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7b32875018e37e13/Programming/Photo Site/photo-site/blog/sneezebot/files/"/>
    </mc:Choice>
  </mc:AlternateContent>
  <xr:revisionPtr revIDLastSave="66" documentId="8_{74EF081D-42DB-4FD7-A9E8-CDB45F117919}" xr6:coauthVersionLast="47" xr6:coauthVersionMax="47" xr10:uidLastSave="{B3BF2ADE-B6DE-4B8B-A9A1-33CACE0FECA3}"/>
  <bookViews>
    <workbookView xWindow="28680" yWindow="-120" windowWidth="29040" windowHeight="15840" xr2:uid="{4E4E41D0-76AD-42B1-9D0C-AD873A39EADF}"/>
  </bookViews>
  <sheets>
    <sheet name="sneezes" sheetId="1" r:id="rId1"/>
    <sheet name="Data (Complete Years)" sheetId="7" r:id="rId2"/>
    <sheet name="By Year" sheetId="9" r:id="rId3"/>
    <sheet name="By Month" sheetId="8" r:id="rId4"/>
    <sheet name="By 28 Day Buckets" sheetId="11" r:id="rId5"/>
    <sheet name="Multiples" sheetId="4" r:id="rId6"/>
    <sheet name="Combos" sheetId="13" r:id="rId7"/>
  </sheets>
  <definedNames>
    <definedName name="_xlchart.v1.0" hidden="1">'Data (Complete Years)'!$H$1</definedName>
    <definedName name="_xlchart.v1.1" hidden="1">'Data (Complete Years)'!$H$2:$H$4862</definedName>
  </definedNames>
  <calcPr calcId="191029"/>
  <pivotCaches>
    <pivotCache cacheId="0" r:id="rId8"/>
    <pivotCache cacheId="1" r:id="rId9"/>
    <pivotCache cacheId="2" r:id="rId10"/>
    <pivotCache cacheId="3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1" l="1"/>
  <c r="F4" i="8"/>
  <c r="E5" i="8"/>
  <c r="E6" i="8"/>
  <c r="E7" i="8"/>
  <c r="E8" i="8"/>
  <c r="E9" i="8"/>
  <c r="E10" i="8"/>
  <c r="E11" i="8"/>
  <c r="E12" i="8"/>
  <c r="E13" i="8"/>
  <c r="E14" i="8"/>
  <c r="E15" i="8"/>
  <c r="E4" i="8"/>
  <c r="B11" i="9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5" i="1"/>
  <c r="D1006" i="1"/>
  <c r="D100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5" i="1"/>
  <c r="D886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7" i="1"/>
  <c r="D786" i="1"/>
  <c r="D785" i="1"/>
  <c r="D784" i="1"/>
  <c r="D783" i="1"/>
  <c r="D782" i="1"/>
  <c r="D781" i="1"/>
  <c r="D780" i="1"/>
  <c r="D779" i="1"/>
  <c r="D788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5" i="1"/>
  <c r="D306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1" i="1"/>
  <c r="D242" i="1"/>
  <c r="D240" i="1"/>
  <c r="D239" i="1"/>
  <c r="D238" i="1"/>
  <c r="D237" i="1"/>
  <c r="D236" i="1"/>
  <c r="D235" i="1"/>
  <c r="D234" i="1"/>
  <c r="D232" i="1"/>
  <c r="D231" i="1"/>
  <c r="D233" i="1"/>
  <c r="D230" i="1"/>
  <c r="D229" i="1"/>
  <c r="D228" i="1"/>
  <c r="D227" i="1"/>
  <c r="D226" i="1"/>
  <c r="D224" i="1"/>
  <c r="D225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0" i="1"/>
  <c r="D191" i="1"/>
  <c r="D189" i="1"/>
  <c r="D188" i="1"/>
  <c r="D187" i="1"/>
  <c r="D185" i="1"/>
  <c r="D186" i="1"/>
  <c r="D184" i="1"/>
  <c r="D183" i="1"/>
  <c r="D182" i="1"/>
  <c r="D181" i="1"/>
  <c r="D180" i="1"/>
  <c r="D179" i="1"/>
  <c r="D178" i="1"/>
  <c r="D177" i="1"/>
  <c r="D174" i="1"/>
  <c r="D176" i="1"/>
  <c r="D175" i="1"/>
  <c r="D173" i="1"/>
  <c r="D172" i="1"/>
  <c r="D171" i="1"/>
  <c r="D170" i="1"/>
  <c r="D169" i="1"/>
  <c r="D168" i="1"/>
  <c r="D167" i="1"/>
  <c r="D166" i="1"/>
  <c r="D165" i="1"/>
  <c r="D163" i="1"/>
  <c r="D162" i="1"/>
  <c r="D164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5" i="1"/>
  <c r="D106" i="1"/>
  <c r="D107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0" i="1"/>
  <c r="D22" i="1"/>
  <c r="D21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3" i="1"/>
  <c r="D2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5" i="1"/>
  <c r="C1006" i="1"/>
  <c r="C100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5" i="1"/>
  <c r="C886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7" i="1"/>
  <c r="C786" i="1"/>
  <c r="C785" i="1"/>
  <c r="C784" i="1"/>
  <c r="C783" i="1"/>
  <c r="C782" i="1"/>
  <c r="C781" i="1"/>
  <c r="C780" i="1"/>
  <c r="C779" i="1"/>
  <c r="C788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5" i="1"/>
  <c r="C306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1" i="1"/>
  <c r="C242" i="1"/>
  <c r="C240" i="1"/>
  <c r="C239" i="1"/>
  <c r="C238" i="1"/>
  <c r="C237" i="1"/>
  <c r="C236" i="1"/>
  <c r="C235" i="1"/>
  <c r="C234" i="1"/>
  <c r="C232" i="1"/>
  <c r="C231" i="1"/>
  <c r="C233" i="1"/>
  <c r="C230" i="1"/>
  <c r="C229" i="1"/>
  <c r="C228" i="1"/>
  <c r="C227" i="1"/>
  <c r="C226" i="1"/>
  <c r="C224" i="1"/>
  <c r="C225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0" i="1"/>
  <c r="C191" i="1"/>
  <c r="C189" i="1"/>
  <c r="C188" i="1"/>
  <c r="C187" i="1"/>
  <c r="C185" i="1"/>
  <c r="C186" i="1"/>
  <c r="C184" i="1"/>
  <c r="C183" i="1"/>
  <c r="C182" i="1"/>
  <c r="C181" i="1"/>
  <c r="C180" i="1"/>
  <c r="C179" i="1"/>
  <c r="C178" i="1"/>
  <c r="C177" i="1"/>
  <c r="C174" i="1"/>
  <c r="C176" i="1"/>
  <c r="C175" i="1"/>
  <c r="C173" i="1"/>
  <c r="C172" i="1"/>
  <c r="C171" i="1"/>
  <c r="C170" i="1"/>
  <c r="C169" i="1"/>
  <c r="C168" i="1"/>
  <c r="C167" i="1"/>
  <c r="C166" i="1"/>
  <c r="C165" i="1"/>
  <c r="C163" i="1"/>
  <c r="C162" i="1"/>
  <c r="C164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5" i="1"/>
  <c r="C106" i="1"/>
  <c r="C107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0" i="1"/>
  <c r="C22" i="1"/>
  <c r="C21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3" i="1"/>
  <c r="C2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5" i="1"/>
  <c r="B1006" i="1"/>
  <c r="B100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5" i="1"/>
  <c r="B886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7" i="1"/>
  <c r="B786" i="1"/>
  <c r="B785" i="1"/>
  <c r="B784" i="1"/>
  <c r="B783" i="1"/>
  <c r="B782" i="1"/>
  <c r="B781" i="1"/>
  <c r="B780" i="1"/>
  <c r="B779" i="1"/>
  <c r="B788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5" i="1"/>
  <c r="B306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1" i="1"/>
  <c r="B242" i="1"/>
  <c r="B240" i="1"/>
  <c r="B239" i="1"/>
  <c r="B238" i="1"/>
  <c r="B237" i="1"/>
  <c r="B236" i="1"/>
  <c r="B235" i="1"/>
  <c r="B234" i="1"/>
  <c r="B232" i="1"/>
  <c r="B231" i="1"/>
  <c r="B233" i="1"/>
  <c r="B230" i="1"/>
  <c r="B229" i="1"/>
  <c r="B228" i="1"/>
  <c r="B227" i="1"/>
  <c r="B226" i="1"/>
  <c r="B224" i="1"/>
  <c r="B225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0" i="1"/>
  <c r="B191" i="1"/>
  <c r="B189" i="1"/>
  <c r="B188" i="1"/>
  <c r="B187" i="1"/>
  <c r="B185" i="1"/>
  <c r="B186" i="1"/>
  <c r="B184" i="1"/>
  <c r="B183" i="1"/>
  <c r="B182" i="1"/>
  <c r="B181" i="1"/>
  <c r="B180" i="1"/>
  <c r="B179" i="1"/>
  <c r="B178" i="1"/>
  <c r="B177" i="1"/>
  <c r="B174" i="1"/>
  <c r="B176" i="1"/>
  <c r="B175" i="1"/>
  <c r="B173" i="1"/>
  <c r="B172" i="1"/>
  <c r="B171" i="1"/>
  <c r="B170" i="1"/>
  <c r="B169" i="1"/>
  <c r="B168" i="1"/>
  <c r="B167" i="1"/>
  <c r="B166" i="1"/>
  <c r="B165" i="1"/>
  <c r="B163" i="1"/>
  <c r="B162" i="1"/>
  <c r="B164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5" i="1"/>
  <c r="B106" i="1"/>
  <c r="B107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0" i="1"/>
  <c r="B22" i="1"/>
  <c r="B21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3" i="1"/>
  <c r="B2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5602" i="1"/>
  <c r="D15" i="8"/>
  <c r="D14" i="8"/>
  <c r="D13" i="8"/>
  <c r="D12" i="8"/>
  <c r="D11" i="8"/>
  <c r="D10" i="8"/>
  <c r="D9" i="8"/>
  <c r="D8" i="8"/>
  <c r="D7" i="8"/>
  <c r="D6" i="8"/>
  <c r="D5" i="8"/>
  <c r="D4" i="8"/>
  <c r="B8" i="4"/>
  <c r="B7" i="4"/>
  <c r="B6" i="4"/>
  <c r="F15" i="8" l="1"/>
  <c r="F14" i="8"/>
  <c r="F13" i="8"/>
  <c r="F12" i="8"/>
  <c r="F11" i="8"/>
  <c r="F10" i="8"/>
  <c r="F9" i="8"/>
  <c r="F8" i="8"/>
  <c r="F7" i="8"/>
  <c r="F6" i="8"/>
  <c r="F5" i="8"/>
  <c r="F3739" i="1"/>
  <c r="E3739" i="1"/>
  <c r="F3923" i="1"/>
  <c r="E3923" i="1"/>
  <c r="F3606" i="1"/>
  <c r="E3606" i="1"/>
  <c r="F3618" i="1"/>
  <c r="E3618" i="1"/>
  <c r="F3630" i="1"/>
  <c r="E3630" i="1"/>
  <c r="F3642" i="1"/>
  <c r="E3642" i="1"/>
  <c r="F3654" i="1"/>
  <c r="E3654" i="1"/>
  <c r="F3666" i="1"/>
  <c r="E3666" i="1"/>
  <c r="F3678" i="1"/>
  <c r="E3678" i="1"/>
  <c r="F3690" i="1"/>
  <c r="E3690" i="1"/>
  <c r="F3702" i="1"/>
  <c r="E3702" i="1"/>
  <c r="F3714" i="1"/>
  <c r="E3714" i="1"/>
  <c r="F3726" i="1"/>
  <c r="E3726" i="1"/>
  <c r="F3738" i="1"/>
  <c r="E3738" i="1"/>
  <c r="F3750" i="1"/>
  <c r="E3750" i="1"/>
  <c r="F3762" i="1"/>
  <c r="E3762" i="1"/>
  <c r="F3774" i="1"/>
  <c r="E3774" i="1"/>
  <c r="F3786" i="1"/>
  <c r="E3786" i="1"/>
  <c r="F3798" i="1"/>
  <c r="E3798" i="1"/>
  <c r="F5410" i="1"/>
  <c r="E5410" i="1"/>
  <c r="F5422" i="1"/>
  <c r="E5422" i="1"/>
  <c r="F3814" i="1"/>
  <c r="E3814" i="1"/>
  <c r="F3826" i="1"/>
  <c r="E3826" i="1"/>
  <c r="F3838" i="1"/>
  <c r="E3838" i="1"/>
  <c r="F3850" i="1"/>
  <c r="E3850" i="1"/>
  <c r="F3862" i="1"/>
  <c r="E3862" i="1"/>
  <c r="F3874" i="1"/>
  <c r="E3874" i="1"/>
  <c r="F3886" i="1"/>
  <c r="E3886" i="1"/>
  <c r="F3898" i="1"/>
  <c r="E3898" i="1"/>
  <c r="F3910" i="1"/>
  <c r="E3910" i="1"/>
  <c r="F3922" i="1"/>
  <c r="E3922" i="1"/>
  <c r="F3934" i="1"/>
  <c r="E3934" i="1"/>
  <c r="F3946" i="1"/>
  <c r="E3946" i="1"/>
  <c r="F3958" i="1"/>
  <c r="E3958" i="1"/>
  <c r="F3970" i="1"/>
  <c r="E3970" i="1"/>
  <c r="F3982" i="1"/>
  <c r="E3982" i="1"/>
  <c r="F3994" i="1"/>
  <c r="E3994" i="1"/>
  <c r="F5426" i="1"/>
  <c r="E5426" i="1"/>
  <c r="F5438" i="1"/>
  <c r="E5438" i="1"/>
  <c r="F4010" i="1"/>
  <c r="E4010" i="1"/>
  <c r="F4022" i="1"/>
  <c r="E4022" i="1"/>
  <c r="F4034" i="1"/>
  <c r="E4034" i="1"/>
  <c r="F4046" i="1"/>
  <c r="E4046" i="1"/>
  <c r="F4058" i="1"/>
  <c r="E4058" i="1"/>
  <c r="F4070" i="1"/>
  <c r="E4070" i="1"/>
  <c r="F4082" i="1"/>
  <c r="E4082" i="1"/>
  <c r="F4094" i="1"/>
  <c r="E4094" i="1"/>
  <c r="F4106" i="1"/>
  <c r="E4106" i="1"/>
  <c r="F4118" i="1"/>
  <c r="E4118" i="1"/>
  <c r="F4130" i="1"/>
  <c r="E4130" i="1"/>
  <c r="F4142" i="1"/>
  <c r="E4142" i="1"/>
  <c r="F4154" i="1"/>
  <c r="E4154" i="1"/>
  <c r="F4166" i="1"/>
  <c r="E4166" i="1"/>
  <c r="F4178" i="1"/>
  <c r="E4178" i="1"/>
  <c r="F4190" i="1"/>
  <c r="E4190" i="1"/>
  <c r="F4202" i="1"/>
  <c r="E4202" i="1"/>
  <c r="F5454" i="1"/>
  <c r="E5454" i="1"/>
  <c r="F4206" i="1"/>
  <c r="E4206" i="1"/>
  <c r="F4218" i="1"/>
  <c r="E4218" i="1"/>
  <c r="F4230" i="1"/>
  <c r="E4230" i="1"/>
  <c r="F4242" i="1"/>
  <c r="E4242" i="1"/>
  <c r="F4254" i="1"/>
  <c r="E4254" i="1"/>
  <c r="F4266" i="1"/>
  <c r="E4266" i="1"/>
  <c r="F4278" i="1"/>
  <c r="E4278" i="1"/>
  <c r="F4290" i="1"/>
  <c r="E4290" i="1"/>
  <c r="F4302" i="1"/>
  <c r="E4302" i="1"/>
  <c r="F4314" i="1"/>
  <c r="E4314" i="1"/>
  <c r="F4326" i="1"/>
  <c r="E4326" i="1"/>
  <c r="F4338" i="1"/>
  <c r="E4338" i="1"/>
  <c r="F4350" i="1"/>
  <c r="E4350" i="1"/>
  <c r="F4362" i="1"/>
  <c r="E4362" i="1"/>
  <c r="F4374" i="1"/>
  <c r="E4374" i="1"/>
  <c r="F4386" i="1"/>
  <c r="E4386" i="1"/>
  <c r="F4398" i="1"/>
  <c r="E4398" i="1"/>
  <c r="F5470" i="1"/>
  <c r="E5470" i="1"/>
  <c r="F5482" i="1"/>
  <c r="E5482" i="1"/>
  <c r="F4414" i="1"/>
  <c r="E4414" i="1"/>
  <c r="F4426" i="1"/>
  <c r="E4426" i="1"/>
  <c r="F4438" i="1"/>
  <c r="E4438" i="1"/>
  <c r="F4450" i="1"/>
  <c r="E4450" i="1"/>
  <c r="F4462" i="1"/>
  <c r="E4462" i="1"/>
  <c r="F4474" i="1"/>
  <c r="E4474" i="1"/>
  <c r="F4486" i="1"/>
  <c r="E4486" i="1"/>
  <c r="F4498" i="1"/>
  <c r="E4498" i="1"/>
  <c r="F4510" i="1"/>
  <c r="E4510" i="1"/>
  <c r="F4522" i="1"/>
  <c r="E4522" i="1"/>
  <c r="F4534" i="1"/>
  <c r="E4534" i="1"/>
  <c r="F4546" i="1"/>
  <c r="E4546" i="1"/>
  <c r="F4558" i="1"/>
  <c r="E4558" i="1"/>
  <c r="F4570" i="1"/>
  <c r="E4570" i="1"/>
  <c r="F4582" i="1"/>
  <c r="E4582" i="1"/>
  <c r="F4594" i="1"/>
  <c r="E4594" i="1"/>
  <c r="F5486" i="1"/>
  <c r="E5486" i="1"/>
  <c r="F5498" i="1"/>
  <c r="E5498" i="1"/>
  <c r="F4610" i="1"/>
  <c r="E4610" i="1"/>
  <c r="F4622" i="1"/>
  <c r="E4622" i="1"/>
  <c r="F4634" i="1"/>
  <c r="E4634" i="1"/>
  <c r="F4646" i="1"/>
  <c r="E4646" i="1"/>
  <c r="F4658" i="1"/>
  <c r="E4658" i="1"/>
  <c r="F4670" i="1"/>
  <c r="E4670" i="1"/>
  <c r="F4682" i="1"/>
  <c r="E4682" i="1"/>
  <c r="F4694" i="1"/>
  <c r="E4694" i="1"/>
  <c r="F4706" i="1"/>
  <c r="E4706" i="1"/>
  <c r="F4718" i="1"/>
  <c r="E4718" i="1"/>
  <c r="F4730" i="1"/>
  <c r="E4730" i="1"/>
  <c r="F4742" i="1"/>
  <c r="E4742" i="1"/>
  <c r="F4754" i="1"/>
  <c r="E4754" i="1"/>
  <c r="F4766" i="1"/>
  <c r="E4766" i="1"/>
  <c r="F4778" i="1"/>
  <c r="E4778" i="1"/>
  <c r="F4790" i="1"/>
  <c r="E4790" i="1"/>
  <c r="F4802" i="1"/>
  <c r="E4802" i="1"/>
  <c r="F5514" i="1"/>
  <c r="E5514" i="1"/>
  <c r="F4806" i="1"/>
  <c r="E4806" i="1"/>
  <c r="F4818" i="1"/>
  <c r="E4818" i="1"/>
  <c r="G4818" i="1" s="1"/>
  <c r="H4818" i="1" s="1"/>
  <c r="F4830" i="1"/>
  <c r="E4830" i="1"/>
  <c r="F4842" i="1"/>
  <c r="E4842" i="1"/>
  <c r="F4854" i="1"/>
  <c r="E4854" i="1"/>
  <c r="F4866" i="1"/>
  <c r="E4866" i="1"/>
  <c r="F4878" i="1"/>
  <c r="E4878" i="1"/>
  <c r="F4890" i="1"/>
  <c r="E4890" i="1"/>
  <c r="G4890" i="1" s="1"/>
  <c r="H4890" i="1" s="1"/>
  <c r="F4902" i="1"/>
  <c r="E4902" i="1"/>
  <c r="F4914" i="1"/>
  <c r="E4914" i="1"/>
  <c r="F4926" i="1"/>
  <c r="E4926" i="1"/>
  <c r="F4938" i="1"/>
  <c r="E4938" i="1"/>
  <c r="F4950" i="1"/>
  <c r="E4950" i="1"/>
  <c r="F4962" i="1"/>
  <c r="E4962" i="1"/>
  <c r="G4962" i="1" s="1"/>
  <c r="H4962" i="1" s="1"/>
  <c r="F4974" i="1"/>
  <c r="E4974" i="1"/>
  <c r="F4986" i="1"/>
  <c r="E4986" i="1"/>
  <c r="F4998" i="1"/>
  <c r="E4998" i="1"/>
  <c r="F5530" i="1"/>
  <c r="E5530" i="1"/>
  <c r="F5542" i="1"/>
  <c r="E5542" i="1"/>
  <c r="F5014" i="1"/>
  <c r="E5014" i="1"/>
  <c r="F5024" i="1"/>
  <c r="E5024" i="1"/>
  <c r="F5036" i="1"/>
  <c r="E5036" i="1"/>
  <c r="F8" i="1"/>
  <c r="E8" i="1"/>
  <c r="F21" i="1"/>
  <c r="E21" i="1"/>
  <c r="F32" i="1"/>
  <c r="E32" i="1"/>
  <c r="F44" i="1"/>
  <c r="E44" i="1"/>
  <c r="G44" i="1" s="1"/>
  <c r="H44" i="1" s="1"/>
  <c r="F56" i="1"/>
  <c r="E56" i="1"/>
  <c r="F68" i="1"/>
  <c r="E68" i="1"/>
  <c r="F80" i="1"/>
  <c r="E80" i="1"/>
  <c r="F92" i="1"/>
  <c r="E92" i="1"/>
  <c r="F104" i="1"/>
  <c r="E104" i="1"/>
  <c r="F116" i="1"/>
  <c r="E116" i="1"/>
  <c r="G116" i="1" s="1"/>
  <c r="H116" i="1" s="1"/>
  <c r="F128" i="1"/>
  <c r="E128" i="1"/>
  <c r="F140" i="1"/>
  <c r="E140" i="1"/>
  <c r="F152" i="1"/>
  <c r="E152" i="1"/>
  <c r="F163" i="1"/>
  <c r="E163" i="1"/>
  <c r="F174" i="1"/>
  <c r="E174" i="1"/>
  <c r="F188" i="1"/>
  <c r="E188" i="1"/>
  <c r="G188" i="1" s="1"/>
  <c r="H188" i="1" s="1"/>
  <c r="F200" i="1"/>
  <c r="E200" i="1"/>
  <c r="F5052" i="1"/>
  <c r="E5052" i="1"/>
  <c r="F204" i="1"/>
  <c r="E204" i="1"/>
  <c r="F216" i="1"/>
  <c r="E216" i="1"/>
  <c r="F228" i="1"/>
  <c r="E228" i="1"/>
  <c r="F240" i="1"/>
  <c r="E240" i="1"/>
  <c r="G240" i="1" s="1"/>
  <c r="H240" i="1" s="1"/>
  <c r="F252" i="1"/>
  <c r="E252" i="1"/>
  <c r="F264" i="1"/>
  <c r="E264" i="1"/>
  <c r="F276" i="1"/>
  <c r="E276" i="1"/>
  <c r="F288" i="1"/>
  <c r="E288" i="1"/>
  <c r="F300" i="1"/>
  <c r="E300" i="1"/>
  <c r="F312" i="1"/>
  <c r="E312" i="1"/>
  <c r="G312" i="1" s="1"/>
  <c r="H312" i="1" s="1"/>
  <c r="F324" i="1"/>
  <c r="E324" i="1"/>
  <c r="F336" i="1"/>
  <c r="E336" i="1"/>
  <c r="F348" i="1"/>
  <c r="E348" i="1"/>
  <c r="F360" i="1"/>
  <c r="E360" i="1"/>
  <c r="F372" i="1"/>
  <c r="E372" i="1"/>
  <c r="F384" i="1"/>
  <c r="E384" i="1"/>
  <c r="G384" i="1" s="1"/>
  <c r="H384" i="1" s="1"/>
  <c r="F396" i="1"/>
  <c r="E396" i="1"/>
  <c r="F5068" i="1"/>
  <c r="E5068" i="1"/>
  <c r="F5080" i="1"/>
  <c r="E5080" i="1"/>
  <c r="F412" i="1"/>
  <c r="E412" i="1"/>
  <c r="F424" i="1"/>
  <c r="E424" i="1"/>
  <c r="F436" i="1"/>
  <c r="E436" i="1"/>
  <c r="G436" i="1" s="1"/>
  <c r="H436" i="1" s="1"/>
  <c r="F448" i="1"/>
  <c r="E448" i="1"/>
  <c r="F460" i="1"/>
  <c r="E460" i="1"/>
  <c r="F472" i="1"/>
  <c r="E472" i="1"/>
  <c r="F484" i="1"/>
  <c r="E484" i="1"/>
  <c r="F496" i="1"/>
  <c r="E496" i="1"/>
  <c r="F508" i="1"/>
  <c r="E508" i="1"/>
  <c r="G508" i="1" s="1"/>
  <c r="H508" i="1" s="1"/>
  <c r="F520" i="1"/>
  <c r="E520" i="1"/>
  <c r="F532" i="1"/>
  <c r="E532" i="1"/>
  <c r="F544" i="1"/>
  <c r="E544" i="1"/>
  <c r="F556" i="1"/>
  <c r="E556" i="1"/>
  <c r="F568" i="1"/>
  <c r="E568" i="1"/>
  <c r="F580" i="1"/>
  <c r="E580" i="1"/>
  <c r="G580" i="1" s="1"/>
  <c r="H580" i="1" s="1"/>
  <c r="F592" i="1"/>
  <c r="E592" i="1"/>
  <c r="F5084" i="1"/>
  <c r="E5084" i="1"/>
  <c r="F5096" i="1"/>
  <c r="E5096" i="1"/>
  <c r="F608" i="1"/>
  <c r="E608" i="1"/>
  <c r="F620" i="1"/>
  <c r="E620" i="1"/>
  <c r="F632" i="1"/>
  <c r="E632" i="1"/>
  <c r="G632" i="1" s="1"/>
  <c r="H632" i="1" s="1"/>
  <c r="F644" i="1"/>
  <c r="E644" i="1"/>
  <c r="F656" i="1"/>
  <c r="E656" i="1"/>
  <c r="F668" i="1"/>
  <c r="E668" i="1"/>
  <c r="F680" i="1"/>
  <c r="E680" i="1"/>
  <c r="F692" i="1"/>
  <c r="E692" i="1"/>
  <c r="F704" i="1"/>
  <c r="E704" i="1"/>
  <c r="G704" i="1" s="1"/>
  <c r="H704" i="1" s="1"/>
  <c r="F716" i="1"/>
  <c r="E716" i="1"/>
  <c r="F728" i="1"/>
  <c r="E728" i="1"/>
  <c r="F740" i="1"/>
  <c r="E740" i="1"/>
  <c r="F752" i="1"/>
  <c r="E752" i="1"/>
  <c r="F764" i="1"/>
  <c r="E764" i="1"/>
  <c r="F776" i="1"/>
  <c r="E776" i="1"/>
  <c r="G776" i="1" s="1"/>
  <c r="H776" i="1" s="1"/>
  <c r="F787" i="1"/>
  <c r="E787" i="1"/>
  <c r="F800" i="1"/>
  <c r="E800" i="1"/>
  <c r="F5112" i="1"/>
  <c r="E5112" i="1"/>
  <c r="F804" i="1"/>
  <c r="E804" i="1"/>
  <c r="F816" i="1"/>
  <c r="E816" i="1"/>
  <c r="F828" i="1"/>
  <c r="E828" i="1"/>
  <c r="G828" i="1" s="1"/>
  <c r="H828" i="1" s="1"/>
  <c r="F840" i="1"/>
  <c r="E840" i="1"/>
  <c r="F852" i="1"/>
  <c r="E852" i="1"/>
  <c r="F864" i="1"/>
  <c r="E864" i="1"/>
  <c r="F876" i="1"/>
  <c r="E876" i="1"/>
  <c r="F888" i="1"/>
  <c r="E888" i="1"/>
  <c r="F900" i="1"/>
  <c r="E900" i="1"/>
  <c r="G900" i="1" s="1"/>
  <c r="H900" i="1" s="1"/>
  <c r="F912" i="1"/>
  <c r="E912" i="1"/>
  <c r="F924" i="1"/>
  <c r="E924" i="1"/>
  <c r="F936" i="1"/>
  <c r="E936" i="1"/>
  <c r="F948" i="1"/>
  <c r="E948" i="1"/>
  <c r="F960" i="1"/>
  <c r="E960" i="1"/>
  <c r="F972" i="1"/>
  <c r="E972" i="1"/>
  <c r="G972" i="1" s="1"/>
  <c r="H972" i="1" s="1"/>
  <c r="F984" i="1"/>
  <c r="E984" i="1"/>
  <c r="F996" i="1"/>
  <c r="E996" i="1"/>
  <c r="F5128" i="1"/>
  <c r="E5128" i="1"/>
  <c r="F5140" i="1"/>
  <c r="E5140" i="1"/>
  <c r="F1012" i="1"/>
  <c r="E1012" i="1"/>
  <c r="F1024" i="1"/>
  <c r="E1024" i="1"/>
  <c r="F1036" i="1"/>
  <c r="E1036" i="1"/>
  <c r="F1048" i="1"/>
  <c r="E1048" i="1"/>
  <c r="F1060" i="1"/>
  <c r="E1060" i="1"/>
  <c r="F1072" i="1"/>
  <c r="E1072" i="1"/>
  <c r="F1084" i="1"/>
  <c r="E1084" i="1"/>
  <c r="F1096" i="1"/>
  <c r="E1096" i="1"/>
  <c r="G1096" i="1" s="1"/>
  <c r="H1096" i="1" s="1"/>
  <c r="F1108" i="1"/>
  <c r="E1108" i="1"/>
  <c r="F1120" i="1"/>
  <c r="E1120" i="1"/>
  <c r="F1132" i="1"/>
  <c r="E1132" i="1"/>
  <c r="F1144" i="1"/>
  <c r="E1144" i="1"/>
  <c r="F1156" i="1"/>
  <c r="E1156" i="1"/>
  <c r="F1168" i="1"/>
  <c r="E1168" i="1"/>
  <c r="G1168" i="1" s="1"/>
  <c r="H1168" i="1" s="1"/>
  <c r="F1180" i="1"/>
  <c r="E1180" i="1"/>
  <c r="F1192" i="1"/>
  <c r="E1192" i="1"/>
  <c r="F5144" i="1"/>
  <c r="E5144" i="1"/>
  <c r="F5156" i="1"/>
  <c r="E5156" i="1"/>
  <c r="F1208" i="1"/>
  <c r="E1208" i="1"/>
  <c r="F1220" i="1"/>
  <c r="E1220" i="1"/>
  <c r="G1220" i="1" s="1"/>
  <c r="H1220" i="1" s="1"/>
  <c r="F1232" i="1"/>
  <c r="E1232" i="1"/>
  <c r="F1244" i="1"/>
  <c r="E1244" i="1"/>
  <c r="F1256" i="1"/>
  <c r="E1256" i="1"/>
  <c r="F1268" i="1"/>
  <c r="E1268" i="1"/>
  <c r="F1280" i="1"/>
  <c r="E1280" i="1"/>
  <c r="F1292" i="1"/>
  <c r="E1292" i="1"/>
  <c r="G1292" i="1" s="1"/>
  <c r="H1292" i="1" s="1"/>
  <c r="F1304" i="1"/>
  <c r="E1304" i="1"/>
  <c r="F1316" i="1"/>
  <c r="E1316" i="1"/>
  <c r="F1328" i="1"/>
  <c r="E1328" i="1"/>
  <c r="F1340" i="1"/>
  <c r="E1340" i="1"/>
  <c r="F1352" i="1"/>
  <c r="E1352" i="1"/>
  <c r="F1364" i="1"/>
  <c r="E1364" i="1"/>
  <c r="G1364" i="1" s="1"/>
  <c r="H1364" i="1" s="1"/>
  <c r="F1376" i="1"/>
  <c r="E1376" i="1"/>
  <c r="F1388" i="1"/>
  <c r="E1388" i="1"/>
  <c r="F1400" i="1"/>
  <c r="E1400" i="1"/>
  <c r="F5172" i="1"/>
  <c r="E5172" i="1"/>
  <c r="F1404" i="1"/>
  <c r="E1404" i="1"/>
  <c r="F1416" i="1"/>
  <c r="E1416" i="1"/>
  <c r="G1416" i="1" s="1"/>
  <c r="H1416" i="1" s="1"/>
  <c r="F1428" i="1"/>
  <c r="E1428" i="1"/>
  <c r="F1440" i="1"/>
  <c r="E1440" i="1"/>
  <c r="F1452" i="1"/>
  <c r="E1452" i="1"/>
  <c r="F1464" i="1"/>
  <c r="E1464" i="1"/>
  <c r="F1476" i="1"/>
  <c r="E1476" i="1"/>
  <c r="F1488" i="1"/>
  <c r="E1488" i="1"/>
  <c r="G1488" i="1" s="1"/>
  <c r="H1488" i="1" s="1"/>
  <c r="F1500" i="1"/>
  <c r="E1500" i="1"/>
  <c r="F1512" i="1"/>
  <c r="E1512" i="1"/>
  <c r="F1524" i="1"/>
  <c r="E1524" i="1"/>
  <c r="F1536" i="1"/>
  <c r="E1536" i="1"/>
  <c r="F1548" i="1"/>
  <c r="E1548" i="1"/>
  <c r="F1560" i="1"/>
  <c r="E1560" i="1"/>
  <c r="G1560" i="1" s="1"/>
  <c r="H1560" i="1" s="1"/>
  <c r="F1572" i="1"/>
  <c r="E1572" i="1"/>
  <c r="F1584" i="1"/>
  <c r="E1584" i="1"/>
  <c r="F1596" i="1"/>
  <c r="E1596" i="1"/>
  <c r="F5188" i="1"/>
  <c r="E5188" i="1"/>
  <c r="F5200" i="1"/>
  <c r="E5200" i="1"/>
  <c r="F5552" i="1"/>
  <c r="E5552" i="1"/>
  <c r="G5552" i="1" s="1"/>
  <c r="H5552" i="1" s="1"/>
  <c r="F1604" i="1"/>
  <c r="E1604" i="1"/>
  <c r="F1616" i="1"/>
  <c r="E1616" i="1"/>
  <c r="F1628" i="1"/>
  <c r="E1628" i="1"/>
  <c r="F1640" i="1"/>
  <c r="E1640" i="1"/>
  <c r="F1652" i="1"/>
  <c r="E1652" i="1"/>
  <c r="F1664" i="1"/>
  <c r="E1664" i="1"/>
  <c r="G1664" i="1" s="1"/>
  <c r="H1664" i="1" s="1"/>
  <c r="F1676" i="1"/>
  <c r="E1676" i="1"/>
  <c r="F1688" i="1"/>
  <c r="E1688" i="1"/>
  <c r="F1700" i="1"/>
  <c r="E1700" i="1"/>
  <c r="F1712" i="1"/>
  <c r="E1712" i="1"/>
  <c r="F1724" i="1"/>
  <c r="E1724" i="1"/>
  <c r="F1736" i="1"/>
  <c r="E1736" i="1"/>
  <c r="G1736" i="1" s="1"/>
  <c r="H1736" i="1" s="1"/>
  <c r="F1748" i="1"/>
  <c r="E1748" i="1"/>
  <c r="F1760" i="1"/>
  <c r="E1760" i="1"/>
  <c r="F1772" i="1"/>
  <c r="E1772" i="1"/>
  <c r="F1784" i="1"/>
  <c r="E1784" i="1"/>
  <c r="F1796" i="1"/>
  <c r="E1796" i="1"/>
  <c r="F5208" i="1"/>
  <c r="E5208" i="1"/>
  <c r="G5208" i="1" s="1"/>
  <c r="H5208" i="1" s="1"/>
  <c r="F5220" i="1"/>
  <c r="E5220" i="1"/>
  <c r="F1812" i="1"/>
  <c r="E1812" i="1"/>
  <c r="F1824" i="1"/>
  <c r="E1824" i="1"/>
  <c r="F1836" i="1"/>
  <c r="E1836" i="1"/>
  <c r="F1848" i="1"/>
  <c r="E1848" i="1"/>
  <c r="F1860" i="1"/>
  <c r="E1860" i="1"/>
  <c r="G1860" i="1" s="1"/>
  <c r="H1860" i="1" s="1"/>
  <c r="F1872" i="1"/>
  <c r="E1872" i="1"/>
  <c r="F1884" i="1"/>
  <c r="E1884" i="1"/>
  <c r="F1896" i="1"/>
  <c r="E1896" i="1"/>
  <c r="F1908" i="1"/>
  <c r="E1908" i="1"/>
  <c r="F1920" i="1"/>
  <c r="E1920" i="1"/>
  <c r="F1932" i="1"/>
  <c r="E1932" i="1"/>
  <c r="G1932" i="1" s="1"/>
  <c r="H1932" i="1" s="1"/>
  <c r="F1944" i="1"/>
  <c r="E1944" i="1"/>
  <c r="F1956" i="1"/>
  <c r="E1956" i="1"/>
  <c r="F1968" i="1"/>
  <c r="E1968" i="1"/>
  <c r="F1980" i="1"/>
  <c r="E1980" i="1"/>
  <c r="F1992" i="1"/>
  <c r="E1992" i="1"/>
  <c r="F5224" i="1"/>
  <c r="E5224" i="1"/>
  <c r="G5224" i="1" s="1"/>
  <c r="H5224" i="1" s="1"/>
  <c r="F5236" i="1"/>
  <c r="E5236" i="1"/>
  <c r="F2008" i="1"/>
  <c r="E2008" i="1"/>
  <c r="F2020" i="1"/>
  <c r="E2020" i="1"/>
  <c r="F2032" i="1"/>
  <c r="E2032" i="1"/>
  <c r="F2044" i="1"/>
  <c r="E2044" i="1"/>
  <c r="F2056" i="1"/>
  <c r="E2056" i="1"/>
  <c r="G2056" i="1" s="1"/>
  <c r="H2056" i="1" s="1"/>
  <c r="F2068" i="1"/>
  <c r="E2068" i="1"/>
  <c r="F2080" i="1"/>
  <c r="E2080" i="1"/>
  <c r="F2092" i="1"/>
  <c r="E2092" i="1"/>
  <c r="F2104" i="1"/>
  <c r="E2104" i="1"/>
  <c r="F2116" i="1"/>
  <c r="E2116" i="1"/>
  <c r="F2128" i="1"/>
  <c r="E2128" i="1"/>
  <c r="G2128" i="1" s="1"/>
  <c r="H2128" i="1" s="1"/>
  <c r="F2140" i="1"/>
  <c r="E2140" i="1"/>
  <c r="F2152" i="1"/>
  <c r="E2152" i="1"/>
  <c r="F2164" i="1"/>
  <c r="E2164" i="1"/>
  <c r="F2176" i="1"/>
  <c r="E2176" i="1"/>
  <c r="F2188" i="1"/>
  <c r="E2188" i="1"/>
  <c r="F2200" i="1"/>
  <c r="E2200" i="1"/>
  <c r="G2200" i="1" s="1"/>
  <c r="H2200" i="1" s="1"/>
  <c r="F5252" i="1"/>
  <c r="E5252" i="1"/>
  <c r="F2204" i="1"/>
  <c r="E2204" i="1"/>
  <c r="F2216" i="1"/>
  <c r="E2216" i="1"/>
  <c r="F2228" i="1"/>
  <c r="E2228" i="1"/>
  <c r="F2240" i="1"/>
  <c r="E2240" i="1"/>
  <c r="F2252" i="1"/>
  <c r="E2252" i="1"/>
  <c r="G2252" i="1" s="1"/>
  <c r="H2252" i="1" s="1"/>
  <c r="F2264" i="1"/>
  <c r="E2264" i="1"/>
  <c r="F2276" i="1"/>
  <c r="E2276" i="1"/>
  <c r="F2288" i="1"/>
  <c r="E2288" i="1"/>
  <c r="F2300" i="1"/>
  <c r="E2300" i="1"/>
  <c r="F2312" i="1"/>
  <c r="E2312" i="1"/>
  <c r="F2324" i="1"/>
  <c r="E2324" i="1"/>
  <c r="G2324" i="1" s="1"/>
  <c r="H2324" i="1" s="1"/>
  <c r="F2336" i="1"/>
  <c r="E2336" i="1"/>
  <c r="F2348" i="1"/>
  <c r="E2348" i="1"/>
  <c r="F2360" i="1"/>
  <c r="E2360" i="1"/>
  <c r="F2372" i="1"/>
  <c r="E2372" i="1"/>
  <c r="F2384" i="1"/>
  <c r="E2384" i="1"/>
  <c r="F2396" i="1"/>
  <c r="E2396" i="1"/>
  <c r="G2396" i="1" s="1"/>
  <c r="H2396" i="1" s="1"/>
  <c r="F5268" i="1"/>
  <c r="E5268" i="1"/>
  <c r="F5280" i="1"/>
  <c r="E5280" i="1"/>
  <c r="F2412" i="1"/>
  <c r="E2412" i="1"/>
  <c r="F2424" i="1"/>
  <c r="E2424" i="1"/>
  <c r="F2436" i="1"/>
  <c r="E2436" i="1"/>
  <c r="F2448" i="1"/>
  <c r="E2448" i="1"/>
  <c r="G2448" i="1" s="1"/>
  <c r="H2448" i="1" s="1"/>
  <c r="F2460" i="1"/>
  <c r="E2460" i="1"/>
  <c r="F2472" i="1"/>
  <c r="E2472" i="1"/>
  <c r="F2484" i="1"/>
  <c r="E2484" i="1"/>
  <c r="F2496" i="1"/>
  <c r="E2496" i="1"/>
  <c r="F2508" i="1"/>
  <c r="E2508" i="1"/>
  <c r="F2520" i="1"/>
  <c r="E2520" i="1"/>
  <c r="G2520" i="1" s="1"/>
  <c r="H2520" i="1" s="1"/>
  <c r="F2532" i="1"/>
  <c r="E2532" i="1"/>
  <c r="F2544" i="1"/>
  <c r="E2544" i="1"/>
  <c r="F2556" i="1"/>
  <c r="E2556" i="1"/>
  <c r="F2568" i="1"/>
  <c r="E2568" i="1"/>
  <c r="F2580" i="1"/>
  <c r="E2580" i="1"/>
  <c r="F2592" i="1"/>
  <c r="E2592" i="1"/>
  <c r="G2592" i="1" s="1"/>
  <c r="H2592" i="1" s="1"/>
  <c r="F5284" i="1"/>
  <c r="E5284" i="1"/>
  <c r="F5296" i="1"/>
  <c r="E5296" i="1"/>
  <c r="F2608" i="1"/>
  <c r="E2608" i="1"/>
  <c r="F2620" i="1"/>
  <c r="E2620" i="1"/>
  <c r="F2632" i="1"/>
  <c r="E2632" i="1"/>
  <c r="F2644" i="1"/>
  <c r="E2644" i="1"/>
  <c r="G2644" i="1" s="1"/>
  <c r="H2644" i="1" s="1"/>
  <c r="F2656" i="1"/>
  <c r="E2656" i="1"/>
  <c r="F2668" i="1"/>
  <c r="E2668" i="1"/>
  <c r="F2680" i="1"/>
  <c r="E2680" i="1"/>
  <c r="F2692" i="1"/>
  <c r="E2692" i="1"/>
  <c r="F3715" i="1"/>
  <c r="E3715" i="1"/>
  <c r="F3863" i="1"/>
  <c r="E3863" i="1"/>
  <c r="F5427" i="1"/>
  <c r="E5427" i="1"/>
  <c r="F4119" i="1"/>
  <c r="E4119" i="1"/>
  <c r="F4231" i="1"/>
  <c r="E4231" i="1"/>
  <c r="F4351" i="1"/>
  <c r="E4351" i="1"/>
  <c r="F4487" i="1"/>
  <c r="E4487" i="1"/>
  <c r="F5499" i="1"/>
  <c r="E5499" i="1"/>
  <c r="F4707" i="1"/>
  <c r="E4707" i="1"/>
  <c r="F4743" i="1"/>
  <c r="E4743" i="1"/>
  <c r="F4779" i="1"/>
  <c r="E4779" i="1"/>
  <c r="F4867" i="1"/>
  <c r="E4867" i="1"/>
  <c r="F4927" i="1"/>
  <c r="E4927" i="1"/>
  <c r="F4963" i="1"/>
  <c r="E4963" i="1"/>
  <c r="F4999" i="1"/>
  <c r="E4999" i="1"/>
  <c r="F5543" i="1"/>
  <c r="E5543" i="1"/>
  <c r="F5037" i="1"/>
  <c r="E5037" i="1"/>
  <c r="F33" i="1"/>
  <c r="E33" i="1"/>
  <c r="F69" i="1"/>
  <c r="E69" i="1"/>
  <c r="F107" i="1"/>
  <c r="E107" i="1"/>
  <c r="G107" i="1" s="1"/>
  <c r="H107" i="1" s="1"/>
  <c r="F141" i="1"/>
  <c r="E141" i="1"/>
  <c r="F177" i="1"/>
  <c r="E177" i="1"/>
  <c r="F5053" i="1"/>
  <c r="E5053" i="1"/>
  <c r="F229" i="1"/>
  <c r="E229" i="1"/>
  <c r="F242" i="1"/>
  <c r="E242" i="1"/>
  <c r="F253" i="1"/>
  <c r="E253" i="1"/>
  <c r="G253" i="1" s="1"/>
  <c r="H253" i="1" s="1"/>
  <c r="F265" i="1"/>
  <c r="E265" i="1"/>
  <c r="F277" i="1"/>
  <c r="E277" i="1"/>
  <c r="F313" i="1"/>
  <c r="E313" i="1"/>
  <c r="F325" i="1"/>
  <c r="E325" i="1"/>
  <c r="F337" i="1"/>
  <c r="E337" i="1"/>
  <c r="F349" i="1"/>
  <c r="E349" i="1"/>
  <c r="G349" i="1" s="1"/>
  <c r="H349" i="1" s="1"/>
  <c r="F361" i="1"/>
  <c r="E361" i="1"/>
  <c r="F373" i="1"/>
  <c r="E373" i="1"/>
  <c r="F385" i="1"/>
  <c r="E385" i="1"/>
  <c r="F397" i="1"/>
  <c r="E397" i="1"/>
  <c r="F5069" i="1"/>
  <c r="E5069" i="1"/>
  <c r="F5081" i="1"/>
  <c r="E5081" i="1"/>
  <c r="G5081" i="1" s="1"/>
  <c r="H5081" i="1" s="1"/>
  <c r="F413" i="1"/>
  <c r="E413" i="1"/>
  <c r="F425" i="1"/>
  <c r="E425" i="1"/>
  <c r="F437" i="1"/>
  <c r="E437" i="1"/>
  <c r="F449" i="1"/>
  <c r="E449" i="1"/>
  <c r="F461" i="1"/>
  <c r="E461" i="1"/>
  <c r="F473" i="1"/>
  <c r="E473" i="1"/>
  <c r="G473" i="1" s="1"/>
  <c r="H473" i="1" s="1"/>
  <c r="F485" i="1"/>
  <c r="E485" i="1"/>
  <c r="F497" i="1"/>
  <c r="E497" i="1"/>
  <c r="F509" i="1"/>
  <c r="E509" i="1"/>
  <c r="F521" i="1"/>
  <c r="E521" i="1"/>
  <c r="F533" i="1"/>
  <c r="E533" i="1"/>
  <c r="F545" i="1"/>
  <c r="E545" i="1"/>
  <c r="G545" i="1" s="1"/>
  <c r="H545" i="1" s="1"/>
  <c r="F557" i="1"/>
  <c r="E557" i="1"/>
  <c r="F569" i="1"/>
  <c r="E569" i="1"/>
  <c r="F581" i="1"/>
  <c r="E581" i="1"/>
  <c r="F593" i="1"/>
  <c r="E593" i="1"/>
  <c r="F5085" i="1"/>
  <c r="E5085" i="1"/>
  <c r="F5097" i="1"/>
  <c r="E5097" i="1"/>
  <c r="G5097" i="1" s="1"/>
  <c r="H5097" i="1" s="1"/>
  <c r="F609" i="1"/>
  <c r="E609" i="1"/>
  <c r="F621" i="1"/>
  <c r="E621" i="1"/>
  <c r="F633" i="1"/>
  <c r="E633" i="1"/>
  <c r="F645" i="1"/>
  <c r="E645" i="1"/>
  <c r="F657" i="1"/>
  <c r="E657" i="1"/>
  <c r="F669" i="1"/>
  <c r="E669" i="1"/>
  <c r="G669" i="1" s="1"/>
  <c r="H669" i="1" s="1"/>
  <c r="F681" i="1"/>
  <c r="E681" i="1"/>
  <c r="F693" i="1"/>
  <c r="E693" i="1"/>
  <c r="F705" i="1"/>
  <c r="E705" i="1"/>
  <c r="F717" i="1"/>
  <c r="E717" i="1"/>
  <c r="F729" i="1"/>
  <c r="E729" i="1"/>
  <c r="F741" i="1"/>
  <c r="E741" i="1"/>
  <c r="G741" i="1" s="1"/>
  <c r="H741" i="1" s="1"/>
  <c r="F753" i="1"/>
  <c r="E753" i="1"/>
  <c r="F765" i="1"/>
  <c r="E765" i="1"/>
  <c r="F777" i="1"/>
  <c r="E777" i="1"/>
  <c r="F789" i="1"/>
  <c r="E789" i="1"/>
  <c r="F801" i="1"/>
  <c r="E801" i="1"/>
  <c r="F5113" i="1"/>
  <c r="E5113" i="1"/>
  <c r="G5113" i="1" s="1"/>
  <c r="H5113" i="1" s="1"/>
  <c r="F805" i="1"/>
  <c r="E805" i="1"/>
  <c r="F817" i="1"/>
  <c r="E817" i="1"/>
  <c r="F829" i="1"/>
  <c r="E829" i="1"/>
  <c r="F841" i="1"/>
  <c r="E841" i="1"/>
  <c r="F853" i="1"/>
  <c r="E853" i="1"/>
  <c r="F865" i="1"/>
  <c r="E865" i="1"/>
  <c r="G865" i="1" s="1"/>
  <c r="H865" i="1" s="1"/>
  <c r="F877" i="1"/>
  <c r="E877" i="1"/>
  <c r="F889" i="1"/>
  <c r="E889" i="1"/>
  <c r="F901" i="1"/>
  <c r="E901" i="1"/>
  <c r="F913" i="1"/>
  <c r="E913" i="1"/>
  <c r="F925" i="1"/>
  <c r="E925" i="1"/>
  <c r="F937" i="1"/>
  <c r="E937" i="1"/>
  <c r="G937" i="1" s="1"/>
  <c r="H937" i="1" s="1"/>
  <c r="F949" i="1"/>
  <c r="E949" i="1"/>
  <c r="F961" i="1"/>
  <c r="E961" i="1"/>
  <c r="F973" i="1"/>
  <c r="E973" i="1"/>
  <c r="F985" i="1"/>
  <c r="E985" i="1"/>
  <c r="F997" i="1"/>
  <c r="E997" i="1"/>
  <c r="F5129" i="1"/>
  <c r="E5129" i="1"/>
  <c r="G5129" i="1" s="1"/>
  <c r="H5129" i="1" s="1"/>
  <c r="F5141" i="1"/>
  <c r="E5141" i="1"/>
  <c r="F1013" i="1"/>
  <c r="E1013" i="1"/>
  <c r="F1025" i="1"/>
  <c r="E1025" i="1"/>
  <c r="F1037" i="1"/>
  <c r="E1037" i="1"/>
  <c r="F1049" i="1"/>
  <c r="E1049" i="1"/>
  <c r="F1061" i="1"/>
  <c r="E1061" i="1"/>
  <c r="G1061" i="1" s="1"/>
  <c r="H1061" i="1" s="1"/>
  <c r="F1073" i="1"/>
  <c r="E1073" i="1"/>
  <c r="F1085" i="1"/>
  <c r="E1085" i="1"/>
  <c r="F1097" i="1"/>
  <c r="E1097" i="1"/>
  <c r="F1109" i="1"/>
  <c r="E1109" i="1"/>
  <c r="F1121" i="1"/>
  <c r="E1121" i="1"/>
  <c r="F1133" i="1"/>
  <c r="E1133" i="1"/>
  <c r="G1133" i="1" s="1"/>
  <c r="H1133" i="1" s="1"/>
  <c r="F1145" i="1"/>
  <c r="E1145" i="1"/>
  <c r="F1157" i="1"/>
  <c r="E1157" i="1"/>
  <c r="F1169" i="1"/>
  <c r="E1169" i="1"/>
  <c r="F1181" i="1"/>
  <c r="E1181" i="1"/>
  <c r="F1193" i="1"/>
  <c r="E1193" i="1"/>
  <c r="F5145" i="1"/>
  <c r="E5145" i="1"/>
  <c r="G5145" i="1" s="1"/>
  <c r="H5145" i="1" s="1"/>
  <c r="F5157" i="1"/>
  <c r="E5157" i="1"/>
  <c r="F1209" i="1"/>
  <c r="E1209" i="1"/>
  <c r="F1221" i="1"/>
  <c r="E1221" i="1"/>
  <c r="F1233" i="1"/>
  <c r="E1233" i="1"/>
  <c r="F1245" i="1"/>
  <c r="E1245" i="1"/>
  <c r="F1257" i="1"/>
  <c r="E1257" i="1"/>
  <c r="G1257" i="1" s="1"/>
  <c r="H1257" i="1" s="1"/>
  <c r="F1269" i="1"/>
  <c r="E1269" i="1"/>
  <c r="F1281" i="1"/>
  <c r="E1281" i="1"/>
  <c r="F1293" i="1"/>
  <c r="E1293" i="1"/>
  <c r="F1305" i="1"/>
  <c r="E1305" i="1"/>
  <c r="F1317" i="1"/>
  <c r="E1317" i="1"/>
  <c r="F1329" i="1"/>
  <c r="E1329" i="1"/>
  <c r="G1329" i="1" s="1"/>
  <c r="H1329" i="1" s="1"/>
  <c r="F1341" i="1"/>
  <c r="E1341" i="1"/>
  <c r="F1353" i="1"/>
  <c r="E1353" i="1"/>
  <c r="F1365" i="1"/>
  <c r="E1365" i="1"/>
  <c r="F1377" i="1"/>
  <c r="E1377" i="1"/>
  <c r="F1389" i="1"/>
  <c r="E1389" i="1"/>
  <c r="F1401" i="1"/>
  <c r="E1401" i="1"/>
  <c r="G1401" i="1" s="1"/>
  <c r="H1401" i="1" s="1"/>
  <c r="F5173" i="1"/>
  <c r="E5173" i="1"/>
  <c r="F1405" i="1"/>
  <c r="E1405" i="1"/>
  <c r="F1417" i="1"/>
  <c r="E1417" i="1"/>
  <c r="F1429" i="1"/>
  <c r="E1429" i="1"/>
  <c r="F1441" i="1"/>
  <c r="E1441" i="1"/>
  <c r="F1453" i="1"/>
  <c r="E1453" i="1"/>
  <c r="G1453" i="1" s="1"/>
  <c r="H1453" i="1" s="1"/>
  <c r="F1465" i="1"/>
  <c r="E1465" i="1"/>
  <c r="F1477" i="1"/>
  <c r="E1477" i="1"/>
  <c r="F1489" i="1"/>
  <c r="E1489" i="1"/>
  <c r="F1501" i="1"/>
  <c r="E1501" i="1"/>
  <c r="F1513" i="1"/>
  <c r="E1513" i="1"/>
  <c r="F1525" i="1"/>
  <c r="E1525" i="1"/>
  <c r="F1537" i="1"/>
  <c r="E1537" i="1"/>
  <c r="F1549" i="1"/>
  <c r="E1549" i="1"/>
  <c r="F1561" i="1"/>
  <c r="E1561" i="1"/>
  <c r="F1573" i="1"/>
  <c r="E1573" i="1"/>
  <c r="F1585" i="1"/>
  <c r="E1585" i="1"/>
  <c r="F1597" i="1"/>
  <c r="E1597" i="1"/>
  <c r="G1597" i="1" s="1"/>
  <c r="H1597" i="1" s="1"/>
  <c r="F5189" i="1"/>
  <c r="E5189" i="1"/>
  <c r="F5201" i="1"/>
  <c r="E5201" i="1"/>
  <c r="F5553" i="1"/>
  <c r="E5553" i="1"/>
  <c r="F1605" i="1"/>
  <c r="E1605" i="1"/>
  <c r="F1617" i="1"/>
  <c r="E1617" i="1"/>
  <c r="F1629" i="1"/>
  <c r="E1629" i="1"/>
  <c r="G1629" i="1" s="1"/>
  <c r="H1629" i="1" s="1"/>
  <c r="F1641" i="1"/>
  <c r="E1641" i="1"/>
  <c r="F1653" i="1"/>
  <c r="E1653" i="1"/>
  <c r="F1665" i="1"/>
  <c r="E1665" i="1"/>
  <c r="F1677" i="1"/>
  <c r="E1677" i="1"/>
  <c r="F1689" i="1"/>
  <c r="E1689" i="1"/>
  <c r="F1701" i="1"/>
  <c r="E1701" i="1"/>
  <c r="G1701" i="1" s="1"/>
  <c r="H1701" i="1" s="1"/>
  <c r="F1713" i="1"/>
  <c r="E1713" i="1"/>
  <c r="F1725" i="1"/>
  <c r="E1725" i="1"/>
  <c r="F1737" i="1"/>
  <c r="E1737" i="1"/>
  <c r="F1749" i="1"/>
  <c r="E1749" i="1"/>
  <c r="F1761" i="1"/>
  <c r="E1761" i="1"/>
  <c r="F1773" i="1"/>
  <c r="E1773" i="1"/>
  <c r="G1773" i="1" s="1"/>
  <c r="H1773" i="1" s="1"/>
  <c r="F1785" i="1"/>
  <c r="E1785" i="1"/>
  <c r="F1797" i="1"/>
  <c r="E1797" i="1"/>
  <c r="F5209" i="1"/>
  <c r="E5209" i="1"/>
  <c r="F5221" i="1"/>
  <c r="E5221" i="1"/>
  <c r="F1813" i="1"/>
  <c r="E1813" i="1"/>
  <c r="F1825" i="1"/>
  <c r="E1825" i="1"/>
  <c r="G1825" i="1" s="1"/>
  <c r="H1825" i="1" s="1"/>
  <c r="F1837" i="1"/>
  <c r="E1837" i="1"/>
  <c r="F1849" i="1"/>
  <c r="E1849" i="1"/>
  <c r="F1861" i="1"/>
  <c r="E1861" i="1"/>
  <c r="F1873" i="1"/>
  <c r="E1873" i="1"/>
  <c r="F1885" i="1"/>
  <c r="E1885" i="1"/>
  <c r="F1897" i="1"/>
  <c r="E1897" i="1"/>
  <c r="G1897" i="1" s="1"/>
  <c r="H1897" i="1" s="1"/>
  <c r="F1909" i="1"/>
  <c r="E1909" i="1"/>
  <c r="F1921" i="1"/>
  <c r="E1921" i="1"/>
  <c r="F1933" i="1"/>
  <c r="E1933" i="1"/>
  <c r="F1945" i="1"/>
  <c r="E1945" i="1"/>
  <c r="F1957" i="1"/>
  <c r="E1957" i="1"/>
  <c r="F1969" i="1"/>
  <c r="E1969" i="1"/>
  <c r="G1969" i="1" s="1"/>
  <c r="H1969" i="1" s="1"/>
  <c r="F1981" i="1"/>
  <c r="E1981" i="1"/>
  <c r="F1993" i="1"/>
  <c r="E1993" i="1"/>
  <c r="F5225" i="1"/>
  <c r="E5225" i="1"/>
  <c r="F5237" i="1"/>
  <c r="E5237" i="1"/>
  <c r="F2009" i="1"/>
  <c r="E2009" i="1"/>
  <c r="F2021" i="1"/>
  <c r="E2021" i="1"/>
  <c r="G2021" i="1" s="1"/>
  <c r="H2021" i="1" s="1"/>
  <c r="F2033" i="1"/>
  <c r="E2033" i="1"/>
  <c r="F2045" i="1"/>
  <c r="E2045" i="1"/>
  <c r="F2057" i="1"/>
  <c r="E2057" i="1"/>
  <c r="F2069" i="1"/>
  <c r="E2069" i="1"/>
  <c r="F2081" i="1"/>
  <c r="E2081" i="1"/>
  <c r="F2093" i="1"/>
  <c r="E2093" i="1"/>
  <c r="G2093" i="1" s="1"/>
  <c r="H2093" i="1" s="1"/>
  <c r="F2105" i="1"/>
  <c r="E2105" i="1"/>
  <c r="F2117" i="1"/>
  <c r="E2117" i="1"/>
  <c r="F2129" i="1"/>
  <c r="E2129" i="1"/>
  <c r="F2141" i="1"/>
  <c r="E2141" i="1"/>
  <c r="F2153" i="1"/>
  <c r="E2153" i="1"/>
  <c r="F2165" i="1"/>
  <c r="E2165" i="1"/>
  <c r="G2165" i="1" s="1"/>
  <c r="H2165" i="1" s="1"/>
  <c r="F2177" i="1"/>
  <c r="E2177" i="1"/>
  <c r="F2189" i="1"/>
  <c r="E2189" i="1"/>
  <c r="F2201" i="1"/>
  <c r="E2201" i="1"/>
  <c r="F5253" i="1"/>
  <c r="E5253" i="1"/>
  <c r="F2205" i="1"/>
  <c r="E2205" i="1"/>
  <c r="F2217" i="1"/>
  <c r="E2217" i="1"/>
  <c r="G2217" i="1" s="1"/>
  <c r="H2217" i="1" s="1"/>
  <c r="F2229" i="1"/>
  <c r="E2229" i="1"/>
  <c r="F2241" i="1"/>
  <c r="E2241" i="1"/>
  <c r="F2253" i="1"/>
  <c r="E2253" i="1"/>
  <c r="F2265" i="1"/>
  <c r="E2265" i="1"/>
  <c r="F2277" i="1"/>
  <c r="E2277" i="1"/>
  <c r="F2289" i="1"/>
  <c r="E2289" i="1"/>
  <c r="G2289" i="1" s="1"/>
  <c r="H2289" i="1" s="1"/>
  <c r="F2301" i="1"/>
  <c r="E2301" i="1"/>
  <c r="F2313" i="1"/>
  <c r="E2313" i="1"/>
  <c r="F2325" i="1"/>
  <c r="E2325" i="1"/>
  <c r="F2337" i="1"/>
  <c r="E2337" i="1"/>
  <c r="F2349" i="1"/>
  <c r="E2349" i="1"/>
  <c r="F2361" i="1"/>
  <c r="E2361" i="1"/>
  <c r="G2361" i="1" s="1"/>
  <c r="H2361" i="1" s="1"/>
  <c r="F2373" i="1"/>
  <c r="E2373" i="1"/>
  <c r="F2385" i="1"/>
  <c r="E2385" i="1"/>
  <c r="F2397" i="1"/>
  <c r="E2397" i="1"/>
  <c r="F5269" i="1"/>
  <c r="E5269" i="1"/>
  <c r="F5281" i="1"/>
  <c r="E5281" i="1"/>
  <c r="F2413" i="1"/>
  <c r="E2413" i="1"/>
  <c r="G2413" i="1" s="1"/>
  <c r="H2413" i="1" s="1"/>
  <c r="F2425" i="1"/>
  <c r="E2425" i="1"/>
  <c r="F2437" i="1"/>
  <c r="E2437" i="1"/>
  <c r="F2449" i="1"/>
  <c r="E2449" i="1"/>
  <c r="F2461" i="1"/>
  <c r="E2461" i="1"/>
  <c r="F2473" i="1"/>
  <c r="E2473" i="1"/>
  <c r="F2485" i="1"/>
  <c r="E2485" i="1"/>
  <c r="F2497" i="1"/>
  <c r="E2497" i="1"/>
  <c r="F2509" i="1"/>
  <c r="E2509" i="1"/>
  <c r="F2521" i="1"/>
  <c r="E2521" i="1"/>
  <c r="F2533" i="1"/>
  <c r="E2533" i="1"/>
  <c r="F2545" i="1"/>
  <c r="E2545" i="1"/>
  <c r="F2557" i="1"/>
  <c r="E2557" i="1"/>
  <c r="G2557" i="1" s="1"/>
  <c r="H2557" i="1" s="1"/>
  <c r="F2569" i="1"/>
  <c r="E2569" i="1"/>
  <c r="F2581" i="1"/>
  <c r="E2581" i="1"/>
  <c r="F2593" i="1"/>
  <c r="E2593" i="1"/>
  <c r="F5285" i="1"/>
  <c r="E5285" i="1"/>
  <c r="F5297" i="1"/>
  <c r="E5297" i="1"/>
  <c r="F2609" i="1"/>
  <c r="E2609" i="1"/>
  <c r="G2609" i="1" s="1"/>
  <c r="H2609" i="1" s="1"/>
  <c r="F2621" i="1"/>
  <c r="E2621" i="1"/>
  <c r="F2633" i="1"/>
  <c r="E2633" i="1"/>
  <c r="F2645" i="1"/>
  <c r="E2645" i="1"/>
  <c r="F2657" i="1"/>
  <c r="E2657" i="1"/>
  <c r="F2669" i="1"/>
  <c r="E2669" i="1"/>
  <c r="F2681" i="1"/>
  <c r="E2681" i="1"/>
  <c r="G2681" i="1" s="1"/>
  <c r="H2681" i="1" s="1"/>
  <c r="F2693" i="1"/>
  <c r="E2693" i="1"/>
  <c r="F2705" i="1"/>
  <c r="E2705" i="1"/>
  <c r="F2717" i="1"/>
  <c r="E2717" i="1"/>
  <c r="F2729" i="1"/>
  <c r="E2729" i="1"/>
  <c r="F2741" i="1"/>
  <c r="E2741" i="1"/>
  <c r="F2753" i="1"/>
  <c r="E2753" i="1"/>
  <c r="G2753" i="1" s="1"/>
  <c r="H2753" i="1" s="1"/>
  <c r="F2765" i="1"/>
  <c r="E2765" i="1"/>
  <c r="F2777" i="1"/>
  <c r="E2777" i="1"/>
  <c r="F2789" i="1"/>
  <c r="E2789" i="1"/>
  <c r="F2801" i="1"/>
  <c r="E2801" i="1"/>
  <c r="F5313" i="1"/>
  <c r="E5313" i="1"/>
  <c r="F2805" i="1"/>
  <c r="E2805" i="1"/>
  <c r="G2805" i="1" s="1"/>
  <c r="H2805" i="1" s="1"/>
  <c r="F2817" i="1"/>
  <c r="E2817" i="1"/>
  <c r="F2829" i="1"/>
  <c r="E2829" i="1"/>
  <c r="F2841" i="1"/>
  <c r="E2841" i="1"/>
  <c r="F2853" i="1"/>
  <c r="E2853" i="1"/>
  <c r="F2865" i="1"/>
  <c r="E2865" i="1"/>
  <c r="F2877" i="1"/>
  <c r="E2877" i="1"/>
  <c r="G2877" i="1" s="1"/>
  <c r="H2877" i="1" s="1"/>
  <c r="F2889" i="1"/>
  <c r="E2889" i="1"/>
  <c r="F2901" i="1"/>
  <c r="E2901" i="1"/>
  <c r="F2913" i="1"/>
  <c r="E2913" i="1"/>
  <c r="F2925" i="1"/>
  <c r="E2925" i="1"/>
  <c r="F2937" i="1"/>
  <c r="E2937" i="1"/>
  <c r="F2949" i="1"/>
  <c r="E2949" i="1"/>
  <c r="G2949" i="1" s="1"/>
  <c r="H2949" i="1" s="1"/>
  <c r="F2961" i="1"/>
  <c r="E2961" i="1"/>
  <c r="F2973" i="1"/>
  <c r="E2973" i="1"/>
  <c r="F2985" i="1"/>
  <c r="E2985" i="1"/>
  <c r="F2997" i="1"/>
  <c r="E2997" i="1"/>
  <c r="F5329" i="1"/>
  <c r="E5329" i="1"/>
  <c r="F5341" i="1"/>
  <c r="E5341" i="1"/>
  <c r="G5341" i="1" s="1"/>
  <c r="H5341" i="1" s="1"/>
  <c r="F3013" i="1"/>
  <c r="E3013" i="1"/>
  <c r="F3025" i="1"/>
  <c r="E3025" i="1"/>
  <c r="F3037" i="1"/>
  <c r="E3037" i="1"/>
  <c r="F3049" i="1"/>
  <c r="E3049" i="1"/>
  <c r="F3061" i="1"/>
  <c r="E3061" i="1"/>
  <c r="F3073" i="1"/>
  <c r="E3073" i="1"/>
  <c r="G3073" i="1" s="1"/>
  <c r="H3073" i="1" s="1"/>
  <c r="F3085" i="1"/>
  <c r="E3085" i="1"/>
  <c r="F3097" i="1"/>
  <c r="E3097" i="1"/>
  <c r="F3109" i="1"/>
  <c r="E3109" i="1"/>
  <c r="F3121" i="1"/>
  <c r="E3121" i="1"/>
  <c r="F3133" i="1"/>
  <c r="E3133" i="1"/>
  <c r="F3145" i="1"/>
  <c r="E3145" i="1"/>
  <c r="G3145" i="1" s="1"/>
  <c r="H3145" i="1" s="1"/>
  <c r="F3157" i="1"/>
  <c r="E3157" i="1"/>
  <c r="F3169" i="1"/>
  <c r="E3169" i="1"/>
  <c r="F3181" i="1"/>
  <c r="E3181" i="1"/>
  <c r="F3193" i="1"/>
  <c r="E3193" i="1"/>
  <c r="F5345" i="1"/>
  <c r="E5345" i="1"/>
  <c r="F5357" i="1"/>
  <c r="E5357" i="1"/>
  <c r="G5357" i="1" s="1"/>
  <c r="H5357" i="1" s="1"/>
  <c r="F3209" i="1"/>
  <c r="E3209" i="1"/>
  <c r="F3221" i="1"/>
  <c r="E3221" i="1"/>
  <c r="F3233" i="1"/>
  <c r="E3233" i="1"/>
  <c r="F3245" i="1"/>
  <c r="E3245" i="1"/>
  <c r="F3257" i="1"/>
  <c r="E3257" i="1"/>
  <c r="F3269" i="1"/>
  <c r="E3269" i="1"/>
  <c r="G3269" i="1" s="1"/>
  <c r="H3269" i="1" s="1"/>
  <c r="F3281" i="1"/>
  <c r="E3281" i="1"/>
  <c r="F3293" i="1"/>
  <c r="E3293" i="1"/>
  <c r="F3305" i="1"/>
  <c r="E3305" i="1"/>
  <c r="F3317" i="1"/>
  <c r="E3317" i="1"/>
  <c r="F3329" i="1"/>
  <c r="E3329" i="1"/>
  <c r="F3341" i="1"/>
  <c r="E3341" i="1"/>
  <c r="G3341" i="1" s="1"/>
  <c r="H3341" i="1" s="1"/>
  <c r="F3353" i="1"/>
  <c r="E3353" i="1"/>
  <c r="F3365" i="1"/>
  <c r="E3365" i="1"/>
  <c r="F3377" i="1"/>
  <c r="E3377" i="1"/>
  <c r="F3389" i="1"/>
  <c r="E3389" i="1"/>
  <c r="F3401" i="1"/>
  <c r="E3401" i="1"/>
  <c r="F5373" i="1"/>
  <c r="E5373" i="1"/>
  <c r="G5373" i="1" s="1"/>
  <c r="H5373" i="1" s="1"/>
  <c r="F3405" i="1"/>
  <c r="E3405" i="1"/>
  <c r="F3417" i="1"/>
  <c r="E3417" i="1"/>
  <c r="F3429" i="1"/>
  <c r="E3429" i="1"/>
  <c r="F3441" i="1"/>
  <c r="E3441" i="1"/>
  <c r="F3453" i="1"/>
  <c r="E3453" i="1"/>
  <c r="F3465" i="1"/>
  <c r="E3465" i="1"/>
  <c r="G3465" i="1" s="1"/>
  <c r="H3465" i="1" s="1"/>
  <c r="F3477" i="1"/>
  <c r="E3477" i="1"/>
  <c r="F3489" i="1"/>
  <c r="E3489" i="1"/>
  <c r="F3501" i="1"/>
  <c r="E3501" i="1"/>
  <c r="F3513" i="1"/>
  <c r="E3513" i="1"/>
  <c r="F3525" i="1"/>
  <c r="E3525" i="1"/>
  <c r="F3537" i="1"/>
  <c r="E3537" i="1"/>
  <c r="G3537" i="1" s="1"/>
  <c r="H3537" i="1" s="1"/>
  <c r="F3549" i="1"/>
  <c r="E3549" i="1"/>
  <c r="F3561" i="1"/>
  <c r="E3561" i="1"/>
  <c r="F3573" i="1"/>
  <c r="E3573" i="1"/>
  <c r="F3585" i="1"/>
  <c r="E3585" i="1"/>
  <c r="F3597" i="1"/>
  <c r="E3597" i="1"/>
  <c r="F5389" i="1"/>
  <c r="E5389" i="1"/>
  <c r="G5389" i="1" s="1"/>
  <c r="H5389" i="1" s="1"/>
  <c r="F5401" i="1"/>
  <c r="E5401" i="1"/>
  <c r="F5573" i="1"/>
  <c r="E5573" i="1"/>
  <c r="F5585" i="1"/>
  <c r="E5585" i="1"/>
  <c r="F5597" i="1"/>
  <c r="E5597" i="1"/>
  <c r="F3655" i="1"/>
  <c r="E3655" i="1"/>
  <c r="F3775" i="1"/>
  <c r="E3775" i="1"/>
  <c r="F3875" i="1"/>
  <c r="E3875" i="1"/>
  <c r="F4011" i="1"/>
  <c r="E4011" i="1"/>
  <c r="F4155" i="1"/>
  <c r="E4155" i="1"/>
  <c r="F4267" i="1"/>
  <c r="E4267" i="1"/>
  <c r="F4387" i="1"/>
  <c r="E4387" i="1"/>
  <c r="F4439" i="1"/>
  <c r="E4439" i="1"/>
  <c r="F4547" i="1"/>
  <c r="E4547" i="1"/>
  <c r="F4659" i="1"/>
  <c r="E4659" i="1"/>
  <c r="F4731" i="1"/>
  <c r="E4731" i="1"/>
  <c r="F4767" i="1"/>
  <c r="E4767" i="1"/>
  <c r="F4819" i="1"/>
  <c r="E4819" i="1"/>
  <c r="F4915" i="1"/>
  <c r="E4915" i="1"/>
  <c r="F4951" i="1"/>
  <c r="E4951" i="1"/>
  <c r="F4987" i="1"/>
  <c r="E4987" i="1"/>
  <c r="F5015" i="1"/>
  <c r="E5015" i="1"/>
  <c r="F9" i="1"/>
  <c r="E9" i="1"/>
  <c r="F45" i="1"/>
  <c r="E45" i="1"/>
  <c r="F81" i="1"/>
  <c r="E81" i="1"/>
  <c r="F117" i="1"/>
  <c r="E117" i="1"/>
  <c r="F153" i="1"/>
  <c r="E153" i="1"/>
  <c r="F189" i="1"/>
  <c r="E189" i="1"/>
  <c r="F217" i="1"/>
  <c r="E217" i="1"/>
  <c r="F301" i="1"/>
  <c r="E301" i="1"/>
  <c r="F3620" i="1"/>
  <c r="E3620" i="1"/>
  <c r="F3644" i="1"/>
  <c r="E3644" i="1"/>
  <c r="F3668" i="1"/>
  <c r="E3668" i="1"/>
  <c r="F3692" i="1"/>
  <c r="E3692" i="1"/>
  <c r="F3716" i="1"/>
  <c r="E3716" i="1"/>
  <c r="F3740" i="1"/>
  <c r="E3740" i="1"/>
  <c r="F3764" i="1"/>
  <c r="E3764" i="1"/>
  <c r="F3788" i="1"/>
  <c r="E3788" i="1"/>
  <c r="F5412" i="1"/>
  <c r="E5412" i="1"/>
  <c r="F3816" i="1"/>
  <c r="E3816" i="1"/>
  <c r="F3840" i="1"/>
  <c r="E3840" i="1"/>
  <c r="F3864" i="1"/>
  <c r="E3864" i="1"/>
  <c r="F3888" i="1"/>
  <c r="E3888" i="1"/>
  <c r="F3912" i="1"/>
  <c r="E3912" i="1"/>
  <c r="F3924" i="1"/>
  <c r="E3924" i="1"/>
  <c r="F3948" i="1"/>
  <c r="E3948" i="1"/>
  <c r="F3984" i="1"/>
  <c r="E3984" i="1"/>
  <c r="F5428" i="1"/>
  <c r="E5428" i="1"/>
  <c r="F4012" i="1"/>
  <c r="E4012" i="1"/>
  <c r="F4036" i="1"/>
  <c r="E4036" i="1"/>
  <c r="F4072" i="1"/>
  <c r="E4072" i="1"/>
  <c r="F4096" i="1"/>
  <c r="E4096" i="1"/>
  <c r="F4120" i="1"/>
  <c r="E4120" i="1"/>
  <c r="F4144" i="1"/>
  <c r="E4144" i="1"/>
  <c r="F4156" i="1"/>
  <c r="E4156" i="1"/>
  <c r="F4168" i="1"/>
  <c r="E4168" i="1"/>
  <c r="F4192" i="1"/>
  <c r="E4192" i="1"/>
  <c r="F5444" i="1"/>
  <c r="E5444" i="1"/>
  <c r="F5456" i="1"/>
  <c r="E5456" i="1"/>
  <c r="F4208" i="1"/>
  <c r="E4208" i="1"/>
  <c r="F4220" i="1"/>
  <c r="E4220" i="1"/>
  <c r="G4220" i="1" s="1"/>
  <c r="H4220" i="1" s="1"/>
  <c r="F4232" i="1"/>
  <c r="E4232" i="1"/>
  <c r="F4244" i="1"/>
  <c r="E4244" i="1"/>
  <c r="F4256" i="1"/>
  <c r="E4256" i="1"/>
  <c r="F4268" i="1"/>
  <c r="E4268" i="1"/>
  <c r="F4280" i="1"/>
  <c r="E4280" i="1"/>
  <c r="F4292" i="1"/>
  <c r="E4292" i="1"/>
  <c r="F4304" i="1"/>
  <c r="E4304" i="1"/>
  <c r="F4316" i="1"/>
  <c r="E4316" i="1"/>
  <c r="F4328" i="1"/>
  <c r="E4328" i="1"/>
  <c r="F4340" i="1"/>
  <c r="E4340" i="1"/>
  <c r="F4352" i="1"/>
  <c r="E4352" i="1"/>
  <c r="F4364" i="1"/>
  <c r="E4364" i="1"/>
  <c r="G4364" i="1" s="1"/>
  <c r="H4364" i="1" s="1"/>
  <c r="F4376" i="1"/>
  <c r="E4376" i="1"/>
  <c r="F4388" i="1"/>
  <c r="E4388" i="1"/>
  <c r="F4400" i="1"/>
  <c r="E4400" i="1"/>
  <c r="F5472" i="1"/>
  <c r="E5472" i="1"/>
  <c r="F4404" i="1"/>
  <c r="E4404" i="1"/>
  <c r="F4416" i="1"/>
  <c r="E4416" i="1"/>
  <c r="F4428" i="1"/>
  <c r="E4428" i="1"/>
  <c r="F4440" i="1"/>
  <c r="E4440" i="1"/>
  <c r="F4452" i="1"/>
  <c r="E4452" i="1"/>
  <c r="F4464" i="1"/>
  <c r="E4464" i="1"/>
  <c r="F4476" i="1"/>
  <c r="E4476" i="1"/>
  <c r="F4488" i="1"/>
  <c r="E4488" i="1"/>
  <c r="F4500" i="1"/>
  <c r="E4500" i="1"/>
  <c r="F4512" i="1"/>
  <c r="E4512" i="1"/>
  <c r="F4524" i="1"/>
  <c r="E4524" i="1"/>
  <c r="F4536" i="1"/>
  <c r="E4536" i="1"/>
  <c r="F4548" i="1"/>
  <c r="E4548" i="1"/>
  <c r="F4560" i="1"/>
  <c r="E4560" i="1"/>
  <c r="F4572" i="1"/>
  <c r="E4572" i="1"/>
  <c r="F4584" i="1"/>
  <c r="E4584" i="1"/>
  <c r="F4596" i="1"/>
  <c r="E4596" i="1"/>
  <c r="F5488" i="1"/>
  <c r="E5488" i="1"/>
  <c r="F5500" i="1"/>
  <c r="E5500" i="1"/>
  <c r="F4612" i="1"/>
  <c r="E4612" i="1"/>
  <c r="F4624" i="1"/>
  <c r="E4624" i="1"/>
  <c r="F4636" i="1"/>
  <c r="E4636" i="1"/>
  <c r="F4648" i="1"/>
  <c r="E4648" i="1"/>
  <c r="F4660" i="1"/>
  <c r="E4660" i="1"/>
  <c r="F4672" i="1"/>
  <c r="E4672" i="1"/>
  <c r="F4684" i="1"/>
  <c r="E4684" i="1"/>
  <c r="F4696" i="1"/>
  <c r="E4696" i="1"/>
  <c r="F4708" i="1"/>
  <c r="E4708" i="1"/>
  <c r="F4720" i="1"/>
  <c r="E4720" i="1"/>
  <c r="F4732" i="1"/>
  <c r="E4732" i="1"/>
  <c r="F4744" i="1"/>
  <c r="E4744" i="1"/>
  <c r="F4756" i="1"/>
  <c r="E4756" i="1"/>
  <c r="F4768" i="1"/>
  <c r="E4768" i="1"/>
  <c r="F4780" i="1"/>
  <c r="E4780" i="1"/>
  <c r="F4792" i="1"/>
  <c r="E4792" i="1"/>
  <c r="F5504" i="1"/>
  <c r="E5504" i="1"/>
  <c r="F5516" i="1"/>
  <c r="E5516" i="1"/>
  <c r="F4808" i="1"/>
  <c r="E4808" i="1"/>
  <c r="F4820" i="1"/>
  <c r="E4820" i="1"/>
  <c r="F4832" i="1"/>
  <c r="E4832" i="1"/>
  <c r="F4844" i="1"/>
  <c r="E4844" i="1"/>
  <c r="F4856" i="1"/>
  <c r="E4856" i="1"/>
  <c r="F4868" i="1"/>
  <c r="E4868" i="1"/>
  <c r="F4880" i="1"/>
  <c r="E4880" i="1"/>
  <c r="F4892" i="1"/>
  <c r="E4892" i="1"/>
  <c r="F4904" i="1"/>
  <c r="E4904" i="1"/>
  <c r="F4916" i="1"/>
  <c r="E4916" i="1"/>
  <c r="F4928" i="1"/>
  <c r="E4928" i="1"/>
  <c r="F4940" i="1"/>
  <c r="E4940" i="1"/>
  <c r="F4952" i="1"/>
  <c r="E4952" i="1"/>
  <c r="F4964" i="1"/>
  <c r="E4964" i="1"/>
  <c r="F4976" i="1"/>
  <c r="E4976" i="1"/>
  <c r="F4988" i="1"/>
  <c r="E4988" i="1"/>
  <c r="F5000" i="1"/>
  <c r="E5000" i="1"/>
  <c r="F5532" i="1"/>
  <c r="E5532" i="1"/>
  <c r="F5004" i="1"/>
  <c r="E5004" i="1"/>
  <c r="F5016" i="1"/>
  <c r="E5016" i="1"/>
  <c r="F5026" i="1"/>
  <c r="E5026" i="1"/>
  <c r="F5038" i="1"/>
  <c r="E5038" i="1"/>
  <c r="F10" i="1"/>
  <c r="E10" i="1"/>
  <c r="F20" i="1"/>
  <c r="E20" i="1"/>
  <c r="F34" i="1"/>
  <c r="E34" i="1"/>
  <c r="F46" i="1"/>
  <c r="E46" i="1"/>
  <c r="F58" i="1"/>
  <c r="E58" i="1"/>
  <c r="F70" i="1"/>
  <c r="E70" i="1"/>
  <c r="F82" i="1"/>
  <c r="E82" i="1"/>
  <c r="F94" i="1"/>
  <c r="E94" i="1"/>
  <c r="F106" i="1"/>
  <c r="E106" i="1"/>
  <c r="F118" i="1"/>
  <c r="E118" i="1"/>
  <c r="F130" i="1"/>
  <c r="E130" i="1"/>
  <c r="F142" i="1"/>
  <c r="E142" i="1"/>
  <c r="F154" i="1"/>
  <c r="E154" i="1"/>
  <c r="F166" i="1"/>
  <c r="E166" i="1"/>
  <c r="F178" i="1"/>
  <c r="E178" i="1"/>
  <c r="F191" i="1"/>
  <c r="E191" i="1"/>
  <c r="F202" i="1"/>
  <c r="E202" i="1"/>
  <c r="F5054" i="1"/>
  <c r="E5054" i="1"/>
  <c r="F206" i="1"/>
  <c r="E206" i="1"/>
  <c r="F218" i="1"/>
  <c r="E218" i="1"/>
  <c r="F230" i="1"/>
  <c r="E230" i="1"/>
  <c r="F241" i="1"/>
  <c r="E241" i="1"/>
  <c r="F254" i="1"/>
  <c r="E254" i="1"/>
  <c r="F266" i="1"/>
  <c r="E266" i="1"/>
  <c r="F278" i="1"/>
  <c r="E278" i="1"/>
  <c r="F290" i="1"/>
  <c r="E290" i="1"/>
  <c r="F302" i="1"/>
  <c r="E302" i="1"/>
  <c r="F314" i="1"/>
  <c r="E314" i="1"/>
  <c r="F326" i="1"/>
  <c r="E326" i="1"/>
  <c r="F338" i="1"/>
  <c r="E338" i="1"/>
  <c r="F350" i="1"/>
  <c r="E350" i="1"/>
  <c r="F362" i="1"/>
  <c r="E362" i="1"/>
  <c r="F374" i="1"/>
  <c r="E374" i="1"/>
  <c r="F386" i="1"/>
  <c r="E386" i="1"/>
  <c r="F398" i="1"/>
  <c r="E398" i="1"/>
  <c r="F5070" i="1"/>
  <c r="E5070" i="1"/>
  <c r="F5082" i="1"/>
  <c r="E5082" i="1"/>
  <c r="F414" i="1"/>
  <c r="E414" i="1"/>
  <c r="F426" i="1"/>
  <c r="E426" i="1"/>
  <c r="F438" i="1"/>
  <c r="E438" i="1"/>
  <c r="F450" i="1"/>
  <c r="E450" i="1"/>
  <c r="F462" i="1"/>
  <c r="E462" i="1"/>
  <c r="F474" i="1"/>
  <c r="E474" i="1"/>
  <c r="F486" i="1"/>
  <c r="E486" i="1"/>
  <c r="F498" i="1"/>
  <c r="E498" i="1"/>
  <c r="F510" i="1"/>
  <c r="E510" i="1"/>
  <c r="F522" i="1"/>
  <c r="E522" i="1"/>
  <c r="F534" i="1"/>
  <c r="E534" i="1"/>
  <c r="F546" i="1"/>
  <c r="E546" i="1"/>
  <c r="F558" i="1"/>
  <c r="E558" i="1"/>
  <c r="F570" i="1"/>
  <c r="E570" i="1"/>
  <c r="F582" i="1"/>
  <c r="E582" i="1"/>
  <c r="F594" i="1"/>
  <c r="E594" i="1"/>
  <c r="F5086" i="1"/>
  <c r="E5086" i="1"/>
  <c r="F5098" i="1"/>
  <c r="E5098" i="1"/>
  <c r="F610" i="1"/>
  <c r="E610" i="1"/>
  <c r="F622" i="1"/>
  <c r="E622" i="1"/>
  <c r="F634" i="1"/>
  <c r="E634" i="1"/>
  <c r="F646" i="1"/>
  <c r="E646" i="1"/>
  <c r="F658" i="1"/>
  <c r="E658" i="1"/>
  <c r="F670" i="1"/>
  <c r="E670" i="1"/>
  <c r="F682" i="1"/>
  <c r="E682" i="1"/>
  <c r="F694" i="1"/>
  <c r="E694" i="1"/>
  <c r="F706" i="1"/>
  <c r="E706" i="1"/>
  <c r="F718" i="1"/>
  <c r="E718" i="1"/>
  <c r="F730" i="1"/>
  <c r="E730" i="1"/>
  <c r="F742" i="1"/>
  <c r="E742" i="1"/>
  <c r="F754" i="1"/>
  <c r="E754" i="1"/>
  <c r="F766" i="1"/>
  <c r="E766" i="1"/>
  <c r="F778" i="1"/>
  <c r="E778" i="1"/>
  <c r="F790" i="1"/>
  <c r="E790" i="1"/>
  <c r="F802" i="1"/>
  <c r="E802" i="1"/>
  <c r="F5114" i="1"/>
  <c r="E5114" i="1"/>
  <c r="F806" i="1"/>
  <c r="E806" i="1"/>
  <c r="F818" i="1"/>
  <c r="E818" i="1"/>
  <c r="F830" i="1"/>
  <c r="E830" i="1"/>
  <c r="F842" i="1"/>
  <c r="E842" i="1"/>
  <c r="F854" i="1"/>
  <c r="E854" i="1"/>
  <c r="F866" i="1"/>
  <c r="E866" i="1"/>
  <c r="F878" i="1"/>
  <c r="E878" i="1"/>
  <c r="F890" i="1"/>
  <c r="E890" i="1"/>
  <c r="F902" i="1"/>
  <c r="E902" i="1"/>
  <c r="F914" i="1"/>
  <c r="E914" i="1"/>
  <c r="F926" i="1"/>
  <c r="E926" i="1"/>
  <c r="F938" i="1"/>
  <c r="E938" i="1"/>
  <c r="F950" i="1"/>
  <c r="E950" i="1"/>
  <c r="F962" i="1"/>
  <c r="E962" i="1"/>
  <c r="F974" i="1"/>
  <c r="E974" i="1"/>
  <c r="F986" i="1"/>
  <c r="E986" i="1"/>
  <c r="F998" i="1"/>
  <c r="E998" i="1"/>
  <c r="F5130" i="1"/>
  <c r="E5130" i="1"/>
  <c r="F5142" i="1"/>
  <c r="E5142" i="1"/>
  <c r="F1014" i="1"/>
  <c r="E1014" i="1"/>
  <c r="F1026" i="1"/>
  <c r="E1026" i="1"/>
  <c r="F1038" i="1"/>
  <c r="E1038" i="1"/>
  <c r="F1050" i="1"/>
  <c r="E1050" i="1"/>
  <c r="F1062" i="1"/>
  <c r="E1062" i="1"/>
  <c r="F1074" i="1"/>
  <c r="E1074" i="1"/>
  <c r="F1086" i="1"/>
  <c r="E1086" i="1"/>
  <c r="F1098" i="1"/>
  <c r="E1098" i="1"/>
  <c r="F1110" i="1"/>
  <c r="E1110" i="1"/>
  <c r="F1122" i="1"/>
  <c r="E1122" i="1"/>
  <c r="F1134" i="1"/>
  <c r="E1134" i="1"/>
  <c r="F1146" i="1"/>
  <c r="E1146" i="1"/>
  <c r="F1158" i="1"/>
  <c r="E1158" i="1"/>
  <c r="F1170" i="1"/>
  <c r="E1170" i="1"/>
  <c r="F1182" i="1"/>
  <c r="E1182" i="1"/>
  <c r="F1194" i="1"/>
  <c r="E1194" i="1"/>
  <c r="F5146" i="1"/>
  <c r="E5146" i="1"/>
  <c r="F5158" i="1"/>
  <c r="E5158" i="1"/>
  <c r="F1210" i="1"/>
  <c r="E1210" i="1"/>
  <c r="F1222" i="1"/>
  <c r="E1222" i="1"/>
  <c r="F1234" i="1"/>
  <c r="E1234" i="1"/>
  <c r="F1246" i="1"/>
  <c r="E1246" i="1"/>
  <c r="F1258" i="1"/>
  <c r="E1258" i="1"/>
  <c r="F1270" i="1"/>
  <c r="E1270" i="1"/>
  <c r="F1282" i="1"/>
  <c r="E1282" i="1"/>
  <c r="F1294" i="1"/>
  <c r="E1294" i="1"/>
  <c r="F1306" i="1"/>
  <c r="E1306" i="1"/>
  <c r="F1318" i="1"/>
  <c r="E1318" i="1"/>
  <c r="F1330" i="1"/>
  <c r="E1330" i="1"/>
  <c r="F1342" i="1"/>
  <c r="E1342" i="1"/>
  <c r="F1354" i="1"/>
  <c r="E1354" i="1"/>
  <c r="F1366" i="1"/>
  <c r="E1366" i="1"/>
  <c r="F1378" i="1"/>
  <c r="E1378" i="1"/>
  <c r="F1390" i="1"/>
  <c r="E1390" i="1"/>
  <c r="F1402" i="1"/>
  <c r="E1402" i="1"/>
  <c r="F5174" i="1"/>
  <c r="E5174" i="1"/>
  <c r="F1406" i="1"/>
  <c r="E1406" i="1"/>
  <c r="F1418" i="1"/>
  <c r="E1418" i="1"/>
  <c r="F1430" i="1"/>
  <c r="E1430" i="1"/>
  <c r="F1442" i="1"/>
  <c r="E1442" i="1"/>
  <c r="F1454" i="1"/>
  <c r="E1454" i="1"/>
  <c r="F1466" i="1"/>
  <c r="E1466" i="1"/>
  <c r="F1478" i="1"/>
  <c r="E1478" i="1"/>
  <c r="F1490" i="1"/>
  <c r="E1490" i="1"/>
  <c r="F1502" i="1"/>
  <c r="E1502" i="1"/>
  <c r="F1514" i="1"/>
  <c r="E1514" i="1"/>
  <c r="F1526" i="1"/>
  <c r="E1526" i="1"/>
  <c r="F1538" i="1"/>
  <c r="E1538" i="1"/>
  <c r="F1550" i="1"/>
  <c r="E1550" i="1"/>
  <c r="F1562" i="1"/>
  <c r="E1562" i="1"/>
  <c r="F1574" i="1"/>
  <c r="E1574" i="1"/>
  <c r="F1586" i="1"/>
  <c r="E1586" i="1"/>
  <c r="F1598" i="1"/>
  <c r="E1598" i="1"/>
  <c r="F5190" i="1"/>
  <c r="E5190" i="1"/>
  <c r="F5202" i="1"/>
  <c r="E5202" i="1"/>
  <c r="G5202" i="1" s="1"/>
  <c r="H5202" i="1" s="1"/>
  <c r="F5554" i="1"/>
  <c r="E5554" i="1"/>
  <c r="F1606" i="1"/>
  <c r="E1606" i="1"/>
  <c r="F1618" i="1"/>
  <c r="E1618" i="1"/>
  <c r="F1630" i="1"/>
  <c r="E1630" i="1"/>
  <c r="F1642" i="1"/>
  <c r="E1642" i="1"/>
  <c r="F1654" i="1"/>
  <c r="E1654" i="1"/>
  <c r="G1654" i="1" s="1"/>
  <c r="H1654" i="1" s="1"/>
  <c r="F1666" i="1"/>
  <c r="E1666" i="1"/>
  <c r="F1678" i="1"/>
  <c r="E1678" i="1"/>
  <c r="F1690" i="1"/>
  <c r="E1690" i="1"/>
  <c r="F1702" i="1"/>
  <c r="E1702" i="1"/>
  <c r="F1714" i="1"/>
  <c r="E1714" i="1"/>
  <c r="F1726" i="1"/>
  <c r="E1726" i="1"/>
  <c r="G1726" i="1" s="1"/>
  <c r="H1726" i="1" s="1"/>
  <c r="F1738" i="1"/>
  <c r="E1738" i="1"/>
  <c r="F1750" i="1"/>
  <c r="E1750" i="1"/>
  <c r="F1762" i="1"/>
  <c r="E1762" i="1"/>
  <c r="F1774" i="1"/>
  <c r="E1774" i="1"/>
  <c r="F1786" i="1"/>
  <c r="E1786" i="1"/>
  <c r="F1798" i="1"/>
  <c r="E1798" i="1"/>
  <c r="G1798" i="1" s="1"/>
  <c r="H1798" i="1" s="1"/>
  <c r="F5210" i="1"/>
  <c r="E5210" i="1"/>
  <c r="F5222" i="1"/>
  <c r="E5222" i="1"/>
  <c r="F1814" i="1"/>
  <c r="E1814" i="1"/>
  <c r="F1826" i="1"/>
  <c r="E1826" i="1"/>
  <c r="F1838" i="1"/>
  <c r="E1838" i="1"/>
  <c r="F1850" i="1"/>
  <c r="E1850" i="1"/>
  <c r="G1850" i="1" s="1"/>
  <c r="H1850" i="1" s="1"/>
  <c r="F1862" i="1"/>
  <c r="E1862" i="1"/>
  <c r="F1874" i="1"/>
  <c r="E1874" i="1"/>
  <c r="F1886" i="1"/>
  <c r="E1886" i="1"/>
  <c r="F1898" i="1"/>
  <c r="E1898" i="1"/>
  <c r="F1910" i="1"/>
  <c r="E1910" i="1"/>
  <c r="F1922" i="1"/>
  <c r="E1922" i="1"/>
  <c r="G1922" i="1" s="1"/>
  <c r="H1922" i="1" s="1"/>
  <c r="F1934" i="1"/>
  <c r="E1934" i="1"/>
  <c r="F1946" i="1"/>
  <c r="E1946" i="1"/>
  <c r="F1958" i="1"/>
  <c r="E1958" i="1"/>
  <c r="F1970" i="1"/>
  <c r="E1970" i="1"/>
  <c r="F1982" i="1"/>
  <c r="E1982" i="1"/>
  <c r="F1994" i="1"/>
  <c r="E1994" i="1"/>
  <c r="G1994" i="1" s="1"/>
  <c r="H1994" i="1" s="1"/>
  <c r="F5226" i="1"/>
  <c r="E5226" i="1"/>
  <c r="F5238" i="1"/>
  <c r="E5238" i="1"/>
  <c r="F2010" i="1"/>
  <c r="E2010" i="1"/>
  <c r="F2022" i="1"/>
  <c r="E2022" i="1"/>
  <c r="F2034" i="1"/>
  <c r="E2034" i="1"/>
  <c r="F2046" i="1"/>
  <c r="E2046" i="1"/>
  <c r="G2046" i="1" s="1"/>
  <c r="H2046" i="1" s="1"/>
  <c r="F2058" i="1"/>
  <c r="E2058" i="1"/>
  <c r="F2070" i="1"/>
  <c r="E2070" i="1"/>
  <c r="F2082" i="1"/>
  <c r="E2082" i="1"/>
  <c r="F2094" i="1"/>
  <c r="E2094" i="1"/>
  <c r="F2106" i="1"/>
  <c r="E2106" i="1"/>
  <c r="F2118" i="1"/>
  <c r="E2118" i="1"/>
  <c r="G2118" i="1" s="1"/>
  <c r="H2118" i="1" s="1"/>
  <c r="F2130" i="1"/>
  <c r="E2130" i="1"/>
  <c r="F2142" i="1"/>
  <c r="E2142" i="1"/>
  <c r="F2154" i="1"/>
  <c r="E2154" i="1"/>
  <c r="F2166" i="1"/>
  <c r="E2166" i="1"/>
  <c r="F2178" i="1"/>
  <c r="E2178" i="1"/>
  <c r="F2190" i="1"/>
  <c r="E2190" i="1"/>
  <c r="G2190" i="1" s="1"/>
  <c r="H2190" i="1" s="1"/>
  <c r="F2202" i="1"/>
  <c r="E2202" i="1"/>
  <c r="F5254" i="1"/>
  <c r="E5254" i="1"/>
  <c r="F2206" i="1"/>
  <c r="E2206" i="1"/>
  <c r="F2218" i="1"/>
  <c r="E2218" i="1"/>
  <c r="F2230" i="1"/>
  <c r="E2230" i="1"/>
  <c r="F2242" i="1"/>
  <c r="E2242" i="1"/>
  <c r="G2242" i="1" s="1"/>
  <c r="H2242" i="1" s="1"/>
  <c r="F2254" i="1"/>
  <c r="E2254" i="1"/>
  <c r="F2266" i="1"/>
  <c r="E2266" i="1"/>
  <c r="F2278" i="1"/>
  <c r="E2278" i="1"/>
  <c r="F2290" i="1"/>
  <c r="E2290" i="1"/>
  <c r="F2302" i="1"/>
  <c r="E2302" i="1"/>
  <c r="F2314" i="1"/>
  <c r="E2314" i="1"/>
  <c r="G2314" i="1" s="1"/>
  <c r="H2314" i="1" s="1"/>
  <c r="F2326" i="1"/>
  <c r="E2326" i="1"/>
  <c r="F2338" i="1"/>
  <c r="E2338" i="1"/>
  <c r="F2350" i="1"/>
  <c r="E2350" i="1"/>
  <c r="F2362" i="1"/>
  <c r="E2362" i="1"/>
  <c r="F2374" i="1"/>
  <c r="E2374" i="1"/>
  <c r="F2386" i="1"/>
  <c r="E2386" i="1"/>
  <c r="G2386" i="1" s="1"/>
  <c r="H2386" i="1" s="1"/>
  <c r="F2398" i="1"/>
  <c r="E2398" i="1"/>
  <c r="F5270" i="1"/>
  <c r="E5270" i="1"/>
  <c r="F5282" i="1"/>
  <c r="E5282" i="1"/>
  <c r="F2414" i="1"/>
  <c r="E2414" i="1"/>
  <c r="F2426" i="1"/>
  <c r="E2426" i="1"/>
  <c r="F2438" i="1"/>
  <c r="E2438" i="1"/>
  <c r="G2438" i="1" s="1"/>
  <c r="H2438" i="1" s="1"/>
  <c r="F2450" i="1"/>
  <c r="E2450" i="1"/>
  <c r="F2462" i="1"/>
  <c r="E2462" i="1"/>
  <c r="F2474" i="1"/>
  <c r="E2474" i="1"/>
  <c r="F2486" i="1"/>
  <c r="E2486" i="1"/>
  <c r="F2498" i="1"/>
  <c r="E2498" i="1"/>
  <c r="F2510" i="1"/>
  <c r="E2510" i="1"/>
  <c r="G2510" i="1" s="1"/>
  <c r="H2510" i="1" s="1"/>
  <c r="F2522" i="1"/>
  <c r="E2522" i="1"/>
  <c r="F2534" i="1"/>
  <c r="E2534" i="1"/>
  <c r="F2546" i="1"/>
  <c r="E2546" i="1"/>
  <c r="F2558" i="1"/>
  <c r="E2558" i="1"/>
  <c r="F3763" i="1"/>
  <c r="E3763" i="1"/>
  <c r="F3851" i="1"/>
  <c r="E3851" i="1"/>
  <c r="F3995" i="1"/>
  <c r="E3995" i="1"/>
  <c r="F4107" i="1"/>
  <c r="E4107" i="1"/>
  <c r="F4219" i="1"/>
  <c r="E4219" i="1"/>
  <c r="F4363" i="1"/>
  <c r="E4363" i="1"/>
  <c r="F4475" i="1"/>
  <c r="E4475" i="1"/>
  <c r="F4583" i="1"/>
  <c r="E4583" i="1"/>
  <c r="F4671" i="1"/>
  <c r="E4671" i="1"/>
  <c r="F4719" i="1"/>
  <c r="E4719" i="1"/>
  <c r="F4755" i="1"/>
  <c r="E4755" i="1"/>
  <c r="F4791" i="1"/>
  <c r="E4791" i="1"/>
  <c r="F4903" i="1"/>
  <c r="E4903" i="1"/>
  <c r="F4939" i="1"/>
  <c r="E4939" i="1"/>
  <c r="F4975" i="1"/>
  <c r="E4975" i="1"/>
  <c r="F5531" i="1"/>
  <c r="E5531" i="1"/>
  <c r="F5025" i="1"/>
  <c r="E5025" i="1"/>
  <c r="F22" i="1"/>
  <c r="E22" i="1"/>
  <c r="F57" i="1"/>
  <c r="E57" i="1"/>
  <c r="F93" i="1"/>
  <c r="E93" i="1"/>
  <c r="F129" i="1"/>
  <c r="E129" i="1"/>
  <c r="F165" i="1"/>
  <c r="E165" i="1"/>
  <c r="F201" i="1"/>
  <c r="E201" i="1"/>
  <c r="F205" i="1"/>
  <c r="E205" i="1"/>
  <c r="F289" i="1"/>
  <c r="E289" i="1"/>
  <c r="F3608" i="1"/>
  <c r="E3608" i="1"/>
  <c r="F3632" i="1"/>
  <c r="E3632" i="1"/>
  <c r="F3656" i="1"/>
  <c r="E3656" i="1"/>
  <c r="F3680" i="1"/>
  <c r="E3680" i="1"/>
  <c r="F3704" i="1"/>
  <c r="E3704" i="1"/>
  <c r="F3728" i="1"/>
  <c r="E3728" i="1"/>
  <c r="F3752" i="1"/>
  <c r="E3752" i="1"/>
  <c r="F3776" i="1"/>
  <c r="E3776" i="1"/>
  <c r="F3800" i="1"/>
  <c r="E3800" i="1"/>
  <c r="F3804" i="1"/>
  <c r="E3804" i="1"/>
  <c r="F3828" i="1"/>
  <c r="E3828" i="1"/>
  <c r="F3852" i="1"/>
  <c r="E3852" i="1"/>
  <c r="F3876" i="1"/>
  <c r="E3876" i="1"/>
  <c r="F3900" i="1"/>
  <c r="E3900" i="1"/>
  <c r="F3936" i="1"/>
  <c r="E3936" i="1"/>
  <c r="F3960" i="1"/>
  <c r="E3960" i="1"/>
  <c r="F3972" i="1"/>
  <c r="E3972" i="1"/>
  <c r="F3996" i="1"/>
  <c r="E3996" i="1"/>
  <c r="F5440" i="1"/>
  <c r="E5440" i="1"/>
  <c r="F4024" i="1"/>
  <c r="E4024" i="1"/>
  <c r="F4048" i="1"/>
  <c r="E4048" i="1"/>
  <c r="F4060" i="1"/>
  <c r="E4060" i="1"/>
  <c r="F4084" i="1"/>
  <c r="E4084" i="1"/>
  <c r="F4108" i="1"/>
  <c r="E4108" i="1"/>
  <c r="F4132" i="1"/>
  <c r="E4132" i="1"/>
  <c r="G4132" i="1" s="1"/>
  <c r="H4132" i="1" s="1"/>
  <c r="F4180" i="1"/>
  <c r="E4180" i="1"/>
  <c r="F3609" i="1"/>
  <c r="E3609" i="1"/>
  <c r="F3621" i="1"/>
  <c r="E3621" i="1"/>
  <c r="F3633" i="1"/>
  <c r="E3633" i="1"/>
  <c r="F3645" i="1"/>
  <c r="E3645" i="1"/>
  <c r="F3657" i="1"/>
  <c r="E3657" i="1"/>
  <c r="F3669" i="1"/>
  <c r="E3669" i="1"/>
  <c r="F3681" i="1"/>
  <c r="E3681" i="1"/>
  <c r="F3693" i="1"/>
  <c r="E3693" i="1"/>
  <c r="F3705" i="1"/>
  <c r="E3705" i="1"/>
  <c r="F3717" i="1"/>
  <c r="E3717" i="1"/>
  <c r="F3729" i="1"/>
  <c r="E3729" i="1"/>
  <c r="F3741" i="1"/>
  <c r="E3741" i="1"/>
  <c r="F3753" i="1"/>
  <c r="E3753" i="1"/>
  <c r="F3765" i="1"/>
  <c r="E3765" i="1"/>
  <c r="F3777" i="1"/>
  <c r="E3777" i="1"/>
  <c r="F3789" i="1"/>
  <c r="E3789" i="1"/>
  <c r="F3801" i="1"/>
  <c r="E3801" i="1"/>
  <c r="F5413" i="1"/>
  <c r="E5413" i="1"/>
  <c r="F3805" i="1"/>
  <c r="E3805" i="1"/>
  <c r="F3817" i="1"/>
  <c r="E3817" i="1"/>
  <c r="F3829" i="1"/>
  <c r="E3829" i="1"/>
  <c r="F3841" i="1"/>
  <c r="E3841" i="1"/>
  <c r="F3853" i="1"/>
  <c r="E3853" i="1"/>
  <c r="F3865" i="1"/>
  <c r="E3865" i="1"/>
  <c r="F3877" i="1"/>
  <c r="E3877" i="1"/>
  <c r="F3889" i="1"/>
  <c r="E3889" i="1"/>
  <c r="F3901" i="1"/>
  <c r="E3901" i="1"/>
  <c r="F3913" i="1"/>
  <c r="E3913" i="1"/>
  <c r="F3925" i="1"/>
  <c r="E3925" i="1"/>
  <c r="F3937" i="1"/>
  <c r="E3937" i="1"/>
  <c r="F3949" i="1"/>
  <c r="E3949" i="1"/>
  <c r="F3961" i="1"/>
  <c r="E3961" i="1"/>
  <c r="F3973" i="1"/>
  <c r="E3973" i="1"/>
  <c r="F3985" i="1"/>
  <c r="E3985" i="1"/>
  <c r="F3997" i="1"/>
  <c r="E3997" i="1"/>
  <c r="F5429" i="1"/>
  <c r="E5429" i="1"/>
  <c r="F5441" i="1"/>
  <c r="E5441" i="1"/>
  <c r="F4013" i="1"/>
  <c r="E4013" i="1"/>
  <c r="F4025" i="1"/>
  <c r="E4025" i="1"/>
  <c r="F4037" i="1"/>
  <c r="E4037" i="1"/>
  <c r="F4049" i="1"/>
  <c r="E4049" i="1"/>
  <c r="F4061" i="1"/>
  <c r="E4061" i="1"/>
  <c r="F4073" i="1"/>
  <c r="E4073" i="1"/>
  <c r="F4085" i="1"/>
  <c r="E4085" i="1"/>
  <c r="F4097" i="1"/>
  <c r="E4097" i="1"/>
  <c r="F4109" i="1"/>
  <c r="E4109" i="1"/>
  <c r="F4121" i="1"/>
  <c r="E4121" i="1"/>
  <c r="F4133" i="1"/>
  <c r="E4133" i="1"/>
  <c r="F4145" i="1"/>
  <c r="E4145" i="1"/>
  <c r="F4157" i="1"/>
  <c r="E4157" i="1"/>
  <c r="F4169" i="1"/>
  <c r="E4169" i="1"/>
  <c r="F4181" i="1"/>
  <c r="E4181" i="1"/>
  <c r="F4193" i="1"/>
  <c r="E4193" i="1"/>
  <c r="F5445" i="1"/>
  <c r="E5445" i="1"/>
  <c r="F5457" i="1"/>
  <c r="E5457" i="1"/>
  <c r="F4209" i="1"/>
  <c r="E4209" i="1"/>
  <c r="F4221" i="1"/>
  <c r="E4221" i="1"/>
  <c r="F4233" i="1"/>
  <c r="E4233" i="1"/>
  <c r="F4245" i="1"/>
  <c r="E4245" i="1"/>
  <c r="F4257" i="1"/>
  <c r="E4257" i="1"/>
  <c r="F4269" i="1"/>
  <c r="E4269" i="1"/>
  <c r="F4281" i="1"/>
  <c r="E4281" i="1"/>
  <c r="F4293" i="1"/>
  <c r="E4293" i="1"/>
  <c r="F4305" i="1"/>
  <c r="E4305" i="1"/>
  <c r="F4317" i="1"/>
  <c r="E4317" i="1"/>
  <c r="F4329" i="1"/>
  <c r="E4329" i="1"/>
  <c r="F4341" i="1"/>
  <c r="E4341" i="1"/>
  <c r="F4353" i="1"/>
  <c r="E4353" i="1"/>
  <c r="F4365" i="1"/>
  <c r="E4365" i="1"/>
  <c r="F4377" i="1"/>
  <c r="E4377" i="1"/>
  <c r="F4389" i="1"/>
  <c r="E4389" i="1"/>
  <c r="F4401" i="1"/>
  <c r="E4401" i="1"/>
  <c r="F5473" i="1"/>
  <c r="E5473" i="1"/>
  <c r="F4405" i="1"/>
  <c r="E4405" i="1"/>
  <c r="F4417" i="1"/>
  <c r="E4417" i="1"/>
  <c r="F4429" i="1"/>
  <c r="E4429" i="1"/>
  <c r="F4441" i="1"/>
  <c r="E4441" i="1"/>
  <c r="F4453" i="1"/>
  <c r="E4453" i="1"/>
  <c r="F4465" i="1"/>
  <c r="E4465" i="1"/>
  <c r="F4477" i="1"/>
  <c r="E4477" i="1"/>
  <c r="F4489" i="1"/>
  <c r="E4489" i="1"/>
  <c r="F4501" i="1"/>
  <c r="E4501" i="1"/>
  <c r="F4513" i="1"/>
  <c r="E4513" i="1"/>
  <c r="F4525" i="1"/>
  <c r="E4525" i="1"/>
  <c r="F4537" i="1"/>
  <c r="E4537" i="1"/>
  <c r="F4549" i="1"/>
  <c r="E4549" i="1"/>
  <c r="F4561" i="1"/>
  <c r="E4561" i="1"/>
  <c r="F4573" i="1"/>
  <c r="E4573" i="1"/>
  <c r="F4585" i="1"/>
  <c r="E4585" i="1"/>
  <c r="F4597" i="1"/>
  <c r="E4597" i="1"/>
  <c r="F5489" i="1"/>
  <c r="E5489" i="1"/>
  <c r="F5501" i="1"/>
  <c r="E5501" i="1"/>
  <c r="F4613" i="1"/>
  <c r="E4613" i="1"/>
  <c r="F4625" i="1"/>
  <c r="E4625" i="1"/>
  <c r="F4637" i="1"/>
  <c r="E4637" i="1"/>
  <c r="F4649" i="1"/>
  <c r="E4649" i="1"/>
  <c r="F4661" i="1"/>
  <c r="E4661" i="1"/>
  <c r="F4673" i="1"/>
  <c r="E4673" i="1"/>
  <c r="F4685" i="1"/>
  <c r="E4685" i="1"/>
  <c r="F4697" i="1"/>
  <c r="E4697" i="1"/>
  <c r="F4709" i="1"/>
  <c r="E4709" i="1"/>
  <c r="F4721" i="1"/>
  <c r="E4721" i="1"/>
  <c r="F4733" i="1"/>
  <c r="E4733" i="1"/>
  <c r="F4745" i="1"/>
  <c r="E4745" i="1"/>
  <c r="F4757" i="1"/>
  <c r="E4757" i="1"/>
  <c r="F4769" i="1"/>
  <c r="E4769" i="1"/>
  <c r="F4781" i="1"/>
  <c r="E4781" i="1"/>
  <c r="F4793" i="1"/>
  <c r="E4793" i="1"/>
  <c r="F5505" i="1"/>
  <c r="E5505" i="1"/>
  <c r="F5517" i="1"/>
  <c r="E5517" i="1"/>
  <c r="F4809" i="1"/>
  <c r="E4809" i="1"/>
  <c r="F4821" i="1"/>
  <c r="E4821" i="1"/>
  <c r="F4833" i="1"/>
  <c r="E4833" i="1"/>
  <c r="F4845" i="1"/>
  <c r="E4845" i="1"/>
  <c r="F4857" i="1"/>
  <c r="E4857" i="1"/>
  <c r="F4869" i="1"/>
  <c r="E4869" i="1"/>
  <c r="F4881" i="1"/>
  <c r="E4881" i="1"/>
  <c r="F4893" i="1"/>
  <c r="E4893" i="1"/>
  <c r="F4905" i="1"/>
  <c r="E4905" i="1"/>
  <c r="G4905" i="1" s="1"/>
  <c r="H4905" i="1" s="1"/>
  <c r="F4917" i="1"/>
  <c r="E4917" i="1"/>
  <c r="F4929" i="1"/>
  <c r="E4929" i="1"/>
  <c r="F4941" i="1"/>
  <c r="E4941" i="1"/>
  <c r="F4953" i="1"/>
  <c r="E4953" i="1"/>
  <c r="F4965" i="1"/>
  <c r="E4965" i="1"/>
  <c r="F4977" i="1"/>
  <c r="E4977" i="1"/>
  <c r="G4977" i="1" s="1"/>
  <c r="H4977" i="1" s="1"/>
  <c r="F4989" i="1"/>
  <c r="E4989" i="1"/>
  <c r="F5001" i="1"/>
  <c r="E5001" i="1"/>
  <c r="F5533" i="1"/>
  <c r="E5533" i="1"/>
  <c r="F5005" i="1"/>
  <c r="E5005" i="1"/>
  <c r="F5017" i="1"/>
  <c r="E5017" i="1"/>
  <c r="F5027" i="1"/>
  <c r="E5027" i="1"/>
  <c r="G5027" i="1" s="1"/>
  <c r="H5027" i="1" s="1"/>
  <c r="F5039" i="1"/>
  <c r="E5039" i="1"/>
  <c r="F11" i="1"/>
  <c r="E11" i="1"/>
  <c r="F23" i="1"/>
  <c r="E23" i="1"/>
  <c r="F35" i="1"/>
  <c r="E35" i="1"/>
  <c r="F47" i="1"/>
  <c r="E47" i="1"/>
  <c r="F59" i="1"/>
  <c r="E59" i="1"/>
  <c r="G59" i="1" s="1"/>
  <c r="H59" i="1" s="1"/>
  <c r="F71" i="1"/>
  <c r="E71" i="1"/>
  <c r="F83" i="1"/>
  <c r="E83" i="1"/>
  <c r="F95" i="1"/>
  <c r="E95" i="1"/>
  <c r="G95" i="1" s="1"/>
  <c r="H95" i="1" s="1"/>
  <c r="F105" i="1"/>
  <c r="E105" i="1"/>
  <c r="F119" i="1"/>
  <c r="E119" i="1"/>
  <c r="F131" i="1"/>
  <c r="E131" i="1"/>
  <c r="F143" i="1"/>
  <c r="E143" i="1"/>
  <c r="F155" i="1"/>
  <c r="E155" i="1"/>
  <c r="F167" i="1"/>
  <c r="E167" i="1"/>
  <c r="G167" i="1" s="1"/>
  <c r="H167" i="1" s="1"/>
  <c r="F179" i="1"/>
  <c r="E179" i="1"/>
  <c r="F190" i="1"/>
  <c r="E190" i="1"/>
  <c r="F203" i="1"/>
  <c r="E203" i="1"/>
  <c r="F5055" i="1"/>
  <c r="E5055" i="1"/>
  <c r="F207" i="1"/>
  <c r="E207" i="1"/>
  <c r="F219" i="1"/>
  <c r="E219" i="1"/>
  <c r="G219" i="1" s="1"/>
  <c r="H219" i="1" s="1"/>
  <c r="F233" i="1"/>
  <c r="E233" i="1"/>
  <c r="F243" i="1"/>
  <c r="E243" i="1"/>
  <c r="F255" i="1"/>
  <c r="E255" i="1"/>
  <c r="F267" i="1"/>
  <c r="E267" i="1"/>
  <c r="F279" i="1"/>
  <c r="E279" i="1"/>
  <c r="F291" i="1"/>
  <c r="E291" i="1"/>
  <c r="G291" i="1" s="1"/>
  <c r="H291" i="1" s="1"/>
  <c r="F303" i="1"/>
  <c r="E303" i="1"/>
  <c r="F315" i="1"/>
  <c r="E315" i="1"/>
  <c r="F327" i="1"/>
  <c r="E327" i="1"/>
  <c r="G327" i="1" s="1"/>
  <c r="H327" i="1" s="1"/>
  <c r="F339" i="1"/>
  <c r="E339" i="1"/>
  <c r="F351" i="1"/>
  <c r="E351" i="1"/>
  <c r="F363" i="1"/>
  <c r="E363" i="1"/>
  <c r="G363" i="1" s="1"/>
  <c r="H363" i="1" s="1"/>
  <c r="F375" i="1"/>
  <c r="E375" i="1"/>
  <c r="F387" i="1"/>
  <c r="E387" i="1"/>
  <c r="F399" i="1"/>
  <c r="E399" i="1"/>
  <c r="F5071" i="1"/>
  <c r="E5071" i="1"/>
  <c r="F5083" i="1"/>
  <c r="E5083" i="1"/>
  <c r="F415" i="1"/>
  <c r="E415" i="1"/>
  <c r="G415" i="1" s="1"/>
  <c r="H415" i="1" s="1"/>
  <c r="F427" i="1"/>
  <c r="E427" i="1"/>
  <c r="F439" i="1"/>
  <c r="E439" i="1"/>
  <c r="F451" i="1"/>
  <c r="E451" i="1"/>
  <c r="G451" i="1" s="1"/>
  <c r="H451" i="1" s="1"/>
  <c r="F463" i="1"/>
  <c r="E463" i="1"/>
  <c r="F475" i="1"/>
  <c r="E475" i="1"/>
  <c r="F487" i="1"/>
  <c r="E487" i="1"/>
  <c r="G487" i="1" s="1"/>
  <c r="H487" i="1" s="1"/>
  <c r="F499" i="1"/>
  <c r="E499" i="1"/>
  <c r="F511" i="1"/>
  <c r="E511" i="1"/>
  <c r="F523" i="1"/>
  <c r="E523" i="1"/>
  <c r="F535" i="1"/>
  <c r="E535" i="1"/>
  <c r="F547" i="1"/>
  <c r="E547" i="1"/>
  <c r="F559" i="1"/>
  <c r="E559" i="1"/>
  <c r="G559" i="1" s="1"/>
  <c r="H559" i="1" s="1"/>
  <c r="F571" i="1"/>
  <c r="E571" i="1"/>
  <c r="F583" i="1"/>
  <c r="E583" i="1"/>
  <c r="F595" i="1"/>
  <c r="E595" i="1"/>
  <c r="G595" i="1" s="1"/>
  <c r="H595" i="1" s="1"/>
  <c r="F5087" i="1"/>
  <c r="E5087" i="1"/>
  <c r="F5099" i="1"/>
  <c r="E5099" i="1"/>
  <c r="F611" i="1"/>
  <c r="E611" i="1"/>
  <c r="G611" i="1" s="1"/>
  <c r="H611" i="1" s="1"/>
  <c r="F623" i="1"/>
  <c r="E623" i="1"/>
  <c r="F635" i="1"/>
  <c r="E635" i="1"/>
  <c r="F647" i="1"/>
  <c r="E647" i="1"/>
  <c r="G647" i="1" s="1"/>
  <c r="H647" i="1" s="1"/>
  <c r="F659" i="1"/>
  <c r="E659" i="1"/>
  <c r="F671" i="1"/>
  <c r="E671" i="1"/>
  <c r="F683" i="1"/>
  <c r="E683" i="1"/>
  <c r="G683" i="1" s="1"/>
  <c r="H683" i="1" s="1"/>
  <c r="F695" i="1"/>
  <c r="E695" i="1"/>
  <c r="F707" i="1"/>
  <c r="E707" i="1"/>
  <c r="F719" i="1"/>
  <c r="E719" i="1"/>
  <c r="F731" i="1"/>
  <c r="E731" i="1"/>
  <c r="F743" i="1"/>
  <c r="E743" i="1"/>
  <c r="F755" i="1"/>
  <c r="E755" i="1"/>
  <c r="G755" i="1" s="1"/>
  <c r="H755" i="1" s="1"/>
  <c r="F767" i="1"/>
  <c r="E767" i="1"/>
  <c r="F788" i="1"/>
  <c r="E788" i="1"/>
  <c r="F791" i="1"/>
  <c r="E791" i="1"/>
  <c r="F803" i="1"/>
  <c r="E803" i="1"/>
  <c r="F5115" i="1"/>
  <c r="E5115" i="1"/>
  <c r="F807" i="1"/>
  <c r="E807" i="1"/>
  <c r="G807" i="1" s="1"/>
  <c r="H807" i="1" s="1"/>
  <c r="F819" i="1"/>
  <c r="E819" i="1"/>
  <c r="F831" i="1"/>
  <c r="E831" i="1"/>
  <c r="F843" i="1"/>
  <c r="E843" i="1"/>
  <c r="F855" i="1"/>
  <c r="E855" i="1"/>
  <c r="F867" i="1"/>
  <c r="E867" i="1"/>
  <c r="F879" i="1"/>
  <c r="E879" i="1"/>
  <c r="G879" i="1" s="1"/>
  <c r="H879" i="1" s="1"/>
  <c r="F891" i="1"/>
  <c r="E891" i="1"/>
  <c r="F903" i="1"/>
  <c r="E903" i="1"/>
  <c r="F915" i="1"/>
  <c r="E915" i="1"/>
  <c r="F927" i="1"/>
  <c r="E927" i="1"/>
  <c r="F939" i="1"/>
  <c r="E939" i="1"/>
  <c r="F951" i="1"/>
  <c r="E951" i="1"/>
  <c r="G951" i="1" s="1"/>
  <c r="H951" i="1" s="1"/>
  <c r="F963" i="1"/>
  <c r="E963" i="1"/>
  <c r="F975" i="1"/>
  <c r="E975" i="1"/>
  <c r="F987" i="1"/>
  <c r="E987" i="1"/>
  <c r="F999" i="1"/>
  <c r="E999" i="1"/>
  <c r="F5131" i="1"/>
  <c r="E5131" i="1"/>
  <c r="F5143" i="1"/>
  <c r="E5143" i="1"/>
  <c r="G5143" i="1" s="1"/>
  <c r="H5143" i="1" s="1"/>
  <c r="F1015" i="1"/>
  <c r="E1015" i="1"/>
  <c r="F1027" i="1"/>
  <c r="E1027" i="1"/>
  <c r="F1039" i="1"/>
  <c r="E1039" i="1"/>
  <c r="F1051" i="1"/>
  <c r="E1051" i="1"/>
  <c r="F1063" i="1"/>
  <c r="E1063" i="1"/>
  <c r="F1075" i="1"/>
  <c r="E1075" i="1"/>
  <c r="G1075" i="1" s="1"/>
  <c r="H1075" i="1" s="1"/>
  <c r="F1087" i="1"/>
  <c r="E1087" i="1"/>
  <c r="F1099" i="1"/>
  <c r="E1099" i="1"/>
  <c r="F1111" i="1"/>
  <c r="E1111" i="1"/>
  <c r="F1123" i="1"/>
  <c r="E1123" i="1"/>
  <c r="F1135" i="1"/>
  <c r="E1135" i="1"/>
  <c r="F1147" i="1"/>
  <c r="E1147" i="1"/>
  <c r="G1147" i="1" s="1"/>
  <c r="H1147" i="1" s="1"/>
  <c r="F1159" i="1"/>
  <c r="E1159" i="1"/>
  <c r="F1171" i="1"/>
  <c r="E1171" i="1"/>
  <c r="F1183" i="1"/>
  <c r="E1183" i="1"/>
  <c r="F1195" i="1"/>
  <c r="E1195" i="1"/>
  <c r="F5147" i="1"/>
  <c r="E5147" i="1"/>
  <c r="F5159" i="1"/>
  <c r="E5159" i="1"/>
  <c r="G5159" i="1" s="1"/>
  <c r="H5159" i="1" s="1"/>
  <c r="F1211" i="1"/>
  <c r="E1211" i="1"/>
  <c r="F1223" i="1"/>
  <c r="E1223" i="1"/>
  <c r="F1235" i="1"/>
  <c r="E1235" i="1"/>
  <c r="F1247" i="1"/>
  <c r="E1247" i="1"/>
  <c r="F1259" i="1"/>
  <c r="E1259" i="1"/>
  <c r="F1271" i="1"/>
  <c r="E1271" i="1"/>
  <c r="G1271" i="1" s="1"/>
  <c r="H1271" i="1" s="1"/>
  <c r="F1283" i="1"/>
  <c r="E1283" i="1"/>
  <c r="F1295" i="1"/>
  <c r="E1295" i="1"/>
  <c r="F1307" i="1"/>
  <c r="E1307" i="1"/>
  <c r="F1319" i="1"/>
  <c r="E1319" i="1"/>
  <c r="F1331" i="1"/>
  <c r="E1331" i="1"/>
  <c r="F1343" i="1"/>
  <c r="E1343" i="1"/>
  <c r="G1343" i="1" s="1"/>
  <c r="H1343" i="1" s="1"/>
  <c r="F1355" i="1"/>
  <c r="E1355" i="1"/>
  <c r="F1367" i="1"/>
  <c r="E1367" i="1"/>
  <c r="F1379" i="1"/>
  <c r="E1379" i="1"/>
  <c r="F1391" i="1"/>
  <c r="E1391" i="1"/>
  <c r="F1403" i="1"/>
  <c r="E1403" i="1"/>
  <c r="F5175" i="1"/>
  <c r="E5175" i="1"/>
  <c r="G5175" i="1" s="1"/>
  <c r="H5175" i="1" s="1"/>
  <c r="F1407" i="1"/>
  <c r="E1407" i="1"/>
  <c r="F1419" i="1"/>
  <c r="E1419" i="1"/>
  <c r="F1431" i="1"/>
  <c r="E1431" i="1"/>
  <c r="G1431" i="1" s="1"/>
  <c r="H1431" i="1" s="1"/>
  <c r="F1443" i="1"/>
  <c r="E1443" i="1"/>
  <c r="F1455" i="1"/>
  <c r="E1455" i="1"/>
  <c r="F1467" i="1"/>
  <c r="E1467" i="1"/>
  <c r="G1467" i="1" s="1"/>
  <c r="H1467" i="1" s="1"/>
  <c r="F1479" i="1"/>
  <c r="E1479" i="1"/>
  <c r="F1491" i="1"/>
  <c r="E1491" i="1"/>
  <c r="F1503" i="1"/>
  <c r="E1503" i="1"/>
  <c r="G1503" i="1" s="1"/>
  <c r="H1503" i="1" s="1"/>
  <c r="F1515" i="1"/>
  <c r="E1515" i="1"/>
  <c r="F1527" i="1"/>
  <c r="E1527" i="1"/>
  <c r="F1539" i="1"/>
  <c r="E1539" i="1"/>
  <c r="G1539" i="1" s="1"/>
  <c r="H1539" i="1" s="1"/>
  <c r="F1551" i="1"/>
  <c r="E1551" i="1"/>
  <c r="F1563" i="1"/>
  <c r="E1563" i="1"/>
  <c r="F1575" i="1"/>
  <c r="E1575" i="1"/>
  <c r="F1587" i="1"/>
  <c r="E1587" i="1"/>
  <c r="F1599" i="1"/>
  <c r="E1599" i="1"/>
  <c r="F5191" i="1"/>
  <c r="E5191" i="1"/>
  <c r="G5191" i="1" s="1"/>
  <c r="H5191" i="1" s="1"/>
  <c r="F5203" i="1"/>
  <c r="E5203" i="1"/>
  <c r="F5555" i="1"/>
  <c r="E5555" i="1"/>
  <c r="F1607" i="1"/>
  <c r="E1607" i="1"/>
  <c r="F1619" i="1"/>
  <c r="E1619" i="1"/>
  <c r="F1631" i="1"/>
  <c r="E1631" i="1"/>
  <c r="F1643" i="1"/>
  <c r="E1643" i="1"/>
  <c r="F1655" i="1"/>
  <c r="E1655" i="1"/>
  <c r="F1667" i="1"/>
  <c r="E1667" i="1"/>
  <c r="F1679" i="1"/>
  <c r="E1679" i="1"/>
  <c r="F1691" i="1"/>
  <c r="E1691" i="1"/>
  <c r="F1703" i="1"/>
  <c r="E1703" i="1"/>
  <c r="F1715" i="1"/>
  <c r="E1715" i="1"/>
  <c r="F1727" i="1"/>
  <c r="E1727" i="1"/>
  <c r="F1739" i="1"/>
  <c r="E1739" i="1"/>
  <c r="F1751" i="1"/>
  <c r="E1751" i="1"/>
  <c r="F1763" i="1"/>
  <c r="E1763" i="1"/>
  <c r="F1775" i="1"/>
  <c r="E1775" i="1"/>
  <c r="F1787" i="1"/>
  <c r="E1787" i="1"/>
  <c r="F1799" i="1"/>
  <c r="E1799" i="1"/>
  <c r="F5211" i="1"/>
  <c r="E5211" i="1"/>
  <c r="F5223" i="1"/>
  <c r="E5223" i="1"/>
  <c r="F1815" i="1"/>
  <c r="E1815" i="1"/>
  <c r="F1827" i="1"/>
  <c r="E1827" i="1"/>
  <c r="F1839" i="1"/>
  <c r="E1839" i="1"/>
  <c r="F1851" i="1"/>
  <c r="E1851" i="1"/>
  <c r="F1863" i="1"/>
  <c r="E1863" i="1"/>
  <c r="F1875" i="1"/>
  <c r="E1875" i="1"/>
  <c r="F1887" i="1"/>
  <c r="E1887" i="1"/>
  <c r="F1899" i="1"/>
  <c r="E1899" i="1"/>
  <c r="F1911" i="1"/>
  <c r="E1911" i="1"/>
  <c r="F1923" i="1"/>
  <c r="E1923" i="1"/>
  <c r="F1935" i="1"/>
  <c r="E1935" i="1"/>
  <c r="F1947" i="1"/>
  <c r="E1947" i="1"/>
  <c r="F1959" i="1"/>
  <c r="E1959" i="1"/>
  <c r="F1971" i="1"/>
  <c r="E1971" i="1"/>
  <c r="F1983" i="1"/>
  <c r="E1983" i="1"/>
  <c r="F1995" i="1"/>
  <c r="E1995" i="1"/>
  <c r="F5227" i="1"/>
  <c r="E5227" i="1"/>
  <c r="F5239" i="1"/>
  <c r="E5239" i="1"/>
  <c r="F2011" i="1"/>
  <c r="E2011" i="1"/>
  <c r="F2023" i="1"/>
  <c r="E2023" i="1"/>
  <c r="F2035" i="1"/>
  <c r="E2035" i="1"/>
  <c r="F2047" i="1"/>
  <c r="E2047" i="1"/>
  <c r="F2059" i="1"/>
  <c r="E2059" i="1"/>
  <c r="F2071" i="1"/>
  <c r="E2071" i="1"/>
  <c r="F2083" i="1"/>
  <c r="E2083" i="1"/>
  <c r="F2095" i="1"/>
  <c r="E2095" i="1"/>
  <c r="F2107" i="1"/>
  <c r="E2107" i="1"/>
  <c r="F2119" i="1"/>
  <c r="E2119" i="1"/>
  <c r="F2131" i="1"/>
  <c r="E2131" i="1"/>
  <c r="F2143" i="1"/>
  <c r="E2143" i="1"/>
  <c r="F2155" i="1"/>
  <c r="E2155" i="1"/>
  <c r="F2167" i="1"/>
  <c r="E2167" i="1"/>
  <c r="F2179" i="1"/>
  <c r="E2179" i="1"/>
  <c r="F2191" i="1"/>
  <c r="E2191" i="1"/>
  <c r="F2203" i="1"/>
  <c r="E2203" i="1"/>
  <c r="F5255" i="1"/>
  <c r="E5255" i="1"/>
  <c r="F2207" i="1"/>
  <c r="E2207" i="1"/>
  <c r="F2219" i="1"/>
  <c r="E2219" i="1"/>
  <c r="F3691" i="1"/>
  <c r="E3691" i="1"/>
  <c r="G3691" i="1" s="1"/>
  <c r="H3691" i="1" s="1"/>
  <c r="F5411" i="1"/>
  <c r="E5411" i="1"/>
  <c r="F3947" i="1"/>
  <c r="E3947" i="1"/>
  <c r="F4059" i="1"/>
  <c r="E4059" i="1"/>
  <c r="F4179" i="1"/>
  <c r="E4179" i="1"/>
  <c r="F4303" i="1"/>
  <c r="E4303" i="1"/>
  <c r="F4499" i="1"/>
  <c r="E4499" i="1"/>
  <c r="F4623" i="1"/>
  <c r="E4623" i="1"/>
  <c r="F4855" i="1"/>
  <c r="E4855" i="1"/>
  <c r="F3658" i="1"/>
  <c r="E3658" i="1"/>
  <c r="F3682" i="1"/>
  <c r="E3682" i="1"/>
  <c r="F3706" i="1"/>
  <c r="E3706" i="1"/>
  <c r="G3706" i="1" s="1"/>
  <c r="H3706" i="1" s="1"/>
  <c r="F3730" i="1"/>
  <c r="E3730" i="1"/>
  <c r="G3730" i="1" s="1"/>
  <c r="H3730" i="1" s="1"/>
  <c r="F3754" i="1"/>
  <c r="E3754" i="1"/>
  <c r="F3778" i="1"/>
  <c r="E3778" i="1"/>
  <c r="G3778" i="1" s="1"/>
  <c r="H3778" i="1" s="1"/>
  <c r="F3802" i="1"/>
  <c r="E3802" i="1"/>
  <c r="F3806" i="1"/>
  <c r="E3806" i="1"/>
  <c r="F3842" i="1"/>
  <c r="E3842" i="1"/>
  <c r="G3842" i="1" s="1"/>
  <c r="H3842" i="1" s="1"/>
  <c r="F3866" i="1"/>
  <c r="E3866" i="1"/>
  <c r="G3866" i="1" s="1"/>
  <c r="H3866" i="1" s="1"/>
  <c r="F3890" i="1"/>
  <c r="E3890" i="1"/>
  <c r="F3914" i="1"/>
  <c r="E3914" i="1"/>
  <c r="G3914" i="1" s="1"/>
  <c r="H3914" i="1" s="1"/>
  <c r="F3950" i="1"/>
  <c r="E3950" i="1"/>
  <c r="G3950" i="1" s="1"/>
  <c r="H3950" i="1" s="1"/>
  <c r="F3974" i="1"/>
  <c r="E3974" i="1"/>
  <c r="F3998" i="1"/>
  <c r="E3998" i="1"/>
  <c r="G3998" i="1" s="1"/>
  <c r="H3998" i="1" s="1"/>
  <c r="F5442" i="1"/>
  <c r="E5442" i="1"/>
  <c r="G5442" i="1" s="1"/>
  <c r="H5442" i="1" s="1"/>
  <c r="F4026" i="1"/>
  <c r="E4026" i="1"/>
  <c r="F4050" i="1"/>
  <c r="E4050" i="1"/>
  <c r="G4050" i="1" s="1"/>
  <c r="H4050" i="1" s="1"/>
  <c r="F4074" i="1"/>
  <c r="E4074" i="1"/>
  <c r="F4086" i="1"/>
  <c r="E4086" i="1"/>
  <c r="F4110" i="1"/>
  <c r="E4110" i="1"/>
  <c r="F4134" i="1"/>
  <c r="E4134" i="1"/>
  <c r="G4134" i="1" s="1"/>
  <c r="H4134" i="1" s="1"/>
  <c r="F4158" i="1"/>
  <c r="E4158" i="1"/>
  <c r="F4182" i="1"/>
  <c r="E4182" i="1"/>
  <c r="F5446" i="1"/>
  <c r="E5446" i="1"/>
  <c r="F4210" i="1"/>
  <c r="E4210" i="1"/>
  <c r="F4234" i="1"/>
  <c r="E4234" i="1"/>
  <c r="F4258" i="1"/>
  <c r="E4258" i="1"/>
  <c r="F4270" i="1"/>
  <c r="E4270" i="1"/>
  <c r="F4282" i="1"/>
  <c r="E4282" i="1"/>
  <c r="F4306" i="1"/>
  <c r="E4306" i="1"/>
  <c r="F4318" i="1"/>
  <c r="E4318" i="1"/>
  <c r="F4330" i="1"/>
  <c r="E4330" i="1"/>
  <c r="F4342" i="1"/>
  <c r="E4342" i="1"/>
  <c r="G4342" i="1" s="1"/>
  <c r="H4342" i="1" s="1"/>
  <c r="F4354" i="1"/>
  <c r="E4354" i="1"/>
  <c r="F4366" i="1"/>
  <c r="E4366" i="1"/>
  <c r="F4378" i="1"/>
  <c r="E4378" i="1"/>
  <c r="F4390" i="1"/>
  <c r="E4390" i="1"/>
  <c r="F4402" i="1"/>
  <c r="E4402" i="1"/>
  <c r="G4402" i="1" s="1"/>
  <c r="H4402" i="1" s="1"/>
  <c r="F5474" i="1"/>
  <c r="E5474" i="1"/>
  <c r="G5474" i="1" s="1"/>
  <c r="H5474" i="1" s="1"/>
  <c r="F4406" i="1"/>
  <c r="E4406" i="1"/>
  <c r="F4418" i="1"/>
  <c r="E4418" i="1"/>
  <c r="F4430" i="1"/>
  <c r="E4430" i="1"/>
  <c r="F4442" i="1"/>
  <c r="E4442" i="1"/>
  <c r="F4454" i="1"/>
  <c r="E4454" i="1"/>
  <c r="F4466" i="1"/>
  <c r="E4466" i="1"/>
  <c r="G4466" i="1" s="1"/>
  <c r="H4466" i="1" s="1"/>
  <c r="F4478" i="1"/>
  <c r="E4478" i="1"/>
  <c r="F4490" i="1"/>
  <c r="E4490" i="1"/>
  <c r="F4502" i="1"/>
  <c r="E4502" i="1"/>
  <c r="F4514" i="1"/>
  <c r="E4514" i="1"/>
  <c r="F4526" i="1"/>
  <c r="E4526" i="1"/>
  <c r="G4526" i="1" s="1"/>
  <c r="H4526" i="1" s="1"/>
  <c r="F4538" i="1"/>
  <c r="E4538" i="1"/>
  <c r="G4538" i="1" s="1"/>
  <c r="H4538" i="1" s="1"/>
  <c r="F4550" i="1"/>
  <c r="E4550" i="1"/>
  <c r="F4562" i="1"/>
  <c r="E4562" i="1"/>
  <c r="F4574" i="1"/>
  <c r="E4574" i="1"/>
  <c r="F4586" i="1"/>
  <c r="E4586" i="1"/>
  <c r="F4598" i="1"/>
  <c r="E4598" i="1"/>
  <c r="F5490" i="1"/>
  <c r="E5490" i="1"/>
  <c r="G5490" i="1" s="1"/>
  <c r="H5490" i="1" s="1"/>
  <c r="F5502" i="1"/>
  <c r="E5502" i="1"/>
  <c r="F4614" i="1"/>
  <c r="E4614" i="1"/>
  <c r="F4626" i="1"/>
  <c r="E4626" i="1"/>
  <c r="F4638" i="1"/>
  <c r="E4638" i="1"/>
  <c r="F4650" i="1"/>
  <c r="E4650" i="1"/>
  <c r="G4650" i="1" s="1"/>
  <c r="H4650" i="1" s="1"/>
  <c r="F4662" i="1"/>
  <c r="E4662" i="1"/>
  <c r="F4674" i="1"/>
  <c r="E4674" i="1"/>
  <c r="F4686" i="1"/>
  <c r="E4686" i="1"/>
  <c r="F4698" i="1"/>
  <c r="E4698" i="1"/>
  <c r="F4710" i="1"/>
  <c r="E4710" i="1"/>
  <c r="F4722" i="1"/>
  <c r="E4722" i="1"/>
  <c r="F4734" i="1"/>
  <c r="E4734" i="1"/>
  <c r="G4734" i="1" s="1"/>
  <c r="H4734" i="1" s="1"/>
  <c r="F4746" i="1"/>
  <c r="E4746" i="1"/>
  <c r="F4758" i="1"/>
  <c r="E4758" i="1"/>
  <c r="F4770" i="1"/>
  <c r="E4770" i="1"/>
  <c r="F4782" i="1"/>
  <c r="E4782" i="1"/>
  <c r="F4794" i="1"/>
  <c r="E4794" i="1"/>
  <c r="G4794" i="1" s="1"/>
  <c r="H4794" i="1" s="1"/>
  <c r="F5506" i="1"/>
  <c r="E5506" i="1"/>
  <c r="G5506" i="1" s="1"/>
  <c r="H5506" i="1" s="1"/>
  <c r="F5518" i="1"/>
  <c r="E5518" i="1"/>
  <c r="F4810" i="1"/>
  <c r="E4810" i="1"/>
  <c r="F4822" i="1"/>
  <c r="E4822" i="1"/>
  <c r="F4834" i="1"/>
  <c r="E4834" i="1"/>
  <c r="F4846" i="1"/>
  <c r="E4846" i="1"/>
  <c r="F4858" i="1"/>
  <c r="E4858" i="1"/>
  <c r="G4858" i="1" s="1"/>
  <c r="H4858" i="1" s="1"/>
  <c r="F4870" i="1"/>
  <c r="E4870" i="1"/>
  <c r="F4882" i="1"/>
  <c r="E4882" i="1"/>
  <c r="F4894" i="1"/>
  <c r="E4894" i="1"/>
  <c r="F4906" i="1"/>
  <c r="E4906" i="1"/>
  <c r="F4918" i="1"/>
  <c r="E4918" i="1"/>
  <c r="G4918" i="1" s="1"/>
  <c r="H4918" i="1" s="1"/>
  <c r="F4930" i="1"/>
  <c r="E4930" i="1"/>
  <c r="G4930" i="1" s="1"/>
  <c r="H4930" i="1" s="1"/>
  <c r="F4942" i="1"/>
  <c r="E4942" i="1"/>
  <c r="F4954" i="1"/>
  <c r="E4954" i="1"/>
  <c r="F4966" i="1"/>
  <c r="E4966" i="1"/>
  <c r="F4978" i="1"/>
  <c r="E4978" i="1"/>
  <c r="F4990" i="1"/>
  <c r="E4990" i="1"/>
  <c r="F5002" i="1"/>
  <c r="E5002" i="1"/>
  <c r="G5002" i="1" s="1"/>
  <c r="H5002" i="1" s="1"/>
  <c r="F5534" i="1"/>
  <c r="E5534" i="1"/>
  <c r="F5006" i="1"/>
  <c r="E5006" i="1"/>
  <c r="F5018" i="1"/>
  <c r="E5018" i="1"/>
  <c r="F5028" i="1"/>
  <c r="E5028" i="1"/>
  <c r="F5040" i="1"/>
  <c r="E5040" i="1"/>
  <c r="F12" i="1"/>
  <c r="E12" i="1"/>
  <c r="G12" i="1" s="1"/>
  <c r="H12" i="1" s="1"/>
  <c r="F24" i="1"/>
  <c r="E24" i="1"/>
  <c r="F36" i="1"/>
  <c r="E36" i="1"/>
  <c r="F48" i="1"/>
  <c r="E48" i="1"/>
  <c r="F60" i="1"/>
  <c r="E60" i="1"/>
  <c r="F72" i="1"/>
  <c r="E72" i="1"/>
  <c r="F84" i="1"/>
  <c r="E84" i="1"/>
  <c r="G84" i="1" s="1"/>
  <c r="H84" i="1" s="1"/>
  <c r="F96" i="1"/>
  <c r="E96" i="1"/>
  <c r="F108" i="1"/>
  <c r="E108" i="1"/>
  <c r="F120" i="1"/>
  <c r="E120" i="1"/>
  <c r="F132" i="1"/>
  <c r="E132" i="1"/>
  <c r="F144" i="1"/>
  <c r="E144" i="1"/>
  <c r="G144" i="1" s="1"/>
  <c r="H144" i="1" s="1"/>
  <c r="F156" i="1"/>
  <c r="E156" i="1"/>
  <c r="G156" i="1" s="1"/>
  <c r="H156" i="1" s="1"/>
  <c r="F168" i="1"/>
  <c r="E168" i="1"/>
  <c r="F180" i="1"/>
  <c r="E180" i="1"/>
  <c r="F192" i="1"/>
  <c r="E192" i="1"/>
  <c r="F5044" i="1"/>
  <c r="E5044" i="1"/>
  <c r="F5056" i="1"/>
  <c r="E5056" i="1"/>
  <c r="F208" i="1"/>
  <c r="E208" i="1"/>
  <c r="G208" i="1" s="1"/>
  <c r="H208" i="1" s="1"/>
  <c r="F220" i="1"/>
  <c r="E220" i="1"/>
  <c r="F231" i="1"/>
  <c r="E231" i="1"/>
  <c r="F244" i="1"/>
  <c r="E244" i="1"/>
  <c r="F256" i="1"/>
  <c r="E256" i="1"/>
  <c r="F268" i="1"/>
  <c r="E268" i="1"/>
  <c r="G268" i="1" s="1"/>
  <c r="H268" i="1" s="1"/>
  <c r="F280" i="1"/>
  <c r="E280" i="1"/>
  <c r="G280" i="1" s="1"/>
  <c r="H280" i="1" s="1"/>
  <c r="F292" i="1"/>
  <c r="E292" i="1"/>
  <c r="F304" i="1"/>
  <c r="E304" i="1"/>
  <c r="F316" i="1"/>
  <c r="E316" i="1"/>
  <c r="F328" i="1"/>
  <c r="E328" i="1"/>
  <c r="F340" i="1"/>
  <c r="E340" i="1"/>
  <c r="F352" i="1"/>
  <c r="E352" i="1"/>
  <c r="G352" i="1" s="1"/>
  <c r="H352" i="1" s="1"/>
  <c r="F364" i="1"/>
  <c r="E364" i="1"/>
  <c r="F376" i="1"/>
  <c r="E376" i="1"/>
  <c r="F388" i="1"/>
  <c r="E388" i="1"/>
  <c r="F400" i="1"/>
  <c r="E400" i="1"/>
  <c r="F5072" i="1"/>
  <c r="E5072" i="1"/>
  <c r="G5072" i="1" s="1"/>
  <c r="H5072" i="1" s="1"/>
  <c r="F404" i="1"/>
  <c r="E404" i="1"/>
  <c r="G404" i="1" s="1"/>
  <c r="H404" i="1" s="1"/>
  <c r="F416" i="1"/>
  <c r="E416" i="1"/>
  <c r="F428" i="1"/>
  <c r="E428" i="1"/>
  <c r="F440" i="1"/>
  <c r="E440" i="1"/>
  <c r="F452" i="1"/>
  <c r="E452" i="1"/>
  <c r="F464" i="1"/>
  <c r="E464" i="1"/>
  <c r="F476" i="1"/>
  <c r="E476" i="1"/>
  <c r="G476" i="1" s="1"/>
  <c r="H476" i="1" s="1"/>
  <c r="F488" i="1"/>
  <c r="E488" i="1"/>
  <c r="F500" i="1"/>
  <c r="E500" i="1"/>
  <c r="F512" i="1"/>
  <c r="E512" i="1"/>
  <c r="F524" i="1"/>
  <c r="E524" i="1"/>
  <c r="F536" i="1"/>
  <c r="E536" i="1"/>
  <c r="G536" i="1" s="1"/>
  <c r="H536" i="1" s="1"/>
  <c r="F548" i="1"/>
  <c r="E548" i="1"/>
  <c r="G548" i="1" s="1"/>
  <c r="H548" i="1" s="1"/>
  <c r="F560" i="1"/>
  <c r="E560" i="1"/>
  <c r="F572" i="1"/>
  <c r="E572" i="1"/>
  <c r="F584" i="1"/>
  <c r="E584" i="1"/>
  <c r="F596" i="1"/>
  <c r="E596" i="1"/>
  <c r="F5088" i="1"/>
  <c r="E5088" i="1"/>
  <c r="F5100" i="1"/>
  <c r="E5100" i="1"/>
  <c r="G5100" i="1" s="1"/>
  <c r="H5100" i="1" s="1"/>
  <c r="F612" i="1"/>
  <c r="E612" i="1"/>
  <c r="F624" i="1"/>
  <c r="E624" i="1"/>
  <c r="F636" i="1"/>
  <c r="E636" i="1"/>
  <c r="F648" i="1"/>
  <c r="E648" i="1"/>
  <c r="F660" i="1"/>
  <c r="E660" i="1"/>
  <c r="G660" i="1" s="1"/>
  <c r="H660" i="1" s="1"/>
  <c r="F672" i="1"/>
  <c r="E672" i="1"/>
  <c r="G672" i="1" s="1"/>
  <c r="H672" i="1" s="1"/>
  <c r="F684" i="1"/>
  <c r="E684" i="1"/>
  <c r="F696" i="1"/>
  <c r="E696" i="1"/>
  <c r="F708" i="1"/>
  <c r="E708" i="1"/>
  <c r="F720" i="1"/>
  <c r="E720" i="1"/>
  <c r="F732" i="1"/>
  <c r="E732" i="1"/>
  <c r="F744" i="1"/>
  <c r="E744" i="1"/>
  <c r="F756" i="1"/>
  <c r="E756" i="1"/>
  <c r="F768" i="1"/>
  <c r="E768" i="1"/>
  <c r="F779" i="1"/>
  <c r="E779" i="1"/>
  <c r="F792" i="1"/>
  <c r="E792" i="1"/>
  <c r="F5104" i="1"/>
  <c r="E5104" i="1"/>
  <c r="F5116" i="1"/>
  <c r="E5116" i="1"/>
  <c r="F808" i="1"/>
  <c r="E808" i="1"/>
  <c r="F820" i="1"/>
  <c r="E820" i="1"/>
  <c r="F832" i="1"/>
  <c r="E832" i="1"/>
  <c r="F844" i="1"/>
  <c r="E844" i="1"/>
  <c r="F856" i="1"/>
  <c r="E856" i="1"/>
  <c r="F868" i="1"/>
  <c r="E868" i="1"/>
  <c r="F880" i="1"/>
  <c r="E880" i="1"/>
  <c r="F892" i="1"/>
  <c r="E892" i="1"/>
  <c r="F904" i="1"/>
  <c r="E904" i="1"/>
  <c r="F916" i="1"/>
  <c r="E916" i="1"/>
  <c r="F928" i="1"/>
  <c r="E928" i="1"/>
  <c r="F940" i="1"/>
  <c r="E940" i="1"/>
  <c r="F952" i="1"/>
  <c r="E952" i="1"/>
  <c r="F964" i="1"/>
  <c r="E964" i="1"/>
  <c r="F976" i="1"/>
  <c r="E976" i="1"/>
  <c r="F988" i="1"/>
  <c r="E988" i="1"/>
  <c r="F1000" i="1"/>
  <c r="E1000" i="1"/>
  <c r="F5132" i="1"/>
  <c r="E5132" i="1"/>
  <c r="F1004" i="1"/>
  <c r="E1004" i="1"/>
  <c r="F1016" i="1"/>
  <c r="E1016" i="1"/>
  <c r="F1028" i="1"/>
  <c r="E1028" i="1"/>
  <c r="F1040" i="1"/>
  <c r="E1040" i="1"/>
  <c r="F1052" i="1"/>
  <c r="E1052" i="1"/>
  <c r="F1064" i="1"/>
  <c r="E1064" i="1"/>
  <c r="F1076" i="1"/>
  <c r="E1076" i="1"/>
  <c r="F1088" i="1"/>
  <c r="E1088" i="1"/>
  <c r="F1100" i="1"/>
  <c r="E1100" i="1"/>
  <c r="F1112" i="1"/>
  <c r="E1112" i="1"/>
  <c r="F1124" i="1"/>
  <c r="E1124" i="1"/>
  <c r="F1136" i="1"/>
  <c r="E1136" i="1"/>
  <c r="F1148" i="1"/>
  <c r="E1148" i="1"/>
  <c r="F1160" i="1"/>
  <c r="E1160" i="1"/>
  <c r="F1172" i="1"/>
  <c r="E1172" i="1"/>
  <c r="F1184" i="1"/>
  <c r="E1184" i="1"/>
  <c r="F1196" i="1"/>
  <c r="E1196" i="1"/>
  <c r="F5148" i="1"/>
  <c r="E5148" i="1"/>
  <c r="F5160" i="1"/>
  <c r="E5160" i="1"/>
  <c r="F1212" i="1"/>
  <c r="E1212" i="1"/>
  <c r="F1224" i="1"/>
  <c r="E1224" i="1"/>
  <c r="F1236" i="1"/>
  <c r="E1236" i="1"/>
  <c r="F1248" i="1"/>
  <c r="E1248" i="1"/>
  <c r="F1260" i="1"/>
  <c r="E1260" i="1"/>
  <c r="F1272" i="1"/>
  <c r="E1272" i="1"/>
  <c r="F1284" i="1"/>
  <c r="E1284" i="1"/>
  <c r="F1296" i="1"/>
  <c r="E1296" i="1"/>
  <c r="F1308" i="1"/>
  <c r="E1308" i="1"/>
  <c r="F1320" i="1"/>
  <c r="E1320" i="1"/>
  <c r="F1332" i="1"/>
  <c r="E1332" i="1"/>
  <c r="F1344" i="1"/>
  <c r="E1344" i="1"/>
  <c r="F1356" i="1"/>
  <c r="E1356" i="1"/>
  <c r="F1368" i="1"/>
  <c r="E1368" i="1"/>
  <c r="F1380" i="1"/>
  <c r="E1380" i="1"/>
  <c r="F1392" i="1"/>
  <c r="E1392" i="1"/>
  <c r="F5164" i="1"/>
  <c r="E5164" i="1"/>
  <c r="F5176" i="1"/>
  <c r="E5176" i="1"/>
  <c r="F1408" i="1"/>
  <c r="E1408" i="1"/>
  <c r="F1420" i="1"/>
  <c r="E1420" i="1"/>
  <c r="F1432" i="1"/>
  <c r="E1432" i="1"/>
  <c r="F1444" i="1"/>
  <c r="E1444" i="1"/>
  <c r="F1456" i="1"/>
  <c r="E1456" i="1"/>
  <c r="F1468" i="1"/>
  <c r="E1468" i="1"/>
  <c r="F1480" i="1"/>
  <c r="E1480" i="1"/>
  <c r="F1492" i="1"/>
  <c r="E1492" i="1"/>
  <c r="F1504" i="1"/>
  <c r="E1504" i="1"/>
  <c r="F1516" i="1"/>
  <c r="E1516" i="1"/>
  <c r="F1528" i="1"/>
  <c r="E1528" i="1"/>
  <c r="F1540" i="1"/>
  <c r="E1540" i="1"/>
  <c r="F1552" i="1"/>
  <c r="E1552" i="1"/>
  <c r="F1564" i="1"/>
  <c r="E1564" i="1"/>
  <c r="F1576" i="1"/>
  <c r="E1576" i="1"/>
  <c r="F1588" i="1"/>
  <c r="E1588" i="1"/>
  <c r="F1600" i="1"/>
  <c r="E1600" i="1"/>
  <c r="F5192" i="1"/>
  <c r="E5192" i="1"/>
  <c r="F5544" i="1"/>
  <c r="E5544" i="1"/>
  <c r="F5556" i="1"/>
  <c r="E5556" i="1"/>
  <c r="F1608" i="1"/>
  <c r="E1608" i="1"/>
  <c r="F1620" i="1"/>
  <c r="E1620" i="1"/>
  <c r="F1632" i="1"/>
  <c r="E1632" i="1"/>
  <c r="F1644" i="1"/>
  <c r="E1644" i="1"/>
  <c r="F1656" i="1"/>
  <c r="E1656" i="1"/>
  <c r="F1668" i="1"/>
  <c r="E1668" i="1"/>
  <c r="F1680" i="1"/>
  <c r="E1680" i="1"/>
  <c r="F1692" i="1"/>
  <c r="E1692" i="1"/>
  <c r="F1704" i="1"/>
  <c r="E1704" i="1"/>
  <c r="F1716" i="1"/>
  <c r="E1716" i="1"/>
  <c r="F1728" i="1"/>
  <c r="E1728" i="1"/>
  <c r="F1740" i="1"/>
  <c r="E1740" i="1"/>
  <c r="F1752" i="1"/>
  <c r="E1752" i="1"/>
  <c r="F1764" i="1"/>
  <c r="E1764" i="1"/>
  <c r="F1776" i="1"/>
  <c r="E1776" i="1"/>
  <c r="F1788" i="1"/>
  <c r="E1788" i="1"/>
  <c r="F1800" i="1"/>
  <c r="E1800" i="1"/>
  <c r="F5212" i="1"/>
  <c r="E5212" i="1"/>
  <c r="F1804" i="1"/>
  <c r="E1804" i="1"/>
  <c r="F1816" i="1"/>
  <c r="E1816" i="1"/>
  <c r="F1828" i="1"/>
  <c r="E1828" i="1"/>
  <c r="F1840" i="1"/>
  <c r="E1840" i="1"/>
  <c r="F1852" i="1"/>
  <c r="E1852" i="1"/>
  <c r="F1864" i="1"/>
  <c r="E1864" i="1"/>
  <c r="F1876" i="1"/>
  <c r="E1876" i="1"/>
  <c r="F1888" i="1"/>
  <c r="E1888" i="1"/>
  <c r="F1900" i="1"/>
  <c r="E1900" i="1"/>
  <c r="F1912" i="1"/>
  <c r="E1912" i="1"/>
  <c r="F1924" i="1"/>
  <c r="E1924" i="1"/>
  <c r="F1936" i="1"/>
  <c r="E1936" i="1"/>
  <c r="F1948" i="1"/>
  <c r="E1948" i="1"/>
  <c r="F1960" i="1"/>
  <c r="E1960" i="1"/>
  <c r="F1972" i="1"/>
  <c r="E1972" i="1"/>
  <c r="F1984" i="1"/>
  <c r="E1984" i="1"/>
  <c r="F1996" i="1"/>
  <c r="E1996" i="1"/>
  <c r="F5228" i="1"/>
  <c r="E5228" i="1"/>
  <c r="F5240" i="1"/>
  <c r="E5240" i="1"/>
  <c r="F2012" i="1"/>
  <c r="E2012" i="1"/>
  <c r="F2024" i="1"/>
  <c r="E2024" i="1"/>
  <c r="F2036" i="1"/>
  <c r="E2036" i="1"/>
  <c r="F2048" i="1"/>
  <c r="E2048" i="1"/>
  <c r="F2060" i="1"/>
  <c r="E2060" i="1"/>
  <c r="F2072" i="1"/>
  <c r="E2072" i="1"/>
  <c r="F2084" i="1"/>
  <c r="E2084" i="1"/>
  <c r="F2096" i="1"/>
  <c r="E2096" i="1"/>
  <c r="F2108" i="1"/>
  <c r="E2108" i="1"/>
  <c r="F2120" i="1"/>
  <c r="E2120" i="1"/>
  <c r="F2132" i="1"/>
  <c r="E2132" i="1"/>
  <c r="F2144" i="1"/>
  <c r="E2144" i="1"/>
  <c r="F2156" i="1"/>
  <c r="E2156" i="1"/>
  <c r="F2168" i="1"/>
  <c r="E2168" i="1"/>
  <c r="F2180" i="1"/>
  <c r="E2180" i="1"/>
  <c r="F2192" i="1"/>
  <c r="E2192" i="1"/>
  <c r="F5244" i="1"/>
  <c r="E5244" i="1"/>
  <c r="F5256" i="1"/>
  <c r="E5256" i="1"/>
  <c r="F2208" i="1"/>
  <c r="E2208" i="1"/>
  <c r="F2220" i="1"/>
  <c r="E2220" i="1"/>
  <c r="F2232" i="1"/>
  <c r="E2232" i="1"/>
  <c r="F2244" i="1"/>
  <c r="E2244" i="1"/>
  <c r="F2256" i="1"/>
  <c r="E2256" i="1"/>
  <c r="G2256" i="1" s="1"/>
  <c r="H2256" i="1" s="1"/>
  <c r="F2268" i="1"/>
  <c r="E2268" i="1"/>
  <c r="F2280" i="1"/>
  <c r="E2280" i="1"/>
  <c r="F2292" i="1"/>
  <c r="E2292" i="1"/>
  <c r="F2304" i="1"/>
  <c r="E2304" i="1"/>
  <c r="F2316" i="1"/>
  <c r="E2316" i="1"/>
  <c r="F2328" i="1"/>
  <c r="E2328" i="1"/>
  <c r="G2328" i="1" s="1"/>
  <c r="H2328" i="1" s="1"/>
  <c r="F2340" i="1"/>
  <c r="E2340" i="1"/>
  <c r="F2352" i="1"/>
  <c r="E2352" i="1"/>
  <c r="F2364" i="1"/>
  <c r="E2364" i="1"/>
  <c r="F2376" i="1"/>
  <c r="E2376" i="1"/>
  <c r="F2388" i="1"/>
  <c r="E2388" i="1"/>
  <c r="F2400" i="1"/>
  <c r="E2400" i="1"/>
  <c r="G2400" i="1" s="1"/>
  <c r="H2400" i="1" s="1"/>
  <c r="F5272" i="1"/>
  <c r="E5272" i="1"/>
  <c r="F2404" i="1"/>
  <c r="E2404" i="1"/>
  <c r="F2416" i="1"/>
  <c r="E2416" i="1"/>
  <c r="F2428" i="1"/>
  <c r="E2428" i="1"/>
  <c r="F2440" i="1"/>
  <c r="E2440" i="1"/>
  <c r="F2452" i="1"/>
  <c r="E2452" i="1"/>
  <c r="G2452" i="1" s="1"/>
  <c r="H2452" i="1" s="1"/>
  <c r="F2464" i="1"/>
  <c r="E2464" i="1"/>
  <c r="F2476" i="1"/>
  <c r="E2476" i="1"/>
  <c r="F2488" i="1"/>
  <c r="E2488" i="1"/>
  <c r="F2500" i="1"/>
  <c r="E2500" i="1"/>
  <c r="F2512" i="1"/>
  <c r="E2512" i="1"/>
  <c r="F2524" i="1"/>
  <c r="E2524" i="1"/>
  <c r="G2524" i="1" s="1"/>
  <c r="H2524" i="1" s="1"/>
  <c r="F2536" i="1"/>
  <c r="E2536" i="1"/>
  <c r="F2548" i="1"/>
  <c r="E2548" i="1"/>
  <c r="F2560" i="1"/>
  <c r="E2560" i="1"/>
  <c r="F2572" i="1"/>
  <c r="E2572" i="1"/>
  <c r="F2584" i="1"/>
  <c r="E2584" i="1"/>
  <c r="F2596" i="1"/>
  <c r="E2596" i="1"/>
  <c r="G2596" i="1" s="1"/>
  <c r="H2596" i="1" s="1"/>
  <c r="F5288" i="1"/>
  <c r="E5288" i="1"/>
  <c r="F5300" i="1"/>
  <c r="E5300" i="1"/>
  <c r="F2612" i="1"/>
  <c r="E2612" i="1"/>
  <c r="F2624" i="1"/>
  <c r="E2624" i="1"/>
  <c r="F2636" i="1"/>
  <c r="E2636" i="1"/>
  <c r="F2648" i="1"/>
  <c r="E2648" i="1"/>
  <c r="G2648" i="1" s="1"/>
  <c r="H2648" i="1" s="1"/>
  <c r="F2660" i="1"/>
  <c r="E2660" i="1"/>
  <c r="F2672" i="1"/>
  <c r="E2672" i="1"/>
  <c r="F2684" i="1"/>
  <c r="E2684" i="1"/>
  <c r="F2696" i="1"/>
  <c r="E2696" i="1"/>
  <c r="F2708" i="1"/>
  <c r="E2708" i="1"/>
  <c r="F2720" i="1"/>
  <c r="E2720" i="1"/>
  <c r="G2720" i="1" s="1"/>
  <c r="H2720" i="1" s="1"/>
  <c r="F2732" i="1"/>
  <c r="E2732" i="1"/>
  <c r="F2744" i="1"/>
  <c r="E2744" i="1"/>
  <c r="F2756" i="1"/>
  <c r="E2756" i="1"/>
  <c r="F2768" i="1"/>
  <c r="E2768" i="1"/>
  <c r="F2780" i="1"/>
  <c r="E2780" i="1"/>
  <c r="F2792" i="1"/>
  <c r="E2792" i="1"/>
  <c r="G2792" i="1" s="1"/>
  <c r="H2792" i="1" s="1"/>
  <c r="F5304" i="1"/>
  <c r="E5304" i="1"/>
  <c r="F5316" i="1"/>
  <c r="E5316" i="1"/>
  <c r="F2808" i="1"/>
  <c r="E2808" i="1"/>
  <c r="F2820" i="1"/>
  <c r="E2820" i="1"/>
  <c r="F2832" i="1"/>
  <c r="E2832" i="1"/>
  <c r="F2844" i="1"/>
  <c r="E2844" i="1"/>
  <c r="G2844" i="1" s="1"/>
  <c r="H2844" i="1" s="1"/>
  <c r="F2856" i="1"/>
  <c r="E2856" i="1"/>
  <c r="F2868" i="1"/>
  <c r="E2868" i="1"/>
  <c r="F2880" i="1"/>
  <c r="E2880" i="1"/>
  <c r="F3703" i="1"/>
  <c r="E3703" i="1"/>
  <c r="F5423" i="1"/>
  <c r="E5423" i="1"/>
  <c r="F3899" i="1"/>
  <c r="E3899" i="1"/>
  <c r="G3899" i="1" s="1"/>
  <c r="H3899" i="1" s="1"/>
  <c r="F4023" i="1"/>
  <c r="E4023" i="1"/>
  <c r="F4143" i="1"/>
  <c r="E4143" i="1"/>
  <c r="F4255" i="1"/>
  <c r="E4255" i="1"/>
  <c r="G4255" i="1" s="1"/>
  <c r="H4255" i="1" s="1"/>
  <c r="F5471" i="1"/>
  <c r="E5471" i="1"/>
  <c r="F4511" i="1"/>
  <c r="E4511" i="1"/>
  <c r="F4611" i="1"/>
  <c r="E4611" i="1"/>
  <c r="G4611" i="1" s="1"/>
  <c r="H4611" i="1" s="1"/>
  <c r="F5515" i="1"/>
  <c r="E5515" i="1"/>
  <c r="F3622" i="1"/>
  <c r="E3622" i="1"/>
  <c r="G3622" i="1" s="1"/>
  <c r="H3622" i="1" s="1"/>
  <c r="F3670" i="1"/>
  <c r="E3670" i="1"/>
  <c r="G3670" i="1" s="1"/>
  <c r="H3670" i="1" s="1"/>
  <c r="F3694" i="1"/>
  <c r="E3694" i="1"/>
  <c r="F3718" i="1"/>
  <c r="E3718" i="1"/>
  <c r="G3718" i="1" s="1"/>
  <c r="H3718" i="1" s="1"/>
  <c r="F3742" i="1"/>
  <c r="E3742" i="1"/>
  <c r="G3742" i="1" s="1"/>
  <c r="H3742" i="1" s="1"/>
  <c r="F3766" i="1"/>
  <c r="E3766" i="1"/>
  <c r="F3790" i="1"/>
  <c r="E3790" i="1"/>
  <c r="G3790" i="1" s="1"/>
  <c r="H3790" i="1" s="1"/>
  <c r="F5414" i="1"/>
  <c r="E5414" i="1"/>
  <c r="G5414" i="1" s="1"/>
  <c r="H5414" i="1" s="1"/>
  <c r="F3818" i="1"/>
  <c r="E3818" i="1"/>
  <c r="F3830" i="1"/>
  <c r="E3830" i="1"/>
  <c r="G3830" i="1" s="1"/>
  <c r="H3830" i="1" s="1"/>
  <c r="F3854" i="1"/>
  <c r="E3854" i="1"/>
  <c r="G3854" i="1" s="1"/>
  <c r="H3854" i="1" s="1"/>
  <c r="F3878" i="1"/>
  <c r="E3878" i="1"/>
  <c r="F3902" i="1"/>
  <c r="E3902" i="1"/>
  <c r="G3902" i="1" s="1"/>
  <c r="H3902" i="1" s="1"/>
  <c r="F3926" i="1"/>
  <c r="E3926" i="1"/>
  <c r="G3926" i="1" s="1"/>
  <c r="H3926" i="1" s="1"/>
  <c r="F3938" i="1"/>
  <c r="E3938" i="1"/>
  <c r="F3962" i="1"/>
  <c r="E3962" i="1"/>
  <c r="G3962" i="1" s="1"/>
  <c r="H3962" i="1" s="1"/>
  <c r="F3986" i="1"/>
  <c r="E3986" i="1"/>
  <c r="G3986" i="1" s="1"/>
  <c r="H3986" i="1" s="1"/>
  <c r="F5430" i="1"/>
  <c r="E5430" i="1"/>
  <c r="F4014" i="1"/>
  <c r="E4014" i="1"/>
  <c r="F4038" i="1"/>
  <c r="E4038" i="1"/>
  <c r="G4038" i="1" s="1"/>
  <c r="H4038" i="1" s="1"/>
  <c r="F4062" i="1"/>
  <c r="E4062" i="1"/>
  <c r="F4098" i="1"/>
  <c r="E4098" i="1"/>
  <c r="G4098" i="1" s="1"/>
  <c r="H4098" i="1" s="1"/>
  <c r="F4122" i="1"/>
  <c r="E4122" i="1"/>
  <c r="G4122" i="1" s="1"/>
  <c r="H4122" i="1" s="1"/>
  <c r="F4146" i="1"/>
  <c r="E4146" i="1"/>
  <c r="F4170" i="1"/>
  <c r="E4170" i="1"/>
  <c r="G4170" i="1" s="1"/>
  <c r="H4170" i="1" s="1"/>
  <c r="F4194" i="1"/>
  <c r="E4194" i="1"/>
  <c r="G4194" i="1" s="1"/>
  <c r="H4194" i="1" s="1"/>
  <c r="F5458" i="1"/>
  <c r="E5458" i="1"/>
  <c r="F4222" i="1"/>
  <c r="E4222" i="1"/>
  <c r="G4222" i="1" s="1"/>
  <c r="H4222" i="1" s="1"/>
  <c r="F4246" i="1"/>
  <c r="E4246" i="1"/>
  <c r="G4246" i="1" s="1"/>
  <c r="H4246" i="1" s="1"/>
  <c r="F4294" i="1"/>
  <c r="E4294" i="1"/>
  <c r="F3611" i="1"/>
  <c r="E3611" i="1"/>
  <c r="G3611" i="1" s="1"/>
  <c r="H3611" i="1" s="1"/>
  <c r="F3623" i="1"/>
  <c r="E3623" i="1"/>
  <c r="G3623" i="1" s="1"/>
  <c r="H3623" i="1" s="1"/>
  <c r="F3635" i="1"/>
  <c r="E3635" i="1"/>
  <c r="F3647" i="1"/>
  <c r="E3647" i="1"/>
  <c r="G3647" i="1" s="1"/>
  <c r="H3647" i="1" s="1"/>
  <c r="F3659" i="1"/>
  <c r="E3659" i="1"/>
  <c r="G3659" i="1" s="1"/>
  <c r="H3659" i="1" s="1"/>
  <c r="F3671" i="1"/>
  <c r="E3671" i="1"/>
  <c r="F3683" i="1"/>
  <c r="E3683" i="1"/>
  <c r="G3683" i="1" s="1"/>
  <c r="H3683" i="1" s="1"/>
  <c r="F3695" i="1"/>
  <c r="E3695" i="1"/>
  <c r="G3695" i="1" s="1"/>
  <c r="H3695" i="1" s="1"/>
  <c r="F3707" i="1"/>
  <c r="E3707" i="1"/>
  <c r="F3719" i="1"/>
  <c r="E3719" i="1"/>
  <c r="G3719" i="1" s="1"/>
  <c r="H3719" i="1" s="1"/>
  <c r="F3731" i="1"/>
  <c r="E3731" i="1"/>
  <c r="G3731" i="1" s="1"/>
  <c r="H3731" i="1" s="1"/>
  <c r="F3743" i="1"/>
  <c r="E3743" i="1"/>
  <c r="F3755" i="1"/>
  <c r="E3755" i="1"/>
  <c r="G3755" i="1" s="1"/>
  <c r="H3755" i="1" s="1"/>
  <c r="F3767" i="1"/>
  <c r="E3767" i="1"/>
  <c r="G3767" i="1" s="1"/>
  <c r="H3767" i="1" s="1"/>
  <c r="F3779" i="1"/>
  <c r="E3779" i="1"/>
  <c r="F3791" i="1"/>
  <c r="E3791" i="1"/>
  <c r="G3791" i="1" s="1"/>
  <c r="H3791" i="1" s="1"/>
  <c r="F3803" i="1"/>
  <c r="E3803" i="1"/>
  <c r="G3803" i="1" s="1"/>
  <c r="H3803" i="1" s="1"/>
  <c r="F5415" i="1"/>
  <c r="E5415" i="1"/>
  <c r="F3807" i="1"/>
  <c r="E3807" i="1"/>
  <c r="G3807" i="1" s="1"/>
  <c r="H3807" i="1" s="1"/>
  <c r="F3819" i="1"/>
  <c r="E3819" i="1"/>
  <c r="G3819" i="1" s="1"/>
  <c r="H3819" i="1" s="1"/>
  <c r="F3831" i="1"/>
  <c r="E3831" i="1"/>
  <c r="F3843" i="1"/>
  <c r="E3843" i="1"/>
  <c r="G3843" i="1" s="1"/>
  <c r="H3843" i="1" s="1"/>
  <c r="F3855" i="1"/>
  <c r="E3855" i="1"/>
  <c r="G3855" i="1" s="1"/>
  <c r="H3855" i="1" s="1"/>
  <c r="F3867" i="1"/>
  <c r="E3867" i="1"/>
  <c r="F3879" i="1"/>
  <c r="E3879" i="1"/>
  <c r="G3879" i="1" s="1"/>
  <c r="H3879" i="1" s="1"/>
  <c r="F3891" i="1"/>
  <c r="E3891" i="1"/>
  <c r="G3891" i="1" s="1"/>
  <c r="H3891" i="1" s="1"/>
  <c r="F3903" i="1"/>
  <c r="E3903" i="1"/>
  <c r="F3915" i="1"/>
  <c r="E3915" i="1"/>
  <c r="G3915" i="1" s="1"/>
  <c r="H3915" i="1" s="1"/>
  <c r="F3927" i="1"/>
  <c r="E3927" i="1"/>
  <c r="G3927" i="1" s="1"/>
  <c r="H3927" i="1" s="1"/>
  <c r="F3939" i="1"/>
  <c r="E3939" i="1"/>
  <c r="F3951" i="1"/>
  <c r="E3951" i="1"/>
  <c r="G3951" i="1" s="1"/>
  <c r="H3951" i="1" s="1"/>
  <c r="F3963" i="1"/>
  <c r="E3963" i="1"/>
  <c r="G3963" i="1" s="1"/>
  <c r="H3963" i="1" s="1"/>
  <c r="F3975" i="1"/>
  <c r="E3975" i="1"/>
  <c r="F3987" i="1"/>
  <c r="E3987" i="1"/>
  <c r="F3999" i="1"/>
  <c r="E3999" i="1"/>
  <c r="G3999" i="1" s="1"/>
  <c r="H3999" i="1" s="1"/>
  <c r="F5431" i="1"/>
  <c r="E5431" i="1"/>
  <c r="F5443" i="1"/>
  <c r="E5443" i="1"/>
  <c r="G5443" i="1" s="1"/>
  <c r="H5443" i="1" s="1"/>
  <c r="F4015" i="1"/>
  <c r="E4015" i="1"/>
  <c r="G4015" i="1" s="1"/>
  <c r="H4015" i="1" s="1"/>
  <c r="F4027" i="1"/>
  <c r="E4027" i="1"/>
  <c r="F4039" i="1"/>
  <c r="E4039" i="1"/>
  <c r="G4039" i="1" s="1"/>
  <c r="H4039" i="1" s="1"/>
  <c r="F4051" i="1"/>
  <c r="E4051" i="1"/>
  <c r="G4051" i="1" s="1"/>
  <c r="H4051" i="1" s="1"/>
  <c r="F4063" i="1"/>
  <c r="E4063" i="1"/>
  <c r="F4075" i="1"/>
  <c r="E4075" i="1"/>
  <c r="G4075" i="1" s="1"/>
  <c r="H4075" i="1" s="1"/>
  <c r="F4087" i="1"/>
  <c r="E4087" i="1"/>
  <c r="G4087" i="1" s="1"/>
  <c r="H4087" i="1" s="1"/>
  <c r="F4099" i="1"/>
  <c r="E4099" i="1"/>
  <c r="F4111" i="1"/>
  <c r="E4111" i="1"/>
  <c r="G4111" i="1" s="1"/>
  <c r="H4111" i="1" s="1"/>
  <c r="F4123" i="1"/>
  <c r="E4123" i="1"/>
  <c r="G4123" i="1" s="1"/>
  <c r="H4123" i="1" s="1"/>
  <c r="F4135" i="1"/>
  <c r="E4135" i="1"/>
  <c r="F4147" i="1"/>
  <c r="E4147" i="1"/>
  <c r="G4147" i="1" s="1"/>
  <c r="H4147" i="1" s="1"/>
  <c r="F4159" i="1"/>
  <c r="E4159" i="1"/>
  <c r="G4159" i="1" s="1"/>
  <c r="H4159" i="1" s="1"/>
  <c r="F4171" i="1"/>
  <c r="E4171" i="1"/>
  <c r="F4183" i="1"/>
  <c r="E4183" i="1"/>
  <c r="G4183" i="1" s="1"/>
  <c r="H4183" i="1" s="1"/>
  <c r="F4195" i="1"/>
  <c r="E4195" i="1"/>
  <c r="G4195" i="1" s="1"/>
  <c r="H4195" i="1" s="1"/>
  <c r="F5447" i="1"/>
  <c r="E5447" i="1"/>
  <c r="F5459" i="1"/>
  <c r="E5459" i="1"/>
  <c r="G5459" i="1" s="1"/>
  <c r="H5459" i="1" s="1"/>
  <c r="F4211" i="1"/>
  <c r="E4211" i="1"/>
  <c r="G4211" i="1" s="1"/>
  <c r="H4211" i="1" s="1"/>
  <c r="F4223" i="1"/>
  <c r="E4223" i="1"/>
  <c r="F4235" i="1"/>
  <c r="E4235" i="1"/>
  <c r="G4235" i="1" s="1"/>
  <c r="H4235" i="1" s="1"/>
  <c r="F4247" i="1"/>
  <c r="E4247" i="1"/>
  <c r="G4247" i="1" s="1"/>
  <c r="H4247" i="1" s="1"/>
  <c r="F4259" i="1"/>
  <c r="E4259" i="1"/>
  <c r="F4271" i="1"/>
  <c r="E4271" i="1"/>
  <c r="G4271" i="1" s="1"/>
  <c r="H4271" i="1" s="1"/>
  <c r="F4283" i="1"/>
  <c r="E4283" i="1"/>
  <c r="G4283" i="1" s="1"/>
  <c r="H4283" i="1" s="1"/>
  <c r="F4295" i="1"/>
  <c r="E4295" i="1"/>
  <c r="F4307" i="1"/>
  <c r="E4307" i="1"/>
  <c r="G4307" i="1" s="1"/>
  <c r="H4307" i="1" s="1"/>
  <c r="F4319" i="1"/>
  <c r="E4319" i="1"/>
  <c r="G4319" i="1" s="1"/>
  <c r="H4319" i="1" s="1"/>
  <c r="F4331" i="1"/>
  <c r="E4331" i="1"/>
  <c r="F4343" i="1"/>
  <c r="E4343" i="1"/>
  <c r="G4343" i="1" s="1"/>
  <c r="H4343" i="1" s="1"/>
  <c r="F4355" i="1"/>
  <c r="E4355" i="1"/>
  <c r="G4355" i="1" s="1"/>
  <c r="H4355" i="1" s="1"/>
  <c r="F4367" i="1"/>
  <c r="E4367" i="1"/>
  <c r="F4379" i="1"/>
  <c r="E4379" i="1"/>
  <c r="G4379" i="1" s="1"/>
  <c r="H4379" i="1" s="1"/>
  <c r="F4391" i="1"/>
  <c r="E4391" i="1"/>
  <c r="G4391" i="1" s="1"/>
  <c r="H4391" i="1" s="1"/>
  <c r="F4403" i="1"/>
  <c r="E4403" i="1"/>
  <c r="F5475" i="1"/>
  <c r="E5475" i="1"/>
  <c r="G5475" i="1" s="1"/>
  <c r="H5475" i="1" s="1"/>
  <c r="F4407" i="1"/>
  <c r="E4407" i="1"/>
  <c r="G4407" i="1" s="1"/>
  <c r="H4407" i="1" s="1"/>
  <c r="F4419" i="1"/>
  <c r="E4419" i="1"/>
  <c r="F4431" i="1"/>
  <c r="E4431" i="1"/>
  <c r="G4431" i="1" s="1"/>
  <c r="H4431" i="1" s="1"/>
  <c r="F4443" i="1"/>
  <c r="E4443" i="1"/>
  <c r="G4443" i="1" s="1"/>
  <c r="H4443" i="1" s="1"/>
  <c r="F4455" i="1"/>
  <c r="E4455" i="1"/>
  <c r="F4467" i="1"/>
  <c r="E4467" i="1"/>
  <c r="G4467" i="1" s="1"/>
  <c r="H4467" i="1" s="1"/>
  <c r="F4479" i="1"/>
  <c r="E4479" i="1"/>
  <c r="G4479" i="1" s="1"/>
  <c r="H4479" i="1" s="1"/>
  <c r="F4491" i="1"/>
  <c r="E4491" i="1"/>
  <c r="F4503" i="1"/>
  <c r="E4503" i="1"/>
  <c r="G4503" i="1" s="1"/>
  <c r="H4503" i="1" s="1"/>
  <c r="F4515" i="1"/>
  <c r="E4515" i="1"/>
  <c r="G4515" i="1" s="1"/>
  <c r="H4515" i="1" s="1"/>
  <c r="F4527" i="1"/>
  <c r="E4527" i="1"/>
  <c r="F4539" i="1"/>
  <c r="E4539" i="1"/>
  <c r="G4539" i="1" s="1"/>
  <c r="H4539" i="1" s="1"/>
  <c r="F4551" i="1"/>
  <c r="E4551" i="1"/>
  <c r="G4551" i="1" s="1"/>
  <c r="H4551" i="1" s="1"/>
  <c r="F4563" i="1"/>
  <c r="E4563" i="1"/>
  <c r="F4575" i="1"/>
  <c r="E4575" i="1"/>
  <c r="G4575" i="1" s="1"/>
  <c r="H4575" i="1" s="1"/>
  <c r="F4587" i="1"/>
  <c r="E4587" i="1"/>
  <c r="G4587" i="1" s="1"/>
  <c r="H4587" i="1" s="1"/>
  <c r="F4599" i="1"/>
  <c r="E4599" i="1"/>
  <c r="F5491" i="1"/>
  <c r="E5491" i="1"/>
  <c r="G5491" i="1" s="1"/>
  <c r="H5491" i="1" s="1"/>
  <c r="F5503" i="1"/>
  <c r="E5503" i="1"/>
  <c r="G5503" i="1" s="1"/>
  <c r="H5503" i="1" s="1"/>
  <c r="F4615" i="1"/>
  <c r="E4615" i="1"/>
  <c r="F4627" i="1"/>
  <c r="E4627" i="1"/>
  <c r="G4627" i="1" s="1"/>
  <c r="H4627" i="1" s="1"/>
  <c r="F4639" i="1"/>
  <c r="E4639" i="1"/>
  <c r="G4639" i="1" s="1"/>
  <c r="H4639" i="1" s="1"/>
  <c r="F4651" i="1"/>
  <c r="E4651" i="1"/>
  <c r="F4663" i="1"/>
  <c r="E4663" i="1"/>
  <c r="G4663" i="1" s="1"/>
  <c r="H4663" i="1" s="1"/>
  <c r="F4675" i="1"/>
  <c r="E4675" i="1"/>
  <c r="G4675" i="1" s="1"/>
  <c r="H4675" i="1" s="1"/>
  <c r="F4687" i="1"/>
  <c r="E4687" i="1"/>
  <c r="F4699" i="1"/>
  <c r="E4699" i="1"/>
  <c r="G4699" i="1" s="1"/>
  <c r="H4699" i="1" s="1"/>
  <c r="F4711" i="1"/>
  <c r="E4711" i="1"/>
  <c r="G4711" i="1" s="1"/>
  <c r="H4711" i="1" s="1"/>
  <c r="F4723" i="1"/>
  <c r="E4723" i="1"/>
  <c r="F4735" i="1"/>
  <c r="E4735" i="1"/>
  <c r="F4747" i="1"/>
  <c r="E4747" i="1"/>
  <c r="G4747" i="1" s="1"/>
  <c r="H4747" i="1" s="1"/>
  <c r="F4759" i="1"/>
  <c r="E4759" i="1"/>
  <c r="F4771" i="1"/>
  <c r="E4771" i="1"/>
  <c r="F4783" i="1"/>
  <c r="E4783" i="1"/>
  <c r="G4783" i="1" s="1"/>
  <c r="H4783" i="1" s="1"/>
  <c r="F4795" i="1"/>
  <c r="E4795" i="1"/>
  <c r="F5507" i="1"/>
  <c r="E5507" i="1"/>
  <c r="F5519" i="1"/>
  <c r="E5519" i="1"/>
  <c r="F4811" i="1"/>
  <c r="E4811" i="1"/>
  <c r="F4823" i="1"/>
  <c r="E4823" i="1"/>
  <c r="F4835" i="1"/>
  <c r="E4835" i="1"/>
  <c r="G4835" i="1" s="1"/>
  <c r="H4835" i="1" s="1"/>
  <c r="F4847" i="1"/>
  <c r="E4847" i="1"/>
  <c r="F4859" i="1"/>
  <c r="E4859" i="1"/>
  <c r="F4871" i="1"/>
  <c r="E4871" i="1"/>
  <c r="G4871" i="1" s="1"/>
  <c r="H4871" i="1" s="1"/>
  <c r="F4883" i="1"/>
  <c r="E4883" i="1"/>
  <c r="F4895" i="1"/>
  <c r="E4895" i="1"/>
  <c r="F4907" i="1"/>
  <c r="E4907" i="1"/>
  <c r="G4907" i="1" s="1"/>
  <c r="H4907" i="1" s="1"/>
  <c r="F4919" i="1"/>
  <c r="E4919" i="1"/>
  <c r="F4931" i="1"/>
  <c r="E4931" i="1"/>
  <c r="F4943" i="1"/>
  <c r="E4943" i="1"/>
  <c r="G4943" i="1" s="1"/>
  <c r="H4943" i="1" s="1"/>
  <c r="F4955" i="1"/>
  <c r="E4955" i="1"/>
  <c r="F4967" i="1"/>
  <c r="E4967" i="1"/>
  <c r="F4979" i="1"/>
  <c r="E4979" i="1"/>
  <c r="G4979" i="1" s="1"/>
  <c r="H4979" i="1" s="1"/>
  <c r="F4991" i="1"/>
  <c r="E4991" i="1"/>
  <c r="F5003" i="1"/>
  <c r="E5003" i="1"/>
  <c r="F5535" i="1"/>
  <c r="E5535" i="1"/>
  <c r="G5535" i="1" s="1"/>
  <c r="H5535" i="1" s="1"/>
  <c r="F5007" i="1"/>
  <c r="E5007" i="1"/>
  <c r="F5019" i="1"/>
  <c r="E5019" i="1"/>
  <c r="F5029" i="1"/>
  <c r="E5029" i="1"/>
  <c r="G5029" i="1" s="1"/>
  <c r="H5029" i="1" s="1"/>
  <c r="F5041" i="1"/>
  <c r="E5041" i="1"/>
  <c r="F13" i="1"/>
  <c r="E13" i="1"/>
  <c r="F25" i="1"/>
  <c r="E25" i="1"/>
  <c r="G25" i="1" s="1"/>
  <c r="H25" i="1" s="1"/>
  <c r="F37" i="1"/>
  <c r="E37" i="1"/>
  <c r="F49" i="1"/>
  <c r="E49" i="1"/>
  <c r="F61" i="1"/>
  <c r="E61" i="1"/>
  <c r="G61" i="1" s="1"/>
  <c r="H61" i="1" s="1"/>
  <c r="F73" i="1"/>
  <c r="E73" i="1"/>
  <c r="F85" i="1"/>
  <c r="E85" i="1"/>
  <c r="F97" i="1"/>
  <c r="E97" i="1"/>
  <c r="G97" i="1" s="1"/>
  <c r="H97" i="1" s="1"/>
  <c r="F109" i="1"/>
  <c r="E109" i="1"/>
  <c r="F121" i="1"/>
  <c r="E121" i="1"/>
  <c r="F133" i="1"/>
  <c r="E133" i="1"/>
  <c r="G133" i="1" s="1"/>
  <c r="H133" i="1" s="1"/>
  <c r="F145" i="1"/>
  <c r="E145" i="1"/>
  <c r="F157" i="1"/>
  <c r="E157" i="1"/>
  <c r="G157" i="1" s="1"/>
  <c r="H157" i="1" s="1"/>
  <c r="F169" i="1"/>
  <c r="E169" i="1"/>
  <c r="G169" i="1" s="1"/>
  <c r="H169" i="1" s="1"/>
  <c r="F181" i="1"/>
  <c r="E181" i="1"/>
  <c r="F193" i="1"/>
  <c r="E193" i="1"/>
  <c r="F5045" i="1"/>
  <c r="E5045" i="1"/>
  <c r="G5045" i="1" s="1"/>
  <c r="H5045" i="1" s="1"/>
  <c r="F5057" i="1"/>
  <c r="E5057" i="1"/>
  <c r="F209" i="1"/>
  <c r="E209" i="1"/>
  <c r="F221" i="1"/>
  <c r="E221" i="1"/>
  <c r="G221" i="1" s="1"/>
  <c r="H221" i="1" s="1"/>
  <c r="F232" i="1"/>
  <c r="E232" i="1"/>
  <c r="F245" i="1"/>
  <c r="E245" i="1"/>
  <c r="F257" i="1"/>
  <c r="E257" i="1"/>
  <c r="G257" i="1" s="1"/>
  <c r="H257" i="1" s="1"/>
  <c r="F269" i="1"/>
  <c r="E269" i="1"/>
  <c r="F281" i="1"/>
  <c r="E281" i="1"/>
  <c r="F293" i="1"/>
  <c r="E293" i="1"/>
  <c r="F306" i="1"/>
  <c r="E306" i="1"/>
  <c r="F317" i="1"/>
  <c r="E317" i="1"/>
  <c r="F329" i="1"/>
  <c r="E329" i="1"/>
  <c r="G329" i="1" s="1"/>
  <c r="H329" i="1" s="1"/>
  <c r="F341" i="1"/>
  <c r="E341" i="1"/>
  <c r="F353" i="1"/>
  <c r="E353" i="1"/>
  <c r="F365" i="1"/>
  <c r="E365" i="1"/>
  <c r="G365" i="1" s="1"/>
  <c r="H365" i="1" s="1"/>
  <c r="F377" i="1"/>
  <c r="E377" i="1"/>
  <c r="F389" i="1"/>
  <c r="E389" i="1"/>
  <c r="F401" i="1"/>
  <c r="E401" i="1"/>
  <c r="G401" i="1" s="1"/>
  <c r="H401" i="1" s="1"/>
  <c r="F5073" i="1"/>
  <c r="E5073" i="1"/>
  <c r="F405" i="1"/>
  <c r="E405" i="1"/>
  <c r="F417" i="1"/>
  <c r="E417" i="1"/>
  <c r="G417" i="1" s="1"/>
  <c r="H417" i="1" s="1"/>
  <c r="F429" i="1"/>
  <c r="E429" i="1"/>
  <c r="F441" i="1"/>
  <c r="E441" i="1"/>
  <c r="F453" i="1"/>
  <c r="E453" i="1"/>
  <c r="G453" i="1" s="1"/>
  <c r="H453" i="1" s="1"/>
  <c r="F465" i="1"/>
  <c r="E465" i="1"/>
  <c r="F477" i="1"/>
  <c r="E477" i="1"/>
  <c r="G477" i="1" s="1"/>
  <c r="H477" i="1" s="1"/>
  <c r="F489" i="1"/>
  <c r="E489" i="1"/>
  <c r="G489" i="1" s="1"/>
  <c r="H489" i="1" s="1"/>
  <c r="F501" i="1"/>
  <c r="E501" i="1"/>
  <c r="F513" i="1"/>
  <c r="E513" i="1"/>
  <c r="F525" i="1"/>
  <c r="E525" i="1"/>
  <c r="G525" i="1" s="1"/>
  <c r="H525" i="1" s="1"/>
  <c r="F537" i="1"/>
  <c r="E537" i="1"/>
  <c r="F549" i="1"/>
  <c r="E549" i="1"/>
  <c r="F561" i="1"/>
  <c r="E561" i="1"/>
  <c r="G561" i="1" s="1"/>
  <c r="H561" i="1" s="1"/>
  <c r="F573" i="1"/>
  <c r="E573" i="1"/>
  <c r="F585" i="1"/>
  <c r="E585" i="1"/>
  <c r="F597" i="1"/>
  <c r="E597" i="1"/>
  <c r="G597" i="1" s="1"/>
  <c r="H597" i="1" s="1"/>
  <c r="F5089" i="1"/>
  <c r="E5089" i="1"/>
  <c r="F5101" i="1"/>
  <c r="E5101" i="1"/>
  <c r="F613" i="1"/>
  <c r="E613" i="1"/>
  <c r="G613" i="1" s="1"/>
  <c r="H613" i="1" s="1"/>
  <c r="F625" i="1"/>
  <c r="E625" i="1"/>
  <c r="F637" i="1"/>
  <c r="E637" i="1"/>
  <c r="F649" i="1"/>
  <c r="E649" i="1"/>
  <c r="G649" i="1" s="1"/>
  <c r="H649" i="1" s="1"/>
  <c r="F661" i="1"/>
  <c r="E661" i="1"/>
  <c r="F673" i="1"/>
  <c r="E673" i="1"/>
  <c r="F685" i="1"/>
  <c r="E685" i="1"/>
  <c r="G685" i="1" s="1"/>
  <c r="H685" i="1" s="1"/>
  <c r="F697" i="1"/>
  <c r="E697" i="1"/>
  <c r="F709" i="1"/>
  <c r="E709" i="1"/>
  <c r="F721" i="1"/>
  <c r="E721" i="1"/>
  <c r="G721" i="1" s="1"/>
  <c r="H721" i="1" s="1"/>
  <c r="F733" i="1"/>
  <c r="E733" i="1"/>
  <c r="F745" i="1"/>
  <c r="E745" i="1"/>
  <c r="F757" i="1"/>
  <c r="E757" i="1"/>
  <c r="G757" i="1" s="1"/>
  <c r="H757" i="1" s="1"/>
  <c r="F769" i="1"/>
  <c r="E769" i="1"/>
  <c r="F780" i="1"/>
  <c r="E780" i="1"/>
  <c r="F793" i="1"/>
  <c r="E793" i="1"/>
  <c r="G793" i="1" s="1"/>
  <c r="H793" i="1" s="1"/>
  <c r="F5105" i="1"/>
  <c r="E5105" i="1"/>
  <c r="F5117" i="1"/>
  <c r="E5117" i="1"/>
  <c r="F809" i="1"/>
  <c r="E809" i="1"/>
  <c r="G809" i="1" s="1"/>
  <c r="H809" i="1" s="1"/>
  <c r="F821" i="1"/>
  <c r="E821" i="1"/>
  <c r="F833" i="1"/>
  <c r="E833" i="1"/>
  <c r="F845" i="1"/>
  <c r="E845" i="1"/>
  <c r="G845" i="1" s="1"/>
  <c r="H845" i="1" s="1"/>
  <c r="F857" i="1"/>
  <c r="E857" i="1"/>
  <c r="F869" i="1"/>
  <c r="E869" i="1"/>
  <c r="F881" i="1"/>
  <c r="E881" i="1"/>
  <c r="G881" i="1" s="1"/>
  <c r="H881" i="1" s="1"/>
  <c r="F893" i="1"/>
  <c r="E893" i="1"/>
  <c r="F905" i="1"/>
  <c r="E905" i="1"/>
  <c r="F917" i="1"/>
  <c r="E917" i="1"/>
  <c r="G917" i="1" s="1"/>
  <c r="H917" i="1" s="1"/>
  <c r="F929" i="1"/>
  <c r="E929" i="1"/>
  <c r="F941" i="1"/>
  <c r="E941" i="1"/>
  <c r="F953" i="1"/>
  <c r="E953" i="1"/>
  <c r="G953" i="1" s="1"/>
  <c r="H953" i="1" s="1"/>
  <c r="F965" i="1"/>
  <c r="E965" i="1"/>
  <c r="F977" i="1"/>
  <c r="E977" i="1"/>
  <c r="G977" i="1" s="1"/>
  <c r="H977" i="1" s="1"/>
  <c r="F989" i="1"/>
  <c r="E989" i="1"/>
  <c r="G989" i="1" s="1"/>
  <c r="H989" i="1" s="1"/>
  <c r="F1001" i="1"/>
  <c r="E1001" i="1"/>
  <c r="F5133" i="1"/>
  <c r="E5133" i="1"/>
  <c r="F1006" i="1"/>
  <c r="E1006" i="1"/>
  <c r="G1006" i="1" s="1"/>
  <c r="H1006" i="1" s="1"/>
  <c r="F1017" i="1"/>
  <c r="E1017" i="1"/>
  <c r="F1029" i="1"/>
  <c r="E1029" i="1"/>
  <c r="F1041" i="1"/>
  <c r="E1041" i="1"/>
  <c r="G1041" i="1" s="1"/>
  <c r="H1041" i="1" s="1"/>
  <c r="F1053" i="1"/>
  <c r="E1053" i="1"/>
  <c r="F1065" i="1"/>
  <c r="E1065" i="1"/>
  <c r="F1077" i="1"/>
  <c r="E1077" i="1"/>
  <c r="G1077" i="1" s="1"/>
  <c r="H1077" i="1" s="1"/>
  <c r="F1089" i="1"/>
  <c r="E1089" i="1"/>
  <c r="F1101" i="1"/>
  <c r="E1101" i="1"/>
  <c r="F1113" i="1"/>
  <c r="E1113" i="1"/>
  <c r="G1113" i="1" s="1"/>
  <c r="H1113" i="1" s="1"/>
  <c r="F1125" i="1"/>
  <c r="E1125" i="1"/>
  <c r="F1137" i="1"/>
  <c r="E1137" i="1"/>
  <c r="F1149" i="1"/>
  <c r="E1149" i="1"/>
  <c r="G1149" i="1" s="1"/>
  <c r="H1149" i="1" s="1"/>
  <c r="F1161" i="1"/>
  <c r="E1161" i="1"/>
  <c r="F1173" i="1"/>
  <c r="E1173" i="1"/>
  <c r="F1185" i="1"/>
  <c r="E1185" i="1"/>
  <c r="G1185" i="1" s="1"/>
  <c r="H1185" i="1" s="1"/>
  <c r="F1197" i="1"/>
  <c r="E1197" i="1"/>
  <c r="F5149" i="1"/>
  <c r="E5149" i="1"/>
  <c r="F5161" i="1"/>
  <c r="E5161" i="1"/>
  <c r="G5161" i="1" s="1"/>
  <c r="H5161" i="1" s="1"/>
  <c r="F1213" i="1"/>
  <c r="E1213" i="1"/>
  <c r="F1225" i="1"/>
  <c r="E1225" i="1"/>
  <c r="G1225" i="1" s="1"/>
  <c r="H1225" i="1" s="1"/>
  <c r="F1237" i="1"/>
  <c r="E1237" i="1"/>
  <c r="G1237" i="1" s="1"/>
  <c r="H1237" i="1" s="1"/>
  <c r="F1249" i="1"/>
  <c r="E1249" i="1"/>
  <c r="F1261" i="1"/>
  <c r="E1261" i="1"/>
  <c r="F1273" i="1"/>
  <c r="E1273" i="1"/>
  <c r="G1273" i="1" s="1"/>
  <c r="H1273" i="1" s="1"/>
  <c r="F1285" i="1"/>
  <c r="E1285" i="1"/>
  <c r="F1297" i="1"/>
  <c r="E1297" i="1"/>
  <c r="F1309" i="1"/>
  <c r="E1309" i="1"/>
  <c r="G1309" i="1" s="1"/>
  <c r="H1309" i="1" s="1"/>
  <c r="F1321" i="1"/>
  <c r="E1321" i="1"/>
  <c r="F1333" i="1"/>
  <c r="E1333" i="1"/>
  <c r="G1333" i="1" s="1"/>
  <c r="H1333" i="1" s="1"/>
  <c r="F1345" i="1"/>
  <c r="E1345" i="1"/>
  <c r="G1345" i="1" s="1"/>
  <c r="H1345" i="1" s="1"/>
  <c r="F1357" i="1"/>
  <c r="E1357" i="1"/>
  <c r="F1369" i="1"/>
  <c r="E1369" i="1"/>
  <c r="F1381" i="1"/>
  <c r="E1381" i="1"/>
  <c r="G1381" i="1" s="1"/>
  <c r="H1381" i="1" s="1"/>
  <c r="F1393" i="1"/>
  <c r="E1393" i="1"/>
  <c r="F5165" i="1"/>
  <c r="E5165" i="1"/>
  <c r="F5177" i="1"/>
  <c r="E5177" i="1"/>
  <c r="G5177" i="1" s="1"/>
  <c r="H5177" i="1" s="1"/>
  <c r="F1409" i="1"/>
  <c r="E1409" i="1"/>
  <c r="F1421" i="1"/>
  <c r="E1421" i="1"/>
  <c r="F1433" i="1"/>
  <c r="E1433" i="1"/>
  <c r="G1433" i="1" s="1"/>
  <c r="H1433" i="1" s="1"/>
  <c r="F1445" i="1"/>
  <c r="E1445" i="1"/>
  <c r="F1457" i="1"/>
  <c r="E1457" i="1"/>
  <c r="F1469" i="1"/>
  <c r="E1469" i="1"/>
  <c r="F1481" i="1"/>
  <c r="E1481" i="1"/>
  <c r="F1493" i="1"/>
  <c r="E1493" i="1"/>
  <c r="F1505" i="1"/>
  <c r="E1505" i="1"/>
  <c r="G1505" i="1" s="1"/>
  <c r="H1505" i="1" s="1"/>
  <c r="F1517" i="1"/>
  <c r="E1517" i="1"/>
  <c r="F1529" i="1"/>
  <c r="E1529" i="1"/>
  <c r="F1541" i="1"/>
  <c r="E1541" i="1"/>
  <c r="F1553" i="1"/>
  <c r="E1553" i="1"/>
  <c r="F1565" i="1"/>
  <c r="E1565" i="1"/>
  <c r="F1577" i="1"/>
  <c r="E1577" i="1"/>
  <c r="G1577" i="1" s="1"/>
  <c r="H1577" i="1" s="1"/>
  <c r="F1589" i="1"/>
  <c r="E1589" i="1"/>
  <c r="F1601" i="1"/>
  <c r="E1601" i="1"/>
  <c r="F5193" i="1"/>
  <c r="E5193" i="1"/>
  <c r="F5545" i="1"/>
  <c r="E5545" i="1"/>
  <c r="F5557" i="1"/>
  <c r="E5557" i="1"/>
  <c r="F1609" i="1"/>
  <c r="E1609" i="1"/>
  <c r="G1609" i="1" s="1"/>
  <c r="H1609" i="1" s="1"/>
  <c r="F1621" i="1"/>
  <c r="E1621" i="1"/>
  <c r="F1633" i="1"/>
  <c r="E1633" i="1"/>
  <c r="F1645" i="1"/>
  <c r="E1645" i="1"/>
  <c r="F1657" i="1"/>
  <c r="E1657" i="1"/>
  <c r="F1669" i="1"/>
  <c r="E1669" i="1"/>
  <c r="F1681" i="1"/>
  <c r="E1681" i="1"/>
  <c r="G1681" i="1" s="1"/>
  <c r="H1681" i="1" s="1"/>
  <c r="F1693" i="1"/>
  <c r="E1693" i="1"/>
  <c r="F1705" i="1"/>
  <c r="E1705" i="1"/>
  <c r="F1717" i="1"/>
  <c r="E1717" i="1"/>
  <c r="G1717" i="1" s="1"/>
  <c r="H1717" i="1" s="1"/>
  <c r="F1729" i="1"/>
  <c r="E1729" i="1"/>
  <c r="F1741" i="1"/>
  <c r="E1741" i="1"/>
  <c r="F1753" i="1"/>
  <c r="E1753" i="1"/>
  <c r="G1753" i="1" s="1"/>
  <c r="H1753" i="1" s="1"/>
  <c r="F1765" i="1"/>
  <c r="E1765" i="1"/>
  <c r="F1777" i="1"/>
  <c r="E1777" i="1"/>
  <c r="F1789" i="1"/>
  <c r="E1789" i="1"/>
  <c r="F1801" i="1"/>
  <c r="E1801" i="1"/>
  <c r="F5213" i="1"/>
  <c r="E5213" i="1"/>
  <c r="F1805" i="1"/>
  <c r="E1805" i="1"/>
  <c r="G1805" i="1" s="1"/>
  <c r="H1805" i="1" s="1"/>
  <c r="F1817" i="1"/>
  <c r="E1817" i="1"/>
  <c r="F1829" i="1"/>
  <c r="E1829" i="1"/>
  <c r="F1841" i="1"/>
  <c r="E1841" i="1"/>
  <c r="F1853" i="1"/>
  <c r="E1853" i="1"/>
  <c r="F1865" i="1"/>
  <c r="E1865" i="1"/>
  <c r="F1877" i="1"/>
  <c r="E1877" i="1"/>
  <c r="G1877" i="1" s="1"/>
  <c r="H1877" i="1" s="1"/>
  <c r="F1889" i="1"/>
  <c r="E1889" i="1"/>
  <c r="F1901" i="1"/>
  <c r="E1901" i="1"/>
  <c r="F1913" i="1"/>
  <c r="E1913" i="1"/>
  <c r="G1913" i="1" s="1"/>
  <c r="H1913" i="1" s="1"/>
  <c r="F1925" i="1"/>
  <c r="E1925" i="1"/>
  <c r="F1937" i="1"/>
  <c r="E1937" i="1"/>
  <c r="F1949" i="1"/>
  <c r="E1949" i="1"/>
  <c r="G1949" i="1" s="1"/>
  <c r="H1949" i="1" s="1"/>
  <c r="F1961" i="1"/>
  <c r="E1961" i="1"/>
  <c r="F1973" i="1"/>
  <c r="E1973" i="1"/>
  <c r="F1985" i="1"/>
  <c r="E1985" i="1"/>
  <c r="F1997" i="1"/>
  <c r="E1997" i="1"/>
  <c r="F5229" i="1"/>
  <c r="E5229" i="1"/>
  <c r="F5241" i="1"/>
  <c r="E5241" i="1"/>
  <c r="G5241" i="1" s="1"/>
  <c r="H5241" i="1" s="1"/>
  <c r="F2013" i="1"/>
  <c r="E2013" i="1"/>
  <c r="F2025" i="1"/>
  <c r="E2025" i="1"/>
  <c r="F2037" i="1"/>
  <c r="E2037" i="1"/>
  <c r="F2049" i="1"/>
  <c r="E2049" i="1"/>
  <c r="F2061" i="1"/>
  <c r="E2061" i="1"/>
  <c r="F2073" i="1"/>
  <c r="E2073" i="1"/>
  <c r="G2073" i="1" s="1"/>
  <c r="H2073" i="1" s="1"/>
  <c r="F2085" i="1"/>
  <c r="E2085" i="1"/>
  <c r="F2097" i="1"/>
  <c r="E2097" i="1"/>
  <c r="F2109" i="1"/>
  <c r="E2109" i="1"/>
  <c r="G2109" i="1" s="1"/>
  <c r="H2109" i="1" s="1"/>
  <c r="F2121" i="1"/>
  <c r="E2121" i="1"/>
  <c r="F2133" i="1"/>
  <c r="E2133" i="1"/>
  <c r="F2145" i="1"/>
  <c r="E2145" i="1"/>
  <c r="G2145" i="1" s="1"/>
  <c r="H2145" i="1" s="1"/>
  <c r="F2157" i="1"/>
  <c r="E2157" i="1"/>
  <c r="F2169" i="1"/>
  <c r="E2169" i="1"/>
  <c r="F2181" i="1"/>
  <c r="E2181" i="1"/>
  <c r="F2193" i="1"/>
  <c r="E2193" i="1"/>
  <c r="F5245" i="1"/>
  <c r="E5245" i="1"/>
  <c r="F5257" i="1"/>
  <c r="E5257" i="1"/>
  <c r="G5257" i="1" s="1"/>
  <c r="H5257" i="1" s="1"/>
  <c r="F2209" i="1"/>
  <c r="E2209" i="1"/>
  <c r="F2221" i="1"/>
  <c r="E2221" i="1"/>
  <c r="F2233" i="1"/>
  <c r="E2233" i="1"/>
  <c r="F2245" i="1"/>
  <c r="E2245" i="1"/>
  <c r="F3619" i="1"/>
  <c r="E3619" i="1"/>
  <c r="G3619" i="1" s="1"/>
  <c r="H3619" i="1" s="1"/>
  <c r="F3751" i="1"/>
  <c r="E3751" i="1"/>
  <c r="G3751" i="1" s="1"/>
  <c r="H3751" i="1" s="1"/>
  <c r="F3815" i="1"/>
  <c r="E3815" i="1"/>
  <c r="F3959" i="1"/>
  <c r="E3959" i="1"/>
  <c r="G3959" i="1" s="1"/>
  <c r="H3959" i="1" s="1"/>
  <c r="F4071" i="1"/>
  <c r="E4071" i="1"/>
  <c r="G4071" i="1" s="1"/>
  <c r="H4071" i="1" s="1"/>
  <c r="F4203" i="1"/>
  <c r="E4203" i="1"/>
  <c r="F4315" i="1"/>
  <c r="E4315" i="1"/>
  <c r="F4451" i="1"/>
  <c r="E4451" i="1"/>
  <c r="G4451" i="1" s="1"/>
  <c r="H4451" i="1" s="1"/>
  <c r="F4559" i="1"/>
  <c r="E4559" i="1"/>
  <c r="F4683" i="1"/>
  <c r="E4683" i="1"/>
  <c r="F4891" i="1"/>
  <c r="E4891" i="1"/>
  <c r="G4891" i="1" s="1"/>
  <c r="H4891" i="1" s="1"/>
  <c r="F3636" i="1"/>
  <c r="E3636" i="1"/>
  <c r="F3708" i="1"/>
  <c r="E3708" i="1"/>
  <c r="G3708" i="1" s="1"/>
  <c r="H3708" i="1" s="1"/>
  <c r="F3780" i="1"/>
  <c r="E3780" i="1"/>
  <c r="G3780" i="1" s="1"/>
  <c r="H3780" i="1" s="1"/>
  <c r="F3832" i="1"/>
  <c r="E3832" i="1"/>
  <c r="F3892" i="1"/>
  <c r="E3892" i="1"/>
  <c r="G3892" i="1" s="1"/>
  <c r="H3892" i="1" s="1"/>
  <c r="F3964" i="1"/>
  <c r="E3964" i="1"/>
  <c r="G3964" i="1" s="1"/>
  <c r="H3964" i="1" s="1"/>
  <c r="F4004" i="1"/>
  <c r="E4004" i="1"/>
  <c r="F4064" i="1"/>
  <c r="E4064" i="1"/>
  <c r="G4064" i="1" s="1"/>
  <c r="H4064" i="1" s="1"/>
  <c r="F4136" i="1"/>
  <c r="E4136" i="1"/>
  <c r="G4136" i="1" s="1"/>
  <c r="H4136" i="1" s="1"/>
  <c r="F4196" i="1"/>
  <c r="E4196" i="1"/>
  <c r="F4248" i="1"/>
  <c r="E4248" i="1"/>
  <c r="G4248" i="1" s="1"/>
  <c r="H4248" i="1" s="1"/>
  <c r="F4320" i="1"/>
  <c r="E4320" i="1"/>
  <c r="G4320" i="1" s="1"/>
  <c r="H4320" i="1" s="1"/>
  <c r="F4392" i="1"/>
  <c r="E4392" i="1"/>
  <c r="F4444" i="1"/>
  <c r="E4444" i="1"/>
  <c r="G4444" i="1" s="1"/>
  <c r="H4444" i="1" s="1"/>
  <c r="F4456" i="1"/>
  <c r="E4456" i="1"/>
  <c r="G4456" i="1" s="1"/>
  <c r="H4456" i="1" s="1"/>
  <c r="F4468" i="1"/>
  <c r="E4468" i="1"/>
  <c r="F4540" i="1"/>
  <c r="E4540" i="1"/>
  <c r="G4540" i="1" s="1"/>
  <c r="H4540" i="1" s="1"/>
  <c r="F4552" i="1"/>
  <c r="E4552" i="1"/>
  <c r="G4552" i="1" s="1"/>
  <c r="H4552" i="1" s="1"/>
  <c r="F4564" i="1"/>
  <c r="E4564" i="1"/>
  <c r="F4576" i="1"/>
  <c r="E4576" i="1"/>
  <c r="G4576" i="1" s="1"/>
  <c r="H4576" i="1" s="1"/>
  <c r="F4588" i="1"/>
  <c r="E4588" i="1"/>
  <c r="G4588" i="1" s="1"/>
  <c r="H4588" i="1" s="1"/>
  <c r="F4600" i="1"/>
  <c r="E4600" i="1"/>
  <c r="F5492" i="1"/>
  <c r="E5492" i="1"/>
  <c r="G5492" i="1" s="1"/>
  <c r="H5492" i="1" s="1"/>
  <c r="F4604" i="1"/>
  <c r="E4604" i="1"/>
  <c r="G4604" i="1" s="1"/>
  <c r="H4604" i="1" s="1"/>
  <c r="F4616" i="1"/>
  <c r="E4616" i="1"/>
  <c r="F4628" i="1"/>
  <c r="E4628" i="1"/>
  <c r="G4628" i="1" s="1"/>
  <c r="H4628" i="1" s="1"/>
  <c r="F4640" i="1"/>
  <c r="E4640" i="1"/>
  <c r="G4640" i="1" s="1"/>
  <c r="H4640" i="1" s="1"/>
  <c r="F4652" i="1"/>
  <c r="E4652" i="1"/>
  <c r="F4664" i="1"/>
  <c r="E4664" i="1"/>
  <c r="G4664" i="1" s="1"/>
  <c r="H4664" i="1" s="1"/>
  <c r="F4676" i="1"/>
  <c r="E4676" i="1"/>
  <c r="G4676" i="1" s="1"/>
  <c r="H4676" i="1" s="1"/>
  <c r="F4688" i="1"/>
  <c r="E4688" i="1"/>
  <c r="F4700" i="1"/>
  <c r="E4700" i="1"/>
  <c r="G4700" i="1" s="1"/>
  <c r="H4700" i="1" s="1"/>
  <c r="F4712" i="1"/>
  <c r="E4712" i="1"/>
  <c r="G4712" i="1" s="1"/>
  <c r="H4712" i="1" s="1"/>
  <c r="F4724" i="1"/>
  <c r="E4724" i="1"/>
  <c r="F4736" i="1"/>
  <c r="E4736" i="1"/>
  <c r="G4736" i="1" s="1"/>
  <c r="H4736" i="1" s="1"/>
  <c r="F4748" i="1"/>
  <c r="E4748" i="1"/>
  <c r="G4748" i="1" s="1"/>
  <c r="H4748" i="1" s="1"/>
  <c r="F4760" i="1"/>
  <c r="E4760" i="1"/>
  <c r="F4772" i="1"/>
  <c r="E4772" i="1"/>
  <c r="G4772" i="1" s="1"/>
  <c r="H4772" i="1" s="1"/>
  <c r="F4784" i="1"/>
  <c r="E4784" i="1"/>
  <c r="G4784" i="1" s="1"/>
  <c r="H4784" i="1" s="1"/>
  <c r="F4796" i="1"/>
  <c r="E4796" i="1"/>
  <c r="F5508" i="1"/>
  <c r="E5508" i="1"/>
  <c r="G5508" i="1" s="1"/>
  <c r="H5508" i="1" s="1"/>
  <c r="F5520" i="1"/>
  <c r="E5520" i="1"/>
  <c r="G5520" i="1" s="1"/>
  <c r="H5520" i="1" s="1"/>
  <c r="F4812" i="1"/>
  <c r="E4812" i="1"/>
  <c r="F4824" i="1"/>
  <c r="E4824" i="1"/>
  <c r="G4824" i="1" s="1"/>
  <c r="H4824" i="1" s="1"/>
  <c r="F4836" i="1"/>
  <c r="E4836" i="1"/>
  <c r="G4836" i="1" s="1"/>
  <c r="H4836" i="1" s="1"/>
  <c r="F4848" i="1"/>
  <c r="E4848" i="1"/>
  <c r="F4860" i="1"/>
  <c r="E4860" i="1"/>
  <c r="G4860" i="1" s="1"/>
  <c r="H4860" i="1" s="1"/>
  <c r="F4872" i="1"/>
  <c r="E4872" i="1"/>
  <c r="G4872" i="1" s="1"/>
  <c r="H4872" i="1" s="1"/>
  <c r="F4884" i="1"/>
  <c r="E4884" i="1"/>
  <c r="F4896" i="1"/>
  <c r="E4896" i="1"/>
  <c r="G4896" i="1" s="1"/>
  <c r="H4896" i="1" s="1"/>
  <c r="F4908" i="1"/>
  <c r="E4908" i="1"/>
  <c r="G4908" i="1" s="1"/>
  <c r="H4908" i="1" s="1"/>
  <c r="F4920" i="1"/>
  <c r="E4920" i="1"/>
  <c r="F4932" i="1"/>
  <c r="E4932" i="1"/>
  <c r="G4932" i="1" s="1"/>
  <c r="H4932" i="1" s="1"/>
  <c r="F4944" i="1"/>
  <c r="E4944" i="1"/>
  <c r="G4944" i="1" s="1"/>
  <c r="H4944" i="1" s="1"/>
  <c r="F4956" i="1"/>
  <c r="E4956" i="1"/>
  <c r="F4968" i="1"/>
  <c r="E4968" i="1"/>
  <c r="G4968" i="1" s="1"/>
  <c r="H4968" i="1" s="1"/>
  <c r="F4980" i="1"/>
  <c r="E4980" i="1"/>
  <c r="G4980" i="1" s="1"/>
  <c r="H4980" i="1" s="1"/>
  <c r="F4992" i="1"/>
  <c r="E4992" i="1"/>
  <c r="F5524" i="1"/>
  <c r="E5524" i="1"/>
  <c r="G5524" i="1" s="1"/>
  <c r="H5524" i="1" s="1"/>
  <c r="F5536" i="1"/>
  <c r="E5536" i="1"/>
  <c r="G5536" i="1" s="1"/>
  <c r="H5536" i="1" s="1"/>
  <c r="F5008" i="1"/>
  <c r="E5008" i="1"/>
  <c r="F5020" i="1"/>
  <c r="E5020" i="1"/>
  <c r="G5020" i="1" s="1"/>
  <c r="H5020" i="1" s="1"/>
  <c r="F5030" i="1"/>
  <c r="E5030" i="1"/>
  <c r="G5030" i="1" s="1"/>
  <c r="H5030" i="1" s="1"/>
  <c r="F5042" i="1"/>
  <c r="E5042" i="1"/>
  <c r="F14" i="1"/>
  <c r="E14" i="1"/>
  <c r="G14" i="1" s="1"/>
  <c r="H14" i="1" s="1"/>
  <c r="F26" i="1"/>
  <c r="E26" i="1"/>
  <c r="G26" i="1" s="1"/>
  <c r="H26" i="1" s="1"/>
  <c r="F38" i="1"/>
  <c r="E38" i="1"/>
  <c r="F50" i="1"/>
  <c r="E50" i="1"/>
  <c r="G50" i="1" s="1"/>
  <c r="H50" i="1" s="1"/>
  <c r="F62" i="1"/>
  <c r="E62" i="1"/>
  <c r="G62" i="1" s="1"/>
  <c r="H62" i="1" s="1"/>
  <c r="F74" i="1"/>
  <c r="E74" i="1"/>
  <c r="F86" i="1"/>
  <c r="E86" i="1"/>
  <c r="G86" i="1" s="1"/>
  <c r="H86" i="1" s="1"/>
  <c r="F98" i="1"/>
  <c r="E98" i="1"/>
  <c r="G98" i="1" s="1"/>
  <c r="H98" i="1" s="1"/>
  <c r="F110" i="1"/>
  <c r="E110" i="1"/>
  <c r="F122" i="1"/>
  <c r="E122" i="1"/>
  <c r="G122" i="1" s="1"/>
  <c r="H122" i="1" s="1"/>
  <c r="F134" i="1"/>
  <c r="E134" i="1"/>
  <c r="G134" i="1" s="1"/>
  <c r="H134" i="1" s="1"/>
  <c r="F146" i="1"/>
  <c r="E146" i="1"/>
  <c r="F158" i="1"/>
  <c r="E158" i="1"/>
  <c r="G158" i="1" s="1"/>
  <c r="H158" i="1" s="1"/>
  <c r="F170" i="1"/>
  <c r="E170" i="1"/>
  <c r="G170" i="1" s="1"/>
  <c r="H170" i="1" s="1"/>
  <c r="F182" i="1"/>
  <c r="E182" i="1"/>
  <c r="F194" i="1"/>
  <c r="E194" i="1"/>
  <c r="G194" i="1" s="1"/>
  <c r="H194" i="1" s="1"/>
  <c r="F5046" i="1"/>
  <c r="E5046" i="1"/>
  <c r="G5046" i="1" s="1"/>
  <c r="H5046" i="1" s="1"/>
  <c r="F5058" i="1"/>
  <c r="E5058" i="1"/>
  <c r="F210" i="1"/>
  <c r="E210" i="1"/>
  <c r="G210" i="1" s="1"/>
  <c r="H210" i="1" s="1"/>
  <c r="F222" i="1"/>
  <c r="E222" i="1"/>
  <c r="G222" i="1" s="1"/>
  <c r="H222" i="1" s="1"/>
  <c r="F234" i="1"/>
  <c r="E234" i="1"/>
  <c r="F246" i="1"/>
  <c r="E246" i="1"/>
  <c r="G246" i="1" s="1"/>
  <c r="H246" i="1" s="1"/>
  <c r="F258" i="1"/>
  <c r="E258" i="1"/>
  <c r="G258" i="1" s="1"/>
  <c r="H258" i="1" s="1"/>
  <c r="F270" i="1"/>
  <c r="E270" i="1"/>
  <c r="F282" i="1"/>
  <c r="E282" i="1"/>
  <c r="F294" i="1"/>
  <c r="E294" i="1"/>
  <c r="G294" i="1" s="1"/>
  <c r="H294" i="1" s="1"/>
  <c r="F305" i="1"/>
  <c r="E305" i="1"/>
  <c r="F318" i="1"/>
  <c r="E318" i="1"/>
  <c r="F330" i="1"/>
  <c r="E330" i="1"/>
  <c r="G330" i="1" s="1"/>
  <c r="H330" i="1" s="1"/>
  <c r="F342" i="1"/>
  <c r="E342" i="1"/>
  <c r="F354" i="1"/>
  <c r="E354" i="1"/>
  <c r="G354" i="1" s="1"/>
  <c r="H354" i="1" s="1"/>
  <c r="F366" i="1"/>
  <c r="E366" i="1"/>
  <c r="G366" i="1" s="1"/>
  <c r="H366" i="1" s="1"/>
  <c r="F378" i="1"/>
  <c r="G378" i="1" s="1"/>
  <c r="H378" i="1" s="1"/>
  <c r="E378" i="1"/>
  <c r="F390" i="1"/>
  <c r="E390" i="1"/>
  <c r="G390" i="1" s="1"/>
  <c r="H390" i="1" s="1"/>
  <c r="F402" i="1"/>
  <c r="E402" i="1"/>
  <c r="G402" i="1" s="1"/>
  <c r="H402" i="1" s="1"/>
  <c r="F5074" i="1"/>
  <c r="E5074" i="1"/>
  <c r="F406" i="1"/>
  <c r="E406" i="1"/>
  <c r="F418" i="1"/>
  <c r="E418" i="1"/>
  <c r="G418" i="1" s="1"/>
  <c r="H418" i="1" s="1"/>
  <c r="F430" i="1"/>
  <c r="E430" i="1"/>
  <c r="F442" i="1"/>
  <c r="E442" i="1"/>
  <c r="F454" i="1"/>
  <c r="E454" i="1"/>
  <c r="G454" i="1" s="1"/>
  <c r="H454" i="1" s="1"/>
  <c r="F466" i="1"/>
  <c r="E466" i="1"/>
  <c r="F478" i="1"/>
  <c r="E478" i="1"/>
  <c r="G478" i="1" s="1"/>
  <c r="H478" i="1" s="1"/>
  <c r="F490" i="1"/>
  <c r="E490" i="1"/>
  <c r="G490" i="1" s="1"/>
  <c r="H490" i="1" s="1"/>
  <c r="F502" i="1"/>
  <c r="G502" i="1" s="1"/>
  <c r="H502" i="1" s="1"/>
  <c r="E502" i="1"/>
  <c r="F514" i="1"/>
  <c r="E514" i="1"/>
  <c r="G514" i="1" s="1"/>
  <c r="H514" i="1" s="1"/>
  <c r="F526" i="1"/>
  <c r="E526" i="1"/>
  <c r="G526" i="1" s="1"/>
  <c r="H526" i="1" s="1"/>
  <c r="F538" i="1"/>
  <c r="E538" i="1"/>
  <c r="F550" i="1"/>
  <c r="E550" i="1"/>
  <c r="F562" i="1"/>
  <c r="E562" i="1"/>
  <c r="G562" i="1" s="1"/>
  <c r="H562" i="1" s="1"/>
  <c r="F574" i="1"/>
  <c r="G574" i="1" s="1"/>
  <c r="H574" i="1" s="1"/>
  <c r="E574" i="1"/>
  <c r="F586" i="1"/>
  <c r="E586" i="1"/>
  <c r="F598" i="1"/>
  <c r="E598" i="1"/>
  <c r="G598" i="1" s="1"/>
  <c r="H598" i="1" s="1"/>
  <c r="F5090" i="1"/>
  <c r="E5090" i="1"/>
  <c r="F5102" i="1"/>
  <c r="E5102" i="1"/>
  <c r="G5102" i="1" s="1"/>
  <c r="H5102" i="1" s="1"/>
  <c r="F614" i="1"/>
  <c r="E614" i="1"/>
  <c r="G614" i="1" s="1"/>
  <c r="H614" i="1" s="1"/>
  <c r="F626" i="1"/>
  <c r="G626" i="1" s="1"/>
  <c r="H626" i="1" s="1"/>
  <c r="E626" i="1"/>
  <c r="F638" i="1"/>
  <c r="E638" i="1"/>
  <c r="G638" i="1" s="1"/>
  <c r="H638" i="1" s="1"/>
  <c r="F650" i="1"/>
  <c r="E650" i="1"/>
  <c r="G650" i="1" s="1"/>
  <c r="H650" i="1" s="1"/>
  <c r="F662" i="1"/>
  <c r="E662" i="1"/>
  <c r="F674" i="1"/>
  <c r="E674" i="1"/>
  <c r="F686" i="1"/>
  <c r="E686" i="1"/>
  <c r="G686" i="1" s="1"/>
  <c r="H686" i="1" s="1"/>
  <c r="F698" i="1"/>
  <c r="E698" i="1"/>
  <c r="F710" i="1"/>
  <c r="E710" i="1"/>
  <c r="F722" i="1"/>
  <c r="E722" i="1"/>
  <c r="G722" i="1" s="1"/>
  <c r="H722" i="1" s="1"/>
  <c r="F734" i="1"/>
  <c r="E734" i="1"/>
  <c r="F746" i="1"/>
  <c r="E746" i="1"/>
  <c r="G746" i="1" s="1"/>
  <c r="H746" i="1" s="1"/>
  <c r="F758" i="1"/>
  <c r="E758" i="1"/>
  <c r="G758" i="1" s="1"/>
  <c r="H758" i="1" s="1"/>
  <c r="F770" i="1"/>
  <c r="G770" i="1" s="1"/>
  <c r="H770" i="1" s="1"/>
  <c r="E770" i="1"/>
  <c r="F781" i="1"/>
  <c r="E781" i="1"/>
  <c r="G781" i="1" s="1"/>
  <c r="H781" i="1" s="1"/>
  <c r="F794" i="1"/>
  <c r="E794" i="1"/>
  <c r="G794" i="1" s="1"/>
  <c r="H794" i="1" s="1"/>
  <c r="F5106" i="1"/>
  <c r="E5106" i="1"/>
  <c r="F5118" i="1"/>
  <c r="E5118" i="1"/>
  <c r="F810" i="1"/>
  <c r="E810" i="1"/>
  <c r="G810" i="1" s="1"/>
  <c r="H810" i="1" s="1"/>
  <c r="F822" i="1"/>
  <c r="E822" i="1"/>
  <c r="F834" i="1"/>
  <c r="E834" i="1"/>
  <c r="F846" i="1"/>
  <c r="E846" i="1"/>
  <c r="G846" i="1" s="1"/>
  <c r="H846" i="1" s="1"/>
  <c r="F858" i="1"/>
  <c r="E858" i="1"/>
  <c r="F870" i="1"/>
  <c r="E870" i="1"/>
  <c r="G870" i="1" s="1"/>
  <c r="H870" i="1" s="1"/>
  <c r="F882" i="1"/>
  <c r="E882" i="1"/>
  <c r="G882" i="1" s="1"/>
  <c r="H882" i="1" s="1"/>
  <c r="F894" i="1"/>
  <c r="E894" i="1"/>
  <c r="F906" i="1"/>
  <c r="E906" i="1"/>
  <c r="G906" i="1" s="1"/>
  <c r="H906" i="1" s="1"/>
  <c r="F918" i="1"/>
  <c r="E918" i="1"/>
  <c r="G918" i="1" s="1"/>
  <c r="H918" i="1" s="1"/>
  <c r="F930" i="1"/>
  <c r="E930" i="1"/>
  <c r="F942" i="1"/>
  <c r="E942" i="1"/>
  <c r="F954" i="1"/>
  <c r="E954" i="1"/>
  <c r="G954" i="1" s="1"/>
  <c r="H954" i="1" s="1"/>
  <c r="F966" i="1"/>
  <c r="E966" i="1"/>
  <c r="F978" i="1"/>
  <c r="E978" i="1"/>
  <c r="F990" i="1"/>
  <c r="E990" i="1"/>
  <c r="G990" i="1" s="1"/>
  <c r="H990" i="1" s="1"/>
  <c r="F1002" i="1"/>
  <c r="E1002" i="1"/>
  <c r="F5134" i="1"/>
  <c r="E5134" i="1"/>
  <c r="G5134" i="1" s="1"/>
  <c r="H5134" i="1" s="1"/>
  <c r="F1005" i="1"/>
  <c r="E1005" i="1"/>
  <c r="G1005" i="1" s="1"/>
  <c r="H1005" i="1" s="1"/>
  <c r="F1018" i="1"/>
  <c r="G1018" i="1" s="1"/>
  <c r="H1018" i="1" s="1"/>
  <c r="E1018" i="1"/>
  <c r="F1030" i="1"/>
  <c r="E1030" i="1"/>
  <c r="G1030" i="1" s="1"/>
  <c r="H1030" i="1" s="1"/>
  <c r="F1042" i="1"/>
  <c r="E1042" i="1"/>
  <c r="G1042" i="1" s="1"/>
  <c r="H1042" i="1" s="1"/>
  <c r="F1054" i="1"/>
  <c r="E1054" i="1"/>
  <c r="F1066" i="1"/>
  <c r="E1066" i="1"/>
  <c r="F1078" i="1"/>
  <c r="E1078" i="1"/>
  <c r="G1078" i="1" s="1"/>
  <c r="H1078" i="1" s="1"/>
  <c r="F1090" i="1"/>
  <c r="E1090" i="1"/>
  <c r="F1102" i="1"/>
  <c r="E1102" i="1"/>
  <c r="F1114" i="1"/>
  <c r="E1114" i="1"/>
  <c r="G1114" i="1" s="1"/>
  <c r="H1114" i="1" s="1"/>
  <c r="F1126" i="1"/>
  <c r="E1126" i="1"/>
  <c r="F1138" i="1"/>
  <c r="E1138" i="1"/>
  <c r="G1138" i="1" s="1"/>
  <c r="H1138" i="1" s="1"/>
  <c r="F1150" i="1"/>
  <c r="E1150" i="1"/>
  <c r="G1150" i="1" s="1"/>
  <c r="H1150" i="1" s="1"/>
  <c r="F1162" i="1"/>
  <c r="G1162" i="1" s="1"/>
  <c r="H1162" i="1" s="1"/>
  <c r="E1162" i="1"/>
  <c r="F1174" i="1"/>
  <c r="E1174" i="1"/>
  <c r="G1174" i="1" s="1"/>
  <c r="H1174" i="1" s="1"/>
  <c r="F1186" i="1"/>
  <c r="E1186" i="1"/>
  <c r="G1186" i="1" s="1"/>
  <c r="H1186" i="1" s="1"/>
  <c r="F1198" i="1"/>
  <c r="E1198" i="1"/>
  <c r="F5150" i="1"/>
  <c r="E5150" i="1"/>
  <c r="F5162" i="1"/>
  <c r="E5162" i="1"/>
  <c r="G5162" i="1" s="1"/>
  <c r="H5162" i="1" s="1"/>
  <c r="F1214" i="1"/>
  <c r="E1214" i="1"/>
  <c r="F1226" i="1"/>
  <c r="E1226" i="1"/>
  <c r="F1238" i="1"/>
  <c r="E1238" i="1"/>
  <c r="G1238" i="1" s="1"/>
  <c r="H1238" i="1" s="1"/>
  <c r="F1250" i="1"/>
  <c r="E1250" i="1"/>
  <c r="F1262" i="1"/>
  <c r="E1262" i="1"/>
  <c r="G1262" i="1" s="1"/>
  <c r="H1262" i="1" s="1"/>
  <c r="F1274" i="1"/>
  <c r="E1274" i="1"/>
  <c r="G1274" i="1" s="1"/>
  <c r="H1274" i="1" s="1"/>
  <c r="F1286" i="1"/>
  <c r="G1286" i="1" s="1"/>
  <c r="H1286" i="1" s="1"/>
  <c r="E1286" i="1"/>
  <c r="F1298" i="1"/>
  <c r="E1298" i="1"/>
  <c r="G1298" i="1" s="1"/>
  <c r="H1298" i="1" s="1"/>
  <c r="F1310" i="1"/>
  <c r="E1310" i="1"/>
  <c r="G1310" i="1" s="1"/>
  <c r="H1310" i="1" s="1"/>
  <c r="F1322" i="1"/>
  <c r="E1322" i="1"/>
  <c r="F1334" i="1"/>
  <c r="E1334" i="1"/>
  <c r="F1346" i="1"/>
  <c r="E1346" i="1"/>
  <c r="G1346" i="1" s="1"/>
  <c r="H1346" i="1" s="1"/>
  <c r="F1358" i="1"/>
  <c r="E1358" i="1"/>
  <c r="F1370" i="1"/>
  <c r="E1370" i="1"/>
  <c r="F1382" i="1"/>
  <c r="E1382" i="1"/>
  <c r="G1382" i="1" s="1"/>
  <c r="H1382" i="1" s="1"/>
  <c r="F1394" i="1"/>
  <c r="E1394" i="1"/>
  <c r="F5166" i="1"/>
  <c r="E5166" i="1"/>
  <c r="F5178" i="1"/>
  <c r="E5178" i="1"/>
  <c r="G5178" i="1" s="1"/>
  <c r="H5178" i="1" s="1"/>
  <c r="F1410" i="1"/>
  <c r="G1410" i="1" s="1"/>
  <c r="H1410" i="1" s="1"/>
  <c r="E1410" i="1"/>
  <c r="F1422" i="1"/>
  <c r="E1422" i="1"/>
  <c r="F1434" i="1"/>
  <c r="E1434" i="1"/>
  <c r="G1434" i="1" s="1"/>
  <c r="H1434" i="1" s="1"/>
  <c r="F1446" i="1"/>
  <c r="E1446" i="1"/>
  <c r="F1458" i="1"/>
  <c r="E1458" i="1"/>
  <c r="F1470" i="1"/>
  <c r="E1470" i="1"/>
  <c r="G1470" i="1" s="1"/>
  <c r="H1470" i="1" s="1"/>
  <c r="F1482" i="1"/>
  <c r="E1482" i="1"/>
  <c r="F1494" i="1"/>
  <c r="E1494" i="1"/>
  <c r="G1494" i="1" s="1"/>
  <c r="H1494" i="1" s="1"/>
  <c r="F1506" i="1"/>
  <c r="E1506" i="1"/>
  <c r="G1506" i="1" s="1"/>
  <c r="H1506" i="1" s="1"/>
  <c r="F1518" i="1"/>
  <c r="E1518" i="1"/>
  <c r="F1530" i="1"/>
  <c r="E1530" i="1"/>
  <c r="F1542" i="1"/>
  <c r="E1542" i="1"/>
  <c r="G1542" i="1" s="1"/>
  <c r="H1542" i="1" s="1"/>
  <c r="F1554" i="1"/>
  <c r="G1554" i="1" s="1"/>
  <c r="H1554" i="1" s="1"/>
  <c r="E1554" i="1"/>
  <c r="F1566" i="1"/>
  <c r="E1566" i="1"/>
  <c r="F1578" i="1"/>
  <c r="E1578" i="1"/>
  <c r="G1578" i="1" s="1"/>
  <c r="H1578" i="1" s="1"/>
  <c r="F1590" i="1"/>
  <c r="E1590" i="1"/>
  <c r="F1602" i="1"/>
  <c r="E1602" i="1"/>
  <c r="G1602" i="1" s="1"/>
  <c r="H1602" i="1" s="1"/>
  <c r="F5194" i="1"/>
  <c r="E5194" i="1"/>
  <c r="G5194" i="1" s="1"/>
  <c r="H5194" i="1" s="1"/>
  <c r="F5546" i="1"/>
  <c r="G5546" i="1" s="1"/>
  <c r="H5546" i="1" s="1"/>
  <c r="E5546" i="1"/>
  <c r="F5558" i="1"/>
  <c r="E5558" i="1"/>
  <c r="F1610" i="1"/>
  <c r="E1610" i="1"/>
  <c r="G1610" i="1" s="1"/>
  <c r="H1610" i="1" s="1"/>
  <c r="F1622" i="1"/>
  <c r="E1622" i="1"/>
  <c r="F1634" i="1"/>
  <c r="E1634" i="1"/>
  <c r="F1646" i="1"/>
  <c r="E1646" i="1"/>
  <c r="G1646" i="1" s="1"/>
  <c r="H1646" i="1" s="1"/>
  <c r="F1658" i="1"/>
  <c r="E1658" i="1"/>
  <c r="F1670" i="1"/>
  <c r="E1670" i="1"/>
  <c r="F1682" i="1"/>
  <c r="E1682" i="1"/>
  <c r="G1682" i="1" s="1"/>
  <c r="H1682" i="1" s="1"/>
  <c r="F1694" i="1"/>
  <c r="E1694" i="1"/>
  <c r="F1706" i="1"/>
  <c r="E1706" i="1"/>
  <c r="G1706" i="1" s="1"/>
  <c r="H1706" i="1" s="1"/>
  <c r="F1718" i="1"/>
  <c r="E1718" i="1"/>
  <c r="G1718" i="1" s="1"/>
  <c r="H1718" i="1" s="1"/>
  <c r="F1730" i="1"/>
  <c r="G1730" i="1" s="1"/>
  <c r="H1730" i="1" s="1"/>
  <c r="E1730" i="1"/>
  <c r="F1742" i="1"/>
  <c r="E1742" i="1"/>
  <c r="G1742" i="1" s="1"/>
  <c r="H1742" i="1" s="1"/>
  <c r="F1754" i="1"/>
  <c r="E1754" i="1"/>
  <c r="G1754" i="1" s="1"/>
  <c r="H1754" i="1" s="1"/>
  <c r="F1766" i="1"/>
  <c r="E1766" i="1"/>
  <c r="F1778" i="1"/>
  <c r="E1778" i="1"/>
  <c r="F1790" i="1"/>
  <c r="E1790" i="1"/>
  <c r="G1790" i="1" s="1"/>
  <c r="H1790" i="1" s="1"/>
  <c r="F1802" i="1"/>
  <c r="G1802" i="1" s="1"/>
  <c r="H1802" i="1" s="1"/>
  <c r="E1802" i="1"/>
  <c r="F5214" i="1"/>
  <c r="E5214" i="1"/>
  <c r="F1806" i="1"/>
  <c r="E1806" i="1"/>
  <c r="G1806" i="1" s="1"/>
  <c r="H1806" i="1" s="1"/>
  <c r="F1818" i="1"/>
  <c r="E1818" i="1"/>
  <c r="F1830" i="1"/>
  <c r="E1830" i="1"/>
  <c r="G1830" i="1" s="1"/>
  <c r="H1830" i="1" s="1"/>
  <c r="F1842" i="1"/>
  <c r="E1842" i="1"/>
  <c r="G1842" i="1" s="1"/>
  <c r="H1842" i="1" s="1"/>
  <c r="F1854" i="1"/>
  <c r="E1854" i="1"/>
  <c r="F1866" i="1"/>
  <c r="E1866" i="1"/>
  <c r="F1878" i="1"/>
  <c r="E1878" i="1"/>
  <c r="G1878" i="1" s="1"/>
  <c r="H1878" i="1" s="1"/>
  <c r="F1890" i="1"/>
  <c r="E1890" i="1"/>
  <c r="F1902" i="1"/>
  <c r="E1902" i="1"/>
  <c r="F1914" i="1"/>
  <c r="E1914" i="1"/>
  <c r="G1914" i="1" s="1"/>
  <c r="H1914" i="1" s="1"/>
  <c r="F1926" i="1"/>
  <c r="G1926" i="1" s="1"/>
  <c r="H1926" i="1" s="1"/>
  <c r="E1926" i="1"/>
  <c r="F1938" i="1"/>
  <c r="E1938" i="1"/>
  <c r="F1950" i="1"/>
  <c r="E1950" i="1"/>
  <c r="G1950" i="1" s="1"/>
  <c r="H1950" i="1" s="1"/>
  <c r="F1962" i="1"/>
  <c r="E1962" i="1"/>
  <c r="F1974" i="1"/>
  <c r="E1974" i="1"/>
  <c r="G1974" i="1" s="1"/>
  <c r="H1974" i="1" s="1"/>
  <c r="F1986" i="1"/>
  <c r="E1986" i="1"/>
  <c r="G1986" i="1" s="1"/>
  <c r="H1986" i="1" s="1"/>
  <c r="F1998" i="1"/>
  <c r="G1998" i="1" s="1"/>
  <c r="H1998" i="1" s="1"/>
  <c r="E1998" i="1"/>
  <c r="F5230" i="1"/>
  <c r="E5230" i="1"/>
  <c r="G5230" i="1" s="1"/>
  <c r="H5230" i="1" s="1"/>
  <c r="F5242" i="1"/>
  <c r="E5242" i="1"/>
  <c r="G5242" i="1" s="1"/>
  <c r="H5242" i="1" s="1"/>
  <c r="F2014" i="1"/>
  <c r="E2014" i="1"/>
  <c r="F2026" i="1"/>
  <c r="E2026" i="1"/>
  <c r="F2038" i="1"/>
  <c r="E2038" i="1"/>
  <c r="G2038" i="1" s="1"/>
  <c r="H2038" i="1" s="1"/>
  <c r="F2050" i="1"/>
  <c r="G2050" i="1" s="1"/>
  <c r="H2050" i="1" s="1"/>
  <c r="E2050" i="1"/>
  <c r="F2062" i="1"/>
  <c r="E2062" i="1"/>
  <c r="F2074" i="1"/>
  <c r="E2074" i="1"/>
  <c r="G2074" i="1" s="1"/>
  <c r="H2074" i="1" s="1"/>
  <c r="F2086" i="1"/>
  <c r="E2086" i="1"/>
  <c r="F2098" i="1"/>
  <c r="E2098" i="1"/>
  <c r="G2098" i="1" s="1"/>
  <c r="H2098" i="1" s="1"/>
  <c r="F2110" i="1"/>
  <c r="E2110" i="1"/>
  <c r="G2110" i="1" s="1"/>
  <c r="H2110" i="1" s="1"/>
  <c r="F2122" i="1"/>
  <c r="G2122" i="1" s="1"/>
  <c r="H2122" i="1" s="1"/>
  <c r="E2122" i="1"/>
  <c r="F2134" i="1"/>
  <c r="E2134" i="1"/>
  <c r="G2134" i="1" s="1"/>
  <c r="H2134" i="1" s="1"/>
  <c r="F2146" i="1"/>
  <c r="E2146" i="1"/>
  <c r="G2146" i="1" s="1"/>
  <c r="H2146" i="1" s="1"/>
  <c r="F2158" i="1"/>
  <c r="E2158" i="1"/>
  <c r="F2170" i="1"/>
  <c r="E2170" i="1"/>
  <c r="F2182" i="1"/>
  <c r="E2182" i="1"/>
  <c r="G2182" i="1" s="1"/>
  <c r="H2182" i="1" s="1"/>
  <c r="F2194" i="1"/>
  <c r="E2194" i="1"/>
  <c r="F5246" i="1"/>
  <c r="E5246" i="1"/>
  <c r="F5258" i="1"/>
  <c r="E5258" i="1"/>
  <c r="G5258" i="1" s="1"/>
  <c r="H5258" i="1" s="1"/>
  <c r="F2210" i="1"/>
  <c r="E2210" i="1"/>
  <c r="F2222" i="1"/>
  <c r="E2222" i="1"/>
  <c r="G2222" i="1" s="1"/>
  <c r="H2222" i="1" s="1"/>
  <c r="F2234" i="1"/>
  <c r="E2234" i="1"/>
  <c r="G2234" i="1" s="1"/>
  <c r="H2234" i="1" s="1"/>
  <c r="F2246" i="1"/>
  <c r="G2246" i="1" s="1"/>
  <c r="H2246" i="1" s="1"/>
  <c r="E2246" i="1"/>
  <c r="F2258" i="1"/>
  <c r="E2258" i="1"/>
  <c r="G2258" i="1" s="1"/>
  <c r="H2258" i="1" s="1"/>
  <c r="F2270" i="1"/>
  <c r="E2270" i="1"/>
  <c r="G2270" i="1" s="1"/>
  <c r="H2270" i="1" s="1"/>
  <c r="F2282" i="1"/>
  <c r="E2282" i="1"/>
  <c r="F2294" i="1"/>
  <c r="E2294" i="1"/>
  <c r="F2306" i="1"/>
  <c r="E2306" i="1"/>
  <c r="G2306" i="1" s="1"/>
  <c r="H2306" i="1" s="1"/>
  <c r="F2318" i="1"/>
  <c r="G2318" i="1" s="1"/>
  <c r="H2318" i="1" s="1"/>
  <c r="E2318" i="1"/>
  <c r="F2330" i="1"/>
  <c r="E2330" i="1"/>
  <c r="F2342" i="1"/>
  <c r="E2342" i="1"/>
  <c r="G2342" i="1" s="1"/>
  <c r="H2342" i="1" s="1"/>
  <c r="F2354" i="1"/>
  <c r="E2354" i="1"/>
  <c r="F2366" i="1"/>
  <c r="E2366" i="1"/>
  <c r="G2366" i="1" s="1"/>
  <c r="H2366" i="1" s="1"/>
  <c r="F2378" i="1"/>
  <c r="E2378" i="1"/>
  <c r="G2378" i="1" s="1"/>
  <c r="H2378" i="1" s="1"/>
  <c r="F2390" i="1"/>
  <c r="G2390" i="1" s="1"/>
  <c r="H2390" i="1" s="1"/>
  <c r="E2390" i="1"/>
  <c r="F2402" i="1"/>
  <c r="E2402" i="1"/>
  <c r="G2402" i="1" s="1"/>
  <c r="H2402" i="1" s="1"/>
  <c r="F5274" i="1"/>
  <c r="E5274" i="1"/>
  <c r="G5274" i="1" s="1"/>
  <c r="H5274" i="1" s="1"/>
  <c r="F2406" i="1"/>
  <c r="E2406" i="1"/>
  <c r="F2418" i="1"/>
  <c r="E2418" i="1"/>
  <c r="F2430" i="1"/>
  <c r="E2430" i="1"/>
  <c r="G2430" i="1" s="1"/>
  <c r="H2430" i="1" s="1"/>
  <c r="F2442" i="1"/>
  <c r="G2442" i="1" s="1"/>
  <c r="H2442" i="1" s="1"/>
  <c r="E2442" i="1"/>
  <c r="F2454" i="1"/>
  <c r="E2454" i="1"/>
  <c r="F2466" i="1"/>
  <c r="E2466" i="1"/>
  <c r="G2466" i="1" s="1"/>
  <c r="H2466" i="1" s="1"/>
  <c r="F2478" i="1"/>
  <c r="E2478" i="1"/>
  <c r="F2490" i="1"/>
  <c r="E2490" i="1"/>
  <c r="G2490" i="1" s="1"/>
  <c r="H2490" i="1" s="1"/>
  <c r="F2502" i="1"/>
  <c r="E2502" i="1"/>
  <c r="G2502" i="1" s="1"/>
  <c r="H2502" i="1" s="1"/>
  <c r="F2514" i="1"/>
  <c r="G2514" i="1" s="1"/>
  <c r="H2514" i="1" s="1"/>
  <c r="E2514" i="1"/>
  <c r="F2526" i="1"/>
  <c r="E2526" i="1"/>
  <c r="G2526" i="1" s="1"/>
  <c r="H2526" i="1" s="1"/>
  <c r="F2538" i="1"/>
  <c r="E2538" i="1"/>
  <c r="G2538" i="1" s="1"/>
  <c r="H2538" i="1" s="1"/>
  <c r="F2550" i="1"/>
  <c r="E2550" i="1"/>
  <c r="F2562" i="1"/>
  <c r="E2562" i="1"/>
  <c r="F2574" i="1"/>
  <c r="E2574" i="1"/>
  <c r="G2574" i="1" s="1"/>
  <c r="H2574" i="1" s="1"/>
  <c r="F2586" i="1"/>
  <c r="E2586" i="1"/>
  <c r="F2598" i="1"/>
  <c r="E2598" i="1"/>
  <c r="F5290" i="1"/>
  <c r="E5290" i="1"/>
  <c r="G5290" i="1" s="1"/>
  <c r="H5290" i="1" s="1"/>
  <c r="F5302" i="1"/>
  <c r="E5302" i="1"/>
  <c r="F2614" i="1"/>
  <c r="E2614" i="1"/>
  <c r="G2614" i="1" s="1"/>
  <c r="H2614" i="1" s="1"/>
  <c r="F2626" i="1"/>
  <c r="E2626" i="1"/>
  <c r="G2626" i="1" s="1"/>
  <c r="H2626" i="1" s="1"/>
  <c r="F2638" i="1"/>
  <c r="G2638" i="1" s="1"/>
  <c r="H2638" i="1" s="1"/>
  <c r="E2638" i="1"/>
  <c r="F2650" i="1"/>
  <c r="E2650" i="1"/>
  <c r="G2650" i="1" s="1"/>
  <c r="H2650" i="1" s="1"/>
  <c r="F2662" i="1"/>
  <c r="E2662" i="1"/>
  <c r="G2662" i="1" s="1"/>
  <c r="H2662" i="1" s="1"/>
  <c r="F2674" i="1"/>
  <c r="E2674" i="1"/>
  <c r="F2686" i="1"/>
  <c r="E2686" i="1"/>
  <c r="F2698" i="1"/>
  <c r="E2698" i="1"/>
  <c r="G2698" i="1" s="1"/>
  <c r="H2698" i="1" s="1"/>
  <c r="F2710" i="1"/>
  <c r="G2710" i="1" s="1"/>
  <c r="H2710" i="1" s="1"/>
  <c r="E2710" i="1"/>
  <c r="F2722" i="1"/>
  <c r="E2722" i="1"/>
  <c r="F2734" i="1"/>
  <c r="E2734" i="1"/>
  <c r="G2734" i="1" s="1"/>
  <c r="H2734" i="1" s="1"/>
  <c r="F2746" i="1"/>
  <c r="E2746" i="1"/>
  <c r="F2758" i="1"/>
  <c r="E2758" i="1"/>
  <c r="G2758" i="1" s="1"/>
  <c r="H2758" i="1" s="1"/>
  <c r="F2770" i="1"/>
  <c r="E2770" i="1"/>
  <c r="G2770" i="1" s="1"/>
  <c r="H2770" i="1" s="1"/>
  <c r="F2782" i="1"/>
  <c r="G2782" i="1" s="1"/>
  <c r="H2782" i="1" s="1"/>
  <c r="E2782" i="1"/>
  <c r="F2794" i="1"/>
  <c r="E2794" i="1"/>
  <c r="G2794" i="1" s="1"/>
  <c r="H2794" i="1" s="1"/>
  <c r="F5306" i="1"/>
  <c r="E5306" i="1"/>
  <c r="G5306" i="1" s="1"/>
  <c r="H5306" i="1" s="1"/>
  <c r="F5318" i="1"/>
  <c r="E5318" i="1"/>
  <c r="F2810" i="1"/>
  <c r="E2810" i="1"/>
  <c r="F2822" i="1"/>
  <c r="E2822" i="1"/>
  <c r="G2822" i="1" s="1"/>
  <c r="H2822" i="1" s="1"/>
  <c r="F2834" i="1"/>
  <c r="G2834" i="1" s="1"/>
  <c r="H2834" i="1" s="1"/>
  <c r="E2834" i="1"/>
  <c r="F2846" i="1"/>
  <c r="E2846" i="1"/>
  <c r="F2858" i="1"/>
  <c r="E2858" i="1"/>
  <c r="G2858" i="1" s="1"/>
  <c r="H2858" i="1" s="1"/>
  <c r="F2870" i="1"/>
  <c r="E2870" i="1"/>
  <c r="F2882" i="1"/>
  <c r="E2882" i="1"/>
  <c r="G2882" i="1" s="1"/>
  <c r="H2882" i="1" s="1"/>
  <c r="F2894" i="1"/>
  <c r="E2894" i="1"/>
  <c r="G2894" i="1" s="1"/>
  <c r="H2894" i="1" s="1"/>
  <c r="F2906" i="1"/>
  <c r="G2906" i="1" s="1"/>
  <c r="H2906" i="1" s="1"/>
  <c r="E2906" i="1"/>
  <c r="F2918" i="1"/>
  <c r="E2918" i="1"/>
  <c r="G2918" i="1" s="1"/>
  <c r="H2918" i="1" s="1"/>
  <c r="F2930" i="1"/>
  <c r="E2930" i="1"/>
  <c r="G2930" i="1" s="1"/>
  <c r="H2930" i="1" s="1"/>
  <c r="F2942" i="1"/>
  <c r="E2942" i="1"/>
  <c r="F2954" i="1"/>
  <c r="E2954" i="1"/>
  <c r="F2966" i="1"/>
  <c r="E2966" i="1"/>
  <c r="G2966" i="1" s="1"/>
  <c r="H2966" i="1" s="1"/>
  <c r="F2978" i="1"/>
  <c r="E2978" i="1"/>
  <c r="F2990" i="1"/>
  <c r="E2990" i="1"/>
  <c r="F3002" i="1"/>
  <c r="E3002" i="1"/>
  <c r="G3002" i="1" s="1"/>
  <c r="H3002" i="1" s="1"/>
  <c r="F5334" i="1"/>
  <c r="E5334" i="1"/>
  <c r="F3006" i="1"/>
  <c r="E3006" i="1"/>
  <c r="G3006" i="1" s="1"/>
  <c r="H3006" i="1" s="1"/>
  <c r="F3018" i="1"/>
  <c r="E3018" i="1"/>
  <c r="G3018" i="1" s="1"/>
  <c r="H3018" i="1" s="1"/>
  <c r="F3030" i="1"/>
  <c r="G3030" i="1" s="1"/>
  <c r="H3030" i="1" s="1"/>
  <c r="E3030" i="1"/>
  <c r="F3042" i="1"/>
  <c r="E3042" i="1"/>
  <c r="G3042" i="1" s="1"/>
  <c r="H3042" i="1" s="1"/>
  <c r="F3054" i="1"/>
  <c r="E3054" i="1"/>
  <c r="G3054" i="1" s="1"/>
  <c r="H3054" i="1" s="1"/>
  <c r="F3066" i="1"/>
  <c r="E3066" i="1"/>
  <c r="F3078" i="1"/>
  <c r="E3078" i="1"/>
  <c r="F3090" i="1"/>
  <c r="E3090" i="1"/>
  <c r="G3090" i="1" s="1"/>
  <c r="H3090" i="1" s="1"/>
  <c r="F3102" i="1"/>
  <c r="G3102" i="1" s="1"/>
  <c r="H3102" i="1" s="1"/>
  <c r="E3102" i="1"/>
  <c r="F3114" i="1"/>
  <c r="E3114" i="1"/>
  <c r="F3679" i="1"/>
  <c r="E3679" i="1"/>
  <c r="G3679" i="1" s="1"/>
  <c r="H3679" i="1" s="1"/>
  <c r="F3887" i="1"/>
  <c r="E3887" i="1"/>
  <c r="F5439" i="1"/>
  <c r="E5439" i="1"/>
  <c r="G5439" i="1" s="1"/>
  <c r="H5439" i="1" s="1"/>
  <c r="F4131" i="1"/>
  <c r="E4131" i="1"/>
  <c r="G4131" i="1" s="1"/>
  <c r="H4131" i="1" s="1"/>
  <c r="F4243" i="1"/>
  <c r="E4243" i="1"/>
  <c r="F4339" i="1"/>
  <c r="E4339" i="1"/>
  <c r="G4339" i="1" s="1"/>
  <c r="H4339" i="1" s="1"/>
  <c r="F4399" i="1"/>
  <c r="E4399" i="1"/>
  <c r="G4399" i="1" s="1"/>
  <c r="H4399" i="1" s="1"/>
  <c r="F4463" i="1"/>
  <c r="E4463" i="1"/>
  <c r="F4571" i="1"/>
  <c r="E4571" i="1"/>
  <c r="G4571" i="1" s="1"/>
  <c r="H4571" i="1" s="1"/>
  <c r="F4695" i="1"/>
  <c r="E4695" i="1"/>
  <c r="G4695" i="1" s="1"/>
  <c r="H4695" i="1" s="1"/>
  <c r="F4879" i="1"/>
  <c r="G4879" i="1" s="1"/>
  <c r="H4879" i="1" s="1"/>
  <c r="E4879" i="1"/>
  <c r="F3612" i="1"/>
  <c r="E3612" i="1"/>
  <c r="G3612" i="1" s="1"/>
  <c r="H3612" i="1" s="1"/>
  <c r="F3696" i="1"/>
  <c r="E3696" i="1"/>
  <c r="G3696" i="1" s="1"/>
  <c r="H3696" i="1" s="1"/>
  <c r="F3768" i="1"/>
  <c r="E3768" i="1"/>
  <c r="F3820" i="1"/>
  <c r="E3820" i="1"/>
  <c r="G3820" i="1" s="1"/>
  <c r="H3820" i="1" s="1"/>
  <c r="F3904" i="1"/>
  <c r="E3904" i="1"/>
  <c r="G3904" i="1" s="1"/>
  <c r="H3904" i="1" s="1"/>
  <c r="F3976" i="1"/>
  <c r="E3976" i="1"/>
  <c r="F4028" i="1"/>
  <c r="E4028" i="1"/>
  <c r="G4028" i="1" s="1"/>
  <c r="H4028" i="1" s="1"/>
  <c r="F4100" i="1"/>
  <c r="E4100" i="1"/>
  <c r="G4100" i="1" s="1"/>
  <c r="H4100" i="1" s="1"/>
  <c r="F4212" i="1"/>
  <c r="E4212" i="1"/>
  <c r="F4284" i="1"/>
  <c r="E4284" i="1"/>
  <c r="G4284" i="1" s="1"/>
  <c r="H4284" i="1" s="1"/>
  <c r="F4332" i="1"/>
  <c r="E4332" i="1"/>
  <c r="G4332" i="1" s="1"/>
  <c r="H4332" i="1" s="1"/>
  <c r="F5476" i="1"/>
  <c r="E5476" i="1"/>
  <c r="F4492" i="1"/>
  <c r="E4492" i="1"/>
  <c r="G4492" i="1" s="1"/>
  <c r="H4492" i="1" s="1"/>
  <c r="F3661" i="1"/>
  <c r="E3661" i="1"/>
  <c r="G3661" i="1" s="1"/>
  <c r="H3661" i="1" s="1"/>
  <c r="F3721" i="1"/>
  <c r="E3721" i="1"/>
  <c r="F3793" i="1"/>
  <c r="E3793" i="1"/>
  <c r="G3793" i="1" s="1"/>
  <c r="H3793" i="1" s="1"/>
  <c r="F3833" i="1"/>
  <c r="E3833" i="1"/>
  <c r="G3833" i="1" s="1"/>
  <c r="H3833" i="1" s="1"/>
  <c r="F3893" i="1"/>
  <c r="E3893" i="1"/>
  <c r="F3965" i="1"/>
  <c r="E3965" i="1"/>
  <c r="G3965" i="1" s="1"/>
  <c r="H3965" i="1" s="1"/>
  <c r="F4005" i="1"/>
  <c r="E4005" i="1"/>
  <c r="G4005" i="1" s="1"/>
  <c r="H4005" i="1" s="1"/>
  <c r="F4065" i="1"/>
  <c r="E4065" i="1"/>
  <c r="F4125" i="1"/>
  <c r="E4125" i="1"/>
  <c r="G4125" i="1" s="1"/>
  <c r="H4125" i="1" s="1"/>
  <c r="F4173" i="1"/>
  <c r="E4173" i="1"/>
  <c r="G4173" i="1" s="1"/>
  <c r="H4173" i="1" s="1"/>
  <c r="F5449" i="1"/>
  <c r="E5449" i="1"/>
  <c r="F4225" i="1"/>
  <c r="E4225" i="1"/>
  <c r="G4225" i="1" s="1"/>
  <c r="H4225" i="1" s="1"/>
  <c r="F4261" i="1"/>
  <c r="E4261" i="1"/>
  <c r="G4261" i="1" s="1"/>
  <c r="H4261" i="1" s="1"/>
  <c r="F4273" i="1"/>
  <c r="E4273" i="1"/>
  <c r="F4285" i="1"/>
  <c r="E4285" i="1"/>
  <c r="G4285" i="1" s="1"/>
  <c r="H4285" i="1" s="1"/>
  <c r="F4297" i="1"/>
  <c r="E4297" i="1"/>
  <c r="G4297" i="1" s="1"/>
  <c r="H4297" i="1" s="1"/>
  <c r="F4309" i="1"/>
  <c r="E4309" i="1"/>
  <c r="F4321" i="1"/>
  <c r="E4321" i="1"/>
  <c r="G4321" i="1" s="1"/>
  <c r="H4321" i="1" s="1"/>
  <c r="F4333" i="1"/>
  <c r="E4333" i="1"/>
  <c r="G4333" i="1" s="1"/>
  <c r="H4333" i="1" s="1"/>
  <c r="F4345" i="1"/>
  <c r="E4345" i="1"/>
  <c r="F4357" i="1"/>
  <c r="E4357" i="1"/>
  <c r="G4357" i="1" s="1"/>
  <c r="H4357" i="1" s="1"/>
  <c r="F4369" i="1"/>
  <c r="E4369" i="1"/>
  <c r="G4369" i="1" s="1"/>
  <c r="H4369" i="1" s="1"/>
  <c r="F4381" i="1"/>
  <c r="E4381" i="1"/>
  <c r="F4393" i="1"/>
  <c r="E4393" i="1"/>
  <c r="G4393" i="1" s="1"/>
  <c r="H4393" i="1" s="1"/>
  <c r="F5465" i="1"/>
  <c r="E5465" i="1"/>
  <c r="G5465" i="1" s="1"/>
  <c r="H5465" i="1" s="1"/>
  <c r="F5477" i="1"/>
  <c r="E5477" i="1"/>
  <c r="F4409" i="1"/>
  <c r="E4409" i="1"/>
  <c r="G4409" i="1" s="1"/>
  <c r="H4409" i="1" s="1"/>
  <c r="F4421" i="1"/>
  <c r="E4421" i="1"/>
  <c r="G4421" i="1" s="1"/>
  <c r="H4421" i="1" s="1"/>
  <c r="F4433" i="1"/>
  <c r="E4433" i="1"/>
  <c r="F4445" i="1"/>
  <c r="E4445" i="1"/>
  <c r="G4445" i="1" s="1"/>
  <c r="H4445" i="1" s="1"/>
  <c r="F4457" i="1"/>
  <c r="E4457" i="1"/>
  <c r="G4457" i="1" s="1"/>
  <c r="H4457" i="1" s="1"/>
  <c r="F4469" i="1"/>
  <c r="E4469" i="1"/>
  <c r="F4481" i="1"/>
  <c r="E4481" i="1"/>
  <c r="G4481" i="1" s="1"/>
  <c r="H4481" i="1" s="1"/>
  <c r="F4493" i="1"/>
  <c r="E4493" i="1"/>
  <c r="G4493" i="1" s="1"/>
  <c r="H4493" i="1" s="1"/>
  <c r="F4505" i="1"/>
  <c r="E4505" i="1"/>
  <c r="F4517" i="1"/>
  <c r="E4517" i="1"/>
  <c r="G4517" i="1" s="1"/>
  <c r="H4517" i="1" s="1"/>
  <c r="F4529" i="1"/>
  <c r="E4529" i="1"/>
  <c r="G4529" i="1" s="1"/>
  <c r="H4529" i="1" s="1"/>
  <c r="F4541" i="1"/>
  <c r="E4541" i="1"/>
  <c r="F4553" i="1"/>
  <c r="E4553" i="1"/>
  <c r="G4553" i="1" s="1"/>
  <c r="H4553" i="1" s="1"/>
  <c r="F4565" i="1"/>
  <c r="E4565" i="1"/>
  <c r="G4565" i="1" s="1"/>
  <c r="H4565" i="1" s="1"/>
  <c r="F4577" i="1"/>
  <c r="E4577" i="1"/>
  <c r="F4589" i="1"/>
  <c r="E4589" i="1"/>
  <c r="G4589" i="1" s="1"/>
  <c r="H4589" i="1" s="1"/>
  <c r="F4601" i="1"/>
  <c r="E4601" i="1"/>
  <c r="G4601" i="1" s="1"/>
  <c r="H4601" i="1" s="1"/>
  <c r="F5493" i="1"/>
  <c r="E5493" i="1"/>
  <c r="F4605" i="1"/>
  <c r="E4605" i="1"/>
  <c r="G4605" i="1" s="1"/>
  <c r="H4605" i="1" s="1"/>
  <c r="F4617" i="1"/>
  <c r="E4617" i="1"/>
  <c r="G4617" i="1" s="1"/>
  <c r="H4617" i="1" s="1"/>
  <c r="F4629" i="1"/>
  <c r="E4629" i="1"/>
  <c r="F4641" i="1"/>
  <c r="E4641" i="1"/>
  <c r="G4641" i="1" s="1"/>
  <c r="H4641" i="1" s="1"/>
  <c r="F4653" i="1"/>
  <c r="E4653" i="1"/>
  <c r="G4653" i="1" s="1"/>
  <c r="H4653" i="1" s="1"/>
  <c r="F4665" i="1"/>
  <c r="E4665" i="1"/>
  <c r="F4677" i="1"/>
  <c r="E4677" i="1"/>
  <c r="G4677" i="1" s="1"/>
  <c r="H4677" i="1" s="1"/>
  <c r="F4689" i="1"/>
  <c r="E4689" i="1"/>
  <c r="G4689" i="1" s="1"/>
  <c r="H4689" i="1" s="1"/>
  <c r="F4701" i="1"/>
  <c r="E4701" i="1"/>
  <c r="F4713" i="1"/>
  <c r="E4713" i="1"/>
  <c r="G4713" i="1" s="1"/>
  <c r="H4713" i="1" s="1"/>
  <c r="F4725" i="1"/>
  <c r="E4725" i="1"/>
  <c r="G4725" i="1" s="1"/>
  <c r="H4725" i="1" s="1"/>
  <c r="F4737" i="1"/>
  <c r="E4737" i="1"/>
  <c r="F4749" i="1"/>
  <c r="E4749" i="1"/>
  <c r="G4749" i="1" s="1"/>
  <c r="H4749" i="1" s="1"/>
  <c r="F4761" i="1"/>
  <c r="E4761" i="1"/>
  <c r="G4761" i="1" s="1"/>
  <c r="H4761" i="1" s="1"/>
  <c r="F4773" i="1"/>
  <c r="E4773" i="1"/>
  <c r="F4785" i="1"/>
  <c r="E4785" i="1"/>
  <c r="G4785" i="1" s="1"/>
  <c r="H4785" i="1" s="1"/>
  <c r="F4797" i="1"/>
  <c r="E4797" i="1"/>
  <c r="G4797" i="1" s="1"/>
  <c r="H4797" i="1" s="1"/>
  <c r="F5509" i="1"/>
  <c r="E5509" i="1"/>
  <c r="F5521" i="1"/>
  <c r="E5521" i="1"/>
  <c r="G5521" i="1" s="1"/>
  <c r="H5521" i="1" s="1"/>
  <c r="F4813" i="1"/>
  <c r="E4813" i="1"/>
  <c r="G4813" i="1" s="1"/>
  <c r="H4813" i="1" s="1"/>
  <c r="F4825" i="1"/>
  <c r="E4825" i="1"/>
  <c r="F4837" i="1"/>
  <c r="E4837" i="1"/>
  <c r="G4837" i="1" s="1"/>
  <c r="H4837" i="1" s="1"/>
  <c r="F4849" i="1"/>
  <c r="E4849" i="1"/>
  <c r="G4849" i="1" s="1"/>
  <c r="H4849" i="1" s="1"/>
  <c r="F4861" i="1"/>
  <c r="E4861" i="1"/>
  <c r="F4873" i="1"/>
  <c r="E4873" i="1"/>
  <c r="G4873" i="1" s="1"/>
  <c r="H4873" i="1" s="1"/>
  <c r="F4885" i="1"/>
  <c r="E4885" i="1"/>
  <c r="G4885" i="1" s="1"/>
  <c r="H4885" i="1" s="1"/>
  <c r="F4897" i="1"/>
  <c r="E4897" i="1"/>
  <c r="F4909" i="1"/>
  <c r="E4909" i="1"/>
  <c r="G4909" i="1" s="1"/>
  <c r="H4909" i="1" s="1"/>
  <c r="F4921" i="1"/>
  <c r="E4921" i="1"/>
  <c r="G4921" i="1" s="1"/>
  <c r="H4921" i="1" s="1"/>
  <c r="F4933" i="1"/>
  <c r="E4933" i="1"/>
  <c r="F4945" i="1"/>
  <c r="E4945" i="1"/>
  <c r="G4945" i="1" s="1"/>
  <c r="H4945" i="1" s="1"/>
  <c r="F4957" i="1"/>
  <c r="E4957" i="1"/>
  <c r="G4957" i="1" s="1"/>
  <c r="H4957" i="1" s="1"/>
  <c r="F4969" i="1"/>
  <c r="E4969" i="1"/>
  <c r="F4981" i="1"/>
  <c r="E4981" i="1"/>
  <c r="G4981" i="1" s="1"/>
  <c r="H4981" i="1" s="1"/>
  <c r="F4993" i="1"/>
  <c r="E4993" i="1"/>
  <c r="G4993" i="1" s="1"/>
  <c r="H4993" i="1" s="1"/>
  <c r="F5525" i="1"/>
  <c r="E5525" i="1"/>
  <c r="F5537" i="1"/>
  <c r="E5537" i="1"/>
  <c r="G5537" i="1" s="1"/>
  <c r="H5537" i="1" s="1"/>
  <c r="F5009" i="1"/>
  <c r="E5009" i="1"/>
  <c r="G5009" i="1" s="1"/>
  <c r="H5009" i="1" s="1"/>
  <c r="F5021" i="1"/>
  <c r="E5021" i="1"/>
  <c r="F5031" i="1"/>
  <c r="E5031" i="1"/>
  <c r="G5031" i="1" s="1"/>
  <c r="H5031" i="1" s="1"/>
  <c r="F5043" i="1"/>
  <c r="E5043" i="1"/>
  <c r="G5043" i="1" s="1"/>
  <c r="H5043" i="1" s="1"/>
  <c r="F15" i="1"/>
  <c r="E15" i="1"/>
  <c r="F27" i="1"/>
  <c r="E27" i="1"/>
  <c r="G27" i="1" s="1"/>
  <c r="H27" i="1" s="1"/>
  <c r="F39" i="1"/>
  <c r="E39" i="1"/>
  <c r="G39" i="1" s="1"/>
  <c r="H39" i="1" s="1"/>
  <c r="F51" i="1"/>
  <c r="E51" i="1"/>
  <c r="F63" i="1"/>
  <c r="E63" i="1"/>
  <c r="G63" i="1" s="1"/>
  <c r="H63" i="1" s="1"/>
  <c r="F75" i="1"/>
  <c r="E75" i="1"/>
  <c r="G75" i="1" s="1"/>
  <c r="H75" i="1" s="1"/>
  <c r="F87" i="1"/>
  <c r="E87" i="1"/>
  <c r="F99" i="1"/>
  <c r="E99" i="1"/>
  <c r="G99" i="1" s="1"/>
  <c r="H99" i="1" s="1"/>
  <c r="F111" i="1"/>
  <c r="E111" i="1"/>
  <c r="G111" i="1" s="1"/>
  <c r="H111" i="1" s="1"/>
  <c r="F123" i="1"/>
  <c r="E123" i="1"/>
  <c r="F135" i="1"/>
  <c r="E135" i="1"/>
  <c r="G135" i="1" s="1"/>
  <c r="H135" i="1" s="1"/>
  <c r="F147" i="1"/>
  <c r="E147" i="1"/>
  <c r="G147" i="1" s="1"/>
  <c r="H147" i="1" s="1"/>
  <c r="F159" i="1"/>
  <c r="E159" i="1"/>
  <c r="F171" i="1"/>
  <c r="E171" i="1"/>
  <c r="F183" i="1"/>
  <c r="E183" i="1"/>
  <c r="G183" i="1" s="1"/>
  <c r="H183" i="1" s="1"/>
  <c r="F195" i="1"/>
  <c r="E195" i="1"/>
  <c r="F5047" i="1"/>
  <c r="E5047" i="1"/>
  <c r="G5047" i="1" s="1"/>
  <c r="H5047" i="1" s="1"/>
  <c r="F5059" i="1"/>
  <c r="E5059" i="1"/>
  <c r="G5059" i="1" s="1"/>
  <c r="H5059" i="1" s="1"/>
  <c r="F211" i="1"/>
  <c r="E211" i="1"/>
  <c r="F223" i="1"/>
  <c r="E223" i="1"/>
  <c r="G223" i="1" s="1"/>
  <c r="H223" i="1" s="1"/>
  <c r="F235" i="1"/>
  <c r="E235" i="1"/>
  <c r="G235" i="1" s="1"/>
  <c r="H235" i="1" s="1"/>
  <c r="F247" i="1"/>
  <c r="E247" i="1"/>
  <c r="F259" i="1"/>
  <c r="E259" i="1"/>
  <c r="G259" i="1" s="1"/>
  <c r="H259" i="1" s="1"/>
  <c r="F271" i="1"/>
  <c r="E271" i="1"/>
  <c r="G271" i="1" s="1"/>
  <c r="H271" i="1" s="1"/>
  <c r="F283" i="1"/>
  <c r="E283" i="1"/>
  <c r="F295" i="1"/>
  <c r="E295" i="1"/>
  <c r="G295" i="1" s="1"/>
  <c r="H295" i="1" s="1"/>
  <c r="F307" i="1"/>
  <c r="E307" i="1"/>
  <c r="G307" i="1" s="1"/>
  <c r="H307" i="1" s="1"/>
  <c r="F319" i="1"/>
  <c r="E319" i="1"/>
  <c r="F331" i="1"/>
  <c r="E331" i="1"/>
  <c r="G331" i="1" s="1"/>
  <c r="H331" i="1" s="1"/>
  <c r="F343" i="1"/>
  <c r="E343" i="1"/>
  <c r="G343" i="1" s="1"/>
  <c r="H343" i="1" s="1"/>
  <c r="F355" i="1"/>
  <c r="E355" i="1"/>
  <c r="F367" i="1"/>
  <c r="E367" i="1"/>
  <c r="G367" i="1" s="1"/>
  <c r="H367" i="1" s="1"/>
  <c r="F379" i="1"/>
  <c r="E379" i="1"/>
  <c r="G379" i="1" s="1"/>
  <c r="H379" i="1" s="1"/>
  <c r="F391" i="1"/>
  <c r="E391" i="1"/>
  <c r="F403" i="1"/>
  <c r="E403" i="1"/>
  <c r="G403" i="1" s="1"/>
  <c r="H403" i="1" s="1"/>
  <c r="F5075" i="1"/>
  <c r="E5075" i="1"/>
  <c r="G5075" i="1" s="1"/>
  <c r="H5075" i="1" s="1"/>
  <c r="F407" i="1"/>
  <c r="E407" i="1"/>
  <c r="F419" i="1"/>
  <c r="E419" i="1"/>
  <c r="G419" i="1" s="1"/>
  <c r="H419" i="1" s="1"/>
  <c r="F431" i="1"/>
  <c r="E431" i="1"/>
  <c r="G431" i="1" s="1"/>
  <c r="H431" i="1" s="1"/>
  <c r="F443" i="1"/>
  <c r="E443" i="1"/>
  <c r="F455" i="1"/>
  <c r="E455" i="1"/>
  <c r="G455" i="1" s="1"/>
  <c r="H455" i="1" s="1"/>
  <c r="F467" i="1"/>
  <c r="E467" i="1"/>
  <c r="G467" i="1" s="1"/>
  <c r="H467" i="1" s="1"/>
  <c r="F479" i="1"/>
  <c r="E479" i="1"/>
  <c r="F491" i="1"/>
  <c r="E491" i="1"/>
  <c r="G491" i="1" s="1"/>
  <c r="H491" i="1" s="1"/>
  <c r="F503" i="1"/>
  <c r="E503" i="1"/>
  <c r="G503" i="1" s="1"/>
  <c r="H503" i="1" s="1"/>
  <c r="F515" i="1"/>
  <c r="E515" i="1"/>
  <c r="F527" i="1"/>
  <c r="E527" i="1"/>
  <c r="G527" i="1" s="1"/>
  <c r="H527" i="1" s="1"/>
  <c r="F539" i="1"/>
  <c r="E539" i="1"/>
  <c r="G539" i="1" s="1"/>
  <c r="H539" i="1" s="1"/>
  <c r="F551" i="1"/>
  <c r="E551" i="1"/>
  <c r="F563" i="1"/>
  <c r="E563" i="1"/>
  <c r="G563" i="1" s="1"/>
  <c r="H563" i="1" s="1"/>
  <c r="F575" i="1"/>
  <c r="E575" i="1"/>
  <c r="G575" i="1" s="1"/>
  <c r="H575" i="1" s="1"/>
  <c r="F587" i="1"/>
  <c r="E587" i="1"/>
  <c r="F599" i="1"/>
  <c r="E599" i="1"/>
  <c r="G599" i="1" s="1"/>
  <c r="H599" i="1" s="1"/>
  <c r="F5091" i="1"/>
  <c r="E5091" i="1"/>
  <c r="G5091" i="1" s="1"/>
  <c r="H5091" i="1" s="1"/>
  <c r="F5103" i="1"/>
  <c r="E5103" i="1"/>
  <c r="F615" i="1"/>
  <c r="E615" i="1"/>
  <c r="G615" i="1" s="1"/>
  <c r="H615" i="1" s="1"/>
  <c r="F627" i="1"/>
  <c r="E627" i="1"/>
  <c r="G627" i="1" s="1"/>
  <c r="H627" i="1" s="1"/>
  <c r="F639" i="1"/>
  <c r="E639" i="1"/>
  <c r="F651" i="1"/>
  <c r="E651" i="1"/>
  <c r="G651" i="1" s="1"/>
  <c r="H651" i="1" s="1"/>
  <c r="F663" i="1"/>
  <c r="E663" i="1"/>
  <c r="G663" i="1" s="1"/>
  <c r="H663" i="1" s="1"/>
  <c r="F675" i="1"/>
  <c r="E675" i="1"/>
  <c r="F687" i="1"/>
  <c r="E687" i="1"/>
  <c r="G687" i="1" s="1"/>
  <c r="H687" i="1" s="1"/>
  <c r="F699" i="1"/>
  <c r="E699" i="1"/>
  <c r="G699" i="1" s="1"/>
  <c r="H699" i="1" s="1"/>
  <c r="F711" i="1"/>
  <c r="E711" i="1"/>
  <c r="F723" i="1"/>
  <c r="E723" i="1"/>
  <c r="G723" i="1" s="1"/>
  <c r="H723" i="1" s="1"/>
  <c r="F735" i="1"/>
  <c r="E735" i="1"/>
  <c r="G735" i="1" s="1"/>
  <c r="H735" i="1" s="1"/>
  <c r="F747" i="1"/>
  <c r="E747" i="1"/>
  <c r="F759" i="1"/>
  <c r="E759" i="1"/>
  <c r="G759" i="1" s="1"/>
  <c r="H759" i="1" s="1"/>
  <c r="F771" i="1"/>
  <c r="E771" i="1"/>
  <c r="G771" i="1" s="1"/>
  <c r="H771" i="1" s="1"/>
  <c r="F782" i="1"/>
  <c r="E782" i="1"/>
  <c r="F795" i="1"/>
  <c r="E795" i="1"/>
  <c r="G795" i="1" s="1"/>
  <c r="H795" i="1" s="1"/>
  <c r="F5107" i="1"/>
  <c r="E5107" i="1"/>
  <c r="G5107" i="1" s="1"/>
  <c r="H5107" i="1" s="1"/>
  <c r="F5119" i="1"/>
  <c r="E5119" i="1"/>
  <c r="F811" i="1"/>
  <c r="E811" i="1"/>
  <c r="G811" i="1" s="1"/>
  <c r="H811" i="1" s="1"/>
  <c r="F823" i="1"/>
  <c r="E823" i="1"/>
  <c r="G823" i="1" s="1"/>
  <c r="H823" i="1" s="1"/>
  <c r="F835" i="1"/>
  <c r="E835" i="1"/>
  <c r="F847" i="1"/>
  <c r="E847" i="1"/>
  <c r="G847" i="1" s="1"/>
  <c r="H847" i="1" s="1"/>
  <c r="F859" i="1"/>
  <c r="E859" i="1"/>
  <c r="G859" i="1" s="1"/>
  <c r="H859" i="1" s="1"/>
  <c r="F871" i="1"/>
  <c r="E871" i="1"/>
  <c r="F883" i="1"/>
  <c r="E883" i="1"/>
  <c r="G883" i="1" s="1"/>
  <c r="H883" i="1" s="1"/>
  <c r="F895" i="1"/>
  <c r="E895" i="1"/>
  <c r="G895" i="1" s="1"/>
  <c r="H895" i="1" s="1"/>
  <c r="F907" i="1"/>
  <c r="E907" i="1"/>
  <c r="F919" i="1"/>
  <c r="E919" i="1"/>
  <c r="G919" i="1" s="1"/>
  <c r="H919" i="1" s="1"/>
  <c r="F931" i="1"/>
  <c r="E931" i="1"/>
  <c r="G931" i="1" s="1"/>
  <c r="H931" i="1" s="1"/>
  <c r="F943" i="1"/>
  <c r="E943" i="1"/>
  <c r="F955" i="1"/>
  <c r="E955" i="1"/>
  <c r="G955" i="1" s="1"/>
  <c r="H955" i="1" s="1"/>
  <c r="F967" i="1"/>
  <c r="E967" i="1"/>
  <c r="G967" i="1" s="1"/>
  <c r="H967" i="1" s="1"/>
  <c r="F979" i="1"/>
  <c r="E979" i="1"/>
  <c r="F991" i="1"/>
  <c r="E991" i="1"/>
  <c r="G991" i="1" s="1"/>
  <c r="H991" i="1" s="1"/>
  <c r="F1003" i="1"/>
  <c r="E1003" i="1"/>
  <c r="G1003" i="1" s="1"/>
  <c r="H1003" i="1" s="1"/>
  <c r="F5135" i="1"/>
  <c r="E5135" i="1"/>
  <c r="F1007" i="1"/>
  <c r="E1007" i="1"/>
  <c r="G1007" i="1" s="1"/>
  <c r="H1007" i="1" s="1"/>
  <c r="F1019" i="1"/>
  <c r="E1019" i="1"/>
  <c r="G1019" i="1" s="1"/>
  <c r="H1019" i="1" s="1"/>
  <c r="F1031" i="1"/>
  <c r="E1031" i="1"/>
  <c r="F1043" i="1"/>
  <c r="E1043" i="1"/>
  <c r="G1043" i="1" s="1"/>
  <c r="H1043" i="1" s="1"/>
  <c r="F1055" i="1"/>
  <c r="E1055" i="1"/>
  <c r="G1055" i="1" s="1"/>
  <c r="H1055" i="1" s="1"/>
  <c r="F1067" i="1"/>
  <c r="E1067" i="1"/>
  <c r="F1079" i="1"/>
  <c r="E1079" i="1"/>
  <c r="G1079" i="1" s="1"/>
  <c r="H1079" i="1" s="1"/>
  <c r="F1091" i="1"/>
  <c r="E1091" i="1"/>
  <c r="G1091" i="1" s="1"/>
  <c r="H1091" i="1" s="1"/>
  <c r="F1103" i="1"/>
  <c r="E1103" i="1"/>
  <c r="F1115" i="1"/>
  <c r="E1115" i="1"/>
  <c r="G1115" i="1" s="1"/>
  <c r="H1115" i="1" s="1"/>
  <c r="F1127" i="1"/>
  <c r="E1127" i="1"/>
  <c r="G1127" i="1" s="1"/>
  <c r="H1127" i="1" s="1"/>
  <c r="F1139" i="1"/>
  <c r="E1139" i="1"/>
  <c r="F1151" i="1"/>
  <c r="E1151" i="1"/>
  <c r="G1151" i="1" s="1"/>
  <c r="H1151" i="1" s="1"/>
  <c r="F1163" i="1"/>
  <c r="E1163" i="1"/>
  <c r="G1163" i="1" s="1"/>
  <c r="H1163" i="1" s="1"/>
  <c r="F1175" i="1"/>
  <c r="E1175" i="1"/>
  <c r="F1187" i="1"/>
  <c r="E1187" i="1"/>
  <c r="G1187" i="1" s="1"/>
  <c r="H1187" i="1" s="1"/>
  <c r="F1199" i="1"/>
  <c r="E1199" i="1"/>
  <c r="G1199" i="1" s="1"/>
  <c r="H1199" i="1" s="1"/>
  <c r="F5151" i="1"/>
  <c r="E5151" i="1"/>
  <c r="F5163" i="1"/>
  <c r="E5163" i="1"/>
  <c r="G5163" i="1" s="1"/>
  <c r="H5163" i="1" s="1"/>
  <c r="F1215" i="1"/>
  <c r="E1215" i="1"/>
  <c r="G1215" i="1" s="1"/>
  <c r="H1215" i="1" s="1"/>
  <c r="F1227" i="1"/>
  <c r="E1227" i="1"/>
  <c r="F1239" i="1"/>
  <c r="E1239" i="1"/>
  <c r="G1239" i="1" s="1"/>
  <c r="H1239" i="1" s="1"/>
  <c r="F1251" i="1"/>
  <c r="E1251" i="1"/>
  <c r="G1251" i="1" s="1"/>
  <c r="H1251" i="1" s="1"/>
  <c r="F1263" i="1"/>
  <c r="E1263" i="1"/>
  <c r="F1275" i="1"/>
  <c r="E1275" i="1"/>
  <c r="G1275" i="1" s="1"/>
  <c r="H1275" i="1" s="1"/>
  <c r="F1287" i="1"/>
  <c r="E1287" i="1"/>
  <c r="G1287" i="1" s="1"/>
  <c r="H1287" i="1" s="1"/>
  <c r="F1299" i="1"/>
  <c r="E1299" i="1"/>
  <c r="F1311" i="1"/>
  <c r="E1311" i="1"/>
  <c r="G1311" i="1" s="1"/>
  <c r="H1311" i="1" s="1"/>
  <c r="F1323" i="1"/>
  <c r="E1323" i="1"/>
  <c r="G1323" i="1" s="1"/>
  <c r="H1323" i="1" s="1"/>
  <c r="F1335" i="1"/>
  <c r="E1335" i="1"/>
  <c r="F1347" i="1"/>
  <c r="E1347" i="1"/>
  <c r="G1347" i="1" s="1"/>
  <c r="H1347" i="1" s="1"/>
  <c r="F1359" i="1"/>
  <c r="E1359" i="1"/>
  <c r="G1359" i="1" s="1"/>
  <c r="H1359" i="1" s="1"/>
  <c r="F1371" i="1"/>
  <c r="E1371" i="1"/>
  <c r="F1383" i="1"/>
  <c r="E1383" i="1"/>
  <c r="G1383" i="1" s="1"/>
  <c r="H1383" i="1" s="1"/>
  <c r="F1395" i="1"/>
  <c r="E1395" i="1"/>
  <c r="G1395" i="1" s="1"/>
  <c r="H1395" i="1" s="1"/>
  <c r="F5167" i="1"/>
  <c r="E5167" i="1"/>
  <c r="F5179" i="1"/>
  <c r="E5179" i="1"/>
  <c r="G5179" i="1" s="1"/>
  <c r="H5179" i="1" s="1"/>
  <c r="F1411" i="1"/>
  <c r="E1411" i="1"/>
  <c r="G1411" i="1" s="1"/>
  <c r="H1411" i="1" s="1"/>
  <c r="F1423" i="1"/>
  <c r="E1423" i="1"/>
  <c r="F1435" i="1"/>
  <c r="E1435" i="1"/>
  <c r="G1435" i="1" s="1"/>
  <c r="H1435" i="1" s="1"/>
  <c r="F1447" i="1"/>
  <c r="E1447" i="1"/>
  <c r="G1447" i="1" s="1"/>
  <c r="H1447" i="1" s="1"/>
  <c r="F1459" i="1"/>
  <c r="E1459" i="1"/>
  <c r="F1471" i="1"/>
  <c r="E1471" i="1"/>
  <c r="G1471" i="1" s="1"/>
  <c r="H1471" i="1" s="1"/>
  <c r="F1483" i="1"/>
  <c r="E1483" i="1"/>
  <c r="G1483" i="1" s="1"/>
  <c r="H1483" i="1" s="1"/>
  <c r="F1495" i="1"/>
  <c r="E1495" i="1"/>
  <c r="F1507" i="1"/>
  <c r="E1507" i="1"/>
  <c r="G1507" i="1" s="1"/>
  <c r="H1507" i="1" s="1"/>
  <c r="F1519" i="1"/>
  <c r="E1519" i="1"/>
  <c r="G1519" i="1" s="1"/>
  <c r="H1519" i="1" s="1"/>
  <c r="F1531" i="1"/>
  <c r="E1531" i="1"/>
  <c r="F1543" i="1"/>
  <c r="E1543" i="1"/>
  <c r="G1543" i="1" s="1"/>
  <c r="H1543" i="1" s="1"/>
  <c r="F1555" i="1"/>
  <c r="E1555" i="1"/>
  <c r="G1555" i="1" s="1"/>
  <c r="H1555" i="1" s="1"/>
  <c r="F1567" i="1"/>
  <c r="E1567" i="1"/>
  <c r="F1579" i="1"/>
  <c r="E1579" i="1"/>
  <c r="G1579" i="1" s="1"/>
  <c r="H1579" i="1" s="1"/>
  <c r="F1591" i="1"/>
  <c r="E1591" i="1"/>
  <c r="G1591" i="1" s="1"/>
  <c r="H1591" i="1" s="1"/>
  <c r="F1603" i="1"/>
  <c r="E1603" i="1"/>
  <c r="F5195" i="1"/>
  <c r="E5195" i="1"/>
  <c r="G5195" i="1" s="1"/>
  <c r="H5195" i="1" s="1"/>
  <c r="F5547" i="1"/>
  <c r="E5547" i="1"/>
  <c r="G5547" i="1" s="1"/>
  <c r="H5547" i="1" s="1"/>
  <c r="F5559" i="1"/>
  <c r="G5559" i="1" s="1"/>
  <c r="H5559" i="1" s="1"/>
  <c r="E5559" i="1"/>
  <c r="F1611" i="1"/>
  <c r="E1611" i="1"/>
  <c r="G1611" i="1" s="1"/>
  <c r="H1611" i="1" s="1"/>
  <c r="F1623" i="1"/>
  <c r="E1623" i="1"/>
  <c r="G1623" i="1" s="1"/>
  <c r="H1623" i="1" s="1"/>
  <c r="F1635" i="1"/>
  <c r="E1635" i="1"/>
  <c r="F1647" i="1"/>
  <c r="E1647" i="1"/>
  <c r="G1647" i="1" s="1"/>
  <c r="H1647" i="1" s="1"/>
  <c r="F1659" i="1"/>
  <c r="E1659" i="1"/>
  <c r="G1659" i="1" s="1"/>
  <c r="H1659" i="1" s="1"/>
  <c r="F1671" i="1"/>
  <c r="E1671" i="1"/>
  <c r="F1683" i="1"/>
  <c r="E1683" i="1"/>
  <c r="G1683" i="1" s="1"/>
  <c r="H1683" i="1" s="1"/>
  <c r="F1695" i="1"/>
  <c r="E1695" i="1"/>
  <c r="G1695" i="1" s="1"/>
  <c r="H1695" i="1" s="1"/>
  <c r="F1707" i="1"/>
  <c r="E1707" i="1"/>
  <c r="F1719" i="1"/>
  <c r="E1719" i="1"/>
  <c r="G1719" i="1" s="1"/>
  <c r="H1719" i="1" s="1"/>
  <c r="F1731" i="1"/>
  <c r="E1731" i="1"/>
  <c r="G1731" i="1" s="1"/>
  <c r="H1731" i="1" s="1"/>
  <c r="F1743" i="1"/>
  <c r="E1743" i="1"/>
  <c r="F1755" i="1"/>
  <c r="E1755" i="1"/>
  <c r="F1767" i="1"/>
  <c r="E1767" i="1"/>
  <c r="G1767" i="1" s="1"/>
  <c r="H1767" i="1" s="1"/>
  <c r="F1779" i="1"/>
  <c r="E1779" i="1"/>
  <c r="F1791" i="1"/>
  <c r="E1791" i="1"/>
  <c r="G1791" i="1" s="1"/>
  <c r="H1791" i="1" s="1"/>
  <c r="F1803" i="1"/>
  <c r="E1803" i="1"/>
  <c r="G1803" i="1" s="1"/>
  <c r="H1803" i="1" s="1"/>
  <c r="F5215" i="1"/>
  <c r="G5215" i="1" s="1"/>
  <c r="H5215" i="1" s="1"/>
  <c r="E5215" i="1"/>
  <c r="F1807" i="1"/>
  <c r="E1807" i="1"/>
  <c r="G1807" i="1" s="1"/>
  <c r="H1807" i="1" s="1"/>
  <c r="F1819" i="1"/>
  <c r="E1819" i="1"/>
  <c r="G1819" i="1" s="1"/>
  <c r="H1819" i="1" s="1"/>
  <c r="F1831" i="1"/>
  <c r="E1831" i="1"/>
  <c r="F1843" i="1"/>
  <c r="E1843" i="1"/>
  <c r="G1843" i="1" s="1"/>
  <c r="H1843" i="1" s="1"/>
  <c r="F1855" i="1"/>
  <c r="E1855" i="1"/>
  <c r="G1855" i="1" s="1"/>
  <c r="H1855" i="1" s="1"/>
  <c r="F1867" i="1"/>
  <c r="E1867" i="1"/>
  <c r="F1879" i="1"/>
  <c r="E1879" i="1"/>
  <c r="G1879" i="1" s="1"/>
  <c r="H1879" i="1" s="1"/>
  <c r="F1891" i="1"/>
  <c r="E1891" i="1"/>
  <c r="G1891" i="1" s="1"/>
  <c r="H1891" i="1" s="1"/>
  <c r="F1903" i="1"/>
  <c r="E1903" i="1"/>
  <c r="F1915" i="1"/>
  <c r="E1915" i="1"/>
  <c r="G1915" i="1" s="1"/>
  <c r="H1915" i="1" s="1"/>
  <c r="F1927" i="1"/>
  <c r="E1927" i="1"/>
  <c r="G1927" i="1" s="1"/>
  <c r="H1927" i="1" s="1"/>
  <c r="F1939" i="1"/>
  <c r="G1939" i="1" s="1"/>
  <c r="H1939" i="1" s="1"/>
  <c r="E1939" i="1"/>
  <c r="F1951" i="1"/>
  <c r="E1951" i="1"/>
  <c r="G1951" i="1" s="1"/>
  <c r="H1951" i="1" s="1"/>
  <c r="F1963" i="1"/>
  <c r="E1963" i="1"/>
  <c r="G1963" i="1" s="1"/>
  <c r="H1963" i="1" s="1"/>
  <c r="F1975" i="1"/>
  <c r="E1975" i="1"/>
  <c r="F1987" i="1"/>
  <c r="E1987" i="1"/>
  <c r="G1987" i="1" s="1"/>
  <c r="H1987" i="1" s="1"/>
  <c r="F1999" i="1"/>
  <c r="E1999" i="1"/>
  <c r="G1999" i="1" s="1"/>
  <c r="H1999" i="1" s="1"/>
  <c r="F5231" i="1"/>
  <c r="E5231" i="1"/>
  <c r="F5243" i="1"/>
  <c r="E5243" i="1"/>
  <c r="G5243" i="1" s="1"/>
  <c r="H5243" i="1" s="1"/>
  <c r="F2015" i="1"/>
  <c r="E2015" i="1"/>
  <c r="G2015" i="1" s="1"/>
  <c r="H2015" i="1" s="1"/>
  <c r="F2027" i="1"/>
  <c r="E2027" i="1"/>
  <c r="F2039" i="1"/>
  <c r="E2039" i="1"/>
  <c r="G2039" i="1" s="1"/>
  <c r="H2039" i="1" s="1"/>
  <c r="F2051" i="1"/>
  <c r="E2051" i="1"/>
  <c r="G2051" i="1" s="1"/>
  <c r="H2051" i="1" s="1"/>
  <c r="F2063" i="1"/>
  <c r="E2063" i="1"/>
  <c r="F2075" i="1"/>
  <c r="E2075" i="1"/>
  <c r="G2075" i="1" s="1"/>
  <c r="H2075" i="1" s="1"/>
  <c r="F2087" i="1"/>
  <c r="E2087" i="1"/>
  <c r="G2087" i="1" s="1"/>
  <c r="H2087" i="1" s="1"/>
  <c r="F2099" i="1"/>
  <c r="E2099" i="1"/>
  <c r="F2111" i="1"/>
  <c r="E2111" i="1"/>
  <c r="G2111" i="1" s="1"/>
  <c r="H2111" i="1" s="1"/>
  <c r="F2123" i="1"/>
  <c r="E2123" i="1"/>
  <c r="G2123" i="1" s="1"/>
  <c r="H2123" i="1" s="1"/>
  <c r="F2135" i="1"/>
  <c r="G2135" i="1" s="1"/>
  <c r="H2135" i="1" s="1"/>
  <c r="E2135" i="1"/>
  <c r="F2147" i="1"/>
  <c r="E2147" i="1"/>
  <c r="G2147" i="1" s="1"/>
  <c r="H2147" i="1" s="1"/>
  <c r="F2159" i="1"/>
  <c r="E2159" i="1"/>
  <c r="G2159" i="1" s="1"/>
  <c r="H2159" i="1" s="1"/>
  <c r="F2171" i="1"/>
  <c r="E2171" i="1"/>
  <c r="F2183" i="1"/>
  <c r="E2183" i="1"/>
  <c r="G2183" i="1" s="1"/>
  <c r="H2183" i="1" s="1"/>
  <c r="F2195" i="1"/>
  <c r="E2195" i="1"/>
  <c r="G2195" i="1" s="1"/>
  <c r="H2195" i="1" s="1"/>
  <c r="F5247" i="1"/>
  <c r="E5247" i="1"/>
  <c r="F5259" i="1"/>
  <c r="E5259" i="1"/>
  <c r="G5259" i="1" s="1"/>
  <c r="H5259" i="1" s="1"/>
  <c r="F2211" i="1"/>
  <c r="E2211" i="1"/>
  <c r="G2211" i="1" s="1"/>
  <c r="H2211" i="1" s="1"/>
  <c r="F2223" i="1"/>
  <c r="E2223" i="1"/>
  <c r="F2235" i="1"/>
  <c r="E2235" i="1"/>
  <c r="G2235" i="1" s="1"/>
  <c r="H2235" i="1" s="1"/>
  <c r="F2247" i="1"/>
  <c r="E2247" i="1"/>
  <c r="G2247" i="1" s="1"/>
  <c r="H2247" i="1" s="1"/>
  <c r="F2259" i="1"/>
  <c r="G2259" i="1" s="1"/>
  <c r="H2259" i="1" s="1"/>
  <c r="E2259" i="1"/>
  <c r="F2271" i="1"/>
  <c r="E2271" i="1"/>
  <c r="G2271" i="1" s="1"/>
  <c r="H2271" i="1" s="1"/>
  <c r="F2283" i="1"/>
  <c r="E2283" i="1"/>
  <c r="G2283" i="1" s="1"/>
  <c r="H2283" i="1" s="1"/>
  <c r="F2295" i="1"/>
  <c r="E2295" i="1"/>
  <c r="F2307" i="1"/>
  <c r="E2307" i="1"/>
  <c r="G2307" i="1" s="1"/>
  <c r="H2307" i="1" s="1"/>
  <c r="F2319" i="1"/>
  <c r="E2319" i="1"/>
  <c r="G2319" i="1" s="1"/>
  <c r="H2319" i="1" s="1"/>
  <c r="F2331" i="1"/>
  <c r="E2331" i="1"/>
  <c r="F2343" i="1"/>
  <c r="E2343" i="1"/>
  <c r="G2343" i="1" s="1"/>
  <c r="H2343" i="1" s="1"/>
  <c r="F2355" i="1"/>
  <c r="E2355" i="1"/>
  <c r="G2355" i="1" s="1"/>
  <c r="H2355" i="1" s="1"/>
  <c r="F2367" i="1"/>
  <c r="E2367" i="1"/>
  <c r="F2379" i="1"/>
  <c r="E2379" i="1"/>
  <c r="G2379" i="1" s="1"/>
  <c r="H2379" i="1" s="1"/>
  <c r="F2391" i="1"/>
  <c r="E2391" i="1"/>
  <c r="G2391" i="1" s="1"/>
  <c r="H2391" i="1" s="1"/>
  <c r="F2403" i="1"/>
  <c r="E2403" i="1"/>
  <c r="F5275" i="1"/>
  <c r="E5275" i="1"/>
  <c r="G5275" i="1" s="1"/>
  <c r="H5275" i="1" s="1"/>
  <c r="F2407" i="1"/>
  <c r="E2407" i="1"/>
  <c r="G2407" i="1" s="1"/>
  <c r="H2407" i="1" s="1"/>
  <c r="F2419" i="1"/>
  <c r="E2419" i="1"/>
  <c r="F2431" i="1"/>
  <c r="E2431" i="1"/>
  <c r="G2431" i="1" s="1"/>
  <c r="H2431" i="1" s="1"/>
  <c r="F2443" i="1"/>
  <c r="E2443" i="1"/>
  <c r="G2443" i="1" s="1"/>
  <c r="H2443" i="1" s="1"/>
  <c r="F2455" i="1"/>
  <c r="E2455" i="1"/>
  <c r="F2467" i="1"/>
  <c r="E2467" i="1"/>
  <c r="G2467" i="1" s="1"/>
  <c r="H2467" i="1" s="1"/>
  <c r="F2479" i="1"/>
  <c r="E2479" i="1"/>
  <c r="G2479" i="1" s="1"/>
  <c r="H2479" i="1" s="1"/>
  <c r="F2491" i="1"/>
  <c r="E2491" i="1"/>
  <c r="F2503" i="1"/>
  <c r="E2503" i="1"/>
  <c r="G2503" i="1" s="1"/>
  <c r="H2503" i="1" s="1"/>
  <c r="F2515" i="1"/>
  <c r="E2515" i="1"/>
  <c r="G2515" i="1" s="1"/>
  <c r="H2515" i="1" s="1"/>
  <c r="F2527" i="1"/>
  <c r="E2527" i="1"/>
  <c r="F2539" i="1"/>
  <c r="E2539" i="1"/>
  <c r="G2539" i="1" s="1"/>
  <c r="H2539" i="1" s="1"/>
  <c r="F2551" i="1"/>
  <c r="E2551" i="1"/>
  <c r="G2551" i="1" s="1"/>
  <c r="H2551" i="1" s="1"/>
  <c r="F2563" i="1"/>
  <c r="E2563" i="1"/>
  <c r="F2575" i="1"/>
  <c r="E2575" i="1"/>
  <c r="G2575" i="1" s="1"/>
  <c r="H2575" i="1" s="1"/>
  <c r="F2587" i="1"/>
  <c r="E2587" i="1"/>
  <c r="G2587" i="1" s="1"/>
  <c r="H2587" i="1" s="1"/>
  <c r="F2599" i="1"/>
  <c r="E2599" i="1"/>
  <c r="F5291" i="1"/>
  <c r="E5291" i="1"/>
  <c r="G5291" i="1" s="1"/>
  <c r="H5291" i="1" s="1"/>
  <c r="F5303" i="1"/>
  <c r="E5303" i="1"/>
  <c r="G5303" i="1" s="1"/>
  <c r="H5303" i="1" s="1"/>
  <c r="F2615" i="1"/>
  <c r="E2615" i="1"/>
  <c r="F2627" i="1"/>
  <c r="E2627" i="1"/>
  <c r="G2627" i="1" s="1"/>
  <c r="H2627" i="1" s="1"/>
  <c r="F2639" i="1"/>
  <c r="E2639" i="1"/>
  <c r="G2639" i="1" s="1"/>
  <c r="H2639" i="1" s="1"/>
  <c r="F2651" i="1"/>
  <c r="G2651" i="1" s="1"/>
  <c r="H2651" i="1" s="1"/>
  <c r="E2651" i="1"/>
  <c r="F2663" i="1"/>
  <c r="E2663" i="1"/>
  <c r="G2663" i="1" s="1"/>
  <c r="H2663" i="1" s="1"/>
  <c r="F2675" i="1"/>
  <c r="E2675" i="1"/>
  <c r="G2675" i="1" s="1"/>
  <c r="H2675" i="1" s="1"/>
  <c r="F2687" i="1"/>
  <c r="E2687" i="1"/>
  <c r="F2699" i="1"/>
  <c r="E2699" i="1"/>
  <c r="G2699" i="1" s="1"/>
  <c r="H2699" i="1" s="1"/>
  <c r="F2711" i="1"/>
  <c r="E2711" i="1"/>
  <c r="G2711" i="1" s="1"/>
  <c r="H2711" i="1" s="1"/>
  <c r="F2723" i="1"/>
  <c r="E2723" i="1"/>
  <c r="F2735" i="1"/>
  <c r="E2735" i="1"/>
  <c r="G2735" i="1" s="1"/>
  <c r="H2735" i="1" s="1"/>
  <c r="F2747" i="1"/>
  <c r="E2747" i="1"/>
  <c r="G2747" i="1" s="1"/>
  <c r="H2747" i="1" s="1"/>
  <c r="F2759" i="1"/>
  <c r="E2759" i="1"/>
  <c r="F2771" i="1"/>
  <c r="E2771" i="1"/>
  <c r="G2771" i="1" s="1"/>
  <c r="H2771" i="1" s="1"/>
  <c r="F2783" i="1"/>
  <c r="E2783" i="1"/>
  <c r="G2783" i="1" s="1"/>
  <c r="H2783" i="1" s="1"/>
  <c r="F2795" i="1"/>
  <c r="G2795" i="1" s="1"/>
  <c r="H2795" i="1" s="1"/>
  <c r="E2795" i="1"/>
  <c r="F5307" i="1"/>
  <c r="E5307" i="1"/>
  <c r="G5307" i="1" s="1"/>
  <c r="H5307" i="1" s="1"/>
  <c r="F5319" i="1"/>
  <c r="E5319" i="1"/>
  <c r="G5319" i="1" s="1"/>
  <c r="H5319" i="1" s="1"/>
  <c r="F2811" i="1"/>
  <c r="E2811" i="1"/>
  <c r="F2823" i="1"/>
  <c r="E2823" i="1"/>
  <c r="G2823" i="1" s="1"/>
  <c r="H2823" i="1" s="1"/>
  <c r="F2835" i="1"/>
  <c r="E2835" i="1"/>
  <c r="G2835" i="1" s="1"/>
  <c r="H2835" i="1" s="1"/>
  <c r="F2847" i="1"/>
  <c r="G2847" i="1" s="1"/>
  <c r="H2847" i="1" s="1"/>
  <c r="E2847" i="1"/>
  <c r="F3667" i="1"/>
  <c r="E3667" i="1"/>
  <c r="G3667" i="1" s="1"/>
  <c r="H3667" i="1" s="1"/>
  <c r="F3839" i="1"/>
  <c r="E3839" i="1"/>
  <c r="G3839" i="1" s="1"/>
  <c r="H3839" i="1" s="1"/>
  <c r="F3983" i="1"/>
  <c r="E3983" i="1"/>
  <c r="F4095" i="1"/>
  <c r="E4095" i="1"/>
  <c r="G4095" i="1" s="1"/>
  <c r="H4095" i="1" s="1"/>
  <c r="F5455" i="1"/>
  <c r="E5455" i="1"/>
  <c r="G5455" i="1" s="1"/>
  <c r="H5455" i="1" s="1"/>
  <c r="F4279" i="1"/>
  <c r="E4279" i="1"/>
  <c r="F5483" i="1"/>
  <c r="E5483" i="1"/>
  <c r="G5483" i="1" s="1"/>
  <c r="H5483" i="1" s="1"/>
  <c r="F4595" i="1"/>
  <c r="E4595" i="1"/>
  <c r="G4595" i="1" s="1"/>
  <c r="H4595" i="1" s="1"/>
  <c r="F4807" i="1"/>
  <c r="E4807" i="1"/>
  <c r="F3634" i="1"/>
  <c r="E3634" i="1"/>
  <c r="G3634" i="1" s="1"/>
  <c r="H3634" i="1" s="1"/>
  <c r="F3672" i="1"/>
  <c r="E3672" i="1"/>
  <c r="G3672" i="1" s="1"/>
  <c r="H3672" i="1" s="1"/>
  <c r="F3756" i="1"/>
  <c r="E3756" i="1"/>
  <c r="F5404" i="1"/>
  <c r="E5404" i="1"/>
  <c r="G5404" i="1" s="1"/>
  <c r="H5404" i="1" s="1"/>
  <c r="F3856" i="1"/>
  <c r="E3856" i="1"/>
  <c r="G3856" i="1" s="1"/>
  <c r="H3856" i="1" s="1"/>
  <c r="F3928" i="1"/>
  <c r="E3928" i="1"/>
  <c r="F4000" i="1"/>
  <c r="E4000" i="1"/>
  <c r="G4000" i="1" s="1"/>
  <c r="H4000" i="1" s="1"/>
  <c r="F4052" i="1"/>
  <c r="E4052" i="1"/>
  <c r="G4052" i="1" s="1"/>
  <c r="H4052" i="1" s="1"/>
  <c r="F4124" i="1"/>
  <c r="E4124" i="1"/>
  <c r="F4160" i="1"/>
  <c r="E4160" i="1"/>
  <c r="G4160" i="1" s="1"/>
  <c r="H4160" i="1" s="1"/>
  <c r="F5460" i="1"/>
  <c r="E5460" i="1"/>
  <c r="G5460" i="1" s="1"/>
  <c r="H5460" i="1" s="1"/>
  <c r="F4260" i="1"/>
  <c r="E4260" i="1"/>
  <c r="F4356" i="1"/>
  <c r="E4356" i="1"/>
  <c r="G4356" i="1" s="1"/>
  <c r="H4356" i="1" s="1"/>
  <c r="I4356" i="1" s="1"/>
  <c r="J4356" i="1" s="1"/>
  <c r="F4408" i="1"/>
  <c r="E4408" i="1"/>
  <c r="G4408" i="1" s="1"/>
  <c r="H4408" i="1" s="1"/>
  <c r="F4504" i="1"/>
  <c r="E4504" i="1"/>
  <c r="F3649" i="1"/>
  <c r="E3649" i="1"/>
  <c r="G3649" i="1" s="1"/>
  <c r="H3649" i="1" s="1"/>
  <c r="F3709" i="1"/>
  <c r="E3709" i="1"/>
  <c r="G3709" i="1" s="1"/>
  <c r="H3709" i="1" s="1"/>
  <c r="F3769" i="1"/>
  <c r="E3769" i="1"/>
  <c r="F3809" i="1"/>
  <c r="E3809" i="1"/>
  <c r="G3809" i="1" s="1"/>
  <c r="H3809" i="1" s="1"/>
  <c r="F3869" i="1"/>
  <c r="E3869" i="1"/>
  <c r="G3869" i="1" s="1"/>
  <c r="H3869" i="1" s="1"/>
  <c r="F3929" i="1"/>
  <c r="E3929" i="1"/>
  <c r="F3989" i="1"/>
  <c r="E3989" i="1"/>
  <c r="G3989" i="1" s="1"/>
  <c r="H3989" i="1" s="1"/>
  <c r="F4041" i="1"/>
  <c r="E4041" i="1"/>
  <c r="G4041" i="1" s="1"/>
  <c r="H4041" i="1" s="1"/>
  <c r="F4101" i="1"/>
  <c r="E4101" i="1"/>
  <c r="F4161" i="1"/>
  <c r="E4161" i="1"/>
  <c r="G4161" i="1" s="1"/>
  <c r="H4161" i="1" s="1"/>
  <c r="F5461" i="1"/>
  <c r="E5461" i="1"/>
  <c r="G5461" i="1" s="1"/>
  <c r="H5461" i="1" s="1"/>
  <c r="F3626" i="1"/>
  <c r="E3626" i="1"/>
  <c r="F3674" i="1"/>
  <c r="E3674" i="1"/>
  <c r="G3674" i="1" s="1"/>
  <c r="H3674" i="1" s="1"/>
  <c r="F3722" i="1"/>
  <c r="E3722" i="1"/>
  <c r="G3722" i="1" s="1"/>
  <c r="H3722" i="1" s="1"/>
  <c r="F3770" i="1"/>
  <c r="E3770" i="1"/>
  <c r="F5418" i="1"/>
  <c r="E5418" i="1"/>
  <c r="G5418" i="1" s="1"/>
  <c r="H5418" i="1" s="1"/>
  <c r="F3858" i="1"/>
  <c r="E3858" i="1"/>
  <c r="G3858" i="1" s="1"/>
  <c r="H3858" i="1" s="1"/>
  <c r="F3906" i="1"/>
  <c r="E3906" i="1"/>
  <c r="F3954" i="1"/>
  <c r="E3954" i="1"/>
  <c r="G3954" i="1" s="1"/>
  <c r="H3954" i="1" s="1"/>
  <c r="F4002" i="1"/>
  <c r="E4002" i="1"/>
  <c r="G4002" i="1" s="1"/>
  <c r="H4002" i="1" s="1"/>
  <c r="I4002" i="1" s="1"/>
  <c r="J4002" i="1" s="1"/>
  <c r="F4030" i="1"/>
  <c r="E4030" i="1"/>
  <c r="F4078" i="1"/>
  <c r="E4078" i="1"/>
  <c r="G4078" i="1" s="1"/>
  <c r="H4078" i="1" s="1"/>
  <c r="F4126" i="1"/>
  <c r="E4126" i="1"/>
  <c r="G4126" i="1" s="1"/>
  <c r="H4126" i="1" s="1"/>
  <c r="F4174" i="1"/>
  <c r="E4174" i="1"/>
  <c r="F4198" i="1"/>
  <c r="E4198" i="1"/>
  <c r="G4198" i="1" s="1"/>
  <c r="H4198" i="1" s="1"/>
  <c r="F5450" i="1"/>
  <c r="E5450" i="1"/>
  <c r="G5450" i="1" s="1"/>
  <c r="H5450" i="1" s="1"/>
  <c r="F4238" i="1"/>
  <c r="E4238" i="1"/>
  <c r="F4250" i="1"/>
  <c r="E4250" i="1"/>
  <c r="G4250" i="1" s="1"/>
  <c r="H4250" i="1" s="1"/>
  <c r="F4262" i="1"/>
  <c r="E4262" i="1"/>
  <c r="G4262" i="1" s="1"/>
  <c r="H4262" i="1" s="1"/>
  <c r="F4274" i="1"/>
  <c r="E4274" i="1"/>
  <c r="F4286" i="1"/>
  <c r="E4286" i="1"/>
  <c r="G4286" i="1" s="1"/>
  <c r="H4286" i="1" s="1"/>
  <c r="F4298" i="1"/>
  <c r="E4298" i="1"/>
  <c r="G4298" i="1" s="1"/>
  <c r="H4298" i="1" s="1"/>
  <c r="F4310" i="1"/>
  <c r="E4310" i="1"/>
  <c r="F4322" i="1"/>
  <c r="E4322" i="1"/>
  <c r="G4322" i="1" s="1"/>
  <c r="H4322" i="1" s="1"/>
  <c r="F4334" i="1"/>
  <c r="E4334" i="1"/>
  <c r="G4334" i="1" s="1"/>
  <c r="H4334" i="1" s="1"/>
  <c r="F4346" i="1"/>
  <c r="E4346" i="1"/>
  <c r="F4358" i="1"/>
  <c r="E4358" i="1"/>
  <c r="G4358" i="1" s="1"/>
  <c r="H4358" i="1" s="1"/>
  <c r="F4370" i="1"/>
  <c r="E4370" i="1"/>
  <c r="G4370" i="1" s="1"/>
  <c r="H4370" i="1" s="1"/>
  <c r="F4382" i="1"/>
  <c r="E4382" i="1"/>
  <c r="F4394" i="1"/>
  <c r="E4394" i="1"/>
  <c r="G4394" i="1" s="1"/>
  <c r="H4394" i="1" s="1"/>
  <c r="F5466" i="1"/>
  <c r="E5466" i="1"/>
  <c r="G5466" i="1" s="1"/>
  <c r="H5466" i="1" s="1"/>
  <c r="F5478" i="1"/>
  <c r="E5478" i="1"/>
  <c r="F4410" i="1"/>
  <c r="E4410" i="1"/>
  <c r="G4410" i="1" s="1"/>
  <c r="H4410" i="1" s="1"/>
  <c r="F4422" i="1"/>
  <c r="E4422" i="1"/>
  <c r="G4422" i="1" s="1"/>
  <c r="H4422" i="1" s="1"/>
  <c r="F4434" i="1"/>
  <c r="E4434" i="1"/>
  <c r="F4446" i="1"/>
  <c r="E4446" i="1"/>
  <c r="G4446" i="1" s="1"/>
  <c r="H4446" i="1" s="1"/>
  <c r="F4458" i="1"/>
  <c r="E4458" i="1"/>
  <c r="G4458" i="1" s="1"/>
  <c r="H4458" i="1" s="1"/>
  <c r="F4470" i="1"/>
  <c r="E4470" i="1"/>
  <c r="F4482" i="1"/>
  <c r="E4482" i="1"/>
  <c r="G4482" i="1" s="1"/>
  <c r="H4482" i="1" s="1"/>
  <c r="F4494" i="1"/>
  <c r="E4494" i="1"/>
  <c r="G4494" i="1" s="1"/>
  <c r="H4494" i="1" s="1"/>
  <c r="F4506" i="1"/>
  <c r="E4506" i="1"/>
  <c r="F4518" i="1"/>
  <c r="E4518" i="1"/>
  <c r="G4518" i="1" s="1"/>
  <c r="H4518" i="1" s="1"/>
  <c r="F4530" i="1"/>
  <c r="E4530" i="1"/>
  <c r="G4530" i="1" s="1"/>
  <c r="H4530" i="1" s="1"/>
  <c r="F4542" i="1"/>
  <c r="E4542" i="1"/>
  <c r="F4554" i="1"/>
  <c r="E4554" i="1"/>
  <c r="G4554" i="1" s="1"/>
  <c r="H4554" i="1" s="1"/>
  <c r="F4566" i="1"/>
  <c r="E4566" i="1"/>
  <c r="G4566" i="1" s="1"/>
  <c r="H4566" i="1" s="1"/>
  <c r="F4578" i="1"/>
  <c r="E4578" i="1"/>
  <c r="F4590" i="1"/>
  <c r="E4590" i="1"/>
  <c r="G4590" i="1" s="1"/>
  <c r="H4590" i="1" s="1"/>
  <c r="F4602" i="1"/>
  <c r="E4602" i="1"/>
  <c r="G4602" i="1" s="1"/>
  <c r="H4602" i="1" s="1"/>
  <c r="F5494" i="1"/>
  <c r="E5494" i="1"/>
  <c r="F4606" i="1"/>
  <c r="E4606" i="1"/>
  <c r="G4606" i="1" s="1"/>
  <c r="H4606" i="1" s="1"/>
  <c r="F4618" i="1"/>
  <c r="E4618" i="1"/>
  <c r="G4618" i="1" s="1"/>
  <c r="H4618" i="1" s="1"/>
  <c r="F4630" i="1"/>
  <c r="E4630" i="1"/>
  <c r="F4642" i="1"/>
  <c r="E4642" i="1"/>
  <c r="G4642" i="1" s="1"/>
  <c r="H4642" i="1" s="1"/>
  <c r="F4654" i="1"/>
  <c r="E4654" i="1"/>
  <c r="G4654" i="1" s="1"/>
  <c r="H4654" i="1" s="1"/>
  <c r="F4666" i="1"/>
  <c r="E4666" i="1"/>
  <c r="F4678" i="1"/>
  <c r="E4678" i="1"/>
  <c r="G4678" i="1" s="1"/>
  <c r="H4678" i="1" s="1"/>
  <c r="F4690" i="1"/>
  <c r="E4690" i="1"/>
  <c r="G4690" i="1" s="1"/>
  <c r="H4690" i="1" s="1"/>
  <c r="F4702" i="1"/>
  <c r="E4702" i="1"/>
  <c r="F4714" i="1"/>
  <c r="E4714" i="1"/>
  <c r="G4714" i="1" s="1"/>
  <c r="H4714" i="1" s="1"/>
  <c r="F4726" i="1"/>
  <c r="E4726" i="1"/>
  <c r="G4726" i="1" s="1"/>
  <c r="H4726" i="1" s="1"/>
  <c r="F4738" i="1"/>
  <c r="E4738" i="1"/>
  <c r="F4750" i="1"/>
  <c r="E4750" i="1"/>
  <c r="G4750" i="1" s="1"/>
  <c r="H4750" i="1" s="1"/>
  <c r="F4762" i="1"/>
  <c r="E4762" i="1"/>
  <c r="G4762" i="1" s="1"/>
  <c r="H4762" i="1" s="1"/>
  <c r="F4774" i="1"/>
  <c r="E4774" i="1"/>
  <c r="F4786" i="1"/>
  <c r="E4786" i="1"/>
  <c r="G4786" i="1" s="1"/>
  <c r="H4786" i="1" s="1"/>
  <c r="F4798" i="1"/>
  <c r="E4798" i="1"/>
  <c r="G4798" i="1" s="1"/>
  <c r="H4798" i="1" s="1"/>
  <c r="F5510" i="1"/>
  <c r="E5510" i="1"/>
  <c r="F5522" i="1"/>
  <c r="E5522" i="1"/>
  <c r="G5522" i="1" s="1"/>
  <c r="H5522" i="1" s="1"/>
  <c r="F4814" i="1"/>
  <c r="E4814" i="1"/>
  <c r="G4814" i="1" s="1"/>
  <c r="H4814" i="1" s="1"/>
  <c r="F4826" i="1"/>
  <c r="E4826" i="1"/>
  <c r="F4838" i="1"/>
  <c r="E4838" i="1"/>
  <c r="G4838" i="1" s="1"/>
  <c r="H4838" i="1" s="1"/>
  <c r="F4850" i="1"/>
  <c r="E4850" i="1"/>
  <c r="G4850" i="1" s="1"/>
  <c r="H4850" i="1" s="1"/>
  <c r="F4862" i="1"/>
  <c r="E4862" i="1"/>
  <c r="F4874" i="1"/>
  <c r="E4874" i="1"/>
  <c r="G4874" i="1" s="1"/>
  <c r="H4874" i="1" s="1"/>
  <c r="F4886" i="1"/>
  <c r="E4886" i="1"/>
  <c r="G4886" i="1" s="1"/>
  <c r="H4886" i="1" s="1"/>
  <c r="F4898" i="1"/>
  <c r="E4898" i="1"/>
  <c r="F4910" i="1"/>
  <c r="E4910" i="1"/>
  <c r="G4910" i="1" s="1"/>
  <c r="H4910" i="1" s="1"/>
  <c r="F4922" i="1"/>
  <c r="E4922" i="1"/>
  <c r="G4922" i="1" s="1"/>
  <c r="H4922" i="1" s="1"/>
  <c r="F4934" i="1"/>
  <c r="E4934" i="1"/>
  <c r="F4946" i="1"/>
  <c r="E4946" i="1"/>
  <c r="G4946" i="1" s="1"/>
  <c r="H4946" i="1" s="1"/>
  <c r="F4958" i="1"/>
  <c r="E4958" i="1"/>
  <c r="G4958" i="1" s="1"/>
  <c r="H4958" i="1" s="1"/>
  <c r="F4970" i="1"/>
  <c r="E4970" i="1"/>
  <c r="F4982" i="1"/>
  <c r="E4982" i="1"/>
  <c r="G4982" i="1" s="1"/>
  <c r="H4982" i="1" s="1"/>
  <c r="F4994" i="1"/>
  <c r="E4994" i="1"/>
  <c r="G4994" i="1" s="1"/>
  <c r="H4994" i="1" s="1"/>
  <c r="F5526" i="1"/>
  <c r="E5526" i="1"/>
  <c r="F5538" i="1"/>
  <c r="E5538" i="1"/>
  <c r="G5538" i="1" s="1"/>
  <c r="H5538" i="1" s="1"/>
  <c r="F5010" i="1"/>
  <c r="E5010" i="1"/>
  <c r="G5010" i="1" s="1"/>
  <c r="H5010" i="1" s="1"/>
  <c r="F5022" i="1"/>
  <c r="E5022" i="1"/>
  <c r="F5032" i="1"/>
  <c r="E5032" i="1"/>
  <c r="G5032" i="1" s="1"/>
  <c r="H5032" i="1" s="1"/>
  <c r="F4" i="1"/>
  <c r="E4" i="1"/>
  <c r="G4" i="1" s="1"/>
  <c r="H4" i="1" s="1"/>
  <c r="F16" i="1"/>
  <c r="E16" i="1"/>
  <c r="F28" i="1"/>
  <c r="E28" i="1"/>
  <c r="G28" i="1" s="1"/>
  <c r="H28" i="1" s="1"/>
  <c r="F40" i="1"/>
  <c r="E40" i="1"/>
  <c r="G40" i="1" s="1"/>
  <c r="H40" i="1" s="1"/>
  <c r="F52" i="1"/>
  <c r="E52" i="1"/>
  <c r="F64" i="1"/>
  <c r="E64" i="1"/>
  <c r="G64" i="1" s="1"/>
  <c r="H64" i="1" s="1"/>
  <c r="F76" i="1"/>
  <c r="E76" i="1"/>
  <c r="G76" i="1" s="1"/>
  <c r="H76" i="1" s="1"/>
  <c r="F88" i="1"/>
  <c r="E88" i="1"/>
  <c r="F100" i="1"/>
  <c r="E100" i="1"/>
  <c r="G100" i="1" s="1"/>
  <c r="H100" i="1" s="1"/>
  <c r="F112" i="1"/>
  <c r="E112" i="1"/>
  <c r="G112" i="1" s="1"/>
  <c r="H112" i="1" s="1"/>
  <c r="F124" i="1"/>
  <c r="E124" i="1"/>
  <c r="F136" i="1"/>
  <c r="E136" i="1"/>
  <c r="G136" i="1" s="1"/>
  <c r="H136" i="1" s="1"/>
  <c r="F148" i="1"/>
  <c r="E148" i="1"/>
  <c r="G148" i="1" s="1"/>
  <c r="H148" i="1" s="1"/>
  <c r="F160" i="1"/>
  <c r="E160" i="1"/>
  <c r="F172" i="1"/>
  <c r="E172" i="1"/>
  <c r="G172" i="1" s="1"/>
  <c r="H172" i="1" s="1"/>
  <c r="F184" i="1"/>
  <c r="E184" i="1"/>
  <c r="G184" i="1" s="1"/>
  <c r="H184" i="1" s="1"/>
  <c r="F196" i="1"/>
  <c r="E196" i="1"/>
  <c r="F5048" i="1"/>
  <c r="E5048" i="1"/>
  <c r="G5048" i="1" s="1"/>
  <c r="H5048" i="1" s="1"/>
  <c r="F5060" i="1"/>
  <c r="E5060" i="1"/>
  <c r="G5060" i="1" s="1"/>
  <c r="H5060" i="1" s="1"/>
  <c r="F212" i="1"/>
  <c r="E212" i="1"/>
  <c r="F225" i="1"/>
  <c r="E225" i="1"/>
  <c r="G225" i="1" s="1"/>
  <c r="H225" i="1" s="1"/>
  <c r="F236" i="1"/>
  <c r="E236" i="1"/>
  <c r="G236" i="1" s="1"/>
  <c r="H236" i="1" s="1"/>
  <c r="F248" i="1"/>
  <c r="E248" i="1"/>
  <c r="F260" i="1"/>
  <c r="E260" i="1"/>
  <c r="G260" i="1" s="1"/>
  <c r="H260" i="1" s="1"/>
  <c r="F272" i="1"/>
  <c r="E272" i="1"/>
  <c r="G272" i="1" s="1"/>
  <c r="H272" i="1" s="1"/>
  <c r="F284" i="1"/>
  <c r="E284" i="1"/>
  <c r="F296" i="1"/>
  <c r="E296" i="1"/>
  <c r="G296" i="1" s="1"/>
  <c r="H296" i="1" s="1"/>
  <c r="F308" i="1"/>
  <c r="E308" i="1"/>
  <c r="G308" i="1" s="1"/>
  <c r="H308" i="1" s="1"/>
  <c r="F320" i="1"/>
  <c r="E320" i="1"/>
  <c r="F332" i="1"/>
  <c r="E332" i="1"/>
  <c r="G332" i="1" s="1"/>
  <c r="H332" i="1" s="1"/>
  <c r="F344" i="1"/>
  <c r="E344" i="1"/>
  <c r="G344" i="1" s="1"/>
  <c r="H344" i="1" s="1"/>
  <c r="F356" i="1"/>
  <c r="G356" i="1" s="1"/>
  <c r="H356" i="1" s="1"/>
  <c r="E356" i="1"/>
  <c r="F368" i="1"/>
  <c r="E368" i="1"/>
  <c r="G368" i="1" s="1"/>
  <c r="H368" i="1" s="1"/>
  <c r="F380" i="1"/>
  <c r="E380" i="1"/>
  <c r="G380" i="1" s="1"/>
  <c r="H380" i="1" s="1"/>
  <c r="F392" i="1"/>
  <c r="E392" i="1"/>
  <c r="F5064" i="1"/>
  <c r="E5064" i="1"/>
  <c r="G5064" i="1" s="1"/>
  <c r="H5064" i="1" s="1"/>
  <c r="F5076" i="1"/>
  <c r="E5076" i="1"/>
  <c r="G5076" i="1" s="1"/>
  <c r="H5076" i="1" s="1"/>
  <c r="F408" i="1"/>
  <c r="E408" i="1"/>
  <c r="F420" i="1"/>
  <c r="E420" i="1"/>
  <c r="G420" i="1" s="1"/>
  <c r="H420" i="1" s="1"/>
  <c r="F432" i="1"/>
  <c r="E432" i="1"/>
  <c r="G432" i="1" s="1"/>
  <c r="H432" i="1" s="1"/>
  <c r="F444" i="1"/>
  <c r="E444" i="1"/>
  <c r="F456" i="1"/>
  <c r="E456" i="1"/>
  <c r="G456" i="1" s="1"/>
  <c r="H456" i="1" s="1"/>
  <c r="F468" i="1"/>
  <c r="E468" i="1"/>
  <c r="G468" i="1" s="1"/>
  <c r="H468" i="1" s="1"/>
  <c r="F480" i="1"/>
  <c r="E480" i="1"/>
  <c r="F492" i="1"/>
  <c r="E492" i="1"/>
  <c r="G492" i="1" s="1"/>
  <c r="H492" i="1" s="1"/>
  <c r="F504" i="1"/>
  <c r="E504" i="1"/>
  <c r="G504" i="1" s="1"/>
  <c r="H504" i="1" s="1"/>
  <c r="F516" i="1"/>
  <c r="E516" i="1"/>
  <c r="F528" i="1"/>
  <c r="E528" i="1"/>
  <c r="G528" i="1" s="1"/>
  <c r="H528" i="1" s="1"/>
  <c r="F540" i="1"/>
  <c r="E540" i="1"/>
  <c r="G540" i="1" s="1"/>
  <c r="H540" i="1" s="1"/>
  <c r="F552" i="1"/>
  <c r="E552" i="1"/>
  <c r="F564" i="1"/>
  <c r="E564" i="1"/>
  <c r="G564" i="1" s="1"/>
  <c r="H564" i="1" s="1"/>
  <c r="F576" i="1"/>
  <c r="E576" i="1"/>
  <c r="G576" i="1" s="1"/>
  <c r="H576" i="1" s="1"/>
  <c r="F588" i="1"/>
  <c r="E588" i="1"/>
  <c r="F600" i="1"/>
  <c r="E600" i="1"/>
  <c r="G600" i="1" s="1"/>
  <c r="H600" i="1" s="1"/>
  <c r="F5092" i="1"/>
  <c r="E5092" i="1"/>
  <c r="G5092" i="1" s="1"/>
  <c r="H5092" i="1" s="1"/>
  <c r="F604" i="1"/>
  <c r="E604" i="1"/>
  <c r="F616" i="1"/>
  <c r="E616" i="1"/>
  <c r="G616" i="1" s="1"/>
  <c r="H616" i="1" s="1"/>
  <c r="F628" i="1"/>
  <c r="E628" i="1"/>
  <c r="G628" i="1" s="1"/>
  <c r="H628" i="1" s="1"/>
  <c r="F640" i="1"/>
  <c r="E640" i="1"/>
  <c r="F652" i="1"/>
  <c r="E652" i="1"/>
  <c r="G652" i="1" s="1"/>
  <c r="H652" i="1" s="1"/>
  <c r="F664" i="1"/>
  <c r="E664" i="1"/>
  <c r="G664" i="1" s="1"/>
  <c r="H664" i="1" s="1"/>
  <c r="F676" i="1"/>
  <c r="E676" i="1"/>
  <c r="F688" i="1"/>
  <c r="E688" i="1"/>
  <c r="G688" i="1" s="1"/>
  <c r="H688" i="1" s="1"/>
  <c r="F700" i="1"/>
  <c r="E700" i="1"/>
  <c r="G700" i="1" s="1"/>
  <c r="H700" i="1" s="1"/>
  <c r="F712" i="1"/>
  <c r="E712" i="1"/>
  <c r="F724" i="1"/>
  <c r="E724" i="1"/>
  <c r="G724" i="1" s="1"/>
  <c r="H724" i="1" s="1"/>
  <c r="F736" i="1"/>
  <c r="E736" i="1"/>
  <c r="G736" i="1" s="1"/>
  <c r="H736" i="1" s="1"/>
  <c r="F748" i="1"/>
  <c r="E748" i="1"/>
  <c r="F760" i="1"/>
  <c r="E760" i="1"/>
  <c r="G760" i="1" s="1"/>
  <c r="H760" i="1" s="1"/>
  <c r="F772" i="1"/>
  <c r="E772" i="1"/>
  <c r="G772" i="1" s="1"/>
  <c r="H772" i="1" s="1"/>
  <c r="F783" i="1"/>
  <c r="E783" i="1"/>
  <c r="F796" i="1"/>
  <c r="E796" i="1"/>
  <c r="G796" i="1" s="1"/>
  <c r="H796" i="1" s="1"/>
  <c r="F5108" i="1"/>
  <c r="E5108" i="1"/>
  <c r="G5108" i="1" s="1"/>
  <c r="H5108" i="1" s="1"/>
  <c r="F5120" i="1"/>
  <c r="E5120" i="1"/>
  <c r="F812" i="1"/>
  <c r="E812" i="1"/>
  <c r="G812" i="1" s="1"/>
  <c r="H812" i="1" s="1"/>
  <c r="F824" i="1"/>
  <c r="E824" i="1"/>
  <c r="G824" i="1" s="1"/>
  <c r="H824" i="1" s="1"/>
  <c r="F836" i="1"/>
  <c r="E836" i="1"/>
  <c r="F848" i="1"/>
  <c r="E848" i="1"/>
  <c r="G848" i="1" s="1"/>
  <c r="H848" i="1" s="1"/>
  <c r="F860" i="1"/>
  <c r="E860" i="1"/>
  <c r="G860" i="1" s="1"/>
  <c r="H860" i="1" s="1"/>
  <c r="F872" i="1"/>
  <c r="E872" i="1"/>
  <c r="F884" i="1"/>
  <c r="E884" i="1"/>
  <c r="G884" i="1" s="1"/>
  <c r="H884" i="1" s="1"/>
  <c r="F896" i="1"/>
  <c r="E896" i="1"/>
  <c r="G896" i="1" s="1"/>
  <c r="H896" i="1" s="1"/>
  <c r="F908" i="1"/>
  <c r="E908" i="1"/>
  <c r="F920" i="1"/>
  <c r="E920" i="1"/>
  <c r="G920" i="1" s="1"/>
  <c r="H920" i="1" s="1"/>
  <c r="F932" i="1"/>
  <c r="E932" i="1"/>
  <c r="G932" i="1" s="1"/>
  <c r="H932" i="1" s="1"/>
  <c r="F944" i="1"/>
  <c r="E944" i="1"/>
  <c r="F956" i="1"/>
  <c r="E956" i="1"/>
  <c r="G956" i="1" s="1"/>
  <c r="H956" i="1" s="1"/>
  <c r="F968" i="1"/>
  <c r="E968" i="1"/>
  <c r="G968" i="1" s="1"/>
  <c r="H968" i="1" s="1"/>
  <c r="F980" i="1"/>
  <c r="E980" i="1"/>
  <c r="F992" i="1"/>
  <c r="E992" i="1"/>
  <c r="G992" i="1" s="1"/>
  <c r="H992" i="1" s="1"/>
  <c r="F5124" i="1"/>
  <c r="E5124" i="1"/>
  <c r="G5124" i="1" s="1"/>
  <c r="H5124" i="1" s="1"/>
  <c r="F5136" i="1"/>
  <c r="E5136" i="1"/>
  <c r="F1008" i="1"/>
  <c r="E1008" i="1"/>
  <c r="G1008" i="1" s="1"/>
  <c r="H1008" i="1" s="1"/>
  <c r="F1020" i="1"/>
  <c r="E1020" i="1"/>
  <c r="G1020" i="1" s="1"/>
  <c r="H1020" i="1" s="1"/>
  <c r="F1032" i="1"/>
  <c r="E1032" i="1"/>
  <c r="F1044" i="1"/>
  <c r="E1044" i="1"/>
  <c r="G1044" i="1" s="1"/>
  <c r="H1044" i="1" s="1"/>
  <c r="F1056" i="1"/>
  <c r="E1056" i="1"/>
  <c r="G1056" i="1" s="1"/>
  <c r="H1056" i="1" s="1"/>
  <c r="F1068" i="1"/>
  <c r="E1068" i="1"/>
  <c r="F1080" i="1"/>
  <c r="E1080" i="1"/>
  <c r="G1080" i="1" s="1"/>
  <c r="H1080" i="1" s="1"/>
  <c r="F1092" i="1"/>
  <c r="E1092" i="1"/>
  <c r="G1092" i="1" s="1"/>
  <c r="H1092" i="1" s="1"/>
  <c r="F1104" i="1"/>
  <c r="E1104" i="1"/>
  <c r="F1116" i="1"/>
  <c r="E1116" i="1"/>
  <c r="G1116" i="1" s="1"/>
  <c r="H1116" i="1" s="1"/>
  <c r="F1128" i="1"/>
  <c r="E1128" i="1"/>
  <c r="G1128" i="1" s="1"/>
  <c r="H1128" i="1" s="1"/>
  <c r="F1140" i="1"/>
  <c r="E1140" i="1"/>
  <c r="F1152" i="1"/>
  <c r="E1152" i="1"/>
  <c r="G1152" i="1" s="1"/>
  <c r="H1152" i="1" s="1"/>
  <c r="F1164" i="1"/>
  <c r="E1164" i="1"/>
  <c r="G1164" i="1" s="1"/>
  <c r="H1164" i="1" s="1"/>
  <c r="F1176" i="1"/>
  <c r="E1176" i="1"/>
  <c r="F1188" i="1"/>
  <c r="E1188" i="1"/>
  <c r="G1188" i="1" s="1"/>
  <c r="H1188" i="1" s="1"/>
  <c r="F1200" i="1"/>
  <c r="E1200" i="1"/>
  <c r="G1200" i="1" s="1"/>
  <c r="H1200" i="1" s="1"/>
  <c r="F5152" i="1"/>
  <c r="E5152" i="1"/>
  <c r="F1204" i="1"/>
  <c r="E1204" i="1"/>
  <c r="G1204" i="1" s="1"/>
  <c r="H1204" i="1" s="1"/>
  <c r="F1216" i="1"/>
  <c r="E1216" i="1"/>
  <c r="G1216" i="1" s="1"/>
  <c r="H1216" i="1" s="1"/>
  <c r="F1228" i="1"/>
  <c r="E1228" i="1"/>
  <c r="F1240" i="1"/>
  <c r="E1240" i="1"/>
  <c r="G1240" i="1" s="1"/>
  <c r="H1240" i="1" s="1"/>
  <c r="F1252" i="1"/>
  <c r="E1252" i="1"/>
  <c r="G1252" i="1" s="1"/>
  <c r="H1252" i="1" s="1"/>
  <c r="F1264" i="1"/>
  <c r="E1264" i="1"/>
  <c r="F1276" i="1"/>
  <c r="E1276" i="1"/>
  <c r="G1276" i="1" s="1"/>
  <c r="H1276" i="1" s="1"/>
  <c r="F1288" i="1"/>
  <c r="E1288" i="1"/>
  <c r="G1288" i="1" s="1"/>
  <c r="H1288" i="1" s="1"/>
  <c r="F1300" i="1"/>
  <c r="E1300" i="1"/>
  <c r="F1312" i="1"/>
  <c r="E1312" i="1"/>
  <c r="G1312" i="1" s="1"/>
  <c r="H1312" i="1" s="1"/>
  <c r="F1324" i="1"/>
  <c r="E1324" i="1"/>
  <c r="G1324" i="1" s="1"/>
  <c r="H1324" i="1" s="1"/>
  <c r="F1336" i="1"/>
  <c r="E1336" i="1"/>
  <c r="F1348" i="1"/>
  <c r="E1348" i="1"/>
  <c r="G1348" i="1" s="1"/>
  <c r="H1348" i="1" s="1"/>
  <c r="F1360" i="1"/>
  <c r="E1360" i="1"/>
  <c r="G1360" i="1" s="1"/>
  <c r="H1360" i="1" s="1"/>
  <c r="F1372" i="1"/>
  <c r="E1372" i="1"/>
  <c r="F1384" i="1"/>
  <c r="E1384" i="1"/>
  <c r="G1384" i="1" s="1"/>
  <c r="H1384" i="1" s="1"/>
  <c r="F1396" i="1"/>
  <c r="E1396" i="1"/>
  <c r="G1396" i="1" s="1"/>
  <c r="H1396" i="1" s="1"/>
  <c r="F5168" i="1"/>
  <c r="E5168" i="1"/>
  <c r="F5180" i="1"/>
  <c r="E5180" i="1"/>
  <c r="G5180" i="1" s="1"/>
  <c r="H5180" i="1" s="1"/>
  <c r="F1412" i="1"/>
  <c r="E1412" i="1"/>
  <c r="G1412" i="1" s="1"/>
  <c r="H1412" i="1" s="1"/>
  <c r="F1424" i="1"/>
  <c r="E1424" i="1"/>
  <c r="F1436" i="1"/>
  <c r="E1436" i="1"/>
  <c r="G1436" i="1" s="1"/>
  <c r="H1436" i="1" s="1"/>
  <c r="F1448" i="1"/>
  <c r="E1448" i="1"/>
  <c r="G1448" i="1" s="1"/>
  <c r="H1448" i="1" s="1"/>
  <c r="F1460" i="1"/>
  <c r="E1460" i="1"/>
  <c r="F1472" i="1"/>
  <c r="E1472" i="1"/>
  <c r="G1472" i="1" s="1"/>
  <c r="H1472" i="1" s="1"/>
  <c r="F1484" i="1"/>
  <c r="E1484" i="1"/>
  <c r="G1484" i="1" s="1"/>
  <c r="H1484" i="1" s="1"/>
  <c r="F1496" i="1"/>
  <c r="E1496" i="1"/>
  <c r="F1508" i="1"/>
  <c r="E1508" i="1"/>
  <c r="G1508" i="1" s="1"/>
  <c r="H1508" i="1" s="1"/>
  <c r="F1520" i="1"/>
  <c r="E1520" i="1"/>
  <c r="G1520" i="1" s="1"/>
  <c r="H1520" i="1" s="1"/>
  <c r="F1532" i="1"/>
  <c r="E1532" i="1"/>
  <c r="F1544" i="1"/>
  <c r="E1544" i="1"/>
  <c r="G1544" i="1" s="1"/>
  <c r="H1544" i="1" s="1"/>
  <c r="F1556" i="1"/>
  <c r="E1556" i="1"/>
  <c r="G1556" i="1" s="1"/>
  <c r="H1556" i="1" s="1"/>
  <c r="F1568" i="1"/>
  <c r="E1568" i="1"/>
  <c r="F1580" i="1"/>
  <c r="E1580" i="1"/>
  <c r="G1580" i="1" s="1"/>
  <c r="H1580" i="1" s="1"/>
  <c r="F1592" i="1"/>
  <c r="E1592" i="1"/>
  <c r="G1592" i="1" s="1"/>
  <c r="H1592" i="1" s="1"/>
  <c r="F5184" i="1"/>
  <c r="E5184" i="1"/>
  <c r="F5196" i="1"/>
  <c r="E5196" i="1"/>
  <c r="G5196" i="1" s="1"/>
  <c r="H5196" i="1" s="1"/>
  <c r="F5548" i="1"/>
  <c r="E5548" i="1"/>
  <c r="G5548" i="1" s="1"/>
  <c r="H5548" i="1" s="1"/>
  <c r="F5560" i="1"/>
  <c r="E5560" i="1"/>
  <c r="F1612" i="1"/>
  <c r="E1612" i="1"/>
  <c r="G1612" i="1" s="1"/>
  <c r="H1612" i="1" s="1"/>
  <c r="F1624" i="1"/>
  <c r="E1624" i="1"/>
  <c r="G1624" i="1" s="1"/>
  <c r="H1624" i="1" s="1"/>
  <c r="F1636" i="1"/>
  <c r="E1636" i="1"/>
  <c r="F1648" i="1"/>
  <c r="E1648" i="1"/>
  <c r="G1648" i="1" s="1"/>
  <c r="H1648" i="1" s="1"/>
  <c r="F1660" i="1"/>
  <c r="E1660" i="1"/>
  <c r="G1660" i="1" s="1"/>
  <c r="H1660" i="1" s="1"/>
  <c r="F1672" i="1"/>
  <c r="E1672" i="1"/>
  <c r="F1684" i="1"/>
  <c r="E1684" i="1"/>
  <c r="G1684" i="1" s="1"/>
  <c r="H1684" i="1" s="1"/>
  <c r="F1696" i="1"/>
  <c r="E1696" i="1"/>
  <c r="G1696" i="1" s="1"/>
  <c r="H1696" i="1" s="1"/>
  <c r="F1708" i="1"/>
  <c r="E1708" i="1"/>
  <c r="F1720" i="1"/>
  <c r="E1720" i="1"/>
  <c r="G1720" i="1" s="1"/>
  <c r="H1720" i="1" s="1"/>
  <c r="F1732" i="1"/>
  <c r="E1732" i="1"/>
  <c r="G1732" i="1" s="1"/>
  <c r="H1732" i="1" s="1"/>
  <c r="F1744" i="1"/>
  <c r="E1744" i="1"/>
  <c r="F1756" i="1"/>
  <c r="E1756" i="1"/>
  <c r="G1756" i="1" s="1"/>
  <c r="H1756" i="1" s="1"/>
  <c r="F1768" i="1"/>
  <c r="E1768" i="1"/>
  <c r="G1768" i="1" s="1"/>
  <c r="H1768" i="1" s="1"/>
  <c r="F1780" i="1"/>
  <c r="E1780" i="1"/>
  <c r="F1792" i="1"/>
  <c r="E1792" i="1"/>
  <c r="G1792" i="1" s="1"/>
  <c r="H1792" i="1" s="1"/>
  <c r="F5204" i="1"/>
  <c r="E5204" i="1"/>
  <c r="G5204" i="1" s="1"/>
  <c r="H5204" i="1" s="1"/>
  <c r="F5216" i="1"/>
  <c r="E5216" i="1"/>
  <c r="F1808" i="1"/>
  <c r="E1808" i="1"/>
  <c r="G1808" i="1" s="1"/>
  <c r="H1808" i="1" s="1"/>
  <c r="F1820" i="1"/>
  <c r="E1820" i="1"/>
  <c r="G1820" i="1" s="1"/>
  <c r="H1820" i="1" s="1"/>
  <c r="F1832" i="1"/>
  <c r="E1832" i="1"/>
  <c r="F1844" i="1"/>
  <c r="E1844" i="1"/>
  <c r="G1844" i="1" s="1"/>
  <c r="H1844" i="1" s="1"/>
  <c r="F1856" i="1"/>
  <c r="E1856" i="1"/>
  <c r="G1856" i="1" s="1"/>
  <c r="H1856" i="1" s="1"/>
  <c r="F1868" i="1"/>
  <c r="E1868" i="1"/>
  <c r="F1880" i="1"/>
  <c r="E1880" i="1"/>
  <c r="G1880" i="1" s="1"/>
  <c r="H1880" i="1" s="1"/>
  <c r="F1892" i="1"/>
  <c r="E1892" i="1"/>
  <c r="G1892" i="1" s="1"/>
  <c r="H1892" i="1" s="1"/>
  <c r="F1904" i="1"/>
  <c r="E1904" i="1"/>
  <c r="F1916" i="1"/>
  <c r="E1916" i="1"/>
  <c r="G1916" i="1" s="1"/>
  <c r="H1916" i="1" s="1"/>
  <c r="F1928" i="1"/>
  <c r="E1928" i="1"/>
  <c r="G1928" i="1" s="1"/>
  <c r="H1928" i="1" s="1"/>
  <c r="F1940" i="1"/>
  <c r="E1940" i="1"/>
  <c r="F1952" i="1"/>
  <c r="E1952" i="1"/>
  <c r="G1952" i="1" s="1"/>
  <c r="H1952" i="1" s="1"/>
  <c r="F1964" i="1"/>
  <c r="E1964" i="1"/>
  <c r="G1964" i="1" s="1"/>
  <c r="H1964" i="1" s="1"/>
  <c r="F1976" i="1"/>
  <c r="E1976" i="1"/>
  <c r="F1988" i="1"/>
  <c r="E1988" i="1"/>
  <c r="G1988" i="1" s="1"/>
  <c r="H1988" i="1" s="1"/>
  <c r="F2000" i="1"/>
  <c r="E2000" i="1"/>
  <c r="G2000" i="1" s="1"/>
  <c r="H2000" i="1" s="1"/>
  <c r="F5232" i="1"/>
  <c r="E5232" i="1"/>
  <c r="F2004" i="1"/>
  <c r="E2004" i="1"/>
  <c r="G2004" i="1" s="1"/>
  <c r="H2004" i="1" s="1"/>
  <c r="F2016" i="1"/>
  <c r="E2016" i="1"/>
  <c r="G2016" i="1" s="1"/>
  <c r="H2016" i="1" s="1"/>
  <c r="F2028" i="1"/>
  <c r="E2028" i="1"/>
  <c r="F2040" i="1"/>
  <c r="E2040" i="1"/>
  <c r="G2040" i="1" s="1"/>
  <c r="H2040" i="1" s="1"/>
  <c r="F2052" i="1"/>
  <c r="E2052" i="1"/>
  <c r="G2052" i="1" s="1"/>
  <c r="H2052" i="1" s="1"/>
  <c r="F2064" i="1"/>
  <c r="E2064" i="1"/>
  <c r="F2076" i="1"/>
  <c r="E2076" i="1"/>
  <c r="G2076" i="1" s="1"/>
  <c r="H2076" i="1" s="1"/>
  <c r="F2088" i="1"/>
  <c r="E2088" i="1"/>
  <c r="G2088" i="1" s="1"/>
  <c r="H2088" i="1" s="1"/>
  <c r="F2100" i="1"/>
  <c r="E2100" i="1"/>
  <c r="F2112" i="1"/>
  <c r="E2112" i="1"/>
  <c r="G2112" i="1" s="1"/>
  <c r="H2112" i="1" s="1"/>
  <c r="F2124" i="1"/>
  <c r="E2124" i="1"/>
  <c r="G2124" i="1" s="1"/>
  <c r="H2124" i="1" s="1"/>
  <c r="F2136" i="1"/>
  <c r="E2136" i="1"/>
  <c r="F2148" i="1"/>
  <c r="E2148" i="1"/>
  <c r="G2148" i="1" s="1"/>
  <c r="H2148" i="1" s="1"/>
  <c r="F2160" i="1"/>
  <c r="E2160" i="1"/>
  <c r="G2160" i="1" s="1"/>
  <c r="H2160" i="1" s="1"/>
  <c r="F2172" i="1"/>
  <c r="E2172" i="1"/>
  <c r="F2184" i="1"/>
  <c r="E2184" i="1"/>
  <c r="G2184" i="1" s="1"/>
  <c r="H2184" i="1" s="1"/>
  <c r="F2196" i="1"/>
  <c r="E2196" i="1"/>
  <c r="G2196" i="1" s="1"/>
  <c r="H2196" i="1" s="1"/>
  <c r="F5248" i="1"/>
  <c r="E5248" i="1"/>
  <c r="F5260" i="1"/>
  <c r="E5260" i="1"/>
  <c r="G5260" i="1" s="1"/>
  <c r="H5260" i="1" s="1"/>
  <c r="F2212" i="1"/>
  <c r="E2212" i="1"/>
  <c r="G2212" i="1" s="1"/>
  <c r="H2212" i="1" s="1"/>
  <c r="F2224" i="1"/>
  <c r="E2224" i="1"/>
  <c r="F2236" i="1"/>
  <c r="E2236" i="1"/>
  <c r="G2236" i="1" s="1"/>
  <c r="H2236" i="1" s="1"/>
  <c r="F2248" i="1"/>
  <c r="E2248" i="1"/>
  <c r="G2248" i="1" s="1"/>
  <c r="H2248" i="1" s="1"/>
  <c r="F2260" i="1"/>
  <c r="E2260" i="1"/>
  <c r="F2272" i="1"/>
  <c r="E2272" i="1"/>
  <c r="G2272" i="1" s="1"/>
  <c r="H2272" i="1" s="1"/>
  <c r="F2284" i="1"/>
  <c r="E2284" i="1"/>
  <c r="G2284" i="1" s="1"/>
  <c r="H2284" i="1" s="1"/>
  <c r="F2296" i="1"/>
  <c r="E2296" i="1"/>
  <c r="F2308" i="1"/>
  <c r="E2308" i="1"/>
  <c r="G2308" i="1" s="1"/>
  <c r="H2308" i="1" s="1"/>
  <c r="F2320" i="1"/>
  <c r="E2320" i="1"/>
  <c r="G2320" i="1" s="1"/>
  <c r="H2320" i="1" s="1"/>
  <c r="F2332" i="1"/>
  <c r="E2332" i="1"/>
  <c r="F2344" i="1"/>
  <c r="E2344" i="1"/>
  <c r="G2344" i="1" s="1"/>
  <c r="H2344" i="1" s="1"/>
  <c r="F2356" i="1"/>
  <c r="E2356" i="1"/>
  <c r="G2356" i="1" s="1"/>
  <c r="H2356" i="1" s="1"/>
  <c r="F2368" i="1"/>
  <c r="E2368" i="1"/>
  <c r="F2380" i="1"/>
  <c r="E2380" i="1"/>
  <c r="G2380" i="1" s="1"/>
  <c r="H2380" i="1" s="1"/>
  <c r="F2392" i="1"/>
  <c r="E2392" i="1"/>
  <c r="G2392" i="1" s="1"/>
  <c r="H2392" i="1" s="1"/>
  <c r="F5264" i="1"/>
  <c r="E5264" i="1"/>
  <c r="F5276" i="1"/>
  <c r="E5276" i="1"/>
  <c r="G5276" i="1" s="1"/>
  <c r="H5276" i="1" s="1"/>
  <c r="F2408" i="1"/>
  <c r="E2408" i="1"/>
  <c r="G2408" i="1" s="1"/>
  <c r="H2408" i="1" s="1"/>
  <c r="F2420" i="1"/>
  <c r="G2420" i="1" s="1"/>
  <c r="H2420" i="1" s="1"/>
  <c r="E2420" i="1"/>
  <c r="F2432" i="1"/>
  <c r="E2432" i="1"/>
  <c r="G2432" i="1" s="1"/>
  <c r="H2432" i="1" s="1"/>
  <c r="F2444" i="1"/>
  <c r="E2444" i="1"/>
  <c r="G2444" i="1" s="1"/>
  <c r="H2444" i="1" s="1"/>
  <c r="F2456" i="1"/>
  <c r="E2456" i="1"/>
  <c r="F2468" i="1"/>
  <c r="E2468" i="1"/>
  <c r="G2468" i="1" s="1"/>
  <c r="H2468" i="1" s="1"/>
  <c r="F2480" i="1"/>
  <c r="E2480" i="1"/>
  <c r="G2480" i="1" s="1"/>
  <c r="H2480" i="1" s="1"/>
  <c r="F2492" i="1"/>
  <c r="E2492" i="1"/>
  <c r="F2504" i="1"/>
  <c r="E2504" i="1"/>
  <c r="G2504" i="1" s="1"/>
  <c r="H2504" i="1" s="1"/>
  <c r="F2516" i="1"/>
  <c r="E2516" i="1"/>
  <c r="G2516" i="1" s="1"/>
  <c r="H2516" i="1" s="1"/>
  <c r="F2528" i="1"/>
  <c r="E2528" i="1"/>
  <c r="F2540" i="1"/>
  <c r="E2540" i="1"/>
  <c r="G2540" i="1" s="1"/>
  <c r="H2540" i="1" s="1"/>
  <c r="F2552" i="1"/>
  <c r="E2552" i="1"/>
  <c r="G2552" i="1" s="1"/>
  <c r="H2552" i="1" s="1"/>
  <c r="F2564" i="1"/>
  <c r="E2564" i="1"/>
  <c r="F2576" i="1"/>
  <c r="E2576" i="1"/>
  <c r="G2576" i="1" s="1"/>
  <c r="H2576" i="1" s="1"/>
  <c r="F2588" i="1"/>
  <c r="E2588" i="1"/>
  <c r="G2588" i="1" s="1"/>
  <c r="H2588" i="1" s="1"/>
  <c r="F2600" i="1"/>
  <c r="E2600" i="1"/>
  <c r="F5292" i="1"/>
  <c r="E5292" i="1"/>
  <c r="G5292" i="1" s="1"/>
  <c r="H5292" i="1" s="1"/>
  <c r="F2604" i="1"/>
  <c r="E2604" i="1"/>
  <c r="G2604" i="1" s="1"/>
  <c r="H2604" i="1" s="1"/>
  <c r="F3643" i="1"/>
  <c r="E3643" i="1"/>
  <c r="F3799" i="1"/>
  <c r="E3799" i="1"/>
  <c r="G3799" i="1" s="1"/>
  <c r="H3799" i="1" s="1"/>
  <c r="F3935" i="1"/>
  <c r="E3935" i="1"/>
  <c r="G3935" i="1" s="1"/>
  <c r="H3935" i="1" s="1"/>
  <c r="F4047" i="1"/>
  <c r="E4047" i="1"/>
  <c r="F4191" i="1"/>
  <c r="E4191" i="1"/>
  <c r="G4191" i="1" s="1"/>
  <c r="H4191" i="1" s="1"/>
  <c r="F4327" i="1"/>
  <c r="E4327" i="1"/>
  <c r="G4327" i="1" s="1"/>
  <c r="H4327" i="1" s="1"/>
  <c r="F4415" i="1"/>
  <c r="E4415" i="1"/>
  <c r="F5487" i="1"/>
  <c r="E5487" i="1"/>
  <c r="G5487" i="1" s="1"/>
  <c r="H5487" i="1" s="1"/>
  <c r="F4843" i="1"/>
  <c r="E4843" i="1"/>
  <c r="G4843" i="1" s="1"/>
  <c r="H4843" i="1" s="1"/>
  <c r="F3646" i="1"/>
  <c r="E3646" i="1"/>
  <c r="F3660" i="1"/>
  <c r="E3660" i="1"/>
  <c r="G3660" i="1" s="1"/>
  <c r="H3660" i="1" s="1"/>
  <c r="F3720" i="1"/>
  <c r="E3720" i="1"/>
  <c r="G3720" i="1" s="1"/>
  <c r="H3720" i="1" s="1"/>
  <c r="F3792" i="1"/>
  <c r="E3792" i="1"/>
  <c r="F3844" i="1"/>
  <c r="E3844" i="1"/>
  <c r="G3844" i="1" s="1"/>
  <c r="H3844" i="1" s="1"/>
  <c r="F3916" i="1"/>
  <c r="E3916" i="1"/>
  <c r="G3916" i="1" s="1"/>
  <c r="H3916" i="1" s="1"/>
  <c r="F3988" i="1"/>
  <c r="E3988" i="1"/>
  <c r="F4040" i="1"/>
  <c r="E4040" i="1"/>
  <c r="G4040" i="1" s="1"/>
  <c r="H4040" i="1" s="1"/>
  <c r="F4112" i="1"/>
  <c r="E4112" i="1"/>
  <c r="G4112" i="1" s="1"/>
  <c r="H4112" i="1" s="1"/>
  <c r="F4148" i="1"/>
  <c r="E4148" i="1"/>
  <c r="F5448" i="1"/>
  <c r="E5448" i="1"/>
  <c r="G5448" i="1" s="1"/>
  <c r="H5448" i="1" s="1"/>
  <c r="F4272" i="1"/>
  <c r="E4272" i="1"/>
  <c r="G4272" i="1" s="1"/>
  <c r="H4272" i="1" s="1"/>
  <c r="F4344" i="1"/>
  <c r="E4344" i="1"/>
  <c r="F5464" i="1"/>
  <c r="E5464" i="1"/>
  <c r="G5464" i="1" s="1"/>
  <c r="H5464" i="1" s="1"/>
  <c r="F4480" i="1"/>
  <c r="E4480" i="1"/>
  <c r="G4480" i="1" s="1"/>
  <c r="H4480" i="1" s="1"/>
  <c r="F3613" i="1"/>
  <c r="E3613" i="1"/>
  <c r="F3673" i="1"/>
  <c r="E3673" i="1"/>
  <c r="G3673" i="1" s="1"/>
  <c r="H3673" i="1" s="1"/>
  <c r="F3733" i="1"/>
  <c r="E3733" i="1"/>
  <c r="G3733" i="1" s="1"/>
  <c r="H3733" i="1" s="1"/>
  <c r="F3781" i="1"/>
  <c r="E3781" i="1"/>
  <c r="F3821" i="1"/>
  <c r="E3821" i="1"/>
  <c r="G3821" i="1" s="1"/>
  <c r="H3821" i="1" s="1"/>
  <c r="F3881" i="1"/>
  <c r="E3881" i="1"/>
  <c r="G3881" i="1" s="1"/>
  <c r="H3881" i="1" s="1"/>
  <c r="F3941" i="1"/>
  <c r="E3941" i="1"/>
  <c r="F4001" i="1"/>
  <c r="E4001" i="1"/>
  <c r="G4001" i="1" s="1"/>
  <c r="H4001" i="1" s="1"/>
  <c r="F4029" i="1"/>
  <c r="E4029" i="1"/>
  <c r="G4029" i="1" s="1"/>
  <c r="H4029" i="1" s="1"/>
  <c r="F4089" i="1"/>
  <c r="E4089" i="1"/>
  <c r="F4137" i="1"/>
  <c r="E4137" i="1"/>
  <c r="G4137" i="1" s="1"/>
  <c r="H4137" i="1" s="1"/>
  <c r="F4197" i="1"/>
  <c r="E4197" i="1"/>
  <c r="G4197" i="1" s="1"/>
  <c r="H4197" i="1" s="1"/>
  <c r="F4237" i="1"/>
  <c r="E4237" i="1"/>
  <c r="F3638" i="1"/>
  <c r="E3638" i="1"/>
  <c r="G3638" i="1" s="1"/>
  <c r="H3638" i="1" s="1"/>
  <c r="F3686" i="1"/>
  <c r="E3686" i="1"/>
  <c r="G3686" i="1" s="1"/>
  <c r="H3686" i="1" s="1"/>
  <c r="F3734" i="1"/>
  <c r="E3734" i="1"/>
  <c r="F3782" i="1"/>
  <c r="E3782" i="1"/>
  <c r="G3782" i="1" s="1"/>
  <c r="H3782" i="1" s="1"/>
  <c r="F3810" i="1"/>
  <c r="E3810" i="1"/>
  <c r="G3810" i="1" s="1"/>
  <c r="H3810" i="1" s="1"/>
  <c r="F3846" i="1"/>
  <c r="E3846" i="1"/>
  <c r="F3894" i="1"/>
  <c r="E3894" i="1"/>
  <c r="G3894" i="1" s="1"/>
  <c r="H3894" i="1" s="1"/>
  <c r="F3942" i="1"/>
  <c r="E3942" i="1"/>
  <c r="G3942" i="1" s="1"/>
  <c r="H3942" i="1" s="1"/>
  <c r="F3990" i="1"/>
  <c r="E3990" i="1"/>
  <c r="F4018" i="1"/>
  <c r="E4018" i="1"/>
  <c r="G4018" i="1" s="1"/>
  <c r="H4018" i="1" s="1"/>
  <c r="F4054" i="1"/>
  <c r="E4054" i="1"/>
  <c r="G4054" i="1" s="1"/>
  <c r="H4054" i="1" s="1"/>
  <c r="F4102" i="1"/>
  <c r="E4102" i="1"/>
  <c r="F4150" i="1"/>
  <c r="E4150" i="1"/>
  <c r="G4150" i="1" s="1"/>
  <c r="H4150" i="1" s="1"/>
  <c r="F4214" i="1"/>
  <c r="E4214" i="1"/>
  <c r="G4214" i="1" s="1"/>
  <c r="H4214" i="1" s="1"/>
  <c r="F3615" i="1"/>
  <c r="E3615" i="1"/>
  <c r="F3651" i="1"/>
  <c r="E3651" i="1"/>
  <c r="G3651" i="1" s="1"/>
  <c r="H3651" i="1" s="1"/>
  <c r="F3687" i="1"/>
  <c r="E3687" i="1"/>
  <c r="G3687" i="1" s="1"/>
  <c r="H3687" i="1" s="1"/>
  <c r="F3735" i="1"/>
  <c r="E3735" i="1"/>
  <c r="F3771" i="1"/>
  <c r="E3771" i="1"/>
  <c r="G3771" i="1" s="1"/>
  <c r="H3771" i="1" s="1"/>
  <c r="F3795" i="1"/>
  <c r="E3795" i="1"/>
  <c r="G3795" i="1" s="1"/>
  <c r="H3795" i="1" s="1"/>
  <c r="F3811" i="1"/>
  <c r="E3811" i="1"/>
  <c r="F3823" i="1"/>
  <c r="E3823" i="1"/>
  <c r="G3823" i="1" s="1"/>
  <c r="H3823" i="1" s="1"/>
  <c r="F3835" i="1"/>
  <c r="E3835" i="1"/>
  <c r="G3835" i="1" s="1"/>
  <c r="H3835" i="1" s="1"/>
  <c r="F3847" i="1"/>
  <c r="E3847" i="1"/>
  <c r="F3859" i="1"/>
  <c r="E3859" i="1"/>
  <c r="G3859" i="1" s="1"/>
  <c r="H3859" i="1" s="1"/>
  <c r="F3871" i="1"/>
  <c r="E3871" i="1"/>
  <c r="G3871" i="1" s="1"/>
  <c r="H3871" i="1" s="1"/>
  <c r="F3883" i="1"/>
  <c r="E3883" i="1"/>
  <c r="F3895" i="1"/>
  <c r="E3895" i="1"/>
  <c r="G3895" i="1" s="1"/>
  <c r="H3895" i="1" s="1"/>
  <c r="F3907" i="1"/>
  <c r="E3907" i="1"/>
  <c r="G3907" i="1" s="1"/>
  <c r="H3907" i="1" s="1"/>
  <c r="F3919" i="1"/>
  <c r="E3919" i="1"/>
  <c r="F3931" i="1"/>
  <c r="E3931" i="1"/>
  <c r="G3931" i="1" s="1"/>
  <c r="H3931" i="1" s="1"/>
  <c r="F3943" i="1"/>
  <c r="E3943" i="1"/>
  <c r="G3943" i="1" s="1"/>
  <c r="H3943" i="1" s="1"/>
  <c r="F3955" i="1"/>
  <c r="E3955" i="1"/>
  <c r="F3967" i="1"/>
  <c r="E3967" i="1"/>
  <c r="G3967" i="1" s="1"/>
  <c r="H3967" i="1" s="1"/>
  <c r="F3979" i="1"/>
  <c r="E3979" i="1"/>
  <c r="G3979" i="1" s="1"/>
  <c r="H3979" i="1" s="1"/>
  <c r="F3991" i="1"/>
  <c r="E3991" i="1"/>
  <c r="F4003" i="1"/>
  <c r="E4003" i="1"/>
  <c r="G4003" i="1" s="1"/>
  <c r="H4003" i="1" s="1"/>
  <c r="F5435" i="1"/>
  <c r="E5435" i="1"/>
  <c r="G5435" i="1" s="1"/>
  <c r="H5435" i="1" s="1"/>
  <c r="F4007" i="1"/>
  <c r="E4007" i="1"/>
  <c r="F4019" i="1"/>
  <c r="E4019" i="1"/>
  <c r="G4019" i="1" s="1"/>
  <c r="H4019" i="1" s="1"/>
  <c r="F4031" i="1"/>
  <c r="E4031" i="1"/>
  <c r="G4031" i="1" s="1"/>
  <c r="H4031" i="1" s="1"/>
  <c r="F4043" i="1"/>
  <c r="E4043" i="1"/>
  <c r="F4055" i="1"/>
  <c r="E4055" i="1"/>
  <c r="G4055" i="1" s="1"/>
  <c r="H4055" i="1" s="1"/>
  <c r="F4067" i="1"/>
  <c r="E4067" i="1"/>
  <c r="G4067" i="1" s="1"/>
  <c r="H4067" i="1" s="1"/>
  <c r="I4067" i="1" s="1"/>
  <c r="J4067" i="1" s="1"/>
  <c r="F4079" i="1"/>
  <c r="E4079" i="1"/>
  <c r="F4091" i="1"/>
  <c r="E4091" i="1"/>
  <c r="G4091" i="1" s="1"/>
  <c r="H4091" i="1" s="1"/>
  <c r="F4103" i="1"/>
  <c r="E4103" i="1"/>
  <c r="G4103" i="1" s="1"/>
  <c r="H4103" i="1" s="1"/>
  <c r="F4115" i="1"/>
  <c r="E4115" i="1"/>
  <c r="F4127" i="1"/>
  <c r="E4127" i="1"/>
  <c r="G4127" i="1" s="1"/>
  <c r="H4127" i="1" s="1"/>
  <c r="F4139" i="1"/>
  <c r="E4139" i="1"/>
  <c r="G4139" i="1" s="1"/>
  <c r="H4139" i="1" s="1"/>
  <c r="F4151" i="1"/>
  <c r="E4151" i="1"/>
  <c r="F4163" i="1"/>
  <c r="E4163" i="1"/>
  <c r="G4163" i="1" s="1"/>
  <c r="H4163" i="1" s="1"/>
  <c r="F4175" i="1"/>
  <c r="E4175" i="1"/>
  <c r="G4175" i="1" s="1"/>
  <c r="H4175" i="1" s="1"/>
  <c r="F4187" i="1"/>
  <c r="E4187" i="1"/>
  <c r="F4199" i="1"/>
  <c r="E4199" i="1"/>
  <c r="G4199" i="1" s="1"/>
  <c r="H4199" i="1" s="1"/>
  <c r="F5451" i="1"/>
  <c r="E5451" i="1"/>
  <c r="G5451" i="1" s="1"/>
  <c r="H5451" i="1" s="1"/>
  <c r="I5451" i="1" s="1"/>
  <c r="J5451" i="1" s="1"/>
  <c r="F5463" i="1"/>
  <c r="E5463" i="1"/>
  <c r="F4215" i="1"/>
  <c r="E4215" i="1"/>
  <c r="G4215" i="1" s="1"/>
  <c r="H4215" i="1" s="1"/>
  <c r="F4227" i="1"/>
  <c r="E4227" i="1"/>
  <c r="G4227" i="1" s="1"/>
  <c r="H4227" i="1" s="1"/>
  <c r="F4239" i="1"/>
  <c r="E4239" i="1"/>
  <c r="F4251" i="1"/>
  <c r="E4251" i="1"/>
  <c r="G4251" i="1" s="1"/>
  <c r="H4251" i="1" s="1"/>
  <c r="F4263" i="1"/>
  <c r="E4263" i="1"/>
  <c r="G4263" i="1" s="1"/>
  <c r="H4263" i="1" s="1"/>
  <c r="I4263" i="1" s="1"/>
  <c r="J4263" i="1" s="1"/>
  <c r="F4275" i="1"/>
  <c r="E4275" i="1"/>
  <c r="F4287" i="1"/>
  <c r="E4287" i="1"/>
  <c r="G4287" i="1" s="1"/>
  <c r="H4287" i="1" s="1"/>
  <c r="F4299" i="1"/>
  <c r="E4299" i="1"/>
  <c r="G4299" i="1" s="1"/>
  <c r="H4299" i="1" s="1"/>
  <c r="F4311" i="1"/>
  <c r="E4311" i="1"/>
  <c r="F4323" i="1"/>
  <c r="E4323" i="1"/>
  <c r="G4323" i="1" s="1"/>
  <c r="H4323" i="1" s="1"/>
  <c r="F4335" i="1"/>
  <c r="E4335" i="1"/>
  <c r="G4335" i="1" s="1"/>
  <c r="H4335" i="1" s="1"/>
  <c r="I4335" i="1" s="1"/>
  <c r="J4335" i="1" s="1"/>
  <c r="F4347" i="1"/>
  <c r="E4347" i="1"/>
  <c r="F4359" i="1"/>
  <c r="E4359" i="1"/>
  <c r="G4359" i="1" s="1"/>
  <c r="H4359" i="1" s="1"/>
  <c r="F4371" i="1"/>
  <c r="E4371" i="1"/>
  <c r="G4371" i="1" s="1"/>
  <c r="H4371" i="1" s="1"/>
  <c r="F4383" i="1"/>
  <c r="E4383" i="1"/>
  <c r="F4395" i="1"/>
  <c r="E4395" i="1"/>
  <c r="G4395" i="1" s="1"/>
  <c r="H4395" i="1" s="1"/>
  <c r="F5467" i="1"/>
  <c r="E5467" i="1"/>
  <c r="G5467" i="1" s="1"/>
  <c r="H5467" i="1" s="1"/>
  <c r="I5467" i="1" s="1"/>
  <c r="J5467" i="1" s="1"/>
  <c r="F5479" i="1"/>
  <c r="E5479" i="1"/>
  <c r="F4411" i="1"/>
  <c r="E4411" i="1"/>
  <c r="G4411" i="1" s="1"/>
  <c r="H4411" i="1" s="1"/>
  <c r="F4423" i="1"/>
  <c r="E4423" i="1"/>
  <c r="G4423" i="1" s="1"/>
  <c r="H4423" i="1" s="1"/>
  <c r="F4435" i="1"/>
  <c r="E4435" i="1"/>
  <c r="F4447" i="1"/>
  <c r="E4447" i="1"/>
  <c r="G4447" i="1" s="1"/>
  <c r="H4447" i="1" s="1"/>
  <c r="F4459" i="1"/>
  <c r="E4459" i="1"/>
  <c r="G4459" i="1" s="1"/>
  <c r="H4459" i="1" s="1"/>
  <c r="I4459" i="1" s="1"/>
  <c r="J4459" i="1" s="1"/>
  <c r="F4471" i="1"/>
  <c r="E4471" i="1"/>
  <c r="F4483" i="1"/>
  <c r="E4483" i="1"/>
  <c r="G4483" i="1" s="1"/>
  <c r="H4483" i="1" s="1"/>
  <c r="F4495" i="1"/>
  <c r="E4495" i="1"/>
  <c r="G4495" i="1" s="1"/>
  <c r="H4495" i="1" s="1"/>
  <c r="F4507" i="1"/>
  <c r="E4507" i="1"/>
  <c r="F4519" i="1"/>
  <c r="E4519" i="1"/>
  <c r="G4519" i="1" s="1"/>
  <c r="H4519" i="1" s="1"/>
  <c r="F4531" i="1"/>
  <c r="E4531" i="1"/>
  <c r="G4531" i="1" s="1"/>
  <c r="H4531" i="1" s="1"/>
  <c r="I4531" i="1" s="1"/>
  <c r="J4531" i="1" s="1"/>
  <c r="F4543" i="1"/>
  <c r="E4543" i="1"/>
  <c r="F4555" i="1"/>
  <c r="E4555" i="1"/>
  <c r="G4555" i="1" s="1"/>
  <c r="H4555" i="1" s="1"/>
  <c r="F4567" i="1"/>
  <c r="E4567" i="1"/>
  <c r="G4567" i="1" s="1"/>
  <c r="H4567" i="1" s="1"/>
  <c r="F4579" i="1"/>
  <c r="E4579" i="1"/>
  <c r="F4591" i="1"/>
  <c r="E4591" i="1"/>
  <c r="G4591" i="1" s="1"/>
  <c r="H4591" i="1" s="1"/>
  <c r="F4603" i="1"/>
  <c r="E4603" i="1"/>
  <c r="G4603" i="1" s="1"/>
  <c r="H4603" i="1" s="1"/>
  <c r="F5495" i="1"/>
  <c r="E5495" i="1"/>
  <c r="F4607" i="1"/>
  <c r="E4607" i="1"/>
  <c r="G4607" i="1" s="1"/>
  <c r="H4607" i="1" s="1"/>
  <c r="F4619" i="1"/>
  <c r="E4619" i="1"/>
  <c r="G4619" i="1" s="1"/>
  <c r="H4619" i="1" s="1"/>
  <c r="F4631" i="1"/>
  <c r="E4631" i="1"/>
  <c r="F4643" i="1"/>
  <c r="E4643" i="1"/>
  <c r="G4643" i="1" s="1"/>
  <c r="H4643" i="1" s="1"/>
  <c r="F4655" i="1"/>
  <c r="E4655" i="1"/>
  <c r="G4655" i="1" s="1"/>
  <c r="H4655" i="1" s="1"/>
  <c r="I4655" i="1" s="1"/>
  <c r="J4655" i="1" s="1"/>
  <c r="F4667" i="1"/>
  <c r="E4667" i="1"/>
  <c r="F4679" i="1"/>
  <c r="E4679" i="1"/>
  <c r="G4679" i="1" s="1"/>
  <c r="H4679" i="1" s="1"/>
  <c r="F4691" i="1"/>
  <c r="E4691" i="1"/>
  <c r="G4691" i="1" s="1"/>
  <c r="H4691" i="1" s="1"/>
  <c r="F4703" i="1"/>
  <c r="E4703" i="1"/>
  <c r="F4715" i="1"/>
  <c r="E4715" i="1"/>
  <c r="G4715" i="1" s="1"/>
  <c r="H4715" i="1" s="1"/>
  <c r="F4727" i="1"/>
  <c r="E4727" i="1"/>
  <c r="G4727" i="1" s="1"/>
  <c r="H4727" i="1" s="1"/>
  <c r="I4727" i="1" s="1"/>
  <c r="J4727" i="1" s="1"/>
  <c r="F4739" i="1"/>
  <c r="E4739" i="1"/>
  <c r="F4751" i="1"/>
  <c r="E4751" i="1"/>
  <c r="G4751" i="1" s="1"/>
  <c r="H4751" i="1" s="1"/>
  <c r="F4763" i="1"/>
  <c r="E4763" i="1"/>
  <c r="G4763" i="1" s="1"/>
  <c r="H4763" i="1" s="1"/>
  <c r="F4775" i="1"/>
  <c r="E4775" i="1"/>
  <c r="F4787" i="1"/>
  <c r="E4787" i="1"/>
  <c r="G4787" i="1" s="1"/>
  <c r="H4787" i="1" s="1"/>
  <c r="F4799" i="1"/>
  <c r="E4799" i="1"/>
  <c r="G4799" i="1" s="1"/>
  <c r="H4799" i="1" s="1"/>
  <c r="I4799" i="1" s="1"/>
  <c r="J4799" i="1" s="1"/>
  <c r="F5511" i="1"/>
  <c r="E5511" i="1"/>
  <c r="F5523" i="1"/>
  <c r="E5523" i="1"/>
  <c r="G5523" i="1" s="1"/>
  <c r="H5523" i="1" s="1"/>
  <c r="F4815" i="1"/>
  <c r="E4815" i="1"/>
  <c r="G4815" i="1" s="1"/>
  <c r="H4815" i="1" s="1"/>
  <c r="F4827" i="1"/>
  <c r="E4827" i="1"/>
  <c r="F4839" i="1"/>
  <c r="E4839" i="1"/>
  <c r="G4839" i="1" s="1"/>
  <c r="H4839" i="1" s="1"/>
  <c r="F4851" i="1"/>
  <c r="E4851" i="1"/>
  <c r="G4851" i="1" s="1"/>
  <c r="H4851" i="1" s="1"/>
  <c r="I4851" i="1" s="1"/>
  <c r="J4851" i="1" s="1"/>
  <c r="F4863" i="1"/>
  <c r="E4863" i="1"/>
  <c r="F4875" i="1"/>
  <c r="E4875" i="1"/>
  <c r="G4875" i="1" s="1"/>
  <c r="H4875" i="1" s="1"/>
  <c r="F4887" i="1"/>
  <c r="E4887" i="1"/>
  <c r="G4887" i="1" s="1"/>
  <c r="H4887" i="1" s="1"/>
  <c r="F4899" i="1"/>
  <c r="E4899" i="1"/>
  <c r="F4911" i="1"/>
  <c r="E4911" i="1"/>
  <c r="G4911" i="1" s="1"/>
  <c r="H4911" i="1" s="1"/>
  <c r="F4923" i="1"/>
  <c r="E4923" i="1"/>
  <c r="G4923" i="1" s="1"/>
  <c r="H4923" i="1" s="1"/>
  <c r="I4923" i="1" s="1"/>
  <c r="J4923" i="1" s="1"/>
  <c r="F4935" i="1"/>
  <c r="E4935" i="1"/>
  <c r="F4947" i="1"/>
  <c r="E4947" i="1"/>
  <c r="G4947" i="1" s="1"/>
  <c r="H4947" i="1" s="1"/>
  <c r="F4959" i="1"/>
  <c r="E4959" i="1"/>
  <c r="G4959" i="1" s="1"/>
  <c r="H4959" i="1" s="1"/>
  <c r="F4971" i="1"/>
  <c r="E4971" i="1"/>
  <c r="F4983" i="1"/>
  <c r="E4983" i="1"/>
  <c r="G4983" i="1" s="1"/>
  <c r="H4983" i="1" s="1"/>
  <c r="F4995" i="1"/>
  <c r="E4995" i="1"/>
  <c r="G4995" i="1" s="1"/>
  <c r="H4995" i="1" s="1"/>
  <c r="F5527" i="1"/>
  <c r="E5527" i="1"/>
  <c r="F5539" i="1"/>
  <c r="E5539" i="1"/>
  <c r="G5539" i="1" s="1"/>
  <c r="H5539" i="1" s="1"/>
  <c r="F5011" i="1"/>
  <c r="E5011" i="1"/>
  <c r="G5011" i="1" s="1"/>
  <c r="H5011" i="1" s="1"/>
  <c r="F5023" i="1"/>
  <c r="E5023" i="1"/>
  <c r="F5033" i="1"/>
  <c r="E5033" i="1"/>
  <c r="G5033" i="1" s="1"/>
  <c r="H5033" i="1" s="1"/>
  <c r="F5" i="1"/>
  <c r="E5" i="1"/>
  <c r="G5" i="1" s="1"/>
  <c r="H5" i="1" s="1"/>
  <c r="I5" i="1" s="1"/>
  <c r="J5" i="1" s="1"/>
  <c r="F17" i="1"/>
  <c r="E17" i="1"/>
  <c r="F29" i="1"/>
  <c r="E29" i="1"/>
  <c r="G29" i="1" s="1"/>
  <c r="H29" i="1" s="1"/>
  <c r="F41" i="1"/>
  <c r="E41" i="1"/>
  <c r="G41" i="1" s="1"/>
  <c r="H41" i="1" s="1"/>
  <c r="F53" i="1"/>
  <c r="E53" i="1"/>
  <c r="F65" i="1"/>
  <c r="E65" i="1"/>
  <c r="G65" i="1" s="1"/>
  <c r="H65" i="1" s="1"/>
  <c r="F77" i="1"/>
  <c r="E77" i="1"/>
  <c r="G77" i="1" s="1"/>
  <c r="H77" i="1" s="1"/>
  <c r="F89" i="1"/>
  <c r="E89" i="1"/>
  <c r="F101" i="1"/>
  <c r="E101" i="1"/>
  <c r="G101" i="1" s="1"/>
  <c r="H101" i="1" s="1"/>
  <c r="F113" i="1"/>
  <c r="E113" i="1"/>
  <c r="G113" i="1" s="1"/>
  <c r="H113" i="1" s="1"/>
  <c r="F125" i="1"/>
  <c r="E125" i="1"/>
  <c r="F137" i="1"/>
  <c r="E137" i="1"/>
  <c r="G137" i="1" s="1"/>
  <c r="H137" i="1" s="1"/>
  <c r="F149" i="1"/>
  <c r="E149" i="1"/>
  <c r="G149" i="1" s="1"/>
  <c r="H149" i="1" s="1"/>
  <c r="I149" i="1" s="1"/>
  <c r="F161" i="1"/>
  <c r="E161" i="1"/>
  <c r="F173" i="1"/>
  <c r="E173" i="1"/>
  <c r="G173" i="1" s="1"/>
  <c r="H173" i="1" s="1"/>
  <c r="F186" i="1"/>
  <c r="E186" i="1"/>
  <c r="G186" i="1" s="1"/>
  <c r="H186" i="1" s="1"/>
  <c r="F197" i="1"/>
  <c r="E197" i="1"/>
  <c r="F5049" i="1"/>
  <c r="E5049" i="1"/>
  <c r="G5049" i="1" s="1"/>
  <c r="H5049" i="1" s="1"/>
  <c r="F5061" i="1"/>
  <c r="E5061" i="1"/>
  <c r="G5061" i="1" s="1"/>
  <c r="H5061" i="1" s="1"/>
  <c r="F213" i="1"/>
  <c r="E213" i="1"/>
  <c r="F224" i="1"/>
  <c r="E224" i="1"/>
  <c r="G224" i="1" s="1"/>
  <c r="H224" i="1" s="1"/>
  <c r="F237" i="1"/>
  <c r="E237" i="1"/>
  <c r="G237" i="1" s="1"/>
  <c r="H237" i="1" s="1"/>
  <c r="F249" i="1"/>
  <c r="E249" i="1"/>
  <c r="F261" i="1"/>
  <c r="E261" i="1"/>
  <c r="G261" i="1" s="1"/>
  <c r="H261" i="1" s="1"/>
  <c r="F273" i="1"/>
  <c r="E273" i="1"/>
  <c r="G273" i="1" s="1"/>
  <c r="H273" i="1" s="1"/>
  <c r="I273" i="1" s="1"/>
  <c r="J273" i="1" s="1"/>
  <c r="F285" i="1"/>
  <c r="E285" i="1"/>
  <c r="F297" i="1"/>
  <c r="E297" i="1"/>
  <c r="G297" i="1" s="1"/>
  <c r="H297" i="1" s="1"/>
  <c r="F309" i="1"/>
  <c r="E309" i="1"/>
  <c r="G309" i="1" s="1"/>
  <c r="H309" i="1" s="1"/>
  <c r="F321" i="1"/>
  <c r="E321" i="1"/>
  <c r="F333" i="1"/>
  <c r="E333" i="1"/>
  <c r="G333" i="1" s="1"/>
  <c r="H333" i="1" s="1"/>
  <c r="F345" i="1"/>
  <c r="E345" i="1"/>
  <c r="G345" i="1" s="1"/>
  <c r="H345" i="1" s="1"/>
  <c r="F357" i="1"/>
  <c r="E357" i="1"/>
  <c r="F369" i="1"/>
  <c r="E369" i="1"/>
  <c r="G369" i="1" s="1"/>
  <c r="H369" i="1" s="1"/>
  <c r="F381" i="1"/>
  <c r="E381" i="1"/>
  <c r="G381" i="1" s="1"/>
  <c r="H381" i="1" s="1"/>
  <c r="F393" i="1"/>
  <c r="E393" i="1"/>
  <c r="F5065" i="1"/>
  <c r="E5065" i="1"/>
  <c r="G5065" i="1" s="1"/>
  <c r="H5065" i="1" s="1"/>
  <c r="F5077" i="1"/>
  <c r="E5077" i="1"/>
  <c r="G5077" i="1" s="1"/>
  <c r="H5077" i="1" s="1"/>
  <c r="I5077" i="1" s="1"/>
  <c r="J5077" i="1" s="1"/>
  <c r="F409" i="1"/>
  <c r="E409" i="1"/>
  <c r="F421" i="1"/>
  <c r="E421" i="1"/>
  <c r="G421" i="1" s="1"/>
  <c r="H421" i="1" s="1"/>
  <c r="F433" i="1"/>
  <c r="E433" i="1"/>
  <c r="G433" i="1" s="1"/>
  <c r="H433" i="1" s="1"/>
  <c r="F445" i="1"/>
  <c r="E445" i="1"/>
  <c r="F457" i="1"/>
  <c r="E457" i="1"/>
  <c r="G457" i="1" s="1"/>
  <c r="H457" i="1" s="1"/>
  <c r="F469" i="1"/>
  <c r="E469" i="1"/>
  <c r="G469" i="1" s="1"/>
  <c r="H469" i="1" s="1"/>
  <c r="I469" i="1" s="1"/>
  <c r="F481" i="1"/>
  <c r="E481" i="1"/>
  <c r="F493" i="1"/>
  <c r="E493" i="1"/>
  <c r="G493" i="1" s="1"/>
  <c r="H493" i="1" s="1"/>
  <c r="F505" i="1"/>
  <c r="E505" i="1"/>
  <c r="G505" i="1" s="1"/>
  <c r="H505" i="1" s="1"/>
  <c r="F517" i="1"/>
  <c r="E517" i="1"/>
  <c r="F529" i="1"/>
  <c r="E529" i="1"/>
  <c r="G529" i="1" s="1"/>
  <c r="H529" i="1" s="1"/>
  <c r="F541" i="1"/>
  <c r="E541" i="1"/>
  <c r="G541" i="1" s="1"/>
  <c r="H541" i="1" s="1"/>
  <c r="I541" i="1" s="1"/>
  <c r="F553" i="1"/>
  <c r="E553" i="1"/>
  <c r="F565" i="1"/>
  <c r="E565" i="1"/>
  <c r="G565" i="1" s="1"/>
  <c r="H565" i="1" s="1"/>
  <c r="F577" i="1"/>
  <c r="E577" i="1"/>
  <c r="G577" i="1" s="1"/>
  <c r="H577" i="1" s="1"/>
  <c r="F589" i="1"/>
  <c r="E589" i="1"/>
  <c r="F601" i="1"/>
  <c r="E601" i="1"/>
  <c r="G601" i="1" s="1"/>
  <c r="H601" i="1" s="1"/>
  <c r="F5093" i="1"/>
  <c r="E5093" i="1"/>
  <c r="G5093" i="1" s="1"/>
  <c r="H5093" i="1" s="1"/>
  <c r="F605" i="1"/>
  <c r="E605" i="1"/>
  <c r="F617" i="1"/>
  <c r="E617" i="1"/>
  <c r="G617" i="1" s="1"/>
  <c r="H617" i="1" s="1"/>
  <c r="F629" i="1"/>
  <c r="E629" i="1"/>
  <c r="G629" i="1" s="1"/>
  <c r="H629" i="1" s="1"/>
  <c r="F641" i="1"/>
  <c r="E641" i="1"/>
  <c r="F653" i="1"/>
  <c r="E653" i="1"/>
  <c r="G653" i="1" s="1"/>
  <c r="H653" i="1" s="1"/>
  <c r="F665" i="1"/>
  <c r="E665" i="1"/>
  <c r="G665" i="1" s="1"/>
  <c r="H665" i="1" s="1"/>
  <c r="I665" i="1" s="1"/>
  <c r="J665" i="1" s="1"/>
  <c r="F677" i="1"/>
  <c r="E677" i="1"/>
  <c r="F689" i="1"/>
  <c r="E689" i="1"/>
  <c r="G689" i="1" s="1"/>
  <c r="H689" i="1" s="1"/>
  <c r="F701" i="1"/>
  <c r="E701" i="1"/>
  <c r="G701" i="1" s="1"/>
  <c r="H701" i="1" s="1"/>
  <c r="F713" i="1"/>
  <c r="E713" i="1"/>
  <c r="F725" i="1"/>
  <c r="E725" i="1"/>
  <c r="G725" i="1" s="1"/>
  <c r="H725" i="1" s="1"/>
  <c r="F737" i="1"/>
  <c r="E737" i="1"/>
  <c r="G737" i="1" s="1"/>
  <c r="H737" i="1" s="1"/>
  <c r="F749" i="1"/>
  <c r="E749" i="1"/>
  <c r="F761" i="1"/>
  <c r="E761" i="1"/>
  <c r="G761" i="1" s="1"/>
  <c r="H761" i="1" s="1"/>
  <c r="F773" i="1"/>
  <c r="E773" i="1"/>
  <c r="G773" i="1" s="1"/>
  <c r="H773" i="1" s="1"/>
  <c r="F784" i="1"/>
  <c r="E784" i="1"/>
  <c r="F797" i="1"/>
  <c r="E797" i="1"/>
  <c r="G797" i="1" s="1"/>
  <c r="H797" i="1" s="1"/>
  <c r="F5109" i="1"/>
  <c r="E5109" i="1"/>
  <c r="G5109" i="1" s="1"/>
  <c r="H5109" i="1" s="1"/>
  <c r="I5109" i="1" s="1"/>
  <c r="J5109" i="1" s="1"/>
  <c r="F5121" i="1"/>
  <c r="E5121" i="1"/>
  <c r="F813" i="1"/>
  <c r="E813" i="1"/>
  <c r="G813" i="1" s="1"/>
  <c r="H813" i="1" s="1"/>
  <c r="F825" i="1"/>
  <c r="E825" i="1"/>
  <c r="G825" i="1" s="1"/>
  <c r="H825" i="1" s="1"/>
  <c r="F837" i="1"/>
  <c r="E837" i="1"/>
  <c r="F849" i="1"/>
  <c r="E849" i="1"/>
  <c r="G849" i="1" s="1"/>
  <c r="H849" i="1" s="1"/>
  <c r="F861" i="1"/>
  <c r="E861" i="1"/>
  <c r="G861" i="1" s="1"/>
  <c r="H861" i="1" s="1"/>
  <c r="F873" i="1"/>
  <c r="E873" i="1"/>
  <c r="F886" i="1"/>
  <c r="E886" i="1"/>
  <c r="G886" i="1" s="1"/>
  <c r="H886" i="1" s="1"/>
  <c r="F897" i="1"/>
  <c r="E897" i="1"/>
  <c r="G897" i="1" s="1"/>
  <c r="H897" i="1" s="1"/>
  <c r="F909" i="1"/>
  <c r="E909" i="1"/>
  <c r="F921" i="1"/>
  <c r="E921" i="1"/>
  <c r="G921" i="1" s="1"/>
  <c r="H921" i="1" s="1"/>
  <c r="F933" i="1"/>
  <c r="E933" i="1"/>
  <c r="G933" i="1" s="1"/>
  <c r="H933" i="1" s="1"/>
  <c r="I933" i="1" s="1"/>
  <c r="F945" i="1"/>
  <c r="E945" i="1"/>
  <c r="F957" i="1"/>
  <c r="E957" i="1"/>
  <c r="G957" i="1" s="1"/>
  <c r="H957" i="1" s="1"/>
  <c r="F969" i="1"/>
  <c r="E969" i="1"/>
  <c r="G969" i="1" s="1"/>
  <c r="H969" i="1" s="1"/>
  <c r="F981" i="1"/>
  <c r="E981" i="1"/>
  <c r="F993" i="1"/>
  <c r="E993" i="1"/>
  <c r="G993" i="1" s="1"/>
  <c r="H993" i="1" s="1"/>
  <c r="F5125" i="1"/>
  <c r="E5125" i="1"/>
  <c r="G5125" i="1" s="1"/>
  <c r="H5125" i="1" s="1"/>
  <c r="F5137" i="1"/>
  <c r="E5137" i="1"/>
  <c r="F1009" i="1"/>
  <c r="E1009" i="1"/>
  <c r="G1009" i="1" s="1"/>
  <c r="H1009" i="1" s="1"/>
  <c r="F1021" i="1"/>
  <c r="E1021" i="1"/>
  <c r="G1021" i="1" s="1"/>
  <c r="H1021" i="1" s="1"/>
  <c r="F1033" i="1"/>
  <c r="E1033" i="1"/>
  <c r="F1045" i="1"/>
  <c r="E1045" i="1"/>
  <c r="G1045" i="1" s="1"/>
  <c r="H1045" i="1" s="1"/>
  <c r="F1057" i="1"/>
  <c r="E1057" i="1"/>
  <c r="G1057" i="1" s="1"/>
  <c r="H1057" i="1" s="1"/>
  <c r="I1057" i="1" s="1"/>
  <c r="F1069" i="1"/>
  <c r="E1069" i="1"/>
  <c r="F1081" i="1"/>
  <c r="E1081" i="1"/>
  <c r="G1081" i="1" s="1"/>
  <c r="H1081" i="1" s="1"/>
  <c r="F1093" i="1"/>
  <c r="E1093" i="1"/>
  <c r="G1093" i="1" s="1"/>
  <c r="H1093" i="1" s="1"/>
  <c r="F1105" i="1"/>
  <c r="E1105" i="1"/>
  <c r="F1117" i="1"/>
  <c r="E1117" i="1"/>
  <c r="G1117" i="1" s="1"/>
  <c r="H1117" i="1" s="1"/>
  <c r="F1129" i="1"/>
  <c r="E1129" i="1"/>
  <c r="G1129" i="1" s="1"/>
  <c r="H1129" i="1" s="1"/>
  <c r="I1129" i="1" s="1"/>
  <c r="J1129" i="1" s="1"/>
  <c r="F1141" i="1"/>
  <c r="E1141" i="1"/>
  <c r="F1153" i="1"/>
  <c r="E1153" i="1"/>
  <c r="G1153" i="1" s="1"/>
  <c r="H1153" i="1" s="1"/>
  <c r="F1165" i="1"/>
  <c r="E1165" i="1"/>
  <c r="G1165" i="1" s="1"/>
  <c r="H1165" i="1" s="1"/>
  <c r="F1177" i="1"/>
  <c r="E1177" i="1"/>
  <c r="F1189" i="1"/>
  <c r="E1189" i="1"/>
  <c r="G1189" i="1" s="1"/>
  <c r="H1189" i="1" s="1"/>
  <c r="F1201" i="1"/>
  <c r="E1201" i="1"/>
  <c r="G1201" i="1" s="1"/>
  <c r="H1201" i="1" s="1"/>
  <c r="I1201" i="1" s="1"/>
  <c r="J1201" i="1" s="1"/>
  <c r="F5153" i="1"/>
  <c r="E5153" i="1"/>
  <c r="F1205" i="1"/>
  <c r="E1205" i="1"/>
  <c r="G1205" i="1" s="1"/>
  <c r="H1205" i="1" s="1"/>
  <c r="F1217" i="1"/>
  <c r="E1217" i="1"/>
  <c r="G1217" i="1" s="1"/>
  <c r="H1217" i="1" s="1"/>
  <c r="F1229" i="1"/>
  <c r="E1229" i="1"/>
  <c r="F1241" i="1"/>
  <c r="E1241" i="1"/>
  <c r="G1241" i="1" s="1"/>
  <c r="H1241" i="1" s="1"/>
  <c r="F1253" i="1"/>
  <c r="E1253" i="1"/>
  <c r="G1253" i="1" s="1"/>
  <c r="H1253" i="1" s="1"/>
  <c r="I1253" i="1" s="1"/>
  <c r="J1253" i="1" s="1"/>
  <c r="F1265" i="1"/>
  <c r="E1265" i="1"/>
  <c r="F1277" i="1"/>
  <c r="E1277" i="1"/>
  <c r="G1277" i="1" s="1"/>
  <c r="H1277" i="1" s="1"/>
  <c r="F1289" i="1"/>
  <c r="E1289" i="1"/>
  <c r="G1289" i="1" s="1"/>
  <c r="H1289" i="1" s="1"/>
  <c r="F1301" i="1"/>
  <c r="E1301" i="1"/>
  <c r="F1313" i="1"/>
  <c r="E1313" i="1"/>
  <c r="G1313" i="1" s="1"/>
  <c r="H1313" i="1" s="1"/>
  <c r="F1325" i="1"/>
  <c r="E1325" i="1"/>
  <c r="G1325" i="1" s="1"/>
  <c r="H1325" i="1" s="1"/>
  <c r="I1325" i="1" s="1"/>
  <c r="F1337" i="1"/>
  <c r="E1337" i="1"/>
  <c r="F1349" i="1"/>
  <c r="E1349" i="1"/>
  <c r="G1349" i="1" s="1"/>
  <c r="H1349" i="1" s="1"/>
  <c r="F1361" i="1"/>
  <c r="E1361" i="1"/>
  <c r="G1361" i="1" s="1"/>
  <c r="H1361" i="1" s="1"/>
  <c r="F1373" i="1"/>
  <c r="E1373" i="1"/>
  <c r="F1385" i="1"/>
  <c r="E1385" i="1"/>
  <c r="G1385" i="1" s="1"/>
  <c r="H1385" i="1" s="1"/>
  <c r="F1397" i="1"/>
  <c r="E1397" i="1"/>
  <c r="G1397" i="1" s="1"/>
  <c r="H1397" i="1" s="1"/>
  <c r="F5169" i="1"/>
  <c r="E5169" i="1"/>
  <c r="F5181" i="1"/>
  <c r="E5181" i="1"/>
  <c r="G5181" i="1" s="1"/>
  <c r="H5181" i="1" s="1"/>
  <c r="F1413" i="1"/>
  <c r="E1413" i="1"/>
  <c r="G1413" i="1" s="1"/>
  <c r="H1413" i="1" s="1"/>
  <c r="F1425" i="1"/>
  <c r="E1425" i="1"/>
  <c r="F1437" i="1"/>
  <c r="E1437" i="1"/>
  <c r="G1437" i="1" s="1"/>
  <c r="H1437" i="1" s="1"/>
  <c r="F1449" i="1"/>
  <c r="E1449" i="1"/>
  <c r="G1449" i="1" s="1"/>
  <c r="H1449" i="1" s="1"/>
  <c r="I1449" i="1" s="1"/>
  <c r="J1449" i="1" s="1"/>
  <c r="F1461" i="1"/>
  <c r="E1461" i="1"/>
  <c r="F1473" i="1"/>
  <c r="E1473" i="1"/>
  <c r="G1473" i="1" s="1"/>
  <c r="H1473" i="1" s="1"/>
  <c r="F1485" i="1"/>
  <c r="E1485" i="1"/>
  <c r="G1485" i="1" s="1"/>
  <c r="H1485" i="1" s="1"/>
  <c r="F1497" i="1"/>
  <c r="E1497" i="1"/>
  <c r="F1509" i="1"/>
  <c r="E1509" i="1"/>
  <c r="G1509" i="1" s="1"/>
  <c r="H1509" i="1" s="1"/>
  <c r="F1521" i="1"/>
  <c r="E1521" i="1"/>
  <c r="G1521" i="1" s="1"/>
  <c r="H1521" i="1" s="1"/>
  <c r="I1521" i="1" s="1"/>
  <c r="J1521" i="1" s="1"/>
  <c r="F1533" i="1"/>
  <c r="E1533" i="1"/>
  <c r="F1545" i="1"/>
  <c r="E1545" i="1"/>
  <c r="G1545" i="1" s="1"/>
  <c r="H1545" i="1" s="1"/>
  <c r="F1557" i="1"/>
  <c r="E1557" i="1"/>
  <c r="G1557" i="1" s="1"/>
  <c r="H1557" i="1" s="1"/>
  <c r="F1569" i="1"/>
  <c r="E1569" i="1"/>
  <c r="F1581" i="1"/>
  <c r="E1581" i="1"/>
  <c r="G1581" i="1" s="1"/>
  <c r="H1581" i="1" s="1"/>
  <c r="F1593" i="1"/>
  <c r="E1593" i="1"/>
  <c r="G1593" i="1" s="1"/>
  <c r="H1593" i="1" s="1"/>
  <c r="F5185" i="1"/>
  <c r="E5185" i="1"/>
  <c r="F5197" i="1"/>
  <c r="E5197" i="1"/>
  <c r="G5197" i="1" s="1"/>
  <c r="H5197" i="1" s="1"/>
  <c r="F5549" i="1"/>
  <c r="E5549" i="1"/>
  <c r="G5549" i="1" s="1"/>
  <c r="H5549" i="1" s="1"/>
  <c r="F5561" i="1"/>
  <c r="E5561" i="1"/>
  <c r="F1613" i="1"/>
  <c r="E1613" i="1"/>
  <c r="G1613" i="1" s="1"/>
  <c r="H1613" i="1" s="1"/>
  <c r="F1625" i="1"/>
  <c r="E1625" i="1"/>
  <c r="G1625" i="1" s="1"/>
  <c r="H1625" i="1" s="1"/>
  <c r="F1637" i="1"/>
  <c r="E1637" i="1"/>
  <c r="F1649" i="1"/>
  <c r="E1649" i="1"/>
  <c r="G1649" i="1" s="1"/>
  <c r="H1649" i="1" s="1"/>
  <c r="F1661" i="1"/>
  <c r="E1661" i="1"/>
  <c r="G1661" i="1" s="1"/>
  <c r="H1661" i="1" s="1"/>
  <c r="F1673" i="1"/>
  <c r="E1673" i="1"/>
  <c r="F1685" i="1"/>
  <c r="E1685" i="1"/>
  <c r="G1685" i="1" s="1"/>
  <c r="H1685" i="1" s="1"/>
  <c r="F1697" i="1"/>
  <c r="E1697" i="1"/>
  <c r="G1697" i="1" s="1"/>
  <c r="H1697" i="1" s="1"/>
  <c r="F1709" i="1"/>
  <c r="E1709" i="1"/>
  <c r="F1721" i="1"/>
  <c r="E1721" i="1"/>
  <c r="G1721" i="1" s="1"/>
  <c r="H1721" i="1" s="1"/>
  <c r="F1733" i="1"/>
  <c r="E1733" i="1"/>
  <c r="G1733" i="1" s="1"/>
  <c r="H1733" i="1" s="1"/>
  <c r="F1745" i="1"/>
  <c r="E1745" i="1"/>
  <c r="F1757" i="1"/>
  <c r="E1757" i="1"/>
  <c r="G1757" i="1" s="1"/>
  <c r="H1757" i="1" s="1"/>
  <c r="F1769" i="1"/>
  <c r="E1769" i="1"/>
  <c r="G1769" i="1" s="1"/>
  <c r="H1769" i="1" s="1"/>
  <c r="F1781" i="1"/>
  <c r="E1781" i="1"/>
  <c r="F1793" i="1"/>
  <c r="E1793" i="1"/>
  <c r="G1793" i="1" s="1"/>
  <c r="H1793" i="1" s="1"/>
  <c r="F5205" i="1"/>
  <c r="E5205" i="1"/>
  <c r="G5205" i="1" s="1"/>
  <c r="H5205" i="1" s="1"/>
  <c r="F5217" i="1"/>
  <c r="E5217" i="1"/>
  <c r="F1809" i="1"/>
  <c r="E1809" i="1"/>
  <c r="G1809" i="1" s="1"/>
  <c r="H1809" i="1" s="1"/>
  <c r="F1821" i="1"/>
  <c r="E1821" i="1"/>
  <c r="G1821" i="1" s="1"/>
  <c r="H1821" i="1" s="1"/>
  <c r="F1833" i="1"/>
  <c r="E1833" i="1"/>
  <c r="F1845" i="1"/>
  <c r="E1845" i="1"/>
  <c r="G1845" i="1" s="1"/>
  <c r="H1845" i="1" s="1"/>
  <c r="F1857" i="1"/>
  <c r="E1857" i="1"/>
  <c r="G1857" i="1" s="1"/>
  <c r="H1857" i="1" s="1"/>
  <c r="F1869" i="1"/>
  <c r="E1869" i="1"/>
  <c r="F1881" i="1"/>
  <c r="E1881" i="1"/>
  <c r="G1881" i="1" s="1"/>
  <c r="H1881" i="1" s="1"/>
  <c r="F1893" i="1"/>
  <c r="E1893" i="1"/>
  <c r="G1893" i="1" s="1"/>
  <c r="H1893" i="1" s="1"/>
  <c r="F1905" i="1"/>
  <c r="E1905" i="1"/>
  <c r="F1917" i="1"/>
  <c r="E1917" i="1"/>
  <c r="G1917" i="1" s="1"/>
  <c r="H1917" i="1" s="1"/>
  <c r="F1929" i="1"/>
  <c r="E1929" i="1"/>
  <c r="G1929" i="1" s="1"/>
  <c r="H1929" i="1" s="1"/>
  <c r="F1941" i="1"/>
  <c r="E1941" i="1"/>
  <c r="F1953" i="1"/>
  <c r="E1953" i="1"/>
  <c r="G1953" i="1" s="1"/>
  <c r="H1953" i="1" s="1"/>
  <c r="F1965" i="1"/>
  <c r="E1965" i="1"/>
  <c r="G1965" i="1" s="1"/>
  <c r="H1965" i="1" s="1"/>
  <c r="F1977" i="1"/>
  <c r="E1977" i="1"/>
  <c r="F1989" i="1"/>
  <c r="E1989" i="1"/>
  <c r="G1989" i="1" s="1"/>
  <c r="H1989" i="1" s="1"/>
  <c r="F2001" i="1"/>
  <c r="E2001" i="1"/>
  <c r="G2001" i="1" s="1"/>
  <c r="H2001" i="1" s="1"/>
  <c r="F5233" i="1"/>
  <c r="E5233" i="1"/>
  <c r="F2005" i="1"/>
  <c r="E2005" i="1"/>
  <c r="G2005" i="1" s="1"/>
  <c r="H2005" i="1" s="1"/>
  <c r="F2017" i="1"/>
  <c r="E2017" i="1"/>
  <c r="G2017" i="1" s="1"/>
  <c r="H2017" i="1" s="1"/>
  <c r="F2029" i="1"/>
  <c r="E2029" i="1"/>
  <c r="F2041" i="1"/>
  <c r="E2041" i="1"/>
  <c r="G2041" i="1" s="1"/>
  <c r="H2041" i="1" s="1"/>
  <c r="F2053" i="1"/>
  <c r="E2053" i="1"/>
  <c r="G2053" i="1" s="1"/>
  <c r="H2053" i="1" s="1"/>
  <c r="F2065" i="1"/>
  <c r="G2065" i="1" s="1"/>
  <c r="H2065" i="1" s="1"/>
  <c r="E2065" i="1"/>
  <c r="F2077" i="1"/>
  <c r="E2077" i="1"/>
  <c r="G2077" i="1" s="1"/>
  <c r="H2077" i="1" s="1"/>
  <c r="F2089" i="1"/>
  <c r="E2089" i="1"/>
  <c r="G2089" i="1" s="1"/>
  <c r="H2089" i="1" s="1"/>
  <c r="F2101" i="1"/>
  <c r="E2101" i="1"/>
  <c r="F2113" i="1"/>
  <c r="E2113" i="1"/>
  <c r="G2113" i="1" s="1"/>
  <c r="H2113" i="1" s="1"/>
  <c r="F2125" i="1"/>
  <c r="E2125" i="1"/>
  <c r="G2125" i="1" s="1"/>
  <c r="H2125" i="1" s="1"/>
  <c r="F2137" i="1"/>
  <c r="E2137" i="1"/>
  <c r="F2149" i="1"/>
  <c r="E2149" i="1"/>
  <c r="G2149" i="1" s="1"/>
  <c r="H2149" i="1" s="1"/>
  <c r="F2161" i="1"/>
  <c r="E2161" i="1"/>
  <c r="G2161" i="1" s="1"/>
  <c r="H2161" i="1" s="1"/>
  <c r="F2173" i="1"/>
  <c r="E2173" i="1"/>
  <c r="F2185" i="1"/>
  <c r="E2185" i="1"/>
  <c r="G2185" i="1" s="1"/>
  <c r="H2185" i="1" s="1"/>
  <c r="F2197" i="1"/>
  <c r="E2197" i="1"/>
  <c r="G2197" i="1" s="1"/>
  <c r="H2197" i="1" s="1"/>
  <c r="F5249" i="1"/>
  <c r="E5249" i="1"/>
  <c r="F5261" i="1"/>
  <c r="E5261" i="1"/>
  <c r="G5261" i="1" s="1"/>
  <c r="H5261" i="1" s="1"/>
  <c r="F2213" i="1"/>
  <c r="E2213" i="1"/>
  <c r="G2213" i="1" s="1"/>
  <c r="H2213" i="1" s="1"/>
  <c r="F2225" i="1"/>
  <c r="E2225" i="1"/>
  <c r="F2237" i="1"/>
  <c r="E2237" i="1"/>
  <c r="G2237" i="1" s="1"/>
  <c r="H2237" i="1" s="1"/>
  <c r="F2249" i="1"/>
  <c r="E2249" i="1"/>
  <c r="G2249" i="1" s="1"/>
  <c r="H2249" i="1" s="1"/>
  <c r="F2261" i="1"/>
  <c r="E2261" i="1"/>
  <c r="F2273" i="1"/>
  <c r="E2273" i="1"/>
  <c r="G2273" i="1" s="1"/>
  <c r="H2273" i="1" s="1"/>
  <c r="F2285" i="1"/>
  <c r="E2285" i="1"/>
  <c r="G2285" i="1" s="1"/>
  <c r="H2285" i="1" s="1"/>
  <c r="F2297" i="1"/>
  <c r="E2297" i="1"/>
  <c r="F2309" i="1"/>
  <c r="E2309" i="1"/>
  <c r="G2309" i="1" s="1"/>
  <c r="H2309" i="1" s="1"/>
  <c r="F2321" i="1"/>
  <c r="E2321" i="1"/>
  <c r="G2321" i="1" s="1"/>
  <c r="H2321" i="1" s="1"/>
  <c r="F2333" i="1"/>
  <c r="E2333" i="1"/>
  <c r="F2345" i="1"/>
  <c r="E2345" i="1"/>
  <c r="G2345" i="1" s="1"/>
  <c r="H2345" i="1" s="1"/>
  <c r="F2357" i="1"/>
  <c r="E2357" i="1"/>
  <c r="G2357" i="1" s="1"/>
  <c r="H2357" i="1" s="1"/>
  <c r="F2369" i="1"/>
  <c r="E2369" i="1"/>
  <c r="F2381" i="1"/>
  <c r="E2381" i="1"/>
  <c r="G2381" i="1" s="1"/>
  <c r="H2381" i="1" s="1"/>
  <c r="F2393" i="1"/>
  <c r="E2393" i="1"/>
  <c r="G2393" i="1" s="1"/>
  <c r="H2393" i="1" s="1"/>
  <c r="F5265" i="1"/>
  <c r="E5265" i="1"/>
  <c r="F5277" i="1"/>
  <c r="E5277" i="1"/>
  <c r="G5277" i="1" s="1"/>
  <c r="H5277" i="1" s="1"/>
  <c r="F2409" i="1"/>
  <c r="E2409" i="1"/>
  <c r="G2409" i="1" s="1"/>
  <c r="H2409" i="1" s="1"/>
  <c r="F2421" i="1"/>
  <c r="E2421" i="1"/>
  <c r="F2433" i="1"/>
  <c r="E2433" i="1"/>
  <c r="G2433" i="1" s="1"/>
  <c r="H2433" i="1" s="1"/>
  <c r="F2445" i="1"/>
  <c r="E2445" i="1"/>
  <c r="G2445" i="1" s="1"/>
  <c r="H2445" i="1" s="1"/>
  <c r="F2457" i="1"/>
  <c r="E2457" i="1"/>
  <c r="F2469" i="1"/>
  <c r="E2469" i="1"/>
  <c r="G2469" i="1" s="1"/>
  <c r="H2469" i="1" s="1"/>
  <c r="F2481" i="1"/>
  <c r="E2481" i="1"/>
  <c r="G2481" i="1" s="1"/>
  <c r="H2481" i="1" s="1"/>
  <c r="F2493" i="1"/>
  <c r="E2493" i="1"/>
  <c r="F3607" i="1"/>
  <c r="E3607" i="1"/>
  <c r="G3607" i="1" s="1"/>
  <c r="H3607" i="1" s="1"/>
  <c r="F3727" i="1"/>
  <c r="E3727" i="1"/>
  <c r="G3727" i="1" s="1"/>
  <c r="H3727" i="1" s="1"/>
  <c r="F3827" i="1"/>
  <c r="E3827" i="1"/>
  <c r="F3971" i="1"/>
  <c r="E3971" i="1"/>
  <c r="G3971" i="1" s="1"/>
  <c r="H3971" i="1" s="1"/>
  <c r="F4083" i="1"/>
  <c r="E4083" i="1"/>
  <c r="G4083" i="1" s="1"/>
  <c r="H4083" i="1" s="1"/>
  <c r="F4207" i="1"/>
  <c r="E4207" i="1"/>
  <c r="F4375" i="1"/>
  <c r="E4375" i="1"/>
  <c r="G4375" i="1" s="1"/>
  <c r="H4375" i="1" s="1"/>
  <c r="F4535" i="1"/>
  <c r="E4535" i="1"/>
  <c r="G4535" i="1" s="1"/>
  <c r="H4535" i="1" s="1"/>
  <c r="F4647" i="1"/>
  <c r="E4647" i="1"/>
  <c r="F4831" i="1"/>
  <c r="E4831" i="1"/>
  <c r="G4831" i="1" s="1"/>
  <c r="H4831" i="1" s="1"/>
  <c r="F3624" i="1"/>
  <c r="E3624" i="1"/>
  <c r="G3624" i="1" s="1"/>
  <c r="H3624" i="1" s="1"/>
  <c r="I3624" i="1" s="1"/>
  <c r="J3624" i="1" s="1"/>
  <c r="F3684" i="1"/>
  <c r="E3684" i="1"/>
  <c r="F3744" i="1"/>
  <c r="E3744" i="1"/>
  <c r="G3744" i="1" s="1"/>
  <c r="H3744" i="1" s="1"/>
  <c r="F5416" i="1"/>
  <c r="E5416" i="1"/>
  <c r="G5416" i="1" s="1"/>
  <c r="H5416" i="1" s="1"/>
  <c r="F3880" i="1"/>
  <c r="E3880" i="1"/>
  <c r="F3952" i="1"/>
  <c r="E3952" i="1"/>
  <c r="G3952" i="1" s="1"/>
  <c r="H3952" i="1" s="1"/>
  <c r="F4016" i="1"/>
  <c r="E4016" i="1"/>
  <c r="G4016" i="1" s="1"/>
  <c r="H4016" i="1" s="1"/>
  <c r="I4016" i="1" s="1"/>
  <c r="J4016" i="1" s="1"/>
  <c r="F4088" i="1"/>
  <c r="E4088" i="1"/>
  <c r="F4172" i="1"/>
  <c r="E4172" i="1"/>
  <c r="G4172" i="1" s="1"/>
  <c r="H4172" i="1" s="1"/>
  <c r="F4224" i="1"/>
  <c r="E4224" i="1"/>
  <c r="G4224" i="1" s="1"/>
  <c r="H4224" i="1" s="1"/>
  <c r="F4296" i="1"/>
  <c r="E4296" i="1"/>
  <c r="F4368" i="1"/>
  <c r="E4368" i="1"/>
  <c r="G4368" i="1" s="1"/>
  <c r="H4368" i="1" s="1"/>
  <c r="F4420" i="1"/>
  <c r="E4420" i="1"/>
  <c r="G4420" i="1" s="1"/>
  <c r="H4420" i="1" s="1"/>
  <c r="F4516" i="1"/>
  <c r="E4516" i="1"/>
  <c r="F3625" i="1"/>
  <c r="E3625" i="1"/>
  <c r="G3625" i="1" s="1"/>
  <c r="H3625" i="1" s="1"/>
  <c r="F3685" i="1"/>
  <c r="E3685" i="1"/>
  <c r="G3685" i="1" s="1"/>
  <c r="H3685" i="1" s="1"/>
  <c r="F3745" i="1"/>
  <c r="E3745" i="1"/>
  <c r="F5405" i="1"/>
  <c r="E5405" i="1"/>
  <c r="G5405" i="1" s="1"/>
  <c r="H5405" i="1" s="1"/>
  <c r="F3845" i="1"/>
  <c r="E3845" i="1"/>
  <c r="G3845" i="1" s="1"/>
  <c r="H3845" i="1" s="1"/>
  <c r="F3905" i="1"/>
  <c r="E3905" i="1"/>
  <c r="F3953" i="1"/>
  <c r="E3953" i="1"/>
  <c r="G3953" i="1" s="1"/>
  <c r="H3953" i="1" s="1"/>
  <c r="F5433" i="1"/>
  <c r="E5433" i="1"/>
  <c r="G5433" i="1" s="1"/>
  <c r="H5433" i="1" s="1"/>
  <c r="F4053" i="1"/>
  <c r="E4053" i="1"/>
  <c r="F4113" i="1"/>
  <c r="E4113" i="1"/>
  <c r="G4113" i="1" s="1"/>
  <c r="H4113" i="1" s="1"/>
  <c r="F4185" i="1"/>
  <c r="E4185" i="1"/>
  <c r="G4185" i="1" s="1"/>
  <c r="H4185" i="1" s="1"/>
  <c r="F4249" i="1"/>
  <c r="E4249" i="1"/>
  <c r="F3650" i="1"/>
  <c r="E3650" i="1"/>
  <c r="G3650" i="1" s="1"/>
  <c r="H3650" i="1" s="1"/>
  <c r="I3650" i="1" s="1"/>
  <c r="J3650" i="1" s="1"/>
  <c r="F3698" i="1"/>
  <c r="E3698" i="1"/>
  <c r="G3698" i="1" s="1"/>
  <c r="H3698" i="1" s="1"/>
  <c r="F3746" i="1"/>
  <c r="E3746" i="1"/>
  <c r="F5406" i="1"/>
  <c r="E5406" i="1"/>
  <c r="G5406" i="1" s="1"/>
  <c r="H5406" i="1" s="1"/>
  <c r="F3834" i="1"/>
  <c r="E3834" i="1"/>
  <c r="G3834" i="1" s="1"/>
  <c r="H3834" i="1" s="1"/>
  <c r="I3834" i="1" s="1"/>
  <c r="J3834" i="1" s="1"/>
  <c r="F3882" i="1"/>
  <c r="E3882" i="1"/>
  <c r="F3918" i="1"/>
  <c r="E3918" i="1"/>
  <c r="G3918" i="1" s="1"/>
  <c r="H3918" i="1" s="1"/>
  <c r="F3978" i="1"/>
  <c r="E3978" i="1"/>
  <c r="G3978" i="1" s="1"/>
  <c r="H3978" i="1" s="1"/>
  <c r="F4006" i="1"/>
  <c r="E4006" i="1"/>
  <c r="F4066" i="1"/>
  <c r="E4066" i="1"/>
  <c r="G4066" i="1" s="1"/>
  <c r="H4066" i="1" s="1"/>
  <c r="F4114" i="1"/>
  <c r="E4114" i="1"/>
  <c r="G4114" i="1" s="1"/>
  <c r="H4114" i="1" s="1"/>
  <c r="F4162" i="1"/>
  <c r="E4162" i="1"/>
  <c r="F5462" i="1"/>
  <c r="E5462" i="1"/>
  <c r="G5462" i="1" s="1"/>
  <c r="H5462" i="1" s="1"/>
  <c r="F5602" i="1"/>
  <c r="E5602" i="1"/>
  <c r="G5602" i="1" s="1"/>
  <c r="H5602" i="1" s="1"/>
  <c r="F3639" i="1"/>
  <c r="E3639" i="1"/>
  <c r="F3675" i="1"/>
  <c r="E3675" i="1"/>
  <c r="G3675" i="1" s="1"/>
  <c r="H3675" i="1" s="1"/>
  <c r="F3711" i="1"/>
  <c r="E3711" i="1"/>
  <c r="G3711" i="1" s="1"/>
  <c r="H3711" i="1" s="1"/>
  <c r="I3711" i="1" s="1"/>
  <c r="J3711" i="1" s="1"/>
  <c r="F3747" i="1"/>
  <c r="E3747" i="1"/>
  <c r="F3783" i="1"/>
  <c r="E3783" i="1"/>
  <c r="G3783" i="1" s="1"/>
  <c r="H3783" i="1" s="1"/>
  <c r="F5419" i="1"/>
  <c r="E5419" i="1"/>
  <c r="G5419" i="1" s="1"/>
  <c r="H5419" i="1" s="1"/>
  <c r="F3616" i="1"/>
  <c r="E3616" i="1"/>
  <c r="F3640" i="1"/>
  <c r="E3640" i="1"/>
  <c r="G3640" i="1" s="1"/>
  <c r="H3640" i="1" s="1"/>
  <c r="F3664" i="1"/>
  <c r="E3664" i="1"/>
  <c r="G3664" i="1" s="1"/>
  <c r="H3664" i="1" s="1"/>
  <c r="F3688" i="1"/>
  <c r="E3688" i="1"/>
  <c r="F3712" i="1"/>
  <c r="E3712" i="1"/>
  <c r="G3712" i="1" s="1"/>
  <c r="H3712" i="1" s="1"/>
  <c r="F3736" i="1"/>
  <c r="E3736" i="1"/>
  <c r="G3736" i="1" s="1"/>
  <c r="H3736" i="1" s="1"/>
  <c r="F3760" i="1"/>
  <c r="E3760" i="1"/>
  <c r="F3784" i="1"/>
  <c r="E3784" i="1"/>
  <c r="G3784" i="1" s="1"/>
  <c r="H3784" i="1" s="1"/>
  <c r="F5408" i="1"/>
  <c r="E5408" i="1"/>
  <c r="G5408" i="1" s="1"/>
  <c r="H5408" i="1" s="1"/>
  <c r="F3812" i="1"/>
  <c r="E3812" i="1"/>
  <c r="F3836" i="1"/>
  <c r="E3836" i="1"/>
  <c r="G3836" i="1" s="1"/>
  <c r="H3836" i="1" s="1"/>
  <c r="F3860" i="1"/>
  <c r="E3860" i="1"/>
  <c r="G3860" i="1" s="1"/>
  <c r="H3860" i="1" s="1"/>
  <c r="F3884" i="1"/>
  <c r="E3884" i="1"/>
  <c r="F3908" i="1"/>
  <c r="E3908" i="1"/>
  <c r="G3908" i="1" s="1"/>
  <c r="H3908" i="1" s="1"/>
  <c r="F3932" i="1"/>
  <c r="E3932" i="1"/>
  <c r="G3932" i="1" s="1"/>
  <c r="H3932" i="1" s="1"/>
  <c r="F3956" i="1"/>
  <c r="E3956" i="1"/>
  <c r="F3968" i="1"/>
  <c r="E3968" i="1"/>
  <c r="G3968" i="1" s="1"/>
  <c r="H3968" i="1" s="1"/>
  <c r="F3992" i="1"/>
  <c r="E3992" i="1"/>
  <c r="G3992" i="1" s="1"/>
  <c r="H3992" i="1" s="1"/>
  <c r="F5424" i="1"/>
  <c r="E5424" i="1"/>
  <c r="F5436" i="1"/>
  <c r="E5436" i="1"/>
  <c r="G5436" i="1" s="1"/>
  <c r="H5436" i="1" s="1"/>
  <c r="F4008" i="1"/>
  <c r="E4008" i="1"/>
  <c r="G4008" i="1" s="1"/>
  <c r="H4008" i="1" s="1"/>
  <c r="F4020" i="1"/>
  <c r="E4020" i="1"/>
  <c r="F4032" i="1"/>
  <c r="E4032" i="1"/>
  <c r="G4032" i="1" s="1"/>
  <c r="H4032" i="1" s="1"/>
  <c r="F4044" i="1"/>
  <c r="E4044" i="1"/>
  <c r="G4044" i="1" s="1"/>
  <c r="H4044" i="1" s="1"/>
  <c r="F4056" i="1"/>
  <c r="E4056" i="1"/>
  <c r="F4068" i="1"/>
  <c r="E4068" i="1"/>
  <c r="G4068" i="1" s="1"/>
  <c r="H4068" i="1" s="1"/>
  <c r="F4080" i="1"/>
  <c r="E4080" i="1"/>
  <c r="G4080" i="1" s="1"/>
  <c r="H4080" i="1" s="1"/>
  <c r="F4092" i="1"/>
  <c r="E4092" i="1"/>
  <c r="F4104" i="1"/>
  <c r="E4104" i="1"/>
  <c r="G4104" i="1" s="1"/>
  <c r="H4104" i="1" s="1"/>
  <c r="F4116" i="1"/>
  <c r="E4116" i="1"/>
  <c r="G4116" i="1" s="1"/>
  <c r="H4116" i="1" s="1"/>
  <c r="F4128" i="1"/>
  <c r="E4128" i="1"/>
  <c r="F4140" i="1"/>
  <c r="E4140" i="1"/>
  <c r="G4140" i="1" s="1"/>
  <c r="H4140" i="1" s="1"/>
  <c r="F4152" i="1"/>
  <c r="E4152" i="1"/>
  <c r="G4152" i="1" s="1"/>
  <c r="H4152" i="1" s="1"/>
  <c r="F4164" i="1"/>
  <c r="E4164" i="1"/>
  <c r="F4176" i="1"/>
  <c r="E4176" i="1"/>
  <c r="G4176" i="1" s="1"/>
  <c r="H4176" i="1" s="1"/>
  <c r="F4188" i="1"/>
  <c r="E4188" i="1"/>
  <c r="G4188" i="1" s="1"/>
  <c r="H4188" i="1" s="1"/>
  <c r="F4200" i="1"/>
  <c r="E4200" i="1"/>
  <c r="F5452" i="1"/>
  <c r="E5452" i="1"/>
  <c r="G5452" i="1" s="1"/>
  <c r="H5452" i="1" s="1"/>
  <c r="F4204" i="1"/>
  <c r="E4204" i="1"/>
  <c r="G4204" i="1" s="1"/>
  <c r="H4204" i="1" s="1"/>
  <c r="F4216" i="1"/>
  <c r="E4216" i="1"/>
  <c r="F4228" i="1"/>
  <c r="E4228" i="1"/>
  <c r="G4228" i="1" s="1"/>
  <c r="H4228" i="1" s="1"/>
  <c r="F4240" i="1"/>
  <c r="E4240" i="1"/>
  <c r="G4240" i="1" s="1"/>
  <c r="H4240" i="1" s="1"/>
  <c r="F4252" i="1"/>
  <c r="E4252" i="1"/>
  <c r="F4264" i="1"/>
  <c r="E4264" i="1"/>
  <c r="G4264" i="1" s="1"/>
  <c r="H4264" i="1" s="1"/>
  <c r="F4276" i="1"/>
  <c r="E4276" i="1"/>
  <c r="G4276" i="1" s="1"/>
  <c r="H4276" i="1" s="1"/>
  <c r="F4288" i="1"/>
  <c r="E4288" i="1"/>
  <c r="F4300" i="1"/>
  <c r="E4300" i="1"/>
  <c r="G4300" i="1" s="1"/>
  <c r="H4300" i="1" s="1"/>
  <c r="F4312" i="1"/>
  <c r="E4312" i="1"/>
  <c r="G4312" i="1" s="1"/>
  <c r="H4312" i="1" s="1"/>
  <c r="F4324" i="1"/>
  <c r="E4324" i="1"/>
  <c r="F4336" i="1"/>
  <c r="E4336" i="1"/>
  <c r="G4336" i="1" s="1"/>
  <c r="H4336" i="1" s="1"/>
  <c r="F4348" i="1"/>
  <c r="E4348" i="1"/>
  <c r="G4348" i="1" s="1"/>
  <c r="H4348" i="1" s="1"/>
  <c r="F4360" i="1"/>
  <c r="E4360" i="1"/>
  <c r="F4372" i="1"/>
  <c r="E4372" i="1"/>
  <c r="G4372" i="1" s="1"/>
  <c r="H4372" i="1" s="1"/>
  <c r="F4384" i="1"/>
  <c r="E4384" i="1"/>
  <c r="G4384" i="1" s="1"/>
  <c r="H4384" i="1" s="1"/>
  <c r="F4396" i="1"/>
  <c r="E4396" i="1"/>
  <c r="F5468" i="1"/>
  <c r="E5468" i="1"/>
  <c r="G5468" i="1" s="1"/>
  <c r="H5468" i="1" s="1"/>
  <c r="F5480" i="1"/>
  <c r="E5480" i="1"/>
  <c r="G5480" i="1" s="1"/>
  <c r="H5480" i="1" s="1"/>
  <c r="F4412" i="1"/>
  <c r="E4412" i="1"/>
  <c r="F4424" i="1"/>
  <c r="E4424" i="1"/>
  <c r="G4424" i="1" s="1"/>
  <c r="H4424" i="1" s="1"/>
  <c r="F4436" i="1"/>
  <c r="E4436" i="1"/>
  <c r="G4436" i="1" s="1"/>
  <c r="H4436" i="1" s="1"/>
  <c r="F4448" i="1"/>
  <c r="E4448" i="1"/>
  <c r="F4460" i="1"/>
  <c r="E4460" i="1"/>
  <c r="G4460" i="1" s="1"/>
  <c r="H4460" i="1" s="1"/>
  <c r="F4472" i="1"/>
  <c r="E4472" i="1"/>
  <c r="G4472" i="1" s="1"/>
  <c r="H4472" i="1" s="1"/>
  <c r="F4484" i="1"/>
  <c r="E4484" i="1"/>
  <c r="F4496" i="1"/>
  <c r="E4496" i="1"/>
  <c r="G4496" i="1" s="1"/>
  <c r="H4496" i="1" s="1"/>
  <c r="F4508" i="1"/>
  <c r="E4508" i="1"/>
  <c r="G4508" i="1" s="1"/>
  <c r="H4508" i="1" s="1"/>
  <c r="F4520" i="1"/>
  <c r="E4520" i="1"/>
  <c r="F4532" i="1"/>
  <c r="E4532" i="1"/>
  <c r="G4532" i="1" s="1"/>
  <c r="H4532" i="1" s="1"/>
  <c r="F4544" i="1"/>
  <c r="E4544" i="1"/>
  <c r="G4544" i="1" s="1"/>
  <c r="H4544" i="1" s="1"/>
  <c r="F4556" i="1"/>
  <c r="E4556" i="1"/>
  <c r="F4568" i="1"/>
  <c r="E4568" i="1"/>
  <c r="G4568" i="1" s="1"/>
  <c r="H4568" i="1" s="1"/>
  <c r="F4580" i="1"/>
  <c r="E4580" i="1"/>
  <c r="G4580" i="1" s="1"/>
  <c r="H4580" i="1" s="1"/>
  <c r="F4592" i="1"/>
  <c r="E4592" i="1"/>
  <c r="F5484" i="1"/>
  <c r="E5484" i="1"/>
  <c r="G5484" i="1" s="1"/>
  <c r="H5484" i="1" s="1"/>
  <c r="F5496" i="1"/>
  <c r="E5496" i="1"/>
  <c r="G5496" i="1" s="1"/>
  <c r="H5496" i="1" s="1"/>
  <c r="F4608" i="1"/>
  <c r="E4608" i="1"/>
  <c r="F4620" i="1"/>
  <c r="E4620" i="1"/>
  <c r="G4620" i="1" s="1"/>
  <c r="H4620" i="1" s="1"/>
  <c r="F4632" i="1"/>
  <c r="E4632" i="1"/>
  <c r="G4632" i="1" s="1"/>
  <c r="H4632" i="1" s="1"/>
  <c r="F4644" i="1"/>
  <c r="E4644" i="1"/>
  <c r="F4656" i="1"/>
  <c r="E4656" i="1"/>
  <c r="G4656" i="1" s="1"/>
  <c r="H4656" i="1" s="1"/>
  <c r="F4668" i="1"/>
  <c r="E4668" i="1"/>
  <c r="G4668" i="1" s="1"/>
  <c r="H4668" i="1" s="1"/>
  <c r="F4680" i="1"/>
  <c r="E4680" i="1"/>
  <c r="F4692" i="1"/>
  <c r="E4692" i="1"/>
  <c r="G4692" i="1" s="1"/>
  <c r="H4692" i="1" s="1"/>
  <c r="F4704" i="1"/>
  <c r="E4704" i="1"/>
  <c r="G4704" i="1" s="1"/>
  <c r="H4704" i="1" s="1"/>
  <c r="F4716" i="1"/>
  <c r="E4716" i="1"/>
  <c r="F4728" i="1"/>
  <c r="E4728" i="1"/>
  <c r="G4728" i="1" s="1"/>
  <c r="H4728" i="1" s="1"/>
  <c r="F4740" i="1"/>
  <c r="E4740" i="1"/>
  <c r="G4740" i="1" s="1"/>
  <c r="H4740" i="1" s="1"/>
  <c r="F4752" i="1"/>
  <c r="E4752" i="1"/>
  <c r="F4764" i="1"/>
  <c r="E4764" i="1"/>
  <c r="G4764" i="1" s="1"/>
  <c r="H4764" i="1" s="1"/>
  <c r="F4776" i="1"/>
  <c r="E4776" i="1"/>
  <c r="G4776" i="1" s="1"/>
  <c r="H4776" i="1" s="1"/>
  <c r="F4788" i="1"/>
  <c r="E4788" i="1"/>
  <c r="F4800" i="1"/>
  <c r="E4800" i="1"/>
  <c r="G4800" i="1" s="1"/>
  <c r="H4800" i="1" s="1"/>
  <c r="F5512" i="1"/>
  <c r="E5512" i="1"/>
  <c r="G5512" i="1" s="1"/>
  <c r="H5512" i="1" s="1"/>
  <c r="F4804" i="1"/>
  <c r="E4804" i="1"/>
  <c r="F4816" i="1"/>
  <c r="E4816" i="1"/>
  <c r="G4816" i="1" s="1"/>
  <c r="H4816" i="1" s="1"/>
  <c r="F4828" i="1"/>
  <c r="E4828" i="1"/>
  <c r="G4828" i="1" s="1"/>
  <c r="H4828" i="1" s="1"/>
  <c r="F4840" i="1"/>
  <c r="E4840" i="1"/>
  <c r="F4852" i="1"/>
  <c r="E4852" i="1"/>
  <c r="G4852" i="1" s="1"/>
  <c r="H4852" i="1" s="1"/>
  <c r="F4864" i="1"/>
  <c r="E4864" i="1"/>
  <c r="G4864" i="1" s="1"/>
  <c r="H4864" i="1" s="1"/>
  <c r="F4876" i="1"/>
  <c r="E4876" i="1"/>
  <c r="F4888" i="1"/>
  <c r="E4888" i="1"/>
  <c r="G4888" i="1" s="1"/>
  <c r="H4888" i="1" s="1"/>
  <c r="F4900" i="1"/>
  <c r="E4900" i="1"/>
  <c r="G4900" i="1" s="1"/>
  <c r="H4900" i="1" s="1"/>
  <c r="F4912" i="1"/>
  <c r="E4912" i="1"/>
  <c r="F4924" i="1"/>
  <c r="E4924" i="1"/>
  <c r="G4924" i="1" s="1"/>
  <c r="H4924" i="1" s="1"/>
  <c r="F4936" i="1"/>
  <c r="E4936" i="1"/>
  <c r="G4936" i="1" s="1"/>
  <c r="H4936" i="1" s="1"/>
  <c r="F4948" i="1"/>
  <c r="E4948" i="1"/>
  <c r="F4960" i="1"/>
  <c r="E4960" i="1"/>
  <c r="G4960" i="1" s="1"/>
  <c r="H4960" i="1" s="1"/>
  <c r="F4972" i="1"/>
  <c r="E4972" i="1"/>
  <c r="G4972" i="1" s="1"/>
  <c r="H4972" i="1" s="1"/>
  <c r="F4984" i="1"/>
  <c r="E4984" i="1"/>
  <c r="F4996" i="1"/>
  <c r="E4996" i="1"/>
  <c r="G4996" i="1" s="1"/>
  <c r="H4996" i="1" s="1"/>
  <c r="F5528" i="1"/>
  <c r="E5528" i="1"/>
  <c r="F5540" i="1"/>
  <c r="E5540" i="1"/>
  <c r="F5012" i="1"/>
  <c r="E5012" i="1"/>
  <c r="G5012" i="1" s="1"/>
  <c r="H5012" i="1" s="1"/>
  <c r="F2" i="1"/>
  <c r="E2" i="1"/>
  <c r="G2" i="1" s="1"/>
  <c r="H2" i="1" s="1"/>
  <c r="F5034" i="1"/>
  <c r="E5034" i="1"/>
  <c r="F6" i="1"/>
  <c r="E6" i="1"/>
  <c r="G6" i="1" s="1"/>
  <c r="H6" i="1" s="1"/>
  <c r="F18" i="1"/>
  <c r="E18" i="1"/>
  <c r="G18" i="1" s="1"/>
  <c r="H18" i="1" s="1"/>
  <c r="F30" i="1"/>
  <c r="E30" i="1"/>
  <c r="F42" i="1"/>
  <c r="E42" i="1"/>
  <c r="G42" i="1" s="1"/>
  <c r="H42" i="1" s="1"/>
  <c r="F54" i="1"/>
  <c r="E54" i="1"/>
  <c r="G54" i="1" s="1"/>
  <c r="H54" i="1" s="1"/>
  <c r="F66" i="1"/>
  <c r="E66" i="1"/>
  <c r="F78" i="1"/>
  <c r="E78" i="1"/>
  <c r="G78" i="1" s="1"/>
  <c r="H78" i="1" s="1"/>
  <c r="F90" i="1"/>
  <c r="E90" i="1"/>
  <c r="G90" i="1" s="1"/>
  <c r="H90" i="1" s="1"/>
  <c r="F102" i="1"/>
  <c r="E102" i="1"/>
  <c r="F114" i="1"/>
  <c r="E114" i="1"/>
  <c r="G114" i="1" s="1"/>
  <c r="H114" i="1" s="1"/>
  <c r="F126" i="1"/>
  <c r="E126" i="1"/>
  <c r="G126" i="1" s="1"/>
  <c r="H126" i="1" s="1"/>
  <c r="F138" i="1"/>
  <c r="E138" i="1"/>
  <c r="F150" i="1"/>
  <c r="E150" i="1"/>
  <c r="G150" i="1" s="1"/>
  <c r="H150" i="1" s="1"/>
  <c r="F164" i="1"/>
  <c r="E164" i="1"/>
  <c r="G164" i="1" s="1"/>
  <c r="H164" i="1" s="1"/>
  <c r="F175" i="1"/>
  <c r="E175" i="1"/>
  <c r="F185" i="1"/>
  <c r="E185" i="1"/>
  <c r="G185" i="1" s="1"/>
  <c r="H185" i="1" s="1"/>
  <c r="F198" i="1"/>
  <c r="E198" i="1"/>
  <c r="G198" i="1" s="1"/>
  <c r="H198" i="1" s="1"/>
  <c r="F5050" i="1"/>
  <c r="E5050" i="1"/>
  <c r="F5062" i="1"/>
  <c r="E5062" i="1"/>
  <c r="G5062" i="1" s="1"/>
  <c r="H5062" i="1" s="1"/>
  <c r="F214" i="1"/>
  <c r="E214" i="1"/>
  <c r="G214" i="1" s="1"/>
  <c r="H214" i="1" s="1"/>
  <c r="F226" i="1"/>
  <c r="E226" i="1"/>
  <c r="F238" i="1"/>
  <c r="E238" i="1"/>
  <c r="G238" i="1" s="1"/>
  <c r="H238" i="1" s="1"/>
  <c r="F250" i="1"/>
  <c r="E250" i="1"/>
  <c r="G250" i="1" s="1"/>
  <c r="H250" i="1" s="1"/>
  <c r="F262" i="1"/>
  <c r="E262" i="1"/>
  <c r="F274" i="1"/>
  <c r="E274" i="1"/>
  <c r="G274" i="1" s="1"/>
  <c r="H274" i="1" s="1"/>
  <c r="F286" i="1"/>
  <c r="E286" i="1"/>
  <c r="G286" i="1" s="1"/>
  <c r="H286" i="1" s="1"/>
  <c r="F298" i="1"/>
  <c r="E298" i="1"/>
  <c r="F310" i="1"/>
  <c r="E310" i="1"/>
  <c r="G310" i="1" s="1"/>
  <c r="H310" i="1" s="1"/>
  <c r="F322" i="1"/>
  <c r="E322" i="1"/>
  <c r="G322" i="1" s="1"/>
  <c r="H322" i="1" s="1"/>
  <c r="F334" i="1"/>
  <c r="E334" i="1"/>
  <c r="F346" i="1"/>
  <c r="E346" i="1"/>
  <c r="G346" i="1" s="1"/>
  <c r="H346" i="1" s="1"/>
  <c r="F358" i="1"/>
  <c r="E358" i="1"/>
  <c r="G358" i="1" s="1"/>
  <c r="H358" i="1" s="1"/>
  <c r="F370" i="1"/>
  <c r="E370" i="1"/>
  <c r="F382" i="1"/>
  <c r="E382" i="1"/>
  <c r="G382" i="1" s="1"/>
  <c r="H382" i="1" s="1"/>
  <c r="F394" i="1"/>
  <c r="E394" i="1"/>
  <c r="G394" i="1" s="1"/>
  <c r="H394" i="1" s="1"/>
  <c r="F5066" i="1"/>
  <c r="E5066" i="1"/>
  <c r="F5078" i="1"/>
  <c r="E5078" i="1"/>
  <c r="G5078" i="1" s="1"/>
  <c r="H5078" i="1" s="1"/>
  <c r="F410" i="1"/>
  <c r="E410" i="1"/>
  <c r="G410" i="1" s="1"/>
  <c r="H410" i="1" s="1"/>
  <c r="F422" i="1"/>
  <c r="E422" i="1"/>
  <c r="F434" i="1"/>
  <c r="E434" i="1"/>
  <c r="G434" i="1" s="1"/>
  <c r="H434" i="1" s="1"/>
  <c r="F446" i="1"/>
  <c r="E446" i="1"/>
  <c r="G446" i="1" s="1"/>
  <c r="H446" i="1" s="1"/>
  <c r="F458" i="1"/>
  <c r="E458" i="1"/>
  <c r="F470" i="1"/>
  <c r="E470" i="1"/>
  <c r="G470" i="1" s="1"/>
  <c r="H470" i="1" s="1"/>
  <c r="F482" i="1"/>
  <c r="E482" i="1"/>
  <c r="G482" i="1" s="1"/>
  <c r="H482" i="1" s="1"/>
  <c r="F494" i="1"/>
  <c r="E494" i="1"/>
  <c r="F506" i="1"/>
  <c r="E506" i="1"/>
  <c r="G506" i="1" s="1"/>
  <c r="H506" i="1" s="1"/>
  <c r="F518" i="1"/>
  <c r="E518" i="1"/>
  <c r="G518" i="1" s="1"/>
  <c r="H518" i="1" s="1"/>
  <c r="F530" i="1"/>
  <c r="E530" i="1"/>
  <c r="F542" i="1"/>
  <c r="E542" i="1"/>
  <c r="G542" i="1" s="1"/>
  <c r="H542" i="1" s="1"/>
  <c r="F554" i="1"/>
  <c r="E554" i="1"/>
  <c r="G554" i="1" s="1"/>
  <c r="H554" i="1" s="1"/>
  <c r="F566" i="1"/>
  <c r="E566" i="1"/>
  <c r="F578" i="1"/>
  <c r="E578" i="1"/>
  <c r="G578" i="1" s="1"/>
  <c r="H578" i="1" s="1"/>
  <c r="F590" i="1"/>
  <c r="E590" i="1"/>
  <c r="G590" i="1" s="1"/>
  <c r="H590" i="1" s="1"/>
  <c r="F602" i="1"/>
  <c r="E602" i="1"/>
  <c r="F5094" i="1"/>
  <c r="E5094" i="1"/>
  <c r="G5094" i="1" s="1"/>
  <c r="H5094" i="1" s="1"/>
  <c r="F606" i="1"/>
  <c r="E606" i="1"/>
  <c r="G606" i="1" s="1"/>
  <c r="H606" i="1" s="1"/>
  <c r="F618" i="1"/>
  <c r="E618" i="1"/>
  <c r="F630" i="1"/>
  <c r="E630" i="1"/>
  <c r="G630" i="1" s="1"/>
  <c r="H630" i="1" s="1"/>
  <c r="F642" i="1"/>
  <c r="E642" i="1"/>
  <c r="G642" i="1" s="1"/>
  <c r="H642" i="1" s="1"/>
  <c r="F654" i="1"/>
  <c r="E654" i="1"/>
  <c r="F666" i="1"/>
  <c r="E666" i="1"/>
  <c r="G666" i="1" s="1"/>
  <c r="H666" i="1" s="1"/>
  <c r="F678" i="1"/>
  <c r="E678" i="1"/>
  <c r="G678" i="1" s="1"/>
  <c r="H678" i="1" s="1"/>
  <c r="F690" i="1"/>
  <c r="E690" i="1"/>
  <c r="F702" i="1"/>
  <c r="E702" i="1"/>
  <c r="G702" i="1" s="1"/>
  <c r="H702" i="1" s="1"/>
  <c r="F714" i="1"/>
  <c r="E714" i="1"/>
  <c r="G714" i="1" s="1"/>
  <c r="H714" i="1" s="1"/>
  <c r="F726" i="1"/>
  <c r="E726" i="1"/>
  <c r="F738" i="1"/>
  <c r="E738" i="1"/>
  <c r="G738" i="1" s="1"/>
  <c r="H738" i="1" s="1"/>
  <c r="F750" i="1"/>
  <c r="E750" i="1"/>
  <c r="G750" i="1" s="1"/>
  <c r="H750" i="1" s="1"/>
  <c r="F762" i="1"/>
  <c r="E762" i="1"/>
  <c r="F774" i="1"/>
  <c r="E774" i="1"/>
  <c r="G774" i="1" s="1"/>
  <c r="H774" i="1" s="1"/>
  <c r="F785" i="1"/>
  <c r="E785" i="1"/>
  <c r="G785" i="1" s="1"/>
  <c r="H785" i="1" s="1"/>
  <c r="F798" i="1"/>
  <c r="E798" i="1"/>
  <c r="F5110" i="1"/>
  <c r="E5110" i="1"/>
  <c r="G5110" i="1" s="1"/>
  <c r="H5110" i="1" s="1"/>
  <c r="F5122" i="1"/>
  <c r="E5122" i="1"/>
  <c r="G5122" i="1" s="1"/>
  <c r="H5122" i="1" s="1"/>
  <c r="F814" i="1"/>
  <c r="E814" i="1"/>
  <c r="F826" i="1"/>
  <c r="E826" i="1"/>
  <c r="G826" i="1" s="1"/>
  <c r="H826" i="1" s="1"/>
  <c r="F838" i="1"/>
  <c r="E838" i="1"/>
  <c r="G838" i="1" s="1"/>
  <c r="H838" i="1" s="1"/>
  <c r="F850" i="1"/>
  <c r="E850" i="1"/>
  <c r="F862" i="1"/>
  <c r="E862" i="1"/>
  <c r="G862" i="1" s="1"/>
  <c r="H862" i="1" s="1"/>
  <c r="F874" i="1"/>
  <c r="E874" i="1"/>
  <c r="G874" i="1" s="1"/>
  <c r="H874" i="1" s="1"/>
  <c r="F885" i="1"/>
  <c r="E885" i="1"/>
  <c r="F898" i="1"/>
  <c r="E898" i="1"/>
  <c r="G898" i="1" s="1"/>
  <c r="H898" i="1" s="1"/>
  <c r="F910" i="1"/>
  <c r="E910" i="1"/>
  <c r="G910" i="1" s="1"/>
  <c r="H910" i="1" s="1"/>
  <c r="F922" i="1"/>
  <c r="E922" i="1"/>
  <c r="F934" i="1"/>
  <c r="E934" i="1"/>
  <c r="G934" i="1" s="1"/>
  <c r="H934" i="1" s="1"/>
  <c r="F946" i="1"/>
  <c r="E946" i="1"/>
  <c r="G946" i="1" s="1"/>
  <c r="H946" i="1" s="1"/>
  <c r="F958" i="1"/>
  <c r="E958" i="1"/>
  <c r="F970" i="1"/>
  <c r="E970" i="1"/>
  <c r="G970" i="1" s="1"/>
  <c r="H970" i="1" s="1"/>
  <c r="F982" i="1"/>
  <c r="E982" i="1"/>
  <c r="G982" i="1" s="1"/>
  <c r="H982" i="1" s="1"/>
  <c r="F994" i="1"/>
  <c r="E994" i="1"/>
  <c r="F5126" i="1"/>
  <c r="E5126" i="1"/>
  <c r="G5126" i="1" s="1"/>
  <c r="H5126" i="1" s="1"/>
  <c r="F5138" i="1"/>
  <c r="E5138" i="1"/>
  <c r="G5138" i="1" s="1"/>
  <c r="H5138" i="1" s="1"/>
  <c r="F1010" i="1"/>
  <c r="E1010" i="1"/>
  <c r="F1022" i="1"/>
  <c r="E1022" i="1"/>
  <c r="G1022" i="1" s="1"/>
  <c r="H1022" i="1" s="1"/>
  <c r="F1034" i="1"/>
  <c r="E1034" i="1"/>
  <c r="G1034" i="1" s="1"/>
  <c r="H1034" i="1" s="1"/>
  <c r="F1046" i="1"/>
  <c r="E1046" i="1"/>
  <c r="F1058" i="1"/>
  <c r="E1058" i="1"/>
  <c r="G1058" i="1" s="1"/>
  <c r="H1058" i="1" s="1"/>
  <c r="F1070" i="1"/>
  <c r="E1070" i="1"/>
  <c r="G1070" i="1" s="1"/>
  <c r="H1070" i="1" s="1"/>
  <c r="F1082" i="1"/>
  <c r="E1082" i="1"/>
  <c r="F1094" i="1"/>
  <c r="E1094" i="1"/>
  <c r="G1094" i="1" s="1"/>
  <c r="H1094" i="1" s="1"/>
  <c r="F1106" i="1"/>
  <c r="E1106" i="1"/>
  <c r="G1106" i="1" s="1"/>
  <c r="H1106" i="1" s="1"/>
  <c r="F1118" i="1"/>
  <c r="E1118" i="1"/>
  <c r="F1130" i="1"/>
  <c r="E1130" i="1"/>
  <c r="G1130" i="1" s="1"/>
  <c r="H1130" i="1" s="1"/>
  <c r="F1142" i="1"/>
  <c r="E1142" i="1"/>
  <c r="G1142" i="1" s="1"/>
  <c r="H1142" i="1" s="1"/>
  <c r="F1154" i="1"/>
  <c r="E1154" i="1"/>
  <c r="F1166" i="1"/>
  <c r="E1166" i="1"/>
  <c r="G1166" i="1" s="1"/>
  <c r="H1166" i="1" s="1"/>
  <c r="F1178" i="1"/>
  <c r="E1178" i="1"/>
  <c r="G1178" i="1" s="1"/>
  <c r="H1178" i="1" s="1"/>
  <c r="F1190" i="1"/>
  <c r="E1190" i="1"/>
  <c r="F1202" i="1"/>
  <c r="E1202" i="1"/>
  <c r="G1202" i="1" s="1"/>
  <c r="H1202" i="1" s="1"/>
  <c r="F5154" i="1"/>
  <c r="E5154" i="1"/>
  <c r="G5154" i="1" s="1"/>
  <c r="H5154" i="1" s="1"/>
  <c r="F1206" i="1"/>
  <c r="E1206" i="1"/>
  <c r="F1218" i="1"/>
  <c r="E1218" i="1"/>
  <c r="G1218" i="1" s="1"/>
  <c r="H1218" i="1" s="1"/>
  <c r="F1230" i="1"/>
  <c r="E1230" i="1"/>
  <c r="G1230" i="1" s="1"/>
  <c r="H1230" i="1" s="1"/>
  <c r="F1242" i="1"/>
  <c r="E1242" i="1"/>
  <c r="F1254" i="1"/>
  <c r="E1254" i="1"/>
  <c r="G1254" i="1" s="1"/>
  <c r="H1254" i="1" s="1"/>
  <c r="F1266" i="1"/>
  <c r="E1266" i="1"/>
  <c r="G1266" i="1" s="1"/>
  <c r="H1266" i="1" s="1"/>
  <c r="F1278" i="1"/>
  <c r="E1278" i="1"/>
  <c r="F1290" i="1"/>
  <c r="E1290" i="1"/>
  <c r="G1290" i="1" s="1"/>
  <c r="H1290" i="1" s="1"/>
  <c r="F1302" i="1"/>
  <c r="E1302" i="1"/>
  <c r="G1302" i="1" s="1"/>
  <c r="H1302" i="1" s="1"/>
  <c r="F1314" i="1"/>
  <c r="E1314" i="1"/>
  <c r="F1326" i="1"/>
  <c r="E1326" i="1"/>
  <c r="G1326" i="1" s="1"/>
  <c r="H1326" i="1" s="1"/>
  <c r="F1338" i="1"/>
  <c r="E1338" i="1"/>
  <c r="G1338" i="1" s="1"/>
  <c r="H1338" i="1" s="1"/>
  <c r="F1350" i="1"/>
  <c r="E1350" i="1"/>
  <c r="F1362" i="1"/>
  <c r="E1362" i="1"/>
  <c r="G1362" i="1" s="1"/>
  <c r="H1362" i="1" s="1"/>
  <c r="F1374" i="1"/>
  <c r="E1374" i="1"/>
  <c r="G1374" i="1" s="1"/>
  <c r="H1374" i="1" s="1"/>
  <c r="F1386" i="1"/>
  <c r="E1386" i="1"/>
  <c r="F1398" i="1"/>
  <c r="E1398" i="1"/>
  <c r="G1398" i="1" s="1"/>
  <c r="H1398" i="1" s="1"/>
  <c r="F5170" i="1"/>
  <c r="E5170" i="1"/>
  <c r="G5170" i="1" s="1"/>
  <c r="H5170" i="1" s="1"/>
  <c r="F5182" i="1"/>
  <c r="E5182" i="1"/>
  <c r="F1414" i="1"/>
  <c r="E1414" i="1"/>
  <c r="G1414" i="1" s="1"/>
  <c r="H1414" i="1" s="1"/>
  <c r="F1426" i="1"/>
  <c r="E1426" i="1"/>
  <c r="G1426" i="1" s="1"/>
  <c r="H1426" i="1" s="1"/>
  <c r="F1438" i="1"/>
  <c r="E1438" i="1"/>
  <c r="F1450" i="1"/>
  <c r="E1450" i="1"/>
  <c r="G1450" i="1" s="1"/>
  <c r="H1450" i="1" s="1"/>
  <c r="F1462" i="1"/>
  <c r="E1462" i="1"/>
  <c r="G1462" i="1" s="1"/>
  <c r="H1462" i="1" s="1"/>
  <c r="F1474" i="1"/>
  <c r="E1474" i="1"/>
  <c r="F1486" i="1"/>
  <c r="E1486" i="1"/>
  <c r="G1486" i="1" s="1"/>
  <c r="H1486" i="1" s="1"/>
  <c r="F1498" i="1"/>
  <c r="E1498" i="1"/>
  <c r="G1498" i="1" s="1"/>
  <c r="H1498" i="1" s="1"/>
  <c r="F1510" i="1"/>
  <c r="E1510" i="1"/>
  <c r="F1522" i="1"/>
  <c r="E1522" i="1"/>
  <c r="G1522" i="1" s="1"/>
  <c r="H1522" i="1" s="1"/>
  <c r="F1534" i="1"/>
  <c r="E1534" i="1"/>
  <c r="G1534" i="1" s="1"/>
  <c r="H1534" i="1" s="1"/>
  <c r="F1546" i="1"/>
  <c r="E1546" i="1"/>
  <c r="F1558" i="1"/>
  <c r="E1558" i="1"/>
  <c r="G1558" i="1" s="1"/>
  <c r="H1558" i="1" s="1"/>
  <c r="F1570" i="1"/>
  <c r="E1570" i="1"/>
  <c r="G1570" i="1" s="1"/>
  <c r="H1570" i="1" s="1"/>
  <c r="F1582" i="1"/>
  <c r="E1582" i="1"/>
  <c r="F1594" i="1"/>
  <c r="E1594" i="1"/>
  <c r="G1594" i="1" s="1"/>
  <c r="H1594" i="1" s="1"/>
  <c r="F5186" i="1"/>
  <c r="E5186" i="1"/>
  <c r="G5186" i="1" s="1"/>
  <c r="H5186" i="1" s="1"/>
  <c r="F5198" i="1"/>
  <c r="E5198" i="1"/>
  <c r="F5550" i="1"/>
  <c r="E5550" i="1"/>
  <c r="G5550" i="1" s="1"/>
  <c r="H5550" i="1" s="1"/>
  <c r="F5562" i="1"/>
  <c r="E5562" i="1"/>
  <c r="G5562" i="1" s="1"/>
  <c r="H5562" i="1" s="1"/>
  <c r="F1614" i="1"/>
  <c r="E1614" i="1"/>
  <c r="F1626" i="1"/>
  <c r="E1626" i="1"/>
  <c r="G1626" i="1" s="1"/>
  <c r="H1626" i="1" s="1"/>
  <c r="F1638" i="1"/>
  <c r="E1638" i="1"/>
  <c r="G1638" i="1" s="1"/>
  <c r="H1638" i="1" s="1"/>
  <c r="F1650" i="1"/>
  <c r="E1650" i="1"/>
  <c r="F1662" i="1"/>
  <c r="E1662" i="1"/>
  <c r="G1662" i="1" s="1"/>
  <c r="H1662" i="1" s="1"/>
  <c r="F1674" i="1"/>
  <c r="E1674" i="1"/>
  <c r="G1674" i="1" s="1"/>
  <c r="H1674" i="1" s="1"/>
  <c r="F1686" i="1"/>
  <c r="E1686" i="1"/>
  <c r="F1698" i="1"/>
  <c r="E1698" i="1"/>
  <c r="G1698" i="1" s="1"/>
  <c r="H1698" i="1" s="1"/>
  <c r="F1710" i="1"/>
  <c r="E1710" i="1"/>
  <c r="G1710" i="1" s="1"/>
  <c r="H1710" i="1" s="1"/>
  <c r="F1722" i="1"/>
  <c r="E1722" i="1"/>
  <c r="F1734" i="1"/>
  <c r="E1734" i="1"/>
  <c r="G1734" i="1" s="1"/>
  <c r="H1734" i="1" s="1"/>
  <c r="F1746" i="1"/>
  <c r="E1746" i="1"/>
  <c r="G1746" i="1" s="1"/>
  <c r="H1746" i="1" s="1"/>
  <c r="F1758" i="1"/>
  <c r="E1758" i="1"/>
  <c r="F1770" i="1"/>
  <c r="E1770" i="1"/>
  <c r="G1770" i="1" s="1"/>
  <c r="H1770" i="1" s="1"/>
  <c r="F1782" i="1"/>
  <c r="E1782" i="1"/>
  <c r="G1782" i="1" s="1"/>
  <c r="H1782" i="1" s="1"/>
  <c r="F1794" i="1"/>
  <c r="E1794" i="1"/>
  <c r="F5206" i="1"/>
  <c r="E5206" i="1"/>
  <c r="G5206" i="1" s="1"/>
  <c r="H5206" i="1" s="1"/>
  <c r="F5218" i="1"/>
  <c r="E5218" i="1"/>
  <c r="G5218" i="1" s="1"/>
  <c r="H5218" i="1" s="1"/>
  <c r="F1810" i="1"/>
  <c r="E1810" i="1"/>
  <c r="F1822" i="1"/>
  <c r="E1822" i="1"/>
  <c r="G1822" i="1" s="1"/>
  <c r="H1822" i="1" s="1"/>
  <c r="F1834" i="1"/>
  <c r="E1834" i="1"/>
  <c r="G1834" i="1" s="1"/>
  <c r="H1834" i="1" s="1"/>
  <c r="F1846" i="1"/>
  <c r="E1846" i="1"/>
  <c r="F1858" i="1"/>
  <c r="E1858" i="1"/>
  <c r="G1858" i="1" s="1"/>
  <c r="H1858" i="1" s="1"/>
  <c r="F1870" i="1"/>
  <c r="E1870" i="1"/>
  <c r="G1870" i="1" s="1"/>
  <c r="H1870" i="1" s="1"/>
  <c r="F1882" i="1"/>
  <c r="E1882" i="1"/>
  <c r="F1894" i="1"/>
  <c r="E1894" i="1"/>
  <c r="G1894" i="1" s="1"/>
  <c r="H1894" i="1" s="1"/>
  <c r="F1906" i="1"/>
  <c r="E1906" i="1"/>
  <c r="G1906" i="1" s="1"/>
  <c r="H1906" i="1" s="1"/>
  <c r="F1918" i="1"/>
  <c r="E1918" i="1"/>
  <c r="F1930" i="1"/>
  <c r="E1930" i="1"/>
  <c r="G1930" i="1" s="1"/>
  <c r="H1930" i="1" s="1"/>
  <c r="F1942" i="1"/>
  <c r="E1942" i="1"/>
  <c r="G1942" i="1" s="1"/>
  <c r="H1942" i="1" s="1"/>
  <c r="F1954" i="1"/>
  <c r="E1954" i="1"/>
  <c r="F1966" i="1"/>
  <c r="E1966" i="1"/>
  <c r="G1966" i="1" s="1"/>
  <c r="H1966" i="1" s="1"/>
  <c r="F1978" i="1"/>
  <c r="E1978" i="1"/>
  <c r="G1978" i="1" s="1"/>
  <c r="H1978" i="1" s="1"/>
  <c r="F1990" i="1"/>
  <c r="E1990" i="1"/>
  <c r="F2002" i="1"/>
  <c r="E2002" i="1"/>
  <c r="G2002" i="1" s="1"/>
  <c r="H2002" i="1" s="1"/>
  <c r="F5234" i="1"/>
  <c r="E5234" i="1"/>
  <c r="G5234" i="1" s="1"/>
  <c r="H5234" i="1" s="1"/>
  <c r="F2006" i="1"/>
  <c r="E2006" i="1"/>
  <c r="F2018" i="1"/>
  <c r="E2018" i="1"/>
  <c r="G2018" i="1" s="1"/>
  <c r="H2018" i="1" s="1"/>
  <c r="F2030" i="1"/>
  <c r="E2030" i="1"/>
  <c r="G2030" i="1" s="1"/>
  <c r="H2030" i="1" s="1"/>
  <c r="F2042" i="1"/>
  <c r="E2042" i="1"/>
  <c r="F2054" i="1"/>
  <c r="E2054" i="1"/>
  <c r="G2054" i="1" s="1"/>
  <c r="H2054" i="1" s="1"/>
  <c r="F2066" i="1"/>
  <c r="E2066" i="1"/>
  <c r="G2066" i="1" s="1"/>
  <c r="H2066" i="1" s="1"/>
  <c r="F2078" i="1"/>
  <c r="E2078" i="1"/>
  <c r="F2090" i="1"/>
  <c r="E2090" i="1"/>
  <c r="G2090" i="1" s="1"/>
  <c r="H2090" i="1" s="1"/>
  <c r="F2102" i="1"/>
  <c r="E2102" i="1"/>
  <c r="G2102" i="1" s="1"/>
  <c r="H2102" i="1" s="1"/>
  <c r="F2114" i="1"/>
  <c r="E2114" i="1"/>
  <c r="F2126" i="1"/>
  <c r="E2126" i="1"/>
  <c r="G2126" i="1" s="1"/>
  <c r="H2126" i="1" s="1"/>
  <c r="F2138" i="1"/>
  <c r="E2138" i="1"/>
  <c r="G2138" i="1" s="1"/>
  <c r="H2138" i="1" s="1"/>
  <c r="F2150" i="1"/>
  <c r="E2150" i="1"/>
  <c r="F2162" i="1"/>
  <c r="E2162" i="1"/>
  <c r="G2162" i="1" s="1"/>
  <c r="H2162" i="1" s="1"/>
  <c r="F2174" i="1"/>
  <c r="E2174" i="1"/>
  <c r="G2174" i="1" s="1"/>
  <c r="H2174" i="1" s="1"/>
  <c r="F2186" i="1"/>
  <c r="E2186" i="1"/>
  <c r="F2198" i="1"/>
  <c r="E2198" i="1"/>
  <c r="G2198" i="1" s="1"/>
  <c r="H2198" i="1" s="1"/>
  <c r="F5250" i="1"/>
  <c r="E5250" i="1"/>
  <c r="G5250" i="1" s="1"/>
  <c r="H5250" i="1" s="1"/>
  <c r="F5262" i="1"/>
  <c r="E5262" i="1"/>
  <c r="F2214" i="1"/>
  <c r="E2214" i="1"/>
  <c r="G2214" i="1" s="1"/>
  <c r="H2214" i="1" s="1"/>
  <c r="F2226" i="1"/>
  <c r="E2226" i="1"/>
  <c r="G2226" i="1" s="1"/>
  <c r="H2226" i="1" s="1"/>
  <c r="F2238" i="1"/>
  <c r="E2238" i="1"/>
  <c r="F2250" i="1"/>
  <c r="E2250" i="1"/>
  <c r="G2250" i="1" s="1"/>
  <c r="H2250" i="1" s="1"/>
  <c r="F2262" i="1"/>
  <c r="E2262" i="1"/>
  <c r="G2262" i="1" s="1"/>
  <c r="H2262" i="1" s="1"/>
  <c r="F3631" i="1"/>
  <c r="E3631" i="1"/>
  <c r="F3787" i="1"/>
  <c r="E3787" i="1"/>
  <c r="G3787" i="1" s="1"/>
  <c r="H3787" i="1" s="1"/>
  <c r="F3911" i="1"/>
  <c r="E3911" i="1"/>
  <c r="G3911" i="1" s="1"/>
  <c r="H3911" i="1" s="1"/>
  <c r="F4035" i="1"/>
  <c r="E4035" i="1"/>
  <c r="F4167" i="1"/>
  <c r="E4167" i="1"/>
  <c r="G4167" i="1" s="1"/>
  <c r="H4167" i="1" s="1"/>
  <c r="F4291" i="1"/>
  <c r="E4291" i="1"/>
  <c r="G4291" i="1" s="1"/>
  <c r="H4291" i="1" s="1"/>
  <c r="F4427" i="1"/>
  <c r="E4427" i="1"/>
  <c r="F4523" i="1"/>
  <c r="E4523" i="1"/>
  <c r="G4523" i="1" s="1"/>
  <c r="H4523" i="1" s="1"/>
  <c r="F4635" i="1"/>
  <c r="E4635" i="1"/>
  <c r="G4635" i="1" s="1"/>
  <c r="H4635" i="1" s="1"/>
  <c r="F4803" i="1"/>
  <c r="E4803" i="1"/>
  <c r="F3610" i="1"/>
  <c r="E3610" i="1"/>
  <c r="G3610" i="1" s="1"/>
  <c r="H3610" i="1" s="1"/>
  <c r="F3648" i="1"/>
  <c r="E3648" i="1"/>
  <c r="G3648" i="1" s="1"/>
  <c r="H3648" i="1" s="1"/>
  <c r="F3732" i="1"/>
  <c r="E3732" i="1"/>
  <c r="F3808" i="1"/>
  <c r="E3808" i="1"/>
  <c r="G3808" i="1" s="1"/>
  <c r="H3808" i="1" s="1"/>
  <c r="F3868" i="1"/>
  <c r="E3868" i="1"/>
  <c r="G3868" i="1" s="1"/>
  <c r="H3868" i="1" s="1"/>
  <c r="F3940" i="1"/>
  <c r="E3940" i="1"/>
  <c r="F5432" i="1"/>
  <c r="E5432" i="1"/>
  <c r="G5432" i="1" s="1"/>
  <c r="H5432" i="1" s="1"/>
  <c r="F4076" i="1"/>
  <c r="E4076" i="1"/>
  <c r="G4076" i="1" s="1"/>
  <c r="H4076" i="1" s="1"/>
  <c r="F4184" i="1"/>
  <c r="E4184" i="1"/>
  <c r="F4236" i="1"/>
  <c r="E4236" i="1"/>
  <c r="G4236" i="1" s="1"/>
  <c r="H4236" i="1" s="1"/>
  <c r="F4308" i="1"/>
  <c r="E4308" i="1"/>
  <c r="G4308" i="1" s="1"/>
  <c r="H4308" i="1" s="1"/>
  <c r="F4380" i="1"/>
  <c r="E4380" i="1"/>
  <c r="F4432" i="1"/>
  <c r="E4432" i="1"/>
  <c r="G4432" i="1" s="1"/>
  <c r="H4432" i="1" s="1"/>
  <c r="F4528" i="1"/>
  <c r="E4528" i="1"/>
  <c r="G4528" i="1" s="1"/>
  <c r="H4528" i="1" s="1"/>
  <c r="F3637" i="1"/>
  <c r="E3637" i="1"/>
  <c r="F3697" i="1"/>
  <c r="E3697" i="1"/>
  <c r="G3697" i="1" s="1"/>
  <c r="H3697" i="1" s="1"/>
  <c r="F3757" i="1"/>
  <c r="E3757" i="1"/>
  <c r="G3757" i="1" s="1"/>
  <c r="H3757" i="1" s="1"/>
  <c r="F5417" i="1"/>
  <c r="E5417" i="1"/>
  <c r="F3857" i="1"/>
  <c r="E3857" i="1"/>
  <c r="G3857" i="1" s="1"/>
  <c r="H3857" i="1" s="1"/>
  <c r="F3917" i="1"/>
  <c r="E3917" i="1"/>
  <c r="G3917" i="1" s="1"/>
  <c r="H3917" i="1" s="1"/>
  <c r="F3977" i="1"/>
  <c r="E3977" i="1"/>
  <c r="F4017" i="1"/>
  <c r="E4017" i="1"/>
  <c r="G4017" i="1" s="1"/>
  <c r="H4017" i="1" s="1"/>
  <c r="F4077" i="1"/>
  <c r="E4077" i="1"/>
  <c r="G4077" i="1" s="1"/>
  <c r="H4077" i="1" s="1"/>
  <c r="F4149" i="1"/>
  <c r="E4149" i="1"/>
  <c r="F4213" i="1"/>
  <c r="E4213" i="1"/>
  <c r="G4213" i="1" s="1"/>
  <c r="H4213" i="1" s="1"/>
  <c r="F3614" i="1"/>
  <c r="E3614" i="1"/>
  <c r="G3614" i="1" s="1"/>
  <c r="H3614" i="1" s="1"/>
  <c r="F3662" i="1"/>
  <c r="E3662" i="1"/>
  <c r="F3710" i="1"/>
  <c r="E3710" i="1"/>
  <c r="G3710" i="1" s="1"/>
  <c r="H3710" i="1" s="1"/>
  <c r="F3758" i="1"/>
  <c r="E3758" i="1"/>
  <c r="G3758" i="1" s="1"/>
  <c r="H3758" i="1" s="1"/>
  <c r="F3794" i="1"/>
  <c r="E3794" i="1"/>
  <c r="F3822" i="1"/>
  <c r="E3822" i="1"/>
  <c r="G3822" i="1" s="1"/>
  <c r="H3822" i="1" s="1"/>
  <c r="I3822" i="1" s="1"/>
  <c r="J3822" i="1" s="1"/>
  <c r="F3870" i="1"/>
  <c r="E3870" i="1"/>
  <c r="G3870" i="1" s="1"/>
  <c r="H3870" i="1" s="1"/>
  <c r="F3930" i="1"/>
  <c r="E3930" i="1"/>
  <c r="F3966" i="1"/>
  <c r="E3966" i="1"/>
  <c r="G3966" i="1" s="1"/>
  <c r="H3966" i="1" s="1"/>
  <c r="I3966" i="1" s="1"/>
  <c r="J3966" i="1" s="1"/>
  <c r="F5434" i="1"/>
  <c r="E5434" i="1"/>
  <c r="G5434" i="1" s="1"/>
  <c r="H5434" i="1" s="1"/>
  <c r="I5434" i="1" s="1"/>
  <c r="J5434" i="1" s="1"/>
  <c r="F4042" i="1"/>
  <c r="E4042" i="1"/>
  <c r="F4090" i="1"/>
  <c r="E4090" i="1"/>
  <c r="G4090" i="1" s="1"/>
  <c r="H4090" i="1" s="1"/>
  <c r="F4138" i="1"/>
  <c r="E4138" i="1"/>
  <c r="G4138" i="1" s="1"/>
  <c r="H4138" i="1" s="1"/>
  <c r="F4186" i="1"/>
  <c r="E4186" i="1"/>
  <c r="F4226" i="1"/>
  <c r="E4226" i="1"/>
  <c r="G4226" i="1" s="1"/>
  <c r="H4226" i="1" s="1"/>
  <c r="F3627" i="1"/>
  <c r="E3627" i="1"/>
  <c r="G3627" i="1" s="1"/>
  <c r="H3627" i="1" s="1"/>
  <c r="F3663" i="1"/>
  <c r="E3663" i="1"/>
  <c r="F3699" i="1"/>
  <c r="E3699" i="1"/>
  <c r="G3699" i="1" s="1"/>
  <c r="H3699" i="1" s="1"/>
  <c r="F3723" i="1"/>
  <c r="E3723" i="1"/>
  <c r="G3723" i="1" s="1"/>
  <c r="H3723" i="1" s="1"/>
  <c r="F3759" i="1"/>
  <c r="E3759" i="1"/>
  <c r="F5407" i="1"/>
  <c r="E5407" i="1"/>
  <c r="G5407" i="1" s="1"/>
  <c r="H5407" i="1" s="1"/>
  <c r="F3604" i="1"/>
  <c r="E3604" i="1"/>
  <c r="G3604" i="1" s="1"/>
  <c r="H3604" i="1" s="1"/>
  <c r="F3628" i="1"/>
  <c r="E3628" i="1"/>
  <c r="F3652" i="1"/>
  <c r="E3652" i="1"/>
  <c r="G3652" i="1" s="1"/>
  <c r="H3652" i="1" s="1"/>
  <c r="F3676" i="1"/>
  <c r="E3676" i="1"/>
  <c r="G3676" i="1" s="1"/>
  <c r="H3676" i="1" s="1"/>
  <c r="I3676" i="1" s="1"/>
  <c r="J3676" i="1" s="1"/>
  <c r="F3700" i="1"/>
  <c r="E3700" i="1"/>
  <c r="F3724" i="1"/>
  <c r="E3724" i="1"/>
  <c r="G3724" i="1" s="1"/>
  <c r="H3724" i="1" s="1"/>
  <c r="F3748" i="1"/>
  <c r="E3748" i="1"/>
  <c r="G3748" i="1" s="1"/>
  <c r="H3748" i="1" s="1"/>
  <c r="F3772" i="1"/>
  <c r="E3772" i="1"/>
  <c r="F3796" i="1"/>
  <c r="E3796" i="1"/>
  <c r="G3796" i="1" s="1"/>
  <c r="H3796" i="1" s="1"/>
  <c r="F5420" i="1"/>
  <c r="E5420" i="1"/>
  <c r="G5420" i="1" s="1"/>
  <c r="H5420" i="1" s="1"/>
  <c r="I5420" i="1" s="1"/>
  <c r="J5420" i="1" s="1"/>
  <c r="F3824" i="1"/>
  <c r="E3824" i="1"/>
  <c r="F3848" i="1"/>
  <c r="E3848" i="1"/>
  <c r="G3848" i="1" s="1"/>
  <c r="H3848" i="1" s="1"/>
  <c r="F3872" i="1"/>
  <c r="E3872" i="1"/>
  <c r="G3872" i="1" s="1"/>
  <c r="H3872" i="1" s="1"/>
  <c r="I3872" i="1" s="1"/>
  <c r="J3872" i="1" s="1"/>
  <c r="F3896" i="1"/>
  <c r="E3896" i="1"/>
  <c r="F3920" i="1"/>
  <c r="E3920" i="1"/>
  <c r="G3920" i="1" s="1"/>
  <c r="H3920" i="1" s="1"/>
  <c r="F3944" i="1"/>
  <c r="E3944" i="1"/>
  <c r="G3944" i="1" s="1"/>
  <c r="H3944" i="1" s="1"/>
  <c r="F3980" i="1"/>
  <c r="E3980" i="1"/>
  <c r="F3605" i="1"/>
  <c r="E3605" i="1"/>
  <c r="G3605" i="1" s="1"/>
  <c r="H3605" i="1" s="1"/>
  <c r="F3617" i="1"/>
  <c r="E3617" i="1"/>
  <c r="G3617" i="1" s="1"/>
  <c r="H3617" i="1" s="1"/>
  <c r="F3629" i="1"/>
  <c r="E3629" i="1"/>
  <c r="F3641" i="1"/>
  <c r="E3641" i="1"/>
  <c r="G3641" i="1" s="1"/>
  <c r="H3641" i="1" s="1"/>
  <c r="F3653" i="1"/>
  <c r="E3653" i="1"/>
  <c r="G3653" i="1" s="1"/>
  <c r="H3653" i="1" s="1"/>
  <c r="F3665" i="1"/>
  <c r="E3665" i="1"/>
  <c r="F3677" i="1"/>
  <c r="E3677" i="1"/>
  <c r="G3677" i="1" s="1"/>
  <c r="H3677" i="1" s="1"/>
  <c r="F3689" i="1"/>
  <c r="E3689" i="1"/>
  <c r="G3689" i="1" s="1"/>
  <c r="H3689" i="1" s="1"/>
  <c r="F3701" i="1"/>
  <c r="E3701" i="1"/>
  <c r="F3713" i="1"/>
  <c r="E3713" i="1"/>
  <c r="G3713" i="1" s="1"/>
  <c r="H3713" i="1" s="1"/>
  <c r="F3725" i="1"/>
  <c r="E3725" i="1"/>
  <c r="G3725" i="1" s="1"/>
  <c r="H3725" i="1" s="1"/>
  <c r="F3737" i="1"/>
  <c r="E3737" i="1"/>
  <c r="F3749" i="1"/>
  <c r="E3749" i="1"/>
  <c r="G3749" i="1" s="1"/>
  <c r="H3749" i="1" s="1"/>
  <c r="F3761" i="1"/>
  <c r="E3761" i="1"/>
  <c r="G3761" i="1" s="1"/>
  <c r="H3761" i="1" s="1"/>
  <c r="F3773" i="1"/>
  <c r="E3773" i="1"/>
  <c r="F3785" i="1"/>
  <c r="E3785" i="1"/>
  <c r="G3785" i="1" s="1"/>
  <c r="H3785" i="1" s="1"/>
  <c r="F3797" i="1"/>
  <c r="E3797" i="1"/>
  <c r="G3797" i="1" s="1"/>
  <c r="H3797" i="1" s="1"/>
  <c r="F5409" i="1"/>
  <c r="E5409" i="1"/>
  <c r="F5421" i="1"/>
  <c r="E5421" i="1"/>
  <c r="G5421" i="1" s="1"/>
  <c r="H5421" i="1" s="1"/>
  <c r="F3813" i="1"/>
  <c r="E3813" i="1"/>
  <c r="G3813" i="1" s="1"/>
  <c r="H3813" i="1" s="1"/>
  <c r="F3825" i="1"/>
  <c r="E3825" i="1"/>
  <c r="F3837" i="1"/>
  <c r="E3837" i="1"/>
  <c r="G3837" i="1" s="1"/>
  <c r="H3837" i="1" s="1"/>
  <c r="F3849" i="1"/>
  <c r="E3849" i="1"/>
  <c r="G3849" i="1" s="1"/>
  <c r="H3849" i="1" s="1"/>
  <c r="F3861" i="1"/>
  <c r="E3861" i="1"/>
  <c r="F3873" i="1"/>
  <c r="E3873" i="1"/>
  <c r="G3873" i="1" s="1"/>
  <c r="H3873" i="1" s="1"/>
  <c r="F3885" i="1"/>
  <c r="E3885" i="1"/>
  <c r="G3885" i="1" s="1"/>
  <c r="H3885" i="1" s="1"/>
  <c r="F3897" i="1"/>
  <c r="E3897" i="1"/>
  <c r="F3909" i="1"/>
  <c r="E3909" i="1"/>
  <c r="G3909" i="1" s="1"/>
  <c r="H3909" i="1" s="1"/>
  <c r="F3921" i="1"/>
  <c r="E3921" i="1"/>
  <c r="G3921" i="1" s="1"/>
  <c r="H3921" i="1" s="1"/>
  <c r="F3933" i="1"/>
  <c r="E3933" i="1"/>
  <c r="F3945" i="1"/>
  <c r="E3945" i="1"/>
  <c r="G3945" i="1" s="1"/>
  <c r="H3945" i="1" s="1"/>
  <c r="F3957" i="1"/>
  <c r="E3957" i="1"/>
  <c r="G3957" i="1" s="1"/>
  <c r="H3957" i="1" s="1"/>
  <c r="F3969" i="1"/>
  <c r="E3969" i="1"/>
  <c r="F3981" i="1"/>
  <c r="E3981" i="1"/>
  <c r="G3981" i="1" s="1"/>
  <c r="H3981" i="1" s="1"/>
  <c r="F3993" i="1"/>
  <c r="E3993" i="1"/>
  <c r="G3993" i="1" s="1"/>
  <c r="H3993" i="1" s="1"/>
  <c r="F5425" i="1"/>
  <c r="E5425" i="1"/>
  <c r="F5437" i="1"/>
  <c r="E5437" i="1"/>
  <c r="G5437" i="1" s="1"/>
  <c r="H5437" i="1" s="1"/>
  <c r="F4009" i="1"/>
  <c r="E4009" i="1"/>
  <c r="G4009" i="1" s="1"/>
  <c r="H4009" i="1" s="1"/>
  <c r="F4021" i="1"/>
  <c r="E4021" i="1"/>
  <c r="F4033" i="1"/>
  <c r="E4033" i="1"/>
  <c r="G4033" i="1" s="1"/>
  <c r="H4033" i="1" s="1"/>
  <c r="F4045" i="1"/>
  <c r="E4045" i="1"/>
  <c r="G4045" i="1" s="1"/>
  <c r="H4045" i="1" s="1"/>
  <c r="F4057" i="1"/>
  <c r="E4057" i="1"/>
  <c r="F4069" i="1"/>
  <c r="E4069" i="1"/>
  <c r="G4069" i="1" s="1"/>
  <c r="H4069" i="1" s="1"/>
  <c r="F4081" i="1"/>
  <c r="E4081" i="1"/>
  <c r="G4081" i="1" s="1"/>
  <c r="H4081" i="1" s="1"/>
  <c r="F4093" i="1"/>
  <c r="E4093" i="1"/>
  <c r="F4105" i="1"/>
  <c r="E4105" i="1"/>
  <c r="G4105" i="1" s="1"/>
  <c r="H4105" i="1" s="1"/>
  <c r="F4117" i="1"/>
  <c r="E4117" i="1"/>
  <c r="G4117" i="1" s="1"/>
  <c r="H4117" i="1" s="1"/>
  <c r="F4129" i="1"/>
  <c r="E4129" i="1"/>
  <c r="F4141" i="1"/>
  <c r="E4141" i="1"/>
  <c r="G4141" i="1" s="1"/>
  <c r="H4141" i="1" s="1"/>
  <c r="F4153" i="1"/>
  <c r="E4153" i="1"/>
  <c r="G4153" i="1" s="1"/>
  <c r="H4153" i="1" s="1"/>
  <c r="F4165" i="1"/>
  <c r="E4165" i="1"/>
  <c r="F4177" i="1"/>
  <c r="E4177" i="1"/>
  <c r="G4177" i="1" s="1"/>
  <c r="H4177" i="1" s="1"/>
  <c r="F4189" i="1"/>
  <c r="E4189" i="1"/>
  <c r="G4189" i="1" s="1"/>
  <c r="H4189" i="1" s="1"/>
  <c r="F4201" i="1"/>
  <c r="E4201" i="1"/>
  <c r="F5453" i="1"/>
  <c r="E5453" i="1"/>
  <c r="G5453" i="1" s="1"/>
  <c r="H5453" i="1" s="1"/>
  <c r="F4205" i="1"/>
  <c r="E4205" i="1"/>
  <c r="G4205" i="1" s="1"/>
  <c r="H4205" i="1" s="1"/>
  <c r="F4217" i="1"/>
  <c r="E4217" i="1"/>
  <c r="F4229" i="1"/>
  <c r="E4229" i="1"/>
  <c r="G4229" i="1" s="1"/>
  <c r="H4229" i="1" s="1"/>
  <c r="F4241" i="1"/>
  <c r="E4241" i="1"/>
  <c r="G4241" i="1" s="1"/>
  <c r="H4241" i="1" s="1"/>
  <c r="F4253" i="1"/>
  <c r="E4253" i="1"/>
  <c r="F4265" i="1"/>
  <c r="E4265" i="1"/>
  <c r="G4265" i="1" s="1"/>
  <c r="H4265" i="1" s="1"/>
  <c r="F4277" i="1"/>
  <c r="E4277" i="1"/>
  <c r="G4277" i="1" s="1"/>
  <c r="H4277" i="1" s="1"/>
  <c r="F4289" i="1"/>
  <c r="E4289" i="1"/>
  <c r="F4301" i="1"/>
  <c r="E4301" i="1"/>
  <c r="G4301" i="1" s="1"/>
  <c r="H4301" i="1" s="1"/>
  <c r="F4313" i="1"/>
  <c r="E4313" i="1"/>
  <c r="G4313" i="1" s="1"/>
  <c r="H4313" i="1" s="1"/>
  <c r="F4325" i="1"/>
  <c r="E4325" i="1"/>
  <c r="F4337" i="1"/>
  <c r="E4337" i="1"/>
  <c r="G4337" i="1" s="1"/>
  <c r="H4337" i="1" s="1"/>
  <c r="F4349" i="1"/>
  <c r="E4349" i="1"/>
  <c r="G4349" i="1" s="1"/>
  <c r="H4349" i="1" s="1"/>
  <c r="F4361" i="1"/>
  <c r="E4361" i="1"/>
  <c r="F4373" i="1"/>
  <c r="E4373" i="1"/>
  <c r="G4373" i="1" s="1"/>
  <c r="H4373" i="1" s="1"/>
  <c r="F4385" i="1"/>
  <c r="E4385" i="1"/>
  <c r="G4385" i="1" s="1"/>
  <c r="H4385" i="1" s="1"/>
  <c r="F4397" i="1"/>
  <c r="E4397" i="1"/>
  <c r="F5469" i="1"/>
  <c r="E5469" i="1"/>
  <c r="G5469" i="1" s="1"/>
  <c r="H5469" i="1" s="1"/>
  <c r="F5481" i="1"/>
  <c r="E5481" i="1"/>
  <c r="G5481" i="1" s="1"/>
  <c r="H5481" i="1" s="1"/>
  <c r="F4413" i="1"/>
  <c r="E4413" i="1"/>
  <c r="F4425" i="1"/>
  <c r="E4425" i="1"/>
  <c r="G4425" i="1" s="1"/>
  <c r="H4425" i="1" s="1"/>
  <c r="F4437" i="1"/>
  <c r="E4437" i="1"/>
  <c r="G4437" i="1" s="1"/>
  <c r="H4437" i="1" s="1"/>
  <c r="F4449" i="1"/>
  <c r="E4449" i="1"/>
  <c r="F4461" i="1"/>
  <c r="E4461" i="1"/>
  <c r="G4461" i="1" s="1"/>
  <c r="H4461" i="1" s="1"/>
  <c r="F4473" i="1"/>
  <c r="E4473" i="1"/>
  <c r="G4473" i="1" s="1"/>
  <c r="H4473" i="1" s="1"/>
  <c r="F4485" i="1"/>
  <c r="E4485" i="1"/>
  <c r="F4497" i="1"/>
  <c r="E4497" i="1"/>
  <c r="G4497" i="1" s="1"/>
  <c r="H4497" i="1" s="1"/>
  <c r="F4509" i="1"/>
  <c r="E4509" i="1"/>
  <c r="G4509" i="1" s="1"/>
  <c r="H4509" i="1" s="1"/>
  <c r="F4521" i="1"/>
  <c r="E4521" i="1"/>
  <c r="F4533" i="1"/>
  <c r="E4533" i="1"/>
  <c r="G4533" i="1" s="1"/>
  <c r="H4533" i="1" s="1"/>
  <c r="F4545" i="1"/>
  <c r="E4545" i="1"/>
  <c r="G4545" i="1" s="1"/>
  <c r="H4545" i="1" s="1"/>
  <c r="F4557" i="1"/>
  <c r="E4557" i="1"/>
  <c r="F4569" i="1"/>
  <c r="E4569" i="1"/>
  <c r="G4569" i="1" s="1"/>
  <c r="H4569" i="1" s="1"/>
  <c r="F4581" i="1"/>
  <c r="E4581" i="1"/>
  <c r="G4581" i="1" s="1"/>
  <c r="H4581" i="1" s="1"/>
  <c r="F4593" i="1"/>
  <c r="E4593" i="1"/>
  <c r="F5485" i="1"/>
  <c r="E5485" i="1"/>
  <c r="G5485" i="1" s="1"/>
  <c r="H5485" i="1" s="1"/>
  <c r="F5497" i="1"/>
  <c r="E5497" i="1"/>
  <c r="G5497" i="1" s="1"/>
  <c r="H5497" i="1" s="1"/>
  <c r="F4609" i="1"/>
  <c r="E4609" i="1"/>
  <c r="F4621" i="1"/>
  <c r="E4621" i="1"/>
  <c r="G4621" i="1" s="1"/>
  <c r="H4621" i="1" s="1"/>
  <c r="F4633" i="1"/>
  <c r="E4633" i="1"/>
  <c r="G4633" i="1" s="1"/>
  <c r="H4633" i="1" s="1"/>
  <c r="F4645" i="1"/>
  <c r="E4645" i="1"/>
  <c r="F4657" i="1"/>
  <c r="E4657" i="1"/>
  <c r="G4657" i="1" s="1"/>
  <c r="H4657" i="1" s="1"/>
  <c r="F4669" i="1"/>
  <c r="E4669" i="1"/>
  <c r="G4669" i="1" s="1"/>
  <c r="H4669" i="1" s="1"/>
  <c r="F4681" i="1"/>
  <c r="E4681" i="1"/>
  <c r="F4693" i="1"/>
  <c r="E4693" i="1"/>
  <c r="G4693" i="1" s="1"/>
  <c r="H4693" i="1" s="1"/>
  <c r="F4705" i="1"/>
  <c r="E4705" i="1"/>
  <c r="G4705" i="1" s="1"/>
  <c r="H4705" i="1" s="1"/>
  <c r="F4717" i="1"/>
  <c r="E4717" i="1"/>
  <c r="F4729" i="1"/>
  <c r="E4729" i="1"/>
  <c r="G4729" i="1" s="1"/>
  <c r="H4729" i="1" s="1"/>
  <c r="F4741" i="1"/>
  <c r="E4741" i="1"/>
  <c r="G4741" i="1" s="1"/>
  <c r="H4741" i="1" s="1"/>
  <c r="F4753" i="1"/>
  <c r="E4753" i="1"/>
  <c r="F4765" i="1"/>
  <c r="E4765" i="1"/>
  <c r="G4765" i="1" s="1"/>
  <c r="H4765" i="1" s="1"/>
  <c r="F4777" i="1"/>
  <c r="E4777" i="1"/>
  <c r="G4777" i="1" s="1"/>
  <c r="H4777" i="1" s="1"/>
  <c r="F4789" i="1"/>
  <c r="E4789" i="1"/>
  <c r="F4801" i="1"/>
  <c r="E4801" i="1"/>
  <c r="G4801" i="1" s="1"/>
  <c r="H4801" i="1" s="1"/>
  <c r="F5513" i="1"/>
  <c r="E5513" i="1"/>
  <c r="G5513" i="1" s="1"/>
  <c r="H5513" i="1" s="1"/>
  <c r="I5513" i="1" s="1"/>
  <c r="J5513" i="1" s="1"/>
  <c r="F4805" i="1"/>
  <c r="E4805" i="1"/>
  <c r="F4817" i="1"/>
  <c r="E4817" i="1"/>
  <c r="G4817" i="1" s="1"/>
  <c r="H4817" i="1" s="1"/>
  <c r="F4829" i="1"/>
  <c r="E4829" i="1"/>
  <c r="G4829" i="1" s="1"/>
  <c r="H4829" i="1" s="1"/>
  <c r="F4841" i="1"/>
  <c r="E4841" i="1"/>
  <c r="F4853" i="1"/>
  <c r="E4853" i="1"/>
  <c r="G4853" i="1" s="1"/>
  <c r="H4853" i="1" s="1"/>
  <c r="F4865" i="1"/>
  <c r="E4865" i="1"/>
  <c r="G4865" i="1" s="1"/>
  <c r="H4865" i="1" s="1"/>
  <c r="F4877" i="1"/>
  <c r="E4877" i="1"/>
  <c r="F4889" i="1"/>
  <c r="E4889" i="1"/>
  <c r="G4889" i="1" s="1"/>
  <c r="H4889" i="1" s="1"/>
  <c r="F4901" i="1"/>
  <c r="E4901" i="1"/>
  <c r="G4901" i="1" s="1"/>
  <c r="H4901" i="1" s="1"/>
  <c r="F4913" i="1"/>
  <c r="E4913" i="1"/>
  <c r="F4925" i="1"/>
  <c r="E4925" i="1"/>
  <c r="G4925" i="1" s="1"/>
  <c r="H4925" i="1" s="1"/>
  <c r="F4937" i="1"/>
  <c r="E4937" i="1"/>
  <c r="G4937" i="1" s="1"/>
  <c r="H4937" i="1" s="1"/>
  <c r="F4949" i="1"/>
  <c r="E4949" i="1"/>
  <c r="F4961" i="1"/>
  <c r="E4961" i="1"/>
  <c r="G4961" i="1" s="1"/>
  <c r="H4961" i="1" s="1"/>
  <c r="F4973" i="1"/>
  <c r="E4973" i="1"/>
  <c r="G4973" i="1" s="1"/>
  <c r="H4973" i="1" s="1"/>
  <c r="F4985" i="1"/>
  <c r="E4985" i="1"/>
  <c r="F4997" i="1"/>
  <c r="E4997" i="1"/>
  <c r="G4997" i="1" s="1"/>
  <c r="H4997" i="1" s="1"/>
  <c r="F5529" i="1"/>
  <c r="E5529" i="1"/>
  <c r="G5529" i="1" s="1"/>
  <c r="H5529" i="1" s="1"/>
  <c r="F5541" i="1"/>
  <c r="E5541" i="1"/>
  <c r="F5013" i="1"/>
  <c r="E5013" i="1"/>
  <c r="G5013" i="1" s="1"/>
  <c r="H5013" i="1" s="1"/>
  <c r="F3" i="1"/>
  <c r="E3" i="1"/>
  <c r="G3" i="1" s="1"/>
  <c r="H3" i="1" s="1"/>
  <c r="I3" i="1" s="1"/>
  <c r="J3" i="1" s="1"/>
  <c r="K2" i="1" s="1"/>
  <c r="F5035" i="1"/>
  <c r="E5035" i="1"/>
  <c r="F7" i="1"/>
  <c r="E7" i="1"/>
  <c r="G7" i="1" s="1"/>
  <c r="H7" i="1" s="1"/>
  <c r="F19" i="1"/>
  <c r="E19" i="1"/>
  <c r="G19" i="1" s="1"/>
  <c r="H19" i="1" s="1"/>
  <c r="F31" i="1"/>
  <c r="E31" i="1"/>
  <c r="F43" i="1"/>
  <c r="E43" i="1"/>
  <c r="G43" i="1" s="1"/>
  <c r="H43" i="1" s="1"/>
  <c r="F55" i="1"/>
  <c r="E55" i="1"/>
  <c r="G55" i="1" s="1"/>
  <c r="H55" i="1" s="1"/>
  <c r="F67" i="1"/>
  <c r="E67" i="1"/>
  <c r="F79" i="1"/>
  <c r="E79" i="1"/>
  <c r="G79" i="1" s="1"/>
  <c r="H79" i="1" s="1"/>
  <c r="F91" i="1"/>
  <c r="E91" i="1"/>
  <c r="G91" i="1" s="1"/>
  <c r="H91" i="1" s="1"/>
  <c r="F103" i="1"/>
  <c r="E103" i="1"/>
  <c r="F115" i="1"/>
  <c r="E115" i="1"/>
  <c r="G115" i="1" s="1"/>
  <c r="H115" i="1" s="1"/>
  <c r="F127" i="1"/>
  <c r="E127" i="1"/>
  <c r="G127" i="1" s="1"/>
  <c r="H127" i="1" s="1"/>
  <c r="F139" i="1"/>
  <c r="E139" i="1"/>
  <c r="F151" i="1"/>
  <c r="E151" i="1"/>
  <c r="G151" i="1" s="1"/>
  <c r="H151" i="1" s="1"/>
  <c r="F162" i="1"/>
  <c r="E162" i="1"/>
  <c r="G162" i="1" s="1"/>
  <c r="H162" i="1" s="1"/>
  <c r="F176" i="1"/>
  <c r="E176" i="1"/>
  <c r="F187" i="1"/>
  <c r="E187" i="1"/>
  <c r="G187" i="1" s="1"/>
  <c r="H187" i="1" s="1"/>
  <c r="F199" i="1"/>
  <c r="E199" i="1"/>
  <c r="G199" i="1" s="1"/>
  <c r="H199" i="1" s="1"/>
  <c r="F5051" i="1"/>
  <c r="E5051" i="1"/>
  <c r="F5063" i="1"/>
  <c r="E5063" i="1"/>
  <c r="G5063" i="1" s="1"/>
  <c r="H5063" i="1" s="1"/>
  <c r="F215" i="1"/>
  <c r="E215" i="1"/>
  <c r="G215" i="1" s="1"/>
  <c r="H215" i="1" s="1"/>
  <c r="F227" i="1"/>
  <c r="E227" i="1"/>
  <c r="F239" i="1"/>
  <c r="E239" i="1"/>
  <c r="G239" i="1" s="1"/>
  <c r="H239" i="1" s="1"/>
  <c r="F251" i="1"/>
  <c r="E251" i="1"/>
  <c r="G251" i="1" s="1"/>
  <c r="H251" i="1" s="1"/>
  <c r="F263" i="1"/>
  <c r="E263" i="1"/>
  <c r="F275" i="1"/>
  <c r="E275" i="1"/>
  <c r="G275" i="1" s="1"/>
  <c r="H275" i="1" s="1"/>
  <c r="F287" i="1"/>
  <c r="E287" i="1"/>
  <c r="G287" i="1" s="1"/>
  <c r="H287" i="1" s="1"/>
  <c r="F299" i="1"/>
  <c r="E299" i="1"/>
  <c r="F311" i="1"/>
  <c r="E311" i="1"/>
  <c r="G311" i="1" s="1"/>
  <c r="H311" i="1" s="1"/>
  <c r="F323" i="1"/>
  <c r="E323" i="1"/>
  <c r="G323" i="1" s="1"/>
  <c r="H323" i="1" s="1"/>
  <c r="F335" i="1"/>
  <c r="E335" i="1"/>
  <c r="F347" i="1"/>
  <c r="E347" i="1"/>
  <c r="G347" i="1" s="1"/>
  <c r="H347" i="1" s="1"/>
  <c r="F359" i="1"/>
  <c r="E359" i="1"/>
  <c r="G359" i="1" s="1"/>
  <c r="H359" i="1" s="1"/>
  <c r="F371" i="1"/>
  <c r="E371" i="1"/>
  <c r="F383" i="1"/>
  <c r="E383" i="1"/>
  <c r="G383" i="1" s="1"/>
  <c r="H383" i="1" s="1"/>
  <c r="F395" i="1"/>
  <c r="E395" i="1"/>
  <c r="G395" i="1" s="1"/>
  <c r="H395" i="1" s="1"/>
  <c r="F5067" i="1"/>
  <c r="E5067" i="1"/>
  <c r="F5079" i="1"/>
  <c r="E5079" i="1"/>
  <c r="G5079" i="1" s="1"/>
  <c r="H5079" i="1" s="1"/>
  <c r="F411" i="1"/>
  <c r="E411" i="1"/>
  <c r="G411" i="1" s="1"/>
  <c r="H411" i="1" s="1"/>
  <c r="F423" i="1"/>
  <c r="E423" i="1"/>
  <c r="F435" i="1"/>
  <c r="E435" i="1"/>
  <c r="G435" i="1" s="1"/>
  <c r="H435" i="1" s="1"/>
  <c r="F447" i="1"/>
  <c r="E447" i="1"/>
  <c r="G447" i="1" s="1"/>
  <c r="H447" i="1" s="1"/>
  <c r="F459" i="1"/>
  <c r="E459" i="1"/>
  <c r="F471" i="1"/>
  <c r="E471" i="1"/>
  <c r="G471" i="1" s="1"/>
  <c r="H471" i="1" s="1"/>
  <c r="F483" i="1"/>
  <c r="E483" i="1"/>
  <c r="G483" i="1" s="1"/>
  <c r="H483" i="1" s="1"/>
  <c r="F495" i="1"/>
  <c r="E495" i="1"/>
  <c r="F507" i="1"/>
  <c r="E507" i="1"/>
  <c r="G507" i="1" s="1"/>
  <c r="H507" i="1" s="1"/>
  <c r="F519" i="1"/>
  <c r="E519" i="1"/>
  <c r="G519" i="1" s="1"/>
  <c r="H519" i="1" s="1"/>
  <c r="F531" i="1"/>
  <c r="E531" i="1"/>
  <c r="F543" i="1"/>
  <c r="E543" i="1"/>
  <c r="G543" i="1" s="1"/>
  <c r="H543" i="1" s="1"/>
  <c r="F555" i="1"/>
  <c r="E555" i="1"/>
  <c r="G555" i="1" s="1"/>
  <c r="H555" i="1" s="1"/>
  <c r="F567" i="1"/>
  <c r="E567" i="1"/>
  <c r="F579" i="1"/>
  <c r="E579" i="1"/>
  <c r="G579" i="1" s="1"/>
  <c r="H579" i="1" s="1"/>
  <c r="F591" i="1"/>
  <c r="E591" i="1"/>
  <c r="G591" i="1" s="1"/>
  <c r="H591" i="1" s="1"/>
  <c r="F603" i="1"/>
  <c r="E603" i="1"/>
  <c r="F5095" i="1"/>
  <c r="E5095" i="1"/>
  <c r="G5095" i="1" s="1"/>
  <c r="H5095" i="1" s="1"/>
  <c r="F607" i="1"/>
  <c r="E607" i="1"/>
  <c r="G607" i="1" s="1"/>
  <c r="H607" i="1" s="1"/>
  <c r="F619" i="1"/>
  <c r="E619" i="1"/>
  <c r="F631" i="1"/>
  <c r="E631" i="1"/>
  <c r="G631" i="1" s="1"/>
  <c r="H631" i="1" s="1"/>
  <c r="F643" i="1"/>
  <c r="E643" i="1"/>
  <c r="G643" i="1" s="1"/>
  <c r="H643" i="1" s="1"/>
  <c r="F655" i="1"/>
  <c r="E655" i="1"/>
  <c r="F667" i="1"/>
  <c r="E667" i="1"/>
  <c r="G667" i="1" s="1"/>
  <c r="H667" i="1" s="1"/>
  <c r="F679" i="1"/>
  <c r="E679" i="1"/>
  <c r="G679" i="1" s="1"/>
  <c r="H679" i="1" s="1"/>
  <c r="F691" i="1"/>
  <c r="E691" i="1"/>
  <c r="F703" i="1"/>
  <c r="E703" i="1"/>
  <c r="G703" i="1" s="1"/>
  <c r="H703" i="1" s="1"/>
  <c r="F715" i="1"/>
  <c r="E715" i="1"/>
  <c r="G715" i="1" s="1"/>
  <c r="H715" i="1" s="1"/>
  <c r="F727" i="1"/>
  <c r="E727" i="1"/>
  <c r="F739" i="1"/>
  <c r="E739" i="1"/>
  <c r="G739" i="1" s="1"/>
  <c r="H739" i="1" s="1"/>
  <c r="F751" i="1"/>
  <c r="E751" i="1"/>
  <c r="G751" i="1" s="1"/>
  <c r="H751" i="1" s="1"/>
  <c r="F763" i="1"/>
  <c r="E763" i="1"/>
  <c r="F775" i="1"/>
  <c r="E775" i="1"/>
  <c r="G775" i="1" s="1"/>
  <c r="H775" i="1" s="1"/>
  <c r="F786" i="1"/>
  <c r="E786" i="1"/>
  <c r="G786" i="1" s="1"/>
  <c r="H786" i="1" s="1"/>
  <c r="F799" i="1"/>
  <c r="E799" i="1"/>
  <c r="F5111" i="1"/>
  <c r="E5111" i="1"/>
  <c r="G5111" i="1" s="1"/>
  <c r="H5111" i="1" s="1"/>
  <c r="F5123" i="1"/>
  <c r="E5123" i="1"/>
  <c r="G5123" i="1" s="1"/>
  <c r="H5123" i="1" s="1"/>
  <c r="I5123" i="1" s="1"/>
  <c r="J5123" i="1" s="1"/>
  <c r="F815" i="1"/>
  <c r="E815" i="1"/>
  <c r="F827" i="1"/>
  <c r="E827" i="1"/>
  <c r="G827" i="1" s="1"/>
  <c r="H827" i="1" s="1"/>
  <c r="F839" i="1"/>
  <c r="E839" i="1"/>
  <c r="G839" i="1" s="1"/>
  <c r="H839" i="1" s="1"/>
  <c r="F851" i="1"/>
  <c r="E851" i="1"/>
  <c r="F863" i="1"/>
  <c r="E863" i="1"/>
  <c r="G863" i="1" s="1"/>
  <c r="H863" i="1" s="1"/>
  <c r="F875" i="1"/>
  <c r="E875" i="1"/>
  <c r="G875" i="1" s="1"/>
  <c r="H875" i="1" s="1"/>
  <c r="F887" i="1"/>
  <c r="E887" i="1"/>
  <c r="F899" i="1"/>
  <c r="E899" i="1"/>
  <c r="G899" i="1" s="1"/>
  <c r="H899" i="1" s="1"/>
  <c r="F911" i="1"/>
  <c r="E911" i="1"/>
  <c r="G911" i="1" s="1"/>
  <c r="H911" i="1" s="1"/>
  <c r="F923" i="1"/>
  <c r="E923" i="1"/>
  <c r="F935" i="1"/>
  <c r="E935" i="1"/>
  <c r="G935" i="1" s="1"/>
  <c r="H935" i="1" s="1"/>
  <c r="F947" i="1"/>
  <c r="E947" i="1"/>
  <c r="G947" i="1" s="1"/>
  <c r="H947" i="1" s="1"/>
  <c r="F959" i="1"/>
  <c r="E959" i="1"/>
  <c r="F971" i="1"/>
  <c r="E971" i="1"/>
  <c r="G971" i="1" s="1"/>
  <c r="H971" i="1" s="1"/>
  <c r="F983" i="1"/>
  <c r="E983" i="1"/>
  <c r="G983" i="1" s="1"/>
  <c r="H983" i="1" s="1"/>
  <c r="F995" i="1"/>
  <c r="E995" i="1"/>
  <c r="F5127" i="1"/>
  <c r="E5127" i="1"/>
  <c r="G5127" i="1" s="1"/>
  <c r="H5127" i="1" s="1"/>
  <c r="F5139" i="1"/>
  <c r="E5139" i="1"/>
  <c r="G5139" i="1" s="1"/>
  <c r="H5139" i="1" s="1"/>
  <c r="F1011" i="1"/>
  <c r="E1011" i="1"/>
  <c r="F1023" i="1"/>
  <c r="E1023" i="1"/>
  <c r="G1023" i="1" s="1"/>
  <c r="H1023" i="1" s="1"/>
  <c r="F1035" i="1"/>
  <c r="E1035" i="1"/>
  <c r="G1035" i="1" s="1"/>
  <c r="H1035" i="1" s="1"/>
  <c r="F1047" i="1"/>
  <c r="E1047" i="1"/>
  <c r="F1059" i="1"/>
  <c r="E1059" i="1"/>
  <c r="G1059" i="1" s="1"/>
  <c r="H1059" i="1" s="1"/>
  <c r="F1071" i="1"/>
  <c r="E1071" i="1"/>
  <c r="G1071" i="1" s="1"/>
  <c r="H1071" i="1" s="1"/>
  <c r="F1083" i="1"/>
  <c r="E1083" i="1"/>
  <c r="F1095" i="1"/>
  <c r="E1095" i="1"/>
  <c r="G1095" i="1" s="1"/>
  <c r="H1095" i="1" s="1"/>
  <c r="F1107" i="1"/>
  <c r="E1107" i="1"/>
  <c r="G1107" i="1" s="1"/>
  <c r="H1107" i="1" s="1"/>
  <c r="F1119" i="1"/>
  <c r="E1119" i="1"/>
  <c r="F1131" i="1"/>
  <c r="E1131" i="1"/>
  <c r="G1131" i="1" s="1"/>
  <c r="H1131" i="1" s="1"/>
  <c r="F1143" i="1"/>
  <c r="E1143" i="1"/>
  <c r="G1143" i="1" s="1"/>
  <c r="H1143" i="1" s="1"/>
  <c r="F1155" i="1"/>
  <c r="E1155" i="1"/>
  <c r="F1167" i="1"/>
  <c r="E1167" i="1"/>
  <c r="G1167" i="1" s="1"/>
  <c r="H1167" i="1" s="1"/>
  <c r="F1179" i="1"/>
  <c r="E1179" i="1"/>
  <c r="G1179" i="1" s="1"/>
  <c r="H1179" i="1" s="1"/>
  <c r="F1191" i="1"/>
  <c r="E1191" i="1"/>
  <c r="F1203" i="1"/>
  <c r="E1203" i="1"/>
  <c r="G1203" i="1" s="1"/>
  <c r="H1203" i="1" s="1"/>
  <c r="F5155" i="1"/>
  <c r="E5155" i="1"/>
  <c r="G5155" i="1" s="1"/>
  <c r="H5155" i="1" s="1"/>
  <c r="F1207" i="1"/>
  <c r="E1207" i="1"/>
  <c r="F1219" i="1"/>
  <c r="E1219" i="1"/>
  <c r="G1219" i="1" s="1"/>
  <c r="H1219" i="1" s="1"/>
  <c r="F1231" i="1"/>
  <c r="E1231" i="1"/>
  <c r="G1231" i="1" s="1"/>
  <c r="H1231" i="1" s="1"/>
  <c r="F1243" i="1"/>
  <c r="E1243" i="1"/>
  <c r="F1255" i="1"/>
  <c r="E1255" i="1"/>
  <c r="G1255" i="1" s="1"/>
  <c r="H1255" i="1" s="1"/>
  <c r="F1267" i="1"/>
  <c r="E1267" i="1"/>
  <c r="G1267" i="1" s="1"/>
  <c r="H1267" i="1" s="1"/>
  <c r="F1279" i="1"/>
  <c r="E1279" i="1"/>
  <c r="F1291" i="1"/>
  <c r="E1291" i="1"/>
  <c r="G1291" i="1" s="1"/>
  <c r="H1291" i="1" s="1"/>
  <c r="F1303" i="1"/>
  <c r="E1303" i="1"/>
  <c r="G1303" i="1" s="1"/>
  <c r="H1303" i="1" s="1"/>
  <c r="F1315" i="1"/>
  <c r="E1315" i="1"/>
  <c r="F1327" i="1"/>
  <c r="E1327" i="1"/>
  <c r="G1327" i="1" s="1"/>
  <c r="H1327" i="1" s="1"/>
  <c r="F1339" i="1"/>
  <c r="E1339" i="1"/>
  <c r="G1339" i="1" s="1"/>
  <c r="H1339" i="1" s="1"/>
  <c r="F1351" i="1"/>
  <c r="E1351" i="1"/>
  <c r="F1363" i="1"/>
  <c r="E1363" i="1"/>
  <c r="G1363" i="1" s="1"/>
  <c r="H1363" i="1" s="1"/>
  <c r="F1375" i="1"/>
  <c r="E1375" i="1"/>
  <c r="G1375" i="1" s="1"/>
  <c r="H1375" i="1" s="1"/>
  <c r="F1387" i="1"/>
  <c r="E1387" i="1"/>
  <c r="F1399" i="1"/>
  <c r="E1399" i="1"/>
  <c r="G1399" i="1" s="1"/>
  <c r="H1399" i="1" s="1"/>
  <c r="F5171" i="1"/>
  <c r="E5171" i="1"/>
  <c r="G5171" i="1" s="1"/>
  <c r="H5171" i="1" s="1"/>
  <c r="F5183" i="1"/>
  <c r="E5183" i="1"/>
  <c r="F1415" i="1"/>
  <c r="E1415" i="1"/>
  <c r="G1415" i="1" s="1"/>
  <c r="H1415" i="1" s="1"/>
  <c r="F1427" i="1"/>
  <c r="E1427" i="1"/>
  <c r="G1427" i="1" s="1"/>
  <c r="H1427" i="1" s="1"/>
  <c r="F1439" i="1"/>
  <c r="E1439" i="1"/>
  <c r="F1451" i="1"/>
  <c r="E1451" i="1"/>
  <c r="G1451" i="1" s="1"/>
  <c r="H1451" i="1" s="1"/>
  <c r="F1463" i="1"/>
  <c r="E1463" i="1"/>
  <c r="G1463" i="1" s="1"/>
  <c r="H1463" i="1" s="1"/>
  <c r="F1475" i="1"/>
  <c r="E1475" i="1"/>
  <c r="F1487" i="1"/>
  <c r="E1487" i="1"/>
  <c r="G1487" i="1" s="1"/>
  <c r="H1487" i="1" s="1"/>
  <c r="F1499" i="1"/>
  <c r="E1499" i="1"/>
  <c r="G1499" i="1" s="1"/>
  <c r="H1499" i="1" s="1"/>
  <c r="F1511" i="1"/>
  <c r="E1511" i="1"/>
  <c r="F1523" i="1"/>
  <c r="E1523" i="1"/>
  <c r="G1523" i="1" s="1"/>
  <c r="H1523" i="1" s="1"/>
  <c r="F1535" i="1"/>
  <c r="E1535" i="1"/>
  <c r="G1535" i="1" s="1"/>
  <c r="H1535" i="1" s="1"/>
  <c r="F1547" i="1"/>
  <c r="E1547" i="1"/>
  <c r="F1559" i="1"/>
  <c r="E1559" i="1"/>
  <c r="G1559" i="1" s="1"/>
  <c r="H1559" i="1" s="1"/>
  <c r="F1571" i="1"/>
  <c r="E1571" i="1"/>
  <c r="G1571" i="1" s="1"/>
  <c r="H1571" i="1" s="1"/>
  <c r="F1583" i="1"/>
  <c r="E1583" i="1"/>
  <c r="F1595" i="1"/>
  <c r="E1595" i="1"/>
  <c r="G1595" i="1" s="1"/>
  <c r="H1595" i="1" s="1"/>
  <c r="F5187" i="1"/>
  <c r="E5187" i="1"/>
  <c r="G5187" i="1" s="1"/>
  <c r="H5187" i="1" s="1"/>
  <c r="F5199" i="1"/>
  <c r="E5199" i="1"/>
  <c r="F5551" i="1"/>
  <c r="E5551" i="1"/>
  <c r="G5551" i="1" s="1"/>
  <c r="H5551" i="1" s="1"/>
  <c r="F5563" i="1"/>
  <c r="E5563" i="1"/>
  <c r="G5563" i="1" s="1"/>
  <c r="H5563" i="1" s="1"/>
  <c r="F1615" i="1"/>
  <c r="E1615" i="1"/>
  <c r="F1627" i="1"/>
  <c r="E1627" i="1"/>
  <c r="G1627" i="1" s="1"/>
  <c r="H1627" i="1" s="1"/>
  <c r="F1639" i="1"/>
  <c r="E1639" i="1"/>
  <c r="G1639" i="1" s="1"/>
  <c r="H1639" i="1" s="1"/>
  <c r="F1651" i="1"/>
  <c r="E1651" i="1"/>
  <c r="F1663" i="1"/>
  <c r="E1663" i="1"/>
  <c r="G1663" i="1" s="1"/>
  <c r="H1663" i="1" s="1"/>
  <c r="F1675" i="1"/>
  <c r="E1675" i="1"/>
  <c r="G1675" i="1" s="1"/>
  <c r="H1675" i="1" s="1"/>
  <c r="F1687" i="1"/>
  <c r="E1687" i="1"/>
  <c r="F1699" i="1"/>
  <c r="E1699" i="1"/>
  <c r="G1699" i="1" s="1"/>
  <c r="H1699" i="1" s="1"/>
  <c r="F1711" i="1"/>
  <c r="E1711" i="1"/>
  <c r="G1711" i="1" s="1"/>
  <c r="H1711" i="1" s="1"/>
  <c r="F1723" i="1"/>
  <c r="E1723" i="1"/>
  <c r="F1735" i="1"/>
  <c r="E1735" i="1"/>
  <c r="G1735" i="1" s="1"/>
  <c r="H1735" i="1" s="1"/>
  <c r="F1747" i="1"/>
  <c r="E1747" i="1"/>
  <c r="G1747" i="1" s="1"/>
  <c r="H1747" i="1" s="1"/>
  <c r="F1759" i="1"/>
  <c r="E1759" i="1"/>
  <c r="F1771" i="1"/>
  <c r="E1771" i="1"/>
  <c r="G1771" i="1" s="1"/>
  <c r="H1771" i="1" s="1"/>
  <c r="F1783" i="1"/>
  <c r="E1783" i="1"/>
  <c r="G1783" i="1" s="1"/>
  <c r="H1783" i="1" s="1"/>
  <c r="F1795" i="1"/>
  <c r="E1795" i="1"/>
  <c r="F5207" i="1"/>
  <c r="E5207" i="1"/>
  <c r="G5207" i="1" s="1"/>
  <c r="H5207" i="1" s="1"/>
  <c r="F5219" i="1"/>
  <c r="E5219" i="1"/>
  <c r="G5219" i="1" s="1"/>
  <c r="H5219" i="1" s="1"/>
  <c r="F1811" i="1"/>
  <c r="E1811" i="1"/>
  <c r="F1823" i="1"/>
  <c r="E1823" i="1"/>
  <c r="G1823" i="1" s="1"/>
  <c r="H1823" i="1" s="1"/>
  <c r="F1835" i="1"/>
  <c r="E1835" i="1"/>
  <c r="G1835" i="1" s="1"/>
  <c r="H1835" i="1" s="1"/>
  <c r="F1847" i="1"/>
  <c r="E1847" i="1"/>
  <c r="F1859" i="1"/>
  <c r="E1859" i="1"/>
  <c r="G1859" i="1" s="1"/>
  <c r="H1859" i="1" s="1"/>
  <c r="F1871" i="1"/>
  <c r="E1871" i="1"/>
  <c r="G1871" i="1" s="1"/>
  <c r="H1871" i="1" s="1"/>
  <c r="F1883" i="1"/>
  <c r="E1883" i="1"/>
  <c r="F2704" i="1"/>
  <c r="E2704" i="1"/>
  <c r="G2704" i="1" s="1"/>
  <c r="H2704" i="1" s="1"/>
  <c r="F2716" i="1"/>
  <c r="E2716" i="1"/>
  <c r="G2716" i="1" s="1"/>
  <c r="H2716" i="1" s="1"/>
  <c r="F2728" i="1"/>
  <c r="E2728" i="1"/>
  <c r="F2740" i="1"/>
  <c r="E2740" i="1"/>
  <c r="G2740" i="1" s="1"/>
  <c r="H2740" i="1" s="1"/>
  <c r="F2752" i="1"/>
  <c r="E2752" i="1"/>
  <c r="G2752" i="1" s="1"/>
  <c r="H2752" i="1" s="1"/>
  <c r="F2764" i="1"/>
  <c r="E2764" i="1"/>
  <c r="F2776" i="1"/>
  <c r="E2776" i="1"/>
  <c r="G2776" i="1" s="1"/>
  <c r="H2776" i="1" s="1"/>
  <c r="F2788" i="1"/>
  <c r="E2788" i="1"/>
  <c r="G2788" i="1" s="1"/>
  <c r="H2788" i="1" s="1"/>
  <c r="F2800" i="1"/>
  <c r="E2800" i="1"/>
  <c r="F5312" i="1"/>
  <c r="E5312" i="1"/>
  <c r="G5312" i="1" s="1"/>
  <c r="H5312" i="1" s="1"/>
  <c r="F2804" i="1"/>
  <c r="E2804" i="1"/>
  <c r="G2804" i="1" s="1"/>
  <c r="H2804" i="1" s="1"/>
  <c r="F2816" i="1"/>
  <c r="E2816" i="1"/>
  <c r="F2828" i="1"/>
  <c r="E2828" i="1"/>
  <c r="G2828" i="1" s="1"/>
  <c r="H2828" i="1" s="1"/>
  <c r="F2840" i="1"/>
  <c r="E2840" i="1"/>
  <c r="G2840" i="1" s="1"/>
  <c r="H2840" i="1" s="1"/>
  <c r="F2852" i="1"/>
  <c r="E2852" i="1"/>
  <c r="F2864" i="1"/>
  <c r="E2864" i="1"/>
  <c r="G2864" i="1" s="1"/>
  <c r="H2864" i="1" s="1"/>
  <c r="F2876" i="1"/>
  <c r="E2876" i="1"/>
  <c r="G2876" i="1" s="1"/>
  <c r="H2876" i="1" s="1"/>
  <c r="F2888" i="1"/>
  <c r="E2888" i="1"/>
  <c r="F2900" i="1"/>
  <c r="E2900" i="1"/>
  <c r="G2900" i="1" s="1"/>
  <c r="H2900" i="1" s="1"/>
  <c r="F2912" i="1"/>
  <c r="E2912" i="1"/>
  <c r="G2912" i="1" s="1"/>
  <c r="H2912" i="1" s="1"/>
  <c r="F2924" i="1"/>
  <c r="E2924" i="1"/>
  <c r="F2936" i="1"/>
  <c r="E2936" i="1"/>
  <c r="G2936" i="1" s="1"/>
  <c r="H2936" i="1" s="1"/>
  <c r="F2948" i="1"/>
  <c r="E2948" i="1"/>
  <c r="G2948" i="1" s="1"/>
  <c r="H2948" i="1" s="1"/>
  <c r="F2960" i="1"/>
  <c r="E2960" i="1"/>
  <c r="F2972" i="1"/>
  <c r="E2972" i="1"/>
  <c r="G2972" i="1" s="1"/>
  <c r="H2972" i="1" s="1"/>
  <c r="F2984" i="1"/>
  <c r="E2984" i="1"/>
  <c r="G2984" i="1" s="1"/>
  <c r="H2984" i="1" s="1"/>
  <c r="F2996" i="1"/>
  <c r="E2996" i="1"/>
  <c r="F5328" i="1"/>
  <c r="E5328" i="1"/>
  <c r="G5328" i="1" s="1"/>
  <c r="H5328" i="1" s="1"/>
  <c r="F5340" i="1"/>
  <c r="E5340" i="1"/>
  <c r="G5340" i="1" s="1"/>
  <c r="H5340" i="1" s="1"/>
  <c r="F3012" i="1"/>
  <c r="E3012" i="1"/>
  <c r="F3024" i="1"/>
  <c r="E3024" i="1"/>
  <c r="G3024" i="1" s="1"/>
  <c r="H3024" i="1" s="1"/>
  <c r="F3036" i="1"/>
  <c r="E3036" i="1"/>
  <c r="G3036" i="1" s="1"/>
  <c r="H3036" i="1" s="1"/>
  <c r="F3048" i="1"/>
  <c r="E3048" i="1"/>
  <c r="F3060" i="1"/>
  <c r="E3060" i="1"/>
  <c r="G3060" i="1" s="1"/>
  <c r="H3060" i="1" s="1"/>
  <c r="F3072" i="1"/>
  <c r="E3072" i="1"/>
  <c r="G3072" i="1" s="1"/>
  <c r="H3072" i="1" s="1"/>
  <c r="F3084" i="1"/>
  <c r="E3084" i="1"/>
  <c r="F3096" i="1"/>
  <c r="E3096" i="1"/>
  <c r="G3096" i="1" s="1"/>
  <c r="H3096" i="1" s="1"/>
  <c r="F3108" i="1"/>
  <c r="E3108" i="1"/>
  <c r="G3108" i="1" s="1"/>
  <c r="H3108" i="1" s="1"/>
  <c r="F3120" i="1"/>
  <c r="E3120" i="1"/>
  <c r="F3132" i="1"/>
  <c r="E3132" i="1"/>
  <c r="G3132" i="1" s="1"/>
  <c r="H3132" i="1" s="1"/>
  <c r="F3144" i="1"/>
  <c r="E3144" i="1"/>
  <c r="G3144" i="1" s="1"/>
  <c r="H3144" i="1" s="1"/>
  <c r="F3156" i="1"/>
  <c r="E3156" i="1"/>
  <c r="F3168" i="1"/>
  <c r="E3168" i="1"/>
  <c r="G3168" i="1" s="1"/>
  <c r="H3168" i="1" s="1"/>
  <c r="F3180" i="1"/>
  <c r="E3180" i="1"/>
  <c r="G3180" i="1" s="1"/>
  <c r="H3180" i="1" s="1"/>
  <c r="F3192" i="1"/>
  <c r="E3192" i="1"/>
  <c r="F5344" i="1"/>
  <c r="E5344" i="1"/>
  <c r="G5344" i="1" s="1"/>
  <c r="H5344" i="1" s="1"/>
  <c r="F5356" i="1"/>
  <c r="E5356" i="1"/>
  <c r="G5356" i="1" s="1"/>
  <c r="H5356" i="1" s="1"/>
  <c r="F3208" i="1"/>
  <c r="E3208" i="1"/>
  <c r="F3220" i="1"/>
  <c r="E3220" i="1"/>
  <c r="G3220" i="1" s="1"/>
  <c r="H3220" i="1" s="1"/>
  <c r="F3232" i="1"/>
  <c r="E3232" i="1"/>
  <c r="G3232" i="1" s="1"/>
  <c r="H3232" i="1" s="1"/>
  <c r="F3244" i="1"/>
  <c r="E3244" i="1"/>
  <c r="F3256" i="1"/>
  <c r="E3256" i="1"/>
  <c r="G3256" i="1" s="1"/>
  <c r="H3256" i="1" s="1"/>
  <c r="F3268" i="1"/>
  <c r="E3268" i="1"/>
  <c r="G3268" i="1" s="1"/>
  <c r="H3268" i="1" s="1"/>
  <c r="F3280" i="1"/>
  <c r="E3280" i="1"/>
  <c r="F3292" i="1"/>
  <c r="E3292" i="1"/>
  <c r="G3292" i="1" s="1"/>
  <c r="H3292" i="1" s="1"/>
  <c r="F3304" i="1"/>
  <c r="E3304" i="1"/>
  <c r="G3304" i="1" s="1"/>
  <c r="H3304" i="1" s="1"/>
  <c r="F3316" i="1"/>
  <c r="E3316" i="1"/>
  <c r="F3328" i="1"/>
  <c r="E3328" i="1"/>
  <c r="G3328" i="1" s="1"/>
  <c r="H3328" i="1" s="1"/>
  <c r="F3340" i="1"/>
  <c r="E3340" i="1"/>
  <c r="G3340" i="1" s="1"/>
  <c r="H3340" i="1" s="1"/>
  <c r="F3352" i="1"/>
  <c r="E3352" i="1"/>
  <c r="F3364" i="1"/>
  <c r="E3364" i="1"/>
  <c r="G3364" i="1" s="1"/>
  <c r="H3364" i="1" s="1"/>
  <c r="F3376" i="1"/>
  <c r="E3376" i="1"/>
  <c r="G3376" i="1" s="1"/>
  <c r="H3376" i="1" s="1"/>
  <c r="F3388" i="1"/>
  <c r="E3388" i="1"/>
  <c r="F3400" i="1"/>
  <c r="E3400" i="1"/>
  <c r="G3400" i="1" s="1"/>
  <c r="H3400" i="1" s="1"/>
  <c r="F5372" i="1"/>
  <c r="E5372" i="1"/>
  <c r="G5372" i="1" s="1"/>
  <c r="H5372" i="1" s="1"/>
  <c r="F3404" i="1"/>
  <c r="E3404" i="1"/>
  <c r="F3416" i="1"/>
  <c r="E3416" i="1"/>
  <c r="G3416" i="1" s="1"/>
  <c r="H3416" i="1" s="1"/>
  <c r="F3428" i="1"/>
  <c r="E3428" i="1"/>
  <c r="G3428" i="1" s="1"/>
  <c r="H3428" i="1" s="1"/>
  <c r="F3440" i="1"/>
  <c r="E3440" i="1"/>
  <c r="F3452" i="1"/>
  <c r="E3452" i="1"/>
  <c r="G3452" i="1" s="1"/>
  <c r="H3452" i="1" s="1"/>
  <c r="F3464" i="1"/>
  <c r="E3464" i="1"/>
  <c r="G3464" i="1" s="1"/>
  <c r="H3464" i="1" s="1"/>
  <c r="F3476" i="1"/>
  <c r="E3476" i="1"/>
  <c r="F3488" i="1"/>
  <c r="E3488" i="1"/>
  <c r="G3488" i="1" s="1"/>
  <c r="H3488" i="1" s="1"/>
  <c r="F3500" i="1"/>
  <c r="E3500" i="1"/>
  <c r="G3500" i="1" s="1"/>
  <c r="H3500" i="1" s="1"/>
  <c r="F3512" i="1"/>
  <c r="E3512" i="1"/>
  <c r="F3524" i="1"/>
  <c r="E3524" i="1"/>
  <c r="G3524" i="1" s="1"/>
  <c r="H3524" i="1" s="1"/>
  <c r="F3536" i="1"/>
  <c r="E3536" i="1"/>
  <c r="G3536" i="1" s="1"/>
  <c r="H3536" i="1" s="1"/>
  <c r="F3548" i="1"/>
  <c r="E3548" i="1"/>
  <c r="F3560" i="1"/>
  <c r="E3560" i="1"/>
  <c r="G3560" i="1" s="1"/>
  <c r="H3560" i="1" s="1"/>
  <c r="F3572" i="1"/>
  <c r="E3572" i="1"/>
  <c r="G3572" i="1" s="1"/>
  <c r="H3572" i="1" s="1"/>
  <c r="F3584" i="1"/>
  <c r="E3584" i="1"/>
  <c r="F3596" i="1"/>
  <c r="E3596" i="1"/>
  <c r="G3596" i="1" s="1"/>
  <c r="H3596" i="1" s="1"/>
  <c r="F5388" i="1"/>
  <c r="E5388" i="1"/>
  <c r="G5388" i="1" s="1"/>
  <c r="H5388" i="1" s="1"/>
  <c r="F5400" i="1"/>
  <c r="E5400" i="1"/>
  <c r="F5572" i="1"/>
  <c r="E5572" i="1"/>
  <c r="G5572" i="1" s="1"/>
  <c r="H5572" i="1" s="1"/>
  <c r="F5584" i="1"/>
  <c r="E5584" i="1"/>
  <c r="G5584" i="1" s="1"/>
  <c r="H5584" i="1" s="1"/>
  <c r="F5596" i="1"/>
  <c r="E5596" i="1"/>
  <c r="G3609" i="1"/>
  <c r="H3609" i="1" s="1"/>
  <c r="G3621" i="1"/>
  <c r="H3621" i="1" s="1"/>
  <c r="G3645" i="1"/>
  <c r="H3645" i="1" s="1"/>
  <c r="G3681" i="1"/>
  <c r="H3681" i="1" s="1"/>
  <c r="G3693" i="1"/>
  <c r="H3693" i="1" s="1"/>
  <c r="G3705" i="1"/>
  <c r="H3705" i="1" s="1"/>
  <c r="G3717" i="1"/>
  <c r="H3717" i="1" s="1"/>
  <c r="G3753" i="1"/>
  <c r="H3753" i="1" s="1"/>
  <c r="G3765" i="1"/>
  <c r="H3765" i="1" s="1"/>
  <c r="G3789" i="1"/>
  <c r="H3789" i="1" s="1"/>
  <c r="G3805" i="1"/>
  <c r="H3805" i="1" s="1"/>
  <c r="G3817" i="1"/>
  <c r="H3817" i="1" s="1"/>
  <c r="G3829" i="1"/>
  <c r="H3829" i="1" s="1"/>
  <c r="G3841" i="1"/>
  <c r="H3841" i="1" s="1"/>
  <c r="G3877" i="1"/>
  <c r="H3877" i="1" s="1"/>
  <c r="G3889" i="1"/>
  <c r="H3889" i="1" s="1"/>
  <c r="G3913" i="1"/>
  <c r="H3913" i="1" s="1"/>
  <c r="G3949" i="1"/>
  <c r="H3949" i="1" s="1"/>
  <c r="G3961" i="1"/>
  <c r="H3961" i="1" s="1"/>
  <c r="G3973" i="1"/>
  <c r="H3973" i="1" s="1"/>
  <c r="G3985" i="1"/>
  <c r="H3985" i="1" s="1"/>
  <c r="G5441" i="1"/>
  <c r="H5441" i="1" s="1"/>
  <c r="G4013" i="1"/>
  <c r="H4013" i="1" s="1"/>
  <c r="G4037" i="1"/>
  <c r="H4037" i="1" s="1"/>
  <c r="G4073" i="1"/>
  <c r="H4073" i="1" s="1"/>
  <c r="G4085" i="1"/>
  <c r="H4085" i="1" s="1"/>
  <c r="G4097" i="1"/>
  <c r="H4097" i="1" s="1"/>
  <c r="G4109" i="1"/>
  <c r="H4109" i="1" s="1"/>
  <c r="G4145" i="1"/>
  <c r="H4145" i="1" s="1"/>
  <c r="G4157" i="1"/>
  <c r="H4157" i="1" s="1"/>
  <c r="G4181" i="1"/>
  <c r="H4181" i="1" s="1"/>
  <c r="G5457" i="1"/>
  <c r="H5457" i="1" s="1"/>
  <c r="G4209" i="1"/>
  <c r="H4209" i="1" s="1"/>
  <c r="G4221" i="1"/>
  <c r="H4221" i="1" s="1"/>
  <c r="G4233" i="1"/>
  <c r="H4233" i="1" s="1"/>
  <c r="G4269" i="1"/>
  <c r="H4269" i="1" s="1"/>
  <c r="G4281" i="1"/>
  <c r="H4281" i="1" s="1"/>
  <c r="G4305" i="1"/>
  <c r="H4305" i="1" s="1"/>
  <c r="G4341" i="1"/>
  <c r="H4341" i="1" s="1"/>
  <c r="G4353" i="1"/>
  <c r="H4353" i="1" s="1"/>
  <c r="G4365" i="1"/>
  <c r="H4365" i="1" s="1"/>
  <c r="G4377" i="1"/>
  <c r="H4377" i="1" s="1"/>
  <c r="G5473" i="1"/>
  <c r="H5473" i="1" s="1"/>
  <c r="G4405" i="1"/>
  <c r="H4405" i="1" s="1"/>
  <c r="G4429" i="1"/>
  <c r="H4429" i="1" s="1"/>
  <c r="G4465" i="1"/>
  <c r="H4465" i="1" s="1"/>
  <c r="G4477" i="1"/>
  <c r="H4477" i="1" s="1"/>
  <c r="G4489" i="1"/>
  <c r="H4489" i="1" s="1"/>
  <c r="G4501" i="1"/>
  <c r="H4501" i="1" s="1"/>
  <c r="G4537" i="1"/>
  <c r="H4537" i="1" s="1"/>
  <c r="G4549" i="1"/>
  <c r="H4549" i="1" s="1"/>
  <c r="G4573" i="1"/>
  <c r="H4573" i="1" s="1"/>
  <c r="G5489" i="1"/>
  <c r="H5489" i="1" s="1"/>
  <c r="G5501" i="1"/>
  <c r="H5501" i="1" s="1"/>
  <c r="G4613" i="1"/>
  <c r="H4613" i="1" s="1"/>
  <c r="G4625" i="1"/>
  <c r="H4625" i="1" s="1"/>
  <c r="G4661" i="1"/>
  <c r="H4661" i="1" s="1"/>
  <c r="G4673" i="1"/>
  <c r="H4673" i="1" s="1"/>
  <c r="G4697" i="1"/>
  <c r="H4697" i="1" s="1"/>
  <c r="G4733" i="1"/>
  <c r="H4733" i="1" s="1"/>
  <c r="G4745" i="1"/>
  <c r="H4745" i="1" s="1"/>
  <c r="G4757" i="1"/>
  <c r="H4757" i="1" s="1"/>
  <c r="G4769" i="1"/>
  <c r="H4769" i="1" s="1"/>
  <c r="G5505" i="1"/>
  <c r="H5505" i="1" s="1"/>
  <c r="G5517" i="1"/>
  <c r="H5517" i="1" s="1"/>
  <c r="G4821" i="1"/>
  <c r="H4821" i="1" s="1"/>
  <c r="G4857" i="1"/>
  <c r="H4857" i="1" s="1"/>
  <c r="G4869" i="1"/>
  <c r="H4869" i="1" s="1"/>
  <c r="G4881" i="1"/>
  <c r="H4881" i="1" s="1"/>
  <c r="G4893" i="1"/>
  <c r="H4893" i="1" s="1"/>
  <c r="G3890" i="1"/>
  <c r="H3890" i="1" s="1"/>
  <c r="G4014" i="1"/>
  <c r="H4014" i="1" s="1"/>
  <c r="G4026" i="1"/>
  <c r="H4026" i="1" s="1"/>
  <c r="G4110" i="1"/>
  <c r="H4110" i="1" s="1"/>
  <c r="G4182" i="1"/>
  <c r="H4182" i="1" s="1"/>
  <c r="G5458" i="1"/>
  <c r="H5458" i="1" s="1"/>
  <c r="G4234" i="1"/>
  <c r="H4234" i="1" s="1"/>
  <c r="G4258" i="1"/>
  <c r="H4258" i="1" s="1"/>
  <c r="G4282" i="1"/>
  <c r="H4282" i="1" s="1"/>
  <c r="G4330" i="1"/>
  <c r="H4330" i="1" s="1"/>
  <c r="G4354" i="1"/>
  <c r="H4354" i="1" s="1"/>
  <c r="G4366" i="1"/>
  <c r="H4366" i="1" s="1"/>
  <c r="G4406" i="1"/>
  <c r="H4406" i="1" s="1"/>
  <c r="G4418" i="1"/>
  <c r="H4418" i="1" s="1"/>
  <c r="G4454" i="1"/>
  <c r="H4454" i="1" s="1"/>
  <c r="G4478" i="1"/>
  <c r="H4478" i="1" s="1"/>
  <c r="G4490" i="1"/>
  <c r="H4490" i="1" s="1"/>
  <c r="G4562" i="1"/>
  <c r="H4562" i="1" s="1"/>
  <c r="G4598" i="1"/>
  <c r="H4598" i="1" s="1"/>
  <c r="G5502" i="1"/>
  <c r="H5502" i="1" s="1"/>
  <c r="G4614" i="1"/>
  <c r="H4614" i="1" s="1"/>
  <c r="G4662" i="1"/>
  <c r="H4662" i="1" s="1"/>
  <c r="G4686" i="1"/>
  <c r="H4686" i="1" s="1"/>
  <c r="G4722" i="1"/>
  <c r="H4722" i="1" s="1"/>
  <c r="G4746" i="1"/>
  <c r="H4746" i="1" s="1"/>
  <c r="G4758" i="1"/>
  <c r="H4758" i="1" s="1"/>
  <c r="G4810" i="1"/>
  <c r="H4810" i="1" s="1"/>
  <c r="G4846" i="1"/>
  <c r="H4846" i="1" s="1"/>
  <c r="G4870" i="1"/>
  <c r="H4870" i="1" s="1"/>
  <c r="G4882" i="1"/>
  <c r="H4882" i="1" s="1"/>
  <c r="G4954" i="1"/>
  <c r="H4954" i="1" s="1"/>
  <c r="G4990" i="1"/>
  <c r="H4990" i="1" s="1"/>
  <c r="G5534" i="1"/>
  <c r="H5534" i="1" s="1"/>
  <c r="G5006" i="1"/>
  <c r="H5006" i="1" s="1"/>
  <c r="G5040" i="1"/>
  <c r="H5040" i="1" s="1"/>
  <c r="G36" i="1"/>
  <c r="H36" i="1" s="1"/>
  <c r="G72" i="1"/>
  <c r="H72" i="1" s="1"/>
  <c r="G96" i="1"/>
  <c r="H96" i="1" s="1"/>
  <c r="I96" i="1" s="1"/>
  <c r="J96" i="1" s="1"/>
  <c r="G108" i="1"/>
  <c r="H108" i="1" s="1"/>
  <c r="G168" i="1"/>
  <c r="H168" i="1" s="1"/>
  <c r="G180" i="1"/>
  <c r="H180" i="1" s="1"/>
  <c r="G5056" i="1"/>
  <c r="H5056" i="1" s="1"/>
  <c r="G220" i="1"/>
  <c r="H220" i="1" s="1"/>
  <c r="G231" i="1"/>
  <c r="H231" i="1" s="1"/>
  <c r="G304" i="1"/>
  <c r="H304" i="1" s="1"/>
  <c r="G340" i="1"/>
  <c r="H340" i="1" s="1"/>
  <c r="G364" i="1"/>
  <c r="H364" i="1" s="1"/>
  <c r="G376" i="1"/>
  <c r="H376" i="1" s="1"/>
  <c r="G428" i="1"/>
  <c r="H428" i="1" s="1"/>
  <c r="G464" i="1"/>
  <c r="H464" i="1" s="1"/>
  <c r="G488" i="1"/>
  <c r="H488" i="1" s="1"/>
  <c r="G500" i="1"/>
  <c r="H500" i="1" s="1"/>
  <c r="G572" i="1"/>
  <c r="H572" i="1" s="1"/>
  <c r="G5088" i="1"/>
  <c r="H5088" i="1" s="1"/>
  <c r="G612" i="1"/>
  <c r="H612" i="1" s="1"/>
  <c r="G624" i="1"/>
  <c r="H624" i="1" s="1"/>
  <c r="F2570" i="1"/>
  <c r="E2570" i="1"/>
  <c r="F2582" i="1"/>
  <c r="E2582" i="1"/>
  <c r="F2594" i="1"/>
  <c r="E2594" i="1"/>
  <c r="F5286" i="1"/>
  <c r="E5286" i="1"/>
  <c r="F5298" i="1"/>
  <c r="E5298" i="1"/>
  <c r="F2610" i="1"/>
  <c r="E2610" i="1"/>
  <c r="F2622" i="1"/>
  <c r="E2622" i="1"/>
  <c r="F2634" i="1"/>
  <c r="E2634" i="1"/>
  <c r="F2646" i="1"/>
  <c r="E2646" i="1"/>
  <c r="F2658" i="1"/>
  <c r="E2658" i="1"/>
  <c r="F2670" i="1"/>
  <c r="E2670" i="1"/>
  <c r="F2682" i="1"/>
  <c r="E2682" i="1"/>
  <c r="F2694" i="1"/>
  <c r="E2694" i="1"/>
  <c r="F2706" i="1"/>
  <c r="E2706" i="1"/>
  <c r="F2718" i="1"/>
  <c r="E2718" i="1"/>
  <c r="F2730" i="1"/>
  <c r="E2730" i="1"/>
  <c r="F2742" i="1"/>
  <c r="E2742" i="1"/>
  <c r="F2754" i="1"/>
  <c r="E2754" i="1"/>
  <c r="F2766" i="1"/>
  <c r="E2766" i="1"/>
  <c r="F2778" i="1"/>
  <c r="E2778" i="1"/>
  <c r="F2790" i="1"/>
  <c r="E2790" i="1"/>
  <c r="F2802" i="1"/>
  <c r="E2802" i="1"/>
  <c r="F5314" i="1"/>
  <c r="E5314" i="1"/>
  <c r="F2806" i="1"/>
  <c r="E2806" i="1"/>
  <c r="F2818" i="1"/>
  <c r="E2818" i="1"/>
  <c r="F2830" i="1"/>
  <c r="E2830" i="1"/>
  <c r="F2842" i="1"/>
  <c r="E2842" i="1"/>
  <c r="F2854" i="1"/>
  <c r="E2854" i="1"/>
  <c r="F2866" i="1"/>
  <c r="E2866" i="1"/>
  <c r="F2878" i="1"/>
  <c r="E2878" i="1"/>
  <c r="F2890" i="1"/>
  <c r="E2890" i="1"/>
  <c r="F2902" i="1"/>
  <c r="E2902" i="1"/>
  <c r="F2914" i="1"/>
  <c r="E2914" i="1"/>
  <c r="F2926" i="1"/>
  <c r="E2926" i="1"/>
  <c r="F2938" i="1"/>
  <c r="E2938" i="1"/>
  <c r="F2950" i="1"/>
  <c r="E2950" i="1"/>
  <c r="F2962" i="1"/>
  <c r="E2962" i="1"/>
  <c r="F2974" i="1"/>
  <c r="E2974" i="1"/>
  <c r="F2986" i="1"/>
  <c r="E2986" i="1"/>
  <c r="F2998" i="1"/>
  <c r="E2998" i="1"/>
  <c r="F5330" i="1"/>
  <c r="E5330" i="1"/>
  <c r="F5342" i="1"/>
  <c r="E5342" i="1"/>
  <c r="F3014" i="1"/>
  <c r="E3014" i="1"/>
  <c r="F3026" i="1"/>
  <c r="E3026" i="1"/>
  <c r="F3038" i="1"/>
  <c r="E3038" i="1"/>
  <c r="F3050" i="1"/>
  <c r="E3050" i="1"/>
  <c r="F3062" i="1"/>
  <c r="E3062" i="1"/>
  <c r="F3074" i="1"/>
  <c r="E3074" i="1"/>
  <c r="F3086" i="1"/>
  <c r="E3086" i="1"/>
  <c r="F3098" i="1"/>
  <c r="E3098" i="1"/>
  <c r="F3110" i="1"/>
  <c r="E3110" i="1"/>
  <c r="F3122" i="1"/>
  <c r="E3122" i="1"/>
  <c r="F3134" i="1"/>
  <c r="E3134" i="1"/>
  <c r="F3146" i="1"/>
  <c r="E3146" i="1"/>
  <c r="F3158" i="1"/>
  <c r="E3158" i="1"/>
  <c r="F3170" i="1"/>
  <c r="E3170" i="1"/>
  <c r="F3182" i="1"/>
  <c r="E3182" i="1"/>
  <c r="F3194" i="1"/>
  <c r="E3194" i="1"/>
  <c r="F5346" i="1"/>
  <c r="E5346" i="1"/>
  <c r="F5358" i="1"/>
  <c r="E5358" i="1"/>
  <c r="F3210" i="1"/>
  <c r="E3210" i="1"/>
  <c r="G3210" i="1" s="1"/>
  <c r="H3210" i="1" s="1"/>
  <c r="F3222" i="1"/>
  <c r="E3222" i="1"/>
  <c r="F3234" i="1"/>
  <c r="E3234" i="1"/>
  <c r="F3246" i="1"/>
  <c r="E3246" i="1"/>
  <c r="F3258" i="1"/>
  <c r="E3258" i="1"/>
  <c r="F3270" i="1"/>
  <c r="E3270" i="1"/>
  <c r="F3282" i="1"/>
  <c r="E3282" i="1"/>
  <c r="F3294" i="1"/>
  <c r="E3294" i="1"/>
  <c r="F3306" i="1"/>
  <c r="E3306" i="1"/>
  <c r="F3318" i="1"/>
  <c r="E3318" i="1"/>
  <c r="F3330" i="1"/>
  <c r="E3330" i="1"/>
  <c r="F3342" i="1"/>
  <c r="E3342" i="1"/>
  <c r="F3354" i="1"/>
  <c r="E3354" i="1"/>
  <c r="F3366" i="1"/>
  <c r="E3366" i="1"/>
  <c r="F3378" i="1"/>
  <c r="E3378" i="1"/>
  <c r="F3390" i="1"/>
  <c r="E3390" i="1"/>
  <c r="F3402" i="1"/>
  <c r="E3402" i="1"/>
  <c r="F5374" i="1"/>
  <c r="E5374" i="1"/>
  <c r="F3406" i="1"/>
  <c r="E3406" i="1"/>
  <c r="G3406" i="1" s="1"/>
  <c r="H3406" i="1" s="1"/>
  <c r="F3418" i="1"/>
  <c r="E3418" i="1"/>
  <c r="F3430" i="1"/>
  <c r="E3430" i="1"/>
  <c r="F3442" i="1"/>
  <c r="E3442" i="1"/>
  <c r="F3454" i="1"/>
  <c r="E3454" i="1"/>
  <c r="F3466" i="1"/>
  <c r="E3466" i="1"/>
  <c r="F3478" i="1"/>
  <c r="E3478" i="1"/>
  <c r="F3490" i="1"/>
  <c r="E3490" i="1"/>
  <c r="F3502" i="1"/>
  <c r="E3502" i="1"/>
  <c r="F3514" i="1"/>
  <c r="E3514" i="1"/>
  <c r="F3526" i="1"/>
  <c r="E3526" i="1"/>
  <c r="F3538" i="1"/>
  <c r="E3538" i="1"/>
  <c r="F3550" i="1"/>
  <c r="E3550" i="1"/>
  <c r="F3562" i="1"/>
  <c r="E3562" i="1"/>
  <c r="F3574" i="1"/>
  <c r="E3574" i="1"/>
  <c r="F3586" i="1"/>
  <c r="E3586" i="1"/>
  <c r="F3598" i="1"/>
  <c r="E3598" i="1"/>
  <c r="F5390" i="1"/>
  <c r="E5390" i="1"/>
  <c r="F5402" i="1"/>
  <c r="E5402" i="1"/>
  <c r="F5574" i="1"/>
  <c r="E5574" i="1"/>
  <c r="F5586" i="1"/>
  <c r="E5586" i="1"/>
  <c r="F5598" i="1"/>
  <c r="E5598" i="1"/>
  <c r="G3987" i="1"/>
  <c r="H3987" i="1" s="1"/>
  <c r="F2231" i="1"/>
  <c r="E2231" i="1"/>
  <c r="F2243" i="1"/>
  <c r="E2243" i="1"/>
  <c r="F2255" i="1"/>
  <c r="E2255" i="1"/>
  <c r="F2267" i="1"/>
  <c r="E2267" i="1"/>
  <c r="F2279" i="1"/>
  <c r="E2279" i="1"/>
  <c r="F2291" i="1"/>
  <c r="E2291" i="1"/>
  <c r="F2303" i="1"/>
  <c r="E2303" i="1"/>
  <c r="F2315" i="1"/>
  <c r="E2315" i="1"/>
  <c r="F2327" i="1"/>
  <c r="E2327" i="1"/>
  <c r="F2339" i="1"/>
  <c r="E2339" i="1"/>
  <c r="F2351" i="1"/>
  <c r="E2351" i="1"/>
  <c r="F2363" i="1"/>
  <c r="E2363" i="1"/>
  <c r="F2375" i="1"/>
  <c r="E2375" i="1"/>
  <c r="F2387" i="1"/>
  <c r="E2387" i="1"/>
  <c r="F2399" i="1"/>
  <c r="E2399" i="1"/>
  <c r="F5271" i="1"/>
  <c r="E5271" i="1"/>
  <c r="F5283" i="1"/>
  <c r="E5283" i="1"/>
  <c r="F2415" i="1"/>
  <c r="E2415" i="1"/>
  <c r="F2427" i="1"/>
  <c r="E2427" i="1"/>
  <c r="F2439" i="1"/>
  <c r="E2439" i="1"/>
  <c r="F2451" i="1"/>
  <c r="E2451" i="1"/>
  <c r="F2463" i="1"/>
  <c r="E2463" i="1"/>
  <c r="F2475" i="1"/>
  <c r="E2475" i="1"/>
  <c r="F2487" i="1"/>
  <c r="E2487" i="1"/>
  <c r="F2499" i="1"/>
  <c r="E2499" i="1"/>
  <c r="F2511" i="1"/>
  <c r="E2511" i="1"/>
  <c r="F2523" i="1"/>
  <c r="E2523" i="1"/>
  <c r="F2535" i="1"/>
  <c r="E2535" i="1"/>
  <c r="F2547" i="1"/>
  <c r="E2547" i="1"/>
  <c r="F2559" i="1"/>
  <c r="E2559" i="1"/>
  <c r="F2571" i="1"/>
  <c r="E2571" i="1"/>
  <c r="F2583" i="1"/>
  <c r="E2583" i="1"/>
  <c r="F2595" i="1"/>
  <c r="E2595" i="1"/>
  <c r="F5287" i="1"/>
  <c r="E5287" i="1"/>
  <c r="F5299" i="1"/>
  <c r="E5299" i="1"/>
  <c r="F2611" i="1"/>
  <c r="E2611" i="1"/>
  <c r="F2623" i="1"/>
  <c r="E2623" i="1"/>
  <c r="F2635" i="1"/>
  <c r="E2635" i="1"/>
  <c r="F2647" i="1"/>
  <c r="E2647" i="1"/>
  <c r="F2659" i="1"/>
  <c r="E2659" i="1"/>
  <c r="F2671" i="1"/>
  <c r="E2671" i="1"/>
  <c r="F2683" i="1"/>
  <c r="E2683" i="1"/>
  <c r="F2695" i="1"/>
  <c r="E2695" i="1"/>
  <c r="F2707" i="1"/>
  <c r="E2707" i="1"/>
  <c r="F2719" i="1"/>
  <c r="E2719" i="1"/>
  <c r="F2731" i="1"/>
  <c r="E2731" i="1"/>
  <c r="F2743" i="1"/>
  <c r="E2743" i="1"/>
  <c r="F2755" i="1"/>
  <c r="E2755" i="1"/>
  <c r="F2767" i="1"/>
  <c r="E2767" i="1"/>
  <c r="F2779" i="1"/>
  <c r="E2779" i="1"/>
  <c r="F2791" i="1"/>
  <c r="E2791" i="1"/>
  <c r="F2803" i="1"/>
  <c r="E2803" i="1"/>
  <c r="F5315" i="1"/>
  <c r="E5315" i="1"/>
  <c r="F2807" i="1"/>
  <c r="E2807" i="1"/>
  <c r="F2819" i="1"/>
  <c r="E2819" i="1"/>
  <c r="F2831" i="1"/>
  <c r="E2831" i="1"/>
  <c r="F2843" i="1"/>
  <c r="E2843" i="1"/>
  <c r="F2855" i="1"/>
  <c r="E2855" i="1"/>
  <c r="F2867" i="1"/>
  <c r="E2867" i="1"/>
  <c r="F2879" i="1"/>
  <c r="E2879" i="1"/>
  <c r="F2891" i="1"/>
  <c r="E2891" i="1"/>
  <c r="F2903" i="1"/>
  <c r="E2903" i="1"/>
  <c r="F2915" i="1"/>
  <c r="E2915" i="1"/>
  <c r="F2927" i="1"/>
  <c r="E2927" i="1"/>
  <c r="F2939" i="1"/>
  <c r="E2939" i="1"/>
  <c r="F2951" i="1"/>
  <c r="E2951" i="1"/>
  <c r="F2963" i="1"/>
  <c r="E2963" i="1"/>
  <c r="F2975" i="1"/>
  <c r="E2975" i="1"/>
  <c r="F2987" i="1"/>
  <c r="E2987" i="1"/>
  <c r="F2999" i="1"/>
  <c r="E2999" i="1"/>
  <c r="F5331" i="1"/>
  <c r="E5331" i="1"/>
  <c r="F5343" i="1"/>
  <c r="E5343" i="1"/>
  <c r="F3015" i="1"/>
  <c r="E3015" i="1"/>
  <c r="F3027" i="1"/>
  <c r="E3027" i="1"/>
  <c r="F3039" i="1"/>
  <c r="E3039" i="1"/>
  <c r="F3051" i="1"/>
  <c r="E3051" i="1"/>
  <c r="F3063" i="1"/>
  <c r="E3063" i="1"/>
  <c r="F3075" i="1"/>
  <c r="E3075" i="1"/>
  <c r="F3087" i="1"/>
  <c r="E3087" i="1"/>
  <c r="F3099" i="1"/>
  <c r="E3099" i="1"/>
  <c r="F3111" i="1"/>
  <c r="E3111" i="1"/>
  <c r="F3123" i="1"/>
  <c r="E3123" i="1"/>
  <c r="F3135" i="1"/>
  <c r="E3135" i="1"/>
  <c r="F3147" i="1"/>
  <c r="E3147" i="1"/>
  <c r="F3159" i="1"/>
  <c r="E3159" i="1"/>
  <c r="F3171" i="1"/>
  <c r="E3171" i="1"/>
  <c r="F3183" i="1"/>
  <c r="E3183" i="1"/>
  <c r="F3195" i="1"/>
  <c r="E3195" i="1"/>
  <c r="F5347" i="1"/>
  <c r="E5347" i="1"/>
  <c r="F5359" i="1"/>
  <c r="E5359" i="1"/>
  <c r="F3211" i="1"/>
  <c r="E3211" i="1"/>
  <c r="F3223" i="1"/>
  <c r="E3223" i="1"/>
  <c r="F3235" i="1"/>
  <c r="E3235" i="1"/>
  <c r="F3247" i="1"/>
  <c r="E3247" i="1"/>
  <c r="F3259" i="1"/>
  <c r="E3259" i="1"/>
  <c r="F3271" i="1"/>
  <c r="E3271" i="1"/>
  <c r="F3283" i="1"/>
  <c r="E3283" i="1"/>
  <c r="F3295" i="1"/>
  <c r="E3295" i="1"/>
  <c r="F3307" i="1"/>
  <c r="E3307" i="1"/>
  <c r="F3319" i="1"/>
  <c r="E3319" i="1"/>
  <c r="F3331" i="1"/>
  <c r="E3331" i="1"/>
  <c r="F3343" i="1"/>
  <c r="E3343" i="1"/>
  <c r="F3355" i="1"/>
  <c r="E3355" i="1"/>
  <c r="F3367" i="1"/>
  <c r="E3367" i="1"/>
  <c r="F3379" i="1"/>
  <c r="E3379" i="1"/>
  <c r="F3391" i="1"/>
  <c r="E3391" i="1"/>
  <c r="F3403" i="1"/>
  <c r="E3403" i="1"/>
  <c r="F5375" i="1"/>
  <c r="E5375" i="1"/>
  <c r="F3407" i="1"/>
  <c r="E3407" i="1"/>
  <c r="F3419" i="1"/>
  <c r="E3419" i="1"/>
  <c r="F3431" i="1"/>
  <c r="E3431" i="1"/>
  <c r="F3443" i="1"/>
  <c r="E3443" i="1"/>
  <c r="F3455" i="1"/>
  <c r="E3455" i="1"/>
  <c r="F3467" i="1"/>
  <c r="E3467" i="1"/>
  <c r="F3479" i="1"/>
  <c r="E3479" i="1"/>
  <c r="F3491" i="1"/>
  <c r="E3491" i="1"/>
  <c r="F3503" i="1"/>
  <c r="E3503" i="1"/>
  <c r="F3515" i="1"/>
  <c r="E3515" i="1"/>
  <c r="F3527" i="1"/>
  <c r="E3527" i="1"/>
  <c r="F3539" i="1"/>
  <c r="E3539" i="1"/>
  <c r="F3551" i="1"/>
  <c r="E3551" i="1"/>
  <c r="F3563" i="1"/>
  <c r="E3563" i="1"/>
  <c r="F3575" i="1"/>
  <c r="E3575" i="1"/>
  <c r="F3587" i="1"/>
  <c r="E3587" i="1"/>
  <c r="F3599" i="1"/>
  <c r="E3599" i="1"/>
  <c r="F5391" i="1"/>
  <c r="E5391" i="1"/>
  <c r="F5403" i="1"/>
  <c r="E5403" i="1"/>
  <c r="F5575" i="1"/>
  <c r="E5575" i="1"/>
  <c r="F5587" i="1"/>
  <c r="E5587" i="1"/>
  <c r="F5599" i="1"/>
  <c r="E5599" i="1"/>
  <c r="F2892" i="1"/>
  <c r="E2892" i="1"/>
  <c r="F2904" i="1"/>
  <c r="E2904" i="1"/>
  <c r="F2916" i="1"/>
  <c r="E2916" i="1"/>
  <c r="F2928" i="1"/>
  <c r="E2928" i="1"/>
  <c r="F2940" i="1"/>
  <c r="E2940" i="1"/>
  <c r="F2952" i="1"/>
  <c r="E2952" i="1"/>
  <c r="F2964" i="1"/>
  <c r="E2964" i="1"/>
  <c r="F2976" i="1"/>
  <c r="E2976" i="1"/>
  <c r="F2988" i="1"/>
  <c r="E2988" i="1"/>
  <c r="F3000" i="1"/>
  <c r="E3000" i="1"/>
  <c r="F5332" i="1"/>
  <c r="E5332" i="1"/>
  <c r="F3004" i="1"/>
  <c r="E3004" i="1"/>
  <c r="F3016" i="1"/>
  <c r="E3016" i="1"/>
  <c r="F3028" i="1"/>
  <c r="E3028" i="1"/>
  <c r="F3040" i="1"/>
  <c r="E3040" i="1"/>
  <c r="F3052" i="1"/>
  <c r="E3052" i="1"/>
  <c r="F3064" i="1"/>
  <c r="E3064" i="1"/>
  <c r="F3076" i="1"/>
  <c r="E3076" i="1"/>
  <c r="F3088" i="1"/>
  <c r="E3088" i="1"/>
  <c r="F3100" i="1"/>
  <c r="E3100" i="1"/>
  <c r="F3112" i="1"/>
  <c r="E3112" i="1"/>
  <c r="F3124" i="1"/>
  <c r="E3124" i="1"/>
  <c r="F3136" i="1"/>
  <c r="E3136" i="1"/>
  <c r="F3148" i="1"/>
  <c r="E3148" i="1"/>
  <c r="F3160" i="1"/>
  <c r="E3160" i="1"/>
  <c r="F3172" i="1"/>
  <c r="E3172" i="1"/>
  <c r="F3184" i="1"/>
  <c r="E3184" i="1"/>
  <c r="F3196" i="1"/>
  <c r="E3196" i="1"/>
  <c r="F5348" i="1"/>
  <c r="E5348" i="1"/>
  <c r="F5360" i="1"/>
  <c r="E5360" i="1"/>
  <c r="F3212" i="1"/>
  <c r="E3212" i="1"/>
  <c r="F3224" i="1"/>
  <c r="E3224" i="1"/>
  <c r="F3236" i="1"/>
  <c r="E3236" i="1"/>
  <c r="F3248" i="1"/>
  <c r="E3248" i="1"/>
  <c r="F3260" i="1"/>
  <c r="E3260" i="1"/>
  <c r="F3272" i="1"/>
  <c r="E3272" i="1"/>
  <c r="F3284" i="1"/>
  <c r="E3284" i="1"/>
  <c r="F3296" i="1"/>
  <c r="E3296" i="1"/>
  <c r="F3308" i="1"/>
  <c r="E3308" i="1"/>
  <c r="F3320" i="1"/>
  <c r="E3320" i="1"/>
  <c r="F3332" i="1"/>
  <c r="E3332" i="1"/>
  <c r="F3344" i="1"/>
  <c r="E3344" i="1"/>
  <c r="F3356" i="1"/>
  <c r="E3356" i="1"/>
  <c r="F3368" i="1"/>
  <c r="E3368" i="1"/>
  <c r="F3380" i="1"/>
  <c r="E3380" i="1"/>
  <c r="F3392" i="1"/>
  <c r="E3392" i="1"/>
  <c r="F5364" i="1"/>
  <c r="E5364" i="1"/>
  <c r="F5376" i="1"/>
  <c r="E5376" i="1"/>
  <c r="F3408" i="1"/>
  <c r="E3408" i="1"/>
  <c r="F3420" i="1"/>
  <c r="E3420" i="1"/>
  <c r="F3432" i="1"/>
  <c r="E3432" i="1"/>
  <c r="F3444" i="1"/>
  <c r="E3444" i="1"/>
  <c r="F3456" i="1"/>
  <c r="E3456" i="1"/>
  <c r="F3468" i="1"/>
  <c r="E3468" i="1"/>
  <c r="F3480" i="1"/>
  <c r="E3480" i="1"/>
  <c r="F3492" i="1"/>
  <c r="E3492" i="1"/>
  <c r="F3504" i="1"/>
  <c r="E3504" i="1"/>
  <c r="F3516" i="1"/>
  <c r="E3516" i="1"/>
  <c r="F3528" i="1"/>
  <c r="E3528" i="1"/>
  <c r="F3540" i="1"/>
  <c r="E3540" i="1"/>
  <c r="F3552" i="1"/>
  <c r="E3552" i="1"/>
  <c r="F3564" i="1"/>
  <c r="E3564" i="1"/>
  <c r="F3576" i="1"/>
  <c r="E3576" i="1"/>
  <c r="F3588" i="1"/>
  <c r="E3588" i="1"/>
  <c r="F3600" i="1"/>
  <c r="E3600" i="1"/>
  <c r="F5392" i="1"/>
  <c r="E5392" i="1"/>
  <c r="F5564" i="1"/>
  <c r="E5564" i="1"/>
  <c r="F5576" i="1"/>
  <c r="E5576" i="1"/>
  <c r="F5588" i="1"/>
  <c r="E5588" i="1"/>
  <c r="F5600" i="1"/>
  <c r="E5600" i="1"/>
  <c r="F2257" i="1"/>
  <c r="E2257" i="1"/>
  <c r="F2269" i="1"/>
  <c r="E2269" i="1"/>
  <c r="F2281" i="1"/>
  <c r="E2281" i="1"/>
  <c r="F2293" i="1"/>
  <c r="E2293" i="1"/>
  <c r="F2305" i="1"/>
  <c r="E2305" i="1"/>
  <c r="F2317" i="1"/>
  <c r="E2317" i="1"/>
  <c r="F2329" i="1"/>
  <c r="E2329" i="1"/>
  <c r="F2341" i="1"/>
  <c r="E2341" i="1"/>
  <c r="F2353" i="1"/>
  <c r="E2353" i="1"/>
  <c r="F2365" i="1"/>
  <c r="E2365" i="1"/>
  <c r="F2377" i="1"/>
  <c r="E2377" i="1"/>
  <c r="F2389" i="1"/>
  <c r="E2389" i="1"/>
  <c r="F2401" i="1"/>
  <c r="E2401" i="1"/>
  <c r="F5273" i="1"/>
  <c r="E5273" i="1"/>
  <c r="F2405" i="1"/>
  <c r="E2405" i="1"/>
  <c r="F2417" i="1"/>
  <c r="E2417" i="1"/>
  <c r="F2429" i="1"/>
  <c r="E2429" i="1"/>
  <c r="F2441" i="1"/>
  <c r="E2441" i="1"/>
  <c r="F2453" i="1"/>
  <c r="E2453" i="1"/>
  <c r="F2465" i="1"/>
  <c r="E2465" i="1"/>
  <c r="F2477" i="1"/>
  <c r="E2477" i="1"/>
  <c r="F2489" i="1"/>
  <c r="E2489" i="1"/>
  <c r="F2501" i="1"/>
  <c r="E2501" i="1"/>
  <c r="F2513" i="1"/>
  <c r="E2513" i="1"/>
  <c r="F2525" i="1"/>
  <c r="E2525" i="1"/>
  <c r="F2537" i="1"/>
  <c r="E2537" i="1"/>
  <c r="F2549" i="1"/>
  <c r="E2549" i="1"/>
  <c r="F2561" i="1"/>
  <c r="E2561" i="1"/>
  <c r="F2573" i="1"/>
  <c r="E2573" i="1"/>
  <c r="F2585" i="1"/>
  <c r="E2585" i="1"/>
  <c r="F2597" i="1"/>
  <c r="E2597" i="1"/>
  <c r="F5289" i="1"/>
  <c r="E5289" i="1"/>
  <c r="F5301" i="1"/>
  <c r="E5301" i="1"/>
  <c r="F2613" i="1"/>
  <c r="E2613" i="1"/>
  <c r="F2625" i="1"/>
  <c r="E2625" i="1"/>
  <c r="F2637" i="1"/>
  <c r="E2637" i="1"/>
  <c r="F2649" i="1"/>
  <c r="E2649" i="1"/>
  <c r="F2661" i="1"/>
  <c r="E2661" i="1"/>
  <c r="F2673" i="1"/>
  <c r="E2673" i="1"/>
  <c r="F2685" i="1"/>
  <c r="E2685" i="1"/>
  <c r="F2697" i="1"/>
  <c r="E2697" i="1"/>
  <c r="F2709" i="1"/>
  <c r="E2709" i="1"/>
  <c r="F2721" i="1"/>
  <c r="E2721" i="1"/>
  <c r="F2733" i="1"/>
  <c r="E2733" i="1"/>
  <c r="F2745" i="1"/>
  <c r="E2745" i="1"/>
  <c r="F2757" i="1"/>
  <c r="E2757" i="1"/>
  <c r="F2769" i="1"/>
  <c r="E2769" i="1"/>
  <c r="F2781" i="1"/>
  <c r="E2781" i="1"/>
  <c r="F2793" i="1"/>
  <c r="E2793" i="1"/>
  <c r="F5305" i="1"/>
  <c r="E5305" i="1"/>
  <c r="F5317" i="1"/>
  <c r="E5317" i="1"/>
  <c r="F2809" i="1"/>
  <c r="E2809" i="1"/>
  <c r="F2821" i="1"/>
  <c r="E2821" i="1"/>
  <c r="F2833" i="1"/>
  <c r="E2833" i="1"/>
  <c r="F2845" i="1"/>
  <c r="E2845" i="1"/>
  <c r="F2857" i="1"/>
  <c r="E2857" i="1"/>
  <c r="F2869" i="1"/>
  <c r="E2869" i="1"/>
  <c r="F2881" i="1"/>
  <c r="E2881" i="1"/>
  <c r="F2893" i="1"/>
  <c r="E2893" i="1"/>
  <c r="F2905" i="1"/>
  <c r="E2905" i="1"/>
  <c r="F2917" i="1"/>
  <c r="E2917" i="1"/>
  <c r="F2929" i="1"/>
  <c r="E2929" i="1"/>
  <c r="F2941" i="1"/>
  <c r="E2941" i="1"/>
  <c r="F2953" i="1"/>
  <c r="E2953" i="1"/>
  <c r="F2965" i="1"/>
  <c r="E2965" i="1"/>
  <c r="F2977" i="1"/>
  <c r="E2977" i="1"/>
  <c r="F2989" i="1"/>
  <c r="E2989" i="1"/>
  <c r="F3001" i="1"/>
  <c r="E3001" i="1"/>
  <c r="F5333" i="1"/>
  <c r="E5333" i="1"/>
  <c r="F3005" i="1"/>
  <c r="E3005" i="1"/>
  <c r="F3017" i="1"/>
  <c r="E3017" i="1"/>
  <c r="F3029" i="1"/>
  <c r="E3029" i="1"/>
  <c r="F3041" i="1"/>
  <c r="E3041" i="1"/>
  <c r="F3053" i="1"/>
  <c r="E3053" i="1"/>
  <c r="F3065" i="1"/>
  <c r="E3065" i="1"/>
  <c r="F3077" i="1"/>
  <c r="E3077" i="1"/>
  <c r="F3089" i="1"/>
  <c r="E3089" i="1"/>
  <c r="F3101" i="1"/>
  <c r="E3101" i="1"/>
  <c r="F3113" i="1"/>
  <c r="E3113" i="1"/>
  <c r="F3125" i="1"/>
  <c r="E3125" i="1"/>
  <c r="F3137" i="1"/>
  <c r="E3137" i="1"/>
  <c r="F3149" i="1"/>
  <c r="E3149" i="1"/>
  <c r="F3161" i="1"/>
  <c r="E3161" i="1"/>
  <c r="F3173" i="1"/>
  <c r="E3173" i="1"/>
  <c r="F3185" i="1"/>
  <c r="E3185" i="1"/>
  <c r="F3197" i="1"/>
  <c r="E3197" i="1"/>
  <c r="F5349" i="1"/>
  <c r="E5349" i="1"/>
  <c r="F5361" i="1"/>
  <c r="E5361" i="1"/>
  <c r="F3213" i="1"/>
  <c r="E3213" i="1"/>
  <c r="F3225" i="1"/>
  <c r="E3225" i="1"/>
  <c r="F3237" i="1"/>
  <c r="E3237" i="1"/>
  <c r="F3249" i="1"/>
  <c r="E3249" i="1"/>
  <c r="F3261" i="1"/>
  <c r="E3261" i="1"/>
  <c r="F3273" i="1"/>
  <c r="E3273" i="1"/>
  <c r="F3285" i="1"/>
  <c r="E3285" i="1"/>
  <c r="F3297" i="1"/>
  <c r="E3297" i="1"/>
  <c r="F3309" i="1"/>
  <c r="E3309" i="1"/>
  <c r="F3321" i="1"/>
  <c r="E3321" i="1"/>
  <c r="F3333" i="1"/>
  <c r="E3333" i="1"/>
  <c r="F3345" i="1"/>
  <c r="E3345" i="1"/>
  <c r="F3357" i="1"/>
  <c r="E3357" i="1"/>
  <c r="F3369" i="1"/>
  <c r="E3369" i="1"/>
  <c r="F3381" i="1"/>
  <c r="E3381" i="1"/>
  <c r="F3393" i="1"/>
  <c r="E3393" i="1"/>
  <c r="F5365" i="1"/>
  <c r="E5365" i="1"/>
  <c r="F5377" i="1"/>
  <c r="E5377" i="1"/>
  <c r="F3409" i="1"/>
  <c r="E3409" i="1"/>
  <c r="F3421" i="1"/>
  <c r="E3421" i="1"/>
  <c r="F3433" i="1"/>
  <c r="E3433" i="1"/>
  <c r="F3445" i="1"/>
  <c r="E3445" i="1"/>
  <c r="F3457" i="1"/>
  <c r="E3457" i="1"/>
  <c r="F3469" i="1"/>
  <c r="E3469" i="1"/>
  <c r="F3481" i="1"/>
  <c r="E3481" i="1"/>
  <c r="F3493" i="1"/>
  <c r="E3493" i="1"/>
  <c r="F3505" i="1"/>
  <c r="E3505" i="1"/>
  <c r="F3517" i="1"/>
  <c r="E3517" i="1"/>
  <c r="F3529" i="1"/>
  <c r="E3529" i="1"/>
  <c r="F3541" i="1"/>
  <c r="E3541" i="1"/>
  <c r="F3553" i="1"/>
  <c r="E3553" i="1"/>
  <c r="F3565" i="1"/>
  <c r="E3565" i="1"/>
  <c r="F3577" i="1"/>
  <c r="E3577" i="1"/>
  <c r="F3589" i="1"/>
  <c r="E3589" i="1"/>
  <c r="F3601" i="1"/>
  <c r="E3601" i="1"/>
  <c r="F5393" i="1"/>
  <c r="E5393" i="1"/>
  <c r="F5565" i="1"/>
  <c r="E5565" i="1"/>
  <c r="F5577" i="1"/>
  <c r="E5577" i="1"/>
  <c r="F5589" i="1"/>
  <c r="E5589" i="1"/>
  <c r="F5601" i="1"/>
  <c r="E5601" i="1"/>
  <c r="F3126" i="1"/>
  <c r="E3126" i="1"/>
  <c r="F3138" i="1"/>
  <c r="E3138" i="1"/>
  <c r="F3150" i="1"/>
  <c r="E3150" i="1"/>
  <c r="F3162" i="1"/>
  <c r="E3162" i="1"/>
  <c r="F3174" i="1"/>
  <c r="E3174" i="1"/>
  <c r="F3186" i="1"/>
  <c r="E3186" i="1"/>
  <c r="F3198" i="1"/>
  <c r="E3198" i="1"/>
  <c r="F5350" i="1"/>
  <c r="E5350" i="1"/>
  <c r="F5362" i="1"/>
  <c r="E5362" i="1"/>
  <c r="F3214" i="1"/>
  <c r="E3214" i="1"/>
  <c r="F3226" i="1"/>
  <c r="E3226" i="1"/>
  <c r="F3238" i="1"/>
  <c r="E3238" i="1"/>
  <c r="F3250" i="1"/>
  <c r="E3250" i="1"/>
  <c r="F3262" i="1"/>
  <c r="E3262" i="1"/>
  <c r="F3274" i="1"/>
  <c r="E3274" i="1"/>
  <c r="F3286" i="1"/>
  <c r="E3286" i="1"/>
  <c r="F3298" i="1"/>
  <c r="E3298" i="1"/>
  <c r="F3310" i="1"/>
  <c r="E3310" i="1"/>
  <c r="F3322" i="1"/>
  <c r="E3322" i="1"/>
  <c r="F3334" i="1"/>
  <c r="E3334" i="1"/>
  <c r="F3346" i="1"/>
  <c r="E3346" i="1"/>
  <c r="F3358" i="1"/>
  <c r="E3358" i="1"/>
  <c r="F3370" i="1"/>
  <c r="E3370" i="1"/>
  <c r="F3382" i="1"/>
  <c r="E3382" i="1"/>
  <c r="F3394" i="1"/>
  <c r="E3394" i="1"/>
  <c r="F5366" i="1"/>
  <c r="E5366" i="1"/>
  <c r="F5378" i="1"/>
  <c r="E5378" i="1"/>
  <c r="F3410" i="1"/>
  <c r="E3410" i="1"/>
  <c r="F3422" i="1"/>
  <c r="E3422" i="1"/>
  <c r="F3434" i="1"/>
  <c r="E3434" i="1"/>
  <c r="F3446" i="1"/>
  <c r="E3446" i="1"/>
  <c r="F3458" i="1"/>
  <c r="E3458" i="1"/>
  <c r="F3470" i="1"/>
  <c r="E3470" i="1"/>
  <c r="F3482" i="1"/>
  <c r="E3482" i="1"/>
  <c r="F3494" i="1"/>
  <c r="E3494" i="1"/>
  <c r="F3506" i="1"/>
  <c r="E3506" i="1"/>
  <c r="F3518" i="1"/>
  <c r="E3518" i="1"/>
  <c r="F3530" i="1"/>
  <c r="E3530" i="1"/>
  <c r="F3542" i="1"/>
  <c r="E3542" i="1"/>
  <c r="F3554" i="1"/>
  <c r="E3554" i="1"/>
  <c r="F3566" i="1"/>
  <c r="E3566" i="1"/>
  <c r="F3578" i="1"/>
  <c r="E3578" i="1"/>
  <c r="F3590" i="1"/>
  <c r="E3590" i="1"/>
  <c r="F3602" i="1"/>
  <c r="E3602" i="1"/>
  <c r="F5394" i="1"/>
  <c r="E5394" i="1"/>
  <c r="F5566" i="1"/>
  <c r="E5566" i="1"/>
  <c r="F5578" i="1"/>
  <c r="E5578" i="1"/>
  <c r="F5590" i="1"/>
  <c r="E5590" i="1"/>
  <c r="F2859" i="1"/>
  <c r="E2859" i="1"/>
  <c r="F2871" i="1"/>
  <c r="E2871" i="1"/>
  <c r="F2883" i="1"/>
  <c r="E2883" i="1"/>
  <c r="F2895" i="1"/>
  <c r="E2895" i="1"/>
  <c r="F2907" i="1"/>
  <c r="E2907" i="1"/>
  <c r="F2919" i="1"/>
  <c r="E2919" i="1"/>
  <c r="F2931" i="1"/>
  <c r="E2931" i="1"/>
  <c r="F2943" i="1"/>
  <c r="E2943" i="1"/>
  <c r="F2955" i="1"/>
  <c r="E2955" i="1"/>
  <c r="F2967" i="1"/>
  <c r="E2967" i="1"/>
  <c r="F2979" i="1"/>
  <c r="E2979" i="1"/>
  <c r="F2991" i="1"/>
  <c r="E2991" i="1"/>
  <c r="F3003" i="1"/>
  <c r="E3003" i="1"/>
  <c r="F5335" i="1"/>
  <c r="E5335" i="1"/>
  <c r="F3007" i="1"/>
  <c r="E3007" i="1"/>
  <c r="F3019" i="1"/>
  <c r="E3019" i="1"/>
  <c r="F3031" i="1"/>
  <c r="E3031" i="1"/>
  <c r="F3043" i="1"/>
  <c r="E3043" i="1"/>
  <c r="F3055" i="1"/>
  <c r="E3055" i="1"/>
  <c r="F3067" i="1"/>
  <c r="E3067" i="1"/>
  <c r="F3079" i="1"/>
  <c r="E3079" i="1"/>
  <c r="F3091" i="1"/>
  <c r="E3091" i="1"/>
  <c r="F3103" i="1"/>
  <c r="E3103" i="1"/>
  <c r="F3115" i="1"/>
  <c r="E3115" i="1"/>
  <c r="F3127" i="1"/>
  <c r="E3127" i="1"/>
  <c r="F3139" i="1"/>
  <c r="E3139" i="1"/>
  <c r="F3151" i="1"/>
  <c r="E3151" i="1"/>
  <c r="F3163" i="1"/>
  <c r="E3163" i="1"/>
  <c r="F3175" i="1"/>
  <c r="E3175" i="1"/>
  <c r="F3187" i="1"/>
  <c r="E3187" i="1"/>
  <c r="F3199" i="1"/>
  <c r="E3199" i="1"/>
  <c r="F5351" i="1"/>
  <c r="E5351" i="1"/>
  <c r="F5363" i="1"/>
  <c r="E5363" i="1"/>
  <c r="F3215" i="1"/>
  <c r="E3215" i="1"/>
  <c r="F3227" i="1"/>
  <c r="E3227" i="1"/>
  <c r="F3239" i="1"/>
  <c r="E3239" i="1"/>
  <c r="F3251" i="1"/>
  <c r="E3251" i="1"/>
  <c r="F3263" i="1"/>
  <c r="E3263" i="1"/>
  <c r="F3275" i="1"/>
  <c r="E3275" i="1"/>
  <c r="F3287" i="1"/>
  <c r="E3287" i="1"/>
  <c r="F3299" i="1"/>
  <c r="E3299" i="1"/>
  <c r="F3311" i="1"/>
  <c r="E3311" i="1"/>
  <c r="F3323" i="1"/>
  <c r="E3323" i="1"/>
  <c r="F3335" i="1"/>
  <c r="E3335" i="1"/>
  <c r="F3347" i="1"/>
  <c r="E3347" i="1"/>
  <c r="F3359" i="1"/>
  <c r="E3359" i="1"/>
  <c r="F3371" i="1"/>
  <c r="E3371" i="1"/>
  <c r="F3383" i="1"/>
  <c r="E3383" i="1"/>
  <c r="F3395" i="1"/>
  <c r="E3395" i="1"/>
  <c r="F5367" i="1"/>
  <c r="E5367" i="1"/>
  <c r="F5379" i="1"/>
  <c r="E5379" i="1"/>
  <c r="F3411" i="1"/>
  <c r="E3411" i="1"/>
  <c r="F3423" i="1"/>
  <c r="E3423" i="1"/>
  <c r="F3435" i="1"/>
  <c r="E3435" i="1"/>
  <c r="F3447" i="1"/>
  <c r="E3447" i="1"/>
  <c r="F3459" i="1"/>
  <c r="E3459" i="1"/>
  <c r="F3471" i="1"/>
  <c r="E3471" i="1"/>
  <c r="F3483" i="1"/>
  <c r="E3483" i="1"/>
  <c r="F3495" i="1"/>
  <c r="E3495" i="1"/>
  <c r="F3507" i="1"/>
  <c r="E3507" i="1"/>
  <c r="F3519" i="1"/>
  <c r="E3519" i="1"/>
  <c r="F3531" i="1"/>
  <c r="E3531" i="1"/>
  <c r="F3543" i="1"/>
  <c r="E3543" i="1"/>
  <c r="F3555" i="1"/>
  <c r="E3555" i="1"/>
  <c r="F3567" i="1"/>
  <c r="E3567" i="1"/>
  <c r="F3579" i="1"/>
  <c r="E3579" i="1"/>
  <c r="F3591" i="1"/>
  <c r="E3591" i="1"/>
  <c r="F3603" i="1"/>
  <c r="E3603" i="1"/>
  <c r="F5395" i="1"/>
  <c r="E5395" i="1"/>
  <c r="F5567" i="1"/>
  <c r="E5567" i="1"/>
  <c r="F5579" i="1"/>
  <c r="E5579" i="1"/>
  <c r="F5591" i="1"/>
  <c r="E5591" i="1"/>
  <c r="F2616" i="1"/>
  <c r="E2616" i="1"/>
  <c r="F2628" i="1"/>
  <c r="E2628" i="1"/>
  <c r="F2640" i="1"/>
  <c r="E2640" i="1"/>
  <c r="F2652" i="1"/>
  <c r="E2652" i="1"/>
  <c r="F2664" i="1"/>
  <c r="E2664" i="1"/>
  <c r="F2676" i="1"/>
  <c r="E2676" i="1"/>
  <c r="F2688" i="1"/>
  <c r="E2688" i="1"/>
  <c r="F2700" i="1"/>
  <c r="E2700" i="1"/>
  <c r="F2712" i="1"/>
  <c r="E2712" i="1"/>
  <c r="F2724" i="1"/>
  <c r="E2724" i="1"/>
  <c r="F2736" i="1"/>
  <c r="E2736" i="1"/>
  <c r="F2748" i="1"/>
  <c r="E2748" i="1"/>
  <c r="F2760" i="1"/>
  <c r="E2760" i="1"/>
  <c r="F2772" i="1"/>
  <c r="E2772" i="1"/>
  <c r="F2784" i="1"/>
  <c r="E2784" i="1"/>
  <c r="F2796" i="1"/>
  <c r="E2796" i="1"/>
  <c r="F5308" i="1"/>
  <c r="E5308" i="1"/>
  <c r="F5320" i="1"/>
  <c r="E5320" i="1"/>
  <c r="F2812" i="1"/>
  <c r="E2812" i="1"/>
  <c r="F2824" i="1"/>
  <c r="E2824" i="1"/>
  <c r="F2836" i="1"/>
  <c r="E2836" i="1"/>
  <c r="F2848" i="1"/>
  <c r="E2848" i="1"/>
  <c r="F2860" i="1"/>
  <c r="E2860" i="1"/>
  <c r="F2872" i="1"/>
  <c r="E2872" i="1"/>
  <c r="F2884" i="1"/>
  <c r="E2884" i="1"/>
  <c r="F2896" i="1"/>
  <c r="E2896" i="1"/>
  <c r="F2908" i="1"/>
  <c r="E2908" i="1"/>
  <c r="F2920" i="1"/>
  <c r="E2920" i="1"/>
  <c r="F2932" i="1"/>
  <c r="E2932" i="1"/>
  <c r="F2944" i="1"/>
  <c r="E2944" i="1"/>
  <c r="F2956" i="1"/>
  <c r="E2956" i="1"/>
  <c r="F2968" i="1"/>
  <c r="E2968" i="1"/>
  <c r="F2980" i="1"/>
  <c r="E2980" i="1"/>
  <c r="F2992" i="1"/>
  <c r="E2992" i="1"/>
  <c r="F5324" i="1"/>
  <c r="E5324" i="1"/>
  <c r="F5336" i="1"/>
  <c r="E5336" i="1"/>
  <c r="F3008" i="1"/>
  <c r="E3008" i="1"/>
  <c r="F3020" i="1"/>
  <c r="E3020" i="1"/>
  <c r="F3032" i="1"/>
  <c r="E3032" i="1"/>
  <c r="F3044" i="1"/>
  <c r="E3044" i="1"/>
  <c r="F3056" i="1"/>
  <c r="E3056" i="1"/>
  <c r="F3068" i="1"/>
  <c r="E3068" i="1"/>
  <c r="F3080" i="1"/>
  <c r="E3080" i="1"/>
  <c r="F3092" i="1"/>
  <c r="E3092" i="1"/>
  <c r="F3104" i="1"/>
  <c r="E3104" i="1"/>
  <c r="F3116" i="1"/>
  <c r="E3116" i="1"/>
  <c r="F3128" i="1"/>
  <c r="E3128" i="1"/>
  <c r="F3140" i="1"/>
  <c r="E3140" i="1"/>
  <c r="F3152" i="1"/>
  <c r="E3152" i="1"/>
  <c r="F3164" i="1"/>
  <c r="E3164" i="1"/>
  <c r="F3176" i="1"/>
  <c r="E3176" i="1"/>
  <c r="F3188" i="1"/>
  <c r="E3188" i="1"/>
  <c r="F3200" i="1"/>
  <c r="E3200" i="1"/>
  <c r="F5352" i="1"/>
  <c r="E5352" i="1"/>
  <c r="F3204" i="1"/>
  <c r="E3204" i="1"/>
  <c r="F3216" i="1"/>
  <c r="E3216" i="1"/>
  <c r="F3228" i="1"/>
  <c r="E3228" i="1"/>
  <c r="F3240" i="1"/>
  <c r="E3240" i="1"/>
  <c r="F3252" i="1"/>
  <c r="E3252" i="1"/>
  <c r="F3264" i="1"/>
  <c r="E3264" i="1"/>
  <c r="F3276" i="1"/>
  <c r="E3276" i="1"/>
  <c r="F3288" i="1"/>
  <c r="E3288" i="1"/>
  <c r="F3300" i="1"/>
  <c r="E3300" i="1"/>
  <c r="F3312" i="1"/>
  <c r="E3312" i="1"/>
  <c r="F3324" i="1"/>
  <c r="E3324" i="1"/>
  <c r="F3336" i="1"/>
  <c r="E3336" i="1"/>
  <c r="F3348" i="1"/>
  <c r="E3348" i="1"/>
  <c r="F3360" i="1"/>
  <c r="E3360" i="1"/>
  <c r="F3372" i="1"/>
  <c r="E3372" i="1"/>
  <c r="F3384" i="1"/>
  <c r="E3384" i="1"/>
  <c r="F3396" i="1"/>
  <c r="E3396" i="1"/>
  <c r="F5368" i="1"/>
  <c r="E5368" i="1"/>
  <c r="F5380" i="1"/>
  <c r="E5380" i="1"/>
  <c r="F3412" i="1"/>
  <c r="E3412" i="1"/>
  <c r="F3424" i="1"/>
  <c r="E3424" i="1"/>
  <c r="F3436" i="1"/>
  <c r="E3436" i="1"/>
  <c r="F3448" i="1"/>
  <c r="E3448" i="1"/>
  <c r="F3460" i="1"/>
  <c r="E3460" i="1"/>
  <c r="F3472" i="1"/>
  <c r="E3472" i="1"/>
  <c r="F3484" i="1"/>
  <c r="E3484" i="1"/>
  <c r="F3496" i="1"/>
  <c r="E3496" i="1"/>
  <c r="F3508" i="1"/>
  <c r="E3508" i="1"/>
  <c r="F3520" i="1"/>
  <c r="E3520" i="1"/>
  <c r="F3532" i="1"/>
  <c r="E3532" i="1"/>
  <c r="F3544" i="1"/>
  <c r="E3544" i="1"/>
  <c r="F3556" i="1"/>
  <c r="E3556" i="1"/>
  <c r="F3568" i="1"/>
  <c r="E3568" i="1"/>
  <c r="F3580" i="1"/>
  <c r="E3580" i="1"/>
  <c r="F3592" i="1"/>
  <c r="E3592" i="1"/>
  <c r="F5384" i="1"/>
  <c r="E5384" i="1"/>
  <c r="F5396" i="1"/>
  <c r="E5396" i="1"/>
  <c r="F5568" i="1"/>
  <c r="E5568" i="1"/>
  <c r="F5580" i="1"/>
  <c r="E5580" i="1"/>
  <c r="F5592" i="1"/>
  <c r="E5592" i="1"/>
  <c r="F2505" i="1"/>
  <c r="E2505" i="1"/>
  <c r="F2517" i="1"/>
  <c r="E2517" i="1"/>
  <c r="F2529" i="1"/>
  <c r="E2529" i="1"/>
  <c r="F2541" i="1"/>
  <c r="E2541" i="1"/>
  <c r="F2553" i="1"/>
  <c r="E2553" i="1"/>
  <c r="F2565" i="1"/>
  <c r="E2565" i="1"/>
  <c r="F2577" i="1"/>
  <c r="E2577" i="1"/>
  <c r="F2589" i="1"/>
  <c r="E2589" i="1"/>
  <c r="F2601" i="1"/>
  <c r="E2601" i="1"/>
  <c r="F5293" i="1"/>
  <c r="E5293" i="1"/>
  <c r="F2605" i="1"/>
  <c r="E2605" i="1"/>
  <c r="F2617" i="1"/>
  <c r="E2617" i="1"/>
  <c r="F2629" i="1"/>
  <c r="E2629" i="1"/>
  <c r="F2641" i="1"/>
  <c r="E2641" i="1"/>
  <c r="F2653" i="1"/>
  <c r="E2653" i="1"/>
  <c r="F2665" i="1"/>
  <c r="E2665" i="1"/>
  <c r="F2677" i="1"/>
  <c r="E2677" i="1"/>
  <c r="F2689" i="1"/>
  <c r="E2689" i="1"/>
  <c r="F2701" i="1"/>
  <c r="E2701" i="1"/>
  <c r="F2713" i="1"/>
  <c r="E2713" i="1"/>
  <c r="F2725" i="1"/>
  <c r="E2725" i="1"/>
  <c r="F2737" i="1"/>
  <c r="E2737" i="1"/>
  <c r="F2749" i="1"/>
  <c r="E2749" i="1"/>
  <c r="F2761" i="1"/>
  <c r="E2761" i="1"/>
  <c r="F2773" i="1"/>
  <c r="E2773" i="1"/>
  <c r="F2785" i="1"/>
  <c r="E2785" i="1"/>
  <c r="F2797" i="1"/>
  <c r="E2797" i="1"/>
  <c r="F5309" i="1"/>
  <c r="E5309" i="1"/>
  <c r="F5321" i="1"/>
  <c r="E5321" i="1"/>
  <c r="F2813" i="1"/>
  <c r="E2813" i="1"/>
  <c r="F2825" i="1"/>
  <c r="E2825" i="1"/>
  <c r="F2837" i="1"/>
  <c r="E2837" i="1"/>
  <c r="F2849" i="1"/>
  <c r="E2849" i="1"/>
  <c r="F2861" i="1"/>
  <c r="E2861" i="1"/>
  <c r="F2873" i="1"/>
  <c r="E2873" i="1"/>
  <c r="F2885" i="1"/>
  <c r="E2885" i="1"/>
  <c r="F2897" i="1"/>
  <c r="E2897" i="1"/>
  <c r="F2909" i="1"/>
  <c r="E2909" i="1"/>
  <c r="F2921" i="1"/>
  <c r="E2921" i="1"/>
  <c r="F2933" i="1"/>
  <c r="E2933" i="1"/>
  <c r="F2945" i="1"/>
  <c r="E2945" i="1"/>
  <c r="F2957" i="1"/>
  <c r="E2957" i="1"/>
  <c r="F2969" i="1"/>
  <c r="E2969" i="1"/>
  <c r="F2981" i="1"/>
  <c r="E2981" i="1"/>
  <c r="F2993" i="1"/>
  <c r="E2993" i="1"/>
  <c r="F5325" i="1"/>
  <c r="E5325" i="1"/>
  <c r="F5337" i="1"/>
  <c r="E5337" i="1"/>
  <c r="F3009" i="1"/>
  <c r="E3009" i="1"/>
  <c r="F3021" i="1"/>
  <c r="E3021" i="1"/>
  <c r="F3033" i="1"/>
  <c r="E3033" i="1"/>
  <c r="F3045" i="1"/>
  <c r="E3045" i="1"/>
  <c r="F3057" i="1"/>
  <c r="E3057" i="1"/>
  <c r="F3069" i="1"/>
  <c r="E3069" i="1"/>
  <c r="F3081" i="1"/>
  <c r="E3081" i="1"/>
  <c r="F3093" i="1"/>
  <c r="E3093" i="1"/>
  <c r="F3105" i="1"/>
  <c r="E3105" i="1"/>
  <c r="F3117" i="1"/>
  <c r="E3117" i="1"/>
  <c r="F3129" i="1"/>
  <c r="E3129" i="1"/>
  <c r="F3141" i="1"/>
  <c r="E3141" i="1"/>
  <c r="F3153" i="1"/>
  <c r="E3153" i="1"/>
  <c r="F3165" i="1"/>
  <c r="E3165" i="1"/>
  <c r="F3177" i="1"/>
  <c r="E3177" i="1"/>
  <c r="F3189" i="1"/>
  <c r="E3189" i="1"/>
  <c r="F3201" i="1"/>
  <c r="E3201" i="1"/>
  <c r="F5353" i="1"/>
  <c r="E5353" i="1"/>
  <c r="F3205" i="1"/>
  <c r="E3205" i="1"/>
  <c r="F3217" i="1"/>
  <c r="E3217" i="1"/>
  <c r="F3229" i="1"/>
  <c r="E3229" i="1"/>
  <c r="F3241" i="1"/>
  <c r="E3241" i="1"/>
  <c r="F3253" i="1"/>
  <c r="E3253" i="1"/>
  <c r="F3265" i="1"/>
  <c r="E3265" i="1"/>
  <c r="F3277" i="1"/>
  <c r="E3277" i="1"/>
  <c r="F3289" i="1"/>
  <c r="E3289" i="1"/>
  <c r="F3301" i="1"/>
  <c r="E3301" i="1"/>
  <c r="F3313" i="1"/>
  <c r="E3313" i="1"/>
  <c r="F3325" i="1"/>
  <c r="E3325" i="1"/>
  <c r="F3337" i="1"/>
  <c r="E3337" i="1"/>
  <c r="F3349" i="1"/>
  <c r="E3349" i="1"/>
  <c r="F3361" i="1"/>
  <c r="E3361" i="1"/>
  <c r="F3373" i="1"/>
  <c r="E3373" i="1"/>
  <c r="F3385" i="1"/>
  <c r="E3385" i="1"/>
  <c r="F3397" i="1"/>
  <c r="E3397" i="1"/>
  <c r="F5369" i="1"/>
  <c r="E5369" i="1"/>
  <c r="F5381" i="1"/>
  <c r="E5381" i="1"/>
  <c r="F3413" i="1"/>
  <c r="E3413" i="1"/>
  <c r="F3425" i="1"/>
  <c r="E3425" i="1"/>
  <c r="F3437" i="1"/>
  <c r="E3437" i="1"/>
  <c r="F3449" i="1"/>
  <c r="E3449" i="1"/>
  <c r="F3461" i="1"/>
  <c r="E3461" i="1"/>
  <c r="F3473" i="1"/>
  <c r="E3473" i="1"/>
  <c r="F3485" i="1"/>
  <c r="E3485" i="1"/>
  <c r="F3497" i="1"/>
  <c r="E3497" i="1"/>
  <c r="F3509" i="1"/>
  <c r="E3509" i="1"/>
  <c r="F3521" i="1"/>
  <c r="E3521" i="1"/>
  <c r="F3533" i="1"/>
  <c r="E3533" i="1"/>
  <c r="F3545" i="1"/>
  <c r="E3545" i="1"/>
  <c r="F3557" i="1"/>
  <c r="E3557" i="1"/>
  <c r="F3569" i="1"/>
  <c r="E3569" i="1"/>
  <c r="F3581" i="1"/>
  <c r="E3581" i="1"/>
  <c r="F3593" i="1"/>
  <c r="E3593" i="1"/>
  <c r="F5385" i="1"/>
  <c r="E5385" i="1"/>
  <c r="F5397" i="1"/>
  <c r="E5397" i="1"/>
  <c r="F5569" i="1"/>
  <c r="E5569" i="1"/>
  <c r="F5581" i="1"/>
  <c r="E5581" i="1"/>
  <c r="F5593" i="1"/>
  <c r="E5593" i="1"/>
  <c r="G3606" i="1"/>
  <c r="H3606" i="1" s="1"/>
  <c r="G3618" i="1"/>
  <c r="H3618" i="1" s="1"/>
  <c r="G3630" i="1"/>
  <c r="H3630" i="1" s="1"/>
  <c r="G3666" i="1"/>
  <c r="H3666" i="1" s="1"/>
  <c r="G3678" i="1"/>
  <c r="H3678" i="1" s="1"/>
  <c r="G3690" i="1"/>
  <c r="H3690" i="1" s="1"/>
  <c r="G3702" i="1"/>
  <c r="H3702" i="1" s="1"/>
  <c r="G3738" i="1"/>
  <c r="H3738" i="1" s="1"/>
  <c r="G3750" i="1"/>
  <c r="H3750" i="1" s="1"/>
  <c r="G3762" i="1"/>
  <c r="H3762" i="1" s="1"/>
  <c r="G3774" i="1"/>
  <c r="H3774" i="1" s="1"/>
  <c r="G5410" i="1"/>
  <c r="H5410" i="1" s="1"/>
  <c r="G5422" i="1"/>
  <c r="H5422" i="1" s="1"/>
  <c r="G3814" i="1"/>
  <c r="H3814" i="1" s="1"/>
  <c r="G3826" i="1"/>
  <c r="H3826" i="1" s="1"/>
  <c r="G3862" i="1"/>
  <c r="H3862" i="1" s="1"/>
  <c r="G3874" i="1"/>
  <c r="H3874" i="1" s="1"/>
  <c r="G3886" i="1"/>
  <c r="H3886" i="1" s="1"/>
  <c r="G3898" i="1"/>
  <c r="H3898" i="1" s="1"/>
  <c r="G3934" i="1"/>
  <c r="H3934" i="1" s="1"/>
  <c r="G3946" i="1"/>
  <c r="H3946" i="1" s="1"/>
  <c r="G3958" i="1"/>
  <c r="H3958" i="1" s="1"/>
  <c r="G3970" i="1"/>
  <c r="H3970" i="1" s="1"/>
  <c r="G5426" i="1"/>
  <c r="H5426" i="1" s="1"/>
  <c r="G5438" i="1"/>
  <c r="H5438" i="1" s="1"/>
  <c r="G4010" i="1"/>
  <c r="H4010" i="1" s="1"/>
  <c r="G4022" i="1"/>
  <c r="H4022" i="1" s="1"/>
  <c r="G4058" i="1"/>
  <c r="H4058" i="1" s="1"/>
  <c r="G4070" i="1"/>
  <c r="H4070" i="1" s="1"/>
  <c r="G4082" i="1"/>
  <c r="H4082" i="1" s="1"/>
  <c r="G4094" i="1"/>
  <c r="H4094" i="1" s="1"/>
  <c r="G4130" i="1"/>
  <c r="H4130" i="1" s="1"/>
  <c r="G4142" i="1"/>
  <c r="H4142" i="1" s="1"/>
  <c r="G4154" i="1"/>
  <c r="H4154" i="1" s="1"/>
  <c r="G4166" i="1"/>
  <c r="H4166" i="1" s="1"/>
  <c r="G4202" i="1"/>
  <c r="H4202" i="1" s="1"/>
  <c r="G5454" i="1"/>
  <c r="H5454" i="1" s="1"/>
  <c r="G4206" i="1"/>
  <c r="H4206" i="1" s="1"/>
  <c r="G4218" i="1"/>
  <c r="H4218" i="1" s="1"/>
  <c r="G4254" i="1"/>
  <c r="H4254" i="1" s="1"/>
  <c r="G4266" i="1"/>
  <c r="H4266" i="1" s="1"/>
  <c r="G4278" i="1"/>
  <c r="H4278" i="1" s="1"/>
  <c r="G4290" i="1"/>
  <c r="H4290" i="1" s="1"/>
  <c r="G4326" i="1"/>
  <c r="H4326" i="1" s="1"/>
  <c r="G4338" i="1"/>
  <c r="H4338" i="1" s="1"/>
  <c r="G4350" i="1"/>
  <c r="H4350" i="1" s="1"/>
  <c r="G4362" i="1"/>
  <c r="H4362" i="1" s="1"/>
  <c r="G4398" i="1"/>
  <c r="H4398" i="1" s="1"/>
  <c r="G5470" i="1"/>
  <c r="H5470" i="1" s="1"/>
  <c r="G5482" i="1"/>
  <c r="H5482" i="1" s="1"/>
  <c r="G4414" i="1"/>
  <c r="H4414" i="1" s="1"/>
  <c r="G4450" i="1"/>
  <c r="H4450" i="1" s="1"/>
  <c r="G4462" i="1"/>
  <c r="H4462" i="1" s="1"/>
  <c r="G4474" i="1"/>
  <c r="H4474" i="1" s="1"/>
  <c r="G4486" i="1"/>
  <c r="H4486" i="1" s="1"/>
  <c r="G4522" i="1"/>
  <c r="H4522" i="1" s="1"/>
  <c r="G4534" i="1"/>
  <c r="H4534" i="1" s="1"/>
  <c r="G4546" i="1"/>
  <c r="H4546" i="1" s="1"/>
  <c r="G4558" i="1"/>
  <c r="H4558" i="1" s="1"/>
  <c r="G4594" i="1"/>
  <c r="H4594" i="1" s="1"/>
  <c r="G5486" i="1"/>
  <c r="H5486" i="1" s="1"/>
  <c r="G5498" i="1"/>
  <c r="H5498" i="1" s="1"/>
  <c r="G4610" i="1"/>
  <c r="H4610" i="1" s="1"/>
  <c r="G4646" i="1"/>
  <c r="H4646" i="1" s="1"/>
  <c r="G4658" i="1"/>
  <c r="H4658" i="1" s="1"/>
  <c r="G4670" i="1"/>
  <c r="H4670" i="1" s="1"/>
  <c r="G4682" i="1"/>
  <c r="H4682" i="1" s="1"/>
  <c r="G4718" i="1"/>
  <c r="H4718" i="1" s="1"/>
  <c r="G4730" i="1"/>
  <c r="H4730" i="1" s="1"/>
  <c r="G4742" i="1"/>
  <c r="H4742" i="1" s="1"/>
  <c r="G4754" i="1"/>
  <c r="H4754" i="1" s="1"/>
  <c r="G4790" i="1"/>
  <c r="H4790" i="1" s="1"/>
  <c r="F2274" i="1"/>
  <c r="E2274" i="1"/>
  <c r="F2286" i="1"/>
  <c r="E2286" i="1"/>
  <c r="F2298" i="1"/>
  <c r="E2298" i="1"/>
  <c r="F2310" i="1"/>
  <c r="E2310" i="1"/>
  <c r="F2322" i="1"/>
  <c r="E2322" i="1"/>
  <c r="F2334" i="1"/>
  <c r="E2334" i="1"/>
  <c r="F2346" i="1"/>
  <c r="E2346" i="1"/>
  <c r="F2358" i="1"/>
  <c r="E2358" i="1"/>
  <c r="F2370" i="1"/>
  <c r="E2370" i="1"/>
  <c r="F2382" i="1"/>
  <c r="E2382" i="1"/>
  <c r="F2394" i="1"/>
  <c r="E2394" i="1"/>
  <c r="F5266" i="1"/>
  <c r="E5266" i="1"/>
  <c r="F5278" i="1"/>
  <c r="E5278" i="1"/>
  <c r="F2410" i="1"/>
  <c r="E2410" i="1"/>
  <c r="F2422" i="1"/>
  <c r="E2422" i="1"/>
  <c r="F2434" i="1"/>
  <c r="E2434" i="1"/>
  <c r="F2446" i="1"/>
  <c r="E2446" i="1"/>
  <c r="F2458" i="1"/>
  <c r="E2458" i="1"/>
  <c r="F2470" i="1"/>
  <c r="E2470" i="1"/>
  <c r="F2482" i="1"/>
  <c r="E2482" i="1"/>
  <c r="F2494" i="1"/>
  <c r="E2494" i="1"/>
  <c r="F2506" i="1"/>
  <c r="E2506" i="1"/>
  <c r="F2518" i="1"/>
  <c r="E2518" i="1"/>
  <c r="F2530" i="1"/>
  <c r="E2530" i="1"/>
  <c r="F2542" i="1"/>
  <c r="E2542" i="1"/>
  <c r="F2554" i="1"/>
  <c r="E2554" i="1"/>
  <c r="F2566" i="1"/>
  <c r="E2566" i="1"/>
  <c r="F2578" i="1"/>
  <c r="E2578" i="1"/>
  <c r="F2590" i="1"/>
  <c r="E2590" i="1"/>
  <c r="F2602" i="1"/>
  <c r="E2602" i="1"/>
  <c r="F5294" i="1"/>
  <c r="E5294" i="1"/>
  <c r="F2606" i="1"/>
  <c r="E2606" i="1"/>
  <c r="F2618" i="1"/>
  <c r="E2618" i="1"/>
  <c r="F2630" i="1"/>
  <c r="E2630" i="1"/>
  <c r="F2642" i="1"/>
  <c r="E2642" i="1"/>
  <c r="F2654" i="1"/>
  <c r="E2654" i="1"/>
  <c r="F2666" i="1"/>
  <c r="E2666" i="1"/>
  <c r="F2678" i="1"/>
  <c r="E2678" i="1"/>
  <c r="F2690" i="1"/>
  <c r="E2690" i="1"/>
  <c r="F2702" i="1"/>
  <c r="E2702" i="1"/>
  <c r="F2714" i="1"/>
  <c r="E2714" i="1"/>
  <c r="F2726" i="1"/>
  <c r="E2726" i="1"/>
  <c r="F2738" i="1"/>
  <c r="E2738" i="1"/>
  <c r="F2750" i="1"/>
  <c r="E2750" i="1"/>
  <c r="F2762" i="1"/>
  <c r="E2762" i="1"/>
  <c r="F2774" i="1"/>
  <c r="E2774" i="1"/>
  <c r="F2786" i="1"/>
  <c r="E2786" i="1"/>
  <c r="F2798" i="1"/>
  <c r="E2798" i="1"/>
  <c r="F5310" i="1"/>
  <c r="E5310" i="1"/>
  <c r="F5322" i="1"/>
  <c r="E5322" i="1"/>
  <c r="F2814" i="1"/>
  <c r="E2814" i="1"/>
  <c r="F2826" i="1"/>
  <c r="E2826" i="1"/>
  <c r="F2838" i="1"/>
  <c r="E2838" i="1"/>
  <c r="F2850" i="1"/>
  <c r="E2850" i="1"/>
  <c r="F2862" i="1"/>
  <c r="E2862" i="1"/>
  <c r="F2874" i="1"/>
  <c r="E2874" i="1"/>
  <c r="F2886" i="1"/>
  <c r="E2886" i="1"/>
  <c r="F2898" i="1"/>
  <c r="E2898" i="1"/>
  <c r="F2910" i="1"/>
  <c r="E2910" i="1"/>
  <c r="F2922" i="1"/>
  <c r="E2922" i="1"/>
  <c r="F2934" i="1"/>
  <c r="E2934" i="1"/>
  <c r="F2946" i="1"/>
  <c r="E2946" i="1"/>
  <c r="F2958" i="1"/>
  <c r="E2958" i="1"/>
  <c r="F2970" i="1"/>
  <c r="E2970" i="1"/>
  <c r="F2982" i="1"/>
  <c r="E2982" i="1"/>
  <c r="F2994" i="1"/>
  <c r="E2994" i="1"/>
  <c r="F5326" i="1"/>
  <c r="E5326" i="1"/>
  <c r="F5338" i="1"/>
  <c r="E5338" i="1"/>
  <c r="F3010" i="1"/>
  <c r="E3010" i="1"/>
  <c r="F3022" i="1"/>
  <c r="E3022" i="1"/>
  <c r="F3034" i="1"/>
  <c r="E3034" i="1"/>
  <c r="F3046" i="1"/>
  <c r="E3046" i="1"/>
  <c r="F3058" i="1"/>
  <c r="E3058" i="1"/>
  <c r="F3070" i="1"/>
  <c r="E3070" i="1"/>
  <c r="F3082" i="1"/>
  <c r="E3082" i="1"/>
  <c r="F3094" i="1"/>
  <c r="E3094" i="1"/>
  <c r="F3106" i="1"/>
  <c r="E3106" i="1"/>
  <c r="F3118" i="1"/>
  <c r="E3118" i="1"/>
  <c r="F3130" i="1"/>
  <c r="E3130" i="1"/>
  <c r="F3142" i="1"/>
  <c r="E3142" i="1"/>
  <c r="F3154" i="1"/>
  <c r="E3154" i="1"/>
  <c r="F3166" i="1"/>
  <c r="E3166" i="1"/>
  <c r="F3178" i="1"/>
  <c r="E3178" i="1"/>
  <c r="F3190" i="1"/>
  <c r="E3190" i="1"/>
  <c r="F3202" i="1"/>
  <c r="E3202" i="1"/>
  <c r="F5354" i="1"/>
  <c r="E5354" i="1"/>
  <c r="F3206" i="1"/>
  <c r="E3206" i="1"/>
  <c r="F3218" i="1"/>
  <c r="E3218" i="1"/>
  <c r="F3230" i="1"/>
  <c r="E3230" i="1"/>
  <c r="F3242" i="1"/>
  <c r="E3242" i="1"/>
  <c r="F3254" i="1"/>
  <c r="E3254" i="1"/>
  <c r="F3266" i="1"/>
  <c r="E3266" i="1"/>
  <c r="F3278" i="1"/>
  <c r="E3278" i="1"/>
  <c r="F3290" i="1"/>
  <c r="E3290" i="1"/>
  <c r="F3302" i="1"/>
  <c r="E3302" i="1"/>
  <c r="F3314" i="1"/>
  <c r="E3314" i="1"/>
  <c r="F3326" i="1"/>
  <c r="E3326" i="1"/>
  <c r="F3338" i="1"/>
  <c r="E3338" i="1"/>
  <c r="F3350" i="1"/>
  <c r="E3350" i="1"/>
  <c r="F3362" i="1"/>
  <c r="E3362" i="1"/>
  <c r="F3374" i="1"/>
  <c r="E3374" i="1"/>
  <c r="F3386" i="1"/>
  <c r="E3386" i="1"/>
  <c r="F3398" i="1"/>
  <c r="E3398" i="1"/>
  <c r="F5370" i="1"/>
  <c r="E5370" i="1"/>
  <c r="F5382" i="1"/>
  <c r="E5382" i="1"/>
  <c r="F3414" i="1"/>
  <c r="E3414" i="1"/>
  <c r="F3426" i="1"/>
  <c r="E3426" i="1"/>
  <c r="F3438" i="1"/>
  <c r="E3438" i="1"/>
  <c r="F3450" i="1"/>
  <c r="E3450" i="1"/>
  <c r="F3462" i="1"/>
  <c r="E3462" i="1"/>
  <c r="F3474" i="1"/>
  <c r="E3474" i="1"/>
  <c r="F3486" i="1"/>
  <c r="E3486" i="1"/>
  <c r="F3498" i="1"/>
  <c r="E3498" i="1"/>
  <c r="F3510" i="1"/>
  <c r="E3510" i="1"/>
  <c r="F3522" i="1"/>
  <c r="E3522" i="1"/>
  <c r="F3534" i="1"/>
  <c r="E3534" i="1"/>
  <c r="F3546" i="1"/>
  <c r="E3546" i="1"/>
  <c r="F3558" i="1"/>
  <c r="E3558" i="1"/>
  <c r="F3570" i="1"/>
  <c r="E3570" i="1"/>
  <c r="F3582" i="1"/>
  <c r="E3582" i="1"/>
  <c r="F3594" i="1"/>
  <c r="E3594" i="1"/>
  <c r="F5386" i="1"/>
  <c r="E5386" i="1"/>
  <c r="F5398" i="1"/>
  <c r="E5398" i="1"/>
  <c r="F5570" i="1"/>
  <c r="E5570" i="1"/>
  <c r="F5582" i="1"/>
  <c r="E5582" i="1"/>
  <c r="F5594" i="1"/>
  <c r="E5594" i="1"/>
  <c r="G3655" i="1"/>
  <c r="H3655" i="1" s="1"/>
  <c r="G3703" i="1"/>
  <c r="H3703" i="1" s="1"/>
  <c r="G3715" i="1"/>
  <c r="H3715" i="1" s="1"/>
  <c r="G3763" i="1"/>
  <c r="H3763" i="1" s="1"/>
  <c r="G5411" i="1"/>
  <c r="H5411" i="1" s="1"/>
  <c r="G5423" i="1"/>
  <c r="H5423" i="1" s="1"/>
  <c r="G3923" i="1"/>
  <c r="H3923" i="1" s="1"/>
  <c r="G3947" i="1"/>
  <c r="H3947" i="1" s="1"/>
  <c r="G4011" i="1"/>
  <c r="H4011" i="1" s="1"/>
  <c r="G4107" i="1"/>
  <c r="H4107" i="1" s="1"/>
  <c r="G4119" i="1"/>
  <c r="H4119" i="1" s="1"/>
  <c r="G4143" i="1"/>
  <c r="H4143" i="1" s="1"/>
  <c r="G4155" i="1"/>
  <c r="H4155" i="1" s="1"/>
  <c r="G4219" i="1"/>
  <c r="H4219" i="1" s="1"/>
  <c r="G4231" i="1"/>
  <c r="H4231" i="1" s="1"/>
  <c r="G4267" i="1"/>
  <c r="H4267" i="1" s="1"/>
  <c r="G4303" i="1"/>
  <c r="H4303" i="1" s="1"/>
  <c r="G4315" i="1"/>
  <c r="H4315" i="1" s="1"/>
  <c r="G4351" i="1"/>
  <c r="H4351" i="1" s="1"/>
  <c r="G4363" i="1"/>
  <c r="H4363" i="1" s="1"/>
  <c r="G4387" i="1"/>
  <c r="H4387" i="1" s="1"/>
  <c r="G5471" i="1"/>
  <c r="H5471" i="1" s="1"/>
  <c r="G4475" i="1"/>
  <c r="H4475" i="1" s="1"/>
  <c r="G4487" i="1"/>
  <c r="H4487" i="1" s="1"/>
  <c r="G4499" i="1"/>
  <c r="H4499" i="1" s="1"/>
  <c r="G4511" i="1"/>
  <c r="H4511" i="1" s="1"/>
  <c r="G4623" i="1"/>
  <c r="H4623" i="1" s="1"/>
  <c r="G4659" i="1"/>
  <c r="H4659" i="1" s="1"/>
  <c r="F1895" i="1"/>
  <c r="E1895" i="1"/>
  <c r="F1907" i="1"/>
  <c r="E1907" i="1"/>
  <c r="F1919" i="1"/>
  <c r="E1919" i="1"/>
  <c r="F1931" i="1"/>
  <c r="E1931" i="1"/>
  <c r="F1943" i="1"/>
  <c r="E1943" i="1"/>
  <c r="F1955" i="1"/>
  <c r="E1955" i="1"/>
  <c r="F1967" i="1"/>
  <c r="E1967" i="1"/>
  <c r="F1979" i="1"/>
  <c r="E1979" i="1"/>
  <c r="F1991" i="1"/>
  <c r="E1991" i="1"/>
  <c r="F2003" i="1"/>
  <c r="E2003" i="1"/>
  <c r="F5235" i="1"/>
  <c r="E5235" i="1"/>
  <c r="F2007" i="1"/>
  <c r="E2007" i="1"/>
  <c r="F2019" i="1"/>
  <c r="E2019" i="1"/>
  <c r="F2031" i="1"/>
  <c r="E2031" i="1"/>
  <c r="F2043" i="1"/>
  <c r="E2043" i="1"/>
  <c r="F2055" i="1"/>
  <c r="E2055" i="1"/>
  <c r="F2067" i="1"/>
  <c r="E2067" i="1"/>
  <c r="F2079" i="1"/>
  <c r="E2079" i="1"/>
  <c r="F2091" i="1"/>
  <c r="E2091" i="1"/>
  <c r="F2103" i="1"/>
  <c r="E2103" i="1"/>
  <c r="F2115" i="1"/>
  <c r="E2115" i="1"/>
  <c r="F2127" i="1"/>
  <c r="E2127" i="1"/>
  <c r="F2139" i="1"/>
  <c r="E2139" i="1"/>
  <c r="F2151" i="1"/>
  <c r="E2151" i="1"/>
  <c r="F2163" i="1"/>
  <c r="E2163" i="1"/>
  <c r="F2175" i="1"/>
  <c r="E2175" i="1"/>
  <c r="F2187" i="1"/>
  <c r="E2187" i="1"/>
  <c r="F2199" i="1"/>
  <c r="E2199" i="1"/>
  <c r="F5251" i="1"/>
  <c r="E5251" i="1"/>
  <c r="F5263" i="1"/>
  <c r="E5263" i="1"/>
  <c r="F2215" i="1"/>
  <c r="E2215" i="1"/>
  <c r="F2227" i="1"/>
  <c r="E2227" i="1"/>
  <c r="F2239" i="1"/>
  <c r="E2239" i="1"/>
  <c r="F2251" i="1"/>
  <c r="E2251" i="1"/>
  <c r="F2263" i="1"/>
  <c r="E2263" i="1"/>
  <c r="F2275" i="1"/>
  <c r="E2275" i="1"/>
  <c r="F2287" i="1"/>
  <c r="E2287" i="1"/>
  <c r="F2299" i="1"/>
  <c r="E2299" i="1"/>
  <c r="F2311" i="1"/>
  <c r="E2311" i="1"/>
  <c r="F2323" i="1"/>
  <c r="E2323" i="1"/>
  <c r="F2335" i="1"/>
  <c r="E2335" i="1"/>
  <c r="F2347" i="1"/>
  <c r="E2347" i="1"/>
  <c r="F2359" i="1"/>
  <c r="E2359" i="1"/>
  <c r="F2371" i="1"/>
  <c r="E2371" i="1"/>
  <c r="F2383" i="1"/>
  <c r="E2383" i="1"/>
  <c r="F2395" i="1"/>
  <c r="E2395" i="1"/>
  <c r="F5267" i="1"/>
  <c r="E5267" i="1"/>
  <c r="F5279" i="1"/>
  <c r="E5279" i="1"/>
  <c r="F2411" i="1"/>
  <c r="E2411" i="1"/>
  <c r="F2423" i="1"/>
  <c r="E2423" i="1"/>
  <c r="F2435" i="1"/>
  <c r="E2435" i="1"/>
  <c r="F2447" i="1"/>
  <c r="E2447" i="1"/>
  <c r="F2459" i="1"/>
  <c r="E2459" i="1"/>
  <c r="F2471" i="1"/>
  <c r="E2471" i="1"/>
  <c r="F2483" i="1"/>
  <c r="E2483" i="1"/>
  <c r="F2495" i="1"/>
  <c r="E2495" i="1"/>
  <c r="F2507" i="1"/>
  <c r="E2507" i="1"/>
  <c r="F2519" i="1"/>
  <c r="E2519" i="1"/>
  <c r="F2531" i="1"/>
  <c r="E2531" i="1"/>
  <c r="F2543" i="1"/>
  <c r="E2543" i="1"/>
  <c r="F2555" i="1"/>
  <c r="E2555" i="1"/>
  <c r="F2567" i="1"/>
  <c r="E2567" i="1"/>
  <c r="F2579" i="1"/>
  <c r="E2579" i="1"/>
  <c r="F2591" i="1"/>
  <c r="E2591" i="1"/>
  <c r="F2603" i="1"/>
  <c r="E2603" i="1"/>
  <c r="F5295" i="1"/>
  <c r="E5295" i="1"/>
  <c r="F2607" i="1"/>
  <c r="E2607" i="1"/>
  <c r="F2619" i="1"/>
  <c r="E2619" i="1"/>
  <c r="F2631" i="1"/>
  <c r="E2631" i="1"/>
  <c r="F2643" i="1"/>
  <c r="E2643" i="1"/>
  <c r="F2655" i="1"/>
  <c r="E2655" i="1"/>
  <c r="F2667" i="1"/>
  <c r="E2667" i="1"/>
  <c r="F2679" i="1"/>
  <c r="E2679" i="1"/>
  <c r="F2691" i="1"/>
  <c r="E2691" i="1"/>
  <c r="F2703" i="1"/>
  <c r="E2703" i="1"/>
  <c r="F2715" i="1"/>
  <c r="E2715" i="1"/>
  <c r="F2727" i="1"/>
  <c r="E2727" i="1"/>
  <c r="F2739" i="1"/>
  <c r="E2739" i="1"/>
  <c r="F2751" i="1"/>
  <c r="E2751" i="1"/>
  <c r="F2763" i="1"/>
  <c r="E2763" i="1"/>
  <c r="F2775" i="1"/>
  <c r="E2775" i="1"/>
  <c r="F2787" i="1"/>
  <c r="E2787" i="1"/>
  <c r="F2799" i="1"/>
  <c r="E2799" i="1"/>
  <c r="F5311" i="1"/>
  <c r="E5311" i="1"/>
  <c r="F5323" i="1"/>
  <c r="E5323" i="1"/>
  <c r="F2815" i="1"/>
  <c r="E2815" i="1"/>
  <c r="F2827" i="1"/>
  <c r="E2827" i="1"/>
  <c r="F2839" i="1"/>
  <c r="E2839" i="1"/>
  <c r="F2851" i="1"/>
  <c r="E2851" i="1"/>
  <c r="F2863" i="1"/>
  <c r="E2863" i="1"/>
  <c r="F2875" i="1"/>
  <c r="E2875" i="1"/>
  <c r="F2887" i="1"/>
  <c r="E2887" i="1"/>
  <c r="F2899" i="1"/>
  <c r="E2899" i="1"/>
  <c r="F2911" i="1"/>
  <c r="E2911" i="1"/>
  <c r="F2923" i="1"/>
  <c r="E2923" i="1"/>
  <c r="F2935" i="1"/>
  <c r="E2935" i="1"/>
  <c r="F2947" i="1"/>
  <c r="E2947" i="1"/>
  <c r="F2959" i="1"/>
  <c r="E2959" i="1"/>
  <c r="F2971" i="1"/>
  <c r="E2971" i="1"/>
  <c r="F2983" i="1"/>
  <c r="E2983" i="1"/>
  <c r="F2995" i="1"/>
  <c r="E2995" i="1"/>
  <c r="F5327" i="1"/>
  <c r="E5327" i="1"/>
  <c r="F5339" i="1"/>
  <c r="E5339" i="1"/>
  <c r="F3011" i="1"/>
  <c r="E3011" i="1"/>
  <c r="F3023" i="1"/>
  <c r="E3023" i="1"/>
  <c r="F3035" i="1"/>
  <c r="E3035" i="1"/>
  <c r="F3047" i="1"/>
  <c r="E3047" i="1"/>
  <c r="F3059" i="1"/>
  <c r="E3059" i="1"/>
  <c r="F3071" i="1"/>
  <c r="E3071" i="1"/>
  <c r="F3083" i="1"/>
  <c r="E3083" i="1"/>
  <c r="F3095" i="1"/>
  <c r="E3095" i="1"/>
  <c r="F3107" i="1"/>
  <c r="E3107" i="1"/>
  <c r="F3119" i="1"/>
  <c r="E3119" i="1"/>
  <c r="F3131" i="1"/>
  <c r="E3131" i="1"/>
  <c r="F3143" i="1"/>
  <c r="E3143" i="1"/>
  <c r="F3155" i="1"/>
  <c r="E3155" i="1"/>
  <c r="F3167" i="1"/>
  <c r="E3167" i="1"/>
  <c r="F3179" i="1"/>
  <c r="E3179" i="1"/>
  <c r="F3191" i="1"/>
  <c r="E3191" i="1"/>
  <c r="F3203" i="1"/>
  <c r="E3203" i="1"/>
  <c r="F5355" i="1"/>
  <c r="E5355" i="1"/>
  <c r="F3207" i="1"/>
  <c r="E3207" i="1"/>
  <c r="F3219" i="1"/>
  <c r="E3219" i="1"/>
  <c r="F3231" i="1"/>
  <c r="E3231" i="1"/>
  <c r="F3243" i="1"/>
  <c r="E3243" i="1"/>
  <c r="F3255" i="1"/>
  <c r="E3255" i="1"/>
  <c r="F3267" i="1"/>
  <c r="E3267" i="1"/>
  <c r="F3279" i="1"/>
  <c r="E3279" i="1"/>
  <c r="F3291" i="1"/>
  <c r="E3291" i="1"/>
  <c r="F3303" i="1"/>
  <c r="E3303" i="1"/>
  <c r="F3315" i="1"/>
  <c r="E3315" i="1"/>
  <c r="F3327" i="1"/>
  <c r="E3327" i="1"/>
  <c r="F3339" i="1"/>
  <c r="E3339" i="1"/>
  <c r="F3351" i="1"/>
  <c r="E3351" i="1"/>
  <c r="F3363" i="1"/>
  <c r="E3363" i="1"/>
  <c r="F3375" i="1"/>
  <c r="E3375" i="1"/>
  <c r="F3387" i="1"/>
  <c r="E3387" i="1"/>
  <c r="F3399" i="1"/>
  <c r="E3399" i="1"/>
  <c r="F5371" i="1"/>
  <c r="E5371" i="1"/>
  <c r="F5383" i="1"/>
  <c r="E5383" i="1"/>
  <c r="F3415" i="1"/>
  <c r="E3415" i="1"/>
  <c r="F3427" i="1"/>
  <c r="E3427" i="1"/>
  <c r="F3439" i="1"/>
  <c r="E3439" i="1"/>
  <c r="F3451" i="1"/>
  <c r="E3451" i="1"/>
  <c r="F3463" i="1"/>
  <c r="E3463" i="1"/>
  <c r="F3475" i="1"/>
  <c r="E3475" i="1"/>
  <c r="F3487" i="1"/>
  <c r="E3487" i="1"/>
  <c r="F3499" i="1"/>
  <c r="E3499" i="1"/>
  <c r="F3511" i="1"/>
  <c r="E3511" i="1"/>
  <c r="F3523" i="1"/>
  <c r="E3523" i="1"/>
  <c r="F3535" i="1"/>
  <c r="E3535" i="1"/>
  <c r="F3547" i="1"/>
  <c r="E3547" i="1"/>
  <c r="F3559" i="1"/>
  <c r="E3559" i="1"/>
  <c r="F3571" i="1"/>
  <c r="E3571" i="1"/>
  <c r="F3583" i="1"/>
  <c r="E3583" i="1"/>
  <c r="F3595" i="1"/>
  <c r="E3595" i="1"/>
  <c r="F5387" i="1"/>
  <c r="E5387" i="1"/>
  <c r="F5399" i="1"/>
  <c r="E5399" i="1"/>
  <c r="F5571" i="1"/>
  <c r="E5571" i="1"/>
  <c r="F5583" i="1"/>
  <c r="E5583" i="1"/>
  <c r="F5595" i="1"/>
  <c r="E5595" i="1"/>
  <c r="G3656" i="1"/>
  <c r="H3656" i="1" s="1"/>
  <c r="G3668" i="1"/>
  <c r="H3668" i="1" s="1"/>
  <c r="G3680" i="1"/>
  <c r="H3680" i="1" s="1"/>
  <c r="G3692" i="1"/>
  <c r="H3692" i="1" s="1"/>
  <c r="G3704" i="1"/>
  <c r="H3704" i="1" s="1"/>
  <c r="G3716" i="1"/>
  <c r="H3716" i="1" s="1"/>
  <c r="G3728" i="1"/>
  <c r="H3728" i="1" s="1"/>
  <c r="G3740" i="1"/>
  <c r="H3740" i="1" s="1"/>
  <c r="G3800" i="1"/>
  <c r="H3800" i="1" s="1"/>
  <c r="G5412" i="1"/>
  <c r="H5412" i="1" s="1"/>
  <c r="G3804" i="1"/>
  <c r="H3804" i="1" s="1"/>
  <c r="G3816" i="1"/>
  <c r="H3816" i="1" s="1"/>
  <c r="G3828" i="1"/>
  <c r="H3828" i="1" s="1"/>
  <c r="G3840" i="1"/>
  <c r="H3840" i="1" s="1"/>
  <c r="G3852" i="1"/>
  <c r="H3852" i="1" s="1"/>
  <c r="G3864" i="1"/>
  <c r="H3864" i="1" s="1"/>
  <c r="G3924" i="1"/>
  <c r="H3924" i="1" s="1"/>
  <c r="G3936" i="1"/>
  <c r="H3936" i="1" s="1"/>
  <c r="G3948" i="1"/>
  <c r="H3948" i="1" s="1"/>
  <c r="G3960" i="1"/>
  <c r="H3960" i="1" s="1"/>
  <c r="G3972" i="1"/>
  <c r="H3972" i="1" s="1"/>
  <c r="G3984" i="1"/>
  <c r="H3984" i="1" s="1"/>
  <c r="G3996" i="1"/>
  <c r="H3996" i="1" s="1"/>
  <c r="G5428" i="1"/>
  <c r="H5428" i="1" s="1"/>
  <c r="G4048" i="1"/>
  <c r="H4048" i="1" s="1"/>
  <c r="G4060" i="1"/>
  <c r="H4060" i="1" s="1"/>
  <c r="G4072" i="1"/>
  <c r="H4072" i="1" s="1"/>
  <c r="G4084" i="1"/>
  <c r="H4084" i="1" s="1"/>
  <c r="G4096" i="1"/>
  <c r="H4096" i="1" s="1"/>
  <c r="G4108" i="1"/>
  <c r="H4108" i="1" s="1"/>
  <c r="G4120" i="1"/>
  <c r="H4120" i="1" s="1"/>
  <c r="G4144" i="1"/>
  <c r="H4144" i="1" s="1"/>
  <c r="G4192" i="1"/>
  <c r="H4192" i="1" s="1"/>
  <c r="G5444" i="1"/>
  <c r="H5444" i="1" s="1"/>
  <c r="G5456" i="1"/>
  <c r="H5456" i="1" s="1"/>
  <c r="G4208" i="1"/>
  <c r="H4208" i="1" s="1"/>
  <c r="G4244" i="1"/>
  <c r="H4244" i="1" s="1"/>
  <c r="G4256" i="1"/>
  <c r="H4256" i="1" s="1"/>
  <c r="G4268" i="1"/>
  <c r="H4268" i="1" s="1"/>
  <c r="G4280" i="1"/>
  <c r="H4280" i="1" s="1"/>
  <c r="G4316" i="1"/>
  <c r="H4316" i="1" s="1"/>
  <c r="G4328" i="1"/>
  <c r="H4328" i="1" s="1"/>
  <c r="G4340" i="1"/>
  <c r="H4340" i="1" s="1"/>
  <c r="G4352" i="1"/>
  <c r="H4352" i="1" s="1"/>
  <c r="G4388" i="1"/>
  <c r="H4388" i="1" s="1"/>
  <c r="G4400" i="1"/>
  <c r="H4400" i="1" s="1"/>
  <c r="G5472" i="1"/>
  <c r="H5472" i="1" s="1"/>
  <c r="G4404" i="1"/>
  <c r="H4404" i="1" s="1"/>
  <c r="G4929" i="1"/>
  <c r="H4929" i="1" s="1"/>
  <c r="G4941" i="1"/>
  <c r="H4941" i="1" s="1"/>
  <c r="G4953" i="1"/>
  <c r="H4953" i="1" s="1"/>
  <c r="G4965" i="1"/>
  <c r="H4965" i="1" s="1"/>
  <c r="G5001" i="1"/>
  <c r="H5001" i="1" s="1"/>
  <c r="G5533" i="1"/>
  <c r="H5533" i="1" s="1"/>
  <c r="G5005" i="1"/>
  <c r="H5005" i="1" s="1"/>
  <c r="G5017" i="1"/>
  <c r="H5017" i="1" s="1"/>
  <c r="G11" i="1"/>
  <c r="H11" i="1" s="1"/>
  <c r="G23" i="1"/>
  <c r="H23" i="1" s="1"/>
  <c r="G35" i="1"/>
  <c r="H35" i="1" s="1"/>
  <c r="G47" i="1"/>
  <c r="H47" i="1" s="1"/>
  <c r="G83" i="1"/>
  <c r="H83" i="1" s="1"/>
  <c r="G105" i="1"/>
  <c r="H105" i="1" s="1"/>
  <c r="G119" i="1"/>
  <c r="H119" i="1" s="1"/>
  <c r="G155" i="1"/>
  <c r="H155" i="1" s="1"/>
  <c r="G179" i="1"/>
  <c r="H179" i="1" s="1"/>
  <c r="G190" i="1"/>
  <c r="H190" i="1" s="1"/>
  <c r="G207" i="1"/>
  <c r="H207" i="1" s="1"/>
  <c r="G233" i="1"/>
  <c r="H233" i="1" s="1"/>
  <c r="G243" i="1"/>
  <c r="H243" i="1" s="1"/>
  <c r="G279" i="1"/>
  <c r="H279" i="1" s="1"/>
  <c r="G303" i="1"/>
  <c r="H303" i="1" s="1"/>
  <c r="G315" i="1"/>
  <c r="H315" i="1" s="1"/>
  <c r="G351" i="1"/>
  <c r="H351" i="1" s="1"/>
  <c r="G375" i="1"/>
  <c r="H375" i="1" s="1"/>
  <c r="G387" i="1"/>
  <c r="H387" i="1" s="1"/>
  <c r="G5083" i="1"/>
  <c r="H5083" i="1" s="1"/>
  <c r="G427" i="1"/>
  <c r="H427" i="1" s="1"/>
  <c r="G439" i="1"/>
  <c r="H439" i="1" s="1"/>
  <c r="G475" i="1"/>
  <c r="H475" i="1" s="1"/>
  <c r="G499" i="1"/>
  <c r="H499" i="1" s="1"/>
  <c r="G511" i="1"/>
  <c r="H511" i="1" s="1"/>
  <c r="G547" i="1"/>
  <c r="H547" i="1" s="1"/>
  <c r="G571" i="1"/>
  <c r="H571" i="1" s="1"/>
  <c r="G583" i="1"/>
  <c r="H583" i="1" s="1"/>
  <c r="G5099" i="1"/>
  <c r="H5099" i="1" s="1"/>
  <c r="G623" i="1"/>
  <c r="H623" i="1" s="1"/>
  <c r="G635" i="1"/>
  <c r="H635" i="1" s="1"/>
  <c r="G671" i="1"/>
  <c r="H671" i="1" s="1"/>
  <c r="G695" i="1"/>
  <c r="H695" i="1" s="1"/>
  <c r="G707" i="1"/>
  <c r="H707" i="1" s="1"/>
  <c r="G743" i="1"/>
  <c r="H743" i="1" s="1"/>
  <c r="G767" i="1"/>
  <c r="H767" i="1" s="1"/>
  <c r="G788" i="1"/>
  <c r="H788" i="1" s="1"/>
  <c r="G5115" i="1"/>
  <c r="H5115" i="1" s="1"/>
  <c r="G819" i="1"/>
  <c r="H819" i="1" s="1"/>
  <c r="G831" i="1"/>
  <c r="H831" i="1" s="1"/>
  <c r="G867" i="1"/>
  <c r="H867" i="1" s="1"/>
  <c r="G891" i="1"/>
  <c r="H891" i="1" s="1"/>
  <c r="G903" i="1"/>
  <c r="H903" i="1" s="1"/>
  <c r="G939" i="1"/>
  <c r="H939" i="1" s="1"/>
  <c r="G963" i="1"/>
  <c r="H963" i="1" s="1"/>
  <c r="G975" i="1"/>
  <c r="H975" i="1" s="1"/>
  <c r="G5131" i="1"/>
  <c r="H5131" i="1" s="1"/>
  <c r="G1015" i="1"/>
  <c r="H1015" i="1" s="1"/>
  <c r="G1027" i="1"/>
  <c r="H1027" i="1" s="1"/>
  <c r="G1063" i="1"/>
  <c r="H1063" i="1" s="1"/>
  <c r="G1087" i="1"/>
  <c r="H1087" i="1" s="1"/>
  <c r="G1099" i="1"/>
  <c r="H1099" i="1" s="1"/>
  <c r="G1135" i="1"/>
  <c r="H1135" i="1" s="1"/>
  <c r="G1159" i="1"/>
  <c r="H1159" i="1" s="1"/>
  <c r="G1171" i="1"/>
  <c r="H1171" i="1" s="1"/>
  <c r="G5147" i="1"/>
  <c r="H5147" i="1" s="1"/>
  <c r="G1211" i="1"/>
  <c r="H1211" i="1" s="1"/>
  <c r="G1223" i="1"/>
  <c r="H1223" i="1" s="1"/>
  <c r="G1259" i="1"/>
  <c r="H1259" i="1" s="1"/>
  <c r="G1283" i="1"/>
  <c r="H1283" i="1" s="1"/>
  <c r="G1295" i="1"/>
  <c r="H1295" i="1" s="1"/>
  <c r="G1331" i="1"/>
  <c r="H1331" i="1" s="1"/>
  <c r="G1355" i="1"/>
  <c r="H1355" i="1" s="1"/>
  <c r="G1367" i="1"/>
  <c r="H1367" i="1" s="1"/>
  <c r="G1403" i="1"/>
  <c r="H1403" i="1" s="1"/>
  <c r="G1407" i="1"/>
  <c r="H1407" i="1" s="1"/>
  <c r="G1419" i="1"/>
  <c r="H1419" i="1" s="1"/>
  <c r="G1455" i="1"/>
  <c r="H1455" i="1" s="1"/>
  <c r="G1479" i="1"/>
  <c r="H1479" i="1" s="1"/>
  <c r="G1491" i="1"/>
  <c r="H1491" i="1" s="1"/>
  <c r="G1527" i="1"/>
  <c r="H1527" i="1" s="1"/>
  <c r="G1551" i="1"/>
  <c r="H1551" i="1" s="1"/>
  <c r="G1563" i="1"/>
  <c r="H1563" i="1" s="1"/>
  <c r="G1599" i="1"/>
  <c r="H1599" i="1" s="1"/>
  <c r="G696" i="1"/>
  <c r="H696" i="1" s="1"/>
  <c r="G732" i="1"/>
  <c r="H732" i="1" s="1"/>
  <c r="G744" i="1"/>
  <c r="H744" i="1" s="1"/>
  <c r="G756" i="1"/>
  <c r="H756" i="1" s="1"/>
  <c r="G768" i="1"/>
  <c r="H768" i="1" s="1"/>
  <c r="G5104" i="1"/>
  <c r="H5104" i="1" s="1"/>
  <c r="G5116" i="1"/>
  <c r="H5116" i="1" s="1"/>
  <c r="G808" i="1"/>
  <c r="H808" i="1" s="1"/>
  <c r="G820" i="1"/>
  <c r="H820" i="1" s="1"/>
  <c r="G856" i="1"/>
  <c r="H856" i="1" s="1"/>
  <c r="G868" i="1"/>
  <c r="H868" i="1" s="1"/>
  <c r="G880" i="1"/>
  <c r="H880" i="1" s="1"/>
  <c r="G892" i="1"/>
  <c r="H892" i="1" s="1"/>
  <c r="G928" i="1"/>
  <c r="H928" i="1" s="1"/>
  <c r="G940" i="1"/>
  <c r="H940" i="1" s="1"/>
  <c r="G952" i="1"/>
  <c r="H952" i="1" s="1"/>
  <c r="G964" i="1"/>
  <c r="H964" i="1" s="1"/>
  <c r="G1000" i="1"/>
  <c r="H1000" i="1" s="1"/>
  <c r="G5132" i="1"/>
  <c r="H5132" i="1" s="1"/>
  <c r="G1004" i="1"/>
  <c r="H1004" i="1" s="1"/>
  <c r="G1016" i="1"/>
  <c r="H1016" i="1" s="1"/>
  <c r="G1052" i="1"/>
  <c r="H1052" i="1" s="1"/>
  <c r="G1064" i="1"/>
  <c r="H1064" i="1" s="1"/>
  <c r="G1076" i="1"/>
  <c r="H1076" i="1" s="1"/>
  <c r="G1088" i="1"/>
  <c r="H1088" i="1" s="1"/>
  <c r="G1124" i="1"/>
  <c r="H1124" i="1" s="1"/>
  <c r="G1136" i="1"/>
  <c r="H1136" i="1" s="1"/>
  <c r="G1148" i="1"/>
  <c r="H1148" i="1" s="1"/>
  <c r="G1160" i="1"/>
  <c r="H1160" i="1" s="1"/>
  <c r="G1196" i="1"/>
  <c r="H1196" i="1" s="1"/>
  <c r="G5148" i="1"/>
  <c r="H5148" i="1" s="1"/>
  <c r="G5160" i="1"/>
  <c r="H5160" i="1" s="1"/>
  <c r="G1212" i="1"/>
  <c r="H1212" i="1" s="1"/>
  <c r="G1248" i="1"/>
  <c r="H1248" i="1" s="1"/>
  <c r="G1260" i="1"/>
  <c r="H1260" i="1" s="1"/>
  <c r="G1272" i="1"/>
  <c r="H1272" i="1" s="1"/>
  <c r="G1284" i="1"/>
  <c r="H1284" i="1" s="1"/>
  <c r="G1320" i="1"/>
  <c r="H1320" i="1" s="1"/>
  <c r="G1332" i="1"/>
  <c r="H1332" i="1" s="1"/>
  <c r="G1344" i="1"/>
  <c r="H1344" i="1" s="1"/>
  <c r="G1356" i="1"/>
  <c r="H1356" i="1" s="1"/>
  <c r="G1392" i="1"/>
  <c r="H1392" i="1" s="1"/>
  <c r="G5164" i="1"/>
  <c r="H5164" i="1" s="1"/>
  <c r="G5176" i="1"/>
  <c r="H5176" i="1" s="1"/>
  <c r="G1408" i="1"/>
  <c r="H1408" i="1" s="1"/>
  <c r="G1444" i="1"/>
  <c r="H1444" i="1" s="1"/>
  <c r="G1456" i="1"/>
  <c r="H1456" i="1" s="1"/>
  <c r="G1468" i="1"/>
  <c r="H1468" i="1" s="1"/>
  <c r="G1480" i="1"/>
  <c r="H1480" i="1" s="1"/>
  <c r="G4735" i="1"/>
  <c r="H4735" i="1" s="1"/>
  <c r="G4759" i="1"/>
  <c r="H4759" i="1" s="1"/>
  <c r="G4771" i="1"/>
  <c r="H4771" i="1" s="1"/>
  <c r="G5507" i="1"/>
  <c r="H5507" i="1" s="1"/>
  <c r="G5519" i="1"/>
  <c r="H5519" i="1" s="1"/>
  <c r="G4811" i="1"/>
  <c r="H4811" i="1" s="1"/>
  <c r="G4823" i="1"/>
  <c r="H4823" i="1" s="1"/>
  <c r="G4859" i="1"/>
  <c r="H4859" i="1" s="1"/>
  <c r="G4883" i="1"/>
  <c r="H4883" i="1" s="1"/>
  <c r="G4895" i="1"/>
  <c r="H4895" i="1" s="1"/>
  <c r="G4931" i="1"/>
  <c r="H4931" i="1" s="1"/>
  <c r="G4955" i="1"/>
  <c r="H4955" i="1" s="1"/>
  <c r="G4967" i="1"/>
  <c r="H4967" i="1" s="1"/>
  <c r="G5003" i="1"/>
  <c r="H5003" i="1" s="1"/>
  <c r="G5007" i="1"/>
  <c r="H5007" i="1" s="1"/>
  <c r="G5019" i="1"/>
  <c r="H5019" i="1" s="1"/>
  <c r="G13" i="1"/>
  <c r="H13" i="1" s="1"/>
  <c r="G37" i="1"/>
  <c r="H37" i="1" s="1"/>
  <c r="G49" i="1"/>
  <c r="H49" i="1" s="1"/>
  <c r="G85" i="1"/>
  <c r="H85" i="1" s="1"/>
  <c r="G109" i="1"/>
  <c r="H109" i="1" s="1"/>
  <c r="G121" i="1"/>
  <c r="H121" i="1" s="1"/>
  <c r="G181" i="1"/>
  <c r="H181" i="1" s="1"/>
  <c r="G193" i="1"/>
  <c r="H193" i="1" s="1"/>
  <c r="G209" i="1"/>
  <c r="H209" i="1" s="1"/>
  <c r="G232" i="1"/>
  <c r="H232" i="1" s="1"/>
  <c r="G245" i="1"/>
  <c r="H245" i="1" s="1"/>
  <c r="G281" i="1"/>
  <c r="H281" i="1" s="1"/>
  <c r="G293" i="1"/>
  <c r="H293" i="1" s="1"/>
  <c r="G306" i="1"/>
  <c r="H306" i="1" s="1"/>
  <c r="G317" i="1"/>
  <c r="H317" i="1" s="1"/>
  <c r="G353" i="1"/>
  <c r="H353" i="1" s="1"/>
  <c r="G377" i="1"/>
  <c r="H377" i="1" s="1"/>
  <c r="G389" i="1"/>
  <c r="H389" i="1" s="1"/>
  <c r="G405" i="1"/>
  <c r="H405" i="1" s="1"/>
  <c r="G429" i="1"/>
  <c r="H429" i="1" s="1"/>
  <c r="G441" i="1"/>
  <c r="H441" i="1" s="1"/>
  <c r="G501" i="1"/>
  <c r="H501" i="1" s="1"/>
  <c r="G513" i="1"/>
  <c r="H513" i="1" s="1"/>
  <c r="G549" i="1"/>
  <c r="H549" i="1" s="1"/>
  <c r="G573" i="1"/>
  <c r="H573" i="1" s="1"/>
  <c r="G585" i="1"/>
  <c r="H585" i="1" s="1"/>
  <c r="G5101" i="1"/>
  <c r="H5101" i="1" s="1"/>
  <c r="G625" i="1"/>
  <c r="H625" i="1" s="1"/>
  <c r="G637" i="1"/>
  <c r="H637" i="1" s="1"/>
  <c r="G673" i="1"/>
  <c r="H673" i="1" s="1"/>
  <c r="G697" i="1"/>
  <c r="H697" i="1" s="1"/>
  <c r="G709" i="1"/>
  <c r="H709" i="1" s="1"/>
  <c r="G745" i="1"/>
  <c r="H745" i="1" s="1"/>
  <c r="G769" i="1"/>
  <c r="H769" i="1" s="1"/>
  <c r="G780" i="1"/>
  <c r="H780" i="1" s="1"/>
  <c r="G5117" i="1"/>
  <c r="H5117" i="1" s="1"/>
  <c r="G821" i="1"/>
  <c r="H821" i="1" s="1"/>
  <c r="G833" i="1"/>
  <c r="H833" i="1" s="1"/>
  <c r="G869" i="1"/>
  <c r="H869" i="1" s="1"/>
  <c r="G893" i="1"/>
  <c r="H893" i="1" s="1"/>
  <c r="G905" i="1"/>
  <c r="H905" i="1" s="1"/>
  <c r="G941" i="1"/>
  <c r="H941" i="1" s="1"/>
  <c r="G965" i="1"/>
  <c r="H965" i="1" s="1"/>
  <c r="G5133" i="1"/>
  <c r="H5133" i="1" s="1"/>
  <c r="G1017" i="1"/>
  <c r="H1017" i="1" s="1"/>
  <c r="G1029" i="1"/>
  <c r="H1029" i="1" s="1"/>
  <c r="G1065" i="1"/>
  <c r="H1065" i="1" s="1"/>
  <c r="G1089" i="1"/>
  <c r="H1089" i="1" s="1"/>
  <c r="G1101" i="1"/>
  <c r="H1101" i="1" s="1"/>
  <c r="G1137" i="1"/>
  <c r="H1137" i="1" s="1"/>
  <c r="G1161" i="1"/>
  <c r="H1161" i="1" s="1"/>
  <c r="G1173" i="1"/>
  <c r="H1173" i="1" s="1"/>
  <c r="G5149" i="1"/>
  <c r="H5149" i="1" s="1"/>
  <c r="G1213" i="1"/>
  <c r="H1213" i="1" s="1"/>
  <c r="G1261" i="1"/>
  <c r="H1261" i="1" s="1"/>
  <c r="G1285" i="1"/>
  <c r="H1285" i="1" s="1"/>
  <c r="G1297" i="1"/>
  <c r="H1297" i="1" s="1"/>
  <c r="G1357" i="1"/>
  <c r="H1357" i="1" s="1"/>
  <c r="G1369" i="1"/>
  <c r="H1369" i="1" s="1"/>
  <c r="G5165" i="1"/>
  <c r="H5165" i="1" s="1"/>
  <c r="G1409" i="1"/>
  <c r="H1409" i="1" s="1"/>
  <c r="G1421" i="1"/>
  <c r="H1421" i="1" s="1"/>
  <c r="G4616" i="1"/>
  <c r="H4616" i="1" s="1"/>
  <c r="G4688" i="1"/>
  <c r="H4688" i="1" s="1"/>
  <c r="G4760" i="1"/>
  <c r="H4760" i="1" s="1"/>
  <c r="G4812" i="1"/>
  <c r="H4812" i="1" s="1"/>
  <c r="G4884" i="1"/>
  <c r="H4884" i="1" s="1"/>
  <c r="G4956" i="1"/>
  <c r="H4956" i="1" s="1"/>
  <c r="G5008" i="1"/>
  <c r="H5008" i="1" s="1"/>
  <c r="G38" i="1"/>
  <c r="H38" i="1" s="1"/>
  <c r="G110" i="1"/>
  <c r="H110" i="1" s="1"/>
  <c r="G182" i="1"/>
  <c r="H182" i="1" s="1"/>
  <c r="G282" i="1"/>
  <c r="H282" i="1" s="1"/>
  <c r="G318" i="1"/>
  <c r="H318" i="1" s="1"/>
  <c r="G406" i="1"/>
  <c r="H406" i="1" s="1"/>
  <c r="G442" i="1"/>
  <c r="H442" i="1" s="1"/>
  <c r="G550" i="1"/>
  <c r="H550" i="1" s="1"/>
  <c r="G586" i="1"/>
  <c r="H586" i="1" s="1"/>
  <c r="G674" i="1"/>
  <c r="H674" i="1" s="1"/>
  <c r="G710" i="1"/>
  <c r="H710" i="1" s="1"/>
  <c r="G5118" i="1"/>
  <c r="H5118" i="1" s="1"/>
  <c r="G834" i="1"/>
  <c r="H834" i="1" s="1"/>
  <c r="G894" i="1"/>
  <c r="H894" i="1" s="1"/>
  <c r="G942" i="1"/>
  <c r="H942" i="1" s="1"/>
  <c r="G978" i="1"/>
  <c r="H978" i="1" s="1"/>
  <c r="G1066" i="1"/>
  <c r="H1066" i="1" s="1"/>
  <c r="G1102" i="1"/>
  <c r="H1102" i="1" s="1"/>
  <c r="G5150" i="1"/>
  <c r="H5150" i="1" s="1"/>
  <c r="G1226" i="1"/>
  <c r="H1226" i="1" s="1"/>
  <c r="G1334" i="1"/>
  <c r="H1334" i="1" s="1"/>
  <c r="G1370" i="1"/>
  <c r="H1370" i="1" s="1"/>
  <c r="G171" i="1"/>
  <c r="H171" i="1" s="1"/>
  <c r="G5494" i="1"/>
  <c r="H5494" i="1" s="1"/>
  <c r="G4802" i="1"/>
  <c r="H4802" i="1" s="1"/>
  <c r="G5514" i="1"/>
  <c r="H5514" i="1" s="1"/>
  <c r="G4806" i="1"/>
  <c r="H4806" i="1" s="1"/>
  <c r="G4842" i="1"/>
  <c r="H4842" i="1" s="1"/>
  <c r="G4854" i="1"/>
  <c r="H4854" i="1" s="1"/>
  <c r="G4866" i="1"/>
  <c r="H4866" i="1" s="1"/>
  <c r="G4878" i="1"/>
  <c r="H4878" i="1" s="1"/>
  <c r="G4914" i="1"/>
  <c r="H4914" i="1" s="1"/>
  <c r="G4926" i="1"/>
  <c r="H4926" i="1" s="1"/>
  <c r="G4938" i="1"/>
  <c r="H4938" i="1" s="1"/>
  <c r="G4950" i="1"/>
  <c r="H4950" i="1" s="1"/>
  <c r="G4986" i="1"/>
  <c r="H4986" i="1" s="1"/>
  <c r="G4998" i="1"/>
  <c r="H4998" i="1" s="1"/>
  <c r="G5530" i="1"/>
  <c r="H5530" i="1" s="1"/>
  <c r="G5542" i="1"/>
  <c r="H5542" i="1" s="1"/>
  <c r="G5014" i="1"/>
  <c r="H5014" i="1" s="1"/>
  <c r="G5036" i="1"/>
  <c r="H5036" i="1" s="1"/>
  <c r="G8" i="1"/>
  <c r="H8" i="1" s="1"/>
  <c r="G21" i="1"/>
  <c r="H21" i="1" s="1"/>
  <c r="G32" i="1"/>
  <c r="H32" i="1" s="1"/>
  <c r="G68" i="1"/>
  <c r="H68" i="1" s="1"/>
  <c r="G80" i="1"/>
  <c r="H80" i="1" s="1"/>
  <c r="G92" i="1"/>
  <c r="H92" i="1" s="1"/>
  <c r="G104" i="1"/>
  <c r="H104" i="1" s="1"/>
  <c r="G140" i="1"/>
  <c r="H140" i="1" s="1"/>
  <c r="G152" i="1"/>
  <c r="H152" i="1" s="1"/>
  <c r="G163" i="1"/>
  <c r="H163" i="1" s="1"/>
  <c r="G174" i="1"/>
  <c r="H174" i="1" s="1"/>
  <c r="G5052" i="1"/>
  <c r="H5052" i="1" s="1"/>
  <c r="G204" i="1"/>
  <c r="H204" i="1" s="1"/>
  <c r="G216" i="1"/>
  <c r="H216" i="1" s="1"/>
  <c r="G228" i="1"/>
  <c r="H228" i="1" s="1"/>
  <c r="G264" i="1"/>
  <c r="H264" i="1" s="1"/>
  <c r="G276" i="1"/>
  <c r="H276" i="1" s="1"/>
  <c r="G288" i="1"/>
  <c r="H288" i="1" s="1"/>
  <c r="G300" i="1"/>
  <c r="H300" i="1" s="1"/>
  <c r="G336" i="1"/>
  <c r="H336" i="1" s="1"/>
  <c r="G348" i="1"/>
  <c r="H348" i="1" s="1"/>
  <c r="G360" i="1"/>
  <c r="H360" i="1" s="1"/>
  <c r="G372" i="1"/>
  <c r="H372" i="1" s="1"/>
  <c r="G5068" i="1"/>
  <c r="H5068" i="1" s="1"/>
  <c r="G5080" i="1"/>
  <c r="H5080" i="1" s="1"/>
  <c r="G412" i="1"/>
  <c r="H412" i="1" s="1"/>
  <c r="G424" i="1"/>
  <c r="H424" i="1" s="1"/>
  <c r="G460" i="1"/>
  <c r="H460" i="1" s="1"/>
  <c r="G472" i="1"/>
  <c r="H472" i="1" s="1"/>
  <c r="G484" i="1"/>
  <c r="H484" i="1" s="1"/>
  <c r="G496" i="1"/>
  <c r="H496" i="1" s="1"/>
  <c r="G532" i="1"/>
  <c r="H532" i="1" s="1"/>
  <c r="G544" i="1"/>
  <c r="H544" i="1" s="1"/>
  <c r="G556" i="1"/>
  <c r="H556" i="1" s="1"/>
  <c r="G568" i="1"/>
  <c r="H568" i="1" s="1"/>
  <c r="G5084" i="1"/>
  <c r="H5084" i="1" s="1"/>
  <c r="G5096" i="1"/>
  <c r="H5096" i="1" s="1"/>
  <c r="G608" i="1"/>
  <c r="H608" i="1" s="1"/>
  <c r="G620" i="1"/>
  <c r="H620" i="1" s="1"/>
  <c r="G656" i="1"/>
  <c r="H656" i="1" s="1"/>
  <c r="G668" i="1"/>
  <c r="H668" i="1" s="1"/>
  <c r="G680" i="1"/>
  <c r="H680" i="1" s="1"/>
  <c r="G692" i="1"/>
  <c r="H692" i="1" s="1"/>
  <c r="G728" i="1"/>
  <c r="H728" i="1" s="1"/>
  <c r="G740" i="1"/>
  <c r="H740" i="1" s="1"/>
  <c r="G752" i="1"/>
  <c r="H752" i="1" s="1"/>
  <c r="G764" i="1"/>
  <c r="H764" i="1" s="1"/>
  <c r="G800" i="1"/>
  <c r="H800" i="1" s="1"/>
  <c r="G5112" i="1"/>
  <c r="H5112" i="1" s="1"/>
  <c r="G804" i="1"/>
  <c r="H804" i="1" s="1"/>
  <c r="G816" i="1"/>
  <c r="H816" i="1" s="1"/>
  <c r="G852" i="1"/>
  <c r="H852" i="1" s="1"/>
  <c r="G864" i="1"/>
  <c r="H864" i="1" s="1"/>
  <c r="G876" i="1"/>
  <c r="H876" i="1" s="1"/>
  <c r="G888" i="1"/>
  <c r="H888" i="1" s="1"/>
  <c r="G924" i="1"/>
  <c r="H924" i="1" s="1"/>
  <c r="G936" i="1"/>
  <c r="H936" i="1" s="1"/>
  <c r="G948" i="1"/>
  <c r="H948" i="1" s="1"/>
  <c r="G960" i="1"/>
  <c r="H960" i="1" s="1"/>
  <c r="G996" i="1"/>
  <c r="H996" i="1" s="1"/>
  <c r="G5128" i="1"/>
  <c r="H5128" i="1" s="1"/>
  <c r="G5140" i="1"/>
  <c r="H5140" i="1" s="1"/>
  <c r="G1012" i="1"/>
  <c r="H1012" i="1" s="1"/>
  <c r="G1024" i="1"/>
  <c r="H1024" i="1" s="1"/>
  <c r="G1048" i="1"/>
  <c r="H1048" i="1" s="1"/>
  <c r="G1060" i="1"/>
  <c r="H1060" i="1" s="1"/>
  <c r="G1072" i="1"/>
  <c r="H1072" i="1" s="1"/>
  <c r="G1084" i="1"/>
  <c r="H1084" i="1" s="1"/>
  <c r="G1120" i="1"/>
  <c r="H1120" i="1" s="1"/>
  <c r="G1132" i="1"/>
  <c r="H1132" i="1" s="1"/>
  <c r="G1144" i="1"/>
  <c r="H1144" i="1" s="1"/>
  <c r="G1156" i="1"/>
  <c r="H1156" i="1" s="1"/>
  <c r="G1192" i="1"/>
  <c r="H1192" i="1" s="1"/>
  <c r="G5144" i="1"/>
  <c r="H5144" i="1" s="1"/>
  <c r="G5156" i="1"/>
  <c r="H5156" i="1" s="1"/>
  <c r="G1208" i="1"/>
  <c r="H1208" i="1" s="1"/>
  <c r="G1244" i="1"/>
  <c r="H1244" i="1" s="1"/>
  <c r="G1256" i="1"/>
  <c r="H1256" i="1" s="1"/>
  <c r="G1268" i="1"/>
  <c r="H1268" i="1" s="1"/>
  <c r="G1280" i="1"/>
  <c r="H1280" i="1" s="1"/>
  <c r="G1316" i="1"/>
  <c r="H1316" i="1" s="1"/>
  <c r="G1328" i="1"/>
  <c r="H1328" i="1" s="1"/>
  <c r="G1340" i="1"/>
  <c r="H1340" i="1" s="1"/>
  <c r="G1352" i="1"/>
  <c r="H1352" i="1" s="1"/>
  <c r="G1388" i="1"/>
  <c r="H1388" i="1" s="1"/>
  <c r="G1400" i="1"/>
  <c r="H1400" i="1" s="1"/>
  <c r="G4683" i="1"/>
  <c r="H4683" i="1" s="1"/>
  <c r="G4719" i="1"/>
  <c r="H4719" i="1" s="1"/>
  <c r="G4731" i="1"/>
  <c r="H4731" i="1" s="1"/>
  <c r="G4743" i="1"/>
  <c r="H4743" i="1" s="1"/>
  <c r="G4755" i="1"/>
  <c r="H4755" i="1" s="1"/>
  <c r="G4767" i="1"/>
  <c r="H4767" i="1" s="1"/>
  <c r="G4779" i="1"/>
  <c r="H4779" i="1" s="1"/>
  <c r="G4791" i="1"/>
  <c r="H4791" i="1" s="1"/>
  <c r="G4819" i="1"/>
  <c r="H4819" i="1" s="1"/>
  <c r="G4855" i="1"/>
  <c r="H4855" i="1" s="1"/>
  <c r="G4867" i="1"/>
  <c r="H4867" i="1" s="1"/>
  <c r="G4903" i="1"/>
  <c r="H4903" i="1" s="1"/>
  <c r="G4927" i="1"/>
  <c r="H4927" i="1" s="1"/>
  <c r="G4987" i="1"/>
  <c r="H4987" i="1" s="1"/>
  <c r="G5531" i="1"/>
  <c r="H5531" i="1" s="1"/>
  <c r="G5543" i="1"/>
  <c r="H5543" i="1" s="1"/>
  <c r="G5015" i="1"/>
  <c r="H5015" i="1" s="1"/>
  <c r="G5025" i="1"/>
  <c r="H5025" i="1" s="1"/>
  <c r="G5037" i="1"/>
  <c r="H5037" i="1" s="1"/>
  <c r="G9" i="1"/>
  <c r="H9" i="1" s="1"/>
  <c r="G22" i="1"/>
  <c r="H22" i="1" s="1"/>
  <c r="G33" i="1"/>
  <c r="H33" i="1" s="1"/>
  <c r="G45" i="1"/>
  <c r="H45" i="1" s="1"/>
  <c r="G57" i="1"/>
  <c r="H57" i="1" s="1"/>
  <c r="G69" i="1"/>
  <c r="H69" i="1" s="1"/>
  <c r="G153" i="1"/>
  <c r="H153" i="1" s="1"/>
  <c r="G165" i="1"/>
  <c r="H165" i="1" s="1"/>
  <c r="G177" i="1"/>
  <c r="H177" i="1" s="1"/>
  <c r="G189" i="1"/>
  <c r="H189" i="1" s="1"/>
  <c r="G201" i="1"/>
  <c r="H201" i="1" s="1"/>
  <c r="G5053" i="1"/>
  <c r="H5053" i="1" s="1"/>
  <c r="G205" i="1"/>
  <c r="H205" i="1" s="1"/>
  <c r="G217" i="1"/>
  <c r="H217" i="1" s="1"/>
  <c r="G229" i="1"/>
  <c r="H229" i="1" s="1"/>
  <c r="G242" i="1"/>
  <c r="H242" i="1" s="1"/>
  <c r="G277" i="1"/>
  <c r="H277" i="1" s="1"/>
  <c r="G289" i="1"/>
  <c r="H289" i="1" s="1"/>
  <c r="G301" i="1"/>
  <c r="H301" i="1" s="1"/>
  <c r="G313" i="1"/>
  <c r="H313" i="1" s="1"/>
  <c r="G325" i="1"/>
  <c r="H325" i="1" s="1"/>
  <c r="G337" i="1"/>
  <c r="H337" i="1" s="1"/>
  <c r="G373" i="1"/>
  <c r="H373" i="1" s="1"/>
  <c r="G385" i="1"/>
  <c r="H385" i="1" s="1"/>
  <c r="G397" i="1"/>
  <c r="H397" i="1" s="1"/>
  <c r="G5069" i="1"/>
  <c r="H5069" i="1" s="1"/>
  <c r="G425" i="1"/>
  <c r="H425" i="1" s="1"/>
  <c r="G437" i="1"/>
  <c r="H437" i="1" s="1"/>
  <c r="G449" i="1"/>
  <c r="H449" i="1" s="1"/>
  <c r="G461" i="1"/>
  <c r="H461" i="1" s="1"/>
  <c r="G497" i="1"/>
  <c r="H497" i="1" s="1"/>
  <c r="G509" i="1"/>
  <c r="H509" i="1" s="1"/>
  <c r="G521" i="1"/>
  <c r="H521" i="1" s="1"/>
  <c r="G533" i="1"/>
  <c r="H533" i="1" s="1"/>
  <c r="G569" i="1"/>
  <c r="H569" i="1" s="1"/>
  <c r="G581" i="1"/>
  <c r="H581" i="1" s="1"/>
  <c r="G593" i="1"/>
  <c r="H593" i="1" s="1"/>
  <c r="G5085" i="1"/>
  <c r="H5085" i="1" s="1"/>
  <c r="G621" i="1"/>
  <c r="H621" i="1" s="1"/>
  <c r="G633" i="1"/>
  <c r="H633" i="1" s="1"/>
  <c r="G645" i="1"/>
  <c r="H645" i="1" s="1"/>
  <c r="G657" i="1"/>
  <c r="H657" i="1" s="1"/>
  <c r="G693" i="1"/>
  <c r="H693" i="1" s="1"/>
  <c r="G705" i="1"/>
  <c r="H705" i="1" s="1"/>
  <c r="G717" i="1"/>
  <c r="H717" i="1" s="1"/>
  <c r="G729" i="1"/>
  <c r="H729" i="1" s="1"/>
  <c r="G765" i="1"/>
  <c r="H765" i="1" s="1"/>
  <c r="G777" i="1"/>
  <c r="H777" i="1" s="1"/>
  <c r="G789" i="1"/>
  <c r="H789" i="1" s="1"/>
  <c r="G801" i="1"/>
  <c r="H801" i="1" s="1"/>
  <c r="G817" i="1"/>
  <c r="H817" i="1" s="1"/>
  <c r="G829" i="1"/>
  <c r="H829" i="1" s="1"/>
  <c r="G841" i="1"/>
  <c r="H841" i="1" s="1"/>
  <c r="G853" i="1"/>
  <c r="H853" i="1" s="1"/>
  <c r="G889" i="1"/>
  <c r="H889" i="1" s="1"/>
  <c r="G901" i="1"/>
  <c r="H901" i="1" s="1"/>
  <c r="G913" i="1"/>
  <c r="H913" i="1" s="1"/>
  <c r="G925" i="1"/>
  <c r="H925" i="1" s="1"/>
  <c r="G961" i="1"/>
  <c r="H961" i="1" s="1"/>
  <c r="G973" i="1"/>
  <c r="H973" i="1" s="1"/>
  <c r="G985" i="1"/>
  <c r="H985" i="1" s="1"/>
  <c r="G997" i="1"/>
  <c r="H997" i="1" s="1"/>
  <c r="G1013" i="1"/>
  <c r="H1013" i="1" s="1"/>
  <c r="G1025" i="1"/>
  <c r="H1025" i="1" s="1"/>
  <c r="G1037" i="1"/>
  <c r="H1037" i="1" s="1"/>
  <c r="G1049" i="1"/>
  <c r="H1049" i="1" s="1"/>
  <c r="G1085" i="1"/>
  <c r="H1085" i="1" s="1"/>
  <c r="G1097" i="1"/>
  <c r="H1097" i="1" s="1"/>
  <c r="G1109" i="1"/>
  <c r="H1109" i="1" s="1"/>
  <c r="G1121" i="1"/>
  <c r="H1121" i="1" s="1"/>
  <c r="G1157" i="1"/>
  <c r="H1157" i="1" s="1"/>
  <c r="G1169" i="1"/>
  <c r="H1169" i="1" s="1"/>
  <c r="G1181" i="1"/>
  <c r="H1181" i="1" s="1"/>
  <c r="G1193" i="1"/>
  <c r="H1193" i="1" s="1"/>
  <c r="G1209" i="1"/>
  <c r="H1209" i="1" s="1"/>
  <c r="G1221" i="1"/>
  <c r="H1221" i="1" s="1"/>
  <c r="G1233" i="1"/>
  <c r="H1233" i="1" s="1"/>
  <c r="G1245" i="1"/>
  <c r="H1245" i="1" s="1"/>
  <c r="G1281" i="1"/>
  <c r="H1281" i="1" s="1"/>
  <c r="G1293" i="1"/>
  <c r="H1293" i="1" s="1"/>
  <c r="G1305" i="1"/>
  <c r="H1305" i="1" s="1"/>
  <c r="G1317" i="1"/>
  <c r="H1317" i="1" s="1"/>
  <c r="G1353" i="1"/>
  <c r="H1353" i="1" s="1"/>
  <c r="G1365" i="1"/>
  <c r="H1365" i="1" s="1"/>
  <c r="G1377" i="1"/>
  <c r="H1377" i="1" s="1"/>
  <c r="G4440" i="1"/>
  <c r="H4440" i="1" s="1"/>
  <c r="G4452" i="1"/>
  <c r="H4452" i="1" s="1"/>
  <c r="G4464" i="1"/>
  <c r="H4464" i="1" s="1"/>
  <c r="G4476" i="1"/>
  <c r="H4476" i="1" s="1"/>
  <c r="G4512" i="1"/>
  <c r="H4512" i="1" s="1"/>
  <c r="G4524" i="1"/>
  <c r="H4524" i="1" s="1"/>
  <c r="G4536" i="1"/>
  <c r="H4536" i="1" s="1"/>
  <c r="G4548" i="1"/>
  <c r="H4548" i="1" s="1"/>
  <c r="G4584" i="1"/>
  <c r="H4584" i="1" s="1"/>
  <c r="G4596" i="1"/>
  <c r="H4596" i="1" s="1"/>
  <c r="G5488" i="1"/>
  <c r="H5488" i="1" s="1"/>
  <c r="G5500" i="1"/>
  <c r="H5500" i="1" s="1"/>
  <c r="G4636" i="1"/>
  <c r="H4636" i="1" s="1"/>
  <c r="G4648" i="1"/>
  <c r="H4648" i="1" s="1"/>
  <c r="G4660" i="1"/>
  <c r="H4660" i="1" s="1"/>
  <c r="G4672" i="1"/>
  <c r="H4672" i="1" s="1"/>
  <c r="G4708" i="1"/>
  <c r="H4708" i="1" s="1"/>
  <c r="G4720" i="1"/>
  <c r="H4720" i="1" s="1"/>
  <c r="G4732" i="1"/>
  <c r="H4732" i="1" s="1"/>
  <c r="G4744" i="1"/>
  <c r="H4744" i="1" s="1"/>
  <c r="G4780" i="1"/>
  <c r="H4780" i="1" s="1"/>
  <c r="G4792" i="1"/>
  <c r="H4792" i="1" s="1"/>
  <c r="G5504" i="1"/>
  <c r="H5504" i="1" s="1"/>
  <c r="G5516" i="1"/>
  <c r="H5516" i="1" s="1"/>
  <c r="G4832" i="1"/>
  <c r="H4832" i="1" s="1"/>
  <c r="G4844" i="1"/>
  <c r="H4844" i="1" s="1"/>
  <c r="G4856" i="1"/>
  <c r="H4856" i="1" s="1"/>
  <c r="G4868" i="1"/>
  <c r="H4868" i="1" s="1"/>
  <c r="G4904" i="1"/>
  <c r="H4904" i="1" s="1"/>
  <c r="G4916" i="1"/>
  <c r="H4916" i="1" s="1"/>
  <c r="G4928" i="1"/>
  <c r="H4928" i="1" s="1"/>
  <c r="G4940" i="1"/>
  <c r="H4940" i="1" s="1"/>
  <c r="G4976" i="1"/>
  <c r="H4976" i="1" s="1"/>
  <c r="G4988" i="1"/>
  <c r="H4988" i="1" s="1"/>
  <c r="G5000" i="1"/>
  <c r="H5000" i="1" s="1"/>
  <c r="G5532" i="1"/>
  <c r="H5532" i="1" s="1"/>
  <c r="G5026" i="1"/>
  <c r="H5026" i="1" s="1"/>
  <c r="G5038" i="1"/>
  <c r="H5038" i="1" s="1"/>
  <c r="G10" i="1"/>
  <c r="H10" i="1" s="1"/>
  <c r="G20" i="1"/>
  <c r="H20" i="1" s="1"/>
  <c r="G58" i="1"/>
  <c r="H58" i="1" s="1"/>
  <c r="G70" i="1"/>
  <c r="H70" i="1" s="1"/>
  <c r="G82" i="1"/>
  <c r="H82" i="1" s="1"/>
  <c r="G94" i="1"/>
  <c r="H94" i="1" s="1"/>
  <c r="G130" i="1"/>
  <c r="H130" i="1" s="1"/>
  <c r="G142" i="1"/>
  <c r="H142" i="1" s="1"/>
  <c r="G154" i="1"/>
  <c r="H154" i="1" s="1"/>
  <c r="G166" i="1"/>
  <c r="H166" i="1" s="1"/>
  <c r="G202" i="1"/>
  <c r="H202" i="1" s="1"/>
  <c r="G5054" i="1"/>
  <c r="H5054" i="1" s="1"/>
  <c r="G206" i="1"/>
  <c r="H206" i="1" s="1"/>
  <c r="G218" i="1"/>
  <c r="H218" i="1" s="1"/>
  <c r="G254" i="1"/>
  <c r="H254" i="1" s="1"/>
  <c r="G266" i="1"/>
  <c r="H266" i="1" s="1"/>
  <c r="G278" i="1"/>
  <c r="H278" i="1" s="1"/>
  <c r="G290" i="1"/>
  <c r="H290" i="1" s="1"/>
  <c r="G326" i="1"/>
  <c r="H326" i="1" s="1"/>
  <c r="G338" i="1"/>
  <c r="H338" i="1" s="1"/>
  <c r="G350" i="1"/>
  <c r="H350" i="1" s="1"/>
  <c r="G362" i="1"/>
  <c r="H362" i="1" s="1"/>
  <c r="G398" i="1"/>
  <c r="H398" i="1" s="1"/>
  <c r="G5070" i="1"/>
  <c r="H5070" i="1" s="1"/>
  <c r="G5082" i="1"/>
  <c r="H5082" i="1" s="1"/>
  <c r="G414" i="1"/>
  <c r="H414" i="1" s="1"/>
  <c r="G450" i="1"/>
  <c r="H450" i="1" s="1"/>
  <c r="G462" i="1"/>
  <c r="H462" i="1" s="1"/>
  <c r="G474" i="1"/>
  <c r="H474" i="1" s="1"/>
  <c r="G486" i="1"/>
  <c r="H486" i="1" s="1"/>
  <c r="G522" i="1"/>
  <c r="H522" i="1" s="1"/>
  <c r="G534" i="1"/>
  <c r="H534" i="1" s="1"/>
  <c r="G546" i="1"/>
  <c r="H546" i="1" s="1"/>
  <c r="G558" i="1"/>
  <c r="H558" i="1" s="1"/>
  <c r="G594" i="1"/>
  <c r="H594" i="1" s="1"/>
  <c r="G5086" i="1"/>
  <c r="H5086" i="1" s="1"/>
  <c r="G5098" i="1"/>
  <c r="H5098" i="1" s="1"/>
  <c r="G610" i="1"/>
  <c r="H610" i="1" s="1"/>
  <c r="G646" i="1"/>
  <c r="H646" i="1" s="1"/>
  <c r="G658" i="1"/>
  <c r="H658" i="1" s="1"/>
  <c r="G670" i="1"/>
  <c r="H670" i="1" s="1"/>
  <c r="G682" i="1"/>
  <c r="H682" i="1" s="1"/>
  <c r="G718" i="1"/>
  <c r="H718" i="1" s="1"/>
  <c r="G730" i="1"/>
  <c r="H730" i="1" s="1"/>
  <c r="G742" i="1"/>
  <c r="H742" i="1" s="1"/>
  <c r="G754" i="1"/>
  <c r="H754" i="1" s="1"/>
  <c r="G790" i="1"/>
  <c r="H790" i="1" s="1"/>
  <c r="G802" i="1"/>
  <c r="H802" i="1" s="1"/>
  <c r="G5114" i="1"/>
  <c r="H5114" i="1" s="1"/>
  <c r="G806" i="1"/>
  <c r="H806" i="1" s="1"/>
  <c r="G842" i="1"/>
  <c r="H842" i="1" s="1"/>
  <c r="G854" i="1"/>
  <c r="H854" i="1" s="1"/>
  <c r="G866" i="1"/>
  <c r="H866" i="1" s="1"/>
  <c r="G878" i="1"/>
  <c r="H878" i="1" s="1"/>
  <c r="G914" i="1"/>
  <c r="H914" i="1" s="1"/>
  <c r="G926" i="1"/>
  <c r="H926" i="1" s="1"/>
  <c r="G938" i="1"/>
  <c r="H938" i="1" s="1"/>
  <c r="G950" i="1"/>
  <c r="H950" i="1" s="1"/>
  <c r="G986" i="1"/>
  <c r="H986" i="1" s="1"/>
  <c r="G998" i="1"/>
  <c r="H998" i="1" s="1"/>
  <c r="G5130" i="1"/>
  <c r="H5130" i="1" s="1"/>
  <c r="G5142" i="1"/>
  <c r="H5142" i="1" s="1"/>
  <c r="G1038" i="1"/>
  <c r="H1038" i="1" s="1"/>
  <c r="G1050" i="1"/>
  <c r="H1050" i="1" s="1"/>
  <c r="G1062" i="1"/>
  <c r="H1062" i="1" s="1"/>
  <c r="G1074" i="1"/>
  <c r="H1074" i="1" s="1"/>
  <c r="G1110" i="1"/>
  <c r="H1110" i="1" s="1"/>
  <c r="G1122" i="1"/>
  <c r="H1122" i="1" s="1"/>
  <c r="G1134" i="1"/>
  <c r="H1134" i="1" s="1"/>
  <c r="G1146" i="1"/>
  <c r="H1146" i="1" s="1"/>
  <c r="G1182" i="1"/>
  <c r="H1182" i="1" s="1"/>
  <c r="G1194" i="1"/>
  <c r="H1194" i="1" s="1"/>
  <c r="G5146" i="1"/>
  <c r="H5146" i="1" s="1"/>
  <c r="G5158" i="1"/>
  <c r="H5158" i="1" s="1"/>
  <c r="G1234" i="1"/>
  <c r="H1234" i="1" s="1"/>
  <c r="G1246" i="1"/>
  <c r="H1246" i="1" s="1"/>
  <c r="G1258" i="1"/>
  <c r="H1258" i="1" s="1"/>
  <c r="G1270" i="1"/>
  <c r="H1270" i="1" s="1"/>
  <c r="G5203" i="1"/>
  <c r="H5203" i="1" s="1"/>
  <c r="G5555" i="1"/>
  <c r="H5555" i="1" s="1"/>
  <c r="G1631" i="1"/>
  <c r="H1631" i="1" s="1"/>
  <c r="G1643" i="1"/>
  <c r="H1643" i="1" s="1"/>
  <c r="G1655" i="1"/>
  <c r="H1655" i="1" s="1"/>
  <c r="G1667" i="1"/>
  <c r="H1667" i="1" s="1"/>
  <c r="G1703" i="1"/>
  <c r="H1703" i="1" s="1"/>
  <c r="G1715" i="1"/>
  <c r="H1715" i="1" s="1"/>
  <c r="G1727" i="1"/>
  <c r="H1727" i="1" s="1"/>
  <c r="G1739" i="1"/>
  <c r="H1739" i="1" s="1"/>
  <c r="G1775" i="1"/>
  <c r="H1775" i="1" s="1"/>
  <c r="G1787" i="1"/>
  <c r="H1787" i="1" s="1"/>
  <c r="G1799" i="1"/>
  <c r="H1799" i="1" s="1"/>
  <c r="G5211" i="1"/>
  <c r="H5211" i="1" s="1"/>
  <c r="G1827" i="1"/>
  <c r="H1827" i="1" s="1"/>
  <c r="G1839" i="1"/>
  <c r="H1839" i="1" s="1"/>
  <c r="G1851" i="1"/>
  <c r="H1851" i="1" s="1"/>
  <c r="G1863" i="1"/>
  <c r="H1863" i="1" s="1"/>
  <c r="G1899" i="1"/>
  <c r="H1899" i="1" s="1"/>
  <c r="G1911" i="1"/>
  <c r="H1911" i="1" s="1"/>
  <c r="G1923" i="1"/>
  <c r="H1923" i="1" s="1"/>
  <c r="G1935" i="1"/>
  <c r="H1935" i="1" s="1"/>
  <c r="G1971" i="1"/>
  <c r="H1971" i="1" s="1"/>
  <c r="G1983" i="1"/>
  <c r="H1983" i="1" s="1"/>
  <c r="G1995" i="1"/>
  <c r="H1995" i="1" s="1"/>
  <c r="G5227" i="1"/>
  <c r="H5227" i="1" s="1"/>
  <c r="G2023" i="1"/>
  <c r="H2023" i="1" s="1"/>
  <c r="G2035" i="1"/>
  <c r="H2035" i="1" s="1"/>
  <c r="G2047" i="1"/>
  <c r="H2047" i="1" s="1"/>
  <c r="G2059" i="1"/>
  <c r="H2059" i="1" s="1"/>
  <c r="G2095" i="1"/>
  <c r="H2095" i="1" s="1"/>
  <c r="G2107" i="1"/>
  <c r="H2107" i="1" s="1"/>
  <c r="G2119" i="1"/>
  <c r="H2119" i="1" s="1"/>
  <c r="G2131" i="1"/>
  <c r="H2131" i="1" s="1"/>
  <c r="G2167" i="1"/>
  <c r="H2167" i="1" s="1"/>
  <c r="G2179" i="1"/>
  <c r="H2179" i="1" s="1"/>
  <c r="G2191" i="1"/>
  <c r="H2191" i="1" s="1"/>
  <c r="G2203" i="1"/>
  <c r="H2203" i="1" s="1"/>
  <c r="G2219" i="1"/>
  <c r="H2219" i="1" s="1"/>
  <c r="G1516" i="1"/>
  <c r="H1516" i="1" s="1"/>
  <c r="G1528" i="1"/>
  <c r="H1528" i="1" s="1"/>
  <c r="G1540" i="1"/>
  <c r="H1540" i="1" s="1"/>
  <c r="G1552" i="1"/>
  <c r="H1552" i="1" s="1"/>
  <c r="G1588" i="1"/>
  <c r="H1588" i="1" s="1"/>
  <c r="G1600" i="1"/>
  <c r="H1600" i="1" s="1"/>
  <c r="G5192" i="1"/>
  <c r="H5192" i="1" s="1"/>
  <c r="G5544" i="1"/>
  <c r="H5544" i="1" s="1"/>
  <c r="G1620" i="1"/>
  <c r="H1620" i="1" s="1"/>
  <c r="G1632" i="1"/>
  <c r="H1632" i="1" s="1"/>
  <c r="G1644" i="1"/>
  <c r="H1644" i="1" s="1"/>
  <c r="G1656" i="1"/>
  <c r="H1656" i="1" s="1"/>
  <c r="G1692" i="1"/>
  <c r="H1692" i="1" s="1"/>
  <c r="G1704" i="1"/>
  <c r="H1704" i="1" s="1"/>
  <c r="G1716" i="1"/>
  <c r="H1716" i="1" s="1"/>
  <c r="G1728" i="1"/>
  <c r="H1728" i="1" s="1"/>
  <c r="G1764" i="1"/>
  <c r="H1764" i="1" s="1"/>
  <c r="G1776" i="1"/>
  <c r="H1776" i="1" s="1"/>
  <c r="G1788" i="1"/>
  <c r="H1788" i="1" s="1"/>
  <c r="G1800" i="1"/>
  <c r="H1800" i="1" s="1"/>
  <c r="G1816" i="1"/>
  <c r="H1816" i="1" s="1"/>
  <c r="G1828" i="1"/>
  <c r="H1828" i="1" s="1"/>
  <c r="G1840" i="1"/>
  <c r="H1840" i="1" s="1"/>
  <c r="G1852" i="1"/>
  <c r="H1852" i="1" s="1"/>
  <c r="G1888" i="1"/>
  <c r="H1888" i="1" s="1"/>
  <c r="G1900" i="1"/>
  <c r="H1900" i="1" s="1"/>
  <c r="G1912" i="1"/>
  <c r="H1912" i="1" s="1"/>
  <c r="G1924" i="1"/>
  <c r="H1924" i="1" s="1"/>
  <c r="G1960" i="1"/>
  <c r="H1960" i="1" s="1"/>
  <c r="G1972" i="1"/>
  <c r="H1972" i="1" s="1"/>
  <c r="G1984" i="1"/>
  <c r="H1984" i="1" s="1"/>
  <c r="G1996" i="1"/>
  <c r="H1996" i="1" s="1"/>
  <c r="G2012" i="1"/>
  <c r="H2012" i="1" s="1"/>
  <c r="G2024" i="1"/>
  <c r="H2024" i="1" s="1"/>
  <c r="G2036" i="1"/>
  <c r="H2036" i="1" s="1"/>
  <c r="G2048" i="1"/>
  <c r="H2048" i="1" s="1"/>
  <c r="G2084" i="1"/>
  <c r="H2084" i="1" s="1"/>
  <c r="G2096" i="1"/>
  <c r="H2096" i="1" s="1"/>
  <c r="G2108" i="1"/>
  <c r="H2108" i="1" s="1"/>
  <c r="G2120" i="1"/>
  <c r="H2120" i="1" s="1"/>
  <c r="G2156" i="1"/>
  <c r="H2156" i="1" s="1"/>
  <c r="G2168" i="1"/>
  <c r="H2168" i="1" s="1"/>
  <c r="G2180" i="1"/>
  <c r="H2180" i="1" s="1"/>
  <c r="G2192" i="1"/>
  <c r="H2192" i="1" s="1"/>
  <c r="G2208" i="1"/>
  <c r="H2208" i="1" s="1"/>
  <c r="G2220" i="1"/>
  <c r="H2220" i="1" s="1"/>
  <c r="G2232" i="1"/>
  <c r="H2232" i="1" s="1"/>
  <c r="G2244" i="1"/>
  <c r="H2244" i="1" s="1"/>
  <c r="G2280" i="1"/>
  <c r="H2280" i="1" s="1"/>
  <c r="G2292" i="1"/>
  <c r="H2292" i="1" s="1"/>
  <c r="G2304" i="1"/>
  <c r="H2304" i="1" s="1"/>
  <c r="G2316" i="1"/>
  <c r="H2316" i="1" s="1"/>
  <c r="G2352" i="1"/>
  <c r="H2352" i="1" s="1"/>
  <c r="G2364" i="1"/>
  <c r="H2364" i="1" s="1"/>
  <c r="G2376" i="1"/>
  <c r="H2376" i="1" s="1"/>
  <c r="G2388" i="1"/>
  <c r="H2388" i="1" s="1"/>
  <c r="G2404" i="1"/>
  <c r="H2404" i="1" s="1"/>
  <c r="G2416" i="1"/>
  <c r="H2416" i="1" s="1"/>
  <c r="G2428" i="1"/>
  <c r="H2428" i="1" s="1"/>
  <c r="G2440" i="1"/>
  <c r="H2440" i="1" s="1"/>
  <c r="G2476" i="1"/>
  <c r="H2476" i="1" s="1"/>
  <c r="G2488" i="1"/>
  <c r="H2488" i="1" s="1"/>
  <c r="G2500" i="1"/>
  <c r="H2500" i="1" s="1"/>
  <c r="G2512" i="1"/>
  <c r="H2512" i="1" s="1"/>
  <c r="G2548" i="1"/>
  <c r="H2548" i="1" s="1"/>
  <c r="G2560" i="1"/>
  <c r="H2560" i="1" s="1"/>
  <c r="G2572" i="1"/>
  <c r="H2572" i="1" s="1"/>
  <c r="G2584" i="1"/>
  <c r="H2584" i="1" s="1"/>
  <c r="G5300" i="1"/>
  <c r="H5300" i="1" s="1"/>
  <c r="G2612" i="1"/>
  <c r="H2612" i="1" s="1"/>
  <c r="G2624" i="1"/>
  <c r="H2624" i="1" s="1"/>
  <c r="G2636" i="1"/>
  <c r="H2636" i="1" s="1"/>
  <c r="G2672" i="1"/>
  <c r="H2672" i="1" s="1"/>
  <c r="G2684" i="1"/>
  <c r="H2684" i="1" s="1"/>
  <c r="G2696" i="1"/>
  <c r="H2696" i="1" s="1"/>
  <c r="G2708" i="1"/>
  <c r="H2708" i="1" s="1"/>
  <c r="G2744" i="1"/>
  <c r="H2744" i="1" s="1"/>
  <c r="G2756" i="1"/>
  <c r="H2756" i="1" s="1"/>
  <c r="G2768" i="1"/>
  <c r="H2768" i="1" s="1"/>
  <c r="G2780" i="1"/>
  <c r="H2780" i="1" s="1"/>
  <c r="G5316" i="1"/>
  <c r="H5316" i="1" s="1"/>
  <c r="G2808" i="1"/>
  <c r="H2808" i="1" s="1"/>
  <c r="G2820" i="1"/>
  <c r="H2820" i="1" s="1"/>
  <c r="G2832" i="1"/>
  <c r="H2832" i="1" s="1"/>
  <c r="G2868" i="1"/>
  <c r="H2868" i="1" s="1"/>
  <c r="G2880" i="1"/>
  <c r="H2880" i="1" s="1"/>
  <c r="G1457" i="1"/>
  <c r="H1457" i="1" s="1"/>
  <c r="G1469" i="1"/>
  <c r="H1469" i="1" s="1"/>
  <c r="G1481" i="1"/>
  <c r="H1481" i="1" s="1"/>
  <c r="G1493" i="1"/>
  <c r="H1493" i="1" s="1"/>
  <c r="G1529" i="1"/>
  <c r="H1529" i="1" s="1"/>
  <c r="G1541" i="1"/>
  <c r="H1541" i="1" s="1"/>
  <c r="G1553" i="1"/>
  <c r="H1553" i="1" s="1"/>
  <c r="G1565" i="1"/>
  <c r="H1565" i="1" s="1"/>
  <c r="G1601" i="1"/>
  <c r="H1601" i="1" s="1"/>
  <c r="G5193" i="1"/>
  <c r="H5193" i="1" s="1"/>
  <c r="G5545" i="1"/>
  <c r="H5545" i="1" s="1"/>
  <c r="G5557" i="1"/>
  <c r="H5557" i="1" s="1"/>
  <c r="G1633" i="1"/>
  <c r="H1633" i="1" s="1"/>
  <c r="G1645" i="1"/>
  <c r="H1645" i="1" s="1"/>
  <c r="G1657" i="1"/>
  <c r="H1657" i="1" s="1"/>
  <c r="G1669" i="1"/>
  <c r="H1669" i="1" s="1"/>
  <c r="G1705" i="1"/>
  <c r="H1705" i="1" s="1"/>
  <c r="G1729" i="1"/>
  <c r="H1729" i="1" s="1"/>
  <c r="G1741" i="1"/>
  <c r="H1741" i="1" s="1"/>
  <c r="G1777" i="1"/>
  <c r="H1777" i="1" s="1"/>
  <c r="G1789" i="1"/>
  <c r="H1789" i="1" s="1"/>
  <c r="G1801" i="1"/>
  <c r="H1801" i="1" s="1"/>
  <c r="G5213" i="1"/>
  <c r="H5213" i="1" s="1"/>
  <c r="G1829" i="1"/>
  <c r="H1829" i="1" s="1"/>
  <c r="G1841" i="1"/>
  <c r="H1841" i="1" s="1"/>
  <c r="G1853" i="1"/>
  <c r="H1853" i="1" s="1"/>
  <c r="G1865" i="1"/>
  <c r="H1865" i="1" s="1"/>
  <c r="G1901" i="1"/>
  <c r="H1901" i="1" s="1"/>
  <c r="G1925" i="1"/>
  <c r="H1925" i="1" s="1"/>
  <c r="G1937" i="1"/>
  <c r="H1937" i="1" s="1"/>
  <c r="G1973" i="1"/>
  <c r="H1973" i="1" s="1"/>
  <c r="G1985" i="1"/>
  <c r="H1985" i="1" s="1"/>
  <c r="G1997" i="1"/>
  <c r="H1997" i="1" s="1"/>
  <c r="G5229" i="1"/>
  <c r="H5229" i="1" s="1"/>
  <c r="G2025" i="1"/>
  <c r="H2025" i="1" s="1"/>
  <c r="G2037" i="1"/>
  <c r="H2037" i="1" s="1"/>
  <c r="G2049" i="1"/>
  <c r="H2049" i="1" s="1"/>
  <c r="G2061" i="1"/>
  <c r="H2061" i="1" s="1"/>
  <c r="G2097" i="1"/>
  <c r="H2097" i="1" s="1"/>
  <c r="G2121" i="1"/>
  <c r="H2121" i="1" s="1"/>
  <c r="G2133" i="1"/>
  <c r="H2133" i="1" s="1"/>
  <c r="G2169" i="1"/>
  <c r="H2169" i="1" s="1"/>
  <c r="G2181" i="1"/>
  <c r="H2181" i="1" s="1"/>
  <c r="G2193" i="1"/>
  <c r="H2193" i="1" s="1"/>
  <c r="G5245" i="1"/>
  <c r="H5245" i="1" s="1"/>
  <c r="G2221" i="1"/>
  <c r="H2221" i="1" s="1"/>
  <c r="G2233" i="1"/>
  <c r="H2233" i="1" s="1"/>
  <c r="G2245" i="1"/>
  <c r="H2245" i="1" s="1"/>
  <c r="G5166" i="1"/>
  <c r="H5166" i="1" s="1"/>
  <c r="G1422" i="1"/>
  <c r="H1422" i="1" s="1"/>
  <c r="G1458" i="1"/>
  <c r="H1458" i="1" s="1"/>
  <c r="G1482" i="1"/>
  <c r="H1482" i="1" s="1"/>
  <c r="G1530" i="1"/>
  <c r="H1530" i="1" s="1"/>
  <c r="G1566" i="1"/>
  <c r="H1566" i="1" s="1"/>
  <c r="G5558" i="1"/>
  <c r="H5558" i="1" s="1"/>
  <c r="G1634" i="1"/>
  <c r="H1634" i="1" s="1"/>
  <c r="G1658" i="1"/>
  <c r="H1658" i="1" s="1"/>
  <c r="G1670" i="1"/>
  <c r="H1670" i="1" s="1"/>
  <c r="G1778" i="1"/>
  <c r="H1778" i="1" s="1"/>
  <c r="G5214" i="1"/>
  <c r="H5214" i="1" s="1"/>
  <c r="G1854" i="1"/>
  <c r="H1854" i="1" s="1"/>
  <c r="G1866" i="1"/>
  <c r="H1866" i="1" s="1"/>
  <c r="G1902" i="1"/>
  <c r="H1902" i="1" s="1"/>
  <c r="G1938" i="1"/>
  <c r="H1938" i="1" s="1"/>
  <c r="G2026" i="1"/>
  <c r="H2026" i="1" s="1"/>
  <c r="G2062" i="1"/>
  <c r="H2062" i="1" s="1"/>
  <c r="G2170" i="1"/>
  <c r="H2170" i="1" s="1"/>
  <c r="G2194" i="1"/>
  <c r="H2194" i="1" s="1"/>
  <c r="G5246" i="1"/>
  <c r="H5246" i="1" s="1"/>
  <c r="G2294" i="1"/>
  <c r="H2294" i="1" s="1"/>
  <c r="G2330" i="1"/>
  <c r="H2330" i="1" s="1"/>
  <c r="G2418" i="1"/>
  <c r="H2418" i="1" s="1"/>
  <c r="G2454" i="1"/>
  <c r="H2454" i="1" s="1"/>
  <c r="G2562" i="1"/>
  <c r="H2562" i="1" s="1"/>
  <c r="G2586" i="1"/>
  <c r="H2586" i="1" s="1"/>
  <c r="G2598" i="1"/>
  <c r="H2598" i="1" s="1"/>
  <c r="G2686" i="1"/>
  <c r="H2686" i="1" s="1"/>
  <c r="G2722" i="1"/>
  <c r="H2722" i="1" s="1"/>
  <c r="G2810" i="1"/>
  <c r="H2810" i="1" s="1"/>
  <c r="G2846" i="1"/>
  <c r="H2846" i="1" s="1"/>
  <c r="G2954" i="1"/>
  <c r="H2954" i="1" s="1"/>
  <c r="G2978" i="1"/>
  <c r="H2978" i="1" s="1"/>
  <c r="G2990" i="1"/>
  <c r="H2990" i="1" s="1"/>
  <c r="G3078" i="1"/>
  <c r="H3078" i="1" s="1"/>
  <c r="G3114" i="1"/>
  <c r="H3114" i="1" s="1"/>
  <c r="G1755" i="1"/>
  <c r="H1755" i="1" s="1"/>
  <c r="G2331" i="1"/>
  <c r="H2331" i="1" s="1"/>
  <c r="G2455" i="1"/>
  <c r="H2455" i="1" s="1"/>
  <c r="G5172" i="1"/>
  <c r="H5172" i="1" s="1"/>
  <c r="G1404" i="1"/>
  <c r="H1404" i="1" s="1"/>
  <c r="G1440" i="1"/>
  <c r="H1440" i="1" s="1"/>
  <c r="G1452" i="1"/>
  <c r="H1452" i="1" s="1"/>
  <c r="G1464" i="1"/>
  <c r="H1464" i="1" s="1"/>
  <c r="G1476" i="1"/>
  <c r="H1476" i="1" s="1"/>
  <c r="G1512" i="1"/>
  <c r="H1512" i="1" s="1"/>
  <c r="G1524" i="1"/>
  <c r="H1524" i="1" s="1"/>
  <c r="G1536" i="1"/>
  <c r="H1536" i="1" s="1"/>
  <c r="G1548" i="1"/>
  <c r="H1548" i="1" s="1"/>
  <c r="G1584" i="1"/>
  <c r="H1584" i="1" s="1"/>
  <c r="G1596" i="1"/>
  <c r="H1596" i="1" s="1"/>
  <c r="G5188" i="1"/>
  <c r="H5188" i="1" s="1"/>
  <c r="G5200" i="1"/>
  <c r="H5200" i="1" s="1"/>
  <c r="G1616" i="1"/>
  <c r="H1616" i="1" s="1"/>
  <c r="G1628" i="1"/>
  <c r="H1628" i="1" s="1"/>
  <c r="G1640" i="1"/>
  <c r="H1640" i="1" s="1"/>
  <c r="G1652" i="1"/>
  <c r="H1652" i="1" s="1"/>
  <c r="G1688" i="1"/>
  <c r="H1688" i="1" s="1"/>
  <c r="G1700" i="1"/>
  <c r="H1700" i="1" s="1"/>
  <c r="G1712" i="1"/>
  <c r="H1712" i="1" s="1"/>
  <c r="G1724" i="1"/>
  <c r="H1724" i="1" s="1"/>
  <c r="G1760" i="1"/>
  <c r="H1760" i="1" s="1"/>
  <c r="G1772" i="1"/>
  <c r="H1772" i="1" s="1"/>
  <c r="G1784" i="1"/>
  <c r="H1784" i="1" s="1"/>
  <c r="G1796" i="1"/>
  <c r="H1796" i="1" s="1"/>
  <c r="G1812" i="1"/>
  <c r="H1812" i="1" s="1"/>
  <c r="G1824" i="1"/>
  <c r="H1824" i="1" s="1"/>
  <c r="G1836" i="1"/>
  <c r="H1836" i="1" s="1"/>
  <c r="G1848" i="1"/>
  <c r="H1848" i="1" s="1"/>
  <c r="G1884" i="1"/>
  <c r="H1884" i="1" s="1"/>
  <c r="G1896" i="1"/>
  <c r="H1896" i="1" s="1"/>
  <c r="G1908" i="1"/>
  <c r="H1908" i="1" s="1"/>
  <c r="G1920" i="1"/>
  <c r="H1920" i="1" s="1"/>
  <c r="G1956" i="1"/>
  <c r="H1956" i="1" s="1"/>
  <c r="G1968" i="1"/>
  <c r="H1968" i="1" s="1"/>
  <c r="G1980" i="1"/>
  <c r="H1980" i="1" s="1"/>
  <c r="G1992" i="1"/>
  <c r="H1992" i="1" s="1"/>
  <c r="G2008" i="1"/>
  <c r="H2008" i="1" s="1"/>
  <c r="G2020" i="1"/>
  <c r="H2020" i="1" s="1"/>
  <c r="G2032" i="1"/>
  <c r="H2032" i="1" s="1"/>
  <c r="G2044" i="1"/>
  <c r="H2044" i="1" s="1"/>
  <c r="G2080" i="1"/>
  <c r="H2080" i="1" s="1"/>
  <c r="G2092" i="1"/>
  <c r="H2092" i="1" s="1"/>
  <c r="G2104" i="1"/>
  <c r="H2104" i="1" s="1"/>
  <c r="G2116" i="1"/>
  <c r="H2116" i="1" s="1"/>
  <c r="G2152" i="1"/>
  <c r="H2152" i="1" s="1"/>
  <c r="G2164" i="1"/>
  <c r="H2164" i="1" s="1"/>
  <c r="G2176" i="1"/>
  <c r="H2176" i="1" s="1"/>
  <c r="G2188" i="1"/>
  <c r="H2188" i="1" s="1"/>
  <c r="G2204" i="1"/>
  <c r="H2204" i="1" s="1"/>
  <c r="G2216" i="1"/>
  <c r="H2216" i="1" s="1"/>
  <c r="G2228" i="1"/>
  <c r="H2228" i="1" s="1"/>
  <c r="G2240" i="1"/>
  <c r="H2240" i="1" s="1"/>
  <c r="G2276" i="1"/>
  <c r="H2276" i="1" s="1"/>
  <c r="G2288" i="1"/>
  <c r="H2288" i="1" s="1"/>
  <c r="G2300" i="1"/>
  <c r="H2300" i="1" s="1"/>
  <c r="G2312" i="1"/>
  <c r="H2312" i="1" s="1"/>
  <c r="G2348" i="1"/>
  <c r="H2348" i="1" s="1"/>
  <c r="G2360" i="1"/>
  <c r="H2360" i="1" s="1"/>
  <c r="G2372" i="1"/>
  <c r="H2372" i="1" s="1"/>
  <c r="G2384" i="1"/>
  <c r="H2384" i="1" s="1"/>
  <c r="G5280" i="1"/>
  <c r="H5280" i="1" s="1"/>
  <c r="G2412" i="1"/>
  <c r="H2412" i="1" s="1"/>
  <c r="G2424" i="1"/>
  <c r="H2424" i="1" s="1"/>
  <c r="G2436" i="1"/>
  <c r="H2436" i="1" s="1"/>
  <c r="G2472" i="1"/>
  <c r="H2472" i="1" s="1"/>
  <c r="G2484" i="1"/>
  <c r="H2484" i="1" s="1"/>
  <c r="G2496" i="1"/>
  <c r="H2496" i="1" s="1"/>
  <c r="G2508" i="1"/>
  <c r="H2508" i="1" s="1"/>
  <c r="G2544" i="1"/>
  <c r="H2544" i="1" s="1"/>
  <c r="G2556" i="1"/>
  <c r="H2556" i="1" s="1"/>
  <c r="G2568" i="1"/>
  <c r="H2568" i="1" s="1"/>
  <c r="G2580" i="1"/>
  <c r="H2580" i="1" s="1"/>
  <c r="G5296" i="1"/>
  <c r="H5296" i="1" s="1"/>
  <c r="G2608" i="1"/>
  <c r="H2608" i="1" s="1"/>
  <c r="G2620" i="1"/>
  <c r="H2620" i="1" s="1"/>
  <c r="G2632" i="1"/>
  <c r="H2632" i="1" s="1"/>
  <c r="G2668" i="1"/>
  <c r="H2668" i="1" s="1"/>
  <c r="G2680" i="1"/>
  <c r="H2680" i="1" s="1"/>
  <c r="G2692" i="1"/>
  <c r="H2692" i="1" s="1"/>
  <c r="G1389" i="1"/>
  <c r="H1389" i="1" s="1"/>
  <c r="G1405" i="1"/>
  <c r="H1405" i="1" s="1"/>
  <c r="G1417" i="1"/>
  <c r="H1417" i="1" s="1"/>
  <c r="G1429" i="1"/>
  <c r="H1429" i="1" s="1"/>
  <c r="G1441" i="1"/>
  <c r="H1441" i="1" s="1"/>
  <c r="G1477" i="1"/>
  <c r="H1477" i="1" s="1"/>
  <c r="G1489" i="1"/>
  <c r="H1489" i="1" s="1"/>
  <c r="G1501" i="1"/>
  <c r="H1501" i="1" s="1"/>
  <c r="G1513" i="1"/>
  <c r="H1513" i="1" s="1"/>
  <c r="G1525" i="1"/>
  <c r="H1525" i="1" s="1"/>
  <c r="G1549" i="1"/>
  <c r="H1549" i="1" s="1"/>
  <c r="G1561" i="1"/>
  <c r="H1561" i="1" s="1"/>
  <c r="G1573" i="1"/>
  <c r="H1573" i="1" s="1"/>
  <c r="G1585" i="1"/>
  <c r="H1585" i="1" s="1"/>
  <c r="G5201" i="1"/>
  <c r="H5201" i="1" s="1"/>
  <c r="G5553" i="1"/>
  <c r="H5553" i="1" s="1"/>
  <c r="G1605" i="1"/>
  <c r="H1605" i="1" s="1"/>
  <c r="G1617" i="1"/>
  <c r="H1617" i="1" s="1"/>
  <c r="G1653" i="1"/>
  <c r="H1653" i="1" s="1"/>
  <c r="G1665" i="1"/>
  <c r="H1665" i="1" s="1"/>
  <c r="G1677" i="1"/>
  <c r="H1677" i="1" s="1"/>
  <c r="G1689" i="1"/>
  <c r="H1689" i="1" s="1"/>
  <c r="G1725" i="1"/>
  <c r="H1725" i="1" s="1"/>
  <c r="G1737" i="1"/>
  <c r="H1737" i="1" s="1"/>
  <c r="G1749" i="1"/>
  <c r="H1749" i="1" s="1"/>
  <c r="G1761" i="1"/>
  <c r="H1761" i="1" s="1"/>
  <c r="G1797" i="1"/>
  <c r="H1797" i="1" s="1"/>
  <c r="G5209" i="1"/>
  <c r="H5209" i="1" s="1"/>
  <c r="G5221" i="1"/>
  <c r="H5221" i="1" s="1"/>
  <c r="G1813" i="1"/>
  <c r="H1813" i="1" s="1"/>
  <c r="G1849" i="1"/>
  <c r="H1849" i="1" s="1"/>
  <c r="G1861" i="1"/>
  <c r="H1861" i="1" s="1"/>
  <c r="G1873" i="1"/>
  <c r="H1873" i="1" s="1"/>
  <c r="G1885" i="1"/>
  <c r="H1885" i="1" s="1"/>
  <c r="G1921" i="1"/>
  <c r="H1921" i="1" s="1"/>
  <c r="G1933" i="1"/>
  <c r="H1933" i="1" s="1"/>
  <c r="G1945" i="1"/>
  <c r="H1945" i="1" s="1"/>
  <c r="G1957" i="1"/>
  <c r="H1957" i="1" s="1"/>
  <c r="G1993" i="1"/>
  <c r="H1993" i="1" s="1"/>
  <c r="G5225" i="1"/>
  <c r="H5225" i="1" s="1"/>
  <c r="G5237" i="1"/>
  <c r="H5237" i="1" s="1"/>
  <c r="G2009" i="1"/>
  <c r="H2009" i="1" s="1"/>
  <c r="G2045" i="1"/>
  <c r="H2045" i="1" s="1"/>
  <c r="G2057" i="1"/>
  <c r="H2057" i="1" s="1"/>
  <c r="G2069" i="1"/>
  <c r="H2069" i="1" s="1"/>
  <c r="G2081" i="1"/>
  <c r="H2081" i="1" s="1"/>
  <c r="G2117" i="1"/>
  <c r="H2117" i="1" s="1"/>
  <c r="G2129" i="1"/>
  <c r="H2129" i="1" s="1"/>
  <c r="G2141" i="1"/>
  <c r="H2141" i="1" s="1"/>
  <c r="G2153" i="1"/>
  <c r="H2153" i="1" s="1"/>
  <c r="G2189" i="1"/>
  <c r="H2189" i="1" s="1"/>
  <c r="G2201" i="1"/>
  <c r="H2201" i="1" s="1"/>
  <c r="G5253" i="1"/>
  <c r="H5253" i="1" s="1"/>
  <c r="G2205" i="1"/>
  <c r="H2205" i="1" s="1"/>
  <c r="G2241" i="1"/>
  <c r="H2241" i="1" s="1"/>
  <c r="G2253" i="1"/>
  <c r="H2253" i="1" s="1"/>
  <c r="G2265" i="1"/>
  <c r="H2265" i="1" s="1"/>
  <c r="G2277" i="1"/>
  <c r="H2277" i="1" s="1"/>
  <c r="G2313" i="1"/>
  <c r="H2313" i="1" s="1"/>
  <c r="G2325" i="1"/>
  <c r="H2325" i="1" s="1"/>
  <c r="G2337" i="1"/>
  <c r="H2337" i="1" s="1"/>
  <c r="G2349" i="1"/>
  <c r="H2349" i="1" s="1"/>
  <c r="G2385" i="1"/>
  <c r="H2385" i="1" s="1"/>
  <c r="G2397" i="1"/>
  <c r="H2397" i="1" s="1"/>
  <c r="G5269" i="1"/>
  <c r="H5269" i="1" s="1"/>
  <c r="G5281" i="1"/>
  <c r="H5281" i="1" s="1"/>
  <c r="G2437" i="1"/>
  <c r="H2437" i="1" s="1"/>
  <c r="G2449" i="1"/>
  <c r="H2449" i="1" s="1"/>
  <c r="G2461" i="1"/>
  <c r="H2461" i="1" s="1"/>
  <c r="G2473" i="1"/>
  <c r="H2473" i="1" s="1"/>
  <c r="G2485" i="1"/>
  <c r="H2485" i="1" s="1"/>
  <c r="G2509" i="1"/>
  <c r="H2509" i="1" s="1"/>
  <c r="G2521" i="1"/>
  <c r="H2521" i="1" s="1"/>
  <c r="G2533" i="1"/>
  <c r="H2533" i="1" s="1"/>
  <c r="G2545" i="1"/>
  <c r="H2545" i="1" s="1"/>
  <c r="G2581" i="1"/>
  <c r="H2581" i="1" s="1"/>
  <c r="G2593" i="1"/>
  <c r="H2593" i="1" s="1"/>
  <c r="G5285" i="1"/>
  <c r="H5285" i="1" s="1"/>
  <c r="G5297" i="1"/>
  <c r="H5297" i="1" s="1"/>
  <c r="G2633" i="1"/>
  <c r="H2633" i="1" s="1"/>
  <c r="G2645" i="1"/>
  <c r="H2645" i="1" s="1"/>
  <c r="G2657" i="1"/>
  <c r="H2657" i="1" s="1"/>
  <c r="G2669" i="1"/>
  <c r="H2669" i="1" s="1"/>
  <c r="G2705" i="1"/>
  <c r="H2705" i="1" s="1"/>
  <c r="G2717" i="1"/>
  <c r="H2717" i="1" s="1"/>
  <c r="G2729" i="1"/>
  <c r="H2729" i="1" s="1"/>
  <c r="G2741" i="1"/>
  <c r="H2741" i="1" s="1"/>
  <c r="G2777" i="1"/>
  <c r="H2777" i="1" s="1"/>
  <c r="G2789" i="1"/>
  <c r="H2789" i="1" s="1"/>
  <c r="G2801" i="1"/>
  <c r="H2801" i="1" s="1"/>
  <c r="G5313" i="1"/>
  <c r="H5313" i="1" s="1"/>
  <c r="G2829" i="1"/>
  <c r="H2829" i="1" s="1"/>
  <c r="G2841" i="1"/>
  <c r="H2841" i="1" s="1"/>
  <c r="G2853" i="1"/>
  <c r="H2853" i="1" s="1"/>
  <c r="G2865" i="1"/>
  <c r="H2865" i="1" s="1"/>
  <c r="G2901" i="1"/>
  <c r="H2901" i="1" s="1"/>
  <c r="G2913" i="1"/>
  <c r="H2913" i="1" s="1"/>
  <c r="G2925" i="1"/>
  <c r="H2925" i="1" s="1"/>
  <c r="G2937" i="1"/>
  <c r="H2937" i="1" s="1"/>
  <c r="G2973" i="1"/>
  <c r="H2973" i="1" s="1"/>
  <c r="G2985" i="1"/>
  <c r="H2985" i="1" s="1"/>
  <c r="G2997" i="1"/>
  <c r="H2997" i="1" s="1"/>
  <c r="G5329" i="1"/>
  <c r="H5329" i="1" s="1"/>
  <c r="G3025" i="1"/>
  <c r="H3025" i="1" s="1"/>
  <c r="G3037" i="1"/>
  <c r="H3037" i="1" s="1"/>
  <c r="G3049" i="1"/>
  <c r="H3049" i="1" s="1"/>
  <c r="G3061" i="1"/>
  <c r="H3061" i="1" s="1"/>
  <c r="G3097" i="1"/>
  <c r="H3097" i="1" s="1"/>
  <c r="G3109" i="1"/>
  <c r="H3109" i="1" s="1"/>
  <c r="G3121" i="1"/>
  <c r="H3121" i="1" s="1"/>
  <c r="G3133" i="1"/>
  <c r="H3133" i="1" s="1"/>
  <c r="G3169" i="1"/>
  <c r="H3169" i="1" s="1"/>
  <c r="G3181" i="1"/>
  <c r="H3181" i="1" s="1"/>
  <c r="G1306" i="1"/>
  <c r="H1306" i="1" s="1"/>
  <c r="G1318" i="1"/>
  <c r="H1318" i="1" s="1"/>
  <c r="G1330" i="1"/>
  <c r="H1330" i="1" s="1"/>
  <c r="G1342" i="1"/>
  <c r="H1342" i="1" s="1"/>
  <c r="G1378" i="1"/>
  <c r="H1378" i="1" s="1"/>
  <c r="G1390" i="1"/>
  <c r="H1390" i="1" s="1"/>
  <c r="G1402" i="1"/>
  <c r="H1402" i="1" s="1"/>
  <c r="G5174" i="1"/>
  <c r="H5174" i="1" s="1"/>
  <c r="G1430" i="1"/>
  <c r="H1430" i="1" s="1"/>
  <c r="G1442" i="1"/>
  <c r="H1442" i="1" s="1"/>
  <c r="G1454" i="1"/>
  <c r="H1454" i="1" s="1"/>
  <c r="G1466" i="1"/>
  <c r="H1466" i="1" s="1"/>
  <c r="G1502" i="1"/>
  <c r="H1502" i="1" s="1"/>
  <c r="G1514" i="1"/>
  <c r="H1514" i="1" s="1"/>
  <c r="G1526" i="1"/>
  <c r="H1526" i="1" s="1"/>
  <c r="G1538" i="1"/>
  <c r="H1538" i="1" s="1"/>
  <c r="G1574" i="1"/>
  <c r="H1574" i="1" s="1"/>
  <c r="G1586" i="1"/>
  <c r="H1586" i="1" s="1"/>
  <c r="G1598" i="1"/>
  <c r="H1598" i="1" s="1"/>
  <c r="G5190" i="1"/>
  <c r="H5190" i="1" s="1"/>
  <c r="G1606" i="1"/>
  <c r="H1606" i="1" s="1"/>
  <c r="G1618" i="1"/>
  <c r="H1618" i="1" s="1"/>
  <c r="G1630" i="1"/>
  <c r="H1630" i="1" s="1"/>
  <c r="G1642" i="1"/>
  <c r="H1642" i="1" s="1"/>
  <c r="G1678" i="1"/>
  <c r="H1678" i="1" s="1"/>
  <c r="G1690" i="1"/>
  <c r="H1690" i="1" s="1"/>
  <c r="G1702" i="1"/>
  <c r="H1702" i="1" s="1"/>
  <c r="G1714" i="1"/>
  <c r="H1714" i="1" s="1"/>
  <c r="G1750" i="1"/>
  <c r="H1750" i="1" s="1"/>
  <c r="G1762" i="1"/>
  <c r="H1762" i="1" s="1"/>
  <c r="G1774" i="1"/>
  <c r="H1774" i="1" s="1"/>
  <c r="G1786" i="1"/>
  <c r="H1786" i="1" s="1"/>
  <c r="G5222" i="1"/>
  <c r="H5222" i="1" s="1"/>
  <c r="G1814" i="1"/>
  <c r="H1814" i="1" s="1"/>
  <c r="G1826" i="1"/>
  <c r="H1826" i="1" s="1"/>
  <c r="G1838" i="1"/>
  <c r="H1838" i="1" s="1"/>
  <c r="G1874" i="1"/>
  <c r="H1874" i="1" s="1"/>
  <c r="G1886" i="1"/>
  <c r="H1886" i="1" s="1"/>
  <c r="G1898" i="1"/>
  <c r="H1898" i="1" s="1"/>
  <c r="G1910" i="1"/>
  <c r="H1910" i="1" s="1"/>
  <c r="G1946" i="1"/>
  <c r="H1946" i="1" s="1"/>
  <c r="G1958" i="1"/>
  <c r="H1958" i="1" s="1"/>
  <c r="G1970" i="1"/>
  <c r="H1970" i="1" s="1"/>
  <c r="G1982" i="1"/>
  <c r="H1982" i="1" s="1"/>
  <c r="G5238" i="1"/>
  <c r="H5238" i="1" s="1"/>
  <c r="G2010" i="1"/>
  <c r="H2010" i="1" s="1"/>
  <c r="G2022" i="1"/>
  <c r="H2022" i="1" s="1"/>
  <c r="G2034" i="1"/>
  <c r="H2034" i="1" s="1"/>
  <c r="G2070" i="1"/>
  <c r="H2070" i="1" s="1"/>
  <c r="G2082" i="1"/>
  <c r="H2082" i="1" s="1"/>
  <c r="G2094" i="1"/>
  <c r="H2094" i="1" s="1"/>
  <c r="G2106" i="1"/>
  <c r="H2106" i="1" s="1"/>
  <c r="G2142" i="1"/>
  <c r="H2142" i="1" s="1"/>
  <c r="G2154" i="1"/>
  <c r="H2154" i="1" s="1"/>
  <c r="G2166" i="1"/>
  <c r="H2166" i="1" s="1"/>
  <c r="G2178" i="1"/>
  <c r="H2178" i="1" s="1"/>
  <c r="G5254" i="1"/>
  <c r="H5254" i="1" s="1"/>
  <c r="G2206" i="1"/>
  <c r="H2206" i="1" s="1"/>
  <c r="G2218" i="1"/>
  <c r="H2218" i="1" s="1"/>
  <c r="G2230" i="1"/>
  <c r="H2230" i="1" s="1"/>
  <c r="G2266" i="1"/>
  <c r="H2266" i="1" s="1"/>
  <c r="G2278" i="1"/>
  <c r="H2278" i="1" s="1"/>
  <c r="G2290" i="1"/>
  <c r="H2290" i="1" s="1"/>
  <c r="G2302" i="1"/>
  <c r="H2302" i="1" s="1"/>
  <c r="G2338" i="1"/>
  <c r="H2338" i="1" s="1"/>
  <c r="G2350" i="1"/>
  <c r="H2350" i="1" s="1"/>
  <c r="G2362" i="1"/>
  <c r="H2362" i="1" s="1"/>
  <c r="G2374" i="1"/>
  <c r="H2374" i="1" s="1"/>
  <c r="G5270" i="1"/>
  <c r="H5270" i="1" s="1"/>
  <c r="G5282" i="1"/>
  <c r="H5282" i="1" s="1"/>
  <c r="G2414" i="1"/>
  <c r="H2414" i="1" s="1"/>
  <c r="G2426" i="1"/>
  <c r="H2426" i="1" s="1"/>
  <c r="G2462" i="1"/>
  <c r="H2462" i="1" s="1"/>
  <c r="G2474" i="1"/>
  <c r="H2474" i="1" s="1"/>
  <c r="G2486" i="1"/>
  <c r="H2486" i="1" s="1"/>
  <c r="G2498" i="1"/>
  <c r="H2498" i="1" s="1"/>
  <c r="G2534" i="1"/>
  <c r="H2534" i="1" s="1"/>
  <c r="G2546" i="1"/>
  <c r="H2546" i="1" s="1"/>
  <c r="G2558" i="1"/>
  <c r="H2558" i="1" s="1"/>
  <c r="G3193" i="1"/>
  <c r="H3193" i="1" s="1"/>
  <c r="G5345" i="1"/>
  <c r="H5345" i="1" s="1"/>
  <c r="G3221" i="1"/>
  <c r="H3221" i="1" s="1"/>
  <c r="G3233" i="1"/>
  <c r="H3233" i="1" s="1"/>
  <c r="G3245" i="1"/>
  <c r="H3245" i="1" s="1"/>
  <c r="G3257" i="1"/>
  <c r="H3257" i="1" s="1"/>
  <c r="G3293" i="1"/>
  <c r="H3293" i="1" s="1"/>
  <c r="G3305" i="1"/>
  <c r="H3305" i="1" s="1"/>
  <c r="G3317" i="1"/>
  <c r="H3317" i="1" s="1"/>
  <c r="G3329" i="1"/>
  <c r="H3329" i="1" s="1"/>
  <c r="G3365" i="1"/>
  <c r="H3365" i="1" s="1"/>
  <c r="G3377" i="1"/>
  <c r="H3377" i="1" s="1"/>
  <c r="G3389" i="1"/>
  <c r="H3389" i="1" s="1"/>
  <c r="G3401" i="1"/>
  <c r="H3401" i="1" s="1"/>
  <c r="G3417" i="1"/>
  <c r="H3417" i="1" s="1"/>
  <c r="G3429" i="1"/>
  <c r="H3429" i="1" s="1"/>
  <c r="G3441" i="1"/>
  <c r="H3441" i="1" s="1"/>
  <c r="G3453" i="1"/>
  <c r="H3453" i="1" s="1"/>
  <c r="G3489" i="1"/>
  <c r="H3489" i="1" s="1"/>
  <c r="G3501" i="1"/>
  <c r="H3501" i="1" s="1"/>
  <c r="G3513" i="1"/>
  <c r="H3513" i="1" s="1"/>
  <c r="G3525" i="1"/>
  <c r="H3525" i="1" s="1"/>
  <c r="G3561" i="1"/>
  <c r="H3561" i="1" s="1"/>
  <c r="G3573" i="1"/>
  <c r="H3573" i="1" s="1"/>
  <c r="G3585" i="1"/>
  <c r="H3585" i="1" s="1"/>
  <c r="G3597" i="1"/>
  <c r="H3597" i="1" s="1"/>
  <c r="G5573" i="1"/>
  <c r="H5573" i="1" s="1"/>
  <c r="G5585" i="1"/>
  <c r="H5585" i="1" s="1"/>
  <c r="G5597" i="1"/>
  <c r="H5597" i="1" s="1"/>
  <c r="G5400" i="1" l="1"/>
  <c r="H5400" i="1" s="1"/>
  <c r="G3548" i="1"/>
  <c r="H3548" i="1" s="1"/>
  <c r="G3476" i="1"/>
  <c r="H3476" i="1" s="1"/>
  <c r="G3404" i="1"/>
  <c r="H3404" i="1" s="1"/>
  <c r="G3352" i="1"/>
  <c r="H3352" i="1" s="1"/>
  <c r="G3280" i="1"/>
  <c r="H3280" i="1" s="1"/>
  <c r="G3208" i="1"/>
  <c r="H3208" i="1" s="1"/>
  <c r="G3156" i="1"/>
  <c r="H3156" i="1" s="1"/>
  <c r="G3084" i="1"/>
  <c r="H3084" i="1" s="1"/>
  <c r="G3012" i="1"/>
  <c r="H3012" i="1" s="1"/>
  <c r="G2960" i="1"/>
  <c r="H2960" i="1" s="1"/>
  <c r="G2888" i="1"/>
  <c r="H2888" i="1" s="1"/>
  <c r="G2816" i="1"/>
  <c r="H2816" i="1" s="1"/>
  <c r="G2764" i="1"/>
  <c r="H2764" i="1" s="1"/>
  <c r="G1883" i="1"/>
  <c r="H1883" i="1" s="1"/>
  <c r="G1811" i="1"/>
  <c r="H1811" i="1" s="1"/>
  <c r="G1759" i="1"/>
  <c r="H1759" i="1" s="1"/>
  <c r="G1687" i="1"/>
  <c r="H1687" i="1" s="1"/>
  <c r="G1615" i="1"/>
  <c r="H1615" i="1" s="1"/>
  <c r="G1583" i="1"/>
  <c r="H1583" i="1" s="1"/>
  <c r="G1511" i="1"/>
  <c r="H1511" i="1" s="1"/>
  <c r="G1439" i="1"/>
  <c r="H1439" i="1" s="1"/>
  <c r="G1387" i="1"/>
  <c r="H1387" i="1" s="1"/>
  <c r="I1387" i="1" s="1"/>
  <c r="J1387" i="1" s="1"/>
  <c r="G1315" i="1"/>
  <c r="H1315" i="1" s="1"/>
  <c r="I1316" i="1" s="1"/>
  <c r="G1243" i="1"/>
  <c r="H1243" i="1" s="1"/>
  <c r="G1191" i="1"/>
  <c r="H1191" i="1" s="1"/>
  <c r="G1119" i="1"/>
  <c r="H1119" i="1" s="1"/>
  <c r="G1047" i="1"/>
  <c r="H1047" i="1" s="1"/>
  <c r="G995" i="1"/>
  <c r="H995" i="1" s="1"/>
  <c r="G923" i="1"/>
  <c r="H923" i="1" s="1"/>
  <c r="G851" i="1"/>
  <c r="H851" i="1" s="1"/>
  <c r="G799" i="1"/>
  <c r="H799" i="1" s="1"/>
  <c r="G727" i="1"/>
  <c r="H727" i="1" s="1"/>
  <c r="G655" i="1"/>
  <c r="H655" i="1" s="1"/>
  <c r="G603" i="1"/>
  <c r="H603" i="1" s="1"/>
  <c r="G531" i="1"/>
  <c r="H531" i="1" s="1"/>
  <c r="I532" i="1" s="1"/>
  <c r="J532" i="1" s="1"/>
  <c r="G459" i="1"/>
  <c r="H459" i="1" s="1"/>
  <c r="G5067" i="1"/>
  <c r="H5067" i="1" s="1"/>
  <c r="G335" i="1"/>
  <c r="H335" i="1" s="1"/>
  <c r="G263" i="1"/>
  <c r="H263" i="1" s="1"/>
  <c r="G5051" i="1"/>
  <c r="H5051" i="1" s="1"/>
  <c r="G139" i="1"/>
  <c r="H139" i="1" s="1"/>
  <c r="G67" i="1"/>
  <c r="H67" i="1" s="1"/>
  <c r="G5035" i="1"/>
  <c r="H5035" i="1" s="1"/>
  <c r="G4985" i="1"/>
  <c r="H4985" i="1" s="1"/>
  <c r="G4913" i="1"/>
  <c r="H4913" i="1" s="1"/>
  <c r="G4841" i="1"/>
  <c r="H4841" i="1" s="1"/>
  <c r="G4789" i="1"/>
  <c r="H4789" i="1" s="1"/>
  <c r="I4790" i="1" s="1"/>
  <c r="J4790" i="1" s="1"/>
  <c r="G4717" i="1"/>
  <c r="H4717" i="1" s="1"/>
  <c r="G4645" i="1"/>
  <c r="H4645" i="1" s="1"/>
  <c r="G4593" i="1"/>
  <c r="H4593" i="1" s="1"/>
  <c r="G4521" i="1"/>
  <c r="H4521" i="1" s="1"/>
  <c r="G4449" i="1"/>
  <c r="H4449" i="1" s="1"/>
  <c r="G4397" i="1"/>
  <c r="H4397" i="1" s="1"/>
  <c r="G2333" i="1"/>
  <c r="H2333" i="1" s="1"/>
  <c r="G1497" i="1"/>
  <c r="H1497" i="1" s="1"/>
  <c r="G1140" i="1"/>
  <c r="H1140" i="1" s="1"/>
  <c r="G4862" i="1"/>
  <c r="H4862" i="1" s="1"/>
  <c r="G1743" i="1"/>
  <c r="H1743" i="1" s="1"/>
  <c r="G1423" i="1"/>
  <c r="H1423" i="1" s="1"/>
  <c r="I1422" i="1" s="1"/>
  <c r="J1422" i="1" s="1"/>
  <c r="G391" i="1"/>
  <c r="H391" i="1" s="1"/>
  <c r="G1358" i="1"/>
  <c r="H1358" i="1" s="1"/>
  <c r="G1214" i="1"/>
  <c r="H1214" i="1" s="1"/>
  <c r="G1090" i="1"/>
  <c r="H1090" i="1" s="1"/>
  <c r="G966" i="1"/>
  <c r="H966" i="1" s="1"/>
  <c r="G822" i="1"/>
  <c r="H822" i="1" s="1"/>
  <c r="G698" i="1"/>
  <c r="H698" i="1" s="1"/>
  <c r="G430" i="1"/>
  <c r="H430" i="1" s="1"/>
  <c r="G305" i="1"/>
  <c r="H305" i="1" s="1"/>
  <c r="I4836" i="1"/>
  <c r="J4836" i="1" s="1"/>
  <c r="I4784" i="1"/>
  <c r="J4784" i="1" s="1"/>
  <c r="I4712" i="1"/>
  <c r="J4712" i="1" s="1"/>
  <c r="I4640" i="1"/>
  <c r="J4640" i="1" s="1"/>
  <c r="I4588" i="1"/>
  <c r="J4588" i="1" s="1"/>
  <c r="I4112" i="1"/>
  <c r="J4112" i="1" s="1"/>
  <c r="I4126" i="1"/>
  <c r="J4126" i="1" s="1"/>
  <c r="G5528" i="1"/>
  <c r="H5528" i="1" s="1"/>
  <c r="I3953" i="1"/>
  <c r="J3953" i="1" s="1"/>
  <c r="I555" i="1"/>
  <c r="J555" i="1" s="1"/>
  <c r="I359" i="1"/>
  <c r="J359" i="1" s="1"/>
  <c r="G1837" i="1"/>
  <c r="H1837" i="1" s="1"/>
  <c r="I1837" i="1" s="1"/>
  <c r="J1837" i="1" s="1"/>
  <c r="G2140" i="1"/>
  <c r="H2140" i="1" s="1"/>
  <c r="G1232" i="1"/>
  <c r="H1232" i="1" s="1"/>
  <c r="I1233" i="1" s="1"/>
  <c r="J1233" i="1" s="1"/>
  <c r="G200" i="1"/>
  <c r="H200" i="1" s="1"/>
  <c r="I199" i="1" s="1"/>
  <c r="J199" i="1" s="1"/>
  <c r="I1071" i="1"/>
  <c r="J1071" i="1" s="1"/>
  <c r="G123" i="1"/>
  <c r="H123" i="1" s="1"/>
  <c r="G4687" i="1"/>
  <c r="H4687" i="1" s="1"/>
  <c r="G4099" i="1"/>
  <c r="H4099" i="1" s="1"/>
  <c r="G3779" i="1"/>
  <c r="H3779" i="1" s="1"/>
  <c r="G3707" i="1"/>
  <c r="H3707" i="1" s="1"/>
  <c r="I3707" i="1" s="1"/>
  <c r="J3707" i="1" s="1"/>
  <c r="G3635" i="1"/>
  <c r="H3635" i="1" s="1"/>
  <c r="G4062" i="1"/>
  <c r="H4062" i="1" s="1"/>
  <c r="G3938" i="1"/>
  <c r="H3938" i="1" s="1"/>
  <c r="G3818" i="1"/>
  <c r="H3818" i="1" s="1"/>
  <c r="G3694" i="1"/>
  <c r="H3694" i="1" s="1"/>
  <c r="I3695" i="1" s="1"/>
  <c r="J3695" i="1" s="1"/>
  <c r="G684" i="1"/>
  <c r="H684" i="1" s="1"/>
  <c r="G560" i="1"/>
  <c r="H560" i="1" s="1"/>
  <c r="G416" i="1"/>
  <c r="H416" i="1" s="1"/>
  <c r="G292" i="1"/>
  <c r="H292" i="1" s="1"/>
  <c r="G24" i="1"/>
  <c r="H24" i="1" s="1"/>
  <c r="G4942" i="1"/>
  <c r="H4942" i="1" s="1"/>
  <c r="G5518" i="1"/>
  <c r="H5518" i="1" s="1"/>
  <c r="I5519" i="1" s="1"/>
  <c r="J5519" i="1" s="1"/>
  <c r="G4674" i="1"/>
  <c r="H4674" i="1" s="1"/>
  <c r="G4550" i="1"/>
  <c r="H4550" i="1" s="1"/>
  <c r="I4550" i="1" s="1"/>
  <c r="J4550" i="1" s="1"/>
  <c r="G4270" i="1"/>
  <c r="H4270" i="1" s="1"/>
  <c r="I4270" i="1" s="1"/>
  <c r="J4270" i="1" s="1"/>
  <c r="G4158" i="1"/>
  <c r="H4158" i="1" s="1"/>
  <c r="G3754" i="1"/>
  <c r="H3754" i="1" s="1"/>
  <c r="I3754" i="1" s="1"/>
  <c r="J3754" i="1" s="1"/>
  <c r="G4809" i="1"/>
  <c r="H4809" i="1" s="1"/>
  <c r="G4685" i="1"/>
  <c r="H4685" i="1" s="1"/>
  <c r="G4561" i="1"/>
  <c r="H4561" i="1" s="1"/>
  <c r="G4417" i="1"/>
  <c r="H4417" i="1" s="1"/>
  <c r="G4293" i="1"/>
  <c r="H4293" i="1" s="1"/>
  <c r="G4169" i="1"/>
  <c r="H4169" i="1" s="1"/>
  <c r="G4025" i="1"/>
  <c r="H4025" i="1" s="1"/>
  <c r="G3901" i="1"/>
  <c r="H3901" i="1" s="1"/>
  <c r="G3777" i="1"/>
  <c r="H3777" i="1" s="1"/>
  <c r="I3778" i="1" s="1"/>
  <c r="J3778" i="1" s="1"/>
  <c r="G3633" i="1"/>
  <c r="H3633" i="1" s="1"/>
  <c r="I5171" i="1"/>
  <c r="J5171" i="1" s="1"/>
  <c r="G1366" i="1"/>
  <c r="H1366" i="1" s="1"/>
  <c r="I1365" i="1" s="1"/>
  <c r="J1365" i="1" s="1"/>
  <c r="G3549" i="1"/>
  <c r="H3549" i="1" s="1"/>
  <c r="I1143" i="1"/>
  <c r="I4277" i="1"/>
  <c r="J4277" i="1" s="1"/>
  <c r="I4081" i="1"/>
  <c r="J4081" i="1" s="1"/>
  <c r="I4473" i="1"/>
  <c r="J4473" i="1" s="1"/>
  <c r="I4669" i="1"/>
  <c r="J4669" i="1" s="1"/>
  <c r="I3783" i="1"/>
  <c r="G5569" i="1"/>
  <c r="H5569" i="1" s="1"/>
  <c r="G3557" i="1"/>
  <c r="H3557" i="1" s="1"/>
  <c r="G3485" i="1"/>
  <c r="H3485" i="1" s="1"/>
  <c r="G3413" i="1"/>
  <c r="H3413" i="1" s="1"/>
  <c r="G3361" i="1"/>
  <c r="H3361" i="1" s="1"/>
  <c r="G3289" i="1"/>
  <c r="H3289" i="1" s="1"/>
  <c r="I3288" i="1" s="1"/>
  <c r="J3288" i="1" s="1"/>
  <c r="G3217" i="1"/>
  <c r="H3217" i="1" s="1"/>
  <c r="G3165" i="1"/>
  <c r="H3165" i="1" s="1"/>
  <c r="G3592" i="1"/>
  <c r="H3592" i="1" s="1"/>
  <c r="G3396" i="1"/>
  <c r="H3396" i="1" s="1"/>
  <c r="G3200" i="1"/>
  <c r="H3200" i="1" s="1"/>
  <c r="I4009" i="1"/>
  <c r="J4009" i="1" s="1"/>
  <c r="I5481" i="1"/>
  <c r="J5481" i="1" s="1"/>
  <c r="I4205" i="1"/>
  <c r="J4205" i="1" s="1"/>
  <c r="I1985" i="1"/>
  <c r="J1985" i="1" s="1"/>
  <c r="I5193" i="1"/>
  <c r="J5193" i="1" s="1"/>
  <c r="I5488" i="1"/>
  <c r="J5488" i="1" s="1"/>
  <c r="I1339" i="1"/>
  <c r="J1339" i="1" s="1"/>
  <c r="I287" i="1"/>
  <c r="J287" i="1" s="1"/>
  <c r="I5497" i="1"/>
  <c r="J5497" i="1" s="1"/>
  <c r="G5217" i="1"/>
  <c r="H5217" i="1" s="1"/>
  <c r="I5218" i="1" s="1"/>
  <c r="J5218" i="1" s="1"/>
  <c r="G2564" i="1"/>
  <c r="H2564" i="1" s="1"/>
  <c r="G5526" i="1"/>
  <c r="H5526" i="1" s="1"/>
  <c r="G4738" i="1"/>
  <c r="H4738" i="1" s="1"/>
  <c r="I4872" i="1"/>
  <c r="J4872" i="1" s="1"/>
  <c r="I4676" i="1"/>
  <c r="J4676" i="1" s="1"/>
  <c r="I3964" i="1"/>
  <c r="J3964" i="1" s="1"/>
  <c r="I1469" i="1"/>
  <c r="J1469" i="1" s="1"/>
  <c r="G4325" i="1"/>
  <c r="H4325" i="1" s="1"/>
  <c r="I4324" i="1" s="1"/>
  <c r="J4324" i="1" s="1"/>
  <c r="G4253" i="1"/>
  <c r="H4253" i="1" s="1"/>
  <c r="G4201" i="1"/>
  <c r="H4201" i="1" s="1"/>
  <c r="G4129" i="1"/>
  <c r="H4129" i="1" s="1"/>
  <c r="G4057" i="1"/>
  <c r="H4057" i="1" s="1"/>
  <c r="G5425" i="1"/>
  <c r="H5425" i="1" s="1"/>
  <c r="G3933" i="1"/>
  <c r="H3933" i="1" s="1"/>
  <c r="G3861" i="1"/>
  <c r="H3861" i="1" s="1"/>
  <c r="I3860" i="1" s="1"/>
  <c r="J3860" i="1" s="1"/>
  <c r="G5409" i="1"/>
  <c r="H5409" i="1" s="1"/>
  <c r="G3737" i="1"/>
  <c r="H3737" i="1" s="1"/>
  <c r="I3737" i="1" s="1"/>
  <c r="J3737" i="1" s="1"/>
  <c r="G3665" i="1"/>
  <c r="H3665" i="1" s="1"/>
  <c r="I3666" i="1" s="1"/>
  <c r="G3980" i="1"/>
  <c r="H3980" i="1" s="1"/>
  <c r="G3824" i="1"/>
  <c r="H3824" i="1" s="1"/>
  <c r="I3823" i="1" s="1"/>
  <c r="J3823" i="1" s="1"/>
  <c r="K3822" i="1" s="1"/>
  <c r="G3700" i="1"/>
  <c r="H3700" i="1" s="1"/>
  <c r="I3699" i="1" s="1"/>
  <c r="J3699" i="1" s="1"/>
  <c r="G3759" i="1"/>
  <c r="H3759" i="1" s="1"/>
  <c r="I3758" i="1" s="1"/>
  <c r="J3758" i="1" s="1"/>
  <c r="G4186" i="1"/>
  <c r="H4186" i="1" s="1"/>
  <c r="G3930" i="1"/>
  <c r="H3930" i="1" s="1"/>
  <c r="I3931" i="1" s="1"/>
  <c r="J3931" i="1" s="1"/>
  <c r="G3662" i="1"/>
  <c r="H3662" i="1" s="1"/>
  <c r="G3977" i="1"/>
  <c r="H3977" i="1" s="1"/>
  <c r="G3637" i="1"/>
  <c r="H3637" i="1" s="1"/>
  <c r="G4184" i="1"/>
  <c r="H4184" i="1" s="1"/>
  <c r="G3732" i="1"/>
  <c r="H3732" i="1" s="1"/>
  <c r="I3731" i="1" s="1"/>
  <c r="J3731" i="1" s="1"/>
  <c r="G4427" i="1"/>
  <c r="H4427" i="1" s="1"/>
  <c r="G3631" i="1"/>
  <c r="H3631" i="1" s="1"/>
  <c r="G5262" i="1"/>
  <c r="H5262" i="1" s="1"/>
  <c r="I5261" i="1" s="1"/>
  <c r="J5261" i="1" s="1"/>
  <c r="G2150" i="1"/>
  <c r="H2150" i="1" s="1"/>
  <c r="G2078" i="1"/>
  <c r="H2078" i="1" s="1"/>
  <c r="G2006" i="1"/>
  <c r="H2006" i="1" s="1"/>
  <c r="G1954" i="1"/>
  <c r="H1954" i="1" s="1"/>
  <c r="I1953" i="1" s="1"/>
  <c r="G1882" i="1"/>
  <c r="H1882" i="1" s="1"/>
  <c r="G1810" i="1"/>
  <c r="H1810" i="1" s="1"/>
  <c r="G1758" i="1"/>
  <c r="H1758" i="1" s="1"/>
  <c r="I1757" i="1" s="1"/>
  <c r="J1757" i="1" s="1"/>
  <c r="G1686" i="1"/>
  <c r="H1686" i="1" s="1"/>
  <c r="G1614" i="1"/>
  <c r="H1614" i="1" s="1"/>
  <c r="I1615" i="1" s="1"/>
  <c r="J1615" i="1" s="1"/>
  <c r="G1582" i="1"/>
  <c r="H1582" i="1" s="1"/>
  <c r="I1581" i="1" s="1"/>
  <c r="J1581" i="1" s="1"/>
  <c r="G1510" i="1"/>
  <c r="H1510" i="1" s="1"/>
  <c r="G1438" i="1"/>
  <c r="H1438" i="1" s="1"/>
  <c r="I1438" i="1" s="1"/>
  <c r="J1438" i="1" s="1"/>
  <c r="G1386" i="1"/>
  <c r="H1386" i="1" s="1"/>
  <c r="I1386" i="1" s="1"/>
  <c r="J1386" i="1" s="1"/>
  <c r="G1314" i="1"/>
  <c r="H1314" i="1" s="1"/>
  <c r="G1242" i="1"/>
  <c r="H1242" i="1" s="1"/>
  <c r="G1190" i="1"/>
  <c r="H1190" i="1" s="1"/>
  <c r="I1191" i="1" s="1"/>
  <c r="G1118" i="1"/>
  <c r="H1118" i="1" s="1"/>
  <c r="G1046" i="1"/>
  <c r="H1046" i="1" s="1"/>
  <c r="G994" i="1"/>
  <c r="H994" i="1" s="1"/>
  <c r="I995" i="1" s="1"/>
  <c r="G922" i="1"/>
  <c r="H922" i="1" s="1"/>
  <c r="G850" i="1"/>
  <c r="H850" i="1" s="1"/>
  <c r="I851" i="1" s="1"/>
  <c r="J851" i="1" s="1"/>
  <c r="G798" i="1"/>
  <c r="H798" i="1" s="1"/>
  <c r="I797" i="1" s="1"/>
  <c r="J797" i="1" s="1"/>
  <c r="G726" i="1"/>
  <c r="H726" i="1" s="1"/>
  <c r="G654" i="1"/>
  <c r="H654" i="1" s="1"/>
  <c r="I653" i="1" s="1"/>
  <c r="J653" i="1" s="1"/>
  <c r="G3445" i="1"/>
  <c r="H3445" i="1" s="1"/>
  <c r="G3125" i="1"/>
  <c r="H3125" i="1" s="1"/>
  <c r="G5273" i="1"/>
  <c r="H5273" i="1" s="1"/>
  <c r="I5155" i="1"/>
  <c r="J5155" i="1" s="1"/>
  <c r="G3449" i="1"/>
  <c r="H3449" i="1" s="1"/>
  <c r="G5568" i="1"/>
  <c r="H5568" i="1" s="1"/>
  <c r="G3556" i="1"/>
  <c r="H3556" i="1" s="1"/>
  <c r="G3484" i="1"/>
  <c r="H3484" i="1" s="1"/>
  <c r="G3412" i="1"/>
  <c r="H3412" i="1" s="1"/>
  <c r="G3360" i="1"/>
  <c r="H3360" i="1" s="1"/>
  <c r="G3288" i="1"/>
  <c r="H3288" i="1" s="1"/>
  <c r="G3216" i="1"/>
  <c r="H3216" i="1" s="1"/>
  <c r="G3164" i="1"/>
  <c r="H3164" i="1" s="1"/>
  <c r="G2968" i="1"/>
  <c r="H2968" i="1" s="1"/>
  <c r="G2896" i="1"/>
  <c r="H2896" i="1" s="1"/>
  <c r="G2824" i="1"/>
  <c r="H2824" i="1" s="1"/>
  <c r="I2823" i="1" s="1"/>
  <c r="J2823" i="1" s="1"/>
  <c r="G2700" i="1"/>
  <c r="H2700" i="1" s="1"/>
  <c r="G2628" i="1"/>
  <c r="H2628" i="1" s="1"/>
  <c r="G3603" i="1"/>
  <c r="H3603" i="1" s="1"/>
  <c r="G3531" i="1"/>
  <c r="H3531" i="1" s="1"/>
  <c r="G3459" i="1"/>
  <c r="H3459" i="1" s="1"/>
  <c r="G5367" i="1"/>
  <c r="H5367" i="1" s="1"/>
  <c r="G3335" i="1"/>
  <c r="H3335" i="1" s="1"/>
  <c r="G3263" i="1"/>
  <c r="H3263" i="1" s="1"/>
  <c r="G5351" i="1"/>
  <c r="H5351" i="1" s="1"/>
  <c r="G3139" i="1"/>
  <c r="H3139" i="1" s="1"/>
  <c r="G3067" i="1"/>
  <c r="H3067" i="1" s="1"/>
  <c r="G5335" i="1"/>
  <c r="H5335" i="1" s="1"/>
  <c r="G2943" i="1"/>
  <c r="H2943" i="1" s="1"/>
  <c r="G2871" i="1"/>
  <c r="H2871" i="1" s="1"/>
  <c r="G3213" i="1"/>
  <c r="H3213" i="1" s="1"/>
  <c r="G3308" i="1"/>
  <c r="H3308" i="1" s="1"/>
  <c r="G5593" i="1"/>
  <c r="H5593" i="1" s="1"/>
  <c r="G3581" i="1"/>
  <c r="H3581" i="1" s="1"/>
  <c r="G3509" i="1"/>
  <c r="H3509" i="1" s="1"/>
  <c r="G3437" i="1"/>
  <c r="H3437" i="1" s="1"/>
  <c r="G3385" i="1"/>
  <c r="H3385" i="1" s="1"/>
  <c r="G3313" i="1"/>
  <c r="H3313" i="1" s="1"/>
  <c r="G3241" i="1"/>
  <c r="H3241" i="1" s="1"/>
  <c r="G3189" i="1"/>
  <c r="H3189" i="1" s="1"/>
  <c r="G3117" i="1"/>
  <c r="H3117" i="1" s="1"/>
  <c r="G5396" i="1"/>
  <c r="H5396" i="1" s="1"/>
  <c r="G3544" i="1"/>
  <c r="H3544" i="1" s="1"/>
  <c r="G3472" i="1"/>
  <c r="H3472" i="1" s="1"/>
  <c r="G5380" i="1"/>
  <c r="H5380" i="1" s="1"/>
  <c r="G3348" i="1"/>
  <c r="H3348" i="1" s="1"/>
  <c r="G3276" i="1"/>
  <c r="H3276" i="1" s="1"/>
  <c r="G3204" i="1"/>
  <c r="H3204" i="1" s="1"/>
  <c r="G3152" i="1"/>
  <c r="H3152" i="1" s="1"/>
  <c r="G3591" i="1"/>
  <c r="H3591" i="1" s="1"/>
  <c r="G3519" i="1"/>
  <c r="H3519" i="1" s="1"/>
  <c r="G3447" i="1"/>
  <c r="H3447" i="1" s="1"/>
  <c r="G3323" i="1"/>
  <c r="H3323" i="1" s="1"/>
  <c r="G3251" i="1"/>
  <c r="H3251" i="1" s="1"/>
  <c r="G3199" i="1"/>
  <c r="H3199" i="1" s="1"/>
  <c r="G3602" i="1"/>
  <c r="H3602" i="1" s="1"/>
  <c r="G3530" i="1"/>
  <c r="H3530" i="1" s="1"/>
  <c r="G3262" i="1"/>
  <c r="H3262" i="1" s="1"/>
  <c r="G5350" i="1"/>
  <c r="H5350" i="1" s="1"/>
  <c r="G3138" i="1"/>
  <c r="H3138" i="1" s="1"/>
  <c r="G2837" i="1"/>
  <c r="H2837" i="1" s="1"/>
  <c r="G2589" i="1"/>
  <c r="H2589" i="1" s="1"/>
  <c r="G5336" i="1"/>
  <c r="H5336" i="1" s="1"/>
  <c r="G2872" i="1"/>
  <c r="H2872" i="1" s="1"/>
  <c r="G2748" i="1"/>
  <c r="H2748" i="1" s="1"/>
  <c r="G5591" i="1"/>
  <c r="H5591" i="1" s="1"/>
  <c r="G3579" i="1"/>
  <c r="H3579" i="1" s="1"/>
  <c r="G3507" i="1"/>
  <c r="H3507" i="1" s="1"/>
  <c r="G3435" i="1"/>
  <c r="H3435" i="1" s="1"/>
  <c r="G3383" i="1"/>
  <c r="H3383" i="1" s="1"/>
  <c r="G3311" i="1"/>
  <c r="H3311" i="1" s="1"/>
  <c r="G3239" i="1"/>
  <c r="H3239" i="1" s="1"/>
  <c r="G3187" i="1"/>
  <c r="H3187" i="1" s="1"/>
  <c r="G3115" i="1"/>
  <c r="H3115" i="1" s="1"/>
  <c r="G3043" i="1"/>
  <c r="H3043" i="1" s="1"/>
  <c r="G2991" i="1"/>
  <c r="H2991" i="1" s="1"/>
  <c r="G2919" i="1"/>
  <c r="H2919" i="1" s="1"/>
  <c r="G3529" i="1"/>
  <c r="H3529" i="1" s="1"/>
  <c r="G602" i="1"/>
  <c r="H602" i="1" s="1"/>
  <c r="G530" i="1"/>
  <c r="H530" i="1" s="1"/>
  <c r="G458" i="1"/>
  <c r="H458" i="1" s="1"/>
  <c r="I459" i="1" s="1"/>
  <c r="J459" i="1" s="1"/>
  <c r="G5066" i="1"/>
  <c r="H5066" i="1" s="1"/>
  <c r="I5067" i="1" s="1"/>
  <c r="J5067" i="1" s="1"/>
  <c r="G334" i="1"/>
  <c r="H334" i="1" s="1"/>
  <c r="G262" i="1"/>
  <c r="H262" i="1" s="1"/>
  <c r="I262" i="1" s="1"/>
  <c r="J262" i="1" s="1"/>
  <c r="G5050" i="1"/>
  <c r="H5050" i="1" s="1"/>
  <c r="I5051" i="1" s="1"/>
  <c r="J5051" i="1" s="1"/>
  <c r="G138" i="1"/>
  <c r="H138" i="1" s="1"/>
  <c r="G66" i="1"/>
  <c r="H66" i="1" s="1"/>
  <c r="G5034" i="1"/>
  <c r="H5034" i="1" s="1"/>
  <c r="I5034" i="1" s="1"/>
  <c r="J5034" i="1" s="1"/>
  <c r="G4984" i="1"/>
  <c r="H4984" i="1" s="1"/>
  <c r="G4912" i="1"/>
  <c r="H4912" i="1" s="1"/>
  <c r="G4840" i="1"/>
  <c r="H4840" i="1" s="1"/>
  <c r="G4788" i="1"/>
  <c r="H4788" i="1" s="1"/>
  <c r="G4716" i="1"/>
  <c r="H4716" i="1" s="1"/>
  <c r="I4716" i="1" s="1"/>
  <c r="J4716" i="1" s="1"/>
  <c r="G4644" i="1"/>
  <c r="H4644" i="1" s="1"/>
  <c r="I4643" i="1" s="1"/>
  <c r="J4643" i="1" s="1"/>
  <c r="G4592" i="1"/>
  <c r="H4592" i="1" s="1"/>
  <c r="G4520" i="1"/>
  <c r="H4520" i="1" s="1"/>
  <c r="I4520" i="1" s="1"/>
  <c r="J4520" i="1" s="1"/>
  <c r="G4448" i="1"/>
  <c r="H4448" i="1" s="1"/>
  <c r="I4449" i="1" s="1"/>
  <c r="J4449" i="1" s="1"/>
  <c r="G4396" i="1"/>
  <c r="H4396" i="1" s="1"/>
  <c r="G4324" i="1"/>
  <c r="H4324" i="1" s="1"/>
  <c r="G4252" i="1"/>
  <c r="H4252" i="1" s="1"/>
  <c r="G4200" i="1"/>
  <c r="H4200" i="1" s="1"/>
  <c r="G4128" i="1"/>
  <c r="H4128" i="1" s="1"/>
  <c r="G4056" i="1"/>
  <c r="H4056" i="1" s="1"/>
  <c r="I4055" i="1" s="1"/>
  <c r="J4055" i="1" s="1"/>
  <c r="G5424" i="1"/>
  <c r="H5424" i="1" s="1"/>
  <c r="G3884" i="1"/>
  <c r="H3884" i="1" s="1"/>
  <c r="I3885" i="1" s="1"/>
  <c r="J3885" i="1" s="1"/>
  <c r="G3760" i="1"/>
  <c r="H3760" i="1" s="1"/>
  <c r="I3759" i="1" s="1"/>
  <c r="J3759" i="1" s="1"/>
  <c r="K3758" i="1" s="1"/>
  <c r="G3616" i="1"/>
  <c r="H3616" i="1" s="1"/>
  <c r="G3639" i="1"/>
  <c r="H3639" i="1" s="1"/>
  <c r="I3639" i="1" s="1"/>
  <c r="G4006" i="1"/>
  <c r="H4006" i="1" s="1"/>
  <c r="I4005" i="1" s="1"/>
  <c r="J4005" i="1" s="1"/>
  <c r="G3746" i="1"/>
  <c r="H3746" i="1" s="1"/>
  <c r="G4053" i="1"/>
  <c r="H4053" i="1" s="1"/>
  <c r="G3745" i="1"/>
  <c r="H3745" i="1" s="1"/>
  <c r="G4296" i="1"/>
  <c r="H4296" i="1" s="1"/>
  <c r="G3880" i="1"/>
  <c r="H3880" i="1" s="1"/>
  <c r="G4647" i="1"/>
  <c r="H4647" i="1" s="1"/>
  <c r="I4646" i="1" s="1"/>
  <c r="J4646" i="1" s="1"/>
  <c r="G3827" i="1"/>
  <c r="H3827" i="1" s="1"/>
  <c r="G2457" i="1"/>
  <c r="H2457" i="1" s="1"/>
  <c r="G5265" i="1"/>
  <c r="H5265" i="1" s="1"/>
  <c r="G2261" i="1"/>
  <c r="H2261" i="1" s="1"/>
  <c r="G5249" i="1"/>
  <c r="H5249" i="1" s="1"/>
  <c r="I5249" i="1" s="1"/>
  <c r="J5249" i="1" s="1"/>
  <c r="G2137" i="1"/>
  <c r="H2137" i="1" s="1"/>
  <c r="I2138" i="1" s="1"/>
  <c r="J2138" i="1" s="1"/>
  <c r="K2137" i="1" s="1"/>
  <c r="G5233" i="1"/>
  <c r="H5233" i="1" s="1"/>
  <c r="G1941" i="1"/>
  <c r="H1941" i="1" s="1"/>
  <c r="G1869" i="1"/>
  <c r="H1869" i="1" s="1"/>
  <c r="G1745" i="1"/>
  <c r="H1745" i="1" s="1"/>
  <c r="G1673" i="1"/>
  <c r="H1673" i="1" s="1"/>
  <c r="G5561" i="1"/>
  <c r="H5561" i="1" s="1"/>
  <c r="G1569" i="1"/>
  <c r="H1569" i="1" s="1"/>
  <c r="G1425" i="1"/>
  <c r="H1425" i="1" s="1"/>
  <c r="I1426" i="1" s="1"/>
  <c r="J1426" i="1" s="1"/>
  <c r="G1373" i="1"/>
  <c r="H1373" i="1" s="1"/>
  <c r="I1374" i="1" s="1"/>
  <c r="J1374" i="1" s="1"/>
  <c r="G1301" i="1"/>
  <c r="H1301" i="1" s="1"/>
  <c r="G1229" i="1"/>
  <c r="H1229" i="1" s="1"/>
  <c r="I1230" i="1" s="1"/>
  <c r="J1230" i="1" s="1"/>
  <c r="G1177" i="1"/>
  <c r="H1177" i="1" s="1"/>
  <c r="I1177" i="1" s="1"/>
  <c r="J1177" i="1" s="1"/>
  <c r="G1105" i="1"/>
  <c r="H1105" i="1" s="1"/>
  <c r="G1033" i="1"/>
  <c r="H1033" i="1" s="1"/>
  <c r="G981" i="1"/>
  <c r="H981" i="1" s="1"/>
  <c r="I982" i="1" s="1"/>
  <c r="J982" i="1" s="1"/>
  <c r="G909" i="1"/>
  <c r="H909" i="1" s="1"/>
  <c r="G837" i="1"/>
  <c r="H837" i="1" s="1"/>
  <c r="G784" i="1"/>
  <c r="H784" i="1" s="1"/>
  <c r="I785" i="1" s="1"/>
  <c r="J785" i="1" s="1"/>
  <c r="G713" i="1"/>
  <c r="H713" i="1" s="1"/>
  <c r="G641" i="1"/>
  <c r="H641" i="1" s="1"/>
  <c r="G589" i="1"/>
  <c r="H589" i="1" s="1"/>
  <c r="I590" i="1" s="1"/>
  <c r="J590" i="1" s="1"/>
  <c r="G517" i="1"/>
  <c r="H517" i="1" s="1"/>
  <c r="G445" i="1"/>
  <c r="H445" i="1" s="1"/>
  <c r="I446" i="1" s="1"/>
  <c r="G393" i="1"/>
  <c r="H393" i="1" s="1"/>
  <c r="I394" i="1" s="1"/>
  <c r="G53" i="1"/>
  <c r="H53" i="1" s="1"/>
  <c r="G2368" i="1"/>
  <c r="H2368" i="1" s="1"/>
  <c r="G2224" i="1"/>
  <c r="H2224" i="1" s="1"/>
  <c r="G2100" i="1"/>
  <c r="H2100" i="1" s="1"/>
  <c r="G1904" i="1"/>
  <c r="H1904" i="1" s="1"/>
  <c r="G1780" i="1"/>
  <c r="H1780" i="1" s="1"/>
  <c r="G1636" i="1"/>
  <c r="H1636" i="1" s="1"/>
  <c r="G5184" i="1"/>
  <c r="H5184" i="1" s="1"/>
  <c r="G1460" i="1"/>
  <c r="H1460" i="1" s="1"/>
  <c r="G1336" i="1"/>
  <c r="H1336" i="1" s="1"/>
  <c r="G1264" i="1"/>
  <c r="H1264" i="1" s="1"/>
  <c r="G5136" i="1"/>
  <c r="H5136" i="1" s="1"/>
  <c r="G872" i="1"/>
  <c r="H872" i="1" s="1"/>
  <c r="G748" i="1"/>
  <c r="H748" i="1" s="1"/>
  <c r="G604" i="1"/>
  <c r="H604" i="1" s="1"/>
  <c r="G480" i="1"/>
  <c r="H480" i="1" s="1"/>
  <c r="G212" i="1"/>
  <c r="H212" i="1" s="1"/>
  <c r="G88" i="1"/>
  <c r="H88" i="1" s="1"/>
  <c r="G5578" i="1"/>
  <c r="H5578" i="1" s="1"/>
  <c r="G3422" i="1"/>
  <c r="H3422" i="1" s="1"/>
  <c r="G3370" i="1"/>
  <c r="H3370" i="1" s="1"/>
  <c r="G3226" i="1"/>
  <c r="H3226" i="1" s="1"/>
  <c r="G5369" i="1"/>
  <c r="H5369" i="1" s="1"/>
  <c r="G3337" i="1"/>
  <c r="H3337" i="1" s="1"/>
  <c r="G5353" i="1"/>
  <c r="H5353" i="1" s="1"/>
  <c r="G5580" i="1"/>
  <c r="H5580" i="1" s="1"/>
  <c r="G3568" i="1"/>
  <c r="H3568" i="1" s="1"/>
  <c r="G3496" i="1"/>
  <c r="H3496" i="1" s="1"/>
  <c r="G3424" i="1"/>
  <c r="H3424" i="1" s="1"/>
  <c r="G3372" i="1"/>
  <c r="H3372" i="1" s="1"/>
  <c r="G3300" i="1"/>
  <c r="H3300" i="1" s="1"/>
  <c r="G3228" i="1"/>
  <c r="H3228" i="1" s="1"/>
  <c r="G3176" i="1"/>
  <c r="H3176" i="1" s="1"/>
  <c r="G5395" i="1"/>
  <c r="H5395" i="1" s="1"/>
  <c r="G3471" i="1"/>
  <c r="H3471" i="1" s="1"/>
  <c r="I3471" i="1" s="1"/>
  <c r="J3471" i="1" s="1"/>
  <c r="G3347" i="1"/>
  <c r="H3347" i="1" s="1"/>
  <c r="I3346" i="1" s="1"/>
  <c r="J3346" i="1" s="1"/>
  <c r="G5363" i="1"/>
  <c r="H5363" i="1" s="1"/>
  <c r="G5398" i="1"/>
  <c r="H5398" i="1" s="1"/>
  <c r="G3546" i="1"/>
  <c r="H3546" i="1" s="1"/>
  <c r="G3474" i="1"/>
  <c r="H3474" i="1" s="1"/>
  <c r="G5382" i="1"/>
  <c r="H5382" i="1" s="1"/>
  <c r="G3350" i="1"/>
  <c r="H3350" i="1" s="1"/>
  <c r="G3278" i="1"/>
  <c r="H3278" i="1" s="1"/>
  <c r="G3206" i="1"/>
  <c r="H3206" i="1" s="1"/>
  <c r="G3154" i="1"/>
  <c r="H3154" i="1" s="1"/>
  <c r="G3082" i="1"/>
  <c r="H3082" i="1" s="1"/>
  <c r="G3010" i="1"/>
  <c r="H3010" i="1" s="1"/>
  <c r="G2958" i="1"/>
  <c r="H2958" i="1" s="1"/>
  <c r="G2886" i="1"/>
  <c r="H2886" i="1" s="1"/>
  <c r="G2618" i="1"/>
  <c r="H2618" i="1" s="1"/>
  <c r="G2422" i="1"/>
  <c r="H2422" i="1" s="1"/>
  <c r="G2370" i="1"/>
  <c r="H2370" i="1" s="1"/>
  <c r="G2298" i="1"/>
  <c r="H2298" i="1" s="1"/>
  <c r="G1461" i="1"/>
  <c r="H1461" i="1" s="1"/>
  <c r="I1462" i="1" s="1"/>
  <c r="J1462" i="1" s="1"/>
  <c r="G270" i="1"/>
  <c r="H270" i="1" s="1"/>
  <c r="G3815" i="1"/>
  <c r="H3815" i="1" s="1"/>
  <c r="I3816" i="1" s="1"/>
  <c r="J3816" i="1" s="1"/>
  <c r="G5089" i="1"/>
  <c r="H5089" i="1" s="1"/>
  <c r="G5515" i="1"/>
  <c r="H5515" i="1" s="1"/>
  <c r="G4500" i="1"/>
  <c r="H4500" i="1" s="1"/>
  <c r="I4500" i="1" s="1"/>
  <c r="J4500" i="1" s="1"/>
  <c r="G5401" i="1"/>
  <c r="H5401" i="1" s="1"/>
  <c r="I5402" i="1" s="1"/>
  <c r="J5402" i="1" s="1"/>
  <c r="G3477" i="1"/>
  <c r="H3477" i="1" s="1"/>
  <c r="G3405" i="1"/>
  <c r="H3405" i="1" s="1"/>
  <c r="G3353" i="1"/>
  <c r="H3353" i="1" s="1"/>
  <c r="G3281" i="1"/>
  <c r="H3281" i="1" s="1"/>
  <c r="G3209" i="1"/>
  <c r="H3209" i="1" s="1"/>
  <c r="G3157" i="1"/>
  <c r="H3157" i="1" s="1"/>
  <c r="G3085" i="1"/>
  <c r="H3085" i="1" s="1"/>
  <c r="G3013" i="1"/>
  <c r="H3013" i="1" s="1"/>
  <c r="G2961" i="1"/>
  <c r="H2961" i="1" s="1"/>
  <c r="G2889" i="1"/>
  <c r="H2889" i="1" s="1"/>
  <c r="G2817" i="1"/>
  <c r="H2817" i="1" s="1"/>
  <c r="G2765" i="1"/>
  <c r="H2765" i="1" s="1"/>
  <c r="I2765" i="1" s="1"/>
  <c r="J2765" i="1" s="1"/>
  <c r="G2693" i="1"/>
  <c r="H2693" i="1" s="1"/>
  <c r="G2621" i="1"/>
  <c r="H2621" i="1" s="1"/>
  <c r="G2569" i="1"/>
  <c r="H2569" i="1" s="1"/>
  <c r="G2497" i="1"/>
  <c r="H2497" i="1" s="1"/>
  <c r="G2425" i="1"/>
  <c r="H2425" i="1" s="1"/>
  <c r="G2373" i="1"/>
  <c r="H2373" i="1" s="1"/>
  <c r="I2373" i="1" s="1"/>
  <c r="J2373" i="1" s="1"/>
  <c r="G2229" i="1"/>
  <c r="H2229" i="1" s="1"/>
  <c r="G2105" i="1"/>
  <c r="H2105" i="1" s="1"/>
  <c r="I2106" i="1" s="1"/>
  <c r="J2106" i="1" s="1"/>
  <c r="G1981" i="1"/>
  <c r="H1981" i="1" s="1"/>
  <c r="I1981" i="1" s="1"/>
  <c r="G1713" i="1"/>
  <c r="H1713" i="1" s="1"/>
  <c r="G5189" i="1"/>
  <c r="H5189" i="1" s="1"/>
  <c r="I5190" i="1" s="1"/>
  <c r="J5190" i="1" s="1"/>
  <c r="G1465" i="1"/>
  <c r="H1465" i="1" s="1"/>
  <c r="I1466" i="1" s="1"/>
  <c r="J1466" i="1" s="1"/>
  <c r="G4999" i="1"/>
  <c r="H4999" i="1" s="1"/>
  <c r="G4707" i="1"/>
  <c r="H4707" i="1" s="1"/>
  <c r="G2656" i="1"/>
  <c r="H2656" i="1" s="1"/>
  <c r="G2532" i="1"/>
  <c r="H2532" i="1" s="1"/>
  <c r="G5268" i="1"/>
  <c r="H5268" i="1" s="1"/>
  <c r="G2264" i="1"/>
  <c r="H2264" i="1" s="1"/>
  <c r="I2265" i="1" s="1"/>
  <c r="G5236" i="1"/>
  <c r="H5236" i="1" s="1"/>
  <c r="G1872" i="1"/>
  <c r="H1872" i="1" s="1"/>
  <c r="I1873" i="1" s="1"/>
  <c r="J1873" i="1" s="1"/>
  <c r="G1748" i="1"/>
  <c r="H1748" i="1" s="1"/>
  <c r="I1747" i="1" s="1"/>
  <c r="J1747" i="1" s="1"/>
  <c r="G1604" i="1"/>
  <c r="H1604" i="1" s="1"/>
  <c r="G1500" i="1"/>
  <c r="H1500" i="1" s="1"/>
  <c r="I1499" i="1" s="1"/>
  <c r="J1499" i="1" s="1"/>
  <c r="G1376" i="1"/>
  <c r="H1376" i="1" s="1"/>
  <c r="I1375" i="1" s="1"/>
  <c r="J1375" i="1" s="1"/>
  <c r="G1108" i="1"/>
  <c r="H1108" i="1" s="1"/>
  <c r="G984" i="1"/>
  <c r="H984" i="1" s="1"/>
  <c r="I983" i="1" s="1"/>
  <c r="J983" i="1" s="1"/>
  <c r="G840" i="1"/>
  <c r="H840" i="1" s="1"/>
  <c r="I841" i="1" s="1"/>
  <c r="J841" i="1" s="1"/>
  <c r="G716" i="1"/>
  <c r="H716" i="1" s="1"/>
  <c r="G592" i="1"/>
  <c r="H592" i="1" s="1"/>
  <c r="G448" i="1"/>
  <c r="H448" i="1" s="1"/>
  <c r="I448" i="1" s="1"/>
  <c r="J448" i="1" s="1"/>
  <c r="G324" i="1"/>
  <c r="H324" i="1" s="1"/>
  <c r="G56" i="1"/>
  <c r="H56" i="1" s="1"/>
  <c r="I55" i="1" s="1"/>
  <c r="J55" i="1" s="1"/>
  <c r="G4974" i="1"/>
  <c r="H4974" i="1" s="1"/>
  <c r="G4830" i="1"/>
  <c r="H4830" i="1" s="1"/>
  <c r="G3726" i="1"/>
  <c r="H3726" i="1" s="1"/>
  <c r="I3727" i="1" s="1"/>
  <c r="J3727" i="1" s="1"/>
  <c r="I1783" i="1"/>
  <c r="J1783" i="1" s="1"/>
  <c r="I751" i="1"/>
  <c r="J751" i="1" s="1"/>
  <c r="I4741" i="1"/>
  <c r="J4741" i="1" s="1"/>
  <c r="I4545" i="1"/>
  <c r="I4349" i="1"/>
  <c r="J4349" i="1" s="1"/>
  <c r="I4153" i="1"/>
  <c r="J4153" i="1" s="1"/>
  <c r="G3594" i="1"/>
  <c r="H3594" i="1" s="1"/>
  <c r="G3522" i="1"/>
  <c r="H3522" i="1" s="1"/>
  <c r="G3450" i="1"/>
  <c r="H3450" i="1" s="1"/>
  <c r="G3398" i="1"/>
  <c r="H3398" i="1" s="1"/>
  <c r="G3326" i="1"/>
  <c r="H3326" i="1" s="1"/>
  <c r="G3254" i="1"/>
  <c r="H3254" i="1" s="1"/>
  <c r="G3202" i="1"/>
  <c r="H3202" i="1" s="1"/>
  <c r="G2934" i="1"/>
  <c r="H2934" i="1" s="1"/>
  <c r="G2862" i="1"/>
  <c r="H2862" i="1" s="1"/>
  <c r="G5310" i="1"/>
  <c r="H5310" i="1" s="1"/>
  <c r="G2738" i="1"/>
  <c r="H2738" i="1" s="1"/>
  <c r="G2542" i="1"/>
  <c r="H2542" i="1" s="1"/>
  <c r="G2470" i="1"/>
  <c r="H2470" i="1" s="1"/>
  <c r="I2469" i="1" s="1"/>
  <c r="J2469" i="1" s="1"/>
  <c r="I4593" i="1"/>
  <c r="J4593" i="1" s="1"/>
  <c r="I4717" i="1"/>
  <c r="J4717" i="1" s="1"/>
  <c r="I4201" i="1"/>
  <c r="J4201" i="1" s="1"/>
  <c r="G3570" i="1"/>
  <c r="H3570" i="1" s="1"/>
  <c r="G3374" i="1"/>
  <c r="H3374" i="1" s="1"/>
  <c r="G3178" i="1"/>
  <c r="H3178" i="1" s="1"/>
  <c r="G2590" i="1"/>
  <c r="H2590" i="1" s="1"/>
  <c r="G5354" i="1"/>
  <c r="H5354" i="1" s="1"/>
  <c r="G3462" i="1"/>
  <c r="H3462" i="1" s="1"/>
  <c r="I4865" i="1"/>
  <c r="J4865" i="1" s="1"/>
  <c r="G3487" i="1"/>
  <c r="H3487" i="1" s="1"/>
  <c r="I3488" i="1" s="1"/>
  <c r="J3488" i="1" s="1"/>
  <c r="G2239" i="1"/>
  <c r="H2239" i="1" s="1"/>
  <c r="G3338" i="1"/>
  <c r="H3338" i="1" s="1"/>
  <c r="G3554" i="1"/>
  <c r="H3554" i="1" s="1"/>
  <c r="G3286" i="1"/>
  <c r="H3286" i="1" s="1"/>
  <c r="I1717" i="1"/>
  <c r="J1717" i="1" s="1"/>
  <c r="I335" i="1"/>
  <c r="J335" i="1" s="1"/>
  <c r="G5386" i="1"/>
  <c r="H5386" i="1" s="1"/>
  <c r="I5387" i="1" s="1"/>
  <c r="J5387" i="1" s="1"/>
  <c r="G3410" i="1"/>
  <c r="H3410" i="1" s="1"/>
  <c r="I2233" i="1"/>
  <c r="I1841" i="1"/>
  <c r="I110" i="1"/>
  <c r="J110" i="1" s="1"/>
  <c r="G3047" i="1"/>
  <c r="H3047" i="1" s="1"/>
  <c r="G2689" i="1"/>
  <c r="H2689" i="1" s="1"/>
  <c r="G2617" i="1"/>
  <c r="H2617" i="1" s="1"/>
  <c r="G3116" i="1"/>
  <c r="H3116" i="1" s="1"/>
  <c r="I3115" i="1" s="1"/>
  <c r="J3115" i="1" s="1"/>
  <c r="G3044" i="1"/>
  <c r="H3044" i="1" s="1"/>
  <c r="G2848" i="1"/>
  <c r="H2848" i="1" s="1"/>
  <c r="I2847" i="1" s="1"/>
  <c r="J2847" i="1" s="1"/>
  <c r="G2796" i="1"/>
  <c r="H2796" i="1" s="1"/>
  <c r="I2795" i="1" s="1"/>
  <c r="J2795" i="1" s="1"/>
  <c r="G5567" i="1"/>
  <c r="H5567" i="1" s="1"/>
  <c r="G3555" i="1"/>
  <c r="H3555" i="1" s="1"/>
  <c r="G3483" i="1"/>
  <c r="H3483" i="1" s="1"/>
  <c r="G3411" i="1"/>
  <c r="H3411" i="1" s="1"/>
  <c r="G3359" i="1"/>
  <c r="H3359" i="1" s="1"/>
  <c r="G3287" i="1"/>
  <c r="H3287" i="1" s="1"/>
  <c r="G3215" i="1"/>
  <c r="H3215" i="1" s="1"/>
  <c r="G3091" i="1"/>
  <c r="H3091" i="1" s="1"/>
  <c r="G2967" i="1"/>
  <c r="H2967" i="1" s="1"/>
  <c r="I2967" i="1" s="1"/>
  <c r="J2967" i="1" s="1"/>
  <c r="G2842" i="1"/>
  <c r="H2842" i="1" s="1"/>
  <c r="I5098" i="1"/>
  <c r="J5098" i="1" s="1"/>
  <c r="G3588" i="1"/>
  <c r="H3588" i="1" s="1"/>
  <c r="G5586" i="1"/>
  <c r="H5586" i="1" s="1"/>
  <c r="G3502" i="1"/>
  <c r="H3502" i="1" s="1"/>
  <c r="G3430" i="1"/>
  <c r="H3430" i="1" s="1"/>
  <c r="G3306" i="1"/>
  <c r="H3306" i="1" s="1"/>
  <c r="G3182" i="1"/>
  <c r="H3182" i="1" s="1"/>
  <c r="I3181" i="1" s="1"/>
  <c r="J3181" i="1" s="1"/>
  <c r="G3038" i="1"/>
  <c r="H3038" i="1" s="1"/>
  <c r="G2594" i="1"/>
  <c r="H2594" i="1" s="1"/>
  <c r="I2593" i="1" s="1"/>
  <c r="J2593" i="1" s="1"/>
  <c r="I483" i="1"/>
  <c r="J483" i="1" s="1"/>
  <c r="I4077" i="1"/>
  <c r="J4077" i="1" s="1"/>
  <c r="I411" i="1"/>
  <c r="J411" i="1" s="1"/>
  <c r="I4937" i="1"/>
  <c r="J4937" i="1" s="1"/>
  <c r="I4214" i="1"/>
  <c r="J4214" i="1" s="1"/>
  <c r="I184" i="1"/>
  <c r="J184" i="1" s="1"/>
  <c r="G3380" i="1"/>
  <c r="H3380" i="1" s="1"/>
  <c r="G3223" i="1"/>
  <c r="H3223" i="1" s="1"/>
  <c r="I3819" i="1"/>
  <c r="J3819" i="1" s="1"/>
  <c r="G3562" i="1"/>
  <c r="H3562" i="1" s="1"/>
  <c r="I3561" i="1" s="1"/>
  <c r="J3561" i="1" s="1"/>
  <c r="G3490" i="1"/>
  <c r="H3490" i="1" s="1"/>
  <c r="G3418" i="1"/>
  <c r="H3418" i="1" s="1"/>
  <c r="G3366" i="1"/>
  <c r="H3366" i="1" s="1"/>
  <c r="G3294" i="1"/>
  <c r="H3294" i="1" s="1"/>
  <c r="I3293" i="1" s="1"/>
  <c r="J3293" i="1" s="1"/>
  <c r="G3222" i="1"/>
  <c r="H3222" i="1" s="1"/>
  <c r="G3170" i="1"/>
  <c r="H3170" i="1" s="1"/>
  <c r="I3169" i="1" s="1"/>
  <c r="J3169" i="1" s="1"/>
  <c r="G2902" i="1"/>
  <c r="H2902" i="1" s="1"/>
  <c r="I2901" i="1" s="1"/>
  <c r="J2901" i="1" s="1"/>
  <c r="G2778" i="1"/>
  <c r="H2778" i="1" s="1"/>
  <c r="G2634" i="1"/>
  <c r="H2634" i="1" s="1"/>
  <c r="I3808" i="1"/>
  <c r="J3808" i="1" s="1"/>
  <c r="I4554" i="1"/>
  <c r="J4554" i="1" s="1"/>
  <c r="G5402" i="1"/>
  <c r="H5402" i="1" s="1"/>
  <c r="G3550" i="1"/>
  <c r="H3550" i="1" s="1"/>
  <c r="G3478" i="1"/>
  <c r="H3478" i="1" s="1"/>
  <c r="G3354" i="1"/>
  <c r="H3354" i="1" s="1"/>
  <c r="G3282" i="1"/>
  <c r="H3282" i="1" s="1"/>
  <c r="G3158" i="1"/>
  <c r="H3158" i="1" s="1"/>
  <c r="G3086" i="1"/>
  <c r="H3086" i="1" s="1"/>
  <c r="I3085" i="1" s="1"/>
  <c r="J3085" i="1" s="1"/>
  <c r="G3014" i="1"/>
  <c r="H3014" i="1" s="1"/>
  <c r="G2962" i="1"/>
  <c r="H2962" i="1" s="1"/>
  <c r="G2766" i="1"/>
  <c r="H2766" i="1" s="1"/>
  <c r="G2694" i="1"/>
  <c r="H2694" i="1" s="1"/>
  <c r="G2622" i="1"/>
  <c r="H2622" i="1" s="1"/>
  <c r="G2570" i="1"/>
  <c r="H2570" i="1" s="1"/>
  <c r="I1639" i="1"/>
  <c r="J1639" i="1" s="1"/>
  <c r="G3552" i="1"/>
  <c r="H3552" i="1" s="1"/>
  <c r="G3408" i="1"/>
  <c r="H3408" i="1" s="1"/>
  <c r="I3648" i="1"/>
  <c r="J3648" i="1" s="1"/>
  <c r="G3540" i="1"/>
  <c r="H3540" i="1" s="1"/>
  <c r="G3468" i="1"/>
  <c r="H3468" i="1" s="1"/>
  <c r="G3272" i="1"/>
  <c r="H3272" i="1" s="1"/>
  <c r="G5360" i="1"/>
  <c r="H5360" i="1" s="1"/>
  <c r="G3598" i="1"/>
  <c r="H3598" i="1" s="1"/>
  <c r="G3526" i="1"/>
  <c r="H3526" i="1" s="1"/>
  <c r="G3454" i="1"/>
  <c r="H3454" i="1" s="1"/>
  <c r="I3453" i="1" s="1"/>
  <c r="J3453" i="1" s="1"/>
  <c r="G3402" i="1"/>
  <c r="H3402" i="1" s="1"/>
  <c r="G3330" i="1"/>
  <c r="H3330" i="1" s="1"/>
  <c r="G3258" i="1"/>
  <c r="H3258" i="1" s="1"/>
  <c r="I3257" i="1" s="1"/>
  <c r="J3257" i="1" s="1"/>
  <c r="G5346" i="1"/>
  <c r="H5346" i="1" s="1"/>
  <c r="G3134" i="1"/>
  <c r="H3134" i="1" s="1"/>
  <c r="I3133" i="1" s="1"/>
  <c r="J3133" i="1" s="1"/>
  <c r="G5330" i="1"/>
  <c r="H5330" i="1" s="1"/>
  <c r="G2938" i="1"/>
  <c r="H2938" i="1" s="1"/>
  <c r="I2937" i="1" s="1"/>
  <c r="J2937" i="1" s="1"/>
  <c r="G5314" i="1"/>
  <c r="H5314" i="1" s="1"/>
  <c r="I5313" i="1" s="1"/>
  <c r="J5313" i="1" s="1"/>
  <c r="G2742" i="1"/>
  <c r="H2742" i="1" s="1"/>
  <c r="G2670" i="1"/>
  <c r="H2670" i="1" s="1"/>
  <c r="G5298" i="1"/>
  <c r="H5298" i="1" s="1"/>
  <c r="G3319" i="1"/>
  <c r="H3319" i="1" s="1"/>
  <c r="G3586" i="1"/>
  <c r="H3586" i="1" s="1"/>
  <c r="G3514" i="1"/>
  <c r="H3514" i="1" s="1"/>
  <c r="G3442" i="1"/>
  <c r="H3442" i="1" s="1"/>
  <c r="G3390" i="1"/>
  <c r="H3390" i="1" s="1"/>
  <c r="G3246" i="1"/>
  <c r="H3246" i="1" s="1"/>
  <c r="G3194" i="1"/>
  <c r="H3194" i="1" s="1"/>
  <c r="G3955" i="1"/>
  <c r="H3955" i="1" s="1"/>
  <c r="I3954" i="1" s="1"/>
  <c r="J3954" i="1" s="1"/>
  <c r="I5550" i="1"/>
  <c r="J5550" i="1" s="1"/>
  <c r="I698" i="1"/>
  <c r="G5387" i="1"/>
  <c r="H5387" i="1" s="1"/>
  <c r="G3535" i="1"/>
  <c r="H3535" i="1" s="1"/>
  <c r="G3339" i="1"/>
  <c r="H3339" i="1" s="1"/>
  <c r="G3267" i="1"/>
  <c r="H3267" i="1" s="1"/>
  <c r="I3268" i="1" s="1"/>
  <c r="J3268" i="1" s="1"/>
  <c r="G3143" i="1"/>
  <c r="H3143" i="1" s="1"/>
  <c r="G3071" i="1"/>
  <c r="H3071" i="1" s="1"/>
  <c r="I3072" i="1" s="1"/>
  <c r="J3072" i="1" s="1"/>
  <c r="G5339" i="1"/>
  <c r="H5339" i="1" s="1"/>
  <c r="G5323" i="1"/>
  <c r="H5323" i="1" s="1"/>
  <c r="G2607" i="1"/>
  <c r="H2607" i="1" s="1"/>
  <c r="G2359" i="1"/>
  <c r="H2359" i="1" s="1"/>
  <c r="I2360" i="1" s="1"/>
  <c r="J2360" i="1" s="1"/>
  <c r="G2287" i="1"/>
  <c r="H2287" i="1" s="1"/>
  <c r="I2288" i="1" s="1"/>
  <c r="J2288" i="1" s="1"/>
  <c r="G2215" i="1"/>
  <c r="H2215" i="1" s="1"/>
  <c r="G2019" i="1"/>
  <c r="H2019" i="1" s="1"/>
  <c r="G5403" i="1"/>
  <c r="H5403" i="1" s="1"/>
  <c r="G3551" i="1"/>
  <c r="H3551" i="1" s="1"/>
  <c r="G3479" i="1"/>
  <c r="H3479" i="1" s="1"/>
  <c r="G3407" i="1"/>
  <c r="H3407" i="1" s="1"/>
  <c r="G3355" i="1"/>
  <c r="H3355" i="1" s="1"/>
  <c r="G3283" i="1"/>
  <c r="H3283" i="1" s="1"/>
  <c r="G3211" i="1"/>
  <c r="H3211" i="1" s="1"/>
  <c r="I3210" i="1" s="1"/>
  <c r="I181" i="1"/>
  <c r="J181" i="1" s="1"/>
  <c r="I607" i="1"/>
  <c r="J607" i="1" s="1"/>
  <c r="I4220" i="1"/>
  <c r="J4220" i="1" s="1"/>
  <c r="G2951" i="1"/>
  <c r="H2951" i="1" s="1"/>
  <c r="G2755" i="1"/>
  <c r="H2755" i="1" s="1"/>
  <c r="G2487" i="1"/>
  <c r="H2487" i="1" s="1"/>
  <c r="I2487" i="1" s="1"/>
  <c r="J2487" i="1" s="1"/>
  <c r="G2415" i="1"/>
  <c r="H2415" i="1" s="1"/>
  <c r="I2414" i="1" s="1"/>
  <c r="J2414" i="1" s="1"/>
  <c r="G2531" i="1"/>
  <c r="H2531" i="1" s="1"/>
  <c r="I2532" i="1" s="1"/>
  <c r="J2532" i="1" s="1"/>
  <c r="G5267" i="1"/>
  <c r="H5267" i="1" s="1"/>
  <c r="G2263" i="1"/>
  <c r="H2263" i="1" s="1"/>
  <c r="G2139" i="1"/>
  <c r="H2139" i="1" s="1"/>
  <c r="G5235" i="1"/>
  <c r="H5235" i="1" s="1"/>
  <c r="I5235" i="1" s="1"/>
  <c r="J5235" i="1" s="1"/>
  <c r="G3599" i="1"/>
  <c r="H3599" i="1" s="1"/>
  <c r="G3527" i="1"/>
  <c r="H3527" i="1" s="1"/>
  <c r="G3455" i="1"/>
  <c r="H3455" i="1" s="1"/>
  <c r="G3403" i="1"/>
  <c r="H3403" i="1" s="1"/>
  <c r="I3404" i="1" s="1"/>
  <c r="J3404" i="1" s="1"/>
  <c r="G3331" i="1"/>
  <c r="H3331" i="1" s="1"/>
  <c r="G3259" i="1"/>
  <c r="H3259" i="1" s="1"/>
  <c r="G5347" i="1"/>
  <c r="H5347" i="1" s="1"/>
  <c r="G4243" i="1"/>
  <c r="H4243" i="1" s="1"/>
  <c r="G4392" i="1"/>
  <c r="H4392" i="1" s="1"/>
  <c r="G3975" i="1"/>
  <c r="H3975" i="1" s="1"/>
  <c r="I323" i="1"/>
  <c r="J323" i="1" s="1"/>
  <c r="I290" i="1"/>
  <c r="J290" i="1" s="1"/>
  <c r="G5587" i="1"/>
  <c r="H5587" i="1" s="1"/>
  <c r="G3575" i="1"/>
  <c r="H3575" i="1" s="1"/>
  <c r="G3503" i="1"/>
  <c r="H3503" i="1" s="1"/>
  <c r="I3502" i="1" s="1"/>
  <c r="J3502" i="1" s="1"/>
  <c r="G3431" i="1"/>
  <c r="H3431" i="1" s="1"/>
  <c r="G3379" i="1"/>
  <c r="H3379" i="1" s="1"/>
  <c r="G3307" i="1"/>
  <c r="H3307" i="1" s="1"/>
  <c r="G3235" i="1"/>
  <c r="H3235" i="1" s="1"/>
  <c r="G5575" i="1"/>
  <c r="H5575" i="1" s="1"/>
  <c r="G3563" i="1"/>
  <c r="H3563" i="1" s="1"/>
  <c r="G3491" i="1"/>
  <c r="H3491" i="1" s="1"/>
  <c r="G3419" i="1"/>
  <c r="H3419" i="1" s="1"/>
  <c r="G3367" i="1"/>
  <c r="H3367" i="1" s="1"/>
  <c r="I3366" i="1" s="1"/>
  <c r="J3366" i="1" s="1"/>
  <c r="G3295" i="1"/>
  <c r="H3295" i="1" s="1"/>
  <c r="G3099" i="1"/>
  <c r="H3099" i="1" s="1"/>
  <c r="G2975" i="1"/>
  <c r="H2975" i="1" s="1"/>
  <c r="G2831" i="1"/>
  <c r="H2831" i="1" s="1"/>
  <c r="G2707" i="1"/>
  <c r="H2707" i="1" s="1"/>
  <c r="G2583" i="1"/>
  <c r="H2583" i="1" s="1"/>
  <c r="G2439" i="1"/>
  <c r="H2439" i="1" s="1"/>
  <c r="G2315" i="1"/>
  <c r="H2315" i="1" s="1"/>
  <c r="I2314" i="1" s="1"/>
  <c r="J2314" i="1" s="1"/>
  <c r="I209" i="1"/>
  <c r="J209" i="1" s="1"/>
  <c r="I4843" i="1"/>
  <c r="J4843" i="1" s="1"/>
  <c r="I5472" i="1"/>
  <c r="J5472" i="1" s="1"/>
  <c r="I5456" i="1"/>
  <c r="J5456" i="1" s="1"/>
  <c r="G5595" i="1"/>
  <c r="H5595" i="1" s="1"/>
  <c r="G3583" i="1"/>
  <c r="H3583" i="1" s="1"/>
  <c r="G3439" i="1"/>
  <c r="H3439" i="1" s="1"/>
  <c r="G3387" i="1"/>
  <c r="H3387" i="1" s="1"/>
  <c r="G3315" i="1"/>
  <c r="H3315" i="1" s="1"/>
  <c r="G3191" i="1"/>
  <c r="H3191" i="1" s="1"/>
  <c r="G2923" i="1"/>
  <c r="H2923" i="1" s="1"/>
  <c r="G2799" i="1"/>
  <c r="H2799" i="1" s="1"/>
  <c r="G2655" i="1"/>
  <c r="H2655" i="1" s="1"/>
  <c r="I91" i="1"/>
  <c r="J91" i="1" s="1"/>
  <c r="I1511" i="1"/>
  <c r="J1511" i="1" s="1"/>
  <c r="G321" i="1"/>
  <c r="H321" i="1" s="1"/>
  <c r="G249" i="1"/>
  <c r="H249" i="1" s="1"/>
  <c r="I250" i="1" s="1"/>
  <c r="G197" i="1"/>
  <c r="H197" i="1" s="1"/>
  <c r="I198" i="1" s="1"/>
  <c r="J198" i="1" s="1"/>
  <c r="G125" i="1"/>
  <c r="H125" i="1" s="1"/>
  <c r="G5023" i="1"/>
  <c r="H5023" i="1" s="1"/>
  <c r="G4971" i="1"/>
  <c r="H4971" i="1" s="1"/>
  <c r="G4899" i="1"/>
  <c r="H4899" i="1" s="1"/>
  <c r="G4827" i="1"/>
  <c r="H4827" i="1" s="1"/>
  <c r="G4775" i="1"/>
  <c r="H4775" i="1" s="1"/>
  <c r="I4776" i="1" s="1"/>
  <c r="J4776" i="1" s="1"/>
  <c r="G4703" i="1"/>
  <c r="H4703" i="1" s="1"/>
  <c r="G4631" i="1"/>
  <c r="H4631" i="1" s="1"/>
  <c r="G4579" i="1"/>
  <c r="H4579" i="1" s="1"/>
  <c r="I4580" i="1" s="1"/>
  <c r="J4580" i="1" s="1"/>
  <c r="G4507" i="1"/>
  <c r="H4507" i="1" s="1"/>
  <c r="G4435" i="1"/>
  <c r="H4435" i="1" s="1"/>
  <c r="I4436" i="1" s="1"/>
  <c r="J4436" i="1" s="1"/>
  <c r="G4383" i="1"/>
  <c r="H4383" i="1" s="1"/>
  <c r="I4384" i="1" s="1"/>
  <c r="J4384" i="1" s="1"/>
  <c r="G4311" i="1"/>
  <c r="H4311" i="1" s="1"/>
  <c r="I4312" i="1" s="1"/>
  <c r="J4312" i="1" s="1"/>
  <c r="G4239" i="1"/>
  <c r="H4239" i="1" s="1"/>
  <c r="G4187" i="1"/>
  <c r="H4187" i="1" s="1"/>
  <c r="G4115" i="1"/>
  <c r="H4115" i="1" s="1"/>
  <c r="I4114" i="1" s="1"/>
  <c r="J4114" i="1" s="1"/>
  <c r="G4043" i="1"/>
  <c r="H4043" i="1" s="1"/>
  <c r="G3991" i="1"/>
  <c r="H3991" i="1" s="1"/>
  <c r="I3992" i="1" s="1"/>
  <c r="J3992" i="1" s="1"/>
  <c r="G3919" i="1"/>
  <c r="H3919" i="1" s="1"/>
  <c r="G3847" i="1"/>
  <c r="H3847" i="1" s="1"/>
  <c r="G3735" i="1"/>
  <c r="H3735" i="1" s="1"/>
  <c r="G4102" i="1"/>
  <c r="H4102" i="1" s="1"/>
  <c r="G3846" i="1"/>
  <c r="H3846" i="1" s="1"/>
  <c r="I3845" i="1" s="1"/>
  <c r="J3845" i="1" s="1"/>
  <c r="G4237" i="1"/>
  <c r="H4237" i="1" s="1"/>
  <c r="I4236" i="1" s="1"/>
  <c r="J4236" i="1" s="1"/>
  <c r="G3941" i="1"/>
  <c r="H3941" i="1" s="1"/>
  <c r="I3942" i="1" s="1"/>
  <c r="J3942" i="1" s="1"/>
  <c r="G3613" i="1"/>
  <c r="H3613" i="1" s="1"/>
  <c r="G4148" i="1"/>
  <c r="H4148" i="1" s="1"/>
  <c r="G3792" i="1"/>
  <c r="H3792" i="1" s="1"/>
  <c r="I3792" i="1" s="1"/>
  <c r="J3792" i="1" s="1"/>
  <c r="G4415" i="1"/>
  <c r="H4415" i="1" s="1"/>
  <c r="G3643" i="1"/>
  <c r="H3643" i="1" s="1"/>
  <c r="G2492" i="1"/>
  <c r="H2492" i="1" s="1"/>
  <c r="G2296" i="1"/>
  <c r="H2296" i="1" s="1"/>
  <c r="G2172" i="1"/>
  <c r="H2172" i="1" s="1"/>
  <c r="G2028" i="1"/>
  <c r="H2028" i="1" s="1"/>
  <c r="G1976" i="1"/>
  <c r="H1976" i="1" s="1"/>
  <c r="I1975" i="1" s="1"/>
  <c r="J1975" i="1" s="1"/>
  <c r="G1832" i="1"/>
  <c r="H1832" i="1" s="1"/>
  <c r="G1708" i="1"/>
  <c r="H1708" i="1" s="1"/>
  <c r="G1532" i="1"/>
  <c r="H1532" i="1" s="1"/>
  <c r="G5168" i="1"/>
  <c r="H5168" i="1" s="1"/>
  <c r="G5152" i="1"/>
  <c r="H5152" i="1" s="1"/>
  <c r="G1068" i="1"/>
  <c r="H1068" i="1" s="1"/>
  <c r="G944" i="1"/>
  <c r="H944" i="1" s="1"/>
  <c r="G5599" i="1"/>
  <c r="H5599" i="1" s="1"/>
  <c r="G3587" i="1"/>
  <c r="H3587" i="1" s="1"/>
  <c r="G3515" i="1"/>
  <c r="H3515" i="1" s="1"/>
  <c r="G3443" i="1"/>
  <c r="H3443" i="1" s="1"/>
  <c r="G3391" i="1"/>
  <c r="H3391" i="1" s="1"/>
  <c r="I3391" i="1" s="1"/>
  <c r="J3391" i="1" s="1"/>
  <c r="G3247" i="1"/>
  <c r="H3247" i="1" s="1"/>
  <c r="G3195" i="1"/>
  <c r="H3195" i="1" s="1"/>
  <c r="I3194" i="1" s="1"/>
  <c r="J3194" i="1" s="1"/>
  <c r="G3123" i="1"/>
  <c r="H3123" i="1" s="1"/>
  <c r="G3051" i="1"/>
  <c r="H3051" i="1" s="1"/>
  <c r="G2927" i="1"/>
  <c r="H2927" i="1" s="1"/>
  <c r="G2855" i="1"/>
  <c r="H2855" i="1" s="1"/>
  <c r="G2803" i="1"/>
  <c r="H2803" i="1" s="1"/>
  <c r="I2804" i="1" s="1"/>
  <c r="J2804" i="1" s="1"/>
  <c r="G2659" i="1"/>
  <c r="H2659" i="1" s="1"/>
  <c r="G5287" i="1"/>
  <c r="H5287" i="1" s="1"/>
  <c r="G2535" i="1"/>
  <c r="H2535" i="1" s="1"/>
  <c r="I2534" i="1" s="1"/>
  <c r="J2534" i="1" s="1"/>
  <c r="G5271" i="1"/>
  <c r="H5271" i="1" s="1"/>
  <c r="G2339" i="1"/>
  <c r="H2339" i="1" s="1"/>
  <c r="G2267" i="1"/>
  <c r="H2267" i="1" s="1"/>
  <c r="I2266" i="1" s="1"/>
  <c r="J2266" i="1" s="1"/>
  <c r="I5187" i="1"/>
  <c r="J5187" i="1" s="1"/>
  <c r="I19" i="1"/>
  <c r="J19" i="1" s="1"/>
  <c r="I1711" i="1"/>
  <c r="J1711" i="1" s="1"/>
  <c r="G5571" i="1"/>
  <c r="H5571" i="1" s="1"/>
  <c r="G3559" i="1"/>
  <c r="H3559" i="1" s="1"/>
  <c r="G3363" i="1"/>
  <c r="H3363" i="1" s="1"/>
  <c r="G3291" i="1"/>
  <c r="H3291" i="1" s="1"/>
  <c r="G3219" i="1"/>
  <c r="H3219" i="1" s="1"/>
  <c r="G3095" i="1"/>
  <c r="H3095" i="1" s="1"/>
  <c r="I3096" i="1" s="1"/>
  <c r="J3096" i="1" s="1"/>
  <c r="G3023" i="1"/>
  <c r="H3023" i="1" s="1"/>
  <c r="G2971" i="1"/>
  <c r="H2971" i="1" s="1"/>
  <c r="G2827" i="1"/>
  <c r="H2827" i="1" s="1"/>
  <c r="I2828" i="1" s="1"/>
  <c r="J2828" i="1" s="1"/>
  <c r="G2775" i="1"/>
  <c r="H2775" i="1" s="1"/>
  <c r="I2776" i="1" s="1"/>
  <c r="J2776" i="1" s="1"/>
  <c r="G2703" i="1"/>
  <c r="H2703" i="1" s="1"/>
  <c r="G2579" i="1"/>
  <c r="H2579" i="1" s="1"/>
  <c r="I2580" i="1" s="1"/>
  <c r="J2580" i="1" s="1"/>
  <c r="G2507" i="1"/>
  <c r="H2507" i="1" s="1"/>
  <c r="I2508" i="1" s="1"/>
  <c r="J2508" i="1" s="1"/>
  <c r="G2435" i="1"/>
  <c r="H2435" i="1" s="1"/>
  <c r="G2311" i="1"/>
  <c r="H2311" i="1" s="1"/>
  <c r="I2312" i="1" s="1"/>
  <c r="J2312" i="1" s="1"/>
  <c r="G2187" i="1"/>
  <c r="H2187" i="1" s="1"/>
  <c r="G2043" i="1"/>
  <c r="H2043" i="1" s="1"/>
  <c r="G1991" i="1"/>
  <c r="H1991" i="1" s="1"/>
  <c r="I1992" i="1" s="1"/>
  <c r="J1992" i="1" s="1"/>
  <c r="G1919" i="1"/>
  <c r="H1919" i="1" s="1"/>
  <c r="I899" i="1"/>
  <c r="J899" i="1" s="1"/>
  <c r="I1436" i="1"/>
  <c r="J1436" i="1" s="1"/>
  <c r="I4838" i="1"/>
  <c r="J4838" i="1" s="1"/>
  <c r="I4714" i="1"/>
  <c r="J4714" i="1" s="1"/>
  <c r="I775" i="1"/>
  <c r="J775" i="1" s="1"/>
  <c r="G3393" i="1"/>
  <c r="H3393" i="1" s="1"/>
  <c r="G3197" i="1"/>
  <c r="H3197" i="1" s="1"/>
  <c r="I364" i="1"/>
  <c r="J364" i="1" s="1"/>
  <c r="I4874" i="1"/>
  <c r="J4874" i="1" s="1"/>
  <c r="I4606" i="1"/>
  <c r="J4606" i="1" s="1"/>
  <c r="G5120" i="1"/>
  <c r="H5120" i="1" s="1"/>
  <c r="G676" i="1"/>
  <c r="H676" i="1" s="1"/>
  <c r="G552" i="1"/>
  <c r="H552" i="1" s="1"/>
  <c r="G408" i="1"/>
  <c r="H408" i="1" s="1"/>
  <c r="I407" i="1" s="1"/>
  <c r="J407" i="1" s="1"/>
  <c r="G284" i="1"/>
  <c r="H284" i="1" s="1"/>
  <c r="G160" i="1"/>
  <c r="H160" i="1" s="1"/>
  <c r="G16" i="1"/>
  <c r="H16" i="1" s="1"/>
  <c r="G4934" i="1"/>
  <c r="H4934" i="1" s="1"/>
  <c r="G5510" i="1"/>
  <c r="H5510" i="1" s="1"/>
  <c r="G4666" i="1"/>
  <c r="H4666" i="1" s="1"/>
  <c r="G4542" i="1"/>
  <c r="H4542" i="1" s="1"/>
  <c r="G4470" i="1"/>
  <c r="H4470" i="1" s="1"/>
  <c r="G5478" i="1"/>
  <c r="H5478" i="1" s="1"/>
  <c r="G4346" i="1"/>
  <c r="H4346" i="1" s="1"/>
  <c r="G4274" i="1"/>
  <c r="H4274" i="1" s="1"/>
  <c r="G4174" i="1"/>
  <c r="H4174" i="1" s="1"/>
  <c r="G3906" i="1"/>
  <c r="H3906" i="1" s="1"/>
  <c r="I3907" i="1" s="1"/>
  <c r="J3907" i="1" s="1"/>
  <c r="G3626" i="1"/>
  <c r="H3626" i="1" s="1"/>
  <c r="G3929" i="1"/>
  <c r="H3929" i="1" s="1"/>
  <c r="G4504" i="1"/>
  <c r="H4504" i="1" s="1"/>
  <c r="G4124" i="1"/>
  <c r="H4124" i="1" s="1"/>
  <c r="G3756" i="1"/>
  <c r="H3756" i="1" s="1"/>
  <c r="I3757" i="1" s="1"/>
  <c r="J3757" i="1" s="1"/>
  <c r="G4279" i="1"/>
  <c r="H4279" i="1" s="1"/>
  <c r="G2723" i="1"/>
  <c r="H2723" i="1" s="1"/>
  <c r="G2599" i="1"/>
  <c r="H2599" i="1" s="1"/>
  <c r="G2527" i="1"/>
  <c r="H2527" i="1" s="1"/>
  <c r="G2403" i="1"/>
  <c r="H2403" i="1" s="1"/>
  <c r="G5247" i="1"/>
  <c r="H5247" i="1" s="1"/>
  <c r="I5246" i="1" s="1"/>
  <c r="J5246" i="1" s="1"/>
  <c r="G2063" i="1"/>
  <c r="H2063" i="1" s="1"/>
  <c r="G5231" i="1"/>
  <c r="H5231" i="1" s="1"/>
  <c r="G1867" i="1"/>
  <c r="H1867" i="1" s="1"/>
  <c r="I1866" i="1" s="1"/>
  <c r="G1671" i="1"/>
  <c r="H1671" i="1" s="1"/>
  <c r="I1670" i="1" s="1"/>
  <c r="J1670" i="1" s="1"/>
  <c r="G1567" i="1"/>
  <c r="H1567" i="1" s="1"/>
  <c r="G1495" i="1"/>
  <c r="H1495" i="1" s="1"/>
  <c r="I1494" i="1" s="1"/>
  <c r="G1371" i="1"/>
  <c r="H1371" i="1" s="1"/>
  <c r="G1299" i="1"/>
  <c r="H1299" i="1" s="1"/>
  <c r="G1227" i="1"/>
  <c r="H1227" i="1" s="1"/>
  <c r="G1175" i="1"/>
  <c r="H1175" i="1" s="1"/>
  <c r="G1103" i="1"/>
  <c r="H1103" i="1" s="1"/>
  <c r="I1102" i="1" s="1"/>
  <c r="J1102" i="1" s="1"/>
  <c r="G1031" i="1"/>
  <c r="H1031" i="1" s="1"/>
  <c r="I1030" i="1" s="1"/>
  <c r="J1030" i="1" s="1"/>
  <c r="G979" i="1"/>
  <c r="H979" i="1" s="1"/>
  <c r="I978" i="1" s="1"/>
  <c r="J978" i="1" s="1"/>
  <c r="G907" i="1"/>
  <c r="H907" i="1" s="1"/>
  <c r="G835" i="1"/>
  <c r="H835" i="1" s="1"/>
  <c r="I834" i="1" s="1"/>
  <c r="J834" i="1" s="1"/>
  <c r="G782" i="1"/>
  <c r="H782" i="1" s="1"/>
  <c r="G711" i="1"/>
  <c r="H711" i="1" s="1"/>
  <c r="G639" i="1"/>
  <c r="H639" i="1" s="1"/>
  <c r="I638" i="1" s="1"/>
  <c r="J638" i="1" s="1"/>
  <c r="G587" i="1"/>
  <c r="H587" i="1" s="1"/>
  <c r="G515" i="1"/>
  <c r="H515" i="1" s="1"/>
  <c r="G443" i="1"/>
  <c r="H443" i="1" s="1"/>
  <c r="G319" i="1"/>
  <c r="H319" i="1" s="1"/>
  <c r="G247" i="1"/>
  <c r="H247" i="1" s="1"/>
  <c r="I246" i="1" s="1"/>
  <c r="J246" i="1" s="1"/>
  <c r="G195" i="1"/>
  <c r="H195" i="1" s="1"/>
  <c r="I194" i="1" s="1"/>
  <c r="J194" i="1" s="1"/>
  <c r="G51" i="1"/>
  <c r="H51" i="1" s="1"/>
  <c r="G5021" i="1"/>
  <c r="H5021" i="1" s="1"/>
  <c r="I5020" i="1" s="1"/>
  <c r="J5020" i="1" s="1"/>
  <c r="G4969" i="1"/>
  <c r="H4969" i="1" s="1"/>
  <c r="I4968" i="1" s="1"/>
  <c r="J4968" i="1" s="1"/>
  <c r="G4897" i="1"/>
  <c r="H4897" i="1" s="1"/>
  <c r="G4825" i="1"/>
  <c r="H4825" i="1" s="1"/>
  <c r="I4824" i="1" s="1"/>
  <c r="J4824" i="1" s="1"/>
  <c r="G4773" i="1"/>
  <c r="H4773" i="1" s="1"/>
  <c r="I4772" i="1" s="1"/>
  <c r="J4772" i="1" s="1"/>
  <c r="G4701" i="1"/>
  <c r="H4701" i="1" s="1"/>
  <c r="I4700" i="1" s="1"/>
  <c r="J4700" i="1" s="1"/>
  <c r="G4629" i="1"/>
  <c r="H4629" i="1" s="1"/>
  <c r="I4628" i="1" s="1"/>
  <c r="J4628" i="1" s="1"/>
  <c r="G4577" i="1"/>
  <c r="H4577" i="1" s="1"/>
  <c r="G4505" i="1"/>
  <c r="H4505" i="1" s="1"/>
  <c r="G4433" i="1"/>
  <c r="H4433" i="1" s="1"/>
  <c r="I4432" i="1" s="1"/>
  <c r="J4432" i="1" s="1"/>
  <c r="G4381" i="1"/>
  <c r="H4381" i="1" s="1"/>
  <c r="G4309" i="1"/>
  <c r="H4309" i="1" s="1"/>
  <c r="G5449" i="1"/>
  <c r="H5449" i="1" s="1"/>
  <c r="G3893" i="1"/>
  <c r="H3893" i="1" s="1"/>
  <c r="I3894" i="1" s="1"/>
  <c r="J3894" i="1" s="1"/>
  <c r="G5476" i="1"/>
  <c r="H5476" i="1" s="1"/>
  <c r="G3976" i="1"/>
  <c r="H3976" i="1" s="1"/>
  <c r="G234" i="1"/>
  <c r="H234" i="1" s="1"/>
  <c r="I235" i="1" s="1"/>
  <c r="J235" i="1" s="1"/>
  <c r="G4564" i="1"/>
  <c r="H4564" i="1" s="1"/>
  <c r="G4004" i="1"/>
  <c r="H4004" i="1" s="1"/>
  <c r="G3636" i="1"/>
  <c r="H3636" i="1" s="1"/>
  <c r="G4203" i="1"/>
  <c r="H4203" i="1" s="1"/>
  <c r="G4615" i="1"/>
  <c r="H4615" i="1" s="1"/>
  <c r="I4616" i="1" s="1"/>
  <c r="J4616" i="1" s="1"/>
  <c r="G4563" i="1"/>
  <c r="H4563" i="1" s="1"/>
  <c r="I4562" i="1" s="1"/>
  <c r="J4562" i="1" s="1"/>
  <c r="G4491" i="1"/>
  <c r="H4491" i="1" s="1"/>
  <c r="I4490" i="1" s="1"/>
  <c r="J4490" i="1" s="1"/>
  <c r="G4419" i="1"/>
  <c r="H4419" i="1" s="1"/>
  <c r="I4420" i="1" s="1"/>
  <c r="J4420" i="1" s="1"/>
  <c r="G4367" i="1"/>
  <c r="H4367" i="1" s="1"/>
  <c r="I4368" i="1" s="1"/>
  <c r="J4368" i="1" s="1"/>
  <c r="G4295" i="1"/>
  <c r="H4295" i="1" s="1"/>
  <c r="I4296" i="1" s="1"/>
  <c r="J4296" i="1" s="1"/>
  <c r="G4223" i="1"/>
  <c r="H4223" i="1" s="1"/>
  <c r="I4224" i="1" s="1"/>
  <c r="J4224" i="1" s="1"/>
  <c r="G4171" i="1"/>
  <c r="H4171" i="1" s="1"/>
  <c r="I4171" i="1" s="1"/>
  <c r="J4171" i="1" s="1"/>
  <c r="G4027" i="1"/>
  <c r="H4027" i="1" s="1"/>
  <c r="G3903" i="1"/>
  <c r="H3903" i="1" s="1"/>
  <c r="G3831" i="1"/>
  <c r="H3831" i="1" s="1"/>
  <c r="I3830" i="1" s="1"/>
  <c r="J3830" i="1" s="1"/>
  <c r="G5565" i="1"/>
  <c r="H5565" i="1" s="1"/>
  <c r="G3481" i="1"/>
  <c r="H3481" i="1" s="1"/>
  <c r="G3357" i="1"/>
  <c r="H3357" i="1" s="1"/>
  <c r="I4590" i="1"/>
  <c r="J4590" i="1" s="1"/>
  <c r="G3273" i="1"/>
  <c r="H3273" i="1" s="1"/>
  <c r="G2809" i="1"/>
  <c r="H2809" i="1" s="1"/>
  <c r="I2809" i="1" s="1"/>
  <c r="J2809" i="1" s="1"/>
  <c r="I5443" i="1"/>
  <c r="J5443" i="1" s="1"/>
  <c r="I1774" i="1"/>
  <c r="J1774" i="1" s="1"/>
  <c r="I1755" i="1"/>
  <c r="J1755" i="1" s="1"/>
  <c r="I69" i="1"/>
  <c r="J69" i="1" s="1"/>
  <c r="I740" i="1"/>
  <c r="J740" i="1" s="1"/>
  <c r="G3566" i="1"/>
  <c r="H3566" i="1" s="1"/>
  <c r="G3494" i="1"/>
  <c r="H3494" i="1" s="1"/>
  <c r="G3298" i="1"/>
  <c r="H3298" i="1" s="1"/>
  <c r="G5601" i="1"/>
  <c r="H5601" i="1" s="1"/>
  <c r="I5602" i="1" s="1"/>
  <c r="J5602" i="1" s="1"/>
  <c r="G3589" i="1"/>
  <c r="H3589" i="1" s="1"/>
  <c r="G3517" i="1"/>
  <c r="H3517" i="1" s="1"/>
  <c r="G3321" i="1"/>
  <c r="H3321" i="1" s="1"/>
  <c r="G3249" i="1"/>
  <c r="H3249" i="1" s="1"/>
  <c r="G2733" i="1"/>
  <c r="H2733" i="1" s="1"/>
  <c r="G2537" i="1"/>
  <c r="H2537" i="1" s="1"/>
  <c r="I2538" i="1" s="1"/>
  <c r="J2538" i="1" s="1"/>
  <c r="G2269" i="1"/>
  <c r="H2269" i="1" s="1"/>
  <c r="G3284" i="1"/>
  <c r="H3284" i="1" s="1"/>
  <c r="I1463" i="1"/>
  <c r="J1463" i="1" s="1"/>
  <c r="I947" i="1"/>
  <c r="J947" i="1" s="1"/>
  <c r="I679" i="1"/>
  <c r="J679" i="1" s="1"/>
  <c r="I3932" i="1"/>
  <c r="J3932" i="1" s="1"/>
  <c r="I4185" i="1"/>
  <c r="J4185" i="1" s="1"/>
  <c r="I1821" i="1"/>
  <c r="J1821" i="1" s="1"/>
  <c r="I3935" i="1"/>
  <c r="J3935" i="1" s="1"/>
  <c r="I5460" i="1"/>
  <c r="J5460" i="1" s="1"/>
  <c r="I2118" i="1"/>
  <c r="J2118" i="1" s="1"/>
  <c r="I1850" i="1"/>
  <c r="J1850" i="1" s="1"/>
  <c r="I5202" i="1"/>
  <c r="J5202" i="1" s="1"/>
  <c r="I1535" i="1"/>
  <c r="J1535" i="1" s="1"/>
  <c r="I5139" i="1"/>
  <c r="J5139" i="1" s="1"/>
  <c r="I215" i="1"/>
  <c r="J215" i="1" s="1"/>
  <c r="I5529" i="1"/>
  <c r="J5529" i="1" s="1"/>
  <c r="I164" i="1"/>
  <c r="J164" i="1" s="1"/>
  <c r="I5408" i="1"/>
  <c r="J5408" i="1" s="1"/>
  <c r="I5125" i="1"/>
  <c r="J5125" i="1" s="1"/>
  <c r="I345" i="1"/>
  <c r="J345" i="1" s="1"/>
  <c r="I4603" i="1"/>
  <c r="I1761" i="1"/>
  <c r="J1761" i="1" s="1"/>
  <c r="I1719" i="1"/>
  <c r="J1719" i="1" s="1"/>
  <c r="I5128" i="1"/>
  <c r="J5128" i="1" s="1"/>
  <c r="I1272" i="1"/>
  <c r="J1272" i="1" s="1"/>
  <c r="I880" i="1"/>
  <c r="J880" i="1" s="1"/>
  <c r="G3148" i="1"/>
  <c r="H3148" i="1" s="1"/>
  <c r="I1203" i="1"/>
  <c r="J1203" i="1" s="1"/>
  <c r="I2009" i="1"/>
  <c r="J2009" i="1" s="1"/>
  <c r="I997" i="1"/>
  <c r="I1256" i="1"/>
  <c r="J1256" i="1" s="1"/>
  <c r="G5394" i="1"/>
  <c r="H5394" i="1" s="1"/>
  <c r="I5395" i="1" s="1"/>
  <c r="J5395" i="1" s="1"/>
  <c r="G3542" i="1"/>
  <c r="H3542" i="1" s="1"/>
  <c r="G3470" i="1"/>
  <c r="H3470" i="1" s="1"/>
  <c r="G5378" i="1"/>
  <c r="H5378" i="1" s="1"/>
  <c r="G3346" i="1"/>
  <c r="H3346" i="1" s="1"/>
  <c r="G3274" i="1"/>
  <c r="H3274" i="1" s="1"/>
  <c r="G5362" i="1"/>
  <c r="H5362" i="1" s="1"/>
  <c r="G3369" i="1"/>
  <c r="H3369" i="1" s="1"/>
  <c r="G2637" i="1"/>
  <c r="H2637" i="1" s="1"/>
  <c r="I2638" i="1" s="1"/>
  <c r="J2638" i="1" s="1"/>
  <c r="I1243" i="1"/>
  <c r="J1243" i="1" s="1"/>
  <c r="I727" i="1"/>
  <c r="J727" i="1" s="1"/>
  <c r="I4985" i="1"/>
  <c r="J4985" i="1" s="1"/>
  <c r="I1810" i="1"/>
  <c r="J1810" i="1" s="1"/>
  <c r="I2022" i="1"/>
  <c r="J2022" i="1" s="1"/>
  <c r="I2277" i="1"/>
  <c r="J2277" i="1" s="1"/>
  <c r="I4998" i="1"/>
  <c r="J4998" i="1" s="1"/>
  <c r="I5176" i="1"/>
  <c r="J5176" i="1" s="1"/>
  <c r="G3458" i="1"/>
  <c r="H3458" i="1" s="1"/>
  <c r="G5366" i="1"/>
  <c r="H5366" i="1" s="1"/>
  <c r="G3334" i="1"/>
  <c r="H3334" i="1" s="1"/>
  <c r="G5600" i="1"/>
  <c r="H5600" i="1" s="1"/>
  <c r="G3516" i="1"/>
  <c r="H3516" i="1" s="1"/>
  <c r="G3392" i="1"/>
  <c r="H3392" i="1" s="1"/>
  <c r="G3320" i="1"/>
  <c r="H3320" i="1" s="1"/>
  <c r="I3320" i="1" s="1"/>
  <c r="J3320" i="1" s="1"/>
  <c r="G3248" i="1"/>
  <c r="H3248" i="1" s="1"/>
  <c r="I1107" i="1"/>
  <c r="J1107" i="1" s="1"/>
  <c r="I591" i="1"/>
  <c r="J591" i="1" s="1"/>
  <c r="I2169" i="1"/>
  <c r="J2169" i="1" s="1"/>
  <c r="I1777" i="1"/>
  <c r="J1777" i="1" s="1"/>
  <c r="G3250" i="1"/>
  <c r="H3250" i="1" s="1"/>
  <c r="G5393" i="1"/>
  <c r="H5393" i="1" s="1"/>
  <c r="G3541" i="1"/>
  <c r="H3541" i="1" s="1"/>
  <c r="G5377" i="1"/>
  <c r="H5377" i="1" s="1"/>
  <c r="G3345" i="1"/>
  <c r="H3345" i="1" s="1"/>
  <c r="G3005" i="1"/>
  <c r="H3005" i="1" s="1"/>
  <c r="G5588" i="1"/>
  <c r="H5588" i="1" s="1"/>
  <c r="I5587" i="1" s="1"/>
  <c r="J5587" i="1" s="1"/>
  <c r="G3576" i="1"/>
  <c r="H3576" i="1" s="1"/>
  <c r="G3504" i="1"/>
  <c r="H3504" i="1" s="1"/>
  <c r="G3432" i="1"/>
  <c r="H3432" i="1" s="1"/>
  <c r="G3236" i="1"/>
  <c r="H3236" i="1" s="1"/>
  <c r="I5180" i="1"/>
  <c r="J5180" i="1" s="1"/>
  <c r="I1291" i="1"/>
  <c r="J1291" i="1" s="1"/>
  <c r="I1023" i="1"/>
  <c r="J1023" i="1" s="1"/>
  <c r="I703" i="1"/>
  <c r="J703" i="1" s="1"/>
  <c r="I435" i="1"/>
  <c r="J435" i="1" s="1"/>
  <c r="I4110" i="1"/>
  <c r="J4110" i="1" s="1"/>
  <c r="I1487" i="1"/>
  <c r="J1487" i="1" s="1"/>
  <c r="I1219" i="1"/>
  <c r="J1219" i="1" s="1"/>
  <c r="I971" i="1"/>
  <c r="I507" i="1"/>
  <c r="J507" i="1" s="1"/>
  <c r="I239" i="1"/>
  <c r="J239" i="1" s="1"/>
  <c r="I5013" i="1"/>
  <c r="J5013" i="1" s="1"/>
  <c r="I166" i="1"/>
  <c r="I1148" i="1"/>
  <c r="J1148" i="1" s="1"/>
  <c r="I4144" i="1"/>
  <c r="J4144" i="1" s="1"/>
  <c r="G3457" i="1"/>
  <c r="H3457" i="1" s="1"/>
  <c r="G3333" i="1"/>
  <c r="H3333" i="1" s="1"/>
  <c r="G5349" i="1"/>
  <c r="H5349" i="1" s="1"/>
  <c r="I2166" i="1"/>
  <c r="J2166" i="1" s="1"/>
  <c r="I350" i="1"/>
  <c r="J350" i="1" s="1"/>
  <c r="I3292" i="1"/>
  <c r="J3292" i="1" s="1"/>
  <c r="I4987" i="1"/>
  <c r="J4987" i="1" s="1"/>
  <c r="I1430" i="1"/>
  <c r="J1430" i="1" s="1"/>
  <c r="I1951" i="1"/>
  <c r="I1854" i="1"/>
  <c r="J1854" i="1" s="1"/>
  <c r="I5546" i="1"/>
  <c r="J5546" i="1" s="1"/>
  <c r="I864" i="1"/>
  <c r="J864" i="1" s="1"/>
  <c r="I1007" i="1"/>
  <c r="G3057" i="1"/>
  <c r="H3057" i="1" s="1"/>
  <c r="G5293" i="1"/>
  <c r="H5293" i="1" s="1"/>
  <c r="I5491" i="1"/>
  <c r="J5491" i="1" s="1"/>
  <c r="G5598" i="1"/>
  <c r="H5598" i="1" s="1"/>
  <c r="G3318" i="1"/>
  <c r="H3318" i="1" s="1"/>
  <c r="I220" i="1"/>
  <c r="J220" i="1" s="1"/>
  <c r="I3985" i="1"/>
  <c r="J3985" i="1" s="1"/>
  <c r="I1734" i="1"/>
  <c r="J1734" i="1" s="1"/>
  <c r="I1988" i="1"/>
  <c r="J1988" i="1" s="1"/>
  <c r="I5502" i="1"/>
  <c r="J5502" i="1" s="1"/>
  <c r="I4657" i="1"/>
  <c r="J4657" i="1" s="1"/>
  <c r="I5437" i="1"/>
  <c r="J5437" i="1" s="1"/>
  <c r="I1402" i="1"/>
  <c r="J1402" i="1" s="1"/>
  <c r="I1617" i="1"/>
  <c r="J1617" i="1" s="1"/>
  <c r="I1508" i="1"/>
  <c r="J1508" i="1" s="1"/>
  <c r="I2147" i="1"/>
  <c r="J2147" i="1" s="1"/>
  <c r="I1683" i="1"/>
  <c r="J1683" i="1" s="1"/>
  <c r="I1258" i="1"/>
  <c r="I866" i="1"/>
  <c r="I474" i="1"/>
  <c r="J474" i="1" s="1"/>
  <c r="I1132" i="1"/>
  <c r="J1132" i="1" s="1"/>
  <c r="I688" i="1"/>
  <c r="J688" i="1" s="1"/>
  <c r="I4946" i="1"/>
  <c r="J4946" i="1" s="1"/>
  <c r="I4678" i="1"/>
  <c r="J4678" i="1" s="1"/>
  <c r="G3574" i="1"/>
  <c r="H3574" i="1" s="1"/>
  <c r="I3573" i="1" s="1"/>
  <c r="J3573" i="1" s="1"/>
  <c r="G3378" i="1"/>
  <c r="H3378" i="1" s="1"/>
  <c r="G3234" i="1"/>
  <c r="H3234" i="1" s="1"/>
  <c r="G3110" i="1"/>
  <c r="H3110" i="1" s="1"/>
  <c r="I3109" i="1" s="1"/>
  <c r="J3109" i="1" s="1"/>
  <c r="G2986" i="1"/>
  <c r="H2986" i="1" s="1"/>
  <c r="G2914" i="1"/>
  <c r="H2914" i="1" s="1"/>
  <c r="I2913" i="1" s="1"/>
  <c r="J2913" i="1" s="1"/>
  <c r="G2790" i="1"/>
  <c r="H2790" i="1" s="1"/>
  <c r="G2718" i="1"/>
  <c r="H2718" i="1" s="1"/>
  <c r="G2646" i="1"/>
  <c r="H2646" i="1" s="1"/>
  <c r="I2645" i="1" s="1"/>
  <c r="J2645" i="1" s="1"/>
  <c r="I4930" i="1"/>
  <c r="J4930" i="1" s="1"/>
  <c r="I3961" i="1"/>
  <c r="J3961" i="1" s="1"/>
  <c r="I3717" i="1"/>
  <c r="J3717" i="1" s="1"/>
  <c r="I22" i="1"/>
  <c r="J22" i="1" s="1"/>
  <c r="I67" i="1"/>
  <c r="J67" i="1" s="1"/>
  <c r="I875" i="1"/>
  <c r="J875" i="1" s="1"/>
  <c r="I4867" i="1"/>
  <c r="J4867" i="1" s="1"/>
  <c r="I4352" i="1"/>
  <c r="J4352" i="1" s="1"/>
  <c r="I1883" i="1"/>
  <c r="J1883" i="1" s="1"/>
  <c r="I1119" i="1"/>
  <c r="I2338" i="1"/>
  <c r="J2338" i="1" s="1"/>
  <c r="I1885" i="1"/>
  <c r="J1885" i="1" s="1"/>
  <c r="I1881" i="1"/>
  <c r="I1916" i="1"/>
  <c r="J1916" i="1" s="1"/>
  <c r="I1879" i="1"/>
  <c r="J1879" i="1" s="1"/>
  <c r="I5053" i="1"/>
  <c r="J5053" i="1" s="1"/>
  <c r="I1400" i="1"/>
  <c r="J1400" i="1" s="1"/>
  <c r="I4854" i="1"/>
  <c r="J4854" i="1" s="1"/>
  <c r="I4642" i="1"/>
  <c r="J4642" i="1" s="1"/>
  <c r="I403" i="1"/>
  <c r="J403" i="1" s="1"/>
  <c r="G3026" i="1"/>
  <c r="H3026" i="1" s="1"/>
  <c r="I3025" i="1" s="1"/>
  <c r="I428" i="1"/>
  <c r="J428" i="1" s="1"/>
  <c r="I3693" i="1"/>
  <c r="J3693" i="1" s="1"/>
  <c r="I2089" i="1"/>
  <c r="J2089" i="1" s="1"/>
  <c r="I1529" i="1"/>
  <c r="J1529" i="1" s="1"/>
  <c r="I4408" i="1"/>
  <c r="I3617" i="1"/>
  <c r="J3617" i="1" s="1"/>
  <c r="I5061" i="1"/>
  <c r="J5061" i="1" s="1"/>
  <c r="I1526" i="1"/>
  <c r="J1526" i="1" s="1"/>
  <c r="I2693" i="1"/>
  <c r="J2693" i="1" s="1"/>
  <c r="I2425" i="1"/>
  <c r="J2425" i="1" s="1"/>
  <c r="I2153" i="1"/>
  <c r="I1998" i="1"/>
  <c r="I1482" i="1"/>
  <c r="J1482" i="1" s="1"/>
  <c r="I5130" i="1"/>
  <c r="J5130" i="1" s="1"/>
  <c r="I206" i="1"/>
  <c r="J206" i="1" s="1"/>
  <c r="I5112" i="1"/>
  <c r="J5112" i="1" s="1"/>
  <c r="I1174" i="1"/>
  <c r="J1174" i="1" s="1"/>
  <c r="I4810" i="1"/>
  <c r="J4810" i="1" s="1"/>
  <c r="I4097" i="1"/>
  <c r="J4097" i="1" s="1"/>
  <c r="I5270" i="1"/>
  <c r="J5270" i="1" s="1"/>
  <c r="I729" i="1"/>
  <c r="J729" i="1" s="1"/>
  <c r="I1330" i="1"/>
  <c r="J1330" i="1" s="1"/>
  <c r="I966" i="1"/>
  <c r="J966" i="1" s="1"/>
  <c r="I1167" i="1"/>
  <c r="J1167" i="1" s="1"/>
  <c r="I631" i="1"/>
  <c r="J631" i="1" s="1"/>
  <c r="I579" i="1"/>
  <c r="J579" i="1" s="1"/>
  <c r="I383" i="1"/>
  <c r="J383" i="1" s="1"/>
  <c r="I115" i="1"/>
  <c r="J115" i="1" s="1"/>
  <c r="I3610" i="1"/>
  <c r="J3610" i="1" s="1"/>
  <c r="I1245" i="1"/>
  <c r="J1245" i="1" s="1"/>
  <c r="I600" i="1"/>
  <c r="I4758" i="1"/>
  <c r="J4758" i="1" s="1"/>
  <c r="I1363" i="1"/>
  <c r="J1363" i="1" s="1"/>
  <c r="I1095" i="1"/>
  <c r="J1095" i="1" s="1"/>
  <c r="I827" i="1"/>
  <c r="J827" i="1" s="1"/>
  <c r="I311" i="1"/>
  <c r="J311" i="1" s="1"/>
  <c r="I4889" i="1"/>
  <c r="J4889" i="1" s="1"/>
  <c r="I1502" i="1"/>
  <c r="J1502" i="1" s="1"/>
  <c r="I2545" i="1"/>
  <c r="J2545" i="1" s="1"/>
  <c r="I5281" i="1"/>
  <c r="J5281" i="1" s="1"/>
  <c r="I2039" i="1"/>
  <c r="J2039" i="1" s="1"/>
  <c r="I1060" i="1"/>
  <c r="J1060" i="1" s="1"/>
  <c r="I348" i="1"/>
  <c r="J348" i="1" s="1"/>
  <c r="I1080" i="1"/>
  <c r="J1080" i="1" s="1"/>
  <c r="I5522" i="1"/>
  <c r="I811" i="1"/>
  <c r="J811" i="1" s="1"/>
  <c r="I1285" i="1"/>
  <c r="J1285" i="1" s="1"/>
  <c r="G3146" i="1"/>
  <c r="H3146" i="1" s="1"/>
  <c r="I3145" i="1" s="1"/>
  <c r="J3145" i="1" s="1"/>
  <c r="G3074" i="1"/>
  <c r="H3074" i="1" s="1"/>
  <c r="G5342" i="1"/>
  <c r="H5342" i="1" s="1"/>
  <c r="I5341" i="1" s="1"/>
  <c r="J5341" i="1" s="1"/>
  <c r="G2950" i="1"/>
  <c r="H2950" i="1" s="1"/>
  <c r="I2949" i="1" s="1"/>
  <c r="J2949" i="1" s="1"/>
  <c r="G2878" i="1"/>
  <c r="H2878" i="1" s="1"/>
  <c r="I2877" i="1" s="1"/>
  <c r="J2877" i="1" s="1"/>
  <c r="G2806" i="1"/>
  <c r="H2806" i="1" s="1"/>
  <c r="I2805" i="1" s="1"/>
  <c r="J2805" i="1" s="1"/>
  <c r="G2754" i="1"/>
  <c r="H2754" i="1" s="1"/>
  <c r="I2753" i="1" s="1"/>
  <c r="J2753" i="1" s="1"/>
  <c r="G2682" i="1"/>
  <c r="H2682" i="1" s="1"/>
  <c r="I2681" i="1" s="1"/>
  <c r="J2681" i="1" s="1"/>
  <c r="G2610" i="1"/>
  <c r="H2610" i="1" s="1"/>
  <c r="I12" i="1"/>
  <c r="J12" i="1" s="1"/>
  <c r="I4406" i="1"/>
  <c r="J4406" i="1" s="1"/>
  <c r="I4014" i="1"/>
  <c r="J4014" i="1" s="1"/>
  <c r="I3829" i="1"/>
  <c r="J3829" i="1" s="1"/>
  <c r="I1769" i="1"/>
  <c r="J1769" i="1" s="1"/>
  <c r="I1231" i="1"/>
  <c r="J1231" i="1" s="1"/>
  <c r="I2438" i="1"/>
  <c r="J2438" i="1" s="1"/>
  <c r="I1657" i="1"/>
  <c r="J1657" i="1" s="1"/>
  <c r="I461" i="1"/>
  <c r="I936" i="1"/>
  <c r="J936" i="1" s="1"/>
  <c r="I1410" i="1"/>
  <c r="J1410" i="1" s="1"/>
  <c r="I2025" i="1"/>
  <c r="J2025" i="1" s="1"/>
  <c r="I5085" i="1"/>
  <c r="J5085" i="1" s="1"/>
  <c r="I5531" i="1"/>
  <c r="J5531" i="1" s="1"/>
  <c r="I1835" i="1"/>
  <c r="J1835" i="1" s="1"/>
  <c r="I1267" i="1"/>
  <c r="J1267" i="1" s="1"/>
  <c r="I1965" i="1"/>
  <c r="J1965" i="1" s="1"/>
  <c r="I5093" i="1"/>
  <c r="J5093" i="1" s="1"/>
  <c r="I4995" i="1"/>
  <c r="J4995" i="1" s="1"/>
  <c r="I1383" i="1"/>
  <c r="J1383" i="1" s="1"/>
  <c r="I5144" i="1"/>
  <c r="J5144" i="1" s="1"/>
  <c r="I472" i="1"/>
  <c r="J472" i="1" s="1"/>
  <c r="I2140" i="1"/>
  <c r="J2140" i="1" s="1"/>
  <c r="I1791" i="1"/>
  <c r="I1540" i="1"/>
  <c r="J1540" i="1" s="1"/>
  <c r="I1134" i="1"/>
  <c r="J1134" i="1" s="1"/>
  <c r="I938" i="1"/>
  <c r="J938" i="1" s="1"/>
  <c r="I742" i="1"/>
  <c r="I546" i="1"/>
  <c r="J546" i="1" s="1"/>
  <c r="I5000" i="1"/>
  <c r="J5000" i="1" s="1"/>
  <c r="I1328" i="1"/>
  <c r="J1328" i="1" s="1"/>
  <c r="I5096" i="1"/>
  <c r="J5096" i="1" s="1"/>
  <c r="I4786" i="1"/>
  <c r="J4786" i="1" s="1"/>
  <c r="G3062" i="1"/>
  <c r="H3062" i="1" s="1"/>
  <c r="G2866" i="1"/>
  <c r="H2866" i="1" s="1"/>
  <c r="I2865" i="1" s="1"/>
  <c r="J2865" i="1" s="1"/>
  <c r="I280" i="1"/>
  <c r="J280" i="1" s="1"/>
  <c r="I4354" i="1"/>
  <c r="J4354" i="1" s="1"/>
  <c r="G5596" i="1"/>
  <c r="H5596" i="1" s="1"/>
  <c r="G3584" i="1"/>
  <c r="H3584" i="1" s="1"/>
  <c r="G3512" i="1"/>
  <c r="H3512" i="1" s="1"/>
  <c r="I3513" i="1" s="1"/>
  <c r="J3513" i="1" s="1"/>
  <c r="G3440" i="1"/>
  <c r="H3440" i="1" s="1"/>
  <c r="I3440" i="1" s="1"/>
  <c r="J3440" i="1" s="1"/>
  <c r="G3388" i="1"/>
  <c r="H3388" i="1" s="1"/>
  <c r="I3389" i="1" s="1"/>
  <c r="J3389" i="1" s="1"/>
  <c r="G3316" i="1"/>
  <c r="H3316" i="1" s="1"/>
  <c r="G3244" i="1"/>
  <c r="H3244" i="1" s="1"/>
  <c r="G3048" i="1"/>
  <c r="H3048" i="1" s="1"/>
  <c r="G2852" i="1"/>
  <c r="H2852" i="1" s="1"/>
  <c r="G2800" i="1"/>
  <c r="H2800" i="1" s="1"/>
  <c r="I2800" i="1" s="1"/>
  <c r="J2800" i="1" s="1"/>
  <c r="G1847" i="1"/>
  <c r="H1847" i="1" s="1"/>
  <c r="I1848" i="1" s="1"/>
  <c r="J1848" i="1" s="1"/>
  <c r="G1795" i="1"/>
  <c r="H1795" i="1" s="1"/>
  <c r="I1796" i="1" s="1"/>
  <c r="J1796" i="1" s="1"/>
  <c r="G1723" i="1"/>
  <c r="H1723" i="1" s="1"/>
  <c r="G1651" i="1"/>
  <c r="H1651" i="1" s="1"/>
  <c r="G2238" i="1"/>
  <c r="H2238" i="1" s="1"/>
  <c r="I2237" i="1" s="1"/>
  <c r="J2237" i="1" s="1"/>
  <c r="G2186" i="1"/>
  <c r="H2186" i="1" s="1"/>
  <c r="I2185" i="1" s="1"/>
  <c r="J2185" i="1" s="1"/>
  <c r="G2114" i="1"/>
  <c r="H2114" i="1" s="1"/>
  <c r="I2113" i="1" s="1"/>
  <c r="J2113" i="1" s="1"/>
  <c r="G2042" i="1"/>
  <c r="H2042" i="1" s="1"/>
  <c r="G1990" i="1"/>
  <c r="H1990" i="1" s="1"/>
  <c r="G1918" i="1"/>
  <c r="H1918" i="1" s="1"/>
  <c r="I1918" i="1" s="1"/>
  <c r="J1918" i="1" s="1"/>
  <c r="G1846" i="1"/>
  <c r="H1846" i="1" s="1"/>
  <c r="G1794" i="1"/>
  <c r="H1794" i="1" s="1"/>
  <c r="G1722" i="1"/>
  <c r="H1722" i="1" s="1"/>
  <c r="G1650" i="1"/>
  <c r="H1650" i="1" s="1"/>
  <c r="I1650" i="1" s="1"/>
  <c r="J1650" i="1" s="1"/>
  <c r="G5198" i="1"/>
  <c r="H5198" i="1" s="1"/>
  <c r="G1546" i="1"/>
  <c r="H1546" i="1" s="1"/>
  <c r="G814" i="1"/>
  <c r="H814" i="1" s="1"/>
  <c r="I813" i="1" s="1"/>
  <c r="J813" i="1" s="1"/>
  <c r="G422" i="1"/>
  <c r="H422" i="1" s="1"/>
  <c r="I423" i="1" s="1"/>
  <c r="J423" i="1" s="1"/>
  <c r="G175" i="1"/>
  <c r="H175" i="1" s="1"/>
  <c r="G3812" i="1"/>
  <c r="H3812" i="1" s="1"/>
  <c r="G2493" i="1"/>
  <c r="H2493" i="1" s="1"/>
  <c r="I2492" i="1" s="1"/>
  <c r="J2492" i="1" s="1"/>
  <c r="K2491" i="1" s="1"/>
  <c r="G2421" i="1"/>
  <c r="H2421" i="1" s="1"/>
  <c r="G2369" i="1"/>
  <c r="H2369" i="1" s="1"/>
  <c r="G2297" i="1"/>
  <c r="H2297" i="1" s="1"/>
  <c r="G2225" i="1"/>
  <c r="H2225" i="1" s="1"/>
  <c r="G2173" i="1"/>
  <c r="H2173" i="1" s="1"/>
  <c r="G2101" i="1"/>
  <c r="H2101" i="1" s="1"/>
  <c r="G2029" i="1"/>
  <c r="H2029" i="1" s="1"/>
  <c r="G1977" i="1"/>
  <c r="H1977" i="1" s="1"/>
  <c r="I1977" i="1" s="1"/>
  <c r="J1977" i="1" s="1"/>
  <c r="G1905" i="1"/>
  <c r="H1905" i="1" s="1"/>
  <c r="I1905" i="1" s="1"/>
  <c r="J1905" i="1" s="1"/>
  <c r="G1833" i="1"/>
  <c r="H1833" i="1" s="1"/>
  <c r="G1781" i="1"/>
  <c r="H1781" i="1" s="1"/>
  <c r="G1709" i="1"/>
  <c r="H1709" i="1" s="1"/>
  <c r="G1637" i="1"/>
  <c r="H1637" i="1" s="1"/>
  <c r="I1638" i="1" s="1"/>
  <c r="J1638" i="1" s="1"/>
  <c r="G5185" i="1"/>
  <c r="H5185" i="1" s="1"/>
  <c r="G1533" i="1"/>
  <c r="H1533" i="1" s="1"/>
  <c r="G5169" i="1"/>
  <c r="H5169" i="1" s="1"/>
  <c r="G1337" i="1"/>
  <c r="H1337" i="1" s="1"/>
  <c r="G1265" i="1"/>
  <c r="H1265" i="1" s="1"/>
  <c r="G1141" i="1"/>
  <c r="H1141" i="1" s="1"/>
  <c r="G5137" i="1"/>
  <c r="H5137" i="1" s="1"/>
  <c r="I5138" i="1" s="1"/>
  <c r="J5138" i="1" s="1"/>
  <c r="G873" i="1"/>
  <c r="H873" i="1" s="1"/>
  <c r="I874" i="1" s="1"/>
  <c r="J874" i="1" s="1"/>
  <c r="G5121" i="1"/>
  <c r="H5121" i="1" s="1"/>
  <c r="I5122" i="1" s="1"/>
  <c r="J5122" i="1" s="1"/>
  <c r="K5122" i="1" s="1"/>
  <c r="G677" i="1"/>
  <c r="H677" i="1" s="1"/>
  <c r="G409" i="1"/>
  <c r="H409" i="1" s="1"/>
  <c r="G357" i="1"/>
  <c r="H357" i="1" s="1"/>
  <c r="I358" i="1" s="1"/>
  <c r="J358" i="1" s="1"/>
  <c r="G89" i="1"/>
  <c r="H89" i="1" s="1"/>
  <c r="G17" i="1"/>
  <c r="H17" i="1" s="1"/>
  <c r="G4275" i="1"/>
  <c r="H4275" i="1" s="1"/>
  <c r="G2600" i="1"/>
  <c r="H2600" i="1" s="1"/>
  <c r="G2528" i="1"/>
  <c r="H2528" i="1" s="1"/>
  <c r="I2527" i="1" s="1"/>
  <c r="J2527" i="1" s="1"/>
  <c r="G2456" i="1"/>
  <c r="H2456" i="1" s="1"/>
  <c r="I2455" i="1" s="1"/>
  <c r="J2455" i="1" s="1"/>
  <c r="G5264" i="1"/>
  <c r="H5264" i="1" s="1"/>
  <c r="G2332" i="1"/>
  <c r="H2332" i="1" s="1"/>
  <c r="I2332" i="1" s="1"/>
  <c r="J2332" i="1" s="1"/>
  <c r="G2260" i="1"/>
  <c r="H2260" i="1" s="1"/>
  <c r="I2260" i="1" s="1"/>
  <c r="J2260" i="1" s="1"/>
  <c r="G5248" i="1"/>
  <c r="H5248" i="1" s="1"/>
  <c r="G2136" i="1"/>
  <c r="H2136" i="1" s="1"/>
  <c r="I2137" i="1" s="1"/>
  <c r="J2137" i="1" s="1"/>
  <c r="G2064" i="1"/>
  <c r="H2064" i="1" s="1"/>
  <c r="I2065" i="1" s="1"/>
  <c r="J2065" i="1" s="1"/>
  <c r="G5232" i="1"/>
  <c r="H5232" i="1" s="1"/>
  <c r="G1940" i="1"/>
  <c r="H1940" i="1" s="1"/>
  <c r="I1941" i="1" s="1"/>
  <c r="J1941" i="1" s="1"/>
  <c r="G1868" i="1"/>
  <c r="H1868" i="1" s="1"/>
  <c r="G5216" i="1"/>
  <c r="H5216" i="1" s="1"/>
  <c r="I5215" i="1" s="1"/>
  <c r="J5215" i="1" s="1"/>
  <c r="G1744" i="1"/>
  <c r="H1744" i="1" s="1"/>
  <c r="G1672" i="1"/>
  <c r="H1672" i="1" s="1"/>
  <c r="G5560" i="1"/>
  <c r="H5560" i="1" s="1"/>
  <c r="G1568" i="1"/>
  <c r="H1568" i="1" s="1"/>
  <c r="I1567" i="1" s="1"/>
  <c r="J1567" i="1" s="1"/>
  <c r="G1496" i="1"/>
  <c r="H1496" i="1" s="1"/>
  <c r="I1497" i="1" s="1"/>
  <c r="J1497" i="1" s="1"/>
  <c r="G1424" i="1"/>
  <c r="H1424" i="1" s="1"/>
  <c r="G1372" i="1"/>
  <c r="H1372" i="1" s="1"/>
  <c r="I1371" i="1" s="1"/>
  <c r="J1371" i="1" s="1"/>
  <c r="G1300" i="1"/>
  <c r="H1300" i="1" s="1"/>
  <c r="I1300" i="1" s="1"/>
  <c r="J1300" i="1" s="1"/>
  <c r="G1228" i="1"/>
  <c r="H1228" i="1" s="1"/>
  <c r="G1176" i="1"/>
  <c r="H1176" i="1" s="1"/>
  <c r="G1104" i="1"/>
  <c r="H1104" i="1" s="1"/>
  <c r="G1032" i="1"/>
  <c r="H1032" i="1" s="1"/>
  <c r="G980" i="1"/>
  <c r="H980" i="1" s="1"/>
  <c r="G908" i="1"/>
  <c r="H908" i="1" s="1"/>
  <c r="I907" i="1" s="1"/>
  <c r="J907" i="1" s="1"/>
  <c r="G836" i="1"/>
  <c r="H836" i="1" s="1"/>
  <c r="G783" i="1"/>
  <c r="H783" i="1" s="1"/>
  <c r="G712" i="1"/>
  <c r="H712" i="1" s="1"/>
  <c r="I712" i="1" s="1"/>
  <c r="J712" i="1" s="1"/>
  <c r="G640" i="1"/>
  <c r="H640" i="1" s="1"/>
  <c r="G588" i="1"/>
  <c r="H588" i="1" s="1"/>
  <c r="I589" i="1" s="1"/>
  <c r="J589" i="1" s="1"/>
  <c r="G516" i="1"/>
  <c r="H516" i="1" s="1"/>
  <c r="I516" i="1" s="1"/>
  <c r="J516" i="1" s="1"/>
  <c r="G444" i="1"/>
  <c r="H444" i="1" s="1"/>
  <c r="G392" i="1"/>
  <c r="H392" i="1" s="1"/>
  <c r="G320" i="1"/>
  <c r="H320" i="1" s="1"/>
  <c r="G248" i="1"/>
  <c r="H248" i="1" s="1"/>
  <c r="G196" i="1"/>
  <c r="H196" i="1" s="1"/>
  <c r="G124" i="1"/>
  <c r="H124" i="1" s="1"/>
  <c r="G52" i="1"/>
  <c r="H52" i="1" s="1"/>
  <c r="I53" i="1" s="1"/>
  <c r="J53" i="1" s="1"/>
  <c r="G5022" i="1"/>
  <c r="H5022" i="1" s="1"/>
  <c r="I5021" i="1" s="1"/>
  <c r="J5021" i="1" s="1"/>
  <c r="K5020" i="1" s="1"/>
  <c r="G4970" i="1"/>
  <c r="H4970" i="1" s="1"/>
  <c r="G4898" i="1"/>
  <c r="H4898" i="1" s="1"/>
  <c r="G4826" i="1"/>
  <c r="H4826" i="1" s="1"/>
  <c r="I4827" i="1" s="1"/>
  <c r="J4827" i="1" s="1"/>
  <c r="G4774" i="1"/>
  <c r="H4774" i="1" s="1"/>
  <c r="G4702" i="1"/>
  <c r="H4702" i="1" s="1"/>
  <c r="I4702" i="1" s="1"/>
  <c r="J4702" i="1" s="1"/>
  <c r="G4630" i="1"/>
  <c r="H4630" i="1" s="1"/>
  <c r="I4630" i="1" s="1"/>
  <c r="J4630" i="1" s="1"/>
  <c r="G4578" i="1"/>
  <c r="H4578" i="1" s="1"/>
  <c r="G4807" i="1"/>
  <c r="H4807" i="1" s="1"/>
  <c r="G2811" i="1"/>
  <c r="H2811" i="1" s="1"/>
  <c r="G2759" i="1"/>
  <c r="H2759" i="1" s="1"/>
  <c r="G2687" i="1"/>
  <c r="H2687" i="1" s="1"/>
  <c r="G2615" i="1"/>
  <c r="H2615" i="1" s="1"/>
  <c r="G2563" i="1"/>
  <c r="H2563" i="1" s="1"/>
  <c r="I2563" i="1" s="1"/>
  <c r="J2563" i="1" s="1"/>
  <c r="G2491" i="1"/>
  <c r="H2491" i="1" s="1"/>
  <c r="I2491" i="1" s="1"/>
  <c r="J2491" i="1" s="1"/>
  <c r="G2419" i="1"/>
  <c r="H2419" i="1" s="1"/>
  <c r="I2419" i="1" s="1"/>
  <c r="J2419" i="1" s="1"/>
  <c r="G2367" i="1"/>
  <c r="H2367" i="1" s="1"/>
  <c r="I2368" i="1" s="1"/>
  <c r="J2368" i="1" s="1"/>
  <c r="G2295" i="1"/>
  <c r="H2295" i="1" s="1"/>
  <c r="G2223" i="1"/>
  <c r="H2223" i="1" s="1"/>
  <c r="I2222" i="1" s="1"/>
  <c r="J2222" i="1" s="1"/>
  <c r="G2171" i="1"/>
  <c r="H2171" i="1" s="1"/>
  <c r="G2099" i="1"/>
  <c r="H2099" i="1" s="1"/>
  <c r="I2099" i="1" s="1"/>
  <c r="J2099" i="1" s="1"/>
  <c r="G2027" i="1"/>
  <c r="H2027" i="1" s="1"/>
  <c r="G1975" i="1"/>
  <c r="H1975" i="1" s="1"/>
  <c r="G1903" i="1"/>
  <c r="H1903" i="1" s="1"/>
  <c r="I1903" i="1" s="1"/>
  <c r="J1903" i="1" s="1"/>
  <c r="G1831" i="1"/>
  <c r="H1831" i="1" s="1"/>
  <c r="I1830" i="1" s="1"/>
  <c r="J1830" i="1" s="1"/>
  <c r="G1779" i="1"/>
  <c r="H1779" i="1" s="1"/>
  <c r="G1707" i="1"/>
  <c r="H1707" i="1" s="1"/>
  <c r="G1635" i="1"/>
  <c r="H1635" i="1" s="1"/>
  <c r="G1603" i="1"/>
  <c r="H1603" i="1" s="1"/>
  <c r="I1603" i="1" s="1"/>
  <c r="J1603" i="1" s="1"/>
  <c r="G1531" i="1"/>
  <c r="H1531" i="1" s="1"/>
  <c r="G1459" i="1"/>
  <c r="H1459" i="1" s="1"/>
  <c r="I1458" i="1" s="1"/>
  <c r="G5167" i="1"/>
  <c r="H5167" i="1" s="1"/>
  <c r="G1335" i="1"/>
  <c r="H1335" i="1" s="1"/>
  <c r="I1335" i="1" s="1"/>
  <c r="J1335" i="1" s="1"/>
  <c r="G1263" i="1"/>
  <c r="H1263" i="1" s="1"/>
  <c r="G5151" i="1"/>
  <c r="H5151" i="1" s="1"/>
  <c r="I5150" i="1" s="1"/>
  <c r="J5150" i="1" s="1"/>
  <c r="G1139" i="1"/>
  <c r="H1139" i="1" s="1"/>
  <c r="I1139" i="1" s="1"/>
  <c r="J1139" i="1" s="1"/>
  <c r="G1067" i="1"/>
  <c r="H1067" i="1" s="1"/>
  <c r="I1067" i="1" s="1"/>
  <c r="J1067" i="1" s="1"/>
  <c r="G5135" i="1"/>
  <c r="H5135" i="1" s="1"/>
  <c r="I5134" i="1" s="1"/>
  <c r="J5134" i="1" s="1"/>
  <c r="G943" i="1"/>
  <c r="H943" i="1" s="1"/>
  <c r="G871" i="1"/>
  <c r="H871" i="1" s="1"/>
  <c r="I871" i="1" s="1"/>
  <c r="J871" i="1" s="1"/>
  <c r="G5119" i="1"/>
  <c r="H5119" i="1" s="1"/>
  <c r="I5118" i="1" s="1"/>
  <c r="G747" i="1"/>
  <c r="H747" i="1" s="1"/>
  <c r="G675" i="1"/>
  <c r="H675" i="1" s="1"/>
  <c r="I674" i="1" s="1"/>
  <c r="J674" i="1" s="1"/>
  <c r="G5103" i="1"/>
  <c r="H5103" i="1" s="1"/>
  <c r="G551" i="1"/>
  <c r="H551" i="1" s="1"/>
  <c r="G479" i="1"/>
  <c r="H479" i="1" s="1"/>
  <c r="I479" i="1" s="1"/>
  <c r="J479" i="1" s="1"/>
  <c r="G407" i="1"/>
  <c r="H407" i="1" s="1"/>
  <c r="I406" i="1" s="1"/>
  <c r="G355" i="1"/>
  <c r="H355" i="1" s="1"/>
  <c r="I354" i="1" s="1"/>
  <c r="J354" i="1" s="1"/>
  <c r="G283" i="1"/>
  <c r="H283" i="1" s="1"/>
  <c r="I282" i="1" s="1"/>
  <c r="J282" i="1" s="1"/>
  <c r="G211" i="1"/>
  <c r="H211" i="1" s="1"/>
  <c r="I211" i="1" s="1"/>
  <c r="J211" i="1" s="1"/>
  <c r="G159" i="1"/>
  <c r="H159" i="1" s="1"/>
  <c r="G87" i="1"/>
  <c r="H87" i="1" s="1"/>
  <c r="I86" i="1" s="1"/>
  <c r="J86" i="1" s="1"/>
  <c r="G15" i="1"/>
  <c r="H15" i="1" s="1"/>
  <c r="I14" i="1" s="1"/>
  <c r="J14" i="1" s="1"/>
  <c r="G5525" i="1"/>
  <c r="H5525" i="1" s="1"/>
  <c r="I5525" i="1" s="1"/>
  <c r="J5525" i="1" s="1"/>
  <c r="G4933" i="1"/>
  <c r="H4933" i="1" s="1"/>
  <c r="I4933" i="1" s="1"/>
  <c r="J4933" i="1" s="1"/>
  <c r="G3721" i="1"/>
  <c r="H3721" i="1" s="1"/>
  <c r="G4463" i="1"/>
  <c r="H4463" i="1" s="1"/>
  <c r="I4462" i="1" s="1"/>
  <c r="J4462" i="1" s="1"/>
  <c r="G3066" i="1"/>
  <c r="H3066" i="1" s="1"/>
  <c r="G5334" i="1"/>
  <c r="H5334" i="1" s="1"/>
  <c r="G2942" i="1"/>
  <c r="H2942" i="1" s="1"/>
  <c r="G2870" i="1"/>
  <c r="H2870" i="1" s="1"/>
  <c r="G5318" i="1"/>
  <c r="H5318" i="1" s="1"/>
  <c r="G2746" i="1"/>
  <c r="H2746" i="1" s="1"/>
  <c r="G2674" i="1"/>
  <c r="H2674" i="1" s="1"/>
  <c r="G5302" i="1"/>
  <c r="H5302" i="1" s="1"/>
  <c r="G2550" i="1"/>
  <c r="H2550" i="1" s="1"/>
  <c r="G2478" i="1"/>
  <c r="H2478" i="1" s="1"/>
  <c r="I2479" i="1" s="1"/>
  <c r="J2479" i="1" s="1"/>
  <c r="G2406" i="1"/>
  <c r="H2406" i="1" s="1"/>
  <c r="G2354" i="1"/>
  <c r="H2354" i="1" s="1"/>
  <c r="I2355" i="1" s="1"/>
  <c r="J2355" i="1" s="1"/>
  <c r="G2282" i="1"/>
  <c r="H2282" i="1" s="1"/>
  <c r="I2283" i="1" s="1"/>
  <c r="J2283" i="1" s="1"/>
  <c r="G2210" i="1"/>
  <c r="H2210" i="1" s="1"/>
  <c r="I2211" i="1" s="1"/>
  <c r="J2211" i="1" s="1"/>
  <c r="G2158" i="1"/>
  <c r="H2158" i="1" s="1"/>
  <c r="I2159" i="1" s="1"/>
  <c r="J2159" i="1" s="1"/>
  <c r="G2086" i="1"/>
  <c r="H2086" i="1" s="1"/>
  <c r="G2014" i="1"/>
  <c r="H2014" i="1" s="1"/>
  <c r="G1962" i="1"/>
  <c r="H1962" i="1" s="1"/>
  <c r="G1890" i="1"/>
  <c r="H1890" i="1" s="1"/>
  <c r="G1818" i="1"/>
  <c r="H1818" i="1" s="1"/>
  <c r="G1766" i="1"/>
  <c r="H1766" i="1" s="1"/>
  <c r="G1694" i="1"/>
  <c r="H1694" i="1" s="1"/>
  <c r="I1695" i="1" s="1"/>
  <c r="J1695" i="1" s="1"/>
  <c r="G1622" i="1"/>
  <c r="H1622" i="1" s="1"/>
  <c r="G1590" i="1"/>
  <c r="H1590" i="1" s="1"/>
  <c r="I1591" i="1" s="1"/>
  <c r="J1591" i="1" s="1"/>
  <c r="G1518" i="1"/>
  <c r="H1518" i="1" s="1"/>
  <c r="G1446" i="1"/>
  <c r="H1446" i="1" s="1"/>
  <c r="I1447" i="1" s="1"/>
  <c r="G1394" i="1"/>
  <c r="H1394" i="1" s="1"/>
  <c r="I1393" i="1" s="1"/>
  <c r="J1393" i="1" s="1"/>
  <c r="G1322" i="1"/>
  <c r="H1322" i="1" s="1"/>
  <c r="I1323" i="1" s="1"/>
  <c r="J1323" i="1" s="1"/>
  <c r="G1250" i="1"/>
  <c r="H1250" i="1" s="1"/>
  <c r="G1198" i="1"/>
  <c r="H1198" i="1" s="1"/>
  <c r="G1126" i="1"/>
  <c r="H1126" i="1" s="1"/>
  <c r="G1054" i="1"/>
  <c r="H1054" i="1" s="1"/>
  <c r="G1002" i="1"/>
  <c r="H1002" i="1" s="1"/>
  <c r="G930" i="1"/>
  <c r="H930" i="1" s="1"/>
  <c r="I931" i="1" s="1"/>
  <c r="G858" i="1"/>
  <c r="H858" i="1" s="1"/>
  <c r="G5106" i="1"/>
  <c r="H5106" i="1" s="1"/>
  <c r="I5106" i="1" s="1"/>
  <c r="J5106" i="1" s="1"/>
  <c r="G734" i="1"/>
  <c r="H734" i="1" s="1"/>
  <c r="I735" i="1" s="1"/>
  <c r="J735" i="1" s="1"/>
  <c r="G662" i="1"/>
  <c r="H662" i="1" s="1"/>
  <c r="I663" i="1" s="1"/>
  <c r="J663" i="1" s="1"/>
  <c r="G5090" i="1"/>
  <c r="H5090" i="1" s="1"/>
  <c r="G538" i="1"/>
  <c r="H538" i="1" s="1"/>
  <c r="I539" i="1" s="1"/>
  <c r="J539" i="1" s="1"/>
  <c r="G466" i="1"/>
  <c r="H466" i="1" s="1"/>
  <c r="G5074" i="1"/>
  <c r="H5074" i="1" s="1"/>
  <c r="G342" i="1"/>
  <c r="H342" i="1" s="1"/>
  <c r="G5058" i="1"/>
  <c r="H5058" i="1" s="1"/>
  <c r="G146" i="1"/>
  <c r="H146" i="1" s="1"/>
  <c r="G74" i="1"/>
  <c r="H74" i="1" s="1"/>
  <c r="G5042" i="1"/>
  <c r="H5042" i="1" s="1"/>
  <c r="G4992" i="1"/>
  <c r="H4992" i="1" s="1"/>
  <c r="I4993" i="1" s="1"/>
  <c r="J4993" i="1" s="1"/>
  <c r="G4920" i="1"/>
  <c r="H4920" i="1" s="1"/>
  <c r="I4921" i="1" s="1"/>
  <c r="J4921" i="1" s="1"/>
  <c r="G4848" i="1"/>
  <c r="H4848" i="1" s="1"/>
  <c r="I4849" i="1" s="1"/>
  <c r="J4849" i="1" s="1"/>
  <c r="G4796" i="1"/>
  <c r="H4796" i="1" s="1"/>
  <c r="I4797" i="1" s="1"/>
  <c r="G4724" i="1"/>
  <c r="H4724" i="1" s="1"/>
  <c r="I4725" i="1" s="1"/>
  <c r="J4725" i="1" s="1"/>
  <c r="G4652" i="1"/>
  <c r="H4652" i="1" s="1"/>
  <c r="I4653" i="1" s="1"/>
  <c r="J4653" i="1" s="1"/>
  <c r="G4600" i="1"/>
  <c r="H4600" i="1" s="1"/>
  <c r="G4559" i="1"/>
  <c r="H4559" i="1" s="1"/>
  <c r="I4558" i="1" s="1"/>
  <c r="J4558" i="1" s="1"/>
  <c r="G2209" i="1"/>
  <c r="H2209" i="1" s="1"/>
  <c r="I2210" i="1" s="1"/>
  <c r="J2210" i="1" s="1"/>
  <c r="G2157" i="1"/>
  <c r="H2157" i="1" s="1"/>
  <c r="G2085" i="1"/>
  <c r="H2085" i="1" s="1"/>
  <c r="G2013" i="1"/>
  <c r="H2013" i="1" s="1"/>
  <c r="G1961" i="1"/>
  <c r="H1961" i="1" s="1"/>
  <c r="I1961" i="1" s="1"/>
  <c r="J1961" i="1" s="1"/>
  <c r="G1889" i="1"/>
  <c r="H1889" i="1" s="1"/>
  <c r="G1817" i="1"/>
  <c r="H1817" i="1" s="1"/>
  <c r="G1765" i="1"/>
  <c r="H1765" i="1" s="1"/>
  <c r="I1766" i="1" s="1"/>
  <c r="J1766" i="1" s="1"/>
  <c r="G1693" i="1"/>
  <c r="H1693" i="1" s="1"/>
  <c r="I1692" i="1" s="1"/>
  <c r="J1692" i="1" s="1"/>
  <c r="G1621" i="1"/>
  <c r="H1621" i="1" s="1"/>
  <c r="G1589" i="1"/>
  <c r="H1589" i="1" s="1"/>
  <c r="G1517" i="1"/>
  <c r="H1517" i="1" s="1"/>
  <c r="G1445" i="1"/>
  <c r="H1445" i="1" s="1"/>
  <c r="I1445" i="1" s="1"/>
  <c r="J1445" i="1" s="1"/>
  <c r="G1393" i="1"/>
  <c r="H1393" i="1" s="1"/>
  <c r="G1321" i="1"/>
  <c r="H1321" i="1" s="1"/>
  <c r="G1249" i="1"/>
  <c r="H1249" i="1" s="1"/>
  <c r="G1197" i="1"/>
  <c r="H1197" i="1" s="1"/>
  <c r="G1125" i="1"/>
  <c r="H1125" i="1" s="1"/>
  <c r="G1053" i="1"/>
  <c r="H1053" i="1" s="1"/>
  <c r="G1001" i="1"/>
  <c r="H1001" i="1" s="1"/>
  <c r="G929" i="1"/>
  <c r="H929" i="1" s="1"/>
  <c r="I928" i="1" s="1"/>
  <c r="J928" i="1" s="1"/>
  <c r="K927" i="1" s="1"/>
  <c r="G857" i="1"/>
  <c r="H857" i="1" s="1"/>
  <c r="G5105" i="1"/>
  <c r="H5105" i="1" s="1"/>
  <c r="G733" i="1"/>
  <c r="H733" i="1" s="1"/>
  <c r="G661" i="1"/>
  <c r="H661" i="1" s="1"/>
  <c r="I662" i="1" s="1"/>
  <c r="J662" i="1" s="1"/>
  <c r="G537" i="1"/>
  <c r="H537" i="1" s="1"/>
  <c r="G465" i="1"/>
  <c r="H465" i="1" s="1"/>
  <c r="G5073" i="1"/>
  <c r="H5073" i="1" s="1"/>
  <c r="G341" i="1"/>
  <c r="H341" i="1" s="1"/>
  <c r="G269" i="1"/>
  <c r="H269" i="1" s="1"/>
  <c r="I269" i="1" s="1"/>
  <c r="J269" i="1" s="1"/>
  <c r="G5057" i="1"/>
  <c r="H5057" i="1" s="1"/>
  <c r="G145" i="1"/>
  <c r="H145" i="1" s="1"/>
  <c r="I146" i="1" s="1"/>
  <c r="G73" i="1"/>
  <c r="H73" i="1" s="1"/>
  <c r="G5041" i="1"/>
  <c r="H5041" i="1" s="1"/>
  <c r="G4991" i="1"/>
  <c r="H4991" i="1" s="1"/>
  <c r="G4919" i="1"/>
  <c r="H4919" i="1" s="1"/>
  <c r="G4847" i="1"/>
  <c r="H4847" i="1" s="1"/>
  <c r="I4847" i="1" s="1"/>
  <c r="J4847" i="1" s="1"/>
  <c r="G4795" i="1"/>
  <c r="H4795" i="1" s="1"/>
  <c r="G4651" i="1"/>
  <c r="H4651" i="1" s="1"/>
  <c r="G4599" i="1"/>
  <c r="H4599" i="1" s="1"/>
  <c r="G4455" i="1"/>
  <c r="H4455" i="1" s="1"/>
  <c r="I4455" i="1" s="1"/>
  <c r="J4455" i="1" s="1"/>
  <c r="G4331" i="1"/>
  <c r="H4331" i="1" s="1"/>
  <c r="I4331" i="1" s="1"/>
  <c r="J4331" i="1" s="1"/>
  <c r="G4259" i="1"/>
  <c r="H4259" i="1" s="1"/>
  <c r="G5447" i="1"/>
  <c r="H5447" i="1" s="1"/>
  <c r="I5448" i="1" s="1"/>
  <c r="J5448" i="1" s="1"/>
  <c r="G4135" i="1"/>
  <c r="H4135" i="1" s="1"/>
  <c r="I4135" i="1" s="1"/>
  <c r="J4135" i="1" s="1"/>
  <c r="G4063" i="1"/>
  <c r="H4063" i="1" s="1"/>
  <c r="G3939" i="1"/>
  <c r="H3939" i="1" s="1"/>
  <c r="G3867" i="1"/>
  <c r="H3867" i="1" s="1"/>
  <c r="I3868" i="1" s="1"/>
  <c r="J3868" i="1" s="1"/>
  <c r="G5415" i="1"/>
  <c r="H5415" i="1" s="1"/>
  <c r="I5415" i="1" s="1"/>
  <c r="J5415" i="1" s="1"/>
  <c r="G3743" i="1"/>
  <c r="H3743" i="1" s="1"/>
  <c r="I3743" i="1" s="1"/>
  <c r="J3743" i="1" s="1"/>
  <c r="G3671" i="1"/>
  <c r="H3671" i="1" s="1"/>
  <c r="I3672" i="1" s="1"/>
  <c r="J3672" i="1" s="1"/>
  <c r="G4146" i="1"/>
  <c r="H4146" i="1" s="1"/>
  <c r="I4146" i="1" s="1"/>
  <c r="J4146" i="1" s="1"/>
  <c r="G5430" i="1"/>
  <c r="H5430" i="1" s="1"/>
  <c r="G4023" i="1"/>
  <c r="H4023" i="1" s="1"/>
  <c r="G2856" i="1"/>
  <c r="H2856" i="1" s="1"/>
  <c r="G5304" i="1"/>
  <c r="H5304" i="1" s="1"/>
  <c r="G2732" i="1"/>
  <c r="H2732" i="1" s="1"/>
  <c r="I2733" i="1" s="1"/>
  <c r="J2733" i="1" s="1"/>
  <c r="G2660" i="1"/>
  <c r="H2660" i="1" s="1"/>
  <c r="G5288" i="1"/>
  <c r="H5288" i="1" s="1"/>
  <c r="G2536" i="1"/>
  <c r="H2536" i="1" s="1"/>
  <c r="G2464" i="1"/>
  <c r="H2464" i="1" s="1"/>
  <c r="G5272" i="1"/>
  <c r="H5272" i="1" s="1"/>
  <c r="G2340" i="1"/>
  <c r="H2340" i="1" s="1"/>
  <c r="G2268" i="1"/>
  <c r="H2268" i="1" s="1"/>
  <c r="G5256" i="1"/>
  <c r="H5256" i="1" s="1"/>
  <c r="G2144" i="1"/>
  <c r="H2144" i="1" s="1"/>
  <c r="I2145" i="1" s="1"/>
  <c r="J2145" i="1" s="1"/>
  <c r="G2072" i="1"/>
  <c r="H2072" i="1" s="1"/>
  <c r="G5240" i="1"/>
  <c r="H5240" i="1" s="1"/>
  <c r="I5241" i="1" s="1"/>
  <c r="J5241" i="1" s="1"/>
  <c r="G1948" i="1"/>
  <c r="H1948" i="1" s="1"/>
  <c r="I1949" i="1" s="1"/>
  <c r="G1876" i="1"/>
  <c r="H1876" i="1" s="1"/>
  <c r="I1877" i="1" s="1"/>
  <c r="J1877" i="1" s="1"/>
  <c r="G1804" i="1"/>
  <c r="H1804" i="1" s="1"/>
  <c r="I1804" i="1" s="1"/>
  <c r="J1804" i="1" s="1"/>
  <c r="G1752" i="1"/>
  <c r="H1752" i="1" s="1"/>
  <c r="I1753" i="1" s="1"/>
  <c r="J1753" i="1" s="1"/>
  <c r="G1680" i="1"/>
  <c r="H1680" i="1" s="1"/>
  <c r="I1681" i="1" s="1"/>
  <c r="J1681" i="1" s="1"/>
  <c r="G1608" i="1"/>
  <c r="H1608" i="1" s="1"/>
  <c r="G1576" i="1"/>
  <c r="H1576" i="1" s="1"/>
  <c r="I1577" i="1" s="1"/>
  <c r="G1504" i="1"/>
  <c r="H1504" i="1" s="1"/>
  <c r="G1432" i="1"/>
  <c r="H1432" i="1" s="1"/>
  <c r="I1432" i="1" s="1"/>
  <c r="J1432" i="1" s="1"/>
  <c r="G1380" i="1"/>
  <c r="H1380" i="1" s="1"/>
  <c r="I1381" i="1" s="1"/>
  <c r="J1381" i="1" s="1"/>
  <c r="G1308" i="1"/>
  <c r="H1308" i="1" s="1"/>
  <c r="G1236" i="1"/>
  <c r="H1236" i="1" s="1"/>
  <c r="I1237" i="1" s="1"/>
  <c r="J1237" i="1" s="1"/>
  <c r="G1184" i="1"/>
  <c r="H1184" i="1" s="1"/>
  <c r="I1185" i="1" s="1"/>
  <c r="G1112" i="1"/>
  <c r="H1112" i="1" s="1"/>
  <c r="I1113" i="1" s="1"/>
  <c r="J1113" i="1" s="1"/>
  <c r="G1040" i="1"/>
  <c r="H1040" i="1" s="1"/>
  <c r="G988" i="1"/>
  <c r="H988" i="1" s="1"/>
  <c r="I989" i="1" s="1"/>
  <c r="J989" i="1" s="1"/>
  <c r="G916" i="1"/>
  <c r="H916" i="1" s="1"/>
  <c r="G844" i="1"/>
  <c r="H844" i="1" s="1"/>
  <c r="G792" i="1"/>
  <c r="H792" i="1" s="1"/>
  <c r="G720" i="1"/>
  <c r="H720" i="1" s="1"/>
  <c r="G648" i="1"/>
  <c r="H648" i="1" s="1"/>
  <c r="I649" i="1" s="1"/>
  <c r="J649" i="1" s="1"/>
  <c r="G596" i="1"/>
  <c r="H596" i="1" s="1"/>
  <c r="I595" i="1" s="1"/>
  <c r="J595" i="1" s="1"/>
  <c r="G524" i="1"/>
  <c r="H524" i="1" s="1"/>
  <c r="G452" i="1"/>
  <c r="H452" i="1" s="1"/>
  <c r="I452" i="1" s="1"/>
  <c r="J452" i="1" s="1"/>
  <c r="G400" i="1"/>
  <c r="H400" i="1" s="1"/>
  <c r="I401" i="1" s="1"/>
  <c r="J401" i="1" s="1"/>
  <c r="G328" i="1"/>
  <c r="H328" i="1" s="1"/>
  <c r="I328" i="1" s="1"/>
  <c r="J328" i="1" s="1"/>
  <c r="G256" i="1"/>
  <c r="H256" i="1" s="1"/>
  <c r="G5044" i="1"/>
  <c r="H5044" i="1" s="1"/>
  <c r="I5044" i="1" s="1"/>
  <c r="J5044" i="1" s="1"/>
  <c r="G132" i="1"/>
  <c r="H132" i="1" s="1"/>
  <c r="I133" i="1" s="1"/>
  <c r="G60" i="1"/>
  <c r="H60" i="1" s="1"/>
  <c r="I60" i="1" s="1"/>
  <c r="J60" i="1" s="1"/>
  <c r="G5028" i="1"/>
  <c r="H5028" i="1" s="1"/>
  <c r="I5028" i="1" s="1"/>
  <c r="J5028" i="1" s="1"/>
  <c r="G4978" i="1"/>
  <c r="H4978" i="1" s="1"/>
  <c r="I4978" i="1" s="1"/>
  <c r="J4978" i="1" s="1"/>
  <c r="G4906" i="1"/>
  <c r="H4906" i="1" s="1"/>
  <c r="I4906" i="1" s="1"/>
  <c r="J4906" i="1" s="1"/>
  <c r="G4834" i="1"/>
  <c r="H4834" i="1" s="1"/>
  <c r="I4835" i="1" s="1"/>
  <c r="J4835" i="1" s="1"/>
  <c r="G4782" i="1"/>
  <c r="H4782" i="1" s="1"/>
  <c r="G4710" i="1"/>
  <c r="H4710" i="1" s="1"/>
  <c r="I4711" i="1" s="1"/>
  <c r="J4711" i="1" s="1"/>
  <c r="G4638" i="1"/>
  <c r="H4638" i="1" s="1"/>
  <c r="I4639" i="1" s="1"/>
  <c r="J4639" i="1" s="1"/>
  <c r="G4586" i="1"/>
  <c r="H4586" i="1" s="1"/>
  <c r="I4587" i="1" s="1"/>
  <c r="J4587" i="1" s="1"/>
  <c r="K4587" i="1" s="1"/>
  <c r="G4514" i="1"/>
  <c r="H4514" i="1" s="1"/>
  <c r="G4442" i="1"/>
  <c r="H4442" i="1" s="1"/>
  <c r="I4443" i="1" s="1"/>
  <c r="J4443" i="1" s="1"/>
  <c r="G4390" i="1"/>
  <c r="H4390" i="1" s="1"/>
  <c r="I4391" i="1" s="1"/>
  <c r="J4391" i="1" s="1"/>
  <c r="G4318" i="1"/>
  <c r="H4318" i="1" s="1"/>
  <c r="G4086" i="1"/>
  <c r="H4086" i="1" s="1"/>
  <c r="I4085" i="1" s="1"/>
  <c r="J4085" i="1" s="1"/>
  <c r="G3974" i="1"/>
  <c r="H3974" i="1" s="1"/>
  <c r="G4179" i="1"/>
  <c r="H4179" i="1" s="1"/>
  <c r="G2207" i="1"/>
  <c r="H2207" i="1" s="1"/>
  <c r="I2207" i="1" s="1"/>
  <c r="J2207" i="1" s="1"/>
  <c r="G2155" i="1"/>
  <c r="H2155" i="1" s="1"/>
  <c r="G2083" i="1"/>
  <c r="H2083" i="1" s="1"/>
  <c r="I2083" i="1" s="1"/>
  <c r="G2011" i="1"/>
  <c r="H2011" i="1" s="1"/>
  <c r="G1959" i="1"/>
  <c r="H1959" i="1" s="1"/>
  <c r="I1958" i="1" s="1"/>
  <c r="J1958" i="1" s="1"/>
  <c r="G1887" i="1"/>
  <c r="H1887" i="1" s="1"/>
  <c r="I1887" i="1" s="1"/>
  <c r="J1887" i="1" s="1"/>
  <c r="G1815" i="1"/>
  <c r="H1815" i="1" s="1"/>
  <c r="I1814" i="1" s="1"/>
  <c r="J1814" i="1" s="1"/>
  <c r="G1763" i="1"/>
  <c r="H1763" i="1" s="1"/>
  <c r="I1763" i="1" s="1"/>
  <c r="J1763" i="1" s="1"/>
  <c r="G1691" i="1"/>
  <c r="H1691" i="1" s="1"/>
  <c r="G1619" i="1"/>
  <c r="H1619" i="1" s="1"/>
  <c r="I1619" i="1" s="1"/>
  <c r="J1619" i="1" s="1"/>
  <c r="G1587" i="1"/>
  <c r="H1587" i="1" s="1"/>
  <c r="I1587" i="1" s="1"/>
  <c r="J1587" i="1" s="1"/>
  <c r="G1515" i="1"/>
  <c r="H1515" i="1" s="1"/>
  <c r="I1514" i="1" s="1"/>
  <c r="J1514" i="1" s="1"/>
  <c r="G1443" i="1"/>
  <c r="H1443" i="1" s="1"/>
  <c r="I1443" i="1" s="1"/>
  <c r="J1443" i="1" s="1"/>
  <c r="G1391" i="1"/>
  <c r="H1391" i="1" s="1"/>
  <c r="I1390" i="1" s="1"/>
  <c r="J1390" i="1" s="1"/>
  <c r="G1319" i="1"/>
  <c r="H1319" i="1" s="1"/>
  <c r="I1319" i="1" s="1"/>
  <c r="J1319" i="1" s="1"/>
  <c r="G1247" i="1"/>
  <c r="H1247" i="1" s="1"/>
  <c r="I1247" i="1" s="1"/>
  <c r="J1247" i="1" s="1"/>
  <c r="G1195" i="1"/>
  <c r="H1195" i="1" s="1"/>
  <c r="I1194" i="1" s="1"/>
  <c r="J1194" i="1" s="1"/>
  <c r="G1123" i="1"/>
  <c r="H1123" i="1" s="1"/>
  <c r="G1051" i="1"/>
  <c r="H1051" i="1" s="1"/>
  <c r="I1050" i="1" s="1"/>
  <c r="J1050" i="1" s="1"/>
  <c r="G999" i="1"/>
  <c r="H999" i="1" s="1"/>
  <c r="G927" i="1"/>
  <c r="H927" i="1" s="1"/>
  <c r="I926" i="1" s="1"/>
  <c r="G855" i="1"/>
  <c r="H855" i="1" s="1"/>
  <c r="I855" i="1" s="1"/>
  <c r="J855" i="1" s="1"/>
  <c r="G803" i="1"/>
  <c r="H803" i="1" s="1"/>
  <c r="I802" i="1" s="1"/>
  <c r="J802" i="1" s="1"/>
  <c r="G731" i="1"/>
  <c r="H731" i="1" s="1"/>
  <c r="I731" i="1" s="1"/>
  <c r="J731" i="1" s="1"/>
  <c r="G659" i="1"/>
  <c r="H659" i="1" s="1"/>
  <c r="I659" i="1" s="1"/>
  <c r="J659" i="1" s="1"/>
  <c r="G5087" i="1"/>
  <c r="H5087" i="1" s="1"/>
  <c r="G535" i="1"/>
  <c r="H535" i="1" s="1"/>
  <c r="I534" i="1" s="1"/>
  <c r="J534" i="1" s="1"/>
  <c r="G463" i="1"/>
  <c r="H463" i="1" s="1"/>
  <c r="I463" i="1" s="1"/>
  <c r="J463" i="1" s="1"/>
  <c r="G5071" i="1"/>
  <c r="H5071" i="1" s="1"/>
  <c r="I5071" i="1" s="1"/>
  <c r="J5071" i="1" s="1"/>
  <c r="G339" i="1"/>
  <c r="H339" i="1" s="1"/>
  <c r="G267" i="1"/>
  <c r="H267" i="1" s="1"/>
  <c r="G5055" i="1"/>
  <c r="H5055" i="1" s="1"/>
  <c r="I5055" i="1" s="1"/>
  <c r="J5055" i="1" s="1"/>
  <c r="G143" i="1"/>
  <c r="H143" i="1" s="1"/>
  <c r="G71" i="1"/>
  <c r="H71" i="1" s="1"/>
  <c r="I71" i="1" s="1"/>
  <c r="J71" i="1" s="1"/>
  <c r="G5039" i="1"/>
  <c r="H5039" i="1" s="1"/>
  <c r="I5038" i="1" s="1"/>
  <c r="J5038" i="1" s="1"/>
  <c r="G4989" i="1"/>
  <c r="H4989" i="1" s="1"/>
  <c r="I4989" i="1" s="1"/>
  <c r="J4989" i="1" s="1"/>
  <c r="G4917" i="1"/>
  <c r="H4917" i="1" s="1"/>
  <c r="G4845" i="1"/>
  <c r="H4845" i="1" s="1"/>
  <c r="G4793" i="1"/>
  <c r="H4793" i="1" s="1"/>
  <c r="I4793" i="1" s="1"/>
  <c r="J4793" i="1" s="1"/>
  <c r="G4721" i="1"/>
  <c r="H4721" i="1" s="1"/>
  <c r="I4721" i="1" s="1"/>
  <c r="J4721" i="1" s="1"/>
  <c r="G4649" i="1"/>
  <c r="H4649" i="1" s="1"/>
  <c r="G4597" i="1"/>
  <c r="H4597" i="1" s="1"/>
  <c r="I4596" i="1" s="1"/>
  <c r="J4596" i="1" s="1"/>
  <c r="G4525" i="1"/>
  <c r="H4525" i="1" s="1"/>
  <c r="I4524" i="1" s="1"/>
  <c r="J4524" i="1" s="1"/>
  <c r="G4453" i="1"/>
  <c r="H4453" i="1" s="1"/>
  <c r="I4453" i="1" s="1"/>
  <c r="J4453" i="1" s="1"/>
  <c r="G4401" i="1"/>
  <c r="H4401" i="1" s="1"/>
  <c r="I4401" i="1" s="1"/>
  <c r="J4401" i="1" s="1"/>
  <c r="G4329" i="1"/>
  <c r="H4329" i="1" s="1"/>
  <c r="I4329" i="1" s="1"/>
  <c r="G4257" i="1"/>
  <c r="H4257" i="1" s="1"/>
  <c r="G5445" i="1"/>
  <c r="H5445" i="1" s="1"/>
  <c r="I5444" i="1" s="1"/>
  <c r="J5444" i="1" s="1"/>
  <c r="G4133" i="1"/>
  <c r="H4133" i="1" s="1"/>
  <c r="I4133" i="1" s="1"/>
  <c r="J4133" i="1" s="1"/>
  <c r="G4061" i="1"/>
  <c r="H4061" i="1" s="1"/>
  <c r="G5429" i="1"/>
  <c r="H5429" i="1" s="1"/>
  <c r="G3937" i="1"/>
  <c r="H3937" i="1" s="1"/>
  <c r="G3865" i="1"/>
  <c r="H3865" i="1" s="1"/>
  <c r="I3865" i="1" s="1"/>
  <c r="J3865" i="1" s="1"/>
  <c r="G5413" i="1"/>
  <c r="H5413" i="1" s="1"/>
  <c r="G3741" i="1"/>
  <c r="H3741" i="1" s="1"/>
  <c r="G3669" i="1"/>
  <c r="H3669" i="1" s="1"/>
  <c r="I3669" i="1" s="1"/>
  <c r="J3669" i="1" s="1"/>
  <c r="G4180" i="1"/>
  <c r="H4180" i="1" s="1"/>
  <c r="G4024" i="1"/>
  <c r="H4024" i="1" s="1"/>
  <c r="G3900" i="1"/>
  <c r="H3900" i="1" s="1"/>
  <c r="I3900" i="1" s="1"/>
  <c r="J3900" i="1" s="1"/>
  <c r="G3776" i="1"/>
  <c r="H3776" i="1" s="1"/>
  <c r="G3632" i="1"/>
  <c r="H3632" i="1" s="1"/>
  <c r="G129" i="1"/>
  <c r="H129" i="1" s="1"/>
  <c r="G4975" i="1"/>
  <c r="H4975" i="1" s="1"/>
  <c r="I4976" i="1" s="1"/>
  <c r="J4976" i="1" s="1"/>
  <c r="G4671" i="1"/>
  <c r="H4671" i="1" s="1"/>
  <c r="I4672" i="1" s="1"/>
  <c r="J4672" i="1" s="1"/>
  <c r="G3995" i="1"/>
  <c r="H3995" i="1" s="1"/>
  <c r="G2522" i="1"/>
  <c r="H2522" i="1" s="1"/>
  <c r="G2450" i="1"/>
  <c r="H2450" i="1" s="1"/>
  <c r="I2449" i="1" s="1"/>
  <c r="J2449" i="1" s="1"/>
  <c r="G2398" i="1"/>
  <c r="H2398" i="1" s="1"/>
  <c r="I2397" i="1" s="1"/>
  <c r="J2397" i="1" s="1"/>
  <c r="G2326" i="1"/>
  <c r="H2326" i="1" s="1"/>
  <c r="G2254" i="1"/>
  <c r="H2254" i="1" s="1"/>
  <c r="I2253" i="1" s="1"/>
  <c r="J2253" i="1" s="1"/>
  <c r="G2202" i="1"/>
  <c r="H2202" i="1" s="1"/>
  <c r="I2203" i="1" s="1"/>
  <c r="J2203" i="1" s="1"/>
  <c r="G2130" i="1"/>
  <c r="H2130" i="1" s="1"/>
  <c r="I2130" i="1" s="1"/>
  <c r="J2130" i="1" s="1"/>
  <c r="G2058" i="1"/>
  <c r="H2058" i="1" s="1"/>
  <c r="I2058" i="1" s="1"/>
  <c r="J2058" i="1" s="1"/>
  <c r="G5226" i="1"/>
  <c r="H5226" i="1" s="1"/>
  <c r="G1934" i="1"/>
  <c r="H1934" i="1" s="1"/>
  <c r="I1933" i="1" s="1"/>
  <c r="J1933" i="1" s="1"/>
  <c r="G1862" i="1"/>
  <c r="H1862" i="1" s="1"/>
  <c r="I1861" i="1" s="1"/>
  <c r="J1861" i="1" s="1"/>
  <c r="G5210" i="1"/>
  <c r="H5210" i="1" s="1"/>
  <c r="I5210" i="1" s="1"/>
  <c r="J5210" i="1" s="1"/>
  <c r="G1738" i="1"/>
  <c r="H1738" i="1" s="1"/>
  <c r="G1666" i="1"/>
  <c r="H1666" i="1" s="1"/>
  <c r="G5554" i="1"/>
  <c r="H5554" i="1" s="1"/>
  <c r="I5553" i="1" s="1"/>
  <c r="J5553" i="1" s="1"/>
  <c r="G1562" i="1"/>
  <c r="H1562" i="1" s="1"/>
  <c r="I1562" i="1" s="1"/>
  <c r="J1562" i="1" s="1"/>
  <c r="G1490" i="1"/>
  <c r="H1490" i="1" s="1"/>
  <c r="I1490" i="1" s="1"/>
  <c r="J1490" i="1" s="1"/>
  <c r="G1418" i="1"/>
  <c r="H1418" i="1" s="1"/>
  <c r="I1417" i="1" s="1"/>
  <c r="J1417" i="1" s="1"/>
  <c r="G1294" i="1"/>
  <c r="H1294" i="1" s="1"/>
  <c r="I1293" i="1" s="1"/>
  <c r="J1293" i="1" s="1"/>
  <c r="G1222" i="1"/>
  <c r="H1222" i="1" s="1"/>
  <c r="I1221" i="1" s="1"/>
  <c r="J1221" i="1" s="1"/>
  <c r="G1170" i="1"/>
  <c r="H1170" i="1" s="1"/>
  <c r="I1169" i="1" s="1"/>
  <c r="J1169" i="1" s="1"/>
  <c r="G1098" i="1"/>
  <c r="H1098" i="1" s="1"/>
  <c r="I1098" i="1" s="1"/>
  <c r="J1098" i="1" s="1"/>
  <c r="G1026" i="1"/>
  <c r="H1026" i="1" s="1"/>
  <c r="I1026" i="1" s="1"/>
  <c r="J1026" i="1" s="1"/>
  <c r="G974" i="1"/>
  <c r="H974" i="1" s="1"/>
  <c r="I974" i="1" s="1"/>
  <c r="J974" i="1" s="1"/>
  <c r="G902" i="1"/>
  <c r="H902" i="1" s="1"/>
  <c r="I902" i="1" s="1"/>
  <c r="J902" i="1" s="1"/>
  <c r="G830" i="1"/>
  <c r="H830" i="1" s="1"/>
  <c r="I829" i="1" s="1"/>
  <c r="J829" i="1" s="1"/>
  <c r="G778" i="1"/>
  <c r="H778" i="1" s="1"/>
  <c r="I777" i="1" s="1"/>
  <c r="J777" i="1" s="1"/>
  <c r="G706" i="1"/>
  <c r="H706" i="1" s="1"/>
  <c r="I705" i="1" s="1"/>
  <c r="J705" i="1" s="1"/>
  <c r="G634" i="1"/>
  <c r="H634" i="1" s="1"/>
  <c r="I634" i="1" s="1"/>
  <c r="J634" i="1" s="1"/>
  <c r="G582" i="1"/>
  <c r="H582" i="1" s="1"/>
  <c r="I581" i="1" s="1"/>
  <c r="G510" i="1"/>
  <c r="H510" i="1" s="1"/>
  <c r="I510" i="1" s="1"/>
  <c r="J510" i="1" s="1"/>
  <c r="G438" i="1"/>
  <c r="H438" i="1" s="1"/>
  <c r="I437" i="1" s="1"/>
  <c r="J437" i="1" s="1"/>
  <c r="G386" i="1"/>
  <c r="H386" i="1" s="1"/>
  <c r="I385" i="1" s="1"/>
  <c r="J385" i="1" s="1"/>
  <c r="G314" i="1"/>
  <c r="H314" i="1" s="1"/>
  <c r="I313" i="1" s="1"/>
  <c r="J313" i="1" s="1"/>
  <c r="G241" i="1"/>
  <c r="H241" i="1" s="1"/>
  <c r="I241" i="1" s="1"/>
  <c r="G191" i="1"/>
  <c r="H191" i="1" s="1"/>
  <c r="I190" i="1" s="1"/>
  <c r="G118" i="1"/>
  <c r="H118" i="1" s="1"/>
  <c r="G46" i="1"/>
  <c r="H46" i="1" s="1"/>
  <c r="I45" i="1" s="1"/>
  <c r="J45" i="1" s="1"/>
  <c r="G5016" i="1"/>
  <c r="H5016" i="1" s="1"/>
  <c r="I5016" i="1" s="1"/>
  <c r="J5016" i="1" s="1"/>
  <c r="G4964" i="1"/>
  <c r="H4964" i="1" s="1"/>
  <c r="G4892" i="1"/>
  <c r="H4892" i="1" s="1"/>
  <c r="I4892" i="1" s="1"/>
  <c r="J4892" i="1" s="1"/>
  <c r="G4820" i="1"/>
  <c r="H4820" i="1" s="1"/>
  <c r="I4819" i="1" s="1"/>
  <c r="J4819" i="1" s="1"/>
  <c r="G4768" i="1"/>
  <c r="H4768" i="1" s="1"/>
  <c r="I4768" i="1" s="1"/>
  <c r="J4768" i="1" s="1"/>
  <c r="G4696" i="1"/>
  <c r="H4696" i="1" s="1"/>
  <c r="I4696" i="1" s="1"/>
  <c r="J4696" i="1" s="1"/>
  <c r="G4624" i="1"/>
  <c r="H4624" i="1" s="1"/>
  <c r="I4624" i="1" s="1"/>
  <c r="J4624" i="1" s="1"/>
  <c r="G4572" i="1"/>
  <c r="H4572" i="1" s="1"/>
  <c r="I4572" i="1" s="1"/>
  <c r="J4572" i="1" s="1"/>
  <c r="G4428" i="1"/>
  <c r="H4428" i="1" s="1"/>
  <c r="G4376" i="1"/>
  <c r="H4376" i="1" s="1"/>
  <c r="G4304" i="1"/>
  <c r="H4304" i="1" s="1"/>
  <c r="G4232" i="1"/>
  <c r="H4232" i="1" s="1"/>
  <c r="G4168" i="1"/>
  <c r="H4168" i="1" s="1"/>
  <c r="I4168" i="1" s="1"/>
  <c r="J4168" i="1" s="1"/>
  <c r="G4036" i="1"/>
  <c r="H4036" i="1" s="1"/>
  <c r="G3912" i="1"/>
  <c r="H3912" i="1" s="1"/>
  <c r="I3912" i="1" s="1"/>
  <c r="J3912" i="1" s="1"/>
  <c r="G3788" i="1"/>
  <c r="H3788" i="1" s="1"/>
  <c r="I3789" i="1" s="1"/>
  <c r="J3789" i="1" s="1"/>
  <c r="G3644" i="1"/>
  <c r="H3644" i="1" s="1"/>
  <c r="G117" i="1"/>
  <c r="H117" i="1" s="1"/>
  <c r="I116" i="1" s="1"/>
  <c r="J116" i="1" s="1"/>
  <c r="G4951" i="1"/>
  <c r="H4951" i="1" s="1"/>
  <c r="G4547" i="1"/>
  <c r="H4547" i="1" s="1"/>
  <c r="I4548" i="1" s="1"/>
  <c r="J4548" i="1" s="1"/>
  <c r="G3875" i="1"/>
  <c r="H3875" i="1" s="1"/>
  <c r="I3874" i="1" s="1"/>
  <c r="J3874" i="1" s="1"/>
  <c r="G2301" i="1"/>
  <c r="H2301" i="1" s="1"/>
  <c r="I2301" i="1" s="1"/>
  <c r="J2301" i="1" s="1"/>
  <c r="G2177" i="1"/>
  <c r="H2177" i="1" s="1"/>
  <c r="I2177" i="1" s="1"/>
  <c r="J2177" i="1" s="1"/>
  <c r="G2033" i="1"/>
  <c r="H2033" i="1" s="1"/>
  <c r="G1909" i="1"/>
  <c r="H1909" i="1" s="1"/>
  <c r="I1909" i="1" s="1"/>
  <c r="J1909" i="1" s="1"/>
  <c r="G1785" i="1"/>
  <c r="H1785" i="1" s="1"/>
  <c r="I1785" i="1" s="1"/>
  <c r="J1785" i="1" s="1"/>
  <c r="G1641" i="1"/>
  <c r="H1641" i="1" s="1"/>
  <c r="I1641" i="1" s="1"/>
  <c r="J1641" i="1" s="1"/>
  <c r="G1537" i="1"/>
  <c r="H1537" i="1" s="1"/>
  <c r="I1538" i="1" s="1"/>
  <c r="G5173" i="1"/>
  <c r="H5173" i="1" s="1"/>
  <c r="I5174" i="1" s="1"/>
  <c r="J5174" i="1" s="1"/>
  <c r="G1341" i="1"/>
  <c r="H1341" i="1" s="1"/>
  <c r="I1341" i="1" s="1"/>
  <c r="J1341" i="1" s="1"/>
  <c r="G1269" i="1"/>
  <c r="H1269" i="1" s="1"/>
  <c r="I1270" i="1" s="1"/>
  <c r="J1270" i="1" s="1"/>
  <c r="G5157" i="1"/>
  <c r="H5157" i="1" s="1"/>
  <c r="I5157" i="1" s="1"/>
  <c r="J5157" i="1" s="1"/>
  <c r="G1145" i="1"/>
  <c r="H1145" i="1" s="1"/>
  <c r="I1145" i="1" s="1"/>
  <c r="J1145" i="1" s="1"/>
  <c r="G1073" i="1"/>
  <c r="H1073" i="1" s="1"/>
  <c r="I1074" i="1" s="1"/>
  <c r="J1074" i="1" s="1"/>
  <c r="G5141" i="1"/>
  <c r="H5141" i="1" s="1"/>
  <c r="I5141" i="1" s="1"/>
  <c r="J5141" i="1" s="1"/>
  <c r="G949" i="1"/>
  <c r="H949" i="1" s="1"/>
  <c r="G877" i="1"/>
  <c r="H877" i="1" s="1"/>
  <c r="I877" i="1" s="1"/>
  <c r="G805" i="1"/>
  <c r="H805" i="1" s="1"/>
  <c r="I806" i="1" s="1"/>
  <c r="J806" i="1" s="1"/>
  <c r="G753" i="1"/>
  <c r="H753" i="1" s="1"/>
  <c r="I753" i="1" s="1"/>
  <c r="J753" i="1" s="1"/>
  <c r="G681" i="1"/>
  <c r="H681" i="1" s="1"/>
  <c r="I681" i="1" s="1"/>
  <c r="J681" i="1" s="1"/>
  <c r="G609" i="1"/>
  <c r="H609" i="1" s="1"/>
  <c r="I609" i="1" s="1"/>
  <c r="J609" i="1" s="1"/>
  <c r="G557" i="1"/>
  <c r="H557" i="1" s="1"/>
  <c r="I558" i="1" s="1"/>
  <c r="J558" i="1" s="1"/>
  <c r="G485" i="1"/>
  <c r="H485" i="1" s="1"/>
  <c r="I486" i="1" s="1"/>
  <c r="G413" i="1"/>
  <c r="H413" i="1" s="1"/>
  <c r="I413" i="1" s="1"/>
  <c r="J413" i="1" s="1"/>
  <c r="G361" i="1"/>
  <c r="H361" i="1" s="1"/>
  <c r="I361" i="1" s="1"/>
  <c r="J361" i="1" s="1"/>
  <c r="G265" i="1"/>
  <c r="H265" i="1" s="1"/>
  <c r="I265" i="1" s="1"/>
  <c r="J265" i="1" s="1"/>
  <c r="G141" i="1"/>
  <c r="H141" i="1" s="1"/>
  <c r="G5427" i="1"/>
  <c r="H5427" i="1" s="1"/>
  <c r="I5427" i="1" s="1"/>
  <c r="J5427" i="1" s="1"/>
  <c r="G5284" i="1"/>
  <c r="H5284" i="1" s="1"/>
  <c r="G2460" i="1"/>
  <c r="H2460" i="1" s="1"/>
  <c r="G2336" i="1"/>
  <c r="H2336" i="1" s="1"/>
  <c r="I2337" i="1" s="1"/>
  <c r="J2337" i="1" s="1"/>
  <c r="G5252" i="1"/>
  <c r="H5252" i="1" s="1"/>
  <c r="G2068" i="1"/>
  <c r="H2068" i="1" s="1"/>
  <c r="I2069" i="1" s="1"/>
  <c r="J2069" i="1" s="1"/>
  <c r="G1944" i="1"/>
  <c r="H1944" i="1" s="1"/>
  <c r="I1945" i="1" s="1"/>
  <c r="J1945" i="1" s="1"/>
  <c r="G5220" i="1"/>
  <c r="H5220" i="1" s="1"/>
  <c r="I5219" i="1" s="1"/>
  <c r="J5219" i="1" s="1"/>
  <c r="G1676" i="1"/>
  <c r="H1676" i="1" s="1"/>
  <c r="I1675" i="1" s="1"/>
  <c r="J1675" i="1" s="1"/>
  <c r="G1572" i="1"/>
  <c r="H1572" i="1" s="1"/>
  <c r="I1571" i="1" s="1"/>
  <c r="J1571" i="1" s="1"/>
  <c r="G1428" i="1"/>
  <c r="H1428" i="1" s="1"/>
  <c r="I1427" i="1" s="1"/>
  <c r="J1427" i="1" s="1"/>
  <c r="G1304" i="1"/>
  <c r="H1304" i="1" s="1"/>
  <c r="I1303" i="1" s="1"/>
  <c r="J1303" i="1" s="1"/>
  <c r="G1180" i="1"/>
  <c r="H1180" i="1" s="1"/>
  <c r="I1179" i="1" s="1"/>
  <c r="J1179" i="1" s="1"/>
  <c r="G1036" i="1"/>
  <c r="H1036" i="1" s="1"/>
  <c r="I1035" i="1" s="1"/>
  <c r="J1035" i="1" s="1"/>
  <c r="G912" i="1"/>
  <c r="H912" i="1" s="1"/>
  <c r="I911" i="1" s="1"/>
  <c r="J911" i="1" s="1"/>
  <c r="G787" i="1"/>
  <c r="H787" i="1" s="1"/>
  <c r="I786" i="1" s="1"/>
  <c r="J786" i="1" s="1"/>
  <c r="G644" i="1"/>
  <c r="H644" i="1" s="1"/>
  <c r="I643" i="1" s="1"/>
  <c r="J643" i="1" s="1"/>
  <c r="G520" i="1"/>
  <c r="H520" i="1" s="1"/>
  <c r="I519" i="1" s="1"/>
  <c r="J519" i="1" s="1"/>
  <c r="G396" i="1"/>
  <c r="H396" i="1" s="1"/>
  <c r="I395" i="1" s="1"/>
  <c r="G252" i="1"/>
  <c r="H252" i="1" s="1"/>
  <c r="I251" i="1" s="1"/>
  <c r="G128" i="1"/>
  <c r="H128" i="1" s="1"/>
  <c r="I127" i="1" s="1"/>
  <c r="J127" i="1" s="1"/>
  <c r="G5024" i="1"/>
  <c r="H5024" i="1" s="1"/>
  <c r="I5023" i="1" s="1"/>
  <c r="J5023" i="1" s="1"/>
  <c r="G4902" i="1"/>
  <c r="H4902" i="1" s="1"/>
  <c r="I4901" i="1" s="1"/>
  <c r="J4901" i="1" s="1"/>
  <c r="G4778" i="1"/>
  <c r="H4778" i="1" s="1"/>
  <c r="I4777" i="1" s="1"/>
  <c r="J4777" i="1" s="1"/>
  <c r="G4706" i="1"/>
  <c r="H4706" i="1" s="1"/>
  <c r="G4634" i="1"/>
  <c r="H4634" i="1" s="1"/>
  <c r="I4633" i="1" s="1"/>
  <c r="J4633" i="1" s="1"/>
  <c r="G4582" i="1"/>
  <c r="H4582" i="1" s="1"/>
  <c r="I4581" i="1" s="1"/>
  <c r="J4581" i="1" s="1"/>
  <c r="G4510" i="1"/>
  <c r="H4510" i="1" s="1"/>
  <c r="I4509" i="1" s="1"/>
  <c r="J4509" i="1" s="1"/>
  <c r="G4438" i="1"/>
  <c r="H4438" i="1" s="1"/>
  <c r="I4437" i="1" s="1"/>
  <c r="J4437" i="1" s="1"/>
  <c r="G4386" i="1"/>
  <c r="H4386" i="1" s="1"/>
  <c r="I4385" i="1" s="1"/>
  <c r="J4385" i="1" s="1"/>
  <c r="G4314" i="1"/>
  <c r="H4314" i="1" s="1"/>
  <c r="I4314" i="1" s="1"/>
  <c r="J4314" i="1" s="1"/>
  <c r="G4242" i="1"/>
  <c r="H4242" i="1" s="1"/>
  <c r="I4241" i="1" s="1"/>
  <c r="J4241" i="1" s="1"/>
  <c r="G4190" i="1"/>
  <c r="H4190" i="1" s="1"/>
  <c r="I4189" i="1" s="1"/>
  <c r="J4189" i="1" s="1"/>
  <c r="G4118" i="1"/>
  <c r="H4118" i="1" s="1"/>
  <c r="I4117" i="1" s="1"/>
  <c r="J4117" i="1" s="1"/>
  <c r="G4046" i="1"/>
  <c r="H4046" i="1" s="1"/>
  <c r="I4045" i="1" s="1"/>
  <c r="J4045" i="1" s="1"/>
  <c r="G3994" i="1"/>
  <c r="H3994" i="1" s="1"/>
  <c r="I3993" i="1" s="1"/>
  <c r="J3993" i="1" s="1"/>
  <c r="G3922" i="1"/>
  <c r="H3922" i="1" s="1"/>
  <c r="G3850" i="1"/>
  <c r="H3850" i="1" s="1"/>
  <c r="I3849" i="1" s="1"/>
  <c r="J3849" i="1" s="1"/>
  <c r="G3798" i="1"/>
  <c r="H3798" i="1" s="1"/>
  <c r="I3797" i="1" s="1"/>
  <c r="J3797" i="1" s="1"/>
  <c r="G3654" i="1"/>
  <c r="H3654" i="1" s="1"/>
  <c r="I3653" i="1" s="1"/>
  <c r="J3653" i="1" s="1"/>
  <c r="G3739" i="1"/>
  <c r="H3739" i="1" s="1"/>
  <c r="I1722" i="1"/>
  <c r="J1722" i="1" s="1"/>
  <c r="I4083" i="1"/>
  <c r="J4083" i="1" s="1"/>
  <c r="I3813" i="1"/>
  <c r="J3813" i="1" s="1"/>
  <c r="I3604" i="1"/>
  <c r="J3604" i="1" s="1"/>
  <c r="I1630" i="1"/>
  <c r="J1630" i="1" s="1"/>
  <c r="I2669" i="1"/>
  <c r="J2669" i="1" s="1"/>
  <c r="I5552" i="1"/>
  <c r="J5552" i="1" s="1"/>
  <c r="I492" i="1"/>
  <c r="J492" i="1" s="1"/>
  <c r="I353" i="1"/>
  <c r="I1872" i="1"/>
  <c r="J1872" i="1" s="1"/>
  <c r="I1736" i="1"/>
  <c r="J1736" i="1" s="1"/>
  <c r="I1860" i="1"/>
  <c r="J1860" i="1" s="1"/>
  <c r="I1580" i="1"/>
  <c r="J1580" i="1" s="1"/>
  <c r="I1727" i="1"/>
  <c r="I1439" i="1"/>
  <c r="J1439" i="1" s="1"/>
  <c r="I1544" i="1"/>
  <c r="J1544" i="1" s="1"/>
  <c r="I3598" i="1"/>
  <c r="J3598" i="1" s="1"/>
  <c r="I3157" i="1"/>
  <c r="J3157" i="1" s="1"/>
  <c r="I2264" i="1"/>
  <c r="I2235" i="1"/>
  <c r="J2235" i="1" s="1"/>
  <c r="I4829" i="1"/>
  <c r="J4829" i="1" s="1"/>
  <c r="I715" i="1"/>
  <c r="J715" i="1" s="1"/>
  <c r="I3549" i="1"/>
  <c r="J3549" i="1" s="1"/>
  <c r="I3405" i="1"/>
  <c r="J3405" i="1" s="1"/>
  <c r="I1901" i="1"/>
  <c r="I1685" i="1"/>
  <c r="J1685" i="1" s="1"/>
  <c r="I882" i="1"/>
  <c r="J882" i="1" s="1"/>
  <c r="I3388" i="1"/>
  <c r="J3388" i="1" s="1"/>
  <c r="I2575" i="1"/>
  <c r="J2575" i="1" s="1"/>
  <c r="I1643" i="1"/>
  <c r="I5073" i="1"/>
  <c r="J5073" i="1" s="1"/>
  <c r="I1612" i="1"/>
  <c r="J1612" i="1" s="1"/>
  <c r="I1994" i="1"/>
  <c r="J1994" i="1" s="1"/>
  <c r="I3379" i="1"/>
  <c r="J3379" i="1" s="1"/>
  <c r="I2213" i="1"/>
  <c r="J2213" i="1" s="1"/>
  <c r="I2161" i="1"/>
  <c r="J2161" i="1" s="1"/>
  <c r="I2017" i="1"/>
  <c r="J2017" i="1" s="1"/>
  <c r="I1893" i="1"/>
  <c r="I1697" i="1"/>
  <c r="J1697" i="1" s="1"/>
  <c r="I1625" i="1"/>
  <c r="I1593" i="1"/>
  <c r="J1593" i="1" s="1"/>
  <c r="I1397" i="1"/>
  <c r="J1397" i="1" s="1"/>
  <c r="I861" i="1"/>
  <c r="J861" i="1" s="1"/>
  <c r="I737" i="1"/>
  <c r="J737" i="1" s="1"/>
  <c r="I77" i="1"/>
  <c r="J77" i="1" s="1"/>
  <c r="I4139" i="1"/>
  <c r="J4139" i="1" s="1"/>
  <c r="I3943" i="1"/>
  <c r="J3943" i="1" s="1"/>
  <c r="I3686" i="1"/>
  <c r="J3686" i="1" s="1"/>
  <c r="I3916" i="1"/>
  <c r="J3916" i="1" s="1"/>
  <c r="I2588" i="1"/>
  <c r="J2588" i="1" s="1"/>
  <c r="I2444" i="1"/>
  <c r="J2444" i="1" s="1"/>
  <c r="I2392" i="1"/>
  <c r="J2392" i="1" s="1"/>
  <c r="I2320" i="1"/>
  <c r="J2320" i="1" s="1"/>
  <c r="I2248" i="1"/>
  <c r="I2196" i="1"/>
  <c r="I2124" i="1"/>
  <c r="J2124" i="1" s="1"/>
  <c r="I2052" i="1"/>
  <c r="J2052" i="1" s="1"/>
  <c r="I2000" i="1"/>
  <c r="J2000" i="1" s="1"/>
  <c r="I1928" i="1"/>
  <c r="J1928" i="1" s="1"/>
  <c r="I1856" i="1"/>
  <c r="J1856" i="1" s="1"/>
  <c r="I5204" i="1"/>
  <c r="J5204" i="1" s="1"/>
  <c r="I1732" i="1"/>
  <c r="J1732" i="1" s="1"/>
  <c r="I1660" i="1"/>
  <c r="J1660" i="1" s="1"/>
  <c r="I5548" i="1"/>
  <c r="J5548" i="1" s="1"/>
  <c r="I1556" i="1"/>
  <c r="J1556" i="1" s="1"/>
  <c r="I1484" i="1"/>
  <c r="J1484" i="1" s="1"/>
  <c r="I1412" i="1"/>
  <c r="J1412" i="1" s="1"/>
  <c r="I1360" i="1"/>
  <c r="J1360" i="1" s="1"/>
  <c r="I1288" i="1"/>
  <c r="J1288" i="1" s="1"/>
  <c r="I1216" i="1"/>
  <c r="J1216" i="1" s="1"/>
  <c r="I4886" i="1"/>
  <c r="J4886" i="1" s="1"/>
  <c r="I3221" i="1"/>
  <c r="J3221" i="1" s="1"/>
  <c r="I2240" i="1"/>
  <c r="J2240" i="1" s="1"/>
  <c r="I1558" i="1"/>
  <c r="J1558" i="1" s="1"/>
  <c r="I1788" i="1"/>
  <c r="J1788" i="1" s="1"/>
  <c r="I5544" i="1"/>
  <c r="J5544" i="1" s="1"/>
  <c r="I5516" i="1"/>
  <c r="J5516" i="1" s="1"/>
  <c r="I217" i="1"/>
  <c r="J217" i="1" s="1"/>
  <c r="I4365" i="1"/>
  <c r="J4365" i="1" s="1"/>
  <c r="I5196" i="1"/>
  <c r="J5196" i="1" s="1"/>
  <c r="I2246" i="1"/>
  <c r="I2096" i="1"/>
  <c r="J2096" i="1" s="1"/>
  <c r="I5161" i="1"/>
  <c r="J5161" i="1" s="1"/>
  <c r="I5111" i="1"/>
  <c r="J5111" i="1" s="1"/>
  <c r="I667" i="1"/>
  <c r="J667" i="1" s="1"/>
  <c r="I543" i="1"/>
  <c r="J543" i="1" s="1"/>
  <c r="I5079" i="1"/>
  <c r="J5079" i="1" s="1"/>
  <c r="I275" i="1"/>
  <c r="J275" i="1" s="1"/>
  <c r="I151" i="1"/>
  <c r="J151" i="1" s="1"/>
  <c r="I7" i="1"/>
  <c r="J7" i="1" s="1"/>
  <c r="I4925" i="1"/>
  <c r="J4925" i="1" s="1"/>
  <c r="I4801" i="1"/>
  <c r="J4801" i="1" s="1"/>
  <c r="I4533" i="1"/>
  <c r="J4533" i="1" s="1"/>
  <c r="I2468" i="1"/>
  <c r="J2468" i="1" s="1"/>
  <c r="I2112" i="1"/>
  <c r="J2112" i="1" s="1"/>
  <c r="I3043" i="1"/>
  <c r="J3043" i="1" s="1"/>
  <c r="I2109" i="1"/>
  <c r="J2109" i="1" s="1"/>
  <c r="I1912" i="1"/>
  <c r="J1912" i="1" s="1"/>
  <c r="I1600" i="1"/>
  <c r="J1600" i="1" s="1"/>
  <c r="I853" i="1"/>
  <c r="I5164" i="1"/>
  <c r="J5164" i="1" s="1"/>
  <c r="I922" i="1"/>
  <c r="J922" i="1" s="1"/>
  <c r="I321" i="1"/>
  <c r="J321" i="1" s="1"/>
  <c r="I2432" i="1"/>
  <c r="J2432" i="1" s="1"/>
  <c r="I2076" i="1"/>
  <c r="J2076" i="1" s="1"/>
  <c r="I2220" i="1"/>
  <c r="J2220" i="1" s="1"/>
  <c r="I58" i="1"/>
  <c r="J58" i="1" s="1"/>
  <c r="I189" i="1"/>
  <c r="J189" i="1" s="1"/>
  <c r="I1078" i="1"/>
  <c r="J1078" i="1" s="1"/>
  <c r="I4475" i="1"/>
  <c r="J4475" i="1" s="1"/>
  <c r="I4687" i="1"/>
  <c r="J4687" i="1" s="1"/>
  <c r="I3978" i="1"/>
  <c r="J3978" i="1" s="1"/>
  <c r="I4535" i="1"/>
  <c r="J4535" i="1" s="1"/>
  <c r="I2436" i="1"/>
  <c r="J2436" i="1" s="1"/>
  <c r="I2188" i="1"/>
  <c r="J2188" i="1" s="1"/>
  <c r="I2044" i="1"/>
  <c r="J2044" i="1" s="1"/>
  <c r="I1404" i="1"/>
  <c r="J1404" i="1" s="1"/>
  <c r="I1348" i="1"/>
  <c r="J1348" i="1" s="1"/>
  <c r="I5166" i="1"/>
  <c r="J5166" i="1" s="1"/>
  <c r="I2035" i="1"/>
  <c r="J2035" i="1" s="1"/>
  <c r="I4732" i="1"/>
  <c r="J4732" i="1" s="1"/>
  <c r="I4183" i="1"/>
  <c r="J4183" i="1" s="1"/>
  <c r="I4955" i="1"/>
  <c r="J4955" i="1" s="1"/>
  <c r="I5411" i="1"/>
  <c r="J5411" i="1" s="1"/>
  <c r="I672" i="1"/>
  <c r="J672" i="1" s="1"/>
  <c r="I5207" i="1"/>
  <c r="J5207" i="1" s="1"/>
  <c r="I1663" i="1"/>
  <c r="J1663" i="1" s="1"/>
  <c r="I1415" i="1"/>
  <c r="J1415" i="1" s="1"/>
  <c r="I187" i="1"/>
  <c r="J187" i="1" s="1"/>
  <c r="I43" i="1"/>
  <c r="J43" i="1" s="1"/>
  <c r="I4961" i="1"/>
  <c r="J4961" i="1" s="1"/>
  <c r="I4817" i="1"/>
  <c r="J4817" i="1" s="1"/>
  <c r="I2485" i="1"/>
  <c r="J2485" i="1" s="1"/>
  <c r="I2361" i="1"/>
  <c r="J2361" i="1" s="1"/>
  <c r="I2217" i="1"/>
  <c r="J2217" i="1" s="1"/>
  <c r="I2093" i="1"/>
  <c r="J2093" i="1" s="1"/>
  <c r="I1969" i="1"/>
  <c r="J1969" i="1" s="1"/>
  <c r="I1825" i="1"/>
  <c r="I1701" i="1"/>
  <c r="J1701" i="1" s="1"/>
  <c r="I1597" i="1"/>
  <c r="J1597" i="1" s="1"/>
  <c r="I1453" i="1"/>
  <c r="J1453" i="1" s="1"/>
  <c r="I2020" i="1"/>
  <c r="J2020" i="1" s="1"/>
  <c r="I1772" i="1"/>
  <c r="J1772" i="1" s="1"/>
  <c r="I1628" i="1"/>
  <c r="J1628" i="1" s="1"/>
  <c r="I1524" i="1"/>
  <c r="J1524" i="1" s="1"/>
  <c r="I1844" i="1"/>
  <c r="J1844" i="1" s="1"/>
  <c r="I1648" i="1"/>
  <c r="J1648" i="1" s="1"/>
  <c r="I1312" i="1"/>
  <c r="J1312" i="1" s="1"/>
  <c r="I2193" i="1"/>
  <c r="J2193" i="1" s="1"/>
  <c r="I1996" i="1"/>
  <c r="J1996" i="1" s="1"/>
  <c r="I1828" i="1"/>
  <c r="J1828" i="1" s="1"/>
  <c r="I1480" i="1"/>
  <c r="J1480" i="1" s="1"/>
  <c r="I624" i="1"/>
  <c r="J624" i="1" s="1"/>
  <c r="I3525" i="1"/>
  <c r="J3525" i="1" s="1"/>
  <c r="I2190" i="1"/>
  <c r="J2190" i="1" s="1"/>
  <c r="I1922" i="1"/>
  <c r="J1922" i="1" s="1"/>
  <c r="I1798" i="1"/>
  <c r="J1798" i="1" s="1"/>
  <c r="I1654" i="1"/>
  <c r="J1654" i="1" s="1"/>
  <c r="I5329" i="1"/>
  <c r="J5329" i="1" s="1"/>
  <c r="I2741" i="1"/>
  <c r="J2741" i="1" s="1"/>
  <c r="I2473" i="1"/>
  <c r="J2473" i="1" s="1"/>
  <c r="I2349" i="1"/>
  <c r="J2349" i="1" s="1"/>
  <c r="I2205" i="1"/>
  <c r="J2205" i="1" s="1"/>
  <c r="I2081" i="1"/>
  <c r="J2081" i="1" s="1"/>
  <c r="I1957" i="1"/>
  <c r="J1957" i="1" s="1"/>
  <c r="I1813" i="1"/>
  <c r="I1689" i="1"/>
  <c r="J1689" i="1" s="1"/>
  <c r="I1585" i="1"/>
  <c r="J1585" i="1" s="1"/>
  <c r="I1441" i="1"/>
  <c r="J1441" i="1" s="1"/>
  <c r="I2380" i="1"/>
  <c r="J2380" i="1" s="1"/>
  <c r="I1472" i="1"/>
  <c r="J1472" i="1" s="1"/>
  <c r="I2122" i="1"/>
  <c r="J2122" i="1" s="1"/>
  <c r="I1926" i="1"/>
  <c r="J1926" i="1" s="1"/>
  <c r="I1730" i="1"/>
  <c r="J1730" i="1" s="1"/>
  <c r="I2179" i="1"/>
  <c r="I4856" i="1"/>
  <c r="J4856" i="1" s="1"/>
  <c r="I1005" i="1"/>
  <c r="J1005" i="1" s="1"/>
  <c r="I1164" i="1"/>
  <c r="J1164" i="1" s="1"/>
  <c r="I1092" i="1"/>
  <c r="J1092" i="1" s="1"/>
  <c r="I1020" i="1"/>
  <c r="J1020" i="1" s="1"/>
  <c r="I968" i="1"/>
  <c r="J968" i="1" s="1"/>
  <c r="I896" i="1"/>
  <c r="J896" i="1" s="1"/>
  <c r="I824" i="1"/>
  <c r="I772" i="1"/>
  <c r="J772" i="1" s="1"/>
  <c r="I700" i="1"/>
  <c r="J700" i="1" s="1"/>
  <c r="I628" i="1"/>
  <c r="J628" i="1" s="1"/>
  <c r="I576" i="1"/>
  <c r="J576" i="1" s="1"/>
  <c r="I504" i="1"/>
  <c r="J504" i="1" s="1"/>
  <c r="I432" i="1"/>
  <c r="J432" i="1" s="1"/>
  <c r="I380" i="1"/>
  <c r="J380" i="1" s="1"/>
  <c r="I308" i="1"/>
  <c r="J308" i="1" s="1"/>
  <c r="I236" i="1"/>
  <c r="J236" i="1" s="1"/>
  <c r="I112" i="1"/>
  <c r="J112" i="1" s="1"/>
  <c r="I40" i="1"/>
  <c r="J40" i="1" s="1"/>
  <c r="I4958" i="1"/>
  <c r="J4958" i="1" s="1"/>
  <c r="I4814" i="1"/>
  <c r="J4814" i="1" s="1"/>
  <c r="I4762" i="1"/>
  <c r="J4762" i="1" s="1"/>
  <c r="I4690" i="1"/>
  <c r="J4690" i="1" s="1"/>
  <c r="I4618" i="1"/>
  <c r="J4618" i="1" s="1"/>
  <c r="I4566" i="1"/>
  <c r="J4566" i="1" s="1"/>
  <c r="I4494" i="1"/>
  <c r="J4494" i="1" s="1"/>
  <c r="I4422" i="1"/>
  <c r="J4422" i="1" s="1"/>
  <c r="I4370" i="1"/>
  <c r="J4370" i="1" s="1"/>
  <c r="I4298" i="1"/>
  <c r="J4298" i="1" s="1"/>
  <c r="I3722" i="1"/>
  <c r="J3722" i="1" s="1"/>
  <c r="I3709" i="1"/>
  <c r="I3856" i="1"/>
  <c r="J3856" i="1" s="1"/>
  <c r="I2747" i="1"/>
  <c r="J2747" i="1" s="1"/>
  <c r="I2551" i="1"/>
  <c r="J2551" i="1" s="1"/>
  <c r="I2407" i="1"/>
  <c r="I1963" i="1"/>
  <c r="J1963" i="1" s="1"/>
  <c r="I1767" i="1"/>
  <c r="J1767" i="1" s="1"/>
  <c r="I1623" i="1"/>
  <c r="J1623" i="1" s="1"/>
  <c r="I1199" i="1"/>
  <c r="J1199" i="1" s="1"/>
  <c r="I1003" i="1"/>
  <c r="J1003" i="1" s="1"/>
  <c r="I859" i="1"/>
  <c r="J859" i="1" s="1"/>
  <c r="I5075" i="1"/>
  <c r="J5075" i="1" s="1"/>
  <c r="I271" i="1"/>
  <c r="I147" i="1"/>
  <c r="J147" i="1" s="1"/>
  <c r="I4601" i="1"/>
  <c r="I4529" i="1"/>
  <c r="J4529" i="1" s="1"/>
  <c r="I4457" i="1"/>
  <c r="J4457" i="1" s="1"/>
  <c r="I1801" i="1"/>
  <c r="I1633" i="1"/>
  <c r="J1633" i="1" s="1"/>
  <c r="I670" i="1"/>
  <c r="J670" i="1" s="1"/>
  <c r="I456" i="1"/>
  <c r="I260" i="1"/>
  <c r="J260" i="1" s="1"/>
  <c r="I64" i="1"/>
  <c r="J64" i="1" s="1"/>
  <c r="I4910" i="1"/>
  <c r="J4910" i="1" s="1"/>
  <c r="I991" i="1"/>
  <c r="I417" i="1"/>
  <c r="J417" i="1" s="1"/>
  <c r="I37" i="1"/>
  <c r="J37" i="1" s="1"/>
  <c r="I4027" i="1"/>
  <c r="J4027" i="1" s="1"/>
  <c r="I4537" i="1"/>
  <c r="J4537" i="1" s="1"/>
  <c r="I5469" i="1"/>
  <c r="J5469" i="1" s="1"/>
  <c r="I4265" i="1"/>
  <c r="J4265" i="1" s="1"/>
  <c r="I4141" i="1"/>
  <c r="J4141" i="1" s="1"/>
  <c r="I2047" i="1"/>
  <c r="J2047" i="1" s="1"/>
  <c r="I1899" i="1"/>
  <c r="J1899" i="1" s="1"/>
  <c r="I1122" i="1"/>
  <c r="I5114" i="1"/>
  <c r="J5114" i="1" s="1"/>
  <c r="I646" i="1"/>
  <c r="J646" i="1" s="1"/>
  <c r="I338" i="1"/>
  <c r="I10" i="1"/>
  <c r="J10" i="1" s="1"/>
  <c r="I4904" i="1"/>
  <c r="J4904" i="1" s="1"/>
  <c r="I4744" i="1"/>
  <c r="J4744" i="1" s="1"/>
  <c r="I1109" i="1"/>
  <c r="J1109" i="1" s="1"/>
  <c r="I985" i="1"/>
  <c r="J985" i="1" s="1"/>
  <c r="I717" i="1"/>
  <c r="J717" i="1" s="1"/>
  <c r="I593" i="1"/>
  <c r="I325" i="1"/>
  <c r="J325" i="1" s="1"/>
  <c r="I4927" i="1"/>
  <c r="J4927" i="1" s="1"/>
  <c r="I1192" i="1"/>
  <c r="J1192" i="1" s="1"/>
  <c r="I1048" i="1"/>
  <c r="J1048" i="1" s="1"/>
  <c r="I924" i="1"/>
  <c r="I800" i="1"/>
  <c r="J800" i="1" s="1"/>
  <c r="I656" i="1"/>
  <c r="J656" i="1" s="1"/>
  <c r="I5068" i="1"/>
  <c r="J5068" i="1" s="1"/>
  <c r="I140" i="1"/>
  <c r="I5036" i="1"/>
  <c r="J5036" i="1" s="1"/>
  <c r="I1189" i="1"/>
  <c r="I616" i="1"/>
  <c r="J616" i="1" s="1"/>
  <c r="I420" i="1"/>
  <c r="I28" i="1"/>
  <c r="J28" i="1" s="1"/>
  <c r="I759" i="1"/>
  <c r="J759" i="1" s="1"/>
  <c r="I563" i="1"/>
  <c r="I367" i="1"/>
  <c r="J367" i="1" s="1"/>
  <c r="I171" i="1"/>
  <c r="J171" i="1" s="1"/>
  <c r="I5009" i="1"/>
  <c r="J5009" i="1" s="1"/>
  <c r="I626" i="1"/>
  <c r="J626" i="1" s="1"/>
  <c r="I769" i="1"/>
  <c r="J769" i="1" s="1"/>
  <c r="I4280" i="1"/>
  <c r="J4280" i="1" s="1"/>
  <c r="I5598" i="1"/>
  <c r="J5598" i="1" s="1"/>
  <c r="I572" i="1"/>
  <c r="J572" i="1" s="1"/>
  <c r="I4282" i="1"/>
  <c r="J4282" i="1" s="1"/>
  <c r="I154" i="1"/>
  <c r="J154" i="1" s="1"/>
  <c r="I5026" i="1"/>
  <c r="J5026" i="1" s="1"/>
  <c r="I5064" i="1"/>
  <c r="J5064" i="1" s="1"/>
  <c r="I5032" i="1"/>
  <c r="J5032" i="1" s="1"/>
  <c r="I745" i="1"/>
  <c r="J745" i="1" s="1"/>
  <c r="I3891" i="1"/>
  <c r="J3891" i="1" s="1"/>
  <c r="I4234" i="1"/>
  <c r="J4234" i="1" s="1"/>
  <c r="I4054" i="1"/>
  <c r="J4054" i="1" s="1"/>
  <c r="I4480" i="1"/>
  <c r="J4480" i="1" s="1"/>
  <c r="I3720" i="1"/>
  <c r="J3720" i="1" s="1"/>
  <c r="I4327" i="1"/>
  <c r="J4327" i="1" s="1"/>
  <c r="I1062" i="1"/>
  <c r="J1062" i="1" s="1"/>
  <c r="I278" i="1"/>
  <c r="J278" i="1" s="1"/>
  <c r="I1045" i="1"/>
  <c r="J1045" i="1" s="1"/>
  <c r="I956" i="1"/>
  <c r="J956" i="1" s="1"/>
  <c r="I5538" i="1"/>
  <c r="J5538" i="1" s="1"/>
  <c r="I1275" i="1"/>
  <c r="J1275" i="1" s="1"/>
  <c r="I295" i="1"/>
  <c r="J295" i="1" s="1"/>
  <c r="I99" i="1"/>
  <c r="J99" i="1" s="1"/>
  <c r="I574" i="1"/>
  <c r="J574" i="1" s="1"/>
  <c r="I1076" i="1"/>
  <c r="J1076" i="1" s="1"/>
  <c r="G3058" i="1"/>
  <c r="H3058" i="1" s="1"/>
  <c r="G5326" i="1"/>
  <c r="H5326" i="1" s="1"/>
  <c r="G5294" i="1"/>
  <c r="H5294" i="1" s="1"/>
  <c r="I5293" i="1" s="1"/>
  <c r="G2274" i="1"/>
  <c r="H2274" i="1" s="1"/>
  <c r="I2273" i="1" s="1"/>
  <c r="J2273" i="1" s="1"/>
  <c r="G3600" i="1"/>
  <c r="H3600" i="1" s="1"/>
  <c r="G3528" i="1"/>
  <c r="H3528" i="1" s="1"/>
  <c r="G3456" i="1"/>
  <c r="H3456" i="1" s="1"/>
  <c r="I3456" i="1" s="1"/>
  <c r="J3456" i="1" s="1"/>
  <c r="G5364" i="1"/>
  <c r="H5364" i="1" s="1"/>
  <c r="G3332" i="1"/>
  <c r="H3332" i="1" s="1"/>
  <c r="I3331" i="1" s="1"/>
  <c r="J3331" i="1" s="1"/>
  <c r="G3260" i="1"/>
  <c r="H3260" i="1" s="1"/>
  <c r="G5348" i="1"/>
  <c r="H5348" i="1" s="1"/>
  <c r="G3136" i="1"/>
  <c r="H3136" i="1" s="1"/>
  <c r="G3064" i="1"/>
  <c r="H3064" i="1" s="1"/>
  <c r="G5332" i="1"/>
  <c r="H5332" i="1" s="1"/>
  <c r="G2940" i="1"/>
  <c r="H2940" i="1" s="1"/>
  <c r="I4478" i="1"/>
  <c r="J4478" i="1" s="1"/>
  <c r="I4037" i="1"/>
  <c r="J4037" i="1" s="1"/>
  <c r="I4749" i="1"/>
  <c r="J4749" i="1" s="1"/>
  <c r="I1553" i="1"/>
  <c r="J1553" i="1" s="1"/>
  <c r="I5146" i="1"/>
  <c r="J5146" i="1" s="1"/>
  <c r="I993" i="1"/>
  <c r="J993" i="1" s="1"/>
  <c r="I1116" i="1"/>
  <c r="I920" i="1"/>
  <c r="J920" i="1" s="1"/>
  <c r="I724" i="1"/>
  <c r="J724" i="1" s="1"/>
  <c r="I528" i="1"/>
  <c r="J528" i="1" s="1"/>
  <c r="I332" i="1"/>
  <c r="J332" i="1" s="1"/>
  <c r="I136" i="1"/>
  <c r="J136" i="1" s="1"/>
  <c r="I4982" i="1"/>
  <c r="J4982" i="1" s="1"/>
  <c r="I1239" i="1"/>
  <c r="J1239" i="1" s="1"/>
  <c r="I710" i="1"/>
  <c r="J710" i="1" s="1"/>
  <c r="I378" i="1"/>
  <c r="J378" i="1" s="1"/>
  <c r="I4896" i="1"/>
  <c r="J4896" i="1" s="1"/>
  <c r="G5399" i="1"/>
  <c r="H5399" i="1" s="1"/>
  <c r="I5400" i="1" s="1"/>
  <c r="J5400" i="1" s="1"/>
  <c r="G3547" i="1"/>
  <c r="H3547" i="1" s="1"/>
  <c r="G3475" i="1"/>
  <c r="H3475" i="1" s="1"/>
  <c r="I3475" i="1" s="1"/>
  <c r="J3475" i="1" s="1"/>
  <c r="G5383" i="1"/>
  <c r="H5383" i="1" s="1"/>
  <c r="G3351" i="1"/>
  <c r="H3351" i="1" s="1"/>
  <c r="G3279" i="1"/>
  <c r="H3279" i="1" s="1"/>
  <c r="I3280" i="1" s="1"/>
  <c r="J3280" i="1" s="1"/>
  <c r="G3207" i="1"/>
  <c r="H3207" i="1" s="1"/>
  <c r="I3208" i="1" s="1"/>
  <c r="J3208" i="1" s="1"/>
  <c r="G3155" i="1"/>
  <c r="H3155" i="1" s="1"/>
  <c r="G3083" i="1"/>
  <c r="H3083" i="1" s="1"/>
  <c r="G3011" i="1"/>
  <c r="H3011" i="1" s="1"/>
  <c r="I3012" i="1" s="1"/>
  <c r="J3012" i="1" s="1"/>
  <c r="G2959" i="1"/>
  <c r="H2959" i="1" s="1"/>
  <c r="I2959" i="1" s="1"/>
  <c r="J2959" i="1" s="1"/>
  <c r="G2887" i="1"/>
  <c r="H2887" i="1" s="1"/>
  <c r="I2888" i="1" s="1"/>
  <c r="J2888" i="1" s="1"/>
  <c r="G2815" i="1"/>
  <c r="H2815" i="1" s="1"/>
  <c r="I2816" i="1" s="1"/>
  <c r="J2816" i="1" s="1"/>
  <c r="G2763" i="1"/>
  <c r="H2763" i="1" s="1"/>
  <c r="G2691" i="1"/>
  <c r="H2691" i="1" s="1"/>
  <c r="G2619" i="1"/>
  <c r="H2619" i="1" s="1"/>
  <c r="I2620" i="1" s="1"/>
  <c r="J2620" i="1" s="1"/>
  <c r="G2567" i="1"/>
  <c r="H2567" i="1" s="1"/>
  <c r="G2495" i="1"/>
  <c r="H2495" i="1" s="1"/>
  <c r="I2496" i="1" s="1"/>
  <c r="J2496" i="1" s="1"/>
  <c r="G2423" i="1"/>
  <c r="H2423" i="1" s="1"/>
  <c r="G2371" i="1"/>
  <c r="H2371" i="1" s="1"/>
  <c r="G2299" i="1"/>
  <c r="H2299" i="1" s="1"/>
  <c r="G2227" i="1"/>
  <c r="H2227" i="1" s="1"/>
  <c r="I2227" i="1" s="1"/>
  <c r="J2227" i="1" s="1"/>
  <c r="G2175" i="1"/>
  <c r="H2175" i="1" s="1"/>
  <c r="G2103" i="1"/>
  <c r="H2103" i="1" s="1"/>
  <c r="I2103" i="1" s="1"/>
  <c r="J2103" i="1" s="1"/>
  <c r="G2031" i="1"/>
  <c r="H2031" i="1" s="1"/>
  <c r="I2030" i="1" s="1"/>
  <c r="J2030" i="1" s="1"/>
  <c r="G1979" i="1"/>
  <c r="H1979" i="1" s="1"/>
  <c r="I1979" i="1" s="1"/>
  <c r="G1907" i="1"/>
  <c r="H1907" i="1" s="1"/>
  <c r="G2890" i="1"/>
  <c r="H2890" i="1" s="1"/>
  <c r="G2818" i="1"/>
  <c r="H2818" i="1" s="1"/>
  <c r="I5505" i="1"/>
  <c r="J5505" i="1" s="1"/>
  <c r="G3192" i="1"/>
  <c r="H3192" i="1" s="1"/>
  <c r="I3193" i="1" s="1"/>
  <c r="J3193" i="1" s="1"/>
  <c r="G3120" i="1"/>
  <c r="H3120" i="1" s="1"/>
  <c r="G2996" i="1"/>
  <c r="H2996" i="1" s="1"/>
  <c r="G2924" i="1"/>
  <c r="H2924" i="1" s="1"/>
  <c r="I2924" i="1" s="1"/>
  <c r="J2924" i="1" s="1"/>
  <c r="G2728" i="1"/>
  <c r="H2728" i="1" s="1"/>
  <c r="G5199" i="1"/>
  <c r="H5199" i="1" s="1"/>
  <c r="G1547" i="1"/>
  <c r="H1547" i="1" s="1"/>
  <c r="I1547" i="1" s="1"/>
  <c r="J1547" i="1" s="1"/>
  <c r="G1475" i="1"/>
  <c r="H1475" i="1" s="1"/>
  <c r="I1476" i="1" s="1"/>
  <c r="J1476" i="1" s="1"/>
  <c r="G5183" i="1"/>
  <c r="H5183" i="1" s="1"/>
  <c r="G1351" i="1"/>
  <c r="H1351" i="1" s="1"/>
  <c r="G1279" i="1"/>
  <c r="H1279" i="1" s="1"/>
  <c r="I1280" i="1" s="1"/>
  <c r="J1280" i="1" s="1"/>
  <c r="G1207" i="1"/>
  <c r="H1207" i="1" s="1"/>
  <c r="G1155" i="1"/>
  <c r="H1155" i="1" s="1"/>
  <c r="I1156" i="1" s="1"/>
  <c r="J1156" i="1" s="1"/>
  <c r="G1083" i="1"/>
  <c r="H1083" i="1" s="1"/>
  <c r="G1011" i="1"/>
  <c r="H1011" i="1" s="1"/>
  <c r="I1012" i="1" s="1"/>
  <c r="J1012" i="1" s="1"/>
  <c r="G959" i="1"/>
  <c r="H959" i="1" s="1"/>
  <c r="I960" i="1" s="1"/>
  <c r="J960" i="1" s="1"/>
  <c r="G887" i="1"/>
  <c r="H887" i="1" s="1"/>
  <c r="I888" i="1" s="1"/>
  <c r="J888" i="1" s="1"/>
  <c r="G815" i="1"/>
  <c r="H815" i="1" s="1"/>
  <c r="I816" i="1" s="1"/>
  <c r="J816" i="1" s="1"/>
  <c r="G763" i="1"/>
  <c r="H763" i="1" s="1"/>
  <c r="I764" i="1" s="1"/>
  <c r="J764" i="1" s="1"/>
  <c r="G691" i="1"/>
  <c r="H691" i="1" s="1"/>
  <c r="I692" i="1" s="1"/>
  <c r="J692" i="1" s="1"/>
  <c r="G619" i="1"/>
  <c r="H619" i="1" s="1"/>
  <c r="I620" i="1" s="1"/>
  <c r="J620" i="1" s="1"/>
  <c r="G567" i="1"/>
  <c r="H567" i="1" s="1"/>
  <c r="G495" i="1"/>
  <c r="H495" i="1" s="1"/>
  <c r="I496" i="1" s="1"/>
  <c r="J496" i="1" s="1"/>
  <c r="G423" i="1"/>
  <c r="H423" i="1" s="1"/>
  <c r="G371" i="1"/>
  <c r="H371" i="1" s="1"/>
  <c r="I372" i="1" s="1"/>
  <c r="J372" i="1" s="1"/>
  <c r="G299" i="1"/>
  <c r="H299" i="1" s="1"/>
  <c r="G227" i="1"/>
  <c r="H227" i="1" s="1"/>
  <c r="I228" i="1" s="1"/>
  <c r="J228" i="1" s="1"/>
  <c r="G176" i="1"/>
  <c r="H176" i="1" s="1"/>
  <c r="G103" i="1"/>
  <c r="H103" i="1" s="1"/>
  <c r="I104" i="1" s="1"/>
  <c r="J104" i="1" s="1"/>
  <c r="G31" i="1"/>
  <c r="H31" i="1" s="1"/>
  <c r="G5541" i="1"/>
  <c r="H5541" i="1" s="1"/>
  <c r="I5542" i="1" s="1"/>
  <c r="J5542" i="1" s="1"/>
  <c r="G4949" i="1"/>
  <c r="H4949" i="1" s="1"/>
  <c r="G4877" i="1"/>
  <c r="H4877" i="1" s="1"/>
  <c r="I4878" i="1" s="1"/>
  <c r="J4878" i="1" s="1"/>
  <c r="G4805" i="1"/>
  <c r="H4805" i="1" s="1"/>
  <c r="G4753" i="1"/>
  <c r="H4753" i="1" s="1"/>
  <c r="G4681" i="1"/>
  <c r="H4681" i="1" s="1"/>
  <c r="G4609" i="1"/>
  <c r="H4609" i="1" s="1"/>
  <c r="I4610" i="1" s="1"/>
  <c r="J4610" i="1" s="1"/>
  <c r="G4557" i="1"/>
  <c r="H4557" i="1" s="1"/>
  <c r="G4485" i="1"/>
  <c r="H4485" i="1" s="1"/>
  <c r="I4486" i="1" s="1"/>
  <c r="J4486" i="1" s="1"/>
  <c r="G4413" i="1"/>
  <c r="H4413" i="1" s="1"/>
  <c r="G4361" i="1"/>
  <c r="H4361" i="1" s="1"/>
  <c r="I4362" i="1" s="1"/>
  <c r="J4362" i="1" s="1"/>
  <c r="G4289" i="1"/>
  <c r="H4289" i="1" s="1"/>
  <c r="I4290" i="1" s="1"/>
  <c r="J4290" i="1" s="1"/>
  <c r="G4217" i="1"/>
  <c r="H4217" i="1" s="1"/>
  <c r="G4165" i="1"/>
  <c r="H4165" i="1" s="1"/>
  <c r="I4166" i="1" s="1"/>
  <c r="J4166" i="1" s="1"/>
  <c r="G4093" i="1"/>
  <c r="H4093" i="1" s="1"/>
  <c r="I4094" i="1" s="1"/>
  <c r="J4094" i="1" s="1"/>
  <c r="G4021" i="1"/>
  <c r="H4021" i="1" s="1"/>
  <c r="G3969" i="1"/>
  <c r="H3969" i="1" s="1"/>
  <c r="I3970" i="1" s="1"/>
  <c r="J3970" i="1" s="1"/>
  <c r="G3897" i="1"/>
  <c r="H3897" i="1" s="1"/>
  <c r="G3825" i="1"/>
  <c r="H3825" i="1" s="1"/>
  <c r="G3773" i="1"/>
  <c r="H3773" i="1" s="1"/>
  <c r="G3701" i="1"/>
  <c r="H3701" i="1" s="1"/>
  <c r="I3702" i="1" s="1"/>
  <c r="G3629" i="1"/>
  <c r="H3629" i="1" s="1"/>
  <c r="I3630" i="1" s="1"/>
  <c r="J3630" i="1" s="1"/>
  <c r="G3896" i="1"/>
  <c r="H3896" i="1" s="1"/>
  <c r="I3896" i="1" s="1"/>
  <c r="J3896" i="1" s="1"/>
  <c r="G3772" i="1"/>
  <c r="H3772" i="1" s="1"/>
  <c r="G3628" i="1"/>
  <c r="H3628" i="1" s="1"/>
  <c r="I3627" i="1" s="1"/>
  <c r="J3627" i="1" s="1"/>
  <c r="G3663" i="1"/>
  <c r="H3663" i="1" s="1"/>
  <c r="G4042" i="1"/>
  <c r="H4042" i="1" s="1"/>
  <c r="I4041" i="1" s="1"/>
  <c r="J4041" i="1" s="1"/>
  <c r="G3794" i="1"/>
  <c r="H3794" i="1" s="1"/>
  <c r="I3795" i="1" s="1"/>
  <c r="J3795" i="1" s="1"/>
  <c r="G4149" i="1"/>
  <c r="H4149" i="1" s="1"/>
  <c r="G5417" i="1"/>
  <c r="H5417" i="1" s="1"/>
  <c r="I5417" i="1" s="1"/>
  <c r="J5417" i="1" s="1"/>
  <c r="G4380" i="1"/>
  <c r="H4380" i="1" s="1"/>
  <c r="G3940" i="1"/>
  <c r="H3940" i="1" s="1"/>
  <c r="G4803" i="1"/>
  <c r="H4803" i="1" s="1"/>
  <c r="G4035" i="1"/>
  <c r="H4035" i="1" s="1"/>
  <c r="G1474" i="1"/>
  <c r="H1474" i="1" s="1"/>
  <c r="G5182" i="1"/>
  <c r="H5182" i="1" s="1"/>
  <c r="I5182" i="1" s="1"/>
  <c r="J5182" i="1" s="1"/>
  <c r="G1350" i="1"/>
  <c r="H1350" i="1" s="1"/>
  <c r="I1349" i="1" s="1"/>
  <c r="J1349" i="1" s="1"/>
  <c r="G1278" i="1"/>
  <c r="H1278" i="1" s="1"/>
  <c r="G1206" i="1"/>
  <c r="H1206" i="1" s="1"/>
  <c r="I1205" i="1" s="1"/>
  <c r="G1154" i="1"/>
  <c r="H1154" i="1" s="1"/>
  <c r="G1082" i="1"/>
  <c r="H1082" i="1" s="1"/>
  <c r="G1010" i="1"/>
  <c r="H1010" i="1" s="1"/>
  <c r="I5465" i="1"/>
  <c r="I4333" i="1"/>
  <c r="J4333" i="1" s="1"/>
  <c r="I3661" i="1"/>
  <c r="J3661" i="1" s="1"/>
  <c r="I4399" i="1"/>
  <c r="J4399" i="1" s="1"/>
  <c r="I3679" i="1"/>
  <c r="J3679" i="1" s="1"/>
  <c r="I5274" i="1"/>
  <c r="J5274" i="1" s="1"/>
  <c r="I2270" i="1"/>
  <c r="J2270" i="1" s="1"/>
  <c r="I5258" i="1"/>
  <c r="J5258" i="1" s="1"/>
  <c r="I2074" i="1"/>
  <c r="J2074" i="1" s="1"/>
  <c r="I5242" i="1"/>
  <c r="J5242" i="1" s="1"/>
  <c r="I1806" i="1"/>
  <c r="J1806" i="1" s="1"/>
  <c r="I1610" i="1"/>
  <c r="J1610" i="1" s="1"/>
  <c r="I1506" i="1"/>
  <c r="J1506" i="1" s="1"/>
  <c r="I1310" i="1"/>
  <c r="J1310" i="1" s="1"/>
  <c r="I1186" i="1"/>
  <c r="J1186" i="1" s="1"/>
  <c r="I1114" i="1"/>
  <c r="J1114" i="1" s="1"/>
  <c r="I1042" i="1"/>
  <c r="J1042" i="1" s="1"/>
  <c r="I918" i="1"/>
  <c r="J918" i="1" s="1"/>
  <c r="I846" i="1"/>
  <c r="J846" i="1" s="1"/>
  <c r="I794" i="1"/>
  <c r="J794" i="1" s="1"/>
  <c r="I650" i="1"/>
  <c r="J650" i="1" s="1"/>
  <c r="I454" i="1"/>
  <c r="I5046" i="1"/>
  <c r="J5046" i="1" s="1"/>
  <c r="I4980" i="1"/>
  <c r="J4980" i="1" s="1"/>
  <c r="I4908" i="1"/>
  <c r="J4908" i="1" s="1"/>
  <c r="I4451" i="1"/>
  <c r="J4451" i="1" s="1"/>
  <c r="I4319" i="1"/>
  <c r="J4319" i="1" s="1"/>
  <c r="I4123" i="1"/>
  <c r="J4123" i="1" s="1"/>
  <c r="I4051" i="1"/>
  <c r="J4051" i="1" s="1"/>
  <c r="I3999" i="1"/>
  <c r="J3999" i="1" s="1"/>
  <c r="I390" i="1"/>
  <c r="J390" i="1" s="1"/>
  <c r="I222" i="1"/>
  <c r="I5520" i="1"/>
  <c r="J5520" i="1" s="1"/>
  <c r="I1357" i="1"/>
  <c r="J1357" i="1" s="1"/>
  <c r="I5133" i="1"/>
  <c r="J5133" i="1" s="1"/>
  <c r="I821" i="1"/>
  <c r="J821" i="1" s="1"/>
  <c r="I501" i="1"/>
  <c r="J501" i="1" s="1"/>
  <c r="I157" i="1"/>
  <c r="J157" i="1" s="1"/>
  <c r="I5007" i="1"/>
  <c r="J5007" i="1" s="1"/>
  <c r="I1456" i="1"/>
  <c r="J1456" i="1" s="1"/>
  <c r="I5533" i="1"/>
  <c r="J5533" i="1" s="1"/>
  <c r="I4256" i="1"/>
  <c r="J4256" i="1" s="1"/>
  <c r="I3972" i="1"/>
  <c r="J3972" i="1" s="1"/>
  <c r="I3804" i="1"/>
  <c r="J3804" i="1" s="1"/>
  <c r="G3463" i="1"/>
  <c r="H3463" i="1" s="1"/>
  <c r="I3464" i="1" s="1"/>
  <c r="G5371" i="1"/>
  <c r="H5371" i="1" s="1"/>
  <c r="G5355" i="1"/>
  <c r="H5355" i="1" s="1"/>
  <c r="G2947" i="1"/>
  <c r="H2947" i="1" s="1"/>
  <c r="I2948" i="1" s="1"/>
  <c r="J2948" i="1" s="1"/>
  <c r="G2875" i="1"/>
  <c r="H2875" i="1" s="1"/>
  <c r="G2751" i="1"/>
  <c r="H2751" i="1" s="1"/>
  <c r="I2752" i="1" s="1"/>
  <c r="J2752" i="1" s="1"/>
  <c r="G2679" i="1"/>
  <c r="H2679" i="1" s="1"/>
  <c r="I2680" i="1" s="1"/>
  <c r="J2680" i="1" s="1"/>
  <c r="G2555" i="1"/>
  <c r="H2555" i="1" s="1"/>
  <c r="I2556" i="1" s="1"/>
  <c r="G2483" i="1"/>
  <c r="H2483" i="1" s="1"/>
  <c r="I2484" i="1" s="1"/>
  <c r="J2484" i="1" s="1"/>
  <c r="G2411" i="1"/>
  <c r="H2411" i="1" s="1"/>
  <c r="I2412" i="1" s="1"/>
  <c r="G2163" i="1"/>
  <c r="H2163" i="1" s="1"/>
  <c r="I2164" i="1" s="1"/>
  <c r="G2091" i="1"/>
  <c r="H2091" i="1" s="1"/>
  <c r="I2091" i="1" s="1"/>
  <c r="J2091" i="1" s="1"/>
  <c r="G1967" i="1"/>
  <c r="H1967" i="1" s="1"/>
  <c r="I1967" i="1" s="1"/>
  <c r="J1967" i="1" s="1"/>
  <c r="G1895" i="1"/>
  <c r="H1895" i="1" s="1"/>
  <c r="I1896" i="1" s="1"/>
  <c r="J1896" i="1" s="1"/>
  <c r="I3947" i="1"/>
  <c r="J3947" i="1" s="1"/>
  <c r="G3009" i="1"/>
  <c r="H3009" i="1" s="1"/>
  <c r="G2957" i="1"/>
  <c r="H2957" i="1" s="1"/>
  <c r="G2885" i="1"/>
  <c r="H2885" i="1" s="1"/>
  <c r="G3520" i="1"/>
  <c r="H3520" i="1" s="1"/>
  <c r="G3448" i="1"/>
  <c r="H3448" i="1" s="1"/>
  <c r="G3324" i="1"/>
  <c r="H3324" i="1" s="1"/>
  <c r="G3252" i="1"/>
  <c r="H3252" i="1" s="1"/>
  <c r="G5579" i="1"/>
  <c r="H5579" i="1" s="1"/>
  <c r="I5579" i="1" s="1"/>
  <c r="J5579" i="1" s="1"/>
  <c r="G3567" i="1"/>
  <c r="H3567" i="1" s="1"/>
  <c r="G3495" i="1"/>
  <c r="H3495" i="1" s="1"/>
  <c r="G3423" i="1"/>
  <c r="H3423" i="1" s="1"/>
  <c r="I3423" i="1" s="1"/>
  <c r="J3423" i="1" s="1"/>
  <c r="G3371" i="1"/>
  <c r="H3371" i="1" s="1"/>
  <c r="G3299" i="1"/>
  <c r="H3299" i="1" s="1"/>
  <c r="G3227" i="1"/>
  <c r="H3227" i="1" s="1"/>
  <c r="G3175" i="1"/>
  <c r="H3175" i="1" s="1"/>
  <c r="G3103" i="1"/>
  <c r="H3103" i="1" s="1"/>
  <c r="G3031" i="1"/>
  <c r="H3031" i="1" s="1"/>
  <c r="G2979" i="1"/>
  <c r="H2979" i="1" s="1"/>
  <c r="G2907" i="1"/>
  <c r="H2907" i="1" s="1"/>
  <c r="G2881" i="1"/>
  <c r="H2881" i="1" s="1"/>
  <c r="I2881" i="1" s="1"/>
  <c r="J2881" i="1" s="1"/>
  <c r="G2489" i="1"/>
  <c r="H2489" i="1" s="1"/>
  <c r="I2489" i="1" s="1"/>
  <c r="J2489" i="1" s="1"/>
  <c r="G2293" i="1"/>
  <c r="H2293" i="1" s="1"/>
  <c r="I2294" i="1" s="1"/>
  <c r="J2294" i="1" s="1"/>
  <c r="G3444" i="1"/>
  <c r="H3444" i="1" s="1"/>
  <c r="G3196" i="1"/>
  <c r="H3196" i="1" s="1"/>
  <c r="G2928" i="1"/>
  <c r="H2928" i="1" s="1"/>
  <c r="I4160" i="1"/>
  <c r="J4160" i="1" s="1"/>
  <c r="I1150" i="1"/>
  <c r="J1150" i="1" s="1"/>
  <c r="I514" i="1"/>
  <c r="J514" i="1" s="1"/>
  <c r="I4944" i="1"/>
  <c r="J4944" i="1" s="1"/>
  <c r="I1161" i="1"/>
  <c r="J1161" i="1" s="1"/>
  <c r="I5117" i="1"/>
  <c r="I293" i="1"/>
  <c r="J293" i="1" s="1"/>
  <c r="I964" i="1"/>
  <c r="J964" i="1" s="1"/>
  <c r="G3595" i="1"/>
  <c r="H3595" i="1" s="1"/>
  <c r="I3596" i="1" s="1"/>
  <c r="J3596" i="1" s="1"/>
  <c r="G3523" i="1"/>
  <c r="H3523" i="1" s="1"/>
  <c r="G3451" i="1"/>
  <c r="H3451" i="1" s="1"/>
  <c r="G3399" i="1"/>
  <c r="H3399" i="1" s="1"/>
  <c r="I3400" i="1" s="1"/>
  <c r="J3400" i="1" s="1"/>
  <c r="G3327" i="1"/>
  <c r="H3327" i="1" s="1"/>
  <c r="I3328" i="1" s="1"/>
  <c r="J3328" i="1" s="1"/>
  <c r="G3255" i="1"/>
  <c r="H3255" i="1" s="1"/>
  <c r="I3256" i="1" s="1"/>
  <c r="J3256" i="1" s="1"/>
  <c r="G3203" i="1"/>
  <c r="H3203" i="1" s="1"/>
  <c r="I3203" i="1" s="1"/>
  <c r="J3203" i="1" s="1"/>
  <c r="G3131" i="1"/>
  <c r="H3131" i="1" s="1"/>
  <c r="I3132" i="1" s="1"/>
  <c r="J3132" i="1" s="1"/>
  <c r="G3059" i="1"/>
  <c r="H3059" i="1" s="1"/>
  <c r="I3060" i="1" s="1"/>
  <c r="J3060" i="1" s="1"/>
  <c r="G5327" i="1"/>
  <c r="H5327" i="1" s="1"/>
  <c r="I5328" i="1" s="1"/>
  <c r="J5328" i="1" s="1"/>
  <c r="G2935" i="1"/>
  <c r="H2935" i="1" s="1"/>
  <c r="I2936" i="1" s="1"/>
  <c r="J2936" i="1" s="1"/>
  <c r="G2863" i="1"/>
  <c r="H2863" i="1" s="1"/>
  <c r="I2863" i="1" s="1"/>
  <c r="J2863" i="1" s="1"/>
  <c r="G5311" i="1"/>
  <c r="H5311" i="1" s="1"/>
  <c r="G2739" i="1"/>
  <c r="H2739" i="1" s="1"/>
  <c r="I2739" i="1" s="1"/>
  <c r="J2739" i="1" s="1"/>
  <c r="G2667" i="1"/>
  <c r="H2667" i="1" s="1"/>
  <c r="I2668" i="1" s="1"/>
  <c r="J2668" i="1" s="1"/>
  <c r="G5295" i="1"/>
  <c r="H5295" i="1" s="1"/>
  <c r="G2543" i="1"/>
  <c r="H2543" i="1" s="1"/>
  <c r="I2543" i="1" s="1"/>
  <c r="G2471" i="1"/>
  <c r="H2471" i="1" s="1"/>
  <c r="I2472" i="1" s="1"/>
  <c r="J2472" i="1" s="1"/>
  <c r="G5279" i="1"/>
  <c r="H5279" i="1" s="1"/>
  <c r="I5280" i="1" s="1"/>
  <c r="J5280" i="1" s="1"/>
  <c r="G2347" i="1"/>
  <c r="H2347" i="1" s="1"/>
  <c r="I2348" i="1" s="1"/>
  <c r="J2348" i="1" s="1"/>
  <c r="G2275" i="1"/>
  <c r="H2275" i="1" s="1"/>
  <c r="G5263" i="1"/>
  <c r="H5263" i="1" s="1"/>
  <c r="G2151" i="1"/>
  <c r="H2151" i="1" s="1"/>
  <c r="G2079" i="1"/>
  <c r="H2079" i="1" s="1"/>
  <c r="I2079" i="1" s="1"/>
  <c r="J2079" i="1" s="1"/>
  <c r="G2007" i="1"/>
  <c r="H2007" i="1" s="1"/>
  <c r="I2007" i="1" s="1"/>
  <c r="J2007" i="1" s="1"/>
  <c r="G1955" i="1"/>
  <c r="H1955" i="1" s="1"/>
  <c r="I4659" i="1"/>
  <c r="J4659" i="1" s="1"/>
  <c r="I5486" i="1"/>
  <c r="J5486" i="1" s="1"/>
  <c r="I4130" i="1"/>
  <c r="J4130" i="1" s="1"/>
  <c r="G2992" i="1"/>
  <c r="H2992" i="1" s="1"/>
  <c r="G2920" i="1"/>
  <c r="H2920" i="1" s="1"/>
  <c r="I2919" i="1" s="1"/>
  <c r="J2919" i="1" s="1"/>
  <c r="G2724" i="1"/>
  <c r="H2724" i="1" s="1"/>
  <c r="I2723" i="1" s="1"/>
  <c r="J2723" i="1" s="1"/>
  <c r="G2652" i="1"/>
  <c r="H2652" i="1" s="1"/>
  <c r="G3163" i="1"/>
  <c r="H3163" i="1" s="1"/>
  <c r="G3019" i="1"/>
  <c r="H3019" i="1" s="1"/>
  <c r="G2895" i="1"/>
  <c r="H2895" i="1" s="1"/>
  <c r="G3590" i="1"/>
  <c r="H3590" i="1" s="1"/>
  <c r="G3518" i="1"/>
  <c r="H3518" i="1" s="1"/>
  <c r="I3518" i="1" s="1"/>
  <c r="J3518" i="1" s="1"/>
  <c r="G3446" i="1"/>
  <c r="H3446" i="1" s="1"/>
  <c r="G3394" i="1"/>
  <c r="H3394" i="1" s="1"/>
  <c r="G3322" i="1"/>
  <c r="H3322" i="1" s="1"/>
  <c r="I612" i="1"/>
  <c r="J612" i="1" s="1"/>
  <c r="I3950" i="1"/>
  <c r="J3950" i="1" s="1"/>
  <c r="I490" i="1"/>
  <c r="J490" i="1" s="1"/>
  <c r="I26" i="1"/>
  <c r="J26" i="1" s="1"/>
  <c r="I4760" i="1"/>
  <c r="I953" i="1"/>
  <c r="J953" i="1" s="1"/>
  <c r="I5101" i="1"/>
  <c r="J5101" i="1" s="1"/>
  <c r="I5507" i="1"/>
  <c r="J5507" i="1" s="1"/>
  <c r="I940" i="1"/>
  <c r="J940" i="1" s="1"/>
  <c r="I5083" i="1"/>
  <c r="J5083" i="1" s="1"/>
  <c r="I4072" i="1"/>
  <c r="J4072" i="1" s="1"/>
  <c r="G3511" i="1"/>
  <c r="H3511" i="1" s="1"/>
  <c r="G3243" i="1"/>
  <c r="H3243" i="1" s="1"/>
  <c r="G3119" i="1"/>
  <c r="H3119" i="1" s="1"/>
  <c r="I3120" i="1" s="1"/>
  <c r="J3120" i="1" s="1"/>
  <c r="G2995" i="1"/>
  <c r="H2995" i="1" s="1"/>
  <c r="G2851" i="1"/>
  <c r="H2851" i="1" s="1"/>
  <c r="I2852" i="1" s="1"/>
  <c r="J2852" i="1" s="1"/>
  <c r="G2727" i="1"/>
  <c r="H2727" i="1" s="1"/>
  <c r="G2603" i="1"/>
  <c r="H2603" i="1" s="1"/>
  <c r="G2459" i="1"/>
  <c r="H2459" i="1" s="1"/>
  <c r="I2460" i="1" s="1"/>
  <c r="J2460" i="1" s="1"/>
  <c r="G2335" i="1"/>
  <c r="H2335" i="1" s="1"/>
  <c r="G5251" i="1"/>
  <c r="H5251" i="1" s="1"/>
  <c r="I5251" i="1" s="1"/>
  <c r="J5251" i="1" s="1"/>
  <c r="G2067" i="1"/>
  <c r="H2067" i="1" s="1"/>
  <c r="G1943" i="1"/>
  <c r="H1943" i="1" s="1"/>
  <c r="I5423" i="1"/>
  <c r="J5423" i="1" s="1"/>
  <c r="I4730" i="1"/>
  <c r="J4730" i="1" s="1"/>
  <c r="G3543" i="1"/>
  <c r="H3543" i="1" s="1"/>
  <c r="I3543" i="1" s="1"/>
  <c r="J3543" i="1" s="1"/>
  <c r="G5379" i="1"/>
  <c r="H5379" i="1" s="1"/>
  <c r="G3275" i="1"/>
  <c r="H3275" i="1" s="1"/>
  <c r="G3151" i="1"/>
  <c r="H3151" i="1" s="1"/>
  <c r="G3079" i="1"/>
  <c r="H3079" i="1" s="1"/>
  <c r="G3007" i="1"/>
  <c r="H3007" i="1" s="1"/>
  <c r="I3006" i="1" s="1"/>
  <c r="J3006" i="1" s="1"/>
  <c r="G2955" i="1"/>
  <c r="H2955" i="1" s="1"/>
  <c r="G2883" i="1"/>
  <c r="H2883" i="1" s="1"/>
  <c r="G3053" i="1"/>
  <c r="H3053" i="1" s="1"/>
  <c r="G5289" i="1"/>
  <c r="H5289" i="1" s="1"/>
  <c r="I5290" i="1" s="1"/>
  <c r="J5290" i="1" s="1"/>
  <c r="G5576" i="1"/>
  <c r="H5576" i="1" s="1"/>
  <c r="G3564" i="1"/>
  <c r="H3564" i="1" s="1"/>
  <c r="G3492" i="1"/>
  <c r="H3492" i="1" s="1"/>
  <c r="G3420" i="1"/>
  <c r="H3420" i="1" s="1"/>
  <c r="G3368" i="1"/>
  <c r="H3368" i="1" s="1"/>
  <c r="G3296" i="1"/>
  <c r="H3296" i="1" s="1"/>
  <c r="I3295" i="1" s="1"/>
  <c r="J3295" i="1" s="1"/>
  <c r="G3224" i="1"/>
  <c r="H3224" i="1" s="1"/>
  <c r="I3223" i="1" s="1"/>
  <c r="J3223" i="1" s="1"/>
  <c r="G3172" i="1"/>
  <c r="H3172" i="1" s="1"/>
  <c r="G3100" i="1"/>
  <c r="H3100" i="1" s="1"/>
  <c r="G3028" i="1"/>
  <c r="H3028" i="1" s="1"/>
  <c r="G2976" i="1"/>
  <c r="H2976" i="1" s="1"/>
  <c r="G2904" i="1"/>
  <c r="H2904" i="1" s="1"/>
  <c r="I4552" i="1"/>
  <c r="J4552" i="1" s="1"/>
  <c r="I614" i="1"/>
  <c r="J614" i="1" s="1"/>
  <c r="I305" i="1"/>
  <c r="J305" i="1" s="1"/>
  <c r="I4884" i="1"/>
  <c r="J4884" i="1" s="1"/>
  <c r="I1261" i="1"/>
  <c r="J1261" i="1" s="1"/>
  <c r="I757" i="1"/>
  <c r="J757" i="1" s="1"/>
  <c r="I232" i="1"/>
  <c r="J232" i="1" s="1"/>
  <c r="I1064" i="1"/>
  <c r="J1064" i="1" s="1"/>
  <c r="I4340" i="1"/>
  <c r="J4340" i="1" s="1"/>
  <c r="G5583" i="1"/>
  <c r="H5583" i="1" s="1"/>
  <c r="I5584" i="1" s="1"/>
  <c r="J5584" i="1" s="1"/>
  <c r="G3571" i="1"/>
  <c r="H3571" i="1" s="1"/>
  <c r="I3572" i="1" s="1"/>
  <c r="J3572" i="1" s="1"/>
  <c r="G3499" i="1"/>
  <c r="H3499" i="1" s="1"/>
  <c r="I3500" i="1" s="1"/>
  <c r="J3500" i="1" s="1"/>
  <c r="G3427" i="1"/>
  <c r="H3427" i="1" s="1"/>
  <c r="I3428" i="1" s="1"/>
  <c r="J3428" i="1" s="1"/>
  <c r="G3375" i="1"/>
  <c r="H3375" i="1" s="1"/>
  <c r="I3376" i="1" s="1"/>
  <c r="J3376" i="1" s="1"/>
  <c r="G3303" i="1"/>
  <c r="H3303" i="1" s="1"/>
  <c r="I3304" i="1" s="1"/>
  <c r="J3304" i="1" s="1"/>
  <c r="G3231" i="1"/>
  <c r="H3231" i="1" s="1"/>
  <c r="I3232" i="1" s="1"/>
  <c r="J3232" i="1" s="1"/>
  <c r="G3179" i="1"/>
  <c r="H3179" i="1" s="1"/>
  <c r="I3180" i="1" s="1"/>
  <c r="J3180" i="1" s="1"/>
  <c r="G3107" i="1"/>
  <c r="H3107" i="1" s="1"/>
  <c r="I3108" i="1" s="1"/>
  <c r="J3108" i="1" s="1"/>
  <c r="G3035" i="1"/>
  <c r="H3035" i="1" s="1"/>
  <c r="I3036" i="1" s="1"/>
  <c r="J3036" i="1" s="1"/>
  <c r="G2983" i="1"/>
  <c r="H2983" i="1" s="1"/>
  <c r="I2984" i="1" s="1"/>
  <c r="J2984" i="1" s="1"/>
  <c r="G2911" i="1"/>
  <c r="H2911" i="1" s="1"/>
  <c r="I2912" i="1" s="1"/>
  <c r="J2912" i="1" s="1"/>
  <c r="G2839" i="1"/>
  <c r="H2839" i="1" s="1"/>
  <c r="I2840" i="1" s="1"/>
  <c r="J2840" i="1" s="1"/>
  <c r="G2787" i="1"/>
  <c r="H2787" i="1" s="1"/>
  <c r="I2788" i="1" s="1"/>
  <c r="J2788" i="1" s="1"/>
  <c r="G2715" i="1"/>
  <c r="H2715" i="1" s="1"/>
  <c r="I2716" i="1" s="1"/>
  <c r="J2716" i="1" s="1"/>
  <c r="G2643" i="1"/>
  <c r="H2643" i="1" s="1"/>
  <c r="I2644" i="1" s="1"/>
  <c r="J2644" i="1" s="1"/>
  <c r="G2591" i="1"/>
  <c r="H2591" i="1" s="1"/>
  <c r="I2590" i="1" s="1"/>
  <c r="J2590" i="1" s="1"/>
  <c r="G2519" i="1"/>
  <c r="H2519" i="1" s="1"/>
  <c r="I2520" i="1" s="1"/>
  <c r="G2447" i="1"/>
  <c r="H2447" i="1" s="1"/>
  <c r="I2448" i="1" s="1"/>
  <c r="J2448" i="1" s="1"/>
  <c r="G2395" i="1"/>
  <c r="H2395" i="1" s="1"/>
  <c r="I2396" i="1" s="1"/>
  <c r="J2396" i="1" s="1"/>
  <c r="G2323" i="1"/>
  <c r="H2323" i="1" s="1"/>
  <c r="I2324" i="1" s="1"/>
  <c r="J2324" i="1" s="1"/>
  <c r="G2251" i="1"/>
  <c r="H2251" i="1" s="1"/>
  <c r="I2251" i="1" s="1"/>
  <c r="J2251" i="1" s="1"/>
  <c r="G2199" i="1"/>
  <c r="H2199" i="1" s="1"/>
  <c r="I2198" i="1" s="1"/>
  <c r="J2198" i="1" s="1"/>
  <c r="G2127" i="1"/>
  <c r="H2127" i="1" s="1"/>
  <c r="I2127" i="1" s="1"/>
  <c r="J2127" i="1" s="1"/>
  <c r="G2055" i="1"/>
  <c r="H2055" i="1" s="1"/>
  <c r="I2054" i="1" s="1"/>
  <c r="G2003" i="1"/>
  <c r="H2003" i="1" s="1"/>
  <c r="I2003" i="1" s="1"/>
  <c r="J2003" i="1" s="1"/>
  <c r="G1931" i="1"/>
  <c r="H1931" i="1" s="1"/>
  <c r="I1930" i="1" s="1"/>
  <c r="J1930" i="1" s="1"/>
  <c r="G2762" i="1"/>
  <c r="H2762" i="1" s="1"/>
  <c r="G2690" i="1"/>
  <c r="H2690" i="1" s="1"/>
  <c r="G2566" i="1"/>
  <c r="H2566" i="1" s="1"/>
  <c r="I4070" i="1"/>
  <c r="J4070" i="1" s="1"/>
  <c r="G3092" i="1"/>
  <c r="H3092" i="1" s="1"/>
  <c r="I3091" i="1" s="1"/>
  <c r="J3091" i="1" s="1"/>
  <c r="G3020" i="1"/>
  <c r="H3020" i="1" s="1"/>
  <c r="G2772" i="1"/>
  <c r="H2772" i="1" s="1"/>
  <c r="I2771" i="1" s="1"/>
  <c r="J2771" i="1" s="1"/>
  <c r="I4418" i="1"/>
  <c r="J4418" i="1" s="1"/>
  <c r="I1214" i="1"/>
  <c r="J1214" i="1" s="1"/>
  <c r="I893" i="1"/>
  <c r="J893" i="1" s="1"/>
  <c r="I561" i="1"/>
  <c r="J561" i="1" s="1"/>
  <c r="I5148" i="1"/>
  <c r="J5148" i="1" s="1"/>
  <c r="I3704" i="1"/>
  <c r="J3704" i="1" s="1"/>
  <c r="G3415" i="1"/>
  <c r="H3415" i="1" s="1"/>
  <c r="I3416" i="1" s="1"/>
  <c r="J3416" i="1" s="1"/>
  <c r="G3167" i="1"/>
  <c r="H3167" i="1" s="1"/>
  <c r="I3168" i="1" s="1"/>
  <c r="J3168" i="1" s="1"/>
  <c r="G2899" i="1"/>
  <c r="H2899" i="1" s="1"/>
  <c r="I2900" i="1" s="1"/>
  <c r="J2900" i="1" s="1"/>
  <c r="G2631" i="1"/>
  <c r="H2631" i="1" s="1"/>
  <c r="I2632" i="1" s="1"/>
  <c r="J2632" i="1" s="1"/>
  <c r="G2383" i="1"/>
  <c r="H2383" i="1" s="1"/>
  <c r="I2384" i="1" s="1"/>
  <c r="J2384" i="1" s="1"/>
  <c r="G2115" i="1"/>
  <c r="H2115" i="1" s="1"/>
  <c r="I4522" i="1"/>
  <c r="I5454" i="1"/>
  <c r="J5454" i="1" s="1"/>
  <c r="G3105" i="1"/>
  <c r="H3105" i="1" s="1"/>
  <c r="G2713" i="1"/>
  <c r="H2713" i="1" s="1"/>
  <c r="G3395" i="1"/>
  <c r="H3395" i="1" s="1"/>
  <c r="G3127" i="1"/>
  <c r="H3127" i="1" s="1"/>
  <c r="G3055" i="1"/>
  <c r="H3055" i="1" s="1"/>
  <c r="G3003" i="1"/>
  <c r="H3003" i="1" s="1"/>
  <c r="G2931" i="1"/>
  <c r="H2931" i="1" s="1"/>
  <c r="G2859" i="1"/>
  <c r="H2859" i="1" s="1"/>
  <c r="G3162" i="1"/>
  <c r="H3162" i="1" s="1"/>
  <c r="G5392" i="1"/>
  <c r="H5392" i="1" s="1"/>
  <c r="G5376" i="1"/>
  <c r="H5376" i="1" s="1"/>
  <c r="G3344" i="1"/>
  <c r="H3344" i="1" s="1"/>
  <c r="I3345" i="1" s="1"/>
  <c r="J3345" i="1" s="1"/>
  <c r="G3004" i="1"/>
  <c r="H3004" i="1" s="1"/>
  <c r="I3005" i="1" s="1"/>
  <c r="J3005" i="1" s="1"/>
  <c r="G2952" i="1"/>
  <c r="H2952" i="1" s="1"/>
  <c r="I488" i="1"/>
  <c r="I4870" i="1"/>
  <c r="J4870" i="1" s="1"/>
  <c r="G958" i="1"/>
  <c r="H958" i="1" s="1"/>
  <c r="I957" i="1" s="1"/>
  <c r="J957" i="1" s="1"/>
  <c r="G885" i="1"/>
  <c r="H885" i="1" s="1"/>
  <c r="I884" i="1" s="1"/>
  <c r="J884" i="1" s="1"/>
  <c r="G762" i="1"/>
  <c r="H762" i="1" s="1"/>
  <c r="I762" i="1" s="1"/>
  <c r="J762" i="1" s="1"/>
  <c r="G690" i="1"/>
  <c r="H690" i="1" s="1"/>
  <c r="I689" i="1" s="1"/>
  <c r="J689" i="1" s="1"/>
  <c r="G618" i="1"/>
  <c r="H618" i="1" s="1"/>
  <c r="I618" i="1" s="1"/>
  <c r="J618" i="1" s="1"/>
  <c r="G566" i="1"/>
  <c r="H566" i="1" s="1"/>
  <c r="G494" i="1"/>
  <c r="H494" i="1" s="1"/>
  <c r="I493" i="1" s="1"/>
  <c r="J493" i="1" s="1"/>
  <c r="K492" i="1" s="1"/>
  <c r="G370" i="1"/>
  <c r="H370" i="1" s="1"/>
  <c r="G298" i="1"/>
  <c r="H298" i="1" s="1"/>
  <c r="I297" i="1" s="1"/>
  <c r="G226" i="1"/>
  <c r="H226" i="1" s="1"/>
  <c r="I225" i="1" s="1"/>
  <c r="J225" i="1" s="1"/>
  <c r="G102" i="1"/>
  <c r="H102" i="1" s="1"/>
  <c r="G30" i="1"/>
  <c r="H30" i="1" s="1"/>
  <c r="G5540" i="1"/>
  <c r="H5540" i="1" s="1"/>
  <c r="G4948" i="1"/>
  <c r="H4948" i="1" s="1"/>
  <c r="I4947" i="1" s="1"/>
  <c r="J4947" i="1" s="1"/>
  <c r="G4876" i="1"/>
  <c r="H4876" i="1" s="1"/>
  <c r="I4875" i="1" s="1"/>
  <c r="J4875" i="1" s="1"/>
  <c r="K4874" i="1" s="1"/>
  <c r="G4804" i="1"/>
  <c r="H4804" i="1" s="1"/>
  <c r="G4752" i="1"/>
  <c r="H4752" i="1" s="1"/>
  <c r="I4751" i="1" s="1"/>
  <c r="J4751" i="1" s="1"/>
  <c r="G4680" i="1"/>
  <c r="H4680" i="1" s="1"/>
  <c r="G4608" i="1"/>
  <c r="H4608" i="1" s="1"/>
  <c r="I4607" i="1" s="1"/>
  <c r="J4607" i="1" s="1"/>
  <c r="K4606" i="1" s="1"/>
  <c r="G4556" i="1"/>
  <c r="H4556" i="1" s="1"/>
  <c r="G4484" i="1"/>
  <c r="H4484" i="1" s="1"/>
  <c r="I4483" i="1" s="1"/>
  <c r="J4483" i="1" s="1"/>
  <c r="G4412" i="1"/>
  <c r="H4412" i="1" s="1"/>
  <c r="G4360" i="1"/>
  <c r="H4360" i="1" s="1"/>
  <c r="G4288" i="1"/>
  <c r="H4288" i="1" s="1"/>
  <c r="G4216" i="1"/>
  <c r="H4216" i="1" s="1"/>
  <c r="G4164" i="1"/>
  <c r="H4164" i="1" s="1"/>
  <c r="G4092" i="1"/>
  <c r="H4092" i="1" s="1"/>
  <c r="I4092" i="1" s="1"/>
  <c r="J4092" i="1" s="1"/>
  <c r="G4020" i="1"/>
  <c r="H4020" i="1" s="1"/>
  <c r="G3956" i="1"/>
  <c r="H3956" i="1" s="1"/>
  <c r="G3688" i="1"/>
  <c r="H3688" i="1" s="1"/>
  <c r="I3689" i="1" s="1"/>
  <c r="J3689" i="1" s="1"/>
  <c r="G3747" i="1"/>
  <c r="H3747" i="1" s="1"/>
  <c r="I3747" i="1" s="1"/>
  <c r="J3747" i="1" s="1"/>
  <c r="G4162" i="1"/>
  <c r="H4162" i="1" s="1"/>
  <c r="I4162" i="1" s="1"/>
  <c r="G3882" i="1"/>
  <c r="H3882" i="1" s="1"/>
  <c r="I3881" i="1" s="1"/>
  <c r="J3881" i="1" s="1"/>
  <c r="G4249" i="1"/>
  <c r="H4249" i="1" s="1"/>
  <c r="I4248" i="1" s="1"/>
  <c r="J4248" i="1" s="1"/>
  <c r="G3905" i="1"/>
  <c r="H3905" i="1" s="1"/>
  <c r="G4516" i="1"/>
  <c r="H4516" i="1" s="1"/>
  <c r="I4515" i="1" s="1"/>
  <c r="J4515" i="1" s="1"/>
  <c r="G4088" i="1"/>
  <c r="H4088" i="1" s="1"/>
  <c r="I4089" i="1" s="1"/>
  <c r="J4089" i="1" s="1"/>
  <c r="G3684" i="1"/>
  <c r="H3684" i="1" s="1"/>
  <c r="I3684" i="1" s="1"/>
  <c r="J3684" i="1" s="1"/>
  <c r="G4207" i="1"/>
  <c r="H4207" i="1" s="1"/>
  <c r="I4208" i="1" s="1"/>
  <c r="J4208" i="1" s="1"/>
  <c r="G5153" i="1"/>
  <c r="H5153" i="1" s="1"/>
  <c r="I5154" i="1" s="1"/>
  <c r="J5154" i="1" s="1"/>
  <c r="G1069" i="1"/>
  <c r="H1069" i="1" s="1"/>
  <c r="I1070" i="1" s="1"/>
  <c r="J1070" i="1" s="1"/>
  <c r="G945" i="1"/>
  <c r="H945" i="1" s="1"/>
  <c r="I946" i="1" s="1"/>
  <c r="J946" i="1" s="1"/>
  <c r="G749" i="1"/>
  <c r="H749" i="1" s="1"/>
  <c r="I748" i="1" s="1"/>
  <c r="J748" i="1" s="1"/>
  <c r="G605" i="1"/>
  <c r="H605" i="1" s="1"/>
  <c r="I606" i="1" s="1"/>
  <c r="J606" i="1" s="1"/>
  <c r="G553" i="1"/>
  <c r="H553" i="1" s="1"/>
  <c r="G481" i="1"/>
  <c r="H481" i="1" s="1"/>
  <c r="I482" i="1" s="1"/>
  <c r="J482" i="1" s="1"/>
  <c r="G285" i="1"/>
  <c r="H285" i="1" s="1"/>
  <c r="I286" i="1" s="1"/>
  <c r="J286" i="1" s="1"/>
  <c r="G213" i="1"/>
  <c r="H213" i="1" s="1"/>
  <c r="I214" i="1" s="1"/>
  <c r="J214" i="1" s="1"/>
  <c r="G161" i="1"/>
  <c r="H161" i="1" s="1"/>
  <c r="I161" i="1" s="1"/>
  <c r="J161" i="1" s="1"/>
  <c r="G5527" i="1"/>
  <c r="H5527" i="1" s="1"/>
  <c r="I5528" i="1" s="1"/>
  <c r="J5528" i="1" s="1"/>
  <c r="G4935" i="1"/>
  <c r="H4935" i="1" s="1"/>
  <c r="I4936" i="1" s="1"/>
  <c r="J4936" i="1" s="1"/>
  <c r="G4863" i="1"/>
  <c r="H4863" i="1" s="1"/>
  <c r="I4864" i="1" s="1"/>
  <c r="J4864" i="1" s="1"/>
  <c r="G5511" i="1"/>
  <c r="H5511" i="1" s="1"/>
  <c r="I5512" i="1" s="1"/>
  <c r="J5512" i="1" s="1"/>
  <c r="G4739" i="1"/>
  <c r="H4739" i="1" s="1"/>
  <c r="I4740" i="1" s="1"/>
  <c r="J4740" i="1" s="1"/>
  <c r="G4667" i="1"/>
  <c r="H4667" i="1" s="1"/>
  <c r="I4668" i="1" s="1"/>
  <c r="J4668" i="1" s="1"/>
  <c r="G5495" i="1"/>
  <c r="H5495" i="1" s="1"/>
  <c r="I5496" i="1" s="1"/>
  <c r="J5496" i="1" s="1"/>
  <c r="G4543" i="1"/>
  <c r="H4543" i="1" s="1"/>
  <c r="I4544" i="1" s="1"/>
  <c r="G4471" i="1"/>
  <c r="H4471" i="1" s="1"/>
  <c r="I4472" i="1" s="1"/>
  <c r="J4472" i="1" s="1"/>
  <c r="G5479" i="1"/>
  <c r="H5479" i="1" s="1"/>
  <c r="I5480" i="1" s="1"/>
  <c r="J5480" i="1" s="1"/>
  <c r="G4347" i="1"/>
  <c r="H4347" i="1" s="1"/>
  <c r="I4348" i="1" s="1"/>
  <c r="J4348" i="1" s="1"/>
  <c r="G5463" i="1"/>
  <c r="H5463" i="1" s="1"/>
  <c r="I5462" i="1" s="1"/>
  <c r="J5462" i="1" s="1"/>
  <c r="G4151" i="1"/>
  <c r="H4151" i="1" s="1"/>
  <c r="G4079" i="1"/>
  <c r="H4079" i="1" s="1"/>
  <c r="I4080" i="1" s="1"/>
  <c r="J4080" i="1" s="1"/>
  <c r="G4007" i="1"/>
  <c r="H4007" i="1" s="1"/>
  <c r="G3883" i="1"/>
  <c r="H3883" i="1" s="1"/>
  <c r="G3811" i="1"/>
  <c r="H3811" i="1" s="1"/>
  <c r="I3810" i="1" s="1"/>
  <c r="J3810" i="1" s="1"/>
  <c r="G3615" i="1"/>
  <c r="H3615" i="1" s="1"/>
  <c r="I3614" i="1" s="1"/>
  <c r="J3614" i="1" s="1"/>
  <c r="G3990" i="1"/>
  <c r="H3990" i="1" s="1"/>
  <c r="G3734" i="1"/>
  <c r="H3734" i="1" s="1"/>
  <c r="I3733" i="1" s="1"/>
  <c r="J3733" i="1" s="1"/>
  <c r="G4089" i="1"/>
  <c r="H4089" i="1" s="1"/>
  <c r="I4090" i="1" s="1"/>
  <c r="J4090" i="1" s="1"/>
  <c r="G3781" i="1"/>
  <c r="H3781" i="1" s="1"/>
  <c r="I3780" i="1" s="1"/>
  <c r="J3780" i="1" s="1"/>
  <c r="G4344" i="1"/>
  <c r="H4344" i="1" s="1"/>
  <c r="G3988" i="1"/>
  <c r="H3988" i="1" s="1"/>
  <c r="I3988" i="1" s="1"/>
  <c r="J3988" i="1" s="1"/>
  <c r="G3646" i="1"/>
  <c r="H3646" i="1" s="1"/>
  <c r="G4047" i="1"/>
  <c r="H4047" i="1" s="1"/>
  <c r="G4506" i="1"/>
  <c r="H4506" i="1" s="1"/>
  <c r="I4507" i="1" s="1"/>
  <c r="J4507" i="1" s="1"/>
  <c r="G4434" i="1"/>
  <c r="H4434" i="1" s="1"/>
  <c r="I4434" i="1" s="1"/>
  <c r="J4434" i="1" s="1"/>
  <c r="G4382" i="1"/>
  <c r="H4382" i="1" s="1"/>
  <c r="G4310" i="1"/>
  <c r="H4310" i="1" s="1"/>
  <c r="G4238" i="1"/>
  <c r="H4238" i="1" s="1"/>
  <c r="I4239" i="1" s="1"/>
  <c r="J4239" i="1" s="1"/>
  <c r="G4030" i="1"/>
  <c r="H4030" i="1" s="1"/>
  <c r="I4029" i="1" s="1"/>
  <c r="J4029" i="1" s="1"/>
  <c r="G3770" i="1"/>
  <c r="H3770" i="1" s="1"/>
  <c r="G4101" i="1"/>
  <c r="H4101" i="1" s="1"/>
  <c r="I4100" i="1" s="1"/>
  <c r="J4100" i="1" s="1"/>
  <c r="G3769" i="1"/>
  <c r="H3769" i="1" s="1"/>
  <c r="G4260" i="1"/>
  <c r="H4260" i="1" s="1"/>
  <c r="I4261" i="1" s="1"/>
  <c r="J4261" i="1" s="1"/>
  <c r="G3928" i="1"/>
  <c r="H3928" i="1" s="1"/>
  <c r="I3927" i="1" s="1"/>
  <c r="J3927" i="1" s="1"/>
  <c r="G3983" i="1"/>
  <c r="H3983" i="1" s="1"/>
  <c r="I3984" i="1" s="1"/>
  <c r="J3984" i="1" s="1"/>
  <c r="G4861" i="1"/>
  <c r="H4861" i="1" s="1"/>
  <c r="I4860" i="1" s="1"/>
  <c r="J4860" i="1" s="1"/>
  <c r="G5509" i="1"/>
  <c r="H5509" i="1" s="1"/>
  <c r="I5508" i="1" s="1"/>
  <c r="J5508" i="1" s="1"/>
  <c r="G4737" i="1"/>
  <c r="H4737" i="1" s="1"/>
  <c r="I4736" i="1" s="1"/>
  <c r="J4736" i="1" s="1"/>
  <c r="G4665" i="1"/>
  <c r="H4665" i="1" s="1"/>
  <c r="I4664" i="1" s="1"/>
  <c r="J4664" i="1" s="1"/>
  <c r="G5493" i="1"/>
  <c r="H5493" i="1" s="1"/>
  <c r="I5492" i="1" s="1"/>
  <c r="J5492" i="1" s="1"/>
  <c r="K5491" i="1" s="1"/>
  <c r="G4541" i="1"/>
  <c r="H4541" i="1" s="1"/>
  <c r="I4540" i="1" s="1"/>
  <c r="J4540" i="1" s="1"/>
  <c r="G4469" i="1"/>
  <c r="H4469" i="1" s="1"/>
  <c r="G5477" i="1"/>
  <c r="H5477" i="1" s="1"/>
  <c r="G4345" i="1"/>
  <c r="H4345" i="1" s="1"/>
  <c r="G4273" i="1"/>
  <c r="H4273" i="1" s="1"/>
  <c r="I4272" i="1" s="1"/>
  <c r="J4272" i="1" s="1"/>
  <c r="G4065" i="1"/>
  <c r="H4065" i="1" s="1"/>
  <c r="I4065" i="1" s="1"/>
  <c r="J4065" i="1" s="1"/>
  <c r="G4212" i="1"/>
  <c r="H4212" i="1" s="1"/>
  <c r="I4211" i="1" s="1"/>
  <c r="J4211" i="1" s="1"/>
  <c r="G3768" i="1"/>
  <c r="H3768" i="1" s="1"/>
  <c r="G3887" i="1"/>
  <c r="H3887" i="1" s="1"/>
  <c r="I3886" i="1" s="1"/>
  <c r="J3886" i="1" s="1"/>
  <c r="G4468" i="1"/>
  <c r="H4468" i="1" s="1"/>
  <c r="G4196" i="1"/>
  <c r="H4196" i="1" s="1"/>
  <c r="I4195" i="1" s="1"/>
  <c r="J4195" i="1" s="1"/>
  <c r="G3832" i="1"/>
  <c r="H3832" i="1" s="1"/>
  <c r="G4723" i="1"/>
  <c r="H4723" i="1" s="1"/>
  <c r="G4527" i="1"/>
  <c r="H4527" i="1" s="1"/>
  <c r="I4528" i="1" s="1"/>
  <c r="J4528" i="1" s="1"/>
  <c r="G4403" i="1"/>
  <c r="H4403" i="1" s="1"/>
  <c r="G5431" i="1"/>
  <c r="H5431" i="1" s="1"/>
  <c r="G4294" i="1"/>
  <c r="H4294" i="1" s="1"/>
  <c r="G3878" i="1"/>
  <c r="H3878" i="1" s="1"/>
  <c r="I3879" i="1" s="1"/>
  <c r="J3879" i="1" s="1"/>
  <c r="G3766" i="1"/>
  <c r="H3766" i="1" s="1"/>
  <c r="I3766" i="1" s="1"/>
  <c r="J3766" i="1" s="1"/>
  <c r="G4210" i="1"/>
  <c r="H4210" i="1" s="1"/>
  <c r="I4209" i="1" s="1"/>
  <c r="J4209" i="1" s="1"/>
  <c r="G3806" i="1"/>
  <c r="H3806" i="1" s="1"/>
  <c r="I3805" i="1" s="1"/>
  <c r="J3805" i="1" s="1"/>
  <c r="G3682" i="1"/>
  <c r="H3682" i="1" s="1"/>
  <c r="I90" i="1"/>
  <c r="J90" i="1" s="1"/>
  <c r="I5010" i="1"/>
  <c r="J5010" i="1" s="1"/>
  <c r="K5009" i="1" s="1"/>
  <c r="I5450" i="1"/>
  <c r="J5450" i="1" s="1"/>
  <c r="I4595" i="1"/>
  <c r="J4595" i="1" s="1"/>
  <c r="I3696" i="1"/>
  <c r="J3696" i="1" s="1"/>
  <c r="I2734" i="1"/>
  <c r="J2734" i="1" s="1"/>
  <c r="I2146" i="1"/>
  <c r="J2146" i="1" s="1"/>
  <c r="I4276" i="1"/>
  <c r="J4276" i="1" s="1"/>
  <c r="I2609" i="1"/>
  <c r="J2609" i="1" s="1"/>
  <c r="I5170" i="1"/>
  <c r="J5170" i="1" s="1"/>
  <c r="I3871" i="1"/>
  <c r="J3871" i="1" s="1"/>
  <c r="I1554" i="1"/>
  <c r="J1554" i="1" s="1"/>
  <c r="I1782" i="1"/>
  <c r="J1782" i="1" s="1"/>
  <c r="I1142" i="1"/>
  <c r="I5297" i="1"/>
  <c r="J5297" i="1" s="1"/>
  <c r="I2319" i="1"/>
  <c r="J2319" i="1" s="1"/>
  <c r="I3378" i="1"/>
  <c r="J3378" i="1" s="1"/>
  <c r="I678" i="1"/>
  <c r="J678" i="1" s="1"/>
  <c r="I2754" i="1"/>
  <c r="J2754" i="1" s="1"/>
  <c r="I3541" i="1"/>
  <c r="J3541" i="1" s="1"/>
  <c r="I326" i="1"/>
  <c r="J326" i="1" s="1"/>
  <c r="I3282" i="1"/>
  <c r="J3282" i="1" s="1"/>
  <c r="I1770" i="1"/>
  <c r="J1770" i="1" s="1"/>
  <c r="K1769" i="1" s="1"/>
  <c r="I4743" i="1"/>
  <c r="J4743" i="1" s="1"/>
  <c r="I346" i="1"/>
  <c r="J346" i="1" s="1"/>
  <c r="I2046" i="1"/>
  <c r="J2046" i="1" s="1"/>
  <c r="I1594" i="1"/>
  <c r="J1594" i="1" s="1"/>
  <c r="I2214" i="1"/>
  <c r="J2214" i="1" s="1"/>
  <c r="I4204" i="1"/>
  <c r="J4204" i="1" s="1"/>
  <c r="I3430" i="1"/>
  <c r="J3430" i="1" s="1"/>
  <c r="I5186" i="1"/>
  <c r="J5186" i="1" s="1"/>
  <c r="I5435" i="1"/>
  <c r="J5435" i="1" s="1"/>
  <c r="K5434" i="1" s="1"/>
  <c r="I2202" i="1"/>
  <c r="J2202" i="1" s="1"/>
  <c r="I673" i="1"/>
  <c r="J673" i="1" s="1"/>
  <c r="I820" i="1"/>
  <c r="J820" i="1" s="1"/>
  <c r="I5471" i="1"/>
  <c r="J5471" i="1" s="1"/>
  <c r="I4203" i="1"/>
  <c r="J4203" i="1" s="1"/>
  <c r="I4154" i="1"/>
  <c r="J4154" i="1" s="1"/>
  <c r="K4153" i="1" s="1"/>
  <c r="I3678" i="1"/>
  <c r="J3678" i="1" s="1"/>
  <c r="I4004" i="1"/>
  <c r="J4004" i="1" s="1"/>
  <c r="I5363" i="1"/>
  <c r="J5363" i="1" s="1"/>
  <c r="I3478" i="1"/>
  <c r="J3478" i="1" s="1"/>
  <c r="I3560" i="1"/>
  <c r="J3560" i="1" s="1"/>
  <c r="I3364" i="1"/>
  <c r="J3364" i="1" s="1"/>
  <c r="I2178" i="1"/>
  <c r="I1786" i="1"/>
  <c r="J1786" i="1" s="1"/>
  <c r="K1785" i="1" s="1"/>
  <c r="I2461" i="1"/>
  <c r="J2461" i="1" s="1"/>
  <c r="K2460" i="1" s="1"/>
  <c r="I5253" i="1"/>
  <c r="J5253" i="1" s="1"/>
  <c r="I5221" i="1"/>
  <c r="J5221" i="1" s="1"/>
  <c r="I1595" i="1"/>
  <c r="I1845" i="1"/>
  <c r="J1845" i="1" s="1"/>
  <c r="I1661" i="1"/>
  <c r="J1661" i="1" s="1"/>
  <c r="K1660" i="1" s="1"/>
  <c r="I2148" i="1"/>
  <c r="J2148" i="1" s="1"/>
  <c r="K2147" i="1" s="1"/>
  <c r="I2627" i="1"/>
  <c r="J2627" i="1" s="1"/>
  <c r="I2295" i="1"/>
  <c r="J2295" i="1" s="1"/>
  <c r="K2294" i="1" s="1"/>
  <c r="I2111" i="1"/>
  <c r="J2111" i="1" s="1"/>
  <c r="I725" i="1"/>
  <c r="J725" i="1" s="1"/>
  <c r="I180" i="1"/>
  <c r="J180" i="1" s="1"/>
  <c r="I5534" i="1"/>
  <c r="J5534" i="1" s="1"/>
  <c r="I3974" i="1"/>
  <c r="J3974" i="1" s="1"/>
  <c r="I5489" i="1"/>
  <c r="J5489" i="1" s="1"/>
  <c r="I4405" i="1"/>
  <c r="J4405" i="1" s="1"/>
  <c r="I3024" i="1"/>
  <c r="J3024" i="1" s="1"/>
  <c r="I1699" i="1"/>
  <c r="J1699" i="1" s="1"/>
  <c r="I1627" i="1"/>
  <c r="J1627" i="1" s="1"/>
  <c r="I1398" i="1"/>
  <c r="J1398" i="1" s="1"/>
  <c r="K1397" i="1" s="1"/>
  <c r="I5585" i="1"/>
  <c r="J5585" i="1" s="1"/>
  <c r="I3377" i="1"/>
  <c r="J3377" i="1" s="1"/>
  <c r="I3536" i="1"/>
  <c r="J3536" i="1" s="1"/>
  <c r="I2717" i="1"/>
  <c r="J2717" i="1" s="1"/>
  <c r="I2201" i="1"/>
  <c r="J2201" i="1" s="1"/>
  <c r="I5268" i="1"/>
  <c r="I2029" i="1"/>
  <c r="I1952" i="1"/>
  <c r="I1927" i="1"/>
  <c r="J1927" i="1" s="1"/>
  <c r="K1926" i="1" s="1"/>
  <c r="I2036" i="1"/>
  <c r="J2036" i="1" s="1"/>
  <c r="I1728" i="1"/>
  <c r="J1728" i="1" s="1"/>
  <c r="I1851" i="1"/>
  <c r="J1851" i="1" s="1"/>
  <c r="I1703" i="1"/>
  <c r="J1703" i="1" s="1"/>
  <c r="I450" i="1"/>
  <c r="J450" i="1" s="1"/>
  <c r="I805" i="1"/>
  <c r="J805" i="1" s="1"/>
  <c r="I289" i="1"/>
  <c r="J289" i="1" s="1"/>
  <c r="I165" i="1"/>
  <c r="I5037" i="1"/>
  <c r="J5037" i="1" s="1"/>
  <c r="I677" i="1"/>
  <c r="J677" i="1" s="1"/>
  <c r="I5048" i="1"/>
  <c r="J5048" i="1" s="1"/>
  <c r="I1471" i="1"/>
  <c r="J1471" i="1" s="1"/>
  <c r="I1091" i="1"/>
  <c r="J1091" i="1" s="1"/>
  <c r="I723" i="1"/>
  <c r="J723" i="1" s="1"/>
  <c r="I527" i="1"/>
  <c r="I331" i="1"/>
  <c r="J331" i="1" s="1"/>
  <c r="I135" i="1"/>
  <c r="J135" i="1" s="1"/>
  <c r="I1298" i="1"/>
  <c r="J1298" i="1" s="1"/>
  <c r="I822" i="1"/>
  <c r="J822" i="1" s="1"/>
  <c r="I366" i="1"/>
  <c r="J366" i="1" s="1"/>
  <c r="I1333" i="1"/>
  <c r="I4811" i="1"/>
  <c r="J4811" i="1" s="1"/>
  <c r="I5116" i="1"/>
  <c r="J5116" i="1" s="1"/>
  <c r="I1391" i="1"/>
  <c r="J1391" i="1" s="1"/>
  <c r="I999" i="1"/>
  <c r="J999" i="1" s="1"/>
  <c r="I803" i="1"/>
  <c r="J803" i="1" s="1"/>
  <c r="K802" i="1" s="1"/>
  <c r="I5099" i="1"/>
  <c r="J5099" i="1" s="1"/>
  <c r="I4096" i="1"/>
  <c r="J4096" i="1" s="1"/>
  <c r="I3948" i="1"/>
  <c r="J3948" i="1" s="1"/>
  <c r="I4363" i="1"/>
  <c r="J4363" i="1" s="1"/>
  <c r="I4278" i="1"/>
  <c r="J4278" i="1" s="1"/>
  <c r="K4277" i="1" s="1"/>
  <c r="I5422" i="1"/>
  <c r="J5422" i="1" s="1"/>
  <c r="I2895" i="1"/>
  <c r="J2895" i="1" s="1"/>
  <c r="I5586" i="1"/>
  <c r="J5586" i="1" s="1"/>
  <c r="I3501" i="1"/>
  <c r="J3501" i="1" s="1"/>
  <c r="K3500" i="1" s="1"/>
  <c r="I3233" i="1"/>
  <c r="J3233" i="1" s="1"/>
  <c r="I1898" i="1"/>
  <c r="J1898" i="1" s="1"/>
  <c r="I1366" i="1"/>
  <c r="J1366" i="1" s="1"/>
  <c r="I2985" i="1"/>
  <c r="J2985" i="1" s="1"/>
  <c r="I2841" i="1"/>
  <c r="I2325" i="1"/>
  <c r="J2325" i="1" s="1"/>
  <c r="I1561" i="1"/>
  <c r="J1561" i="1" s="1"/>
  <c r="I5568" i="1"/>
  <c r="J5568" i="1" s="1"/>
  <c r="I3489" i="1"/>
  <c r="I3365" i="1"/>
  <c r="J3365" i="1" s="1"/>
  <c r="I3340" i="1"/>
  <c r="J3340" i="1" s="1"/>
  <c r="I1488" i="1"/>
  <c r="J1488" i="1" s="1"/>
  <c r="I1809" i="1"/>
  <c r="J1809" i="1" s="1"/>
  <c r="I1473" i="1"/>
  <c r="J1473" i="1" s="1"/>
  <c r="K1472" i="1" s="1"/>
  <c r="I5291" i="1"/>
  <c r="J5291" i="1" s="1"/>
  <c r="K5290" i="1" s="1"/>
  <c r="I2431" i="1"/>
  <c r="J2431" i="1" s="1"/>
  <c r="I2075" i="1"/>
  <c r="J2075" i="1" s="1"/>
  <c r="K2074" i="1" s="1"/>
  <c r="I1915" i="1"/>
  <c r="J1915" i="1" s="1"/>
  <c r="I1579" i="1"/>
  <c r="J1579" i="1" s="1"/>
  <c r="I2050" i="1"/>
  <c r="J2050" i="1" s="1"/>
  <c r="I1658" i="1"/>
  <c r="J1658" i="1" s="1"/>
  <c r="K1657" i="1" s="1"/>
  <c r="I5273" i="1"/>
  <c r="J5273" i="1" s="1"/>
  <c r="I4996" i="1"/>
  <c r="J4996" i="1" s="1"/>
  <c r="K4995" i="1" s="1"/>
  <c r="I89" i="1"/>
  <c r="J89" i="1" s="1"/>
  <c r="I2267" i="1"/>
  <c r="J2267" i="1" s="1"/>
  <c r="I5459" i="1"/>
  <c r="J5459" i="1" s="1"/>
  <c r="I3890" i="1"/>
  <c r="J3890" i="1" s="1"/>
  <c r="I4745" i="1"/>
  <c r="J4745" i="1" s="1"/>
  <c r="I1811" i="1"/>
  <c r="J1811" i="1" s="1"/>
  <c r="I1315" i="1"/>
  <c r="I1047" i="1"/>
  <c r="J1047" i="1" s="1"/>
  <c r="I923" i="1"/>
  <c r="I531" i="1"/>
  <c r="J531" i="1" s="1"/>
  <c r="I263" i="1"/>
  <c r="J263" i="1" s="1"/>
  <c r="I139" i="1"/>
  <c r="I4913" i="1"/>
  <c r="J4913" i="1" s="1"/>
  <c r="I4789" i="1"/>
  <c r="J4789" i="1" s="1"/>
  <c r="I4521" i="1"/>
  <c r="J4521" i="1" s="1"/>
  <c r="I4397" i="1"/>
  <c r="J4397" i="1" s="1"/>
  <c r="I4129" i="1"/>
  <c r="J4129" i="1" s="1"/>
  <c r="I5425" i="1"/>
  <c r="J5425" i="1" s="1"/>
  <c r="I3933" i="1"/>
  <c r="J3933" i="1" s="1"/>
  <c r="I3861" i="1"/>
  <c r="J3861" i="1" s="1"/>
  <c r="I530" i="1"/>
  <c r="J530" i="1" s="1"/>
  <c r="I1537" i="1"/>
  <c r="J1537" i="1" s="1"/>
  <c r="I1847" i="1"/>
  <c r="J1847" i="1" s="1"/>
  <c r="I1559" i="1"/>
  <c r="J1559" i="1" s="1"/>
  <c r="K1558" i="1" s="1"/>
  <c r="I2197" i="1"/>
  <c r="J2197" i="1" s="1"/>
  <c r="I5233" i="1"/>
  <c r="J5233" i="1" s="1"/>
  <c r="I1396" i="1"/>
  <c r="J1396" i="1" s="1"/>
  <c r="I2269" i="1"/>
  <c r="J2269" i="1" s="1"/>
  <c r="I2488" i="1"/>
  <c r="J2488" i="1" s="1"/>
  <c r="I2180" i="1"/>
  <c r="J2180" i="1" s="1"/>
  <c r="I1852" i="1"/>
  <c r="J1852" i="1" s="1"/>
  <c r="I1704" i="1"/>
  <c r="J1704" i="1" s="1"/>
  <c r="I2155" i="1"/>
  <c r="J2155" i="1" s="1"/>
  <c r="I1995" i="1"/>
  <c r="J1995" i="1" s="1"/>
  <c r="K1994" i="1" s="1"/>
  <c r="I1827" i="1"/>
  <c r="J1827" i="1" s="1"/>
  <c r="I594" i="1"/>
  <c r="I1317" i="1"/>
  <c r="J1317" i="1" s="1"/>
  <c r="I1193" i="1"/>
  <c r="J1193" i="1" s="1"/>
  <c r="K1192" i="1" s="1"/>
  <c r="I1049" i="1"/>
  <c r="J1049" i="1" s="1"/>
  <c r="I925" i="1"/>
  <c r="I801" i="1"/>
  <c r="J801" i="1" s="1"/>
  <c r="K800" i="1" s="1"/>
  <c r="I657" i="1"/>
  <c r="J657" i="1" s="1"/>
  <c r="K656" i="1" s="1"/>
  <c r="I533" i="1"/>
  <c r="J533" i="1" s="1"/>
  <c r="I5069" i="1"/>
  <c r="J5069" i="1" s="1"/>
  <c r="I141" i="1"/>
  <c r="J141" i="1" s="1"/>
  <c r="I5126" i="1"/>
  <c r="J5126" i="1" s="1"/>
  <c r="K5125" i="1" s="1"/>
  <c r="I5169" i="1"/>
  <c r="J5169" i="1" s="1"/>
  <c r="I564" i="1"/>
  <c r="I368" i="1"/>
  <c r="J368" i="1" s="1"/>
  <c r="K367" i="1" s="1"/>
  <c r="I172" i="1"/>
  <c r="J172" i="1" s="1"/>
  <c r="I1435" i="1"/>
  <c r="J1435" i="1" s="1"/>
  <c r="I503" i="1"/>
  <c r="J503" i="1" s="1"/>
  <c r="I4957" i="1"/>
  <c r="J4957" i="1" s="1"/>
  <c r="I1274" i="1"/>
  <c r="J1274" i="1" s="1"/>
  <c r="I182" i="1"/>
  <c r="J182" i="1" s="1"/>
  <c r="K181" i="1" s="1"/>
  <c r="I429" i="1"/>
  <c r="J429" i="1" s="1"/>
  <c r="K428" i="1" s="1"/>
  <c r="I85" i="1"/>
  <c r="J85" i="1" s="1"/>
  <c r="I1088" i="1"/>
  <c r="J1088" i="1" s="1"/>
  <c r="I4364" i="1"/>
  <c r="J4364" i="1" s="1"/>
  <c r="I4339" i="1"/>
  <c r="J4339" i="1" s="1"/>
  <c r="I5482" i="1"/>
  <c r="J5482" i="1" s="1"/>
  <c r="K5481" i="1" s="1"/>
  <c r="I4254" i="1"/>
  <c r="J4254" i="1" s="1"/>
  <c r="I3946" i="1"/>
  <c r="J3946" i="1" s="1"/>
  <c r="I3798" i="1"/>
  <c r="J3798" i="1" s="1"/>
  <c r="K3797" i="1" s="1"/>
  <c r="I3618" i="1"/>
  <c r="J3618" i="1" s="1"/>
  <c r="I1523" i="1"/>
  <c r="J1523" i="1" s="1"/>
  <c r="I2369" i="1"/>
  <c r="J2369" i="1" s="1"/>
  <c r="I2587" i="1"/>
  <c r="J2587" i="1" s="1"/>
  <c r="I4686" i="1"/>
  <c r="J4686" i="1" s="1"/>
  <c r="I4182" i="1"/>
  <c r="J4182" i="1" s="1"/>
  <c r="I5388" i="1"/>
  <c r="J5388" i="1" s="1"/>
  <c r="I5372" i="1"/>
  <c r="J5372" i="1" s="1"/>
  <c r="I3144" i="1"/>
  <c r="J3144" i="1" s="1"/>
  <c r="I5340" i="1"/>
  <c r="J5340" i="1" s="1"/>
  <c r="I2876" i="1"/>
  <c r="J2876" i="1" s="1"/>
  <c r="I3944" i="1"/>
  <c r="J3944" i="1" s="1"/>
  <c r="I3723" i="1"/>
  <c r="J3723" i="1" s="1"/>
  <c r="I4138" i="1"/>
  <c r="J4138" i="1" s="1"/>
  <c r="I3870" i="1"/>
  <c r="J3870" i="1" s="1"/>
  <c r="I3917" i="1"/>
  <c r="I4076" i="1"/>
  <c r="J4076" i="1" s="1"/>
  <c r="I1746" i="1"/>
  <c r="J1746" i="1" s="1"/>
  <c r="I1674" i="1"/>
  <c r="J1674" i="1" s="1"/>
  <c r="I5562" i="1"/>
  <c r="J5562" i="1" s="1"/>
  <c r="I1570" i="1"/>
  <c r="J1570" i="1" s="1"/>
  <c r="I1498" i="1"/>
  <c r="J1498" i="1" s="1"/>
  <c r="K1497" i="1" s="1"/>
  <c r="I1302" i="1"/>
  <c r="J1302" i="1" s="1"/>
  <c r="I1106" i="1"/>
  <c r="J1106" i="1" s="1"/>
  <c r="I1034" i="1"/>
  <c r="J1034" i="1" s="1"/>
  <c r="I910" i="1"/>
  <c r="J910" i="1" s="1"/>
  <c r="I838" i="1"/>
  <c r="J838" i="1" s="1"/>
  <c r="I714" i="1"/>
  <c r="J714" i="1" s="1"/>
  <c r="I518" i="1"/>
  <c r="J518" i="1" s="1"/>
  <c r="I322" i="1"/>
  <c r="J322" i="1" s="1"/>
  <c r="I54" i="1"/>
  <c r="J54" i="1" s="1"/>
  <c r="I4972" i="1"/>
  <c r="J4972" i="1" s="1"/>
  <c r="I4900" i="1"/>
  <c r="J4900" i="1" s="1"/>
  <c r="I4828" i="1"/>
  <c r="J4828" i="1" s="1"/>
  <c r="I4704" i="1"/>
  <c r="J4704" i="1" s="1"/>
  <c r="I4632" i="1"/>
  <c r="J4632" i="1" s="1"/>
  <c r="I4508" i="1"/>
  <c r="J4508" i="1" s="1"/>
  <c r="I4240" i="1"/>
  <c r="J4240" i="1" s="1"/>
  <c r="I4188" i="1"/>
  <c r="J4188" i="1" s="1"/>
  <c r="I4044" i="1"/>
  <c r="J4044" i="1" s="1"/>
  <c r="I5419" i="1"/>
  <c r="J5419" i="1" s="1"/>
  <c r="I1929" i="1"/>
  <c r="J1929" i="1" s="1"/>
  <c r="K1928" i="1" s="1"/>
  <c r="I701" i="1"/>
  <c r="J701" i="1" s="1"/>
  <c r="K700" i="1" s="1"/>
  <c r="I2051" i="1"/>
  <c r="J2051" i="1" s="1"/>
  <c r="I3406" i="1"/>
  <c r="J3406" i="1" s="1"/>
  <c r="I3329" i="1"/>
  <c r="J3329" i="1" s="1"/>
  <c r="K3328" i="1" s="1"/>
  <c r="I1513" i="1"/>
  <c r="J1513" i="1" s="1"/>
  <c r="I1824" i="1"/>
  <c r="J1824" i="1" s="1"/>
  <c r="I1596" i="1"/>
  <c r="I1771" i="1"/>
  <c r="J1771" i="1" s="1"/>
  <c r="I5259" i="1"/>
  <c r="J5259" i="1" s="1"/>
  <c r="I1867" i="1"/>
  <c r="J1867" i="1" s="1"/>
  <c r="I1543" i="1"/>
  <c r="J1543" i="1" s="1"/>
  <c r="I1971" i="1"/>
  <c r="J1971" i="1" s="1"/>
  <c r="I901" i="1"/>
  <c r="J901" i="1" s="1"/>
  <c r="I509" i="1"/>
  <c r="J509" i="1" s="1"/>
  <c r="I862" i="1"/>
  <c r="J862" i="1" s="1"/>
  <c r="I5179" i="1"/>
  <c r="J5179" i="1" s="1"/>
  <c r="I823" i="1"/>
  <c r="J823" i="1" s="1"/>
  <c r="I259" i="1"/>
  <c r="J259" i="1" s="1"/>
  <c r="I63" i="1"/>
  <c r="J63" i="1" s="1"/>
  <c r="I1090" i="1"/>
  <c r="J1090" i="1" s="1"/>
  <c r="I942" i="1"/>
  <c r="J942" i="1" s="1"/>
  <c r="I158" i="1"/>
  <c r="J158" i="1" s="1"/>
  <c r="I1089" i="1"/>
  <c r="J1089" i="1" s="1"/>
  <c r="I405" i="1"/>
  <c r="I4943" i="1"/>
  <c r="J4943" i="1" s="1"/>
  <c r="I1392" i="1"/>
  <c r="J1392" i="1" s="1"/>
  <c r="I1212" i="1"/>
  <c r="I756" i="1"/>
  <c r="J756" i="1" s="1"/>
  <c r="I1123" i="1"/>
  <c r="J1123" i="1" s="1"/>
  <c r="I927" i="1"/>
  <c r="J927" i="1" s="1"/>
  <c r="I23" i="1"/>
  <c r="J23" i="1" s="1"/>
  <c r="I4941" i="1"/>
  <c r="J4941" i="1" s="1"/>
  <c r="I4095" i="1"/>
  <c r="J4095" i="1" s="1"/>
  <c r="I4398" i="1"/>
  <c r="J4398" i="1" s="1"/>
  <c r="I3762" i="1"/>
  <c r="J3762" i="1" s="1"/>
  <c r="I1712" i="1"/>
  <c r="J1712" i="1" s="1"/>
  <c r="K1711" i="1" s="1"/>
  <c r="I2215" i="1"/>
  <c r="J2215" i="1" s="1"/>
  <c r="I5275" i="1"/>
  <c r="J5275" i="1" s="1"/>
  <c r="I3599" i="1"/>
  <c r="J3599" i="1" s="1"/>
  <c r="I5345" i="1"/>
  <c r="J5345" i="1" s="1"/>
  <c r="I1726" i="1"/>
  <c r="I3061" i="1"/>
  <c r="J3061" i="1" s="1"/>
  <c r="I1389" i="1"/>
  <c r="J1389" i="1" s="1"/>
  <c r="I2608" i="1"/>
  <c r="J2608" i="1" s="1"/>
  <c r="I2216" i="1"/>
  <c r="J2216" i="1" s="1"/>
  <c r="I1700" i="1"/>
  <c r="J1700" i="1" s="1"/>
  <c r="I1452" i="1"/>
  <c r="J1452" i="1" s="1"/>
  <c r="I2187" i="1"/>
  <c r="J2187" i="1" s="1"/>
  <c r="I1892" i="1"/>
  <c r="J1892" i="1" s="1"/>
  <c r="I2403" i="1"/>
  <c r="J2403" i="1" s="1"/>
  <c r="I1925" i="1"/>
  <c r="J1925" i="1" s="1"/>
  <c r="I2119" i="1"/>
  <c r="J2119" i="1" s="1"/>
  <c r="K2118" i="1" s="1"/>
  <c r="I3317" i="1"/>
  <c r="J3317" i="1" s="1"/>
  <c r="I3452" i="1"/>
  <c r="J3452" i="1" s="1"/>
  <c r="I2139" i="1"/>
  <c r="J2139" i="1" s="1"/>
  <c r="I1882" i="1"/>
  <c r="I2149" i="1"/>
  <c r="J2149" i="1" s="1"/>
  <c r="I2408" i="1"/>
  <c r="J2408" i="1" s="1"/>
  <c r="I2040" i="1"/>
  <c r="J2040" i="1" s="1"/>
  <c r="K2039" i="1" s="1"/>
  <c r="I1880" i="1"/>
  <c r="J1880" i="1" s="1"/>
  <c r="K1879" i="1" s="1"/>
  <c r="I1684" i="1"/>
  <c r="J1684" i="1" s="1"/>
  <c r="K1683" i="1" s="1"/>
  <c r="I2379" i="1"/>
  <c r="J2379" i="1" s="1"/>
  <c r="I2170" i="1"/>
  <c r="J2170" i="1" s="1"/>
  <c r="K2169" i="1" s="1"/>
  <c r="I1802" i="1"/>
  <c r="I2439" i="1"/>
  <c r="J2439" i="1" s="1"/>
  <c r="I969" i="1"/>
  <c r="J969" i="1" s="1"/>
  <c r="I500" i="1"/>
  <c r="J500" i="1" s="1"/>
  <c r="I4882" i="1"/>
  <c r="J4882" i="1" s="1"/>
  <c r="I4857" i="1"/>
  <c r="J4857" i="1" s="1"/>
  <c r="K4856" i="1" s="1"/>
  <c r="I4673" i="1"/>
  <c r="J4673" i="1" s="1"/>
  <c r="I4341" i="1"/>
  <c r="J4341" i="1" s="1"/>
  <c r="I1859" i="1"/>
  <c r="J1859" i="1" s="1"/>
  <c r="I5551" i="1"/>
  <c r="J5551" i="1" s="1"/>
  <c r="I3920" i="1"/>
  <c r="J3920" i="1" s="1"/>
  <c r="I3796" i="1"/>
  <c r="J3796" i="1" s="1"/>
  <c r="K3795" i="1" s="1"/>
  <c r="I3652" i="1"/>
  <c r="J3652" i="1" s="1"/>
  <c r="I1858" i="1"/>
  <c r="J1858" i="1" s="1"/>
  <c r="I5206" i="1"/>
  <c r="J5206" i="1" s="1"/>
  <c r="I1662" i="1"/>
  <c r="J1662" i="1" s="1"/>
  <c r="I4568" i="1"/>
  <c r="J4568" i="1" s="1"/>
  <c r="I5188" i="1"/>
  <c r="J5188" i="1" s="1"/>
  <c r="I1686" i="1"/>
  <c r="J1686" i="1" s="1"/>
  <c r="I1555" i="1"/>
  <c r="J1555" i="1" s="1"/>
  <c r="I3597" i="1"/>
  <c r="J3597" i="1" s="1"/>
  <c r="I3407" i="1"/>
  <c r="J3407" i="1" s="1"/>
  <c r="I2094" i="1"/>
  <c r="I1702" i="1"/>
  <c r="J1702" i="1" s="1"/>
  <c r="K1701" i="1" s="1"/>
  <c r="I3037" i="1"/>
  <c r="J3037" i="1" s="1"/>
  <c r="I2789" i="1"/>
  <c r="J2789" i="1" s="1"/>
  <c r="I2521" i="1"/>
  <c r="J2521" i="1" s="1"/>
  <c r="I5225" i="1"/>
  <c r="J5225" i="1" s="1"/>
  <c r="I1737" i="1"/>
  <c r="J1737" i="1" s="1"/>
  <c r="I5276" i="1"/>
  <c r="J5276" i="1" s="1"/>
  <c r="I1659" i="1"/>
  <c r="J1659" i="1" s="1"/>
  <c r="I2049" i="1"/>
  <c r="J2049" i="1" s="1"/>
  <c r="I2120" i="1"/>
  <c r="J2120" i="1" s="1"/>
  <c r="I1972" i="1"/>
  <c r="J1972" i="1" s="1"/>
  <c r="I1644" i="1"/>
  <c r="J1644" i="1" s="1"/>
  <c r="I5271" i="1"/>
  <c r="J5271" i="1" s="1"/>
  <c r="K5270" i="1" s="1"/>
  <c r="I2095" i="1"/>
  <c r="I1787" i="1"/>
  <c r="J1787" i="1" s="1"/>
  <c r="I1170" i="1"/>
  <c r="J1170" i="1" s="1"/>
  <c r="K1169" i="1" s="1"/>
  <c r="I682" i="1"/>
  <c r="J682" i="1" s="1"/>
  <c r="K681" i="1" s="1"/>
  <c r="I386" i="1"/>
  <c r="J386" i="1" s="1"/>
  <c r="I1269" i="1"/>
  <c r="J1269" i="1" s="1"/>
  <c r="I485" i="1"/>
  <c r="I1276" i="1"/>
  <c r="J1276" i="1" s="1"/>
  <c r="I296" i="1"/>
  <c r="I100" i="1"/>
  <c r="J100" i="1" s="1"/>
  <c r="K99" i="1" s="1"/>
  <c r="I615" i="1"/>
  <c r="J615" i="1" s="1"/>
  <c r="I419" i="1"/>
  <c r="J419" i="1" s="1"/>
  <c r="I27" i="1"/>
  <c r="J27" i="1" s="1"/>
  <c r="K26" i="1" s="1"/>
  <c r="I906" i="1"/>
  <c r="J906" i="1" s="1"/>
  <c r="I758" i="1"/>
  <c r="J758" i="1" s="1"/>
  <c r="I430" i="1"/>
  <c r="J430" i="1" s="1"/>
  <c r="I134" i="1"/>
  <c r="I5008" i="1"/>
  <c r="J5008" i="1" s="1"/>
  <c r="K5007" i="1" s="1"/>
  <c r="I1409" i="1"/>
  <c r="J1409" i="1" s="1"/>
  <c r="I1065" i="1"/>
  <c r="J1065" i="1" s="1"/>
  <c r="K1064" i="1" s="1"/>
  <c r="I25" i="1"/>
  <c r="J25" i="1" s="1"/>
  <c r="I4735" i="1"/>
  <c r="J4735" i="1" s="1"/>
  <c r="I1356" i="1"/>
  <c r="J1356" i="1" s="1"/>
  <c r="I1455" i="1"/>
  <c r="J1455" i="1" s="1"/>
  <c r="I351" i="1"/>
  <c r="J351" i="1" s="1"/>
  <c r="K350" i="1" s="1"/>
  <c r="I5039" i="1"/>
  <c r="J5039" i="1" s="1"/>
  <c r="K5038" i="1" s="1"/>
  <c r="I4255" i="1"/>
  <c r="J4255" i="1" s="1"/>
  <c r="I3209" i="1"/>
  <c r="I3316" i="1"/>
  <c r="J3316" i="1" s="1"/>
  <c r="I1454" i="1"/>
  <c r="J1454" i="1" s="1"/>
  <c r="I3222" i="1"/>
  <c r="J3222" i="1" s="1"/>
  <c r="I3429" i="1"/>
  <c r="J3429" i="1" s="1"/>
  <c r="I2486" i="1"/>
  <c r="J2486" i="1" s="1"/>
  <c r="K2485" i="1" s="1"/>
  <c r="I2218" i="1"/>
  <c r="J2218" i="1" s="1"/>
  <c r="I1970" i="1"/>
  <c r="J1970" i="1" s="1"/>
  <c r="K1969" i="1" s="1"/>
  <c r="I1826" i="1"/>
  <c r="I1598" i="1"/>
  <c r="J1598" i="1" s="1"/>
  <c r="I5220" i="1"/>
  <c r="J5220" i="1" s="1"/>
  <c r="K5219" i="1" s="1"/>
  <c r="I1735" i="1"/>
  <c r="J1735" i="1" s="1"/>
  <c r="K1734" i="1" s="1"/>
  <c r="I2370" i="1"/>
  <c r="J2370" i="1" s="1"/>
  <c r="I1846" i="1"/>
  <c r="J1846" i="1" s="1"/>
  <c r="I2589" i="1"/>
  <c r="J2589" i="1" s="1"/>
  <c r="I5260" i="1"/>
  <c r="J5260" i="1" s="1"/>
  <c r="I3334" i="1"/>
  <c r="J3334" i="1" s="1"/>
  <c r="I3417" i="1"/>
  <c r="J3417" i="1" s="1"/>
  <c r="I5572" i="1"/>
  <c r="J5572" i="1" s="1"/>
  <c r="I3220" i="1"/>
  <c r="J3220" i="1" s="1"/>
  <c r="I1690" i="1"/>
  <c r="J1690" i="1" s="1"/>
  <c r="K1689" i="1" s="1"/>
  <c r="I1586" i="1"/>
  <c r="J1586" i="1" s="1"/>
  <c r="I1418" i="1"/>
  <c r="J1418" i="1" s="1"/>
  <c r="K1417" i="1" s="1"/>
  <c r="I2043" i="1"/>
  <c r="J2043" i="1" s="1"/>
  <c r="I1721" i="1"/>
  <c r="J1721" i="1" s="1"/>
  <c r="I2016" i="1"/>
  <c r="J2016" i="1" s="1"/>
  <c r="I2699" i="1"/>
  <c r="J2699" i="1" s="1"/>
  <c r="I2343" i="1"/>
  <c r="I2183" i="1"/>
  <c r="I2037" i="1"/>
  <c r="J2037" i="1" s="1"/>
  <c r="I1729" i="1"/>
  <c r="J1729" i="1" s="1"/>
  <c r="I1601" i="1"/>
  <c r="J1601" i="1" s="1"/>
  <c r="K1600" i="1" s="1"/>
  <c r="I2108" i="1"/>
  <c r="J2108" i="1" s="1"/>
  <c r="I1800" i="1"/>
  <c r="J1800" i="1" s="1"/>
  <c r="I1632" i="1"/>
  <c r="J1632" i="1" s="1"/>
  <c r="I5094" i="1"/>
  <c r="J5094" i="1" s="1"/>
  <c r="I3812" i="1"/>
  <c r="J3812" i="1" s="1"/>
  <c r="I4366" i="1"/>
  <c r="J4366" i="1" s="1"/>
  <c r="K4365" i="1" s="1"/>
  <c r="I4038" i="1"/>
  <c r="J4038" i="1" s="1"/>
  <c r="I4477" i="1"/>
  <c r="J4477" i="1" s="1"/>
  <c r="I2621" i="1"/>
  <c r="J2621" i="1" s="1"/>
  <c r="K2620" i="1" s="1"/>
  <c r="I2497" i="1"/>
  <c r="J2497" i="1" s="1"/>
  <c r="I2229" i="1"/>
  <c r="J2229" i="1" s="1"/>
  <c r="I1713" i="1"/>
  <c r="J1713" i="1" s="1"/>
  <c r="I3084" i="1"/>
  <c r="J3084" i="1" s="1"/>
  <c r="I2704" i="1"/>
  <c r="J2704" i="1" s="1"/>
  <c r="I1920" i="1"/>
  <c r="J1920" i="1" s="1"/>
  <c r="I1652" i="1"/>
  <c r="J1652" i="1" s="1"/>
  <c r="I2019" i="1"/>
  <c r="J2019" i="1" s="1"/>
  <c r="I1687" i="1"/>
  <c r="J1687" i="1" s="1"/>
  <c r="I2018" i="1"/>
  <c r="J2018" i="1" s="1"/>
  <c r="K2017" i="1" s="1"/>
  <c r="I1557" i="1"/>
  <c r="J1557" i="1" s="1"/>
  <c r="I2184" i="1"/>
  <c r="I1987" i="1"/>
  <c r="J1987" i="1" s="1"/>
  <c r="I2219" i="1"/>
  <c r="J2219" i="1" s="1"/>
  <c r="I1911" i="1"/>
  <c r="J1911" i="1" s="1"/>
  <c r="I5203" i="1"/>
  <c r="J5203" i="1" s="1"/>
  <c r="K5202" i="1" s="1"/>
  <c r="I20" i="1"/>
  <c r="J20" i="1" s="1"/>
  <c r="K19" i="1" s="1"/>
  <c r="I1121" i="1"/>
  <c r="I337" i="1"/>
  <c r="J337" i="1" s="1"/>
  <c r="I1359" i="1"/>
  <c r="J1359" i="1" s="1"/>
  <c r="I599" i="1"/>
  <c r="I5031" i="1"/>
  <c r="J5031" i="1" s="1"/>
  <c r="I1358" i="1"/>
  <c r="J1358" i="1" s="1"/>
  <c r="K1357" i="1" s="1"/>
  <c r="I5524" i="1"/>
  <c r="J5524" i="1" s="1"/>
  <c r="I857" i="1"/>
  <c r="J857" i="1" s="1"/>
  <c r="I697" i="1"/>
  <c r="J697" i="1" s="1"/>
  <c r="I4883" i="1"/>
  <c r="J4883" i="1" s="1"/>
  <c r="I1332" i="1"/>
  <c r="I1004" i="1"/>
  <c r="J1004" i="1" s="1"/>
  <c r="I696" i="1"/>
  <c r="J696" i="1" s="1"/>
  <c r="I1431" i="1"/>
  <c r="J1431" i="1" s="1"/>
  <c r="K1430" i="1" s="1"/>
  <c r="I143" i="1"/>
  <c r="J143" i="1" s="1"/>
  <c r="I3828" i="1"/>
  <c r="J3828" i="1" s="1"/>
  <c r="I3680" i="1"/>
  <c r="J3680" i="1" s="1"/>
  <c r="I3279" i="1"/>
  <c r="J3279" i="1" s="1"/>
  <c r="I3083" i="1"/>
  <c r="J3083" i="1" s="1"/>
  <c r="I2619" i="1"/>
  <c r="J2619" i="1" s="1"/>
  <c r="I2371" i="1"/>
  <c r="J2371" i="1" s="1"/>
  <c r="I2299" i="1"/>
  <c r="J2299" i="1" s="1"/>
  <c r="I2175" i="1"/>
  <c r="I1907" i="1"/>
  <c r="I5294" i="1"/>
  <c r="I4338" i="1"/>
  <c r="J4338" i="1" s="1"/>
  <c r="I4010" i="1"/>
  <c r="J4010" i="1" s="1"/>
  <c r="I5449" i="1"/>
  <c r="J5449" i="1" s="1"/>
  <c r="I1950" i="1"/>
  <c r="I1878" i="1"/>
  <c r="J1878" i="1" s="1"/>
  <c r="I1754" i="1"/>
  <c r="J1754" i="1" s="1"/>
  <c r="I1682" i="1"/>
  <c r="J1682" i="1" s="1"/>
  <c r="I1578" i="1"/>
  <c r="J1578" i="1" s="1"/>
  <c r="I1434" i="1"/>
  <c r="J1434" i="1" s="1"/>
  <c r="I1382" i="1"/>
  <c r="J1382" i="1" s="1"/>
  <c r="I1238" i="1"/>
  <c r="J1238" i="1" s="1"/>
  <c r="I990" i="1"/>
  <c r="J990" i="1" s="1"/>
  <c r="I722" i="1"/>
  <c r="J722" i="1" s="1"/>
  <c r="I598" i="1"/>
  <c r="J598" i="1" s="1"/>
  <c r="I526" i="1"/>
  <c r="I402" i="1"/>
  <c r="J402" i="1" s="1"/>
  <c r="I330" i="1"/>
  <c r="J330" i="1" s="1"/>
  <c r="I258" i="1"/>
  <c r="J258" i="1" s="1"/>
  <c r="I62" i="1"/>
  <c r="J62" i="1" s="1"/>
  <c r="I5030" i="1"/>
  <c r="J5030" i="1" s="1"/>
  <c r="I5257" i="1"/>
  <c r="J5257" i="1" s="1"/>
  <c r="I2073" i="1"/>
  <c r="J2073" i="1" s="1"/>
  <c r="I1805" i="1"/>
  <c r="J1805" i="1" s="1"/>
  <c r="K1804" i="1" s="1"/>
  <c r="I1609" i="1"/>
  <c r="I1505" i="1"/>
  <c r="J1505" i="1" s="1"/>
  <c r="I1309" i="1"/>
  <c r="J1309" i="1" s="1"/>
  <c r="I1041" i="1"/>
  <c r="J1041" i="1" s="1"/>
  <c r="I917" i="1"/>
  <c r="J917" i="1" s="1"/>
  <c r="I845" i="1"/>
  <c r="J845" i="1" s="1"/>
  <c r="I793" i="1"/>
  <c r="J793" i="1" s="1"/>
  <c r="I721" i="1"/>
  <c r="J721" i="1" s="1"/>
  <c r="I525" i="1"/>
  <c r="J525" i="1" s="1"/>
  <c r="I257" i="1"/>
  <c r="J257" i="1" s="1"/>
  <c r="I61" i="1"/>
  <c r="J61" i="1" s="1"/>
  <c r="K60" i="1" s="1"/>
  <c r="I4979" i="1"/>
  <c r="J4979" i="1" s="1"/>
  <c r="K4978" i="1" s="1"/>
  <c r="I4783" i="1"/>
  <c r="J4783" i="1" s="1"/>
  <c r="I4247" i="1"/>
  <c r="J4247" i="1" s="1"/>
  <c r="I3855" i="1"/>
  <c r="J3855" i="1" s="1"/>
  <c r="I3986" i="1"/>
  <c r="J3986" i="1" s="1"/>
  <c r="K3985" i="1" s="1"/>
  <c r="I3899" i="1"/>
  <c r="J3899" i="1" s="1"/>
  <c r="I2972" i="1"/>
  <c r="J2972" i="1" s="1"/>
  <c r="I1823" i="1"/>
  <c r="J1823" i="1" s="1"/>
  <c r="I1451" i="1"/>
  <c r="J1451" i="1" s="1"/>
  <c r="I1399" i="1"/>
  <c r="J1399" i="1" s="1"/>
  <c r="I1327" i="1"/>
  <c r="J1327" i="1" s="1"/>
  <c r="I1255" i="1"/>
  <c r="J1255" i="1" s="1"/>
  <c r="I1131" i="1"/>
  <c r="J1131" i="1" s="1"/>
  <c r="I1059" i="1"/>
  <c r="J1059" i="1" s="1"/>
  <c r="I5127" i="1"/>
  <c r="J5127" i="1" s="1"/>
  <c r="I935" i="1"/>
  <c r="J935" i="1" s="1"/>
  <c r="I863" i="1"/>
  <c r="J863" i="1" s="1"/>
  <c r="I739" i="1"/>
  <c r="J739" i="1" s="1"/>
  <c r="I5095" i="1"/>
  <c r="J5095" i="1" s="1"/>
  <c r="I471" i="1"/>
  <c r="J471" i="1" s="1"/>
  <c r="I347" i="1"/>
  <c r="J347" i="1" s="1"/>
  <c r="I5063" i="1"/>
  <c r="J5063" i="1" s="1"/>
  <c r="I79" i="1"/>
  <c r="J79" i="1" s="1"/>
  <c r="I4997" i="1"/>
  <c r="J4997" i="1" s="1"/>
  <c r="I4853" i="1"/>
  <c r="J4853" i="1" s="1"/>
  <c r="I4729" i="1"/>
  <c r="J4729" i="1" s="1"/>
  <c r="I5485" i="1"/>
  <c r="J5485" i="1" s="1"/>
  <c r="I4461" i="1"/>
  <c r="J4461" i="1" s="1"/>
  <c r="I4337" i="1"/>
  <c r="J4337" i="1" s="1"/>
  <c r="I5453" i="1"/>
  <c r="J5453" i="1" s="1"/>
  <c r="I4069" i="1"/>
  <c r="J4069" i="1" s="1"/>
  <c r="I3945" i="1"/>
  <c r="J3945" i="1" s="1"/>
  <c r="I3873" i="1"/>
  <c r="J3873" i="1" s="1"/>
  <c r="K3872" i="1" s="1"/>
  <c r="I5421" i="1"/>
  <c r="J5421" i="1" s="1"/>
  <c r="K5420" i="1" s="1"/>
  <c r="I3749" i="1"/>
  <c r="J3749" i="1" s="1"/>
  <c r="I3677" i="1"/>
  <c r="J3677" i="1" s="1"/>
  <c r="K3676" i="1" s="1"/>
  <c r="I3605" i="1"/>
  <c r="J3605" i="1" s="1"/>
  <c r="I3848" i="1"/>
  <c r="J3848" i="1" s="1"/>
  <c r="I3724" i="1"/>
  <c r="J3724" i="1" s="1"/>
  <c r="K3723" i="1" s="1"/>
  <c r="I5407" i="1"/>
  <c r="J5407" i="1" s="1"/>
  <c r="I4226" i="1"/>
  <c r="J4226" i="1" s="1"/>
  <c r="I3710" i="1"/>
  <c r="I4017" i="1"/>
  <c r="J4017" i="1" s="1"/>
  <c r="K4016" i="1" s="1"/>
  <c r="I3697" i="1"/>
  <c r="J3697" i="1" s="1"/>
  <c r="K3696" i="1" s="1"/>
  <c r="I4523" i="1"/>
  <c r="I1522" i="1"/>
  <c r="J1522" i="1" s="1"/>
  <c r="K1521" i="1" s="1"/>
  <c r="I1450" i="1"/>
  <c r="J1450" i="1" s="1"/>
  <c r="K1449" i="1" s="1"/>
  <c r="I1326" i="1"/>
  <c r="I1254" i="1"/>
  <c r="J1254" i="1" s="1"/>
  <c r="K1253" i="1" s="1"/>
  <c r="I1202" i="1"/>
  <c r="J1202" i="1" s="1"/>
  <c r="K1201" i="1" s="1"/>
  <c r="I1130" i="1"/>
  <c r="J1130" i="1" s="1"/>
  <c r="K1129" i="1" s="1"/>
  <c r="I1058" i="1"/>
  <c r="J1058" i="1" s="1"/>
  <c r="I934" i="1"/>
  <c r="I5110" i="1"/>
  <c r="J5110" i="1" s="1"/>
  <c r="K5109" i="1" s="1"/>
  <c r="I666" i="1"/>
  <c r="J666" i="1" s="1"/>
  <c r="K665" i="1" s="1"/>
  <c r="I542" i="1"/>
  <c r="J542" i="1" s="1"/>
  <c r="I470" i="1"/>
  <c r="I5078" i="1"/>
  <c r="J5078" i="1" s="1"/>
  <c r="K5077" i="1" s="1"/>
  <c r="I274" i="1"/>
  <c r="J274" i="1" s="1"/>
  <c r="K273" i="1" s="1"/>
  <c r="I150" i="1"/>
  <c r="I6" i="1"/>
  <c r="J6" i="1" s="1"/>
  <c r="K5" i="1" s="1"/>
  <c r="I4924" i="1"/>
  <c r="J4924" i="1" s="1"/>
  <c r="K4923" i="1" s="1"/>
  <c r="I4852" i="1"/>
  <c r="J4852" i="1" s="1"/>
  <c r="K4851" i="1" s="1"/>
  <c r="I4800" i="1"/>
  <c r="J4800" i="1" s="1"/>
  <c r="K4799" i="1" s="1"/>
  <c r="I4728" i="1"/>
  <c r="J4728" i="1" s="1"/>
  <c r="K4727" i="1" s="1"/>
  <c r="I4656" i="1"/>
  <c r="J4656" i="1" s="1"/>
  <c r="K4655" i="1" s="1"/>
  <c r="I5484" i="1"/>
  <c r="J5484" i="1" s="1"/>
  <c r="I4532" i="1"/>
  <c r="J4532" i="1" s="1"/>
  <c r="K4531" i="1" s="1"/>
  <c r="I4460" i="1"/>
  <c r="J4460" i="1" s="1"/>
  <c r="K4459" i="1" s="1"/>
  <c r="I5468" i="1"/>
  <c r="J5468" i="1" s="1"/>
  <c r="K5467" i="1" s="1"/>
  <c r="I4336" i="1"/>
  <c r="J4336" i="1" s="1"/>
  <c r="K4335" i="1" s="1"/>
  <c r="I4264" i="1"/>
  <c r="J4264" i="1" s="1"/>
  <c r="K4263" i="1" s="1"/>
  <c r="I5452" i="1"/>
  <c r="J5452" i="1" s="1"/>
  <c r="K5451" i="1" s="1"/>
  <c r="I4140" i="1"/>
  <c r="J4140" i="1" s="1"/>
  <c r="I4068" i="1"/>
  <c r="J4068" i="1" s="1"/>
  <c r="K4067" i="1" s="1"/>
  <c r="I5436" i="1"/>
  <c r="J5436" i="1" s="1"/>
  <c r="K5435" i="1" s="1"/>
  <c r="I3908" i="1"/>
  <c r="J3908" i="1" s="1"/>
  <c r="I3784" i="1"/>
  <c r="J3784" i="1" s="1"/>
  <c r="I3640" i="1"/>
  <c r="I3675" i="1"/>
  <c r="J3675" i="1" s="1"/>
  <c r="I4113" i="1"/>
  <c r="J4113" i="1" s="1"/>
  <c r="K4112" i="1" s="1"/>
  <c r="I3859" i="1"/>
  <c r="J3859" i="1" s="1"/>
  <c r="I2181" i="1"/>
  <c r="J2181" i="1" s="1"/>
  <c r="I2013" i="1"/>
  <c r="J2013" i="1" s="1"/>
  <c r="I1853" i="1"/>
  <c r="J1853" i="1" s="1"/>
  <c r="I1705" i="1"/>
  <c r="J1705" i="1" s="1"/>
  <c r="K1704" i="1" s="1"/>
  <c r="I5272" i="1"/>
  <c r="J5272" i="1" s="1"/>
  <c r="I1924" i="1"/>
  <c r="J1924" i="1" s="1"/>
  <c r="I1776" i="1"/>
  <c r="J1776" i="1" s="1"/>
  <c r="I2191" i="1"/>
  <c r="J2191" i="1" s="1"/>
  <c r="K2190" i="1" s="1"/>
  <c r="I2023" i="1"/>
  <c r="I1715" i="1"/>
  <c r="J1715" i="1" s="1"/>
  <c r="I4868" i="1"/>
  <c r="J4868" i="1" s="1"/>
  <c r="I9" i="1"/>
  <c r="J9" i="1" s="1"/>
  <c r="I4719" i="1"/>
  <c r="J4719" i="1" s="1"/>
  <c r="I1292" i="1"/>
  <c r="J1292" i="1" s="1"/>
  <c r="I1168" i="1"/>
  <c r="J1168" i="1" s="1"/>
  <c r="K1167" i="1" s="1"/>
  <c r="I1024" i="1"/>
  <c r="I900" i="1"/>
  <c r="J900" i="1" s="1"/>
  <c r="I776" i="1"/>
  <c r="J776" i="1" s="1"/>
  <c r="I632" i="1"/>
  <c r="J632" i="1" s="1"/>
  <c r="K631" i="1" s="1"/>
  <c r="I508" i="1"/>
  <c r="J508" i="1" s="1"/>
  <c r="K507" i="1" s="1"/>
  <c r="I384" i="1"/>
  <c r="J384" i="1" s="1"/>
  <c r="K383" i="1" s="1"/>
  <c r="I5014" i="1"/>
  <c r="J5014" i="1" s="1"/>
  <c r="I4890" i="1"/>
  <c r="J4890" i="1" s="1"/>
  <c r="K4889" i="1" s="1"/>
  <c r="I738" i="1"/>
  <c r="J738" i="1" s="1"/>
  <c r="K737" i="1" s="1"/>
  <c r="I981" i="1"/>
  <c r="J981" i="1" s="1"/>
  <c r="I1423" i="1"/>
  <c r="J1423" i="1" s="1"/>
  <c r="I1043" i="1"/>
  <c r="I847" i="1"/>
  <c r="J847" i="1" s="1"/>
  <c r="K846" i="1" s="1"/>
  <c r="I651" i="1"/>
  <c r="J651" i="1" s="1"/>
  <c r="K650" i="1" s="1"/>
  <c r="I491" i="1"/>
  <c r="J491" i="1" s="1"/>
  <c r="I4945" i="1"/>
  <c r="J4945" i="1" s="1"/>
  <c r="I954" i="1"/>
  <c r="J954" i="1" s="1"/>
  <c r="K953" i="1" s="1"/>
  <c r="I478" i="1"/>
  <c r="J478" i="1" s="1"/>
  <c r="I318" i="1"/>
  <c r="J318" i="1" s="1"/>
  <c r="I170" i="1"/>
  <c r="J170" i="1" s="1"/>
  <c r="I4748" i="1"/>
  <c r="J4748" i="1" s="1"/>
  <c r="I4600" i="1"/>
  <c r="I941" i="1"/>
  <c r="J941" i="1" s="1"/>
  <c r="I768" i="1"/>
  <c r="J768" i="1" s="1"/>
  <c r="I1503" i="1"/>
  <c r="J1503" i="1" s="1"/>
  <c r="I1331" i="1"/>
  <c r="J1331" i="1" s="1"/>
  <c r="K1330" i="1" s="1"/>
  <c r="I1135" i="1"/>
  <c r="J1135" i="1" s="1"/>
  <c r="I939" i="1"/>
  <c r="J939" i="1" s="1"/>
  <c r="I743" i="1"/>
  <c r="I3844" i="1"/>
  <c r="J3844" i="1" s="1"/>
  <c r="I5409" i="1"/>
  <c r="J5409" i="1" s="1"/>
  <c r="I3980" i="1"/>
  <c r="J3980" i="1" s="1"/>
  <c r="I3700" i="1"/>
  <c r="J3700" i="1" s="1"/>
  <c r="I4186" i="1"/>
  <c r="J4186" i="1" s="1"/>
  <c r="I3977" i="1"/>
  <c r="J3977" i="1" s="1"/>
  <c r="I4184" i="1"/>
  <c r="J4184" i="1" s="1"/>
  <c r="K4183" i="1" s="1"/>
  <c r="I3732" i="1"/>
  <c r="J3732" i="1" s="1"/>
  <c r="I1510" i="1"/>
  <c r="J1510" i="1" s="1"/>
  <c r="I1242" i="1"/>
  <c r="J1242" i="1" s="1"/>
  <c r="I1118" i="1"/>
  <c r="I1046" i="1"/>
  <c r="J1046" i="1" s="1"/>
  <c r="K1045" i="1" s="1"/>
  <c r="I726" i="1"/>
  <c r="J726" i="1" s="1"/>
  <c r="K725" i="1" s="1"/>
  <c r="I654" i="1"/>
  <c r="J654" i="1" s="1"/>
  <c r="I458" i="1"/>
  <c r="I334" i="1"/>
  <c r="J334" i="1" s="1"/>
  <c r="I138" i="1"/>
  <c r="J138" i="1" s="1"/>
  <c r="I66" i="1"/>
  <c r="I4984" i="1"/>
  <c r="J4984" i="1" s="1"/>
  <c r="I4912" i="1"/>
  <c r="J4912" i="1" s="1"/>
  <c r="I4788" i="1"/>
  <c r="J4788" i="1" s="1"/>
  <c r="I4592" i="1"/>
  <c r="J4592" i="1" s="1"/>
  <c r="I4448" i="1"/>
  <c r="J4448" i="1" s="1"/>
  <c r="I4396" i="1"/>
  <c r="J4396" i="1" s="1"/>
  <c r="I4200" i="1"/>
  <c r="J4200" i="1" s="1"/>
  <c r="I4128" i="1"/>
  <c r="J4128" i="1" s="1"/>
  <c r="I5424" i="1"/>
  <c r="J5424" i="1" s="1"/>
  <c r="K5423" i="1" s="1"/>
  <c r="I4053" i="1"/>
  <c r="J4053" i="1" s="1"/>
  <c r="I3880" i="1"/>
  <c r="J3880" i="1" s="1"/>
  <c r="I3827" i="1"/>
  <c r="J3827" i="1" s="1"/>
  <c r="I1425" i="1"/>
  <c r="J1425" i="1" s="1"/>
  <c r="I1229" i="1"/>
  <c r="J1229" i="1" s="1"/>
  <c r="I909" i="1"/>
  <c r="J909" i="1" s="1"/>
  <c r="I4703" i="1"/>
  <c r="J4703" i="1" s="1"/>
  <c r="K4702" i="1" s="1"/>
  <c r="I4187" i="1"/>
  <c r="J4187" i="1" s="1"/>
  <c r="I2154" i="1"/>
  <c r="I2010" i="1"/>
  <c r="J2010" i="1" s="1"/>
  <c r="I1886" i="1"/>
  <c r="J1886" i="1" s="1"/>
  <c r="K1885" i="1" s="1"/>
  <c r="I2437" i="1"/>
  <c r="J2437" i="1" s="1"/>
  <c r="K2436" i="1" s="1"/>
  <c r="I2313" i="1"/>
  <c r="J2313" i="1" s="1"/>
  <c r="I2189" i="1"/>
  <c r="J2189" i="1" s="1"/>
  <c r="I2045" i="1"/>
  <c r="J2045" i="1" s="1"/>
  <c r="K2044" i="1" s="1"/>
  <c r="I1921" i="1"/>
  <c r="J1921" i="1" s="1"/>
  <c r="I1797" i="1"/>
  <c r="J1797" i="1" s="1"/>
  <c r="I1653" i="1"/>
  <c r="J1653" i="1" s="1"/>
  <c r="I5296" i="1"/>
  <c r="J5296" i="1" s="1"/>
  <c r="I2204" i="1"/>
  <c r="J2204" i="1" s="1"/>
  <c r="K2203" i="1" s="1"/>
  <c r="I1812" i="1"/>
  <c r="I1688" i="1"/>
  <c r="J1688" i="1" s="1"/>
  <c r="I1584" i="1"/>
  <c r="J1584" i="1" s="1"/>
  <c r="I1440" i="1"/>
  <c r="J1440" i="1" s="1"/>
  <c r="I1894" i="1"/>
  <c r="I1698" i="1"/>
  <c r="J1698" i="1" s="1"/>
  <c r="K1697" i="1" s="1"/>
  <c r="I2344" i="1"/>
  <c r="I2160" i="1"/>
  <c r="J2160" i="1" s="1"/>
  <c r="I1808" i="1"/>
  <c r="I1624" i="1"/>
  <c r="J1624" i="1" s="1"/>
  <c r="I2539" i="1"/>
  <c r="J2539" i="1" s="1"/>
  <c r="I2367" i="1"/>
  <c r="J2367" i="1" s="1"/>
  <c r="I2195" i="1"/>
  <c r="I1843" i="1"/>
  <c r="J1843" i="1" s="1"/>
  <c r="I1531" i="1"/>
  <c r="J1531" i="1" s="1"/>
  <c r="I2194" i="1"/>
  <c r="J2194" i="1" s="1"/>
  <c r="K2193" i="1" s="1"/>
  <c r="I5230" i="1"/>
  <c r="J5230" i="1" s="1"/>
  <c r="I5214" i="1"/>
  <c r="J5214" i="1" s="1"/>
  <c r="I5558" i="1"/>
  <c r="J5558" i="1" s="1"/>
  <c r="I1997" i="1"/>
  <c r="I1829" i="1"/>
  <c r="J1829" i="1" s="1"/>
  <c r="K1828" i="1" s="1"/>
  <c r="I1541" i="1"/>
  <c r="J1541" i="1" s="1"/>
  <c r="K1540" i="1" s="1"/>
  <c r="I2048" i="1"/>
  <c r="J2048" i="1" s="1"/>
  <c r="K2047" i="1" s="1"/>
  <c r="I1900" i="1"/>
  <c r="J1900" i="1" s="1"/>
  <c r="I5192" i="1"/>
  <c r="J5192" i="1" s="1"/>
  <c r="I2167" i="1"/>
  <c r="J2167" i="1" s="1"/>
  <c r="I1839" i="1"/>
  <c r="J1839" i="1" s="1"/>
  <c r="I1691" i="1"/>
  <c r="J1691" i="1" s="1"/>
  <c r="K1690" i="1" s="1"/>
  <c r="I5086" i="1"/>
  <c r="J5086" i="1" s="1"/>
  <c r="I5532" i="1"/>
  <c r="J5532" i="1" s="1"/>
  <c r="K5531" i="1" s="1"/>
  <c r="I4844" i="1"/>
  <c r="J4844" i="1" s="1"/>
  <c r="I4536" i="1"/>
  <c r="J4536" i="1" s="1"/>
  <c r="I1329" i="1"/>
  <c r="J1329" i="1" s="1"/>
  <c r="K1328" i="1" s="1"/>
  <c r="I5145" i="1"/>
  <c r="J5145" i="1" s="1"/>
  <c r="I1061" i="1"/>
  <c r="J1061" i="1" s="1"/>
  <c r="I937" i="1"/>
  <c r="J937" i="1" s="1"/>
  <c r="K936" i="1" s="1"/>
  <c r="I5113" i="1"/>
  <c r="J5113" i="1" s="1"/>
  <c r="K5112" i="1" s="1"/>
  <c r="I669" i="1"/>
  <c r="J669" i="1" s="1"/>
  <c r="I545" i="1"/>
  <c r="J545" i="1" s="1"/>
  <c r="I5081" i="1"/>
  <c r="J5081" i="1" s="1"/>
  <c r="I277" i="1"/>
  <c r="J277" i="1" s="1"/>
  <c r="I153" i="1"/>
  <c r="J153" i="1" s="1"/>
  <c r="I4855" i="1"/>
  <c r="J4855" i="1" s="1"/>
  <c r="K4854" i="1" s="1"/>
  <c r="I1268" i="1"/>
  <c r="J1268" i="1" s="1"/>
  <c r="K1267" i="1" s="1"/>
  <c r="I5140" i="1"/>
  <c r="J5140" i="1" s="1"/>
  <c r="I752" i="1"/>
  <c r="J752" i="1" s="1"/>
  <c r="K751" i="1" s="1"/>
  <c r="I484" i="1"/>
  <c r="J484" i="1" s="1"/>
  <c r="K483" i="1" s="1"/>
  <c r="I360" i="1"/>
  <c r="J360" i="1" s="1"/>
  <c r="I216" i="1"/>
  <c r="J216" i="1" s="1"/>
  <c r="K215" i="1" s="1"/>
  <c r="I5530" i="1"/>
  <c r="J5530" i="1" s="1"/>
  <c r="I4866" i="1"/>
  <c r="J4866" i="1" s="1"/>
  <c r="K4865" i="1" s="1"/>
  <c r="I908" i="1"/>
  <c r="J908" i="1" s="1"/>
  <c r="I320" i="1"/>
  <c r="J320" i="1" s="1"/>
  <c r="I5167" i="1"/>
  <c r="J5167" i="1" s="1"/>
  <c r="I5163" i="1"/>
  <c r="J5163" i="1" s="1"/>
  <c r="I1019" i="1"/>
  <c r="J1019" i="1" s="1"/>
  <c r="I627" i="1"/>
  <c r="J627" i="1" s="1"/>
  <c r="K626" i="1" s="1"/>
  <c r="I455" i="1"/>
  <c r="I247" i="1"/>
  <c r="J247" i="1" s="1"/>
  <c r="I39" i="1"/>
  <c r="J39" i="1" s="1"/>
  <c r="I4909" i="1"/>
  <c r="J4909" i="1" s="1"/>
  <c r="K4908" i="1" s="1"/>
  <c r="I3698" i="1"/>
  <c r="J3698" i="1" s="1"/>
  <c r="I5433" i="1"/>
  <c r="J5433" i="1" s="1"/>
  <c r="I2249" i="1"/>
  <c r="I2125" i="1"/>
  <c r="J2125" i="1" s="1"/>
  <c r="K2124" i="1" s="1"/>
  <c r="I2053" i="1"/>
  <c r="J2053" i="1" s="1"/>
  <c r="I2001" i="1"/>
  <c r="J2001" i="1" s="1"/>
  <c r="I1857" i="1"/>
  <c r="J1857" i="1" s="1"/>
  <c r="I5205" i="1"/>
  <c r="J5205" i="1" s="1"/>
  <c r="K5204" i="1" s="1"/>
  <c r="I1733" i="1"/>
  <c r="J1733" i="1" s="1"/>
  <c r="K1732" i="1" s="1"/>
  <c r="I5549" i="1"/>
  <c r="J5549" i="1" s="1"/>
  <c r="K5548" i="1" s="1"/>
  <c r="I1485" i="1"/>
  <c r="J1485" i="1" s="1"/>
  <c r="K1484" i="1" s="1"/>
  <c r="I1413" i="1"/>
  <c r="J1413" i="1" s="1"/>
  <c r="I1361" i="1"/>
  <c r="J1361" i="1" s="1"/>
  <c r="K1360" i="1" s="1"/>
  <c r="I1289" i="1"/>
  <c r="J1289" i="1" s="1"/>
  <c r="K1288" i="1" s="1"/>
  <c r="I1217" i="1"/>
  <c r="J1217" i="1" s="1"/>
  <c r="I1165" i="1"/>
  <c r="J1165" i="1" s="1"/>
  <c r="K1164" i="1" s="1"/>
  <c r="I1093" i="1"/>
  <c r="J1093" i="1" s="1"/>
  <c r="I1021" i="1"/>
  <c r="J1021" i="1" s="1"/>
  <c r="I897" i="1"/>
  <c r="J897" i="1" s="1"/>
  <c r="I825" i="1"/>
  <c r="I773" i="1"/>
  <c r="J773" i="1" s="1"/>
  <c r="I629" i="1"/>
  <c r="J629" i="1" s="1"/>
  <c r="K628" i="1" s="1"/>
  <c r="I577" i="1"/>
  <c r="J577" i="1" s="1"/>
  <c r="K576" i="1" s="1"/>
  <c r="I505" i="1"/>
  <c r="J505" i="1" s="1"/>
  <c r="K504" i="1" s="1"/>
  <c r="I433" i="1"/>
  <c r="J433" i="1" s="1"/>
  <c r="K432" i="1" s="1"/>
  <c r="I381" i="1"/>
  <c r="J381" i="1" s="1"/>
  <c r="K380" i="1" s="1"/>
  <c r="I309" i="1"/>
  <c r="J309" i="1" s="1"/>
  <c r="I237" i="1"/>
  <c r="I186" i="1"/>
  <c r="J186" i="1" s="1"/>
  <c r="I113" i="1"/>
  <c r="J113" i="1" s="1"/>
  <c r="I41" i="1"/>
  <c r="J41" i="1" s="1"/>
  <c r="I5011" i="1"/>
  <c r="J5011" i="1" s="1"/>
  <c r="I4959" i="1"/>
  <c r="J4959" i="1" s="1"/>
  <c r="K4958" i="1" s="1"/>
  <c r="I4887" i="1"/>
  <c r="J4887" i="1" s="1"/>
  <c r="I4815" i="1"/>
  <c r="J4815" i="1" s="1"/>
  <c r="I4763" i="1"/>
  <c r="J4763" i="1" s="1"/>
  <c r="K4762" i="1" s="1"/>
  <c r="I4691" i="1"/>
  <c r="J4691" i="1" s="1"/>
  <c r="K4690" i="1" s="1"/>
  <c r="I4619" i="1"/>
  <c r="J4619" i="1" s="1"/>
  <c r="K4618" i="1" s="1"/>
  <c r="I4567" i="1"/>
  <c r="J4567" i="1" s="1"/>
  <c r="K4566" i="1" s="1"/>
  <c r="I4495" i="1"/>
  <c r="J4495" i="1" s="1"/>
  <c r="K4494" i="1" s="1"/>
  <c r="I4423" i="1"/>
  <c r="J4423" i="1" s="1"/>
  <c r="K4422" i="1" s="1"/>
  <c r="I4371" i="1"/>
  <c r="J4371" i="1" s="1"/>
  <c r="I4299" i="1"/>
  <c r="J4299" i="1" s="1"/>
  <c r="K4298" i="1" s="1"/>
  <c r="I4227" i="1"/>
  <c r="J4227" i="1" s="1"/>
  <c r="I4175" i="1"/>
  <c r="J4175" i="1" s="1"/>
  <c r="I4103" i="1"/>
  <c r="J4103" i="1" s="1"/>
  <c r="I3979" i="1"/>
  <c r="J3979" i="1" s="1"/>
  <c r="I3835" i="1"/>
  <c r="J3835" i="1" s="1"/>
  <c r="K3834" i="1" s="1"/>
  <c r="I3687" i="1"/>
  <c r="J3687" i="1" s="1"/>
  <c r="I2480" i="1"/>
  <c r="J2480" i="1" s="1"/>
  <c r="I2356" i="1"/>
  <c r="J2356" i="1" s="1"/>
  <c r="I2284" i="1"/>
  <c r="J2284" i="1" s="1"/>
  <c r="I2212" i="1"/>
  <c r="J2212" i="1" s="1"/>
  <c r="I2088" i="1"/>
  <c r="J2088" i="1" s="1"/>
  <c r="I1964" i="1"/>
  <c r="J1964" i="1" s="1"/>
  <c r="I1820" i="1"/>
  <c r="J1820" i="1" s="1"/>
  <c r="I1768" i="1"/>
  <c r="J1768" i="1" s="1"/>
  <c r="K1767" i="1" s="1"/>
  <c r="I1696" i="1"/>
  <c r="J1696" i="1" s="1"/>
  <c r="I1592" i="1"/>
  <c r="J1592" i="1" s="1"/>
  <c r="I1520" i="1"/>
  <c r="J1520" i="1" s="1"/>
  <c r="I1448" i="1"/>
  <c r="J1448" i="1" s="1"/>
  <c r="I1324" i="1"/>
  <c r="J1324" i="1" s="1"/>
  <c r="I1252" i="1"/>
  <c r="I1200" i="1"/>
  <c r="J1200" i="1" s="1"/>
  <c r="I1128" i="1"/>
  <c r="J1128" i="1" s="1"/>
  <c r="I1056" i="1"/>
  <c r="I5124" i="1"/>
  <c r="J5124" i="1" s="1"/>
  <c r="K5123" i="1" s="1"/>
  <c r="I932" i="1"/>
  <c r="J932" i="1" s="1"/>
  <c r="I860" i="1"/>
  <c r="J860" i="1" s="1"/>
  <c r="I5108" i="1"/>
  <c r="J5108" i="1" s="1"/>
  <c r="I736" i="1"/>
  <c r="J736" i="1" s="1"/>
  <c r="I664" i="1"/>
  <c r="J664" i="1" s="1"/>
  <c r="I5092" i="1"/>
  <c r="J5092" i="1" s="1"/>
  <c r="I540" i="1"/>
  <c r="I468" i="1"/>
  <c r="J468" i="1" s="1"/>
  <c r="I5076" i="1"/>
  <c r="J5076" i="1" s="1"/>
  <c r="I344" i="1"/>
  <c r="J344" i="1" s="1"/>
  <c r="I272" i="1"/>
  <c r="I5060" i="1"/>
  <c r="J5060" i="1" s="1"/>
  <c r="I148" i="1"/>
  <c r="J148" i="1" s="1"/>
  <c r="I76" i="1"/>
  <c r="J76" i="1" s="1"/>
  <c r="I4" i="1"/>
  <c r="J4" i="1" s="1"/>
  <c r="I4994" i="1"/>
  <c r="J4994" i="1" s="1"/>
  <c r="I4922" i="1"/>
  <c r="J4922" i="1" s="1"/>
  <c r="I4850" i="1"/>
  <c r="J4850" i="1" s="1"/>
  <c r="I4798" i="1"/>
  <c r="I4726" i="1"/>
  <c r="J4726" i="1" s="1"/>
  <c r="I4654" i="1"/>
  <c r="J4654" i="1" s="1"/>
  <c r="I4602" i="1"/>
  <c r="J4602" i="1" s="1"/>
  <c r="I4530" i="1"/>
  <c r="J4530" i="1" s="1"/>
  <c r="I4458" i="1"/>
  <c r="J4458" i="1" s="1"/>
  <c r="I5466" i="1"/>
  <c r="I4334" i="1"/>
  <c r="J4334" i="1" s="1"/>
  <c r="I5226" i="1"/>
  <c r="J5226" i="1" s="1"/>
  <c r="I1862" i="1"/>
  <c r="J1862" i="1" s="1"/>
  <c r="K1861" i="1" s="1"/>
  <c r="I1738" i="1"/>
  <c r="J1738" i="1" s="1"/>
  <c r="I3073" i="1"/>
  <c r="J3073" i="1" s="1"/>
  <c r="I2557" i="1"/>
  <c r="J2557" i="1" s="1"/>
  <c r="I2413" i="1"/>
  <c r="J2413" i="1" s="1"/>
  <c r="I2289" i="1"/>
  <c r="J2289" i="1" s="1"/>
  <c r="I2165" i="1"/>
  <c r="I2021" i="1"/>
  <c r="J2021" i="1" s="1"/>
  <c r="I1897" i="1"/>
  <c r="J1897" i="1" s="1"/>
  <c r="K1896" i="1" s="1"/>
  <c r="I1773" i="1"/>
  <c r="J1773" i="1" s="1"/>
  <c r="K1772" i="1" s="1"/>
  <c r="I1629" i="1"/>
  <c r="J1629" i="1" s="1"/>
  <c r="K1628" i="1" s="1"/>
  <c r="I1525" i="1"/>
  <c r="J1525" i="1" s="1"/>
  <c r="I1401" i="1"/>
  <c r="J1401" i="1" s="1"/>
  <c r="I1932" i="1"/>
  <c r="J1932" i="1" s="1"/>
  <c r="I5208" i="1"/>
  <c r="J5208" i="1" s="1"/>
  <c r="K5207" i="1" s="1"/>
  <c r="I1664" i="1"/>
  <c r="J1664" i="1" s="1"/>
  <c r="I1560" i="1"/>
  <c r="J1560" i="1" s="1"/>
  <c r="I1416" i="1"/>
  <c r="J1416" i="1" s="1"/>
  <c r="K1415" i="1" s="1"/>
  <c r="I2042" i="1"/>
  <c r="J2042" i="1" s="1"/>
  <c r="I2077" i="1"/>
  <c r="J2077" i="1" s="1"/>
  <c r="K2076" i="1" s="1"/>
  <c r="I1569" i="1"/>
  <c r="J1569" i="1" s="1"/>
  <c r="I2308" i="1"/>
  <c r="J2308" i="1" s="1"/>
  <c r="I1792" i="1"/>
  <c r="J1792" i="1" s="1"/>
  <c r="I2503" i="1"/>
  <c r="J2503" i="1" s="1"/>
  <c r="I5231" i="1"/>
  <c r="J5231" i="1" s="1"/>
  <c r="I1807" i="1"/>
  <c r="I1647" i="1"/>
  <c r="J1647" i="1" s="1"/>
  <c r="I1974" i="1"/>
  <c r="J1974" i="1" s="1"/>
  <c r="I2121" i="1"/>
  <c r="J2121" i="1" s="1"/>
  <c r="I1973" i="1"/>
  <c r="J1973" i="1" s="1"/>
  <c r="I1645" i="1"/>
  <c r="J1645" i="1" s="1"/>
  <c r="I2192" i="1"/>
  <c r="J2192" i="1" s="1"/>
  <c r="I2024" i="1"/>
  <c r="I1716" i="1"/>
  <c r="J1716" i="1" s="1"/>
  <c r="I1588" i="1"/>
  <c r="J1588" i="1" s="1"/>
  <c r="K1587" i="1" s="1"/>
  <c r="I1983" i="1"/>
  <c r="J1983" i="1" s="1"/>
  <c r="I1655" i="1"/>
  <c r="J1655" i="1" s="1"/>
  <c r="K1654" i="1" s="1"/>
  <c r="I878" i="1"/>
  <c r="I582" i="1"/>
  <c r="J582" i="1" s="1"/>
  <c r="I5082" i="1"/>
  <c r="J5082" i="1" s="1"/>
  <c r="I4820" i="1"/>
  <c r="J4820" i="1" s="1"/>
  <c r="K4819" i="1" s="1"/>
  <c r="I4660" i="1"/>
  <c r="J4660" i="1" s="1"/>
  <c r="I1305" i="1"/>
  <c r="J1305" i="1" s="1"/>
  <c r="I913" i="1"/>
  <c r="J913" i="1" s="1"/>
  <c r="I789" i="1"/>
  <c r="J789" i="1" s="1"/>
  <c r="I645" i="1"/>
  <c r="J645" i="1" s="1"/>
  <c r="I521" i="1"/>
  <c r="J521" i="1" s="1"/>
  <c r="I253" i="1"/>
  <c r="J253" i="1" s="1"/>
  <c r="I129" i="1"/>
  <c r="J129" i="1" s="1"/>
  <c r="I5543" i="1"/>
  <c r="J5543" i="1" s="1"/>
  <c r="I1388" i="1"/>
  <c r="J1388" i="1" s="1"/>
  <c r="I1244" i="1"/>
  <c r="J1244" i="1" s="1"/>
  <c r="I1120" i="1"/>
  <c r="J1120" i="1" s="1"/>
  <c r="I996" i="1"/>
  <c r="I852" i="1"/>
  <c r="J852" i="1" s="1"/>
  <c r="I728" i="1"/>
  <c r="J728" i="1" s="1"/>
  <c r="K727" i="1" s="1"/>
  <c r="I5084" i="1"/>
  <c r="J5084" i="1" s="1"/>
  <c r="I460" i="1"/>
  <c r="J460" i="1" s="1"/>
  <c r="I336" i="1"/>
  <c r="J336" i="1" s="1"/>
  <c r="I5052" i="1"/>
  <c r="J5052" i="1" s="1"/>
  <c r="I68" i="1"/>
  <c r="J68" i="1" s="1"/>
  <c r="K67" i="1" s="1"/>
  <c r="I4986" i="1"/>
  <c r="J4986" i="1" s="1"/>
  <c r="K4985" i="1" s="1"/>
  <c r="I4842" i="1"/>
  <c r="J4842" i="1" s="1"/>
  <c r="I1241" i="1"/>
  <c r="J1241" i="1" s="1"/>
  <c r="I872" i="1"/>
  <c r="J872" i="1" s="1"/>
  <c r="K871" i="1" s="1"/>
  <c r="I3395" i="1"/>
  <c r="J3395" i="1" s="1"/>
  <c r="I3857" i="1"/>
  <c r="J3857" i="1" s="1"/>
  <c r="K3856" i="1" s="1"/>
  <c r="I5432" i="1"/>
  <c r="J5432" i="1" s="1"/>
  <c r="I1486" i="1"/>
  <c r="J1486" i="1" s="1"/>
  <c r="I1414" i="1"/>
  <c r="J1414" i="1" s="1"/>
  <c r="I1362" i="1"/>
  <c r="J1362" i="1" s="1"/>
  <c r="I1290" i="1"/>
  <c r="J1290" i="1" s="1"/>
  <c r="I1218" i="1"/>
  <c r="J1218" i="1" s="1"/>
  <c r="I1166" i="1"/>
  <c r="J1166" i="1" s="1"/>
  <c r="I1094" i="1"/>
  <c r="J1094" i="1" s="1"/>
  <c r="I1022" i="1"/>
  <c r="J1022" i="1" s="1"/>
  <c r="I970" i="1"/>
  <c r="J970" i="1" s="1"/>
  <c r="I898" i="1"/>
  <c r="J898" i="1" s="1"/>
  <c r="I826" i="1"/>
  <c r="J826" i="1" s="1"/>
  <c r="I774" i="1"/>
  <c r="J774" i="1" s="1"/>
  <c r="I702" i="1"/>
  <c r="J702" i="1" s="1"/>
  <c r="I630" i="1"/>
  <c r="J630" i="1" s="1"/>
  <c r="I578" i="1"/>
  <c r="J578" i="1" s="1"/>
  <c r="I506" i="1"/>
  <c r="J506" i="1" s="1"/>
  <c r="I434" i="1"/>
  <c r="I382" i="1"/>
  <c r="J382" i="1" s="1"/>
  <c r="I310" i="1"/>
  <c r="J310" i="1" s="1"/>
  <c r="I238" i="1"/>
  <c r="I185" i="1"/>
  <c r="J185" i="1" s="1"/>
  <c r="K184" i="1" s="1"/>
  <c r="I114" i="1"/>
  <c r="J114" i="1" s="1"/>
  <c r="I42" i="1"/>
  <c r="J42" i="1" s="1"/>
  <c r="I5012" i="1"/>
  <c r="J5012" i="1" s="1"/>
  <c r="I4960" i="1"/>
  <c r="J4960" i="1" s="1"/>
  <c r="I4888" i="1"/>
  <c r="J4888" i="1" s="1"/>
  <c r="I4816" i="1"/>
  <c r="J4816" i="1" s="1"/>
  <c r="I4764" i="1"/>
  <c r="J4764" i="1" s="1"/>
  <c r="I4692" i="1"/>
  <c r="I4620" i="1"/>
  <c r="J4620" i="1" s="1"/>
  <c r="I4496" i="1"/>
  <c r="J4496" i="1" s="1"/>
  <c r="K4495" i="1" s="1"/>
  <c r="I4424" i="1"/>
  <c r="J4424" i="1" s="1"/>
  <c r="I4372" i="1"/>
  <c r="J4372" i="1" s="1"/>
  <c r="K4371" i="1" s="1"/>
  <c r="I4300" i="1"/>
  <c r="J4300" i="1" s="1"/>
  <c r="I4228" i="1"/>
  <c r="J4228" i="1" s="1"/>
  <c r="I4176" i="1"/>
  <c r="J4176" i="1" s="1"/>
  <c r="I4104" i="1"/>
  <c r="J4104" i="1" s="1"/>
  <c r="I4032" i="1"/>
  <c r="J4032" i="1" s="1"/>
  <c r="I3836" i="1"/>
  <c r="J3836" i="1" s="1"/>
  <c r="I3712" i="1"/>
  <c r="J3712" i="1" s="1"/>
  <c r="K3711" i="1" s="1"/>
  <c r="I3918" i="1"/>
  <c r="I3625" i="1"/>
  <c r="J3625" i="1" s="1"/>
  <c r="K3624" i="1" s="1"/>
  <c r="I1714" i="1"/>
  <c r="J1714" i="1" s="1"/>
  <c r="K1713" i="1" s="1"/>
  <c r="I2533" i="1"/>
  <c r="J2533" i="1" s="1"/>
  <c r="I5269" i="1"/>
  <c r="I2141" i="1"/>
  <c r="J2141" i="1" s="1"/>
  <c r="K2140" i="1" s="1"/>
  <c r="I5237" i="1"/>
  <c r="J5237" i="1" s="1"/>
  <c r="I1605" i="1"/>
  <c r="I2692" i="1"/>
  <c r="J2692" i="1" s="1"/>
  <c r="I2176" i="1"/>
  <c r="J2176" i="1" s="1"/>
  <c r="I1908" i="1"/>
  <c r="J1908" i="1" s="1"/>
  <c r="I1784" i="1"/>
  <c r="J1784" i="1" s="1"/>
  <c r="I1536" i="1"/>
  <c r="J1536" i="1" s="1"/>
  <c r="K1535" i="1" s="1"/>
  <c r="I1822" i="1"/>
  <c r="J1822" i="1" s="1"/>
  <c r="K1821" i="1" s="1"/>
  <c r="I1626" i="1"/>
  <c r="I2041" i="1"/>
  <c r="J2041" i="1" s="1"/>
  <c r="I1673" i="1"/>
  <c r="J1673" i="1" s="1"/>
  <c r="I1545" i="1"/>
  <c r="J1545" i="1" s="1"/>
  <c r="I2456" i="1"/>
  <c r="J2456" i="1" s="1"/>
  <c r="I2272" i="1"/>
  <c r="J2272" i="1" s="1"/>
  <c r="I1940" i="1"/>
  <c r="J1940" i="1" s="1"/>
  <c r="I1756" i="1"/>
  <c r="J1756" i="1" s="1"/>
  <c r="I5168" i="1"/>
  <c r="J5168" i="1" s="1"/>
  <c r="K5167" i="1" s="1"/>
  <c r="I2651" i="1"/>
  <c r="J2651" i="1" s="1"/>
  <c r="I2467" i="1"/>
  <c r="J2467" i="1" s="1"/>
  <c r="I2307" i="1"/>
  <c r="J2307" i="1" s="1"/>
  <c r="I1803" i="1"/>
  <c r="J1803" i="1" s="1"/>
  <c r="I1611" i="1"/>
  <c r="J1611" i="1" s="1"/>
  <c r="K1610" i="1" s="1"/>
  <c r="I2134" i="1"/>
  <c r="J2134" i="1" s="1"/>
  <c r="I1938" i="1"/>
  <c r="J1938" i="1" s="1"/>
  <c r="I1742" i="1"/>
  <c r="J1742" i="1" s="1"/>
  <c r="I1566" i="1"/>
  <c r="J1566" i="1" s="1"/>
  <c r="I2245" i="1"/>
  <c r="J2245" i="1" s="1"/>
  <c r="I2097" i="1"/>
  <c r="J2097" i="1" s="1"/>
  <c r="I1789" i="1"/>
  <c r="J1789" i="1" s="1"/>
  <c r="K1788" i="1" s="1"/>
  <c r="I1481" i="1"/>
  <c r="J1481" i="1" s="1"/>
  <c r="I2168" i="1"/>
  <c r="J2168" i="1" s="1"/>
  <c r="I1840" i="1"/>
  <c r="I1552" i="1"/>
  <c r="J1552" i="1" s="1"/>
  <c r="I2107" i="1"/>
  <c r="J2107" i="1" s="1"/>
  <c r="I1799" i="1"/>
  <c r="J1799" i="1" s="1"/>
  <c r="I1631" i="1"/>
  <c r="J1631" i="1" s="1"/>
  <c r="I5142" i="1"/>
  <c r="J5142" i="1" s="1"/>
  <c r="K5141" i="1" s="1"/>
  <c r="I706" i="1"/>
  <c r="I218" i="1"/>
  <c r="J218" i="1" s="1"/>
  <c r="K217" i="1" s="1"/>
  <c r="I5504" i="1"/>
  <c r="I4476" i="1"/>
  <c r="J4476" i="1" s="1"/>
  <c r="K4475" i="1" s="1"/>
  <c r="I4999" i="1"/>
  <c r="J4999" i="1" s="1"/>
  <c r="K4998" i="1" s="1"/>
  <c r="I4791" i="1"/>
  <c r="J4791" i="1" s="1"/>
  <c r="I1364" i="1"/>
  <c r="J1364" i="1" s="1"/>
  <c r="I1220" i="1"/>
  <c r="J1220" i="1" s="1"/>
  <c r="I1096" i="1"/>
  <c r="J1096" i="1" s="1"/>
  <c r="K1095" i="1" s="1"/>
  <c r="I972" i="1"/>
  <c r="I828" i="1"/>
  <c r="J828" i="1" s="1"/>
  <c r="I704" i="1"/>
  <c r="J704" i="1" s="1"/>
  <c r="K703" i="1" s="1"/>
  <c r="I580" i="1"/>
  <c r="I436" i="1"/>
  <c r="J436" i="1" s="1"/>
  <c r="I312" i="1"/>
  <c r="J312" i="1" s="1"/>
  <c r="K311" i="1" s="1"/>
  <c r="I188" i="1"/>
  <c r="J188" i="1" s="1"/>
  <c r="K187" i="1" s="1"/>
  <c r="I44" i="1"/>
  <c r="J44" i="1" s="1"/>
  <c r="I4818" i="1"/>
  <c r="J4818" i="1" s="1"/>
  <c r="K4817" i="1" s="1"/>
  <c r="I5062" i="1"/>
  <c r="J5062" i="1" s="1"/>
  <c r="K5061" i="1" s="1"/>
  <c r="I1141" i="1"/>
  <c r="I333" i="1"/>
  <c r="J333" i="1" s="1"/>
  <c r="K332" i="1" s="1"/>
  <c r="I4911" i="1"/>
  <c r="J4911" i="1" s="1"/>
  <c r="I4481" i="1"/>
  <c r="J4481" i="1" s="1"/>
  <c r="K4480" i="1" s="1"/>
  <c r="I1011" i="1"/>
  <c r="J1011" i="1" s="1"/>
  <c r="I887" i="1"/>
  <c r="J887" i="1" s="1"/>
  <c r="I227" i="1"/>
  <c r="J227" i="1" s="1"/>
  <c r="I3701" i="1"/>
  <c r="J3701" i="1" s="1"/>
  <c r="I4042" i="1"/>
  <c r="J4042" i="1" s="1"/>
  <c r="K4041" i="1" s="1"/>
  <c r="I3794" i="1"/>
  <c r="J3794" i="1" s="1"/>
  <c r="I1350" i="1"/>
  <c r="J1350" i="1" s="1"/>
  <c r="I1010" i="1"/>
  <c r="J1010" i="1" s="1"/>
  <c r="I566" i="1"/>
  <c r="J566" i="1" s="1"/>
  <c r="I298" i="1"/>
  <c r="J298" i="1" s="1"/>
  <c r="I226" i="1"/>
  <c r="J226" i="1" s="1"/>
  <c r="K225" i="1" s="1"/>
  <c r="I4680" i="1"/>
  <c r="J4680" i="1" s="1"/>
  <c r="I4360" i="1"/>
  <c r="J4360" i="1" s="1"/>
  <c r="I3688" i="1"/>
  <c r="J3688" i="1" s="1"/>
  <c r="K3687" i="1" s="1"/>
  <c r="I4249" i="1"/>
  <c r="J4249" i="1" s="1"/>
  <c r="K4248" i="1" s="1"/>
  <c r="I4516" i="1"/>
  <c r="J4516" i="1" s="1"/>
  <c r="K4515" i="1" s="1"/>
  <c r="I213" i="1"/>
  <c r="J213" i="1" s="1"/>
  <c r="I4471" i="1"/>
  <c r="J4471" i="1" s="1"/>
  <c r="I2777" i="1"/>
  <c r="J2777" i="1" s="1"/>
  <c r="I2633" i="1"/>
  <c r="J2633" i="1" s="1"/>
  <c r="K2632" i="1" s="1"/>
  <c r="I2509" i="1"/>
  <c r="J2509" i="1" s="1"/>
  <c r="I2385" i="1"/>
  <c r="J2385" i="1" s="1"/>
  <c r="I2241" i="1"/>
  <c r="J2241" i="1" s="1"/>
  <c r="K2240" i="1" s="1"/>
  <c r="I2117" i="1"/>
  <c r="J2117" i="1" s="1"/>
  <c r="I1993" i="1"/>
  <c r="J1993" i="1" s="1"/>
  <c r="I1849" i="1"/>
  <c r="J1849" i="1" s="1"/>
  <c r="K1848" i="1" s="1"/>
  <c r="I1725" i="1"/>
  <c r="J1725" i="1" s="1"/>
  <c r="I5201" i="1"/>
  <c r="J5201" i="1" s="1"/>
  <c r="I2544" i="1"/>
  <c r="I2276" i="1"/>
  <c r="J2276" i="1" s="1"/>
  <c r="I1884" i="1"/>
  <c r="J1884" i="1" s="1"/>
  <c r="I1760" i="1"/>
  <c r="J1760" i="1" s="1"/>
  <c r="I1616" i="1"/>
  <c r="J1616" i="1" s="1"/>
  <c r="I1512" i="1"/>
  <c r="J1512" i="1" s="1"/>
  <c r="K1511" i="1" s="1"/>
  <c r="I2186" i="1"/>
  <c r="J2186" i="1" s="1"/>
  <c r="K2185" i="1" s="1"/>
  <c r="I2005" i="1"/>
  <c r="J2005" i="1" s="1"/>
  <c r="I1509" i="1"/>
  <c r="J1509" i="1" s="1"/>
  <c r="K1508" i="1" s="1"/>
  <c r="I5292" i="1"/>
  <c r="J5292" i="1" s="1"/>
  <c r="I2236" i="1"/>
  <c r="J2236" i="1" s="1"/>
  <c r="I1720" i="1"/>
  <c r="J1720" i="1" s="1"/>
  <c r="I1384" i="1"/>
  <c r="J1384" i="1" s="1"/>
  <c r="K1383" i="1" s="1"/>
  <c r="I2443" i="1"/>
  <c r="J2443" i="1" s="1"/>
  <c r="I2271" i="1"/>
  <c r="J2271" i="1" s="1"/>
  <c r="K2270" i="1" s="1"/>
  <c r="I5195" i="1"/>
  <c r="J5195" i="1" s="1"/>
  <c r="I1706" i="1"/>
  <c r="J1706" i="1" s="1"/>
  <c r="I1530" i="1"/>
  <c r="J1530" i="1" s="1"/>
  <c r="I2221" i="1"/>
  <c r="J2221" i="1" s="1"/>
  <c r="K2220" i="1" s="1"/>
  <c r="I1913" i="1"/>
  <c r="J1913" i="1" s="1"/>
  <c r="K1912" i="1" s="1"/>
  <c r="I5545" i="1"/>
  <c r="J5545" i="1" s="1"/>
  <c r="I1457" i="1"/>
  <c r="I1984" i="1"/>
  <c r="J1984" i="1" s="1"/>
  <c r="K1983" i="1" s="1"/>
  <c r="I1656" i="1"/>
  <c r="J1656" i="1" s="1"/>
  <c r="I1528" i="1"/>
  <c r="J1528" i="1" s="1"/>
  <c r="I1923" i="1"/>
  <c r="J1923" i="1" s="1"/>
  <c r="K1922" i="1" s="1"/>
  <c r="I1775" i="1"/>
  <c r="J1775" i="1" s="1"/>
  <c r="K1774" i="1" s="1"/>
  <c r="I998" i="1"/>
  <c r="J998" i="1" s="1"/>
  <c r="I362" i="1"/>
  <c r="J362" i="1" s="1"/>
  <c r="K361" i="1" s="1"/>
  <c r="I4928" i="1"/>
  <c r="J4928" i="1" s="1"/>
  <c r="I1257" i="1"/>
  <c r="J1257" i="1" s="1"/>
  <c r="K1256" i="1" s="1"/>
  <c r="I1133" i="1"/>
  <c r="J1133" i="1" s="1"/>
  <c r="I5129" i="1"/>
  <c r="J5129" i="1" s="1"/>
  <c r="K5128" i="1" s="1"/>
  <c r="I865" i="1"/>
  <c r="J865" i="1" s="1"/>
  <c r="I741" i="1"/>
  <c r="J741" i="1" s="1"/>
  <c r="K740" i="1" s="1"/>
  <c r="I5097" i="1"/>
  <c r="J5097" i="1" s="1"/>
  <c r="K5096" i="1" s="1"/>
  <c r="I473" i="1"/>
  <c r="J473" i="1" s="1"/>
  <c r="K472" i="1" s="1"/>
  <c r="I349" i="1"/>
  <c r="J349" i="1" s="1"/>
  <c r="I205" i="1"/>
  <c r="J205" i="1" s="1"/>
  <c r="I804" i="1"/>
  <c r="J804" i="1" s="1"/>
  <c r="I680" i="1"/>
  <c r="J680" i="1" s="1"/>
  <c r="I288" i="1"/>
  <c r="J288" i="1" s="1"/>
  <c r="K287" i="1" s="1"/>
  <c r="I163" i="1"/>
  <c r="J163" i="1" s="1"/>
  <c r="I21" i="1"/>
  <c r="J21" i="1" s="1"/>
  <c r="I5514" i="1"/>
  <c r="J5514" i="1" s="1"/>
  <c r="K5513" i="1" s="1"/>
  <c r="I78" i="1"/>
  <c r="J78" i="1" s="1"/>
  <c r="K77" i="1" s="1"/>
  <c r="I1105" i="1"/>
  <c r="J1105" i="1" s="1"/>
  <c r="I261" i="1"/>
  <c r="J261" i="1" s="1"/>
  <c r="K260" i="1" s="1"/>
  <c r="I3495" i="1"/>
  <c r="J3495" i="1" s="1"/>
  <c r="I4392" i="1"/>
  <c r="J4392" i="1" s="1"/>
  <c r="I207" i="1"/>
  <c r="J207" i="1" s="1"/>
  <c r="I4718" i="1"/>
  <c r="J4718" i="1" s="1"/>
  <c r="I5470" i="1"/>
  <c r="J5470" i="1" s="1"/>
  <c r="K5469" i="1" s="1"/>
  <c r="I4242" i="1"/>
  <c r="J4242" i="1" s="1"/>
  <c r="K4241" i="1" s="1"/>
  <c r="I4082" i="1"/>
  <c r="J4082" i="1" s="1"/>
  <c r="I3934" i="1"/>
  <c r="J3934" i="1" s="1"/>
  <c r="K3933" i="1" s="1"/>
  <c r="I3606" i="1"/>
  <c r="J3606" i="1" s="1"/>
  <c r="K3605" i="1" s="1"/>
  <c r="G3593" i="1"/>
  <c r="H3593" i="1" s="1"/>
  <c r="G3325" i="1"/>
  <c r="H3325" i="1" s="1"/>
  <c r="G3201" i="1"/>
  <c r="H3201" i="1" s="1"/>
  <c r="G5325" i="1"/>
  <c r="H5325" i="1" s="1"/>
  <c r="G2933" i="1"/>
  <c r="H2933" i="1" s="1"/>
  <c r="G2861" i="1"/>
  <c r="H2861" i="1" s="1"/>
  <c r="G5309" i="1"/>
  <c r="H5309" i="1" s="1"/>
  <c r="G2737" i="1"/>
  <c r="H2737" i="1" s="1"/>
  <c r="G2665" i="1"/>
  <c r="H2665" i="1" s="1"/>
  <c r="G2541" i="1"/>
  <c r="H2541" i="1" s="1"/>
  <c r="I2541" i="1" s="1"/>
  <c r="J2541" i="1" s="1"/>
  <c r="G5589" i="1"/>
  <c r="H5589" i="1" s="1"/>
  <c r="G3577" i="1"/>
  <c r="H3577" i="1" s="1"/>
  <c r="G3505" i="1"/>
  <c r="H3505" i="1" s="1"/>
  <c r="G3433" i="1"/>
  <c r="H3433" i="1" s="1"/>
  <c r="I3432" i="1" s="1"/>
  <c r="J3432" i="1" s="1"/>
  <c r="G3381" i="1"/>
  <c r="H3381" i="1" s="1"/>
  <c r="I3380" i="1" s="1"/>
  <c r="J3380" i="1" s="1"/>
  <c r="G3309" i="1"/>
  <c r="H3309" i="1" s="1"/>
  <c r="I3308" i="1" s="1"/>
  <c r="J3308" i="1" s="1"/>
  <c r="G3237" i="1"/>
  <c r="H3237" i="1" s="1"/>
  <c r="G3185" i="1"/>
  <c r="H3185" i="1" s="1"/>
  <c r="G3113" i="1"/>
  <c r="H3113" i="1" s="1"/>
  <c r="G3041" i="1"/>
  <c r="H3041" i="1" s="1"/>
  <c r="I3042" i="1" s="1"/>
  <c r="J3042" i="1" s="1"/>
  <c r="G2989" i="1"/>
  <c r="H2989" i="1" s="1"/>
  <c r="G2917" i="1"/>
  <c r="H2917" i="1" s="1"/>
  <c r="G2845" i="1"/>
  <c r="H2845" i="1" s="1"/>
  <c r="I2845" i="1" s="1"/>
  <c r="J2845" i="1" s="1"/>
  <c r="G2793" i="1"/>
  <c r="H2793" i="1" s="1"/>
  <c r="I2793" i="1" s="1"/>
  <c r="J2793" i="1" s="1"/>
  <c r="G2721" i="1"/>
  <c r="H2721" i="1" s="1"/>
  <c r="I2721" i="1" s="1"/>
  <c r="G2649" i="1"/>
  <c r="H2649" i="1" s="1"/>
  <c r="G2597" i="1"/>
  <c r="H2597" i="1" s="1"/>
  <c r="G2525" i="1"/>
  <c r="H2525" i="1" s="1"/>
  <c r="I2525" i="1" s="1"/>
  <c r="J2525" i="1" s="1"/>
  <c r="G2453" i="1"/>
  <c r="H2453" i="1" s="1"/>
  <c r="I2453" i="1" s="1"/>
  <c r="G2401" i="1"/>
  <c r="H2401" i="1" s="1"/>
  <c r="I2401" i="1" s="1"/>
  <c r="J2401" i="1" s="1"/>
  <c r="G2329" i="1"/>
  <c r="H2329" i="1" s="1"/>
  <c r="I2329" i="1" s="1"/>
  <c r="J2329" i="1" s="1"/>
  <c r="G2257" i="1"/>
  <c r="H2257" i="1" s="1"/>
  <c r="I2257" i="1" s="1"/>
  <c r="J2257" i="1" s="1"/>
  <c r="G3147" i="1"/>
  <c r="H3147" i="1" s="1"/>
  <c r="G3075" i="1"/>
  <c r="H3075" i="1" s="1"/>
  <c r="G5343" i="1"/>
  <c r="H5343" i="1" s="1"/>
  <c r="G2879" i="1"/>
  <c r="H2879" i="1" s="1"/>
  <c r="G2807" i="1"/>
  <c r="H2807" i="1" s="1"/>
  <c r="I2807" i="1" s="1"/>
  <c r="J2807" i="1" s="1"/>
  <c r="G2683" i="1"/>
  <c r="H2683" i="1" s="1"/>
  <c r="G2611" i="1"/>
  <c r="H2611" i="1" s="1"/>
  <c r="I2611" i="1" s="1"/>
  <c r="J2611" i="1" s="1"/>
  <c r="G2559" i="1"/>
  <c r="H2559" i="1" s="1"/>
  <c r="I2559" i="1" s="1"/>
  <c r="J2559" i="1" s="1"/>
  <c r="G2363" i="1"/>
  <c r="H2363" i="1" s="1"/>
  <c r="I2363" i="1" s="1"/>
  <c r="G2291" i="1"/>
  <c r="H2291" i="1" s="1"/>
  <c r="I2291" i="1" s="1"/>
  <c r="J2291" i="1" s="1"/>
  <c r="I4663" i="1"/>
  <c r="J4663" i="1" s="1"/>
  <c r="I3671" i="1"/>
  <c r="J3671" i="1" s="1"/>
  <c r="I404" i="1"/>
  <c r="J404" i="1" s="1"/>
  <c r="I5006" i="1"/>
  <c r="J5006" i="1" s="1"/>
  <c r="I5501" i="1"/>
  <c r="J5501" i="1" s="1"/>
  <c r="I4257" i="1"/>
  <c r="J4257" i="1" s="1"/>
  <c r="I3741" i="1"/>
  <c r="J3741" i="1" s="1"/>
  <c r="I5406" i="1"/>
  <c r="J5406" i="1" s="1"/>
  <c r="I5405" i="1"/>
  <c r="J5405" i="1" s="1"/>
  <c r="I3952" i="1"/>
  <c r="J3952" i="1" s="1"/>
  <c r="I4831" i="1"/>
  <c r="J4831" i="1" s="1"/>
  <c r="I3971" i="1"/>
  <c r="J3971" i="1" s="1"/>
  <c r="I1313" i="1"/>
  <c r="J1313" i="1" s="1"/>
  <c r="K1312" i="1" s="1"/>
  <c r="I921" i="1"/>
  <c r="J921" i="1" s="1"/>
  <c r="I529" i="1"/>
  <c r="J529" i="1" s="1"/>
  <c r="I137" i="1"/>
  <c r="J137" i="1" s="1"/>
  <c r="K136" i="1" s="1"/>
  <c r="I4983" i="1"/>
  <c r="J4983" i="1" s="1"/>
  <c r="K4982" i="1" s="1"/>
  <c r="I4787" i="1"/>
  <c r="J4787" i="1" s="1"/>
  <c r="I4715" i="1"/>
  <c r="J4715" i="1" s="1"/>
  <c r="K4714" i="1" s="1"/>
  <c r="I4591" i="1"/>
  <c r="J4591" i="1" s="1"/>
  <c r="I4519" i="1"/>
  <c r="J4519" i="1" s="1"/>
  <c r="I4395" i="1"/>
  <c r="J4395" i="1" s="1"/>
  <c r="I4323" i="1"/>
  <c r="J4323" i="1" s="1"/>
  <c r="I4199" i="1"/>
  <c r="J4199" i="1" s="1"/>
  <c r="I4127" i="1"/>
  <c r="J4127" i="1" s="1"/>
  <c r="K4126" i="1" s="1"/>
  <c r="I4003" i="1"/>
  <c r="J4003" i="1" s="1"/>
  <c r="K4002" i="1" s="1"/>
  <c r="I4001" i="1"/>
  <c r="J4001" i="1" s="1"/>
  <c r="I3673" i="1"/>
  <c r="J3673" i="1" s="1"/>
  <c r="I5487" i="1"/>
  <c r="J5487" i="1" s="1"/>
  <c r="K5486" i="1" s="1"/>
  <c r="I3799" i="1"/>
  <c r="J3799" i="1" s="1"/>
  <c r="I4482" i="1"/>
  <c r="J4482" i="1" s="1"/>
  <c r="I4410" i="1"/>
  <c r="J4410" i="1" s="1"/>
  <c r="I4358" i="1"/>
  <c r="J4358" i="1" s="1"/>
  <c r="I4286" i="1"/>
  <c r="J4286" i="1" s="1"/>
  <c r="I4198" i="1"/>
  <c r="J4198" i="1" s="1"/>
  <c r="I3674" i="1"/>
  <c r="J3674" i="1" s="1"/>
  <c r="I3649" i="1"/>
  <c r="J3649" i="1" s="1"/>
  <c r="I5404" i="1"/>
  <c r="J5404" i="1" s="1"/>
  <c r="I5483" i="1"/>
  <c r="J5483" i="1" s="1"/>
  <c r="K5482" i="1" s="1"/>
  <c r="I3667" i="1"/>
  <c r="J3667" i="1" s="1"/>
  <c r="I4837" i="1"/>
  <c r="J4837" i="1" s="1"/>
  <c r="K4836" i="1" s="1"/>
  <c r="I4785" i="1"/>
  <c r="J4785" i="1" s="1"/>
  <c r="K4784" i="1" s="1"/>
  <c r="I4713" i="1"/>
  <c r="J4713" i="1" s="1"/>
  <c r="K4712" i="1" s="1"/>
  <c r="I4641" i="1"/>
  <c r="J4641" i="1" s="1"/>
  <c r="K4640" i="1" s="1"/>
  <c r="I4589" i="1"/>
  <c r="J4589" i="1" s="1"/>
  <c r="K4588" i="1" s="1"/>
  <c r="I4517" i="1"/>
  <c r="J4517" i="1" s="1"/>
  <c r="K4516" i="1" s="1"/>
  <c r="I4445" i="1"/>
  <c r="J4445" i="1" s="1"/>
  <c r="I4393" i="1"/>
  <c r="J4393" i="1" s="1"/>
  <c r="I4321" i="1"/>
  <c r="J4321" i="1" s="1"/>
  <c r="I4225" i="1"/>
  <c r="J4225" i="1" s="1"/>
  <c r="K4224" i="1" s="1"/>
  <c r="I3965" i="1"/>
  <c r="J3965" i="1" s="1"/>
  <c r="I4028" i="1"/>
  <c r="J4028" i="1" s="1"/>
  <c r="I3612" i="1"/>
  <c r="J3612" i="1" s="1"/>
  <c r="I4444" i="1"/>
  <c r="J4444" i="1" s="1"/>
  <c r="K4443" i="1" s="1"/>
  <c r="I4235" i="1"/>
  <c r="J4235" i="1" s="1"/>
  <c r="I4111" i="1"/>
  <c r="J4111" i="1" s="1"/>
  <c r="I4039" i="1"/>
  <c r="J4039" i="1" s="1"/>
  <c r="I3915" i="1"/>
  <c r="J3915" i="1" s="1"/>
  <c r="I3843" i="1"/>
  <c r="J3843" i="1" s="1"/>
  <c r="I4222" i="1"/>
  <c r="J4222" i="1" s="1"/>
  <c r="I4098" i="1"/>
  <c r="J4098" i="1" s="1"/>
  <c r="I3962" i="1"/>
  <c r="J3962" i="1" s="1"/>
  <c r="I3718" i="1"/>
  <c r="J3718" i="1" s="1"/>
  <c r="K3717" i="1" s="1"/>
  <c r="I770" i="1"/>
  <c r="J770" i="1" s="1"/>
  <c r="I5102" i="1"/>
  <c r="J5102" i="1" s="1"/>
  <c r="K5101" i="1" s="1"/>
  <c r="I294" i="1"/>
  <c r="J294" i="1" s="1"/>
  <c r="K293" i="1" s="1"/>
  <c r="I1249" i="1"/>
  <c r="J1249" i="1" s="1"/>
  <c r="I1077" i="1"/>
  <c r="J1077" i="1" s="1"/>
  <c r="K1076" i="1" s="1"/>
  <c r="I573" i="1"/>
  <c r="J573" i="1" s="1"/>
  <c r="I4931" i="1"/>
  <c r="J4931" i="1" s="1"/>
  <c r="I4759" i="1"/>
  <c r="J4759" i="1" s="1"/>
  <c r="I5160" i="1"/>
  <c r="J5160" i="1" s="1"/>
  <c r="I892" i="1"/>
  <c r="J892" i="1" s="1"/>
  <c r="I744" i="1"/>
  <c r="J744" i="1" s="1"/>
  <c r="I547" i="1"/>
  <c r="J547" i="1" s="1"/>
  <c r="I11" i="1"/>
  <c r="J11" i="1" s="1"/>
  <c r="I4929" i="1"/>
  <c r="J4929" i="1" s="1"/>
  <c r="I3716" i="1"/>
  <c r="I4267" i="1"/>
  <c r="J4267" i="1" s="1"/>
  <c r="I3739" i="1"/>
  <c r="J3739" i="1" s="1"/>
  <c r="G2814" i="1"/>
  <c r="H2814" i="1" s="1"/>
  <c r="G2494" i="1"/>
  <c r="H2494" i="1" s="1"/>
  <c r="I4682" i="1"/>
  <c r="J4682" i="1" s="1"/>
  <c r="I4534" i="1"/>
  <c r="J4534" i="1" s="1"/>
  <c r="I3898" i="1"/>
  <c r="J3898" i="1" s="1"/>
  <c r="I3750" i="1"/>
  <c r="J3750" i="1" s="1"/>
  <c r="G5577" i="1"/>
  <c r="H5577" i="1" s="1"/>
  <c r="I5577" i="1" s="1"/>
  <c r="J5577" i="1" s="1"/>
  <c r="G3565" i="1"/>
  <c r="H3565" i="1" s="1"/>
  <c r="G3493" i="1"/>
  <c r="H3493" i="1" s="1"/>
  <c r="I3493" i="1" s="1"/>
  <c r="J3493" i="1" s="1"/>
  <c r="G3421" i="1"/>
  <c r="H3421" i="1" s="1"/>
  <c r="G3297" i="1"/>
  <c r="H3297" i="1" s="1"/>
  <c r="G3225" i="1"/>
  <c r="H3225" i="1" s="1"/>
  <c r="I3225" i="1" s="1"/>
  <c r="J3225" i="1" s="1"/>
  <c r="G3173" i="1"/>
  <c r="H3173" i="1" s="1"/>
  <c r="G3101" i="1"/>
  <c r="H3101" i="1" s="1"/>
  <c r="G3029" i="1"/>
  <c r="H3029" i="1" s="1"/>
  <c r="G2977" i="1"/>
  <c r="H2977" i="1" s="1"/>
  <c r="G2905" i="1"/>
  <c r="H2905" i="1" s="1"/>
  <c r="I2905" i="1" s="1"/>
  <c r="J2905" i="1" s="1"/>
  <c r="G2833" i="1"/>
  <c r="H2833" i="1" s="1"/>
  <c r="I2833" i="1" s="1"/>
  <c r="J2833" i="1" s="1"/>
  <c r="G2781" i="1"/>
  <c r="H2781" i="1" s="1"/>
  <c r="I2781" i="1" s="1"/>
  <c r="J2781" i="1" s="1"/>
  <c r="G2709" i="1"/>
  <c r="H2709" i="1" s="1"/>
  <c r="G2585" i="1"/>
  <c r="H2585" i="1" s="1"/>
  <c r="I2585" i="1" s="1"/>
  <c r="J2585" i="1" s="1"/>
  <c r="G2513" i="1"/>
  <c r="H2513" i="1" s="1"/>
  <c r="I2513" i="1" s="1"/>
  <c r="J2513" i="1" s="1"/>
  <c r="G2441" i="1"/>
  <c r="H2441" i="1" s="1"/>
  <c r="I2441" i="1" s="1"/>
  <c r="J2441" i="1" s="1"/>
  <c r="G2389" i="1"/>
  <c r="H2389" i="1" s="1"/>
  <c r="I2389" i="1" s="1"/>
  <c r="J2389" i="1" s="1"/>
  <c r="G2317" i="1"/>
  <c r="H2317" i="1" s="1"/>
  <c r="I2317" i="1" s="1"/>
  <c r="J2317" i="1" s="1"/>
  <c r="I3611" i="1"/>
  <c r="J3611" i="1" s="1"/>
  <c r="K3610" i="1" s="1"/>
  <c r="I376" i="1"/>
  <c r="J376" i="1" s="1"/>
  <c r="I168" i="1"/>
  <c r="J168" i="1" s="1"/>
  <c r="I4746" i="1"/>
  <c r="J4746" i="1" s="1"/>
  <c r="K4745" i="1" s="1"/>
  <c r="I4258" i="1"/>
  <c r="J4258" i="1" s="1"/>
  <c r="I4597" i="1"/>
  <c r="J4597" i="1" s="1"/>
  <c r="I5473" i="1"/>
  <c r="J5473" i="1" s="1"/>
  <c r="K5472" i="1" s="1"/>
  <c r="I4221" i="1"/>
  <c r="J4221" i="1" s="1"/>
  <c r="I3705" i="1"/>
  <c r="J3705" i="1" s="1"/>
  <c r="K3704" i="1" s="1"/>
  <c r="I3919" i="1"/>
  <c r="J3919" i="1" s="1"/>
  <c r="I4102" i="1"/>
  <c r="J4102" i="1" s="1"/>
  <c r="I3941" i="1"/>
  <c r="J3941" i="1" s="1"/>
  <c r="I3613" i="1"/>
  <c r="J3613" i="1" s="1"/>
  <c r="I4470" i="1"/>
  <c r="J4470" i="1" s="1"/>
  <c r="I4274" i="1"/>
  <c r="J4274" i="1" s="1"/>
  <c r="I4174" i="1"/>
  <c r="J4174" i="1" s="1"/>
  <c r="I3626" i="1"/>
  <c r="J3626" i="1" s="1"/>
  <c r="I4124" i="1"/>
  <c r="J4124" i="1" s="1"/>
  <c r="I4279" i="1"/>
  <c r="J4279" i="1" s="1"/>
  <c r="K4278" i="1" s="1"/>
  <c r="I711" i="1"/>
  <c r="J711" i="1" s="1"/>
  <c r="I587" i="1"/>
  <c r="J587" i="1" s="1"/>
  <c r="I319" i="1"/>
  <c r="J319" i="1" s="1"/>
  <c r="I4701" i="1"/>
  <c r="J4701" i="1" s="1"/>
  <c r="K4700" i="1" s="1"/>
  <c r="I4564" i="1"/>
  <c r="J4564" i="1" s="1"/>
  <c r="I4615" i="1"/>
  <c r="J4615" i="1" s="1"/>
  <c r="I4563" i="1"/>
  <c r="J4563" i="1" s="1"/>
  <c r="K4562" i="1" s="1"/>
  <c r="I4419" i="1"/>
  <c r="J4419" i="1" s="1"/>
  <c r="K4418" i="1" s="1"/>
  <c r="I4367" i="1"/>
  <c r="J4367" i="1" s="1"/>
  <c r="I4223" i="1"/>
  <c r="J4223" i="1" s="1"/>
  <c r="I3903" i="1"/>
  <c r="J3903" i="1" s="1"/>
  <c r="I3779" i="1"/>
  <c r="J3779" i="1" s="1"/>
  <c r="I3818" i="1"/>
  <c r="J3818" i="1" s="1"/>
  <c r="I684" i="1"/>
  <c r="J684" i="1" s="1"/>
  <c r="I560" i="1"/>
  <c r="J560" i="1" s="1"/>
  <c r="I416" i="1"/>
  <c r="J416" i="1" s="1"/>
  <c r="I292" i="1"/>
  <c r="J292" i="1" s="1"/>
  <c r="I24" i="1"/>
  <c r="J24" i="1" s="1"/>
  <c r="K23" i="1" s="1"/>
  <c r="I4942" i="1"/>
  <c r="J4942" i="1" s="1"/>
  <c r="K4941" i="1" s="1"/>
  <c r="I4674" i="1"/>
  <c r="J4674" i="1" s="1"/>
  <c r="K4673" i="1" s="1"/>
  <c r="I4158" i="1"/>
  <c r="J4158" i="1" s="1"/>
  <c r="I5515" i="1"/>
  <c r="J5515" i="1" s="1"/>
  <c r="I1108" i="1"/>
  <c r="J1108" i="1" s="1"/>
  <c r="K1107" i="1" s="1"/>
  <c r="I984" i="1"/>
  <c r="J984" i="1" s="1"/>
  <c r="I716" i="1"/>
  <c r="J716" i="1" s="1"/>
  <c r="K715" i="1" s="1"/>
  <c r="I592" i="1"/>
  <c r="J592" i="1" s="1"/>
  <c r="I324" i="1"/>
  <c r="J324" i="1" s="1"/>
  <c r="K323" i="1" s="1"/>
  <c r="I200" i="1"/>
  <c r="I4830" i="1"/>
  <c r="J4830" i="1" s="1"/>
  <c r="K4829" i="1" s="1"/>
  <c r="I1240" i="1"/>
  <c r="J1240" i="1" s="1"/>
  <c r="I1044" i="1"/>
  <c r="I848" i="1"/>
  <c r="J848" i="1" s="1"/>
  <c r="K847" i="1" s="1"/>
  <c r="I652" i="1"/>
  <c r="J652" i="1" s="1"/>
  <c r="I4750" i="1"/>
  <c r="J4750" i="1" s="1"/>
  <c r="K4749" i="1" s="1"/>
  <c r="I1187" i="1"/>
  <c r="J1187" i="1" s="1"/>
  <c r="K1186" i="1" s="1"/>
  <c r="I795" i="1"/>
  <c r="J795" i="1" s="1"/>
  <c r="K794" i="1" s="1"/>
  <c r="I5103" i="1"/>
  <c r="J5103" i="1" s="1"/>
  <c r="I223" i="1"/>
  <c r="J223" i="1" s="1"/>
  <c r="I1370" i="1"/>
  <c r="J1370" i="1" s="1"/>
  <c r="I5162" i="1"/>
  <c r="J5162" i="1" s="1"/>
  <c r="K5161" i="1" s="1"/>
  <c r="I1054" i="1"/>
  <c r="I894" i="1"/>
  <c r="J894" i="1" s="1"/>
  <c r="I746" i="1"/>
  <c r="J746" i="1" s="1"/>
  <c r="I586" i="1"/>
  <c r="J586" i="1" s="1"/>
  <c r="I418" i="1"/>
  <c r="J418" i="1" s="1"/>
  <c r="I122" i="1"/>
  <c r="J122" i="1" s="1"/>
  <c r="I5536" i="1"/>
  <c r="J5536" i="1" s="1"/>
  <c r="I4688" i="1"/>
  <c r="J4688" i="1" s="1"/>
  <c r="I5165" i="1"/>
  <c r="J5165" i="1" s="1"/>
  <c r="K5164" i="1" s="1"/>
  <c r="I1213" i="1"/>
  <c r="J1213" i="1" s="1"/>
  <c r="I869" i="1"/>
  <c r="I549" i="1"/>
  <c r="J549" i="1" s="1"/>
  <c r="I377" i="1"/>
  <c r="J377" i="1" s="1"/>
  <c r="I1504" i="1"/>
  <c r="J1504" i="1" s="1"/>
  <c r="I1344" i="1"/>
  <c r="J1344" i="1" s="1"/>
  <c r="I1016" i="1"/>
  <c r="J1016" i="1" s="1"/>
  <c r="I868" i="1"/>
  <c r="I1259" i="1"/>
  <c r="J1259" i="1" s="1"/>
  <c r="I1063" i="1"/>
  <c r="J1063" i="1" s="1"/>
  <c r="K1062" i="1" s="1"/>
  <c r="I867" i="1"/>
  <c r="I671" i="1"/>
  <c r="J671" i="1" s="1"/>
  <c r="K670" i="1" s="1"/>
  <c r="I339" i="1"/>
  <c r="I155" i="1"/>
  <c r="J155" i="1" s="1"/>
  <c r="K154" i="1" s="1"/>
  <c r="I5027" i="1"/>
  <c r="J5027" i="1" s="1"/>
  <c r="I4304" i="1"/>
  <c r="J4304" i="1" s="1"/>
  <c r="I3840" i="1"/>
  <c r="J3840" i="1" s="1"/>
  <c r="I3692" i="1"/>
  <c r="J3692" i="1" s="1"/>
  <c r="I3703" i="1"/>
  <c r="I4658" i="1"/>
  <c r="J4658" i="1" s="1"/>
  <c r="I4350" i="1"/>
  <c r="J4350" i="1" s="1"/>
  <c r="K4349" i="1" s="1"/>
  <c r="I4202" i="1"/>
  <c r="J4202" i="1" s="1"/>
  <c r="I3726" i="1"/>
  <c r="J3726" i="1" s="1"/>
  <c r="G2981" i="1"/>
  <c r="H2981" i="1" s="1"/>
  <c r="G2999" i="1"/>
  <c r="H2999" i="1" s="1"/>
  <c r="G2731" i="1"/>
  <c r="H2731" i="1" s="1"/>
  <c r="G2463" i="1"/>
  <c r="H2463" i="1" s="1"/>
  <c r="I4599" i="1"/>
  <c r="J4599" i="1" s="1"/>
  <c r="I108" i="1"/>
  <c r="J108" i="1" s="1"/>
  <c r="I4954" i="1"/>
  <c r="J4954" i="1" s="1"/>
  <c r="I5458" i="1"/>
  <c r="I4733" i="1"/>
  <c r="J4733" i="1" s="1"/>
  <c r="I5457" i="1"/>
  <c r="I3841" i="1"/>
  <c r="J3841" i="1" s="1"/>
  <c r="I3681" i="1"/>
  <c r="J3681" i="1" s="1"/>
  <c r="K3680" i="1" s="1"/>
  <c r="I4262" i="1"/>
  <c r="J4262" i="1" s="1"/>
  <c r="I3858" i="1"/>
  <c r="J3858" i="1" s="1"/>
  <c r="K3857" i="1" s="1"/>
  <c r="I5461" i="1"/>
  <c r="J5461" i="1" s="1"/>
  <c r="I3869" i="1"/>
  <c r="J3869" i="1" s="1"/>
  <c r="I4052" i="1"/>
  <c r="J4052" i="1" s="1"/>
  <c r="I5455" i="1"/>
  <c r="J5455" i="1" s="1"/>
  <c r="K5454" i="1" s="1"/>
  <c r="I2515" i="1"/>
  <c r="J2515" i="1" s="1"/>
  <c r="I2391" i="1"/>
  <c r="J2391" i="1" s="1"/>
  <c r="I2247" i="1"/>
  <c r="I2123" i="1"/>
  <c r="J2123" i="1" s="1"/>
  <c r="I1999" i="1"/>
  <c r="J1999" i="1" s="1"/>
  <c r="I1855" i="1"/>
  <c r="J1855" i="1" s="1"/>
  <c r="I1731" i="1"/>
  <c r="J1731" i="1" s="1"/>
  <c r="I5547" i="1"/>
  <c r="J5547" i="1" s="1"/>
  <c r="I1411" i="1"/>
  <c r="J1411" i="1" s="1"/>
  <c r="I1215" i="1"/>
  <c r="J1215" i="1" s="1"/>
  <c r="K1214" i="1" s="1"/>
  <c r="I1163" i="1"/>
  <c r="J1163" i="1" s="1"/>
  <c r="I967" i="1"/>
  <c r="J967" i="1" s="1"/>
  <c r="I895" i="1"/>
  <c r="J895" i="1" s="1"/>
  <c r="I699" i="1"/>
  <c r="I431" i="1"/>
  <c r="J431" i="1" s="1"/>
  <c r="I379" i="1"/>
  <c r="J379" i="1" s="1"/>
  <c r="I183" i="1"/>
  <c r="J183" i="1" s="1"/>
  <c r="K182" i="1" s="1"/>
  <c r="I111" i="1"/>
  <c r="J111" i="1" s="1"/>
  <c r="I4885" i="1"/>
  <c r="J4885" i="1" s="1"/>
  <c r="I4813" i="1"/>
  <c r="J4813" i="1" s="1"/>
  <c r="I4761" i="1"/>
  <c r="I4689" i="1"/>
  <c r="J4689" i="1" s="1"/>
  <c r="I4617" i="1"/>
  <c r="J4617" i="1" s="1"/>
  <c r="I4565" i="1"/>
  <c r="J4565" i="1" s="1"/>
  <c r="I4493" i="1"/>
  <c r="J4493" i="1" s="1"/>
  <c r="I4421" i="1"/>
  <c r="J4421" i="1" s="1"/>
  <c r="K4420" i="1" s="1"/>
  <c r="I4369" i="1"/>
  <c r="J4369" i="1" s="1"/>
  <c r="K4368" i="1" s="1"/>
  <c r="I4297" i="1"/>
  <c r="J4297" i="1" s="1"/>
  <c r="I4173" i="1"/>
  <c r="J4173" i="1" s="1"/>
  <c r="I3904" i="1"/>
  <c r="J3904" i="1" s="1"/>
  <c r="I4131" i="1"/>
  <c r="J4131" i="1" s="1"/>
  <c r="K4130" i="1" s="1"/>
  <c r="I2234" i="1"/>
  <c r="I2182" i="1"/>
  <c r="J2182" i="1" s="1"/>
  <c r="I2110" i="1"/>
  <c r="J2110" i="1" s="1"/>
  <c r="K2109" i="1" s="1"/>
  <c r="I2038" i="1"/>
  <c r="J2038" i="1" s="1"/>
  <c r="K2037" i="1" s="1"/>
  <c r="I1986" i="1"/>
  <c r="J1986" i="1" s="1"/>
  <c r="I1914" i="1"/>
  <c r="J1914" i="1" s="1"/>
  <c r="K1913" i="1" s="1"/>
  <c r="I1842" i="1"/>
  <c r="J1842" i="1" s="1"/>
  <c r="I1790" i="1"/>
  <c r="I1718" i="1"/>
  <c r="J1718" i="1" s="1"/>
  <c r="K1717" i="1" s="1"/>
  <c r="I1646" i="1"/>
  <c r="J1646" i="1" s="1"/>
  <c r="I5194" i="1"/>
  <c r="J5194" i="1" s="1"/>
  <c r="K5193" i="1" s="1"/>
  <c r="I1542" i="1"/>
  <c r="J1542" i="1" s="1"/>
  <c r="I1470" i="1"/>
  <c r="J1470" i="1" s="1"/>
  <c r="K1469" i="1" s="1"/>
  <c r="I5178" i="1"/>
  <c r="J5178" i="1" s="1"/>
  <c r="I4320" i="1"/>
  <c r="J4320" i="1" s="1"/>
  <c r="I4071" i="1"/>
  <c r="J4071" i="1" s="1"/>
  <c r="I5177" i="1"/>
  <c r="J5177" i="1" s="1"/>
  <c r="K5176" i="1" s="1"/>
  <c r="I1273" i="1"/>
  <c r="J1273" i="1" s="1"/>
  <c r="I1149" i="1"/>
  <c r="J1149" i="1" s="1"/>
  <c r="K1148" i="1" s="1"/>
  <c r="I1006" i="1"/>
  <c r="J1006" i="1" s="1"/>
  <c r="I881" i="1"/>
  <c r="J881" i="1" s="1"/>
  <c r="I613" i="1"/>
  <c r="J613" i="1" s="1"/>
  <c r="K612" i="1" s="1"/>
  <c r="I489" i="1"/>
  <c r="I365" i="1"/>
  <c r="J365" i="1" s="1"/>
  <c r="I221" i="1"/>
  <c r="I97" i="1"/>
  <c r="J97" i="1" s="1"/>
  <c r="K96" i="1" s="1"/>
  <c r="I4871" i="1"/>
  <c r="J4871" i="1" s="1"/>
  <c r="K4870" i="1" s="1"/>
  <c r="I4747" i="1"/>
  <c r="J4747" i="1" s="1"/>
  <c r="I4675" i="1"/>
  <c r="J4675" i="1" s="1"/>
  <c r="I5503" i="1"/>
  <c r="I4479" i="1"/>
  <c r="J4479" i="1" s="1"/>
  <c r="K4478" i="1" s="1"/>
  <c r="I4355" i="1"/>
  <c r="J4355" i="1" s="1"/>
  <c r="I4283" i="1"/>
  <c r="J4283" i="1" s="1"/>
  <c r="K4282" i="1" s="1"/>
  <c r="I4159" i="1"/>
  <c r="J4159" i="1" s="1"/>
  <c r="I4015" i="1"/>
  <c r="J4015" i="1" s="1"/>
  <c r="I3963" i="1"/>
  <c r="J3963" i="1" s="1"/>
  <c r="K3962" i="1" s="1"/>
  <c r="I3623" i="1"/>
  <c r="J3623" i="1" s="1"/>
  <c r="I5414" i="1"/>
  <c r="J5414" i="1" s="1"/>
  <c r="I5100" i="1"/>
  <c r="J5100" i="1" s="1"/>
  <c r="I548" i="1"/>
  <c r="J548" i="1" s="1"/>
  <c r="I476" i="1"/>
  <c r="J476" i="1" s="1"/>
  <c r="I352" i="1"/>
  <c r="I208" i="1"/>
  <c r="J208" i="1" s="1"/>
  <c r="I156" i="1"/>
  <c r="J156" i="1" s="1"/>
  <c r="I84" i="1"/>
  <c r="J84" i="1" s="1"/>
  <c r="I5002" i="1"/>
  <c r="J5002" i="1" s="1"/>
  <c r="I4858" i="1"/>
  <c r="J4858" i="1" s="1"/>
  <c r="I5506" i="1"/>
  <c r="J5506" i="1" s="1"/>
  <c r="K5505" i="1" s="1"/>
  <c r="I4734" i="1"/>
  <c r="J4734" i="1" s="1"/>
  <c r="I4779" i="1"/>
  <c r="J4779" i="1" s="1"/>
  <c r="I1352" i="1"/>
  <c r="J1352" i="1" s="1"/>
  <c r="I1208" i="1"/>
  <c r="J1208" i="1" s="1"/>
  <c r="I1084" i="1"/>
  <c r="J1084" i="1" s="1"/>
  <c r="I568" i="1"/>
  <c r="J568" i="1" s="1"/>
  <c r="I424" i="1"/>
  <c r="J424" i="1" s="1"/>
  <c r="I300" i="1"/>
  <c r="J300" i="1" s="1"/>
  <c r="I849" i="1"/>
  <c r="J849" i="1" s="1"/>
  <c r="I1204" i="1"/>
  <c r="J1204" i="1" s="1"/>
  <c r="I1008" i="1"/>
  <c r="I812" i="1"/>
  <c r="J812" i="1" s="1"/>
  <c r="K811" i="1" s="1"/>
  <c r="I1507" i="1"/>
  <c r="J1507" i="1" s="1"/>
  <c r="K1506" i="1" s="1"/>
  <c r="I1347" i="1"/>
  <c r="J1347" i="1" s="1"/>
  <c r="I1151" i="1"/>
  <c r="J1151" i="1" s="1"/>
  <c r="I955" i="1"/>
  <c r="J955" i="1" s="1"/>
  <c r="K954" i="1" s="1"/>
  <c r="I771" i="1"/>
  <c r="J771" i="1" s="1"/>
  <c r="I575" i="1"/>
  <c r="J575" i="1" s="1"/>
  <c r="K574" i="1" s="1"/>
  <c r="I5047" i="1"/>
  <c r="J5047" i="1" s="1"/>
  <c r="I1346" i="1"/>
  <c r="J1346" i="1" s="1"/>
  <c r="I1018" i="1"/>
  <c r="J1018" i="1" s="1"/>
  <c r="I562" i="1"/>
  <c r="I5074" i="1"/>
  <c r="J5074" i="1" s="1"/>
  <c r="K5073" i="1" s="1"/>
  <c r="I234" i="1"/>
  <c r="J234" i="1" s="1"/>
  <c r="I98" i="1"/>
  <c r="J98" i="1" s="1"/>
  <c r="I4812" i="1"/>
  <c r="J4812" i="1" s="1"/>
  <c r="K4811" i="1" s="1"/>
  <c r="I5149" i="1"/>
  <c r="J5149" i="1" s="1"/>
  <c r="K5148" i="1" s="1"/>
  <c r="I1017" i="1"/>
  <c r="J1017" i="1" s="1"/>
  <c r="I685" i="1"/>
  <c r="J685" i="1" s="1"/>
  <c r="I169" i="1"/>
  <c r="J169" i="1" s="1"/>
  <c r="I4859" i="1"/>
  <c r="J4859" i="1" s="1"/>
  <c r="I1468" i="1"/>
  <c r="J1468" i="1" s="1"/>
  <c r="I1160" i="1"/>
  <c r="J1160" i="1" s="1"/>
  <c r="I5132" i="1"/>
  <c r="J5132" i="1" s="1"/>
  <c r="I1599" i="1"/>
  <c r="J1599" i="1" s="1"/>
  <c r="K1598" i="1" s="1"/>
  <c r="I475" i="1"/>
  <c r="J475" i="1" s="1"/>
  <c r="K474" i="1" s="1"/>
  <c r="I4404" i="1"/>
  <c r="J4404" i="1" s="1"/>
  <c r="I4268" i="1"/>
  <c r="J4268" i="1" s="1"/>
  <c r="K4267" i="1" s="1"/>
  <c r="I4132" i="1"/>
  <c r="J4132" i="1" s="1"/>
  <c r="I4219" i="1"/>
  <c r="J4219" i="1" s="1"/>
  <c r="I3959" i="1"/>
  <c r="J3959" i="1" s="1"/>
  <c r="G3130" i="1"/>
  <c r="H3130" i="1" s="1"/>
  <c r="G2666" i="1"/>
  <c r="H2666" i="1" s="1"/>
  <c r="G5278" i="1"/>
  <c r="H5278" i="1" s="1"/>
  <c r="G2346" i="1"/>
  <c r="H2346" i="1" s="1"/>
  <c r="I4474" i="1"/>
  <c r="J4474" i="1" s="1"/>
  <c r="K4473" i="1" s="1"/>
  <c r="I5438" i="1"/>
  <c r="J5438" i="1" s="1"/>
  <c r="K5437" i="1" s="1"/>
  <c r="I3690" i="1"/>
  <c r="J3690" i="1" s="1"/>
  <c r="K3689" i="1" s="1"/>
  <c r="G3469" i="1"/>
  <c r="H3469" i="1" s="1"/>
  <c r="G5361" i="1"/>
  <c r="H5361" i="1" s="1"/>
  <c r="G3149" i="1"/>
  <c r="H3149" i="1" s="1"/>
  <c r="G3077" i="1"/>
  <c r="H3077" i="1" s="1"/>
  <c r="I3078" i="1" s="1"/>
  <c r="J3078" i="1" s="1"/>
  <c r="G2953" i="1"/>
  <c r="H2953" i="1" s="1"/>
  <c r="I2953" i="1" s="1"/>
  <c r="J2953" i="1" s="1"/>
  <c r="G2757" i="1"/>
  <c r="H2757" i="1" s="1"/>
  <c r="G2685" i="1"/>
  <c r="H2685" i="1" s="1"/>
  <c r="I2685" i="1" s="1"/>
  <c r="J2685" i="1" s="1"/>
  <c r="G2613" i="1"/>
  <c r="H2613" i="1" s="1"/>
  <c r="G2561" i="1"/>
  <c r="H2561" i="1" s="1"/>
  <c r="G2417" i="1"/>
  <c r="H2417" i="1" s="1"/>
  <c r="I2417" i="1" s="1"/>
  <c r="J2417" i="1" s="1"/>
  <c r="G2365" i="1"/>
  <c r="H2365" i="1" s="1"/>
  <c r="I2365" i="1" s="1"/>
  <c r="J2365" i="1" s="1"/>
  <c r="I4539" i="1"/>
  <c r="J4539" i="1" s="1"/>
  <c r="I304" i="1"/>
  <c r="J304" i="1" s="1"/>
  <c r="I4662" i="1"/>
  <c r="J4662" i="1" s="1"/>
  <c r="I4869" i="1"/>
  <c r="J4869" i="1" s="1"/>
  <c r="K4868" i="1" s="1"/>
  <c r="I4353" i="1"/>
  <c r="J4353" i="1" s="1"/>
  <c r="I4181" i="1"/>
  <c r="J4181" i="1" s="1"/>
  <c r="I3817" i="1"/>
  <c r="J3817" i="1" s="1"/>
  <c r="I1153" i="1"/>
  <c r="J1153" i="1" s="1"/>
  <c r="I1009" i="1"/>
  <c r="J1009" i="1" s="1"/>
  <c r="I565" i="1"/>
  <c r="I421" i="1"/>
  <c r="I224" i="1"/>
  <c r="J224" i="1" s="1"/>
  <c r="I173" i="1"/>
  <c r="J173" i="1" s="1"/>
  <c r="K172" i="1" s="1"/>
  <c r="I101" i="1"/>
  <c r="J101" i="1" s="1"/>
  <c r="K100" i="1" s="1"/>
  <c r="I29" i="1"/>
  <c r="J29" i="1" s="1"/>
  <c r="K28" i="1" s="1"/>
  <c r="I5523" i="1"/>
  <c r="I4679" i="1"/>
  <c r="J4679" i="1" s="1"/>
  <c r="K4678" i="1" s="1"/>
  <c r="I4411" i="1"/>
  <c r="J4411" i="1" s="1"/>
  <c r="I4359" i="1"/>
  <c r="J4359" i="1" s="1"/>
  <c r="I4287" i="1"/>
  <c r="J4287" i="1" s="1"/>
  <c r="I4019" i="1"/>
  <c r="J4019" i="1" s="1"/>
  <c r="I3967" i="1"/>
  <c r="J3967" i="1" s="1"/>
  <c r="K3966" i="1" s="1"/>
  <c r="I3895" i="1"/>
  <c r="J3895" i="1" s="1"/>
  <c r="I3651" i="1"/>
  <c r="J3651" i="1" s="1"/>
  <c r="K3650" i="1" s="1"/>
  <c r="I4018" i="1"/>
  <c r="J4018" i="1" s="1"/>
  <c r="I3782" i="1"/>
  <c r="I4137" i="1"/>
  <c r="J4137" i="1" s="1"/>
  <c r="I3821" i="1"/>
  <c r="J3821" i="1" s="1"/>
  <c r="I4040" i="1"/>
  <c r="J4040" i="1" s="1"/>
  <c r="K4039" i="1" s="1"/>
  <c r="I3660" i="1"/>
  <c r="J3660" i="1" s="1"/>
  <c r="I4518" i="1"/>
  <c r="J4518" i="1" s="1"/>
  <c r="I4446" i="1"/>
  <c r="J4446" i="1" s="1"/>
  <c r="I4394" i="1"/>
  <c r="J4394" i="1" s="1"/>
  <c r="I4322" i="1"/>
  <c r="J4322" i="1" s="1"/>
  <c r="I4250" i="1"/>
  <c r="J4250" i="1" s="1"/>
  <c r="I5418" i="1"/>
  <c r="J5418" i="1" s="1"/>
  <c r="K5417" i="1" s="1"/>
  <c r="I3809" i="1"/>
  <c r="J3809" i="1" s="1"/>
  <c r="K3808" i="1" s="1"/>
  <c r="I4000" i="1"/>
  <c r="J4000" i="1" s="1"/>
  <c r="I4873" i="1"/>
  <c r="J4873" i="1" s="1"/>
  <c r="K4872" i="1" s="1"/>
  <c r="I5521" i="1"/>
  <c r="J5521" i="1" s="1"/>
  <c r="I4677" i="1"/>
  <c r="J4677" i="1" s="1"/>
  <c r="I4605" i="1"/>
  <c r="J4605" i="1" s="1"/>
  <c r="I4553" i="1"/>
  <c r="J4553" i="1" s="1"/>
  <c r="K4552" i="1" s="1"/>
  <c r="I4409" i="1"/>
  <c r="I4357" i="1"/>
  <c r="J4357" i="1" s="1"/>
  <c r="K4356" i="1" s="1"/>
  <c r="I4285" i="1"/>
  <c r="J4285" i="1" s="1"/>
  <c r="I4125" i="1"/>
  <c r="J4125" i="1" s="1"/>
  <c r="I4284" i="1"/>
  <c r="J4284" i="1" s="1"/>
  <c r="I3820" i="1"/>
  <c r="J3820" i="1" s="1"/>
  <c r="I3892" i="1"/>
  <c r="J3892" i="1" s="1"/>
  <c r="I4467" i="1"/>
  <c r="J4467" i="1" s="1"/>
  <c r="I4343" i="1"/>
  <c r="J4343" i="1" s="1"/>
  <c r="I4147" i="1"/>
  <c r="J4147" i="1" s="1"/>
  <c r="K4146" i="1" s="1"/>
  <c r="I3951" i="1"/>
  <c r="J3951" i="1" s="1"/>
  <c r="K3950" i="1" s="1"/>
  <c r="I3902" i="1"/>
  <c r="J3902" i="1" s="1"/>
  <c r="I3790" i="1"/>
  <c r="J3790" i="1" s="1"/>
  <c r="K3789" i="1" s="1"/>
  <c r="I3622" i="1"/>
  <c r="J3622" i="1" s="1"/>
  <c r="I668" i="1"/>
  <c r="J668" i="1" s="1"/>
  <c r="K667" i="1" s="1"/>
  <c r="I544" i="1"/>
  <c r="J544" i="1" s="1"/>
  <c r="I5080" i="1"/>
  <c r="J5080" i="1" s="1"/>
  <c r="K5079" i="1" s="1"/>
  <c r="I276" i="1"/>
  <c r="J276" i="1" s="1"/>
  <c r="K275" i="1" s="1"/>
  <c r="I152" i="1"/>
  <c r="J152" i="1" s="1"/>
  <c r="K151" i="1" s="1"/>
  <c r="I8" i="1"/>
  <c r="J8" i="1" s="1"/>
  <c r="K7" i="1" s="1"/>
  <c r="I4926" i="1"/>
  <c r="J4926" i="1" s="1"/>
  <c r="K4925" i="1" s="1"/>
  <c r="I4802" i="1"/>
  <c r="J4802" i="1" s="1"/>
  <c r="I1117" i="1"/>
  <c r="J1117" i="1" s="1"/>
  <c r="I1188" i="1"/>
  <c r="I992" i="1"/>
  <c r="I796" i="1"/>
  <c r="J796" i="1" s="1"/>
  <c r="I1483" i="1"/>
  <c r="J1483" i="1" s="1"/>
  <c r="K1482" i="1" s="1"/>
  <c r="I1311" i="1"/>
  <c r="J1311" i="1" s="1"/>
  <c r="I1115" i="1"/>
  <c r="I919" i="1"/>
  <c r="J919" i="1" s="1"/>
  <c r="I747" i="1"/>
  <c r="J747" i="1" s="1"/>
  <c r="I159" i="1"/>
  <c r="I5537" i="1"/>
  <c r="J5537" i="1" s="1"/>
  <c r="I1162" i="1"/>
  <c r="J1162" i="1" s="1"/>
  <c r="I686" i="1"/>
  <c r="J686" i="1" s="1"/>
  <c r="I4956" i="1"/>
  <c r="J4956" i="1" s="1"/>
  <c r="K4955" i="1" s="1"/>
  <c r="I1345" i="1"/>
  <c r="J1345" i="1" s="1"/>
  <c r="I809" i="1"/>
  <c r="J809" i="1" s="1"/>
  <c r="I661" i="1"/>
  <c r="J661" i="1" s="1"/>
  <c r="I477" i="1"/>
  <c r="J477" i="1" s="1"/>
  <c r="I306" i="1"/>
  <c r="J306" i="1" s="1"/>
  <c r="I5535" i="1"/>
  <c r="J5535" i="1" s="1"/>
  <c r="K5534" i="1" s="1"/>
  <c r="I1284" i="1"/>
  <c r="J1284" i="1" s="1"/>
  <c r="I1136" i="1"/>
  <c r="J1136" i="1" s="1"/>
  <c r="K1135" i="1" s="1"/>
  <c r="I808" i="1"/>
  <c r="J808" i="1" s="1"/>
  <c r="I1403" i="1"/>
  <c r="J1403" i="1" s="1"/>
  <c r="K1402" i="1" s="1"/>
  <c r="I5147" i="1"/>
  <c r="J5147" i="1" s="1"/>
  <c r="I5131" i="1"/>
  <c r="J5131" i="1" s="1"/>
  <c r="K5130" i="1" s="1"/>
  <c r="I5115" i="1"/>
  <c r="J5115" i="1" s="1"/>
  <c r="I279" i="1"/>
  <c r="J279" i="1" s="1"/>
  <c r="K278" i="1" s="1"/>
  <c r="I83" i="1"/>
  <c r="J83" i="1" s="1"/>
  <c r="I5001" i="1"/>
  <c r="J5001" i="1" s="1"/>
  <c r="I4400" i="1"/>
  <c r="J4400" i="1" s="1"/>
  <c r="I4108" i="1"/>
  <c r="J4108" i="1" s="1"/>
  <c r="I3960" i="1"/>
  <c r="J3960" i="1" s="1"/>
  <c r="I5412" i="1"/>
  <c r="J5412" i="1" s="1"/>
  <c r="I4671" i="1"/>
  <c r="J4671" i="1" s="1"/>
  <c r="I3923" i="1"/>
  <c r="J3923" i="1" s="1"/>
  <c r="I4778" i="1"/>
  <c r="J4778" i="1" s="1"/>
  <c r="K4777" i="1" s="1"/>
  <c r="I4450" i="1"/>
  <c r="J4450" i="1" s="1"/>
  <c r="K4449" i="1" s="1"/>
  <c r="I4142" i="1"/>
  <c r="J4142" i="1" s="1"/>
  <c r="K4141" i="1" s="1"/>
  <c r="G3081" i="1"/>
  <c r="H3081" i="1" s="1"/>
  <c r="I3082" i="1" s="1"/>
  <c r="J3082" i="1" s="1"/>
  <c r="G2813" i="1"/>
  <c r="H2813" i="1" s="1"/>
  <c r="G2761" i="1"/>
  <c r="H2761" i="1" s="1"/>
  <c r="G2565" i="1"/>
  <c r="H2565" i="1" s="1"/>
  <c r="G3601" i="1"/>
  <c r="H3601" i="1" s="1"/>
  <c r="I3601" i="1" s="1"/>
  <c r="J3601" i="1" s="1"/>
  <c r="G5365" i="1"/>
  <c r="H5365" i="1" s="1"/>
  <c r="G3261" i="1"/>
  <c r="H3261" i="1" s="1"/>
  <c r="G3137" i="1"/>
  <c r="H3137" i="1" s="1"/>
  <c r="I3137" i="1" s="1"/>
  <c r="J3137" i="1" s="1"/>
  <c r="G3065" i="1"/>
  <c r="H3065" i="1" s="1"/>
  <c r="G5333" i="1"/>
  <c r="H5333" i="1" s="1"/>
  <c r="G2941" i="1"/>
  <c r="H2941" i="1" s="1"/>
  <c r="G2869" i="1"/>
  <c r="H2869" i="1" s="1"/>
  <c r="G5317" i="1"/>
  <c r="H5317" i="1" s="1"/>
  <c r="G2745" i="1"/>
  <c r="H2745" i="1" s="1"/>
  <c r="I2745" i="1" s="1"/>
  <c r="J2745" i="1" s="1"/>
  <c r="G2673" i="1"/>
  <c r="H2673" i="1" s="1"/>
  <c r="G5301" i="1"/>
  <c r="H5301" i="1" s="1"/>
  <c r="G2549" i="1"/>
  <c r="H2549" i="1" s="1"/>
  <c r="I2549" i="1" s="1"/>
  <c r="J2549" i="1" s="1"/>
  <c r="G2477" i="1"/>
  <c r="H2477" i="1" s="1"/>
  <c r="G2405" i="1"/>
  <c r="H2405" i="1" s="1"/>
  <c r="I2405" i="1" s="1"/>
  <c r="J2405" i="1" s="1"/>
  <c r="G2353" i="1"/>
  <c r="H2353" i="1" s="1"/>
  <c r="G2281" i="1"/>
  <c r="H2281" i="1" s="1"/>
  <c r="I3721" i="1"/>
  <c r="J3721" i="1" s="1"/>
  <c r="K3720" i="1" s="1"/>
  <c r="G3171" i="1"/>
  <c r="H3171" i="1" s="1"/>
  <c r="G3027" i="1"/>
  <c r="H3027" i="1" s="1"/>
  <c r="I3027" i="1" s="1"/>
  <c r="G2903" i="1"/>
  <c r="H2903" i="1" s="1"/>
  <c r="G2779" i="1"/>
  <c r="H2779" i="1" s="1"/>
  <c r="I2779" i="1" s="1"/>
  <c r="J2779" i="1" s="1"/>
  <c r="G2635" i="1"/>
  <c r="H2635" i="1" s="1"/>
  <c r="I2635" i="1" s="1"/>
  <c r="J2635" i="1" s="1"/>
  <c r="G2511" i="1"/>
  <c r="H2511" i="1" s="1"/>
  <c r="I2511" i="1" s="1"/>
  <c r="J2511" i="1" s="1"/>
  <c r="G2387" i="1"/>
  <c r="H2387" i="1" s="1"/>
  <c r="G2243" i="1"/>
  <c r="H2243" i="1" s="1"/>
  <c r="I4099" i="1"/>
  <c r="J4099" i="1" s="1"/>
  <c r="K4098" i="1" s="1"/>
  <c r="I36" i="1"/>
  <c r="J36" i="1" s="1"/>
  <c r="I4614" i="1"/>
  <c r="J4614" i="1" s="1"/>
  <c r="I4086" i="1"/>
  <c r="J4086" i="1" s="1"/>
  <c r="I4845" i="1"/>
  <c r="J4845" i="1" s="1"/>
  <c r="I4661" i="1"/>
  <c r="J4661" i="1" s="1"/>
  <c r="K4660" i="1" s="1"/>
  <c r="I4145" i="1"/>
  <c r="J4145" i="1" s="1"/>
  <c r="I3973" i="1"/>
  <c r="J3973" i="1" s="1"/>
  <c r="K3972" i="1" s="1"/>
  <c r="I5413" i="1"/>
  <c r="J5413" i="1" s="1"/>
  <c r="I4863" i="1"/>
  <c r="J4863" i="1" s="1"/>
  <c r="I4739" i="1"/>
  <c r="J4739" i="1" s="1"/>
  <c r="I5495" i="1"/>
  <c r="J5495" i="1" s="1"/>
  <c r="I4347" i="1"/>
  <c r="J4347" i="1" s="1"/>
  <c r="I5463" i="1"/>
  <c r="J5463" i="1" s="1"/>
  <c r="K5462" i="1" s="1"/>
  <c r="I4007" i="1"/>
  <c r="J4007" i="1" s="1"/>
  <c r="I3811" i="1"/>
  <c r="J3811" i="1" s="1"/>
  <c r="K3810" i="1" s="1"/>
  <c r="I3781" i="1"/>
  <c r="J3781" i="1" s="1"/>
  <c r="K3780" i="1" s="1"/>
  <c r="I4506" i="1"/>
  <c r="J4506" i="1" s="1"/>
  <c r="I3770" i="1"/>
  <c r="J3770" i="1" s="1"/>
  <c r="I4101" i="1"/>
  <c r="J4101" i="1" s="1"/>
  <c r="K4100" i="1" s="1"/>
  <c r="I3769" i="1"/>
  <c r="J3769" i="1" s="1"/>
  <c r="I4260" i="1"/>
  <c r="J4260" i="1" s="1"/>
  <c r="I4861" i="1"/>
  <c r="J4861" i="1" s="1"/>
  <c r="K4860" i="1" s="1"/>
  <c r="I4665" i="1"/>
  <c r="J4665" i="1" s="1"/>
  <c r="K4664" i="1" s="1"/>
  <c r="I4469" i="1"/>
  <c r="J4469" i="1" s="1"/>
  <c r="I4345" i="1"/>
  <c r="J4345" i="1" s="1"/>
  <c r="I3768" i="1"/>
  <c r="J3768" i="1" s="1"/>
  <c r="I4468" i="1"/>
  <c r="J4468" i="1" s="1"/>
  <c r="K4467" i="1" s="1"/>
  <c r="I4527" i="1"/>
  <c r="J4527" i="1" s="1"/>
  <c r="I4403" i="1"/>
  <c r="J4403" i="1" s="1"/>
  <c r="I4731" i="1"/>
  <c r="J4731" i="1" s="1"/>
  <c r="K4730" i="1" s="1"/>
  <c r="I1304" i="1"/>
  <c r="J1304" i="1" s="1"/>
  <c r="K1303" i="1" s="1"/>
  <c r="I1180" i="1"/>
  <c r="J1180" i="1" s="1"/>
  <c r="K1179" i="1" s="1"/>
  <c r="I912" i="1"/>
  <c r="J912" i="1" s="1"/>
  <c r="K911" i="1" s="1"/>
  <c r="I644" i="1"/>
  <c r="J644" i="1" s="1"/>
  <c r="K643" i="1" s="1"/>
  <c r="I252" i="1"/>
  <c r="J252" i="1" s="1"/>
  <c r="I1385" i="1"/>
  <c r="J1385" i="1" s="1"/>
  <c r="K1384" i="1" s="1"/>
  <c r="I65" i="1"/>
  <c r="I1152" i="1"/>
  <c r="J1152" i="1" s="1"/>
  <c r="I760" i="1"/>
  <c r="J760" i="1" s="1"/>
  <c r="I1287" i="1"/>
  <c r="J1287" i="1" s="1"/>
  <c r="I1079" i="1"/>
  <c r="J1079" i="1" s="1"/>
  <c r="K1078" i="1" s="1"/>
  <c r="I883" i="1"/>
  <c r="J883" i="1" s="1"/>
  <c r="I687" i="1"/>
  <c r="J687" i="1" s="1"/>
  <c r="I307" i="1"/>
  <c r="J307" i="1" s="1"/>
  <c r="I123" i="1"/>
  <c r="J123" i="1" s="1"/>
  <c r="I4981" i="1"/>
  <c r="J4981" i="1" s="1"/>
  <c r="K4980" i="1" s="1"/>
  <c r="I1286" i="1"/>
  <c r="J1286" i="1" s="1"/>
  <c r="I810" i="1"/>
  <c r="J810" i="1" s="1"/>
  <c r="I502" i="1"/>
  <c r="J502" i="1" s="1"/>
  <c r="K501" i="1" s="1"/>
  <c r="I38" i="1"/>
  <c r="J38" i="1" s="1"/>
  <c r="I4604" i="1"/>
  <c r="I1137" i="1"/>
  <c r="J1137" i="1" s="1"/>
  <c r="I965" i="1"/>
  <c r="J965" i="1" s="1"/>
  <c r="K964" i="1" s="1"/>
  <c r="I625" i="1"/>
  <c r="J625" i="1" s="1"/>
  <c r="K624" i="1" s="1"/>
  <c r="I281" i="1"/>
  <c r="J281" i="1" s="1"/>
  <c r="K280" i="1" s="1"/>
  <c r="I109" i="1"/>
  <c r="J109" i="1" s="1"/>
  <c r="I4991" i="1"/>
  <c r="J4991" i="1" s="1"/>
  <c r="I1408" i="1"/>
  <c r="J1408" i="1" s="1"/>
  <c r="I1260" i="1"/>
  <c r="J1260" i="1" s="1"/>
  <c r="I952" i="1"/>
  <c r="J952" i="1" s="1"/>
  <c r="I5104" i="1"/>
  <c r="J5104" i="1" s="1"/>
  <c r="I1527" i="1"/>
  <c r="J1527" i="1" s="1"/>
  <c r="I5087" i="1"/>
  <c r="J5087" i="1" s="1"/>
  <c r="I59" i="1"/>
  <c r="J59" i="1" s="1"/>
  <c r="K58" i="1" s="1"/>
  <c r="I4977" i="1"/>
  <c r="J4977" i="1" s="1"/>
  <c r="I4376" i="1"/>
  <c r="J4376" i="1" s="1"/>
  <c r="I4084" i="1"/>
  <c r="J4084" i="1" s="1"/>
  <c r="K4083" i="1" s="1"/>
  <c r="I3936" i="1"/>
  <c r="J3936" i="1" s="1"/>
  <c r="K3935" i="1" s="1"/>
  <c r="I3788" i="1"/>
  <c r="J3788" i="1" s="1"/>
  <c r="I4351" i="1"/>
  <c r="J4351" i="1" s="1"/>
  <c r="I4143" i="1"/>
  <c r="J4143" i="1" s="1"/>
  <c r="G5582" i="1"/>
  <c r="H5582" i="1" s="1"/>
  <c r="G3498" i="1"/>
  <c r="H3498" i="1" s="1"/>
  <c r="G3426" i="1"/>
  <c r="H3426" i="1" s="1"/>
  <c r="G3302" i="1"/>
  <c r="H3302" i="1" s="1"/>
  <c r="G3230" i="1"/>
  <c r="H3230" i="1" s="1"/>
  <c r="G3106" i="1"/>
  <c r="H3106" i="1" s="1"/>
  <c r="G2982" i="1"/>
  <c r="H2982" i="1" s="1"/>
  <c r="I2983" i="1" s="1"/>
  <c r="J2983" i="1" s="1"/>
  <c r="G2838" i="1"/>
  <c r="H2838" i="1" s="1"/>
  <c r="G2714" i="1"/>
  <c r="H2714" i="1" s="1"/>
  <c r="I2714" i="1" s="1"/>
  <c r="J2714" i="1" s="1"/>
  <c r="G2446" i="1"/>
  <c r="H2446" i="1" s="1"/>
  <c r="G2322" i="1"/>
  <c r="H2322" i="1" s="1"/>
  <c r="I4742" i="1"/>
  <c r="J4742" i="1" s="1"/>
  <c r="K4741" i="1" s="1"/>
  <c r="I4594" i="1"/>
  <c r="J4594" i="1" s="1"/>
  <c r="K4593" i="1" s="1"/>
  <c r="I4414" i="1"/>
  <c r="J4414" i="1" s="1"/>
  <c r="I4266" i="1"/>
  <c r="J4266" i="1" s="1"/>
  <c r="K4265" i="1" s="1"/>
  <c r="I3958" i="1"/>
  <c r="J3958" i="1" s="1"/>
  <c r="I5410" i="1"/>
  <c r="J5410" i="1" s="1"/>
  <c r="G5385" i="1"/>
  <c r="H5385" i="1" s="1"/>
  <c r="I5386" i="1" s="1"/>
  <c r="J5386" i="1" s="1"/>
  <c r="G3533" i="1"/>
  <c r="H3533" i="1" s="1"/>
  <c r="G3461" i="1"/>
  <c r="H3461" i="1" s="1"/>
  <c r="G3265" i="1"/>
  <c r="H3265" i="1" s="1"/>
  <c r="G3141" i="1"/>
  <c r="H3141" i="1" s="1"/>
  <c r="G3001" i="1"/>
  <c r="H3001" i="1" s="1"/>
  <c r="G2929" i="1"/>
  <c r="H2929" i="1" s="1"/>
  <c r="G2857" i="1"/>
  <c r="H2857" i="1" s="1"/>
  <c r="I2857" i="1" s="1"/>
  <c r="J2857" i="1" s="1"/>
  <c r="G5305" i="1"/>
  <c r="H5305" i="1" s="1"/>
  <c r="G2661" i="1"/>
  <c r="H2661" i="1" s="1"/>
  <c r="G2465" i="1"/>
  <c r="H2465" i="1" s="1"/>
  <c r="G2341" i="1"/>
  <c r="H2341" i="1" s="1"/>
  <c r="I4407" i="1"/>
  <c r="J4407" i="1" s="1"/>
  <c r="K4406" i="1" s="1"/>
  <c r="I3719" i="1"/>
  <c r="J3719" i="1" s="1"/>
  <c r="I4598" i="1"/>
  <c r="J4598" i="1" s="1"/>
  <c r="I4465" i="1"/>
  <c r="J4465" i="1" s="1"/>
  <c r="I4281" i="1"/>
  <c r="J4281" i="1" s="1"/>
  <c r="I4109" i="1"/>
  <c r="J4109" i="1" s="1"/>
  <c r="I3949" i="1"/>
  <c r="J3949" i="1" s="1"/>
  <c r="G5244" i="1"/>
  <c r="H5244" i="1" s="1"/>
  <c r="I5244" i="1" s="1"/>
  <c r="J5244" i="1" s="1"/>
  <c r="G2132" i="1"/>
  <c r="H2132" i="1" s="1"/>
  <c r="I2132" i="1" s="1"/>
  <c r="J2132" i="1" s="1"/>
  <c r="G2060" i="1"/>
  <c r="H2060" i="1" s="1"/>
  <c r="I2060" i="1" s="1"/>
  <c r="J2060" i="1" s="1"/>
  <c r="G5228" i="1"/>
  <c r="H5228" i="1" s="1"/>
  <c r="I5228" i="1" s="1"/>
  <c r="J5228" i="1" s="1"/>
  <c r="G1936" i="1"/>
  <c r="H1936" i="1" s="1"/>
  <c r="I1936" i="1" s="1"/>
  <c r="J1936" i="1" s="1"/>
  <c r="G1864" i="1"/>
  <c r="H1864" i="1" s="1"/>
  <c r="I1864" i="1" s="1"/>
  <c r="J1864" i="1" s="1"/>
  <c r="G5212" i="1"/>
  <c r="H5212" i="1" s="1"/>
  <c r="I5212" i="1" s="1"/>
  <c r="J5212" i="1" s="1"/>
  <c r="G1740" i="1"/>
  <c r="H1740" i="1" s="1"/>
  <c r="I1740" i="1" s="1"/>
  <c r="J1740" i="1" s="1"/>
  <c r="G1668" i="1"/>
  <c r="H1668" i="1" s="1"/>
  <c r="I1668" i="1" s="1"/>
  <c r="J1668" i="1" s="1"/>
  <c r="G5556" i="1"/>
  <c r="H5556" i="1" s="1"/>
  <c r="I5556" i="1" s="1"/>
  <c r="J5556" i="1" s="1"/>
  <c r="G1564" i="1"/>
  <c r="H1564" i="1" s="1"/>
  <c r="I1564" i="1" s="1"/>
  <c r="J1564" i="1" s="1"/>
  <c r="G1492" i="1"/>
  <c r="H1492" i="1" s="1"/>
  <c r="G1420" i="1"/>
  <c r="H1420" i="1" s="1"/>
  <c r="I1420" i="1" s="1"/>
  <c r="J1420" i="1" s="1"/>
  <c r="G1368" i="1"/>
  <c r="H1368" i="1" s="1"/>
  <c r="I1368" i="1" s="1"/>
  <c r="G1296" i="1"/>
  <c r="H1296" i="1" s="1"/>
  <c r="I1296" i="1" s="1"/>
  <c r="J1296" i="1" s="1"/>
  <c r="G1224" i="1"/>
  <c r="H1224" i="1" s="1"/>
  <c r="I1224" i="1" s="1"/>
  <c r="J1224" i="1" s="1"/>
  <c r="G1172" i="1"/>
  <c r="H1172" i="1" s="1"/>
  <c r="I1172" i="1" s="1"/>
  <c r="J1172" i="1" s="1"/>
  <c r="G1100" i="1"/>
  <c r="H1100" i="1" s="1"/>
  <c r="I1100" i="1" s="1"/>
  <c r="J1100" i="1" s="1"/>
  <c r="G1028" i="1"/>
  <c r="H1028" i="1" s="1"/>
  <c r="I1028" i="1" s="1"/>
  <c r="J1028" i="1" s="1"/>
  <c r="G976" i="1"/>
  <c r="H976" i="1" s="1"/>
  <c r="I976" i="1" s="1"/>
  <c r="G904" i="1"/>
  <c r="H904" i="1" s="1"/>
  <c r="I904" i="1" s="1"/>
  <c r="J904" i="1" s="1"/>
  <c r="G832" i="1"/>
  <c r="H832" i="1" s="1"/>
  <c r="I832" i="1" s="1"/>
  <c r="J832" i="1" s="1"/>
  <c r="G779" i="1"/>
  <c r="H779" i="1" s="1"/>
  <c r="G708" i="1"/>
  <c r="H708" i="1" s="1"/>
  <c r="I708" i="1" s="1"/>
  <c r="J708" i="1" s="1"/>
  <c r="G636" i="1"/>
  <c r="H636" i="1" s="1"/>
  <c r="I636" i="1" s="1"/>
  <c r="J636" i="1" s="1"/>
  <c r="G584" i="1"/>
  <c r="H584" i="1" s="1"/>
  <c r="G512" i="1"/>
  <c r="H512" i="1" s="1"/>
  <c r="I512" i="1" s="1"/>
  <c r="J512" i="1" s="1"/>
  <c r="G440" i="1"/>
  <c r="H440" i="1" s="1"/>
  <c r="I440" i="1" s="1"/>
  <c r="G388" i="1"/>
  <c r="H388" i="1" s="1"/>
  <c r="G316" i="1"/>
  <c r="H316" i="1" s="1"/>
  <c r="I316" i="1" s="1"/>
  <c r="J316" i="1" s="1"/>
  <c r="G244" i="1"/>
  <c r="H244" i="1" s="1"/>
  <c r="I244" i="1" s="1"/>
  <c r="J244" i="1" s="1"/>
  <c r="G192" i="1"/>
  <c r="H192" i="1" s="1"/>
  <c r="G120" i="1"/>
  <c r="H120" i="1" s="1"/>
  <c r="I120" i="1" s="1"/>
  <c r="J120" i="1" s="1"/>
  <c r="G48" i="1"/>
  <c r="H48" i="1" s="1"/>
  <c r="G5018" i="1"/>
  <c r="H5018" i="1" s="1"/>
  <c r="G4966" i="1"/>
  <c r="H4966" i="1" s="1"/>
  <c r="I4966" i="1" s="1"/>
  <c r="J4966" i="1" s="1"/>
  <c r="G4894" i="1"/>
  <c r="H4894" i="1" s="1"/>
  <c r="I4894" i="1" s="1"/>
  <c r="J4894" i="1" s="1"/>
  <c r="G4822" i="1"/>
  <c r="H4822" i="1" s="1"/>
  <c r="I4822" i="1" s="1"/>
  <c r="J4822" i="1" s="1"/>
  <c r="G4770" i="1"/>
  <c r="H4770" i="1" s="1"/>
  <c r="G4698" i="1"/>
  <c r="H4698" i="1" s="1"/>
  <c r="I4698" i="1" s="1"/>
  <c r="J4698" i="1" s="1"/>
  <c r="G4626" i="1"/>
  <c r="H4626" i="1" s="1"/>
  <c r="I4626" i="1" s="1"/>
  <c r="J4626" i="1" s="1"/>
  <c r="G4574" i="1"/>
  <c r="H4574" i="1" s="1"/>
  <c r="I4574" i="1" s="1"/>
  <c r="J4574" i="1" s="1"/>
  <c r="G4502" i="1"/>
  <c r="H4502" i="1" s="1"/>
  <c r="I4502" i="1" s="1"/>
  <c r="J4502" i="1" s="1"/>
  <c r="G4430" i="1"/>
  <c r="H4430" i="1" s="1"/>
  <c r="I4430" i="1" s="1"/>
  <c r="J4430" i="1" s="1"/>
  <c r="G4378" i="1"/>
  <c r="H4378" i="1" s="1"/>
  <c r="I4378" i="1" s="1"/>
  <c r="J4378" i="1" s="1"/>
  <c r="G4306" i="1"/>
  <c r="H4306" i="1" s="1"/>
  <c r="I4306" i="1" s="1"/>
  <c r="J4306" i="1" s="1"/>
  <c r="G5446" i="1"/>
  <c r="H5446" i="1" s="1"/>
  <c r="G4074" i="1"/>
  <c r="H4074" i="1" s="1"/>
  <c r="I4074" i="1" s="1"/>
  <c r="J4074" i="1" s="1"/>
  <c r="G3802" i="1"/>
  <c r="H3802" i="1" s="1"/>
  <c r="I3803" i="1" s="1"/>
  <c r="J3803" i="1" s="1"/>
  <c r="G3658" i="1"/>
  <c r="H3658" i="1" s="1"/>
  <c r="I3659" i="1" s="1"/>
  <c r="J3659" i="1" s="1"/>
  <c r="G4059" i="1"/>
  <c r="H4059" i="1" s="1"/>
  <c r="I4059" i="1" s="1"/>
  <c r="J4059" i="1" s="1"/>
  <c r="G5255" i="1"/>
  <c r="H5255" i="1" s="1"/>
  <c r="G2143" i="1"/>
  <c r="H2143" i="1" s="1"/>
  <c r="G2071" i="1"/>
  <c r="H2071" i="1" s="1"/>
  <c r="I2071" i="1" s="1"/>
  <c r="J2071" i="1" s="1"/>
  <c r="G5239" i="1"/>
  <c r="H5239" i="1" s="1"/>
  <c r="G1947" i="1"/>
  <c r="H1947" i="1" s="1"/>
  <c r="G1875" i="1"/>
  <c r="H1875" i="1" s="1"/>
  <c r="G5223" i="1"/>
  <c r="H5223" i="1" s="1"/>
  <c r="G1751" i="1"/>
  <c r="H1751" i="1" s="1"/>
  <c r="I1751" i="1" s="1"/>
  <c r="J1751" i="1" s="1"/>
  <c r="G1679" i="1"/>
  <c r="H1679" i="1" s="1"/>
  <c r="G1607" i="1"/>
  <c r="H1607" i="1" s="1"/>
  <c r="I1607" i="1" s="1"/>
  <c r="J1607" i="1" s="1"/>
  <c r="G1575" i="1"/>
  <c r="H1575" i="1" s="1"/>
  <c r="G1379" i="1"/>
  <c r="H1379" i="1" s="1"/>
  <c r="G1307" i="1"/>
  <c r="H1307" i="1" s="1"/>
  <c r="I1307" i="1" s="1"/>
  <c r="G1235" i="1"/>
  <c r="H1235" i="1" s="1"/>
  <c r="G1183" i="1"/>
  <c r="H1183" i="1" s="1"/>
  <c r="G1111" i="1"/>
  <c r="H1111" i="1" s="1"/>
  <c r="G1039" i="1"/>
  <c r="H1039" i="1" s="1"/>
  <c r="G987" i="1"/>
  <c r="H987" i="1" s="1"/>
  <c r="G915" i="1"/>
  <c r="H915" i="1" s="1"/>
  <c r="I915" i="1" s="1"/>
  <c r="G843" i="1"/>
  <c r="H843" i="1" s="1"/>
  <c r="G791" i="1"/>
  <c r="H791" i="1" s="1"/>
  <c r="I791" i="1" s="1"/>
  <c r="J791" i="1" s="1"/>
  <c r="G719" i="1"/>
  <c r="H719" i="1" s="1"/>
  <c r="I719" i="1" s="1"/>
  <c r="J719" i="1" s="1"/>
  <c r="G523" i="1"/>
  <c r="H523" i="1" s="1"/>
  <c r="I523" i="1" s="1"/>
  <c r="J523" i="1" s="1"/>
  <c r="G399" i="1"/>
  <c r="H399" i="1" s="1"/>
  <c r="G255" i="1"/>
  <c r="H255" i="1" s="1"/>
  <c r="I255" i="1" s="1"/>
  <c r="J255" i="1" s="1"/>
  <c r="G203" i="1"/>
  <c r="H203" i="1" s="1"/>
  <c r="G131" i="1"/>
  <c r="H131" i="1" s="1"/>
  <c r="G4833" i="1"/>
  <c r="H4833" i="1" s="1"/>
  <c r="G4781" i="1"/>
  <c r="H4781" i="1" s="1"/>
  <c r="I4781" i="1" s="1"/>
  <c r="J4781" i="1" s="1"/>
  <c r="G4709" i="1"/>
  <c r="H4709" i="1" s="1"/>
  <c r="G4637" i="1"/>
  <c r="H4637" i="1" s="1"/>
  <c r="G4585" i="1"/>
  <c r="H4585" i="1" s="1"/>
  <c r="G4513" i="1"/>
  <c r="H4513" i="1" s="1"/>
  <c r="I4513" i="1" s="1"/>
  <c r="J4513" i="1" s="1"/>
  <c r="G4441" i="1"/>
  <c r="H4441" i="1" s="1"/>
  <c r="G4389" i="1"/>
  <c r="H4389" i="1" s="1"/>
  <c r="G4317" i="1"/>
  <c r="H4317" i="1" s="1"/>
  <c r="G4245" i="1"/>
  <c r="H4245" i="1" s="1"/>
  <c r="I4245" i="1" s="1"/>
  <c r="J4245" i="1" s="1"/>
  <c r="G4193" i="1"/>
  <c r="H4193" i="1" s="1"/>
  <c r="I4193" i="1" s="1"/>
  <c r="J4193" i="1" s="1"/>
  <c r="G4121" i="1"/>
  <c r="H4121" i="1" s="1"/>
  <c r="I4121" i="1" s="1"/>
  <c r="J4121" i="1" s="1"/>
  <c r="G4049" i="1"/>
  <c r="H4049" i="1" s="1"/>
  <c r="I4049" i="1" s="1"/>
  <c r="J4049" i="1" s="1"/>
  <c r="G3997" i="1"/>
  <c r="H3997" i="1" s="1"/>
  <c r="I3998" i="1" s="1"/>
  <c r="J3998" i="1" s="1"/>
  <c r="G3925" i="1"/>
  <c r="H3925" i="1" s="1"/>
  <c r="I3925" i="1" s="1"/>
  <c r="J3925" i="1" s="1"/>
  <c r="G3853" i="1"/>
  <c r="H3853" i="1" s="1"/>
  <c r="G3801" i="1"/>
  <c r="H3801" i="1" s="1"/>
  <c r="G3729" i="1"/>
  <c r="H3729" i="1" s="1"/>
  <c r="I3729" i="1" s="1"/>
  <c r="J3729" i="1" s="1"/>
  <c r="G3657" i="1"/>
  <c r="H3657" i="1" s="1"/>
  <c r="G5440" i="1"/>
  <c r="H5440" i="1" s="1"/>
  <c r="I5440" i="1" s="1"/>
  <c r="J5440" i="1" s="1"/>
  <c r="G3876" i="1"/>
  <c r="H3876" i="1" s="1"/>
  <c r="G3752" i="1"/>
  <c r="H3752" i="1" s="1"/>
  <c r="G3608" i="1"/>
  <c r="H3608" i="1" s="1"/>
  <c r="I3608" i="1" s="1"/>
  <c r="J3608" i="1" s="1"/>
  <c r="G93" i="1"/>
  <c r="H93" i="1" s="1"/>
  <c r="I93" i="1" s="1"/>
  <c r="G4939" i="1"/>
  <c r="H4939" i="1" s="1"/>
  <c r="I4939" i="1" s="1"/>
  <c r="J4939" i="1" s="1"/>
  <c r="G4583" i="1"/>
  <c r="H4583" i="1" s="1"/>
  <c r="I4583" i="1" s="1"/>
  <c r="J4583" i="1" s="1"/>
  <c r="G3851" i="1"/>
  <c r="H3851" i="1" s="1"/>
  <c r="G1550" i="1"/>
  <c r="H1550" i="1" s="1"/>
  <c r="I1550" i="1" s="1"/>
  <c r="J1550" i="1" s="1"/>
  <c r="G1478" i="1"/>
  <c r="H1478" i="1" s="1"/>
  <c r="I1478" i="1" s="1"/>
  <c r="J1478" i="1" s="1"/>
  <c r="G1406" i="1"/>
  <c r="H1406" i="1" s="1"/>
  <c r="G1354" i="1"/>
  <c r="H1354" i="1" s="1"/>
  <c r="G1282" i="1"/>
  <c r="H1282" i="1" s="1"/>
  <c r="I1282" i="1" s="1"/>
  <c r="J1282" i="1" s="1"/>
  <c r="G1210" i="1"/>
  <c r="H1210" i="1" s="1"/>
  <c r="G1158" i="1"/>
  <c r="H1158" i="1" s="1"/>
  <c r="I1158" i="1" s="1"/>
  <c r="J1158" i="1" s="1"/>
  <c r="G1086" i="1"/>
  <c r="H1086" i="1" s="1"/>
  <c r="I1086" i="1" s="1"/>
  <c r="J1086" i="1" s="1"/>
  <c r="G1014" i="1"/>
  <c r="H1014" i="1" s="1"/>
  <c r="I1014" i="1" s="1"/>
  <c r="G962" i="1"/>
  <c r="H962" i="1" s="1"/>
  <c r="I962" i="1" s="1"/>
  <c r="J962" i="1" s="1"/>
  <c r="G890" i="1"/>
  <c r="H890" i="1" s="1"/>
  <c r="I890" i="1" s="1"/>
  <c r="J890" i="1" s="1"/>
  <c r="G818" i="1"/>
  <c r="H818" i="1" s="1"/>
  <c r="G766" i="1"/>
  <c r="H766" i="1" s="1"/>
  <c r="I766" i="1" s="1"/>
  <c r="G694" i="1"/>
  <c r="H694" i="1" s="1"/>
  <c r="I694" i="1" s="1"/>
  <c r="G622" i="1"/>
  <c r="H622" i="1" s="1"/>
  <c r="I622" i="1" s="1"/>
  <c r="J622" i="1" s="1"/>
  <c r="G570" i="1"/>
  <c r="H570" i="1" s="1"/>
  <c r="I570" i="1" s="1"/>
  <c r="J570" i="1" s="1"/>
  <c r="G498" i="1"/>
  <c r="H498" i="1" s="1"/>
  <c r="I498" i="1" s="1"/>
  <c r="J498" i="1" s="1"/>
  <c r="G426" i="1"/>
  <c r="H426" i="1" s="1"/>
  <c r="I426" i="1" s="1"/>
  <c r="J426" i="1" s="1"/>
  <c r="G374" i="1"/>
  <c r="H374" i="1" s="1"/>
  <c r="I374" i="1" s="1"/>
  <c r="J374" i="1" s="1"/>
  <c r="G302" i="1"/>
  <c r="H302" i="1" s="1"/>
  <c r="I302" i="1" s="1"/>
  <c r="J302" i="1" s="1"/>
  <c r="G230" i="1"/>
  <c r="H230" i="1" s="1"/>
  <c r="I230" i="1" s="1"/>
  <c r="J230" i="1" s="1"/>
  <c r="G178" i="1"/>
  <c r="H178" i="1" s="1"/>
  <c r="I178" i="1" s="1"/>
  <c r="J178" i="1" s="1"/>
  <c r="G106" i="1"/>
  <c r="H106" i="1" s="1"/>
  <c r="I106" i="1" s="1"/>
  <c r="J106" i="1" s="1"/>
  <c r="G34" i="1"/>
  <c r="H34" i="1" s="1"/>
  <c r="G5004" i="1"/>
  <c r="H5004" i="1" s="1"/>
  <c r="I5004" i="1" s="1"/>
  <c r="G4952" i="1"/>
  <c r="H4952" i="1" s="1"/>
  <c r="I4952" i="1" s="1"/>
  <c r="J4952" i="1" s="1"/>
  <c r="G4880" i="1"/>
  <c r="H4880" i="1" s="1"/>
  <c r="I4880" i="1" s="1"/>
  <c r="J4880" i="1" s="1"/>
  <c r="G4808" i="1"/>
  <c r="H4808" i="1" s="1"/>
  <c r="G4756" i="1"/>
  <c r="H4756" i="1" s="1"/>
  <c r="I4756" i="1" s="1"/>
  <c r="J4756" i="1" s="1"/>
  <c r="G4684" i="1"/>
  <c r="H4684" i="1" s="1"/>
  <c r="I4684" i="1" s="1"/>
  <c r="J4684" i="1" s="1"/>
  <c r="G4612" i="1"/>
  <c r="H4612" i="1" s="1"/>
  <c r="I4612" i="1" s="1"/>
  <c r="J4612" i="1" s="1"/>
  <c r="G4560" i="1"/>
  <c r="H4560" i="1" s="1"/>
  <c r="I4560" i="1" s="1"/>
  <c r="J4560" i="1" s="1"/>
  <c r="G4488" i="1"/>
  <c r="H4488" i="1" s="1"/>
  <c r="I4488" i="1" s="1"/>
  <c r="J4488" i="1" s="1"/>
  <c r="G4416" i="1"/>
  <c r="H4416" i="1" s="1"/>
  <c r="I4416" i="1" s="1"/>
  <c r="J4416" i="1" s="1"/>
  <c r="G4292" i="1"/>
  <c r="H4292" i="1" s="1"/>
  <c r="I4292" i="1" s="1"/>
  <c r="J4292" i="1" s="1"/>
  <c r="G4156" i="1"/>
  <c r="H4156" i="1" s="1"/>
  <c r="I4156" i="1" s="1"/>
  <c r="J4156" i="1" s="1"/>
  <c r="G4012" i="1"/>
  <c r="H4012" i="1" s="1"/>
  <c r="I4012" i="1" s="1"/>
  <c r="J4012" i="1" s="1"/>
  <c r="G3888" i="1"/>
  <c r="H3888" i="1" s="1"/>
  <c r="G3764" i="1"/>
  <c r="H3764" i="1" s="1"/>
  <c r="G3620" i="1"/>
  <c r="H3620" i="1" s="1"/>
  <c r="I3620" i="1" s="1"/>
  <c r="J3620" i="1" s="1"/>
  <c r="G81" i="1"/>
  <c r="H81" i="1" s="1"/>
  <c r="G4915" i="1"/>
  <c r="H4915" i="1" s="1"/>
  <c r="I4915" i="1" s="1"/>
  <c r="J4915" i="1" s="1"/>
  <c r="G4439" i="1"/>
  <c r="H4439" i="1" s="1"/>
  <c r="I4439" i="1" s="1"/>
  <c r="J4439" i="1" s="1"/>
  <c r="G3775" i="1"/>
  <c r="H3775" i="1" s="1"/>
  <c r="I3774" i="1" s="1"/>
  <c r="J3774" i="1" s="1"/>
  <c r="G4963" i="1"/>
  <c r="H4963" i="1" s="1"/>
  <c r="I4963" i="1" s="1"/>
  <c r="J4963" i="1" s="1"/>
  <c r="G5499" i="1"/>
  <c r="H5499" i="1" s="1"/>
  <c r="I5499" i="1" s="1"/>
  <c r="J5499" i="1" s="1"/>
  <c r="G3863" i="1"/>
  <c r="H3863" i="1" s="1"/>
  <c r="I3863" i="1" s="1"/>
  <c r="J3863" i="1" s="1"/>
  <c r="G4766" i="1"/>
  <c r="H4766" i="1" s="1"/>
  <c r="I4766" i="1" s="1"/>
  <c r="J4766" i="1" s="1"/>
  <c r="G4694" i="1"/>
  <c r="H4694" i="1" s="1"/>
  <c r="I4694" i="1" s="1"/>
  <c r="J4694" i="1" s="1"/>
  <c r="G4622" i="1"/>
  <c r="H4622" i="1" s="1"/>
  <c r="G4570" i="1"/>
  <c r="H4570" i="1" s="1"/>
  <c r="G4498" i="1"/>
  <c r="H4498" i="1" s="1"/>
  <c r="I4498" i="1" s="1"/>
  <c r="J4498" i="1" s="1"/>
  <c r="G4426" i="1"/>
  <c r="H4426" i="1" s="1"/>
  <c r="G4374" i="1"/>
  <c r="H4374" i="1" s="1"/>
  <c r="I4374" i="1" s="1"/>
  <c r="J4374" i="1" s="1"/>
  <c r="G4302" i="1"/>
  <c r="H4302" i="1" s="1"/>
  <c r="I4302" i="1" s="1"/>
  <c r="J4302" i="1" s="1"/>
  <c r="G4230" i="1"/>
  <c r="H4230" i="1" s="1"/>
  <c r="I4230" i="1" s="1"/>
  <c r="J4230" i="1" s="1"/>
  <c r="G4178" i="1"/>
  <c r="H4178" i="1" s="1"/>
  <c r="G4106" i="1"/>
  <c r="H4106" i="1" s="1"/>
  <c r="I4106" i="1" s="1"/>
  <c r="J4106" i="1" s="1"/>
  <c r="G4034" i="1"/>
  <c r="H4034" i="1" s="1"/>
  <c r="G3982" i="1"/>
  <c r="H3982" i="1" s="1"/>
  <c r="G3910" i="1"/>
  <c r="H3910" i="1" s="1"/>
  <c r="G3838" i="1"/>
  <c r="H3838" i="1" s="1"/>
  <c r="I3838" i="1" s="1"/>
  <c r="J3838" i="1" s="1"/>
  <c r="G3786" i="1"/>
  <c r="H3786" i="1" s="1"/>
  <c r="G3714" i="1"/>
  <c r="H3714" i="1" s="1"/>
  <c r="G3642" i="1"/>
  <c r="H3642" i="1" s="1"/>
  <c r="I3914" i="1"/>
  <c r="J3914" i="1" s="1"/>
  <c r="I3901" i="1"/>
  <c r="J3901" i="1" s="1"/>
  <c r="K3900" i="1" s="1"/>
  <c r="I5490" i="1"/>
  <c r="J5490" i="1" s="1"/>
  <c r="K5489" i="1" s="1"/>
  <c r="I4538" i="1"/>
  <c r="J4538" i="1" s="1"/>
  <c r="I4466" i="1"/>
  <c r="J4466" i="1" s="1"/>
  <c r="I5474" i="1"/>
  <c r="J5474" i="1" s="1"/>
  <c r="I4342" i="1"/>
  <c r="J4342" i="1" s="1"/>
  <c r="I5442" i="1"/>
  <c r="J5442" i="1" s="1"/>
  <c r="I3691" i="1"/>
  <c r="J3691" i="1" s="1"/>
  <c r="I5191" i="1"/>
  <c r="J5191" i="1" s="1"/>
  <c r="I1539" i="1"/>
  <c r="I1467" i="1"/>
  <c r="J1467" i="1" s="1"/>
  <c r="I5175" i="1"/>
  <c r="J5175" i="1" s="1"/>
  <c r="I1343" i="1"/>
  <c r="J1343" i="1" s="1"/>
  <c r="I1271" i="1"/>
  <c r="J1271" i="1" s="1"/>
  <c r="K1270" i="1" s="1"/>
  <c r="I5159" i="1"/>
  <c r="J5159" i="1" s="1"/>
  <c r="I1147" i="1"/>
  <c r="J1147" i="1" s="1"/>
  <c r="I1075" i="1"/>
  <c r="J1075" i="1" s="1"/>
  <c r="I5143" i="1"/>
  <c r="J5143" i="1" s="1"/>
  <c r="I951" i="1"/>
  <c r="J951" i="1" s="1"/>
  <c r="I879" i="1"/>
  <c r="J879" i="1" s="1"/>
  <c r="I807" i="1"/>
  <c r="J807" i="1" s="1"/>
  <c r="K806" i="1" s="1"/>
  <c r="I755" i="1"/>
  <c r="I683" i="1"/>
  <c r="J683" i="1" s="1"/>
  <c r="I611" i="1"/>
  <c r="J611" i="1" s="1"/>
  <c r="I559" i="1"/>
  <c r="J559" i="1" s="1"/>
  <c r="I487" i="1"/>
  <c r="I415" i="1"/>
  <c r="J415" i="1" s="1"/>
  <c r="I363" i="1"/>
  <c r="J363" i="1" s="1"/>
  <c r="I291" i="1"/>
  <c r="J291" i="1" s="1"/>
  <c r="I219" i="1"/>
  <c r="J219" i="1" s="1"/>
  <c r="K218" i="1" s="1"/>
  <c r="I167" i="1"/>
  <c r="J167" i="1" s="1"/>
  <c r="I95" i="1"/>
  <c r="J95" i="1" s="1"/>
  <c r="I4402" i="1"/>
  <c r="J4402" i="1" s="1"/>
  <c r="K4401" i="1" s="1"/>
  <c r="I3842" i="1"/>
  <c r="J3842" i="1" s="1"/>
  <c r="I4210" i="1"/>
  <c r="J4210" i="1" s="1"/>
  <c r="K4209" i="1" s="1"/>
  <c r="I3682" i="1"/>
  <c r="J3682" i="1" s="1"/>
  <c r="I13" i="1"/>
  <c r="J13" i="1" s="1"/>
  <c r="G5590" i="1"/>
  <c r="H5590" i="1" s="1"/>
  <c r="I5590" i="1" s="1"/>
  <c r="J5590" i="1" s="1"/>
  <c r="G3578" i="1"/>
  <c r="H3578" i="1" s="1"/>
  <c r="G3506" i="1"/>
  <c r="H3506" i="1" s="1"/>
  <c r="G3434" i="1"/>
  <c r="H3434" i="1" s="1"/>
  <c r="G3382" i="1"/>
  <c r="H3382" i="1" s="1"/>
  <c r="G3310" i="1"/>
  <c r="H3310" i="1" s="1"/>
  <c r="G3238" i="1"/>
  <c r="H3238" i="1" s="1"/>
  <c r="G3186" i="1"/>
  <c r="H3186" i="1" s="1"/>
  <c r="G3124" i="1"/>
  <c r="H3124" i="1" s="1"/>
  <c r="I3124" i="1" s="1"/>
  <c r="J3124" i="1" s="1"/>
  <c r="G3052" i="1"/>
  <c r="H3052" i="1" s="1"/>
  <c r="G3000" i="1"/>
  <c r="H3000" i="1" s="1"/>
  <c r="G3174" i="1"/>
  <c r="H3174" i="1" s="1"/>
  <c r="I3174" i="1" s="1"/>
  <c r="J3174" i="1" s="1"/>
  <c r="G5566" i="1"/>
  <c r="H5566" i="1" s="1"/>
  <c r="I5566" i="1" s="1"/>
  <c r="J5566" i="1" s="1"/>
  <c r="G3482" i="1"/>
  <c r="H3482" i="1" s="1"/>
  <c r="G3358" i="1"/>
  <c r="H3358" i="1" s="1"/>
  <c r="G3214" i="1"/>
  <c r="H3214" i="1" s="1"/>
  <c r="G5391" i="1"/>
  <c r="H5391" i="1" s="1"/>
  <c r="G3539" i="1"/>
  <c r="H3539" i="1" s="1"/>
  <c r="G3467" i="1"/>
  <c r="H3467" i="1" s="1"/>
  <c r="G5375" i="1"/>
  <c r="H5375" i="1" s="1"/>
  <c r="G3343" i="1"/>
  <c r="H3343" i="1" s="1"/>
  <c r="G3271" i="1"/>
  <c r="H3271" i="1" s="1"/>
  <c r="G5359" i="1"/>
  <c r="H5359" i="1" s="1"/>
  <c r="G3150" i="1"/>
  <c r="H3150" i="1" s="1"/>
  <c r="G3034" i="1"/>
  <c r="H3034" i="1" s="1"/>
  <c r="G2910" i="1"/>
  <c r="H2910" i="1" s="1"/>
  <c r="G2786" i="1"/>
  <c r="H2786" i="1" s="1"/>
  <c r="G2642" i="1"/>
  <c r="H2642" i="1" s="1"/>
  <c r="G2518" i="1"/>
  <c r="H2518" i="1" s="1"/>
  <c r="G2394" i="1"/>
  <c r="H2394" i="1" s="1"/>
  <c r="I2394" i="1" s="1"/>
  <c r="J2394" i="1" s="1"/>
  <c r="G3033" i="1"/>
  <c r="H3033" i="1" s="1"/>
  <c r="G2909" i="1"/>
  <c r="H2909" i="1" s="1"/>
  <c r="G2785" i="1"/>
  <c r="H2785" i="1" s="1"/>
  <c r="G2641" i="1"/>
  <c r="H2641" i="1" s="1"/>
  <c r="G2517" i="1"/>
  <c r="H2517" i="1" s="1"/>
  <c r="I2516" i="1" s="1"/>
  <c r="J2516" i="1" s="1"/>
  <c r="K2515" i="1" s="1"/>
  <c r="G3076" i="1"/>
  <c r="H3076" i="1" s="1"/>
  <c r="G3068" i="1"/>
  <c r="H3068" i="1" s="1"/>
  <c r="G2944" i="1"/>
  <c r="H2944" i="1" s="1"/>
  <c r="G5320" i="1"/>
  <c r="H5320" i="1" s="1"/>
  <c r="G2676" i="1"/>
  <c r="H2676" i="1" s="1"/>
  <c r="G3198" i="1"/>
  <c r="H3198" i="1" s="1"/>
  <c r="G3126" i="1"/>
  <c r="H3126" i="1" s="1"/>
  <c r="I3126" i="1" s="1"/>
  <c r="J3126" i="1" s="1"/>
  <c r="G3183" i="1"/>
  <c r="H3183" i="1" s="1"/>
  <c r="G3111" i="1"/>
  <c r="H3111" i="1" s="1"/>
  <c r="G3039" i="1"/>
  <c r="H3039" i="1" s="1"/>
  <c r="G2987" i="1"/>
  <c r="H2987" i="1" s="1"/>
  <c r="I2986" i="1" s="1"/>
  <c r="J2986" i="1" s="1"/>
  <c r="K2985" i="1" s="1"/>
  <c r="G2915" i="1"/>
  <c r="H2915" i="1" s="1"/>
  <c r="G2843" i="1"/>
  <c r="H2843" i="1" s="1"/>
  <c r="I2843" i="1" s="1"/>
  <c r="J2843" i="1" s="1"/>
  <c r="G2791" i="1"/>
  <c r="H2791" i="1" s="1"/>
  <c r="I2791" i="1" s="1"/>
  <c r="J2791" i="1" s="1"/>
  <c r="G2719" i="1"/>
  <c r="H2719" i="1" s="1"/>
  <c r="I2719" i="1" s="1"/>
  <c r="J2719" i="1" s="1"/>
  <c r="G2647" i="1"/>
  <c r="H2647" i="1" s="1"/>
  <c r="G2595" i="1"/>
  <c r="H2595" i="1" s="1"/>
  <c r="G2523" i="1"/>
  <c r="H2523" i="1" s="1"/>
  <c r="I2523" i="1" s="1"/>
  <c r="J2523" i="1" s="1"/>
  <c r="G2451" i="1"/>
  <c r="H2451" i="1" s="1"/>
  <c r="I2451" i="1" s="1"/>
  <c r="J2451" i="1" s="1"/>
  <c r="G2399" i="1"/>
  <c r="H2399" i="1" s="1"/>
  <c r="I2399" i="1" s="1"/>
  <c r="J2399" i="1" s="1"/>
  <c r="G2327" i="1"/>
  <c r="H2327" i="1" s="1"/>
  <c r="I2327" i="1" s="1"/>
  <c r="J2327" i="1" s="1"/>
  <c r="G2255" i="1"/>
  <c r="H2255" i="1" s="1"/>
  <c r="I2255" i="1" s="1"/>
  <c r="J2255" i="1" s="1"/>
  <c r="G5594" i="1"/>
  <c r="H5594" i="1" s="1"/>
  <c r="G3582" i="1"/>
  <c r="H3582" i="1" s="1"/>
  <c r="G3510" i="1"/>
  <c r="H3510" i="1" s="1"/>
  <c r="G3438" i="1"/>
  <c r="H3438" i="1" s="1"/>
  <c r="I3438" i="1" s="1"/>
  <c r="G3386" i="1"/>
  <c r="H3386" i="1" s="1"/>
  <c r="G3314" i="1"/>
  <c r="H3314" i="1" s="1"/>
  <c r="I3314" i="1" s="1"/>
  <c r="J3314" i="1" s="1"/>
  <c r="G3242" i="1"/>
  <c r="H3242" i="1" s="1"/>
  <c r="G3190" i="1"/>
  <c r="H3190" i="1" s="1"/>
  <c r="G3118" i="1"/>
  <c r="H3118" i="1" s="1"/>
  <c r="G3046" i="1"/>
  <c r="H3046" i="1" s="1"/>
  <c r="G2994" i="1"/>
  <c r="H2994" i="1" s="1"/>
  <c r="G2922" i="1"/>
  <c r="H2922" i="1" s="1"/>
  <c r="G2850" i="1"/>
  <c r="H2850" i="1" s="1"/>
  <c r="I2851" i="1" s="1"/>
  <c r="J2851" i="1" s="1"/>
  <c r="G2798" i="1"/>
  <c r="H2798" i="1" s="1"/>
  <c r="G2726" i="1"/>
  <c r="H2726" i="1" s="1"/>
  <c r="G2654" i="1"/>
  <c r="H2654" i="1" s="1"/>
  <c r="G2602" i="1"/>
  <c r="H2602" i="1" s="1"/>
  <c r="I2603" i="1" s="1"/>
  <c r="J2603" i="1" s="1"/>
  <c r="G2530" i="1"/>
  <c r="H2530" i="1" s="1"/>
  <c r="G2458" i="1"/>
  <c r="H2458" i="1" s="1"/>
  <c r="G5266" i="1"/>
  <c r="H5266" i="1" s="1"/>
  <c r="G2334" i="1"/>
  <c r="H2334" i="1" s="1"/>
  <c r="G3045" i="1"/>
  <c r="H3045" i="1" s="1"/>
  <c r="I3045" i="1" s="1"/>
  <c r="J3045" i="1" s="1"/>
  <c r="G2993" i="1"/>
  <c r="H2993" i="1" s="1"/>
  <c r="G2921" i="1"/>
  <c r="H2921" i="1" s="1"/>
  <c r="G2849" i="1"/>
  <c r="H2849" i="1" s="1"/>
  <c r="G2797" i="1"/>
  <c r="H2797" i="1" s="1"/>
  <c r="G2725" i="1"/>
  <c r="H2725" i="1" s="1"/>
  <c r="G2653" i="1"/>
  <c r="H2653" i="1" s="1"/>
  <c r="G2601" i="1"/>
  <c r="H2601" i="1" s="1"/>
  <c r="G2529" i="1"/>
  <c r="H2529" i="1" s="1"/>
  <c r="G3128" i="1"/>
  <c r="H3128" i="1" s="1"/>
  <c r="G3056" i="1"/>
  <c r="H3056" i="1" s="1"/>
  <c r="G5324" i="1"/>
  <c r="H5324" i="1" s="1"/>
  <c r="G2932" i="1"/>
  <c r="H2932" i="1" s="1"/>
  <c r="G2860" i="1"/>
  <c r="H2860" i="1" s="1"/>
  <c r="G5308" i="1"/>
  <c r="H5308" i="1" s="1"/>
  <c r="G2736" i="1"/>
  <c r="H2736" i="1" s="1"/>
  <c r="G2664" i="1"/>
  <c r="H2664" i="1" s="1"/>
  <c r="G5581" i="1"/>
  <c r="H5581" i="1" s="1"/>
  <c r="G3569" i="1"/>
  <c r="H3569" i="1" s="1"/>
  <c r="G3497" i="1"/>
  <c r="H3497" i="1" s="1"/>
  <c r="G3425" i="1"/>
  <c r="H3425" i="1" s="1"/>
  <c r="G3373" i="1"/>
  <c r="H3373" i="1" s="1"/>
  <c r="G3301" i="1"/>
  <c r="H3301" i="1" s="1"/>
  <c r="G3229" i="1"/>
  <c r="H3229" i="1" s="1"/>
  <c r="G3177" i="1"/>
  <c r="H3177" i="1" s="1"/>
  <c r="G5564" i="1"/>
  <c r="H5564" i="1" s="1"/>
  <c r="I5564" i="1" s="1"/>
  <c r="J5564" i="1" s="1"/>
  <c r="G3480" i="1"/>
  <c r="H3480" i="1" s="1"/>
  <c r="I3480" i="1" s="1"/>
  <c r="G3356" i="1"/>
  <c r="H3356" i="1" s="1"/>
  <c r="G3212" i="1"/>
  <c r="H3212" i="1" s="1"/>
  <c r="G3160" i="1"/>
  <c r="H3160" i="1" s="1"/>
  <c r="G3088" i="1"/>
  <c r="H3088" i="1" s="1"/>
  <c r="G3016" i="1"/>
  <c r="H3016" i="1" s="1"/>
  <c r="G2964" i="1"/>
  <c r="H2964" i="1" s="1"/>
  <c r="G2892" i="1"/>
  <c r="H2892" i="1" s="1"/>
  <c r="G3159" i="1"/>
  <c r="H3159" i="1" s="1"/>
  <c r="G3087" i="1"/>
  <c r="H3087" i="1" s="1"/>
  <c r="G3015" i="1"/>
  <c r="H3015" i="1" s="1"/>
  <c r="G2963" i="1"/>
  <c r="H2963" i="1" s="1"/>
  <c r="G2891" i="1"/>
  <c r="H2891" i="1" s="1"/>
  <c r="G2819" i="1"/>
  <c r="H2819" i="1" s="1"/>
  <c r="G2767" i="1"/>
  <c r="H2767" i="1" s="1"/>
  <c r="I2767" i="1" s="1"/>
  <c r="J2767" i="1" s="1"/>
  <c r="G2695" i="1"/>
  <c r="H2695" i="1" s="1"/>
  <c r="I2695" i="1" s="1"/>
  <c r="J2695" i="1" s="1"/>
  <c r="G2623" i="1"/>
  <c r="H2623" i="1" s="1"/>
  <c r="G2571" i="1"/>
  <c r="H2571" i="1" s="1"/>
  <c r="G2499" i="1"/>
  <c r="H2499" i="1" s="1"/>
  <c r="I2499" i="1" s="1"/>
  <c r="J2499" i="1" s="1"/>
  <c r="G2427" i="1"/>
  <c r="H2427" i="1" s="1"/>
  <c r="G2375" i="1"/>
  <c r="H2375" i="1" s="1"/>
  <c r="I2375" i="1" s="1"/>
  <c r="J2375" i="1" s="1"/>
  <c r="G2303" i="1"/>
  <c r="H2303" i="1" s="1"/>
  <c r="I2303" i="1" s="1"/>
  <c r="J2303" i="1" s="1"/>
  <c r="G2231" i="1"/>
  <c r="H2231" i="1" s="1"/>
  <c r="I2231" i="1" s="1"/>
  <c r="G5570" i="1"/>
  <c r="H5570" i="1" s="1"/>
  <c r="G3558" i="1"/>
  <c r="H3558" i="1" s="1"/>
  <c r="I3558" i="1" s="1"/>
  <c r="J3558" i="1" s="1"/>
  <c r="G3486" i="1"/>
  <c r="H3486" i="1" s="1"/>
  <c r="G3414" i="1"/>
  <c r="H3414" i="1" s="1"/>
  <c r="I3414" i="1" s="1"/>
  <c r="J3414" i="1" s="1"/>
  <c r="G3362" i="1"/>
  <c r="H3362" i="1" s="1"/>
  <c r="G3290" i="1"/>
  <c r="H3290" i="1" s="1"/>
  <c r="I3290" i="1" s="1"/>
  <c r="J3290" i="1" s="1"/>
  <c r="G3218" i="1"/>
  <c r="H3218" i="1" s="1"/>
  <c r="G3166" i="1"/>
  <c r="H3166" i="1" s="1"/>
  <c r="G3094" i="1"/>
  <c r="H3094" i="1" s="1"/>
  <c r="G3022" i="1"/>
  <c r="H3022" i="1" s="1"/>
  <c r="G2970" i="1"/>
  <c r="H2970" i="1" s="1"/>
  <c r="G2898" i="1"/>
  <c r="H2898" i="1" s="1"/>
  <c r="G2826" i="1"/>
  <c r="H2826" i="1" s="1"/>
  <c r="G2774" i="1"/>
  <c r="H2774" i="1" s="1"/>
  <c r="G2702" i="1"/>
  <c r="H2702" i="1" s="1"/>
  <c r="I2703" i="1" s="1"/>
  <c r="J2703" i="1" s="1"/>
  <c r="G2630" i="1"/>
  <c r="H2630" i="1" s="1"/>
  <c r="I2631" i="1" s="1"/>
  <c r="J2631" i="1" s="1"/>
  <c r="G2578" i="1"/>
  <c r="H2578" i="1" s="1"/>
  <c r="G2506" i="1"/>
  <c r="H2506" i="1" s="1"/>
  <c r="G2434" i="1"/>
  <c r="H2434" i="1" s="1"/>
  <c r="I2434" i="1" s="1"/>
  <c r="J2434" i="1" s="1"/>
  <c r="G2382" i="1"/>
  <c r="H2382" i="1" s="1"/>
  <c r="G2310" i="1"/>
  <c r="H2310" i="1" s="1"/>
  <c r="G3104" i="1"/>
  <c r="H3104" i="1" s="1"/>
  <c r="G3032" i="1"/>
  <c r="H3032" i="1" s="1"/>
  <c r="G2980" i="1"/>
  <c r="H2980" i="1" s="1"/>
  <c r="G2908" i="1"/>
  <c r="H2908" i="1" s="1"/>
  <c r="G2836" i="1"/>
  <c r="H2836" i="1" s="1"/>
  <c r="I2836" i="1" s="1"/>
  <c r="J2836" i="1" s="1"/>
  <c r="G2784" i="1"/>
  <c r="H2784" i="1" s="1"/>
  <c r="I2783" i="1" s="1"/>
  <c r="J2783" i="1" s="1"/>
  <c r="G2712" i="1"/>
  <c r="H2712" i="1" s="1"/>
  <c r="G2640" i="1"/>
  <c r="H2640" i="1" s="1"/>
  <c r="G5574" i="1"/>
  <c r="H5574" i="1" s="1"/>
  <c r="G3098" i="1"/>
  <c r="H3098" i="1" s="1"/>
  <c r="G2974" i="1"/>
  <c r="H2974" i="1" s="1"/>
  <c r="I2974" i="1" s="1"/>
  <c r="J2974" i="1" s="1"/>
  <c r="G2830" i="1"/>
  <c r="H2830" i="1" s="1"/>
  <c r="I2830" i="1" s="1"/>
  <c r="J2830" i="1" s="1"/>
  <c r="G2706" i="1"/>
  <c r="H2706" i="1" s="1"/>
  <c r="I2706" i="1" s="1"/>
  <c r="J2706" i="1" s="1"/>
  <c r="G2582" i="1"/>
  <c r="H2582" i="1" s="1"/>
  <c r="G5397" i="1"/>
  <c r="H5397" i="1" s="1"/>
  <c r="I5397" i="1" s="1"/>
  <c r="J5397" i="1" s="1"/>
  <c r="G3545" i="1"/>
  <c r="H3545" i="1" s="1"/>
  <c r="G3473" i="1"/>
  <c r="H3473" i="1" s="1"/>
  <c r="I3473" i="1" s="1"/>
  <c r="J3473" i="1" s="1"/>
  <c r="G5381" i="1"/>
  <c r="H5381" i="1" s="1"/>
  <c r="G3349" i="1"/>
  <c r="H3349" i="1" s="1"/>
  <c r="G3277" i="1"/>
  <c r="H3277" i="1" s="1"/>
  <c r="I3277" i="1" s="1"/>
  <c r="J3277" i="1" s="1"/>
  <c r="G3205" i="1"/>
  <c r="H3205" i="1" s="1"/>
  <c r="G3153" i="1"/>
  <c r="H3153" i="1" s="1"/>
  <c r="G3135" i="1"/>
  <c r="H3135" i="1" s="1"/>
  <c r="G3063" i="1"/>
  <c r="H3063" i="1" s="1"/>
  <c r="G5331" i="1"/>
  <c r="H5331" i="1" s="1"/>
  <c r="G2939" i="1"/>
  <c r="H2939" i="1" s="1"/>
  <c r="G2867" i="1"/>
  <c r="H2867" i="1" s="1"/>
  <c r="G5315" i="1"/>
  <c r="H5315" i="1" s="1"/>
  <c r="I5315" i="1" s="1"/>
  <c r="J5315" i="1" s="1"/>
  <c r="G2743" i="1"/>
  <c r="H2743" i="1" s="1"/>
  <c r="I2743" i="1" s="1"/>
  <c r="J2743" i="1" s="1"/>
  <c r="G2671" i="1"/>
  <c r="H2671" i="1" s="1"/>
  <c r="I2671" i="1" s="1"/>
  <c r="J2671" i="1" s="1"/>
  <c r="G5299" i="1"/>
  <c r="H5299" i="1" s="1"/>
  <c r="I5299" i="1" s="1"/>
  <c r="J5299" i="1" s="1"/>
  <c r="G2547" i="1"/>
  <c r="H2547" i="1" s="1"/>
  <c r="I2547" i="1" s="1"/>
  <c r="J2547" i="1" s="1"/>
  <c r="G2475" i="1"/>
  <c r="H2475" i="1" s="1"/>
  <c r="I2475" i="1" s="1"/>
  <c r="J2475" i="1" s="1"/>
  <c r="G5283" i="1"/>
  <c r="H5283" i="1" s="1"/>
  <c r="G2351" i="1"/>
  <c r="H2351" i="1" s="1"/>
  <c r="I2351" i="1" s="1"/>
  <c r="J2351" i="1" s="1"/>
  <c r="G2279" i="1"/>
  <c r="H2279" i="1" s="1"/>
  <c r="I2279" i="1" s="1"/>
  <c r="J2279" i="1" s="1"/>
  <c r="G3534" i="1"/>
  <c r="H3534" i="1" s="1"/>
  <c r="G5370" i="1"/>
  <c r="H5370" i="1" s="1"/>
  <c r="G3266" i="1"/>
  <c r="H3266" i="1" s="1"/>
  <c r="G3142" i="1"/>
  <c r="H3142" i="1" s="1"/>
  <c r="G3070" i="1"/>
  <c r="H3070" i="1" s="1"/>
  <c r="G5338" i="1"/>
  <c r="H5338" i="1" s="1"/>
  <c r="I5339" i="1" s="1"/>
  <c r="J5339" i="1" s="1"/>
  <c r="G2946" i="1"/>
  <c r="H2946" i="1" s="1"/>
  <c r="G2874" i="1"/>
  <c r="H2874" i="1" s="1"/>
  <c r="I2875" i="1" s="1"/>
  <c r="J2875" i="1" s="1"/>
  <c r="G5322" i="1"/>
  <c r="H5322" i="1" s="1"/>
  <c r="G2750" i="1"/>
  <c r="H2750" i="1" s="1"/>
  <c r="G2678" i="1"/>
  <c r="H2678" i="1" s="1"/>
  <c r="G2606" i="1"/>
  <c r="H2606" i="1" s="1"/>
  <c r="G2554" i="1"/>
  <c r="H2554" i="1" s="1"/>
  <c r="G2482" i="1"/>
  <c r="H2482" i="1" s="1"/>
  <c r="G2410" i="1"/>
  <c r="H2410" i="1" s="1"/>
  <c r="G2358" i="1"/>
  <c r="H2358" i="1" s="1"/>
  <c r="G2286" i="1"/>
  <c r="H2286" i="1" s="1"/>
  <c r="I2286" i="1" s="1"/>
  <c r="J2286" i="1" s="1"/>
  <c r="G3069" i="1"/>
  <c r="H3069" i="1" s="1"/>
  <c r="G5337" i="1"/>
  <c r="H5337" i="1" s="1"/>
  <c r="G2945" i="1"/>
  <c r="H2945" i="1" s="1"/>
  <c r="G2873" i="1"/>
  <c r="H2873" i="1" s="1"/>
  <c r="G5321" i="1"/>
  <c r="H5321" i="1" s="1"/>
  <c r="G2749" i="1"/>
  <c r="H2749" i="1" s="1"/>
  <c r="G2677" i="1"/>
  <c r="H2677" i="1" s="1"/>
  <c r="G2605" i="1"/>
  <c r="H2605" i="1" s="1"/>
  <c r="G2553" i="1"/>
  <c r="H2553" i="1" s="1"/>
  <c r="G3521" i="1"/>
  <c r="H3521" i="1" s="1"/>
  <c r="G5384" i="1"/>
  <c r="H5384" i="1" s="1"/>
  <c r="G3532" i="1"/>
  <c r="H3532" i="1" s="1"/>
  <c r="G3460" i="1"/>
  <c r="H3460" i="1" s="1"/>
  <c r="G5368" i="1"/>
  <c r="H5368" i="1" s="1"/>
  <c r="G3336" i="1"/>
  <c r="H3336" i="1" s="1"/>
  <c r="G3264" i="1"/>
  <c r="H3264" i="1" s="1"/>
  <c r="I3264" i="1" s="1"/>
  <c r="J3264" i="1" s="1"/>
  <c r="G5352" i="1"/>
  <c r="H5352" i="1" s="1"/>
  <c r="I5352" i="1" s="1"/>
  <c r="J5352" i="1" s="1"/>
  <c r="G3140" i="1"/>
  <c r="H3140" i="1" s="1"/>
  <c r="G3184" i="1"/>
  <c r="H3184" i="1" s="1"/>
  <c r="G3112" i="1"/>
  <c r="H3112" i="1" s="1"/>
  <c r="G3040" i="1"/>
  <c r="H3040" i="1" s="1"/>
  <c r="G2988" i="1"/>
  <c r="H2988" i="1" s="1"/>
  <c r="G2916" i="1"/>
  <c r="H2916" i="1" s="1"/>
  <c r="G3093" i="1"/>
  <c r="H3093" i="1" s="1"/>
  <c r="G3021" i="1"/>
  <c r="H3021" i="1" s="1"/>
  <c r="G2969" i="1"/>
  <c r="H2969" i="1" s="1"/>
  <c r="G2897" i="1"/>
  <c r="H2897" i="1" s="1"/>
  <c r="G2825" i="1"/>
  <c r="H2825" i="1" s="1"/>
  <c r="G2773" i="1"/>
  <c r="H2773" i="1" s="1"/>
  <c r="I2772" i="1" s="1"/>
  <c r="J2772" i="1" s="1"/>
  <c r="K2771" i="1" s="1"/>
  <c r="G2701" i="1"/>
  <c r="H2701" i="1" s="1"/>
  <c r="G2629" i="1"/>
  <c r="H2629" i="1" s="1"/>
  <c r="G2577" i="1"/>
  <c r="H2577" i="1" s="1"/>
  <c r="G2505" i="1"/>
  <c r="H2505" i="1" s="1"/>
  <c r="G3080" i="1"/>
  <c r="H3080" i="1" s="1"/>
  <c r="G3008" i="1"/>
  <c r="H3008" i="1" s="1"/>
  <c r="G2956" i="1"/>
  <c r="H2956" i="1" s="1"/>
  <c r="I2956" i="1" s="1"/>
  <c r="J2956" i="1" s="1"/>
  <c r="G2884" i="1"/>
  <c r="H2884" i="1" s="1"/>
  <c r="G2812" i="1"/>
  <c r="H2812" i="1" s="1"/>
  <c r="G2760" i="1"/>
  <c r="H2760" i="1" s="1"/>
  <c r="G2688" i="1"/>
  <c r="H2688" i="1" s="1"/>
  <c r="G2616" i="1"/>
  <c r="H2616" i="1" s="1"/>
  <c r="G5390" i="1"/>
  <c r="H5390" i="1" s="1"/>
  <c r="G3538" i="1"/>
  <c r="H3538" i="1" s="1"/>
  <c r="G3466" i="1"/>
  <c r="H3466" i="1" s="1"/>
  <c r="G5374" i="1"/>
  <c r="H5374" i="1" s="1"/>
  <c r="I5373" i="1" s="1"/>
  <c r="J5373" i="1" s="1"/>
  <c r="G3342" i="1"/>
  <c r="H3342" i="1" s="1"/>
  <c r="I3341" i="1" s="1"/>
  <c r="J3341" i="1" s="1"/>
  <c r="G3270" i="1"/>
  <c r="H3270" i="1" s="1"/>
  <c r="G5358" i="1"/>
  <c r="H5358" i="1" s="1"/>
  <c r="G3397" i="1"/>
  <c r="H3397" i="1" s="1"/>
  <c r="G3253" i="1"/>
  <c r="H3253" i="1" s="1"/>
  <c r="G3129" i="1"/>
  <c r="H3129" i="1" s="1"/>
  <c r="G5592" i="1"/>
  <c r="H5592" i="1" s="1"/>
  <c r="G3580" i="1"/>
  <c r="H3580" i="1" s="1"/>
  <c r="G3508" i="1"/>
  <c r="H3508" i="1" s="1"/>
  <c r="G3436" i="1"/>
  <c r="H3436" i="1" s="1"/>
  <c r="G3384" i="1"/>
  <c r="H3384" i="1" s="1"/>
  <c r="G3312" i="1"/>
  <c r="H3312" i="1" s="1"/>
  <c r="I3312" i="1" s="1"/>
  <c r="J3312" i="1" s="1"/>
  <c r="G3240" i="1"/>
  <c r="H3240" i="1" s="1"/>
  <c r="G3188" i="1"/>
  <c r="H3188" i="1" s="1"/>
  <c r="G3553" i="1"/>
  <c r="H3553" i="1" s="1"/>
  <c r="I3553" i="1" s="1"/>
  <c r="J3553" i="1" s="1"/>
  <c r="G3409" i="1"/>
  <c r="H3409" i="1" s="1"/>
  <c r="G3285" i="1"/>
  <c r="H3285" i="1" s="1"/>
  <c r="G3161" i="1"/>
  <c r="H3161" i="1" s="1"/>
  <c r="G3089" i="1"/>
  <c r="H3089" i="1" s="1"/>
  <c r="I3089" i="1" s="1"/>
  <c r="J3089" i="1" s="1"/>
  <c r="G3017" i="1"/>
  <c r="H3017" i="1" s="1"/>
  <c r="I3017" i="1" s="1"/>
  <c r="J3017" i="1" s="1"/>
  <c r="G2965" i="1"/>
  <c r="H2965" i="1" s="1"/>
  <c r="I2965" i="1" s="1"/>
  <c r="J2965" i="1" s="1"/>
  <c r="G2893" i="1"/>
  <c r="H2893" i="1" s="1"/>
  <c r="I2893" i="1" s="1"/>
  <c r="J2893" i="1" s="1"/>
  <c r="G2821" i="1"/>
  <c r="H2821" i="1" s="1"/>
  <c r="I2821" i="1" s="1"/>
  <c r="J2821" i="1" s="1"/>
  <c r="G2769" i="1"/>
  <c r="H2769" i="1" s="1"/>
  <c r="I2769" i="1" s="1"/>
  <c r="J2769" i="1" s="1"/>
  <c r="G2697" i="1"/>
  <c r="H2697" i="1" s="1"/>
  <c r="I2697" i="1" s="1"/>
  <c r="J2697" i="1" s="1"/>
  <c r="G2625" i="1"/>
  <c r="H2625" i="1" s="1"/>
  <c r="I2625" i="1" s="1"/>
  <c r="J2625" i="1" s="1"/>
  <c r="G2573" i="1"/>
  <c r="H2573" i="1" s="1"/>
  <c r="I2573" i="1" s="1"/>
  <c r="J2573" i="1" s="1"/>
  <c r="G2501" i="1"/>
  <c r="H2501" i="1" s="1"/>
  <c r="I2501" i="1" s="1"/>
  <c r="J2501" i="1" s="1"/>
  <c r="G2429" i="1"/>
  <c r="H2429" i="1" s="1"/>
  <c r="I2429" i="1" s="1"/>
  <c r="J2429" i="1" s="1"/>
  <c r="G2377" i="1"/>
  <c r="H2377" i="1" s="1"/>
  <c r="G2305" i="1"/>
  <c r="H2305" i="1" s="1"/>
  <c r="G3122" i="1"/>
  <c r="H3122" i="1" s="1"/>
  <c r="I3122" i="1" s="1"/>
  <c r="J3122" i="1" s="1"/>
  <c r="G3050" i="1"/>
  <c r="H3050" i="1" s="1"/>
  <c r="I3050" i="1" s="1"/>
  <c r="J3050" i="1" s="1"/>
  <c r="G2998" i="1"/>
  <c r="H2998" i="1" s="1"/>
  <c r="I2997" i="1" s="1"/>
  <c r="J2997" i="1" s="1"/>
  <c r="G2926" i="1"/>
  <c r="H2926" i="1" s="1"/>
  <c r="G2854" i="1"/>
  <c r="H2854" i="1" s="1"/>
  <c r="G2802" i="1"/>
  <c r="H2802" i="1" s="1"/>
  <c r="I2802" i="1" s="1"/>
  <c r="J2802" i="1" s="1"/>
  <c r="G2730" i="1"/>
  <c r="H2730" i="1" s="1"/>
  <c r="G2658" i="1"/>
  <c r="H2658" i="1" s="1"/>
  <c r="I2658" i="1" s="1"/>
  <c r="J2658" i="1" s="1"/>
  <c r="G5286" i="1"/>
  <c r="H5286" i="1" s="1"/>
  <c r="K5542" i="1" l="1"/>
  <c r="K5536" i="1"/>
  <c r="K1630" i="1"/>
  <c r="K1113" i="1"/>
  <c r="I5384" i="1"/>
  <c r="J5384" i="1" s="1"/>
  <c r="I3142" i="1"/>
  <c r="J3142" i="1" s="1"/>
  <c r="I2860" i="1"/>
  <c r="J2860" i="1" s="1"/>
  <c r="I3876" i="1"/>
  <c r="J3876" i="1" s="1"/>
  <c r="I399" i="1"/>
  <c r="J399" i="1" s="1"/>
  <c r="I4118" i="1"/>
  <c r="J4118" i="1" s="1"/>
  <c r="K4117" i="1" s="1"/>
  <c r="I5022" i="1"/>
  <c r="J5022" i="1" s="1"/>
  <c r="K417" i="1"/>
  <c r="I3893" i="1"/>
  <c r="J3893" i="1" s="1"/>
  <c r="K3749" i="1"/>
  <c r="K769" i="1"/>
  <c r="K4786" i="1"/>
  <c r="K4256" i="1"/>
  <c r="I3628" i="1"/>
  <c r="J3628" i="1" s="1"/>
  <c r="K3627" i="1" s="1"/>
  <c r="I1501" i="1"/>
  <c r="J1501" i="1" s="1"/>
  <c r="K1500" i="1" s="1"/>
  <c r="K5051" i="1"/>
  <c r="I1815" i="1"/>
  <c r="J1815" i="1" s="1"/>
  <c r="K1814" i="1" s="1"/>
  <c r="K2288" i="1"/>
  <c r="K112" i="1"/>
  <c r="K1020" i="1"/>
  <c r="K1060" i="1"/>
  <c r="I4043" i="1"/>
  <c r="J4043" i="1" s="1"/>
  <c r="K2588" i="1"/>
  <c r="K968" i="1"/>
  <c r="I2090" i="1"/>
  <c r="J2090" i="1" s="1"/>
  <c r="K2089" i="1" s="1"/>
  <c r="K5258" i="1"/>
  <c r="I1178" i="1"/>
  <c r="J1178" i="1" s="1"/>
  <c r="I1437" i="1"/>
  <c r="J1437" i="1" s="1"/>
  <c r="K1436" i="1" s="1"/>
  <c r="I1248" i="1"/>
  <c r="J1248" i="1" s="1"/>
  <c r="K1247" i="1" s="1"/>
  <c r="I2950" i="1"/>
  <c r="J2950" i="1" s="1"/>
  <c r="K2733" i="1"/>
  <c r="I3321" i="1"/>
  <c r="J3321" i="1" s="1"/>
  <c r="I3528" i="1"/>
  <c r="J3528" i="1" s="1"/>
  <c r="I2797" i="1"/>
  <c r="J2797" i="1" s="1"/>
  <c r="K1387" i="1"/>
  <c r="I2921" i="1"/>
  <c r="J2921" i="1" s="1"/>
  <c r="I3240" i="1"/>
  <c r="J3240" i="1" s="1"/>
  <c r="I3521" i="1"/>
  <c r="J3521" i="1" s="1"/>
  <c r="I2932" i="1"/>
  <c r="I3238" i="1"/>
  <c r="J3238" i="1" s="1"/>
  <c r="I5305" i="1"/>
  <c r="J5305" i="1" s="1"/>
  <c r="I4382" i="1"/>
  <c r="J4382" i="1" s="1"/>
  <c r="I5511" i="1"/>
  <c r="J5511" i="1" s="1"/>
  <c r="K4410" i="1"/>
  <c r="K1150" i="1"/>
  <c r="K4616" i="1"/>
  <c r="I3867" i="1"/>
  <c r="J3867" i="1" s="1"/>
  <c r="I930" i="1"/>
  <c r="I4752" i="1"/>
  <c r="J4752" i="1" s="1"/>
  <c r="K335" i="1"/>
  <c r="I2331" i="1"/>
  <c r="J2331" i="1" s="1"/>
  <c r="K1663" i="1"/>
  <c r="K5144" i="1"/>
  <c r="K4944" i="1"/>
  <c r="K1753" i="1"/>
  <c r="K5093" i="1"/>
  <c r="I5248" i="1"/>
  <c r="J5248" i="1" s="1"/>
  <c r="K5248" i="1" s="1"/>
  <c r="I3390" i="1"/>
  <c r="J3390" i="1" s="1"/>
  <c r="K3389" i="1" s="1"/>
  <c r="K2438" i="1"/>
  <c r="K3722" i="1"/>
  <c r="I655" i="1"/>
  <c r="J655" i="1" s="1"/>
  <c r="K4810" i="1"/>
  <c r="K2213" i="1"/>
  <c r="I2958" i="1"/>
  <c r="I2755" i="1"/>
  <c r="J2755" i="1" s="1"/>
  <c r="K2754" i="1" s="1"/>
  <c r="I1314" i="1"/>
  <c r="J1314" i="1" s="1"/>
  <c r="I1934" i="1"/>
  <c r="J1934" i="1" s="1"/>
  <c r="I4918" i="1"/>
  <c r="J4918" i="1" s="1"/>
  <c r="I1263" i="1"/>
  <c r="J1263" i="1" s="1"/>
  <c r="I1744" i="1"/>
  <c r="J1744" i="1" s="1"/>
  <c r="I3567" i="1"/>
  <c r="J3567" i="1" s="1"/>
  <c r="I444" i="1"/>
  <c r="I5479" i="1"/>
  <c r="J5479" i="1" s="1"/>
  <c r="I3246" i="1"/>
  <c r="J3246" i="1" s="1"/>
  <c r="K3246" i="1" s="1"/>
  <c r="I3283" i="1"/>
  <c r="J3283" i="1" s="1"/>
  <c r="K3292" i="1"/>
  <c r="I3287" i="1"/>
  <c r="J3287" i="1" s="1"/>
  <c r="K3287" i="1" s="1"/>
  <c r="I3484" i="1"/>
  <c r="J3484" i="1" s="1"/>
  <c r="I3939" i="1"/>
  <c r="J3939" i="1" s="1"/>
  <c r="K5372" i="1"/>
  <c r="I5370" i="1"/>
  <c r="J5370" i="1" s="1"/>
  <c r="I2971" i="1"/>
  <c r="J2971" i="1" s="1"/>
  <c r="I3118" i="1"/>
  <c r="J3118" i="1" s="1"/>
  <c r="I3540" i="1"/>
  <c r="J3540" i="1" s="1"/>
  <c r="I4526" i="1"/>
  <c r="J4526" i="1" s="1"/>
  <c r="I2565" i="1"/>
  <c r="J2565" i="1" s="1"/>
  <c r="K4399" i="1"/>
  <c r="K305" i="1"/>
  <c r="K3999" i="1"/>
  <c r="I4326" i="1"/>
  <c r="J4326" i="1" s="1"/>
  <c r="K3868" i="1"/>
  <c r="K745" i="1"/>
  <c r="I4934" i="1"/>
  <c r="J4934" i="1" s="1"/>
  <c r="K4933" i="1" s="1"/>
  <c r="I1232" i="1"/>
  <c r="J1232" i="1" s="1"/>
  <c r="I3694" i="1"/>
  <c r="J3694" i="1" s="1"/>
  <c r="K3693" i="1" s="1"/>
  <c r="I4825" i="1"/>
  <c r="J4825" i="1" s="1"/>
  <c r="I4206" i="1"/>
  <c r="J4206" i="1" s="1"/>
  <c r="I1816" i="1"/>
  <c r="J1816" i="1" s="1"/>
  <c r="I1568" i="1"/>
  <c r="J1568" i="1" s="1"/>
  <c r="K1567" i="1" s="1"/>
  <c r="I4876" i="1"/>
  <c r="J4876" i="1" s="1"/>
  <c r="K3700" i="1"/>
  <c r="K1544" i="1"/>
  <c r="J237" i="1"/>
  <c r="K236" i="1" s="1"/>
  <c r="I4383" i="1"/>
  <c r="J4383" i="1" s="1"/>
  <c r="K775" i="1"/>
  <c r="K1877" i="1"/>
  <c r="I1465" i="1"/>
  <c r="K1275" i="1"/>
  <c r="K22" i="1"/>
  <c r="K3943" i="1"/>
  <c r="K5068" i="1"/>
  <c r="K5488" i="1"/>
  <c r="I2951" i="1"/>
  <c r="J2951" i="1" s="1"/>
  <c r="K2950" i="1" s="1"/>
  <c r="I3299" i="1"/>
  <c r="J3299" i="1" s="1"/>
  <c r="I3725" i="1"/>
  <c r="J3725" i="1" s="1"/>
  <c r="I5431" i="1"/>
  <c r="J5431" i="1" s="1"/>
  <c r="I341" i="1"/>
  <c r="J341" i="1" s="1"/>
  <c r="I1196" i="1"/>
  <c r="J1196" i="1" s="1"/>
  <c r="I551" i="1"/>
  <c r="J551" i="1" s="1"/>
  <c r="I4806" i="1"/>
  <c r="J4806" i="1" s="1"/>
  <c r="I249" i="1"/>
  <c r="J249" i="1" s="1"/>
  <c r="I1032" i="1"/>
  <c r="J1032" i="1" s="1"/>
  <c r="K1032" i="1" s="1"/>
  <c r="I1336" i="1"/>
  <c r="J1336" i="1" s="1"/>
  <c r="K1335" i="1" s="1"/>
  <c r="I1500" i="1"/>
  <c r="J1500" i="1" s="1"/>
  <c r="K1248" i="1"/>
  <c r="I4091" i="1"/>
  <c r="J4091" i="1" s="1"/>
  <c r="K4090" i="1" s="1"/>
  <c r="I761" i="1"/>
  <c r="J761" i="1" s="1"/>
  <c r="I3310" i="1"/>
  <c r="J3310" i="1" s="1"/>
  <c r="I3056" i="1"/>
  <c r="J3056" i="1" s="1"/>
  <c r="I4794" i="1"/>
  <c r="J4794" i="1" s="1"/>
  <c r="I2673" i="1"/>
  <c r="J2673" i="1" s="1"/>
  <c r="K5000" i="1"/>
  <c r="I1376" i="1"/>
  <c r="J1376" i="1" s="1"/>
  <c r="K1375" i="1" s="1"/>
  <c r="I3846" i="1"/>
  <c r="J3846" i="1" s="1"/>
  <c r="K3845" i="1" s="1"/>
  <c r="I1052" i="1"/>
  <c r="I102" i="1"/>
  <c r="J102" i="1" s="1"/>
  <c r="I4093" i="1"/>
  <c r="J4093" i="1" s="1"/>
  <c r="K4093" i="1" s="1"/>
  <c r="K4227" i="1"/>
  <c r="K1715" i="1"/>
  <c r="K4535" i="1"/>
  <c r="I5050" i="1"/>
  <c r="J5050" i="1" s="1"/>
  <c r="K5049" i="1" s="1"/>
  <c r="K899" i="1"/>
  <c r="K401" i="1"/>
  <c r="I5189" i="1"/>
  <c r="J5189" i="1" s="1"/>
  <c r="K321" i="1"/>
  <c r="I1464" i="1"/>
  <c r="J1464" i="1" s="1"/>
  <c r="K1463" i="1" s="1"/>
  <c r="K3932" i="1"/>
  <c r="J165" i="1"/>
  <c r="K164" i="1" s="1"/>
  <c r="I4724" i="1"/>
  <c r="J4724" i="1" s="1"/>
  <c r="K4723" i="1" s="1"/>
  <c r="I3824" i="1"/>
  <c r="J3824" i="1" s="1"/>
  <c r="I5049" i="1"/>
  <c r="J5049" i="1" s="1"/>
  <c r="I1377" i="1"/>
  <c r="J1377" i="1" s="1"/>
  <c r="I4275" i="1"/>
  <c r="J4275" i="1" s="1"/>
  <c r="I3216" i="1"/>
  <c r="J3216" i="1" s="1"/>
  <c r="I3242" i="1"/>
  <c r="J3242" i="1" s="1"/>
  <c r="I4212" i="1"/>
  <c r="J4212" i="1" s="1"/>
  <c r="K4017" i="1"/>
  <c r="K5546" i="1"/>
  <c r="I2732" i="1"/>
  <c r="J2732" i="1" s="1"/>
  <c r="I4259" i="1"/>
  <c r="J4259" i="1" s="1"/>
  <c r="K4259" i="1" s="1"/>
  <c r="K920" i="1"/>
  <c r="I4361" i="1"/>
  <c r="J4361" i="1" s="1"/>
  <c r="K4790" i="1"/>
  <c r="I2136" i="1"/>
  <c r="J2136" i="1" s="1"/>
  <c r="I2592" i="1"/>
  <c r="J2592" i="1" s="1"/>
  <c r="J540" i="1"/>
  <c r="I5025" i="1"/>
  <c r="J5025" i="1" s="1"/>
  <c r="I1572" i="1"/>
  <c r="J1572" i="1" s="1"/>
  <c r="K1571" i="1" s="1"/>
  <c r="I3476" i="1"/>
  <c r="J3476" i="1" s="1"/>
  <c r="I5247" i="1"/>
  <c r="J5247" i="1" s="1"/>
  <c r="K5246" i="1" s="1"/>
  <c r="I3441" i="1"/>
  <c r="J3441" i="1" s="1"/>
  <c r="K3440" i="1" s="1"/>
  <c r="I2092" i="1"/>
  <c r="J2092" i="1" s="1"/>
  <c r="K2091" i="1" s="1"/>
  <c r="I3444" i="1"/>
  <c r="J3444" i="1" s="1"/>
  <c r="I2339" i="1"/>
  <c r="J2339" i="1" s="1"/>
  <c r="K2338" i="1" s="1"/>
  <c r="I392" i="1"/>
  <c r="I1176" i="1"/>
  <c r="J1176" i="1" s="1"/>
  <c r="K1176" i="1" s="1"/>
  <c r="I4841" i="1"/>
  <c r="J4841" i="1" s="1"/>
  <c r="I602" i="1"/>
  <c r="J602" i="1" s="1"/>
  <c r="K246" i="1"/>
  <c r="I3325" i="1"/>
  <c r="I4078" i="1"/>
  <c r="I870" i="1"/>
  <c r="J870" i="1" s="1"/>
  <c r="K870" i="1" s="1"/>
  <c r="I3847" i="1"/>
  <c r="J3847" i="1" s="1"/>
  <c r="I2494" i="1"/>
  <c r="J2494" i="1" s="1"/>
  <c r="K5291" i="1"/>
  <c r="I4877" i="1"/>
  <c r="J4877" i="1" s="1"/>
  <c r="I2135" i="1"/>
  <c r="J2135" i="1" s="1"/>
  <c r="I4213" i="1"/>
  <c r="J4213" i="1" s="1"/>
  <c r="I1104" i="1"/>
  <c r="I445" i="1"/>
  <c r="I2268" i="1"/>
  <c r="J2268" i="1" s="1"/>
  <c r="K5550" i="1"/>
  <c r="K2487" i="1"/>
  <c r="K1810" i="1"/>
  <c r="K672" i="1"/>
  <c r="K345" i="1"/>
  <c r="I1082" i="1"/>
  <c r="J1082" i="1" s="1"/>
  <c r="I4149" i="1"/>
  <c r="J4149" i="1" s="1"/>
  <c r="I4753" i="1"/>
  <c r="J4753" i="1" s="1"/>
  <c r="I2817" i="1"/>
  <c r="J2817" i="1" s="1"/>
  <c r="I3503" i="1"/>
  <c r="J3503" i="1" s="1"/>
  <c r="I5401" i="1"/>
  <c r="J5401" i="1" s="1"/>
  <c r="K1365" i="1"/>
  <c r="K4275" i="1"/>
  <c r="I3166" i="1"/>
  <c r="J3166" i="1" s="1"/>
  <c r="I4637" i="1"/>
  <c r="J4637" i="1" s="1"/>
  <c r="I5024" i="1"/>
  <c r="J5024" i="1" s="1"/>
  <c r="K5023" i="1" s="1"/>
  <c r="K4144" i="1"/>
  <c r="I3098" i="1"/>
  <c r="J3098" i="1" s="1"/>
  <c r="I3982" i="1"/>
  <c r="J3982" i="1" s="1"/>
  <c r="I2869" i="1"/>
  <c r="J2869" i="1" s="1"/>
  <c r="I408" i="1"/>
  <c r="J408" i="1" s="1"/>
  <c r="K1203" i="1"/>
  <c r="I1103" i="1"/>
  <c r="K679" i="1"/>
  <c r="I4207" i="1"/>
  <c r="J4207" i="1" s="1"/>
  <c r="I103" i="1"/>
  <c r="J103" i="1" s="1"/>
  <c r="K1524" i="1"/>
  <c r="I873" i="1"/>
  <c r="J873" i="1" s="1"/>
  <c r="K2188" i="1"/>
  <c r="I4190" i="1"/>
  <c r="J4190" i="1" s="1"/>
  <c r="K4189" i="1" s="1"/>
  <c r="K2496" i="1"/>
  <c r="I4670" i="1"/>
  <c r="J4670" i="1" s="1"/>
  <c r="K4669" i="1" s="1"/>
  <c r="K3598" i="1"/>
  <c r="K3947" i="1"/>
  <c r="I2150" i="1"/>
  <c r="J2150" i="1" s="1"/>
  <c r="I2889" i="1"/>
  <c r="J2889" i="1" s="1"/>
  <c r="I3048" i="1"/>
  <c r="J3048" i="1" s="1"/>
  <c r="K1074" i="1"/>
  <c r="K3894" i="1"/>
  <c r="K3725" i="1"/>
  <c r="K4366" i="1"/>
  <c r="K803" i="1"/>
  <c r="K1439" i="1"/>
  <c r="I4252" i="1"/>
  <c r="J4252" i="1" s="1"/>
  <c r="K5409" i="1"/>
  <c r="K4670" i="1"/>
  <c r="K5473" i="1"/>
  <c r="K653" i="1"/>
  <c r="I4435" i="1"/>
  <c r="J4435" i="1" s="1"/>
  <c r="I5262" i="1"/>
  <c r="J5262" i="1" s="1"/>
  <c r="K5261" i="1" s="1"/>
  <c r="I4079" i="1"/>
  <c r="J4079" i="1" s="1"/>
  <c r="K5146" i="1"/>
  <c r="I538" i="1"/>
  <c r="J538" i="1" s="1"/>
  <c r="I4525" i="1"/>
  <c r="J4525" i="1" s="1"/>
  <c r="K4524" i="1" s="1"/>
  <c r="K378" i="1"/>
  <c r="J200" i="1"/>
  <c r="K4123" i="1"/>
  <c r="K4220" i="1"/>
  <c r="I4447" i="1"/>
  <c r="J4447" i="1" s="1"/>
  <c r="I5156" i="1"/>
  <c r="J5156" i="1" s="1"/>
  <c r="I830" i="1"/>
  <c r="J830" i="1" s="1"/>
  <c r="K829" i="1" s="1"/>
  <c r="K435" i="1"/>
  <c r="K1783" i="1"/>
  <c r="K4886" i="1"/>
  <c r="K5529" i="1"/>
  <c r="K2036" i="1"/>
  <c r="K2788" i="1"/>
  <c r="K4672" i="1"/>
  <c r="K3405" i="1"/>
  <c r="K5387" i="1"/>
  <c r="I2274" i="1"/>
  <c r="J2274" i="1" s="1"/>
  <c r="K2273" i="1" s="1"/>
  <c r="I201" i="1"/>
  <c r="I5350" i="1"/>
  <c r="J5350" i="1" s="1"/>
  <c r="I4325" i="1"/>
  <c r="J4325" i="1" s="1"/>
  <c r="I3588" i="1"/>
  <c r="J3588" i="1" s="1"/>
  <c r="K3587" i="1" s="1"/>
  <c r="K290" i="1"/>
  <c r="K5411" i="1"/>
  <c r="I4905" i="1"/>
  <c r="J4905" i="1" s="1"/>
  <c r="K4904" i="1" s="1"/>
  <c r="I4433" i="1"/>
  <c r="J4433" i="1" s="1"/>
  <c r="K2235" i="1"/>
  <c r="I619" i="1"/>
  <c r="J619" i="1" s="1"/>
  <c r="I5172" i="1"/>
  <c r="J5172" i="1" s="1"/>
  <c r="K5171" i="1" s="1"/>
  <c r="I1294" i="1"/>
  <c r="J1294" i="1" s="1"/>
  <c r="I4456" i="1"/>
  <c r="J4456" i="1" s="1"/>
  <c r="K1585" i="1"/>
  <c r="I3294" i="1"/>
  <c r="J3294" i="1" s="1"/>
  <c r="K1844" i="1"/>
  <c r="I3251" i="1"/>
  <c r="J3251" i="1" s="1"/>
  <c r="I3530" i="1"/>
  <c r="J3530" i="1" s="1"/>
  <c r="I3285" i="1"/>
  <c r="J3285" i="1" s="1"/>
  <c r="I520" i="1"/>
  <c r="J520" i="1" s="1"/>
  <c r="K519" i="1" s="1"/>
  <c r="I647" i="1"/>
  <c r="J647" i="1" s="1"/>
  <c r="K646" i="1" s="1"/>
  <c r="I4992" i="1"/>
  <c r="J4992" i="1" s="1"/>
  <c r="K880" i="1"/>
  <c r="K5026" i="1"/>
  <c r="I4148" i="1"/>
  <c r="J4148" i="1" s="1"/>
  <c r="K1856" i="1"/>
  <c r="I1033" i="1"/>
  <c r="J1033" i="1" s="1"/>
  <c r="K1661" i="1"/>
  <c r="I5234" i="1"/>
  <c r="J5234" i="1" s="1"/>
  <c r="I1334" i="1"/>
  <c r="J1334" i="1" s="1"/>
  <c r="I3281" i="1"/>
  <c r="J3281" i="1" s="1"/>
  <c r="K3280" i="1" s="1"/>
  <c r="I3116" i="1"/>
  <c r="J3116" i="1" s="1"/>
  <c r="I2653" i="1"/>
  <c r="J2653" i="1" s="1"/>
  <c r="I3397" i="1"/>
  <c r="J3397" i="1" s="1"/>
  <c r="I2819" i="1"/>
  <c r="J2819" i="1" s="1"/>
  <c r="I3806" i="1"/>
  <c r="J3806" i="1" s="1"/>
  <c r="K3805" i="1" s="1"/>
  <c r="K4537" i="1"/>
  <c r="I4178" i="1"/>
  <c r="J4178" i="1" s="1"/>
  <c r="I3938" i="1"/>
  <c r="J3938" i="1" s="1"/>
  <c r="I4990" i="1"/>
  <c r="J4990" i="1" s="1"/>
  <c r="K4989" i="1" s="1"/>
  <c r="I608" i="1"/>
  <c r="J608" i="1" s="1"/>
  <c r="I1590" i="1"/>
  <c r="J1590" i="1" s="1"/>
  <c r="K1048" i="1"/>
  <c r="I1338" i="1"/>
  <c r="J1338" i="1" s="1"/>
  <c r="I3645" i="1"/>
  <c r="J3645" i="1" s="1"/>
  <c r="I550" i="1"/>
  <c r="J550" i="1" s="1"/>
  <c r="K550" i="1" s="1"/>
  <c r="I3664" i="1"/>
  <c r="I5308" i="1"/>
  <c r="J5308" i="1" s="1"/>
  <c r="I5105" i="1"/>
  <c r="J5105" i="1" s="1"/>
  <c r="I4271" i="1"/>
  <c r="J4271" i="1" s="1"/>
  <c r="I1649" i="1"/>
  <c r="J1649" i="1" s="1"/>
  <c r="K1648" i="1" s="1"/>
  <c r="I1069" i="1"/>
  <c r="J1069" i="1" s="1"/>
  <c r="K1068" i="1" s="1"/>
  <c r="I1838" i="1"/>
  <c r="J1838" i="1" s="1"/>
  <c r="I3665" i="1"/>
  <c r="K1291" i="1"/>
  <c r="I1962" i="1"/>
  <c r="J1962" i="1" s="1"/>
  <c r="K1961" i="1" s="1"/>
  <c r="I2129" i="1"/>
  <c r="J2129" i="1" s="1"/>
  <c r="I1836" i="1"/>
  <c r="J1836" i="1" s="1"/>
  <c r="I1337" i="1"/>
  <c r="J1337" i="1" s="1"/>
  <c r="K4744" i="1"/>
  <c r="I5236" i="1"/>
  <c r="J5236" i="1" s="1"/>
  <c r="K5235" i="1" s="1"/>
  <c r="I4269" i="1"/>
  <c r="J4269" i="1" s="1"/>
  <c r="K4269" i="1" s="1"/>
  <c r="I5509" i="1"/>
  <c r="J5509" i="1" s="1"/>
  <c r="I617" i="1"/>
  <c r="J617" i="1" s="1"/>
  <c r="K616" i="1" s="1"/>
  <c r="I4454" i="1"/>
  <c r="J4454" i="1" s="1"/>
  <c r="K4453" i="1" s="1"/>
  <c r="K4201" i="1"/>
  <c r="I3969" i="1"/>
  <c r="J3969" i="1" s="1"/>
  <c r="K3969" i="1" s="1"/>
  <c r="K827" i="1"/>
  <c r="I1373" i="1"/>
  <c r="J1373" i="1" s="1"/>
  <c r="I4907" i="1"/>
  <c r="J4907" i="1" s="1"/>
  <c r="I4754" i="1"/>
  <c r="J4754" i="1" s="1"/>
  <c r="I4464" i="1"/>
  <c r="J4464" i="1" s="1"/>
  <c r="K4464" i="1" s="1"/>
  <c r="I3245" i="1"/>
  <c r="J3245" i="1" s="1"/>
  <c r="I3247" i="1"/>
  <c r="J3247" i="1" s="1"/>
  <c r="K610" i="1"/>
  <c r="K5174" i="1"/>
  <c r="K966" i="1"/>
  <c r="I2098" i="1"/>
  <c r="J2098" i="1" s="1"/>
  <c r="K1798" i="1"/>
  <c r="I1068" i="1"/>
  <c r="J1068" i="1" s="1"/>
  <c r="K1067" i="1" s="1"/>
  <c r="K2355" i="1"/>
  <c r="I1433" i="1"/>
  <c r="J1433" i="1" s="1"/>
  <c r="K1432" i="1" s="1"/>
  <c r="I1515" i="1"/>
  <c r="J1515" i="1" s="1"/>
  <c r="K1514" i="1" s="1"/>
  <c r="K3695" i="1"/>
  <c r="I2174" i="1"/>
  <c r="I248" i="1"/>
  <c r="J248" i="1" s="1"/>
  <c r="K247" i="1" s="1"/>
  <c r="I4386" i="1"/>
  <c r="J4386" i="1" s="1"/>
  <c r="K4385" i="1" s="1"/>
  <c r="I4988" i="1"/>
  <c r="J4988" i="1" s="1"/>
  <c r="K4987" i="1" s="1"/>
  <c r="I2068" i="1"/>
  <c r="J2068" i="1" s="1"/>
  <c r="I5107" i="1"/>
  <c r="J5107" i="1" s="1"/>
  <c r="I4808" i="1"/>
  <c r="J4808" i="1" s="1"/>
  <c r="K759" i="1"/>
  <c r="I4463" i="1"/>
  <c r="J4463" i="1" s="1"/>
  <c r="K4462" i="1" s="1"/>
  <c r="I340" i="1"/>
  <c r="J340" i="1" s="1"/>
  <c r="K4533" i="1"/>
  <c r="K528" i="1"/>
  <c r="K3686" i="1"/>
  <c r="I610" i="1"/>
  <c r="J610" i="1" s="1"/>
  <c r="K609" i="1" s="1"/>
  <c r="K2217" i="1"/>
  <c r="I552" i="1"/>
  <c r="J552" i="1" s="1"/>
  <c r="K551" i="1" s="1"/>
  <c r="I1197" i="1"/>
  <c r="J1197" i="1" s="1"/>
  <c r="I3937" i="1"/>
  <c r="J3937" i="1" s="1"/>
  <c r="I1081" i="1"/>
  <c r="J1081" i="1" s="1"/>
  <c r="K1080" i="1" s="1"/>
  <c r="I3807" i="1"/>
  <c r="J3807" i="1" s="1"/>
  <c r="I1198" i="1"/>
  <c r="J1198" i="1" s="1"/>
  <c r="K403" i="1"/>
  <c r="K2384" i="1"/>
  <c r="I3968" i="1"/>
  <c r="J3968" i="1" s="1"/>
  <c r="K1134" i="1"/>
  <c r="K757" i="1"/>
  <c r="I5173" i="1"/>
  <c r="J5173" i="1" s="1"/>
  <c r="I1589" i="1"/>
  <c r="J1589" i="1" s="1"/>
  <c r="K1589" i="1" s="1"/>
  <c r="I5429" i="1"/>
  <c r="J5429" i="1" s="1"/>
  <c r="I5090" i="1"/>
  <c r="J5090" i="1" s="1"/>
  <c r="I3135" i="1"/>
  <c r="J3135" i="1" s="1"/>
  <c r="I2382" i="1"/>
  <c r="J2382" i="1" s="1"/>
  <c r="I3888" i="1"/>
  <c r="J3888" i="1" s="1"/>
  <c r="I5446" i="1"/>
  <c r="J5446" i="1" s="1"/>
  <c r="I2353" i="1"/>
  <c r="J2353" i="1" s="1"/>
  <c r="J4078" i="1"/>
  <c r="K4077" i="1" s="1"/>
  <c r="I648" i="1"/>
  <c r="J648" i="1" s="1"/>
  <c r="K2040" i="1"/>
  <c r="I730" i="1"/>
  <c r="J730" i="1" s="1"/>
  <c r="K729" i="1" s="1"/>
  <c r="K1591" i="1"/>
  <c r="I2601" i="1"/>
  <c r="J2601" i="1" s="1"/>
  <c r="K1285" i="1"/>
  <c r="I4387" i="1"/>
  <c r="J4387" i="1" s="1"/>
  <c r="K4386" i="1" s="1"/>
  <c r="K4249" i="1"/>
  <c r="K4857" i="1"/>
  <c r="K3970" i="1"/>
  <c r="K3221" i="1"/>
  <c r="K1685" i="1"/>
  <c r="K1851" i="1"/>
  <c r="I3632" i="1"/>
  <c r="J3632" i="1" s="1"/>
  <c r="I2996" i="1"/>
  <c r="J2996" i="1" s="1"/>
  <c r="I1321" i="1"/>
  <c r="I2086" i="1"/>
  <c r="J2086" i="1" s="1"/>
  <c r="I2263" i="1"/>
  <c r="J2263" i="1" s="1"/>
  <c r="I3477" i="1"/>
  <c r="J3477" i="1" s="1"/>
  <c r="K3477" i="1" s="1"/>
  <c r="K3502" i="1"/>
  <c r="K429" i="1"/>
  <c r="I5581" i="1"/>
  <c r="J5581" i="1" s="1"/>
  <c r="K122" i="1"/>
  <c r="K4393" i="1"/>
  <c r="K651" i="1"/>
  <c r="K4038" i="1"/>
  <c r="K4340" i="1"/>
  <c r="I2618" i="1"/>
  <c r="J2618" i="1" s="1"/>
  <c r="K2618" i="1" s="1"/>
  <c r="K2984" i="1"/>
  <c r="I4036" i="1"/>
  <c r="J4036" i="1" s="1"/>
  <c r="I1794" i="1"/>
  <c r="J1794" i="1" s="1"/>
  <c r="I3771" i="1"/>
  <c r="J3771" i="1" s="1"/>
  <c r="K1165" i="1"/>
  <c r="K2191" i="1"/>
  <c r="K1652" i="1"/>
  <c r="K5021" i="1"/>
  <c r="K4996" i="1"/>
  <c r="K3625" i="1"/>
  <c r="K4392" i="1"/>
  <c r="J1840" i="1"/>
  <c r="I74" i="1"/>
  <c r="J74" i="1" s="1"/>
  <c r="I16" i="1"/>
  <c r="J16" i="1" s="1"/>
  <c r="K16" i="1" s="1"/>
  <c r="I1532" i="1"/>
  <c r="J1532" i="1" s="1"/>
  <c r="I2296" i="1"/>
  <c r="J2296" i="1" s="1"/>
  <c r="K1872" i="1"/>
  <c r="I3013" i="1"/>
  <c r="J3013" i="1" s="1"/>
  <c r="I3227" i="1"/>
  <c r="J3227" i="1" s="1"/>
  <c r="I5184" i="1"/>
  <c r="J5184" i="1" s="1"/>
  <c r="I640" i="1"/>
  <c r="J640" i="1" s="1"/>
  <c r="I3411" i="1"/>
  <c r="J3411" i="1" s="1"/>
  <c r="I4061" i="1"/>
  <c r="J4061" i="1" s="1"/>
  <c r="I30" i="1"/>
  <c r="K5552" i="1"/>
  <c r="I5057" i="1"/>
  <c r="J5057" i="1" s="1"/>
  <c r="K5057" i="1" s="1"/>
  <c r="I1053" i="1"/>
  <c r="J1053" i="1" s="1"/>
  <c r="I1817" i="1"/>
  <c r="J1817" i="1" s="1"/>
  <c r="I2420" i="1"/>
  <c r="J2420" i="1" s="1"/>
  <c r="K2419" i="1" s="1"/>
  <c r="I3976" i="1"/>
  <c r="J3976" i="1" s="1"/>
  <c r="I3442" i="1"/>
  <c r="J3442" i="1" s="1"/>
  <c r="I3418" i="1"/>
  <c r="J3418" i="1" s="1"/>
  <c r="K2468" i="1"/>
  <c r="I3156" i="1"/>
  <c r="J3156" i="1" s="1"/>
  <c r="I3351" i="1"/>
  <c r="J3351" i="1" s="1"/>
  <c r="K3351" i="1" s="1"/>
  <c r="I87" i="1"/>
  <c r="J87" i="1" s="1"/>
  <c r="K86" i="1" s="1"/>
  <c r="I1781" i="1"/>
  <c r="J1781" i="1" s="1"/>
  <c r="K4054" i="1"/>
  <c r="I3603" i="1"/>
  <c r="J3603" i="1" s="1"/>
  <c r="I3556" i="1"/>
  <c r="J3556" i="1" s="1"/>
  <c r="I3638" i="1"/>
  <c r="I4737" i="1"/>
  <c r="J4737" i="1" s="1"/>
  <c r="K4736" i="1" s="1"/>
  <c r="I4025" i="1"/>
  <c r="J4025" i="1" s="1"/>
  <c r="K3718" i="1"/>
  <c r="K770" i="1"/>
  <c r="K5189" i="1"/>
  <c r="K862" i="1"/>
  <c r="I4412" i="1"/>
  <c r="J4412" i="1" s="1"/>
  <c r="I142" i="1"/>
  <c r="J142" i="1" s="1"/>
  <c r="K142" i="1" s="1"/>
  <c r="I4243" i="1"/>
  <c r="J4243" i="1" s="1"/>
  <c r="K4242" i="1" s="1"/>
  <c r="I3586" i="1"/>
  <c r="J3586" i="1" s="1"/>
  <c r="I3403" i="1"/>
  <c r="J3403" i="1" s="1"/>
  <c r="K5400" i="1"/>
  <c r="K3560" i="1"/>
  <c r="J706" i="1"/>
  <c r="K705" i="1" s="1"/>
  <c r="K4482" i="1"/>
  <c r="I5476" i="1"/>
  <c r="J5476" i="1" s="1"/>
  <c r="I4897" i="1"/>
  <c r="J4897" i="1" s="1"/>
  <c r="K4896" i="1" s="1"/>
  <c r="I782" i="1"/>
  <c r="J782" i="1" s="1"/>
  <c r="K781" i="1" s="1"/>
  <c r="I4504" i="1"/>
  <c r="J4504" i="1" s="1"/>
  <c r="I4935" i="1"/>
  <c r="J4935" i="1" s="1"/>
  <c r="K4935" i="1" s="1"/>
  <c r="I5151" i="1"/>
  <c r="J5151" i="1" s="1"/>
  <c r="I4898" i="1"/>
  <c r="J4898" i="1" s="1"/>
  <c r="I3550" i="1"/>
  <c r="J3550" i="1" s="1"/>
  <c r="I1394" i="1"/>
  <c r="K2644" i="1"/>
  <c r="K4882" i="1"/>
  <c r="K1344" i="1"/>
  <c r="K168" i="1"/>
  <c r="K1972" i="1"/>
  <c r="K1737" i="1"/>
  <c r="K171" i="1"/>
  <c r="K4733" i="1"/>
  <c r="I4510" i="1"/>
  <c r="J4510" i="1" s="1"/>
  <c r="K4509" i="1" s="1"/>
  <c r="K318" i="1"/>
  <c r="I4288" i="1"/>
  <c r="J4288" i="1" s="1"/>
  <c r="I5377" i="1"/>
  <c r="J5377" i="1" s="1"/>
  <c r="I2751" i="1"/>
  <c r="J2751" i="1" s="1"/>
  <c r="I5574" i="1"/>
  <c r="J5574" i="1" s="1"/>
  <c r="I5594" i="1"/>
  <c r="J5594" i="1" s="1"/>
  <c r="I3052" i="1"/>
  <c r="J3052" i="1" s="1"/>
  <c r="K12" i="1"/>
  <c r="K4341" i="1"/>
  <c r="I5477" i="1"/>
  <c r="J5477" i="1" s="1"/>
  <c r="I4543" i="1"/>
  <c r="J4543" i="1" s="1"/>
  <c r="J4544" i="1" s="1"/>
  <c r="I1322" i="1"/>
  <c r="J1322" i="1" s="1"/>
  <c r="I391" i="1"/>
  <c r="I3670" i="1"/>
  <c r="J3670" i="1" s="1"/>
  <c r="K3669" i="1" s="1"/>
  <c r="I5518" i="1"/>
  <c r="J5518" i="1" s="1"/>
  <c r="I4773" i="1"/>
  <c r="J4773" i="1" s="1"/>
  <c r="I3708" i="1"/>
  <c r="J3708" i="1" s="1"/>
  <c r="I57" i="1"/>
  <c r="J57" i="1" s="1"/>
  <c r="I5054" i="1"/>
  <c r="J5054" i="1" s="1"/>
  <c r="I784" i="1"/>
  <c r="J784" i="1" s="1"/>
  <c r="K784" i="1" s="1"/>
  <c r="K1755" i="1"/>
  <c r="I1602" i="1"/>
  <c r="J1602" i="1" s="1"/>
  <c r="K1601" i="1" s="1"/>
  <c r="I5554" i="1"/>
  <c r="J5554" i="1" s="1"/>
  <c r="K2479" i="1"/>
  <c r="K5166" i="1"/>
  <c r="K2166" i="1"/>
  <c r="I1671" i="1"/>
  <c r="I601" i="1"/>
  <c r="J601" i="1" s="1"/>
  <c r="K5126" i="1"/>
  <c r="I2887" i="1"/>
  <c r="J2887" i="1" s="1"/>
  <c r="I1175" i="1"/>
  <c r="J1175" i="1" s="1"/>
  <c r="K1175" i="1" s="1"/>
  <c r="I4846" i="1"/>
  <c r="J4846" i="1" s="1"/>
  <c r="I1446" i="1"/>
  <c r="J1446" i="1" s="1"/>
  <c r="I1818" i="1"/>
  <c r="J1818" i="1" s="1"/>
  <c r="K1817" i="1" s="1"/>
  <c r="I642" i="1"/>
  <c r="J642" i="1" s="1"/>
  <c r="K1593" i="1"/>
  <c r="K1553" i="1"/>
  <c r="I3393" i="1"/>
  <c r="J3393" i="1" s="1"/>
  <c r="I5295" i="1"/>
  <c r="J5295" i="1" s="1"/>
  <c r="I1055" i="1"/>
  <c r="I4167" i="1"/>
  <c r="J4167" i="1" s="1"/>
  <c r="K4167" i="1" s="1"/>
  <c r="I3975" i="1"/>
  <c r="J3975" i="1" s="1"/>
  <c r="K3975" i="1" s="1"/>
  <c r="I1759" i="1"/>
  <c r="J1759" i="1" s="1"/>
  <c r="K1759" i="1" s="1"/>
  <c r="I3431" i="1"/>
  <c r="J3431" i="1" s="1"/>
  <c r="I5570" i="1"/>
  <c r="J5570" i="1" s="1"/>
  <c r="I3186" i="1"/>
  <c r="J3186" i="1" s="1"/>
  <c r="K362" i="1"/>
  <c r="I779" i="1"/>
  <c r="I4294" i="1"/>
  <c r="J4294" i="1" s="1"/>
  <c r="I4541" i="1"/>
  <c r="J4541" i="1" s="1"/>
  <c r="K4540" i="1" s="1"/>
  <c r="I4667" i="1"/>
  <c r="J4667" i="1" s="1"/>
  <c r="I3814" i="1"/>
  <c r="J3814" i="1" s="1"/>
  <c r="K3813" i="1" s="1"/>
  <c r="I4170" i="1"/>
  <c r="J4170" i="1" s="1"/>
  <c r="I2666" i="1"/>
  <c r="J2666" i="1" s="1"/>
  <c r="I4891" i="1"/>
  <c r="J4891" i="1" s="1"/>
  <c r="K4890" i="1" s="1"/>
  <c r="I88" i="1"/>
  <c r="J88" i="1" s="1"/>
  <c r="K348" i="1"/>
  <c r="I494" i="1"/>
  <c r="J494" i="1" s="1"/>
  <c r="I3772" i="1"/>
  <c r="J3772" i="1" s="1"/>
  <c r="K3771" i="1" s="1"/>
  <c r="I495" i="1"/>
  <c r="K1363" i="1"/>
  <c r="I5416" i="1"/>
  <c r="J5416" i="1" s="1"/>
  <c r="K5415" i="1" s="1"/>
  <c r="I876" i="1"/>
  <c r="J876" i="1" s="1"/>
  <c r="K875" i="1" s="1"/>
  <c r="I4631" i="1"/>
  <c r="J4631" i="1" s="1"/>
  <c r="K4630" i="1" s="1"/>
  <c r="K3604" i="1"/>
  <c r="I3011" i="1"/>
  <c r="J3011" i="1" s="1"/>
  <c r="I357" i="1"/>
  <c r="J357" i="1" s="1"/>
  <c r="K357" i="1" s="1"/>
  <c r="I2105" i="1"/>
  <c r="J2105" i="1" s="1"/>
  <c r="K2105" i="1" s="1"/>
  <c r="I1793" i="1"/>
  <c r="J1793" i="1" s="1"/>
  <c r="K1792" i="1" s="1"/>
  <c r="I1871" i="1"/>
  <c r="J1871" i="1" s="1"/>
  <c r="K1870" i="1" s="1"/>
  <c r="I233" i="1"/>
  <c r="J233" i="1" s="1"/>
  <c r="K232" i="1" s="1"/>
  <c r="I675" i="1"/>
  <c r="J675" i="1" s="1"/>
  <c r="I1637" i="1"/>
  <c r="J1637" i="1" s="1"/>
  <c r="I1758" i="1"/>
  <c r="J1758" i="1" s="1"/>
  <c r="K1757" i="1" s="1"/>
  <c r="K2752" i="1"/>
  <c r="I18" i="1"/>
  <c r="J18" i="1" s="1"/>
  <c r="I3990" i="1"/>
  <c r="J3990" i="1" s="1"/>
  <c r="I3738" i="1"/>
  <c r="J3738" i="1" s="1"/>
  <c r="K3404" i="1"/>
  <c r="I2334" i="1"/>
  <c r="J2334" i="1" s="1"/>
  <c r="I3851" i="1"/>
  <c r="J3851" i="1" s="1"/>
  <c r="K1526" i="1"/>
  <c r="I3615" i="1"/>
  <c r="J3615" i="1" s="1"/>
  <c r="K3614" i="1" s="1"/>
  <c r="I3755" i="1"/>
  <c r="J3755" i="1" s="1"/>
  <c r="K1410" i="1"/>
  <c r="K5460" i="1"/>
  <c r="K4097" i="1"/>
  <c r="K1695" i="1"/>
  <c r="I4031" i="1"/>
  <c r="J4031" i="1" s="1"/>
  <c r="K4031" i="1" s="1"/>
  <c r="K4814" i="1"/>
  <c r="I457" i="1"/>
  <c r="K2538" i="1"/>
  <c r="I1762" i="1"/>
  <c r="J1762" i="1" s="1"/>
  <c r="K1761" i="1" s="1"/>
  <c r="K4867" i="1"/>
  <c r="I3655" i="1"/>
  <c r="J3655" i="1" s="1"/>
  <c r="K385" i="1"/>
  <c r="I1795" i="1"/>
  <c r="J1795" i="1" s="1"/>
  <c r="I3585" i="1"/>
  <c r="J3585" i="1" s="1"/>
  <c r="K4397" i="1"/>
  <c r="I17" i="1"/>
  <c r="J17" i="1" s="1"/>
  <c r="K1770" i="1"/>
  <c r="K2368" i="1"/>
  <c r="I2162" i="1"/>
  <c r="J2162" i="1" s="1"/>
  <c r="K2161" i="1" s="1"/>
  <c r="I1919" i="1"/>
  <c r="J1919" i="1" s="1"/>
  <c r="K1918" i="1" s="1"/>
  <c r="I3401" i="1"/>
  <c r="J3401" i="1" s="1"/>
  <c r="I2298" i="1"/>
  <c r="J2298" i="1" s="1"/>
  <c r="K2297" i="1" s="1"/>
  <c r="I639" i="1"/>
  <c r="J639" i="1" s="1"/>
  <c r="K639" i="1" s="1"/>
  <c r="I449" i="1"/>
  <c r="J449" i="1" s="1"/>
  <c r="K449" i="1" s="1"/>
  <c r="I1939" i="1"/>
  <c r="J1939" i="1" s="1"/>
  <c r="I3555" i="1"/>
  <c r="J3555" i="1" s="1"/>
  <c r="K3555" i="1" s="1"/>
  <c r="I3339" i="1"/>
  <c r="J3339" i="1" s="1"/>
  <c r="I3412" i="1"/>
  <c r="J3412" i="1" s="1"/>
  <c r="I2867" i="1"/>
  <c r="J2867" i="1" s="1"/>
  <c r="K3961" i="1"/>
  <c r="K5083" i="1"/>
  <c r="I2926" i="1"/>
  <c r="J2926" i="1" s="1"/>
  <c r="I3104" i="1"/>
  <c r="J3104" i="1" s="1"/>
  <c r="I3706" i="1"/>
  <c r="J3706" i="1" s="1"/>
  <c r="K3705" i="1" s="1"/>
  <c r="I3777" i="1"/>
  <c r="J3777" i="1" s="1"/>
  <c r="I4034" i="1"/>
  <c r="J4034" i="1" s="1"/>
  <c r="I5517" i="1"/>
  <c r="J5517" i="1" s="1"/>
  <c r="I3815" i="1"/>
  <c r="J3815" i="1" s="1"/>
  <c r="K5103" i="1"/>
  <c r="I515" i="1"/>
  <c r="J515" i="1" s="1"/>
  <c r="K514" i="1" s="1"/>
  <c r="J562" i="1"/>
  <c r="K364" i="1"/>
  <c r="K710" i="1"/>
  <c r="I4511" i="1"/>
  <c r="J4511" i="1" s="1"/>
  <c r="I4839" i="1"/>
  <c r="J4839" i="1" s="1"/>
  <c r="K4838" i="1" s="1"/>
  <c r="I3913" i="1"/>
  <c r="J3913" i="1" s="1"/>
  <c r="K3913" i="1" s="1"/>
  <c r="I959" i="1"/>
  <c r="J959" i="1" s="1"/>
  <c r="K959" i="1" s="1"/>
  <c r="I676" i="1"/>
  <c r="J676" i="1" s="1"/>
  <c r="K851" i="1"/>
  <c r="I1037" i="1"/>
  <c r="J1037" i="1" s="1"/>
  <c r="I1460" i="1"/>
  <c r="J1460" i="1" s="1"/>
  <c r="I4899" i="1"/>
  <c r="J4899" i="1" s="1"/>
  <c r="I4647" i="1"/>
  <c r="J4647" i="1" s="1"/>
  <c r="K4646" i="1" s="1"/>
  <c r="K3572" i="1"/>
  <c r="I3402" i="1"/>
  <c r="J3402" i="1" s="1"/>
  <c r="K861" i="1"/>
  <c r="I1613" i="1"/>
  <c r="J1613" i="1" s="1"/>
  <c r="K1612" i="1" s="1"/>
  <c r="I3654" i="1"/>
  <c r="J3654" i="1" s="1"/>
  <c r="K3653" i="1" s="1"/>
  <c r="K1850" i="1"/>
  <c r="K3804" i="1"/>
  <c r="K3885" i="1"/>
  <c r="I3884" i="1"/>
  <c r="J3884" i="1" s="1"/>
  <c r="I2372" i="1"/>
  <c r="J2372" i="1" s="1"/>
  <c r="K2372" i="1" s="1"/>
  <c r="I5059" i="1"/>
  <c r="J5059" i="1" s="1"/>
  <c r="K5059" i="1" s="1"/>
  <c r="K3992" i="1"/>
  <c r="K4776" i="1"/>
  <c r="I641" i="1"/>
  <c r="J641" i="1" s="1"/>
  <c r="K640" i="1" s="1"/>
  <c r="I1424" i="1"/>
  <c r="J1424" i="1" s="1"/>
  <c r="K1424" i="1" s="1"/>
  <c r="I5475" i="1"/>
  <c r="J5475" i="1" s="1"/>
  <c r="K5475" i="1" s="1"/>
  <c r="I4172" i="1"/>
  <c r="J4172" i="1" s="1"/>
  <c r="K4172" i="1" s="1"/>
  <c r="I3392" i="1"/>
  <c r="J3392" i="1" s="1"/>
  <c r="I72" i="1"/>
  <c r="J72" i="1" s="1"/>
  <c r="K71" i="1" s="1"/>
  <c r="I32" i="1"/>
  <c r="I4030" i="1"/>
  <c r="J4030" i="1" s="1"/>
  <c r="K4029" i="1" s="1"/>
  <c r="I1618" i="1"/>
  <c r="J1618" i="1" s="1"/>
  <c r="K1617" i="1" s="1"/>
  <c r="I3436" i="1"/>
  <c r="J3436" i="1" s="1"/>
  <c r="I3373" i="1"/>
  <c r="J3373" i="1" s="1"/>
  <c r="I2595" i="1"/>
  <c r="J2595" i="1" s="1"/>
  <c r="I3434" i="1"/>
  <c r="J3434" i="1" s="1"/>
  <c r="I4026" i="1"/>
  <c r="J4026" i="1" s="1"/>
  <c r="I4723" i="1"/>
  <c r="J4723" i="1" s="1"/>
  <c r="I3883" i="1"/>
  <c r="J3883" i="1" s="1"/>
  <c r="K3883" i="1" s="1"/>
  <c r="K5507" i="1"/>
  <c r="K4676" i="1"/>
  <c r="K1730" i="1"/>
  <c r="K572" i="1"/>
  <c r="I3791" i="1"/>
  <c r="J3791" i="1" s="1"/>
  <c r="I553" i="1"/>
  <c r="J553" i="1" s="1"/>
  <c r="I4484" i="1"/>
  <c r="J4484" i="1" s="1"/>
  <c r="K4483" i="1" s="1"/>
  <c r="K772" i="1"/>
  <c r="I1301" i="1"/>
  <c r="J1301" i="1" s="1"/>
  <c r="K1300" i="1" s="1"/>
  <c r="K4843" i="1"/>
  <c r="K346" i="1"/>
  <c r="I5029" i="1"/>
  <c r="J5029" i="1" s="1"/>
  <c r="K5028" i="1" s="1"/>
  <c r="I1917" i="1"/>
  <c r="J1917" i="1" s="1"/>
  <c r="K1916" i="1" s="1"/>
  <c r="I1614" i="1"/>
  <c r="J1614" i="1" s="1"/>
  <c r="I3259" i="1"/>
  <c r="J3259" i="1" s="1"/>
  <c r="I3571" i="1"/>
  <c r="J3571" i="1" s="1"/>
  <c r="I4116" i="1"/>
  <c r="J4116" i="1" s="1"/>
  <c r="I2262" i="1"/>
  <c r="J2262" i="1" s="1"/>
  <c r="K2262" i="1" s="1"/>
  <c r="I1299" i="1"/>
  <c r="J1299" i="1" s="1"/>
  <c r="I2315" i="1"/>
  <c r="J2315" i="1" s="1"/>
  <c r="K2314" i="1" s="1"/>
  <c r="I4505" i="1"/>
  <c r="J4505" i="1" s="1"/>
  <c r="K4505" i="1" s="1"/>
  <c r="I2422" i="1"/>
  <c r="J2422" i="1" s="1"/>
  <c r="I1819" i="1"/>
  <c r="J1819" i="1" s="1"/>
  <c r="K1819" i="1" s="1"/>
  <c r="I1604" i="1"/>
  <c r="J1604" i="1" s="1"/>
  <c r="I4648" i="1"/>
  <c r="J4648" i="1" s="1"/>
  <c r="I4063" i="1"/>
  <c r="J4063" i="1" s="1"/>
  <c r="K2312" i="1"/>
  <c r="K4319" i="1"/>
  <c r="K2020" i="1"/>
  <c r="I75" i="1"/>
  <c r="J75" i="1" s="1"/>
  <c r="K75" i="1" s="1"/>
  <c r="I2531" i="1"/>
  <c r="J2531" i="1" s="1"/>
  <c r="K2531" i="1" s="1"/>
  <c r="I2647" i="1"/>
  <c r="J2647" i="1" s="1"/>
  <c r="I2787" i="1"/>
  <c r="J2787" i="1" s="1"/>
  <c r="K2787" i="1" s="1"/>
  <c r="I3358" i="1"/>
  <c r="J3358" i="1" s="1"/>
  <c r="I131" i="1"/>
  <c r="J131" i="1" s="1"/>
  <c r="I4196" i="1"/>
  <c r="J4196" i="1" s="1"/>
  <c r="K4195" i="1" s="1"/>
  <c r="I2477" i="1"/>
  <c r="J2477" i="1" s="1"/>
  <c r="K1310" i="1"/>
  <c r="I5181" i="1"/>
  <c r="J5181" i="1" s="1"/>
  <c r="I3668" i="1"/>
  <c r="J3668" i="1" s="1"/>
  <c r="K3667" i="1" s="1"/>
  <c r="K110" i="1"/>
  <c r="K1854" i="1"/>
  <c r="I2463" i="1"/>
  <c r="J2463" i="1" s="1"/>
  <c r="K4687" i="1"/>
  <c r="I2683" i="1"/>
  <c r="J2683" i="1" s="1"/>
  <c r="K3431" i="1"/>
  <c r="K4391" i="1"/>
  <c r="I749" i="1"/>
  <c r="J749" i="1" s="1"/>
  <c r="K748" i="1" s="1"/>
  <c r="I70" i="1"/>
  <c r="J70" i="1" s="1"/>
  <c r="K69" i="1" s="1"/>
  <c r="K1480" i="1"/>
  <c r="K4659" i="1"/>
  <c r="K5295" i="1"/>
  <c r="I393" i="1"/>
  <c r="I4840" i="1"/>
  <c r="J4840" i="1" s="1"/>
  <c r="K4840" i="1" s="1"/>
  <c r="I850" i="1"/>
  <c r="J850" i="1" s="1"/>
  <c r="K3699" i="1"/>
  <c r="K3679" i="1"/>
  <c r="I2297" i="1"/>
  <c r="J2297" i="1" s="1"/>
  <c r="K2296" i="1" s="1"/>
  <c r="I3333" i="1"/>
  <c r="J3333" i="1" s="1"/>
  <c r="K3332" i="1" s="1"/>
  <c r="K1453" i="1"/>
  <c r="I3587" i="1"/>
  <c r="J3587" i="1" s="1"/>
  <c r="K3586" i="1" s="1"/>
  <c r="K5443" i="1"/>
  <c r="I633" i="1"/>
  <c r="J633" i="1" s="1"/>
  <c r="K1487" i="1"/>
  <c r="I783" i="1"/>
  <c r="J783" i="1" s="1"/>
  <c r="K1412" i="1"/>
  <c r="I2336" i="1"/>
  <c r="J2336" i="1" s="1"/>
  <c r="I4932" i="1"/>
  <c r="J4932" i="1" s="1"/>
  <c r="K4931" i="1" s="1"/>
  <c r="I787" i="1"/>
  <c r="J787" i="1" s="1"/>
  <c r="K786" i="1" s="1"/>
  <c r="K3816" i="1"/>
  <c r="K1197" i="1"/>
  <c r="I4848" i="1"/>
  <c r="J4848" i="1" s="1"/>
  <c r="K4847" i="1" s="1"/>
  <c r="I56" i="1"/>
  <c r="J56" i="1" s="1"/>
  <c r="K55" i="1" s="1"/>
  <c r="I3756" i="1"/>
  <c r="J3756" i="1" s="1"/>
  <c r="I3735" i="1"/>
  <c r="I4328" i="1"/>
  <c r="I3504" i="1"/>
  <c r="J3504" i="1" s="1"/>
  <c r="K3503" i="1" s="1"/>
  <c r="I3332" i="1"/>
  <c r="J3332" i="1" s="1"/>
  <c r="K3331" i="1" s="1"/>
  <c r="K1132" i="1"/>
  <c r="K1615" i="1"/>
  <c r="I4485" i="1"/>
  <c r="J4485" i="1" s="1"/>
  <c r="K4485" i="1" s="1"/>
  <c r="K4763" i="1"/>
  <c r="K505" i="1"/>
  <c r="K40" i="1"/>
  <c r="K896" i="1"/>
  <c r="K5085" i="1"/>
  <c r="I3616" i="1"/>
  <c r="J3616" i="1" s="1"/>
  <c r="I994" i="1"/>
  <c r="J994" i="1" s="1"/>
  <c r="J995" i="1" s="1"/>
  <c r="I1489" i="1"/>
  <c r="J1489" i="1" s="1"/>
  <c r="K1488" i="1" s="1"/>
  <c r="I5185" i="1"/>
  <c r="J5185" i="1" s="1"/>
  <c r="K5184" i="1" s="1"/>
  <c r="K157" i="1"/>
  <c r="I5058" i="1"/>
  <c r="J5058" i="1" s="1"/>
  <c r="K3281" i="1"/>
  <c r="I1534" i="1"/>
  <c r="J1534" i="1" s="1"/>
  <c r="K4946" i="1"/>
  <c r="I3419" i="1"/>
  <c r="J3419" i="1" s="1"/>
  <c r="I5379" i="1"/>
  <c r="J5379" i="1" s="1"/>
  <c r="I447" i="1"/>
  <c r="J447" i="1" s="1"/>
  <c r="K447" i="1" s="1"/>
  <c r="I5303" i="1"/>
  <c r="J5303" i="1" s="1"/>
  <c r="I5561" i="1"/>
  <c r="J5561" i="1" s="1"/>
  <c r="K5561" i="1" s="1"/>
  <c r="K1939" i="1"/>
  <c r="I5283" i="1"/>
  <c r="J5283" i="1" s="1"/>
  <c r="I4169" i="1"/>
  <c r="J4169" i="1" s="1"/>
  <c r="K4168" i="1" s="1"/>
  <c r="I3205" i="1"/>
  <c r="J3205" i="1" s="1"/>
  <c r="K37" i="1"/>
  <c r="I5301" i="1"/>
  <c r="J5301" i="1" s="1"/>
  <c r="K4325" i="1"/>
  <c r="K4296" i="1"/>
  <c r="K2122" i="1"/>
  <c r="I2977" i="1"/>
  <c r="J2977" i="1" s="1"/>
  <c r="K4205" i="1"/>
  <c r="K2948" i="1"/>
  <c r="I754" i="1"/>
  <c r="J754" i="1" s="1"/>
  <c r="K753" i="1" s="1"/>
  <c r="I4115" i="1"/>
  <c r="J4115" i="1" s="1"/>
  <c r="K4114" i="1" s="1"/>
  <c r="I517" i="1"/>
  <c r="J517" i="1" s="1"/>
  <c r="K516" i="1" s="1"/>
  <c r="K2298" i="1"/>
  <c r="I781" i="1"/>
  <c r="J781" i="1" s="1"/>
  <c r="I5015" i="1"/>
  <c r="J5015" i="1" s="1"/>
  <c r="I1642" i="1"/>
  <c r="J1642" i="1" s="1"/>
  <c r="I1533" i="1"/>
  <c r="J1533" i="1" s="1"/>
  <c r="I4295" i="1"/>
  <c r="J4295" i="1" s="1"/>
  <c r="K4294" i="1" s="1"/>
  <c r="I3491" i="1"/>
  <c r="J3491" i="1" s="1"/>
  <c r="I3542" i="1"/>
  <c r="J3542" i="1" s="1"/>
  <c r="K3541" i="1" s="1"/>
  <c r="I1672" i="1"/>
  <c r="K3953" i="1"/>
  <c r="I5592" i="1"/>
  <c r="J5592" i="1" s="1"/>
  <c r="I3362" i="1"/>
  <c r="J3362" i="1" s="1"/>
  <c r="I15" i="1"/>
  <c r="J15" i="1" s="1"/>
  <c r="K14" i="1" s="1"/>
  <c r="I2341" i="1"/>
  <c r="I1036" i="1"/>
  <c r="J1036" i="1" s="1"/>
  <c r="K1035" i="1" s="1"/>
  <c r="I4551" i="1"/>
  <c r="J4551" i="1" s="1"/>
  <c r="K4550" i="1" s="1"/>
  <c r="K430" i="1"/>
  <c r="I4549" i="1"/>
  <c r="J4549" i="1" s="1"/>
  <c r="I4629" i="1"/>
  <c r="J4629" i="1" s="1"/>
  <c r="K4629" i="1" s="1"/>
  <c r="K10" i="1"/>
  <c r="I5588" i="1"/>
  <c r="J5588" i="1" s="1"/>
  <c r="K5587" i="1" s="1"/>
  <c r="I4452" i="1"/>
  <c r="J4452" i="1" s="1"/>
  <c r="K4451" i="1" s="1"/>
  <c r="K1719" i="1"/>
  <c r="K1883" i="1"/>
  <c r="I854" i="1"/>
  <c r="K1413" i="1"/>
  <c r="K5081" i="1"/>
  <c r="K1400" i="1"/>
  <c r="K3072" i="1"/>
  <c r="K359" i="1"/>
  <c r="K3596" i="1"/>
  <c r="J3489" i="1"/>
  <c r="K3488" i="1" s="1"/>
  <c r="I3595" i="1"/>
  <c r="J3595" i="1" s="1"/>
  <c r="I2690" i="1"/>
  <c r="J2690" i="1" s="1"/>
  <c r="I3563" i="1"/>
  <c r="J3563" i="1" s="1"/>
  <c r="I2470" i="1"/>
  <c r="I195" i="1"/>
  <c r="J195" i="1" s="1"/>
  <c r="K194" i="1" s="1"/>
  <c r="I5597" i="1"/>
  <c r="J5597" i="1" s="1"/>
  <c r="I788" i="1"/>
  <c r="J788" i="1" s="1"/>
  <c r="K5190" i="1"/>
  <c r="I2947" i="1"/>
  <c r="J2947" i="1" s="1"/>
  <c r="K2947" i="1" s="1"/>
  <c r="I3212" i="1"/>
  <c r="J3212" i="1" s="1"/>
  <c r="I2664" i="1"/>
  <c r="J2664" i="1" s="1"/>
  <c r="I4389" i="1"/>
  <c r="J4389" i="1" s="1"/>
  <c r="I1575" i="1"/>
  <c r="J1575" i="1" s="1"/>
  <c r="I3106" i="1"/>
  <c r="J3106" i="1" s="1"/>
  <c r="I3793" i="1"/>
  <c r="J3793" i="1" s="1"/>
  <c r="K3792" i="1" s="1"/>
  <c r="I4634" i="1"/>
  <c r="J4634" i="1" s="1"/>
  <c r="K4633" i="1" s="1"/>
  <c r="K5099" i="1"/>
  <c r="K4732" i="1"/>
  <c r="I3101" i="1"/>
  <c r="J3101" i="1" s="1"/>
  <c r="K4234" i="1"/>
  <c r="K4927" i="1"/>
  <c r="K5544" i="1"/>
  <c r="I2008" i="1"/>
  <c r="J2008" i="1" s="1"/>
  <c r="K2007" i="1" s="1"/>
  <c r="K2508" i="1"/>
  <c r="I1640" i="1"/>
  <c r="J1640" i="1" s="1"/>
  <c r="K1639" i="1" s="1"/>
  <c r="K4009" i="1"/>
  <c r="I3258" i="1"/>
  <c r="J3258" i="1" s="1"/>
  <c r="K3257" i="1" s="1"/>
  <c r="K821" i="1"/>
  <c r="K5036" i="1"/>
  <c r="I1910" i="1"/>
  <c r="J1910" i="1" s="1"/>
  <c r="K1909" i="1" s="1"/>
  <c r="K325" i="1"/>
  <c r="K4517" i="1"/>
  <c r="I2163" i="1"/>
  <c r="J2163" i="1" s="1"/>
  <c r="I1097" i="1"/>
  <c r="J1097" i="1" s="1"/>
  <c r="K4363" i="1"/>
  <c r="K2215" i="1"/>
  <c r="K4350" i="1"/>
  <c r="K5412" i="1"/>
  <c r="K3673" i="1"/>
  <c r="K1655" i="1"/>
  <c r="J4692" i="1"/>
  <c r="K4691" i="1" s="1"/>
  <c r="K4226" i="1"/>
  <c r="K3944" i="1"/>
  <c r="I5403" i="1"/>
  <c r="J5403" i="1" s="1"/>
  <c r="I3562" i="1"/>
  <c r="J3562" i="1" s="1"/>
  <c r="K5094" i="1"/>
  <c r="K5271" i="1"/>
  <c r="K1845" i="1"/>
  <c r="I4216" i="1"/>
  <c r="J4216" i="1" s="1"/>
  <c r="I5540" i="1"/>
  <c r="J5540" i="1" s="1"/>
  <c r="K1151" i="1"/>
  <c r="J1188" i="1"/>
  <c r="K1187" i="1" s="1"/>
  <c r="K4746" i="1"/>
  <c r="K1554" i="1"/>
  <c r="J2178" i="1"/>
  <c r="I3394" i="1"/>
  <c r="J3394" i="1" s="1"/>
  <c r="K3393" i="1" s="1"/>
  <c r="K4254" i="1"/>
  <c r="K2167" i="1"/>
  <c r="K2267" i="1"/>
  <c r="K3402" i="1"/>
  <c r="K207" i="1"/>
  <c r="I2591" i="1"/>
  <c r="J2591" i="1" s="1"/>
  <c r="K2590" i="1" s="1"/>
  <c r="I4950" i="1"/>
  <c r="J4950" i="1" s="1"/>
  <c r="I2810" i="1"/>
  <c r="J2810" i="1" s="1"/>
  <c r="K2809" i="1" s="1"/>
  <c r="I3375" i="1"/>
  <c r="J3375" i="1" s="1"/>
  <c r="K3375" i="1" s="1"/>
  <c r="K4131" i="1"/>
  <c r="K684" i="1"/>
  <c r="K475" i="1"/>
  <c r="K4841" i="1"/>
  <c r="K2211" i="1"/>
  <c r="I2209" i="1"/>
  <c r="J2209" i="1" s="1"/>
  <c r="K2209" i="1" s="1"/>
  <c r="I603" i="1"/>
  <c r="J603" i="1" s="1"/>
  <c r="K602" i="1" s="1"/>
  <c r="K4211" i="1"/>
  <c r="K614" i="1"/>
  <c r="K2532" i="1"/>
  <c r="K5150" i="1"/>
  <c r="K1390" i="1"/>
  <c r="K5533" i="1"/>
  <c r="I5056" i="1"/>
  <c r="J5056" i="1" s="1"/>
  <c r="I3637" i="1"/>
  <c r="J3637" i="1" s="1"/>
  <c r="K3636" i="1" s="1"/>
  <c r="K1437" i="1"/>
  <c r="K4321" i="1"/>
  <c r="K87" i="1"/>
  <c r="K907" i="1"/>
  <c r="K3376" i="1"/>
  <c r="I3266" i="1"/>
  <c r="J3266" i="1" s="1"/>
  <c r="K2180" i="1"/>
  <c r="K3416" i="1"/>
  <c r="I2471" i="1"/>
  <c r="I4970" i="1"/>
  <c r="J4970" i="1" s="1"/>
  <c r="K2129" i="1"/>
  <c r="K1699" i="1"/>
  <c r="I3255" i="1"/>
  <c r="J3255" i="1" s="1"/>
  <c r="K5508" i="1"/>
  <c r="K5403" i="1"/>
  <c r="I835" i="1"/>
  <c r="J835" i="1" s="1"/>
  <c r="K834" i="1" s="1"/>
  <c r="K1136" i="1"/>
  <c r="K1691" i="1"/>
  <c r="K1021" i="1"/>
  <c r="K5230" i="1"/>
  <c r="K2050" i="1"/>
  <c r="K4270" i="1"/>
  <c r="K4563" i="1"/>
  <c r="I3634" i="1"/>
  <c r="J3634" i="1" s="1"/>
  <c r="K3633" i="1" s="1"/>
  <c r="K4619" i="1"/>
  <c r="K381" i="1"/>
  <c r="K1795" i="1"/>
  <c r="K674" i="1"/>
  <c r="K3840" i="1"/>
  <c r="K108" i="1"/>
  <c r="K661" i="1"/>
  <c r="K795" i="1"/>
  <c r="K5011" i="1"/>
  <c r="I4381" i="1"/>
  <c r="J4381" i="1" s="1"/>
  <c r="I5390" i="1"/>
  <c r="J5390" i="1" s="1"/>
  <c r="K4454" i="1"/>
  <c r="K5514" i="1"/>
  <c r="K20" i="1"/>
  <c r="I481" i="1"/>
  <c r="J481" i="1" s="1"/>
  <c r="K1974" i="1"/>
  <c r="K675" i="1"/>
  <c r="K1559" i="1"/>
  <c r="K601" i="1"/>
  <c r="K2018" i="1"/>
  <c r="K3428" i="1"/>
  <c r="K3036" i="1"/>
  <c r="K1858" i="1"/>
  <c r="K1089" i="1"/>
  <c r="K2336" i="1"/>
  <c r="K2266" i="1"/>
  <c r="K4198" i="1"/>
  <c r="K1289" i="1"/>
  <c r="K3690" i="1"/>
  <c r="K3769" i="1"/>
  <c r="K407" i="1"/>
  <c r="K4283" i="1"/>
  <c r="K1016" i="1"/>
  <c r="K4815" i="1"/>
  <c r="K577" i="1"/>
  <c r="K1361" i="1"/>
  <c r="K1644" i="1"/>
  <c r="K1796" i="1"/>
  <c r="K1728" i="1"/>
  <c r="K2396" i="1"/>
  <c r="K1613" i="1"/>
  <c r="K5401" i="1"/>
  <c r="I1895" i="1"/>
  <c r="J1895" i="1" s="1"/>
  <c r="K3418" i="1"/>
  <c r="K2816" i="1"/>
  <c r="I2656" i="1"/>
  <c r="J2656" i="1" s="1"/>
  <c r="I2568" i="1"/>
  <c r="J2568" i="1" s="1"/>
  <c r="I3354" i="1"/>
  <c r="J3354" i="1" s="1"/>
  <c r="K3353" i="1" s="1"/>
  <c r="I2421" i="1"/>
  <c r="J2421" i="1" s="1"/>
  <c r="I2225" i="1"/>
  <c r="J2225" i="1" s="1"/>
  <c r="I1868" i="1"/>
  <c r="J1868" i="1" s="1"/>
  <c r="K1867" i="1" s="1"/>
  <c r="I3744" i="1"/>
  <c r="J3744" i="1" s="1"/>
  <c r="K3743" i="1" s="1"/>
  <c r="I3446" i="1"/>
  <c r="J3446" i="1" s="1"/>
  <c r="I5335" i="1"/>
  <c r="J5335" i="1" s="1"/>
  <c r="I4056" i="1"/>
  <c r="J4056" i="1" s="1"/>
  <c r="I3532" i="1"/>
  <c r="J3532" i="1" s="1"/>
  <c r="K5476" i="1"/>
  <c r="K4433" i="1"/>
  <c r="K4844" i="1"/>
  <c r="K4674" i="1"/>
  <c r="K894" i="1"/>
  <c r="K3873" i="1"/>
  <c r="K1503" i="1"/>
  <c r="K4481" i="1"/>
  <c r="K701" i="1"/>
  <c r="K3180" i="1"/>
  <c r="K3282" i="1"/>
  <c r="K1786" i="1"/>
  <c r="K3060" i="1"/>
  <c r="K5585" i="1"/>
  <c r="I3273" i="1"/>
  <c r="J3273" i="1" s="1"/>
  <c r="K3829" i="1"/>
  <c r="I4577" i="1"/>
  <c r="J4577" i="1" s="1"/>
  <c r="I443" i="1"/>
  <c r="I1228" i="1"/>
  <c r="J1228" i="1" s="1"/>
  <c r="I2599" i="1"/>
  <c r="J2599" i="1" s="1"/>
  <c r="I5478" i="1"/>
  <c r="J5478" i="1" s="1"/>
  <c r="I5120" i="1"/>
  <c r="J5120" i="1" s="1"/>
  <c r="I1990" i="1"/>
  <c r="I3514" i="1"/>
  <c r="J3514" i="1" s="1"/>
  <c r="I2172" i="1"/>
  <c r="J2172" i="1" s="1"/>
  <c r="I3734" i="1"/>
  <c r="J3734" i="1" s="1"/>
  <c r="K3733" i="1" s="1"/>
  <c r="I3575" i="1"/>
  <c r="J3575" i="1" s="1"/>
  <c r="I3526" i="1"/>
  <c r="J3526" i="1" s="1"/>
  <c r="K3525" i="1" s="1"/>
  <c r="K2936" i="1"/>
  <c r="K3168" i="1"/>
  <c r="K1293" i="1"/>
  <c r="J1671" i="1"/>
  <c r="K1670" i="1" s="1"/>
  <c r="K983" i="1"/>
  <c r="I1000" i="1"/>
  <c r="J1000" i="1" s="1"/>
  <c r="I2158" i="1"/>
  <c r="J2158" i="1" s="1"/>
  <c r="K4596" i="1"/>
  <c r="K2912" i="1"/>
  <c r="K306" i="1"/>
  <c r="K3754" i="1"/>
  <c r="K808" i="1"/>
  <c r="K746" i="1"/>
  <c r="K4445" i="1"/>
  <c r="K4018" i="1"/>
  <c r="K4257" i="1"/>
  <c r="K1837" i="1"/>
  <c r="K5225" i="1"/>
  <c r="K2324" i="1"/>
  <c r="K2716" i="1"/>
  <c r="K2068" i="1"/>
  <c r="I4556" i="1"/>
  <c r="J4556" i="1" s="1"/>
  <c r="I4022" i="1"/>
  <c r="J4022" i="1" s="1"/>
  <c r="I1124" i="1"/>
  <c r="J1124" i="1" s="1"/>
  <c r="I1888" i="1"/>
  <c r="J1888" i="1" s="1"/>
  <c r="K1887" i="1" s="1"/>
  <c r="I1517" i="1"/>
  <c r="J1517" i="1" s="1"/>
  <c r="I2028" i="1"/>
  <c r="I1264" i="1"/>
  <c r="J1264" i="1" s="1"/>
  <c r="I2100" i="1"/>
  <c r="J2100" i="1" s="1"/>
  <c r="K2099" i="1" s="1"/>
  <c r="I5199" i="1"/>
  <c r="J5199" i="1" s="1"/>
  <c r="I1723" i="1"/>
  <c r="J1723" i="1" s="1"/>
  <c r="K1722" i="1" s="1"/>
  <c r="K3814" i="1"/>
  <c r="K4158" i="1"/>
  <c r="K3731" i="1"/>
  <c r="K1686" i="1"/>
  <c r="K2119" i="1"/>
  <c r="I3545" i="1"/>
  <c r="J3545" i="1" s="1"/>
  <c r="I2143" i="1"/>
  <c r="J2143" i="1" s="1"/>
  <c r="K1705" i="1"/>
  <c r="K2900" i="1"/>
  <c r="I4576" i="1"/>
  <c r="J4576" i="1" s="1"/>
  <c r="K4576" i="1" s="1"/>
  <c r="I1745" i="1"/>
  <c r="J1745" i="1" s="1"/>
  <c r="K1744" i="1" s="1"/>
  <c r="I1190" i="1"/>
  <c r="K490" i="1"/>
  <c r="K1398" i="1"/>
  <c r="K2369" i="1"/>
  <c r="K1088" i="1"/>
  <c r="I117" i="1"/>
  <c r="J117" i="1" s="1"/>
  <c r="K3860" i="1"/>
  <c r="K3377" i="1"/>
  <c r="I3831" i="1"/>
  <c r="J3831" i="1" s="1"/>
  <c r="I371" i="1"/>
  <c r="J371" i="1" s="1"/>
  <c r="I1954" i="1"/>
  <c r="J1954" i="1" s="1"/>
  <c r="I1519" i="1"/>
  <c r="J1519" i="1" s="1"/>
  <c r="K1519" i="1" s="1"/>
  <c r="I2536" i="1"/>
  <c r="J2536" i="1" s="1"/>
  <c r="I1991" i="1"/>
  <c r="J1991" i="1" s="1"/>
  <c r="K1991" i="1" s="1"/>
  <c r="I2569" i="1"/>
  <c r="J2569" i="1" s="1"/>
  <c r="I3930" i="1"/>
  <c r="J3930" i="1" s="1"/>
  <c r="K3930" i="1" s="1"/>
  <c r="I4974" i="1"/>
  <c r="J4974" i="1" s="1"/>
  <c r="K4974" i="1" s="1"/>
  <c r="I2960" i="1"/>
  <c r="J2960" i="1" s="1"/>
  <c r="I5089" i="1"/>
  <c r="J5089" i="1" s="1"/>
  <c r="I3155" i="1"/>
  <c r="J3155" i="1" s="1"/>
  <c r="I1459" i="1"/>
  <c r="J1459" i="1" s="1"/>
  <c r="K4642" i="1"/>
  <c r="I3347" i="1"/>
  <c r="J3347" i="1" s="1"/>
  <c r="I3360" i="1"/>
  <c r="J3360" i="1" s="1"/>
  <c r="K1580" i="1"/>
  <c r="I2358" i="1"/>
  <c r="J2358" i="1" s="1"/>
  <c r="K376" i="1"/>
  <c r="I3635" i="1"/>
  <c r="J3635" i="1" s="1"/>
  <c r="I3421" i="1"/>
  <c r="J3421" i="1" s="1"/>
  <c r="I1226" i="1"/>
  <c r="J1226" i="1" s="1"/>
  <c r="K3707" i="1"/>
  <c r="I4251" i="1"/>
  <c r="J4251" i="1" s="1"/>
  <c r="I3576" i="1"/>
  <c r="J3576" i="1" s="1"/>
  <c r="I3593" i="1"/>
  <c r="J3593" i="1" s="1"/>
  <c r="K2097" i="1"/>
  <c r="I4609" i="1"/>
  <c r="J4609" i="1" s="1"/>
  <c r="K4609" i="1" s="1"/>
  <c r="K735" i="1"/>
  <c r="I197" i="1"/>
  <c r="J197" i="1" s="1"/>
  <c r="I5197" i="1"/>
  <c r="J5197" i="1" s="1"/>
  <c r="K5196" i="1" s="1"/>
  <c r="I5217" i="1"/>
  <c r="J5217" i="1" s="1"/>
  <c r="I3574" i="1"/>
  <c r="J3574" i="1" s="1"/>
  <c r="K3573" i="1" s="1"/>
  <c r="I5311" i="1"/>
  <c r="J5311" i="1" s="1"/>
  <c r="I3826" i="1"/>
  <c r="J3826" i="1" s="1"/>
  <c r="K3826" i="1" s="1"/>
  <c r="I5349" i="1"/>
  <c r="J5349" i="1" s="1"/>
  <c r="K5349" i="1" s="1"/>
  <c r="I1724" i="1"/>
  <c r="J1724" i="1" s="1"/>
  <c r="K1724" i="1" s="1"/>
  <c r="I3234" i="1"/>
  <c r="J3234" i="1" s="1"/>
  <c r="I5347" i="1"/>
  <c r="J5347" i="1" s="1"/>
  <c r="K3549" i="1"/>
  <c r="I3318" i="1"/>
  <c r="J3318" i="1" s="1"/>
  <c r="K3452" i="1"/>
  <c r="I3307" i="1"/>
  <c r="J3307" i="1" s="1"/>
  <c r="K3411" i="1"/>
  <c r="I3338" i="1"/>
  <c r="J3338" i="1" s="1"/>
  <c r="K3338" i="1" s="1"/>
  <c r="I3449" i="1"/>
  <c r="J3449" i="1" s="1"/>
  <c r="I2939" i="1"/>
  <c r="I4134" i="1"/>
  <c r="J4134" i="1" s="1"/>
  <c r="K4133" i="1" s="1"/>
  <c r="I1379" i="1"/>
  <c r="J1379" i="1" s="1"/>
  <c r="K423" i="1"/>
  <c r="I596" i="1"/>
  <c r="J596" i="1" s="1"/>
  <c r="K595" i="1" s="1"/>
  <c r="I4023" i="1"/>
  <c r="J4023" i="1" s="1"/>
  <c r="I3956" i="1"/>
  <c r="J3956" i="1" s="1"/>
  <c r="I2424" i="1"/>
  <c r="J2424" i="1" s="1"/>
  <c r="K2424" i="1" s="1"/>
  <c r="I1442" i="1"/>
  <c r="J1442" i="1" s="1"/>
  <c r="K1442" i="1" s="1"/>
  <c r="I4332" i="1"/>
  <c r="J4332" i="1" s="1"/>
  <c r="K4331" i="1" s="1"/>
  <c r="I5033" i="1"/>
  <c r="J5033" i="1" s="1"/>
  <c r="K5032" i="1" s="1"/>
  <c r="K5139" i="1"/>
  <c r="K3879" i="1"/>
  <c r="I5378" i="1"/>
  <c r="J5378" i="1" s="1"/>
  <c r="K5377" i="1" s="1"/>
  <c r="I5119" i="1"/>
  <c r="J5119" i="1" s="1"/>
  <c r="I2173" i="1"/>
  <c r="I4313" i="1"/>
  <c r="J4313" i="1" s="1"/>
  <c r="I285" i="1"/>
  <c r="J285" i="1" s="1"/>
  <c r="K285" i="1" s="1"/>
  <c r="I1709" i="1"/>
  <c r="J1709" i="1" s="1"/>
  <c r="I125" i="1"/>
  <c r="J125" i="1" s="1"/>
  <c r="I3192" i="1"/>
  <c r="J3192" i="1" s="1"/>
  <c r="I4057" i="1"/>
  <c r="J4057" i="1" s="1"/>
  <c r="I196" i="1"/>
  <c r="J196" i="1" s="1"/>
  <c r="K195" i="1" s="1"/>
  <c r="K1348" i="1"/>
  <c r="I3469" i="1"/>
  <c r="J3469" i="1" s="1"/>
  <c r="K1541" i="1"/>
  <c r="K4884" i="1"/>
  <c r="I1227" i="1"/>
  <c r="J1227" i="1" s="1"/>
  <c r="I3565" i="1"/>
  <c r="J3565" i="1" s="1"/>
  <c r="I1869" i="1"/>
  <c r="J1869" i="1" s="1"/>
  <c r="K859" i="1"/>
  <c r="I3745" i="1"/>
  <c r="J3745" i="1" s="1"/>
  <c r="K3744" i="1" s="1"/>
  <c r="K1712" i="1"/>
  <c r="I5596" i="1"/>
  <c r="J5596" i="1" s="1"/>
  <c r="K2214" i="1"/>
  <c r="I3647" i="1"/>
  <c r="J3647" i="1" s="1"/>
  <c r="I3448" i="1"/>
  <c r="J3448" i="1" s="1"/>
  <c r="I2871" i="1"/>
  <c r="J2871" i="1" s="1"/>
  <c r="I2730" i="1"/>
  <c r="J2730" i="1" s="1"/>
  <c r="I2908" i="1"/>
  <c r="J2908" i="1" s="1"/>
  <c r="I3095" i="1"/>
  <c r="J3095" i="1" s="1"/>
  <c r="I3231" i="1"/>
  <c r="J3231" i="1" s="1"/>
  <c r="K809" i="1"/>
  <c r="K3891" i="1"/>
  <c r="I480" i="1"/>
  <c r="J480" i="1" s="1"/>
  <c r="K479" i="1" s="1"/>
  <c r="I840" i="1"/>
  <c r="J840" i="1" s="1"/>
  <c r="K4222" i="1"/>
  <c r="K4027" i="1"/>
  <c r="K4081" i="1"/>
  <c r="I556" i="1"/>
  <c r="J556" i="1" s="1"/>
  <c r="K41" i="1"/>
  <c r="K1422" i="1"/>
  <c r="I3207" i="1"/>
  <c r="J3207" i="1" s="1"/>
  <c r="K3207" i="1" s="1"/>
  <c r="I2101" i="1"/>
  <c r="J2101" i="1" s="1"/>
  <c r="K4037" i="1"/>
  <c r="I2224" i="1"/>
  <c r="J2224" i="1" s="1"/>
  <c r="I1870" i="1"/>
  <c r="J1870" i="1" s="1"/>
  <c r="I1943" i="1"/>
  <c r="I4253" i="1"/>
  <c r="J4253" i="1" s="1"/>
  <c r="K4252" i="1" s="1"/>
  <c r="I3352" i="1"/>
  <c r="J3352" i="1" s="1"/>
  <c r="I5355" i="1"/>
  <c r="J5355" i="1" s="1"/>
  <c r="K1097" i="1"/>
  <c r="K533" i="1"/>
  <c r="I5263" i="1"/>
  <c r="J5263" i="1" s="1"/>
  <c r="K5262" i="1" s="1"/>
  <c r="K812" i="1"/>
  <c r="I839" i="1"/>
  <c r="J839" i="1" s="1"/>
  <c r="I3188" i="1"/>
  <c r="J3188" i="1" s="1"/>
  <c r="K2996" i="1"/>
  <c r="I2529" i="1"/>
  <c r="J2529" i="1" s="1"/>
  <c r="K3948" i="1"/>
  <c r="K4381" i="1"/>
  <c r="K543" i="1"/>
  <c r="K1992" i="1"/>
  <c r="K4299" i="1"/>
  <c r="K897" i="1"/>
  <c r="I397" i="1"/>
  <c r="K2120" i="1"/>
  <c r="K1963" i="1"/>
  <c r="I2208" i="1"/>
  <c r="J2208" i="1" s="1"/>
  <c r="K2207" i="1" s="1"/>
  <c r="I3631" i="1"/>
  <c r="J3631" i="1" s="1"/>
  <c r="K3631" i="1" s="1"/>
  <c r="K1681" i="1"/>
  <c r="I3353" i="1"/>
  <c r="J3353" i="1" s="1"/>
  <c r="K3232" i="1"/>
  <c r="I3515" i="1"/>
  <c r="J3515" i="1" s="1"/>
  <c r="I3274" i="1"/>
  <c r="J3274" i="1" s="1"/>
  <c r="I3736" i="1"/>
  <c r="I3584" i="1"/>
  <c r="J3584" i="1" s="1"/>
  <c r="K3584" i="1" s="1"/>
  <c r="K5478" i="1"/>
  <c r="I2824" i="1"/>
  <c r="J2824" i="1" s="1"/>
  <c r="K2823" i="1" s="1"/>
  <c r="I2655" i="1"/>
  <c r="J2655" i="1" s="1"/>
  <c r="K558" i="1"/>
  <c r="K4280" i="1"/>
  <c r="I1444" i="1"/>
  <c r="J1444" i="1" s="1"/>
  <c r="K1443" i="1" s="1"/>
  <c r="K1161" i="1"/>
  <c r="K5155" i="1"/>
  <c r="K2000" i="1"/>
  <c r="I438" i="1"/>
  <c r="J438" i="1" s="1"/>
  <c r="K437" i="1" s="1"/>
  <c r="J1812" i="1"/>
  <c r="K1811" i="1" s="1"/>
  <c r="I1342" i="1"/>
  <c r="J1342" i="1" s="1"/>
  <c r="K1341" i="1" s="1"/>
  <c r="K938" i="1"/>
  <c r="I597" i="1"/>
  <c r="J597" i="1" s="1"/>
  <c r="K597" i="1" s="1"/>
  <c r="I4917" i="1"/>
  <c r="J4917" i="1" s="1"/>
  <c r="K4917" i="1" s="1"/>
  <c r="I3516" i="1"/>
  <c r="J3516" i="1" s="1"/>
  <c r="I5216" i="1"/>
  <c r="J5216" i="1" s="1"/>
  <c r="K5215" i="1" s="1"/>
  <c r="I2725" i="1"/>
  <c r="I3633" i="1"/>
  <c r="J3633" i="1" s="1"/>
  <c r="K5046" i="1"/>
  <c r="K1272" i="1"/>
  <c r="K1239" i="1"/>
  <c r="I1340" i="1"/>
  <c r="J1340" i="1" s="1"/>
  <c r="K1339" i="1" s="1"/>
  <c r="I4608" i="1"/>
  <c r="J4608" i="1" s="1"/>
  <c r="I3825" i="1"/>
  <c r="J3825" i="1" s="1"/>
  <c r="K3824" i="1" s="1"/>
  <c r="K618" i="1"/>
  <c r="K1219" i="1"/>
  <c r="K2283" i="1"/>
  <c r="K1092" i="1"/>
  <c r="I4579" i="1"/>
  <c r="J4579" i="1" s="1"/>
  <c r="K4139" i="1"/>
  <c r="K1058" i="1"/>
  <c r="I1265" i="1"/>
  <c r="K5098" i="1"/>
  <c r="I1266" i="1"/>
  <c r="I2991" i="1"/>
  <c r="J2991" i="1" s="1"/>
  <c r="I442" i="1"/>
  <c r="J442" i="1" s="1"/>
  <c r="J443" i="1" s="1"/>
  <c r="I658" i="1"/>
  <c r="J658" i="1" s="1"/>
  <c r="K658" i="1" s="1"/>
  <c r="I4578" i="1"/>
  <c r="J4578" i="1" s="1"/>
  <c r="K4577" i="1" s="1"/>
  <c r="I2914" i="1"/>
  <c r="J2914" i="1" s="1"/>
  <c r="K2913" i="1" s="1"/>
  <c r="K5516" i="1"/>
  <c r="I3171" i="1"/>
  <c r="J3171" i="1" s="1"/>
  <c r="I886" i="1"/>
  <c r="J886" i="1" s="1"/>
  <c r="K886" i="1" s="1"/>
  <c r="K5102" i="1"/>
  <c r="I3636" i="1"/>
  <c r="J3636" i="1" s="1"/>
  <c r="K4444" i="1"/>
  <c r="I4315" i="1"/>
  <c r="J4315" i="1" s="1"/>
  <c r="K4314" i="1" s="1"/>
  <c r="I1262" i="1"/>
  <c r="J1262" i="1" s="1"/>
  <c r="K1261" i="1" s="1"/>
  <c r="I2206" i="1"/>
  <c r="J2206" i="1" s="1"/>
  <c r="K2205" i="1" s="1"/>
  <c r="I2027" i="1"/>
  <c r="J2027" i="1" s="1"/>
  <c r="I5035" i="1"/>
  <c r="J5035" i="1" s="1"/>
  <c r="K5034" i="1" s="1"/>
  <c r="I1743" i="1"/>
  <c r="J1743" i="1" s="1"/>
  <c r="I2057" i="1"/>
  <c r="J2057" i="1" s="1"/>
  <c r="I557" i="1"/>
  <c r="J557" i="1" s="1"/>
  <c r="I2223" i="1"/>
  <c r="J2223" i="1" s="1"/>
  <c r="I2736" i="1"/>
  <c r="J2736" i="1" s="1"/>
  <c r="I2849" i="1"/>
  <c r="J2849" i="1" s="1"/>
  <c r="I268" i="1"/>
  <c r="J268" i="1" s="1"/>
  <c r="I4833" i="1"/>
  <c r="J4833" i="1" s="1"/>
  <c r="K686" i="1"/>
  <c r="K956" i="1"/>
  <c r="K848" i="1"/>
  <c r="K4070" i="1"/>
  <c r="K3379" i="1"/>
  <c r="I1154" i="1"/>
  <c r="J1154" i="1" s="1"/>
  <c r="K1216" i="1"/>
  <c r="I1222" i="1"/>
  <c r="J1222" i="1" s="1"/>
  <c r="K1221" i="1" s="1"/>
  <c r="K1502" i="1"/>
  <c r="I2026" i="1"/>
  <c r="J2026" i="1" s="1"/>
  <c r="K2025" i="1" s="1"/>
  <c r="I2423" i="1"/>
  <c r="J2423" i="1" s="1"/>
  <c r="K2422" i="1" s="1"/>
  <c r="K1919" i="1"/>
  <c r="I1155" i="1"/>
  <c r="J1155" i="1" s="1"/>
  <c r="K677" i="1"/>
  <c r="I1944" i="1"/>
  <c r="K3392" i="1"/>
  <c r="I660" i="1"/>
  <c r="J660" i="1" s="1"/>
  <c r="K659" i="1" s="1"/>
  <c r="I3462" i="1"/>
  <c r="K1259" i="1"/>
  <c r="I396" i="1"/>
  <c r="J396" i="1" s="1"/>
  <c r="I2281" i="1"/>
  <c r="J2281" i="1" s="1"/>
  <c r="I270" i="1"/>
  <c r="J270" i="1" s="1"/>
  <c r="K206" i="1"/>
  <c r="K1529" i="1"/>
  <c r="K43" i="1"/>
  <c r="K3835" i="1"/>
  <c r="I2171" i="1"/>
  <c r="J2171" i="1" s="1"/>
  <c r="K2170" i="1" s="1"/>
  <c r="K607" i="1"/>
  <c r="K1835" i="1"/>
  <c r="I3547" i="1"/>
  <c r="J3547" i="1" s="1"/>
  <c r="K4793" i="1"/>
  <c r="I5368" i="1"/>
  <c r="J5368" i="1" s="1"/>
  <c r="I3349" i="1"/>
  <c r="J3349" i="1" s="1"/>
  <c r="K13" i="1"/>
  <c r="K1342" i="1"/>
  <c r="K5086" i="1"/>
  <c r="K5104" i="1"/>
  <c r="I1138" i="1"/>
  <c r="J1138" i="1" s="1"/>
  <c r="K1138" i="1" s="1"/>
  <c r="I3832" i="1"/>
  <c r="J3832" i="1" s="1"/>
  <c r="K3831" i="1" s="1"/>
  <c r="I2941" i="1"/>
  <c r="J2941" i="1" s="1"/>
  <c r="K685" i="1"/>
  <c r="I4191" i="1"/>
  <c r="J4191" i="1" s="1"/>
  <c r="K4190" i="1" s="1"/>
  <c r="K547" i="1"/>
  <c r="I4237" i="1"/>
  <c r="J4237" i="1" s="1"/>
  <c r="K4236" i="1" s="1"/>
  <c r="I815" i="1"/>
  <c r="J815" i="1" s="1"/>
  <c r="I1749" i="1"/>
  <c r="J1749" i="1" s="1"/>
  <c r="I1982" i="1"/>
  <c r="J1982" i="1" s="1"/>
  <c r="K113" i="1"/>
  <c r="I2238" i="1"/>
  <c r="J2238" i="1" s="1"/>
  <c r="K2237" i="1" s="1"/>
  <c r="K5553" i="1"/>
  <c r="I2157" i="1"/>
  <c r="J2157" i="1" s="1"/>
  <c r="I837" i="1"/>
  <c r="J837" i="1" s="1"/>
  <c r="I3760" i="1"/>
  <c r="J3760" i="1" s="1"/>
  <c r="I4644" i="1"/>
  <c r="J4644" i="1" s="1"/>
  <c r="K4643" i="1" s="1"/>
  <c r="I4795" i="1"/>
  <c r="J4795" i="1" s="1"/>
  <c r="I2084" i="1"/>
  <c r="J2084" i="1" s="1"/>
  <c r="K2148" i="1"/>
  <c r="I2239" i="1"/>
  <c r="J2239" i="1" s="1"/>
  <c r="K3364" i="1"/>
  <c r="I3306" i="1"/>
  <c r="J3306" i="1" s="1"/>
  <c r="I4796" i="1"/>
  <c r="J4796" i="1" s="1"/>
  <c r="I3517" i="1"/>
  <c r="J3517" i="1" s="1"/>
  <c r="K3516" i="1" s="1"/>
  <c r="I4311" i="1"/>
  <c r="J4311" i="1" s="1"/>
  <c r="K4311" i="1" s="1"/>
  <c r="I3196" i="1"/>
  <c r="J3196" i="1" s="1"/>
  <c r="I3370" i="1"/>
  <c r="J3370" i="1" s="1"/>
  <c r="I4792" i="1"/>
  <c r="J4792" i="1" s="1"/>
  <c r="K4792" i="1" s="1"/>
  <c r="I5088" i="1"/>
  <c r="J5088" i="1" s="1"/>
  <c r="K5088" i="1" s="1"/>
  <c r="I2156" i="1"/>
  <c r="J2156" i="1" s="1"/>
  <c r="I124" i="1"/>
  <c r="J124" i="1" s="1"/>
  <c r="I2884" i="1"/>
  <c r="J2884" i="1" s="1"/>
  <c r="I4709" i="1"/>
  <c r="J4709" i="1" s="1"/>
  <c r="I2929" i="1"/>
  <c r="J2929" i="1" s="1"/>
  <c r="I145" i="1"/>
  <c r="K4548" i="1"/>
  <c r="K4930" i="1"/>
  <c r="I4975" i="1"/>
  <c r="J4975" i="1" s="1"/>
  <c r="I5560" i="1"/>
  <c r="K308" i="1"/>
  <c r="K5408" i="1"/>
  <c r="I799" i="1"/>
  <c r="J799" i="1" s="1"/>
  <c r="I3451" i="1"/>
  <c r="J3451" i="1" s="1"/>
  <c r="K3451" i="1" s="1"/>
  <c r="I814" i="1"/>
  <c r="J814" i="1" s="1"/>
  <c r="I3486" i="1"/>
  <c r="J3486" i="1" s="1"/>
  <c r="K682" i="1"/>
  <c r="K1466" i="1"/>
  <c r="I588" i="1"/>
  <c r="J588" i="1" s="1"/>
  <c r="K587" i="1" s="1"/>
  <c r="I3065" i="1"/>
  <c r="J3065" i="1" s="1"/>
  <c r="I604" i="1"/>
  <c r="J604" i="1" s="1"/>
  <c r="K3819" i="1"/>
  <c r="K4358" i="1"/>
  <c r="K223" i="1"/>
  <c r="K1231" i="1"/>
  <c r="K4824" i="1"/>
  <c r="K3798" i="1"/>
  <c r="I5348" i="1"/>
  <c r="J5348" i="1" s="1"/>
  <c r="K5347" i="1" s="1"/>
  <c r="K5053" i="1"/>
  <c r="K2106" i="1"/>
  <c r="K5236" i="1"/>
  <c r="K4423" i="1"/>
  <c r="K2159" i="1"/>
  <c r="I1582" i="1"/>
  <c r="J1582" i="1" s="1"/>
  <c r="K1581" i="1" s="1"/>
  <c r="K940" i="1"/>
  <c r="K5013" i="1"/>
  <c r="K3907" i="1"/>
  <c r="K1381" i="1"/>
  <c r="I2082" i="1"/>
  <c r="J2082" i="1" s="1"/>
  <c r="K3345" i="1"/>
  <c r="I3305" i="1"/>
  <c r="J3305" i="1" s="1"/>
  <c r="K3304" i="1" s="1"/>
  <c r="I4546" i="1"/>
  <c r="J4546" i="1" s="1"/>
  <c r="K4239" i="1"/>
  <c r="I126" i="1"/>
  <c r="J126" i="1" s="1"/>
  <c r="K4253" i="1"/>
  <c r="I1395" i="1"/>
  <c r="I4973" i="1"/>
  <c r="J4973" i="1" s="1"/>
  <c r="I3761" i="1"/>
  <c r="J3761" i="1" s="1"/>
  <c r="K3761" i="1" s="1"/>
  <c r="I144" i="1"/>
  <c r="J144" i="1" s="1"/>
  <c r="K143" i="1" s="1"/>
  <c r="I3008" i="1"/>
  <c r="J3008" i="1" s="1"/>
  <c r="I536" i="1"/>
  <c r="J536" i="1" s="1"/>
  <c r="I5239" i="1"/>
  <c r="I451" i="1"/>
  <c r="J451" i="1" s="1"/>
  <c r="K450" i="1" s="1"/>
  <c r="K476" i="1"/>
  <c r="K1985" i="1"/>
  <c r="I4492" i="1"/>
  <c r="J4492" i="1" s="1"/>
  <c r="K4492" i="1" s="1"/>
  <c r="I5343" i="1"/>
  <c r="J5343" i="1" s="1"/>
  <c r="I1765" i="1"/>
  <c r="J1765" i="1" s="1"/>
  <c r="K309" i="1"/>
  <c r="K1093" i="1"/>
  <c r="I1976" i="1"/>
  <c r="J1976" i="1" s="1"/>
  <c r="K2009" i="1"/>
  <c r="K5378" i="1"/>
  <c r="K115" i="1"/>
  <c r="K1852" i="1"/>
  <c r="K1174" i="1"/>
  <c r="K5188" i="1"/>
  <c r="K5259" i="1"/>
  <c r="I1676" i="1"/>
  <c r="J1676" i="1" s="1"/>
  <c r="K1675" i="1" s="1"/>
  <c r="K2138" i="1"/>
  <c r="K4094" i="1"/>
  <c r="I5137" i="1"/>
  <c r="J5137" i="1" s="1"/>
  <c r="K673" i="1"/>
  <c r="K2035" i="1"/>
  <c r="K688" i="1"/>
  <c r="I2415" i="1"/>
  <c r="J2415" i="1" s="1"/>
  <c r="K2414" i="1" s="1"/>
  <c r="I1583" i="1"/>
  <c r="J1583" i="1" s="1"/>
  <c r="K1583" i="1" s="1"/>
  <c r="K3340" i="1"/>
  <c r="I3177" i="1"/>
  <c r="J3177" i="1" s="1"/>
  <c r="K4142" i="1"/>
  <c r="I3261" i="1"/>
  <c r="J3261" i="1" s="1"/>
  <c r="K5114" i="1"/>
  <c r="J159" i="1"/>
  <c r="K158" i="1" s="1"/>
  <c r="I4161" i="1"/>
  <c r="J4161" i="1" s="1"/>
  <c r="K4160" i="1" s="1"/>
  <c r="I369" i="1"/>
  <c r="J369" i="1" s="1"/>
  <c r="K368" i="1" s="1"/>
  <c r="K3672" i="1"/>
  <c r="I1904" i="1"/>
  <c r="J1904" i="1" s="1"/>
  <c r="K1903" i="1" s="1"/>
  <c r="I370" i="1"/>
  <c r="J370" i="1" s="1"/>
  <c r="K370" i="1" s="1"/>
  <c r="K4993" i="1"/>
  <c r="K3978" i="1"/>
  <c r="I798" i="1"/>
  <c r="J798" i="1" s="1"/>
  <c r="I314" i="1"/>
  <c r="J314" i="1" s="1"/>
  <c r="K313" i="1" s="1"/>
  <c r="I453" i="1"/>
  <c r="J453" i="1" s="1"/>
  <c r="K1003" i="1"/>
  <c r="K1556" i="1"/>
  <c r="I5264" i="1"/>
  <c r="J5264" i="1" s="1"/>
  <c r="I4547" i="1"/>
  <c r="J4547" i="1" s="1"/>
  <c r="K5217" i="1"/>
  <c r="I414" i="1"/>
  <c r="J414" i="1" s="1"/>
  <c r="K413" i="1" s="1"/>
  <c r="I4645" i="1"/>
  <c r="J4645" i="1" s="1"/>
  <c r="K5584" i="1"/>
  <c r="I3369" i="1"/>
  <c r="J3369" i="1" s="1"/>
  <c r="I2582" i="1"/>
  <c r="J2582" i="1" s="1"/>
  <c r="I5324" i="1"/>
  <c r="J5324" i="1" s="1"/>
  <c r="I1235" i="1"/>
  <c r="I355" i="1"/>
  <c r="J355" i="1" s="1"/>
  <c r="I4555" i="1"/>
  <c r="J4555" i="1" s="1"/>
  <c r="K4554" i="1" s="1"/>
  <c r="K4051" i="1"/>
  <c r="K3938" i="1"/>
  <c r="I3029" i="1"/>
  <c r="J3029" i="1" s="1"/>
  <c r="K4928" i="1"/>
  <c r="K4590" i="1"/>
  <c r="I605" i="1"/>
  <c r="J605" i="1" s="1"/>
  <c r="K605" i="1" s="1"/>
  <c r="I3663" i="1"/>
  <c r="K4876" i="1"/>
  <c r="K2455" i="1"/>
  <c r="K1217" i="1"/>
  <c r="K3697" i="1"/>
  <c r="K61" i="1"/>
  <c r="K1597" i="1"/>
  <c r="K5187" i="1"/>
  <c r="I1461" i="1"/>
  <c r="J1461" i="1" s="1"/>
  <c r="K1461" i="1" s="1"/>
  <c r="I2961" i="1"/>
  <c r="J2961" i="1" s="1"/>
  <c r="K2960" i="1" s="1"/>
  <c r="I3319" i="1"/>
  <c r="J3319" i="1" s="1"/>
  <c r="K3318" i="1" s="1"/>
  <c r="I1002" i="1"/>
  <c r="J1002" i="1" s="1"/>
  <c r="K1002" i="1" s="1"/>
  <c r="I3454" i="1"/>
  <c r="J3454" i="1" s="1"/>
  <c r="I1677" i="1"/>
  <c r="J1677" i="1" s="1"/>
  <c r="I3940" i="1"/>
  <c r="J3940" i="1" s="1"/>
  <c r="K3939" i="1" s="1"/>
  <c r="I3455" i="1"/>
  <c r="J3455" i="1" s="1"/>
  <c r="K3455" i="1" s="1"/>
  <c r="I5091" i="1"/>
  <c r="J5091" i="1" s="1"/>
  <c r="K5091" i="1" s="1"/>
  <c r="I5559" i="1"/>
  <c r="I3384" i="1"/>
  <c r="J3384" i="1" s="1"/>
  <c r="I3300" i="1"/>
  <c r="J3300" i="1" s="1"/>
  <c r="K3299" i="1" s="1"/>
  <c r="I5266" i="1"/>
  <c r="J5266" i="1" s="1"/>
  <c r="I3190" i="1"/>
  <c r="J3190" i="1" s="1"/>
  <c r="I3382" i="1"/>
  <c r="J3382" i="1" s="1"/>
  <c r="I4238" i="1"/>
  <c r="J4238" i="1" s="1"/>
  <c r="K4237" i="1" s="1"/>
  <c r="I1001" i="1"/>
  <c r="J1001" i="1" s="1"/>
  <c r="K1000" i="1" s="1"/>
  <c r="K5180" i="1"/>
  <c r="I1320" i="1"/>
  <c r="J1320" i="1" s="1"/>
  <c r="K4688" i="1"/>
  <c r="K4910" i="1"/>
  <c r="I2056" i="1"/>
  <c r="J2056" i="1" s="1"/>
  <c r="K1920" i="1"/>
  <c r="I356" i="1"/>
  <c r="J356" i="1" s="1"/>
  <c r="K1971" i="1"/>
  <c r="K1736" i="1"/>
  <c r="K3406" i="1"/>
  <c r="I2055" i="1"/>
  <c r="J2055" i="1" s="1"/>
  <c r="I5158" i="1"/>
  <c r="J5158" i="1" s="1"/>
  <c r="K5157" i="1" s="1"/>
  <c r="K724" i="1"/>
  <c r="I1764" i="1"/>
  <c r="J1764" i="1" s="1"/>
  <c r="K1763" i="1" s="1"/>
  <c r="K3339" i="1"/>
  <c r="I3063" i="1"/>
  <c r="J3063" i="1" s="1"/>
  <c r="K3841" i="1"/>
  <c r="K5142" i="1"/>
  <c r="I2838" i="1"/>
  <c r="J2838" i="1" s="1"/>
  <c r="K882" i="1"/>
  <c r="K546" i="1"/>
  <c r="I412" i="1"/>
  <c r="J412" i="1" s="1"/>
  <c r="K411" i="1" s="1"/>
  <c r="I5065" i="1"/>
  <c r="J5065" i="1" s="1"/>
  <c r="K5064" i="1" s="1"/>
  <c r="K2680" i="1"/>
  <c r="K4185" i="1"/>
  <c r="I1140" i="1"/>
  <c r="J1140" i="1" s="1"/>
  <c r="I535" i="1"/>
  <c r="J535" i="1" s="1"/>
  <c r="I5066" i="1"/>
  <c r="J5066" i="1" s="1"/>
  <c r="K5066" i="1" s="1"/>
  <c r="I5430" i="1"/>
  <c r="J5430" i="1" s="1"/>
  <c r="K5430" i="1" s="1"/>
  <c r="K213" i="1"/>
  <c r="I5346" i="1"/>
  <c r="J5346" i="1" s="1"/>
  <c r="K5346" i="1" s="1"/>
  <c r="I1372" i="1"/>
  <c r="J1372" i="1" s="1"/>
  <c r="K1372" i="1" s="1"/>
  <c r="I4426" i="1"/>
  <c r="J4426" i="1" s="1"/>
  <c r="I128" i="1"/>
  <c r="J128" i="1" s="1"/>
  <c r="K127" i="1" s="1"/>
  <c r="K918" i="1"/>
  <c r="K4801" i="1"/>
  <c r="K4750" i="1"/>
  <c r="K155" i="1"/>
  <c r="K4549" i="1"/>
  <c r="I1902" i="1"/>
  <c r="J1902" i="1" s="1"/>
  <c r="K2776" i="1"/>
  <c r="I836" i="1"/>
  <c r="J836" i="1" s="1"/>
  <c r="K1868" i="1"/>
  <c r="K1441" i="1"/>
  <c r="K4887" i="1"/>
  <c r="K629" i="1"/>
  <c r="K1243" i="1"/>
  <c r="K5010" i="1"/>
  <c r="K4186" i="1"/>
  <c r="K1454" i="1"/>
  <c r="K5274" i="1"/>
  <c r="K3514" i="1"/>
  <c r="I3512" i="1"/>
  <c r="J3512" i="1" s="1"/>
  <c r="K3512" i="1" s="1"/>
  <c r="I1707" i="1"/>
  <c r="J1707" i="1" s="1"/>
  <c r="I3580" i="1"/>
  <c r="J3580" i="1" s="1"/>
  <c r="I3153" i="1"/>
  <c r="J3153" i="1" s="1"/>
  <c r="K1286" i="1"/>
  <c r="I5493" i="1"/>
  <c r="J5493" i="1" s="1"/>
  <c r="K5492" i="1" s="1"/>
  <c r="K815" i="1"/>
  <c r="K4657" i="1"/>
  <c r="K893" i="1"/>
  <c r="K4432" i="1"/>
  <c r="K4717" i="1"/>
  <c r="K2096" i="1"/>
  <c r="K4103" i="1"/>
  <c r="K4959" i="1"/>
  <c r="K1485" i="1"/>
  <c r="K2370" i="1"/>
  <c r="K1658" i="1"/>
  <c r="K532" i="1"/>
  <c r="I2623" i="1"/>
  <c r="J2623" i="1" s="1"/>
  <c r="K4465" i="1"/>
  <c r="K4976" i="1"/>
  <c r="K4352" i="1"/>
  <c r="K340" i="1"/>
  <c r="K1645" i="1"/>
  <c r="I3833" i="1"/>
  <c r="J3833" i="1" s="1"/>
  <c r="K3833" i="1" s="1"/>
  <c r="K4598" i="1"/>
  <c r="K5517" i="1"/>
  <c r="K3902" i="1"/>
  <c r="K3612" i="1"/>
  <c r="K3738" i="1"/>
  <c r="K4285" i="1"/>
  <c r="K4084" i="1"/>
  <c r="K3307" i="1"/>
  <c r="K4175" i="1"/>
  <c r="K773" i="1"/>
  <c r="I1318" i="1"/>
  <c r="J1318" i="1" s="1"/>
  <c r="K1317" i="1" s="1"/>
  <c r="K4370" i="1"/>
  <c r="K1687" i="1"/>
  <c r="K3617" i="1"/>
  <c r="K1703" i="1"/>
  <c r="I1748" i="1"/>
  <c r="J1748" i="1" s="1"/>
  <c r="K1747" i="1" s="1"/>
  <c r="I3450" i="1"/>
  <c r="J3450" i="1" s="1"/>
  <c r="K3449" i="1" s="1"/>
  <c r="I4428" i="1"/>
  <c r="J4428" i="1" s="1"/>
  <c r="K4108" i="1"/>
  <c r="K4085" i="1"/>
  <c r="K4342" i="1"/>
  <c r="K1345" i="1"/>
  <c r="J1007" i="1"/>
  <c r="K1006" i="1" s="1"/>
  <c r="K1005" i="1"/>
  <c r="K5159" i="1"/>
  <c r="K4357" i="1"/>
  <c r="K1137" i="1"/>
  <c r="K4466" i="1"/>
  <c r="J5522" i="1"/>
  <c r="K5521" i="1" s="1"/>
  <c r="K5520" i="1"/>
  <c r="K4403" i="1"/>
  <c r="K4266" i="1"/>
  <c r="J4760" i="1"/>
  <c r="K4759" i="1" s="1"/>
  <c r="K4758" i="1"/>
  <c r="K3632" i="1"/>
  <c r="K3659" i="1"/>
  <c r="K4286" i="1"/>
  <c r="K4661" i="1"/>
  <c r="K3691" i="1"/>
  <c r="K291" i="1"/>
  <c r="K4772" i="1"/>
  <c r="K3755" i="1"/>
  <c r="K3611" i="1"/>
  <c r="K3681" i="1"/>
  <c r="K4778" i="1"/>
  <c r="K415" i="1"/>
  <c r="K4101" i="1"/>
  <c r="K167" i="1"/>
  <c r="K4394" i="1"/>
  <c r="K4025" i="1"/>
  <c r="K3768" i="1"/>
  <c r="K3820" i="1"/>
  <c r="K3821" i="1"/>
  <c r="K1152" i="1"/>
  <c r="K4991" i="1"/>
  <c r="K5413" i="1"/>
  <c r="K5535" i="1"/>
  <c r="K559" i="1"/>
  <c r="K4614" i="1"/>
  <c r="I3080" i="1"/>
  <c r="J3080" i="1" s="1"/>
  <c r="K4597" i="1"/>
  <c r="K951" i="1"/>
  <c r="K5131" i="1"/>
  <c r="K97" i="1"/>
  <c r="K3622" i="1"/>
  <c r="K3623" i="1"/>
  <c r="K4564" i="1"/>
  <c r="K683" i="1"/>
  <c r="K3635" i="1"/>
  <c r="K4221" i="1"/>
  <c r="K3964" i="1"/>
  <c r="K3965" i="1"/>
  <c r="K4526" i="1"/>
  <c r="K95" i="1"/>
  <c r="K354" i="1"/>
  <c r="K4124" i="1"/>
  <c r="K4125" i="1"/>
  <c r="K3806" i="1"/>
  <c r="K3958" i="1"/>
  <c r="K1162" i="1"/>
  <c r="K1343" i="1"/>
  <c r="J271" i="1"/>
  <c r="K269" i="1"/>
  <c r="K4173" i="1"/>
  <c r="K3790" i="1"/>
  <c r="K4000" i="1"/>
  <c r="K4001" i="1"/>
  <c r="K3951" i="1"/>
  <c r="K3952" i="1"/>
  <c r="K647" i="1"/>
  <c r="K4411" i="1"/>
  <c r="K4354" i="1"/>
  <c r="K4355" i="1"/>
  <c r="K3777" i="1"/>
  <c r="K796" i="1"/>
  <c r="K3901" i="1"/>
  <c r="K4284" i="1"/>
  <c r="K4170" i="1"/>
  <c r="K5001" i="1"/>
  <c r="K4014" i="1"/>
  <c r="K4015" i="1"/>
  <c r="K5177" i="1"/>
  <c r="J2183" i="1"/>
  <c r="K2181" i="1"/>
  <c r="K1370" i="1"/>
  <c r="J201" i="1"/>
  <c r="K200" i="1" s="1"/>
  <c r="K199" i="1"/>
  <c r="K3817" i="1"/>
  <c r="K4258" i="1"/>
  <c r="K3842" i="1"/>
  <c r="K4320" i="1"/>
  <c r="K5518" i="1"/>
  <c r="K4468" i="1"/>
  <c r="J1118" i="1"/>
  <c r="K4169" i="1"/>
  <c r="K4538" i="1"/>
  <c r="K1467" i="1"/>
  <c r="J563" i="1"/>
  <c r="K561" i="1"/>
  <c r="K1346" i="1"/>
  <c r="K83" i="1"/>
  <c r="K586" i="1"/>
  <c r="K3914" i="1"/>
  <c r="K807" i="1"/>
  <c r="K4858" i="1"/>
  <c r="K4210" i="1"/>
  <c r="K4812" i="1"/>
  <c r="K548" i="1"/>
  <c r="K3892" i="1"/>
  <c r="K4469" i="1"/>
  <c r="K4402" i="1"/>
  <c r="K3959" i="1"/>
  <c r="K760" i="1"/>
  <c r="K1017" i="1"/>
  <c r="K3903" i="1"/>
  <c r="K4261" i="1"/>
  <c r="K4262" i="1"/>
  <c r="J593" i="1"/>
  <c r="K591" i="1"/>
  <c r="K3778" i="1"/>
  <c r="K4147" i="1"/>
  <c r="K4110" i="1"/>
  <c r="K4111" i="1"/>
  <c r="K4875" i="1"/>
  <c r="K1153" i="1"/>
  <c r="K128" i="1"/>
  <c r="K2041" i="1"/>
  <c r="K4653" i="1"/>
  <c r="K4654" i="1"/>
  <c r="K5075" i="1"/>
  <c r="K5076" i="1"/>
  <c r="K1199" i="1"/>
  <c r="K1200" i="1"/>
  <c r="K185" i="1"/>
  <c r="J2054" i="1"/>
  <c r="K2053" i="1" s="1"/>
  <c r="K2052" i="1"/>
  <c r="K1018" i="1"/>
  <c r="K5080" i="1"/>
  <c r="K1459" i="1"/>
  <c r="K4506" i="1"/>
  <c r="K588" i="1"/>
  <c r="K4591" i="1"/>
  <c r="K333" i="1"/>
  <c r="K1385" i="1"/>
  <c r="K1923" i="1"/>
  <c r="K3674" i="1"/>
  <c r="K3675" i="1"/>
  <c r="K1822" i="1"/>
  <c r="K721" i="1"/>
  <c r="K24" i="1"/>
  <c r="K234" i="1"/>
  <c r="K632" i="1"/>
  <c r="K4043" i="1"/>
  <c r="K4899" i="1"/>
  <c r="K3869" i="1"/>
  <c r="K1434" i="1"/>
  <c r="K1846" i="1"/>
  <c r="K5424" i="1"/>
  <c r="K530" i="1"/>
  <c r="K1914" i="1"/>
  <c r="K1090" i="1"/>
  <c r="K1702" i="1"/>
  <c r="K1932" i="1"/>
  <c r="K4404" i="1"/>
  <c r="K2608" i="1"/>
  <c r="K5449" i="1"/>
  <c r="K5450" i="1"/>
  <c r="K4539" i="1"/>
  <c r="K4028" i="1"/>
  <c r="K3732" i="1"/>
  <c r="K3880" i="1"/>
  <c r="K560" i="1"/>
  <c r="K3571" i="1"/>
  <c r="K5082" i="1"/>
  <c r="K4658" i="1"/>
  <c r="K3893" i="1"/>
  <c r="K999" i="1"/>
  <c r="K3998" i="1"/>
  <c r="K845" i="1"/>
  <c r="K2269" i="1"/>
  <c r="K4040" i="1"/>
  <c r="K4877" i="1"/>
  <c r="K619" i="1"/>
  <c r="K4250" i="1"/>
  <c r="K4470" i="1"/>
  <c r="K1349" i="1"/>
  <c r="K4092" i="1"/>
  <c r="K252" i="1"/>
  <c r="K4725" i="1"/>
  <c r="K4726" i="1"/>
  <c r="J469" i="1"/>
  <c r="K468" i="1" s="1"/>
  <c r="K5162" i="1"/>
  <c r="K544" i="1"/>
  <c r="J1625" i="1"/>
  <c r="K1624" i="1" s="1"/>
  <c r="K1623" i="1"/>
  <c r="K3759" i="1"/>
  <c r="K4794" i="1"/>
  <c r="K4718" i="1"/>
  <c r="K5483" i="1"/>
  <c r="K4068" i="1"/>
  <c r="K2971" i="1"/>
  <c r="J991" i="1"/>
  <c r="K990" i="1" s="1"/>
  <c r="K989" i="1"/>
  <c r="K4337" i="1"/>
  <c r="K5030" i="1"/>
  <c r="K2218" i="1"/>
  <c r="K2703" i="1"/>
  <c r="K418" i="1"/>
  <c r="K3919" i="1"/>
  <c r="K776" i="1"/>
  <c r="K4115" i="1"/>
  <c r="K1569" i="1"/>
  <c r="K4137" i="1"/>
  <c r="K3945" i="1"/>
  <c r="K2238" i="1"/>
  <c r="K4128" i="1"/>
  <c r="K654" i="1"/>
  <c r="K1560" i="1"/>
  <c r="K3305" i="1"/>
  <c r="J4797" i="1"/>
  <c r="K4796" i="1" s="1"/>
  <c r="K4795" i="1"/>
  <c r="K1298" i="1"/>
  <c r="J1643" i="1"/>
  <c r="K1642" i="1" s="1"/>
  <c r="K1641" i="1"/>
  <c r="K3677" i="1"/>
  <c r="K2201" i="1"/>
  <c r="K1532" i="1"/>
  <c r="K3830" i="1"/>
  <c r="K5495" i="1"/>
  <c r="K3737" i="1"/>
  <c r="K892" i="1"/>
  <c r="K939" i="1"/>
  <c r="K1455" i="1"/>
  <c r="K917" i="1"/>
  <c r="K5273" i="1"/>
  <c r="K4322" i="1"/>
  <c r="K101" i="1"/>
  <c r="K5181" i="1"/>
  <c r="K4360" i="1"/>
  <c r="J971" i="1"/>
  <c r="K970" i="1" s="1"/>
  <c r="K969" i="1"/>
  <c r="K4212" i="1"/>
  <c r="J541" i="1"/>
  <c r="K540" i="1" s="1"/>
  <c r="K539" i="1"/>
  <c r="J1325" i="1"/>
  <c r="K1324" i="1" s="1"/>
  <c r="K1323" i="1"/>
  <c r="K668" i="1"/>
  <c r="K908" i="1"/>
  <c r="K4715" i="1"/>
  <c r="K1509" i="1"/>
  <c r="K8" i="1"/>
  <c r="K5452" i="1"/>
  <c r="K738" i="1"/>
  <c r="K3898" i="1"/>
  <c r="K1237" i="1"/>
  <c r="K5214" i="1"/>
  <c r="K3083" i="1"/>
  <c r="K1631" i="1"/>
  <c r="K4361" i="1"/>
  <c r="K1618" i="1"/>
  <c r="K5275" i="1"/>
  <c r="K5054" i="1"/>
  <c r="K941" i="1"/>
  <c r="K900" i="1"/>
  <c r="K1512" i="1"/>
  <c r="K4187" i="1"/>
  <c r="K53" i="1"/>
  <c r="K837" i="1"/>
  <c r="K798" i="1"/>
  <c r="K2056" i="1"/>
  <c r="K1470" i="1"/>
  <c r="K3973" i="1"/>
  <c r="K2045" i="1"/>
  <c r="K89" i="1"/>
  <c r="K4663" i="1"/>
  <c r="K3613" i="1"/>
  <c r="K4667" i="1"/>
  <c r="K747" i="1"/>
  <c r="K5453" i="1"/>
  <c r="K1213" i="1"/>
  <c r="K4339" i="1"/>
  <c r="K5506" i="1"/>
  <c r="K3595" i="1"/>
  <c r="K3825" i="1"/>
  <c r="K2751" i="1"/>
  <c r="K5006" i="1"/>
  <c r="K1041" i="1"/>
  <c r="K3626" i="1"/>
  <c r="K56" i="1"/>
  <c r="K4091" i="1"/>
  <c r="K4148" i="1"/>
  <c r="J461" i="1"/>
  <c r="K460" i="1" s="1"/>
  <c r="K459" i="1"/>
  <c r="K520" i="1"/>
  <c r="K4849" i="1"/>
  <c r="K4850" i="1"/>
  <c r="K1448" i="1"/>
  <c r="K3726" i="1"/>
  <c r="K319" i="1"/>
  <c r="K4787" i="1"/>
  <c r="K3843" i="1"/>
  <c r="K4225" i="1"/>
  <c r="K4336" i="1"/>
  <c r="K1986" i="1"/>
  <c r="K1799" i="1"/>
  <c r="K1408" i="1"/>
  <c r="K1970" i="1"/>
  <c r="K909" i="1"/>
  <c r="K1673" i="1"/>
  <c r="K84" i="1"/>
  <c r="K2268" i="1"/>
  <c r="K2887" i="1"/>
  <c r="K4396" i="1"/>
  <c r="K88" i="1"/>
  <c r="K3293" i="1"/>
  <c r="K365" i="1"/>
  <c r="K5047" i="1"/>
  <c r="K2420" i="1"/>
  <c r="K4202" i="1"/>
  <c r="K4739" i="1"/>
  <c r="K4735" i="1"/>
  <c r="K3809" i="1"/>
  <c r="K3688" i="1"/>
  <c r="K2197" i="1"/>
  <c r="K2983" i="1"/>
  <c r="K1063" i="1"/>
  <c r="K3005" i="1"/>
  <c r="K5100" i="1"/>
  <c r="K4461" i="1"/>
  <c r="K156" i="1"/>
  <c r="K3678" i="1"/>
  <c r="K813" i="1"/>
  <c r="K4446" i="1"/>
  <c r="K480" i="1"/>
  <c r="K4287" i="1"/>
  <c r="K4608" i="1"/>
  <c r="K1010" i="1"/>
  <c r="K644" i="1"/>
  <c r="K1973" i="1"/>
  <c r="K1975" i="1"/>
  <c r="K4921" i="1"/>
  <c r="K4922" i="1"/>
  <c r="K663" i="1"/>
  <c r="K664" i="1"/>
  <c r="K1520" i="1"/>
  <c r="K1838" i="1"/>
  <c r="K4055" i="1"/>
  <c r="K5406" i="1"/>
  <c r="K4460" i="1"/>
  <c r="K4455" i="1"/>
  <c r="K1433" i="1"/>
  <c r="K3082" i="1"/>
  <c r="K2107" i="1"/>
  <c r="K1924" i="1"/>
  <c r="K1388" i="1"/>
  <c r="K62" i="1"/>
  <c r="K1542" i="1"/>
  <c r="K981" i="1"/>
  <c r="K4312" i="1"/>
  <c r="K4181" i="1"/>
  <c r="K5172" i="1"/>
  <c r="K4520" i="1"/>
  <c r="K1046" i="1"/>
  <c r="K3441" i="1"/>
  <c r="K2592" i="1"/>
  <c r="K676" i="1"/>
  <c r="J2179" i="1"/>
  <c r="K2178" i="1" s="1"/>
  <c r="K2177" i="1"/>
  <c r="K5470" i="1"/>
  <c r="K5296" i="1"/>
  <c r="K5511" i="1"/>
  <c r="K5512" i="1"/>
  <c r="K1070" i="1"/>
  <c r="K3222" i="1"/>
  <c r="K952" i="1"/>
  <c r="K2149" i="1"/>
  <c r="K1123" i="1"/>
  <c r="K4789" i="1"/>
  <c r="K500" i="1"/>
  <c r="K4398" i="1"/>
  <c r="K4518" i="1"/>
  <c r="K4830" i="1"/>
  <c r="K4359" i="1"/>
  <c r="K4752" i="1"/>
  <c r="K2271" i="1"/>
  <c r="K788" i="1"/>
  <c r="K2135" i="1"/>
  <c r="K5432" i="1"/>
  <c r="K5433" i="1"/>
  <c r="K4898" i="1"/>
  <c r="K1228" i="1"/>
  <c r="K4127" i="1"/>
  <c r="K4911" i="1"/>
  <c r="K797" i="1"/>
  <c r="K4747" i="1"/>
  <c r="K5484" i="1"/>
  <c r="K452" i="1"/>
  <c r="K1358" i="1"/>
  <c r="K1531" i="1"/>
  <c r="K258" i="1"/>
  <c r="K4383" i="1"/>
  <c r="K1033" i="1"/>
  <c r="K1498" i="1"/>
  <c r="K4338" i="1"/>
  <c r="K5168" i="1"/>
  <c r="K1536" i="1"/>
  <c r="K5272" i="1"/>
  <c r="K4095" i="1"/>
  <c r="K103" i="1"/>
  <c r="K1816" i="1"/>
  <c r="K3429" i="1"/>
  <c r="K4742" i="1"/>
  <c r="K3540" i="1"/>
  <c r="K4208" i="1"/>
  <c r="K4859" i="1"/>
  <c r="K4863" i="1"/>
  <c r="K756" i="1"/>
  <c r="K3294" i="1"/>
  <c r="K292" i="1"/>
  <c r="K2488" i="1"/>
  <c r="K3946" i="1"/>
  <c r="K820" i="1"/>
  <c r="K4450" i="1"/>
  <c r="K1309" i="1"/>
  <c r="K3660" i="1"/>
  <c r="J1841" i="1"/>
  <c r="K1840" i="1" s="1"/>
  <c r="K1839" i="1"/>
  <c r="K912" i="1"/>
  <c r="K1982" i="1"/>
  <c r="K1646" i="1"/>
  <c r="K2307" i="1"/>
  <c r="K3" i="1"/>
  <c r="K4" i="1"/>
  <c r="K5107" i="1"/>
  <c r="K5108" i="1"/>
  <c r="K4030" i="1"/>
  <c r="K5191" i="1"/>
  <c r="K1530" i="1"/>
  <c r="K4199" i="1"/>
  <c r="K4983" i="1"/>
  <c r="K849" i="1"/>
  <c r="K169" i="1"/>
  <c r="K3847" i="1"/>
  <c r="K4728" i="1"/>
  <c r="K2100" i="1"/>
  <c r="K1836" i="1"/>
  <c r="K1720" i="1"/>
  <c r="K1643" i="1"/>
  <c r="K3192" i="1"/>
  <c r="J824" i="1"/>
  <c r="K823" i="1" s="1"/>
  <c r="K822" i="1"/>
  <c r="K4435" i="1"/>
  <c r="K1105" i="1"/>
  <c r="K1869" i="1"/>
  <c r="K4788" i="1"/>
  <c r="K1001" i="1"/>
  <c r="K3453" i="1"/>
  <c r="K1676" i="1"/>
  <c r="K2162" i="1"/>
  <c r="K5340" i="1"/>
  <c r="K3941" i="1"/>
  <c r="K17" i="1"/>
  <c r="K1781" i="1"/>
  <c r="K358" i="1"/>
  <c r="K2631" i="1"/>
  <c r="K1260" i="1"/>
  <c r="K2851" i="1"/>
  <c r="K25" i="1"/>
  <c r="K1895" i="1"/>
  <c r="K5132" i="1"/>
  <c r="K4907" i="1"/>
  <c r="K1505" i="1"/>
  <c r="K4004" i="1"/>
  <c r="K227" i="1"/>
  <c r="K3648" i="1"/>
  <c r="K3649" i="1"/>
  <c r="K5404" i="1"/>
  <c r="K3670" i="1"/>
  <c r="K102" i="1"/>
  <c r="K2134" i="1"/>
  <c r="J1265" i="1"/>
  <c r="K1264" i="1" s="1"/>
  <c r="K1263" i="1"/>
  <c r="K1036" i="1"/>
  <c r="K4333" i="1"/>
  <c r="K4334" i="1"/>
  <c r="K4102" i="1"/>
  <c r="J1901" i="1"/>
  <c r="K1900" i="1" s="1"/>
  <c r="K1899" i="1"/>
  <c r="K4042" i="1"/>
  <c r="K4251" i="1"/>
  <c r="K3976" i="1"/>
  <c r="K4852" i="1"/>
  <c r="K1130" i="1"/>
  <c r="K4639" i="1"/>
  <c r="K1504" i="1"/>
  <c r="K257" i="1"/>
  <c r="J338" i="1"/>
  <c r="K337" i="1" s="1"/>
  <c r="K336" i="1"/>
  <c r="K4476" i="1"/>
  <c r="K5089" i="1"/>
  <c r="K4567" i="1"/>
  <c r="K3316" i="1"/>
  <c r="K2054" i="1"/>
  <c r="K1391" i="1"/>
  <c r="K5178" i="1"/>
  <c r="K4507" i="1"/>
  <c r="K1177" i="1"/>
  <c r="K5233" i="1"/>
  <c r="K5014" i="1"/>
  <c r="K3084" i="1"/>
  <c r="K4912" i="1"/>
  <c r="K2049" i="1"/>
  <c r="K5421" i="1"/>
  <c r="K1602" i="1"/>
  <c r="K5220" i="1"/>
  <c r="K4203" i="1"/>
  <c r="K5137" i="1"/>
  <c r="K1533" i="1"/>
  <c r="K883" i="1"/>
  <c r="K4069" i="1"/>
  <c r="K3231" i="1"/>
  <c r="K4883" i="1"/>
  <c r="K1160" i="1"/>
  <c r="K1356" i="1"/>
  <c r="K4979" i="1"/>
  <c r="K4332" i="1"/>
  <c r="K3770" i="1"/>
  <c r="K5405" i="1"/>
  <c r="K4662" i="1"/>
  <c r="K4555" i="1"/>
  <c r="K226" i="1"/>
  <c r="K3967" i="1"/>
  <c r="J1121" i="1"/>
  <c r="K1304" i="1"/>
  <c r="K1568" i="1"/>
  <c r="J149" i="1"/>
  <c r="K147" i="1"/>
  <c r="J933" i="1"/>
  <c r="K932" i="1" s="1"/>
  <c r="K4174" i="1"/>
  <c r="K38" i="1"/>
  <c r="K872" i="1"/>
  <c r="K1842" i="1"/>
  <c r="K248" i="1"/>
  <c r="K4323" i="1"/>
  <c r="K477" i="1"/>
  <c r="K1714" i="1"/>
  <c r="K1254" i="1"/>
  <c r="K4711" i="1"/>
  <c r="K648" i="1"/>
  <c r="J698" i="1"/>
  <c r="K697" i="1" s="1"/>
  <c r="K696" i="1"/>
  <c r="K534" i="1"/>
  <c r="K1976" i="1"/>
  <c r="K4942" i="1"/>
  <c r="K1649" i="1"/>
  <c r="K4579" i="1"/>
  <c r="K1229" i="1"/>
  <c r="K2875" i="1"/>
  <c r="K4207" i="1"/>
  <c r="K1273" i="1"/>
  <c r="K2959" i="1"/>
  <c r="K2221" i="1"/>
  <c r="K1897" i="1"/>
  <c r="K998" i="1"/>
  <c r="K288" i="1"/>
  <c r="K5596" i="1"/>
  <c r="K2753" i="1"/>
  <c r="K3144" i="1"/>
  <c r="K2145" i="1"/>
  <c r="K4271" i="1"/>
  <c r="K4260" i="1"/>
  <c r="K5461" i="1"/>
  <c r="I3054" i="1"/>
  <c r="J3054" i="1" s="1"/>
  <c r="K304" i="1"/>
  <c r="K3949" i="1"/>
  <c r="K4943" i="1"/>
  <c r="K2090" i="1"/>
  <c r="K3803" i="1"/>
  <c r="K5519" i="1"/>
  <c r="K1805" i="1"/>
  <c r="K3823" i="1"/>
  <c r="K555" i="1"/>
  <c r="J866" i="1"/>
  <c r="K865" i="1" s="1"/>
  <c r="K864" i="1"/>
  <c r="K4206" i="1"/>
  <c r="K4607" i="1"/>
  <c r="K761" i="1"/>
  <c r="K3895" i="1"/>
  <c r="K1240" i="1"/>
  <c r="K4457" i="1"/>
  <c r="K4458" i="1"/>
  <c r="K5024" i="1"/>
  <c r="K4395" i="1"/>
  <c r="J139" i="1"/>
  <c r="K137" i="1"/>
  <c r="K5105" i="1"/>
  <c r="K78" i="1"/>
  <c r="K4783" i="1"/>
  <c r="K1268" i="1"/>
  <c r="K2048" i="1"/>
  <c r="K5205" i="1"/>
  <c r="K4631" i="1"/>
  <c r="K517" i="1"/>
  <c r="K1301" i="1"/>
  <c r="K1522" i="1"/>
  <c r="K4956" i="1"/>
  <c r="K529" i="1"/>
  <c r="K3155" i="1"/>
  <c r="K2413" i="1"/>
  <c r="K4753" i="1"/>
  <c r="K330" i="1"/>
  <c r="K1698" i="1"/>
  <c r="K2110" i="1"/>
  <c r="K1337" i="1"/>
  <c r="K3870" i="1"/>
  <c r="K3871" i="1"/>
  <c r="K5429" i="1"/>
  <c r="K4347" i="1"/>
  <c r="K4869" i="1"/>
  <c r="K2589" i="1"/>
  <c r="K613" i="1"/>
  <c r="K4729" i="1"/>
  <c r="K611" i="1"/>
  <c r="K3255" i="1"/>
  <c r="K3971" i="1"/>
  <c r="K5241" i="1"/>
  <c r="K5416" i="1"/>
  <c r="K3279" i="1"/>
  <c r="K4981" i="1"/>
  <c r="K4477" i="1"/>
  <c r="K652" i="1"/>
  <c r="K744" i="1"/>
  <c r="K4279" i="1"/>
  <c r="K4026" i="1"/>
  <c r="K4528" i="1"/>
  <c r="K3855" i="1"/>
  <c r="K4957" i="1"/>
  <c r="K1925" i="1"/>
  <c r="K2472" i="1"/>
  <c r="K3365" i="1"/>
  <c r="K1771" i="1"/>
  <c r="K3193" i="1"/>
  <c r="K4954" i="1"/>
  <c r="K1077" i="1"/>
  <c r="K320" i="1"/>
  <c r="K2295" i="1"/>
  <c r="K5110" i="1"/>
  <c r="K5543" i="1"/>
  <c r="K1287" i="1"/>
  <c r="K2051" i="1"/>
  <c r="K1527" i="1"/>
  <c r="K4679" i="1"/>
  <c r="K1009" i="1"/>
  <c r="K4529" i="1"/>
  <c r="K4530" i="1"/>
  <c r="K152" i="1"/>
  <c r="K4382" i="1"/>
  <c r="K4447" i="1"/>
  <c r="K3858" i="1"/>
  <c r="K5062" i="1"/>
  <c r="K4835" i="1"/>
  <c r="K5448" i="1"/>
  <c r="K4845" i="1"/>
  <c r="K1765" i="1"/>
  <c r="K3475" i="1"/>
  <c r="K1857" i="1"/>
  <c r="K1336" i="1"/>
  <c r="K2186" i="1"/>
  <c r="K116" i="1"/>
  <c r="K4703" i="1"/>
  <c r="K589" i="1"/>
  <c r="K1373" i="1"/>
  <c r="K5339" i="1"/>
  <c r="K502" i="1"/>
  <c r="K262" i="1"/>
  <c r="K1578" i="1"/>
  <c r="J2264" i="1"/>
  <c r="K2263" i="1" s="1"/>
  <c r="K4362" i="1"/>
  <c r="J5117" i="1"/>
  <c r="K5116" i="1" s="1"/>
  <c r="K5115" i="1"/>
  <c r="K804" i="1"/>
  <c r="K3390" i="1"/>
  <c r="K3756" i="1"/>
  <c r="K1637" i="1"/>
  <c r="K5169" i="1"/>
  <c r="K5170" i="1"/>
  <c r="K4099" i="1"/>
  <c r="K3779" i="1"/>
  <c r="K5479" i="1"/>
  <c r="K4551" i="1"/>
  <c r="K5422" i="1"/>
  <c r="K3320" i="1"/>
  <c r="K4129" i="1"/>
  <c r="K1149" i="1"/>
  <c r="I3519" i="1"/>
  <c r="J3519" i="1" s="1"/>
  <c r="K3518" i="1" s="1"/>
  <c r="K4255" i="1"/>
  <c r="K649" i="1"/>
  <c r="K2073" i="1"/>
  <c r="K5194" i="1"/>
  <c r="K4751" i="1"/>
  <c r="K1227" i="1"/>
  <c r="J2246" i="1"/>
  <c r="K2245" i="1" s="1"/>
  <c r="K5431" i="1"/>
  <c r="J4603" i="1"/>
  <c r="K4602" i="1" s="1"/>
  <c r="K1128" i="1"/>
  <c r="K276" i="1"/>
  <c r="K4434" i="1"/>
  <c r="K4052" i="1"/>
  <c r="K4519" i="1"/>
  <c r="K261" i="1"/>
  <c r="K1241" i="1"/>
  <c r="K3979" i="1"/>
  <c r="K1775" i="1"/>
  <c r="K1450" i="1"/>
  <c r="K4906" i="1"/>
  <c r="K3827" i="1"/>
  <c r="K3811" i="1"/>
  <c r="K2042" i="1"/>
  <c r="K4734" i="1"/>
  <c r="K3651" i="1"/>
  <c r="K3258" i="1"/>
  <c r="K1451" i="1"/>
  <c r="K1444" i="1"/>
  <c r="K508" i="1"/>
  <c r="K1823" i="1"/>
  <c r="K5418" i="1"/>
  <c r="K5419" i="1"/>
  <c r="K4827" i="1"/>
  <c r="K1425" i="1"/>
  <c r="K1742" i="1"/>
  <c r="K722" i="1"/>
  <c r="K4003" i="1"/>
  <c r="K2949" i="1"/>
  <c r="K3233" i="1"/>
  <c r="K4594" i="1"/>
  <c r="K4527" i="1"/>
  <c r="K4089" i="1"/>
  <c r="K4471" i="1"/>
  <c r="K481" i="1"/>
  <c r="K4247" i="1"/>
  <c r="K224" i="1"/>
  <c r="K5147" i="1"/>
  <c r="K1929" i="1"/>
  <c r="K4071" i="1"/>
  <c r="K5485" i="1"/>
  <c r="K4159" i="1"/>
  <c r="K5532" i="1"/>
  <c r="K549" i="1"/>
  <c r="K793" i="1"/>
  <c r="K5257" i="1"/>
  <c r="K3794" i="1"/>
  <c r="K2888" i="1"/>
  <c r="K2619" i="1"/>
  <c r="K331" i="1"/>
  <c r="K573" i="1"/>
  <c r="K3719" i="1"/>
  <c r="K5025" i="1"/>
  <c r="K366" i="1"/>
  <c r="K799" i="1"/>
  <c r="K984" i="1"/>
  <c r="K1898" i="1"/>
  <c r="K259" i="1"/>
  <c r="K1198" i="1"/>
  <c r="K4493" i="1"/>
  <c r="K431" i="1"/>
  <c r="K3815" i="1"/>
  <c r="K1688" i="1"/>
  <c r="K1653" i="1"/>
  <c r="K186" i="1"/>
  <c r="K1347" i="1"/>
  <c r="K3859" i="1"/>
  <c r="K57" i="1"/>
  <c r="K1599" i="1"/>
  <c r="K6" i="1"/>
  <c r="K5195" i="1"/>
  <c r="K1723" i="1"/>
  <c r="K1659" i="1"/>
  <c r="K2443" i="1"/>
  <c r="K1696" i="1"/>
  <c r="K1611" i="1"/>
  <c r="K1940" i="1"/>
  <c r="K4828" i="1"/>
  <c r="K3597" i="1"/>
  <c r="K3603" i="1"/>
  <c r="K1721" i="1"/>
  <c r="K4313" i="1"/>
  <c r="K1340" i="1"/>
  <c r="K436" i="1"/>
  <c r="K1220" i="1"/>
  <c r="K2057" i="1"/>
  <c r="K4132" i="1"/>
  <c r="K2206" i="1"/>
  <c r="K268" i="1"/>
  <c r="K478" i="1"/>
  <c r="K1743" i="1"/>
  <c r="K937" i="1"/>
  <c r="K3828" i="1"/>
  <c r="K1501" i="1"/>
  <c r="K578" i="1"/>
  <c r="K205" i="1"/>
  <c r="K1528" i="1"/>
  <c r="K1915" i="1"/>
  <c r="K874" i="1"/>
  <c r="K473" i="1"/>
  <c r="K1987" i="1"/>
  <c r="K5545" i="1"/>
  <c r="K506" i="1"/>
  <c r="K3430" i="1"/>
  <c r="K2168" i="1"/>
  <c r="K5175" i="1"/>
  <c r="K5528" i="1"/>
  <c r="K678" i="1"/>
  <c r="K4615" i="1"/>
  <c r="K898" i="1"/>
  <c r="K3844" i="1"/>
  <c r="K198" i="1"/>
  <c r="K4871" i="1"/>
  <c r="K5480" i="1"/>
  <c r="K887" i="1"/>
  <c r="K377" i="1"/>
  <c r="K98" i="1"/>
  <c r="K4479" i="1"/>
  <c r="K153" i="1"/>
  <c r="K1108" i="1"/>
  <c r="K2046" i="1"/>
  <c r="K5058" i="1"/>
  <c r="K4565" i="1"/>
  <c r="K503" i="1"/>
  <c r="K1004" i="1"/>
  <c r="K1797" i="1"/>
  <c r="K1311" i="1"/>
  <c r="K1414" i="1"/>
  <c r="K1756" i="1"/>
  <c r="K4686" i="1"/>
  <c r="K2219" i="1"/>
  <c r="K1911" i="1"/>
  <c r="K5260" i="1"/>
  <c r="K2239" i="1"/>
  <c r="K1731" i="1"/>
  <c r="K2587" i="1"/>
  <c r="K384" i="1"/>
  <c r="K4972" i="1"/>
  <c r="K1543" i="1"/>
  <c r="K3812" i="1"/>
  <c r="K4384" i="1"/>
  <c r="K518" i="1"/>
  <c r="K608" i="1"/>
  <c r="K5173" i="1"/>
  <c r="K509" i="1"/>
  <c r="K730" i="1"/>
  <c r="K1513" i="1"/>
  <c r="K1431" i="1"/>
  <c r="K1334" i="1"/>
  <c r="K2098" i="1"/>
  <c r="K4353" i="1"/>
  <c r="K1133" i="1"/>
  <c r="K3694" i="1"/>
  <c r="K1284" i="1"/>
  <c r="K4888" i="1"/>
  <c r="K630" i="1"/>
  <c r="K5129" i="1"/>
  <c r="K2088" i="1"/>
  <c r="K1733" i="1"/>
  <c r="K1853" i="1"/>
  <c r="K3501" i="1"/>
  <c r="K2533" i="1"/>
  <c r="K4997" i="1"/>
  <c r="K879" i="1"/>
  <c r="K214" i="1"/>
  <c r="K946" i="1"/>
  <c r="K183" i="1"/>
  <c r="K838" i="1"/>
  <c r="K4864" i="1"/>
  <c r="K3760" i="1"/>
  <c r="K3011" i="1"/>
  <c r="K5145" i="1"/>
  <c r="K294" i="1"/>
  <c r="K4053" i="1"/>
  <c r="K4281" i="1"/>
  <c r="K758" i="1"/>
  <c r="K1047" i="1"/>
  <c r="K1232" i="1"/>
  <c r="K4140" i="1"/>
  <c r="K669" i="1"/>
  <c r="K4617" i="1"/>
  <c r="K575" i="1"/>
  <c r="K4855" i="1"/>
  <c r="K1921" i="1"/>
  <c r="K1647" i="1"/>
  <c r="K2092" i="1"/>
  <c r="K1662" i="1"/>
  <c r="K1403" i="1"/>
  <c r="K2108" i="1"/>
  <c r="K274" i="1"/>
  <c r="K4364" i="1"/>
  <c r="K5203" i="1"/>
  <c r="K3915" i="1"/>
  <c r="K2016" i="1"/>
  <c r="K2367" i="1"/>
  <c r="K491" i="1"/>
  <c r="K1196" i="1"/>
  <c r="K4436" i="1"/>
  <c r="K680" i="1"/>
  <c r="K3788" i="1"/>
  <c r="K4818" i="1"/>
  <c r="K1416" i="1"/>
  <c r="K2202" i="1"/>
  <c r="K3899" i="1"/>
  <c r="K5037" i="1"/>
  <c r="K801" i="1"/>
  <c r="K1586" i="1"/>
  <c r="K3974" i="1"/>
  <c r="K4977" i="1"/>
  <c r="K4145" i="1"/>
  <c r="K4274" i="1"/>
  <c r="K1847" i="1"/>
  <c r="K279" i="1"/>
  <c r="K5530" i="1"/>
  <c r="K4405" i="1"/>
  <c r="K310" i="1"/>
  <c r="K1166" i="1"/>
  <c r="K1481" i="1"/>
  <c r="K1884" i="1"/>
  <c r="K5402" i="1"/>
  <c r="K1218" i="1"/>
  <c r="K590" i="1"/>
  <c r="K1271" i="1"/>
  <c r="K5138" i="1"/>
  <c r="K1462" i="1"/>
  <c r="K4219" i="1"/>
  <c r="K5549" i="1"/>
  <c r="K4213" i="1"/>
  <c r="K982" i="1"/>
  <c r="K4668" i="1"/>
  <c r="K1011" i="1"/>
  <c r="K5149" i="1"/>
  <c r="K1552" i="1"/>
  <c r="K1274" i="1"/>
  <c r="K4268" i="1"/>
  <c r="K27" i="1"/>
  <c r="K1376" i="1"/>
  <c r="K4264" i="1"/>
  <c r="K1632" i="1"/>
  <c r="K5074" i="1"/>
  <c r="K4689" i="1"/>
  <c r="K627" i="1"/>
  <c r="K2189" i="1"/>
  <c r="K1843" i="1"/>
  <c r="K2216" i="1"/>
  <c r="K5206" i="1"/>
  <c r="K2043" i="1"/>
  <c r="K2486" i="1"/>
  <c r="K2075" i="1"/>
  <c r="K5078" i="1"/>
  <c r="K216" i="1"/>
  <c r="K3220" i="1"/>
  <c r="K1855" i="1"/>
  <c r="K2160" i="1"/>
  <c r="K1292" i="1"/>
  <c r="K1374" i="1"/>
  <c r="K1438" i="1"/>
  <c r="K3652" i="1"/>
  <c r="K4508" i="1"/>
  <c r="K785" i="1"/>
  <c r="K752" i="1"/>
  <c r="K1640" i="1"/>
  <c r="K633" i="1"/>
  <c r="K1489" i="1"/>
  <c r="K70" i="1"/>
  <c r="K5027" i="1"/>
  <c r="K2222" i="1"/>
  <c r="K5084" i="1"/>
  <c r="K11" i="1"/>
  <c r="K810" i="1"/>
  <c r="K826" i="1"/>
  <c r="K965" i="1"/>
  <c r="K3692" i="1"/>
  <c r="K2337" i="1"/>
  <c r="K1682" i="1"/>
  <c r="K3984" i="1"/>
  <c r="K1486" i="1"/>
  <c r="K1106" i="1"/>
  <c r="K5127" i="1"/>
  <c r="K1534" i="1"/>
  <c r="K739" i="1"/>
  <c r="K4605" i="1"/>
  <c r="K606" i="1"/>
  <c r="K4936" i="1"/>
  <c r="K5097" i="1"/>
  <c r="K4056" i="1"/>
  <c r="K4348" i="1"/>
  <c r="K4472" i="1"/>
  <c r="K2371" i="1"/>
  <c r="K4748" i="1"/>
  <c r="K3454" i="1"/>
  <c r="K5537" i="1"/>
  <c r="K3317" i="1"/>
  <c r="K4595" i="1"/>
  <c r="K5468" i="1"/>
  <c r="K5090" i="1"/>
  <c r="K1590" i="1"/>
  <c r="K2204" i="1"/>
  <c r="K3256" i="1"/>
  <c r="K1523" i="1"/>
  <c r="K2360" i="1"/>
  <c r="K671" i="1"/>
  <c r="K2187" i="1"/>
  <c r="K2431" i="1"/>
  <c r="K3042" i="1"/>
  <c r="K542" i="1"/>
  <c r="K4463" i="1"/>
  <c r="K4885" i="1"/>
  <c r="K1927" i="1"/>
  <c r="K3942" i="1"/>
  <c r="K2212" i="1"/>
  <c r="K3115" i="1"/>
  <c r="K4082" i="1"/>
  <c r="K3796" i="1"/>
  <c r="K4580" i="1"/>
  <c r="K910" i="1"/>
  <c r="K805" i="1"/>
  <c r="K1784" i="1"/>
  <c r="K1561" i="1"/>
  <c r="K4400" i="1"/>
  <c r="K59" i="1"/>
  <c r="K5524" i="1"/>
  <c r="K4701" i="1"/>
  <c r="K2139" i="1"/>
  <c r="K1094" i="1"/>
  <c r="K1329" i="1"/>
  <c r="K3346" i="1"/>
  <c r="K850" i="1"/>
  <c r="K3108" i="1"/>
  <c r="K2146" i="1"/>
  <c r="K219" i="1"/>
  <c r="K4109" i="1"/>
  <c r="K2276" i="1"/>
  <c r="K1718" i="1"/>
  <c r="K5201" i="1"/>
  <c r="K68" i="1"/>
  <c r="K4873" i="1"/>
  <c r="K5455" i="1"/>
  <c r="K180" i="1"/>
  <c r="K5154" i="1"/>
  <c r="K4080" i="1"/>
  <c r="K371" i="1"/>
  <c r="K1155" i="1"/>
  <c r="K2421" i="1"/>
  <c r="K1238" i="1"/>
  <c r="K4036" i="1"/>
  <c r="K955" i="1"/>
  <c r="K3890" i="1"/>
  <c r="K5597" i="1"/>
  <c r="K615" i="1"/>
  <c r="K4926" i="1"/>
  <c r="K4743" i="1"/>
  <c r="K4536" i="1"/>
  <c r="K4456" i="1"/>
  <c r="K662" i="1"/>
  <c r="K4813" i="1"/>
  <c r="K771" i="1"/>
  <c r="K1729" i="1"/>
  <c r="K2348" i="1"/>
  <c r="K1627" i="1"/>
  <c r="K2484" i="1"/>
  <c r="K5410" i="1"/>
  <c r="K4474" i="1"/>
  <c r="K2111" i="1"/>
  <c r="K666" i="1"/>
  <c r="K5515" i="1"/>
  <c r="K1215" i="1"/>
  <c r="K1999" i="1"/>
  <c r="K4138" i="1"/>
  <c r="K3378" i="1"/>
  <c r="K5386" i="1"/>
  <c r="K4645" i="1"/>
  <c r="K3848" i="1"/>
  <c r="K4632" i="1"/>
  <c r="K1034" i="1"/>
  <c r="K1908" i="1"/>
  <c r="K5015" i="1"/>
  <c r="K3668" i="1"/>
  <c r="K4452" i="1"/>
  <c r="K5414" i="1"/>
  <c r="K515" i="1"/>
  <c r="K1299" i="1"/>
  <c r="K1917" i="1"/>
  <c r="K471" i="1"/>
  <c r="K1409" i="1"/>
  <c r="K1079" i="1"/>
  <c r="K1362" i="1"/>
  <c r="K728" i="1"/>
  <c r="K1386" i="1"/>
  <c r="K1507" i="1"/>
  <c r="K4986" i="1"/>
  <c r="K4143" i="1"/>
  <c r="K2021" i="1"/>
  <c r="K1760" i="1"/>
  <c r="K1849" i="1"/>
  <c r="K1754" i="1"/>
  <c r="K363" i="1"/>
  <c r="K1510" i="1"/>
  <c r="K5471" i="1"/>
  <c r="K289" i="1"/>
  <c r="K3647" i="1"/>
  <c r="K4076" i="1"/>
  <c r="K4740" i="1"/>
  <c r="K5496" i="1"/>
  <c r="K4276" i="1"/>
  <c r="K76" i="1"/>
  <c r="K1579" i="1"/>
  <c r="K5551" i="1"/>
  <c r="K1178" i="1"/>
  <c r="K44" i="1"/>
  <c r="K828" i="1"/>
  <c r="K2448" i="1"/>
  <c r="K1049" i="1"/>
  <c r="K3867" i="1"/>
  <c r="K85" i="1"/>
  <c r="K2136" i="1"/>
  <c r="K4785" i="1"/>
  <c r="K5143" i="1"/>
  <c r="K935" i="1"/>
  <c r="K347" i="1"/>
  <c r="K402" i="1"/>
  <c r="K21" i="1"/>
  <c r="K2655" i="1"/>
  <c r="K3561" i="1"/>
  <c r="K1147" i="1"/>
  <c r="K1809" i="1"/>
  <c r="K2117" i="1"/>
  <c r="K1773" i="1"/>
  <c r="K4223" i="1"/>
  <c r="K90" i="1"/>
  <c r="K4842" i="1"/>
  <c r="K322" i="1"/>
  <c r="K482" i="1"/>
  <c r="K334" i="1"/>
  <c r="K3757" i="1"/>
  <c r="K286" i="1"/>
  <c r="K135" i="1"/>
  <c r="K5055" i="1"/>
  <c r="K2272" i="1"/>
  <c r="K768" i="1"/>
  <c r="K5035" i="1"/>
  <c r="K324" i="1"/>
  <c r="K9" i="1"/>
  <c r="K36" i="1"/>
  <c r="K5106" i="1"/>
  <c r="K1766" i="1"/>
  <c r="K39" i="1"/>
  <c r="K895" i="1"/>
  <c r="K2121" i="1"/>
  <c r="K2019" i="1"/>
  <c r="K4166" i="1"/>
  <c r="K4182" i="1"/>
  <c r="K3095" i="1"/>
  <c r="K188" i="1"/>
  <c r="K921" i="1"/>
  <c r="K2467" i="1"/>
  <c r="K5160" i="1"/>
  <c r="K1787" i="1"/>
  <c r="K1359" i="1"/>
  <c r="K2123" i="1"/>
  <c r="K736" i="1"/>
  <c r="K5586" i="1"/>
  <c r="K3306" i="1"/>
  <c r="K2236" i="1"/>
  <c r="K2668" i="1"/>
  <c r="K1302" i="1"/>
  <c r="K141" i="1"/>
  <c r="K5140" i="1"/>
  <c r="K901" i="1"/>
  <c r="K1886" i="1"/>
  <c r="K1803" i="1"/>
  <c r="K1706" i="1"/>
  <c r="K5095" i="1"/>
  <c r="K1382" i="1"/>
  <c r="K2804" i="1"/>
  <c r="K1059" i="1"/>
  <c r="K4096" i="1"/>
  <c r="K2692" i="1"/>
  <c r="K4641" i="1"/>
  <c r="K1614" i="1"/>
  <c r="K3403" i="1"/>
  <c r="K1616" i="1"/>
  <c r="K5490" i="1"/>
  <c r="K702" i="1"/>
  <c r="K4984" i="1"/>
  <c r="K5459" i="1"/>
  <c r="K5442" i="1"/>
  <c r="K3791" i="1"/>
  <c r="K4113" i="1"/>
  <c r="K208" i="1"/>
  <c r="K1716" i="1"/>
  <c r="K1782" i="1"/>
  <c r="K4448" i="1"/>
  <c r="K5050" i="1"/>
  <c r="K1338" i="1"/>
  <c r="K277" i="1"/>
  <c r="K906" i="1"/>
  <c r="K448" i="1"/>
  <c r="K416" i="1"/>
  <c r="K1818" i="1"/>
  <c r="K3721" i="1"/>
  <c r="K111" i="1"/>
  <c r="K967" i="1"/>
  <c r="K1471" i="1"/>
  <c r="K3698" i="1"/>
  <c r="K4547" i="1"/>
  <c r="K3585" i="1"/>
  <c r="K312" i="1"/>
  <c r="K1313" i="1"/>
  <c r="K1411" i="1"/>
  <c r="K860" i="1"/>
  <c r="K1993" i="1"/>
  <c r="K714" i="1"/>
  <c r="K1859" i="1"/>
  <c r="K1629" i="1"/>
  <c r="K5156" i="1"/>
  <c r="K4044" i="1"/>
  <c r="K4900" i="1"/>
  <c r="K1426" i="1"/>
  <c r="K4647" i="1"/>
  <c r="K1193" i="1"/>
  <c r="K1957" i="1"/>
  <c r="K5133" i="1"/>
  <c r="K711" i="1"/>
  <c r="K2112" i="1"/>
  <c r="K3388" i="1"/>
  <c r="K1327" i="1"/>
  <c r="K4994" i="1"/>
  <c r="K1656" i="1"/>
  <c r="K2876" i="1"/>
  <c r="K1244" i="1"/>
  <c r="K1525" i="1"/>
  <c r="K4853" i="1"/>
  <c r="K4677" i="1"/>
  <c r="K1401" i="1"/>
  <c r="K1499" i="1"/>
  <c r="K1022" i="1"/>
  <c r="K1255" i="1"/>
  <c r="K344" i="1"/>
  <c r="K3934" i="1"/>
  <c r="K4367" i="1"/>
  <c r="K774" i="1"/>
  <c r="I3330" i="1"/>
  <c r="J3330" i="1" s="1"/>
  <c r="K3329" i="1" s="1"/>
  <c r="K1638" i="1"/>
  <c r="I3551" i="1"/>
  <c r="J3551" i="1" s="1"/>
  <c r="K3550" i="1" s="1"/>
  <c r="I3490" i="1"/>
  <c r="K4200" i="1"/>
  <c r="K5487" i="1"/>
  <c r="K1061" i="1"/>
  <c r="K5031" i="1"/>
  <c r="K625" i="1"/>
  <c r="K5067" i="1"/>
  <c r="K645" i="1"/>
  <c r="K4848" i="1"/>
  <c r="K1962" i="1"/>
  <c r="K4297" i="1"/>
  <c r="K235" i="1"/>
  <c r="K1019" i="1"/>
  <c r="K2379" i="1"/>
  <c r="K5328" i="1"/>
  <c r="K1827" i="1"/>
  <c r="K1452" i="1"/>
  <c r="K4816" i="1"/>
  <c r="K4731" i="1"/>
  <c r="K4534" i="1"/>
  <c r="K704" i="1"/>
  <c r="K5163" i="1"/>
  <c r="K4532" i="1"/>
  <c r="K4975" i="1"/>
  <c r="K1938" i="1"/>
  <c r="K1483" i="1"/>
  <c r="K1396" i="1"/>
  <c r="K5234" i="1"/>
  <c r="K657" i="1"/>
  <c r="K3012" i="1"/>
  <c r="K2176" i="1"/>
  <c r="K4116" i="1"/>
  <c r="K5022" i="1"/>
  <c r="K1570" i="1"/>
  <c r="K360" i="1"/>
  <c r="K1860" i="1"/>
  <c r="K4671" i="1"/>
  <c r="K3936" i="1"/>
  <c r="K2732" i="1"/>
  <c r="K4134" i="1"/>
  <c r="K538" i="1"/>
  <c r="K1322" i="1"/>
  <c r="K281" i="1"/>
  <c r="K1829" i="1"/>
  <c r="K782" i="1"/>
  <c r="K1566" i="1"/>
  <c r="K2331" i="1"/>
  <c r="K873" i="1"/>
  <c r="K4999" i="1"/>
  <c r="K5092" i="1"/>
  <c r="K2437" i="1"/>
  <c r="K2038" i="1"/>
  <c r="K5474" i="1"/>
  <c r="K5060" i="1"/>
  <c r="K1399" i="1"/>
  <c r="K3960" i="1"/>
  <c r="K4945" i="1"/>
  <c r="K5436" i="1"/>
  <c r="K2313" i="1"/>
  <c r="K1290" i="1"/>
  <c r="K726" i="1"/>
  <c r="K5124" i="1"/>
  <c r="K1820" i="1"/>
  <c r="K4419" i="1"/>
  <c r="K4713" i="1"/>
  <c r="K18" i="1"/>
  <c r="K1746" i="1"/>
  <c r="K109" i="1"/>
  <c r="K4324" i="1"/>
  <c r="K1468" i="1"/>
  <c r="K5192" i="1"/>
  <c r="K723" i="1"/>
  <c r="K3671" i="1"/>
  <c r="K5063" i="1"/>
  <c r="K5008" i="1"/>
  <c r="K531" i="1"/>
  <c r="K716" i="1"/>
  <c r="K5113" i="1"/>
  <c r="K4909" i="1"/>
  <c r="K4992" i="1"/>
  <c r="K2158" i="1"/>
  <c r="K4369" i="1"/>
  <c r="K307" i="1"/>
  <c r="K1091" i="1"/>
  <c r="K1440" i="1"/>
  <c r="K3132" i="1"/>
  <c r="K1995" i="1"/>
  <c r="K4960" i="1"/>
  <c r="K3977" i="1"/>
  <c r="K1096" i="1"/>
  <c r="K4800" i="1"/>
  <c r="K1555" i="1"/>
  <c r="K2319" i="1"/>
  <c r="K1592" i="1"/>
  <c r="K3513" i="1"/>
  <c r="K881" i="1"/>
  <c r="K1392" i="1"/>
  <c r="K3156" i="1"/>
  <c r="K1735" i="1"/>
  <c r="K3476" i="1"/>
  <c r="K1933" i="1"/>
  <c r="K4188" i="1"/>
  <c r="K126" i="1"/>
  <c r="K1674" i="1"/>
  <c r="K412" i="1"/>
  <c r="K1318" i="1"/>
  <c r="K1902" i="1"/>
  <c r="K545" i="1"/>
  <c r="K1964" i="1"/>
  <c r="K1230" i="1"/>
  <c r="K5280" i="1"/>
  <c r="K114" i="1"/>
  <c r="K3616" i="1"/>
  <c r="K5052" i="1"/>
  <c r="K4351" i="1"/>
  <c r="K4929" i="1"/>
  <c r="K687" i="1"/>
  <c r="K4656" i="1"/>
  <c r="K5012" i="1"/>
  <c r="K5179" i="1"/>
  <c r="K1242" i="1"/>
  <c r="K5407" i="1"/>
  <c r="K4184" i="1"/>
  <c r="K4589" i="1"/>
  <c r="K4837" i="1"/>
  <c r="K5186" i="1"/>
  <c r="K4553" i="1"/>
  <c r="K3818" i="1"/>
  <c r="K4716" i="1"/>
  <c r="K3963" i="1"/>
  <c r="K1984" i="1"/>
  <c r="K919" i="1"/>
  <c r="K1075" i="1"/>
  <c r="K4326" i="1"/>
  <c r="K5048" i="1"/>
  <c r="K170" i="1"/>
  <c r="K655" i="1"/>
  <c r="K840" i="1"/>
  <c r="K63" i="1"/>
  <c r="K74" i="1"/>
  <c r="K2210" i="1"/>
  <c r="K4421" i="1"/>
  <c r="K379" i="1"/>
  <c r="K1163" i="1"/>
  <c r="K1584" i="1"/>
  <c r="K1389" i="1"/>
  <c r="K2192" i="1"/>
  <c r="K1700" i="1"/>
  <c r="K42" i="1"/>
  <c r="K5165" i="1"/>
  <c r="K1364" i="1"/>
  <c r="K4924" i="1"/>
  <c r="K1557" i="1"/>
  <c r="K5547" i="1"/>
  <c r="K2391" i="1"/>
  <c r="K1684" i="1"/>
  <c r="K3724" i="1"/>
  <c r="K3417" i="1"/>
  <c r="K3391" i="1"/>
  <c r="K4846" i="1"/>
  <c r="K4240" i="1"/>
  <c r="K5218" i="1"/>
  <c r="K1269" i="1"/>
  <c r="K1168" i="1"/>
  <c r="K5087" i="1"/>
  <c r="K2155" i="1"/>
  <c r="K123" i="1"/>
  <c r="K1768" i="1"/>
  <c r="K382" i="1"/>
  <c r="K5111" i="1"/>
  <c r="K1878" i="1"/>
  <c r="K4866" i="1"/>
  <c r="K1131" i="1"/>
  <c r="K5501" i="1"/>
  <c r="K863" i="1"/>
  <c r="K349" i="1"/>
  <c r="K1776" i="1"/>
  <c r="K1202" i="1"/>
  <c r="K163" i="1"/>
  <c r="K3931" i="1"/>
  <c r="K5602" i="1"/>
  <c r="K1435" i="1"/>
  <c r="K4235" i="1"/>
  <c r="K3807" i="1"/>
  <c r="K4592" i="1"/>
  <c r="K54" i="1"/>
  <c r="K3884" i="1"/>
  <c r="K4675" i="1"/>
  <c r="K4204" i="1"/>
  <c r="I3538" i="1"/>
  <c r="J3538" i="1" s="1"/>
  <c r="I5232" i="1"/>
  <c r="J5232" i="1" s="1"/>
  <c r="K5231" i="1" s="1"/>
  <c r="J1538" i="1"/>
  <c r="I3463" i="1"/>
  <c r="I2728" i="1"/>
  <c r="J2728" i="1" s="1"/>
  <c r="I2012" i="1"/>
  <c r="J2012" i="1" s="1"/>
  <c r="I73" i="1"/>
  <c r="J73" i="1" s="1"/>
  <c r="K72" i="1" s="1"/>
  <c r="I929" i="1"/>
  <c r="J929" i="1" s="1"/>
  <c r="I1694" i="1"/>
  <c r="J1694" i="1" s="1"/>
  <c r="K1694" i="1" s="1"/>
  <c r="I3460" i="1"/>
  <c r="J3460" i="1" s="1"/>
  <c r="I5289" i="1"/>
  <c r="J5289" i="1" s="1"/>
  <c r="I958" i="1"/>
  <c r="J958" i="1" s="1"/>
  <c r="I2490" i="1"/>
  <c r="J2490" i="1" s="1"/>
  <c r="I3010" i="1"/>
  <c r="J3010" i="1" s="1"/>
  <c r="J599" i="1"/>
  <c r="I1279" i="1"/>
  <c r="J1279" i="1" s="1"/>
  <c r="I3059" i="1"/>
  <c r="J3059" i="1" s="1"/>
  <c r="I3161" i="1"/>
  <c r="J3161" i="1" s="1"/>
  <c r="I2085" i="1"/>
  <c r="J2085" i="1" s="1"/>
  <c r="K2084" i="1" s="1"/>
  <c r="I2969" i="1"/>
  <c r="J2969" i="1" s="1"/>
  <c r="J5523" i="1"/>
  <c r="K5522" i="1" s="1"/>
  <c r="J30" i="1"/>
  <c r="K29" i="1" s="1"/>
  <c r="J470" i="1"/>
  <c r="J1626" i="1"/>
  <c r="I2293" i="1"/>
  <c r="J2293" i="1" s="1"/>
  <c r="J972" i="1"/>
  <c r="K971" i="1" s="1"/>
  <c r="I4163" i="1"/>
  <c r="I2963" i="1"/>
  <c r="J2963" i="1" s="1"/>
  <c r="J1266" i="1"/>
  <c r="K1265" i="1" s="1"/>
  <c r="I5312" i="1"/>
  <c r="J5312" i="1" s="1"/>
  <c r="K5311" i="1" s="1"/>
  <c r="I2006" i="1"/>
  <c r="J2006" i="1" s="1"/>
  <c r="I4180" i="1"/>
  <c r="J4180" i="1" s="1"/>
  <c r="J339" i="1"/>
  <c r="I2763" i="1"/>
  <c r="J2763" i="1" s="1"/>
  <c r="I3019" i="1"/>
  <c r="J3019" i="1" s="1"/>
  <c r="J2094" i="1"/>
  <c r="J526" i="1"/>
  <c r="I3148" i="1"/>
  <c r="J3148" i="1" s="1"/>
  <c r="J434" i="1"/>
  <c r="J934" i="1"/>
  <c r="J250" i="1"/>
  <c r="I554" i="1"/>
  <c r="J554" i="1" s="1"/>
  <c r="J4522" i="1"/>
  <c r="J1043" i="1"/>
  <c r="I4217" i="1"/>
  <c r="J4217" i="1" s="1"/>
  <c r="K4216" i="1" s="1"/>
  <c r="J4328" i="1"/>
  <c r="J3917" i="1"/>
  <c r="I5043" i="1"/>
  <c r="J5043" i="1" s="1"/>
  <c r="J2195" i="1"/>
  <c r="J4600" i="1"/>
  <c r="J825" i="1"/>
  <c r="J2265" i="1"/>
  <c r="K2264" i="1" s="1"/>
  <c r="J1115" i="1"/>
  <c r="J923" i="1"/>
  <c r="J3025" i="1"/>
  <c r="K3024" i="1" s="1"/>
  <c r="J221" i="1"/>
  <c r="I1942" i="1"/>
  <c r="J1942" i="1" s="1"/>
  <c r="I3767" i="1"/>
  <c r="J3767" i="1" s="1"/>
  <c r="I4020" i="1"/>
  <c r="J4020" i="1" s="1"/>
  <c r="K4019" i="1" s="1"/>
  <c r="I4804" i="1"/>
  <c r="J4804" i="1" s="1"/>
  <c r="I3163" i="1"/>
  <c r="J3163" i="1" s="1"/>
  <c r="J65" i="1"/>
  <c r="J1997" i="1"/>
  <c r="J1315" i="1"/>
  <c r="J190" i="1"/>
  <c r="K189" i="1" s="1"/>
  <c r="I3994" i="1"/>
  <c r="J3994" i="1" s="1"/>
  <c r="K3993" i="1" s="1"/>
  <c r="I5041" i="1"/>
  <c r="J5041" i="1" s="1"/>
  <c r="I858" i="1"/>
  <c r="J858" i="1" s="1"/>
  <c r="I1621" i="1"/>
  <c r="J1621" i="1" s="1"/>
  <c r="I466" i="1"/>
  <c r="J466" i="1" s="1"/>
  <c r="I1250" i="1"/>
  <c r="J1250" i="1" s="1"/>
  <c r="K1249" i="1" s="1"/>
  <c r="I2014" i="1"/>
  <c r="J2014" i="1" s="1"/>
  <c r="K2013" i="1" s="1"/>
  <c r="I1780" i="1"/>
  <c r="J1780" i="1" s="1"/>
  <c r="I1832" i="1"/>
  <c r="J1832" i="1" s="1"/>
  <c r="I176" i="1"/>
  <c r="J176" i="1" s="1"/>
  <c r="J296" i="1"/>
  <c r="I3140" i="1"/>
  <c r="J3140" i="1" s="1"/>
  <c r="J867" i="1"/>
  <c r="J1790" i="1"/>
  <c r="J1332" i="1"/>
  <c r="J405" i="1"/>
  <c r="J1595" i="1"/>
  <c r="I4150" i="1"/>
  <c r="J4150" i="1" s="1"/>
  <c r="K4149" i="1" s="1"/>
  <c r="I3003" i="1"/>
  <c r="J3003" i="1" s="1"/>
  <c r="J3702" i="1"/>
  <c r="J1813" i="1"/>
  <c r="J1825" i="1"/>
  <c r="J853" i="1"/>
  <c r="I2011" i="1"/>
  <c r="J2011" i="1" s="1"/>
  <c r="K2010" i="1" s="1"/>
  <c r="J2023" i="1"/>
  <c r="I4088" i="1"/>
  <c r="J4088" i="1" s="1"/>
  <c r="J420" i="1"/>
  <c r="J5559" i="1"/>
  <c r="K5558" i="1" s="1"/>
  <c r="J1672" i="1"/>
  <c r="J742" i="1"/>
  <c r="J3782" i="1"/>
  <c r="J1054" i="1"/>
  <c r="J4604" i="1"/>
  <c r="J699" i="1"/>
  <c r="I2067" i="1"/>
  <c r="I3323" i="1"/>
  <c r="J1807" i="1"/>
  <c r="J3209" i="1"/>
  <c r="I4024" i="1"/>
  <c r="J4024" i="1" s="1"/>
  <c r="I4330" i="1"/>
  <c r="J4330" i="1" s="1"/>
  <c r="J166" i="1"/>
  <c r="I944" i="1"/>
  <c r="J944" i="1" s="1"/>
  <c r="I3644" i="1"/>
  <c r="J3644" i="1" s="1"/>
  <c r="I3801" i="1"/>
  <c r="J3801" i="1" s="1"/>
  <c r="J1008" i="1"/>
  <c r="J352" i="1"/>
  <c r="J2470" i="1"/>
  <c r="J2164" i="1"/>
  <c r="J454" i="1"/>
  <c r="J1801" i="1"/>
  <c r="J4408" i="1"/>
  <c r="J5503" i="1"/>
  <c r="J1024" i="1"/>
  <c r="K1023" i="1" s="1"/>
  <c r="J5457" i="1"/>
  <c r="J4761" i="1"/>
  <c r="K4760" i="1" s="1"/>
  <c r="J391" i="1"/>
  <c r="J580" i="1"/>
  <c r="J145" i="1"/>
  <c r="J397" i="1"/>
  <c r="K396" i="1" s="1"/>
  <c r="J5293" i="1"/>
  <c r="J1881" i="1"/>
  <c r="I4309" i="1"/>
  <c r="J4309" i="1" s="1"/>
  <c r="I51" i="1"/>
  <c r="J51" i="1" s="1"/>
  <c r="I2064" i="1"/>
  <c r="J2064" i="1" s="1"/>
  <c r="I3906" i="1"/>
  <c r="J3906" i="1" s="1"/>
  <c r="K3906" i="1" s="1"/>
  <c r="I284" i="1"/>
  <c r="J284" i="1" s="1"/>
  <c r="I5358" i="1"/>
  <c r="J5358" i="1" s="1"/>
  <c r="J1205" i="1"/>
  <c r="K1204" i="1" s="1"/>
  <c r="J238" i="1"/>
  <c r="J485" i="1"/>
  <c r="J1726" i="1"/>
  <c r="I3399" i="1"/>
  <c r="J3399" i="1" s="1"/>
  <c r="J4798" i="1"/>
  <c r="J4162" i="1"/>
  <c r="J2841" i="1"/>
  <c r="K2840" i="1" s="1"/>
  <c r="J3709" i="1"/>
  <c r="J1258" i="1"/>
  <c r="K1257" i="1" s="1"/>
  <c r="I3235" i="1"/>
  <c r="J3235" i="1" s="1"/>
  <c r="K3234" i="1" s="1"/>
  <c r="I3458" i="1"/>
  <c r="J3458" i="1" s="1"/>
  <c r="I1031" i="1"/>
  <c r="J1031" i="1" s="1"/>
  <c r="J1457" i="1"/>
  <c r="J1893" i="1"/>
  <c r="J1394" i="1"/>
  <c r="J877" i="1"/>
  <c r="J1103" i="1"/>
  <c r="I3093" i="1"/>
  <c r="J3093" i="1" s="1"/>
  <c r="I2891" i="1"/>
  <c r="J2891" i="1" s="1"/>
  <c r="I3657" i="1"/>
  <c r="J3657" i="1" s="1"/>
  <c r="I4902" i="1"/>
  <c r="J4902" i="1" s="1"/>
  <c r="K4901" i="1" s="1"/>
  <c r="I4273" i="1"/>
  <c r="J4273" i="1" s="1"/>
  <c r="I5317" i="1"/>
  <c r="J5317" i="1" s="1"/>
  <c r="I5464" i="1"/>
  <c r="J5464" i="1" s="1"/>
  <c r="I4215" i="1"/>
  <c r="J4215" i="1" s="1"/>
  <c r="I5539" i="1"/>
  <c r="J5539" i="1" s="1"/>
  <c r="I174" i="1"/>
  <c r="J174" i="1" s="1"/>
  <c r="K173" i="1" s="1"/>
  <c r="I462" i="1"/>
  <c r="I3995" i="1"/>
  <c r="J3995" i="1" s="1"/>
  <c r="I1831" i="1"/>
  <c r="J1831" i="1" s="1"/>
  <c r="K1830" i="1" s="1"/>
  <c r="I3179" i="1"/>
  <c r="J3179" i="1" s="1"/>
  <c r="I3195" i="1"/>
  <c r="J3195" i="1" s="1"/>
  <c r="I4046" i="1"/>
  <c r="J4046" i="1" s="1"/>
  <c r="K4045" i="1" s="1"/>
  <c r="I1906" i="1"/>
  <c r="J1906" i="1" s="1"/>
  <c r="I1620" i="1"/>
  <c r="J1620" i="1" s="1"/>
  <c r="K1619" i="1" s="1"/>
  <c r="I943" i="1"/>
  <c r="J943" i="1" s="1"/>
  <c r="K942" i="1" s="1"/>
  <c r="I4585" i="1"/>
  <c r="J4585" i="1" s="1"/>
  <c r="I52" i="1"/>
  <c r="J52" i="1" s="1"/>
  <c r="I1072" i="1"/>
  <c r="J1072" i="1" s="1"/>
  <c r="K1071" i="1" s="1"/>
  <c r="I327" i="1"/>
  <c r="J327" i="1" s="1"/>
  <c r="I2259" i="1"/>
  <c r="J2259" i="1" s="1"/>
  <c r="I465" i="1"/>
  <c r="J465" i="1" s="1"/>
  <c r="I1073" i="1"/>
  <c r="J1073" i="1" s="1"/>
  <c r="I1834" i="1"/>
  <c r="J1834" i="1" s="1"/>
  <c r="I2015" i="1"/>
  <c r="J2015" i="1" s="1"/>
  <c r="I50" i="1"/>
  <c r="J50" i="1" s="1"/>
  <c r="I5136" i="1"/>
  <c r="J5136" i="1" s="1"/>
  <c r="I885" i="1"/>
  <c r="J885" i="1" s="1"/>
  <c r="I5121" i="1"/>
  <c r="J5121" i="1" s="1"/>
  <c r="I3032" i="1"/>
  <c r="J3032" i="1" s="1"/>
  <c r="I3229" i="1"/>
  <c r="J3229" i="1" s="1"/>
  <c r="I5072" i="1"/>
  <c r="J5072" i="1" s="1"/>
  <c r="I5333" i="1"/>
  <c r="J5333" i="1" s="1"/>
  <c r="I210" i="1"/>
  <c r="J210" i="1" s="1"/>
  <c r="I3683" i="1"/>
  <c r="J3683" i="1" s="1"/>
  <c r="I4087" i="1"/>
  <c r="J4087" i="1" s="1"/>
  <c r="K4086" i="1" s="1"/>
  <c r="I4491" i="1"/>
  <c r="J4491" i="1" s="1"/>
  <c r="I979" i="1"/>
  <c r="J979" i="1" s="1"/>
  <c r="K978" i="1" s="1"/>
  <c r="I2152" i="1"/>
  <c r="J2152" i="1" s="1"/>
  <c r="I4948" i="1"/>
  <c r="J4948" i="1" s="1"/>
  <c r="K4947" i="1" s="1"/>
  <c r="I5541" i="1"/>
  <c r="J5541" i="1" s="1"/>
  <c r="K5540" i="1" s="1"/>
  <c r="I1959" i="1"/>
  <c r="J1959" i="1" s="1"/>
  <c r="K1958" i="1" s="1"/>
  <c r="I3275" i="1"/>
  <c r="J3275" i="1" s="1"/>
  <c r="K3274" i="1" s="1"/>
  <c r="I283" i="1"/>
  <c r="J283" i="1" s="1"/>
  <c r="K282" i="1" s="1"/>
  <c r="I1246" i="1"/>
  <c r="J1246" i="1" s="1"/>
  <c r="I2031" i="1"/>
  <c r="J2031" i="1" s="1"/>
  <c r="K2030" i="1" s="1"/>
  <c r="I1960" i="1"/>
  <c r="J1960" i="1" s="1"/>
  <c r="I2115" i="1"/>
  <c r="J2115" i="1" s="1"/>
  <c r="I4119" i="1"/>
  <c r="J4119" i="1" s="1"/>
  <c r="K4118" i="1" s="1"/>
  <c r="I2078" i="1"/>
  <c r="J2078" i="1" s="1"/>
  <c r="I2764" i="1"/>
  <c r="J2764" i="1" s="1"/>
  <c r="I1966" i="1"/>
  <c r="J1966" i="1" s="1"/>
  <c r="I4651" i="1"/>
  <c r="J4651" i="1" s="1"/>
  <c r="I5354" i="1"/>
  <c r="J5354" i="1" s="1"/>
  <c r="I4218" i="1"/>
  <c r="J4218" i="1" s="1"/>
  <c r="I5327" i="1"/>
  <c r="J5327" i="1" s="1"/>
  <c r="I264" i="1"/>
  <c r="J264" i="1" s="1"/>
  <c r="I1251" i="1"/>
  <c r="I2087" i="1"/>
  <c r="J2087" i="1" s="1"/>
  <c r="I5070" i="1"/>
  <c r="J5070" i="1" s="1"/>
  <c r="I537" i="1"/>
  <c r="J537" i="1" s="1"/>
  <c r="I5135" i="1"/>
  <c r="J5135" i="1" s="1"/>
  <c r="K5134" i="1" s="1"/>
  <c r="I4971" i="1"/>
  <c r="J4971" i="1" s="1"/>
  <c r="I2854" i="1"/>
  <c r="J2854" i="1" s="1"/>
  <c r="I3466" i="1"/>
  <c r="J3466" i="1" s="1"/>
  <c r="I5331" i="1"/>
  <c r="J5331" i="1" s="1"/>
  <c r="I3878" i="1"/>
  <c r="J3878" i="1" s="1"/>
  <c r="K3878" i="1" s="1"/>
  <c r="I1875" i="1"/>
  <c r="J1875" i="1" s="1"/>
  <c r="I4310" i="1"/>
  <c r="J4310" i="1" s="1"/>
  <c r="I1779" i="1"/>
  <c r="J1779" i="1" s="1"/>
  <c r="I4164" i="1"/>
  <c r="I3685" i="1"/>
  <c r="J3685" i="1" s="1"/>
  <c r="I2080" i="1"/>
  <c r="J2080" i="1" s="1"/>
  <c r="I1496" i="1"/>
  <c r="J1496" i="1" s="1"/>
  <c r="I5042" i="1"/>
  <c r="J5042" i="1" s="1"/>
  <c r="I5209" i="1"/>
  <c r="J5209" i="1" s="1"/>
  <c r="I3905" i="1"/>
  <c r="J3905" i="1" s="1"/>
  <c r="K3904" i="1" s="1"/>
  <c r="I467" i="1"/>
  <c r="J467" i="1" s="1"/>
  <c r="I1428" i="1"/>
  <c r="J1428" i="1" s="1"/>
  <c r="K1427" i="1" s="1"/>
  <c r="I192" i="1"/>
  <c r="J192" i="1" s="1"/>
  <c r="I3297" i="1"/>
  <c r="J3297" i="1" s="1"/>
  <c r="I3989" i="1"/>
  <c r="J3989" i="1" s="1"/>
  <c r="I1833" i="1"/>
  <c r="J1833" i="1" s="1"/>
  <c r="I3004" i="1"/>
  <c r="J3004" i="1" s="1"/>
  <c r="I329" i="1"/>
  <c r="J329" i="1" s="1"/>
  <c r="I4649" i="1"/>
  <c r="J4649" i="1" s="1"/>
  <c r="K4648" i="1" s="1"/>
  <c r="I3443" i="1"/>
  <c r="J3443" i="1" s="1"/>
  <c r="I2151" i="1"/>
  <c r="J2151" i="1" s="1"/>
  <c r="K2150" i="1" s="1"/>
  <c r="I2637" i="1"/>
  <c r="J2637" i="1" s="1"/>
  <c r="I4652" i="1"/>
  <c r="J4652" i="1" s="1"/>
  <c r="I3457" i="1"/>
  <c r="J3457" i="1" s="1"/>
  <c r="K3456" i="1" s="1"/>
  <c r="I175" i="1"/>
  <c r="J175" i="1" s="1"/>
  <c r="I1693" i="1"/>
  <c r="J1693" i="1" s="1"/>
  <c r="K1692" i="1" s="1"/>
  <c r="I980" i="1"/>
  <c r="J980" i="1" s="1"/>
  <c r="I3184" i="1"/>
  <c r="J3184" i="1" s="1"/>
  <c r="I2701" i="1"/>
  <c r="J2701" i="1" s="1"/>
  <c r="I3506" i="1"/>
  <c r="J3506" i="1" s="1"/>
  <c r="I1111" i="1"/>
  <c r="J1111" i="1" s="1"/>
  <c r="I5527" i="1"/>
  <c r="J5527" i="1" s="1"/>
  <c r="I3987" i="1"/>
  <c r="J3987" i="1" s="1"/>
  <c r="K3986" i="1" s="1"/>
  <c r="I945" i="1"/>
  <c r="J945" i="1" s="1"/>
  <c r="I1278" i="1"/>
  <c r="J1278" i="1" s="1"/>
  <c r="I3662" i="1"/>
  <c r="J3662" i="1" s="1"/>
  <c r="I242" i="1"/>
  <c r="I5356" i="1"/>
  <c r="J5356" i="1" s="1"/>
  <c r="K5355" i="1" s="1"/>
  <c r="I2864" i="1"/>
  <c r="J2864" i="1" s="1"/>
  <c r="I973" i="1"/>
  <c r="J973" i="1" s="1"/>
  <c r="I4308" i="1"/>
  <c r="J4308" i="1" s="1"/>
  <c r="I3578" i="1"/>
  <c r="J3578" i="1" s="1"/>
  <c r="I3730" i="1"/>
  <c r="J3730" i="1" s="1"/>
  <c r="I4151" i="1"/>
  <c r="J4151" i="1" s="1"/>
  <c r="I212" i="1"/>
  <c r="J212" i="1" s="1"/>
  <c r="I1277" i="1"/>
  <c r="J1277" i="1" s="1"/>
  <c r="K1276" i="1" s="1"/>
  <c r="I4062" i="1"/>
  <c r="J4062" i="1" s="1"/>
  <c r="I4969" i="1"/>
  <c r="J4969" i="1" s="1"/>
  <c r="I2261" i="1"/>
  <c r="J2261" i="1" s="1"/>
  <c r="I3368" i="1"/>
  <c r="J3368" i="1" s="1"/>
  <c r="I856" i="1"/>
  <c r="J856" i="1" s="1"/>
  <c r="I1622" i="1"/>
  <c r="J1622" i="1" s="1"/>
  <c r="I2063" i="1"/>
  <c r="J2063" i="1" s="1"/>
  <c r="I1429" i="1"/>
  <c r="J1429" i="1" s="1"/>
  <c r="I3866" i="1"/>
  <c r="J3866" i="1" s="1"/>
  <c r="I5040" i="1"/>
  <c r="J5040" i="1" s="1"/>
  <c r="K5039" i="1" s="1"/>
  <c r="I2322" i="1"/>
  <c r="J2322" i="1" s="1"/>
  <c r="I4047" i="1"/>
  <c r="J4047" i="1" s="1"/>
  <c r="I3371" i="1"/>
  <c r="J3371" i="1" s="1"/>
  <c r="I1144" i="1"/>
  <c r="J1144" i="1" s="1"/>
  <c r="I1475" i="1"/>
  <c r="J1475" i="1" s="1"/>
  <c r="I3548" i="1"/>
  <c r="J3548" i="1" s="1"/>
  <c r="I1573" i="1"/>
  <c r="J1573" i="1" s="1"/>
  <c r="K1572" i="1" s="1"/>
  <c r="I4152" i="1"/>
  <c r="J4152" i="1" s="1"/>
  <c r="I4903" i="1"/>
  <c r="J4903" i="1" s="1"/>
  <c r="K4903" i="1" s="1"/>
  <c r="I4380" i="1"/>
  <c r="J4380" i="1" s="1"/>
  <c r="I1495" i="1"/>
  <c r="I3129" i="1"/>
  <c r="J3129" i="1" s="1"/>
  <c r="I2640" i="1"/>
  <c r="J2640" i="1" s="1"/>
  <c r="I2579" i="1"/>
  <c r="J2579" i="1" s="1"/>
  <c r="I2727" i="1"/>
  <c r="J2727" i="1" s="1"/>
  <c r="I3150" i="1"/>
  <c r="J3150" i="1" s="1"/>
  <c r="I3646" i="1"/>
  <c r="J3646" i="1" s="1"/>
  <c r="I4064" i="1"/>
  <c r="J4064" i="1" s="1"/>
  <c r="I2862" i="1"/>
  <c r="J2862" i="1" s="1"/>
  <c r="I1474" i="1"/>
  <c r="J1474" i="1" s="1"/>
  <c r="K1473" i="1" s="1"/>
  <c r="I2032" i="1"/>
  <c r="J2032" i="1" s="1"/>
  <c r="I5526" i="1"/>
  <c r="J5526" i="1" s="1"/>
  <c r="K5525" i="1" s="1"/>
  <c r="I240" i="1"/>
  <c r="J240" i="1" s="1"/>
  <c r="I4720" i="1"/>
  <c r="J4720" i="1" s="1"/>
  <c r="I4066" i="1"/>
  <c r="J4066" i="1" s="1"/>
  <c r="I4136" i="1"/>
  <c r="J4136" i="1" s="1"/>
  <c r="I464" i="1"/>
  <c r="J464" i="1" s="1"/>
  <c r="K463" i="1" s="1"/>
  <c r="I1066" i="1"/>
  <c r="J1066" i="1" s="1"/>
  <c r="K1065" i="1" s="1"/>
  <c r="I5288" i="1"/>
  <c r="J5288" i="1" s="1"/>
  <c r="I3164" i="1"/>
  <c r="J3164" i="1" s="1"/>
  <c r="I750" i="1"/>
  <c r="J750" i="1" s="1"/>
  <c r="I2882" i="1"/>
  <c r="J2882" i="1" s="1"/>
  <c r="K2881" i="1" s="1"/>
  <c r="I3445" i="1"/>
  <c r="J3445" i="1" s="1"/>
  <c r="I422" i="1"/>
  <c r="J422" i="1" s="1"/>
  <c r="I1206" i="1"/>
  <c r="I2062" i="1"/>
  <c r="J2062" i="1" s="1"/>
  <c r="I5337" i="1"/>
  <c r="J5337" i="1" s="1"/>
  <c r="I4650" i="1"/>
  <c r="J4650" i="1" s="1"/>
  <c r="I3928" i="1"/>
  <c r="J3928" i="1" s="1"/>
  <c r="K3927" i="1" s="1"/>
  <c r="I3929" i="1"/>
  <c r="J3929" i="1" s="1"/>
  <c r="I2934" i="1"/>
  <c r="I1146" i="1"/>
  <c r="J1146" i="1" s="1"/>
  <c r="I1778" i="1"/>
  <c r="J1778" i="1" s="1"/>
  <c r="K1777" i="1" s="1"/>
  <c r="I713" i="1"/>
  <c r="J713" i="1" s="1"/>
  <c r="I3058" i="1"/>
  <c r="J3058" i="1" s="1"/>
  <c r="I5399" i="1"/>
  <c r="J5399" i="1" s="1"/>
  <c r="I1968" i="1"/>
  <c r="J1968" i="1" s="1"/>
  <c r="I2935" i="1"/>
  <c r="J2935" i="1" s="1"/>
  <c r="I1195" i="1"/>
  <c r="J1195" i="1" s="1"/>
  <c r="I4774" i="1"/>
  <c r="J4774" i="1" s="1"/>
  <c r="K4773" i="1" s="1"/>
  <c r="I3020" i="1"/>
  <c r="J3020" i="1" s="1"/>
  <c r="I3642" i="1"/>
  <c r="J3642" i="1" s="1"/>
  <c r="I5326" i="1"/>
  <c r="J5326" i="1" s="1"/>
  <c r="I763" i="1"/>
  <c r="J763" i="1" s="1"/>
  <c r="I2300" i="1"/>
  <c r="J2300" i="1" s="1"/>
  <c r="I3991" i="1"/>
  <c r="J3991" i="1" s="1"/>
  <c r="I4775" i="1"/>
  <c r="J4775" i="1" s="1"/>
  <c r="I1025" i="1"/>
  <c r="I4722" i="1"/>
  <c r="J4722" i="1" s="1"/>
  <c r="I3740" i="1"/>
  <c r="J3740" i="1" s="1"/>
  <c r="I4920" i="1"/>
  <c r="J4920" i="1" s="1"/>
  <c r="I733" i="1"/>
  <c r="J733" i="1" s="1"/>
  <c r="I4826" i="1"/>
  <c r="J4826" i="1" s="1"/>
  <c r="I3248" i="1"/>
  <c r="J3248" i="1" s="1"/>
  <c r="K3247" i="1" s="1"/>
  <c r="I3250" i="1"/>
  <c r="J3250" i="1" s="1"/>
  <c r="I3249" i="1"/>
  <c r="J3249" i="1" s="1"/>
  <c r="I3534" i="1"/>
  <c r="J3534" i="1" s="1"/>
  <c r="I2629" i="1"/>
  <c r="J2629" i="1" s="1"/>
  <c r="I5600" i="1"/>
  <c r="J5600" i="1" s="1"/>
  <c r="I5599" i="1"/>
  <c r="J5599" i="1" s="1"/>
  <c r="K5598" i="1" s="1"/>
  <c r="I5601" i="1"/>
  <c r="J5601" i="1" s="1"/>
  <c r="I5394" i="1"/>
  <c r="J5394" i="1" s="1"/>
  <c r="I5393" i="1"/>
  <c r="J5393" i="1" s="1"/>
  <c r="I2760" i="1"/>
  <c r="J2760" i="1" s="1"/>
  <c r="I4293" i="1"/>
  <c r="J4293" i="1" s="1"/>
  <c r="I4685" i="1"/>
  <c r="J4685" i="1" s="1"/>
  <c r="I4006" i="1"/>
  <c r="J4006" i="1" s="1"/>
  <c r="K4005" i="1" s="1"/>
  <c r="I4008" i="1"/>
  <c r="J4008" i="1" s="1"/>
  <c r="I3591" i="1"/>
  <c r="J3591" i="1" s="1"/>
  <c r="I3590" i="1"/>
  <c r="J3590" i="1" s="1"/>
  <c r="I3524" i="1"/>
  <c r="J3524" i="1" s="1"/>
  <c r="I3523" i="1"/>
  <c r="J3523" i="1" s="1"/>
  <c r="I3921" i="1"/>
  <c r="J3921" i="1" s="1"/>
  <c r="K3920" i="1" s="1"/>
  <c r="I3922" i="1"/>
  <c r="J3922" i="1" s="1"/>
  <c r="I4705" i="1"/>
  <c r="J4705" i="1" s="1"/>
  <c r="K4704" i="1" s="1"/>
  <c r="I4707" i="1"/>
  <c r="J4707" i="1" s="1"/>
  <c r="I4706" i="1"/>
  <c r="J4706" i="1" s="1"/>
  <c r="I5428" i="1"/>
  <c r="J5428" i="1" s="1"/>
  <c r="I5426" i="1"/>
  <c r="J5426" i="1" s="1"/>
  <c r="I950" i="1"/>
  <c r="J950" i="1" s="1"/>
  <c r="I949" i="1"/>
  <c r="J949" i="1" s="1"/>
  <c r="I2033" i="1"/>
  <c r="J2033" i="1" s="1"/>
  <c r="I2034" i="1"/>
  <c r="J2034" i="1" s="1"/>
  <c r="I4232" i="1"/>
  <c r="J4232" i="1" s="1"/>
  <c r="I4233" i="1"/>
  <c r="J4233" i="1" s="1"/>
  <c r="I1666" i="1"/>
  <c r="J1666" i="1" s="1"/>
  <c r="I1665" i="1"/>
  <c r="J1665" i="1" s="1"/>
  <c r="K1664" i="1" s="1"/>
  <c r="I266" i="1"/>
  <c r="J266" i="1" s="1"/>
  <c r="K265" i="1" s="1"/>
  <c r="I267" i="1"/>
  <c r="J267" i="1" s="1"/>
  <c r="I1516" i="1"/>
  <c r="J1516" i="1" s="1"/>
  <c r="I1518" i="1"/>
  <c r="J1518" i="1" s="1"/>
  <c r="I343" i="1"/>
  <c r="J343" i="1" s="1"/>
  <c r="I342" i="1"/>
  <c r="J342" i="1" s="1"/>
  <c r="K341" i="1" s="1"/>
  <c r="I1127" i="1"/>
  <c r="J1127" i="1" s="1"/>
  <c r="I1126" i="1"/>
  <c r="J1126" i="1" s="1"/>
  <c r="I1125" i="1"/>
  <c r="J1125" i="1" s="1"/>
  <c r="K1124" i="1" s="1"/>
  <c r="I1891" i="1"/>
  <c r="J1891" i="1" s="1"/>
  <c r="I1890" i="1"/>
  <c r="J1890" i="1" s="1"/>
  <c r="I1634" i="1"/>
  <c r="J1634" i="1" s="1"/>
  <c r="K1633" i="1" s="1"/>
  <c r="I1636" i="1"/>
  <c r="J1636" i="1" s="1"/>
  <c r="I409" i="1"/>
  <c r="J409" i="1" s="1"/>
  <c r="K408" i="1" s="1"/>
  <c r="I410" i="1"/>
  <c r="J410" i="1" s="1"/>
  <c r="I1708" i="1"/>
  <c r="J1708" i="1" s="1"/>
  <c r="K1707" i="1" s="1"/>
  <c r="I1710" i="1"/>
  <c r="J1710" i="1" s="1"/>
  <c r="I2738" i="1"/>
  <c r="J2738" i="1" s="1"/>
  <c r="I690" i="1"/>
  <c r="J690" i="1" s="1"/>
  <c r="K689" i="1" s="1"/>
  <c r="I734" i="1"/>
  <c r="J734" i="1" s="1"/>
  <c r="I732" i="1"/>
  <c r="J732" i="1" s="1"/>
  <c r="K731" i="1" s="1"/>
  <c r="I46" i="1"/>
  <c r="J46" i="1" s="1"/>
  <c r="K45" i="1" s="1"/>
  <c r="I1051" i="1"/>
  <c r="J1051" i="1" s="1"/>
  <c r="I1181" i="1"/>
  <c r="J1181" i="1" s="1"/>
  <c r="K1180" i="1" s="1"/>
  <c r="I2740" i="1"/>
  <c r="J2740" i="1" s="1"/>
  <c r="K2739" i="1" s="1"/>
  <c r="I1955" i="1"/>
  <c r="J1955" i="1" s="1"/>
  <c r="K1954" i="1" s="1"/>
  <c r="I4919" i="1"/>
  <c r="J4919" i="1" s="1"/>
  <c r="K4918" i="1" s="1"/>
  <c r="I5153" i="1"/>
  <c r="J5153" i="1" s="1"/>
  <c r="I3742" i="1"/>
  <c r="J3742" i="1" s="1"/>
  <c r="I1635" i="1"/>
  <c r="J1635" i="1" s="1"/>
  <c r="I2200" i="1"/>
  <c r="J2200" i="1" s="1"/>
  <c r="I1956" i="1"/>
  <c r="J1956" i="1" s="1"/>
  <c r="I2199" i="1"/>
  <c r="J2199" i="1" s="1"/>
  <c r="K2198" i="1" s="1"/>
  <c r="I1889" i="1"/>
  <c r="J1889" i="1" s="1"/>
  <c r="K1888" i="1" s="1"/>
  <c r="I5152" i="1"/>
  <c r="J5152" i="1" s="1"/>
  <c r="K5151" i="1" s="1"/>
  <c r="I948" i="1"/>
  <c r="J948" i="1" s="1"/>
  <c r="K947" i="1" s="1"/>
  <c r="I3589" i="1"/>
  <c r="J3589" i="1" s="1"/>
  <c r="I1989" i="1"/>
  <c r="J1989" i="1" s="1"/>
  <c r="I2535" i="1"/>
  <c r="J2535" i="1" s="1"/>
  <c r="I2537" i="1"/>
  <c r="J2537" i="1" s="1"/>
  <c r="I5045" i="1"/>
  <c r="J5045" i="1" s="1"/>
  <c r="I3527" i="1"/>
  <c r="J3527" i="1" s="1"/>
  <c r="I3529" i="1"/>
  <c r="J3529" i="1" s="1"/>
  <c r="K3528" i="1" s="1"/>
  <c r="I2066" i="1"/>
  <c r="J2066" i="1" s="1"/>
  <c r="I2275" i="1"/>
  <c r="J2275" i="1" s="1"/>
  <c r="I1651" i="1"/>
  <c r="J1651" i="1" s="1"/>
  <c r="I3244" i="1"/>
  <c r="J3244" i="1" s="1"/>
  <c r="I3367" i="1"/>
  <c r="J3367" i="1" s="1"/>
  <c r="K3366" i="1" s="1"/>
  <c r="I3773" i="1"/>
  <c r="J3773" i="1" s="1"/>
  <c r="I1931" i="1"/>
  <c r="J1931" i="1" s="1"/>
  <c r="I3322" i="1"/>
  <c r="J3322" i="1" s="1"/>
  <c r="I3327" i="1"/>
  <c r="J3327" i="1" s="1"/>
  <c r="I975" i="1"/>
  <c r="J975" i="1" s="1"/>
  <c r="I3070" i="1"/>
  <c r="J3070" i="1" s="1"/>
  <c r="I3127" i="1"/>
  <c r="J3127" i="1" s="1"/>
  <c r="K3126" i="1" s="1"/>
  <c r="I2642" i="1"/>
  <c r="J2642" i="1" s="1"/>
  <c r="I4862" i="1"/>
  <c r="J4862" i="1" s="1"/>
  <c r="I4346" i="1"/>
  <c r="J4346" i="1" s="1"/>
  <c r="I4635" i="1"/>
  <c r="J4635" i="1" s="1"/>
  <c r="K4634" i="1" s="1"/>
  <c r="I118" i="1"/>
  <c r="J118" i="1" s="1"/>
  <c r="K117" i="1" s="1"/>
  <c r="I4542" i="1"/>
  <c r="J4542" i="1" s="1"/>
  <c r="I3882" i="1"/>
  <c r="J3882" i="1" s="1"/>
  <c r="I5494" i="1"/>
  <c r="J5494" i="1" s="1"/>
  <c r="I4666" i="1"/>
  <c r="J4666" i="1" s="1"/>
  <c r="I4738" i="1"/>
  <c r="J4738" i="1" s="1"/>
  <c r="I5510" i="1"/>
  <c r="J5510" i="1" s="1"/>
  <c r="I2774" i="1"/>
  <c r="J2774" i="1" s="1"/>
  <c r="I2922" i="1"/>
  <c r="J2922" i="1" s="1"/>
  <c r="K2921" i="1" s="1"/>
  <c r="I3039" i="1"/>
  <c r="J3039" i="1" s="1"/>
  <c r="I2785" i="1"/>
  <c r="J2785" i="1" s="1"/>
  <c r="I3343" i="1"/>
  <c r="J3343" i="1" s="1"/>
  <c r="I3752" i="1"/>
  <c r="J3752" i="1" s="1"/>
  <c r="I3751" i="1"/>
  <c r="J3751" i="1" s="1"/>
  <c r="K3750" i="1" s="1"/>
  <c r="I5255" i="1"/>
  <c r="J5255" i="1" s="1"/>
  <c r="I5256" i="1"/>
  <c r="J5256" i="1" s="1"/>
  <c r="I4075" i="1"/>
  <c r="J4075" i="1" s="1"/>
  <c r="I2613" i="1"/>
  <c r="J2613" i="1" s="1"/>
  <c r="I2614" i="1"/>
  <c r="J2614" i="1" s="1"/>
  <c r="I3075" i="1"/>
  <c r="J3075" i="1" s="1"/>
  <c r="I2917" i="1"/>
  <c r="J2917" i="1" s="1"/>
  <c r="I3492" i="1"/>
  <c r="J3492" i="1" s="1"/>
  <c r="I2826" i="1"/>
  <c r="J2826" i="1" s="1"/>
  <c r="I2827" i="1"/>
  <c r="J2827" i="1" s="1"/>
  <c r="I2993" i="1"/>
  <c r="J2993" i="1" s="1"/>
  <c r="I2992" i="1"/>
  <c r="J2992" i="1" s="1"/>
  <c r="K2991" i="1" s="1"/>
  <c r="I2994" i="1"/>
  <c r="I3111" i="1"/>
  <c r="J3111" i="1" s="1"/>
  <c r="I5375" i="1"/>
  <c r="J5375" i="1" s="1"/>
  <c r="I1210" i="1"/>
  <c r="I1211" i="1"/>
  <c r="I4317" i="1"/>
  <c r="J4317" i="1" s="1"/>
  <c r="I4316" i="1"/>
  <c r="J4316" i="1" s="1"/>
  <c r="K4315" i="1" s="1"/>
  <c r="I4770" i="1"/>
  <c r="J4770" i="1" s="1"/>
  <c r="I4769" i="1"/>
  <c r="J4769" i="1" s="1"/>
  <c r="K4768" i="1" s="1"/>
  <c r="I2446" i="1"/>
  <c r="J2446" i="1" s="1"/>
  <c r="I2447" i="1"/>
  <c r="J2447" i="1" s="1"/>
  <c r="I2243" i="1"/>
  <c r="J2243" i="1" s="1"/>
  <c r="I2242" i="1"/>
  <c r="J2242" i="1" s="1"/>
  <c r="K2241" i="1" s="1"/>
  <c r="I5365" i="1"/>
  <c r="J5365" i="1" s="1"/>
  <c r="I5366" i="1"/>
  <c r="J5366" i="1" s="1"/>
  <c r="I2999" i="1"/>
  <c r="J2999" i="1" s="1"/>
  <c r="I4487" i="1"/>
  <c r="J4487" i="1" s="1"/>
  <c r="I3147" i="1"/>
  <c r="J3147" i="1" s="1"/>
  <c r="I3146" i="1"/>
  <c r="J3146" i="1" s="1"/>
  <c r="K3145" i="1" s="1"/>
  <c r="I2989" i="1"/>
  <c r="J2989" i="1" s="1"/>
  <c r="I2952" i="1"/>
  <c r="J2952" i="1" s="1"/>
  <c r="I3564" i="1"/>
  <c r="J3564" i="1" s="1"/>
  <c r="I2410" i="1"/>
  <c r="J2410" i="1" s="1"/>
  <c r="I2409" i="1"/>
  <c r="J2409" i="1" s="1"/>
  <c r="K2408" i="1" s="1"/>
  <c r="I2411" i="1"/>
  <c r="I2898" i="1"/>
  <c r="J2898" i="1" s="1"/>
  <c r="I81" i="1"/>
  <c r="J81" i="1" s="1"/>
  <c r="I82" i="1"/>
  <c r="J82" i="1" s="1"/>
  <c r="I584" i="1"/>
  <c r="J584" i="1" s="1"/>
  <c r="I583" i="1"/>
  <c r="J583" i="1" s="1"/>
  <c r="K582" i="1" s="1"/>
  <c r="I2387" i="1"/>
  <c r="J2387" i="1" s="1"/>
  <c r="I2386" i="1"/>
  <c r="J2386" i="1" s="1"/>
  <c r="K2385" i="1" s="1"/>
  <c r="I2757" i="1"/>
  <c r="J2757" i="1" s="1"/>
  <c r="I2756" i="1"/>
  <c r="J2756" i="1" s="1"/>
  <c r="I2981" i="1"/>
  <c r="J2981" i="1" s="1"/>
  <c r="I2709" i="1"/>
  <c r="J2709" i="1" s="1"/>
  <c r="I2708" i="1"/>
  <c r="J2708" i="1" s="1"/>
  <c r="I3270" i="1"/>
  <c r="J3270" i="1" s="1"/>
  <c r="I3269" i="1"/>
  <c r="J3269" i="1" s="1"/>
  <c r="K3268" i="1" s="1"/>
  <c r="I3714" i="1"/>
  <c r="J3714" i="1" s="1"/>
  <c r="I3713" i="1"/>
  <c r="J3713" i="1" s="1"/>
  <c r="K3712" i="1" s="1"/>
  <c r="I1354" i="1"/>
  <c r="J1354" i="1" s="1"/>
  <c r="I1355" i="1"/>
  <c r="J1355" i="1" s="1"/>
  <c r="I4441" i="1"/>
  <c r="J4441" i="1" s="1"/>
  <c r="I4442" i="1"/>
  <c r="J4442" i="1" s="1"/>
  <c r="I2346" i="1"/>
  <c r="J2346" i="1" s="1"/>
  <c r="I2347" i="1"/>
  <c r="J2347" i="1" s="1"/>
  <c r="I889" i="1"/>
  <c r="J889" i="1" s="1"/>
  <c r="I2131" i="1"/>
  <c r="J2131" i="1" s="1"/>
  <c r="I2482" i="1"/>
  <c r="J2482" i="1" s="1"/>
  <c r="I2481" i="1"/>
  <c r="J2481" i="1" s="1"/>
  <c r="K2480" i="1" s="1"/>
  <c r="I2577" i="1"/>
  <c r="J2577" i="1" s="1"/>
  <c r="I2576" i="1"/>
  <c r="J2576" i="1" s="1"/>
  <c r="K2575" i="1" s="1"/>
  <c r="I2605" i="1"/>
  <c r="J2605" i="1" s="1"/>
  <c r="I2554" i="1"/>
  <c r="J2554" i="1" s="1"/>
  <c r="I3022" i="1"/>
  <c r="J3022" i="1" s="1"/>
  <c r="I3159" i="1"/>
  <c r="J3159" i="1" s="1"/>
  <c r="I3198" i="1"/>
  <c r="J3198" i="1" s="1"/>
  <c r="I3197" i="1"/>
  <c r="J3197" i="1" s="1"/>
  <c r="K3196" i="1" s="1"/>
  <c r="I2518" i="1"/>
  <c r="I2519" i="1"/>
  <c r="I3786" i="1"/>
  <c r="J3786" i="1" s="1"/>
  <c r="I3785" i="1"/>
  <c r="J3785" i="1" s="1"/>
  <c r="K3784" i="1" s="1"/>
  <c r="I4570" i="1"/>
  <c r="J4570" i="1" s="1"/>
  <c r="I4571" i="1"/>
  <c r="J4571" i="1" s="1"/>
  <c r="I4569" i="1"/>
  <c r="J4569" i="1" s="1"/>
  <c r="K4568" i="1" s="1"/>
  <c r="I3764" i="1"/>
  <c r="J3764" i="1" s="1"/>
  <c r="I3763" i="1"/>
  <c r="J3763" i="1" s="1"/>
  <c r="K3762" i="1" s="1"/>
  <c r="I1406" i="1"/>
  <c r="J1406" i="1" s="1"/>
  <c r="I1407" i="1"/>
  <c r="J1407" i="1" s="1"/>
  <c r="I1679" i="1"/>
  <c r="J1679" i="1" s="1"/>
  <c r="I1680" i="1"/>
  <c r="J1680" i="1" s="1"/>
  <c r="I1492" i="1"/>
  <c r="J1492" i="1" s="1"/>
  <c r="I1493" i="1"/>
  <c r="J1493" i="1" s="1"/>
  <c r="I5278" i="1"/>
  <c r="J5278" i="1" s="1"/>
  <c r="I5279" i="1"/>
  <c r="J5279" i="1" s="1"/>
  <c r="I2310" i="1"/>
  <c r="I2311" i="1"/>
  <c r="J2311" i="1" s="1"/>
  <c r="I2427" i="1"/>
  <c r="J2427" i="1" s="1"/>
  <c r="I2426" i="1"/>
  <c r="J2426" i="1" s="1"/>
  <c r="K2425" i="1" s="1"/>
  <c r="I2458" i="1"/>
  <c r="J2458" i="1" s="1"/>
  <c r="I2457" i="1"/>
  <c r="J2457" i="1" s="1"/>
  <c r="K2456" i="1" s="1"/>
  <c r="I3214" i="1"/>
  <c r="J3214" i="1" s="1"/>
  <c r="I3213" i="1"/>
  <c r="J3213" i="1" s="1"/>
  <c r="K3212" i="1" s="1"/>
  <c r="I4622" i="1"/>
  <c r="J4622" i="1" s="1"/>
  <c r="I4621" i="1"/>
  <c r="J4621" i="1" s="1"/>
  <c r="K4620" i="1" s="1"/>
  <c r="I843" i="1"/>
  <c r="J843" i="1" s="1"/>
  <c r="I842" i="1"/>
  <c r="J842" i="1" s="1"/>
  <c r="K841" i="1" s="1"/>
  <c r="I5018" i="1"/>
  <c r="J5018" i="1" s="1"/>
  <c r="I5017" i="1"/>
  <c r="J5017" i="1" s="1"/>
  <c r="K5016" i="1" s="1"/>
  <c r="I2465" i="1"/>
  <c r="I2466" i="1"/>
  <c r="J2466" i="1" s="1"/>
  <c r="I524" i="1"/>
  <c r="J524" i="1" s="1"/>
  <c r="I831" i="1"/>
  <c r="J831" i="1" s="1"/>
  <c r="I2430" i="1"/>
  <c r="J2430" i="1" s="1"/>
  <c r="I3508" i="1"/>
  <c r="J3508" i="1" s="1"/>
  <c r="I3507" i="1"/>
  <c r="J3507" i="1" s="1"/>
  <c r="I2749" i="1"/>
  <c r="J2749" i="1" s="1"/>
  <c r="I2678" i="1"/>
  <c r="I3910" i="1"/>
  <c r="J3910" i="1" s="1"/>
  <c r="I3911" i="1"/>
  <c r="J3911" i="1" s="1"/>
  <c r="I3853" i="1"/>
  <c r="J3853" i="1" s="1"/>
  <c r="I3852" i="1"/>
  <c r="J3852" i="1" s="1"/>
  <c r="K3851" i="1" s="1"/>
  <c r="I5223" i="1"/>
  <c r="J5223" i="1" s="1"/>
  <c r="I5222" i="1"/>
  <c r="J5222" i="1" s="1"/>
  <c r="K5221" i="1" s="1"/>
  <c r="I48" i="1"/>
  <c r="J48" i="1" s="1"/>
  <c r="I49" i="1"/>
  <c r="J49" i="1" s="1"/>
  <c r="I2661" i="1"/>
  <c r="J2661" i="1" s="1"/>
  <c r="I2662" i="1"/>
  <c r="J2662" i="1" s="1"/>
  <c r="I2903" i="1"/>
  <c r="J2903" i="1" s="1"/>
  <c r="I2902" i="1"/>
  <c r="J2902" i="1" s="1"/>
  <c r="K2901" i="1" s="1"/>
  <c r="I5361" i="1"/>
  <c r="J5361" i="1" s="1"/>
  <c r="I5360" i="1"/>
  <c r="J5360" i="1" s="1"/>
  <c r="I2502" i="1"/>
  <c r="J2502" i="1" s="1"/>
  <c r="K2501" i="1" s="1"/>
  <c r="I4780" i="1"/>
  <c r="J4780" i="1" s="1"/>
  <c r="I3218" i="1"/>
  <c r="J3218" i="1" s="1"/>
  <c r="I3219" i="1"/>
  <c r="J3219" i="1" s="1"/>
  <c r="I2571" i="1"/>
  <c r="J2571" i="1" s="1"/>
  <c r="I2570" i="1"/>
  <c r="J2570" i="1" s="1"/>
  <c r="K2569" i="1" s="1"/>
  <c r="I3497" i="1"/>
  <c r="J3497" i="1" s="1"/>
  <c r="I3496" i="1"/>
  <c r="J3496" i="1" s="1"/>
  <c r="K3495" i="1" s="1"/>
  <c r="I3386" i="1"/>
  <c r="J3386" i="1" s="1"/>
  <c r="I3387" i="1"/>
  <c r="J3387" i="1" s="1"/>
  <c r="I3482" i="1"/>
  <c r="J3482" i="1" s="1"/>
  <c r="I3483" i="1"/>
  <c r="J3483" i="1" s="1"/>
  <c r="I34" i="1"/>
  <c r="J34" i="1" s="1"/>
  <c r="I33" i="1"/>
  <c r="I818" i="1"/>
  <c r="J818" i="1" s="1"/>
  <c r="I817" i="1"/>
  <c r="J817" i="1" s="1"/>
  <c r="K816" i="1" s="1"/>
  <c r="I987" i="1"/>
  <c r="J987" i="1" s="1"/>
  <c r="I986" i="1"/>
  <c r="J986" i="1" s="1"/>
  <c r="K985" i="1" s="1"/>
  <c r="I3302" i="1"/>
  <c r="J3302" i="1" s="1"/>
  <c r="I905" i="1"/>
  <c r="J905" i="1" s="1"/>
  <c r="I2597" i="1"/>
  <c r="J2597" i="1" s="1"/>
  <c r="I2596" i="1"/>
  <c r="J2596" i="1" s="1"/>
  <c r="K2595" i="1" s="1"/>
  <c r="I2316" i="1"/>
  <c r="J2316" i="1" s="1"/>
  <c r="I2616" i="1"/>
  <c r="J2616" i="1" s="1"/>
  <c r="I2617" i="1"/>
  <c r="J2617" i="1" s="1"/>
  <c r="I2688" i="1"/>
  <c r="J2688" i="1" s="1"/>
  <c r="I2689" i="1"/>
  <c r="J2689" i="1" s="1"/>
  <c r="I2873" i="1"/>
  <c r="J2873" i="1" s="1"/>
  <c r="I2872" i="1"/>
  <c r="J2872" i="1" s="1"/>
  <c r="K2871" i="1" s="1"/>
  <c r="I5322" i="1"/>
  <c r="J5322" i="1" s="1"/>
  <c r="I2506" i="1"/>
  <c r="I3569" i="1"/>
  <c r="J3569" i="1" s="1"/>
  <c r="I3568" i="1"/>
  <c r="J3568" i="1" s="1"/>
  <c r="K3567" i="1" s="1"/>
  <c r="I3068" i="1"/>
  <c r="J3068" i="1" s="1"/>
  <c r="I3034" i="1"/>
  <c r="J3034" i="1" s="1"/>
  <c r="I3997" i="1"/>
  <c r="J3997" i="1" s="1"/>
  <c r="I3996" i="1"/>
  <c r="J3996" i="1" s="1"/>
  <c r="I1039" i="1"/>
  <c r="I1040" i="1"/>
  <c r="J1040" i="1" s="1"/>
  <c r="I1947" i="1"/>
  <c r="J1947" i="1" s="1"/>
  <c r="I1946" i="1"/>
  <c r="J1946" i="1" s="1"/>
  <c r="K1945" i="1" s="1"/>
  <c r="I4625" i="1"/>
  <c r="J4625" i="1" s="1"/>
  <c r="I3426" i="1"/>
  <c r="J3426" i="1" s="1"/>
  <c r="I4695" i="1"/>
  <c r="J4695" i="1" s="1"/>
  <c r="I2649" i="1"/>
  <c r="J2649" i="1" s="1"/>
  <c r="I2648" i="1"/>
  <c r="J2648" i="1" s="1"/>
  <c r="K2647" i="1" s="1"/>
  <c r="I3201" i="1"/>
  <c r="J3201" i="1" s="1"/>
  <c r="I3202" i="1"/>
  <c r="J3202" i="1" s="1"/>
  <c r="I3200" i="1"/>
  <c r="J3200" i="1" s="1"/>
  <c r="I2476" i="1"/>
  <c r="J2476" i="1" s="1"/>
  <c r="I2305" i="1"/>
  <c r="I2304" i="1"/>
  <c r="J2304" i="1" s="1"/>
  <c r="K2303" i="1" s="1"/>
  <c r="I2377" i="1"/>
  <c r="J2377" i="1" s="1"/>
  <c r="I2376" i="1"/>
  <c r="J2376" i="1" s="1"/>
  <c r="K2375" i="1" s="1"/>
  <c r="I3336" i="1"/>
  <c r="J3336" i="1" s="1"/>
  <c r="I3337" i="1"/>
  <c r="J3337" i="1" s="1"/>
  <c r="I2945" i="1"/>
  <c r="J2945" i="1" s="1"/>
  <c r="I3510" i="1"/>
  <c r="J3510" i="1" s="1"/>
  <c r="I3511" i="1"/>
  <c r="J3511" i="1" s="1"/>
  <c r="I3850" i="1"/>
  <c r="J3850" i="1" s="1"/>
  <c r="I4953" i="1"/>
  <c r="J4953" i="1" s="1"/>
  <c r="I3253" i="1"/>
  <c r="J3253" i="1" s="1"/>
  <c r="I3252" i="1"/>
  <c r="J3252" i="1" s="1"/>
  <c r="K3251" i="1" s="1"/>
  <c r="I2712" i="1"/>
  <c r="J2712" i="1" s="1"/>
  <c r="I2711" i="1"/>
  <c r="J2711" i="1" s="1"/>
  <c r="I3582" i="1"/>
  <c r="J3582" i="1" s="1"/>
  <c r="I3583" i="1"/>
  <c r="J3583" i="1" s="1"/>
  <c r="I1183" i="1"/>
  <c r="J1183" i="1" s="1"/>
  <c r="I1184" i="1"/>
  <c r="I709" i="1"/>
  <c r="J709" i="1" s="1"/>
  <c r="I2879" i="1"/>
  <c r="J2879" i="1" s="1"/>
  <c r="I2880" i="1"/>
  <c r="J2880" i="1" s="1"/>
  <c r="I35" i="1"/>
  <c r="J35" i="1" s="1"/>
  <c r="I2812" i="1"/>
  <c r="J2812" i="1" s="1"/>
  <c r="I2811" i="1"/>
  <c r="J2811" i="1" s="1"/>
  <c r="I5286" i="1"/>
  <c r="J5286" i="1" s="1"/>
  <c r="I5285" i="1"/>
  <c r="J5285" i="1" s="1"/>
  <c r="I3409" i="1"/>
  <c r="J3409" i="1" s="1"/>
  <c r="I3408" i="1"/>
  <c r="J3408" i="1" s="1"/>
  <c r="K3407" i="1" s="1"/>
  <c r="I5381" i="1"/>
  <c r="J5381" i="1" s="1"/>
  <c r="I5382" i="1"/>
  <c r="J5382" i="1" s="1"/>
  <c r="I3356" i="1"/>
  <c r="J3356" i="1" s="1"/>
  <c r="I3355" i="1"/>
  <c r="J3355" i="1" s="1"/>
  <c r="I4809" i="1"/>
  <c r="J4809" i="1" s="1"/>
  <c r="K4808" i="1" s="1"/>
  <c r="I3775" i="1"/>
  <c r="J3775" i="1" s="1"/>
  <c r="K3774" i="1" s="1"/>
  <c r="I3776" i="1"/>
  <c r="J3776" i="1" s="1"/>
  <c r="K3776" i="1" s="1"/>
  <c r="I203" i="1"/>
  <c r="J203" i="1" s="1"/>
  <c r="I202" i="1"/>
  <c r="J202" i="1" s="1"/>
  <c r="I388" i="1"/>
  <c r="J388" i="1" s="1"/>
  <c r="I387" i="1"/>
  <c r="J387" i="1" s="1"/>
  <c r="K386" i="1" s="1"/>
  <c r="I1367" i="1"/>
  <c r="J1367" i="1" s="1"/>
  <c r="I2561" i="1"/>
  <c r="J2561" i="1" s="1"/>
  <c r="I2560" i="1"/>
  <c r="J2560" i="1" s="1"/>
  <c r="K2559" i="1" s="1"/>
  <c r="I903" i="1"/>
  <c r="J903" i="1" s="1"/>
  <c r="I4803" i="1"/>
  <c r="J4803" i="1" s="1"/>
  <c r="K4802" i="1" s="1"/>
  <c r="I4557" i="1"/>
  <c r="J4557" i="1" s="1"/>
  <c r="I299" i="1"/>
  <c r="J299" i="1" s="1"/>
  <c r="I1083" i="1"/>
  <c r="J1083" i="1" s="1"/>
  <c r="I2102" i="1"/>
  <c r="J2102" i="1" s="1"/>
  <c r="I2104" i="1"/>
  <c r="J2104" i="1" s="1"/>
  <c r="I2886" i="1"/>
  <c r="J2886" i="1" s="1"/>
  <c r="I2004" i="1"/>
  <c r="J2004" i="1" s="1"/>
  <c r="I2002" i="1"/>
  <c r="J2002" i="1" s="1"/>
  <c r="I160" i="1"/>
  <c r="J160" i="1" s="1"/>
  <c r="I162" i="1"/>
  <c r="J162" i="1" s="1"/>
  <c r="I3897" i="1"/>
  <c r="J3897" i="1" s="1"/>
  <c r="I4681" i="1"/>
  <c r="J4681" i="1" s="1"/>
  <c r="I1207" i="1"/>
  <c r="J1207" i="1" s="1"/>
  <c r="I2226" i="1"/>
  <c r="J2226" i="1" s="1"/>
  <c r="I2228" i="1"/>
  <c r="J2228" i="1" s="1"/>
  <c r="I4344" i="1"/>
  <c r="J4344" i="1" s="1"/>
  <c r="I2128" i="1"/>
  <c r="J2128" i="1" s="1"/>
  <c r="I2126" i="1"/>
  <c r="J2126" i="1" s="1"/>
  <c r="I5252" i="1"/>
  <c r="J5252" i="1" s="1"/>
  <c r="I5250" i="1"/>
  <c r="J5250" i="1" s="1"/>
  <c r="I4021" i="1"/>
  <c r="J4021" i="1" s="1"/>
  <c r="I4805" i="1"/>
  <c r="J4805" i="1" s="1"/>
  <c r="I567" i="1"/>
  <c r="J567" i="1" s="1"/>
  <c r="I1351" i="1"/>
  <c r="J1351" i="1" s="1"/>
  <c r="I2252" i="1"/>
  <c r="J2252" i="1" s="1"/>
  <c r="I2250" i="1"/>
  <c r="J2250" i="1" s="1"/>
  <c r="I5183" i="1"/>
  <c r="J5183" i="1" s="1"/>
  <c r="I4197" i="1"/>
  <c r="J4197" i="1" s="1"/>
  <c r="I4165" i="1"/>
  <c r="I4949" i="1"/>
  <c r="J4949" i="1" s="1"/>
  <c r="I691" i="1"/>
  <c r="J691" i="1" s="1"/>
  <c r="K690" i="1" s="1"/>
  <c r="I1546" i="1"/>
  <c r="J1546" i="1" s="1"/>
  <c r="I1548" i="1"/>
  <c r="J1548" i="1" s="1"/>
  <c r="K1547" i="1" s="1"/>
  <c r="I2567" i="1"/>
  <c r="J2567" i="1" s="1"/>
  <c r="I3746" i="1"/>
  <c r="J3746" i="1" s="1"/>
  <c r="I3748" i="1"/>
  <c r="J3748" i="1" s="1"/>
  <c r="I3447" i="1"/>
  <c r="J3447" i="1" s="1"/>
  <c r="I4289" i="1"/>
  <c r="J4289" i="1" s="1"/>
  <c r="I31" i="1"/>
  <c r="I5198" i="1"/>
  <c r="J5198" i="1" s="1"/>
  <c r="I5200" i="1"/>
  <c r="J5200" i="1" s="1"/>
  <c r="I2691" i="1"/>
  <c r="J2691" i="1" s="1"/>
  <c r="I3957" i="1"/>
  <c r="J3957" i="1" s="1"/>
  <c r="I3955" i="1"/>
  <c r="J3955" i="1" s="1"/>
  <c r="K3954" i="1" s="1"/>
  <c r="I2116" i="1"/>
  <c r="J2116" i="1" s="1"/>
  <c r="I2114" i="1"/>
  <c r="J2114" i="1" s="1"/>
  <c r="K2113" i="1" s="1"/>
  <c r="I3629" i="1"/>
  <c r="J3629" i="1" s="1"/>
  <c r="I4413" i="1"/>
  <c r="J4413" i="1" s="1"/>
  <c r="K4412" i="1" s="1"/>
  <c r="I1978" i="1"/>
  <c r="J1978" i="1" s="1"/>
  <c r="I1980" i="1"/>
  <c r="I1099" i="1"/>
  <c r="J1099" i="1" s="1"/>
  <c r="I3303" i="1"/>
  <c r="J3303" i="1" s="1"/>
  <c r="I3342" i="1"/>
  <c r="J3342" i="1" s="1"/>
  <c r="K3341" i="1" s="1"/>
  <c r="I2980" i="1"/>
  <c r="J2980" i="1" s="1"/>
  <c r="I3015" i="1"/>
  <c r="J3015" i="1" s="1"/>
  <c r="I3046" i="1"/>
  <c r="J3046" i="1" s="1"/>
  <c r="K3045" i="1" s="1"/>
  <c r="I3183" i="1"/>
  <c r="J3183" i="1" s="1"/>
  <c r="I3033" i="1"/>
  <c r="J3033" i="1" s="1"/>
  <c r="I3467" i="1"/>
  <c r="J3467" i="1" s="1"/>
  <c r="I3498" i="1"/>
  <c r="I243" i="1"/>
  <c r="J243" i="1" s="1"/>
  <c r="I3887" i="1"/>
  <c r="J3887" i="1" s="1"/>
  <c r="I3609" i="1"/>
  <c r="J3609" i="1" s="1"/>
  <c r="K3608" i="1" s="1"/>
  <c r="I256" i="1"/>
  <c r="J256" i="1" s="1"/>
  <c r="I4697" i="1"/>
  <c r="J4697" i="1" s="1"/>
  <c r="K4696" i="1" s="1"/>
  <c r="I1223" i="1"/>
  <c r="J1223" i="1" s="1"/>
  <c r="I513" i="1"/>
  <c r="J513" i="1" s="1"/>
  <c r="K512" i="1" s="1"/>
  <c r="I3926" i="1"/>
  <c r="J3926" i="1" s="1"/>
  <c r="I2574" i="1"/>
  <c r="J2574" i="1" s="1"/>
  <c r="I4710" i="1"/>
  <c r="J4710" i="1" s="1"/>
  <c r="I3643" i="1"/>
  <c r="J3643" i="1" s="1"/>
  <c r="K3642" i="1" s="1"/>
  <c r="I3877" i="1"/>
  <c r="J3877" i="1" s="1"/>
  <c r="K3876" i="1" s="1"/>
  <c r="I4058" i="1"/>
  <c r="J4058" i="1" s="1"/>
  <c r="I3864" i="1"/>
  <c r="J3864" i="1" s="1"/>
  <c r="I1295" i="1"/>
  <c r="J1295" i="1" s="1"/>
  <c r="I4379" i="1"/>
  <c r="J4379" i="1" s="1"/>
  <c r="K4378" i="1" s="1"/>
  <c r="I3041" i="1"/>
  <c r="J3041" i="1" s="1"/>
  <c r="I2665" i="1"/>
  <c r="J2665" i="1" s="1"/>
  <c r="I3600" i="1"/>
  <c r="J3600" i="1" s="1"/>
  <c r="I2061" i="1"/>
  <c r="J2061" i="1" s="1"/>
  <c r="K2060" i="1" s="1"/>
  <c r="I3344" i="1"/>
  <c r="J3344" i="1" s="1"/>
  <c r="I1157" i="1"/>
  <c r="J1157" i="1" s="1"/>
  <c r="I1182" i="1"/>
  <c r="I2624" i="1"/>
  <c r="J2624" i="1" s="1"/>
  <c r="I2318" i="1"/>
  <c r="J2318" i="1" s="1"/>
  <c r="I2230" i="1"/>
  <c r="J2230" i="1" s="1"/>
  <c r="I94" i="1"/>
  <c r="J94" i="1" s="1"/>
  <c r="I5576" i="1"/>
  <c r="J5576" i="1" s="1"/>
  <c r="I914" i="1"/>
  <c r="J914" i="1" s="1"/>
  <c r="I2390" i="1"/>
  <c r="J2390" i="1" s="1"/>
  <c r="I1101" i="1"/>
  <c r="J1101" i="1" s="1"/>
  <c r="I1085" i="1"/>
  <c r="J1085" i="1" s="1"/>
  <c r="I2868" i="1"/>
  <c r="J2868" i="1" s="1"/>
  <c r="I2720" i="1"/>
  <c r="J2720" i="1" s="1"/>
  <c r="I1865" i="1"/>
  <c r="J1865" i="1" s="1"/>
  <c r="I2070" i="1"/>
  <c r="J2070" i="1" s="1"/>
  <c r="I231" i="1"/>
  <c r="J231" i="1" s="1"/>
  <c r="I2694" i="1"/>
  <c r="J2694" i="1" s="1"/>
  <c r="I3715" i="1"/>
  <c r="I5336" i="1"/>
  <c r="J5336" i="1" s="1"/>
  <c r="K5335" i="1" s="1"/>
  <c r="I3176" i="1"/>
  <c r="J3176" i="1" s="1"/>
  <c r="I3335" i="1"/>
  <c r="J3335" i="1" s="1"/>
  <c r="K3334" i="1" s="1"/>
  <c r="I3837" i="1"/>
  <c r="J3837" i="1" s="1"/>
  <c r="I4693" i="1"/>
  <c r="I4638" i="1"/>
  <c r="J4638" i="1" s="1"/>
  <c r="I2464" i="1"/>
  <c r="I3158" i="1"/>
  <c r="J3158" i="1" s="1"/>
  <c r="K3157" i="1" s="1"/>
  <c r="I2542" i="1"/>
  <c r="J2542" i="1" s="1"/>
  <c r="I4303" i="1"/>
  <c r="J4303" i="1" s="1"/>
  <c r="I571" i="1"/>
  <c r="J571" i="1" s="1"/>
  <c r="I585" i="1"/>
  <c r="J585" i="1" s="1"/>
  <c r="I2646" i="1"/>
  <c r="J2646" i="1" s="1"/>
  <c r="I3053" i="1"/>
  <c r="J3053" i="1" s="1"/>
  <c r="K3052" i="1" s="1"/>
  <c r="I3924" i="1"/>
  <c r="J3924" i="1" s="1"/>
  <c r="I792" i="1"/>
  <c r="J792" i="1" s="1"/>
  <c r="I2659" i="1"/>
  <c r="J2659" i="1" s="1"/>
  <c r="K2658" i="1" s="1"/>
  <c r="I2406" i="1"/>
  <c r="J2406" i="1" s="1"/>
  <c r="I4708" i="1"/>
  <c r="J4708" i="1" s="1"/>
  <c r="I2512" i="1"/>
  <c r="J2512" i="1" s="1"/>
  <c r="I4514" i="1"/>
  <c r="J4514" i="1" s="1"/>
  <c r="I2853" i="1"/>
  <c r="J2853" i="1" s="1"/>
  <c r="K2852" i="1" s="1"/>
  <c r="I3014" i="1"/>
  <c r="J3014" i="1" s="1"/>
  <c r="K3013" i="1" s="1"/>
  <c r="I3481" i="1"/>
  <c r="I2679" i="1"/>
  <c r="I3324" i="1"/>
  <c r="I5380" i="1"/>
  <c r="J5380" i="1" s="1"/>
  <c r="K5379" i="1" s="1"/>
  <c r="I5344" i="1"/>
  <c r="J5344" i="1" s="1"/>
  <c r="I3546" i="1"/>
  <c r="J3546" i="1" s="1"/>
  <c r="K3545" i="1" s="1"/>
  <c r="I2957" i="1"/>
  <c r="J2957" i="1" s="1"/>
  <c r="I4586" i="1"/>
  <c r="J4586" i="1" s="1"/>
  <c r="I2388" i="1"/>
  <c r="J2388" i="1" s="1"/>
  <c r="I3435" i="1"/>
  <c r="J3435" i="1" s="1"/>
  <c r="I1027" i="1"/>
  <c r="J1027" i="1" s="1"/>
  <c r="I2988" i="1"/>
  <c r="J2988" i="1" s="1"/>
  <c r="I5374" i="1"/>
  <c r="J5374" i="1" s="1"/>
  <c r="K5373" i="1" s="1"/>
  <c r="I2505" i="1"/>
  <c r="J2505" i="1" s="1"/>
  <c r="I3040" i="1"/>
  <c r="J3040" i="1" s="1"/>
  <c r="I2553" i="1"/>
  <c r="J2553" i="1" s="1"/>
  <c r="I2970" i="1"/>
  <c r="J2970" i="1" s="1"/>
  <c r="I3087" i="1"/>
  <c r="J3087" i="1" s="1"/>
  <c r="I3539" i="1"/>
  <c r="J3539" i="1" s="1"/>
  <c r="I3001" i="1"/>
  <c r="J3001" i="1" s="1"/>
  <c r="I5582" i="1"/>
  <c r="J5582" i="1" s="1"/>
  <c r="K5581" i="1" s="1"/>
  <c r="I427" i="1"/>
  <c r="J427" i="1" s="1"/>
  <c r="I1563" i="1"/>
  <c r="J1563" i="1" s="1"/>
  <c r="I1419" i="1"/>
  <c r="J1419" i="1" s="1"/>
  <c r="I4194" i="1"/>
  <c r="J4194" i="1" s="1"/>
  <c r="I2626" i="1"/>
  <c r="J2626" i="1" s="1"/>
  <c r="I720" i="1"/>
  <c r="J720" i="1" s="1"/>
  <c r="I4415" i="1"/>
  <c r="J4415" i="1" s="1"/>
  <c r="I1479" i="1"/>
  <c r="J1479" i="1" s="1"/>
  <c r="I1421" i="1"/>
  <c r="J1421" i="1" s="1"/>
  <c r="I4429" i="1"/>
  <c r="J4429" i="1" s="1"/>
  <c r="I3113" i="1"/>
  <c r="J3113" i="1" s="1"/>
  <c r="I2737" i="1"/>
  <c r="J2737" i="1" s="1"/>
  <c r="K2736" i="1" s="1"/>
  <c r="I2907" i="1"/>
  <c r="I5376" i="1"/>
  <c r="J5376" i="1" s="1"/>
  <c r="I1281" i="1"/>
  <c r="J1281" i="1" s="1"/>
  <c r="I5304" i="1"/>
  <c r="J5304" i="1" s="1"/>
  <c r="I2514" i="1"/>
  <c r="J2514" i="1" s="1"/>
  <c r="I3067" i="1"/>
  <c r="J3067" i="1" s="1"/>
  <c r="I2657" i="1"/>
  <c r="J2657" i="1" s="1"/>
  <c r="I2374" i="1"/>
  <c r="J2374" i="1" s="1"/>
  <c r="I254" i="1"/>
  <c r="J254" i="1" s="1"/>
  <c r="I1876" i="1"/>
  <c r="J1876" i="1" s="1"/>
  <c r="I2904" i="1"/>
  <c r="J2904" i="1" s="1"/>
  <c r="I2684" i="1"/>
  <c r="J2684" i="1" s="1"/>
  <c r="I2586" i="1"/>
  <c r="J2586" i="1" s="1"/>
  <c r="I4427" i="1"/>
  <c r="J4427" i="1" s="1"/>
  <c r="I1209" i="1"/>
  <c r="J1209" i="1" s="1"/>
  <c r="K1208" i="1" s="1"/>
  <c r="I1863" i="1"/>
  <c r="J1863" i="1" s="1"/>
  <c r="I1565" i="1"/>
  <c r="J1565" i="1" s="1"/>
  <c r="I3787" i="1"/>
  <c r="J3787" i="1" s="1"/>
  <c r="I2792" i="1"/>
  <c r="J2792" i="1" s="1"/>
  <c r="I3102" i="1"/>
  <c r="J3102" i="1" s="1"/>
  <c r="K3101" i="1" s="1"/>
  <c r="I5254" i="1"/>
  <c r="J5254" i="1" s="1"/>
  <c r="K5253" i="1" s="1"/>
  <c r="I2416" i="1"/>
  <c r="J2416" i="1" s="1"/>
  <c r="I2330" i="1"/>
  <c r="J2330" i="1" s="1"/>
  <c r="I2564" i="1"/>
  <c r="J2564" i="1" s="1"/>
  <c r="I4011" i="1"/>
  <c r="J4011" i="1" s="1"/>
  <c r="I1741" i="1"/>
  <c r="J1741" i="1" s="1"/>
  <c r="I2309" i="1"/>
  <c r="J2309" i="1" s="1"/>
  <c r="I3566" i="1"/>
  <c r="J3566" i="1" s="1"/>
  <c r="I5569" i="1"/>
  <c r="J5569" i="1" s="1"/>
  <c r="I5593" i="1"/>
  <c r="J5593" i="1" s="1"/>
  <c r="I3909" i="1"/>
  <c r="J3909" i="1" s="1"/>
  <c r="K3908" i="1" s="1"/>
  <c r="I4765" i="1"/>
  <c r="J4765" i="1" s="1"/>
  <c r="I2780" i="1"/>
  <c r="J2780" i="1" s="1"/>
  <c r="I3092" i="1"/>
  <c r="J3092" i="1" s="1"/>
  <c r="K3091" i="1" s="1"/>
  <c r="I2643" i="1"/>
  <c r="J2643" i="1" s="1"/>
  <c r="I3427" i="1"/>
  <c r="J3427" i="1" s="1"/>
  <c r="I2612" i="1"/>
  <c r="J2612" i="1" s="1"/>
  <c r="K2611" i="1" s="1"/>
  <c r="I2598" i="1"/>
  <c r="J2598" i="1" s="1"/>
  <c r="I1576" i="1"/>
  <c r="J1576" i="1" s="1"/>
  <c r="I5302" i="1"/>
  <c r="J5302" i="1" s="1"/>
  <c r="I2837" i="1"/>
  <c r="J2837" i="1" s="1"/>
  <c r="K2836" i="1" s="1"/>
  <c r="I1606" i="1"/>
  <c r="J1606" i="1" s="1"/>
  <c r="I2927" i="1"/>
  <c r="J2927" i="1" s="1"/>
  <c r="K2926" i="1" s="1"/>
  <c r="I5265" i="1"/>
  <c r="J5265" i="1" s="1"/>
  <c r="I3226" i="1"/>
  <c r="J3226" i="1" s="1"/>
  <c r="I2672" i="1"/>
  <c r="J2672" i="1" s="1"/>
  <c r="I2796" i="1"/>
  <c r="J2796" i="1" s="1"/>
  <c r="K2795" i="1" s="1"/>
  <c r="I2504" i="1"/>
  <c r="J2504" i="1" s="1"/>
  <c r="K2503" i="1" s="1"/>
  <c r="I3291" i="1"/>
  <c r="J3291" i="1" s="1"/>
  <c r="K3290" i="1" s="1"/>
  <c r="I3262" i="1"/>
  <c r="J3262" i="1" s="1"/>
  <c r="K3261" i="1" s="1"/>
  <c r="I1308" i="1"/>
  <c r="I3410" i="1"/>
  <c r="J3410" i="1" s="1"/>
  <c r="I2555" i="1"/>
  <c r="I5369" i="1"/>
  <c r="J5369" i="1" s="1"/>
  <c r="I3239" i="1"/>
  <c r="J3239" i="1" s="1"/>
  <c r="I2790" i="1"/>
  <c r="J2790" i="1" s="1"/>
  <c r="I2548" i="1"/>
  <c r="J2548" i="1" s="1"/>
  <c r="I3494" i="1"/>
  <c r="J3494" i="1" s="1"/>
  <c r="I5306" i="1"/>
  <c r="J5306" i="1" s="1"/>
  <c r="I2072" i="1"/>
  <c r="J2072" i="1" s="1"/>
  <c r="I5391" i="1"/>
  <c r="J5391" i="1" s="1"/>
  <c r="I4050" i="1"/>
  <c r="J4050" i="1" s="1"/>
  <c r="I4834" i="1"/>
  <c r="J4834" i="1" s="1"/>
  <c r="I3141" i="1"/>
  <c r="J3141" i="1" s="1"/>
  <c r="I3983" i="1"/>
  <c r="J3983" i="1" s="1"/>
  <c r="I4244" i="1"/>
  <c r="J4244" i="1" s="1"/>
  <c r="I833" i="1"/>
  <c r="J833" i="1" s="1"/>
  <c r="I2698" i="1"/>
  <c r="J2698" i="1" s="1"/>
  <c r="I4627" i="1"/>
  <c r="J4627" i="1" s="1"/>
  <c r="I4192" i="1"/>
  <c r="J4192" i="1" s="1"/>
  <c r="I3185" i="1"/>
  <c r="J3185" i="1" s="1"/>
  <c r="I5309" i="1"/>
  <c r="J5309" i="1" s="1"/>
  <c r="K5308" i="1" s="1"/>
  <c r="I2940" i="1"/>
  <c r="I2979" i="1"/>
  <c r="J2979" i="1" s="1"/>
  <c r="I4035" i="1"/>
  <c r="J4035" i="1" s="1"/>
  <c r="I5392" i="1"/>
  <c r="J5392" i="1" s="1"/>
  <c r="I4962" i="1"/>
  <c r="J4962" i="1" s="1"/>
  <c r="I2710" i="1"/>
  <c r="J2710" i="1" s="1"/>
  <c r="I5277" i="1"/>
  <c r="J5277" i="1" s="1"/>
  <c r="K5276" i="1" s="1"/>
  <c r="I2801" i="1"/>
  <c r="J2801" i="1" s="1"/>
  <c r="I2498" i="1"/>
  <c r="J2498" i="1" s="1"/>
  <c r="I2976" i="1"/>
  <c r="J2976" i="1" s="1"/>
  <c r="I2832" i="1"/>
  <c r="J2832" i="1" s="1"/>
  <c r="I2782" i="1"/>
  <c r="J2782" i="1" s="1"/>
  <c r="I2883" i="1"/>
  <c r="J2883" i="1" s="1"/>
  <c r="I1353" i="1"/>
  <c r="J1353" i="1" s="1"/>
  <c r="K1352" i="1" s="1"/>
  <c r="I2844" i="1"/>
  <c r="J2844" i="1" s="1"/>
  <c r="K2843" i="1" s="1"/>
  <c r="I499" i="1"/>
  <c r="J499" i="1" s="1"/>
  <c r="I2435" i="1"/>
  <c r="J2435" i="1" s="1"/>
  <c r="I2462" i="1"/>
  <c r="J2462" i="1" s="1"/>
  <c r="K2461" i="1" s="1"/>
  <c r="I2818" i="1"/>
  <c r="J2818" i="1" s="1"/>
  <c r="I2584" i="1"/>
  <c r="J2584" i="1" s="1"/>
  <c r="I2526" i="1"/>
  <c r="J2526" i="1" s="1"/>
  <c r="I2968" i="1"/>
  <c r="J2968" i="1" s="1"/>
  <c r="K2967" i="1" s="1"/>
  <c r="I3554" i="1"/>
  <c r="J3554" i="1" s="1"/>
  <c r="I179" i="1"/>
  <c r="J179" i="1" s="1"/>
  <c r="K178" i="1" s="1"/>
  <c r="I1935" i="1"/>
  <c r="J1935" i="1" s="1"/>
  <c r="I2718" i="1"/>
  <c r="J2718" i="1" s="1"/>
  <c r="I3981" i="1"/>
  <c r="J3981" i="1" s="1"/>
  <c r="I2366" i="1"/>
  <c r="J2366" i="1" s="1"/>
  <c r="K2365" i="1" s="1"/>
  <c r="I2923" i="1"/>
  <c r="J2923" i="1" s="1"/>
  <c r="I3289" i="1"/>
  <c r="J3289" i="1" s="1"/>
  <c r="I5557" i="1"/>
  <c r="J5557" i="1" s="1"/>
  <c r="I2715" i="1"/>
  <c r="J2715" i="1" s="1"/>
  <c r="I3499" i="1"/>
  <c r="I2794" i="1"/>
  <c r="J2794" i="1" s="1"/>
  <c r="I2335" i="1"/>
  <c r="J2335" i="1" s="1"/>
  <c r="I5318" i="1"/>
  <c r="J5318" i="1" s="1"/>
  <c r="K5317" i="1" s="1"/>
  <c r="I1750" i="1"/>
  <c r="J1750" i="1" s="1"/>
  <c r="I3422" i="1"/>
  <c r="J3422" i="1" s="1"/>
  <c r="I2778" i="1"/>
  <c r="J2778" i="1" s="1"/>
  <c r="I4438" i="1"/>
  <c r="J4438" i="1" s="1"/>
  <c r="I2667" i="1"/>
  <c r="J2667" i="1" s="1"/>
  <c r="I1551" i="1"/>
  <c r="J1551" i="1" s="1"/>
  <c r="I778" i="1"/>
  <c r="J778" i="1" s="1"/>
  <c r="I2820" i="1"/>
  <c r="J2820" i="1" s="1"/>
  <c r="I2290" i="1"/>
  <c r="J2290" i="1" s="1"/>
  <c r="I3121" i="1"/>
  <c r="J3121" i="1" s="1"/>
  <c r="I5571" i="1"/>
  <c r="J5571" i="1" s="1"/>
  <c r="I3470" i="1"/>
  <c r="J3470" i="1" s="1"/>
  <c r="I4229" i="1"/>
  <c r="J4229" i="1" s="1"/>
  <c r="I317" i="1"/>
  <c r="J317" i="1" s="1"/>
  <c r="I3204" i="1"/>
  <c r="J3204" i="1" s="1"/>
  <c r="I4914" i="1"/>
  <c r="J4914" i="1" s="1"/>
  <c r="I3531" i="1"/>
  <c r="J3531" i="1" s="1"/>
  <c r="K3530" i="1" s="1"/>
  <c r="I2928" i="1"/>
  <c r="J2928" i="1" s="1"/>
  <c r="I5580" i="1"/>
  <c r="J5580" i="1" s="1"/>
  <c r="I5353" i="1"/>
  <c r="J5353" i="1" s="1"/>
  <c r="K5352" i="1" s="1"/>
  <c r="I3437" i="1"/>
  <c r="J3437" i="1" s="1"/>
  <c r="I3066" i="1"/>
  <c r="J3066" i="1" s="1"/>
  <c r="I3278" i="1"/>
  <c r="J3278" i="1" s="1"/>
  <c r="I2696" i="1"/>
  <c r="J2696" i="1" s="1"/>
  <c r="I3215" i="1"/>
  <c r="J3215" i="1" s="1"/>
  <c r="I2858" i="1"/>
  <c r="J2858" i="1" s="1"/>
  <c r="K2857" i="1" s="1"/>
  <c r="I3112" i="1"/>
  <c r="J3112" i="1" s="1"/>
  <c r="K3111" i="1" s="1"/>
  <c r="I3301" i="1"/>
  <c r="J3301" i="1" s="1"/>
  <c r="I2998" i="1"/>
  <c r="J2998" i="1" s="1"/>
  <c r="K2997" i="1" s="1"/>
  <c r="I2677" i="1"/>
  <c r="J2677" i="1" s="1"/>
  <c r="I2606" i="1"/>
  <c r="I3094" i="1"/>
  <c r="J3094" i="1" s="1"/>
  <c r="I2892" i="1"/>
  <c r="J2892" i="1" s="1"/>
  <c r="I3128" i="1"/>
  <c r="J3128" i="1" s="1"/>
  <c r="K3127" i="1" s="1"/>
  <c r="I2676" i="1"/>
  <c r="I3658" i="1"/>
  <c r="J3658" i="1" s="1"/>
  <c r="I3265" i="1"/>
  <c r="J3265" i="1" s="1"/>
  <c r="I988" i="1"/>
  <c r="J988" i="1" s="1"/>
  <c r="I1173" i="1"/>
  <c r="J1173" i="1" s="1"/>
  <c r="K1172" i="1" s="1"/>
  <c r="I844" i="1"/>
  <c r="J844" i="1" s="1"/>
  <c r="I2770" i="1"/>
  <c r="J2770" i="1" s="1"/>
  <c r="K2769" i="1" s="1"/>
  <c r="I3173" i="1"/>
  <c r="J3173" i="1" s="1"/>
  <c r="I3237" i="1"/>
  <c r="J3237" i="1" s="1"/>
  <c r="I2861" i="1"/>
  <c r="J2861" i="1" s="1"/>
  <c r="K2860" i="1" s="1"/>
  <c r="I5332" i="1"/>
  <c r="J5332" i="1" s="1"/>
  <c r="I3031" i="1"/>
  <c r="J3031" i="1" s="1"/>
  <c r="I522" i="1"/>
  <c r="J522" i="1" s="1"/>
  <c r="I2144" i="1"/>
  <c r="J2144" i="1" s="1"/>
  <c r="I2615" i="1"/>
  <c r="J2615" i="1" s="1"/>
  <c r="I4636" i="1"/>
  <c r="J4636" i="1" s="1"/>
  <c r="I2906" i="1"/>
  <c r="J2906" i="1" s="1"/>
  <c r="I2925" i="1"/>
  <c r="J2925" i="1" s="1"/>
  <c r="I3607" i="1"/>
  <c r="J3607" i="1" s="1"/>
  <c r="I2687" i="1"/>
  <c r="J2687" i="1" s="1"/>
  <c r="I2254" i="1"/>
  <c r="J2254" i="1" s="1"/>
  <c r="I2604" i="1"/>
  <c r="J2604" i="1" s="1"/>
  <c r="K2603" i="1" s="1"/>
  <c r="I3028" i="1"/>
  <c r="I2954" i="1"/>
  <c r="J2954" i="1" s="1"/>
  <c r="K2953" i="1" s="1"/>
  <c r="I2955" i="1"/>
  <c r="J2955" i="1" s="1"/>
  <c r="I4879" i="1"/>
  <c r="J4879" i="1" s="1"/>
  <c r="I4755" i="1"/>
  <c r="J4755" i="1" s="1"/>
  <c r="I2059" i="1"/>
  <c r="J2059" i="1" s="1"/>
  <c r="I5323" i="1"/>
  <c r="J5323" i="1" s="1"/>
  <c r="I2842" i="1"/>
  <c r="I2890" i="1"/>
  <c r="J2890" i="1" s="1"/>
  <c r="K2889" i="1" s="1"/>
  <c r="I2744" i="1"/>
  <c r="J2744" i="1" s="1"/>
  <c r="I2722" i="1"/>
  <c r="J2722" i="1" s="1"/>
  <c r="I3263" i="1"/>
  <c r="J3263" i="1" s="1"/>
  <c r="I3284" i="1"/>
  <c r="J3284" i="1" s="1"/>
  <c r="I3396" i="1"/>
  <c r="J3396" i="1" s="1"/>
  <c r="I4499" i="1"/>
  <c r="J4499" i="1" s="1"/>
  <c r="I2942" i="1"/>
  <c r="J2942" i="1" s="1"/>
  <c r="K2941" i="1" s="1"/>
  <c r="I2362" i="1"/>
  <c r="J2362" i="1" s="1"/>
  <c r="I3348" i="1"/>
  <c r="J3348" i="1" s="1"/>
  <c r="I4033" i="1"/>
  <c r="J4033" i="1" s="1"/>
  <c r="I3026" i="1"/>
  <c r="I2562" i="1"/>
  <c r="J2562" i="1" s="1"/>
  <c r="I2600" i="1"/>
  <c r="J2600" i="1" s="1"/>
  <c r="I2670" i="1"/>
  <c r="J2670" i="1" s="1"/>
  <c r="I3581" i="1"/>
  <c r="J3581" i="1" s="1"/>
  <c r="I3170" i="1"/>
  <c r="J3170" i="1" s="1"/>
  <c r="K3169" i="1" s="1"/>
  <c r="I1491" i="1"/>
  <c r="J1491" i="1" s="1"/>
  <c r="K1490" i="1" s="1"/>
  <c r="I2459" i="1"/>
  <c r="J2459" i="1" s="1"/>
  <c r="I4965" i="1"/>
  <c r="J4965" i="1" s="1"/>
  <c r="I4967" i="1"/>
  <c r="J4967" i="1" s="1"/>
  <c r="I80" i="1"/>
  <c r="J80" i="1" s="1"/>
  <c r="K79" i="1" s="1"/>
  <c r="I5334" i="1"/>
  <c r="J5334" i="1" s="1"/>
  <c r="I1874" i="1"/>
  <c r="J1874" i="1" s="1"/>
  <c r="K1873" i="1" s="1"/>
  <c r="I3199" i="1"/>
  <c r="J3199" i="1" s="1"/>
  <c r="K3198" i="1" s="1"/>
  <c r="I3267" i="1"/>
  <c r="J3267" i="1" s="1"/>
  <c r="I3800" i="1"/>
  <c r="J3800" i="1" s="1"/>
  <c r="K3799" i="1" s="1"/>
  <c r="I1234" i="1"/>
  <c r="J1234" i="1" s="1"/>
  <c r="I3057" i="1"/>
  <c r="J3057" i="1" s="1"/>
  <c r="K3056" i="1" s="1"/>
  <c r="I2558" i="1"/>
  <c r="J2558" i="1" s="1"/>
  <c r="I400" i="1"/>
  <c r="J400" i="1" s="1"/>
  <c r="I2258" i="1"/>
  <c r="J2258" i="1" s="1"/>
  <c r="K2257" i="1" s="1"/>
  <c r="I1378" i="1"/>
  <c r="J1378" i="1" s="1"/>
  <c r="I2885" i="1"/>
  <c r="J2885" i="1" s="1"/>
  <c r="K2884" i="1" s="1"/>
  <c r="I3656" i="1"/>
  <c r="J3656" i="1" s="1"/>
  <c r="I3522" i="1"/>
  <c r="J3522" i="1" s="1"/>
  <c r="I3236" i="1"/>
  <c r="J3236" i="1" s="1"/>
  <c r="I3165" i="1"/>
  <c r="J3165" i="1" s="1"/>
  <c r="I191" i="1"/>
  <c r="I3139" i="1"/>
  <c r="J3139" i="1" s="1"/>
  <c r="I1739" i="1"/>
  <c r="J1739" i="1" s="1"/>
  <c r="I5362" i="1"/>
  <c r="J5362" i="1" s="1"/>
  <c r="I3286" i="1"/>
  <c r="J3286" i="1" s="1"/>
  <c r="I2856" i="1"/>
  <c r="J2856" i="1" s="1"/>
  <c r="I2285" i="1"/>
  <c r="J2285" i="1" s="1"/>
  <c r="I5342" i="1"/>
  <c r="J5342" i="1" s="1"/>
  <c r="I2930" i="1"/>
  <c r="J2930" i="1" s="1"/>
  <c r="I3552" i="1"/>
  <c r="J3552" i="1" s="1"/>
  <c r="I2964" i="1"/>
  <c r="J2964" i="1" s="1"/>
  <c r="I3425" i="1"/>
  <c r="I2530" i="1"/>
  <c r="J2530" i="1" s="1"/>
  <c r="I5320" i="1"/>
  <c r="J5320" i="1" s="1"/>
  <c r="I2786" i="1"/>
  <c r="J2786" i="1" s="1"/>
  <c r="I3802" i="1"/>
  <c r="J3802" i="1" s="1"/>
  <c r="I3461" i="1"/>
  <c r="J3461" i="1" s="1"/>
  <c r="I5498" i="1"/>
  <c r="J5498" i="1" s="1"/>
  <c r="I2822" i="1"/>
  <c r="J2822" i="1" s="1"/>
  <c r="I4013" i="1"/>
  <c r="J4013" i="1" s="1"/>
  <c r="I4318" i="1"/>
  <c r="J4318" i="1" s="1"/>
  <c r="I3309" i="1"/>
  <c r="J3309" i="1" s="1"/>
  <c r="I2933" i="1"/>
  <c r="I3064" i="1"/>
  <c r="J3064" i="1" s="1"/>
  <c r="K3063" i="1" s="1"/>
  <c r="I3103" i="1"/>
  <c r="J3103" i="1" s="1"/>
  <c r="I2292" i="1"/>
  <c r="J2292" i="1" s="1"/>
  <c r="K2291" i="1" s="1"/>
  <c r="I5307" i="1"/>
  <c r="J5307" i="1" s="1"/>
  <c r="I107" i="1"/>
  <c r="J107" i="1" s="1"/>
  <c r="I3049" i="1"/>
  <c r="J3049" i="1" s="1"/>
  <c r="I4375" i="1"/>
  <c r="J4375" i="1" s="1"/>
  <c r="I2352" i="1"/>
  <c r="J2352" i="1" s="1"/>
  <c r="K2351" i="1" s="1"/>
  <c r="I2398" i="1"/>
  <c r="J2398" i="1" s="1"/>
  <c r="I3100" i="1"/>
  <c r="J3100" i="1" s="1"/>
  <c r="I4683" i="1"/>
  <c r="J4683" i="1" s="1"/>
  <c r="I5227" i="1"/>
  <c r="J5227" i="1" s="1"/>
  <c r="I1669" i="1"/>
  <c r="J1669" i="1" s="1"/>
  <c r="I2528" i="1"/>
  <c r="J2528" i="1" s="1"/>
  <c r="K2527" i="1" s="1"/>
  <c r="I2278" i="1"/>
  <c r="J2278" i="1" s="1"/>
  <c r="I3007" i="1"/>
  <c r="J3007" i="1" s="1"/>
  <c r="I1608" i="1"/>
  <c r="J1608" i="1" s="1"/>
  <c r="I4611" i="1"/>
  <c r="J4611" i="1" s="1"/>
  <c r="I2495" i="1"/>
  <c r="J2495" i="1" s="1"/>
  <c r="I5383" i="1"/>
  <c r="J5383" i="1" s="1"/>
  <c r="I1029" i="1"/>
  <c r="J1029" i="1" s="1"/>
  <c r="I4951" i="1"/>
  <c r="J4951" i="1" s="1"/>
  <c r="I3086" i="1"/>
  <c r="J3086" i="1" s="1"/>
  <c r="K3085" i="1" s="1"/>
  <c r="I4431" i="1"/>
  <c r="J4431" i="1" s="1"/>
  <c r="I2918" i="1"/>
  <c r="J2918" i="1" s="1"/>
  <c r="I3459" i="1"/>
  <c r="J3459" i="1" s="1"/>
  <c r="K3458" i="1" s="1"/>
  <c r="I3313" i="1"/>
  <c r="J3313" i="1" s="1"/>
  <c r="I3398" i="1"/>
  <c r="J3398" i="1" s="1"/>
  <c r="K3397" i="1" s="1"/>
  <c r="I3138" i="1"/>
  <c r="J3138" i="1" s="1"/>
  <c r="K3137" i="1" s="1"/>
  <c r="I2634" i="1"/>
  <c r="J2634" i="1" s="1"/>
  <c r="I3241" i="1"/>
  <c r="J3241" i="1" s="1"/>
  <c r="I4105" i="1"/>
  <c r="J4105" i="1" s="1"/>
  <c r="I4503" i="1"/>
  <c r="J4503" i="1" s="1"/>
  <c r="I2758" i="1"/>
  <c r="J2758" i="1" s="1"/>
  <c r="K2757" i="1" s="1"/>
  <c r="I3044" i="1"/>
  <c r="J3044" i="1" s="1"/>
  <c r="K3043" i="1" s="1"/>
  <c r="I3439" i="1"/>
  <c r="J3439" i="1" s="1"/>
  <c r="I3350" i="1"/>
  <c r="J3350" i="1" s="1"/>
  <c r="I2978" i="1"/>
  <c r="J2978" i="1" s="1"/>
  <c r="I5357" i="1"/>
  <c r="J5357" i="1" s="1"/>
  <c r="I2839" i="1"/>
  <c r="J2839" i="1" s="1"/>
  <c r="I5583" i="1"/>
  <c r="J5583" i="1" s="1"/>
  <c r="I2759" i="1"/>
  <c r="J2759" i="1" s="1"/>
  <c r="I47" i="1"/>
  <c r="J47" i="1" s="1"/>
  <c r="K46" i="1" s="1"/>
  <c r="I204" i="1"/>
  <c r="J204" i="1" s="1"/>
  <c r="I4832" i="1"/>
  <c r="J4832" i="1" s="1"/>
  <c r="I5238" i="1"/>
  <c r="J5238" i="1" s="1"/>
  <c r="I2707" i="1"/>
  <c r="J2707" i="1" s="1"/>
  <c r="K2706" i="1" s="1"/>
  <c r="I5573" i="1"/>
  <c r="J5573" i="1" s="1"/>
  <c r="I3359" i="1"/>
  <c r="J3359" i="1" s="1"/>
  <c r="I3875" i="1"/>
  <c r="J3875" i="1" s="1"/>
  <c r="I2133" i="1"/>
  <c r="J2133" i="1" s="1"/>
  <c r="I5330" i="1"/>
  <c r="J5330" i="1" s="1"/>
  <c r="K5329" i="1" s="1"/>
  <c r="I2866" i="1"/>
  <c r="J2866" i="1" s="1"/>
  <c r="I2454" i="1"/>
  <c r="I5367" i="1"/>
  <c r="J5367" i="1" s="1"/>
  <c r="I3009" i="1"/>
  <c r="J3009" i="1" s="1"/>
  <c r="I4120" i="1"/>
  <c r="J4120" i="1" s="1"/>
  <c r="I3472" i="1"/>
  <c r="J3472" i="1" s="1"/>
  <c r="I2686" i="1"/>
  <c r="J2686" i="1" s="1"/>
  <c r="K2685" i="1" s="1"/>
  <c r="I2357" i="1"/>
  <c r="J2357" i="1" s="1"/>
  <c r="I2848" i="1"/>
  <c r="J2848" i="1" s="1"/>
  <c r="I2540" i="1"/>
  <c r="J2540" i="1" s="1"/>
  <c r="I3206" i="1"/>
  <c r="J3206" i="1" s="1"/>
  <c r="I3110" i="1"/>
  <c r="J3110" i="1" s="1"/>
  <c r="K3109" i="1" s="1"/>
  <c r="I3298" i="1"/>
  <c r="J3298" i="1" s="1"/>
  <c r="I3051" i="1"/>
  <c r="J3051" i="1" s="1"/>
  <c r="I3002" i="1"/>
  <c r="J3002" i="1" s="1"/>
  <c r="K3001" i="1" s="1"/>
  <c r="I2364" i="1"/>
  <c r="I2773" i="1"/>
  <c r="J2773" i="1" s="1"/>
  <c r="K2772" i="1" s="1"/>
  <c r="I5321" i="1"/>
  <c r="J5321" i="1" s="1"/>
  <c r="I2750" i="1"/>
  <c r="J2750" i="1" s="1"/>
  <c r="I3016" i="1"/>
  <c r="J3016" i="1" s="1"/>
  <c r="I2602" i="1"/>
  <c r="J2602" i="1" s="1"/>
  <c r="I2944" i="1"/>
  <c r="J2944" i="1" s="1"/>
  <c r="I2910" i="1"/>
  <c r="J2910" i="1" s="1"/>
  <c r="I3765" i="1"/>
  <c r="J3765" i="1" s="1"/>
  <c r="I3533" i="1"/>
  <c r="J3533" i="1" s="1"/>
  <c r="K3532" i="1" s="1"/>
  <c r="I4623" i="1"/>
  <c r="J4623" i="1" s="1"/>
  <c r="K4623" i="1" s="1"/>
  <c r="I1171" i="1"/>
  <c r="J1171" i="1" s="1"/>
  <c r="I441" i="1"/>
  <c r="I4489" i="1"/>
  <c r="J4489" i="1" s="1"/>
  <c r="I5439" i="1"/>
  <c r="J5439" i="1" s="1"/>
  <c r="I3077" i="1"/>
  <c r="J3077" i="1" s="1"/>
  <c r="I5005" i="1"/>
  <c r="I1369" i="1"/>
  <c r="I2894" i="1"/>
  <c r="J2894" i="1" s="1"/>
  <c r="I4757" i="1"/>
  <c r="J4757" i="1" s="1"/>
  <c r="I4782" i="1"/>
  <c r="J4782" i="1" s="1"/>
  <c r="I3381" i="1"/>
  <c r="J3381" i="1" s="1"/>
  <c r="K3380" i="1" s="1"/>
  <c r="I5325" i="1"/>
  <c r="J5325" i="1" s="1"/>
  <c r="I4107" i="1"/>
  <c r="J4107" i="1" s="1"/>
  <c r="I3136" i="1"/>
  <c r="J3136" i="1" s="1"/>
  <c r="I3175" i="1"/>
  <c r="J3175" i="1" s="1"/>
  <c r="K3174" i="1" s="1"/>
  <c r="I2440" i="1"/>
  <c r="J2440" i="1" s="1"/>
  <c r="I229" i="1"/>
  <c r="J229" i="1" s="1"/>
  <c r="I4964" i="1"/>
  <c r="J4964" i="1" s="1"/>
  <c r="K4963" i="1" s="1"/>
  <c r="I1937" i="1"/>
  <c r="J1937" i="1" s="1"/>
  <c r="I3162" i="1"/>
  <c r="J3162" i="1" s="1"/>
  <c r="I2500" i="1"/>
  <c r="J2500" i="1" s="1"/>
  <c r="I2354" i="1"/>
  <c r="J2354" i="1" s="1"/>
  <c r="I2433" i="1"/>
  <c r="J2433" i="1" s="1"/>
  <c r="I2522" i="1"/>
  <c r="J2522" i="1" s="1"/>
  <c r="I2321" i="1"/>
  <c r="J2321" i="1" s="1"/>
  <c r="K2320" i="1" s="1"/>
  <c r="I3172" i="1"/>
  <c r="J3172" i="1" s="1"/>
  <c r="K3171" i="1" s="1"/>
  <c r="I2581" i="1"/>
  <c r="J2581" i="1" s="1"/>
  <c r="I5282" i="1"/>
  <c r="J5282" i="1" s="1"/>
  <c r="I3079" i="1"/>
  <c r="J3079" i="1" s="1"/>
  <c r="K3078" i="1" s="1"/>
  <c r="I177" i="1"/>
  <c r="J177" i="1" s="1"/>
  <c r="I2256" i="1"/>
  <c r="J2256" i="1" s="1"/>
  <c r="I3123" i="1"/>
  <c r="J3123" i="1" s="1"/>
  <c r="I3363" i="1"/>
  <c r="J3363" i="1" s="1"/>
  <c r="I4305" i="1"/>
  <c r="J4305" i="1" s="1"/>
  <c r="I5591" i="1"/>
  <c r="J5591" i="1" s="1"/>
  <c r="I2507" i="1"/>
  <c r="I5287" i="1"/>
  <c r="J5287" i="1" s="1"/>
  <c r="K5286" i="1" s="1"/>
  <c r="I2383" i="1"/>
  <c r="J2383" i="1" s="1"/>
  <c r="I695" i="1"/>
  <c r="J695" i="1" s="1"/>
  <c r="I389" i="1"/>
  <c r="J389" i="1" s="1"/>
  <c r="I3134" i="1"/>
  <c r="J3134" i="1" s="1"/>
  <c r="I4177" i="1"/>
  <c r="J4177" i="1" s="1"/>
  <c r="I3621" i="1"/>
  <c r="J3621" i="1" s="1"/>
  <c r="I2583" i="1"/>
  <c r="J2583" i="1" s="1"/>
  <c r="K2582" i="1" s="1"/>
  <c r="I3357" i="1"/>
  <c r="J3357" i="1" s="1"/>
  <c r="I5398" i="1"/>
  <c r="J5398" i="1" s="1"/>
  <c r="K5397" i="1" s="1"/>
  <c r="I3372" i="1"/>
  <c r="J3372" i="1" s="1"/>
  <c r="I5389" i="1"/>
  <c r="J5389" i="1" s="1"/>
  <c r="I2911" i="1"/>
  <c r="J2911" i="1" s="1"/>
  <c r="I3728" i="1"/>
  <c r="J3728" i="1" s="1"/>
  <c r="I916" i="1"/>
  <c r="I1306" i="1"/>
  <c r="J1306" i="1" s="1"/>
  <c r="I5563" i="1"/>
  <c r="J5563" i="1" s="1"/>
  <c r="I2607" i="1"/>
  <c r="I2142" i="1"/>
  <c r="J2142" i="1" s="1"/>
  <c r="I4573" i="1"/>
  <c r="J4573" i="1" s="1"/>
  <c r="I4155" i="1"/>
  <c r="J4155" i="1" s="1"/>
  <c r="I5003" i="1"/>
  <c r="J5003" i="1" s="1"/>
  <c r="I2287" i="1"/>
  <c r="J2287" i="1" s="1"/>
  <c r="I3889" i="1"/>
  <c r="J3889" i="1" s="1"/>
  <c r="I3062" i="1"/>
  <c r="J3062" i="1" s="1"/>
  <c r="I2650" i="1"/>
  <c r="J2650" i="1" s="1"/>
  <c r="I105" i="1"/>
  <c r="J105" i="1" s="1"/>
  <c r="I5267" i="1"/>
  <c r="J5267" i="1" s="1"/>
  <c r="I2663" i="1"/>
  <c r="J2663" i="1" s="1"/>
  <c r="I1110" i="1"/>
  <c r="J1110" i="1" s="1"/>
  <c r="K1109" i="1" s="1"/>
  <c r="I2682" i="1"/>
  <c r="J2682" i="1" s="1"/>
  <c r="I2594" i="1"/>
  <c r="J2594" i="1" s="1"/>
  <c r="I5567" i="1"/>
  <c r="J5567" i="1" s="1"/>
  <c r="I2835" i="1"/>
  <c r="J2835" i="1" s="1"/>
  <c r="I3228" i="1"/>
  <c r="J3228" i="1" s="1"/>
  <c r="K3227" i="1" s="1"/>
  <c r="I2775" i="1"/>
  <c r="J2775" i="1" s="1"/>
  <c r="I3315" i="1"/>
  <c r="J3315" i="1" s="1"/>
  <c r="I4613" i="1"/>
  <c r="J4613" i="1" s="1"/>
  <c r="I1112" i="1"/>
  <c r="J1112" i="1" s="1"/>
  <c r="I2916" i="1"/>
  <c r="J2916" i="1" s="1"/>
  <c r="I5385" i="1"/>
  <c r="J5385" i="1" s="1"/>
  <c r="I3149" i="1"/>
  <c r="J3149" i="1" s="1"/>
  <c r="K3148" i="1" s="1"/>
  <c r="I119" i="1"/>
  <c r="J119" i="1" s="1"/>
  <c r="I2966" i="1"/>
  <c r="J2966" i="1" s="1"/>
  <c r="I2639" i="1"/>
  <c r="J2639" i="1" s="1"/>
  <c r="K2638" i="1" s="1"/>
  <c r="I4377" i="1"/>
  <c r="J4377" i="1" s="1"/>
  <c r="I5447" i="1"/>
  <c r="J5447" i="1" s="1"/>
  <c r="I2814" i="1"/>
  <c r="J2814" i="1" s="1"/>
  <c r="I1380" i="1"/>
  <c r="J1380" i="1" s="1"/>
  <c r="I3433" i="1"/>
  <c r="J3433" i="1" s="1"/>
  <c r="I5300" i="1"/>
  <c r="J5300" i="1" s="1"/>
  <c r="I2282" i="1"/>
  <c r="J2282" i="1" s="1"/>
  <c r="I2381" i="1"/>
  <c r="J2381" i="1" s="1"/>
  <c r="I373" i="1"/>
  <c r="J373" i="1" s="1"/>
  <c r="I2859" i="1"/>
  <c r="J2859" i="1" s="1"/>
  <c r="I1038" i="1"/>
  <c r="J1038" i="1" s="1"/>
  <c r="I2660" i="1"/>
  <c r="J2660" i="1" s="1"/>
  <c r="I2550" i="1"/>
  <c r="J2550" i="1" s="1"/>
  <c r="I2393" i="1"/>
  <c r="J2393" i="1" s="1"/>
  <c r="I3224" i="1"/>
  <c r="J3224" i="1" s="1"/>
  <c r="K3223" i="1" s="1"/>
  <c r="I92" i="1"/>
  <c r="J92" i="1" s="1"/>
  <c r="I2705" i="1"/>
  <c r="J2705" i="1" s="1"/>
  <c r="I2546" i="1"/>
  <c r="J2546" i="1" s="1"/>
  <c r="I3151" i="1"/>
  <c r="J3151" i="1" s="1"/>
  <c r="K3150" i="1" s="1"/>
  <c r="I301" i="1"/>
  <c r="J301" i="1" s="1"/>
  <c r="I2328" i="1"/>
  <c r="J2328" i="1" s="1"/>
  <c r="I3854" i="1"/>
  <c r="J3854" i="1" s="1"/>
  <c r="I4231" i="1"/>
  <c r="J4231" i="1" s="1"/>
  <c r="K4230" i="1" s="1"/>
  <c r="I1948" i="1"/>
  <c r="I2552" i="1"/>
  <c r="J2552" i="1" s="1"/>
  <c r="K2551" i="1" s="1"/>
  <c r="I2493" i="1"/>
  <c r="J2493" i="1" s="1"/>
  <c r="I3217" i="1"/>
  <c r="J3217" i="1" s="1"/>
  <c r="K3216" i="1" s="1"/>
  <c r="I2713" i="1"/>
  <c r="J2713" i="1" s="1"/>
  <c r="I891" i="1"/>
  <c r="J891" i="1" s="1"/>
  <c r="I4940" i="1"/>
  <c r="J4940" i="1" s="1"/>
  <c r="I4301" i="1"/>
  <c r="J4301" i="1" s="1"/>
  <c r="I2831" i="1"/>
  <c r="J2831" i="1" s="1"/>
  <c r="K2830" i="1" s="1"/>
  <c r="I5565" i="1"/>
  <c r="J5565" i="1" s="1"/>
  <c r="I718" i="1"/>
  <c r="J718" i="1" s="1"/>
  <c r="I2735" i="1"/>
  <c r="J2735" i="1" s="1"/>
  <c r="I3374" i="1"/>
  <c r="J3374" i="1" s="1"/>
  <c r="I4048" i="1"/>
  <c r="J4048" i="1" s="1"/>
  <c r="I2510" i="1"/>
  <c r="J2510" i="1" s="1"/>
  <c r="I3535" i="1"/>
  <c r="J3535" i="1" s="1"/>
  <c r="I4291" i="1"/>
  <c r="J4291" i="1" s="1"/>
  <c r="I780" i="1"/>
  <c r="I2340" i="1"/>
  <c r="J2340" i="1" s="1"/>
  <c r="I3023" i="1"/>
  <c r="J3023" i="1" s="1"/>
  <c r="I3191" i="1"/>
  <c r="J3191" i="1" s="1"/>
  <c r="I3047" i="1"/>
  <c r="J3047" i="1" s="1"/>
  <c r="I4388" i="1"/>
  <c r="J4388" i="1" s="1"/>
  <c r="I121" i="1"/>
  <c r="J121" i="1" s="1"/>
  <c r="I2803" i="1"/>
  <c r="J2803" i="1" s="1"/>
  <c r="I3071" i="1"/>
  <c r="J3071" i="1" s="1"/>
  <c r="I4073" i="1"/>
  <c r="J4073" i="1" s="1"/>
  <c r="I2846" i="1"/>
  <c r="J2846" i="1" s="1"/>
  <c r="I3117" i="1"/>
  <c r="J3117" i="1" s="1"/>
  <c r="I303" i="1"/>
  <c r="J303" i="1" s="1"/>
  <c r="I3254" i="1"/>
  <c r="J3254" i="1" s="1"/>
  <c r="I3211" i="1"/>
  <c r="J3211" i="1" s="1"/>
  <c r="I3520" i="1"/>
  <c r="J3520" i="1" s="1"/>
  <c r="I3038" i="1"/>
  <c r="J3038" i="1" s="1"/>
  <c r="K3037" i="1" s="1"/>
  <c r="I5351" i="1"/>
  <c r="J5351" i="1" s="1"/>
  <c r="I3189" i="1"/>
  <c r="J3189" i="1" s="1"/>
  <c r="I5595" i="1"/>
  <c r="J5595" i="1" s="1"/>
  <c r="K5594" i="1" s="1"/>
  <c r="I3537" i="1"/>
  <c r="J3537" i="1" s="1"/>
  <c r="K3536" i="1" s="1"/>
  <c r="I2610" i="1"/>
  <c r="J2610" i="1" s="1"/>
  <c r="I2675" i="1"/>
  <c r="I5213" i="1"/>
  <c r="J5213" i="1" s="1"/>
  <c r="I2909" i="1"/>
  <c r="J2909" i="1" s="1"/>
  <c r="K2908" i="1" s="1"/>
  <c r="I1013" i="1"/>
  <c r="J1013" i="1" s="1"/>
  <c r="I3559" i="1"/>
  <c r="J3559" i="1" s="1"/>
  <c r="K3558" i="1" s="1"/>
  <c r="I3143" i="1"/>
  <c r="J3143" i="1" s="1"/>
  <c r="I2897" i="1"/>
  <c r="J2897" i="1" s="1"/>
  <c r="I2874" i="1"/>
  <c r="J2874" i="1" s="1"/>
  <c r="I2578" i="1"/>
  <c r="J2578" i="1" s="1"/>
  <c r="I3160" i="1"/>
  <c r="J3160" i="1" s="1"/>
  <c r="K3159" i="1" s="1"/>
  <c r="I2726" i="1"/>
  <c r="J2726" i="1" s="1"/>
  <c r="I3076" i="1"/>
  <c r="J3076" i="1" s="1"/>
  <c r="K3075" i="1" s="1"/>
  <c r="I2982" i="1"/>
  <c r="J2982" i="1" s="1"/>
  <c r="I2761" i="1"/>
  <c r="J2761" i="1" s="1"/>
  <c r="I4179" i="1"/>
  <c r="J4179" i="1" s="1"/>
  <c r="K4178" i="1" s="1"/>
  <c r="I4823" i="1"/>
  <c r="J4823" i="1" s="1"/>
  <c r="K4822" i="1" s="1"/>
  <c r="I3130" i="1"/>
  <c r="J3130" i="1" s="1"/>
  <c r="K3129" i="1" s="1"/>
  <c r="I315" i="1"/>
  <c r="J315" i="1" s="1"/>
  <c r="I3018" i="1"/>
  <c r="J3018" i="1" s="1"/>
  <c r="K3017" i="1" s="1"/>
  <c r="I511" i="1"/>
  <c r="J511" i="1" s="1"/>
  <c r="I4895" i="1"/>
  <c r="J4895" i="1" s="1"/>
  <c r="I375" i="1"/>
  <c r="J375" i="1" s="1"/>
  <c r="I3505" i="1"/>
  <c r="J3505" i="1" s="1"/>
  <c r="I4559" i="1"/>
  <c r="J4559" i="1" s="1"/>
  <c r="I3260" i="1"/>
  <c r="J3260" i="1" s="1"/>
  <c r="I5555" i="1"/>
  <c r="J5555" i="1" s="1"/>
  <c r="I2768" i="1"/>
  <c r="J2768" i="1" s="1"/>
  <c r="I2478" i="1"/>
  <c r="J2478" i="1" s="1"/>
  <c r="I1477" i="1"/>
  <c r="J1477" i="1" s="1"/>
  <c r="I497" i="1"/>
  <c r="J497" i="1" s="1"/>
  <c r="I2931" i="1"/>
  <c r="I2808" i="1"/>
  <c r="J2808" i="1" s="1"/>
  <c r="I2746" i="1"/>
  <c r="J2746" i="1" s="1"/>
  <c r="I2445" i="1"/>
  <c r="J2445" i="1" s="1"/>
  <c r="K2444" i="1" s="1"/>
  <c r="I3296" i="1"/>
  <c r="J3296" i="1" s="1"/>
  <c r="K3295" i="1" s="1"/>
  <c r="I1752" i="1"/>
  <c r="J1752" i="1" s="1"/>
  <c r="K1751" i="1" s="1"/>
  <c r="I2829" i="1"/>
  <c r="J2829" i="1" s="1"/>
  <c r="I1236" i="1"/>
  <c r="I425" i="1"/>
  <c r="J425" i="1" s="1"/>
  <c r="I2400" i="1"/>
  <c r="J2400" i="1" s="1"/>
  <c r="I2815" i="1"/>
  <c r="J2815" i="1" s="1"/>
  <c r="I4440" i="1"/>
  <c r="J4440" i="1" s="1"/>
  <c r="K4439" i="1" s="1"/>
  <c r="I2244" i="1"/>
  <c r="J2244" i="1" s="1"/>
  <c r="I2896" i="1"/>
  <c r="J2896" i="1" s="1"/>
  <c r="K2895" i="1" s="1"/>
  <c r="I2350" i="1"/>
  <c r="J2350" i="1" s="1"/>
  <c r="I3509" i="1"/>
  <c r="J3509" i="1" s="1"/>
  <c r="I3152" i="1"/>
  <c r="J3152" i="1" s="1"/>
  <c r="I2990" i="1"/>
  <c r="J2990" i="1" s="1"/>
  <c r="I3105" i="1"/>
  <c r="J3105" i="1" s="1"/>
  <c r="I2899" i="1"/>
  <c r="J2899" i="1" s="1"/>
  <c r="I1087" i="1"/>
  <c r="J1087" i="1" s="1"/>
  <c r="I5243" i="1"/>
  <c r="J5243" i="1" s="1"/>
  <c r="I2938" i="1"/>
  <c r="J2938" i="1" s="1"/>
  <c r="I4373" i="1"/>
  <c r="J4373" i="1" s="1"/>
  <c r="K4372" i="1" s="1"/>
  <c r="I4157" i="1"/>
  <c r="J4157" i="1" s="1"/>
  <c r="I2975" i="1"/>
  <c r="J2975" i="1" s="1"/>
  <c r="K2974" i="1" s="1"/>
  <c r="I5211" i="1"/>
  <c r="J5211" i="1" s="1"/>
  <c r="I4575" i="1"/>
  <c r="J4575" i="1" s="1"/>
  <c r="I5578" i="1"/>
  <c r="J5578" i="1" s="1"/>
  <c r="K5577" i="1" s="1"/>
  <c r="I2566" i="1"/>
  <c r="J2566" i="1" s="1"/>
  <c r="I3035" i="1"/>
  <c r="J3035" i="1" s="1"/>
  <c r="I2345" i="1"/>
  <c r="J2345" i="1" s="1"/>
  <c r="I3487" i="1"/>
  <c r="J3487" i="1" s="1"/>
  <c r="I3465" i="1"/>
  <c r="J3465" i="1" s="1"/>
  <c r="I5441" i="1"/>
  <c r="J5441" i="1" s="1"/>
  <c r="I4582" i="1"/>
  <c r="J4582" i="1" s="1"/>
  <c r="I2995" i="1"/>
  <c r="I767" i="1"/>
  <c r="J767" i="1" s="1"/>
  <c r="I2700" i="1"/>
  <c r="J2700" i="1" s="1"/>
  <c r="K2699" i="1" s="1"/>
  <c r="I2652" i="1"/>
  <c r="J2652" i="1" s="1"/>
  <c r="I3131" i="1"/>
  <c r="J3131" i="1" s="1"/>
  <c r="I2442" i="1"/>
  <c r="J2442" i="1" s="1"/>
  <c r="I3413" i="1"/>
  <c r="J3413" i="1" s="1"/>
  <c r="I635" i="1"/>
  <c r="J635" i="1" s="1"/>
  <c r="I5396" i="1"/>
  <c r="J5396" i="1" s="1"/>
  <c r="I3187" i="1"/>
  <c r="J3187" i="1" s="1"/>
  <c r="I2483" i="1"/>
  <c r="J2483" i="1" s="1"/>
  <c r="I3570" i="1"/>
  <c r="J3570" i="1" s="1"/>
  <c r="K3570" i="1" s="1"/>
  <c r="I3579" i="1"/>
  <c r="J3579" i="1" s="1"/>
  <c r="K3578" i="1" s="1"/>
  <c r="I2326" i="1"/>
  <c r="J2326" i="1" s="1"/>
  <c r="I2359" i="1"/>
  <c r="J2359" i="1" s="1"/>
  <c r="I5319" i="1"/>
  <c r="J5319" i="1" s="1"/>
  <c r="I3753" i="1"/>
  <c r="J3753" i="1" s="1"/>
  <c r="I2729" i="1"/>
  <c r="J2729" i="1" s="1"/>
  <c r="I2946" i="1"/>
  <c r="J2946" i="1" s="1"/>
  <c r="I2630" i="1"/>
  <c r="J2630" i="1" s="1"/>
  <c r="I2798" i="1"/>
  <c r="J2798" i="1" s="1"/>
  <c r="K2797" i="1" s="1"/>
  <c r="I2915" i="1"/>
  <c r="J2915" i="1" s="1"/>
  <c r="K2914" i="1" s="1"/>
  <c r="I2517" i="1"/>
  <c r="J2517" i="1" s="1"/>
  <c r="I5359" i="1"/>
  <c r="J5359" i="1" s="1"/>
  <c r="K5358" i="1" s="1"/>
  <c r="I3000" i="1"/>
  <c r="J3000" i="1" s="1"/>
  <c r="I4417" i="1"/>
  <c r="J4417" i="1" s="1"/>
  <c r="I2813" i="1"/>
  <c r="J2813" i="1" s="1"/>
  <c r="I623" i="1"/>
  <c r="J623" i="1" s="1"/>
  <c r="I3619" i="1"/>
  <c r="J3619" i="1" s="1"/>
  <c r="K3618" i="1" s="1"/>
  <c r="I2306" i="1"/>
  <c r="I3090" i="1"/>
  <c r="J3090" i="1" s="1"/>
  <c r="I193" i="1"/>
  <c r="J193" i="1" s="1"/>
  <c r="K192" i="1" s="1"/>
  <c r="I4307" i="1"/>
  <c r="J4307" i="1" s="1"/>
  <c r="K4306" i="1" s="1"/>
  <c r="I3577" i="1"/>
  <c r="J3577" i="1" s="1"/>
  <c r="K3576" i="1" s="1"/>
  <c r="I4938" i="1"/>
  <c r="J4938" i="1" s="1"/>
  <c r="I4767" i="1"/>
  <c r="J4767" i="1" s="1"/>
  <c r="I2674" i="1"/>
  <c r="J2674" i="1" s="1"/>
  <c r="K2673" i="1" s="1"/>
  <c r="I621" i="1"/>
  <c r="J621" i="1" s="1"/>
  <c r="K620" i="1" s="1"/>
  <c r="I398" i="1"/>
  <c r="I5240" i="1"/>
  <c r="I4807" i="1"/>
  <c r="J4807" i="1" s="1"/>
  <c r="I4512" i="1"/>
  <c r="J4512" i="1" s="1"/>
  <c r="I3114" i="1"/>
  <c r="J3114" i="1" s="1"/>
  <c r="I130" i="1"/>
  <c r="J130" i="1" s="1"/>
  <c r="I1405" i="1"/>
  <c r="J1405" i="1" s="1"/>
  <c r="K1404" i="1" s="1"/>
  <c r="I2973" i="1"/>
  <c r="J2973" i="1" s="1"/>
  <c r="I569" i="1"/>
  <c r="J569" i="1" s="1"/>
  <c r="I2232" i="1"/>
  <c r="J2232" i="1" s="1"/>
  <c r="I2452" i="1"/>
  <c r="J2452" i="1" s="1"/>
  <c r="I4122" i="1"/>
  <c r="J4122" i="1" s="1"/>
  <c r="I3862" i="1"/>
  <c r="J3862" i="1" s="1"/>
  <c r="I4916" i="1"/>
  <c r="J4916" i="1" s="1"/>
  <c r="I2404" i="1"/>
  <c r="J2404" i="1" s="1"/>
  <c r="I1574" i="1"/>
  <c r="J1574" i="1" s="1"/>
  <c r="I4821" i="1"/>
  <c r="J4821" i="1" s="1"/>
  <c r="I5245" i="1"/>
  <c r="J5245" i="1" s="1"/>
  <c r="I2474" i="1"/>
  <c r="J2474" i="1" s="1"/>
  <c r="I3326" i="1"/>
  <c r="I5284" i="1"/>
  <c r="J5284" i="1" s="1"/>
  <c r="I3544" i="1"/>
  <c r="J3544" i="1" s="1"/>
  <c r="I2628" i="1"/>
  <c r="J2628" i="1" s="1"/>
  <c r="K2627" i="1" s="1"/>
  <c r="I3167" i="1"/>
  <c r="J3167" i="1" s="1"/>
  <c r="I1283" i="1"/>
  <c r="J1283" i="1" s="1"/>
  <c r="K1282" i="1" s="1"/>
  <c r="I1225" i="1"/>
  <c r="J1225" i="1" s="1"/>
  <c r="I2280" i="1"/>
  <c r="J2280" i="1" s="1"/>
  <c r="I4425" i="1"/>
  <c r="J4425" i="1" s="1"/>
  <c r="I3099" i="1"/>
  <c r="J3099" i="1" s="1"/>
  <c r="I2943" i="1"/>
  <c r="I2333" i="1"/>
  <c r="J2333" i="1" s="1"/>
  <c r="K2332" i="1" s="1"/>
  <c r="I3602" i="1"/>
  <c r="J3602" i="1" s="1"/>
  <c r="I3592" i="1"/>
  <c r="J3592" i="1" s="1"/>
  <c r="I2323" i="1"/>
  <c r="J2323" i="1" s="1"/>
  <c r="I3107" i="1"/>
  <c r="J3107" i="1" s="1"/>
  <c r="I4771" i="1"/>
  <c r="J4771" i="1" s="1"/>
  <c r="I5445" i="1"/>
  <c r="J5445" i="1" s="1"/>
  <c r="I3119" i="1"/>
  <c r="J3119" i="1" s="1"/>
  <c r="I963" i="1"/>
  <c r="J963" i="1" s="1"/>
  <c r="I1297" i="1"/>
  <c r="J1297" i="1" s="1"/>
  <c r="I1667" i="1"/>
  <c r="J1667" i="1" s="1"/>
  <c r="I2636" i="1"/>
  <c r="J2636" i="1" s="1"/>
  <c r="K2635" i="1" s="1"/>
  <c r="I5224" i="1"/>
  <c r="J5224" i="1" s="1"/>
  <c r="I3385" i="1"/>
  <c r="J3385" i="1" s="1"/>
  <c r="K3384" i="1" s="1"/>
  <c r="I2724" i="1"/>
  <c r="J2724" i="1" s="1"/>
  <c r="I439" i="1"/>
  <c r="J439" i="1" s="1"/>
  <c r="I637" i="1"/>
  <c r="J637" i="1" s="1"/>
  <c r="I2834" i="1"/>
  <c r="J2834" i="1" s="1"/>
  <c r="K2833" i="1" s="1"/>
  <c r="I5310" i="1"/>
  <c r="I819" i="1"/>
  <c r="J819" i="1" s="1"/>
  <c r="I3361" i="1"/>
  <c r="J3361" i="1" s="1"/>
  <c r="I3383" i="1"/>
  <c r="J3383" i="1" s="1"/>
  <c r="I3424" i="1"/>
  <c r="J3424" i="1" s="1"/>
  <c r="K3423" i="1" s="1"/>
  <c r="I5298" i="1"/>
  <c r="J5298" i="1" s="1"/>
  <c r="I2450" i="1"/>
  <c r="J2450" i="1" s="1"/>
  <c r="I5575" i="1"/>
  <c r="J5575" i="1" s="1"/>
  <c r="K5574" i="1" s="1"/>
  <c r="I2878" i="1"/>
  <c r="J2878" i="1" s="1"/>
  <c r="K2877" i="1" s="1"/>
  <c r="I3182" i="1"/>
  <c r="J3182" i="1" s="1"/>
  <c r="K3181" i="1" s="1"/>
  <c r="I3839" i="1"/>
  <c r="J3839" i="1" s="1"/>
  <c r="I2806" i="1"/>
  <c r="J2806" i="1" s="1"/>
  <c r="I961" i="1"/>
  <c r="J961" i="1" s="1"/>
  <c r="K960" i="1" s="1"/>
  <c r="I2825" i="1"/>
  <c r="J2825" i="1" s="1"/>
  <c r="I3088" i="1"/>
  <c r="J3088" i="1" s="1"/>
  <c r="I2654" i="1"/>
  <c r="J2654" i="1" s="1"/>
  <c r="I3021" i="1"/>
  <c r="J3021" i="1" s="1"/>
  <c r="I3069" i="1"/>
  <c r="J3069" i="1" s="1"/>
  <c r="K3068" i="1" s="1"/>
  <c r="I5338" i="1"/>
  <c r="J5338" i="1" s="1"/>
  <c r="K5337" i="1" s="1"/>
  <c r="I2784" i="1"/>
  <c r="J2784" i="1" s="1"/>
  <c r="K2783" i="1" s="1"/>
  <c r="I2702" i="1"/>
  <c r="J2702" i="1" s="1"/>
  <c r="I2850" i="1"/>
  <c r="J2850" i="1" s="1"/>
  <c r="I2987" i="1"/>
  <c r="J2987" i="1" s="1"/>
  <c r="K2986" i="1" s="1"/>
  <c r="I2641" i="1"/>
  <c r="J2641" i="1" s="1"/>
  <c r="K2640" i="1" s="1"/>
  <c r="I3271" i="1"/>
  <c r="J3271" i="1" s="1"/>
  <c r="K3270" i="1" s="1"/>
  <c r="I4561" i="1"/>
  <c r="J4561" i="1" s="1"/>
  <c r="I3230" i="1"/>
  <c r="J3230" i="1" s="1"/>
  <c r="I4390" i="1"/>
  <c r="J4390" i="1" s="1"/>
  <c r="I3081" i="1"/>
  <c r="J3081" i="1" s="1"/>
  <c r="I5019" i="1"/>
  <c r="J5019" i="1" s="1"/>
  <c r="I2378" i="1"/>
  <c r="J2378" i="1" s="1"/>
  <c r="I4893" i="1"/>
  <c r="J4893" i="1" s="1"/>
  <c r="I2731" i="1"/>
  <c r="J2731" i="1" s="1"/>
  <c r="I707" i="1"/>
  <c r="J707" i="1" s="1"/>
  <c r="I4699" i="1"/>
  <c r="J4699" i="1" s="1"/>
  <c r="I5589" i="1"/>
  <c r="J5589" i="1" s="1"/>
  <c r="I4060" i="1"/>
  <c r="J4060" i="1" s="1"/>
  <c r="I5364" i="1"/>
  <c r="J5364" i="1" s="1"/>
  <c r="K5363" i="1" s="1"/>
  <c r="I5500" i="1"/>
  <c r="J5500" i="1" s="1"/>
  <c r="I2870" i="1"/>
  <c r="J2870" i="1" s="1"/>
  <c r="I765" i="1"/>
  <c r="J765" i="1" s="1"/>
  <c r="I3055" i="1"/>
  <c r="J3055" i="1" s="1"/>
  <c r="I3420" i="1"/>
  <c r="J3420" i="1" s="1"/>
  <c r="I1549" i="1"/>
  <c r="J1549" i="1" s="1"/>
  <c r="I3097" i="1"/>
  <c r="J3097" i="1" s="1"/>
  <c r="I245" i="1"/>
  <c r="J245" i="1" s="1"/>
  <c r="I693" i="1"/>
  <c r="J693" i="1" s="1"/>
  <c r="I790" i="1"/>
  <c r="J790" i="1" s="1"/>
  <c r="I2524" i="1"/>
  <c r="J2524" i="1" s="1"/>
  <c r="I4246" i="1"/>
  <c r="J4246" i="1" s="1"/>
  <c r="I2572" i="1"/>
  <c r="J2572" i="1" s="1"/>
  <c r="I1678" i="1"/>
  <c r="J1678" i="1" s="1"/>
  <c r="K1677" i="1" s="1"/>
  <c r="I3125" i="1"/>
  <c r="J3125" i="1" s="1"/>
  <c r="I2622" i="1"/>
  <c r="J2622" i="1" s="1"/>
  <c r="I3272" i="1"/>
  <c r="J3272" i="1" s="1"/>
  <c r="I3594" i="1"/>
  <c r="J3594" i="1" s="1"/>
  <c r="I3557" i="1"/>
  <c r="J3557" i="1" s="1"/>
  <c r="I3415" i="1"/>
  <c r="J3415" i="1" s="1"/>
  <c r="I2428" i="1"/>
  <c r="J2428" i="1" s="1"/>
  <c r="I2742" i="1"/>
  <c r="J2742" i="1" s="1"/>
  <c r="I3641" i="1"/>
  <c r="J3641" i="1" s="1"/>
  <c r="I4497" i="1"/>
  <c r="J4497" i="1" s="1"/>
  <c r="I4501" i="1"/>
  <c r="J4501" i="1" s="1"/>
  <c r="I3311" i="1"/>
  <c r="J3311" i="1" s="1"/>
  <c r="K3310" i="1" s="1"/>
  <c r="I2402" i="1"/>
  <c r="J2402" i="1" s="1"/>
  <c r="K2401" i="1" s="1"/>
  <c r="I2962" i="1"/>
  <c r="J2962" i="1" s="1"/>
  <c r="K2961" i="1" s="1"/>
  <c r="I2762" i="1"/>
  <c r="J2762" i="1" s="1"/>
  <c r="I2395" i="1"/>
  <c r="J2395" i="1" s="1"/>
  <c r="K2394" i="1" s="1"/>
  <c r="I4881" i="1"/>
  <c r="J4881" i="1" s="1"/>
  <c r="I3243" i="1"/>
  <c r="J3243" i="1" s="1"/>
  <c r="K3242" i="1" s="1"/>
  <c r="I1159" i="1"/>
  <c r="J1159" i="1" s="1"/>
  <c r="I5316" i="1"/>
  <c r="J5316" i="1" s="1"/>
  <c r="K5315" i="1" s="1"/>
  <c r="I132" i="1"/>
  <c r="J132" i="1" s="1"/>
  <c r="I2418" i="1"/>
  <c r="J2418" i="1" s="1"/>
  <c r="K2417" i="1" s="1"/>
  <c r="I2748" i="1"/>
  <c r="J2748" i="1" s="1"/>
  <c r="K2747" i="1" s="1"/>
  <c r="I2766" i="1"/>
  <c r="J2766" i="1" s="1"/>
  <c r="I3479" i="1"/>
  <c r="J3479" i="1" s="1"/>
  <c r="I3178" i="1"/>
  <c r="J3178" i="1" s="1"/>
  <c r="K3177" i="1" s="1"/>
  <c r="I2920" i="1"/>
  <c r="J2920" i="1" s="1"/>
  <c r="I977" i="1"/>
  <c r="I3030" i="1"/>
  <c r="J3030" i="1" s="1"/>
  <c r="I2302" i="1"/>
  <c r="J2302" i="1" s="1"/>
  <c r="I3474" i="1"/>
  <c r="J3474" i="1" s="1"/>
  <c r="I1015" i="1"/>
  <c r="J1015" i="1" s="1"/>
  <c r="I3154" i="1"/>
  <c r="J3154" i="1" s="1"/>
  <c r="I3276" i="1"/>
  <c r="J3276" i="1" s="1"/>
  <c r="I3485" i="1"/>
  <c r="J3485" i="1" s="1"/>
  <c r="I5229" i="1"/>
  <c r="J5229" i="1" s="1"/>
  <c r="I5314" i="1"/>
  <c r="J5314" i="1" s="1"/>
  <c r="K5313" i="1" s="1"/>
  <c r="I4584" i="1"/>
  <c r="J4584" i="1" s="1"/>
  <c r="K4583" i="1" s="1"/>
  <c r="I2799" i="1"/>
  <c r="J2799" i="1" s="1"/>
  <c r="I2855" i="1"/>
  <c r="J2855" i="1" s="1"/>
  <c r="K2854" i="1" s="1"/>
  <c r="I3468" i="1"/>
  <c r="J3468" i="1" s="1"/>
  <c r="I5371" i="1"/>
  <c r="J5371" i="1" s="1"/>
  <c r="I2342" i="1"/>
  <c r="I3074" i="1"/>
  <c r="J3074" i="1" s="1"/>
  <c r="K3073" i="1" s="1"/>
  <c r="K1603" i="1" l="1"/>
  <c r="J1605" i="1"/>
  <c r="K1604" i="1" s="1"/>
  <c r="K556" i="1"/>
  <c r="K557" i="1"/>
  <c r="K314" i="1"/>
  <c r="K3521" i="1"/>
  <c r="K1871" i="1"/>
  <c r="K1758" i="1"/>
  <c r="K4932" i="1"/>
  <c r="K5033" i="1"/>
  <c r="K5247" i="1"/>
  <c r="K3634" i="1"/>
  <c r="K3940" i="1"/>
  <c r="K5283" i="1"/>
  <c r="K4171" i="1"/>
  <c r="K3846" i="1"/>
  <c r="K603" i="1"/>
  <c r="K4934" i="1"/>
  <c r="K1815" i="1"/>
  <c r="K5390" i="1"/>
  <c r="K3354" i="1"/>
  <c r="K3547" i="1"/>
  <c r="K4724" i="1"/>
  <c r="K1588" i="1"/>
  <c r="K5029" i="1"/>
  <c r="K787" i="1"/>
  <c r="K5056" i="1"/>
  <c r="K2008" i="1"/>
  <c r="K3706" i="1"/>
  <c r="K4484" i="1"/>
  <c r="K4022" i="1"/>
  <c r="K3098" i="1"/>
  <c r="K5324" i="1"/>
  <c r="K5305" i="1"/>
  <c r="K4891" i="1"/>
  <c r="K617" i="1"/>
  <c r="K1069" i="1"/>
  <c r="K3832" i="1"/>
  <c r="K3333" i="1"/>
  <c r="K552" i="1"/>
  <c r="K4905" i="1"/>
  <c r="K3245" i="1"/>
  <c r="K4389" i="1"/>
  <c r="K2565" i="1"/>
  <c r="K3065" i="1"/>
  <c r="K3506" i="1"/>
  <c r="J755" i="1"/>
  <c r="K754" i="1" s="1"/>
  <c r="J3638" i="1"/>
  <c r="K1582" i="1"/>
  <c r="K4238" i="1"/>
  <c r="K3968" i="1"/>
  <c r="K3588" i="1"/>
  <c r="K1081" i="1"/>
  <c r="K5119" i="1"/>
  <c r="J992" i="1"/>
  <c r="K4791" i="1"/>
  <c r="K4504" i="1"/>
  <c r="K3630" i="1"/>
  <c r="K1794" i="1"/>
  <c r="K3161" i="1"/>
  <c r="K2755" i="1"/>
  <c r="K3563" i="1"/>
  <c r="K4988" i="1"/>
  <c r="K5065" i="1"/>
  <c r="K5185" i="1"/>
  <c r="K3793" i="1"/>
  <c r="K660" i="1"/>
  <c r="K4525" i="1"/>
  <c r="K3912" i="1"/>
  <c r="K4973" i="1"/>
  <c r="K4387" i="1"/>
  <c r="K3039" i="1"/>
  <c r="K201" i="1"/>
  <c r="J3490" i="1"/>
  <c r="K15" i="1"/>
  <c r="K4990" i="1"/>
  <c r="K4897" i="1"/>
  <c r="K3515" i="1"/>
  <c r="K3562" i="1"/>
  <c r="K3937" i="1"/>
  <c r="K1226" i="1"/>
  <c r="K836" i="1"/>
  <c r="K5263" i="1"/>
  <c r="K604" i="1"/>
  <c r="K1154" i="1"/>
  <c r="K414" i="1"/>
  <c r="K196" i="1"/>
  <c r="K1832" i="1"/>
  <c r="K1634" i="1"/>
  <c r="K3574" i="1"/>
  <c r="K2568" i="1"/>
  <c r="K125" i="1"/>
  <c r="K3654" i="1"/>
  <c r="K641" i="1"/>
  <c r="K2026" i="1"/>
  <c r="K3401" i="1"/>
  <c r="K5477" i="1"/>
  <c r="K5041" i="1"/>
  <c r="J3735" i="1"/>
  <c r="K994" i="1"/>
  <c r="J996" i="1"/>
  <c r="J2028" i="1"/>
  <c r="K2171" i="1"/>
  <c r="K3467" i="1"/>
  <c r="K3029" i="1"/>
  <c r="K5320" i="1"/>
  <c r="K2929" i="1"/>
  <c r="K3655" i="1"/>
  <c r="K2032" i="1"/>
  <c r="J5118" i="1"/>
  <c r="K5117" i="1" s="1"/>
  <c r="K4295" i="1"/>
  <c r="K197" i="1"/>
  <c r="K4839" i="1"/>
  <c r="K3615" i="1"/>
  <c r="K5158" i="1"/>
  <c r="K2761" i="1"/>
  <c r="K3008" i="1"/>
  <c r="K2614" i="1"/>
  <c r="K3994" i="1"/>
  <c r="K596" i="1"/>
  <c r="K3400" i="1"/>
  <c r="K1910" i="1"/>
  <c r="K3542" i="1"/>
  <c r="J2247" i="1"/>
  <c r="J2464" i="1"/>
  <c r="K1423" i="1"/>
  <c r="K1371" i="1"/>
  <c r="K2055" i="1"/>
  <c r="K4628" i="1"/>
  <c r="K3019" i="1"/>
  <c r="K642" i="1"/>
  <c r="K5348" i="1"/>
  <c r="J2173" i="1"/>
  <c r="J2174" i="1" s="1"/>
  <c r="K783" i="1"/>
  <c r="J462" i="1"/>
  <c r="K1460" i="1"/>
  <c r="K3504" i="1"/>
  <c r="J4693" i="1"/>
  <c r="K3772" i="1"/>
  <c r="K4649" i="1"/>
  <c r="K4046" i="1"/>
  <c r="K369" i="1"/>
  <c r="K124" i="1"/>
  <c r="K3575" i="1"/>
  <c r="K233" i="1"/>
  <c r="K3580" i="1"/>
  <c r="J1189" i="1"/>
  <c r="K1793" i="1"/>
  <c r="K993" i="1"/>
  <c r="K4510" i="1"/>
  <c r="K3273" i="1"/>
  <c r="K2824" i="1"/>
  <c r="K5318" i="1"/>
  <c r="K2812" i="1"/>
  <c r="K2358" i="1"/>
  <c r="K2977" i="1"/>
  <c r="K2917" i="1"/>
  <c r="K638" i="1"/>
  <c r="K3235" i="1"/>
  <c r="K2810" i="1"/>
  <c r="K2208" i="1"/>
  <c r="K1262" i="1"/>
  <c r="K1762" i="1"/>
  <c r="K1745" i="1"/>
  <c r="K2031" i="1"/>
  <c r="K2591" i="1"/>
  <c r="K3271" i="1"/>
  <c r="K3163" i="1"/>
  <c r="K2760" i="1"/>
  <c r="K3466" i="1"/>
  <c r="K4651" i="1"/>
  <c r="K3508" i="1"/>
  <c r="K2659" i="1"/>
  <c r="K48" i="1"/>
  <c r="K4150" i="1"/>
  <c r="K2709" i="1"/>
  <c r="K5285" i="1"/>
  <c r="K2711" i="1"/>
  <c r="K1946" i="1"/>
  <c r="K2872" i="1"/>
  <c r="J31" i="1"/>
  <c r="K30" i="1" s="1"/>
  <c r="K3394" i="1"/>
  <c r="K817" i="1"/>
  <c r="K5222" i="1"/>
  <c r="K4769" i="1"/>
  <c r="K3852" i="1"/>
  <c r="K355" i="1"/>
  <c r="K3352" i="1"/>
  <c r="K4578" i="1"/>
  <c r="K839" i="1"/>
  <c r="K3448" i="1"/>
  <c r="K928" i="1"/>
  <c r="J930" i="1"/>
  <c r="J931" i="1" s="1"/>
  <c r="K2179" i="1"/>
  <c r="K2223" i="1"/>
  <c r="K5216" i="1"/>
  <c r="K3146" i="1"/>
  <c r="K4316" i="1"/>
  <c r="K2423" i="1"/>
  <c r="J1465" i="1"/>
  <c r="K3319" i="1"/>
  <c r="K3510" i="1"/>
  <c r="K3248" i="1"/>
  <c r="K2224" i="1"/>
  <c r="J5560" i="1"/>
  <c r="K5559" i="1" s="1"/>
  <c r="K3369" i="1"/>
  <c r="K4546" i="1"/>
  <c r="K2661" i="1"/>
  <c r="K4705" i="1"/>
  <c r="K2156" i="1"/>
  <c r="K5365" i="1"/>
  <c r="K174" i="1"/>
  <c r="K5578" i="1"/>
  <c r="K5595" i="1"/>
  <c r="K2157" i="1"/>
  <c r="K3030" i="1"/>
  <c r="K2975" i="1"/>
  <c r="K3182" i="1"/>
  <c r="K2560" i="1"/>
  <c r="K5380" i="1"/>
  <c r="K3568" i="1"/>
  <c r="K4621" i="1"/>
  <c r="K2707" i="1"/>
  <c r="K5254" i="1"/>
  <c r="K2726" i="1"/>
  <c r="K3370" i="1"/>
  <c r="K1277" i="1"/>
  <c r="K5330" i="1"/>
  <c r="K175" i="1"/>
  <c r="K3018" i="1"/>
  <c r="K835" i="1"/>
  <c r="K535" i="1"/>
  <c r="K451" i="1"/>
  <c r="K943" i="1"/>
  <c r="K1266" i="1"/>
  <c r="K356" i="1"/>
  <c r="K5356" i="1"/>
  <c r="K1904" i="1"/>
  <c r="K2577" i="1"/>
  <c r="J1326" i="1"/>
  <c r="K1325" i="1" s="1"/>
  <c r="K2918" i="1"/>
  <c r="K2457" i="1"/>
  <c r="K2756" i="1"/>
  <c r="K2265" i="1"/>
  <c r="K5345" i="1"/>
  <c r="K1764" i="1"/>
  <c r="K3450" i="1"/>
  <c r="K2999" i="1"/>
  <c r="K2896" i="1"/>
  <c r="K2504" i="1"/>
  <c r="K202" i="1"/>
  <c r="K3457" i="1"/>
  <c r="K465" i="1"/>
  <c r="K4644" i="1"/>
  <c r="K1748" i="1"/>
  <c r="K3300" i="1"/>
  <c r="K5391" i="1"/>
  <c r="K2062" i="1"/>
  <c r="K2770" i="1"/>
  <c r="K814" i="1"/>
  <c r="K3995" i="1"/>
  <c r="K972" i="1"/>
  <c r="K3910" i="1"/>
  <c r="K2613" i="1"/>
  <c r="K3517" i="1"/>
  <c r="K1573" i="1"/>
  <c r="K1574" i="1"/>
  <c r="K2609" i="1"/>
  <c r="K2610" i="1"/>
  <c r="K2557" i="1"/>
  <c r="K2558" i="1"/>
  <c r="K4191" i="1"/>
  <c r="K4192" i="1"/>
  <c r="K4637" i="1"/>
  <c r="K4638" i="1"/>
  <c r="K4020" i="1"/>
  <c r="K4021" i="1"/>
  <c r="K904" i="1"/>
  <c r="K905" i="1"/>
  <c r="J1990" i="1"/>
  <c r="K1988" i="1"/>
  <c r="K4825" i="1"/>
  <c r="K4826" i="1"/>
  <c r="K5538" i="1"/>
  <c r="K5539" i="1"/>
  <c r="J3703" i="1"/>
  <c r="K3701" i="1"/>
  <c r="K2292" i="1"/>
  <c r="K2293" i="1"/>
  <c r="K2571" i="1"/>
  <c r="K2572" i="1"/>
  <c r="K3087" i="1"/>
  <c r="K3088" i="1"/>
  <c r="K962" i="1"/>
  <c r="K963" i="1"/>
  <c r="K2279" i="1"/>
  <c r="K2280" i="1"/>
  <c r="K2403" i="1"/>
  <c r="K2404" i="1"/>
  <c r="K4806" i="1"/>
  <c r="K4807" i="1"/>
  <c r="K3752" i="1"/>
  <c r="K3753" i="1"/>
  <c r="K3130" i="1"/>
  <c r="K3131" i="1"/>
  <c r="K3151" i="1"/>
  <c r="K3152" i="1"/>
  <c r="K3070" i="1"/>
  <c r="K3071" i="1"/>
  <c r="K4047" i="1"/>
  <c r="K4048" i="1"/>
  <c r="K2549" i="1"/>
  <c r="K2550" i="1"/>
  <c r="K4376" i="1"/>
  <c r="K4377" i="1"/>
  <c r="K2834" i="1"/>
  <c r="K2835" i="1"/>
  <c r="J5004" i="1"/>
  <c r="K5003" i="1" s="1"/>
  <c r="K5002" i="1"/>
  <c r="K4304" i="1"/>
  <c r="K4305" i="1"/>
  <c r="K2353" i="1"/>
  <c r="K2354" i="1"/>
  <c r="K4781" i="1"/>
  <c r="K4782" i="1"/>
  <c r="K3764" i="1"/>
  <c r="K3765" i="1"/>
  <c r="K2838" i="1"/>
  <c r="K2839" i="1"/>
  <c r="K3006" i="1"/>
  <c r="K3007" i="1"/>
  <c r="K5306" i="1"/>
  <c r="K5307" i="1"/>
  <c r="K2785" i="1"/>
  <c r="K2786" i="1"/>
  <c r="K1738" i="1"/>
  <c r="K1739" i="1"/>
  <c r="K3283" i="1"/>
  <c r="K3284" i="1"/>
  <c r="K5331" i="1"/>
  <c r="K2891" i="1"/>
  <c r="K2892" i="1"/>
  <c r="J3438" i="1"/>
  <c r="K3437" i="1" s="1"/>
  <c r="K3436" i="1"/>
  <c r="K2289" i="1"/>
  <c r="K2290" i="1"/>
  <c r="K2525" i="1"/>
  <c r="K2526" i="1"/>
  <c r="K2497" i="1"/>
  <c r="K2498" i="1"/>
  <c r="K4626" i="1"/>
  <c r="K4627" i="1"/>
  <c r="K2547" i="1"/>
  <c r="K2548" i="1"/>
  <c r="K3225" i="1"/>
  <c r="K3226" i="1"/>
  <c r="K2779" i="1"/>
  <c r="K2780" i="1"/>
  <c r="K253" i="1"/>
  <c r="K254" i="1"/>
  <c r="K1420" i="1"/>
  <c r="K1421" i="1"/>
  <c r="K3086" i="1"/>
  <c r="K4692" i="1"/>
  <c r="K4693" i="1"/>
  <c r="K1084" i="1"/>
  <c r="K1085" i="1"/>
  <c r="K3925" i="1"/>
  <c r="K3926" i="1"/>
  <c r="K1545" i="1"/>
  <c r="K1546" i="1"/>
  <c r="K5249" i="1"/>
  <c r="K5250" i="1"/>
  <c r="K2001" i="1"/>
  <c r="K2002" i="1"/>
  <c r="J1368" i="1"/>
  <c r="K1367" i="1" s="1"/>
  <c r="K1366" i="1"/>
  <c r="K3582" i="1"/>
  <c r="K3583" i="1"/>
  <c r="K3335" i="1"/>
  <c r="K3301" i="1"/>
  <c r="K3496" i="1"/>
  <c r="K2660" i="1"/>
  <c r="K3507" i="1"/>
  <c r="K1679" i="1"/>
  <c r="K1680" i="1"/>
  <c r="K888" i="1"/>
  <c r="K889" i="1"/>
  <c r="K2708" i="1"/>
  <c r="K2242" i="1"/>
  <c r="K4541" i="1"/>
  <c r="K4542" i="1"/>
  <c r="K1635" i="1"/>
  <c r="K1636" i="1"/>
  <c r="K4706" i="1"/>
  <c r="K2759" i="1"/>
  <c r="K732" i="1"/>
  <c r="K4135" i="1"/>
  <c r="K4136" i="1"/>
  <c r="K2578" i="1"/>
  <c r="K944" i="1"/>
  <c r="K945" i="1"/>
  <c r="K2636" i="1"/>
  <c r="K3465" i="1"/>
  <c r="K4650" i="1"/>
  <c r="K5120" i="1"/>
  <c r="K5121" i="1"/>
  <c r="K4584" i="1"/>
  <c r="K4214" i="1"/>
  <c r="K4215" i="1"/>
  <c r="J1458" i="1"/>
  <c r="K1456" i="1"/>
  <c r="K3398" i="1"/>
  <c r="K3399" i="1"/>
  <c r="J444" i="1"/>
  <c r="K442" i="1"/>
  <c r="J4409" i="1"/>
  <c r="K4407" i="1"/>
  <c r="J3783" i="1"/>
  <c r="K3781" i="1"/>
  <c r="K3002" i="1"/>
  <c r="K1831" i="1"/>
  <c r="J66" i="1"/>
  <c r="K64" i="1"/>
  <c r="J1116" i="1"/>
  <c r="K1114" i="1"/>
  <c r="K553" i="1"/>
  <c r="K554" i="1"/>
  <c r="K2762" i="1"/>
  <c r="K1625" i="1"/>
  <c r="K1626" i="1"/>
  <c r="K957" i="1"/>
  <c r="K958" i="1"/>
  <c r="K3609" i="1"/>
  <c r="K2395" i="1"/>
  <c r="K2837" i="1"/>
  <c r="K2333" i="1"/>
  <c r="K3564" i="1"/>
  <c r="K2653" i="1"/>
  <c r="K2654" i="1"/>
  <c r="K2286" i="1"/>
  <c r="K2287" i="1"/>
  <c r="K106" i="1"/>
  <c r="K107" i="1"/>
  <c r="K1875" i="1"/>
  <c r="K1876" i="1"/>
  <c r="K2573" i="1"/>
  <c r="K2574" i="1"/>
  <c r="K1930" i="1"/>
  <c r="K1931" i="1"/>
  <c r="K4292" i="1"/>
  <c r="K4293" i="1"/>
  <c r="K51" i="1"/>
  <c r="K52" i="1"/>
  <c r="K4797" i="1"/>
  <c r="K4798" i="1"/>
  <c r="J1055" i="1"/>
  <c r="K1053" i="1"/>
  <c r="J1998" i="1"/>
  <c r="K1996" i="1"/>
  <c r="K2489" i="1"/>
  <c r="K2490" i="1"/>
  <c r="K3229" i="1"/>
  <c r="K3230" i="1"/>
  <c r="K3275" i="1"/>
  <c r="K3276" i="1"/>
  <c r="K4496" i="1"/>
  <c r="K4497" i="1"/>
  <c r="K4560" i="1"/>
  <c r="K4561" i="1"/>
  <c r="K818" i="1"/>
  <c r="K819" i="1"/>
  <c r="K3118" i="1"/>
  <c r="K3119" i="1"/>
  <c r="K1224" i="1"/>
  <c r="K1225" i="1"/>
  <c r="K4915" i="1"/>
  <c r="K4916" i="1"/>
  <c r="K622" i="1"/>
  <c r="K623" i="1"/>
  <c r="K2651" i="1"/>
  <c r="K2652" i="1"/>
  <c r="K4574" i="1"/>
  <c r="K4575" i="1"/>
  <c r="K374" i="1"/>
  <c r="K375" i="1"/>
  <c r="K2802" i="1"/>
  <c r="K2803" i="1"/>
  <c r="K3373" i="1"/>
  <c r="K3374" i="1"/>
  <c r="K5566" i="1"/>
  <c r="K5567" i="1"/>
  <c r="K4154" i="1"/>
  <c r="K4155" i="1"/>
  <c r="K3356" i="1"/>
  <c r="K3357" i="1"/>
  <c r="K3362" i="1"/>
  <c r="K3363" i="1"/>
  <c r="K2499" i="1"/>
  <c r="K2500" i="1"/>
  <c r="K4756" i="1"/>
  <c r="K4757" i="1"/>
  <c r="K2909" i="1"/>
  <c r="K3205" i="1"/>
  <c r="K3206" i="1"/>
  <c r="K2132" i="1"/>
  <c r="K2133" i="1"/>
  <c r="K3312" i="1"/>
  <c r="K3313" i="1"/>
  <c r="K2277" i="1"/>
  <c r="K2278" i="1"/>
  <c r="K5319" i="1"/>
  <c r="K3138" i="1"/>
  <c r="J1235" i="1"/>
  <c r="K1234" i="1" s="1"/>
  <c r="K1233" i="1"/>
  <c r="K3262" i="1"/>
  <c r="K3263" i="1"/>
  <c r="K3093" i="1"/>
  <c r="K3094" i="1"/>
  <c r="K2819" i="1"/>
  <c r="K2820" i="1"/>
  <c r="K2714" i="1"/>
  <c r="K2715" i="1"/>
  <c r="K2583" i="1"/>
  <c r="K2584" i="1"/>
  <c r="K2800" i="1"/>
  <c r="K2801" i="1"/>
  <c r="K2697" i="1"/>
  <c r="K2698" i="1"/>
  <c r="K2789" i="1"/>
  <c r="K2790" i="1"/>
  <c r="K5264" i="1"/>
  <c r="K5265" i="1"/>
  <c r="K4764" i="1"/>
  <c r="K4765" i="1"/>
  <c r="K2373" i="1"/>
  <c r="K2374" i="1"/>
  <c r="K1478" i="1"/>
  <c r="K1479" i="1"/>
  <c r="K2969" i="1"/>
  <c r="K2970" i="1"/>
  <c r="K5343" i="1"/>
  <c r="K5344" i="1"/>
  <c r="K791" i="1"/>
  <c r="K792" i="1"/>
  <c r="K3836" i="1"/>
  <c r="K3837" i="1"/>
  <c r="K1100" i="1"/>
  <c r="K1101" i="1"/>
  <c r="K3599" i="1"/>
  <c r="K3600" i="1"/>
  <c r="K3014" i="1"/>
  <c r="K3956" i="1"/>
  <c r="K3957" i="1"/>
  <c r="K5251" i="1"/>
  <c r="K5252" i="1"/>
  <c r="K2003" i="1"/>
  <c r="K2004" i="1"/>
  <c r="K3408" i="1"/>
  <c r="K3581" i="1"/>
  <c r="K4624" i="1"/>
  <c r="K4625" i="1"/>
  <c r="K5321" i="1"/>
  <c r="K2429" i="1"/>
  <c r="K2430" i="1"/>
  <c r="K3213" i="1"/>
  <c r="K1678" i="1"/>
  <c r="K2346" i="1"/>
  <c r="K2347" i="1"/>
  <c r="K2980" i="1"/>
  <c r="K2409" i="1"/>
  <c r="K2446" i="1"/>
  <c r="K2447" i="1"/>
  <c r="K2992" i="1"/>
  <c r="K3751" i="1"/>
  <c r="K5392" i="1"/>
  <c r="K4919" i="1"/>
  <c r="K4920" i="1"/>
  <c r="K1194" i="1"/>
  <c r="K1195" i="1"/>
  <c r="K5336" i="1"/>
  <c r="K4065" i="1"/>
  <c r="K4066" i="1"/>
  <c r="K2639" i="1"/>
  <c r="K2321" i="1"/>
  <c r="K211" i="1"/>
  <c r="K212" i="1"/>
  <c r="K5208" i="1"/>
  <c r="K5209" i="1"/>
  <c r="K2853" i="1"/>
  <c r="K1965" i="1"/>
  <c r="K1966" i="1"/>
  <c r="K884" i="1"/>
  <c r="K885" i="1"/>
  <c r="J5465" i="1"/>
  <c r="K5463" i="1"/>
  <c r="K991" i="1"/>
  <c r="K992" i="1"/>
  <c r="J1727" i="1"/>
  <c r="K1725" i="1"/>
  <c r="J5294" i="1"/>
  <c r="K5292" i="1"/>
  <c r="J1802" i="1"/>
  <c r="K1800" i="1"/>
  <c r="K165" i="1"/>
  <c r="K166" i="1"/>
  <c r="J743" i="1"/>
  <c r="K741" i="1"/>
  <c r="K1779" i="1"/>
  <c r="K1780" i="1"/>
  <c r="K3162" i="1"/>
  <c r="J251" i="1"/>
  <c r="K249" i="1"/>
  <c r="K338" i="1"/>
  <c r="K339" i="1"/>
  <c r="K469" i="1"/>
  <c r="K470" i="1"/>
  <c r="K5288" i="1"/>
  <c r="K5289" i="1"/>
  <c r="K3537" i="1"/>
  <c r="K2579" i="1"/>
  <c r="K2418" i="1"/>
  <c r="K4761" i="1"/>
  <c r="K3529" i="1"/>
  <c r="K513" i="1"/>
  <c r="K4373" i="1"/>
  <c r="K2462" i="1"/>
  <c r="K2509" i="1"/>
  <c r="K2510" i="1"/>
  <c r="K5361" i="1"/>
  <c r="K5362" i="1"/>
  <c r="K2793" i="1"/>
  <c r="K2794" i="1"/>
  <c r="K3538" i="1"/>
  <c r="K3539" i="1"/>
  <c r="K4061" i="1"/>
  <c r="K4062" i="1"/>
  <c r="K4500" i="1"/>
  <c r="K4501" i="1"/>
  <c r="K3360" i="1"/>
  <c r="K3361" i="1"/>
  <c r="K4245" i="1"/>
  <c r="K4246" i="1"/>
  <c r="K3153" i="1"/>
  <c r="K3154" i="1"/>
  <c r="J133" i="1"/>
  <c r="K131" i="1"/>
  <c r="K2523" i="1"/>
  <c r="K2524" i="1"/>
  <c r="K4059" i="1"/>
  <c r="K4060" i="1"/>
  <c r="K5444" i="1"/>
  <c r="K5445" i="1"/>
  <c r="K3861" i="1"/>
  <c r="K3862" i="1"/>
  <c r="K5210" i="1"/>
  <c r="K5211" i="1"/>
  <c r="K2349" i="1"/>
  <c r="K2350" i="1"/>
  <c r="K2745" i="1"/>
  <c r="K2746" i="1"/>
  <c r="K4894" i="1"/>
  <c r="K4895" i="1"/>
  <c r="K3188" i="1"/>
  <c r="K3189" i="1"/>
  <c r="K120" i="1"/>
  <c r="K121" i="1"/>
  <c r="K2734" i="1"/>
  <c r="K2735" i="1"/>
  <c r="J1039" i="1"/>
  <c r="K1038" i="1" s="1"/>
  <c r="K1037" i="1"/>
  <c r="K2965" i="1"/>
  <c r="K2966" i="1"/>
  <c r="K2593" i="1"/>
  <c r="K2594" i="1"/>
  <c r="K4572" i="1"/>
  <c r="K4573" i="1"/>
  <c r="K3122" i="1"/>
  <c r="K3123" i="1"/>
  <c r="K2893" i="1"/>
  <c r="K2894" i="1"/>
  <c r="K2539" i="1"/>
  <c r="K2540" i="1"/>
  <c r="K3874" i="1"/>
  <c r="K3875" i="1"/>
  <c r="K3102" i="1"/>
  <c r="K3103" i="1"/>
  <c r="K2529" i="1"/>
  <c r="K2530" i="1"/>
  <c r="K2669" i="1"/>
  <c r="K2670" i="1"/>
  <c r="K2253" i="1"/>
  <c r="K2254" i="1"/>
  <c r="K3236" i="1"/>
  <c r="K3237" i="1"/>
  <c r="K5579" i="1"/>
  <c r="K5580" i="1"/>
  <c r="J779" i="1"/>
  <c r="K778" i="1" s="1"/>
  <c r="K777" i="1"/>
  <c r="K5556" i="1"/>
  <c r="K5557" i="1"/>
  <c r="K2817" i="1"/>
  <c r="K2818" i="1"/>
  <c r="K832" i="1"/>
  <c r="K833" i="1"/>
  <c r="K3238" i="1"/>
  <c r="K3239" i="1"/>
  <c r="K2791" i="1"/>
  <c r="K2792" i="1"/>
  <c r="K2656" i="1"/>
  <c r="K2657" i="1"/>
  <c r="K4414" i="1"/>
  <c r="K4415" i="1"/>
  <c r="K2552" i="1"/>
  <c r="K3923" i="1"/>
  <c r="K3924" i="1"/>
  <c r="K2389" i="1"/>
  <c r="K2390" i="1"/>
  <c r="K2664" i="1"/>
  <c r="K2665" i="1"/>
  <c r="K1222" i="1"/>
  <c r="K1223" i="1"/>
  <c r="K2979" i="1"/>
  <c r="K2690" i="1"/>
  <c r="K2691" i="1"/>
  <c r="K4948" i="1"/>
  <c r="K4949" i="1"/>
  <c r="K2125" i="1"/>
  <c r="K2126" i="1"/>
  <c r="K2885" i="1"/>
  <c r="K2886" i="1"/>
  <c r="K387" i="1"/>
  <c r="K5284" i="1"/>
  <c r="K2710" i="1"/>
  <c r="K2376" i="1"/>
  <c r="K986" i="1"/>
  <c r="K2570" i="1"/>
  <c r="K47" i="1"/>
  <c r="K830" i="1"/>
  <c r="K831" i="1"/>
  <c r="K1406" i="1"/>
  <c r="K1407" i="1"/>
  <c r="K3197" i="1"/>
  <c r="K2345" i="1"/>
  <c r="K2445" i="1"/>
  <c r="K2826" i="1"/>
  <c r="K2827" i="1"/>
  <c r="K3342" i="1"/>
  <c r="K3243" i="1"/>
  <c r="K3244" i="1"/>
  <c r="J1052" i="1"/>
  <c r="K1050" i="1"/>
  <c r="K1889" i="1"/>
  <c r="K1665" i="1"/>
  <c r="K3921" i="1"/>
  <c r="K3922" i="1"/>
  <c r="K5393" i="1"/>
  <c r="K5394" i="1"/>
  <c r="K3739" i="1"/>
  <c r="K3740" i="1"/>
  <c r="K2935" i="1"/>
  <c r="K2061" i="1"/>
  <c r="K4719" i="1"/>
  <c r="K4720" i="1"/>
  <c r="K3128" i="1"/>
  <c r="K5526" i="1"/>
  <c r="K5527" i="1"/>
  <c r="K3442" i="1"/>
  <c r="K3443" i="1"/>
  <c r="K4970" i="1"/>
  <c r="K4971" i="1"/>
  <c r="K2763" i="1"/>
  <c r="K2764" i="1"/>
  <c r="J2153" i="1"/>
  <c r="K2151" i="1"/>
  <c r="K5135" i="1"/>
  <c r="K5136" i="1"/>
  <c r="K5316" i="1"/>
  <c r="J3736" i="1"/>
  <c r="K3734" i="1"/>
  <c r="J486" i="1"/>
  <c r="K484" i="1"/>
  <c r="J1190" i="1"/>
  <c r="K1188" i="1"/>
  <c r="K4330" i="1"/>
  <c r="K1671" i="1"/>
  <c r="K1672" i="1"/>
  <c r="J1596" i="1"/>
  <c r="K1594" i="1"/>
  <c r="K4803" i="1"/>
  <c r="K824" i="1"/>
  <c r="K825" i="1"/>
  <c r="K933" i="1"/>
  <c r="K934" i="1"/>
  <c r="K4179" i="1"/>
  <c r="K4180" i="1"/>
  <c r="K4652" i="1"/>
  <c r="K2366" i="1"/>
  <c r="K2844" i="1"/>
  <c r="K3311" i="1"/>
  <c r="K2989" i="1"/>
  <c r="K2990" i="1"/>
  <c r="K5446" i="1"/>
  <c r="K5447" i="1"/>
  <c r="K2671" i="1"/>
  <c r="K2672" i="1"/>
  <c r="K3343" i="1"/>
  <c r="K3344" i="1"/>
  <c r="K1491" i="1"/>
  <c r="K3881" i="1"/>
  <c r="K3882" i="1"/>
  <c r="J924" i="1"/>
  <c r="K922" i="1"/>
  <c r="K3484" i="1"/>
  <c r="K3485" i="1"/>
  <c r="K5499" i="1"/>
  <c r="K5500" i="1"/>
  <c r="K1015" i="1"/>
  <c r="K2741" i="1"/>
  <c r="K2742" i="1"/>
  <c r="K789" i="1"/>
  <c r="K790" i="1"/>
  <c r="K5588" i="1"/>
  <c r="K5589" i="1"/>
  <c r="K2805" i="1"/>
  <c r="K2806" i="1"/>
  <c r="K4770" i="1"/>
  <c r="K4771" i="1"/>
  <c r="K3166" i="1"/>
  <c r="K3167" i="1"/>
  <c r="K4121" i="1"/>
  <c r="K4122" i="1"/>
  <c r="K4416" i="1"/>
  <c r="K4417" i="1"/>
  <c r="K2325" i="1"/>
  <c r="K2326" i="1"/>
  <c r="K767" i="1"/>
  <c r="K2807" i="1"/>
  <c r="K2808" i="1"/>
  <c r="K510" i="1"/>
  <c r="K511" i="1"/>
  <c r="K2873" i="1"/>
  <c r="K2874" i="1"/>
  <c r="K5350" i="1"/>
  <c r="K5351" i="1"/>
  <c r="K717" i="1"/>
  <c r="K718" i="1"/>
  <c r="K3853" i="1"/>
  <c r="K3854" i="1"/>
  <c r="K2858" i="1"/>
  <c r="K2859" i="1"/>
  <c r="K118" i="1"/>
  <c r="K119" i="1"/>
  <c r="K2681" i="1"/>
  <c r="K2682" i="1"/>
  <c r="K2141" i="1"/>
  <c r="K2142" i="1"/>
  <c r="K3620" i="1"/>
  <c r="K3621" i="1"/>
  <c r="K2255" i="1"/>
  <c r="K2256" i="1"/>
  <c r="K1936" i="1"/>
  <c r="K1937" i="1"/>
  <c r="K2601" i="1"/>
  <c r="K2602" i="1"/>
  <c r="K2847" i="1"/>
  <c r="K2848" i="1"/>
  <c r="K3358" i="1"/>
  <c r="K3359" i="1"/>
  <c r="K3349" i="1"/>
  <c r="K3350" i="1"/>
  <c r="K1668" i="1"/>
  <c r="K1669" i="1"/>
  <c r="K3164" i="1"/>
  <c r="K3165" i="1"/>
  <c r="K3266" i="1"/>
  <c r="K3267" i="1"/>
  <c r="K2599" i="1"/>
  <c r="K2600" i="1"/>
  <c r="K2743" i="1"/>
  <c r="K2744" i="1"/>
  <c r="K2686" i="1"/>
  <c r="K3172" i="1"/>
  <c r="K3173" i="1"/>
  <c r="J2678" i="1"/>
  <c r="K2927" i="1"/>
  <c r="K2928" i="1"/>
  <c r="K1550" i="1"/>
  <c r="K1551" i="1"/>
  <c r="K3288" i="1"/>
  <c r="K3289" i="1"/>
  <c r="K4243" i="1"/>
  <c r="K4244" i="1"/>
  <c r="K5368" i="1"/>
  <c r="K5369" i="1"/>
  <c r="K1605" i="1"/>
  <c r="K1606" i="1"/>
  <c r="K5592" i="1"/>
  <c r="K5593" i="1"/>
  <c r="K3786" i="1"/>
  <c r="K3787" i="1"/>
  <c r="K3066" i="1"/>
  <c r="K719" i="1"/>
  <c r="K720" i="1"/>
  <c r="K3175" i="1"/>
  <c r="K3176" i="1"/>
  <c r="J915" i="1"/>
  <c r="K914" i="1" s="1"/>
  <c r="K913" i="1"/>
  <c r="K3040" i="1"/>
  <c r="K3041" i="1"/>
  <c r="K5199" i="1"/>
  <c r="K5200" i="1"/>
  <c r="K2127" i="1"/>
  <c r="K2128" i="1"/>
  <c r="K2103" i="1"/>
  <c r="K2104" i="1"/>
  <c r="K3218" i="1"/>
  <c r="K3219" i="1"/>
  <c r="K523" i="1"/>
  <c r="K524" i="1"/>
  <c r="K1405" i="1"/>
  <c r="K3158" i="1"/>
  <c r="K4441" i="1"/>
  <c r="K4442" i="1"/>
  <c r="K2951" i="1"/>
  <c r="K2952" i="1"/>
  <c r="K2825" i="1"/>
  <c r="K2784" i="1"/>
  <c r="K4345" i="1"/>
  <c r="K4346" i="1"/>
  <c r="K1650" i="1"/>
  <c r="K1651" i="1"/>
  <c r="K1890" i="1"/>
  <c r="K1891" i="1"/>
  <c r="K4232" i="1"/>
  <c r="K4233" i="1"/>
  <c r="K5600" i="1"/>
  <c r="K5601" i="1"/>
  <c r="K4721" i="1"/>
  <c r="K4722" i="1"/>
  <c r="K1967" i="1"/>
  <c r="K1968" i="1"/>
  <c r="J241" i="1"/>
  <c r="K239" i="1"/>
  <c r="K3865" i="1"/>
  <c r="K3866" i="1"/>
  <c r="K3729" i="1"/>
  <c r="K3730" i="1"/>
  <c r="K1110" i="1"/>
  <c r="K1496" i="1"/>
  <c r="K2077" i="1"/>
  <c r="K2078" i="1"/>
  <c r="K49" i="1"/>
  <c r="J1907" i="1"/>
  <c r="K1905" i="1"/>
  <c r="K4272" i="1"/>
  <c r="K4273" i="1"/>
  <c r="K1030" i="1"/>
  <c r="K1031" i="1"/>
  <c r="K237" i="1"/>
  <c r="K238" i="1"/>
  <c r="J455" i="1"/>
  <c r="K453" i="1"/>
  <c r="K4023" i="1"/>
  <c r="K4024" i="1"/>
  <c r="K433" i="1"/>
  <c r="K434" i="1"/>
  <c r="K2005" i="1"/>
  <c r="K2006" i="1"/>
  <c r="K3459" i="1"/>
  <c r="K2637" i="1"/>
  <c r="K3546" i="1"/>
  <c r="K2359" i="1"/>
  <c r="K3064" i="1"/>
  <c r="K1296" i="1"/>
  <c r="K1297" i="1"/>
  <c r="K3395" i="1"/>
  <c r="K3396" i="1"/>
  <c r="J2453" i="1"/>
  <c r="K2452" i="1" s="1"/>
  <c r="K2451" i="1"/>
  <c r="K3046" i="1"/>
  <c r="K3047" i="1"/>
  <c r="K3015" i="1"/>
  <c r="K3016" i="1"/>
  <c r="K2356" i="1"/>
  <c r="K2357" i="1"/>
  <c r="K3438" i="1"/>
  <c r="K3439" i="1"/>
  <c r="K4430" i="1"/>
  <c r="K4431" i="1"/>
  <c r="K5226" i="1"/>
  <c r="K5227" i="1"/>
  <c r="K2963" i="1"/>
  <c r="K2964" i="1"/>
  <c r="K2561" i="1"/>
  <c r="K2562" i="1"/>
  <c r="K3606" i="1"/>
  <c r="K3607" i="1"/>
  <c r="K2666" i="1"/>
  <c r="K2667" i="1"/>
  <c r="K2922" i="1"/>
  <c r="K2923" i="1"/>
  <c r="K2434" i="1"/>
  <c r="K2435" i="1"/>
  <c r="K4961" i="1"/>
  <c r="K4962" i="1"/>
  <c r="K3982" i="1"/>
  <c r="K3983" i="1"/>
  <c r="K5568" i="1"/>
  <c r="K5569" i="1"/>
  <c r="K1564" i="1"/>
  <c r="K1565" i="1"/>
  <c r="K2513" i="1"/>
  <c r="K2514" i="1"/>
  <c r="K2625" i="1"/>
  <c r="K2626" i="1"/>
  <c r="K2645" i="1"/>
  <c r="K2646" i="1"/>
  <c r="K5575" i="1"/>
  <c r="K5576" i="1"/>
  <c r="K255" i="1"/>
  <c r="K256" i="1"/>
  <c r="K3302" i="1"/>
  <c r="K3303" i="1"/>
  <c r="K5197" i="1"/>
  <c r="K5198" i="1"/>
  <c r="K4196" i="1"/>
  <c r="K4197" i="1"/>
  <c r="K4343" i="1"/>
  <c r="K4344" i="1"/>
  <c r="K2101" i="1"/>
  <c r="K2102" i="1"/>
  <c r="K1040" i="1"/>
  <c r="K2688" i="1"/>
  <c r="K2689" i="1"/>
  <c r="K3217" i="1"/>
  <c r="K2466" i="1"/>
  <c r="K3021" i="1"/>
  <c r="K4440" i="1"/>
  <c r="K2988" i="1"/>
  <c r="K3491" i="1"/>
  <c r="K3492" i="1"/>
  <c r="K3038" i="1"/>
  <c r="K4861" i="1"/>
  <c r="K4862" i="1"/>
  <c r="K2274" i="1"/>
  <c r="K2275" i="1"/>
  <c r="K4231" i="1"/>
  <c r="K3522" i="1"/>
  <c r="K5398" i="1"/>
  <c r="K5399" i="1"/>
  <c r="K422" i="1"/>
  <c r="K4379" i="1"/>
  <c r="K1428" i="1"/>
  <c r="K1429" i="1"/>
  <c r="K3577" i="1"/>
  <c r="K3505" i="1"/>
  <c r="K328" i="1"/>
  <c r="K329" i="1"/>
  <c r="K2079" i="1"/>
  <c r="K2080" i="1"/>
  <c r="K536" i="1"/>
  <c r="K537" i="1"/>
  <c r="K4490" i="1"/>
  <c r="K4491" i="1"/>
  <c r="K2014" i="1"/>
  <c r="K2015" i="1"/>
  <c r="J2165" i="1"/>
  <c r="K2163" i="1"/>
  <c r="J3210" i="1"/>
  <c r="K3209" i="1" s="1"/>
  <c r="K3208" i="1"/>
  <c r="J421" i="1"/>
  <c r="K420" i="1" s="1"/>
  <c r="K419" i="1"/>
  <c r="J406" i="1"/>
  <c r="K404" i="1"/>
  <c r="K3766" i="1"/>
  <c r="K3767" i="1"/>
  <c r="J4601" i="1"/>
  <c r="K4599" i="1"/>
  <c r="K691" i="1"/>
  <c r="K4809" i="1"/>
  <c r="K2502" i="1"/>
  <c r="K2722" i="1"/>
  <c r="K4390" i="1"/>
  <c r="K3468" i="1"/>
  <c r="K2869" i="1"/>
  <c r="K2870" i="1"/>
  <c r="K2441" i="1"/>
  <c r="K2442" i="1"/>
  <c r="K2492" i="1"/>
  <c r="K2493" i="1"/>
  <c r="K2865" i="1"/>
  <c r="K2866" i="1"/>
  <c r="J2958" i="1"/>
  <c r="K2956" i="1"/>
  <c r="K3336" i="1"/>
  <c r="K3337" i="1"/>
  <c r="K3643" i="1"/>
  <c r="K3644" i="1"/>
  <c r="K3381" i="1"/>
  <c r="K1158" i="1"/>
  <c r="K1159" i="1"/>
  <c r="K2243" i="1"/>
  <c r="K2244" i="1"/>
  <c r="K2327" i="1"/>
  <c r="K2328" i="1"/>
  <c r="K5572" i="1"/>
  <c r="K5573" i="1"/>
  <c r="K5370" i="1"/>
  <c r="K5371" i="1"/>
  <c r="K2301" i="1"/>
  <c r="K2302" i="1"/>
  <c r="K3414" i="1"/>
  <c r="K3415" i="1"/>
  <c r="K244" i="1"/>
  <c r="K245" i="1"/>
  <c r="K706" i="1"/>
  <c r="K707" i="1"/>
  <c r="K2849" i="1"/>
  <c r="K2850" i="1"/>
  <c r="J440" i="1"/>
  <c r="K438" i="1"/>
  <c r="K2322" i="1"/>
  <c r="K2323" i="1"/>
  <c r="K3543" i="1"/>
  <c r="K3544" i="1"/>
  <c r="J2233" i="1"/>
  <c r="K4766" i="1"/>
  <c r="K4767" i="1"/>
  <c r="K3569" i="1"/>
  <c r="K4581" i="1"/>
  <c r="K4582" i="1"/>
  <c r="K496" i="1"/>
  <c r="K497" i="1"/>
  <c r="K3142" i="1"/>
  <c r="K3143" i="1"/>
  <c r="K3519" i="1"/>
  <c r="K3520" i="1"/>
  <c r="K3190" i="1"/>
  <c r="K3191" i="1"/>
  <c r="K300" i="1"/>
  <c r="K301" i="1"/>
  <c r="K2380" i="1"/>
  <c r="K2381" i="1"/>
  <c r="K5384" i="1"/>
  <c r="K5385" i="1"/>
  <c r="K2662" i="1"/>
  <c r="K2663" i="1"/>
  <c r="K5562" i="1"/>
  <c r="K5563" i="1"/>
  <c r="K3133" i="1"/>
  <c r="K3134" i="1"/>
  <c r="K228" i="1"/>
  <c r="K229" i="1"/>
  <c r="K3076" i="1"/>
  <c r="K3077" i="1"/>
  <c r="K2749" i="1"/>
  <c r="K2750" i="1"/>
  <c r="K4682" i="1"/>
  <c r="K4683" i="1"/>
  <c r="K3308" i="1"/>
  <c r="K3309" i="1"/>
  <c r="K3551" i="1"/>
  <c r="K3552" i="1"/>
  <c r="K2924" i="1"/>
  <c r="K2925" i="1"/>
  <c r="K843" i="1"/>
  <c r="K844" i="1"/>
  <c r="K4913" i="1"/>
  <c r="K4914" i="1"/>
  <c r="K4437" i="1"/>
  <c r="K4438" i="1"/>
  <c r="K498" i="1"/>
  <c r="K499" i="1"/>
  <c r="K3140" i="1"/>
  <c r="K3141" i="1"/>
  <c r="K3409" i="1"/>
  <c r="K3410" i="1"/>
  <c r="K5301" i="1"/>
  <c r="K5302" i="1"/>
  <c r="K3565" i="1"/>
  <c r="K3566" i="1"/>
  <c r="K1862" i="1"/>
  <c r="K1863" i="1"/>
  <c r="K5303" i="1"/>
  <c r="K5304" i="1"/>
  <c r="K4193" i="1"/>
  <c r="K4194" i="1"/>
  <c r="K584" i="1"/>
  <c r="K585" i="1"/>
  <c r="K94" i="1"/>
  <c r="K1294" i="1"/>
  <c r="K1295" i="1"/>
  <c r="K1098" i="1"/>
  <c r="K1099" i="1"/>
  <c r="J32" i="1"/>
  <c r="K5182" i="1"/>
  <c r="K5183" i="1"/>
  <c r="K2227" i="1"/>
  <c r="K2228" i="1"/>
  <c r="K1082" i="1"/>
  <c r="K1083" i="1"/>
  <c r="K3775" i="1"/>
  <c r="K2811" i="1"/>
  <c r="K3252" i="1"/>
  <c r="K2475" i="1"/>
  <c r="K2476" i="1"/>
  <c r="K2687" i="1"/>
  <c r="K4779" i="1"/>
  <c r="K4780" i="1"/>
  <c r="K2426" i="1"/>
  <c r="K3763" i="1"/>
  <c r="K2553" i="1"/>
  <c r="K1354" i="1"/>
  <c r="K1355" i="1"/>
  <c r="K2386" i="1"/>
  <c r="K2916" i="1"/>
  <c r="K2641" i="1"/>
  <c r="J2067" i="1"/>
  <c r="K2065" i="1"/>
  <c r="K1955" i="1"/>
  <c r="K1956" i="1"/>
  <c r="K733" i="1"/>
  <c r="K734" i="1"/>
  <c r="K1125" i="1"/>
  <c r="K2033" i="1"/>
  <c r="K2034" i="1"/>
  <c r="K3523" i="1"/>
  <c r="K3524" i="1"/>
  <c r="K5599" i="1"/>
  <c r="K4774" i="1"/>
  <c r="K4775" i="1"/>
  <c r="K3057" i="1"/>
  <c r="K3444" i="1"/>
  <c r="K3445" i="1"/>
  <c r="K4902" i="1"/>
  <c r="K4307" i="1"/>
  <c r="K2700" i="1"/>
  <c r="K3003" i="1"/>
  <c r="K3004" i="1"/>
  <c r="K3684" i="1"/>
  <c r="K3685" i="1"/>
  <c r="K5069" i="1"/>
  <c r="K5070" i="1"/>
  <c r="K2114" i="1"/>
  <c r="K1833" i="1"/>
  <c r="K1834" i="1"/>
  <c r="K3194" i="1"/>
  <c r="K3195" i="1"/>
  <c r="K3656" i="1"/>
  <c r="K5357" i="1"/>
  <c r="J146" i="1"/>
  <c r="K144" i="1"/>
  <c r="J2471" i="1"/>
  <c r="K2469" i="1"/>
  <c r="J1808" i="1"/>
  <c r="K1806" i="1"/>
  <c r="K4087" i="1"/>
  <c r="J1333" i="1"/>
  <c r="K1331" i="1"/>
  <c r="K3272" i="1"/>
  <c r="K1752" i="1"/>
  <c r="K3987" i="1"/>
  <c r="K2402" i="1"/>
  <c r="K3955" i="1"/>
  <c r="K3911" i="1"/>
  <c r="J564" i="1"/>
  <c r="K562" i="1"/>
  <c r="K2976" i="1"/>
  <c r="K315" i="1"/>
  <c r="K2352" i="1"/>
  <c r="K4413" i="1"/>
  <c r="K4424" i="1"/>
  <c r="K4425" i="1"/>
  <c r="K4558" i="1"/>
  <c r="K4559" i="1"/>
  <c r="K3371" i="1"/>
  <c r="K3372" i="1"/>
  <c r="J1609" i="1"/>
  <c r="K1607" i="1"/>
  <c r="K3120" i="1"/>
  <c r="K3121" i="1"/>
  <c r="K2415" i="1"/>
  <c r="K2416" i="1"/>
  <c r="K5353" i="1"/>
  <c r="K5354" i="1"/>
  <c r="J5504" i="1"/>
  <c r="K5502" i="1"/>
  <c r="K1537" i="1"/>
  <c r="J1539" i="1"/>
  <c r="K3473" i="1"/>
  <c r="K3474" i="1"/>
  <c r="K3838" i="1"/>
  <c r="K3839" i="1"/>
  <c r="K176" i="1"/>
  <c r="K177" i="1"/>
  <c r="K2730" i="1"/>
  <c r="K2731" i="1"/>
  <c r="J2725" i="1"/>
  <c r="K2724" i="1" s="1"/>
  <c r="K2723" i="1"/>
  <c r="K3591" i="1"/>
  <c r="K3592" i="1"/>
  <c r="K568" i="1"/>
  <c r="K569" i="1"/>
  <c r="K4937" i="1"/>
  <c r="K4938" i="1"/>
  <c r="J2518" i="1"/>
  <c r="K2516" i="1"/>
  <c r="K2482" i="1"/>
  <c r="K2483" i="1"/>
  <c r="K5440" i="1"/>
  <c r="K5441" i="1"/>
  <c r="J2939" i="1"/>
  <c r="K2937" i="1"/>
  <c r="K2814" i="1"/>
  <c r="K2815" i="1"/>
  <c r="K1476" i="1"/>
  <c r="K1477" i="1"/>
  <c r="K3210" i="1"/>
  <c r="K3211" i="1"/>
  <c r="K3022" i="1"/>
  <c r="K3023" i="1"/>
  <c r="K4300" i="1"/>
  <c r="K4301" i="1"/>
  <c r="K2281" i="1"/>
  <c r="K2282" i="1"/>
  <c r="K2915" i="1"/>
  <c r="J5268" i="1"/>
  <c r="K5266" i="1"/>
  <c r="J1307" i="1"/>
  <c r="K1305" i="1"/>
  <c r="K388" i="1"/>
  <c r="K389" i="1"/>
  <c r="K5281" i="1"/>
  <c r="K5282" i="1"/>
  <c r="K2439" i="1"/>
  <c r="K2440" i="1"/>
  <c r="K5438" i="1"/>
  <c r="K5439" i="1"/>
  <c r="K3471" i="1"/>
  <c r="K3472" i="1"/>
  <c r="J5239" i="1"/>
  <c r="K5238" i="1" s="1"/>
  <c r="K5237" i="1"/>
  <c r="K4950" i="1"/>
  <c r="K4951" i="1"/>
  <c r="K3099" i="1"/>
  <c r="K3100" i="1"/>
  <c r="K4317" i="1"/>
  <c r="K4318" i="1"/>
  <c r="K5333" i="1"/>
  <c r="K5334" i="1"/>
  <c r="K4032" i="1"/>
  <c r="K4033" i="1"/>
  <c r="K5322" i="1"/>
  <c r="K5323" i="1"/>
  <c r="J2907" i="1"/>
  <c r="K2905" i="1"/>
  <c r="K3203" i="1"/>
  <c r="K3204" i="1"/>
  <c r="K2777" i="1"/>
  <c r="K2778" i="1"/>
  <c r="K3980" i="1"/>
  <c r="K3981" i="1"/>
  <c r="K4034" i="1"/>
  <c r="K4035" i="1"/>
  <c r="K4833" i="1"/>
  <c r="K4834" i="1"/>
  <c r="J1577" i="1"/>
  <c r="K1575" i="1"/>
  <c r="J2310" i="1"/>
  <c r="K2309" i="1" s="1"/>
  <c r="K2308" i="1"/>
  <c r="K1280" i="1"/>
  <c r="K1281" i="1"/>
  <c r="K1418" i="1"/>
  <c r="K1419" i="1"/>
  <c r="K2987" i="1"/>
  <c r="K570" i="1"/>
  <c r="K571" i="1"/>
  <c r="K2693" i="1"/>
  <c r="K2694" i="1"/>
  <c r="J2231" i="1"/>
  <c r="K2230" i="1" s="1"/>
  <c r="K2229" i="1"/>
  <c r="K3863" i="1"/>
  <c r="K3864" i="1"/>
  <c r="K3886" i="1"/>
  <c r="K3887" i="1"/>
  <c r="K4288" i="1"/>
  <c r="K4289" i="1"/>
  <c r="K2250" i="1"/>
  <c r="K2225" i="1"/>
  <c r="K2226" i="1"/>
  <c r="K298" i="1"/>
  <c r="K299" i="1"/>
  <c r="K34" i="1"/>
  <c r="K35" i="1"/>
  <c r="K4952" i="1"/>
  <c r="K4953" i="1"/>
  <c r="K3199" i="1"/>
  <c r="K2616" i="1"/>
  <c r="K2617" i="1"/>
  <c r="K2311" i="1"/>
  <c r="K2604" i="1"/>
  <c r="K1353" i="1"/>
  <c r="K3074" i="1"/>
  <c r="K2773" i="1"/>
  <c r="K2199" i="1"/>
  <c r="K2200" i="1"/>
  <c r="K1126" i="1"/>
  <c r="K1127" i="1"/>
  <c r="K3589" i="1"/>
  <c r="K2628" i="1"/>
  <c r="K3990" i="1"/>
  <c r="K3991" i="1"/>
  <c r="K712" i="1"/>
  <c r="K713" i="1"/>
  <c r="K4151" i="1"/>
  <c r="K4152" i="1"/>
  <c r="K1621" i="1"/>
  <c r="K1622" i="1"/>
  <c r="K3183" i="1"/>
  <c r="K2086" i="1"/>
  <c r="K2087" i="1"/>
  <c r="K1959" i="1"/>
  <c r="K1960" i="1"/>
  <c r="K3682" i="1"/>
  <c r="K3683" i="1"/>
  <c r="K1072" i="1"/>
  <c r="K1073" i="1"/>
  <c r="K3178" i="1"/>
  <c r="K3179" i="1"/>
  <c r="K2890" i="1"/>
  <c r="K3489" i="1"/>
  <c r="K3490" i="1"/>
  <c r="K283" i="1"/>
  <c r="K284" i="1"/>
  <c r="J581" i="1"/>
  <c r="K579" i="1"/>
  <c r="K857" i="1"/>
  <c r="K858" i="1"/>
  <c r="J495" i="1"/>
  <c r="K493" i="1"/>
  <c r="K5042" i="1"/>
  <c r="K5043" i="1"/>
  <c r="J1141" i="1"/>
  <c r="K1139" i="1"/>
  <c r="J1447" i="1"/>
  <c r="K1445" i="1"/>
  <c r="K3160" i="1"/>
  <c r="K1173" i="1"/>
  <c r="K973" i="1"/>
  <c r="K5523" i="1"/>
  <c r="K1708" i="1"/>
  <c r="K4388" i="1"/>
  <c r="K3044" i="1"/>
  <c r="K3531" i="1"/>
  <c r="K3170" i="1"/>
  <c r="K3382" i="1"/>
  <c r="K3383" i="1"/>
  <c r="K5590" i="1"/>
  <c r="K5591" i="1"/>
  <c r="K3801" i="1"/>
  <c r="K3802" i="1"/>
  <c r="J2407" i="1"/>
  <c r="K2405" i="1"/>
  <c r="K2115" i="1"/>
  <c r="K2116" i="1"/>
  <c r="K466" i="1"/>
  <c r="K467" i="1"/>
  <c r="J1882" i="1"/>
  <c r="K1880" i="1"/>
  <c r="K2427" i="1"/>
  <c r="K2428" i="1"/>
  <c r="K636" i="1"/>
  <c r="K637" i="1"/>
  <c r="K5564" i="1"/>
  <c r="K5565" i="1"/>
  <c r="K3096" i="1"/>
  <c r="K3097" i="1"/>
  <c r="K3593" i="1"/>
  <c r="K3594" i="1"/>
  <c r="K1548" i="1"/>
  <c r="K1549" i="1"/>
  <c r="K4892" i="1"/>
  <c r="K4893" i="1"/>
  <c r="K3601" i="1"/>
  <c r="K3602" i="1"/>
  <c r="K2972" i="1"/>
  <c r="K2973" i="1"/>
  <c r="K3186" i="1"/>
  <c r="K3187" i="1"/>
  <c r="K5242" i="1"/>
  <c r="K5243" i="1"/>
  <c r="K2399" i="1"/>
  <c r="K2400" i="1"/>
  <c r="K2477" i="1"/>
  <c r="K2478" i="1"/>
  <c r="J1014" i="1"/>
  <c r="K1013" i="1" s="1"/>
  <c r="K1012" i="1"/>
  <c r="K3253" i="1"/>
  <c r="K3254" i="1"/>
  <c r="J2341" i="1"/>
  <c r="K2340" i="1" s="1"/>
  <c r="K2339" i="1"/>
  <c r="K4939" i="1"/>
  <c r="K4940" i="1"/>
  <c r="K2545" i="1"/>
  <c r="K2546" i="1"/>
  <c r="K5299" i="1"/>
  <c r="K5300" i="1"/>
  <c r="K1111" i="1"/>
  <c r="K1112" i="1"/>
  <c r="K104" i="1"/>
  <c r="K105" i="1"/>
  <c r="K695" i="1"/>
  <c r="K2580" i="1"/>
  <c r="K2581" i="1"/>
  <c r="K4488" i="1"/>
  <c r="K4489" i="1"/>
  <c r="K4119" i="1"/>
  <c r="K4120" i="1"/>
  <c r="K4831" i="1"/>
  <c r="K4832" i="1"/>
  <c r="K4502" i="1"/>
  <c r="K4503" i="1"/>
  <c r="K1028" i="1"/>
  <c r="K1029" i="1"/>
  <c r="K2397" i="1"/>
  <c r="K2398" i="1"/>
  <c r="K4012" i="1"/>
  <c r="K4013" i="1"/>
  <c r="K5341" i="1"/>
  <c r="K5342" i="1"/>
  <c r="K3347" i="1"/>
  <c r="K3348" i="1"/>
  <c r="K2058" i="1"/>
  <c r="K2059" i="1"/>
  <c r="K4635" i="1"/>
  <c r="K4636" i="1"/>
  <c r="K987" i="1"/>
  <c r="K988" i="1"/>
  <c r="K316" i="1"/>
  <c r="K317" i="1"/>
  <c r="K3421" i="1"/>
  <c r="K3422" i="1"/>
  <c r="K2717" i="1"/>
  <c r="K2718" i="1"/>
  <c r="K2978" i="1"/>
  <c r="K4049" i="1"/>
  <c r="K4050" i="1"/>
  <c r="K2597" i="1"/>
  <c r="K2598" i="1"/>
  <c r="K1740" i="1"/>
  <c r="K1741" i="1"/>
  <c r="K4426" i="1"/>
  <c r="K4427" i="1"/>
  <c r="K5375" i="1"/>
  <c r="K5376" i="1"/>
  <c r="K1562" i="1"/>
  <c r="K1563" i="1"/>
  <c r="K1026" i="1"/>
  <c r="K1027" i="1"/>
  <c r="K4302" i="1"/>
  <c r="K4303" i="1"/>
  <c r="K230" i="1"/>
  <c r="K231" i="1"/>
  <c r="K2317" i="1"/>
  <c r="K2318" i="1"/>
  <c r="K4057" i="1"/>
  <c r="K4058" i="1"/>
  <c r="K243" i="1"/>
  <c r="J1979" i="1"/>
  <c r="K1978" i="1" s="1"/>
  <c r="K1977" i="1"/>
  <c r="K3446" i="1"/>
  <c r="K3447" i="1"/>
  <c r="K2251" i="1"/>
  <c r="K2252" i="1"/>
  <c r="K1207" i="1"/>
  <c r="K4556" i="1"/>
  <c r="K4557" i="1"/>
  <c r="K2879" i="1"/>
  <c r="K2880" i="1"/>
  <c r="K3849" i="1"/>
  <c r="K3850" i="1"/>
  <c r="K3201" i="1"/>
  <c r="K3202" i="1"/>
  <c r="K3996" i="1"/>
  <c r="K3997" i="1"/>
  <c r="K2615" i="1"/>
  <c r="K3482" i="1"/>
  <c r="K3483" i="1"/>
  <c r="K5359" i="1"/>
  <c r="K5017" i="1"/>
  <c r="K4570" i="1"/>
  <c r="K4571" i="1"/>
  <c r="K583" i="1"/>
  <c r="K4486" i="1"/>
  <c r="K4487" i="1"/>
  <c r="K5509" i="1"/>
  <c r="K5510" i="1"/>
  <c r="K3069" i="1"/>
  <c r="K3526" i="1"/>
  <c r="K3527" i="1"/>
  <c r="K2737" i="1"/>
  <c r="K2738" i="1"/>
  <c r="K948" i="1"/>
  <c r="K3590" i="1"/>
  <c r="K3533" i="1"/>
  <c r="K2299" i="1"/>
  <c r="K2300" i="1"/>
  <c r="K749" i="1"/>
  <c r="K750" i="1"/>
  <c r="K2861" i="1"/>
  <c r="K855" i="1"/>
  <c r="K856" i="1"/>
  <c r="K2863" i="1"/>
  <c r="K2864" i="1"/>
  <c r="K979" i="1"/>
  <c r="K980" i="1"/>
  <c r="K3988" i="1"/>
  <c r="K3989" i="1"/>
  <c r="K1778" i="1"/>
  <c r="K209" i="1"/>
  <c r="K210" i="1"/>
  <c r="K464" i="1"/>
  <c r="J1791" i="1"/>
  <c r="K1789" i="1"/>
  <c r="K5040" i="1"/>
  <c r="K4078" i="1"/>
  <c r="K4079" i="1"/>
  <c r="J3918" i="1"/>
  <c r="K3916" i="1"/>
  <c r="J1321" i="1"/>
  <c r="K1319" i="1"/>
  <c r="K3058" i="1"/>
  <c r="K3059" i="1"/>
  <c r="K2011" i="1"/>
  <c r="K2012" i="1"/>
  <c r="K5541" i="1"/>
  <c r="K2528" i="1"/>
  <c r="K4088" i="1"/>
  <c r="K5228" i="1"/>
  <c r="K5229" i="1"/>
  <c r="K2392" i="1"/>
  <c r="K2393" i="1"/>
  <c r="K3297" i="1"/>
  <c r="K3298" i="1"/>
  <c r="K4428" i="1"/>
  <c r="K4429" i="1"/>
  <c r="J694" i="1"/>
  <c r="K693" i="1" s="1"/>
  <c r="K692" i="1"/>
  <c r="K372" i="1"/>
  <c r="K373" i="1"/>
  <c r="K4880" i="1"/>
  <c r="K4881" i="1"/>
  <c r="K2701" i="1"/>
  <c r="K2702" i="1"/>
  <c r="K2919" i="1"/>
  <c r="K2920" i="1"/>
  <c r="K3419" i="1"/>
  <c r="K3420" i="1"/>
  <c r="K2377" i="1"/>
  <c r="K2378" i="1"/>
  <c r="K2449" i="1"/>
  <c r="K2450" i="1"/>
  <c r="K5223" i="1"/>
  <c r="K5224" i="1"/>
  <c r="K2473" i="1"/>
  <c r="K2474" i="1"/>
  <c r="K5395" i="1"/>
  <c r="K5396" i="1"/>
  <c r="K3486" i="1"/>
  <c r="K3487" i="1"/>
  <c r="K1086" i="1"/>
  <c r="K1087" i="1"/>
  <c r="K424" i="1"/>
  <c r="K425" i="1"/>
  <c r="K2767" i="1"/>
  <c r="K2768" i="1"/>
  <c r="K302" i="1"/>
  <c r="K303" i="1"/>
  <c r="K890" i="1"/>
  <c r="K891" i="1"/>
  <c r="K2704" i="1"/>
  <c r="K2705" i="1"/>
  <c r="K3432" i="1"/>
  <c r="K3433" i="1"/>
  <c r="K4612" i="1"/>
  <c r="K4613" i="1"/>
  <c r="K2649" i="1"/>
  <c r="K2650" i="1"/>
  <c r="K3727" i="1"/>
  <c r="K3728" i="1"/>
  <c r="K2382" i="1"/>
  <c r="K2383" i="1"/>
  <c r="K3135" i="1"/>
  <c r="K3136" i="1"/>
  <c r="K203" i="1"/>
  <c r="K204" i="1"/>
  <c r="K4104" i="1"/>
  <c r="K4105" i="1"/>
  <c r="K5382" i="1"/>
  <c r="K5383" i="1"/>
  <c r="K2821" i="1"/>
  <c r="K2822" i="1"/>
  <c r="K2284" i="1"/>
  <c r="K2285" i="1"/>
  <c r="K1377" i="1"/>
  <c r="K1378" i="1"/>
  <c r="K4966" i="1"/>
  <c r="K4967" i="1"/>
  <c r="J2363" i="1"/>
  <c r="K2362" i="1" s="1"/>
  <c r="K2361" i="1"/>
  <c r="K4754" i="1"/>
  <c r="K4755" i="1"/>
  <c r="K3264" i="1"/>
  <c r="K3265" i="1"/>
  <c r="K3214" i="1"/>
  <c r="K3215" i="1"/>
  <c r="K4228" i="1"/>
  <c r="K4229" i="1"/>
  <c r="K1749" i="1"/>
  <c r="K1750" i="1"/>
  <c r="K1934" i="1"/>
  <c r="K1935" i="1"/>
  <c r="K2882" i="1"/>
  <c r="K2883" i="1"/>
  <c r="K4010" i="1"/>
  <c r="K4011" i="1"/>
  <c r="K2585" i="1"/>
  <c r="K2586" i="1"/>
  <c r="K426" i="1"/>
  <c r="K427" i="1"/>
  <c r="K3434" i="1"/>
  <c r="K3435" i="1"/>
  <c r="K4513" i="1"/>
  <c r="K4514" i="1"/>
  <c r="J2543" i="1"/>
  <c r="K2541" i="1"/>
  <c r="K2069" i="1"/>
  <c r="K2070" i="1"/>
  <c r="K2623" i="1"/>
  <c r="K2624" i="1"/>
  <c r="K3747" i="1"/>
  <c r="K3748" i="1"/>
  <c r="K1350" i="1"/>
  <c r="K1351" i="1"/>
  <c r="K4680" i="1"/>
  <c r="K4681" i="1"/>
  <c r="K2878" i="1"/>
  <c r="K3200" i="1"/>
  <c r="K3033" i="1"/>
  <c r="K2315" i="1"/>
  <c r="K2316" i="1"/>
  <c r="K5360" i="1"/>
  <c r="K3909" i="1"/>
  <c r="K5278" i="1"/>
  <c r="K5279" i="1"/>
  <c r="K4569" i="1"/>
  <c r="K2576" i="1"/>
  <c r="K3713" i="1"/>
  <c r="K81" i="1"/>
  <c r="K82" i="1"/>
  <c r="K2998" i="1"/>
  <c r="K2612" i="1"/>
  <c r="K4737" i="1"/>
  <c r="K4738" i="1"/>
  <c r="J976" i="1"/>
  <c r="K975" i="1" s="1"/>
  <c r="K974" i="1"/>
  <c r="K5044" i="1"/>
  <c r="K5045" i="1"/>
  <c r="K3741" i="1"/>
  <c r="K3742" i="1"/>
  <c r="K1709" i="1"/>
  <c r="K1710" i="1"/>
  <c r="K342" i="1"/>
  <c r="K343" i="1"/>
  <c r="K949" i="1"/>
  <c r="K950" i="1"/>
  <c r="K4007" i="1"/>
  <c r="K4008" i="1"/>
  <c r="K762" i="1"/>
  <c r="K763" i="1"/>
  <c r="K1145" i="1"/>
  <c r="K1146" i="1"/>
  <c r="K4063" i="1"/>
  <c r="K4064" i="1"/>
  <c r="K3367" i="1"/>
  <c r="K3368" i="1"/>
  <c r="K3296" i="1"/>
  <c r="K4309" i="1"/>
  <c r="K4310" i="1"/>
  <c r="K263" i="1"/>
  <c r="K264" i="1"/>
  <c r="K1245" i="1"/>
  <c r="K1246" i="1"/>
  <c r="K5332" i="1"/>
  <c r="K2258" i="1"/>
  <c r="K2259" i="1"/>
  <c r="J1104" i="1"/>
  <c r="K1102" i="1"/>
  <c r="J3710" i="1"/>
  <c r="K3708" i="1"/>
  <c r="K2063" i="1"/>
  <c r="K2064" i="1"/>
  <c r="J353" i="1"/>
  <c r="K351" i="1"/>
  <c r="K698" i="1"/>
  <c r="K699" i="1"/>
  <c r="J854" i="1"/>
  <c r="K852" i="1"/>
  <c r="J868" i="1"/>
  <c r="K866" i="1"/>
  <c r="J3639" i="1"/>
  <c r="K3637" i="1"/>
  <c r="J4329" i="1"/>
  <c r="K4328" i="1" s="1"/>
  <c r="K4327" i="1"/>
  <c r="J2095" i="1"/>
  <c r="K2093" i="1"/>
  <c r="K2962" i="1"/>
  <c r="K1278" i="1"/>
  <c r="K1279" i="1"/>
  <c r="K2727" i="1"/>
  <c r="K3548" i="1"/>
  <c r="K3511" i="1"/>
  <c r="K2862" i="1"/>
  <c r="K3619" i="1"/>
  <c r="K73" i="1"/>
  <c r="K961" i="1"/>
  <c r="K5338" i="1"/>
  <c r="K2796" i="1"/>
  <c r="K2765" i="1"/>
  <c r="K2766" i="1"/>
  <c r="K4511" i="1"/>
  <c r="K4512" i="1"/>
  <c r="K4072" i="1"/>
  <c r="K4073" i="1"/>
  <c r="K2432" i="1"/>
  <c r="K2433" i="1"/>
  <c r="J1894" i="1"/>
  <c r="K1892" i="1"/>
  <c r="J4523" i="1"/>
  <c r="K4521" i="1"/>
  <c r="K2621" i="1"/>
  <c r="K2622" i="1"/>
  <c r="K3054" i="1"/>
  <c r="K3055" i="1"/>
  <c r="K5018" i="1"/>
  <c r="K5019" i="1"/>
  <c r="K5297" i="1"/>
  <c r="K5298" i="1"/>
  <c r="K5244" i="1"/>
  <c r="K5245" i="1"/>
  <c r="K129" i="1"/>
  <c r="K130" i="1"/>
  <c r="K2629" i="1"/>
  <c r="K2630" i="1"/>
  <c r="K634" i="1"/>
  <c r="K635" i="1"/>
  <c r="K2898" i="1"/>
  <c r="K2899" i="1"/>
  <c r="K5554" i="1"/>
  <c r="K5555" i="1"/>
  <c r="K5212" i="1"/>
  <c r="K5213" i="1"/>
  <c r="K3116" i="1"/>
  <c r="K3117" i="1"/>
  <c r="K4290" i="1"/>
  <c r="K4291" i="1"/>
  <c r="K2712" i="1"/>
  <c r="K2713" i="1"/>
  <c r="J93" i="1"/>
  <c r="K92" i="1" s="1"/>
  <c r="K91" i="1"/>
  <c r="K1379" i="1"/>
  <c r="K1380" i="1"/>
  <c r="K3314" i="1"/>
  <c r="K3315" i="1"/>
  <c r="K3061" i="1"/>
  <c r="K3062" i="1"/>
  <c r="K2910" i="1"/>
  <c r="K2911" i="1"/>
  <c r="K4106" i="1"/>
  <c r="K4107" i="1"/>
  <c r="K1170" i="1"/>
  <c r="K1171" i="1"/>
  <c r="K5366" i="1"/>
  <c r="K5367" i="1"/>
  <c r="K3240" i="1"/>
  <c r="K3241" i="1"/>
  <c r="K2494" i="1"/>
  <c r="K2495" i="1"/>
  <c r="K4374" i="1"/>
  <c r="K4375" i="1"/>
  <c r="K5497" i="1"/>
  <c r="K5498" i="1"/>
  <c r="K2855" i="1"/>
  <c r="K2856" i="1"/>
  <c r="K4964" i="1"/>
  <c r="K4965" i="1"/>
  <c r="K4878" i="1"/>
  <c r="K4879" i="1"/>
  <c r="K2143" i="1"/>
  <c r="K2144" i="1"/>
  <c r="K3657" i="1"/>
  <c r="K3658" i="1"/>
  <c r="K2695" i="1"/>
  <c r="K2696" i="1"/>
  <c r="K3469" i="1"/>
  <c r="K3470" i="1"/>
  <c r="K2781" i="1"/>
  <c r="K2782" i="1"/>
  <c r="K2071" i="1"/>
  <c r="K2072" i="1"/>
  <c r="K3426" i="1"/>
  <c r="K3427" i="1"/>
  <c r="K2563" i="1"/>
  <c r="K2564" i="1"/>
  <c r="K2683" i="1"/>
  <c r="K2684" i="1"/>
  <c r="K2387" i="1"/>
  <c r="K2388" i="1"/>
  <c r="K2511" i="1"/>
  <c r="K2512" i="1"/>
  <c r="J1866" i="1"/>
  <c r="K1864" i="1"/>
  <c r="K3628" i="1"/>
  <c r="K3629" i="1"/>
  <c r="K3745" i="1"/>
  <c r="K3746" i="1"/>
  <c r="K566" i="1"/>
  <c r="K567" i="1"/>
  <c r="K3896" i="1"/>
  <c r="K3897" i="1"/>
  <c r="K902" i="1"/>
  <c r="K903" i="1"/>
  <c r="K3355" i="1"/>
  <c r="K708" i="1"/>
  <c r="K709" i="1"/>
  <c r="K3509" i="1"/>
  <c r="K3067" i="1"/>
  <c r="K3386" i="1"/>
  <c r="K3387" i="1"/>
  <c r="K842" i="1"/>
  <c r="K5277" i="1"/>
  <c r="K80" i="1"/>
  <c r="K5374" i="1"/>
  <c r="K4074" i="1"/>
  <c r="K4075" i="1"/>
  <c r="K4665" i="1"/>
  <c r="K4666" i="1"/>
  <c r="K3327" i="1"/>
  <c r="K2536" i="1"/>
  <c r="K2537" i="1"/>
  <c r="K5152" i="1"/>
  <c r="K5153" i="1"/>
  <c r="K1517" i="1"/>
  <c r="K1518" i="1"/>
  <c r="K5425" i="1"/>
  <c r="K5426" i="1"/>
  <c r="K3249" i="1"/>
  <c r="K3250" i="1"/>
  <c r="K5325" i="1"/>
  <c r="K5287" i="1"/>
  <c r="K3645" i="1"/>
  <c r="K3646" i="1"/>
  <c r="K1474" i="1"/>
  <c r="K1475" i="1"/>
  <c r="K2260" i="1"/>
  <c r="K2261" i="1"/>
  <c r="K1874" i="1"/>
  <c r="K5326" i="1"/>
  <c r="K5327" i="1"/>
  <c r="K5071" i="1"/>
  <c r="K5072" i="1"/>
  <c r="K326" i="1"/>
  <c r="K327" i="1"/>
  <c r="K461" i="1"/>
  <c r="K462" i="1"/>
  <c r="J878" i="1"/>
  <c r="K876" i="1"/>
  <c r="K50" i="1"/>
  <c r="J5458" i="1"/>
  <c r="K5456" i="1"/>
  <c r="K1007" i="1"/>
  <c r="K1008" i="1"/>
  <c r="K4603" i="1"/>
  <c r="K4604" i="1"/>
  <c r="J1826" i="1"/>
  <c r="K1824" i="1"/>
  <c r="K3139" i="1"/>
  <c r="J222" i="1"/>
  <c r="K220" i="1"/>
  <c r="J2083" i="1"/>
  <c r="K2081" i="1"/>
  <c r="J600" i="1"/>
  <c r="K598" i="1"/>
  <c r="K4823" i="1"/>
  <c r="K2740" i="1"/>
  <c r="K1326" i="1"/>
  <c r="K179" i="1"/>
  <c r="K3579" i="1"/>
  <c r="K4697" i="1"/>
  <c r="K4006" i="1"/>
  <c r="K5314" i="1"/>
  <c r="K1283" i="1"/>
  <c r="K2728" i="1"/>
  <c r="K2729" i="1"/>
  <c r="K5582" i="1"/>
  <c r="K5583" i="1"/>
  <c r="K3493" i="1"/>
  <c r="K3494" i="1"/>
  <c r="K2867" i="1"/>
  <c r="K2868" i="1"/>
  <c r="K159" i="1"/>
  <c r="K160" i="1"/>
  <c r="K4694" i="1"/>
  <c r="K4695" i="1"/>
  <c r="K2130" i="1"/>
  <c r="K2131" i="1"/>
  <c r="K266" i="1"/>
  <c r="K267" i="1"/>
  <c r="K3031" i="1"/>
  <c r="K4698" i="1"/>
  <c r="K4699" i="1"/>
  <c r="K3106" i="1"/>
  <c r="K3107" i="1"/>
  <c r="K4156" i="1"/>
  <c r="K4157" i="1"/>
  <c r="K4176" i="1"/>
  <c r="K4177" i="1"/>
  <c r="K3556" i="1"/>
  <c r="K3557" i="1"/>
  <c r="K2798" i="1"/>
  <c r="K2799" i="1"/>
  <c r="J3480" i="1"/>
  <c r="K3479" i="1" s="1"/>
  <c r="K3478" i="1"/>
  <c r="K3124" i="1"/>
  <c r="K3125" i="1"/>
  <c r="J766" i="1"/>
  <c r="K765" i="1" s="1"/>
  <c r="K764" i="1"/>
  <c r="K3080" i="1"/>
  <c r="K3081" i="1"/>
  <c r="K3020" i="1"/>
  <c r="K1666" i="1"/>
  <c r="K1667" i="1"/>
  <c r="K4820" i="1"/>
  <c r="K4821" i="1"/>
  <c r="K3113" i="1"/>
  <c r="K3114" i="1"/>
  <c r="K3089" i="1"/>
  <c r="K3090" i="1"/>
  <c r="K2945" i="1"/>
  <c r="K2946" i="1"/>
  <c r="K3412" i="1"/>
  <c r="K3413" i="1"/>
  <c r="K3034" i="1"/>
  <c r="K3035" i="1"/>
  <c r="K3104" i="1"/>
  <c r="K3105" i="1"/>
  <c r="K2828" i="1"/>
  <c r="K2829" i="1"/>
  <c r="K3259" i="1"/>
  <c r="K3260" i="1"/>
  <c r="K2981" i="1"/>
  <c r="K2982" i="1"/>
  <c r="K2845" i="1"/>
  <c r="K2846" i="1"/>
  <c r="K3534" i="1"/>
  <c r="K3535" i="1"/>
  <c r="K2813" i="1"/>
  <c r="K2774" i="1"/>
  <c r="K2775" i="1"/>
  <c r="K3888" i="1"/>
  <c r="K3889" i="1"/>
  <c r="K5388" i="1"/>
  <c r="K5389" i="1"/>
  <c r="K2521" i="1"/>
  <c r="K2522" i="1"/>
  <c r="K4622" i="1"/>
  <c r="K3050" i="1"/>
  <c r="K3051" i="1"/>
  <c r="K2758" i="1"/>
  <c r="K2633" i="1"/>
  <c r="K2634" i="1"/>
  <c r="K4610" i="1"/>
  <c r="K4611" i="1"/>
  <c r="K3048" i="1"/>
  <c r="K3049" i="1"/>
  <c r="J3462" i="1"/>
  <c r="K3460" i="1"/>
  <c r="K3285" i="1"/>
  <c r="K3286" i="1"/>
  <c r="K399" i="1"/>
  <c r="K400" i="1"/>
  <c r="K2458" i="1"/>
  <c r="K2459" i="1"/>
  <c r="K4498" i="1"/>
  <c r="K4499" i="1"/>
  <c r="K2954" i="1"/>
  <c r="K2955" i="1"/>
  <c r="K521" i="1"/>
  <c r="K522" i="1"/>
  <c r="K3277" i="1"/>
  <c r="K3278" i="1"/>
  <c r="K5570" i="1"/>
  <c r="K5571" i="1"/>
  <c r="K2334" i="1"/>
  <c r="K2335" i="1"/>
  <c r="K3553" i="1"/>
  <c r="K3554" i="1"/>
  <c r="K2831" i="1"/>
  <c r="K2832" i="1"/>
  <c r="K3184" i="1"/>
  <c r="K3185" i="1"/>
  <c r="K2642" i="1"/>
  <c r="K2643" i="1"/>
  <c r="K2329" i="1"/>
  <c r="K2330" i="1"/>
  <c r="K2903" i="1"/>
  <c r="K2904" i="1"/>
  <c r="K3112" i="1"/>
  <c r="K3000" i="1"/>
  <c r="K4585" i="1"/>
  <c r="K4586" i="1"/>
  <c r="K4707" i="1"/>
  <c r="K4708" i="1"/>
  <c r="J2465" i="1"/>
  <c r="K2464" i="1" s="1"/>
  <c r="K2463" i="1"/>
  <c r="J2721" i="1"/>
  <c r="K2720" i="1" s="1"/>
  <c r="K2719" i="1"/>
  <c r="K1156" i="1"/>
  <c r="K1157" i="1"/>
  <c r="K4709" i="1"/>
  <c r="K4710" i="1"/>
  <c r="K3032" i="1"/>
  <c r="K2566" i="1"/>
  <c r="K2567" i="1"/>
  <c r="K4804" i="1"/>
  <c r="K4805" i="1"/>
  <c r="K161" i="1"/>
  <c r="K162" i="1"/>
  <c r="K5381" i="1"/>
  <c r="K2944" i="1"/>
  <c r="K2648" i="1"/>
  <c r="K2596" i="1"/>
  <c r="K3385" i="1"/>
  <c r="K2902" i="1"/>
  <c r="K2748" i="1"/>
  <c r="J1494" i="1"/>
  <c r="K1493" i="1" s="1"/>
  <c r="K1492" i="1"/>
  <c r="K3785" i="1"/>
  <c r="K2481" i="1"/>
  <c r="K3269" i="1"/>
  <c r="K2897" i="1"/>
  <c r="K5364" i="1"/>
  <c r="K3110" i="1"/>
  <c r="K5255" i="1"/>
  <c r="K5256" i="1"/>
  <c r="K5493" i="1"/>
  <c r="K5494" i="1"/>
  <c r="J3323" i="1"/>
  <c r="K3322" i="1" s="1"/>
  <c r="K3321" i="1"/>
  <c r="K2534" i="1"/>
  <c r="K2535" i="1"/>
  <c r="K409" i="1"/>
  <c r="K410" i="1"/>
  <c r="K1515" i="1"/>
  <c r="K1516" i="1"/>
  <c r="K5427" i="1"/>
  <c r="K5428" i="1"/>
  <c r="K4684" i="1"/>
  <c r="K4685" i="1"/>
  <c r="K3641" i="1"/>
  <c r="K3928" i="1"/>
  <c r="K3929" i="1"/>
  <c r="K3149" i="1"/>
  <c r="K1144" i="1"/>
  <c r="K4968" i="1"/>
  <c r="K4969" i="1"/>
  <c r="J3663" i="1"/>
  <c r="K3661" i="1"/>
  <c r="K3877" i="1"/>
  <c r="K4217" i="1"/>
  <c r="K4218" i="1"/>
  <c r="K3228" i="1"/>
  <c r="J1395" i="1"/>
  <c r="K1393" i="1"/>
  <c r="J4163" i="1"/>
  <c r="K4162" i="1" s="1"/>
  <c r="K4161" i="1"/>
  <c r="K4308" i="1"/>
  <c r="K3800" i="1"/>
  <c r="J2248" i="1"/>
  <c r="K2246" i="1"/>
  <c r="K1812" i="1"/>
  <c r="K1813" i="1"/>
  <c r="J297" i="1"/>
  <c r="K295" i="1"/>
  <c r="K193" i="1"/>
  <c r="K1066" i="1"/>
  <c r="K3291" i="1"/>
  <c r="K3559" i="1"/>
  <c r="K4380" i="1"/>
  <c r="K3224" i="1"/>
  <c r="K621" i="1"/>
  <c r="K3773" i="1"/>
  <c r="J1122" i="1"/>
  <c r="K1120" i="1"/>
  <c r="K5232" i="1"/>
  <c r="K1841" i="1"/>
  <c r="K1258" i="1"/>
  <c r="J1316" i="1"/>
  <c r="K1314" i="1"/>
  <c r="J1044" i="1"/>
  <c r="K1042" i="1"/>
  <c r="K3009" i="1"/>
  <c r="K541" i="1"/>
  <c r="J1119" i="1"/>
  <c r="K1117" i="1"/>
  <c r="J2184" i="1"/>
  <c r="K2182" i="1"/>
  <c r="K3079" i="1"/>
  <c r="K3330" i="1"/>
  <c r="J140" i="1"/>
  <c r="K138" i="1"/>
  <c r="K3053" i="1"/>
  <c r="J150" i="1"/>
  <c r="K148" i="1"/>
  <c r="K5312" i="1"/>
  <c r="K3010" i="1"/>
  <c r="J594" i="1"/>
  <c r="K592" i="1"/>
  <c r="J4545" i="1"/>
  <c r="K4543" i="1"/>
  <c r="K3147" i="1"/>
  <c r="K2968" i="1"/>
  <c r="K1693" i="1"/>
  <c r="K1901" i="1"/>
  <c r="K2085" i="1"/>
  <c r="K3092" i="1"/>
  <c r="K3905" i="1"/>
  <c r="J392" i="1"/>
  <c r="K390" i="1"/>
  <c r="J2024" i="1"/>
  <c r="K2022" i="1"/>
  <c r="J997" i="1"/>
  <c r="K995" i="1"/>
  <c r="K1620" i="1"/>
  <c r="J1943" i="1"/>
  <c r="K1941" i="1"/>
  <c r="J2196" i="1"/>
  <c r="K2194" i="1"/>
  <c r="J527" i="1"/>
  <c r="K525" i="1"/>
  <c r="J272" i="1"/>
  <c r="K270" i="1"/>
  <c r="J3425" i="1"/>
  <c r="K3424" i="1" s="1"/>
  <c r="J2931" i="1"/>
  <c r="J2675" i="1"/>
  <c r="J2342" i="1"/>
  <c r="J1980" i="1"/>
  <c r="J2943" i="1"/>
  <c r="K2942" i="1" s="1"/>
  <c r="J5310" i="1"/>
  <c r="J1182" i="1"/>
  <c r="K1181" i="1" s="1"/>
  <c r="J1251" i="1"/>
  <c r="J3498" i="1"/>
  <c r="J2994" i="1"/>
  <c r="J1948" i="1"/>
  <c r="J1025" i="1"/>
  <c r="J1369" i="1"/>
  <c r="J5005" i="1"/>
  <c r="J2305" i="1"/>
  <c r="J2555" i="1"/>
  <c r="J5240" i="1"/>
  <c r="J2606" i="1"/>
  <c r="J1206" i="1"/>
  <c r="K1205" i="1" s="1"/>
  <c r="J191" i="1"/>
  <c r="K190" i="1" s="1"/>
  <c r="J2364" i="1"/>
  <c r="J3715" i="1"/>
  <c r="J1210" i="1"/>
  <c r="J977" i="1"/>
  <c r="J3026" i="1"/>
  <c r="J2842" i="1"/>
  <c r="J1184" i="1"/>
  <c r="J4164" i="1"/>
  <c r="J398" i="1"/>
  <c r="J2506" i="1"/>
  <c r="J2411" i="1"/>
  <c r="J916" i="1" l="1"/>
  <c r="K755" i="1"/>
  <c r="J780" i="1"/>
  <c r="K2173" i="1"/>
  <c r="J2175" i="1"/>
  <c r="K2175" i="1" s="1"/>
  <c r="K5118" i="1"/>
  <c r="K2027" i="1"/>
  <c r="J2029" i="1"/>
  <c r="K5560" i="1"/>
  <c r="K2172" i="1"/>
  <c r="K929" i="1"/>
  <c r="K1039" i="1"/>
  <c r="K2310" i="1"/>
  <c r="J3324" i="1"/>
  <c r="K1464" i="1"/>
  <c r="K1465" i="1"/>
  <c r="K93" i="1"/>
  <c r="K2721" i="1"/>
  <c r="J393" i="1"/>
  <c r="K391" i="1"/>
  <c r="K1118" i="1"/>
  <c r="K1119" i="1"/>
  <c r="K296" i="1"/>
  <c r="K297" i="1"/>
  <c r="J3463" i="1"/>
  <c r="K3461" i="1"/>
  <c r="K2082" i="1"/>
  <c r="K2083" i="1"/>
  <c r="K191" i="1"/>
  <c r="K1893" i="1"/>
  <c r="K1894" i="1"/>
  <c r="K1206" i="1"/>
  <c r="K1576" i="1"/>
  <c r="K1577" i="1"/>
  <c r="K2906" i="1"/>
  <c r="K2907" i="1"/>
  <c r="K2465" i="1"/>
  <c r="K1014" i="1"/>
  <c r="J1191" i="1"/>
  <c r="K1189" i="1"/>
  <c r="K1790" i="1"/>
  <c r="K1791" i="1"/>
  <c r="K3782" i="1"/>
  <c r="K3783" i="1"/>
  <c r="J1185" i="1"/>
  <c r="K1183" i="1"/>
  <c r="J2556" i="1"/>
  <c r="K2554" i="1"/>
  <c r="K2841" i="1"/>
  <c r="K2842" i="1"/>
  <c r="J3481" i="1"/>
  <c r="K5309" i="1"/>
  <c r="K5310" i="1"/>
  <c r="K526" i="1"/>
  <c r="K527" i="1"/>
  <c r="K1446" i="1"/>
  <c r="K1447" i="1"/>
  <c r="K580" i="1"/>
  <c r="K581" i="1"/>
  <c r="J2519" i="1"/>
  <c r="K2517" i="1"/>
  <c r="K1332" i="1"/>
  <c r="K1333" i="1"/>
  <c r="K2957" i="1"/>
  <c r="K2958" i="1"/>
  <c r="K4408" i="1"/>
  <c r="K4409" i="1"/>
  <c r="K915" i="1"/>
  <c r="K916" i="1"/>
  <c r="J3325" i="1"/>
  <c r="K3323" i="1"/>
  <c r="K1121" i="1"/>
  <c r="K1122" i="1"/>
  <c r="K221" i="1"/>
  <c r="K222" i="1"/>
  <c r="K877" i="1"/>
  <c r="K878" i="1"/>
  <c r="J3640" i="1"/>
  <c r="K3638" i="1"/>
  <c r="K3709" i="1"/>
  <c r="K3710" i="1"/>
  <c r="K1881" i="1"/>
  <c r="K1882" i="1"/>
  <c r="J1308" i="1"/>
  <c r="K1306" i="1"/>
  <c r="K742" i="1"/>
  <c r="K743" i="1"/>
  <c r="J5466" i="1"/>
  <c r="K5464" i="1"/>
  <c r="K3425" i="1"/>
  <c r="K3702" i="1"/>
  <c r="K3703" i="1"/>
  <c r="K5239" i="1"/>
  <c r="K5240" i="1"/>
  <c r="J134" i="1"/>
  <c r="K132" i="1"/>
  <c r="J2306" i="1"/>
  <c r="K2304" i="1"/>
  <c r="J3027" i="1"/>
  <c r="K3025" i="1"/>
  <c r="K5004" i="1"/>
  <c r="K5005" i="1"/>
  <c r="J1981" i="1"/>
  <c r="K1979" i="1"/>
  <c r="K2195" i="1"/>
  <c r="K2196" i="1"/>
  <c r="K149" i="1"/>
  <c r="K150" i="1"/>
  <c r="J1142" i="1"/>
  <c r="K1140" i="1"/>
  <c r="K2231" i="1"/>
  <c r="K2164" i="1"/>
  <c r="K2165" i="1"/>
  <c r="J2679" i="1"/>
  <c r="K2677" i="1"/>
  <c r="J445" i="1"/>
  <c r="K443" i="1"/>
  <c r="J869" i="1"/>
  <c r="K867" i="1"/>
  <c r="K1103" i="1"/>
  <c r="K1104" i="1"/>
  <c r="K1320" i="1"/>
  <c r="K1321" i="1"/>
  <c r="J5269" i="1"/>
  <c r="K5267" i="1"/>
  <c r="K1807" i="1"/>
  <c r="K1808" i="1"/>
  <c r="J2234" i="1"/>
  <c r="K2232" i="1"/>
  <c r="K1906" i="1"/>
  <c r="K1907" i="1"/>
  <c r="J242" i="1"/>
  <c r="K240" i="1"/>
  <c r="K766" i="1"/>
  <c r="J487" i="1"/>
  <c r="K485" i="1"/>
  <c r="K2725" i="1"/>
  <c r="J2343" i="1"/>
  <c r="K2341" i="1"/>
  <c r="J2249" i="1"/>
  <c r="K2247" i="1"/>
  <c r="J3664" i="1"/>
  <c r="K3662" i="1"/>
  <c r="J1211" i="1"/>
  <c r="K1209" i="1"/>
  <c r="K1024" i="1"/>
  <c r="K1025" i="1"/>
  <c r="J2676" i="1"/>
  <c r="K2674" i="1"/>
  <c r="J1944" i="1"/>
  <c r="K1942" i="1"/>
  <c r="K1825" i="1"/>
  <c r="K1826" i="1"/>
  <c r="K694" i="1"/>
  <c r="K1608" i="1"/>
  <c r="K1609" i="1"/>
  <c r="K563" i="1"/>
  <c r="J565" i="1"/>
  <c r="K2066" i="1"/>
  <c r="K2067" i="1"/>
  <c r="J33" i="1"/>
  <c r="K31" i="1"/>
  <c r="K4600" i="1"/>
  <c r="K4601" i="1"/>
  <c r="K1182" i="1"/>
  <c r="K1115" i="1"/>
  <c r="K1116" i="1"/>
  <c r="K3917" i="1"/>
  <c r="K3918" i="1"/>
  <c r="K1538" i="1"/>
  <c r="K1539" i="1"/>
  <c r="K2470" i="1"/>
  <c r="K2471" i="1"/>
  <c r="J456" i="1"/>
  <c r="K454" i="1"/>
  <c r="J925" i="1"/>
  <c r="K923" i="1"/>
  <c r="K1595" i="1"/>
  <c r="K1596" i="1"/>
  <c r="K3735" i="1"/>
  <c r="K3736" i="1"/>
  <c r="K1801" i="1"/>
  <c r="K1802" i="1"/>
  <c r="K1997" i="1"/>
  <c r="K1998" i="1"/>
  <c r="K593" i="1"/>
  <c r="K594" i="1"/>
  <c r="K5457" i="1"/>
  <c r="K5458" i="1"/>
  <c r="K1051" i="1"/>
  <c r="K1052" i="1"/>
  <c r="K779" i="1"/>
  <c r="K780" i="1"/>
  <c r="K139" i="1"/>
  <c r="K140" i="1"/>
  <c r="J2544" i="1"/>
  <c r="K2542" i="1"/>
  <c r="K494" i="1"/>
  <c r="K495" i="1"/>
  <c r="J2940" i="1"/>
  <c r="K2938" i="1"/>
  <c r="K65" i="1"/>
  <c r="K66" i="1"/>
  <c r="K1457" i="1"/>
  <c r="K1458" i="1"/>
  <c r="J4165" i="1"/>
  <c r="K4163" i="1"/>
  <c r="K976" i="1"/>
  <c r="K977" i="1"/>
  <c r="K853" i="1"/>
  <c r="K854" i="1"/>
  <c r="J2412" i="1"/>
  <c r="K2410" i="1"/>
  <c r="J2932" i="1"/>
  <c r="K2930" i="1"/>
  <c r="J2995" i="1"/>
  <c r="K2993" i="1"/>
  <c r="K1315" i="1"/>
  <c r="K1316" i="1"/>
  <c r="K2406" i="1"/>
  <c r="K2407" i="1"/>
  <c r="K145" i="1"/>
  <c r="K146" i="1"/>
  <c r="K421" i="1"/>
  <c r="K5293" i="1"/>
  <c r="K5294" i="1"/>
  <c r="J1056" i="1"/>
  <c r="K1054" i="1"/>
  <c r="K1989" i="1"/>
  <c r="K1990" i="1"/>
  <c r="K1865" i="1"/>
  <c r="K1866" i="1"/>
  <c r="J3716" i="1"/>
  <c r="K3714" i="1"/>
  <c r="J1949" i="1"/>
  <c r="K1947" i="1"/>
  <c r="J1236" i="1"/>
  <c r="J1495" i="1"/>
  <c r="K5503" i="1"/>
  <c r="K5504" i="1"/>
  <c r="K405" i="1"/>
  <c r="K406" i="1"/>
  <c r="K250" i="1"/>
  <c r="K251" i="1"/>
  <c r="K271" i="1"/>
  <c r="K272" i="1"/>
  <c r="J2154" i="1"/>
  <c r="K2152" i="1"/>
  <c r="K1368" i="1"/>
  <c r="K1369" i="1"/>
  <c r="K930" i="1"/>
  <c r="K931" i="1"/>
  <c r="J2454" i="1"/>
  <c r="K1043" i="1"/>
  <c r="K1044" i="1"/>
  <c r="K2363" i="1"/>
  <c r="K2364" i="1"/>
  <c r="K996" i="1"/>
  <c r="K997" i="1"/>
  <c r="J2507" i="1"/>
  <c r="K2505" i="1"/>
  <c r="J3499" i="1"/>
  <c r="K3497" i="1"/>
  <c r="K4544" i="1"/>
  <c r="K4545" i="1"/>
  <c r="K397" i="1"/>
  <c r="K398" i="1"/>
  <c r="J2607" i="1"/>
  <c r="K2605" i="1"/>
  <c r="J1252" i="1"/>
  <c r="K1250" i="1"/>
  <c r="K2023" i="1"/>
  <c r="K2024" i="1"/>
  <c r="K2183" i="1"/>
  <c r="K2184" i="1"/>
  <c r="K1394" i="1"/>
  <c r="K1395" i="1"/>
  <c r="K599" i="1"/>
  <c r="K600" i="1"/>
  <c r="K4522" i="1"/>
  <c r="K4523" i="1"/>
  <c r="K2094" i="1"/>
  <c r="K2095" i="1"/>
  <c r="K352" i="1"/>
  <c r="K353" i="1"/>
  <c r="J441" i="1"/>
  <c r="K439" i="1"/>
  <c r="K4329" i="1"/>
  <c r="K2943" i="1"/>
  <c r="K1726" i="1"/>
  <c r="K1727" i="1"/>
  <c r="K2174" i="1" l="1"/>
  <c r="K2028" i="1"/>
  <c r="K2029" i="1"/>
  <c r="K1943" i="1"/>
  <c r="K1944" i="1"/>
  <c r="K3715" i="1"/>
  <c r="K3716" i="1"/>
  <c r="K32" i="1"/>
  <c r="K33" i="1"/>
  <c r="K2543" i="1"/>
  <c r="K2544" i="1"/>
  <c r="K2675" i="1"/>
  <c r="K2676" i="1"/>
  <c r="K5268" i="1"/>
  <c r="K5269" i="1"/>
  <c r="K5465" i="1"/>
  <c r="K5466" i="1"/>
  <c r="K1251" i="1"/>
  <c r="K1252" i="1"/>
  <c r="J488" i="1"/>
  <c r="K486" i="1"/>
  <c r="J3028" i="1"/>
  <c r="K3026" i="1"/>
  <c r="K3480" i="1"/>
  <c r="K3481" i="1"/>
  <c r="K1190" i="1"/>
  <c r="K1191" i="1"/>
  <c r="K4164" i="1"/>
  <c r="K4165" i="1"/>
  <c r="K564" i="1"/>
  <c r="K565" i="1"/>
  <c r="J2344" i="1"/>
  <c r="K2342" i="1"/>
  <c r="J1143" i="1"/>
  <c r="K1141" i="1"/>
  <c r="K2305" i="1"/>
  <c r="K2306" i="1"/>
  <c r="J3464" i="1"/>
  <c r="K3462" i="1"/>
  <c r="K2606" i="1"/>
  <c r="K2607" i="1"/>
  <c r="K2453" i="1"/>
  <c r="K2454" i="1"/>
  <c r="K2994" i="1"/>
  <c r="K2995" i="1"/>
  <c r="J1212" i="1"/>
  <c r="K1210" i="1"/>
  <c r="K241" i="1"/>
  <c r="K242" i="1"/>
  <c r="K1307" i="1"/>
  <c r="K1308" i="1"/>
  <c r="J2520" i="1"/>
  <c r="K2518" i="1"/>
  <c r="J1057" i="1"/>
  <c r="K1055" i="1"/>
  <c r="K133" i="1"/>
  <c r="K134" i="1"/>
  <c r="K2555" i="1"/>
  <c r="K2556" i="1"/>
  <c r="K2678" i="1"/>
  <c r="K2679" i="1"/>
  <c r="K1494" i="1"/>
  <c r="K1495" i="1"/>
  <c r="J2933" i="1"/>
  <c r="K2931" i="1"/>
  <c r="J3665" i="1"/>
  <c r="K3663" i="1"/>
  <c r="K868" i="1"/>
  <c r="K869" i="1"/>
  <c r="J3326" i="1"/>
  <c r="K3324" i="1"/>
  <c r="K1184" i="1"/>
  <c r="K1185" i="1"/>
  <c r="K3639" i="1"/>
  <c r="K3640" i="1"/>
  <c r="K3498" i="1"/>
  <c r="K3499" i="1"/>
  <c r="K2411" i="1"/>
  <c r="K2412" i="1"/>
  <c r="K2939" i="1"/>
  <c r="K2940" i="1"/>
  <c r="J926" i="1"/>
  <c r="K924" i="1"/>
  <c r="K2248" i="1"/>
  <c r="K2249" i="1"/>
  <c r="K2233" i="1"/>
  <c r="K2234" i="1"/>
  <c r="J446" i="1"/>
  <c r="K444" i="1"/>
  <c r="J457" i="1"/>
  <c r="K455" i="1"/>
  <c r="K440" i="1"/>
  <c r="K441" i="1"/>
  <c r="K1235" i="1"/>
  <c r="K1236" i="1"/>
  <c r="K2506" i="1"/>
  <c r="K2507" i="1"/>
  <c r="K2153" i="1"/>
  <c r="K2154" i="1"/>
  <c r="J1950" i="1"/>
  <c r="K1948" i="1"/>
  <c r="K1980" i="1"/>
  <c r="K1981" i="1"/>
  <c r="J394" i="1"/>
  <c r="K392" i="1"/>
  <c r="K3463" i="1" l="1"/>
  <c r="K3464" i="1"/>
  <c r="K3325" i="1"/>
  <c r="K3326" i="1"/>
  <c r="K1211" i="1"/>
  <c r="K1212" i="1"/>
  <c r="K2343" i="1"/>
  <c r="K2344" i="1"/>
  <c r="J489" i="1"/>
  <c r="K487" i="1"/>
  <c r="K1142" i="1"/>
  <c r="K1143" i="1"/>
  <c r="J395" i="1"/>
  <c r="K393" i="1"/>
  <c r="K925" i="1"/>
  <c r="K926" i="1"/>
  <c r="K3027" i="1"/>
  <c r="K3028" i="1"/>
  <c r="J458" i="1"/>
  <c r="K456" i="1"/>
  <c r="J3666" i="1"/>
  <c r="K3664" i="1"/>
  <c r="K1056" i="1"/>
  <c r="K1057" i="1"/>
  <c r="J1951" i="1"/>
  <c r="K1949" i="1"/>
  <c r="K445" i="1"/>
  <c r="K446" i="1"/>
  <c r="J2934" i="1"/>
  <c r="K2932" i="1"/>
  <c r="K2519" i="1"/>
  <c r="K2520" i="1"/>
  <c r="K3665" i="1" l="1"/>
  <c r="K3666" i="1"/>
  <c r="K488" i="1"/>
  <c r="K489" i="1"/>
  <c r="K457" i="1"/>
  <c r="K458" i="1"/>
  <c r="K2933" i="1"/>
  <c r="K2934" i="1"/>
  <c r="J1952" i="1"/>
  <c r="K1950" i="1"/>
  <c r="K394" i="1"/>
  <c r="K395" i="1"/>
  <c r="J1953" i="1" l="1"/>
  <c r="K1951" i="1"/>
  <c r="K1952" i="1" l="1"/>
  <c r="K1953" i="1"/>
</calcChain>
</file>

<file path=xl/sharedStrings.xml><?xml version="1.0" encoding="utf-8"?>
<sst xmlns="http://schemas.openxmlformats.org/spreadsheetml/2006/main" count="29968" uniqueCount="7095">
  <si>
    <t>May 23, 2023 at 07:19AM</t>
  </si>
  <si>
    <t>May 22, 2023 at 07:27PM</t>
  </si>
  <si>
    <t>May 22, 2023 at 05:56PM</t>
  </si>
  <si>
    <t>May 22, 2023 at 03:21PM</t>
  </si>
  <si>
    <t>May 22, 2023 at 08:52AM</t>
  </si>
  <si>
    <t>May 19, 2023 at 02:31PM</t>
  </si>
  <si>
    <t>May 19, 2023 at 01:19PM</t>
  </si>
  <si>
    <t>May 19, 2023 at 07:36AM</t>
  </si>
  <si>
    <t>May 19, 2023 at 06:21AM</t>
  </si>
  <si>
    <t>May 18, 2023 at 11:15AM</t>
  </si>
  <si>
    <t>May 18, 2023 at 11:08AM</t>
  </si>
  <si>
    <t>May 18, 2023 at 08:17AM</t>
  </si>
  <si>
    <t>May 17, 2023 at 09:31PM</t>
  </si>
  <si>
    <t>May 17, 2023 at 04:37PM</t>
  </si>
  <si>
    <t>May 17, 2023 at 03:29PM</t>
  </si>
  <si>
    <t>May 17, 2023 at 07:31AM</t>
  </si>
  <si>
    <t>May 16, 2023 at 12:57PM</t>
  </si>
  <si>
    <t>May 16, 2023 at 10:43AM</t>
  </si>
  <si>
    <t>May 16, 2023 at 09:44AM</t>
  </si>
  <si>
    <t>May 15, 2023 at 09:30PM</t>
  </si>
  <si>
    <t>May 15, 2023 at 07:53PM</t>
  </si>
  <si>
    <t>May 15, 2023 at 01:12PM</t>
  </si>
  <si>
    <t>May 15, 2023 at 09:23AM</t>
  </si>
  <si>
    <t>May 15, 2023 at 08:01AM</t>
  </si>
  <si>
    <t>May 13, 2023 at 06:09PM</t>
  </si>
  <si>
    <t>May 12, 2023 at 03:22PM</t>
  </si>
  <si>
    <t>May 12, 2023 at 12:51PM</t>
  </si>
  <si>
    <t>May 12, 2023 at 11:28AM</t>
  </si>
  <si>
    <t>May 11, 2023 at 07:15PM</t>
  </si>
  <si>
    <t>May 11, 2023 at 03:12PM</t>
  </si>
  <si>
    <t>May 11, 2023 at 01:33PM</t>
  </si>
  <si>
    <t>May 11, 2023 at 12:33PM</t>
  </si>
  <si>
    <t>May 10, 2023 at 08:57PM</t>
  </si>
  <si>
    <t>May 10, 2023 at 07:54PM</t>
  </si>
  <si>
    <t>May 10, 2023 at 12:29PM</t>
  </si>
  <si>
    <t>May 10, 2023 at 07:31AM</t>
  </si>
  <si>
    <t>May 09, 2023 at 09:45PM</t>
  </si>
  <si>
    <t>May 09, 2023 at 09:13PM</t>
  </si>
  <si>
    <t>May 09, 2023 at 12:13PM</t>
  </si>
  <si>
    <t>March 06, 2023 at 03:17PM</t>
  </si>
  <si>
    <t>March 06, 2023 at 02:23PM</t>
  </si>
  <si>
    <t>March 06, 2023 at 01:17PM</t>
  </si>
  <si>
    <t>March 06, 2023 at 06:57AM</t>
  </si>
  <si>
    <t>March 05, 2023 at 01:40PM</t>
  </si>
  <si>
    <t>March 05, 2023 at 09:06AM</t>
  </si>
  <si>
    <t>March 05, 2023 at 07:07AM</t>
  </si>
  <si>
    <t>March 04, 2023 at 03:57PM</t>
  </si>
  <si>
    <t>March 04, 2023 at 12:16PM</t>
  </si>
  <si>
    <t>March 03, 2023 at 09:30PM</t>
  </si>
  <si>
    <t>March 03, 2023 at 07:12PM</t>
  </si>
  <si>
    <t>March 03, 2023 at 06:46PM</t>
  </si>
  <si>
    <t>March 03, 2023 at 12:45PM</t>
  </si>
  <si>
    <t>March 03, 2023 at 11:25AM</t>
  </si>
  <si>
    <t>March 02, 2023 at 08:47PM</t>
  </si>
  <si>
    <t>March 02, 2023 at 03:46PM</t>
  </si>
  <si>
    <t>March 02, 2023 at 01:52PM</t>
  </si>
  <si>
    <t>March 02, 2023 at 11:40AM</t>
  </si>
  <si>
    <t>March 02, 2023 at 06:23AM</t>
  </si>
  <si>
    <t>March 02, 2023 at 06:10AM</t>
  </si>
  <si>
    <t>December 03, 2020 at 10:26AM</t>
  </si>
  <si>
    <t>December 03, 2020 at 07:43AM</t>
  </si>
  <si>
    <t>December 02, 2020 at 07:58PM</t>
  </si>
  <si>
    <t>December 02, 2020 at 12:01PM</t>
  </si>
  <si>
    <t>December 02, 2020 at 10:45AM</t>
  </si>
  <si>
    <t>December 02, 2020 at 09:55AM</t>
  </si>
  <si>
    <t>December 02, 2020 at 08:43AM</t>
  </si>
  <si>
    <t>December 02, 2020 at 07:46AM</t>
  </si>
  <si>
    <t>December 02, 2020 at 06:44AM</t>
  </si>
  <si>
    <t>December 01, 2020 at 10:13PM</t>
  </si>
  <si>
    <t>December 01, 2020 at 02:19PM</t>
  </si>
  <si>
    <t>December 01, 2020 at 10:30AM</t>
  </si>
  <si>
    <t>December 01, 2020 at 08:16AM</t>
  </si>
  <si>
    <t>November 30, 2020 at 03:49PM</t>
  </si>
  <si>
    <t>November 30, 2020 at 11:25AM</t>
  </si>
  <si>
    <t>November 30, 2020 at 07:57AM</t>
  </si>
  <si>
    <t>November 29, 2020 at 03:24PM</t>
  </si>
  <si>
    <t>November 29, 2020 at 10:44AM</t>
  </si>
  <si>
    <t>November 28, 2020 at 08:59AM</t>
  </si>
  <si>
    <t>November 27, 2020 at 09:42PM</t>
  </si>
  <si>
    <t>November 27, 2020 at 08:56PM</t>
  </si>
  <si>
    <t>November 26, 2020 at 10:01PM</t>
  </si>
  <si>
    <t>November 25, 2020 at 03:08PM</t>
  </si>
  <si>
    <t>November 25, 2020 at 10:36AM</t>
  </si>
  <si>
    <t>November 25, 2020 at 09:12AM</t>
  </si>
  <si>
    <t>November 23, 2020 at 09:01PM</t>
  </si>
  <si>
    <t>November 23, 2020 at 06:55PM</t>
  </si>
  <si>
    <t>November 21, 2020 at 05:45PM</t>
  </si>
  <si>
    <t>November 21, 2020 at 11:34AM</t>
  </si>
  <si>
    <t>November 21, 2020 at 09:08AM</t>
  </si>
  <si>
    <t>November 21, 2020 at 08:43AM</t>
  </si>
  <si>
    <t>November 21, 2020 at 06:14AM</t>
  </si>
  <si>
    <t>November 20, 2020 at 06:42PM</t>
  </si>
  <si>
    <t>November 20, 2020 at 03:57PM</t>
  </si>
  <si>
    <t>November 20, 2020 at 12:10PM</t>
  </si>
  <si>
    <t>November 19, 2020 at 02:50PM</t>
  </si>
  <si>
    <t>November 18, 2020 at 03:51PM</t>
  </si>
  <si>
    <t>November 18, 2020 at 11:59AM</t>
  </si>
  <si>
    <t>November 18, 2020 at 09:37AM</t>
  </si>
  <si>
    <t>November 17, 2020 at 04:13PM</t>
  </si>
  <si>
    <t>November 17, 2020 at 02:10PM</t>
  </si>
  <si>
    <t>November 17, 2020 at 11:28AM</t>
  </si>
  <si>
    <t>November 17, 2020 at 08:43AM</t>
  </si>
  <si>
    <t>November 17, 2020 at 08:13AM</t>
  </si>
  <si>
    <t>November 16, 2020 at 03:49PM</t>
  </si>
  <si>
    <t>November 16, 2020 at 11:46AM</t>
  </si>
  <si>
    <t>November 16, 2020 at 10:18AM</t>
  </si>
  <si>
    <t>November 13, 2020 at 06:52PM</t>
  </si>
  <si>
    <t>November 13, 2020 at 11:37AM</t>
  </si>
  <si>
    <t>November 13, 2020 at 09:17AM</t>
  </si>
  <si>
    <t>November 12, 2020 at 05:40PM</t>
  </si>
  <si>
    <t>November 12, 2020 at 01:49PM</t>
  </si>
  <si>
    <t>November 12, 2020 at 07:09AM</t>
  </si>
  <si>
    <t>November 11, 2020 at 01:51PM</t>
  </si>
  <si>
    <t>November 11, 2020 at 10:13AM</t>
  </si>
  <si>
    <t>November 11, 2020 at 09:26AM</t>
  </si>
  <si>
    <t>November 11, 2020 at 08:47AM</t>
  </si>
  <si>
    <t>November 11, 2020 at 07:10AM</t>
  </si>
  <si>
    <t>November 10, 2020 at 02:12PM</t>
  </si>
  <si>
    <t>November 10, 2020 at 12:47PM</t>
  </si>
  <si>
    <t>November 09, 2020 at 07:13PM</t>
  </si>
  <si>
    <t>November 09, 2020 at 03:05PM</t>
  </si>
  <si>
    <t>November 09, 2020 at 11:50AM</t>
  </si>
  <si>
    <t>November 08, 2020 at 04:30PM</t>
  </si>
  <si>
    <t>November 08, 2020 at 02:53PM</t>
  </si>
  <si>
    <t>November 07, 2020 at 04:44PM</t>
  </si>
  <si>
    <t>November 07, 2020 at 10:28AM</t>
  </si>
  <si>
    <t>November 06, 2020 at 06:44PM</t>
  </si>
  <si>
    <t>November 06, 2020 at 01:48PM</t>
  </si>
  <si>
    <t>November 06, 2020 at 11:31AM</t>
  </si>
  <si>
    <t>November 06, 2020 at 10:16AM</t>
  </si>
  <si>
    <t>November 06, 2020 at 08:34AM</t>
  </si>
  <si>
    <t>November 05, 2020 at 04:40PM</t>
  </si>
  <si>
    <t>November 05, 2020 at 07:30AM</t>
  </si>
  <si>
    <t>November 04, 2020 at 08:18PM</t>
  </si>
  <si>
    <t>November 04, 2020 at 01:00PM</t>
  </si>
  <si>
    <t>November 04, 2020 at 12:29PM</t>
  </si>
  <si>
    <t>November 03, 2020 at 12:16PM</t>
  </si>
  <si>
    <t>November 03, 2020 at 09:08AM</t>
  </si>
  <si>
    <t>November 03, 2020 at 08:21AM</t>
  </si>
  <si>
    <t>November 02, 2020 at 04:59PM</t>
  </si>
  <si>
    <t>November 02, 2020 at 03:20PM</t>
  </si>
  <si>
    <t>November 02, 2020 at 07:23AM</t>
  </si>
  <si>
    <t>November 01, 2020 at 03:23PM</t>
  </si>
  <si>
    <t>October 31, 2020 at 05:08PM</t>
  </si>
  <si>
    <t>October 30, 2020 at 12:18PM</t>
  </si>
  <si>
    <t>October 29, 2020 at 11:39AM</t>
  </si>
  <si>
    <t>October 29, 2020 at 08:29AM</t>
  </si>
  <si>
    <t>October 29, 2020 at 06:32AM</t>
  </si>
  <si>
    <t>October 28, 2020 at 01:48PM</t>
  </si>
  <si>
    <t>October 28, 2020 at 08:57AM</t>
  </si>
  <si>
    <t>October 27, 2020 at 06:24PM</t>
  </si>
  <si>
    <t>October 27, 2020 at 11:44AM</t>
  </si>
  <si>
    <t>October 27, 2020 at 08:51AM</t>
  </si>
  <si>
    <t>October 26, 2020 at 08:29PM</t>
  </si>
  <si>
    <t>October 26, 2020 at 03:21PM</t>
  </si>
  <si>
    <t>October 26, 2020 at 02:18PM</t>
  </si>
  <si>
    <t>October 24, 2020 at 01:23PM</t>
  </si>
  <si>
    <t>October 24, 2020 at 07:01AM</t>
  </si>
  <si>
    <t>October 23, 2020 at 05:12PM</t>
  </si>
  <si>
    <t>October 23, 2020 at 02:09PM</t>
  </si>
  <si>
    <t>October 23, 2020 at 02:01PM</t>
  </si>
  <si>
    <t>October 23, 2020 at 09:04AM</t>
  </si>
  <si>
    <t>October 22, 2020 at 08:01AM</t>
  </si>
  <si>
    <t>October 22, 2020 at 06:26AM</t>
  </si>
  <si>
    <t>October 22, 2020 at 06:25AM</t>
  </si>
  <si>
    <t>October 21, 2020 at 08:07PM</t>
  </si>
  <si>
    <t>October 21, 2020 at 01:50PM</t>
  </si>
  <si>
    <t>October 21, 2020 at 09:24AM</t>
  </si>
  <si>
    <t>October 20, 2020 at 08:54PM</t>
  </si>
  <si>
    <t>October 20, 2020 at 09:13AM</t>
  </si>
  <si>
    <t>October 19, 2020 at 07:53PM</t>
  </si>
  <si>
    <t>October 19, 2020 at 02:32PM</t>
  </si>
  <si>
    <t>October 18, 2020 at 10:00AM</t>
  </si>
  <si>
    <t>October 18, 2020 at 09:59AM</t>
  </si>
  <si>
    <t>October 17, 2020 at 08:28PM</t>
  </si>
  <si>
    <t>October 17, 2020 at 05:17PM</t>
  </si>
  <si>
    <t>October 17, 2020 at 03:34PM</t>
  </si>
  <si>
    <t>October 16, 2020 at 12:26PM</t>
  </si>
  <si>
    <t>October 14, 2020 at 12:21PM</t>
  </si>
  <si>
    <t>October 14, 2020 at 08:09AM</t>
  </si>
  <si>
    <t>October 14, 2020 at 07:32AM</t>
  </si>
  <si>
    <t>October 12, 2020 at 04:01PM</t>
  </si>
  <si>
    <t>October 12, 2020 at 03:57PM</t>
  </si>
  <si>
    <t>October 12, 2020 at 12:18PM</t>
  </si>
  <si>
    <t>October 11, 2020 at 05:51PM</t>
  </si>
  <si>
    <t>October 09, 2020 at 02:23PM</t>
  </si>
  <si>
    <t>October 09, 2020 at 01:43PM</t>
  </si>
  <si>
    <t>October 09, 2020 at 11:09AM</t>
  </si>
  <si>
    <t>October 09, 2020 at 07:51AM</t>
  </si>
  <si>
    <t>October 07, 2020 at 04:15PM</t>
  </si>
  <si>
    <t>October 07, 2020 at 11:06AM</t>
  </si>
  <si>
    <t>October 07, 2020 at 09:49AM</t>
  </si>
  <si>
    <t>October 07, 2020 at 08:07AM</t>
  </si>
  <si>
    <t>October 06, 2020 at 08:46AM</t>
  </si>
  <si>
    <t>October 06, 2020 at 07:20AM</t>
  </si>
  <si>
    <t>October 05, 2020 at 01:38PM</t>
  </si>
  <si>
    <t>October 05, 2020 at 12:50PM</t>
  </si>
  <si>
    <t>October 05, 2020 at 11:44AM</t>
  </si>
  <si>
    <t>October 05, 2020 at 08:15AM</t>
  </si>
  <si>
    <t>October 05, 2020 at 08:14AM</t>
  </si>
  <si>
    <t>October 05, 2020 at 08:13AM</t>
  </si>
  <si>
    <t>October 04, 2020 at 02:25PM</t>
  </si>
  <si>
    <t>October 02, 2020 at 02:00PM</t>
  </si>
  <si>
    <t>October 02, 2020 at 10:19AM</t>
  </si>
  <si>
    <t>October 02, 2020 at 08:27AM</t>
  </si>
  <si>
    <t>October 01, 2020 at 04:16PM</t>
  </si>
  <si>
    <t>September 30, 2020 at 06:59PM</t>
  </si>
  <si>
    <t>September 30, 2020 at 09:46AM</t>
  </si>
  <si>
    <t>September 30, 2020 at 09:25AM</t>
  </si>
  <si>
    <t>September 29, 2020 at 04:17PM</t>
  </si>
  <si>
    <t>September 29, 2020 at 08:16AM</t>
  </si>
  <si>
    <t>September 26, 2020 at 08:02PM</t>
  </si>
  <si>
    <t>September 26, 2020 at 06:58PM</t>
  </si>
  <si>
    <t>September 26, 2020 at 06:46AM</t>
  </si>
  <si>
    <t>September 24, 2020 at 06:46PM</t>
  </si>
  <si>
    <t>September 24, 2020 at 08:31AM</t>
  </si>
  <si>
    <t>September 23, 2020 at 01:46PM</t>
  </si>
  <si>
    <t>September 23, 2020 at 08:59AM</t>
  </si>
  <si>
    <t>September 23, 2020 at 06:16AM</t>
  </si>
  <si>
    <t>September 21, 2020 at 04:33PM</t>
  </si>
  <si>
    <t>September 21, 2020 at 02:23PM</t>
  </si>
  <si>
    <t>September 19, 2020 at 05:31PM</t>
  </si>
  <si>
    <t>September 19, 2020 at 01:17PM</t>
  </si>
  <si>
    <t>September 19, 2020 at 08:25AM</t>
  </si>
  <si>
    <t>September 18, 2020 at 07:17AM</t>
  </si>
  <si>
    <t>September 18, 2020 at 07:16AM</t>
  </si>
  <si>
    <t>September 17, 2020 at 08:38PM</t>
  </si>
  <si>
    <t>September 16, 2020 at 12:52PM</t>
  </si>
  <si>
    <t>September 16, 2020 at 11:11AM</t>
  </si>
  <si>
    <t>September 15, 2020 at 12:44PM</t>
  </si>
  <si>
    <t>September 15, 2020 at 10:53AM</t>
  </si>
  <si>
    <t>September 15, 2020 at 08:43AM</t>
  </si>
  <si>
    <t>September 14, 2020 at 05:55PM</t>
  </si>
  <si>
    <t>September 13, 2020 at 05:32PM</t>
  </si>
  <si>
    <t>September 13, 2020 at 03:23PM</t>
  </si>
  <si>
    <t>September 12, 2020 at 06:13PM</t>
  </si>
  <si>
    <t>September 12, 2020 at 01:14PM</t>
  </si>
  <si>
    <t>September 11, 2020 at 01:12PM</t>
  </si>
  <si>
    <t>September 11, 2020 at 01:11PM</t>
  </si>
  <si>
    <t>September 11, 2020 at 10:52AM</t>
  </si>
  <si>
    <t>September 10, 2020 at 04:15PM</t>
  </si>
  <si>
    <t>September 10, 2020 at 02:58PM</t>
  </si>
  <si>
    <t>September 10, 2020 at 07:57AM</t>
  </si>
  <si>
    <t>September 09, 2020 at 11:13AM</t>
  </si>
  <si>
    <t>September 09, 2020 at 08:14AM</t>
  </si>
  <si>
    <t>September 09, 2020 at 06:55AM</t>
  </si>
  <si>
    <t>September 09, 2020 at 06:28AM</t>
  </si>
  <si>
    <t>September 08, 2020 at 03:31PM</t>
  </si>
  <si>
    <t>September 08, 2020 at 11:21AM</t>
  </si>
  <si>
    <t>September 07, 2020 at 06:46PM</t>
  </si>
  <si>
    <t>September 07, 2020 at 03:54PM</t>
  </si>
  <si>
    <t>September 05, 2020 at 06:32AM</t>
  </si>
  <si>
    <t>September 04, 2020 at 04:42PM</t>
  </si>
  <si>
    <t>September 04, 2020 at 02:42PM</t>
  </si>
  <si>
    <t>September 04, 2020 at 09:01AM</t>
  </si>
  <si>
    <t>September 03, 2020 at 05:20PM</t>
  </si>
  <si>
    <t>September 03, 2020 at 12:01PM</t>
  </si>
  <si>
    <t>September 02, 2020 at 05:10PM</t>
  </si>
  <si>
    <t>September 02, 2020 at 09:34AM</t>
  </si>
  <si>
    <t>March 01, 2023 at 10:57AM</t>
  </si>
  <si>
    <t>March 01, 2023 at 08:23AM</t>
  </si>
  <si>
    <t>March 01, 2023 at 07:57AM</t>
  </si>
  <si>
    <t>February 28, 2023 at 05:46PM</t>
  </si>
  <si>
    <t>February 28, 2023 at 12:56PM</t>
  </si>
  <si>
    <t>February 28, 2023 at 11:08AM</t>
  </si>
  <si>
    <t>February 28, 2023 at 08:06AM</t>
  </si>
  <si>
    <t>February 27, 2023 at 08:34PM</t>
  </si>
  <si>
    <t>February 27, 2023 at 11:46AM</t>
  </si>
  <si>
    <t>February 27, 2023 at 10:51AM</t>
  </si>
  <si>
    <t>February 27, 2023 at 06:40AM</t>
  </si>
  <si>
    <t>February 26, 2023 at 11:48AM</t>
  </si>
  <si>
    <t>February 25, 2023 at 01:07PM</t>
  </si>
  <si>
    <t>February 24, 2023 at 03:49PM</t>
  </si>
  <si>
    <t>February 24, 2023 at 10:17AM</t>
  </si>
  <si>
    <t>February 24, 2023 at 07:48AM</t>
  </si>
  <si>
    <t>February 23, 2023 at 07:27AM</t>
  </si>
  <si>
    <t>February 23, 2023 at 06:42AM</t>
  </si>
  <si>
    <t>February 22, 2023 at 01:27PM</t>
  </si>
  <si>
    <t>February 21, 2023 at 10:06AM</t>
  </si>
  <si>
    <t>September 02, 2020 at 08:44AM</t>
  </si>
  <si>
    <t>September 01, 2020 at 09:27AM</t>
  </si>
  <si>
    <t>September 01, 2020 at 09:19AM</t>
  </si>
  <si>
    <t>August 31, 2020 at 07:30PM</t>
  </si>
  <si>
    <t>August 30, 2020 at 08:18PM</t>
  </si>
  <si>
    <t>August 30, 2020 at 04:58PM</t>
  </si>
  <si>
    <t>August 30, 2020 at 04:13PM</t>
  </si>
  <si>
    <t>August 30, 2020 at 01:14PM</t>
  </si>
  <si>
    <t>August 28, 2020 at 05:22PM</t>
  </si>
  <si>
    <t>August 28, 2020 at 09:21AM</t>
  </si>
  <si>
    <t>August 27, 2020 at 08:01AM</t>
  </si>
  <si>
    <t>August 26, 2020 at 07:03PM</t>
  </si>
  <si>
    <t>August 26, 2020 at 02:48PM</t>
  </si>
  <si>
    <t>August 26, 2020 at 08:54AM</t>
  </si>
  <si>
    <t>August 26, 2020 at 08:14AM</t>
  </si>
  <si>
    <t>August 26, 2020 at 07:53AM</t>
  </si>
  <si>
    <t>August 25, 2020 at 12:54PM</t>
  </si>
  <si>
    <t>August 24, 2020 at 07:19AM</t>
  </si>
  <si>
    <t>August 23, 2020 at 09:49AM</t>
  </si>
  <si>
    <t>August 22, 2020 at 11:41AM</t>
  </si>
  <si>
    <t>August 21, 2020 at 02:38PM</t>
  </si>
  <si>
    <t>August 20, 2020 at 06:21PM</t>
  </si>
  <si>
    <t>August 20, 2020 at 03:03PM</t>
  </si>
  <si>
    <t>August 20, 2020 at 09:32AM</t>
  </si>
  <si>
    <t>August 20, 2020 at 05:54AM</t>
  </si>
  <si>
    <t>August 19, 2020 at 03:14PM</t>
  </si>
  <si>
    <t>August 19, 2020 at 02:05PM</t>
  </si>
  <si>
    <t>August 19, 2020 at 09:27AM</t>
  </si>
  <si>
    <t>August 18, 2020 at 05:01PM</t>
  </si>
  <si>
    <t>August 17, 2020 at 03:54PM</t>
  </si>
  <si>
    <t>August 17, 2020 at 03:08PM</t>
  </si>
  <si>
    <t>August 17, 2020 at 06:03AM</t>
  </si>
  <si>
    <t>August 16, 2020 at 04:04PM</t>
  </si>
  <si>
    <t>August 16, 2020 at 11:36AM</t>
  </si>
  <si>
    <t>August 16, 2020 at 08:01AM</t>
  </si>
  <si>
    <t>August 15, 2020 at 08:14PM</t>
  </si>
  <si>
    <t>August 14, 2020 at 06:10PM</t>
  </si>
  <si>
    <t>August 14, 2020 at 05:04PM</t>
  </si>
  <si>
    <t>August 14, 2020 at 04:01PM</t>
  </si>
  <si>
    <t>August 14, 2020 at 07:49AM</t>
  </si>
  <si>
    <t>August 13, 2020 at 06:26PM</t>
  </si>
  <si>
    <t>August 13, 2020 at 03:20PM</t>
  </si>
  <si>
    <t>August 13, 2020 at 02:01PM</t>
  </si>
  <si>
    <t>August 13, 2020 at 07:02AM</t>
  </si>
  <si>
    <t>August 11, 2020 at 08:47PM</t>
  </si>
  <si>
    <t>August 11, 2020 at 02:39PM</t>
  </si>
  <si>
    <t>August 11, 2020 at 07:42AM</t>
  </si>
  <si>
    <t>August 10, 2020 at 12:31PM</t>
  </si>
  <si>
    <t>August 09, 2020 at 08:04AM</t>
  </si>
  <si>
    <t>August 09, 2020 at 07:08AM</t>
  </si>
  <si>
    <t>August 08, 2020 at 02:03PM</t>
  </si>
  <si>
    <t>August 07, 2020 at 01:38PM</t>
  </si>
  <si>
    <t>August 07, 2020 at 09:30AM</t>
  </si>
  <si>
    <t>August 06, 2020 at 08:22PM</t>
  </si>
  <si>
    <t>August 06, 2020 at 06:33AM</t>
  </si>
  <si>
    <t>August 05, 2020 at 08:59AM</t>
  </si>
  <si>
    <t>August 04, 2020 at 04:57PM</t>
  </si>
  <si>
    <t>August 04, 2020 at 01:51PM</t>
  </si>
  <si>
    <t>August 04, 2020 at 01:17PM</t>
  </si>
  <si>
    <t>August 04, 2020 at 10:55AM</t>
  </si>
  <si>
    <t>August 04, 2020 at 06:22AM</t>
  </si>
  <si>
    <t>August 03, 2020 at 06:18PM</t>
  </si>
  <si>
    <t>August 03, 2020 at 01:40PM</t>
  </si>
  <si>
    <t>August 03, 2020 at 12:39PM</t>
  </si>
  <si>
    <t>August 03, 2020 at 09:23AM</t>
  </si>
  <si>
    <t>August 02, 2020 at 08:54PM</t>
  </si>
  <si>
    <t>July 31, 2020 at 07:17AM</t>
  </si>
  <si>
    <t>July 30, 2020 at 06:02PM</t>
  </si>
  <si>
    <t>July 30, 2020 at 12:09PM</t>
  </si>
  <si>
    <t>July 30, 2020 at 08:52AM</t>
  </si>
  <si>
    <t>July 29, 2020 at 06:21PM</t>
  </si>
  <si>
    <t>July 29, 2020 at 02:00PM</t>
  </si>
  <si>
    <t>July 29, 2020 at 10:42AM</t>
  </si>
  <si>
    <t>July 29, 2020 at 08:56AM</t>
  </si>
  <si>
    <t>July 29, 2020 at 08:28AM</t>
  </si>
  <si>
    <t>July 28, 2020 at 01:01PM</t>
  </si>
  <si>
    <t>July 28, 2020 at 11:36AM</t>
  </si>
  <si>
    <t>July 27, 2020 at 01:54PM</t>
  </si>
  <si>
    <t>July 27, 2020 at 01:53PM</t>
  </si>
  <si>
    <t>July 27, 2020 at 07:30AM</t>
  </si>
  <si>
    <t>July 27, 2020 at 07:29AM</t>
  </si>
  <si>
    <t>July 26, 2020 at 07:34AM</t>
  </si>
  <si>
    <t>July 25, 2020 at 08:50PM</t>
  </si>
  <si>
    <t>July 25, 2020 at 07:47PM</t>
  </si>
  <si>
    <t>July 25, 2020 at 03:51PM</t>
  </si>
  <si>
    <t>July 25, 2020 at 02:38PM</t>
  </si>
  <si>
    <t>July 25, 2020 at 12:36PM</t>
  </si>
  <si>
    <t>July 24, 2020 at 11:46AM</t>
  </si>
  <si>
    <t>July 24, 2020 at 07:55AM</t>
  </si>
  <si>
    <t>July 23, 2020 at 03:00PM</t>
  </si>
  <si>
    <t>July 23, 2020 at 09:45AM</t>
  </si>
  <si>
    <t>July 23, 2020 at 08:33AM</t>
  </si>
  <si>
    <t>July 22, 2020 at 09:33AM</t>
  </si>
  <si>
    <t>July 21, 2020 at 01:11PM</t>
  </si>
  <si>
    <t>July 21, 2020 at 11:53AM</t>
  </si>
  <si>
    <t>July 21, 2020 at 11:40AM</t>
  </si>
  <si>
    <t>July 21, 2020 at 07:48AM</t>
  </si>
  <si>
    <t>July 20, 2020 at 06:22PM</t>
  </si>
  <si>
    <t>July 20, 2020 at 03:33PM</t>
  </si>
  <si>
    <t>July 20, 2020 at 12:20PM</t>
  </si>
  <si>
    <t>July 20, 2020 at 09:53AM</t>
  </si>
  <si>
    <t>July 19, 2020 at 04:35PM</t>
  </si>
  <si>
    <t>July 19, 2020 at 01:38PM</t>
  </si>
  <si>
    <t>July 19, 2020 at 08:57AM</t>
  </si>
  <si>
    <t>July 18, 2020 at 05:52PM</t>
  </si>
  <si>
    <t>July 18, 2020 at 10:39AM</t>
  </si>
  <si>
    <t>July 18, 2020 at 07:05AM</t>
  </si>
  <si>
    <t>July 17, 2020 at 03:05PM</t>
  </si>
  <si>
    <t>July 17, 2020 at 01:45PM</t>
  </si>
  <si>
    <t>July 16, 2020 at 03:17PM</t>
  </si>
  <si>
    <t>July 16, 2020 at 06:03AM</t>
  </si>
  <si>
    <t>July 15, 2020 at 11:52AM</t>
  </si>
  <si>
    <t>July 15, 2020 at 09:54AM</t>
  </si>
  <si>
    <t>July 15, 2020 at 06:08AM</t>
  </si>
  <si>
    <t>July 14, 2020 at 01:25PM</t>
  </si>
  <si>
    <t>July 14, 2020 at 12:38PM</t>
  </si>
  <si>
    <t>July 14, 2020 at 11:02AM</t>
  </si>
  <si>
    <t>July 13, 2020 at 12:28PM</t>
  </si>
  <si>
    <t>July 13, 2020 at 10:41AM</t>
  </si>
  <si>
    <t>July 12, 2020 at 05:41PM</t>
  </si>
  <si>
    <t>July 11, 2020 at 07:02AM</t>
  </si>
  <si>
    <t>July 09, 2020 at 06:11AM</t>
  </si>
  <si>
    <t>July 08, 2020 at 03:10PM</t>
  </si>
  <si>
    <t>July 08, 2020 at 12:52PM</t>
  </si>
  <si>
    <t>July 07, 2020 at 12:44PM</t>
  </si>
  <si>
    <t>July 07, 2020 at 08:21AM</t>
  </si>
  <si>
    <t>July 06, 2020 at 09:32AM</t>
  </si>
  <si>
    <t>July 04, 2020 at 08:09AM</t>
  </si>
  <si>
    <t>July 04, 2020 at 08:00AM</t>
  </si>
  <si>
    <t>July 03, 2020 at 09:25AM</t>
  </si>
  <si>
    <t>July 03, 2020 at 08:30AM</t>
  </si>
  <si>
    <t>July 03, 2020 at 07:48AM</t>
  </si>
  <si>
    <t>July 02, 2020 at 08:37PM</t>
  </si>
  <si>
    <t>July 02, 2020 at 06:44PM</t>
  </si>
  <si>
    <t>July 02, 2020 at 05:51PM</t>
  </si>
  <si>
    <t>July 02, 2020 at 11:15AM</t>
  </si>
  <si>
    <t>July 01, 2020 at 05:46PM</t>
  </si>
  <si>
    <t>July 01, 2020 at 06:50AM</t>
  </si>
  <si>
    <t>June 30, 2020 at 09:33PM</t>
  </si>
  <si>
    <t>June 30, 2020 at 04:41PM</t>
  </si>
  <si>
    <t>June 30, 2020 at 10:38AM</t>
  </si>
  <si>
    <t>June 30, 2020 at 10:14AM</t>
  </si>
  <si>
    <t>June 29, 2020 at 02:06PM</t>
  </si>
  <si>
    <t>June 29, 2020 at 08:26AM</t>
  </si>
  <si>
    <t>June 27, 2020 at 07:52PM</t>
  </si>
  <si>
    <t>June 27, 2020 at 01:05PM</t>
  </si>
  <si>
    <t>June 26, 2020 at 08:43PM</t>
  </si>
  <si>
    <t>June 26, 2020 at 02:41PM</t>
  </si>
  <si>
    <t>June 26, 2020 at 06:37AM</t>
  </si>
  <si>
    <t>June 26, 2020 at 06:13AM</t>
  </si>
  <si>
    <t>June 25, 2020 at 04:31PM</t>
  </si>
  <si>
    <t>June 25, 2020 at 03:15PM</t>
  </si>
  <si>
    <t>June 25, 2020 at 12:47PM</t>
  </si>
  <si>
    <t>June 24, 2020 at 04:47PM</t>
  </si>
  <si>
    <t>June 24, 2020 at 11:50AM</t>
  </si>
  <si>
    <t>June 24, 2020 at 07:53AM</t>
  </si>
  <si>
    <t>June 23, 2020 at 02:54PM</t>
  </si>
  <si>
    <t>June 23, 2020 at 02:34PM</t>
  </si>
  <si>
    <t>June 23, 2020 at 06:32AM</t>
  </si>
  <si>
    <t>June 22, 2020 at 01:32PM</t>
  </si>
  <si>
    <t>June 22, 2020 at 12:57PM</t>
  </si>
  <si>
    <t>June 22, 2020 at 11:14AM</t>
  </si>
  <si>
    <t>June 22, 2020 at 08:34AM</t>
  </si>
  <si>
    <t>June 21, 2020 at 08:45PM</t>
  </si>
  <si>
    <t>June 21, 2020 at 08:27PM</t>
  </si>
  <si>
    <t>June 19, 2020 at 01:27PM</t>
  </si>
  <si>
    <t>June 17, 2020 at 09:04PM</t>
  </si>
  <si>
    <t>June 17, 2020 at 11:02AM</t>
  </si>
  <si>
    <t>June 17, 2020 at 08:51AM</t>
  </si>
  <si>
    <t>June 17, 2020 at 06:31AM</t>
  </si>
  <si>
    <t>June 16, 2020 at 08:36AM</t>
  </si>
  <si>
    <t>June 15, 2020 at 12:15PM</t>
  </si>
  <si>
    <t>June 15, 2020 at 09:30AM</t>
  </si>
  <si>
    <t>June 15, 2020 at 07:17AM</t>
  </si>
  <si>
    <t>June 14, 2020 at 08:16AM</t>
  </si>
  <si>
    <t>June 14, 2020 at 07:19AM</t>
  </si>
  <si>
    <t>June 14, 2020 at 07:12AM</t>
  </si>
  <si>
    <t>June 13, 2020 at 04:09PM</t>
  </si>
  <si>
    <t>June 12, 2020 at 09:07PM</t>
  </si>
  <si>
    <t>June 12, 2020 at 08:34PM</t>
  </si>
  <si>
    <t>June 12, 2020 at 03:00PM</t>
  </si>
  <si>
    <t>June 12, 2020 at 10:18AM</t>
  </si>
  <si>
    <t>June 12, 2020 at 09:54AM</t>
  </si>
  <si>
    <t>June 12, 2020 at 07:33AM</t>
  </si>
  <si>
    <t>June 11, 2020 at 12:21PM</t>
  </si>
  <si>
    <t>June 11, 2020 at 10:46AM</t>
  </si>
  <si>
    <t>June 11, 2020 at 06:20AM</t>
  </si>
  <si>
    <t>June 10, 2020 at 12:20PM</t>
  </si>
  <si>
    <t>June 10, 2020 at 07:44AM</t>
  </si>
  <si>
    <t>June 09, 2020 at 07:33PM</t>
  </si>
  <si>
    <t>June 09, 2020 at 01:59PM</t>
  </si>
  <si>
    <t>June 09, 2020 at 01:38PM</t>
  </si>
  <si>
    <t>June 09, 2020 at 06:22AM</t>
  </si>
  <si>
    <t>June 09, 2020 at 05:52AM</t>
  </si>
  <si>
    <t>June 09, 2020 at 05:47AM</t>
  </si>
  <si>
    <t>June 08, 2020 at 05:12PM</t>
  </si>
  <si>
    <t>June 08, 2020 at 03:27PM</t>
  </si>
  <si>
    <t>June 07, 2020 at 08:25AM</t>
  </si>
  <si>
    <t>June 06, 2020 at 03:00PM</t>
  </si>
  <si>
    <t>June 06, 2020 at 12:54PM</t>
  </si>
  <si>
    <t>February 21, 2023 at 09:54AM</t>
  </si>
  <si>
    <t>February 20, 2023 at 08:04PM</t>
  </si>
  <si>
    <t>February 19, 2023 at 08:05PM</t>
  </si>
  <si>
    <t>February 19, 2023 at 11:57AM</t>
  </si>
  <si>
    <t>February 19, 2023 at 07:08AM</t>
  </si>
  <si>
    <t>February 18, 2023 at 07:29PM</t>
  </si>
  <si>
    <t>February 17, 2023 at 07:27PM</t>
  </si>
  <si>
    <t>February 17, 2023 at 09:35AM</t>
  </si>
  <si>
    <t>February 17, 2023 at 07:47AM</t>
  </si>
  <si>
    <t>February 17, 2023 at 06:26AM</t>
  </si>
  <si>
    <t>February 16, 2023 at 01:06PM</t>
  </si>
  <si>
    <t>February 16, 2023 at 08:33AM</t>
  </si>
  <si>
    <t>February 15, 2023 at 08:12PM</t>
  </si>
  <si>
    <t>February 15, 2023 at 04:03PM</t>
  </si>
  <si>
    <t>February 15, 2023 at 10:07AM</t>
  </si>
  <si>
    <t>February 15, 2023 at 08:42AM</t>
  </si>
  <si>
    <t>February 15, 2023 at 08:03AM</t>
  </si>
  <si>
    <t>February 15, 2023 at 07:02AM</t>
  </si>
  <si>
    <t>February 14, 2023 at 04:30PM</t>
  </si>
  <si>
    <t>February 12, 2023 at 06:42AM</t>
  </si>
  <si>
    <t>June 04, 2020 at 05:44PM</t>
  </si>
  <si>
    <t>June 03, 2020 at 05:13PM</t>
  </si>
  <si>
    <t>June 03, 2020 at 02:13PM</t>
  </si>
  <si>
    <t>June 03, 2020 at 12:36PM</t>
  </si>
  <si>
    <t>June 03, 2020 at 06:28AM</t>
  </si>
  <si>
    <t>June 02, 2020 at 06:14PM</t>
  </si>
  <si>
    <t>June 02, 2020 at 01:40PM</t>
  </si>
  <si>
    <t>June 02, 2020 at 11:56AM</t>
  </si>
  <si>
    <t>June 01, 2020 at 07:22PM</t>
  </si>
  <si>
    <t>June 01, 2020 at 07:02PM</t>
  </si>
  <si>
    <t>May 31, 2020 at 10:07AM</t>
  </si>
  <si>
    <t>May 31, 2020 at 09:31AM</t>
  </si>
  <si>
    <t>May 31, 2020 at 06:55AM</t>
  </si>
  <si>
    <t>May 30, 2020 at 06:02PM</t>
  </si>
  <si>
    <t>May 30, 2020 at 01:41PM</t>
  </si>
  <si>
    <t>May 30, 2020 at 09:33AM</t>
  </si>
  <si>
    <t>May 29, 2020 at 10:27AM</t>
  </si>
  <si>
    <t>May 29, 2020 at 09:00AM</t>
  </si>
  <si>
    <t>May 27, 2020 at 06:37PM</t>
  </si>
  <si>
    <t>May 27, 2020 at 05:04PM</t>
  </si>
  <si>
    <t>May 26, 2020 at 08:59PM</t>
  </si>
  <si>
    <t>May 26, 2020 at 07:02PM</t>
  </si>
  <si>
    <t>May 25, 2020 at 04:00PM</t>
  </si>
  <si>
    <t>May 25, 2020 at 11:33AM</t>
  </si>
  <si>
    <t>May 25, 2020 at 10:11AM</t>
  </si>
  <si>
    <t>May 25, 2020 at 07:46AM</t>
  </si>
  <si>
    <t>May 24, 2020 at 09:23PM</t>
  </si>
  <si>
    <t>May 24, 2020 at 06:27PM</t>
  </si>
  <si>
    <t>May 24, 2020 at 11:59AM</t>
  </si>
  <si>
    <t>May 24, 2020 at 06:57AM</t>
  </si>
  <si>
    <t>May 22, 2020 at 11:57AM</t>
  </si>
  <si>
    <t>May 22, 2020 at 11:21AM</t>
  </si>
  <si>
    <t>May 21, 2020 at 09:43AM</t>
  </si>
  <si>
    <t>May 20, 2020 at 06:47PM</t>
  </si>
  <si>
    <t>May 20, 2020 at 03:39PM</t>
  </si>
  <si>
    <t>May 20, 2020 at 01:07PM</t>
  </si>
  <si>
    <t>May 20, 2020 at 08:41AM</t>
  </si>
  <si>
    <t>May 20, 2020 at 08:19AM</t>
  </si>
  <si>
    <t>May 19, 2020 at 08:38PM</t>
  </si>
  <si>
    <t>May 19, 2020 at 10:07AM</t>
  </si>
  <si>
    <t>May 19, 2020 at 08:15AM</t>
  </si>
  <si>
    <t>May 18, 2020 at 04:25PM</t>
  </si>
  <si>
    <t>May 18, 2020 at 01:04PM</t>
  </si>
  <si>
    <t>May 17, 2020 at 05:04PM</t>
  </si>
  <si>
    <t>May 16, 2020 at 03:34PM</t>
  </si>
  <si>
    <t>May 16, 2020 at 10:06AM</t>
  </si>
  <si>
    <t>May 15, 2020 at 08:58PM</t>
  </si>
  <si>
    <t>May 15, 2020 at 03:16PM</t>
  </si>
  <si>
    <t>May 15, 2020 at 02:21PM</t>
  </si>
  <si>
    <t>May 15, 2020 at 01:31PM</t>
  </si>
  <si>
    <t>May 15, 2020 at 09:27AM</t>
  </si>
  <si>
    <t>May 15, 2020 at 06:59AM</t>
  </si>
  <si>
    <t>May 12, 2020 at 05:11PM</t>
  </si>
  <si>
    <t>May 12, 2020 at 12:37PM</t>
  </si>
  <si>
    <t>May 11, 2020 at 05:08PM</t>
  </si>
  <si>
    <t>May 09, 2020 at 04:46PM</t>
  </si>
  <si>
    <t>May 09, 2020 at 09:45AM</t>
  </si>
  <si>
    <t>May 08, 2020 at 08:29AM</t>
  </si>
  <si>
    <t>May 06, 2020 at 10:23AM</t>
  </si>
  <si>
    <t>May 06, 2020 at 09:03AM</t>
  </si>
  <si>
    <t>May 05, 2020 at 11:19AM</t>
  </si>
  <si>
    <t>May 05, 2020 at 09:51AM</t>
  </si>
  <si>
    <t>May 04, 2020 at 07:02PM</t>
  </si>
  <si>
    <t>May 04, 2020 at 10:39AM</t>
  </si>
  <si>
    <t>May 04, 2020 at 06:53AM</t>
  </si>
  <si>
    <t>May 02, 2020 at 04:25PM</t>
  </si>
  <si>
    <t>May 02, 2020 at 07:20AM</t>
  </si>
  <si>
    <t>May 01, 2020 at 06:27AM</t>
  </si>
  <si>
    <t>April 30, 2020 at 08:52PM</t>
  </si>
  <si>
    <t>April 30, 2020 at 08:00PM</t>
  </si>
  <si>
    <t>April 30, 2020 at 07:30AM</t>
  </si>
  <si>
    <t>April 28, 2020 at 05:54PM</t>
  </si>
  <si>
    <t>April 28, 2020 at 11:19AM</t>
  </si>
  <si>
    <t>April 28, 2020 at 08:48AM</t>
  </si>
  <si>
    <t>April 28, 2020 at 08:34AM</t>
  </si>
  <si>
    <t>April 27, 2020 at 02:22PM</t>
  </si>
  <si>
    <t>April 27, 2020 at 12:13PM</t>
  </si>
  <si>
    <t>April 26, 2020 at 07:27PM</t>
  </si>
  <si>
    <t>April 26, 2020 at 10:10AM</t>
  </si>
  <si>
    <t>April 26, 2020 at 08:42AM</t>
  </si>
  <si>
    <t>April 25, 2020 at 07:40PM</t>
  </si>
  <si>
    <t>April 25, 2020 at 04:59PM</t>
  </si>
  <si>
    <t>April 25, 2020 at 04:43PM</t>
  </si>
  <si>
    <t>April 25, 2020 at 01:07PM</t>
  </si>
  <si>
    <t>April 25, 2020 at 09:14AM</t>
  </si>
  <si>
    <t>April 24, 2020 at 08:33PM</t>
  </si>
  <si>
    <t>April 24, 2020 at 07:30PM</t>
  </si>
  <si>
    <t>April 24, 2020 at 10:11AM</t>
  </si>
  <si>
    <t>April 23, 2020 at 03:54PM</t>
  </si>
  <si>
    <t>April 22, 2020 at 02:46PM</t>
  </si>
  <si>
    <t>April 22, 2020 at 02:17PM</t>
  </si>
  <si>
    <t>April 22, 2020 at 12:21PM</t>
  </si>
  <si>
    <t>April 21, 2020 at 05:42PM</t>
  </si>
  <si>
    <t>April 21, 2020 at 01:46PM</t>
  </si>
  <si>
    <t>April 20, 2020 at 08:47PM</t>
  </si>
  <si>
    <t>April 20, 2020 at 03:53PM</t>
  </si>
  <si>
    <t>April 20, 2020 at 11:20AM</t>
  </si>
  <si>
    <t>April 19, 2020 at 02:31PM</t>
  </si>
  <si>
    <t>April 18, 2020 at 05:16PM</t>
  </si>
  <si>
    <t>April 18, 2020 at 02:41PM</t>
  </si>
  <si>
    <t>April 18, 2020 at 02:19PM</t>
  </si>
  <si>
    <t>April 18, 2020 at 12:39PM</t>
  </si>
  <si>
    <t>April 18, 2020 at 12:23PM</t>
  </si>
  <si>
    <t>April 18, 2020 at 08:24AM</t>
  </si>
  <si>
    <t>April 17, 2020 at 07:31PM</t>
  </si>
  <si>
    <t>April 17, 2020 at 05:22PM</t>
  </si>
  <si>
    <t>April 17, 2020 at 01:10PM</t>
  </si>
  <si>
    <t>April 16, 2020 at 03:34PM</t>
  </si>
  <si>
    <t>April 16, 2020 at 12:23PM</t>
  </si>
  <si>
    <t>April 15, 2020 at 10:41AM</t>
  </si>
  <si>
    <t>April 15, 2020 at 09:36AM</t>
  </si>
  <si>
    <t>April 15, 2020 at 08:07AM</t>
  </si>
  <si>
    <t>April 14, 2020 at 07:39PM</t>
  </si>
  <si>
    <t>April 14, 2020 at 05:04PM</t>
  </si>
  <si>
    <t>April 14, 2020 at 01:50PM</t>
  </si>
  <si>
    <t>April 14, 2020 at 09:43AM</t>
  </si>
  <si>
    <t>April 14, 2020 at 07:54AM</t>
  </si>
  <si>
    <t>April 13, 2020 at 03:33PM</t>
  </si>
  <si>
    <t>April 13, 2020 at 11:59AM</t>
  </si>
  <si>
    <t>April 13, 2020 at 07:37AM</t>
  </si>
  <si>
    <t>April 12, 2020 at 05:29PM</t>
  </si>
  <si>
    <t>April 11, 2020 at 04:03PM</t>
  </si>
  <si>
    <t>April 10, 2020 at 05:04PM</t>
  </si>
  <si>
    <t>April 10, 2020 at 07:36AM</t>
  </si>
  <si>
    <t>April 09, 2020 at 07:40PM</t>
  </si>
  <si>
    <t>April 09, 2020 at 06:19PM</t>
  </si>
  <si>
    <t>April 09, 2020 at 03:18PM</t>
  </si>
  <si>
    <t>April 09, 2020 at 07:19AM</t>
  </si>
  <si>
    <t>April 08, 2020 at 12:13PM</t>
  </si>
  <si>
    <t>April 06, 2020 at 04:24PM</t>
  </si>
  <si>
    <t>April 06, 2020 at 02:37PM</t>
  </si>
  <si>
    <t>April 06, 2020 at 08:43AM</t>
  </si>
  <si>
    <t>April 06, 2020 at 07:44AM</t>
  </si>
  <si>
    <t>April 05, 2020 at 06:24PM</t>
  </si>
  <si>
    <t>April 02, 2020 at 07:16PM</t>
  </si>
  <si>
    <t>April 02, 2020 at 03:50PM</t>
  </si>
  <si>
    <t>April 01, 2020 at 12:05PM</t>
  </si>
  <si>
    <t>April 01, 2020 at 07:52AM</t>
  </si>
  <si>
    <t>April 01, 2020 at 06:35AM</t>
  </si>
  <si>
    <t>March 31, 2020 at 07:28PM</t>
  </si>
  <si>
    <t>March 30, 2020 at 08:07PM</t>
  </si>
  <si>
    <t>March 29, 2020 at 09:17AM</t>
  </si>
  <si>
    <t>March 28, 2020 at 01:57PM</t>
  </si>
  <si>
    <t>March 28, 2020 at 08:12AM</t>
  </si>
  <si>
    <t>March 27, 2020 at 02:02PM</t>
  </si>
  <si>
    <t>March 27, 2020 at 12:03PM</t>
  </si>
  <si>
    <t>March 27, 2020 at 08:04AM</t>
  </si>
  <si>
    <t>March 26, 2020 at 08:51PM</t>
  </si>
  <si>
    <t>March 26, 2020 at 03:35PM</t>
  </si>
  <si>
    <t>March 26, 2020 at 02:59PM</t>
  </si>
  <si>
    <t>March 25, 2020 at 05:24PM</t>
  </si>
  <si>
    <t>March 25, 2020 at 10:41AM</t>
  </si>
  <si>
    <t>March 25, 2020 at 08:24AM</t>
  </si>
  <si>
    <t>March 24, 2020 at 08:39PM</t>
  </si>
  <si>
    <t>March 24, 2020 at 09:01AM</t>
  </si>
  <si>
    <t>March 24, 2020 at 06:31AM</t>
  </si>
  <si>
    <t>March 23, 2020 at 04:33PM</t>
  </si>
  <si>
    <t>March 23, 2020 at 01:28PM</t>
  </si>
  <si>
    <t>March 18, 2020 at 11:42AM</t>
  </si>
  <si>
    <t>March 17, 2020 at 07:07AM</t>
  </si>
  <si>
    <t>March 17, 2020 at 06:56AM</t>
  </si>
  <si>
    <t>March 16, 2020 at 06:46PM</t>
  </si>
  <si>
    <t>March 16, 2020 at 06:19AM</t>
  </si>
  <si>
    <t>March 15, 2020 at 11:40AM</t>
  </si>
  <si>
    <t>March 14, 2020 at 05:00PM</t>
  </si>
  <si>
    <t>March 14, 2020 at 11:01AM</t>
  </si>
  <si>
    <t>March 13, 2020 at 07:14PM</t>
  </si>
  <si>
    <t>March 13, 2020 at 06:11PM</t>
  </si>
  <si>
    <t>March 12, 2020 at 09:26PM</t>
  </si>
  <si>
    <t>March 12, 2020 at 11:49AM</t>
  </si>
  <si>
    <t>March 11, 2020 at 08:10PM</t>
  </si>
  <si>
    <t>March 11, 2020 at 01:45PM</t>
  </si>
  <si>
    <t>March 10, 2020 at 08:27PM</t>
  </si>
  <si>
    <t>March 09, 2020 at 07:50PM</t>
  </si>
  <si>
    <t>March 08, 2020 at 12:08PM</t>
  </si>
  <si>
    <t>March 08, 2020 at 10:21AM</t>
  </si>
  <si>
    <t>March 08, 2020 at 10:20AM</t>
  </si>
  <si>
    <t>March 07, 2020 at 07:01PM</t>
  </si>
  <si>
    <t>March 07, 2020 at 07:00PM</t>
  </si>
  <si>
    <t>March 07, 2020 at 11:46AM</t>
  </si>
  <si>
    <t>March 06, 2020 at 01:30PM</t>
  </si>
  <si>
    <t>March 06, 2020 at 11:04AM</t>
  </si>
  <si>
    <t>March 06, 2020 at 09:35AM</t>
  </si>
  <si>
    <t>March 06, 2020 at 07:48AM</t>
  </si>
  <si>
    <t>March 05, 2020 at 08:56PM</t>
  </si>
  <si>
    <t>March 05, 2020 at 08:03PM</t>
  </si>
  <si>
    <t>March 05, 2020 at 06:52AM</t>
  </si>
  <si>
    <t>March 03, 2020 at 04:15PM</t>
  </si>
  <si>
    <t>March 03, 2020 at 03:06PM</t>
  </si>
  <si>
    <t>March 02, 2020 at 09:53PM</t>
  </si>
  <si>
    <t>March 02, 2020 at 02:22PM</t>
  </si>
  <si>
    <t>March 02, 2020 at 01:33PM</t>
  </si>
  <si>
    <t>March 02, 2020 at 09:32AM</t>
  </si>
  <si>
    <t>March 01, 2020 at 08:18AM</t>
  </si>
  <si>
    <t>March 01, 2020 at 07:06AM</t>
  </si>
  <si>
    <t>February 29, 2020 at 05:51PM</t>
  </si>
  <si>
    <t>February 29, 2020 at 11:32AM</t>
  </si>
  <si>
    <t>February 29, 2020 at 07:14AM</t>
  </si>
  <si>
    <t>February 28, 2020 at 09:02PM</t>
  </si>
  <si>
    <t>February 28, 2020 at 02:31PM</t>
  </si>
  <si>
    <t>February 11, 2023 at 03:24PM</t>
  </si>
  <si>
    <t>February 10, 2023 at 07:51PM</t>
  </si>
  <si>
    <t>February 10, 2023 at 03:29PM</t>
  </si>
  <si>
    <t>February 10, 2023 at 08:41AM</t>
  </si>
  <si>
    <t>February 09, 2023 at 03:29PM</t>
  </si>
  <si>
    <t>February 09, 2023 at 10:18AM</t>
  </si>
  <si>
    <t>February 09, 2023 at 09:09AM</t>
  </si>
  <si>
    <t>February 08, 2023 at 03:18PM</t>
  </si>
  <si>
    <t>February 08, 2023 at 02:53PM</t>
  </si>
  <si>
    <t>February 08, 2023 at 10:33AM</t>
  </si>
  <si>
    <t>February 08, 2023 at 08:47AM</t>
  </si>
  <si>
    <t>February 07, 2023 at 05:53PM</t>
  </si>
  <si>
    <t>February 07, 2023 at 11:53AM</t>
  </si>
  <si>
    <t>February 06, 2023 at 03:50PM</t>
  </si>
  <si>
    <t>February 06, 2023 at 12:18PM</t>
  </si>
  <si>
    <t>February 06, 2023 at 10:27AM</t>
  </si>
  <si>
    <t>February 06, 2023 at 07:46AM</t>
  </si>
  <si>
    <t>February 03, 2023 at 08:00PM</t>
  </si>
  <si>
    <t>February 03, 2023 at 01:21PM</t>
  </si>
  <si>
    <t>February 03, 2023 at 06:57AM</t>
  </si>
  <si>
    <t>February 28, 2020 at 08:34AM</t>
  </si>
  <si>
    <t>February 27, 2020 at 09:46AM</t>
  </si>
  <si>
    <t>February 26, 2020 at 03:14PM</t>
  </si>
  <si>
    <t>February 26, 2020 at 12:22PM</t>
  </si>
  <si>
    <t>February 25, 2020 at 05:06PM</t>
  </si>
  <si>
    <t>February 25, 2020 at 09:54AM</t>
  </si>
  <si>
    <t>February 24, 2020 at 01:59PM</t>
  </si>
  <si>
    <t>February 24, 2020 at 11:37AM</t>
  </si>
  <si>
    <t>February 24, 2020 at 07:29AM</t>
  </si>
  <si>
    <t>February 24, 2020 at 07:28AM</t>
  </si>
  <si>
    <t>February 23, 2020 at 04:40PM</t>
  </si>
  <si>
    <t>February 23, 2020 at 10:20AM</t>
  </si>
  <si>
    <t>February 22, 2020 at 02:01PM</t>
  </si>
  <si>
    <t>February 22, 2020 at 06:23AM</t>
  </si>
  <si>
    <t>February 21, 2020 at 08:23PM</t>
  </si>
  <si>
    <t>February 21, 2020 at 12:59PM</t>
  </si>
  <si>
    <t>February 21, 2020 at 06:45AM</t>
  </si>
  <si>
    <t>February 20, 2020 at 07:04PM</t>
  </si>
  <si>
    <t>February 20, 2020 at 11:16AM</t>
  </si>
  <si>
    <t>February 20, 2020 at 09:41AM</t>
  </si>
  <si>
    <t>February 19, 2020 at 10:43AM</t>
  </si>
  <si>
    <t>February 19, 2020 at 08:05AM</t>
  </si>
  <si>
    <t>February 18, 2020 at 07:40PM</t>
  </si>
  <si>
    <t>February 17, 2020 at 05:50PM</t>
  </si>
  <si>
    <t>February 17, 2020 at 02:40PM</t>
  </si>
  <si>
    <t>February 16, 2020 at 05:37PM</t>
  </si>
  <si>
    <t>February 15, 2020 at 07:19PM</t>
  </si>
  <si>
    <t>February 15, 2020 at 03:01PM</t>
  </si>
  <si>
    <t>February 15, 2020 at 02:50PM</t>
  </si>
  <si>
    <t>February 15, 2020 at 11:38AM</t>
  </si>
  <si>
    <t>February 14, 2020 at 04:48PM</t>
  </si>
  <si>
    <t>February 14, 2020 at 08:55AM</t>
  </si>
  <si>
    <t>February 13, 2020 at 04:22PM</t>
  </si>
  <si>
    <t>February 12, 2020 at 07:52PM</t>
  </si>
  <si>
    <t>February 12, 2020 at 12:40PM</t>
  </si>
  <si>
    <t>February 12, 2020 at 10:26AM</t>
  </si>
  <si>
    <t>February 12, 2020 at 09:15AM</t>
  </si>
  <si>
    <t>February 12, 2020 at 07:47AM</t>
  </si>
  <si>
    <t>February 11, 2020 at 06:30AM</t>
  </si>
  <si>
    <t>February 11, 2020 at 05:55AM</t>
  </si>
  <si>
    <t>February 10, 2020 at 12:32PM</t>
  </si>
  <si>
    <t>February 10, 2020 at 12:23PM</t>
  </si>
  <si>
    <t>February 10, 2020 at 10:31AM</t>
  </si>
  <si>
    <t>February 09, 2020 at 08:14AM</t>
  </si>
  <si>
    <t>February 07, 2020 at 06:18PM</t>
  </si>
  <si>
    <t>February 07, 2020 at 08:56AM</t>
  </si>
  <si>
    <t>February 07, 2020 at 08:51AM</t>
  </si>
  <si>
    <t>February 06, 2020 at 07:52PM</t>
  </si>
  <si>
    <t>February 06, 2020 at 03:10PM</t>
  </si>
  <si>
    <t>February 05, 2020 at 09:35AM</t>
  </si>
  <si>
    <t>February 05, 2020 at 06:52AM</t>
  </si>
  <si>
    <t>February 05, 2020 at 05:47AM</t>
  </si>
  <si>
    <t>February 04, 2020 at 07:35PM</t>
  </si>
  <si>
    <t>February 04, 2020 at 11:29AM</t>
  </si>
  <si>
    <t>February 03, 2020 at 09:06AM</t>
  </si>
  <si>
    <t>February 02, 2020 at 04:11PM</t>
  </si>
  <si>
    <t>February 02, 2020 at 03:39PM</t>
  </si>
  <si>
    <t>January 31, 2020 at 08:12PM</t>
  </si>
  <si>
    <t>January 31, 2020 at 07:27PM</t>
  </si>
  <si>
    <t>January 31, 2020 at 02:27PM</t>
  </si>
  <si>
    <t>January 31, 2020 at 09:27AM</t>
  </si>
  <si>
    <t>January 31, 2020 at 09:26AM</t>
  </si>
  <si>
    <t>January 30, 2020 at 06:42PM</t>
  </si>
  <si>
    <t>January 30, 2020 at 12:47PM</t>
  </si>
  <si>
    <t>January 30, 2020 at 12:46PM</t>
  </si>
  <si>
    <t>January 29, 2020 at 10:40AM</t>
  </si>
  <si>
    <t>January 28, 2020 at 04:30PM</t>
  </si>
  <si>
    <t>January 28, 2020 at 02:47PM</t>
  </si>
  <si>
    <t>January 28, 2020 at 07:14AM</t>
  </si>
  <si>
    <t>January 27, 2020 at 08:53PM</t>
  </si>
  <si>
    <t>January 27, 2020 at 08:52PM</t>
  </si>
  <si>
    <t>January 27, 2020 at 12:35PM</t>
  </si>
  <si>
    <t>January 27, 2020 at 12:34PM</t>
  </si>
  <si>
    <t>January 25, 2020 at 01:46PM</t>
  </si>
  <si>
    <t>January 24, 2020 at 07:49PM</t>
  </si>
  <si>
    <t>January 24, 2020 at 04:09PM</t>
  </si>
  <si>
    <t>January 24, 2020 at 08:15AM</t>
  </si>
  <si>
    <t>January 23, 2020 at 06:18PM</t>
  </si>
  <si>
    <t>January 23, 2020 at 01:17PM</t>
  </si>
  <si>
    <t>January 22, 2020 at 06:05PM</t>
  </si>
  <si>
    <t>January 22, 2020 at 02:46PM</t>
  </si>
  <si>
    <t>January 22, 2020 at 11:22AM</t>
  </si>
  <si>
    <t>January 22, 2020 at 09:25AM</t>
  </si>
  <si>
    <t>January 21, 2020 at 12:35PM</t>
  </si>
  <si>
    <t>January 21, 2020 at 09:53AM</t>
  </si>
  <si>
    <t>January 20, 2020 at 03:33PM</t>
  </si>
  <si>
    <t>January 20, 2020 at 09:15AM</t>
  </si>
  <si>
    <t>January 19, 2020 at 06:12PM</t>
  </si>
  <si>
    <t>January 19, 2020 at 03:04PM</t>
  </si>
  <si>
    <t>January 19, 2020 at 09:46AM</t>
  </si>
  <si>
    <t>January 18, 2020 at 07:13PM</t>
  </si>
  <si>
    <t>January 18, 2020 at 05:39PM</t>
  </si>
  <si>
    <t>January 18, 2020 at 08:24AM</t>
  </si>
  <si>
    <t>January 18, 2020 at 06:22AM</t>
  </si>
  <si>
    <t>January 17, 2020 at 07:09PM</t>
  </si>
  <si>
    <t>January 17, 2020 at 03:53PM</t>
  </si>
  <si>
    <t>January 17, 2020 at 07:37AM</t>
  </si>
  <si>
    <t>January 17, 2020 at 07:36AM</t>
  </si>
  <si>
    <t>January 16, 2020 at 11:15AM</t>
  </si>
  <si>
    <t>January 15, 2020 at 10:21AM</t>
  </si>
  <si>
    <t>January 15, 2020 at 09:38AM</t>
  </si>
  <si>
    <t>January 15, 2020 at 09:11AM</t>
  </si>
  <si>
    <t>January 13, 2020 at 06:09PM</t>
  </si>
  <si>
    <t>January 13, 2020 at 04:20PM</t>
  </si>
  <si>
    <t>January 13, 2020 at 12:41PM</t>
  </si>
  <si>
    <t>January 13, 2020 at 08:54AM</t>
  </si>
  <si>
    <t>January 12, 2020 at 05:30PM</t>
  </si>
  <si>
    <t>January 11, 2020 at 10:31AM</t>
  </si>
  <si>
    <t>January 07, 2020 at 09:58AM</t>
  </si>
  <si>
    <t>January 07, 2020 at 09:11AM</t>
  </si>
  <si>
    <t>January 06, 2020 at 08:45PM</t>
  </si>
  <si>
    <t>January 06, 2020 at 04:54PM</t>
  </si>
  <si>
    <t>January 05, 2020 at 09:32PM</t>
  </si>
  <si>
    <t>January 05, 2020 at 09:10PM</t>
  </si>
  <si>
    <t>January 05, 2020 at 09:13AM</t>
  </si>
  <si>
    <t>January 04, 2020 at 09:17PM</t>
  </si>
  <si>
    <t>January 04, 2020 at 07:57PM</t>
  </si>
  <si>
    <t>January 04, 2020 at 01:59PM</t>
  </si>
  <si>
    <t>January 03, 2020 at 07:47PM</t>
  </si>
  <si>
    <t>January 03, 2020 at 04:04PM</t>
  </si>
  <si>
    <t>January 02, 2020 at 02:05PM</t>
  </si>
  <si>
    <t>January 02, 2020 at 10:56AM</t>
  </si>
  <si>
    <t>January 01, 2020 at 08:23PM</t>
  </si>
  <si>
    <t>January 01, 2020 at 08:05PM</t>
  </si>
  <si>
    <t>January 01, 2020 at 07:16PM</t>
  </si>
  <si>
    <t>January 01, 2020 at 11:34AM</t>
  </si>
  <si>
    <t>January 01, 2020 at 09:28AM</t>
  </si>
  <si>
    <t>December 31, 2019 at 02:31PM</t>
  </si>
  <si>
    <t>December 31, 2019 at 08:43AM</t>
  </si>
  <si>
    <t>December 31, 2019 at 07:33AM</t>
  </si>
  <si>
    <t>December 30, 2019 at 08:28PM</t>
  </si>
  <si>
    <t>December 30, 2019 at 09:26AM</t>
  </si>
  <si>
    <t>December 29, 2019 at 12:41PM</t>
  </si>
  <si>
    <t>December 29, 2019 at 12:09PM</t>
  </si>
  <si>
    <t>December 29, 2019 at 11:23AM</t>
  </si>
  <si>
    <t>December 29, 2019 at 08:39AM</t>
  </si>
  <si>
    <t>December 27, 2019 at 10:44AM</t>
  </si>
  <si>
    <t>December 26, 2019 at 05:15PM</t>
  </si>
  <si>
    <t>December 26, 2019 at 12:41PM</t>
  </si>
  <si>
    <t>December 26, 2019 at 08:34AM</t>
  </si>
  <si>
    <t>December 26, 2019 at 07:43AM</t>
  </si>
  <si>
    <t>December 23, 2019 at 09:10PM</t>
  </si>
  <si>
    <t>December 23, 2019 at 02:43PM</t>
  </si>
  <si>
    <t>December 23, 2019 at 07:41AM</t>
  </si>
  <si>
    <t>December 22, 2019 at 11:14AM</t>
  </si>
  <si>
    <t>December 22, 2019 at 07:56AM</t>
  </si>
  <si>
    <t>December 20, 2019 at 07:24AM</t>
  </si>
  <si>
    <t>December 19, 2019 at 03:15PM</t>
  </si>
  <si>
    <t>December 19, 2019 at 08:27AM</t>
  </si>
  <si>
    <t>December 18, 2019 at 12:00PM</t>
  </si>
  <si>
    <t>December 18, 2019 at 09:42AM</t>
  </si>
  <si>
    <t>December 18, 2019 at 09:05AM</t>
  </si>
  <si>
    <t>December 17, 2019 at 08:42PM</t>
  </si>
  <si>
    <t>December 17, 2019 at 07:18AM</t>
  </si>
  <si>
    <t>December 16, 2019 at 07:23PM</t>
  </si>
  <si>
    <t>December 16, 2019 at 07:46AM</t>
  </si>
  <si>
    <t>December 15, 2019 at 10:38PM</t>
  </si>
  <si>
    <t>December 15, 2019 at 01:10PM</t>
  </si>
  <si>
    <t>December 15, 2019 at 08:53AM</t>
  </si>
  <si>
    <t>December 14, 2019 at 03:51PM</t>
  </si>
  <si>
    <t>December 14, 2019 at 07:34AM</t>
  </si>
  <si>
    <t>December 12, 2019 at 11:18AM</t>
  </si>
  <si>
    <t>December 12, 2019 at 11:17AM</t>
  </si>
  <si>
    <t>December 11, 2019 at 11:38AM</t>
  </si>
  <si>
    <t>December 11, 2019 at 10:01AM</t>
  </si>
  <si>
    <t>December 10, 2019 at 07:37PM</t>
  </si>
  <si>
    <t>December 10, 2019 at 10:20AM</t>
  </si>
  <si>
    <t>December 10, 2019 at 09:11AM</t>
  </si>
  <si>
    <t>December 10, 2019 at 08:44AM</t>
  </si>
  <si>
    <t>December 10, 2019 at 06:57AM</t>
  </si>
  <si>
    <t>December 09, 2019 at 08:29AM</t>
  </si>
  <si>
    <t>December 08, 2019 at 12:10PM</t>
  </si>
  <si>
    <t>December 07, 2019 at 09:53PM</t>
  </si>
  <si>
    <t>December 07, 2019 at 03:37PM</t>
  </si>
  <si>
    <t>December 07, 2019 at 11:02AM</t>
  </si>
  <si>
    <t>December 07, 2019 at 07:46AM</t>
  </si>
  <si>
    <t>December 06, 2019 at 01:33PM</t>
  </si>
  <si>
    <t>December 05, 2019 at 03:59PM</t>
  </si>
  <si>
    <t>December 04, 2019 at 07:40PM</t>
  </si>
  <si>
    <t>December 04, 2019 at 10:59AM</t>
  </si>
  <si>
    <t>December 03, 2019 at 09:04PM</t>
  </si>
  <si>
    <t>December 03, 2019 at 01:54PM</t>
  </si>
  <si>
    <t>December 01, 2019 at 06:58PM</t>
  </si>
  <si>
    <t>December 01, 2019 at 09:35AM</t>
  </si>
  <si>
    <t>December 01, 2019 at 08:08AM</t>
  </si>
  <si>
    <t>November 30, 2019 at 09:06PM</t>
  </si>
  <si>
    <t>November 30, 2019 at 08:12AM</t>
  </si>
  <si>
    <t>November 29, 2019 at 07:46PM</t>
  </si>
  <si>
    <t>November 29, 2019 at 06:09PM</t>
  </si>
  <si>
    <t>November 28, 2019 at 11:47PM</t>
  </si>
  <si>
    <t>November 28, 2019 at 06:40PM</t>
  </si>
  <si>
    <t>November 28, 2019 at 09:51AM</t>
  </si>
  <si>
    <t>November 27, 2019 at 10:34PM</t>
  </si>
  <si>
    <t>November 27, 2019 at 04:13PM</t>
  </si>
  <si>
    <t>November 26, 2019 at 06:41PM</t>
  </si>
  <si>
    <t>November 25, 2019 at 12:41PM</t>
  </si>
  <si>
    <t>November 24, 2019 at 09:14PM</t>
  </si>
  <si>
    <t>November 23, 2019 at 05:30AM</t>
  </si>
  <si>
    <t>November 22, 2019 at 08:25PM</t>
  </si>
  <si>
    <t>November 21, 2019 at 06:42PM</t>
  </si>
  <si>
    <t>February 02, 2023 at 02:59PM</t>
  </si>
  <si>
    <t>February 02, 2023 at 08:54AM</t>
  </si>
  <si>
    <t>February 01, 2023 at 09:54AM</t>
  </si>
  <si>
    <t>February 01, 2023 at 07:26AM</t>
  </si>
  <si>
    <t>January 31, 2023 at 02:14PM</t>
  </si>
  <si>
    <t>January 31, 2023 at 07:26AM</t>
  </si>
  <si>
    <t>January 31, 2023 at 06:48AM</t>
  </si>
  <si>
    <t>January 30, 2023 at 10:20AM</t>
  </si>
  <si>
    <t>January 29, 2023 at 01:45PM</t>
  </si>
  <si>
    <t>January 29, 2023 at 06:08AM</t>
  </si>
  <si>
    <t>January 28, 2023 at 07:40PM</t>
  </si>
  <si>
    <t>January 28, 2023 at 06:30PM</t>
  </si>
  <si>
    <t>January 28, 2023 at 01:44PM</t>
  </si>
  <si>
    <t>January 28, 2023 at 08:06AM</t>
  </si>
  <si>
    <t>January 28, 2023 at 08:05AM</t>
  </si>
  <si>
    <t>January 27, 2023 at 03:42PM</t>
  </si>
  <si>
    <t>January 27, 2023 at 12:41PM</t>
  </si>
  <si>
    <t>January 26, 2023 at 11:38AM</t>
  </si>
  <si>
    <t>January 25, 2023 at 07:53PM</t>
  </si>
  <si>
    <t>January 24, 2023 at 09:00AM</t>
  </si>
  <si>
    <t>November 21, 2019 at 11:43AM</t>
  </si>
  <si>
    <t>November 21, 2019 at 10:03AM</t>
  </si>
  <si>
    <t>November 21, 2019 at 07:43AM</t>
  </si>
  <si>
    <t>November 21, 2019 at 07:21AM</t>
  </si>
  <si>
    <t>November 20, 2019 at 06:47PM</t>
  </si>
  <si>
    <t>November 19, 2019 at 04:30PM</t>
  </si>
  <si>
    <t>November 19, 2019 at 07:58AM</t>
  </si>
  <si>
    <t>November 17, 2019 at 05:47PM</t>
  </si>
  <si>
    <t>November 17, 2019 at 03:41PM</t>
  </si>
  <si>
    <t>November 17, 2019 at 09:20AM</t>
  </si>
  <si>
    <t>November 16, 2019 at 08:19PM</t>
  </si>
  <si>
    <t>November 16, 2019 at 01:13PM</t>
  </si>
  <si>
    <t>November 15, 2019 at 05:36PM</t>
  </si>
  <si>
    <t>November 15, 2019 at 10:15AM</t>
  </si>
  <si>
    <t>November 15, 2019 at 07:20AM</t>
  </si>
  <si>
    <t>November 14, 2019 at 09:35PM</t>
  </si>
  <si>
    <t>November 14, 2019 at 02:20PM</t>
  </si>
  <si>
    <t>November 14, 2019 at 10:22AM</t>
  </si>
  <si>
    <t>November 14, 2019 at 07:18AM</t>
  </si>
  <si>
    <t>November 13, 2019 at 07:11PM</t>
  </si>
  <si>
    <t>November 13, 2019 at 12:24PM</t>
  </si>
  <si>
    <t>November 12, 2019 at 03:21PM</t>
  </si>
  <si>
    <t>November 12, 2019 at 12:55PM</t>
  </si>
  <si>
    <t>November 12, 2019 at 07:50AM</t>
  </si>
  <si>
    <t>November 11, 2019 at 08:02PM</t>
  </si>
  <si>
    <t>November 11, 2019 at 01:04PM</t>
  </si>
  <si>
    <t>November 11, 2019 at 11:47AM</t>
  </si>
  <si>
    <t>November 11, 2019 at 10:15AM</t>
  </si>
  <si>
    <t>November 10, 2019 at 06:37PM</t>
  </si>
  <si>
    <t>November 10, 2019 at 09:12AM</t>
  </si>
  <si>
    <t>November 10, 2019 at 08:23AM</t>
  </si>
  <si>
    <t>November 09, 2019 at 09:03PM</t>
  </si>
  <si>
    <t>November 08, 2019 at 11:27AM</t>
  </si>
  <si>
    <t>November 08, 2019 at 10:01AM</t>
  </si>
  <si>
    <t>November 07, 2019 at 05:35PM</t>
  </si>
  <si>
    <t>November 07, 2019 at 08:45AM</t>
  </si>
  <si>
    <t>November 07, 2019 at 07:25AM</t>
  </si>
  <si>
    <t>November 06, 2019 at 03:37PM</t>
  </si>
  <si>
    <t>November 05, 2019 at 06:49PM</t>
  </si>
  <si>
    <t>November 05, 2019 at 06:22PM</t>
  </si>
  <si>
    <t>November 05, 2019 at 03:08PM</t>
  </si>
  <si>
    <t>November 03, 2019 at 07:38PM</t>
  </si>
  <si>
    <t>November 02, 2019 at 03:51PM</t>
  </si>
  <si>
    <t>October 29, 2019 at 03:55PM</t>
  </si>
  <si>
    <t>October 29, 2019 at 09:02AM</t>
  </si>
  <si>
    <t>October 29, 2019 at 07:36AM</t>
  </si>
  <si>
    <t>October 27, 2019 at 06:53PM</t>
  </si>
  <si>
    <t>October 27, 2019 at 04:00PM</t>
  </si>
  <si>
    <t>October 27, 2019 at 11:58AM</t>
  </si>
  <si>
    <t>October 27, 2019 at 11:35AM</t>
  </si>
  <si>
    <t>October 27, 2019 at 10:02AM</t>
  </si>
  <si>
    <t>October 27, 2019 at 09:23AM</t>
  </si>
  <si>
    <t>October 27, 2019 at 09:02AM</t>
  </si>
  <si>
    <t>October 27, 2019 at 08:55AM</t>
  </si>
  <si>
    <t>October 27, 2019 at 07:48AM</t>
  </si>
  <si>
    <t>October 24, 2019 at 12:43PM</t>
  </si>
  <si>
    <t>October 24, 2019 at 11:35AM</t>
  </si>
  <si>
    <t>October 23, 2019 at 11:45AM</t>
  </si>
  <si>
    <t>October 23, 2019 at 10:23AM</t>
  </si>
  <si>
    <t>October 22, 2019 at 08:43AM</t>
  </si>
  <si>
    <t>October 22, 2019 at 07:44AM</t>
  </si>
  <si>
    <t>October 21, 2019 at 09:55AM</t>
  </si>
  <si>
    <t>October 20, 2019 at 05:51PM</t>
  </si>
  <si>
    <t>October 20, 2019 at 01:07PM</t>
  </si>
  <si>
    <t>October 20, 2019 at 12:12PM</t>
  </si>
  <si>
    <t>October 20, 2019 at 10:42AM</t>
  </si>
  <si>
    <t>October 20, 2019 at 08:05AM</t>
  </si>
  <si>
    <t>October 18, 2019 at 07:13PM</t>
  </si>
  <si>
    <t>October 17, 2019 at 06:22PM</t>
  </si>
  <si>
    <t>October 17, 2019 at 11:33AM</t>
  </si>
  <si>
    <t>October 17, 2019 at 07:30AM</t>
  </si>
  <si>
    <t>October 16, 2019 at 06:42PM</t>
  </si>
  <si>
    <t>October 16, 2019 at 06:35PM</t>
  </si>
  <si>
    <t>October 16, 2019 at 10:23AM</t>
  </si>
  <si>
    <t>October 14, 2019 at 05:54PM</t>
  </si>
  <si>
    <t>October 14, 2019 at 04:54PM</t>
  </si>
  <si>
    <t>October 14, 2019 at 02:28PM</t>
  </si>
  <si>
    <t>October 14, 2019 at 06:49AM</t>
  </si>
  <si>
    <t>October 13, 2019 at 06:46PM</t>
  </si>
  <si>
    <t>October 13, 2019 at 06:45PM</t>
  </si>
  <si>
    <t>October 12, 2019 at 01:17PM</t>
  </si>
  <si>
    <t>October 12, 2019 at 12:36PM</t>
  </si>
  <si>
    <t>October 12, 2019 at 09:09AM</t>
  </si>
  <si>
    <t>October 12, 2019 at 09:08AM</t>
  </si>
  <si>
    <t>October 11, 2019 at 09:38AM</t>
  </si>
  <si>
    <t>October 11, 2019 at 07:59AM</t>
  </si>
  <si>
    <t>October 10, 2019 at 03:33PM</t>
  </si>
  <si>
    <t>October 10, 2019 at 12:36PM</t>
  </si>
  <si>
    <t>October 09, 2019 at 08:42PM</t>
  </si>
  <si>
    <t>October 09, 2019 at 10:33AM</t>
  </si>
  <si>
    <t>October 09, 2019 at 08:11AM</t>
  </si>
  <si>
    <t>October 08, 2019 at 01:46PM</t>
  </si>
  <si>
    <t>October 07, 2019 at 11:31AM</t>
  </si>
  <si>
    <t>October 06, 2019 at 06:29PM</t>
  </si>
  <si>
    <t>October 06, 2019 at 03:02PM</t>
  </si>
  <si>
    <t>October 05, 2019 at 08:10PM</t>
  </si>
  <si>
    <t>October 03, 2019 at 08:20PM</t>
  </si>
  <si>
    <t>October 03, 2019 at 10:47AM</t>
  </si>
  <si>
    <t>October 01, 2019 at 05:51PM</t>
  </si>
  <si>
    <t>September 28, 2019 at 12:47PM</t>
  </si>
  <si>
    <t>September 28, 2019 at 11:24AM</t>
  </si>
  <si>
    <t>September 26, 2019 at 06:26PM</t>
  </si>
  <si>
    <t>September 26, 2019 at 12:28PM</t>
  </si>
  <si>
    <t>September 25, 2019 at 08:46PM</t>
  </si>
  <si>
    <t>September 25, 2019 at 05:21PM</t>
  </si>
  <si>
    <t>September 25, 2019 at 12:33PM</t>
  </si>
  <si>
    <t>September 25, 2019 at 12:10PM</t>
  </si>
  <si>
    <t>September 25, 2019 at 08:24AM</t>
  </si>
  <si>
    <t>September 24, 2019 at 04:07PM</t>
  </si>
  <si>
    <t>September 24, 2019 at 12:53PM</t>
  </si>
  <si>
    <t>September 23, 2019 at 11:44AM</t>
  </si>
  <si>
    <t>September 23, 2019 at 09:23AM</t>
  </si>
  <si>
    <t>September 23, 2019 at 07:30AM</t>
  </si>
  <si>
    <t>September 22, 2019 at 05:49PM</t>
  </si>
  <si>
    <t>September 22, 2019 at 02:25PM</t>
  </si>
  <si>
    <t>September 22, 2019 at 11:29AM</t>
  </si>
  <si>
    <t>September 22, 2019 at 08:30AM</t>
  </si>
  <si>
    <t>September 20, 2019 at 01:41PM</t>
  </si>
  <si>
    <t>September 20, 2019 at 10:15AM</t>
  </si>
  <si>
    <t>September 20, 2019 at 09:08AM</t>
  </si>
  <si>
    <t>September 20, 2019 at 08:53AM</t>
  </si>
  <si>
    <t>September 19, 2019 at 07:52PM</t>
  </si>
  <si>
    <t>September 19, 2019 at 07:25AM</t>
  </si>
  <si>
    <t>September 19, 2019 at 06:51AM</t>
  </si>
  <si>
    <t>September 18, 2019 at 01:19PM</t>
  </si>
  <si>
    <t>September 18, 2019 at 01:18PM</t>
  </si>
  <si>
    <t>September 17, 2019 at 08:42AM</t>
  </si>
  <si>
    <t>September 16, 2019 at 11:01AM</t>
  </si>
  <si>
    <t>September 16, 2019 at 11:00AM</t>
  </si>
  <si>
    <t>September 16, 2019 at 10:31AM</t>
  </si>
  <si>
    <t>September 16, 2019 at 07:25AM</t>
  </si>
  <si>
    <t>September 15, 2019 at 11:16AM</t>
  </si>
  <si>
    <t>September 13, 2019 at 10:01PM</t>
  </si>
  <si>
    <t>September 13, 2019 at 07:51AM</t>
  </si>
  <si>
    <t>September 12, 2019 at 10:43AM</t>
  </si>
  <si>
    <t>September 11, 2019 at 11:09AM</t>
  </si>
  <si>
    <t>September 11, 2019 at 10:56AM</t>
  </si>
  <si>
    <t>September 11, 2019 at 10:29AM</t>
  </si>
  <si>
    <t>September 11, 2019 at 07:26AM</t>
  </si>
  <si>
    <t>September 10, 2019 at 05:21PM</t>
  </si>
  <si>
    <t>September 10, 2019 at 12:05PM</t>
  </si>
  <si>
    <t>September 10, 2019 at 11:33AM</t>
  </si>
  <si>
    <t>September 10, 2019 at 11:14AM</t>
  </si>
  <si>
    <t>September 10, 2019 at 06:43AM</t>
  </si>
  <si>
    <t>September 09, 2019 at 09:40AM</t>
  </si>
  <si>
    <t>September 09, 2019 at 06:38AM</t>
  </si>
  <si>
    <t>September 08, 2019 at 01:08PM</t>
  </si>
  <si>
    <t>September 08, 2019 at 08:27AM</t>
  </si>
  <si>
    <t>September 07, 2019 at 10:25AM</t>
  </si>
  <si>
    <t>September 06, 2019 at 02:09PM</t>
  </si>
  <si>
    <t>September 06, 2019 at 09:18AM</t>
  </si>
  <si>
    <t>September 05, 2019 at 04:37PM</t>
  </si>
  <si>
    <t>September 05, 2019 at 12:03PM</t>
  </si>
  <si>
    <t>September 04, 2019 at 10:16AM</t>
  </si>
  <si>
    <t>September 03, 2019 at 08:24AM</t>
  </si>
  <si>
    <t>September 02, 2019 at 12:35PM</t>
  </si>
  <si>
    <t>September 02, 2019 at 10:30AM</t>
  </si>
  <si>
    <t>September 01, 2019 at 02:13PM</t>
  </si>
  <si>
    <t>September 01, 2019 at 08:50AM</t>
  </si>
  <si>
    <t>August 29, 2019 at 06:18PM</t>
  </si>
  <si>
    <t>August 29, 2019 at 03:46PM</t>
  </si>
  <si>
    <t>August 29, 2019 at 01:17PM</t>
  </si>
  <si>
    <t>August 29, 2019 at 08:43AM</t>
  </si>
  <si>
    <t>August 28, 2019 at 09:07PM</t>
  </si>
  <si>
    <t>August 28, 2019 at 10:37AM</t>
  </si>
  <si>
    <t>August 28, 2019 at 06:49AM</t>
  </si>
  <si>
    <t>August 27, 2019 at 02:17PM</t>
  </si>
  <si>
    <t>August 27, 2019 at 10:58AM</t>
  </si>
  <si>
    <t>August 27, 2019 at 07:46AM</t>
  </si>
  <si>
    <t>August 26, 2019 at 04:12PM</t>
  </si>
  <si>
    <t>August 25, 2019 at 07:56PM</t>
  </si>
  <si>
    <t>August 25, 2019 at 04:49PM</t>
  </si>
  <si>
    <t>August 25, 2019 at 04:26PM</t>
  </si>
  <si>
    <t>August 25, 2019 at 03:21PM</t>
  </si>
  <si>
    <t>August 25, 2019 at 12:16PM</t>
  </si>
  <si>
    <t>August 25, 2019 at 09:51AM</t>
  </si>
  <si>
    <t>August 25, 2019 at 09:32AM</t>
  </si>
  <si>
    <t>August 24, 2019 at 07:57PM</t>
  </si>
  <si>
    <t>August 24, 2019 at 02:39PM</t>
  </si>
  <si>
    <t>August 23, 2019 at 06:03PM</t>
  </si>
  <si>
    <t>August 23, 2019 at 05:56PM</t>
  </si>
  <si>
    <t>August 22, 2019 at 02:09PM</t>
  </si>
  <si>
    <t>August 22, 2019 at 09:33AM</t>
  </si>
  <si>
    <t>August 21, 2019 at 07:18PM</t>
  </si>
  <si>
    <t>August 21, 2019 at 10:57AM</t>
  </si>
  <si>
    <t>August 21, 2019 at 08:17AM</t>
  </si>
  <si>
    <t>August 20, 2019 at 08:38AM</t>
  </si>
  <si>
    <t>August 20, 2019 at 07:31AM</t>
  </si>
  <si>
    <t>August 19, 2019 at 10:41AM</t>
  </si>
  <si>
    <t>August 19, 2019 at 09:51AM</t>
  </si>
  <si>
    <t>August 18, 2019 at 08:45AM</t>
  </si>
  <si>
    <t>August 18, 2019 at 08:37AM</t>
  </si>
  <si>
    <t>August 17, 2019 at 08:45AM</t>
  </si>
  <si>
    <t>August 16, 2019 at 09:57PM</t>
  </si>
  <si>
    <t>August 16, 2019 at 01:58PM</t>
  </si>
  <si>
    <t>August 16, 2019 at 08:42AM</t>
  </si>
  <si>
    <t>August 16, 2019 at 07:37AM</t>
  </si>
  <si>
    <t>August 16, 2019 at 07:36AM</t>
  </si>
  <si>
    <t>August 15, 2019 at 09:04PM</t>
  </si>
  <si>
    <t>August 15, 2019 at 10:32AM</t>
  </si>
  <si>
    <t>January 24, 2023 at 08:17AM</t>
  </si>
  <si>
    <t>January 23, 2023 at 08:33PM</t>
  </si>
  <si>
    <t>January 21, 2023 at 08:19PM</t>
  </si>
  <si>
    <t>January 21, 2023 at 01:32PM</t>
  </si>
  <si>
    <t>January 21, 2023 at 11:50AM</t>
  </si>
  <si>
    <t>January 20, 2023 at 04:52PM</t>
  </si>
  <si>
    <t>January 20, 2023 at 08:56AM</t>
  </si>
  <si>
    <t>January 19, 2023 at 03:45PM</t>
  </si>
  <si>
    <t>January 19, 2023 at 01:53PM</t>
  </si>
  <si>
    <t>January 18, 2023 at 07:41PM</t>
  </si>
  <si>
    <t>January 18, 2023 at 07:40PM</t>
  </si>
  <si>
    <t>January 18, 2023 at 07:49AM</t>
  </si>
  <si>
    <t>January 18, 2023 at 05:42AM</t>
  </si>
  <si>
    <t>January 17, 2023 at 07:41PM</t>
  </si>
  <si>
    <t>January 17, 2023 at 01:50PM</t>
  </si>
  <si>
    <t>January 16, 2023 at 05:31PM</t>
  </si>
  <si>
    <t>January 16, 2023 at 03:18PM</t>
  </si>
  <si>
    <t>January 16, 2023 at 02:12PM</t>
  </si>
  <si>
    <t>January 16, 2023 at 12:55PM</t>
  </si>
  <si>
    <t>January 16, 2023 at 08:00AM</t>
  </si>
  <si>
    <t>August 14, 2019 at 08:21AM</t>
  </si>
  <si>
    <t>August 14, 2019 at 07:30AM</t>
  </si>
  <si>
    <t>August 13, 2019 at 11:08AM</t>
  </si>
  <si>
    <t>August 13, 2019 at 09:59AM</t>
  </si>
  <si>
    <t>August 12, 2019 at 03:05PM</t>
  </si>
  <si>
    <t>August 12, 2019 at 01:21PM</t>
  </si>
  <si>
    <t>August 12, 2019 at 10:56AM</t>
  </si>
  <si>
    <t>August 12, 2019 at 08:55AM</t>
  </si>
  <si>
    <t>August 11, 2019 at 02:39PM</t>
  </si>
  <si>
    <t>August 11, 2019 at 09:39AM</t>
  </si>
  <si>
    <t>August 10, 2019 at 09:08AM</t>
  </si>
  <si>
    <t>August 09, 2019 at 08:08PM</t>
  </si>
  <si>
    <t>August 09, 2019 at 01:17PM</t>
  </si>
  <si>
    <t>August 09, 2019 at 09:01AM</t>
  </si>
  <si>
    <t>August 08, 2019 at 09:51PM</t>
  </si>
  <si>
    <t>August 08, 2019 at 02:58PM</t>
  </si>
  <si>
    <t>August 08, 2019 at 01:51PM</t>
  </si>
  <si>
    <t>August 08, 2019 at 01:16PM</t>
  </si>
  <si>
    <t>August 08, 2019 at 11:42AM</t>
  </si>
  <si>
    <t>August 07, 2019 at 12:55PM</t>
  </si>
  <si>
    <t>August 07, 2019 at 10:08AM</t>
  </si>
  <si>
    <t>August 05, 2019 at 04:53PM</t>
  </si>
  <si>
    <t>August 05, 2019 at 12:07PM</t>
  </si>
  <si>
    <t>August 05, 2019 at 08:35AM</t>
  </si>
  <si>
    <t>August 04, 2019 at 06:56PM</t>
  </si>
  <si>
    <t>August 04, 2019 at 12:05PM</t>
  </si>
  <si>
    <t>August 03, 2019 at 10:19PM</t>
  </si>
  <si>
    <t>August 02, 2019 at 08:08AM</t>
  </si>
  <si>
    <t>August 01, 2019 at 10:15AM</t>
  </si>
  <si>
    <t>July 31, 2019 at 02:51PM</t>
  </si>
  <si>
    <t>July 31, 2019 at 01:10PM</t>
  </si>
  <si>
    <t>July 31, 2019 at 10:40AM</t>
  </si>
  <si>
    <t>July 31, 2019 at 07:45AM</t>
  </si>
  <si>
    <t>July 30, 2019 at 10:43PM</t>
  </si>
  <si>
    <t>July 30, 2019 at 05:23PM</t>
  </si>
  <si>
    <t>July 30, 2019 at 02:14PM</t>
  </si>
  <si>
    <t>July 30, 2019 at 10:59AM</t>
  </si>
  <si>
    <t>July 30, 2019 at 07:45AM</t>
  </si>
  <si>
    <t>July 29, 2019 at 09:12PM</t>
  </si>
  <si>
    <t>July 29, 2019 at 07:33AM</t>
  </si>
  <si>
    <t>July 28, 2019 at 10:08PM</t>
  </si>
  <si>
    <t>July 26, 2019 at 01:33PM</t>
  </si>
  <si>
    <t>July 26, 2019 at 11:19AM</t>
  </si>
  <si>
    <t>July 25, 2019 at 07:41PM</t>
  </si>
  <si>
    <t>July 24, 2019 at 10:02PM</t>
  </si>
  <si>
    <t>July 23, 2019 at 01:28PM</t>
  </si>
  <si>
    <t>July 21, 2019 at 04:51PM</t>
  </si>
  <si>
    <t>July 19, 2019 at 12:35PM</t>
  </si>
  <si>
    <t>July 19, 2019 at 12:34PM</t>
  </si>
  <si>
    <t>July 18, 2019 at 09:44PM</t>
  </si>
  <si>
    <t>July 17, 2019 at 10:26PM</t>
  </si>
  <si>
    <t>July 17, 2019 at 01:39PM</t>
  </si>
  <si>
    <t>July 17, 2019 at 08:02AM</t>
  </si>
  <si>
    <t>July 16, 2019 at 10:20PM</t>
  </si>
  <si>
    <t>July 16, 2019 at 08:27PM</t>
  </si>
  <si>
    <t>July 16, 2019 at 07:03PM</t>
  </si>
  <si>
    <t>July 16, 2019 at 03:47PM</t>
  </si>
  <si>
    <t>July 16, 2019 at 01:51PM</t>
  </si>
  <si>
    <t>July 15, 2019 at 01:56PM</t>
  </si>
  <si>
    <t>July 15, 2019 at 12:13PM</t>
  </si>
  <si>
    <t>July 15, 2019 at 12:12PM</t>
  </si>
  <si>
    <t>July 15, 2019 at 08:22AM</t>
  </si>
  <si>
    <t>July 14, 2019 at 08:25PM</t>
  </si>
  <si>
    <t>July 13, 2019 at 08:49PM</t>
  </si>
  <si>
    <t>July 13, 2019 at 12:16AM</t>
  </si>
  <si>
    <t>July 12, 2019 at 06:19PM</t>
  </si>
  <si>
    <t>July 12, 2019 at 09:01AM</t>
  </si>
  <si>
    <t>July 12, 2019 at 06:46AM</t>
  </si>
  <si>
    <t>July 11, 2019 at 07:50AM</t>
  </si>
  <si>
    <t>July 11, 2019 at 07:37AM</t>
  </si>
  <si>
    <t>July 10, 2019 at 10:45AM</t>
  </si>
  <si>
    <t>July 09, 2019 at 09:00PM</t>
  </si>
  <si>
    <t>July 09, 2019 at 08:33PM</t>
  </si>
  <si>
    <t>July 09, 2019 at 12:16PM</t>
  </si>
  <si>
    <t>July 09, 2019 at 11:42AM</t>
  </si>
  <si>
    <t>July 08, 2019 at 10:01PM</t>
  </si>
  <si>
    <t>July 08, 2019 at 01:10PM</t>
  </si>
  <si>
    <t>July 08, 2019 at 09:17AM</t>
  </si>
  <si>
    <t>July 02, 2019 at 03:08PM</t>
  </si>
  <si>
    <t>July 02, 2019 at 09:27AM</t>
  </si>
  <si>
    <t>July 01, 2019 at 06:02PM</t>
  </si>
  <si>
    <t>July 01, 2019 at 11:31AM</t>
  </si>
  <si>
    <t>June 30, 2019 at 07:15PM</t>
  </si>
  <si>
    <t>June 30, 2019 at 08:22AM</t>
  </si>
  <si>
    <t>June 30, 2019 at 08:21AM</t>
  </si>
  <si>
    <t>June 29, 2019 at 08:15PM</t>
  </si>
  <si>
    <t>June 29, 2019 at 08:14PM</t>
  </si>
  <si>
    <t>June 29, 2019 at 08:32AM</t>
  </si>
  <si>
    <t>June 28, 2019 at 07:09AM</t>
  </si>
  <si>
    <t>June 27, 2019 at 02:34PM</t>
  </si>
  <si>
    <t>June 27, 2019 at 09:41AM</t>
  </si>
  <si>
    <t>June 27, 2019 at 09:22AM</t>
  </si>
  <si>
    <t>June 27, 2019 at 06:42AM</t>
  </si>
  <si>
    <t>June 26, 2019 at 01:02PM</t>
  </si>
  <si>
    <t>June 25, 2019 at 07:53PM</t>
  </si>
  <si>
    <t>June 25, 2019 at 02:06PM</t>
  </si>
  <si>
    <t>June 25, 2019 at 10:36AM</t>
  </si>
  <si>
    <t>June 25, 2019 at 10:35AM</t>
  </si>
  <si>
    <t>June 22, 2019 at 10:30AM</t>
  </si>
  <si>
    <t>June 22, 2019 at 09:33AM</t>
  </si>
  <si>
    <t>June 21, 2019 at 06:07PM</t>
  </si>
  <si>
    <t>June 21, 2019 at 11:46AM</t>
  </si>
  <si>
    <t>June 21, 2019 at 10:05AM</t>
  </si>
  <si>
    <t>June 21, 2019 at 07:23AM</t>
  </si>
  <si>
    <t>June 20, 2019 at 07:54PM</t>
  </si>
  <si>
    <t>June 20, 2019 at 02:36PM</t>
  </si>
  <si>
    <t>June 19, 2019 at 04:32PM</t>
  </si>
  <si>
    <t>June 19, 2019 at 12:53PM</t>
  </si>
  <si>
    <t>June 19, 2019 at 09:06AM</t>
  </si>
  <si>
    <t>June 19, 2019 at 08:38AM</t>
  </si>
  <si>
    <t>June 19, 2019 at 08:27AM</t>
  </si>
  <si>
    <t>June 18, 2019 at 03:30PM</t>
  </si>
  <si>
    <t>June 18, 2019 at 11:33AM</t>
  </si>
  <si>
    <t>June 17, 2019 at 07:17PM</t>
  </si>
  <si>
    <t>June 17, 2019 at 04:41PM</t>
  </si>
  <si>
    <t>June 17, 2019 at 12:56PM</t>
  </si>
  <si>
    <t>June 17, 2019 at 10:36AM</t>
  </si>
  <si>
    <t>June 17, 2019 at 07:21AM</t>
  </si>
  <si>
    <t>June 16, 2019 at 10:13PM</t>
  </si>
  <si>
    <t>June 15, 2019 at 11:09PM</t>
  </si>
  <si>
    <t>June 15, 2019 at 09:58PM</t>
  </si>
  <si>
    <t>June 15, 2019 at 10:18AM</t>
  </si>
  <si>
    <t>June 15, 2019 at 09:51AM</t>
  </si>
  <si>
    <t>June 14, 2019 at 09:42AM</t>
  </si>
  <si>
    <t>June 14, 2019 at 06:39AM</t>
  </si>
  <si>
    <t>June 13, 2019 at 10:06PM</t>
  </si>
  <si>
    <t>June 13, 2019 at 08:50PM</t>
  </si>
  <si>
    <t>June 13, 2019 at 09:25AM</t>
  </si>
  <si>
    <t>June 12, 2019 at 10:08PM</t>
  </si>
  <si>
    <t>June 11, 2019 at 10:32PM</t>
  </si>
  <si>
    <t>June 11, 2019 at 08:13PM</t>
  </si>
  <si>
    <t>June 11, 2019 at 11:30AM</t>
  </si>
  <si>
    <t>June 11, 2019 at 07:20AM</t>
  </si>
  <si>
    <t>June 11, 2019 at 07:19AM</t>
  </si>
  <si>
    <t>June 10, 2019 at 02:32PM</t>
  </si>
  <si>
    <t>June 10, 2019 at 06:57AM</t>
  </si>
  <si>
    <t>June 07, 2019 at 04:36PM</t>
  </si>
  <si>
    <t>June 07, 2019 at 01:54PM</t>
  </si>
  <si>
    <t>June 07, 2019 at 07:35AM</t>
  </si>
  <si>
    <t>June 07, 2019 at 07:34AM</t>
  </si>
  <si>
    <t>June 07, 2019 at 07:21AM</t>
  </si>
  <si>
    <t>June 06, 2019 at 04:07PM</t>
  </si>
  <si>
    <t>June 06, 2019 at 09:50AM</t>
  </si>
  <si>
    <t>June 06, 2019 at 07:34AM</t>
  </si>
  <si>
    <t>June 05, 2019 at 07:52AM</t>
  </si>
  <si>
    <t>June 04, 2019 at 08:46PM</t>
  </si>
  <si>
    <t>June 04, 2019 at 03:05PM</t>
  </si>
  <si>
    <t>June 04, 2019 at 09:02AM</t>
  </si>
  <si>
    <t>June 04, 2019 at 07:18AM</t>
  </si>
  <si>
    <t>June 03, 2019 at 08:01PM</t>
  </si>
  <si>
    <t>June 03, 2019 at 08:00PM</t>
  </si>
  <si>
    <t>June 03, 2019 at 01:34PM</t>
  </si>
  <si>
    <t>June 03, 2019 at 07:25AM</t>
  </si>
  <si>
    <t>June 02, 2019 at 04:35PM</t>
  </si>
  <si>
    <t>June 02, 2019 at 12:40PM</t>
  </si>
  <si>
    <t>June 02, 2019 at 11:30AM</t>
  </si>
  <si>
    <t>May 31, 2019 at 05:07PM</t>
  </si>
  <si>
    <t>May 31, 2019 at 03:58PM</t>
  </si>
  <si>
    <t>May 31, 2019 at 03:05PM</t>
  </si>
  <si>
    <t>May 31, 2019 at 01:55PM</t>
  </si>
  <si>
    <t>May 31, 2019 at 08:37AM</t>
  </si>
  <si>
    <t>May 30, 2019 at 01:39PM</t>
  </si>
  <si>
    <t>May 29, 2019 at 08:22PM</t>
  </si>
  <si>
    <t>May 29, 2019 at 02:19PM</t>
  </si>
  <si>
    <t>May 29, 2019 at 11:27AM</t>
  </si>
  <si>
    <t>May 29, 2019 at 10:51AM</t>
  </si>
  <si>
    <t>May 29, 2019 at 08:37AM</t>
  </si>
  <si>
    <t>May 29, 2019 at 07:56AM</t>
  </si>
  <si>
    <t>May 29, 2019 at 07:23AM</t>
  </si>
  <si>
    <t>May 28, 2019 at 07:50PM</t>
  </si>
  <si>
    <t>May 28, 2019 at 03:52PM</t>
  </si>
  <si>
    <t>May 28, 2019 at 03:14PM</t>
  </si>
  <si>
    <t>May 28, 2019 at 02:24PM</t>
  </si>
  <si>
    <t>May 28, 2019 at 11:53AM</t>
  </si>
  <si>
    <t>May 27, 2019 at 10:01PM</t>
  </si>
  <si>
    <t>May 24, 2019 at 11:14PM</t>
  </si>
  <si>
    <t>May 23, 2019 at 05:51PM</t>
  </si>
  <si>
    <t>May 23, 2019 at 01:03PM</t>
  </si>
  <si>
    <t>May 23, 2019 at 08:34AM</t>
  </si>
  <si>
    <t>May 23, 2019 at 07:29AM</t>
  </si>
  <si>
    <t>May 22, 2019 at 01:43PM</t>
  </si>
  <si>
    <t>May 22, 2019 at 01:27PM</t>
  </si>
  <si>
    <t>May 22, 2019 at 10:36AM</t>
  </si>
  <si>
    <t>May 22, 2019 at 06:47AM</t>
  </si>
  <si>
    <t>May 21, 2019 at 01:14PM</t>
  </si>
  <si>
    <t>May 21, 2019 at 11:49AM</t>
  </si>
  <si>
    <t>May 21, 2019 at 09:22AM</t>
  </si>
  <si>
    <t>May 21, 2019 at 08:15AM</t>
  </si>
  <si>
    <t>May 21, 2019 at 07:01AM</t>
  </si>
  <si>
    <t>May 20, 2019 at 09:02PM</t>
  </si>
  <si>
    <t>May 20, 2019 at 03:33PM</t>
  </si>
  <si>
    <t>May 20, 2019 at 01:01PM</t>
  </si>
  <si>
    <t>May 20, 2019 at 01:00PM</t>
  </si>
  <si>
    <t>May 19, 2019 at 09:37PM</t>
  </si>
  <si>
    <t>May 18, 2019 at 09:59AM</t>
  </si>
  <si>
    <t>May 17, 2019 at 01:41PM</t>
  </si>
  <si>
    <t>May 17, 2019 at 10:12AM</t>
  </si>
  <si>
    <t>May 17, 2019 at 10:11AM</t>
  </si>
  <si>
    <t>May 16, 2019 at 04:10PM</t>
  </si>
  <si>
    <t>May 16, 2019 at 09:21AM</t>
  </si>
  <si>
    <t>January 14, 2023 at 08:26PM</t>
  </si>
  <si>
    <t>January 14, 2023 at 08:11PM</t>
  </si>
  <si>
    <t>January 14, 2023 at 04:45PM</t>
  </si>
  <si>
    <t>January 14, 2023 at 02:22PM</t>
  </si>
  <si>
    <t>January 14, 2023 at 12:37PM</t>
  </si>
  <si>
    <t>January 14, 2023 at 07:54AM</t>
  </si>
  <si>
    <t>January 13, 2023 at 09:11PM</t>
  </si>
  <si>
    <t>January 13, 2023 at 03:12PM</t>
  </si>
  <si>
    <t>January 13, 2023 at 10:42AM</t>
  </si>
  <si>
    <t>January 13, 2023 at 10:13AM</t>
  </si>
  <si>
    <t>January 12, 2023 at 03:46PM</t>
  </si>
  <si>
    <t>January 12, 2023 at 08:06AM</t>
  </si>
  <si>
    <t>January 12, 2023 at 07:41AM</t>
  </si>
  <si>
    <t>January 12, 2023 at 07:20AM</t>
  </si>
  <si>
    <t>January 11, 2023 at 05:11PM</t>
  </si>
  <si>
    <t>January 11, 2023 at 05:10PM</t>
  </si>
  <si>
    <t>January 11, 2023 at 06:53AM</t>
  </si>
  <si>
    <t>January 09, 2023 at 10:29AM</t>
  </si>
  <si>
    <t>January 07, 2023 at 07:48PM</t>
  </si>
  <si>
    <t>January 07, 2023 at 11:28AM</t>
  </si>
  <si>
    <t>May 16, 2019 at 07:39AM</t>
  </si>
  <si>
    <t>May 15, 2019 at 03:06PM</t>
  </si>
  <si>
    <t>May 15, 2019 at 10:52AM</t>
  </si>
  <si>
    <t>May 15, 2019 at 08:59AM</t>
  </si>
  <si>
    <t>May 14, 2019 at 07:07PM</t>
  </si>
  <si>
    <t>May 14, 2019 at 06:29PM</t>
  </si>
  <si>
    <t>May 14, 2019 at 02:28PM</t>
  </si>
  <si>
    <t>May 12, 2019 at 10:21PM</t>
  </si>
  <si>
    <t>May 12, 2019 at 06:29AM</t>
  </si>
  <si>
    <t>May 10, 2019 at 01:19PM</t>
  </si>
  <si>
    <t>May 09, 2019 at 08:31PM</t>
  </si>
  <si>
    <t>May 09, 2019 at 05:02PM</t>
  </si>
  <si>
    <t>May 09, 2019 at 08:22AM</t>
  </si>
  <si>
    <t>May 08, 2019 at 04:42PM</t>
  </si>
  <si>
    <t>May 08, 2019 at 11:24AM</t>
  </si>
  <si>
    <t>May 08, 2019 at 08:35AM</t>
  </si>
  <si>
    <t>May 07, 2019 at 09:10PM</t>
  </si>
  <si>
    <t>May 06, 2019 at 11:28AM</t>
  </si>
  <si>
    <t>May 06, 2019 at 07:52AM</t>
  </si>
  <si>
    <t>May 05, 2019 at 07:36AM</t>
  </si>
  <si>
    <t>May 04, 2019 at 08:07PM</t>
  </si>
  <si>
    <t>May 04, 2019 at 07:20PM</t>
  </si>
  <si>
    <t>May 04, 2019 at 09:26AM</t>
  </si>
  <si>
    <t>May 01, 2019 at 08:34AM</t>
  </si>
  <si>
    <t>April 30, 2019 at 08:39AM</t>
  </si>
  <si>
    <t>April 29, 2019 at 10:01PM</t>
  </si>
  <si>
    <t>April 29, 2019 at 05:52PM</t>
  </si>
  <si>
    <t>April 29, 2019 at 05:12PM</t>
  </si>
  <si>
    <t>April 29, 2019 at 12:35PM</t>
  </si>
  <si>
    <t>April 29, 2019 at 07:56AM</t>
  </si>
  <si>
    <t>April 29, 2019 at 06:49AM</t>
  </si>
  <si>
    <t>April 27, 2019 at 05:50PM</t>
  </si>
  <si>
    <t>April 26, 2019 at 08:45PM</t>
  </si>
  <si>
    <t>April 25, 2019 at 03:51PM</t>
  </si>
  <si>
    <t>April 24, 2019 at 08:39PM</t>
  </si>
  <si>
    <t>April 24, 2019 at 11:17AM</t>
  </si>
  <si>
    <t>April 24, 2019 at 10:18AM</t>
  </si>
  <si>
    <t>April 24, 2019 at 08:13AM</t>
  </si>
  <si>
    <t>April 23, 2019 at 11:33AM</t>
  </si>
  <si>
    <t>April 23, 2019 at 09:48AM</t>
  </si>
  <si>
    <t>April 23, 2019 at 09:46AM</t>
  </si>
  <si>
    <t>April 22, 2019 at 02:36PM</t>
  </si>
  <si>
    <t>April 21, 2019 at 08:07PM</t>
  </si>
  <si>
    <t>April 21, 2019 at 01:24PM</t>
  </si>
  <si>
    <t>April 21, 2019 at 10:31AM</t>
  </si>
  <si>
    <t>April 21, 2019 at 10:18AM</t>
  </si>
  <si>
    <t>April 20, 2019 at 10:39PM</t>
  </si>
  <si>
    <t>April 20, 2019 at 04:51PM</t>
  </si>
  <si>
    <t>April 18, 2019 at 07:10PM</t>
  </si>
  <si>
    <t>April 18, 2019 at 10:29AM</t>
  </si>
  <si>
    <t>April 18, 2019 at 09:31AM</t>
  </si>
  <si>
    <t>April 17, 2019 at 08:52PM</t>
  </si>
  <si>
    <t>April 17, 2019 at 08:34PM</t>
  </si>
  <si>
    <t>April 17, 2019 at 03:00PM</t>
  </si>
  <si>
    <t>April 17, 2019 at 12:54PM</t>
  </si>
  <si>
    <t>April 17, 2019 at 11:05AM</t>
  </si>
  <si>
    <t>April 17, 2019 at 08:26AM</t>
  </si>
  <si>
    <t>April 16, 2019 at 02:40PM</t>
  </si>
  <si>
    <t>April 16, 2019 at 07:37AM</t>
  </si>
  <si>
    <t>April 15, 2019 at 11:07AM</t>
  </si>
  <si>
    <t>April 15, 2019 at 11:06AM</t>
  </si>
  <si>
    <t>April 15, 2019 at 08:39AM</t>
  </si>
  <si>
    <t>April 15, 2019 at 08:38AM</t>
  </si>
  <si>
    <t>April 14, 2019 at 10:02AM</t>
  </si>
  <si>
    <t>April 13, 2019 at 09:31PM</t>
  </si>
  <si>
    <t>April 13, 2019 at 07:32PM</t>
  </si>
  <si>
    <t>April 13, 2019 at 12:19PM</t>
  </si>
  <si>
    <t>April 13, 2019 at 08:33AM</t>
  </si>
  <si>
    <t>April 12, 2019 at 07:14PM</t>
  </si>
  <si>
    <t>April 12, 2019 at 05:06PM</t>
  </si>
  <si>
    <t>April 12, 2019 at 04:06PM</t>
  </si>
  <si>
    <t>April 12, 2019 at 08:40AM</t>
  </si>
  <si>
    <t>April 12, 2019 at 07:52AM</t>
  </si>
  <si>
    <t>April 11, 2019 at 10:39AM</t>
  </si>
  <si>
    <t>April 11, 2019 at 10:22AM</t>
  </si>
  <si>
    <t>April 10, 2019 at 09:28PM</t>
  </si>
  <si>
    <t>April 10, 2019 at 02:01PM</t>
  </si>
  <si>
    <t>April 10, 2019 at 01:54PM</t>
  </si>
  <si>
    <t>April 10, 2019 at 11:14AM</t>
  </si>
  <si>
    <t>April 10, 2019 at 08:05AM</t>
  </si>
  <si>
    <t>April 10, 2019 at 07:33AM</t>
  </si>
  <si>
    <t>April 09, 2019 at 06:00PM</t>
  </si>
  <si>
    <t>April 09, 2019 at 02:22PM</t>
  </si>
  <si>
    <t>April 09, 2019 at 01:13PM</t>
  </si>
  <si>
    <t>April 09, 2019 at 09:10AM</t>
  </si>
  <si>
    <t>April 08, 2019 at 06:39PM</t>
  </si>
  <si>
    <t>April 08, 2019 at 11:24AM</t>
  </si>
  <si>
    <t>April 08, 2019 at 11:07AM</t>
  </si>
  <si>
    <t>April 07, 2019 at 06:20PM</t>
  </si>
  <si>
    <t>April 07, 2019 at 12:16PM</t>
  </si>
  <si>
    <t>April 07, 2019 at 11:06AM</t>
  </si>
  <si>
    <t>April 07, 2019 at 10:41AM</t>
  </si>
  <si>
    <t>April 07, 2019 at 09:06AM</t>
  </si>
  <si>
    <t>April 06, 2019 at 09:56PM</t>
  </si>
  <si>
    <t>April 06, 2019 at 09:55PM</t>
  </si>
  <si>
    <t>April 06, 2019 at 07:39PM</t>
  </si>
  <si>
    <t>April 06, 2019 at 01:30PM</t>
  </si>
  <si>
    <t>April 06, 2019 at 11:54AM</t>
  </si>
  <si>
    <t>April 06, 2019 at 11:52AM</t>
  </si>
  <si>
    <t>April 06, 2019 at 10:20AM</t>
  </si>
  <si>
    <t>April 06, 2019 at 09:29AM</t>
  </si>
  <si>
    <t>April 06, 2019 at 07:20AM</t>
  </si>
  <si>
    <t>April 05, 2019 at 01:29PM</t>
  </si>
  <si>
    <t>April 04, 2019 at 09:10PM</t>
  </si>
  <si>
    <t>April 04, 2019 at 07:13PM</t>
  </si>
  <si>
    <t>April 04, 2019 at 03:22PM</t>
  </si>
  <si>
    <t>April 04, 2019 at 02:40PM</t>
  </si>
  <si>
    <t>April 04, 2019 at 12:27PM</t>
  </si>
  <si>
    <t>April 03, 2019 at 06:22PM</t>
  </si>
  <si>
    <t>April 03, 2019 at 11:47AM</t>
  </si>
  <si>
    <t>April 03, 2019 at 08:36AM</t>
  </si>
  <si>
    <t>April 03, 2019 at 08:15AM</t>
  </si>
  <si>
    <t>April 02, 2019 at 02:03PM</t>
  </si>
  <si>
    <t>April 02, 2019 at 10:35AM</t>
  </si>
  <si>
    <t>April 01, 2019 at 08:08AM</t>
  </si>
  <si>
    <t>March 31, 2019 at 09:30PM</t>
  </si>
  <si>
    <t>March 31, 2019 at 04:52PM</t>
  </si>
  <si>
    <t>March 31, 2019 at 04:05PM</t>
  </si>
  <si>
    <t>March 31, 2019 at 11:35AM</t>
  </si>
  <si>
    <t>March 30, 2019 at 08:02AM</t>
  </si>
  <si>
    <t>March 30, 2019 at 07:37AM</t>
  </si>
  <si>
    <t>March 29, 2019 at 11:16AM</t>
  </si>
  <si>
    <t>March 29, 2019 at 10:02AM</t>
  </si>
  <si>
    <t>March 29, 2019 at 08:29AM</t>
  </si>
  <si>
    <t>March 28, 2019 at 08:28PM</t>
  </si>
  <si>
    <t>March 28, 2019 at 07:45PM</t>
  </si>
  <si>
    <t>March 27, 2019 at 06:45PM</t>
  </si>
  <si>
    <t>March 26, 2019 at 02:35PM</t>
  </si>
  <si>
    <t>March 26, 2019 at 09:57AM</t>
  </si>
  <si>
    <t>March 25, 2019 at 08:35PM</t>
  </si>
  <si>
    <t>March 25, 2019 at 02:14PM</t>
  </si>
  <si>
    <t>March 25, 2019 at 09:49AM</t>
  </si>
  <si>
    <t>March 24, 2019 at 09:20PM</t>
  </si>
  <si>
    <t>March 22, 2019 at 11:05AM</t>
  </si>
  <si>
    <t>March 21, 2019 at 02:01PM</t>
  </si>
  <si>
    <t>March 20, 2019 at 11:12AM</t>
  </si>
  <si>
    <t>March 20, 2019 at 07:51AM</t>
  </si>
  <si>
    <t>March 19, 2019 at 01:37PM</t>
  </si>
  <si>
    <t>March 19, 2019 at 09:32AM</t>
  </si>
  <si>
    <t>March 19, 2019 at 09:29AM</t>
  </si>
  <si>
    <t>March 19, 2019 at 08:28AM</t>
  </si>
  <si>
    <t>March 19, 2019 at 07:27AM</t>
  </si>
  <si>
    <t>March 19, 2019 at 07:02AM</t>
  </si>
  <si>
    <t>March 18, 2019 at 07:27PM</t>
  </si>
  <si>
    <t>March 18, 2019 at 03:57PM</t>
  </si>
  <si>
    <t>March 18, 2019 at 02:24PM</t>
  </si>
  <si>
    <t>March 18, 2019 at 01:40PM</t>
  </si>
  <si>
    <t>March 18, 2019 at 01:17PM</t>
  </si>
  <si>
    <t>March 18, 2019 at 11:27AM</t>
  </si>
  <si>
    <t>March 18, 2019 at 09:34AM</t>
  </si>
  <si>
    <t>March 18, 2019 at 09:28AM</t>
  </si>
  <si>
    <t>March 18, 2019 at 08:55AM</t>
  </si>
  <si>
    <t>March 18, 2019 at 08:11AM</t>
  </si>
  <si>
    <t>March 18, 2019 at 07:58AM</t>
  </si>
  <si>
    <t>March 17, 2019 at 10:59AM</t>
  </si>
  <si>
    <t>March 17, 2019 at 10:58AM</t>
  </si>
  <si>
    <t>March 17, 2019 at 10:57AM</t>
  </si>
  <si>
    <t>March 17, 2019 at 10:56AM</t>
  </si>
  <si>
    <t>March 16, 2019 at 05:53PM</t>
  </si>
  <si>
    <t>March 15, 2019 at 02:28PM</t>
  </si>
  <si>
    <t>March 13, 2019 at 05:43PM</t>
  </si>
  <si>
    <t>March 13, 2019 at 02:39PM</t>
  </si>
  <si>
    <t>March 13, 2019 at 08:21AM</t>
  </si>
  <si>
    <t>March 13, 2019 at 07:29AM</t>
  </si>
  <si>
    <t>March 12, 2019 at 08:52PM</t>
  </si>
  <si>
    <t>March 11, 2019 at 04:01PM</t>
  </si>
  <si>
    <t>March 11, 2019 at 02:25PM</t>
  </si>
  <si>
    <t>March 10, 2019 at 10:12AM</t>
  </si>
  <si>
    <t>March 10, 2019 at 08:24AM</t>
  </si>
  <si>
    <t>March 09, 2019 at 06:03PM</t>
  </si>
  <si>
    <t>March 09, 2019 at 06:02PM</t>
  </si>
  <si>
    <t>March 09, 2019 at 04:25PM</t>
  </si>
  <si>
    <t>March 09, 2019 at 12:02PM</t>
  </si>
  <si>
    <t>March 09, 2019 at 12:01PM</t>
  </si>
  <si>
    <t>March 07, 2019 at 12:09AM</t>
  </si>
  <si>
    <t>March 06, 2019 at 10:30PM</t>
  </si>
  <si>
    <t>March 06, 2019 at 04:34PM</t>
  </si>
  <si>
    <t>March 06, 2019 at 11:21AM</t>
  </si>
  <si>
    <t>March 05, 2019 at 03:32PM</t>
  </si>
  <si>
    <t>March 05, 2019 at 09:18AM</t>
  </si>
  <si>
    <t>March 05, 2019 at 09:10AM</t>
  </si>
  <si>
    <t>March 05, 2019 at 09:00AM</t>
  </si>
  <si>
    <t>March 03, 2019 at 09:06PM</t>
  </si>
  <si>
    <t>March 03, 2019 at 12:52PM</t>
  </si>
  <si>
    <t>March 02, 2019 at 04:23PM</t>
  </si>
  <si>
    <t>March 02, 2019 at 10:54AM</t>
  </si>
  <si>
    <t>February 28, 2019 at 12:39PM</t>
  </si>
  <si>
    <t>February 27, 2019 at 01:47PM</t>
  </si>
  <si>
    <t>February 27, 2019 at 08:10AM</t>
  </si>
  <si>
    <t>February 26, 2019 at 03:32PM</t>
  </si>
  <si>
    <t>February 26, 2019 at 03:18PM</t>
  </si>
  <si>
    <t>February 25, 2019 at 11:43AM</t>
  </si>
  <si>
    <t>February 25, 2019 at 09:55AM</t>
  </si>
  <si>
    <t>February 25, 2019 at 07:23AM</t>
  </si>
  <si>
    <t>February 24, 2019 at 12:50PM</t>
  </si>
  <si>
    <t>February 24, 2019 at 11:37AM</t>
  </si>
  <si>
    <t>February 24, 2019 at 11:26AM</t>
  </si>
  <si>
    <t>February 24, 2019 at 09:07AM</t>
  </si>
  <si>
    <t>February 24, 2019 at 08:18AM</t>
  </si>
  <si>
    <t>February 23, 2019 at 09:49AM</t>
  </si>
  <si>
    <t>January 07, 2023 at 10:07AM</t>
  </si>
  <si>
    <t>January 07, 2023 at 06:58AM</t>
  </si>
  <si>
    <t>January 07, 2023 at 06:14AM</t>
  </si>
  <si>
    <t>January 06, 2023 at 09:26PM</t>
  </si>
  <si>
    <t>January 06, 2023 at 09:21PM</t>
  </si>
  <si>
    <t>January 06, 2023 at 09:42AM</t>
  </si>
  <si>
    <t>January 05, 2023 at 05:23PM</t>
  </si>
  <si>
    <t>January 05, 2023 at 09:12AM</t>
  </si>
  <si>
    <t>January 04, 2023 at 12:03PM</t>
  </si>
  <si>
    <t>January 04, 2023 at 09:54AM</t>
  </si>
  <si>
    <t>January 04, 2023 at 07:20AM</t>
  </si>
  <si>
    <t>January 04, 2023 at 07:09AM</t>
  </si>
  <si>
    <t>January 03, 2023 at 08:40PM</t>
  </si>
  <si>
    <t>January 03, 2023 at 08:10PM</t>
  </si>
  <si>
    <t>January 03, 2023 at 03:50PM</t>
  </si>
  <si>
    <t>January 03, 2023 at 01:30PM</t>
  </si>
  <si>
    <t>January 03, 2023 at 07:21AM</t>
  </si>
  <si>
    <t>January 02, 2023 at 04:56PM</t>
  </si>
  <si>
    <t>January 02, 2023 at 09:03AM</t>
  </si>
  <si>
    <t>December 30, 2022 at 08:06AM</t>
  </si>
  <si>
    <t>February 22, 2019 at 07:12PM</t>
  </si>
  <si>
    <t>February 22, 2019 at 05:36PM</t>
  </si>
  <si>
    <t>February 21, 2019 at 06:18PM</t>
  </si>
  <si>
    <t>February 21, 2019 at 10:09AM</t>
  </si>
  <si>
    <t>February 20, 2019 at 07:47PM</t>
  </si>
  <si>
    <t>February 20, 2019 at 02:28PM</t>
  </si>
  <si>
    <t>February 20, 2019 at 08:48AM</t>
  </si>
  <si>
    <t>February 20, 2019 at 08:03AM</t>
  </si>
  <si>
    <t>February 20, 2019 at 08:02AM</t>
  </si>
  <si>
    <t>February 19, 2019 at 10:23AM</t>
  </si>
  <si>
    <t>February 19, 2019 at 09:57AM</t>
  </si>
  <si>
    <t>February 18, 2019 at 09:06PM</t>
  </si>
  <si>
    <t>February 18, 2019 at 07:08PM</t>
  </si>
  <si>
    <t>February 18, 2019 at 08:09AM</t>
  </si>
  <si>
    <t>February 18, 2019 at 07:48AM</t>
  </si>
  <si>
    <t>February 17, 2019 at 07:34PM</t>
  </si>
  <si>
    <t>February 17, 2019 at 01:42PM</t>
  </si>
  <si>
    <t>February 16, 2019 at 02:48PM</t>
  </si>
  <si>
    <t>February 16, 2019 at 12:29PM</t>
  </si>
  <si>
    <t>February 14, 2019 at 02:56PM</t>
  </si>
  <si>
    <t>February 14, 2019 at 02:55PM</t>
  </si>
  <si>
    <t>February 13, 2019 at 08:06PM</t>
  </si>
  <si>
    <t>February 13, 2019 at 07:31PM</t>
  </si>
  <si>
    <t>February 12, 2019 at 06:55PM</t>
  </si>
  <si>
    <t>February 12, 2019 at 02:10PM</t>
  </si>
  <si>
    <t>February 12, 2019 at 02:09PM</t>
  </si>
  <si>
    <t>February 12, 2019 at 12:24PM</t>
  </si>
  <si>
    <t>February 11, 2019 at 07:57PM</t>
  </si>
  <si>
    <t>February 08, 2019 at 10:44PM</t>
  </si>
  <si>
    <t>February 08, 2019 at 10:43PM</t>
  </si>
  <si>
    <t>February 08, 2019 at 10:42PM</t>
  </si>
  <si>
    <t>February 07, 2019 at 07:43PM</t>
  </si>
  <si>
    <t>February 06, 2019 at 08:15PM</t>
  </si>
  <si>
    <t>February 06, 2019 at 03:34PM</t>
  </si>
  <si>
    <t>February 06, 2019 at 02:28PM</t>
  </si>
  <si>
    <t>February 06, 2019 at 08:00AM</t>
  </si>
  <si>
    <t>February 05, 2019 at 04:23PM</t>
  </si>
  <si>
    <t>February 05, 2019 at 02:05PM</t>
  </si>
  <si>
    <t>February 05, 2019 at 06:55AM</t>
  </si>
  <si>
    <t>February 05, 2019 at 06:54AM</t>
  </si>
  <si>
    <t>February 04, 2019 at 07:24PM</t>
  </si>
  <si>
    <t>February 04, 2019 at 06:22PM</t>
  </si>
  <si>
    <t>February 03, 2019 at 04:46PM</t>
  </si>
  <si>
    <t>February 03, 2019 at 02:06PM</t>
  </si>
  <si>
    <t>February 03, 2019 at 01:27PM</t>
  </si>
  <si>
    <t>February 03, 2019 at 10:13AM</t>
  </si>
  <si>
    <t>February 02, 2019 at 10:56AM</t>
  </si>
  <si>
    <t>February 02, 2019 at 09:55AM</t>
  </si>
  <si>
    <t>February 01, 2019 at 03:18PM</t>
  </si>
  <si>
    <t>February 01, 2019 at 09:04AM</t>
  </si>
  <si>
    <t>February 01, 2019 at 09:03AM</t>
  </si>
  <si>
    <t>January 31, 2019 at 02:44PM</t>
  </si>
  <si>
    <t>January 30, 2019 at 03:58PM</t>
  </si>
  <si>
    <t>January 30, 2019 at 09:32AM</t>
  </si>
  <si>
    <t>January 29, 2019 at 08:30PM</t>
  </si>
  <si>
    <t>January 28, 2019 at 05:18PM</t>
  </si>
  <si>
    <t>January 28, 2019 at 11:08AM</t>
  </si>
  <si>
    <t>January 28, 2019 at 10:49AM</t>
  </si>
  <si>
    <t>January 28, 2019 at 08:32AM</t>
  </si>
  <si>
    <t>January 27, 2019 at 01:28PM</t>
  </si>
  <si>
    <t>January 27, 2019 at 01:16PM</t>
  </si>
  <si>
    <t>January 27, 2019 at 09:31AM</t>
  </si>
  <si>
    <t>January 26, 2019 at 12:08PM</t>
  </si>
  <si>
    <t>January 25, 2019 at 07:19PM</t>
  </si>
  <si>
    <t>January 25, 2019 at 12:45PM</t>
  </si>
  <si>
    <t>January 25, 2019 at 10:57AM</t>
  </si>
  <si>
    <t>January 25, 2019 at 10:33AM</t>
  </si>
  <si>
    <t>January 24, 2019 at 03:48PM</t>
  </si>
  <si>
    <t>January 23, 2019 at 02:26PM</t>
  </si>
  <si>
    <t>January 23, 2019 at 12:43PM</t>
  </si>
  <si>
    <t>January 23, 2019 at 08:15AM</t>
  </si>
  <si>
    <t>January 22, 2019 at 06:12PM</t>
  </si>
  <si>
    <t>January 22, 2019 at 04:30PM</t>
  </si>
  <si>
    <t>January 22, 2019 at 01:07PM</t>
  </si>
  <si>
    <t>January 22, 2019 at 12:35PM</t>
  </si>
  <si>
    <t>January 22, 2019 at 09:31AM</t>
  </si>
  <si>
    <t>January 22, 2019 at 08:48AM</t>
  </si>
  <si>
    <t>January 21, 2019 at 04:14PM</t>
  </si>
  <si>
    <t>January 21, 2019 at 12:54PM</t>
  </si>
  <si>
    <t>January 21, 2019 at 11:46AM</t>
  </si>
  <si>
    <t>January 21, 2019 at 10:12AM</t>
  </si>
  <si>
    <t>January 21, 2019 at 09:51AM</t>
  </si>
  <si>
    <t>January 21, 2019 at 09:39AM</t>
  </si>
  <si>
    <t>January 21, 2019 at 09:24AM</t>
  </si>
  <si>
    <t>January 20, 2019 at 09:32PM</t>
  </si>
  <si>
    <t>January 20, 2019 at 03:57PM</t>
  </si>
  <si>
    <t>January 20, 2019 at 12:40PM</t>
  </si>
  <si>
    <t>January 20, 2019 at 09:13AM</t>
  </si>
  <si>
    <t>January 19, 2019 at 11:36AM</t>
  </si>
  <si>
    <t>January 19, 2019 at 11:28AM</t>
  </si>
  <si>
    <t>January 19, 2019 at 09:30AM</t>
  </si>
  <si>
    <t>January 18, 2019 at 09:03PM</t>
  </si>
  <si>
    <t>January 18, 2019 at 06:11PM</t>
  </si>
  <si>
    <t>January 18, 2019 at 01:57PM</t>
  </si>
  <si>
    <t>January 17, 2019 at 08:42PM</t>
  </si>
  <si>
    <t>January 16, 2019 at 09:01AM</t>
  </si>
  <si>
    <t>January 15, 2019 at 12:50PM</t>
  </si>
  <si>
    <t>January 15, 2019 at 11:17AM</t>
  </si>
  <si>
    <t>January 14, 2019 at 06:32PM</t>
  </si>
  <si>
    <t>January 14, 2019 at 04:22PM</t>
  </si>
  <si>
    <t>January 14, 2019 at 08:07AM</t>
  </si>
  <si>
    <t>January 13, 2019 at 08:30AM</t>
  </si>
  <si>
    <t>January 12, 2019 at 04:00PM</t>
  </si>
  <si>
    <t>January 11, 2019 at 10:16PM</t>
  </si>
  <si>
    <t>January 11, 2019 at 08:50PM</t>
  </si>
  <si>
    <t>January 10, 2019 at 09:11PM</t>
  </si>
  <si>
    <t>January 10, 2019 at 01:11PM</t>
  </si>
  <si>
    <t>January 10, 2019 at 07:21AM</t>
  </si>
  <si>
    <t>January 09, 2019 at 02:38PM</t>
  </si>
  <si>
    <t>January 09, 2019 at 02:37PM</t>
  </si>
  <si>
    <t>January 09, 2019 at 10:35AM</t>
  </si>
  <si>
    <t>January 08, 2019 at 11:27AM</t>
  </si>
  <si>
    <t>January 07, 2019 at 01:08PM</t>
  </si>
  <si>
    <t>January 07, 2019 at 12:59PM</t>
  </si>
  <si>
    <t>January 06, 2019 at 11:40AM</t>
  </si>
  <si>
    <t>January 05, 2019 at 12:56PM</t>
  </si>
  <si>
    <t>January 04, 2019 at 11:07AM</t>
  </si>
  <si>
    <t>January 03, 2019 at 09:31PM</t>
  </si>
  <si>
    <t>January 03, 2019 at 03:55PM</t>
  </si>
  <si>
    <t>January 03, 2019 at 12:09PM</t>
  </si>
  <si>
    <t>January 03, 2019 at 11:11AM</t>
  </si>
  <si>
    <t>January 03, 2019 at 11:10AM</t>
  </si>
  <si>
    <t>January 02, 2019 at 10:40PM</t>
  </si>
  <si>
    <t>January 01, 2019 at 08:16PM</t>
  </si>
  <si>
    <t>January 01, 2019 at 12:52AM</t>
  </si>
  <si>
    <t>December 31, 2018 at 01:53PM</t>
  </si>
  <si>
    <t>December 30, 2018 at 04:16PM</t>
  </si>
  <si>
    <t>December 30, 2018 at 01:53PM</t>
  </si>
  <si>
    <t>December 30, 2018 at 10:47AM</t>
  </si>
  <si>
    <t>December 29, 2018 at 09:53AM</t>
  </si>
  <si>
    <t>December 28, 2018 at 11:01PM</t>
  </si>
  <si>
    <t>December 28, 2018 at 09:57AM</t>
  </si>
  <si>
    <t>December 28, 2018 at 07:24AM</t>
  </si>
  <si>
    <t>December 27, 2018 at 04:15PM</t>
  </si>
  <si>
    <t>December 27, 2018 at 08:58AM</t>
  </si>
  <si>
    <t>December 26, 2018 at 08:13PM</t>
  </si>
  <si>
    <t>December 25, 2018 at 08:58PM</t>
  </si>
  <si>
    <t>December 25, 2018 at 08:57PM</t>
  </si>
  <si>
    <t>December 25, 2018 at 07:45PM</t>
  </si>
  <si>
    <t>December 25, 2018 at 01:56PM</t>
  </si>
  <si>
    <t>December 23, 2018 at 09:03PM</t>
  </si>
  <si>
    <t>December 22, 2018 at 02:13PM</t>
  </si>
  <si>
    <t>December 22, 2018 at 12:42PM</t>
  </si>
  <si>
    <t>December 22, 2018 at 07:32AM</t>
  </si>
  <si>
    <t>December 21, 2018 at 02:36PM</t>
  </si>
  <si>
    <t>December 21, 2018 at 07:30AM</t>
  </si>
  <si>
    <t>December 20, 2018 at 04:16PM</t>
  </si>
  <si>
    <t>December 20, 2018 at 02:44PM</t>
  </si>
  <si>
    <t>December 20, 2018 at 01:47PM</t>
  </si>
  <si>
    <t>December 19, 2018 at 08:33PM</t>
  </si>
  <si>
    <t>December 19, 2018 at 08:32PM</t>
  </si>
  <si>
    <t>December 19, 2018 at 04:33PM</t>
  </si>
  <si>
    <t>December 19, 2018 at 09:45AM</t>
  </si>
  <si>
    <t>December 18, 2018 at 04:15PM</t>
  </si>
  <si>
    <t>December 18, 2018 at 07:44AM</t>
  </si>
  <si>
    <t>December 17, 2018 at 01:29PM</t>
  </si>
  <si>
    <t>December 17, 2018 at 12:11AM</t>
  </si>
  <si>
    <t>December 16, 2018 at 01:56PM</t>
  </si>
  <si>
    <t>December 16, 2018 at 12:53PM</t>
  </si>
  <si>
    <t>December 16, 2018 at 08:20AM</t>
  </si>
  <si>
    <t>December 14, 2018 at 10:15AM</t>
  </si>
  <si>
    <t>December 13, 2018 at 06:55AM</t>
  </si>
  <si>
    <t>December 12, 2018 at 08:39AM</t>
  </si>
  <si>
    <t>December 12, 2018 at 07:38AM</t>
  </si>
  <si>
    <t>December 11, 2018 at 06:17AM</t>
  </si>
  <si>
    <t>December 10, 2018 at 09:34PM</t>
  </si>
  <si>
    <t>December 10, 2018 at 06:40PM</t>
  </si>
  <si>
    <t>December 10, 2018 at 04:05PM</t>
  </si>
  <si>
    <t>December 10, 2018 at 11:56AM</t>
  </si>
  <si>
    <t>December 10, 2018 at 11:17AM</t>
  </si>
  <si>
    <t>December 10, 2018 at 09:45AM</t>
  </si>
  <si>
    <t>December 10, 2018 at 09:31AM</t>
  </si>
  <si>
    <t>December 10, 2018 at 08:51AM</t>
  </si>
  <si>
    <t>December 09, 2018 at 04:21PM</t>
  </si>
  <si>
    <t>December 09, 2018 at 10:36AM</t>
  </si>
  <si>
    <t>December 09, 2018 at 10:35AM</t>
  </si>
  <si>
    <t>December 07, 2018 at 06:50PM</t>
  </si>
  <si>
    <t>December 07, 2018 at 11:03AM</t>
  </si>
  <si>
    <t>December 07, 2018 at 10:22AM</t>
  </si>
  <si>
    <t>December 07, 2018 at 08:39AM</t>
  </si>
  <si>
    <t>December 07, 2018 at 08:38AM</t>
  </si>
  <si>
    <t>December 06, 2018 at 09:35PM</t>
  </si>
  <si>
    <t>December 06, 2018 at 12:59PM</t>
  </si>
  <si>
    <t>December 06, 2018 at 10:49AM</t>
  </si>
  <si>
    <t>December 06, 2018 at 09:17AM</t>
  </si>
  <si>
    <t>December 05, 2018 at 09:20PM</t>
  </si>
  <si>
    <t>December 05, 2018 at 11:15AM</t>
  </si>
  <si>
    <t>December 05, 2018 at 09:32AM</t>
  </si>
  <si>
    <t>December 05, 2018 at 07:34AM</t>
  </si>
  <si>
    <t>December 04, 2018 at 05:07PM</t>
  </si>
  <si>
    <t>December 04, 2018 at 01:05PM</t>
  </si>
  <si>
    <t>December 03, 2018 at 08:21PM</t>
  </si>
  <si>
    <t>December 03, 2018 at 04:26PM</t>
  </si>
  <si>
    <t>December 03, 2018 at 12:27PM</t>
  </si>
  <si>
    <t>December 03, 2018 at 08:38AM</t>
  </si>
  <si>
    <t>December 02, 2018 at 03:09PM</t>
  </si>
  <si>
    <t>December 01, 2018 at 05:47PM</t>
  </si>
  <si>
    <t>December 01, 2018 at 02:50PM</t>
  </si>
  <si>
    <t>December 01, 2018 at 12:46PM</t>
  </si>
  <si>
    <t>December 01, 2018 at 11:07AM</t>
  </si>
  <si>
    <t>December 29, 2022 at 02:27PM</t>
  </si>
  <si>
    <t>December 28, 2022 at 01:39PM</t>
  </si>
  <si>
    <t>December 28, 2022 at 12:59PM</t>
  </si>
  <si>
    <t>December 28, 2022 at 08:47AM</t>
  </si>
  <si>
    <t>December 28, 2022 at 08:46AM</t>
  </si>
  <si>
    <t>December 26, 2022 at 05:22PM</t>
  </si>
  <si>
    <t>December 26, 2022 at 12:41PM</t>
  </si>
  <si>
    <t>December 26, 2022 at 09:02AM</t>
  </si>
  <si>
    <t>December 25, 2022 at 07:50PM</t>
  </si>
  <si>
    <t>December 24, 2022 at 09:31AM</t>
  </si>
  <si>
    <t>December 24, 2022 at 07:24AM</t>
  </si>
  <si>
    <t>December 23, 2022 at 06:20PM</t>
  </si>
  <si>
    <t>December 23, 2022 at 04:51PM</t>
  </si>
  <si>
    <t>December 23, 2022 at 11:08AM</t>
  </si>
  <si>
    <t>December 23, 2022 at 09:36AM</t>
  </si>
  <si>
    <t>December 22, 2022 at 07:42PM</t>
  </si>
  <si>
    <t>December 22, 2022 at 09:26AM</t>
  </si>
  <si>
    <t>December 22, 2022 at 08:37AM</t>
  </si>
  <si>
    <t>December 22, 2022 at 08:17AM</t>
  </si>
  <si>
    <t>December 21, 2022 at 06:43PM</t>
  </si>
  <si>
    <t>December 01, 2018 at 10:24AM</t>
  </si>
  <si>
    <t>November 30, 2018 at 08:36PM</t>
  </si>
  <si>
    <t>November 30, 2018 at 05:25PM</t>
  </si>
  <si>
    <t>November 30, 2018 at 03:07PM</t>
  </si>
  <si>
    <t>November 30, 2018 at 01:56PM</t>
  </si>
  <si>
    <t>November 30, 2018 at 08:03AM</t>
  </si>
  <si>
    <t>November 30, 2018 at 08:02AM</t>
  </si>
  <si>
    <t>November 29, 2018 at 09:07PM</t>
  </si>
  <si>
    <t>November 28, 2018 at 05:56PM</t>
  </si>
  <si>
    <t>November 28, 2018 at 05:07PM</t>
  </si>
  <si>
    <t>November 28, 2018 at 04:43PM</t>
  </si>
  <si>
    <t>November 28, 2018 at 03:49PM</t>
  </si>
  <si>
    <t>November 28, 2018 at 01:05PM</t>
  </si>
  <si>
    <t>November 28, 2018 at 10:07AM</t>
  </si>
  <si>
    <t>November 28, 2018 at 10:06AM</t>
  </si>
  <si>
    <t>November 27, 2018 at 02:13PM</t>
  </si>
  <si>
    <t>November 27, 2018 at 01:21PM</t>
  </si>
  <si>
    <t>November 26, 2018 at 12:37PM</t>
  </si>
  <si>
    <t>November 26, 2018 at 10:27AM</t>
  </si>
  <si>
    <t>November 26, 2018 at 09:26AM</t>
  </si>
  <si>
    <t>November 25, 2018 at 07:08PM</t>
  </si>
  <si>
    <t>November 24, 2018 at 07:39PM</t>
  </si>
  <si>
    <t>November 24, 2018 at 03:15PM</t>
  </si>
  <si>
    <t>November 24, 2018 at 03:14PM</t>
  </si>
  <si>
    <t>November 24, 2018 at 01:31PM</t>
  </si>
  <si>
    <t>November 24, 2018 at 01:30PM</t>
  </si>
  <si>
    <t>November 24, 2018 at 09:27AM</t>
  </si>
  <si>
    <t>November 23, 2018 at 10:37PM</t>
  </si>
  <si>
    <t>November 23, 2018 at 08:53PM</t>
  </si>
  <si>
    <t>November 23, 2018 at 05:22PM</t>
  </si>
  <si>
    <t>November 23, 2018 at 11:54AM</t>
  </si>
  <si>
    <t>November 23, 2018 at 10:12AM</t>
  </si>
  <si>
    <t>November 22, 2018 at 02:55PM</t>
  </si>
  <si>
    <t>November 22, 2018 at 09:12AM</t>
  </si>
  <si>
    <t>November 21, 2018 at 02:32PM</t>
  </si>
  <si>
    <t>November 20, 2018 at 12:26PM</t>
  </si>
  <si>
    <t>November 20, 2018 at 11:13AM</t>
  </si>
  <si>
    <t>November 19, 2018 at 08:47PM</t>
  </si>
  <si>
    <t>November 19, 2018 at 03:18PM</t>
  </si>
  <si>
    <t>November 19, 2018 at 02:42PM</t>
  </si>
  <si>
    <t>November 19, 2018 at 01:56PM</t>
  </si>
  <si>
    <t>November 19, 2018 at 12:14PM</t>
  </si>
  <si>
    <t>November 18, 2018 at 08:22PM</t>
  </si>
  <si>
    <t>November 18, 2018 at 07:35PM</t>
  </si>
  <si>
    <t>November 17, 2018 at 10:59PM</t>
  </si>
  <si>
    <t>November 15, 2018 at 03:20PM</t>
  </si>
  <si>
    <t>November 15, 2018 at 12:41PM</t>
  </si>
  <si>
    <t>November 14, 2018 at 05:03PM</t>
  </si>
  <si>
    <t>November 14, 2018 at 11:39AM</t>
  </si>
  <si>
    <t>November 14, 2018 at 10:17AM</t>
  </si>
  <si>
    <t>November 14, 2018 at 09:24AM</t>
  </si>
  <si>
    <t>November 14, 2018 at 09:23AM</t>
  </si>
  <si>
    <t>November 13, 2018 at 12:21PM</t>
  </si>
  <si>
    <t>November 13, 2018 at 12:20PM</t>
  </si>
  <si>
    <t>November 13, 2018 at 09:19AM</t>
  </si>
  <si>
    <t>November 13, 2018 at 09:18AM</t>
  </si>
  <si>
    <t>November 11, 2018 at 11:36AM</t>
  </si>
  <si>
    <t>November 10, 2018 at 05:19PM</t>
  </si>
  <si>
    <t>November 10, 2018 at 11:44AM</t>
  </si>
  <si>
    <t>November 10, 2018 at 11:24AM</t>
  </si>
  <si>
    <t>November 10, 2018 at 11:23AM</t>
  </si>
  <si>
    <t>November 09, 2018 at 10:56AM</t>
  </si>
  <si>
    <t>November 09, 2018 at 07:00AM</t>
  </si>
  <si>
    <t>November 08, 2018 at 05:58PM</t>
  </si>
  <si>
    <t>November 08, 2018 at 07:33AM</t>
  </si>
  <si>
    <t>November 07, 2018 at 08:43AM</t>
  </si>
  <si>
    <t>November 06, 2018 at 12:45PM</t>
  </si>
  <si>
    <t>November 05, 2018 at 05:36PM</t>
  </si>
  <si>
    <t>November 05, 2018 at 08:44AM</t>
  </si>
  <si>
    <t>November 04, 2018 at 01:47PM</t>
  </si>
  <si>
    <t>November 03, 2018 at 03:19PM</t>
  </si>
  <si>
    <t>November 03, 2018 at 10:35AM</t>
  </si>
  <si>
    <t>November 02, 2018 at 06:30AM</t>
  </si>
  <si>
    <t>October 31, 2018 at 06:11PM</t>
  </si>
  <si>
    <t>October 31, 2018 at 05:37PM</t>
  </si>
  <si>
    <t>October 31, 2018 at 06:59AM</t>
  </si>
  <si>
    <t>October 30, 2018 at 06:08PM</t>
  </si>
  <si>
    <t>October 29, 2018 at 07:04PM</t>
  </si>
  <si>
    <t>October 29, 2018 at 08:09AM</t>
  </si>
  <si>
    <t>October 28, 2018 at 09:24PM</t>
  </si>
  <si>
    <t>October 28, 2018 at 07:02PM</t>
  </si>
  <si>
    <t>October 27, 2018 at 12:36PM</t>
  </si>
  <si>
    <t>October 27, 2018 at 06:15AM</t>
  </si>
  <si>
    <t>October 26, 2018 at 11:05AM</t>
  </si>
  <si>
    <t>October 26, 2018 at 08:43AM</t>
  </si>
  <si>
    <t>October 25, 2018 at 08:58PM</t>
  </si>
  <si>
    <t>October 25, 2018 at 06:22PM</t>
  </si>
  <si>
    <t>October 25, 2018 at 09:51AM</t>
  </si>
  <si>
    <t>October 25, 2018 at 07:41AM</t>
  </si>
  <si>
    <t>October 24, 2018 at 12:45PM</t>
  </si>
  <si>
    <t>October 24, 2018 at 10:19AM</t>
  </si>
  <si>
    <t>October 23, 2018 at 12:17PM</t>
  </si>
  <si>
    <t>October 23, 2018 at 11:36AM</t>
  </si>
  <si>
    <t>October 22, 2018 at 03:36PM</t>
  </si>
  <si>
    <t>October 22, 2018 at 11:41AM</t>
  </si>
  <si>
    <t>October 22, 2018 at 11:08AM</t>
  </si>
  <si>
    <t>October 22, 2018 at 11:07AM</t>
  </si>
  <si>
    <t>October 22, 2018 at 10:44AM</t>
  </si>
  <si>
    <t>October 21, 2018 at 06:19PM</t>
  </si>
  <si>
    <t>October 21, 2018 at 03:44PM</t>
  </si>
  <si>
    <t>October 19, 2018 at 09:00PM</t>
  </si>
  <si>
    <t>October 19, 2018 at 08:33AM</t>
  </si>
  <si>
    <t>October 19, 2018 at 08:32AM</t>
  </si>
  <si>
    <t>October 19, 2018 at 06:36AM</t>
  </si>
  <si>
    <t>October 17, 2018 at 08:05AM</t>
  </si>
  <si>
    <t>October 17, 2018 at 07:40AM</t>
  </si>
  <si>
    <t>October 16, 2018 at 11:14AM</t>
  </si>
  <si>
    <t>October 15, 2018 at 01:55PM</t>
  </si>
  <si>
    <t>October 15, 2018 at 07:44AM</t>
  </si>
  <si>
    <t>October 15, 2018 at 07:43AM</t>
  </si>
  <si>
    <t>October 14, 2018 at 08:18PM</t>
  </si>
  <si>
    <t>October 11, 2018 at 02:46PM</t>
  </si>
  <si>
    <t>October 11, 2018 at 12:21PM</t>
  </si>
  <si>
    <t>October 11, 2018 at 10:49AM</t>
  </si>
  <si>
    <t>October 11, 2018 at 10:48AM</t>
  </si>
  <si>
    <t>October 10, 2018 at 01:37PM</t>
  </si>
  <si>
    <t>October 10, 2018 at 06:52AM</t>
  </si>
  <si>
    <t>October 09, 2018 at 05:38PM</t>
  </si>
  <si>
    <t>October 09, 2018 at 08:10AM</t>
  </si>
  <si>
    <t>October 08, 2018 at 06:53PM</t>
  </si>
  <si>
    <t>October 08, 2018 at 10:43AM</t>
  </si>
  <si>
    <t>October 08, 2018 at 10:42AM</t>
  </si>
  <si>
    <t>October 08, 2018 at 08:35AM</t>
  </si>
  <si>
    <t>October 07, 2018 at 09:17PM</t>
  </si>
  <si>
    <t>October 07, 2018 at 07:18PM</t>
  </si>
  <si>
    <t>October 07, 2018 at 05:48PM</t>
  </si>
  <si>
    <t>October 07, 2018 at 02:35PM</t>
  </si>
  <si>
    <t>October 06, 2018 at 09:52AM</t>
  </si>
  <si>
    <t>October 05, 2018 at 02:24PM</t>
  </si>
  <si>
    <t>October 05, 2018 at 01:13PM</t>
  </si>
  <si>
    <t>October 05, 2018 at 12:49PM</t>
  </si>
  <si>
    <t>October 05, 2018 at 07:40AM</t>
  </si>
  <si>
    <t>October 04, 2018 at 07:53PM</t>
  </si>
  <si>
    <t>October 04, 2018 at 06:51PM</t>
  </si>
  <si>
    <t>October 03, 2018 at 07:55PM</t>
  </si>
  <si>
    <t>October 03, 2018 at 09:42AM</t>
  </si>
  <si>
    <t>October 03, 2018 at 08:32AM</t>
  </si>
  <si>
    <t>October 03, 2018 at 08:31AM</t>
  </si>
  <si>
    <t>October 02, 2018 at 03:05PM</t>
  </si>
  <si>
    <t>October 02, 2018 at 07:57AM</t>
  </si>
  <si>
    <t>October 01, 2018 at 01:49PM</t>
  </si>
  <si>
    <t>October 01, 2018 at 07:20AM</t>
  </si>
  <si>
    <t>September 30, 2018 at 08:15PM</t>
  </si>
  <si>
    <t>September 30, 2018 at 06:30PM</t>
  </si>
  <si>
    <t>September 30, 2018 at 09:58AM</t>
  </si>
  <si>
    <t>September 29, 2018 at 04:37PM</t>
  </si>
  <si>
    <t>September 29, 2018 at 09:56AM</t>
  </si>
  <si>
    <t>September 28, 2018 at 07:47PM</t>
  </si>
  <si>
    <t>September 28, 2018 at 04:07PM</t>
  </si>
  <si>
    <t>September 28, 2018 at 02:50PM</t>
  </si>
  <si>
    <t>September 28, 2018 at 11:40AM</t>
  </si>
  <si>
    <t>September 28, 2018 at 11:09AM</t>
  </si>
  <si>
    <t>September 28, 2018 at 09:31AM</t>
  </si>
  <si>
    <t>September 28, 2018 at 07:46AM</t>
  </si>
  <si>
    <t>September 27, 2018 at 06:06PM</t>
  </si>
  <si>
    <t>September 27, 2018 at 05:50PM</t>
  </si>
  <si>
    <t>September 27, 2018 at 03:09PM</t>
  </si>
  <si>
    <t>September 27, 2018 at 12:42PM</t>
  </si>
  <si>
    <t>September 27, 2018 at 08:24AM</t>
  </si>
  <si>
    <t>September 26, 2018 at 06:17PM</t>
  </si>
  <si>
    <t>September 26, 2018 at 11:35AM</t>
  </si>
  <si>
    <t>September 26, 2018 at 10:02AM</t>
  </si>
  <si>
    <t>September 26, 2018 at 10:01AM</t>
  </si>
  <si>
    <t>September 26, 2018 at 08:03AM</t>
  </si>
  <si>
    <t>September 26, 2018 at 07:09AM</t>
  </si>
  <si>
    <t>September 26, 2018 at 06:50AM</t>
  </si>
  <si>
    <t>September 25, 2018 at 06:30PM</t>
  </si>
  <si>
    <t>September 25, 2018 at 04:01PM</t>
  </si>
  <si>
    <t>September 22, 2018 at 09:26PM</t>
  </si>
  <si>
    <t>September 21, 2018 at 04:31PM</t>
  </si>
  <si>
    <t>September 21, 2018 at 09:22AM</t>
  </si>
  <si>
    <t>September 21, 2018 at 08:01AM</t>
  </si>
  <si>
    <t>September 21, 2018 at 07:41AM</t>
  </si>
  <si>
    <t>September 21, 2018 at 07:02AM</t>
  </si>
  <si>
    <t>September 20, 2018 at 05:26PM</t>
  </si>
  <si>
    <t>September 20, 2018 at 09:13AM</t>
  </si>
  <si>
    <t>September 20, 2018 at 08:08AM</t>
  </si>
  <si>
    <t>September 20, 2018 at 08:07AM</t>
  </si>
  <si>
    <t>September 20, 2018 at 07:57AM</t>
  </si>
  <si>
    <t>September 20, 2018 at 07:23AM</t>
  </si>
  <si>
    <t>September 19, 2018 at 03:10PM</t>
  </si>
  <si>
    <t>September 19, 2018 at 09:31AM</t>
  </si>
  <si>
    <t>September 18, 2018 at 03:10PM</t>
  </si>
  <si>
    <t>September 18, 2018 at 01:08PM</t>
  </si>
  <si>
    <t>September 18, 2018 at 10:58AM</t>
  </si>
  <si>
    <t>September 18, 2018 at 09:50AM</t>
  </si>
  <si>
    <t>September 17, 2018 at 10:20AM</t>
  </si>
  <si>
    <t>September 17, 2018 at 08:33AM</t>
  </si>
  <si>
    <t>September 17, 2018 at 07:47AM</t>
  </si>
  <si>
    <t>September 17, 2018 at 07:36AM</t>
  </si>
  <si>
    <t>September 17, 2018 at 07:35AM</t>
  </si>
  <si>
    <t>September 16, 2018 at 11:57AM</t>
  </si>
  <si>
    <t>September 16, 2018 at 11:29AM</t>
  </si>
  <si>
    <t>September 15, 2018 at 12:16PM</t>
  </si>
  <si>
    <t>September 15, 2018 at 11:32AM</t>
  </si>
  <si>
    <t>September 15, 2018 at 11:31AM</t>
  </si>
  <si>
    <t>September 15, 2018 at 10:41AM</t>
  </si>
  <si>
    <t>September 14, 2018 at 08:07AM</t>
  </si>
  <si>
    <t>September 14, 2018 at 06:55AM</t>
  </si>
  <si>
    <t>December 21, 2022 at 05:38PM</t>
  </si>
  <si>
    <t>December 21, 2022 at 02:40PM</t>
  </si>
  <si>
    <t>December 21, 2022 at 07:09AM</t>
  </si>
  <si>
    <t>December 20, 2022 at 07:17AM</t>
  </si>
  <si>
    <t>December 19, 2022 at 01:25PM</t>
  </si>
  <si>
    <t>December 19, 2022 at 12:58PM</t>
  </si>
  <si>
    <t>December 19, 2022 at 08:54AM</t>
  </si>
  <si>
    <t>December 18, 2022 at 01:15PM</t>
  </si>
  <si>
    <t>December 18, 2022 at 12:08PM</t>
  </si>
  <si>
    <t>December 16, 2022 at 06:11PM</t>
  </si>
  <si>
    <t>December 16, 2022 at 08:06AM</t>
  </si>
  <si>
    <t>December 15, 2022 at 07:23PM</t>
  </si>
  <si>
    <t>December 15, 2022 at 09:03AM</t>
  </si>
  <si>
    <t>December 15, 2022 at 08:16AM</t>
  </si>
  <si>
    <t>December 15, 2022 at 08:08AM</t>
  </si>
  <si>
    <t>December 14, 2022 at 08:09PM</t>
  </si>
  <si>
    <t>December 14, 2022 at 06:54AM</t>
  </si>
  <si>
    <t>December 13, 2022 at 08:19PM</t>
  </si>
  <si>
    <t>December 13, 2022 at 10:16AM</t>
  </si>
  <si>
    <t>December 13, 2022 at 07:06AM</t>
  </si>
  <si>
    <t>September 13, 2018 at 05:56PM</t>
  </si>
  <si>
    <t>September 13, 2018 at 05:23PM</t>
  </si>
  <si>
    <t>September 13, 2018 at 05:22PM</t>
  </si>
  <si>
    <t>September 13, 2018 at 11:49AM</t>
  </si>
  <si>
    <t>September 12, 2018 at 04:47PM</t>
  </si>
  <si>
    <t>September 12, 2018 at 11:31AM</t>
  </si>
  <si>
    <t>September 11, 2018 at 10:32PM</t>
  </si>
  <si>
    <t>September 11, 2018 at 10:19PM</t>
  </si>
  <si>
    <t>September 11, 2018 at 05:42PM</t>
  </si>
  <si>
    <t>September 11, 2018 at 10:33AM</t>
  </si>
  <si>
    <t>September 10, 2018 at 08:09PM</t>
  </si>
  <si>
    <t>September 10, 2018 at 11:24AM</t>
  </si>
  <si>
    <t>September 10, 2018 at 10:18AM</t>
  </si>
  <si>
    <t>September 10, 2018 at 10:17AM</t>
  </si>
  <si>
    <t>September 09, 2018 at 11:23AM</t>
  </si>
  <si>
    <t>September 09, 2018 at 09:35AM</t>
  </si>
  <si>
    <t>September 08, 2018 at 04:11PM</t>
  </si>
  <si>
    <t>September 08, 2018 at 03:30PM</t>
  </si>
  <si>
    <t>September 08, 2018 at 01:57PM</t>
  </si>
  <si>
    <t>September 07, 2018 at 07:24PM</t>
  </si>
  <si>
    <t>September 06, 2018 at 09:36AM</t>
  </si>
  <si>
    <t>September 05, 2018 at 05:32PM</t>
  </si>
  <si>
    <t>September 04, 2018 at 08:21PM</t>
  </si>
  <si>
    <t>September 04, 2018 at 10:48AM</t>
  </si>
  <si>
    <t>September 04, 2018 at 09:52AM</t>
  </si>
  <si>
    <t>September 03, 2018 at 09:22PM</t>
  </si>
  <si>
    <t>September 03, 2018 at 09:00PM</t>
  </si>
  <si>
    <t>September 03, 2018 at 05:38AM</t>
  </si>
  <si>
    <t>September 02, 2018 at 03:02PM</t>
  </si>
  <si>
    <t>September 02, 2018 at 12:23PM</t>
  </si>
  <si>
    <t>September 02, 2018 at 08:06AM</t>
  </si>
  <si>
    <t>September 01, 2018 at 05:00PM</t>
  </si>
  <si>
    <t>September 01, 2018 at 04:22PM</t>
  </si>
  <si>
    <t>August 31, 2018 at 10:29AM</t>
  </si>
  <si>
    <t>August 31, 2018 at 09:32AM</t>
  </si>
  <si>
    <t>August 31, 2018 at 07:55AM</t>
  </si>
  <si>
    <t>August 31, 2018 at 07:38AM</t>
  </si>
  <si>
    <t>August 30, 2018 at 04:32PM</t>
  </si>
  <si>
    <t>August 30, 2018 at 08:43AM</t>
  </si>
  <si>
    <t>August 30, 2018 at 08:16AM</t>
  </si>
  <si>
    <t>August 28, 2018 at 08:39PM</t>
  </si>
  <si>
    <t>August 28, 2018 at 11:41AM</t>
  </si>
  <si>
    <t>August 28, 2018 at 10:16AM</t>
  </si>
  <si>
    <t>August 27, 2018 at 06:43PM</t>
  </si>
  <si>
    <t>August 27, 2018 at 03:31PM</t>
  </si>
  <si>
    <t>August 27, 2018 at 12:41PM</t>
  </si>
  <si>
    <t>August 27, 2018 at 08:19AM</t>
  </si>
  <si>
    <t>August 27, 2018 at 07:45AM</t>
  </si>
  <si>
    <t>August 26, 2018 at 05:46PM</t>
  </si>
  <si>
    <t>August 25, 2018 at 11:21AM</t>
  </si>
  <si>
    <t>August 25, 2018 at 10:42AM</t>
  </si>
  <si>
    <t>August 25, 2018 at 08:28AM</t>
  </si>
  <si>
    <t>August 25, 2018 at 06:47AM</t>
  </si>
  <si>
    <t>August 24, 2018 at 06:51PM</t>
  </si>
  <si>
    <t>August 24, 2018 at 11:55AM</t>
  </si>
  <si>
    <t>August 23, 2018 at 10:57AM</t>
  </si>
  <si>
    <t>August 22, 2018 at 03:44PM</t>
  </si>
  <si>
    <t>August 21, 2018 at 12:01PM</t>
  </si>
  <si>
    <t>August 21, 2018 at 10:38AM</t>
  </si>
  <si>
    <t>August 18, 2018 at 05:28PM</t>
  </si>
  <si>
    <t>August 18, 2018 at 09:54AM</t>
  </si>
  <si>
    <t>August 17, 2018 at 03:15PM</t>
  </si>
  <si>
    <t>August 17, 2018 at 01:26PM</t>
  </si>
  <si>
    <t>August 16, 2018 at 06:09PM</t>
  </si>
  <si>
    <t>August 16, 2018 at 03:37PM</t>
  </si>
  <si>
    <t>August 16, 2018 at 07:52AM</t>
  </si>
  <si>
    <t>August 15, 2018 at 06:37PM</t>
  </si>
  <si>
    <t>August 15, 2018 at 01:33PM</t>
  </si>
  <si>
    <t>August 15, 2018 at 10:01AM</t>
  </si>
  <si>
    <t>August 15, 2018 at 07:55AM</t>
  </si>
  <si>
    <t>August 14, 2018 at 10:43PM</t>
  </si>
  <si>
    <t>August 14, 2018 at 10:31PM</t>
  </si>
  <si>
    <t>August 14, 2018 at 01:34PM</t>
  </si>
  <si>
    <t>August 13, 2018 at 09:27PM</t>
  </si>
  <si>
    <t>August 13, 2018 at 05:55PM</t>
  </si>
  <si>
    <t>August 12, 2018 at 12:09PM</t>
  </si>
  <si>
    <t>August 12, 2018 at 11:28AM</t>
  </si>
  <si>
    <t>August 12, 2018 at 11:27AM</t>
  </si>
  <si>
    <t>August 11, 2018 at 06:46PM</t>
  </si>
  <si>
    <t>August 11, 2018 at 12:39PM</t>
  </si>
  <si>
    <t>August 10, 2018 at 09:56PM</t>
  </si>
  <si>
    <t>August 10, 2018 at 11:34AM</t>
  </si>
  <si>
    <t>August 10, 2018 at 10:33AM</t>
  </si>
  <si>
    <t>August 09, 2018 at 02:53PM</t>
  </si>
  <si>
    <t>August 09, 2018 at 10:55AM</t>
  </si>
  <si>
    <t>August 09, 2018 at 08:05AM</t>
  </si>
  <si>
    <t>August 09, 2018 at 07:37AM</t>
  </si>
  <si>
    <t>August 08, 2018 at 09:02PM</t>
  </si>
  <si>
    <t>August 08, 2018 at 10:38AM</t>
  </si>
  <si>
    <t>August 07, 2018 at 06:11PM</t>
  </si>
  <si>
    <t>August 06, 2018 at 04:08PM</t>
  </si>
  <si>
    <t>August 06, 2018 at 03:42PM</t>
  </si>
  <si>
    <t>August 06, 2018 at 09:42AM</t>
  </si>
  <si>
    <t>August 04, 2018 at 09:06PM</t>
  </si>
  <si>
    <t>August 03, 2018 at 01:51PM</t>
  </si>
  <si>
    <t>August 02, 2018 at 08:10AM</t>
  </si>
  <si>
    <t>August 01, 2018 at 04:11PM</t>
  </si>
  <si>
    <t>August 01, 2018 at 09:20AM</t>
  </si>
  <si>
    <t>August 01, 2018 at 08:20AM</t>
  </si>
  <si>
    <t>July 31, 2018 at 02:57PM</t>
  </si>
  <si>
    <t>July 30, 2018 at 03:11PM</t>
  </si>
  <si>
    <t>July 30, 2018 at 01:47PM</t>
  </si>
  <si>
    <t>July 30, 2018 at 11:13AM</t>
  </si>
  <si>
    <t>July 30, 2018 at 10:13AM</t>
  </si>
  <si>
    <t>July 30, 2018 at 07:25AM</t>
  </si>
  <si>
    <t>July 29, 2018 at 09:01PM</t>
  </si>
  <si>
    <t>July 28, 2018 at 05:10PM</t>
  </si>
  <si>
    <t>July 28, 2018 at 09:11AM</t>
  </si>
  <si>
    <t>July 27, 2018 at 12:15PM</t>
  </si>
  <si>
    <t>July 27, 2018 at 08:41AM</t>
  </si>
  <si>
    <t>July 27, 2018 at 07:27AM</t>
  </si>
  <si>
    <t>July 26, 2018 at 07:54AM</t>
  </si>
  <si>
    <t>July 25, 2018 at 04:43PM</t>
  </si>
  <si>
    <t>July 25, 2018 at 01:37PM</t>
  </si>
  <si>
    <t>July 25, 2018 at 07:41AM</t>
  </si>
  <si>
    <t>July 24, 2018 at 03:19PM</t>
  </si>
  <si>
    <t>July 24, 2018 at 08:06AM</t>
  </si>
  <si>
    <t>July 23, 2018 at 11:28AM</t>
  </si>
  <si>
    <t>July 23, 2018 at 08:54AM</t>
  </si>
  <si>
    <t>July 23, 2018 at 08:07AM</t>
  </si>
  <si>
    <t>July 22, 2018 at 03:42PM</t>
  </si>
  <si>
    <t>July 22, 2018 at 10:49AM</t>
  </si>
  <si>
    <t>July 21, 2018 at 06:58PM</t>
  </si>
  <si>
    <t>July 21, 2018 at 04:57PM</t>
  </si>
  <si>
    <t>July 21, 2018 at 11:07AM</t>
  </si>
  <si>
    <t>July 20, 2018 at 11:04PM</t>
  </si>
  <si>
    <t>July 20, 2018 at 03:07PM</t>
  </si>
  <si>
    <t>July 19, 2018 at 08:56PM</t>
  </si>
  <si>
    <t>July 19, 2018 at 04:00PM</t>
  </si>
  <si>
    <t>July 19, 2018 at 12:52PM</t>
  </si>
  <si>
    <t>July 18, 2018 at 05:23PM</t>
  </si>
  <si>
    <t>July 18, 2018 at 08:42AM</t>
  </si>
  <si>
    <t>July 18, 2018 at 08:41AM</t>
  </si>
  <si>
    <t>July 18, 2018 at 07:39AM</t>
  </si>
  <si>
    <t>July 17, 2018 at 05:38PM</t>
  </si>
  <si>
    <t>July 17, 2018 at 12:52PM</t>
  </si>
  <si>
    <t>July 16, 2018 at 04:29PM</t>
  </si>
  <si>
    <t>July 16, 2018 at 08:11AM</t>
  </si>
  <si>
    <t>July 14, 2018 at 07:16PM</t>
  </si>
  <si>
    <t>July 14, 2018 at 07:06PM</t>
  </si>
  <si>
    <t>July 14, 2018 at 11:53AM</t>
  </si>
  <si>
    <t>July 14, 2018 at 11:07AM</t>
  </si>
  <si>
    <t>July 12, 2018 at 05:12PM</t>
  </si>
  <si>
    <t>July 12, 2018 at 03:35PM</t>
  </si>
  <si>
    <t>July 12, 2018 at 12:17PM</t>
  </si>
  <si>
    <t>July 11, 2018 at 08:54AM</t>
  </si>
  <si>
    <t>July 11, 2018 at 07:52AM</t>
  </si>
  <si>
    <t>July 11, 2018 at 07:27AM</t>
  </si>
  <si>
    <t>July 10, 2018 at 09:32PM</t>
  </si>
  <si>
    <t>July 10, 2018 at 04:25PM</t>
  </si>
  <si>
    <t>July 10, 2018 at 02:18PM</t>
  </si>
  <si>
    <t>July 10, 2018 at 01:00PM</t>
  </si>
  <si>
    <t>July 10, 2018 at 11:01AM</t>
  </si>
  <si>
    <t>July 09, 2018 at 11:49AM</t>
  </si>
  <si>
    <t>July 08, 2018 at 08:02PM</t>
  </si>
  <si>
    <t>July 07, 2018 at 11:44AM</t>
  </si>
  <si>
    <t>July 07, 2018 at 10:34AM</t>
  </si>
  <si>
    <t>July 06, 2018 at 08:24PM</t>
  </si>
  <si>
    <t>July 06, 2018 at 03:19PM</t>
  </si>
  <si>
    <t>July 06, 2018 at 08:47AM</t>
  </si>
  <si>
    <t>July 05, 2018 at 03:23PM</t>
  </si>
  <si>
    <t>July 05, 2018 at 03:22PM</t>
  </si>
  <si>
    <t>July 05, 2018 at 10:37AM</t>
  </si>
  <si>
    <t>July 03, 2018 at 10:31PM</t>
  </si>
  <si>
    <t>July 03, 2018 at 01:06PM</t>
  </si>
  <si>
    <t>July 03, 2018 at 10:00AM</t>
  </si>
  <si>
    <t>July 02, 2018 at 09:04PM</t>
  </si>
  <si>
    <t>July 02, 2018 at 11:42AM</t>
  </si>
  <si>
    <t>June 29, 2018 at 11:18AM</t>
  </si>
  <si>
    <t>June 29, 2018 at 09:33AM</t>
  </si>
  <si>
    <t>June 28, 2018 at 05:54PM</t>
  </si>
  <si>
    <t>June 28, 2018 at 01:12PM</t>
  </si>
  <si>
    <t>June 28, 2018 at 11:15AM</t>
  </si>
  <si>
    <t>June 28, 2018 at 10:02AM</t>
  </si>
  <si>
    <t>June 28, 2018 at 09:31AM</t>
  </si>
  <si>
    <t>June 27, 2018 at 10:50PM</t>
  </si>
  <si>
    <t>June 27, 2018 at 04:56PM</t>
  </si>
  <si>
    <t>June 26, 2018 at 10:53AM</t>
  </si>
  <si>
    <t>June 26, 2018 at 10:52AM</t>
  </si>
  <si>
    <t>June 26, 2018 at 09:20AM</t>
  </si>
  <si>
    <t>June 26, 2018 at 08:33AM</t>
  </si>
  <si>
    <t>June 25, 2018 at 04:31PM</t>
  </si>
  <si>
    <t>June 24, 2018 at 03:53PM</t>
  </si>
  <si>
    <t>June 24, 2018 at 12:36PM</t>
  </si>
  <si>
    <t>June 24, 2018 at 10:13AM</t>
  </si>
  <si>
    <t>June 24, 2018 at 08:58AM</t>
  </si>
  <si>
    <t>June 23, 2018 at 08:37PM</t>
  </si>
  <si>
    <t>June 23, 2018 at 09:00AM</t>
  </si>
  <si>
    <t>June 22, 2018 at 10:58PM</t>
  </si>
  <si>
    <t>June 22, 2018 at 01:06PM</t>
  </si>
  <si>
    <t>June 22, 2018 at 11:26AM</t>
  </si>
  <si>
    <t>June 21, 2018 at 11:17AM</t>
  </si>
  <si>
    <t>June 21, 2018 at 07:56AM</t>
  </si>
  <si>
    <t>June 20, 2018 at 02:53PM</t>
  </si>
  <si>
    <t>June 20, 2018 at 01:08PM</t>
  </si>
  <si>
    <t>June 20, 2018 at 01:07PM</t>
  </si>
  <si>
    <t>June 20, 2018 at 10:03AM</t>
  </si>
  <si>
    <t>June 20, 2018 at 07:48AM</t>
  </si>
  <si>
    <t>June 19, 2018 at 07:33AM</t>
  </si>
  <si>
    <t>June 19, 2018 at 07:32AM</t>
  </si>
  <si>
    <t>May 09, 2023 at 09:28AM</t>
  </si>
  <si>
    <t>May 08, 2023 at 03:54PM</t>
  </si>
  <si>
    <t>May 08, 2023 at 01:53PM</t>
  </si>
  <si>
    <t>May 08, 2023 at 10:55AM</t>
  </si>
  <si>
    <t>May 08, 2023 at 10:54AM</t>
  </si>
  <si>
    <t>May 07, 2023 at 03:55PM</t>
  </si>
  <si>
    <t>May 07, 2023 at 06:20AM</t>
  </si>
  <si>
    <t>May 06, 2023 at 06:24PM</t>
  </si>
  <si>
    <t>May 06, 2023 at 03:46PM</t>
  </si>
  <si>
    <t>May 06, 2023 at 11:31AM</t>
  </si>
  <si>
    <t>May 05, 2023 at 08:37AM</t>
  </si>
  <si>
    <t>May 04, 2023 at 08:36PM</t>
  </si>
  <si>
    <t>May 04, 2023 at 11:17AM</t>
  </si>
  <si>
    <t>May 04, 2023 at 10:36AM</t>
  </si>
  <si>
    <t>May 04, 2023 at 08:39AM</t>
  </si>
  <si>
    <t>May 04, 2023 at 07:08AM</t>
  </si>
  <si>
    <t>May 03, 2023 at 05:41PM</t>
  </si>
  <si>
    <t>May 03, 2023 at 03:09PM</t>
  </si>
  <si>
    <t>May 03, 2023 at 10:50AM</t>
  </si>
  <si>
    <t>May 03, 2023 at 10:32AM</t>
  </si>
  <si>
    <t>December 12, 2022 at 02:03PM</t>
  </si>
  <si>
    <t>December 11, 2022 at 09:09PM</t>
  </si>
  <si>
    <t>December 11, 2022 at 04:45PM</t>
  </si>
  <si>
    <t>December 11, 2022 at 04:38PM</t>
  </si>
  <si>
    <t>December 11, 2022 at 12:57PM</t>
  </si>
  <si>
    <t>December 10, 2022 at 03:45PM</t>
  </si>
  <si>
    <t>December 10, 2022 at 07:46AM</t>
  </si>
  <si>
    <t>December 09, 2022 at 06:30AM</t>
  </si>
  <si>
    <t>December 08, 2022 at 06:27PM</t>
  </si>
  <si>
    <t>December 08, 2022 at 12:14PM</t>
  </si>
  <si>
    <t>December 08, 2022 at 09:28AM</t>
  </si>
  <si>
    <t>December 07, 2022 at 09:33AM</t>
  </si>
  <si>
    <t>December 07, 2022 at 08:51AM</t>
  </si>
  <si>
    <t>December 06, 2022 at 07:52PM</t>
  </si>
  <si>
    <t>December 06, 2022 at 12:30PM</t>
  </si>
  <si>
    <t>December 05, 2022 at 03:27PM</t>
  </si>
  <si>
    <t>December 04, 2022 at 01:27PM</t>
  </si>
  <si>
    <t>December 04, 2022 at 01:11PM</t>
  </si>
  <si>
    <t>December 04, 2022 at 06:37AM</t>
  </si>
  <si>
    <t>December 03, 2022 at 10:51AM</t>
  </si>
  <si>
    <t>June 18, 2018 at 04:11PM</t>
  </si>
  <si>
    <t>June 17, 2018 at 03:11PM</t>
  </si>
  <si>
    <t>June 17, 2018 at 11:06AM</t>
  </si>
  <si>
    <t>June 16, 2018 at 10:11AM</t>
  </si>
  <si>
    <t>June 15, 2018 at 01:51PM</t>
  </si>
  <si>
    <t>June 15, 2018 at 12:40PM</t>
  </si>
  <si>
    <t>June 15, 2018 at 12:25PM</t>
  </si>
  <si>
    <t>June 15, 2018 at 11:52AM</t>
  </si>
  <si>
    <t>June 15, 2018 at 11:51AM</t>
  </si>
  <si>
    <t>June 15, 2018 at 10:06AM</t>
  </si>
  <si>
    <t>June 14, 2018 at 10:17PM</t>
  </si>
  <si>
    <t>June 14, 2018 at 09:35PM</t>
  </si>
  <si>
    <t>June 13, 2018 at 08:46AM</t>
  </si>
  <si>
    <t>June 13, 2018 at 07:06AM</t>
  </si>
  <si>
    <t>June 12, 2018 at 12:50PM</t>
  </si>
  <si>
    <t>June 12, 2018 at 07:58AM</t>
  </si>
  <si>
    <t>June 11, 2018 at 07:10PM</t>
  </si>
  <si>
    <t>June 11, 2018 at 09:04AM</t>
  </si>
  <si>
    <t>June 11, 2018 at 08:26AM</t>
  </si>
  <si>
    <t>June 10, 2018 at 06:15PM</t>
  </si>
  <si>
    <t>June 10, 2018 at 02:02PM</t>
  </si>
  <si>
    <t>June 09, 2018 at 03:43PM</t>
  </si>
  <si>
    <t>June 09, 2018 at 01:25PM</t>
  </si>
  <si>
    <t>June 09, 2018 at 10:09AM</t>
  </si>
  <si>
    <t>June 09, 2018 at 08:35AM</t>
  </si>
  <si>
    <t>June 08, 2018 at 06:36PM</t>
  </si>
  <si>
    <t>June 08, 2018 at 01:22PM</t>
  </si>
  <si>
    <t>June 08, 2018 at 01:21PM</t>
  </si>
  <si>
    <t>June 07, 2018 at 03:23PM</t>
  </si>
  <si>
    <t>June 07, 2018 at 12:53PM</t>
  </si>
  <si>
    <t>June 06, 2018 at 09:29AM</t>
  </si>
  <si>
    <t>June 05, 2018 at 08:42AM</t>
  </si>
  <si>
    <t>June 04, 2018 at 10:35PM</t>
  </si>
  <si>
    <t>June 04, 2018 at 03:42PM</t>
  </si>
  <si>
    <t>June 04, 2018 at 01:35PM</t>
  </si>
  <si>
    <t>June 03, 2018 at 08:36PM</t>
  </si>
  <si>
    <t>June 03, 2018 at 02:56PM</t>
  </si>
  <si>
    <t>June 03, 2018 at 02:40PM</t>
  </si>
  <si>
    <t>June 02, 2018 at 01:48PM</t>
  </si>
  <si>
    <t>June 02, 2018 at 01:27PM</t>
  </si>
  <si>
    <t>May 31, 2018 at 11:19AM</t>
  </si>
  <si>
    <t>May 31, 2018 at 08:36AM</t>
  </si>
  <si>
    <t>May 30, 2018 at 10:30PM</t>
  </si>
  <si>
    <t>May 30, 2018 at 05:25PM</t>
  </si>
  <si>
    <t>May 30, 2018 at 01:59PM</t>
  </si>
  <si>
    <t>May 30, 2018 at 07:08AM</t>
  </si>
  <si>
    <t>May 29, 2018 at 08:40PM</t>
  </si>
  <si>
    <t>May 29, 2018 at 08:00PM</t>
  </si>
  <si>
    <t>May 29, 2018 at 07:21AM</t>
  </si>
  <si>
    <t>May 28, 2018 at 09:32PM</t>
  </si>
  <si>
    <t>May 28, 2018 at 08:43PM</t>
  </si>
  <si>
    <t>May 28, 2018 at 08:34PM</t>
  </si>
  <si>
    <t>May 27, 2018 at 08:24PM</t>
  </si>
  <si>
    <t>May 27, 2018 at 12:36PM</t>
  </si>
  <si>
    <t>May 26, 2018 at 10:31AM</t>
  </si>
  <si>
    <t>May 26, 2018 at 09:53AM</t>
  </si>
  <si>
    <t>May 25, 2018 at 10:49AM</t>
  </si>
  <si>
    <t>May 24, 2018 at 10:05PM</t>
  </si>
  <si>
    <t>May 24, 2018 at 03:45PM</t>
  </si>
  <si>
    <t>May 24, 2018 at 12:12PM</t>
  </si>
  <si>
    <t>May 23, 2018 at 10:08PM</t>
  </si>
  <si>
    <t>May 23, 2018 at 08:38PM</t>
  </si>
  <si>
    <t>May 23, 2018 at 01:07PM</t>
  </si>
  <si>
    <t>May 23, 2018 at 07:41AM</t>
  </si>
  <si>
    <t>May 23, 2018 at 07:40AM</t>
  </si>
  <si>
    <t>May 22, 2018 at 10:01PM</t>
  </si>
  <si>
    <t>May 22, 2018 at 06:58PM</t>
  </si>
  <si>
    <t>May 21, 2018 at 09:43PM</t>
  </si>
  <si>
    <t>May 20, 2018 at 03:15PM</t>
  </si>
  <si>
    <t>May 20, 2018 at 10:35AM</t>
  </si>
  <si>
    <t>May 20, 2018 at 09:44AM</t>
  </si>
  <si>
    <t>May 20, 2018 at 09:09AM</t>
  </si>
  <si>
    <t>May 19, 2018 at 10:32PM</t>
  </si>
  <si>
    <t>May 19, 2018 at 04:14PM</t>
  </si>
  <si>
    <t>May 19, 2018 at 12:52PM</t>
  </si>
  <si>
    <t>May 19, 2018 at 12:29PM</t>
  </si>
  <si>
    <t>May 18, 2018 at 09:30AM</t>
  </si>
  <si>
    <t>May 18, 2018 at 07:07AM</t>
  </si>
  <si>
    <t>May 17, 2018 at 08:13PM</t>
  </si>
  <si>
    <t>May 17, 2018 at 12:38PM</t>
  </si>
  <si>
    <t>May 17, 2018 at 10:13AM</t>
  </si>
  <si>
    <t>May 17, 2018 at 10:06AM</t>
  </si>
  <si>
    <t>May 16, 2018 at 09:21PM</t>
  </si>
  <si>
    <t>May 16, 2018 at 09:55AM</t>
  </si>
  <si>
    <t>May 15, 2018 at 08:36PM</t>
  </si>
  <si>
    <t>May 14, 2018 at 03:56PM</t>
  </si>
  <si>
    <t>May 14, 2018 at 03:38PM</t>
  </si>
  <si>
    <t>May 14, 2018 at 08:41AM</t>
  </si>
  <si>
    <t>May 13, 2018 at 10:25PM</t>
  </si>
  <si>
    <t>May 13, 2018 at 04:18PM</t>
  </si>
  <si>
    <t>May 12, 2018 at 06:04PM</t>
  </si>
  <si>
    <t>May 11, 2018 at 06:48PM</t>
  </si>
  <si>
    <t>May 11, 2018 at 11:26AM</t>
  </si>
  <si>
    <t>May 11, 2018 at 09:58AM</t>
  </si>
  <si>
    <t>May 10, 2018 at 02:29PM</t>
  </si>
  <si>
    <t>May 10, 2018 at 09:59AM</t>
  </si>
  <si>
    <t>May 09, 2018 at 10:26PM</t>
  </si>
  <si>
    <t>May 09, 2018 at 03:41PM</t>
  </si>
  <si>
    <t>May 08, 2018 at 06:49PM</t>
  </si>
  <si>
    <t>May 08, 2018 at 11:55AM</t>
  </si>
  <si>
    <t>May 08, 2018 at 09:03AM</t>
  </si>
  <si>
    <t>May 08, 2018 at 08:52AM</t>
  </si>
  <si>
    <t>May 06, 2018 at 10:27PM</t>
  </si>
  <si>
    <t>May 06, 2018 at 01:31PM</t>
  </si>
  <si>
    <t>May 06, 2018 at 10:07AM</t>
  </si>
  <si>
    <t>May 06, 2018 at 08:24AM</t>
  </si>
  <si>
    <t>May 04, 2018 at 04:11PM</t>
  </si>
  <si>
    <t>May 03, 2018 at 10:12PM</t>
  </si>
  <si>
    <t>May 03, 2018 at 10:11PM</t>
  </si>
  <si>
    <t>May 03, 2018 at 01:48PM</t>
  </si>
  <si>
    <t>May 01, 2018 at 02:57PM</t>
  </si>
  <si>
    <t>April 30, 2018 at 07:44PM</t>
  </si>
  <si>
    <t>April 30, 2018 at 05:29PM</t>
  </si>
  <si>
    <t>April 28, 2018 at 04:20PM</t>
  </si>
  <si>
    <t>April 28, 2018 at 10:13AM</t>
  </si>
  <si>
    <t>April 27, 2018 at 10:57PM</t>
  </si>
  <si>
    <t>April 27, 2018 at 12:47PM</t>
  </si>
  <si>
    <t>April 27, 2018 at 10:28AM</t>
  </si>
  <si>
    <t>April 26, 2018 at 07:00PM</t>
  </si>
  <si>
    <t>April 26, 2018 at 12:54PM</t>
  </si>
  <si>
    <t>April 26, 2018 at 10:50AM</t>
  </si>
  <si>
    <t>April 26, 2018 at 09:08AM</t>
  </si>
  <si>
    <t>April 25, 2018 at 07:33PM</t>
  </si>
  <si>
    <t>April 24, 2018 at 09:00PM</t>
  </si>
  <si>
    <t>April 24, 2018 at 04:05PM</t>
  </si>
  <si>
    <t>April 24, 2018 at 01:14PM</t>
  </si>
  <si>
    <t>April 24, 2018 at 11:56AM</t>
  </si>
  <si>
    <t>April 24, 2018 at 09:46AM</t>
  </si>
  <si>
    <t>April 23, 2018 at 08:49PM</t>
  </si>
  <si>
    <t>April 23, 2018 at 12:12PM</t>
  </si>
  <si>
    <t>April 23, 2018 at 10:35AM</t>
  </si>
  <si>
    <t>April 22, 2018 at 12:03PM</t>
  </si>
  <si>
    <t>April 22, 2018 at 09:52AM</t>
  </si>
  <si>
    <t>April 21, 2018 at 01:37PM</t>
  </si>
  <si>
    <t>April 20, 2018 at 07:33PM</t>
  </si>
  <si>
    <t>April 20, 2018 at 10:25AM</t>
  </si>
  <si>
    <t>April 19, 2018 at 07:31PM</t>
  </si>
  <si>
    <t>April 19, 2018 at 12:04PM</t>
  </si>
  <si>
    <t>April 19, 2018 at 12:03PM</t>
  </si>
  <si>
    <t>April 18, 2018 at 01:44PM</t>
  </si>
  <si>
    <t>April 16, 2018 at 04:19PM</t>
  </si>
  <si>
    <t>April 16, 2018 at 10:50AM</t>
  </si>
  <si>
    <t>April 15, 2018 at 06:39PM</t>
  </si>
  <si>
    <t>April 15, 2018 at 05:22PM</t>
  </si>
  <si>
    <t>April 15, 2018 at 09:56AM</t>
  </si>
  <si>
    <t>April 15, 2018 at 09:52AM</t>
  </si>
  <si>
    <t>April 14, 2018 at 05:09PM</t>
  </si>
  <si>
    <t>April 14, 2018 at 12:26PM</t>
  </si>
  <si>
    <t>April 14, 2018 at 09:42AM</t>
  </si>
  <si>
    <t>April 13, 2018 at 07:44PM</t>
  </si>
  <si>
    <t>April 12, 2018 at 02:46PM</t>
  </si>
  <si>
    <t>April 12, 2018 at 12:33PM</t>
  </si>
  <si>
    <t>April 12, 2018 at 08:48AM</t>
  </si>
  <si>
    <t>April 11, 2018 at 05:03PM</t>
  </si>
  <si>
    <t>April 11, 2018 at 10:47AM</t>
  </si>
  <si>
    <t>April 10, 2018 at 01:00PM</t>
  </si>
  <si>
    <t>April 10, 2018 at 12:59PM</t>
  </si>
  <si>
    <t>April 10, 2018 at 09:27AM</t>
  </si>
  <si>
    <t>April 09, 2018 at 03:56PM</t>
  </si>
  <si>
    <t>April 09, 2018 at 03:46PM</t>
  </si>
  <si>
    <t>April 09, 2018 at 01:31PM</t>
  </si>
  <si>
    <t>April 09, 2018 at 11:37AM</t>
  </si>
  <si>
    <t>April 08, 2018 at 11:27AM</t>
  </si>
  <si>
    <t>April 07, 2018 at 08:59PM</t>
  </si>
  <si>
    <t>April 06, 2018 at 09:57PM</t>
  </si>
  <si>
    <t>April 06, 2018 at 08:41PM</t>
  </si>
  <si>
    <t>April 06, 2018 at 03:20PM</t>
  </si>
  <si>
    <t>April 06, 2018 at 02:14PM</t>
  </si>
  <si>
    <t>April 05, 2018 at 04:49PM</t>
  </si>
  <si>
    <t>April 05, 2018 at 02:55PM</t>
  </si>
  <si>
    <t>April 04, 2018 at 03:14PM</t>
  </si>
  <si>
    <t>April 04, 2018 at 02:32PM</t>
  </si>
  <si>
    <t>April 04, 2018 at 01:32PM</t>
  </si>
  <si>
    <t>April 04, 2018 at 07:11AM</t>
  </si>
  <si>
    <t>April 03, 2018 at 12:01PM</t>
  </si>
  <si>
    <t>April 02, 2018 at 01:39PM</t>
  </si>
  <si>
    <t>April 02, 2018 at 11:02AM</t>
  </si>
  <si>
    <t>April 02, 2018 at 10:48AM</t>
  </si>
  <si>
    <t>March 31, 2018 at 09:38PM</t>
  </si>
  <si>
    <t>March 29, 2018 at 07:54PM</t>
  </si>
  <si>
    <t>March 29, 2018 at 09:28AM</t>
  </si>
  <si>
    <t>March 28, 2018 at 09:01PM</t>
  </si>
  <si>
    <t>March 28, 2018 at 10:53AM</t>
  </si>
  <si>
    <t>March 27, 2018 at 09:17PM</t>
  </si>
  <si>
    <t>March 27, 2018 at 06:24PM</t>
  </si>
  <si>
    <t>March 27, 2018 at 11:49AM</t>
  </si>
  <si>
    <t>March 27, 2018 at 11:41AM</t>
  </si>
  <si>
    <t>March 27, 2018 at 09:26AM</t>
  </si>
  <si>
    <t>March 27, 2018 at 08:17AM</t>
  </si>
  <si>
    <t>March 26, 2018 at 07:59PM</t>
  </si>
  <si>
    <t>March 26, 2018 at 05:24PM</t>
  </si>
  <si>
    <t>March 26, 2018 at 04:34PM</t>
  </si>
  <si>
    <t>March 26, 2018 at 08:01AM</t>
  </si>
  <si>
    <t>March 25, 2018 at 08:08PM</t>
  </si>
  <si>
    <t>March 25, 2018 at 02:57PM</t>
  </si>
  <si>
    <t>March 25, 2018 at 09:30AM</t>
  </si>
  <si>
    <t>March 24, 2018 at 08:07PM</t>
  </si>
  <si>
    <t>March 24, 2018 at 10:01AM</t>
  </si>
  <si>
    <t>March 23, 2018 at 10:44AM</t>
  </si>
  <si>
    <t>December 02, 2022 at 07:03PM</t>
  </si>
  <si>
    <t>December 02, 2022 at 03:07PM</t>
  </si>
  <si>
    <t>December 02, 2022 at 10:06AM</t>
  </si>
  <si>
    <t>December 01, 2022 at 04:18PM</t>
  </si>
  <si>
    <t>December 01, 2022 at 06:32AM</t>
  </si>
  <si>
    <t>November 30, 2022 at 03:50PM</t>
  </si>
  <si>
    <t>November 29, 2022 at 07:30AM</t>
  </si>
  <si>
    <t>November 28, 2022 at 08:13PM</t>
  </si>
  <si>
    <t>November 28, 2022 at 12:34PM</t>
  </si>
  <si>
    <t>November 28, 2022 at 07:34AM</t>
  </si>
  <si>
    <t>November 27, 2022 at 04:02PM</t>
  </si>
  <si>
    <t>November 27, 2022 at 07:32AM</t>
  </si>
  <si>
    <t>November 26, 2022 at 02:33PM</t>
  </si>
  <si>
    <t>November 26, 2022 at 08:31AM</t>
  </si>
  <si>
    <t>November 26, 2022 at 08:09AM</t>
  </si>
  <si>
    <t>November 25, 2022 at 06:11PM</t>
  </si>
  <si>
    <t>November 24, 2022 at 08:28PM</t>
  </si>
  <si>
    <t>November 24, 2022 at 12:53PM</t>
  </si>
  <si>
    <t>November 24, 2022 at 09:40AM</t>
  </si>
  <si>
    <t>November 23, 2022 at 01:41PM</t>
  </si>
  <si>
    <t>March 22, 2018 at 02:38PM</t>
  </si>
  <si>
    <t>March 22, 2018 at 09:51AM</t>
  </si>
  <si>
    <t>March 22, 2018 at 08:19AM</t>
  </si>
  <si>
    <t>March 21, 2018 at 08:41AM</t>
  </si>
  <si>
    <t>March 20, 2018 at 08:26PM</t>
  </si>
  <si>
    <t>March 20, 2018 at 06:53PM</t>
  </si>
  <si>
    <t>March 20, 2018 at 01:01PM</t>
  </si>
  <si>
    <t>March 20, 2018 at 07:59AM</t>
  </si>
  <si>
    <t>March 19, 2018 at 07:51PM</t>
  </si>
  <si>
    <t>March 19, 2018 at 07:50PM</t>
  </si>
  <si>
    <t>March 19, 2018 at 01:48PM</t>
  </si>
  <si>
    <t>March 19, 2018 at 08:12AM</t>
  </si>
  <si>
    <t>March 18, 2018 at 05:40PM</t>
  </si>
  <si>
    <t>March 17, 2018 at 06:12PM</t>
  </si>
  <si>
    <t>March 17, 2018 at 11:25AM</t>
  </si>
  <si>
    <t>March 17, 2018 at 10:20AM</t>
  </si>
  <si>
    <t>March 16, 2018 at 05:02PM</t>
  </si>
  <si>
    <t>March 16, 2018 at 01:38PM</t>
  </si>
  <si>
    <t>March 15, 2018 at 02:20PM</t>
  </si>
  <si>
    <t>March 14, 2018 at 10:01PM</t>
  </si>
  <si>
    <t>March 14, 2018 at 09:37PM</t>
  </si>
  <si>
    <t>March 14, 2018 at 01:02PM</t>
  </si>
  <si>
    <t>March 13, 2018 at 09:01PM</t>
  </si>
  <si>
    <t>March 13, 2018 at 03:18PM</t>
  </si>
  <si>
    <t>March 13, 2018 at 02:21PM</t>
  </si>
  <si>
    <t>March 13, 2018 at 01:18PM</t>
  </si>
  <si>
    <t>March 12, 2018 at 03:39PM</t>
  </si>
  <si>
    <t>March 11, 2018 at 08:43PM</t>
  </si>
  <si>
    <t>March 11, 2018 at 08:32PM</t>
  </si>
  <si>
    <t>March 10, 2018 at 09:32PM</t>
  </si>
  <si>
    <t>March 10, 2018 at 08:51PM</t>
  </si>
  <si>
    <t>March 10, 2018 at 04:31PM</t>
  </si>
  <si>
    <t>March 10, 2018 at 01:35PM</t>
  </si>
  <si>
    <t>March 10, 2018 at 09:55AM</t>
  </si>
  <si>
    <t>March 10, 2018 at 12:55AM</t>
  </si>
  <si>
    <t>March 10, 2018 at 12:54AM</t>
  </si>
  <si>
    <t>March 09, 2018 at 09:19PM</t>
  </si>
  <si>
    <t>March 09, 2018 at 01:20PM</t>
  </si>
  <si>
    <t>March 08, 2018 at 04:59PM</t>
  </si>
  <si>
    <t>March 07, 2018 at 10:46PM</t>
  </si>
  <si>
    <t>March 07, 2018 at 05:54PM</t>
  </si>
  <si>
    <t>March 07, 2018 at 02:14PM</t>
  </si>
  <si>
    <t>March 07, 2018 at 01:00PM</t>
  </si>
  <si>
    <t>March 07, 2018 at 10:02AM</t>
  </si>
  <si>
    <t>March 06, 2018 at 05:23PM</t>
  </si>
  <si>
    <t>March 06, 2018 at 11:40AM</t>
  </si>
  <si>
    <t>March 05, 2018 at 06:17PM</t>
  </si>
  <si>
    <t>March 05, 2018 at 05:22PM</t>
  </si>
  <si>
    <t>March 04, 2018 at 07:10PM</t>
  </si>
  <si>
    <t>March 04, 2018 at 10:08AM</t>
  </si>
  <si>
    <t>March 01, 2018 at 12:44PM</t>
  </si>
  <si>
    <t>February 28, 2018 at 03:47PM</t>
  </si>
  <si>
    <t>February 28, 2018 at 08:30AM</t>
  </si>
  <si>
    <t>February 28, 2018 at 08:13AM</t>
  </si>
  <si>
    <t>February 28, 2018 at 07:23AM</t>
  </si>
  <si>
    <t>February 27, 2018 at 07:45AM</t>
  </si>
  <si>
    <t>February 26, 2018 at 07:25PM</t>
  </si>
  <si>
    <t>February 26, 2018 at 01:49PM</t>
  </si>
  <si>
    <t>February 25, 2018 at 12:25PM</t>
  </si>
  <si>
    <t>February 24, 2018 at 09:27PM</t>
  </si>
  <si>
    <t>February 24, 2018 at 04:11PM</t>
  </si>
  <si>
    <t>February 24, 2018 at 02:05AM</t>
  </si>
  <si>
    <t>February 22, 2018 at 10:19AM</t>
  </si>
  <si>
    <t>February 22, 2018 at 07:57AM</t>
  </si>
  <si>
    <t>February 21, 2018 at 05:12PM</t>
  </si>
  <si>
    <t>February 21, 2018 at 11:08AM</t>
  </si>
  <si>
    <t>February 20, 2018 at 09:26PM</t>
  </si>
  <si>
    <t>February 20, 2018 at 01:29PM</t>
  </si>
  <si>
    <t>February 20, 2018 at 12:10PM</t>
  </si>
  <si>
    <t>February 20, 2018 at 10:40AM</t>
  </si>
  <si>
    <t>February 19, 2018 at 07:27PM</t>
  </si>
  <si>
    <t>February 19, 2018 at 07:26PM</t>
  </si>
  <si>
    <t>February 19, 2018 at 07:59AM</t>
  </si>
  <si>
    <t>February 18, 2018 at 01:16PM</t>
  </si>
  <si>
    <t>February 17, 2018 at 07:08PM</t>
  </si>
  <si>
    <t>February 17, 2018 at 12:00PM</t>
  </si>
  <si>
    <t>February 16, 2018 at 04:33PM</t>
  </si>
  <si>
    <t>February 16, 2018 at 01:47PM</t>
  </si>
  <si>
    <t>February 16, 2018 at 01:46PM</t>
  </si>
  <si>
    <t>February 15, 2018 at 02:19PM</t>
  </si>
  <si>
    <t>February 15, 2018 at 12:18PM</t>
  </si>
  <si>
    <t>February 15, 2018 at 10:05AM</t>
  </si>
  <si>
    <t>February 14, 2018 at 07:52PM</t>
  </si>
  <si>
    <t>February 14, 2018 at 07:50PM</t>
  </si>
  <si>
    <t>February 14, 2018 at 07:14PM</t>
  </si>
  <si>
    <t>February 14, 2018 at 10:27AM</t>
  </si>
  <si>
    <t>February 13, 2018 at 05:22PM</t>
  </si>
  <si>
    <t>February 13, 2018 at 01:02PM</t>
  </si>
  <si>
    <t>February 13, 2018 at 01:01PM</t>
  </si>
  <si>
    <t>February 12, 2018 at 09:18PM</t>
  </si>
  <si>
    <t>February 12, 2018 at 03:04PM</t>
  </si>
  <si>
    <t>February 12, 2018 at 01:07PM</t>
  </si>
  <si>
    <t>February 12, 2018 at 09:24AM</t>
  </si>
  <si>
    <t>February 11, 2018 at 12:19PM</t>
  </si>
  <si>
    <t>February 10, 2018 at 03:16PM</t>
  </si>
  <si>
    <t>February 10, 2018 at 12:53PM</t>
  </si>
  <si>
    <t>February 10, 2018 at 12:52PM</t>
  </si>
  <si>
    <t>February 09, 2018 at 10:21PM</t>
  </si>
  <si>
    <t>February 09, 2018 at 12:45PM</t>
  </si>
  <si>
    <t>February 09, 2018 at 10:27AM</t>
  </si>
  <si>
    <t>February 08, 2018 at 06:45AM</t>
  </si>
  <si>
    <t>February 07, 2018 at 05:14PM</t>
  </si>
  <si>
    <t>February 07, 2018 at 11:55AM</t>
  </si>
  <si>
    <t>February 07, 2018 at 08:12AM</t>
  </si>
  <si>
    <t>February 06, 2018 at 05:05PM</t>
  </si>
  <si>
    <t>February 06, 2018 at 12:58PM</t>
  </si>
  <si>
    <t>February 06, 2018 at 12:05PM</t>
  </si>
  <si>
    <t>February 06, 2018 at 11:18AM</t>
  </si>
  <si>
    <t>February 05, 2018 at 08:02PM</t>
  </si>
  <si>
    <t>February 05, 2018 at 10:57AM</t>
  </si>
  <si>
    <t>February 04, 2018 at 01:27PM</t>
  </si>
  <si>
    <t>February 04, 2018 at 12:47PM</t>
  </si>
  <si>
    <t>February 04, 2018 at 11:44AM</t>
  </si>
  <si>
    <t>February 04, 2018 at 11:12AM</t>
  </si>
  <si>
    <t>February 03, 2018 at 04:51PM</t>
  </si>
  <si>
    <t>February 03, 2018 at 04:44PM</t>
  </si>
  <si>
    <t>February 03, 2018 at 12:36PM</t>
  </si>
  <si>
    <t>February 02, 2018 at 05:11PM</t>
  </si>
  <si>
    <t>February 02, 2018 at 09:19AM</t>
  </si>
  <si>
    <t>February 01, 2018 at 05:11PM</t>
  </si>
  <si>
    <t>February 01, 2018 at 01:31PM</t>
  </si>
  <si>
    <t>January 31, 2018 at 12:31PM</t>
  </si>
  <si>
    <t>January 31, 2018 at 12:04PM</t>
  </si>
  <si>
    <t>January 30, 2018 at 02:01PM</t>
  </si>
  <si>
    <t>January 30, 2018 at 11:05AM</t>
  </si>
  <si>
    <t>January 28, 2018 at 12:01PM</t>
  </si>
  <si>
    <t>January 27, 2018 at 10:36PM</t>
  </si>
  <si>
    <t>January 27, 2018 at 10:06PM</t>
  </si>
  <si>
    <t>January 27, 2018 at 04:42PM</t>
  </si>
  <si>
    <t>January 27, 2018 at 02:25PM</t>
  </si>
  <si>
    <t>January 26, 2018 at 02:04PM</t>
  </si>
  <si>
    <t>January 25, 2018 at 08:31AM</t>
  </si>
  <si>
    <t>January 25, 2018 at 07:51AM</t>
  </si>
  <si>
    <t>January 24, 2018 at 09:00PM</t>
  </si>
  <si>
    <t>January 24, 2018 at 02:03PM</t>
  </si>
  <si>
    <t>January 24, 2018 at 11:20AM</t>
  </si>
  <si>
    <t>January 23, 2018 at 02:45PM</t>
  </si>
  <si>
    <t>January 23, 2018 at 11:28AM</t>
  </si>
  <si>
    <t>January 23, 2018 at 11:27AM</t>
  </si>
  <si>
    <t>January 22, 2018 at 11:58AM</t>
  </si>
  <si>
    <t>January 22, 2018 at 11:07AM</t>
  </si>
  <si>
    <t>January 21, 2018 at 07:14PM</t>
  </si>
  <si>
    <t>January 21, 2018 at 05:35PM</t>
  </si>
  <si>
    <t>January 19, 2018 at 09:57PM</t>
  </si>
  <si>
    <t>January 19, 2018 at 05:56PM</t>
  </si>
  <si>
    <t>January 19, 2018 at 10:12AM</t>
  </si>
  <si>
    <t>January 19, 2018 at 10:11AM</t>
  </si>
  <si>
    <t>January 19, 2018 at 08:15AM</t>
  </si>
  <si>
    <t>January 18, 2018 at 04:53PM</t>
  </si>
  <si>
    <t>January 17, 2018 at 02:09PM</t>
  </si>
  <si>
    <t>January 17, 2018 at 08:50AM</t>
  </si>
  <si>
    <t>January 17, 2018 at 07:24AM</t>
  </si>
  <si>
    <t>January 17, 2018 at 07:23AM</t>
  </si>
  <si>
    <t>January 16, 2018 at 12:43PM</t>
  </si>
  <si>
    <t>January 15, 2018 at 08:23PM</t>
  </si>
  <si>
    <t>January 13, 2018 at 01:49PM</t>
  </si>
  <si>
    <t>January 12, 2018 at 05:35PM</t>
  </si>
  <si>
    <t>January 12, 2018 at 02:50PM</t>
  </si>
  <si>
    <t>January 12, 2018 at 01:05PM</t>
  </si>
  <si>
    <t>January 12, 2018 at 10:23AM</t>
  </si>
  <si>
    <t>January 10, 2018 at 10:34PM</t>
  </si>
  <si>
    <t>January 10, 2018 at 06:47PM</t>
  </si>
  <si>
    <t>January 10, 2018 at 05:09PM</t>
  </si>
  <si>
    <t>January 10, 2018 at 12:52PM</t>
  </si>
  <si>
    <t>January 10, 2018 at 10:57AM</t>
  </si>
  <si>
    <t>January 08, 2018 at 11:39PM</t>
  </si>
  <si>
    <t>January 08, 2018 at 11:05PM</t>
  </si>
  <si>
    <t>January 08, 2018 at 05:49PM</t>
  </si>
  <si>
    <t>January 08, 2018 at 05:48PM</t>
  </si>
  <si>
    <t>January 08, 2018 at 12:57PM</t>
  </si>
  <si>
    <t>January 07, 2018 at 07:49PM</t>
  </si>
  <si>
    <t>January 07, 2018 at 02:27PM</t>
  </si>
  <si>
    <t>January 06, 2018 at 06:19PM</t>
  </si>
  <si>
    <t>January 06, 2018 at 03:34PM</t>
  </si>
  <si>
    <t>January 06, 2018 at 12:31PM</t>
  </si>
  <si>
    <t>January 06, 2018 at 11:10AM</t>
  </si>
  <si>
    <t>January 05, 2018 at 05:23PM</t>
  </si>
  <si>
    <t>January 05, 2018 at 04:53PM</t>
  </si>
  <si>
    <t>January 05, 2018 at 02:02PM</t>
  </si>
  <si>
    <t>January 04, 2018 at 03:53PM</t>
  </si>
  <si>
    <t>January 04, 2018 at 01:41PM</t>
  </si>
  <si>
    <t>January 03, 2018 at 10:42PM</t>
  </si>
  <si>
    <t>January 03, 2018 at 05:14PM</t>
  </si>
  <si>
    <t>January 03, 2018 at 10:11AM</t>
  </si>
  <si>
    <t>January 02, 2018 at 02:06PM</t>
  </si>
  <si>
    <t>January 01, 2018 at 06:00PM</t>
  </si>
  <si>
    <t>January 01, 2018 at 03:30PM</t>
  </si>
  <si>
    <t>January 01, 2018 at 11:14AM</t>
  </si>
  <si>
    <t>December 31, 2017 at 06:10PM</t>
  </si>
  <si>
    <t>December 31, 2017 at 03:07PM</t>
  </si>
  <si>
    <t>December 31, 2017 at 12:21PM</t>
  </si>
  <si>
    <t>December 31, 2017 at 10:35AM</t>
  </si>
  <si>
    <t>December 31, 2017 at 10:34AM</t>
  </si>
  <si>
    <t>December 30, 2017 at 11:32PM</t>
  </si>
  <si>
    <t>December 30, 2017 at 11:31PM</t>
  </si>
  <si>
    <t>December 30, 2017 at 04:03PM</t>
  </si>
  <si>
    <t>December 29, 2017 at 11:20PM</t>
  </si>
  <si>
    <t>December 29, 2017 at 03:11PM</t>
  </si>
  <si>
    <t>December 29, 2017 at 03:10PM</t>
  </si>
  <si>
    <t>December 28, 2017 at 10:41PM</t>
  </si>
  <si>
    <t>November 22, 2022 at 09:07PM</t>
  </si>
  <si>
    <t>November 22, 2022 at 02:05PM</t>
  </si>
  <si>
    <t>November 22, 2022 at 07:13AM</t>
  </si>
  <si>
    <t>November 21, 2022 at 07:41PM</t>
  </si>
  <si>
    <t>November 21, 2022 at 01:26PM</t>
  </si>
  <si>
    <t>November 21, 2022 at 09:39AM</t>
  </si>
  <si>
    <t>November 20, 2022 at 06:21PM</t>
  </si>
  <si>
    <t>November 19, 2022 at 03:52PM</t>
  </si>
  <si>
    <t>November 19, 2022 at 01:37PM</t>
  </si>
  <si>
    <t>November 18, 2022 at 07:56PM</t>
  </si>
  <si>
    <t>November 18, 2022 at 05:40PM</t>
  </si>
  <si>
    <t>November 18, 2022 at 06:07AM</t>
  </si>
  <si>
    <t>November 17, 2022 at 03:10PM</t>
  </si>
  <si>
    <t>November 17, 2022 at 07:17AM</t>
  </si>
  <si>
    <t>November 16, 2022 at 06:59PM</t>
  </si>
  <si>
    <t>November 16, 2022 at 05:49PM</t>
  </si>
  <si>
    <t>November 16, 2022 at 12:51PM</t>
  </si>
  <si>
    <t>November 15, 2022 at 01:40PM</t>
  </si>
  <si>
    <t>November 15, 2022 at 10:47AM</t>
  </si>
  <si>
    <t>November 15, 2022 at 06:27AM</t>
  </si>
  <si>
    <t>December 28, 2017 at 09:16PM</t>
  </si>
  <si>
    <t>December 27, 2017 at 09:06PM</t>
  </si>
  <si>
    <t>December 27, 2017 at 10:42AM</t>
  </si>
  <si>
    <t>December 27, 2017 at 09:48AM</t>
  </si>
  <si>
    <t>December 26, 2017 at 12:22PM</t>
  </si>
  <si>
    <t>December 25, 2017 at 07:31PM</t>
  </si>
  <si>
    <t>December 25, 2017 at 04:45PM</t>
  </si>
  <si>
    <t>December 24, 2017 at 05:52PM</t>
  </si>
  <si>
    <t>December 24, 2017 at 02:42PM</t>
  </si>
  <si>
    <t>December 23, 2017 at 10:29PM</t>
  </si>
  <si>
    <t>December 23, 2017 at 06:42PM</t>
  </si>
  <si>
    <t>December 23, 2017 at 04:21PM</t>
  </si>
  <si>
    <t>December 23, 2017 at 10:27AM</t>
  </si>
  <si>
    <t>December 23, 2017 at 10:26AM</t>
  </si>
  <si>
    <t>December 23, 2017 at 09:27AM</t>
  </si>
  <si>
    <t>December 23, 2017 at 09:26AM</t>
  </si>
  <si>
    <t>December 22, 2017 at 12:59PM</t>
  </si>
  <si>
    <t>December 21, 2017 at 05:30PM</t>
  </si>
  <si>
    <t>December 21, 2017 at 12:22PM</t>
  </si>
  <si>
    <t>December 21, 2017 at 12:21PM</t>
  </si>
  <si>
    <t>December 21, 2017 at 01:32AM</t>
  </si>
  <si>
    <t>December 19, 2017 at 02:28PM</t>
  </si>
  <si>
    <t>December 19, 2017 at 02:27PM</t>
  </si>
  <si>
    <t>December 19, 2017 at 01:15PM</t>
  </si>
  <si>
    <t>December 19, 2017 at 10:03AM</t>
  </si>
  <si>
    <t>December 18, 2017 at 09:48PM</t>
  </si>
  <si>
    <t>December 18, 2017 at 02:30PM</t>
  </si>
  <si>
    <t>December 18, 2017 at 09:28AM</t>
  </si>
  <si>
    <t>December 17, 2017 at 07:20PM</t>
  </si>
  <si>
    <t>December 17, 2017 at 12:29PM</t>
  </si>
  <si>
    <t>December 16, 2017 at 07:56PM</t>
  </si>
  <si>
    <t>December 15, 2017 at 06:46PM</t>
  </si>
  <si>
    <t>December 15, 2017 at 11:01AM</t>
  </si>
  <si>
    <t>December 14, 2017 at 12:58PM</t>
  </si>
  <si>
    <t>December 14, 2017 at 10:09AM</t>
  </si>
  <si>
    <t>December 13, 2017 at 05:39PM</t>
  </si>
  <si>
    <t>December 13, 2017 at 04:16PM</t>
  </si>
  <si>
    <t>December 12, 2017 at 07:52PM</t>
  </si>
  <si>
    <t>December 12, 2017 at 05:30PM</t>
  </si>
  <si>
    <t>December 12, 2017 at 02:23PM</t>
  </si>
  <si>
    <t>December 12, 2017 at 12:33PM</t>
  </si>
  <si>
    <t>December 11, 2017 at 09:00PM</t>
  </si>
  <si>
    <t>December 11, 2017 at 07:55PM</t>
  </si>
  <si>
    <t>December 11, 2017 at 01:49PM</t>
  </si>
  <si>
    <t>December 11, 2017 at 01:16PM</t>
  </si>
  <si>
    <t>December 11, 2017 at 01:04PM</t>
  </si>
  <si>
    <t>December 11, 2017 at 12:32PM</t>
  </si>
  <si>
    <t>December 09, 2017 at 09:24PM</t>
  </si>
  <si>
    <t>December 09, 2017 at 02:21PM</t>
  </si>
  <si>
    <t>December 09, 2017 at 10:01AM</t>
  </si>
  <si>
    <t>December 09, 2017 at 09:54AM</t>
  </si>
  <si>
    <t>December 07, 2017 at 06:21PM</t>
  </si>
  <si>
    <t>December 07, 2017 at 10:10AM</t>
  </si>
  <si>
    <t>December 06, 2017 at 08:40PM</t>
  </si>
  <si>
    <t>December 06, 2017 at 12:37PM</t>
  </si>
  <si>
    <t>December 05, 2017 at 08:40PM</t>
  </si>
  <si>
    <t>December 05, 2017 at 07:37PM</t>
  </si>
  <si>
    <t>December 05, 2017 at 05:44PM</t>
  </si>
  <si>
    <t>December 05, 2017 at 12:57PM</t>
  </si>
  <si>
    <t>December 05, 2017 at 08:52AM</t>
  </si>
  <si>
    <t>December 04, 2017 at 07:39PM</t>
  </si>
  <si>
    <t>December 04, 2017 at 07:38PM</t>
  </si>
  <si>
    <t>December 04, 2017 at 09:43AM</t>
  </si>
  <si>
    <t>December 04, 2017 at 09:42AM</t>
  </si>
  <si>
    <t>December 03, 2017 at 08:41PM</t>
  </si>
  <si>
    <t>December 03, 2017 at 05:02PM</t>
  </si>
  <si>
    <t>December 03, 2017 at 03:18PM</t>
  </si>
  <si>
    <t>December 02, 2017 at 09:02PM</t>
  </si>
  <si>
    <t>December 02, 2017 at 02:22PM</t>
  </si>
  <si>
    <t>December 02, 2017 at 01:40PM</t>
  </si>
  <si>
    <t>December 02, 2017 at 12:48PM</t>
  </si>
  <si>
    <t>December 01, 2017 at 10:59AM</t>
  </si>
  <si>
    <t>December 01, 2017 at 08:41AM</t>
  </si>
  <si>
    <t>November 29, 2017 at 02:25PM</t>
  </si>
  <si>
    <t>November 29, 2017 at 12:27PM</t>
  </si>
  <si>
    <t>November 29, 2017 at 07:59AM</t>
  </si>
  <si>
    <t>November 28, 2017 at 09:34PM</t>
  </si>
  <si>
    <t>November 28, 2017 at 08:07AM</t>
  </si>
  <si>
    <t>November 27, 2017 at 06:56PM</t>
  </si>
  <si>
    <t>November 27, 2017 at 05:29PM</t>
  </si>
  <si>
    <t>November 27, 2017 at 12:14PM</t>
  </si>
  <si>
    <t>November 27, 2017 at 09:02AM</t>
  </si>
  <si>
    <t>November 27, 2017 at 09:01AM</t>
  </si>
  <si>
    <t>November 26, 2017 at 04:58PM</t>
  </si>
  <si>
    <t>November 26, 2017 at 02:57PM</t>
  </si>
  <si>
    <t>November 26, 2017 at 02:56PM</t>
  </si>
  <si>
    <t>November 26, 2017 at 09:04AM</t>
  </si>
  <si>
    <t>November 25, 2017 at 11:48PM</t>
  </si>
  <si>
    <t>November 25, 2017 at 11:44PM</t>
  </si>
  <si>
    <t>November 25, 2017 at 11:26AM</t>
  </si>
  <si>
    <t>November 25, 2017 at 11:05AM</t>
  </si>
  <si>
    <t>November 25, 2017 at 09:26AM</t>
  </si>
  <si>
    <t>November 24, 2017 at 05:31PM</t>
  </si>
  <si>
    <t>November 23, 2017 at 03:57PM</t>
  </si>
  <si>
    <t>November 23, 2017 at 01:58PM</t>
  </si>
  <si>
    <t>November 23, 2017 at 11:21AM</t>
  </si>
  <si>
    <t>November 22, 2017 at 01:30PM</t>
  </si>
  <si>
    <t>November 21, 2017 at 10:17AM</t>
  </si>
  <si>
    <t>November 20, 2017 at 10:53PM</t>
  </si>
  <si>
    <t>November 20, 2017 at 09:25PM</t>
  </si>
  <si>
    <t>November 20, 2017 at 09:24PM</t>
  </si>
  <si>
    <t>November 20, 2017 at 12:26PM</t>
  </si>
  <si>
    <t>November 19, 2017 at 01:55PM</t>
  </si>
  <si>
    <t>November 19, 2017 at 09:36AM</t>
  </si>
  <si>
    <t>November 18, 2017 at 08:59PM</t>
  </si>
  <si>
    <t>November 18, 2017 at 08:32PM</t>
  </si>
  <si>
    <t>November 18, 2017 at 05:23PM</t>
  </si>
  <si>
    <t>November 18, 2017 at 12:33PM</t>
  </si>
  <si>
    <t>November 17, 2017 at 12:59PM</t>
  </si>
  <si>
    <t>November 17, 2017 at 12:20PM</t>
  </si>
  <si>
    <t>November 16, 2017 at 11:19AM</t>
  </si>
  <si>
    <t>November 16, 2017 at 09:47AM</t>
  </si>
  <si>
    <t>November 15, 2017 at 07:54PM</t>
  </si>
  <si>
    <t>November 15, 2017 at 05:01PM</t>
  </si>
  <si>
    <t>November 15, 2017 at 04:54PM</t>
  </si>
  <si>
    <t>November 15, 2017 at 01:01PM</t>
  </si>
  <si>
    <t>November 15, 2017 at 09:19AM</t>
  </si>
  <si>
    <t>November 14, 2017 at 09:12AM</t>
  </si>
  <si>
    <t>November 13, 2017 at 05:20PM</t>
  </si>
  <si>
    <t>November 13, 2017 at 12:11PM</t>
  </si>
  <si>
    <t>November 12, 2017 at 05:12PM</t>
  </si>
  <si>
    <t>November 12, 2017 at 03:49PM</t>
  </si>
  <si>
    <t>November 12, 2017 at 07:42AM</t>
  </si>
  <si>
    <t>November 12, 2017 at 06:51AM</t>
  </si>
  <si>
    <t>November 11, 2017 at 05:58PM</t>
  </si>
  <si>
    <t>November 09, 2017 at 03:32PM</t>
  </si>
  <si>
    <t>November 09, 2017 at 12:15PM</t>
  </si>
  <si>
    <t>November 09, 2017 at 10:48AM</t>
  </si>
  <si>
    <t>November 09, 2017 at 09:24AM</t>
  </si>
  <si>
    <t>November 08, 2017 at 01:53PM</t>
  </si>
  <si>
    <t>November 08, 2017 at 12:46PM</t>
  </si>
  <si>
    <t>November 08, 2017 at 11:43AM</t>
  </si>
  <si>
    <t>November 08, 2017 at 08:58AM</t>
  </si>
  <si>
    <t>November 07, 2017 at 06:49PM</t>
  </si>
  <si>
    <t>November 07, 2017 at 10:10AM</t>
  </si>
  <si>
    <t>November 06, 2017 at 08:39AM</t>
  </si>
  <si>
    <t>November 06, 2017 at 08:12AM</t>
  </si>
  <si>
    <t>November 05, 2017 at 08:18PM</t>
  </si>
  <si>
    <t>November 05, 2017 at 05:53PM</t>
  </si>
  <si>
    <t>November 04, 2017 at 12:17PM</t>
  </si>
  <si>
    <t>November 04, 2017 at 10:32AM</t>
  </si>
  <si>
    <t>November 03, 2017 at 08:47PM</t>
  </si>
  <si>
    <t>November 03, 2017 at 12:54PM</t>
  </si>
  <si>
    <t>November 03, 2017 at 10:16AM</t>
  </si>
  <si>
    <t>November 02, 2017 at 04:41PM</t>
  </si>
  <si>
    <t>November 02, 2017 at 02:42PM</t>
  </si>
  <si>
    <t>November 01, 2017 at 02:22PM</t>
  </si>
  <si>
    <t>November 01, 2017 at 02:21PM</t>
  </si>
  <si>
    <t>November 01, 2017 at 11:04AM</t>
  </si>
  <si>
    <t>November 01, 2017 at 11:03AM</t>
  </si>
  <si>
    <t>October 30, 2017 at 06:35PM</t>
  </si>
  <si>
    <t>October 30, 2017 at 02:01PM</t>
  </si>
  <si>
    <t>October 30, 2017 at 02:00PM</t>
  </si>
  <si>
    <t>October 30, 2017 at 11:51AM</t>
  </si>
  <si>
    <t>October 29, 2017 at 05:16PM</t>
  </si>
  <si>
    <t>October 29, 2017 at 03:29PM</t>
  </si>
  <si>
    <t>October 29, 2017 at 12:07PM</t>
  </si>
  <si>
    <t>October 28, 2017 at 12:56PM</t>
  </si>
  <si>
    <t>October 27, 2017 at 04:56PM</t>
  </si>
  <si>
    <t>October 27, 2017 at 12:43PM</t>
  </si>
  <si>
    <t>October 27, 2017 at 12:42PM</t>
  </si>
  <si>
    <t>October 26, 2017 at 12:09PM</t>
  </si>
  <si>
    <t>October 25, 2017 at 08:55PM</t>
  </si>
  <si>
    <t>October 25, 2017 at 05:22PM</t>
  </si>
  <si>
    <t>October 24, 2017 at 08:24PM</t>
  </si>
  <si>
    <t>October 24, 2017 at 08:23PM</t>
  </si>
  <si>
    <t>October 23, 2017 at 08:36PM</t>
  </si>
  <si>
    <t>October 23, 2017 at 12:12PM</t>
  </si>
  <si>
    <t>October 23, 2017 at 08:10AM</t>
  </si>
  <si>
    <t>October 22, 2017 at 04:54PM</t>
  </si>
  <si>
    <t>October 21, 2017 at 04:54PM</t>
  </si>
  <si>
    <t>October 21, 2017 at 03:48PM</t>
  </si>
  <si>
    <t>October 21, 2017 at 01:36PM</t>
  </si>
  <si>
    <t>October 20, 2017 at 08:41PM</t>
  </si>
  <si>
    <t>October 20, 2017 at 12:46PM</t>
  </si>
  <si>
    <t>October 19, 2017 at 03:20PM</t>
  </si>
  <si>
    <t>October 19, 2017 at 12:23PM</t>
  </si>
  <si>
    <t>October 18, 2017 at 01:52PM</t>
  </si>
  <si>
    <t>October 18, 2017 at 12:52PM</t>
  </si>
  <si>
    <t>October 18, 2017 at 12:51PM</t>
  </si>
  <si>
    <t>October 17, 2017 at 08:06AM</t>
  </si>
  <si>
    <t>October 16, 2017 at 09:04PM</t>
  </si>
  <si>
    <t>October 16, 2017 at 11:28AM</t>
  </si>
  <si>
    <t>October 15, 2017 at 02:55PM</t>
  </si>
  <si>
    <t>October 13, 2017 at 06:31PM</t>
  </si>
  <si>
    <t>October 11, 2017 at 11:00PM</t>
  </si>
  <si>
    <t>October 11, 2017 at 06:37PM</t>
  </si>
  <si>
    <t>October 11, 2017 at 02:33PM</t>
  </si>
  <si>
    <t>October 10, 2017 at 07:41PM</t>
  </si>
  <si>
    <t>October 10, 2017 at 05:29PM</t>
  </si>
  <si>
    <t>October 10, 2017 at 05:28PM</t>
  </si>
  <si>
    <t>October 10, 2017 at 12:32PM</t>
  </si>
  <si>
    <t>October 09, 2017 at 04:43PM</t>
  </si>
  <si>
    <t>October 09, 2017 at 03:19PM</t>
  </si>
  <si>
    <t>October 08, 2017 at 09:12PM</t>
  </si>
  <si>
    <t>October 08, 2017 at 08:27AM</t>
  </si>
  <si>
    <t>October 08, 2017 at 08:26AM</t>
  </si>
  <si>
    <t>October 07, 2017 at 07:10PM</t>
  </si>
  <si>
    <t>October 07, 2017 at 07:23PM</t>
  </si>
  <si>
    <t>October 07, 2017 at 04:36PM</t>
  </si>
  <si>
    <t>November 14, 2022 at 02:09PM</t>
  </si>
  <si>
    <t>November 14, 2022 at 07:31AM</t>
  </si>
  <si>
    <t>November 14, 2022 at 07:26AM</t>
  </si>
  <si>
    <t>November 13, 2022 at 08:36PM</t>
  </si>
  <si>
    <t>November 13, 2022 at 07:54PM</t>
  </si>
  <si>
    <t>November 13, 2022 at 04:07PM</t>
  </si>
  <si>
    <t>November 13, 2022 at 11:08AM</t>
  </si>
  <si>
    <t>November 11, 2022 at 03:11PM</t>
  </si>
  <si>
    <t>November 11, 2022 at 02:02PM</t>
  </si>
  <si>
    <t>November 11, 2022 at 10:24AM</t>
  </si>
  <si>
    <t>November 10, 2022 at 07:52PM</t>
  </si>
  <si>
    <t>November 10, 2022 at 08:25AM</t>
  </si>
  <si>
    <t>November 10, 2022 at 07:09AM</t>
  </si>
  <si>
    <t>November 09, 2022 at 09:43AM</t>
  </si>
  <si>
    <t>November 09, 2022 at 06:26AM</t>
  </si>
  <si>
    <t>November 07, 2022 at 06:21PM</t>
  </si>
  <si>
    <t>November 06, 2022 at 06:48PM</t>
  </si>
  <si>
    <t>November 06, 2022 at 11:34AM</t>
  </si>
  <si>
    <t>November 05, 2022 at 04:25PM</t>
  </si>
  <si>
    <t>November 05, 2022 at 08:37AM</t>
  </si>
  <si>
    <t>October 07, 2017 at 09:46AM</t>
  </si>
  <si>
    <t>October 07, 2017 at 07:35AM</t>
  </si>
  <si>
    <t>October 06, 2017 at 09:11AM</t>
  </si>
  <si>
    <t>October 05, 2017 at 01:47PM</t>
  </si>
  <si>
    <t>October 05, 2017 at 08:55AM</t>
  </si>
  <si>
    <t>October 04, 2017 at 08:09PM</t>
  </si>
  <si>
    <t>October 04, 2017 at 08:56AM</t>
  </si>
  <si>
    <t>October 04, 2017 at 08:52AM</t>
  </si>
  <si>
    <t>October 03, 2017 at 08:38PM</t>
  </si>
  <si>
    <t>October 03, 2017 at 08:37PM</t>
  </si>
  <si>
    <t>October 03, 2017 at 03:32PM</t>
  </si>
  <si>
    <t>October 03, 2017 at 09:10AM</t>
  </si>
  <si>
    <t>October 03, 2017 at 09:09AM</t>
  </si>
  <si>
    <t>October 02, 2017 at 03:16PM</t>
  </si>
  <si>
    <t>October 02, 2017 at 12:48PM</t>
  </si>
  <si>
    <t>October 02, 2017 at 09:08AM</t>
  </si>
  <si>
    <t>October 01, 2017 at 09:13PM</t>
  </si>
  <si>
    <t>September 30, 2017 at 09:12PM</t>
  </si>
  <si>
    <t>September 30, 2017 at 08:57PM</t>
  </si>
  <si>
    <t>September 30, 2017 at 05:59PM</t>
  </si>
  <si>
    <t>September 30, 2017 at 04:03PM</t>
  </si>
  <si>
    <t>September 30, 2017 at 01:49PM</t>
  </si>
  <si>
    <t>September 29, 2017 at 10:03PM</t>
  </si>
  <si>
    <t>September 28, 2017 at 11:14PM</t>
  </si>
  <si>
    <t>September 28, 2017 at 12:16PM</t>
  </si>
  <si>
    <t>September 27, 2017 at 04:21PM</t>
  </si>
  <si>
    <t>September 27, 2017 at 11:07AM</t>
  </si>
  <si>
    <t>September 27, 2017 at 11:06AM</t>
  </si>
  <si>
    <t>September 27, 2017 at 09:09AM</t>
  </si>
  <si>
    <t>September 26, 2017 at 11:40AM</t>
  </si>
  <si>
    <t>September 26, 2017 at 08:39AM</t>
  </si>
  <si>
    <t>September 23, 2017 at 10:27AM</t>
  </si>
  <si>
    <t>September 23, 2017 at 10:26AM</t>
  </si>
  <si>
    <t>September 22, 2017 at 11:32AM</t>
  </si>
  <si>
    <t>September 21, 2017 at 02:27PM</t>
  </si>
  <si>
    <t>September 21, 2017 at 09:34AM</t>
  </si>
  <si>
    <t>September 20, 2017 at 11:49AM</t>
  </si>
  <si>
    <t>September 19, 2017 at 11:26PM</t>
  </si>
  <si>
    <t>September 19, 2017 at 08:16PM</t>
  </si>
  <si>
    <t>September 19, 2017 at 02:32PM</t>
  </si>
  <si>
    <t>September 19, 2017 at 09:24AM</t>
  </si>
  <si>
    <t>September 18, 2017 at 12:36PM</t>
  </si>
  <si>
    <t>September 18, 2017 at 12:10PM</t>
  </si>
  <si>
    <t>September 17, 2017 at 08:33PM</t>
  </si>
  <si>
    <t>September 17, 2017 at 04:29PM</t>
  </si>
  <si>
    <t>September 17, 2017 at 03:08PM</t>
  </si>
  <si>
    <t>September 17, 2017 at 10:42AM</t>
  </si>
  <si>
    <t>September 16, 2017 at 10:42PM</t>
  </si>
  <si>
    <t>September 16, 2017 at 01:24PM</t>
  </si>
  <si>
    <t>September 16, 2017 at 09:51AM</t>
  </si>
  <si>
    <t>September 16, 2017 at 06:03AM</t>
  </si>
  <si>
    <t>September 15, 2017 at 09:47PM</t>
  </si>
  <si>
    <t>September 15, 2017 at 12:01PM</t>
  </si>
  <si>
    <t>September 14, 2017 at 10:51AM</t>
  </si>
  <si>
    <t>September 13, 2017 at 06:56PM</t>
  </si>
  <si>
    <t>September 13, 2017 at 09:40AM</t>
  </si>
  <si>
    <t>September 13, 2017 at 09:12AM</t>
  </si>
  <si>
    <t>September 12, 2017 at 11:52PM</t>
  </si>
  <si>
    <t>September 12, 2017 at 04:30PM</t>
  </si>
  <si>
    <t>September 12, 2017 at 09:54AM</t>
  </si>
  <si>
    <t>September 11, 2017 at 02:04PM</t>
  </si>
  <si>
    <t>September 11, 2017 at 01:07PM</t>
  </si>
  <si>
    <t>September 11, 2017 at 08:55AM</t>
  </si>
  <si>
    <t>September 10, 2017 at 01:42PM</t>
  </si>
  <si>
    <t>September 09, 2017 at 03:25PM</t>
  </si>
  <si>
    <t>September 09, 2017 at 10:47AM</t>
  </si>
  <si>
    <t>September 08, 2017 at 06:57PM</t>
  </si>
  <si>
    <t>September 08, 2017 at 05:20PM</t>
  </si>
  <si>
    <t>September 07, 2017 at 04:36PM</t>
  </si>
  <si>
    <t>September 07, 2017 at 08:44AM</t>
  </si>
  <si>
    <t>September 07, 2017 at 08:43AM</t>
  </si>
  <si>
    <t>September 06, 2017 at 02:11PM</t>
  </si>
  <si>
    <t>September 06, 2017 at 09:07AM</t>
  </si>
  <si>
    <t>September 06, 2017 at 09:06AM</t>
  </si>
  <si>
    <t>September 06, 2017 at 09:05AM</t>
  </si>
  <si>
    <t>September 05, 2017 at 04:55PM</t>
  </si>
  <si>
    <t>September 05, 2017 at 08:51AM</t>
  </si>
  <si>
    <t>September 04, 2017 at 06:52PM</t>
  </si>
  <si>
    <t>September 04, 2017 at 06:51PM</t>
  </si>
  <si>
    <t>September 04, 2017 at 03:05PM</t>
  </si>
  <si>
    <t>September 04, 2017 at 03:04PM</t>
  </si>
  <si>
    <t>September 03, 2017 at 10:34PM</t>
  </si>
  <si>
    <t>September 02, 2017 at 06:32PM</t>
  </si>
  <si>
    <t>September 02, 2017 at 04:58PM</t>
  </si>
  <si>
    <t>September 01, 2017 at 03:13PM</t>
  </si>
  <si>
    <t>August 31, 2017 at 08:09PM</t>
  </si>
  <si>
    <t>August 31, 2017 at 02:41PM</t>
  </si>
  <si>
    <t>August 31, 2017 at 09:02AM</t>
  </si>
  <si>
    <t>August 31, 2017 at 09:01AM</t>
  </si>
  <si>
    <t>August 30, 2017 at 10:44AM</t>
  </si>
  <si>
    <t>August 29, 2017 at 09:01PM</t>
  </si>
  <si>
    <t>August 29, 2017 at 05:53PM</t>
  </si>
  <si>
    <t>August 28, 2017 at 08:19PM</t>
  </si>
  <si>
    <t>August 28, 2017 at 03:56PM</t>
  </si>
  <si>
    <t>August 28, 2017 at 12:54PM</t>
  </si>
  <si>
    <t>August 28, 2017 at 09:28AM</t>
  </si>
  <si>
    <t>August 28, 2017 at 09:10AM</t>
  </si>
  <si>
    <t>August 28, 2017 at 08:03AM</t>
  </si>
  <si>
    <t>August 27, 2017 at 05:23PM</t>
  </si>
  <si>
    <t>August 25, 2017 at 10:34AM</t>
  </si>
  <si>
    <t>August 24, 2017 at 01:26AM</t>
  </si>
  <si>
    <t>August 23, 2017 at 11:43AM</t>
  </si>
  <si>
    <t>August 22, 2017 at 10:30AM</t>
  </si>
  <si>
    <t>August 21, 2017 at 03:06PM</t>
  </si>
  <si>
    <t>August 21, 2017 at 11:02AM</t>
  </si>
  <si>
    <t>August 20, 2017 at 10:43AM</t>
  </si>
  <si>
    <t>August 19, 2017 at 11:35PM</t>
  </si>
  <si>
    <t>August 19, 2017 at 05:36PM</t>
  </si>
  <si>
    <t>August 19, 2017 at 10:48AM</t>
  </si>
  <si>
    <t>August 19, 2017 at 10:05AM</t>
  </si>
  <si>
    <t>August 18, 2017 at 09:56PM</t>
  </si>
  <si>
    <t>August 17, 2017 at 06:41PM</t>
  </si>
  <si>
    <t>August 17, 2017 at 02:29PM</t>
  </si>
  <si>
    <t>August 17, 2017 at 01:08PM</t>
  </si>
  <si>
    <t>August 16, 2017 at 05:07PM</t>
  </si>
  <si>
    <t>August 16, 2017 at 02:00PM</t>
  </si>
  <si>
    <t>August 16, 2017 at 10:54AM</t>
  </si>
  <si>
    <t>August 15, 2017 at 01:10PM</t>
  </si>
  <si>
    <t>August 15, 2017 at 05:51PM</t>
  </si>
  <si>
    <t>August 15, 2017 at 12:01AM</t>
  </si>
  <si>
    <t>August 14, 2017 at 09:07PM</t>
  </si>
  <si>
    <t>August 14, 2017 at 10:04AM</t>
  </si>
  <si>
    <t>August 13, 2017 at 10:20PM</t>
  </si>
  <si>
    <t>August 13, 2017 at 02:06PM</t>
  </si>
  <si>
    <t>August 13, 2017 at 10:31AM</t>
  </si>
  <si>
    <t>August 12, 2017 at 03:01PM</t>
  </si>
  <si>
    <t>August 12, 2017 at 03:00PM</t>
  </si>
  <si>
    <t>August 11, 2017 at 10:08AM</t>
  </si>
  <si>
    <t>August 10, 2017 at 10:56PM</t>
  </si>
  <si>
    <t>August 10, 2017 at 11:43AM</t>
  </si>
  <si>
    <t>August 09, 2017 at 07:58PM</t>
  </si>
  <si>
    <t>August 08, 2017 at 03:50PM</t>
  </si>
  <si>
    <t>August 08, 2017 at 02:50PM</t>
  </si>
  <si>
    <t>August 07, 2017 at 05:03PM</t>
  </si>
  <si>
    <t>August 07, 2017 at 04:17PM</t>
  </si>
  <si>
    <t>August 07, 2017 at 04:16PM</t>
  </si>
  <si>
    <t>August 07, 2017 at 02:19AM</t>
  </si>
  <si>
    <t>August 07, 2017 at 02:18AM</t>
  </si>
  <si>
    <t>August 06, 2017 at 05:38PM</t>
  </si>
  <si>
    <t>August 06, 2017 at 10:40AM</t>
  </si>
  <si>
    <t>August 06, 2017 at 10:16AM</t>
  </si>
  <si>
    <t>August 05, 2017 at 09:59PM</t>
  </si>
  <si>
    <t>August 05, 2017 at 06:54PM</t>
  </si>
  <si>
    <t>August 05, 2017 at 11:09AM</t>
  </si>
  <si>
    <t>August 05, 2017 at 10:54AM</t>
  </si>
  <si>
    <t>August 04, 2017 at 03:34PM</t>
  </si>
  <si>
    <t>August 04, 2017 at 02:22PM</t>
  </si>
  <si>
    <t>August 04, 2017 at 01:42PM</t>
  </si>
  <si>
    <t>August 03, 2017 at 02:59PM</t>
  </si>
  <si>
    <t>August 03, 2017 at 01:53PM</t>
  </si>
  <si>
    <t>August 03, 2017 at 01:52PM</t>
  </si>
  <si>
    <t>August 02, 2017 at 05:09PM</t>
  </si>
  <si>
    <t>August 02, 2017 at 09:30AM</t>
  </si>
  <si>
    <t>August 01, 2017 at 02:04PM</t>
  </si>
  <si>
    <t>August 01, 2017 at 11:30AM</t>
  </si>
  <si>
    <t>July 31, 2017 at 10:16PM</t>
  </si>
  <si>
    <t>July 31, 2017 at 12:17PM</t>
  </si>
  <si>
    <t>July 31, 2017 at 08:46AM</t>
  </si>
  <si>
    <t>July 29, 2017 at 10:33AM</t>
  </si>
  <si>
    <t>July 29, 2017 at 10:07AM</t>
  </si>
  <si>
    <t>July 28, 2017 at 10:28AM</t>
  </si>
  <si>
    <t>July 28, 2017 at 09:14AM</t>
  </si>
  <si>
    <t>July 27, 2017 at 02:29PM</t>
  </si>
  <si>
    <t>July 27, 2017 at 12:21AM</t>
  </si>
  <si>
    <t>July 26, 2017 at 07:44PM</t>
  </si>
  <si>
    <t>July 26, 2017 at 06:26PM</t>
  </si>
  <si>
    <t>July 25, 2017 at 06:40PM</t>
  </si>
  <si>
    <t>July 25, 2017 at 05:27PM</t>
  </si>
  <si>
    <t>July 25, 2017 at 12:33PM</t>
  </si>
  <si>
    <t>July 25, 2017 at 07:29AM</t>
  </si>
  <si>
    <t>July 24, 2017 at 02:09PM</t>
  </si>
  <si>
    <t>July 24, 2017 at 12:21PM</t>
  </si>
  <si>
    <t>July 23, 2017 at 06:59PM</t>
  </si>
  <si>
    <t>July 23, 2017 at 12:46AM</t>
  </si>
  <si>
    <t>July 22, 2017 at 11:28PM</t>
  </si>
  <si>
    <t>July 22, 2017 at 06:22PM</t>
  </si>
  <si>
    <t>July 21, 2017 at 04:36PM</t>
  </si>
  <si>
    <t>July 21, 2017 at 03:14PM</t>
  </si>
  <si>
    <t>July 21, 2017 at 12:45PM</t>
  </si>
  <si>
    <t>July 21, 2017 at 12:44PM</t>
  </si>
  <si>
    <t>July 20, 2017 at 04:46PM</t>
  </si>
  <si>
    <t>July 20, 2017 at 02:29PM</t>
  </si>
  <si>
    <t>July 19, 2017 at 12:52PM</t>
  </si>
  <si>
    <t>July 19, 2017 at 12:52AM</t>
  </si>
  <si>
    <t>July 18, 2017 at 09:14PM</t>
  </si>
  <si>
    <t>July 18, 2017 at 03:56PM</t>
  </si>
  <si>
    <t>July 18, 2017 at 01:27PM</t>
  </si>
  <si>
    <t>July 18, 2017 at 01:38AM</t>
  </si>
  <si>
    <t>July 17, 2017 at 03:59PM</t>
  </si>
  <si>
    <t>July 17, 2017 at 12:14PM</t>
  </si>
  <si>
    <t>July 16, 2017 at 01:33PM</t>
  </si>
  <si>
    <t>July 16, 2017 at 01:21PM</t>
  </si>
  <si>
    <t>July 15, 2017 at 04:02PM</t>
  </si>
  <si>
    <t>July 15, 2017 at 12:27PM</t>
  </si>
  <si>
    <t>July 14, 2017 at 06:48PM</t>
  </si>
  <si>
    <t>July 14, 2017 at 05:55PM</t>
  </si>
  <si>
    <t>July 13, 2017 at 04:11PM</t>
  </si>
  <si>
    <t>July 13, 2017 at 11:59AM</t>
  </si>
  <si>
    <t>July 13, 2017 at 01:28AM</t>
  </si>
  <si>
    <t>July 13, 2017 at 12:00AM</t>
  </si>
  <si>
    <t>November 04, 2022 at 07:05PM</t>
  </si>
  <si>
    <t>November 04, 2022 at 03:15PM</t>
  </si>
  <si>
    <t>November 04, 2022 at 12:20PM</t>
  </si>
  <si>
    <t>November 04, 2022 at 11:09AM</t>
  </si>
  <si>
    <t>November 03, 2022 at 09:25PM</t>
  </si>
  <si>
    <t>November 03, 2022 at 01:00PM</t>
  </si>
  <si>
    <t>November 03, 2022 at 12:59PM</t>
  </si>
  <si>
    <t>November 03, 2022 at 06:43AM</t>
  </si>
  <si>
    <t>November 02, 2022 at 08:35PM</t>
  </si>
  <si>
    <t>November 02, 2022 at 02:15PM</t>
  </si>
  <si>
    <t>November 01, 2022 at 09:04PM</t>
  </si>
  <si>
    <t>November 01, 2022 at 08:11PM</t>
  </si>
  <si>
    <t>November 01, 2022 at 09:36AM</t>
  </si>
  <si>
    <t>November 01, 2022 at 08:49AM</t>
  </si>
  <si>
    <t>November 01, 2022 at 08:35AM</t>
  </si>
  <si>
    <t>October 30, 2022 at 08:29PM</t>
  </si>
  <si>
    <t>October 30, 2022 at 02:17PM</t>
  </si>
  <si>
    <t>October 30, 2022 at 09:04AM</t>
  </si>
  <si>
    <t>October 29, 2022 at 08:52PM</t>
  </si>
  <si>
    <t>October 29, 2022 at 04:21PM</t>
  </si>
  <si>
    <t>July 12, 2017 at 05:31PM</t>
  </si>
  <si>
    <t>July 12, 2017 at 09:38AM</t>
  </si>
  <si>
    <t>July 12, 2017 at 09:06AM</t>
  </si>
  <si>
    <t>July 11, 2017 at 11:07AM</t>
  </si>
  <si>
    <t>July 10, 2017 at 01:34PM</t>
  </si>
  <si>
    <t>July 10, 2017 at 10:22AM</t>
  </si>
  <si>
    <t>July 10, 2017 at 10:07AM</t>
  </si>
  <si>
    <t>July 09, 2017 at 03:06PM</t>
  </si>
  <si>
    <t>July 08, 2017 at 10:47AM</t>
  </si>
  <si>
    <t>July 07, 2017 at 10:35PM</t>
  </si>
  <si>
    <t>July 07, 2017 at 07:45PM</t>
  </si>
  <si>
    <t>July 07, 2017 at 10:38AM</t>
  </si>
  <si>
    <t>July 06, 2017 at 11:40PM</t>
  </si>
  <si>
    <t>July 06, 2017 at 07:34PM</t>
  </si>
  <si>
    <t>July 06, 2017 at 11:20AM</t>
  </si>
  <si>
    <t>July 04, 2017 at 10:36PM</t>
  </si>
  <si>
    <t>July 03, 2017 at 02:47PM</t>
  </si>
  <si>
    <t>July 02, 2017 at 06:38PM</t>
  </si>
  <si>
    <t>July 02, 2017 at 04:28PM</t>
  </si>
  <si>
    <t>July 02, 2017 at 12:41PM</t>
  </si>
  <si>
    <t>July 02, 2017 at 09:30AM</t>
  </si>
  <si>
    <t>July 01, 2017 at 10:20PM</t>
  </si>
  <si>
    <t>June 30, 2017 at 11:18AM</t>
  </si>
  <si>
    <t>June 30, 2017 at 11:17AM</t>
  </si>
  <si>
    <t>July 05, 2017 at 04:57PM</t>
  </si>
  <si>
    <t>June 30, 2017 at 10:23AM</t>
  </si>
  <si>
    <t>June 30, 2017 at 09:09AM</t>
  </si>
  <si>
    <t>June 29, 2017 at 04:00PM</t>
  </si>
  <si>
    <t>June 28, 2017 at 09:02PM</t>
  </si>
  <si>
    <t>June 28, 2017 at 07:30PM</t>
  </si>
  <si>
    <t>June 28, 2017 at 11:01AM</t>
  </si>
  <si>
    <t>June 28, 2017 at 10:54AM</t>
  </si>
  <si>
    <t>June 26, 2017 at 04:32PM</t>
  </si>
  <si>
    <t>June 26, 2017 at 09:16AM</t>
  </si>
  <si>
    <t>June 26, 2017 at 12:05AM</t>
  </si>
  <si>
    <t>June 25, 2017 at 12:32PM</t>
  </si>
  <si>
    <t>June 25, 2017 at 10:32AM</t>
  </si>
  <si>
    <t>June 25, 2017 at 09:04AM</t>
  </si>
  <si>
    <t>June 25, 2017 at 09:03AM</t>
  </si>
  <si>
    <t>June 24, 2017 at 04:11PM</t>
  </si>
  <si>
    <t>June 23, 2017 at 12:29PM</t>
  </si>
  <si>
    <t>June 23, 2017 at 09:57AM</t>
  </si>
  <si>
    <t>June 22, 2017 at 05:32PM</t>
  </si>
  <si>
    <t>June 21, 2017 at 09:38PM</t>
  </si>
  <si>
    <t>June 21, 2017 at 11:18AM</t>
  </si>
  <si>
    <t>June 20, 2017 at 11:01AM</t>
  </si>
  <si>
    <t>June 19, 2017 at 06:04PM</t>
  </si>
  <si>
    <t>June 19, 2017 at 04:47PM</t>
  </si>
  <si>
    <t>June 19, 2017 at 01:57PM</t>
  </si>
  <si>
    <t>June 19, 2017 at 01:56PM</t>
  </si>
  <si>
    <t>June 19, 2017 at 10:56AM</t>
  </si>
  <si>
    <t>June 18, 2017 at 12:44PM</t>
  </si>
  <si>
    <t>June 17, 2017 at 11:14PM</t>
  </si>
  <si>
    <t>June 17, 2017 at 08:49AM</t>
  </si>
  <si>
    <t>June 16, 2017 at 09:11AM</t>
  </si>
  <si>
    <t>June 15, 2017 at 04:36PM</t>
  </si>
  <si>
    <t>June 14, 2017 at 06:33AM</t>
  </si>
  <si>
    <t>June 13, 2017 at 06:10PM</t>
  </si>
  <si>
    <t>June 13, 2017 at 06:55AM</t>
  </si>
  <si>
    <t>June 12, 2017 at 02:16PM</t>
  </si>
  <si>
    <t>June 11, 2017 at 02:08PM</t>
  </si>
  <si>
    <t>June 11, 2017 at 02:06PM</t>
  </si>
  <si>
    <t>June 11, 2017 at 11:08AM</t>
  </si>
  <si>
    <t>June 11, 2017 at 10:04AM</t>
  </si>
  <si>
    <t>June 11, 2017 at 07:18AM</t>
  </si>
  <si>
    <t>June 09, 2017 at 07:58PM</t>
  </si>
  <si>
    <t>June 09, 2017 at 03:13PM</t>
  </si>
  <si>
    <t>June 09, 2017 at 02:27PM</t>
  </si>
  <si>
    <t>June 09, 2017 at 12:17PM</t>
  </si>
  <si>
    <t>June 08, 2017 at 11:03PM</t>
  </si>
  <si>
    <t>June 08, 2017 at 06:16PM</t>
  </si>
  <si>
    <t>June 08, 2017 at 11:54AM</t>
  </si>
  <si>
    <t>June 08, 2017 at 10:33AM</t>
  </si>
  <si>
    <t>June 07, 2017 at 09:38PM</t>
  </si>
  <si>
    <t>June 07, 2017 at 02:54PM</t>
  </si>
  <si>
    <t>June 07, 2017 at 01:51PM</t>
  </si>
  <si>
    <t>June 07, 2017 at 10:36AM</t>
  </si>
  <si>
    <t>June 06, 2017 at 04:00PM</t>
  </si>
  <si>
    <t>June 06, 2017 at 03:26PM</t>
  </si>
  <si>
    <t>June 06, 2017 at 02:59PM</t>
  </si>
  <si>
    <t>June 06, 2017 at 12:52PM</t>
  </si>
  <si>
    <t>June 05, 2017 at 04:22PM</t>
  </si>
  <si>
    <t>June 05, 2017 at 10:32AM</t>
  </si>
  <si>
    <t>June 04, 2017 at 10:09PM</t>
  </si>
  <si>
    <t>June 04, 2017 at 04:11PM</t>
  </si>
  <si>
    <t>June 04, 2017 at 09:46AM</t>
  </si>
  <si>
    <t>June 03, 2017 at 08:11PM</t>
  </si>
  <si>
    <t>June 03, 2017 at 03:08PM</t>
  </si>
  <si>
    <t>June 02, 2017 at 06:19PM</t>
  </si>
  <si>
    <t>June 02, 2017 at 05:32PM</t>
  </si>
  <si>
    <t>June 01, 2017 at 11:55PM</t>
  </si>
  <si>
    <t>June 01, 2017 at 07:34PM</t>
  </si>
  <si>
    <t>June 01, 2017 at 02:20PM</t>
  </si>
  <si>
    <t>June 01, 2017 at 01:29PM</t>
  </si>
  <si>
    <t>June 01, 2017 at 10:08AM</t>
  </si>
  <si>
    <t>June 01, 2017 at 09:20AM</t>
  </si>
  <si>
    <t>June 01, 2017 at 07:26AM</t>
  </si>
  <si>
    <t>June 01, 2017 at 07:25AM</t>
  </si>
  <si>
    <t>May 31, 2017 at 06:53PM</t>
  </si>
  <si>
    <t>May 31, 2017 at 06:12PM</t>
  </si>
  <si>
    <t>May 31, 2017 at 09:00AM</t>
  </si>
  <si>
    <t>May 31, 2017 at 08:02AM</t>
  </si>
  <si>
    <t>May 30, 2017 at 09:30PM</t>
  </si>
  <si>
    <t>May 30, 2017 at 03:21PM</t>
  </si>
  <si>
    <t>May 30, 2017 at 11:07AM</t>
  </si>
  <si>
    <t>May 30, 2017 at 11:06AM</t>
  </si>
  <si>
    <t>May 30, 2017 at 07:51AM</t>
  </si>
  <si>
    <t>May 28, 2017 at 03:00PM</t>
  </si>
  <si>
    <t>May 28, 2017 at 09:49AM</t>
  </si>
  <si>
    <t>May 27, 2017 at 06:01PM</t>
  </si>
  <si>
    <t>May 27, 2017 at 06:00PM</t>
  </si>
  <si>
    <t>May 27, 2017 at 11:48AM</t>
  </si>
  <si>
    <t>May 26, 2017 at 11:41AM</t>
  </si>
  <si>
    <t>May 25, 2017 at 05:08PM</t>
  </si>
  <si>
    <t>May 25, 2017 at 03:47PM</t>
  </si>
  <si>
    <t>May 25, 2017 at 11:40AM</t>
  </si>
  <si>
    <t>May 25, 2017 at 07:34AM</t>
  </si>
  <si>
    <t>May 23, 2017 at 09:44PM</t>
  </si>
  <si>
    <t>May 23, 2017 at 09:14PM</t>
  </si>
  <si>
    <t>May 23, 2017 at 09:07PM</t>
  </si>
  <si>
    <t>May 23, 2017 at 06:17PM</t>
  </si>
  <si>
    <t>May 23, 2017 at 08:41AM</t>
  </si>
  <si>
    <t>May 23, 2017 at 08:22AM</t>
  </si>
  <si>
    <t>May 22, 2017 at 07:54PM</t>
  </si>
  <si>
    <t>May 22, 2017 at 06:52PM</t>
  </si>
  <si>
    <t>May 21, 2017 at 05:05PM</t>
  </si>
  <si>
    <t>May 21, 2017 at 04:48PM</t>
  </si>
  <si>
    <t>May 21, 2017 at 10:17AM</t>
  </si>
  <si>
    <t>May 20, 2017 at 12:41PM</t>
  </si>
  <si>
    <t>May 20, 2017 at 12:47AM</t>
  </si>
  <si>
    <t>May 19, 2017 at 10:15AM</t>
  </si>
  <si>
    <t>May 18, 2017 at 07:26PM</t>
  </si>
  <si>
    <t>May 17, 2017 at 03:01PM</t>
  </si>
  <si>
    <t>May 17, 2017 at 08:29AM</t>
  </si>
  <si>
    <t>May 16, 2017 at 08:48AM</t>
  </si>
  <si>
    <t>May 15, 2017 at 09:14PM</t>
  </si>
  <si>
    <t>May 15, 2017 at 07:51PM</t>
  </si>
  <si>
    <t>May 15, 2017 at 06:07PM</t>
  </si>
  <si>
    <t>May 15, 2017 at 04:46PM</t>
  </si>
  <si>
    <t>May 15, 2017 at 02:25PM</t>
  </si>
  <si>
    <t>May 15, 2017 at 10:37AM</t>
  </si>
  <si>
    <t>May 15, 2017 at 09:38AM</t>
  </si>
  <si>
    <t>May 14, 2017 at 07:36PM</t>
  </si>
  <si>
    <t>May 12, 2017 at 06:27PM</t>
  </si>
  <si>
    <t>May 12, 2017 at 02:20PM</t>
  </si>
  <si>
    <t>May 11, 2017 at 01:13PM</t>
  </si>
  <si>
    <t>May 11, 2017 at 11:29AM</t>
  </si>
  <si>
    <t>May 10, 2017 at 07:51PM</t>
  </si>
  <si>
    <t>May 10, 2017 at 06:27PM</t>
  </si>
  <si>
    <t>May 10, 2017 at 02:51PM</t>
  </si>
  <si>
    <t>May 09, 2017 at 10:59PM</t>
  </si>
  <si>
    <t>May 09, 2017 at 08:47PM</t>
  </si>
  <si>
    <t>May 09, 2017 at 08:34AM</t>
  </si>
  <si>
    <t>May 09, 2017 at 07:54AM</t>
  </si>
  <si>
    <t>May 08, 2017 at 06:55PM</t>
  </si>
  <si>
    <t>May 08, 2017 at 06:03PM</t>
  </si>
  <si>
    <t>May 08, 2017 at 04:24PM</t>
  </si>
  <si>
    <t>May 08, 2017 at 08:12AM</t>
  </si>
  <si>
    <t>May 07, 2017 at 01:58PM</t>
  </si>
  <si>
    <t>May 07, 2017 at 11:04AM</t>
  </si>
  <si>
    <t>May 06, 2017 at 03:18PM</t>
  </si>
  <si>
    <t>May 06, 2017 at 12:14AM</t>
  </si>
  <si>
    <t>May 05, 2017 at 09:19AM</t>
  </si>
  <si>
    <t>May 04, 2017 at 09:21PM</t>
  </si>
  <si>
    <t>May 04, 2017 at 09:43AM</t>
  </si>
  <si>
    <t>May 04, 2017 at 07:56AM</t>
  </si>
  <si>
    <t>May 03, 2017 at 09:12PM</t>
  </si>
  <si>
    <t>May 03, 2017 at 05:01PM</t>
  </si>
  <si>
    <t>May 03, 2017 at 02:51PM</t>
  </si>
  <si>
    <t>May 02, 2017 at 09:16PM</t>
  </si>
  <si>
    <t>May 02, 2017 at 07:05AM</t>
  </si>
  <si>
    <t>May 01, 2017 at 05:47PM</t>
  </si>
  <si>
    <t>May 01, 2017 at 10:56AM</t>
  </si>
  <si>
    <t>May 01, 2017 at 09:28AM</t>
  </si>
  <si>
    <t>May 01, 2017 at 09:00AM</t>
  </si>
  <si>
    <t>April 30, 2017 at 10:54PM</t>
  </si>
  <si>
    <t>April 30, 2017 at 10:19PM</t>
  </si>
  <si>
    <t>April 30, 2017 at 01:41PM</t>
  </si>
  <si>
    <t>April 30, 2017 at 11:18AM</t>
  </si>
  <si>
    <t>April 29, 2017 at 02:38PM</t>
  </si>
  <si>
    <t>April 28, 2017 at 10:30PM</t>
  </si>
  <si>
    <t>April 27, 2017 at 10:26PM</t>
  </si>
  <si>
    <t>April 27, 2017 at 08:15AM</t>
  </si>
  <si>
    <t>April 26, 2017 at 10:19PM</t>
  </si>
  <si>
    <t>April 26, 2017 at 06:39PM</t>
  </si>
  <si>
    <t>April 26, 2017 at 11:16AM</t>
  </si>
  <si>
    <t>April 25, 2017 at 10:18PM</t>
  </si>
  <si>
    <t>April 24, 2017 at 07:35AM</t>
  </si>
  <si>
    <t>April 23, 2017 at 09:03PM</t>
  </si>
  <si>
    <t>April 21, 2017 at 08:11AM</t>
  </si>
  <si>
    <t>April 20, 2017 at 08:07AM</t>
  </si>
  <si>
    <t>April 19, 2017 at 05:58PM</t>
  </si>
  <si>
    <t>April 19, 2017 at 10:49AM</t>
  </si>
  <si>
    <t>April 18, 2017 at 08:40PM</t>
  </si>
  <si>
    <t>April 17, 2017 at 09:05PM</t>
  </si>
  <si>
    <t>April 17, 2017 at 08:30PM</t>
  </si>
  <si>
    <t>April 17, 2017 at 02:47PM</t>
  </si>
  <si>
    <t>April 17, 2017 at 02:08PM</t>
  </si>
  <si>
    <t>April 16, 2017 at 09:46PM</t>
  </si>
  <si>
    <t>April 16, 2017 at 08:09PM</t>
  </si>
  <si>
    <t>October 29, 2022 at 11:50AM</t>
  </si>
  <si>
    <t>October 28, 2022 at 04:05PM</t>
  </si>
  <si>
    <t>October 28, 2022 at 01:23PM</t>
  </si>
  <si>
    <t>October 28, 2022 at 07:17AM</t>
  </si>
  <si>
    <t>October 27, 2022 at 12:36PM</t>
  </si>
  <si>
    <t>October 27, 2022 at 12:26PM</t>
  </si>
  <si>
    <t>October 27, 2022 at 09:06AM</t>
  </si>
  <si>
    <t>October 27, 2022 at 07:47AM</t>
  </si>
  <si>
    <t>October 26, 2022 at 04:47PM</t>
  </si>
  <si>
    <t>October 25, 2022 at 06:30AM</t>
  </si>
  <si>
    <t>October 24, 2022 at 07:27PM</t>
  </si>
  <si>
    <t>October 24, 2022 at 10:50AM</t>
  </si>
  <si>
    <t>October 24, 2022 at 09:54AM</t>
  </si>
  <si>
    <t>October 24, 2022 at 07:46AM</t>
  </si>
  <si>
    <t>October 24, 2022 at 06:04AM</t>
  </si>
  <si>
    <t>October 23, 2022 at 10:44AM</t>
  </si>
  <si>
    <t>October 21, 2022 at 07:45PM</t>
  </si>
  <si>
    <t>October 21, 2022 at 06:20PM</t>
  </si>
  <si>
    <t>October 20, 2022 at 11:39AM</t>
  </si>
  <si>
    <t>October 20, 2022 at 10:37AM</t>
  </si>
  <si>
    <t>April 16, 2017 at 04:07PM</t>
  </si>
  <si>
    <t>April 16, 2017 at 03:09PM</t>
  </si>
  <si>
    <t>April 14, 2017 at 06:14PM</t>
  </si>
  <si>
    <t>April 14, 2017 at 12:47PM</t>
  </si>
  <si>
    <t>April 14, 2017 at 12:46PM</t>
  </si>
  <si>
    <t>April 12, 2017 at 11:17PM</t>
  </si>
  <si>
    <t>April 12, 2017 at 12:56PM</t>
  </si>
  <si>
    <t>April 10, 2017 at 07:59PM</t>
  </si>
  <si>
    <t>April 10, 2017 at 10:24AM</t>
  </si>
  <si>
    <t>April 09, 2017 at 09:15PM</t>
  </si>
  <si>
    <t>April 09, 2017 at 09:14PM</t>
  </si>
  <si>
    <t>April 09, 2017 at 07:25AM</t>
  </si>
  <si>
    <t>April 09, 2017 at 05:47AM</t>
  </si>
  <si>
    <t>April 08, 2017 at 10:41PM</t>
  </si>
  <si>
    <t>April 08, 2017 at 03:57PM</t>
  </si>
  <si>
    <t>April 05, 2017 at 10:33PM</t>
  </si>
  <si>
    <t>April 05, 2017 at 09:05PM</t>
  </si>
  <si>
    <t>April 04, 2017 at 04:17PM</t>
  </si>
  <si>
    <t>April 04, 2017 at 12:50PM</t>
  </si>
  <si>
    <t>April 03, 2017 at 08:30AM</t>
  </si>
  <si>
    <t>April 02, 2017 at 09:42PM</t>
  </si>
  <si>
    <t>April 02, 2017 at 08:51PM</t>
  </si>
  <si>
    <t>April 02, 2017 at 08:30PM</t>
  </si>
  <si>
    <t>April 02, 2017 at 08:29PM</t>
  </si>
  <si>
    <t>April 02, 2017 at 09:44AM</t>
  </si>
  <si>
    <t>April 01, 2017 at 07:01PM</t>
  </si>
  <si>
    <t>April 01, 2017 at 06:39PM</t>
  </si>
  <si>
    <t>April 01, 2017 at 02:28PM</t>
  </si>
  <si>
    <t>March 31, 2017 at 07:28PM</t>
  </si>
  <si>
    <t>March 29, 2017 at 10:44PM</t>
  </si>
  <si>
    <t>March 29, 2017 at 08:24PM</t>
  </si>
  <si>
    <t>March 29, 2017 at 06:05PM</t>
  </si>
  <si>
    <t>March 28, 2017 at 10:30PM</t>
  </si>
  <si>
    <t>March 28, 2017 at 01:18PM</t>
  </si>
  <si>
    <t>March 28, 2017 at 12:30PM</t>
  </si>
  <si>
    <t>March 28, 2017 at 02:50AM</t>
  </si>
  <si>
    <t>March 27, 2017 at 05:49PM</t>
  </si>
  <si>
    <t>March 27, 2017 at 05:12PM</t>
  </si>
  <si>
    <t>March 26, 2017 at 10:23PM</t>
  </si>
  <si>
    <t>March 26, 2017 at 10:20PM</t>
  </si>
  <si>
    <t>March 26, 2017 at 11:33AM</t>
  </si>
  <si>
    <t>March 26, 2017 at 11:32AM</t>
  </si>
  <si>
    <t>March 24, 2017 at 06:00PM</t>
  </si>
  <si>
    <t>March 24, 2017 at 09:44AM</t>
  </si>
  <si>
    <t>March 24, 2017 at 08:02AM</t>
  </si>
  <si>
    <t>March 23, 2017 at 05:41PM</t>
  </si>
  <si>
    <t>March 22, 2017 at 02:02PM</t>
  </si>
  <si>
    <t>March 22, 2017 at 02:01PM</t>
  </si>
  <si>
    <t>March 21, 2017 at 09:56AM</t>
  </si>
  <si>
    <t>March 20, 2017 at 05:11PM</t>
  </si>
  <si>
    <t>March 20, 2017 at 01:27PM</t>
  </si>
  <si>
    <t>March 20, 2017 at 09:18AM</t>
  </si>
  <si>
    <t>March 19, 2017 at 11:10PM</t>
  </si>
  <si>
    <t>March 19, 2017 at 10:22PM</t>
  </si>
  <si>
    <t>March 18, 2017 at 10:18PM</t>
  </si>
  <si>
    <t>March 18, 2017 at 08:16PM</t>
  </si>
  <si>
    <t>March 17, 2017 at 09:05PM</t>
  </si>
  <si>
    <t>March 17, 2017 at 03:15PM</t>
  </si>
  <si>
    <t>March 17, 2017 at 02:12PM</t>
  </si>
  <si>
    <t>March 16, 2017 at 01:22PM</t>
  </si>
  <si>
    <t>March 16, 2017 at 08:20AM</t>
  </si>
  <si>
    <t>March 15, 2017 at 11:42AM</t>
  </si>
  <si>
    <t>March 15, 2017 at 08:31AM</t>
  </si>
  <si>
    <t>March 15, 2017 at 08:30AM</t>
  </si>
  <si>
    <t>March 14, 2017 at 09:14AM</t>
  </si>
  <si>
    <t>March 13, 2017 at 05:59PM</t>
  </si>
  <si>
    <t>March 13, 2017 at 01:10PM</t>
  </si>
  <si>
    <t>March 13, 2017 at 11:30AM</t>
  </si>
  <si>
    <t>March 12, 2017 at 08:04PM</t>
  </si>
  <si>
    <t>March 12, 2017 at 03:35PM</t>
  </si>
  <si>
    <t>March 12, 2017 at 01:56PM</t>
  </si>
  <si>
    <t>March 11, 2017 at 11:41AM</t>
  </si>
  <si>
    <t>March 10, 2017 at 11:43PM</t>
  </si>
  <si>
    <t>March 08, 2017 at 05:38PM</t>
  </si>
  <si>
    <t>March 07, 2017 at 09:54PM</t>
  </si>
  <si>
    <t>March 07, 2017 at 05:22PM</t>
  </si>
  <si>
    <t>March 07, 2017 at 07:33AM</t>
  </si>
  <si>
    <t>March 07, 2017 at 07:32AM</t>
  </si>
  <si>
    <t>March 06, 2017 at 06:07PM</t>
  </si>
  <si>
    <t>March 06, 2017 at 05:34PM</t>
  </si>
  <si>
    <t>March 05, 2017 at 07:54PM</t>
  </si>
  <si>
    <t>March 05, 2017 at 01:33PM</t>
  </si>
  <si>
    <t>March 05, 2017 at 11:07AM</t>
  </si>
  <si>
    <t>March 04, 2017 at 04:51PM</t>
  </si>
  <si>
    <t>March 04, 2017 at 02:17PM</t>
  </si>
  <si>
    <t>March 03, 2017 at 05:11PM</t>
  </si>
  <si>
    <t>March 03, 2017 at 08:33AM</t>
  </si>
  <si>
    <t>March 02, 2017 at 10:05PM</t>
  </si>
  <si>
    <t>March 02, 2017 at 09:45PM</t>
  </si>
  <si>
    <t>March 01, 2017 at 01:48PM</t>
  </si>
  <si>
    <t>February 28, 2017 at 09:52PM</t>
  </si>
  <si>
    <t>February 27, 2017 at 05:58PM</t>
  </si>
  <si>
    <t>February 27, 2017 at 09:23AM</t>
  </si>
  <si>
    <t>February 26, 2017 at 04:02PM</t>
  </si>
  <si>
    <t>February 26, 2017 at 06:39AM</t>
  </si>
  <si>
    <t>February 25, 2017 at 10:13PM</t>
  </si>
  <si>
    <t>February 23, 2017 at 09:29PM</t>
  </si>
  <si>
    <t>February 23, 2017 at 03:55PM</t>
  </si>
  <si>
    <t>February 23, 2017 at 10:02AM</t>
  </si>
  <si>
    <t>February 23, 2017 at 08:26AM</t>
  </si>
  <si>
    <t>February 22, 2017 at 11:25PM</t>
  </si>
  <si>
    <t>February 22, 2017 at 08:00AM</t>
  </si>
  <si>
    <t>February 20, 2017 at 05:00PM</t>
  </si>
  <si>
    <t>February 20, 2017 at 01:11PM</t>
  </si>
  <si>
    <t>February 19, 2017 at 03:37PM</t>
  </si>
  <si>
    <t>February 19, 2017 at 12:01PM</t>
  </si>
  <si>
    <t>February 18, 2017 at 07:33PM</t>
  </si>
  <si>
    <t>February 18, 2017 at 08:31AM</t>
  </si>
  <si>
    <t>February 17, 2017 at 11:27AM</t>
  </si>
  <si>
    <t>February 17, 2017 at 11:24AM</t>
  </si>
  <si>
    <t>February 16, 2017 at 09:29AM</t>
  </si>
  <si>
    <t>February 15, 2017 at 06:38PM</t>
  </si>
  <si>
    <t>February 15, 2017 at 02:33PM</t>
  </si>
  <si>
    <t>February 15, 2017 at 01:05PM</t>
  </si>
  <si>
    <t>February 15, 2017 at 08:42AM</t>
  </si>
  <si>
    <t>February 15, 2017 at 08:41AM</t>
  </si>
  <si>
    <t>February 15, 2017 at 08:39AM</t>
  </si>
  <si>
    <t>February 14, 2017 at 05:07PM</t>
  </si>
  <si>
    <t>February 14, 2017 at 05:06PM</t>
  </si>
  <si>
    <t>February 12, 2017 at 01:56PM</t>
  </si>
  <si>
    <t>February 12, 2017 at 11:03AM</t>
  </si>
  <si>
    <t>February 11, 2017 at 04:42PM</t>
  </si>
  <si>
    <t>February 10, 2017 at 10:18PM</t>
  </si>
  <si>
    <t>February 09, 2017 at 06:33PM</t>
  </si>
  <si>
    <t>February 09, 2017 at 05:31PM</t>
  </si>
  <si>
    <t>February 09, 2017 at 03:24PM</t>
  </si>
  <si>
    <t>February 08, 2017 at 07:45PM</t>
  </si>
  <si>
    <t>February 08, 2017 at 01:43PM</t>
  </si>
  <si>
    <t>February 08, 2017 at 12:29PM</t>
  </si>
  <si>
    <t>February 08, 2017 at 11:40AM</t>
  </si>
  <si>
    <t>February 07, 2017 at 04:11PM</t>
  </si>
  <si>
    <t>February 07, 2017 at 02:11PM</t>
  </si>
  <si>
    <t>February 06, 2017 at 07:19PM</t>
  </si>
  <si>
    <t>February 06, 2017 at 02:12PM</t>
  </si>
  <si>
    <t>February 06, 2017 at 02:11PM</t>
  </si>
  <si>
    <t>February 06, 2017 at 08:13AM</t>
  </si>
  <si>
    <t>February 03, 2017 at 08:40PM</t>
  </si>
  <si>
    <t>February 03, 2017 at 08:06AM</t>
  </si>
  <si>
    <t>February 01, 2017 at 06:36PM</t>
  </si>
  <si>
    <t>February 01, 2017 at 04:42PM</t>
  </si>
  <si>
    <t>February 01, 2017 at 03:39PM</t>
  </si>
  <si>
    <t>February 01, 2017 at 11:24AM</t>
  </si>
  <si>
    <t>February 01, 2017 at 11:23AM</t>
  </si>
  <si>
    <t>February 01, 2017 at 09:20AM</t>
  </si>
  <si>
    <t>February 01, 2017 at 08:52AM</t>
  </si>
  <si>
    <t>February 01, 2017 at 08:33AM</t>
  </si>
  <si>
    <t>February 01, 2017 at 08:32AM</t>
  </si>
  <si>
    <t>February 01, 2017 at 08:31AM</t>
  </si>
  <si>
    <t>January 31, 2017 at 09:37AM</t>
  </si>
  <si>
    <t>January 31, 2017 at 09:36AM</t>
  </si>
  <si>
    <t>January 30, 2017 at 10:18PM</t>
  </si>
  <si>
    <t>January 30, 2017 at 05:24PM</t>
  </si>
  <si>
    <t>January 30, 2017 at 04:35PM</t>
  </si>
  <si>
    <t>January 30, 2017 at 01:25PM</t>
  </si>
  <si>
    <t>January 28, 2017 at 08:10PM</t>
  </si>
  <si>
    <t>January 28, 2017 at 04:47PM</t>
  </si>
  <si>
    <t>January 28, 2017 at 10:37AM</t>
  </si>
  <si>
    <t>January 26, 2017 at 08:46AM</t>
  </si>
  <si>
    <t>January 26, 2017 at 08:45AM</t>
  </si>
  <si>
    <t>January 26, 2017 at 07:53AM</t>
  </si>
  <si>
    <t>January 26, 2017 at 07:52AM</t>
  </si>
  <si>
    <t>January 25, 2017 at 09:46AM</t>
  </si>
  <si>
    <t>January 24, 2017 at 12:50PM</t>
  </si>
  <si>
    <t>January 24, 2017 at 12:49PM</t>
  </si>
  <si>
    <t>January 24, 2017 at 07:25AM</t>
  </si>
  <si>
    <t>January 23, 2017 at 09:40PM</t>
  </si>
  <si>
    <t>January 23, 2017 at 09:32PM</t>
  </si>
  <si>
    <t>January 23, 2017 at 07:17PM</t>
  </si>
  <si>
    <t>January 23, 2017 at 04:51PM</t>
  </si>
  <si>
    <t>January 21, 2017 at 11:54AM</t>
  </si>
  <si>
    <t>January 21, 2017 at 11:53AM</t>
  </si>
  <si>
    <t>January 21, 2017 at 07:52AM</t>
  </si>
  <si>
    <t>January 20, 2017 at 12:36PM</t>
  </si>
  <si>
    <t>January 20, 2017 at 11:51AM</t>
  </si>
  <si>
    <t>January 20, 2017 at 10:20AM</t>
  </si>
  <si>
    <t>January 20, 2017 at 10:02AM</t>
  </si>
  <si>
    <t>January 19, 2017 at 07:29PM</t>
  </si>
  <si>
    <t>January 19, 2017 at 06:42PM</t>
  </si>
  <si>
    <t>January 19, 2017 at 05:59PM</t>
  </si>
  <si>
    <t>January 19, 2017 at 05:28PM</t>
  </si>
  <si>
    <t>January 19, 2017 at 04:22PM</t>
  </si>
  <si>
    <t>January 18, 2017 at 01:27PM</t>
  </si>
  <si>
    <t>January 17, 2017 at 05:11PM</t>
  </si>
  <si>
    <t>January 17, 2017 at 05:10PM</t>
  </si>
  <si>
    <t>January 17, 2017 at 04:02PM</t>
  </si>
  <si>
    <t>January 17, 2017 at 12:29PM</t>
  </si>
  <si>
    <t>January 16, 2017 at 02:20PM</t>
  </si>
  <si>
    <t>January 16, 2017 at 10:13AM</t>
  </si>
  <si>
    <t>January 15, 2017 at 05:51PM</t>
  </si>
  <si>
    <t>January 14, 2017 at 01:21PM</t>
  </si>
  <si>
    <t>January 14, 2017 at 12:49PM</t>
  </si>
  <si>
    <t>January 12, 2017 at 07:29PM</t>
  </si>
  <si>
    <t>January 12, 2017 at 07:19PM</t>
  </si>
  <si>
    <t>January 12, 2017 at 04:31PM</t>
  </si>
  <si>
    <t>January 11, 2017 at 03:48PM</t>
  </si>
  <si>
    <t>January 11, 2017 at 10:53AM</t>
  </si>
  <si>
    <t>January 10, 2017 at 04:23PM</t>
  </si>
  <si>
    <t>January 10, 2017 at 01:35PM</t>
  </si>
  <si>
    <t>January 10, 2017 at 01:34PM</t>
  </si>
  <si>
    <t>January 09, 2017 at 06:57PM</t>
  </si>
  <si>
    <t>October 20, 2022 at 06:58AM</t>
  </si>
  <si>
    <t>October 19, 2022 at 09:52PM</t>
  </si>
  <si>
    <t>October 19, 2022 at 12:31PM</t>
  </si>
  <si>
    <t>October 19, 2022 at 11:24AM</t>
  </si>
  <si>
    <t>October 19, 2022 at 10:10AM</t>
  </si>
  <si>
    <t>October 19, 2022 at 06:37AM</t>
  </si>
  <si>
    <t>October 19, 2022 at 05:58AM</t>
  </si>
  <si>
    <t>October 18, 2022 at 04:35PM</t>
  </si>
  <si>
    <t>October 17, 2022 at 01:08PM</t>
  </si>
  <si>
    <t>October 17, 2022 at 08:01AM</t>
  </si>
  <si>
    <t>October 17, 2022 at 06:32AM</t>
  </si>
  <si>
    <t>October 16, 2022 at 04:05PM</t>
  </si>
  <si>
    <t>October 16, 2022 at 08:38AM</t>
  </si>
  <si>
    <t>October 15, 2022 at 07:20PM</t>
  </si>
  <si>
    <t>October 15, 2022 at 10:41AM</t>
  </si>
  <si>
    <t>October 15, 2022 at 08:17AM</t>
  </si>
  <si>
    <t>October 13, 2022 at 08:46PM</t>
  </si>
  <si>
    <t>October 13, 2022 at 07:18PM</t>
  </si>
  <si>
    <t>October 12, 2022 at 06:43AM</t>
  </si>
  <si>
    <t>October 11, 2022 at 07:15PM</t>
  </si>
  <si>
    <t>January 09, 2017 at 02:48PM</t>
  </si>
  <si>
    <t>January 08, 2017 at 05:29PM</t>
  </si>
  <si>
    <t>January 08, 2017 at 12:32PM</t>
  </si>
  <si>
    <t>January 07, 2017 at 01:32PM</t>
  </si>
  <si>
    <t>January 06, 2017 at 05:51PM</t>
  </si>
  <si>
    <t>January 06, 2017 at 10:42AM</t>
  </si>
  <si>
    <t>January 06, 2017 at 10:41AM</t>
  </si>
  <si>
    <t>January 05, 2017 at 10:15PM</t>
  </si>
  <si>
    <t>January 05, 2017 at 02:06PM</t>
  </si>
  <si>
    <t>January 05, 2017 at 02:05PM</t>
  </si>
  <si>
    <t>January 05, 2017 at 02:04PM</t>
  </si>
  <si>
    <t>January 05, 2017 at 02:02PM</t>
  </si>
  <si>
    <t>January 05, 2017 at 02:01PM</t>
  </si>
  <si>
    <t>January 05, 2017 at 11:12AM</t>
  </si>
  <si>
    <t>January 05, 2017 at 08:31AM</t>
  </si>
  <si>
    <t>January 04, 2017 at 07:36PM</t>
  </si>
  <si>
    <t>January 02, 2017 at 08:52PM</t>
  </si>
  <si>
    <t>January 02, 2017 at 06:40PM</t>
  </si>
  <si>
    <t>January 02, 2017 at 12:41PM</t>
  </si>
  <si>
    <t>January 01, 2017 at 02:12PM</t>
  </si>
  <si>
    <t>December 31, 2016 at 01:12PM</t>
  </si>
  <si>
    <t>December 31, 2016 at 09:05AM</t>
  </si>
  <si>
    <t>December 30, 2016 at 09:43PM</t>
  </si>
  <si>
    <t>December 29, 2016 at 12:58PM</t>
  </si>
  <si>
    <t>December 28, 2016 at 09:35AM</t>
  </si>
  <si>
    <t>December 28, 2016 at 09:08AM</t>
  </si>
  <si>
    <t>December 27, 2016 at 06:16PM</t>
  </si>
  <si>
    <t>December 26, 2016 at 08:11PM</t>
  </si>
  <si>
    <t>December 26, 2016 at 06:57PM</t>
  </si>
  <si>
    <t>December 26, 2016 at 01:23PM</t>
  </si>
  <si>
    <t>December 25, 2016 at 09:10AM</t>
  </si>
  <si>
    <t>December 24, 2016 at 03:15PM</t>
  </si>
  <si>
    <t>December 24, 2016 at 11:34AM</t>
  </si>
  <si>
    <t>December 24, 2016 at 11:02AM</t>
  </si>
  <si>
    <t>December 23, 2016 at 09:02PM</t>
  </si>
  <si>
    <t>December 23, 2016 at 04:06PM</t>
  </si>
  <si>
    <t>December 23, 2016 at 02:07PM</t>
  </si>
  <si>
    <t>December 23, 2016 at 09:30AM</t>
  </si>
  <si>
    <t>December 22, 2016 at 07:16PM</t>
  </si>
  <si>
    <t>December 22, 2016 at 05:13PM</t>
  </si>
  <si>
    <t>December 22, 2016 at 08:16AM</t>
  </si>
  <si>
    <t>December 21, 2016 at 07:38PM</t>
  </si>
  <si>
    <t>December 21, 2016 at 06:05PM</t>
  </si>
  <si>
    <t>December 20, 2016 at 10:39PM</t>
  </si>
  <si>
    <t>December 20, 2016 at 10:01PM</t>
  </si>
  <si>
    <t>December 19, 2016 at 09:27PM</t>
  </si>
  <si>
    <t>December 19, 2016 at 01:10PM</t>
  </si>
  <si>
    <t>December 19, 2016 at 09:45AM</t>
  </si>
  <si>
    <t>December 18, 2016 at 05:14PM</t>
  </si>
  <si>
    <t>December 18, 2016 at 08:15AM</t>
  </si>
  <si>
    <t>December 17, 2016 at 11:34AM</t>
  </si>
  <si>
    <t>December 17, 2016 at 11:33AM</t>
  </si>
  <si>
    <t>December 17, 2016 at 09:48AM</t>
  </si>
  <si>
    <t>December 17, 2016 at 09:23AM</t>
  </si>
  <si>
    <t>December 16, 2016 at 07:21PM</t>
  </si>
  <si>
    <t>December 16, 2016 at 05:44PM</t>
  </si>
  <si>
    <t>December 16, 2016 at 09:20AM</t>
  </si>
  <si>
    <t>December 16, 2016 at 08:58AM</t>
  </si>
  <si>
    <t>December 15, 2016 at 03:23PM</t>
  </si>
  <si>
    <t>December 15, 2016 at 07:28AM</t>
  </si>
  <si>
    <t>December 14, 2016 at 07:37AM</t>
  </si>
  <si>
    <t>December 13, 2016 at 08:10AM</t>
  </si>
  <si>
    <t>December 12, 2016 at 07:37PM</t>
  </si>
  <si>
    <t>December 12, 2016 at 04:19PM</t>
  </si>
  <si>
    <t>December 12, 2016 at 07:25AM</t>
  </si>
  <si>
    <t>December 12, 2016 at 07:24AM</t>
  </si>
  <si>
    <t>December 11, 2016 at 03:53PM</t>
  </si>
  <si>
    <t>December 11, 2016 at 03:18PM</t>
  </si>
  <si>
    <t>December 10, 2016 at 05:19PM</t>
  </si>
  <si>
    <t>December 10, 2016 at 12:22PM</t>
  </si>
  <si>
    <t>December 09, 2016 at 09:59PM</t>
  </si>
  <si>
    <t>December 09, 2016 at 01:11PM</t>
  </si>
  <si>
    <t>December 09, 2016 at 09:40AM</t>
  </si>
  <si>
    <t>December 09, 2016 at 08:30AM</t>
  </si>
  <si>
    <t>December 07, 2016 at 04:10PM</t>
  </si>
  <si>
    <t>December 07, 2016 at 02:47PM</t>
  </si>
  <si>
    <t>December 07, 2016 at 12:51PM</t>
  </si>
  <si>
    <t>December 07, 2016 at 09:46AM</t>
  </si>
  <si>
    <t>December 07, 2016 at 07:29AM</t>
  </si>
  <si>
    <t>December 06, 2016 at 11:17AM</t>
  </si>
  <si>
    <t>December 06, 2016 at 09:08AM</t>
  </si>
  <si>
    <t>December 05, 2016 at 08:34PM</t>
  </si>
  <si>
    <t>December 05, 2016 at 01:12PM</t>
  </si>
  <si>
    <t>December 05, 2016 at 10:43AM</t>
  </si>
  <si>
    <t>December 04, 2016 at 06:58PM</t>
  </si>
  <si>
    <t>December 04, 2016 at 04:25PM</t>
  </si>
  <si>
    <t>December 03, 2016 at 08:51PM</t>
  </si>
  <si>
    <t>December 03, 2016 at 08:30PM</t>
  </si>
  <si>
    <t>December 03, 2016 at 05:24PM</t>
  </si>
  <si>
    <t>December 03, 2016 at 04:54PM</t>
  </si>
  <si>
    <t>December 03, 2016 at 10:29AM</t>
  </si>
  <si>
    <t>December 02, 2016 at 12:29PM</t>
  </si>
  <si>
    <t>December 02, 2016 at 11:23AM</t>
  </si>
  <si>
    <t>December 02, 2016 at 07:50AM</t>
  </si>
  <si>
    <t>December 01, 2016 at 08:48PM</t>
  </si>
  <si>
    <t>December 01, 2016 at 02:01PM</t>
  </si>
  <si>
    <t>December 01, 2016 at 10:27AM</t>
  </si>
  <si>
    <t>December 01, 2016 at 08:05AM</t>
  </si>
  <si>
    <t>December 01, 2016 at 08:35AM</t>
  </si>
  <si>
    <t>November 30, 2016 at 11:10PM</t>
  </si>
  <si>
    <t>November 30, 2016 at 10:05PM</t>
  </si>
  <si>
    <t>November 30, 2016 at 06:14PM</t>
  </si>
  <si>
    <t>November 30, 2016 at 09:06AM</t>
  </si>
  <si>
    <t>November 30, 2016 at 08:51AM</t>
  </si>
  <si>
    <t>November 29, 2016 at 02:02PM</t>
  </si>
  <si>
    <t>November 29, 2016 at 09:53AM</t>
  </si>
  <si>
    <t>November 28, 2016 at 09:44PM</t>
  </si>
  <si>
    <t>November 28, 2016 at 09:43PM</t>
  </si>
  <si>
    <t>November 28, 2016 at 08:04PM</t>
  </si>
  <si>
    <t>November 28, 2016 at 06:44PM</t>
  </si>
  <si>
    <t>November 28, 2016 at 03:27PM</t>
  </si>
  <si>
    <t>November 26, 2016 at 06:34PM</t>
  </si>
  <si>
    <t>November 26, 2016 at 05:23PM</t>
  </si>
  <si>
    <t>November 26, 2016 at 01:29PM</t>
  </si>
  <si>
    <t>November 26, 2016 at 11:19AM</t>
  </si>
  <si>
    <t>November 25, 2016 at 06:41PM</t>
  </si>
  <si>
    <t>November 25, 2016 at 05:04PM</t>
  </si>
  <si>
    <t>November 24, 2016 at 08:58PM</t>
  </si>
  <si>
    <t>November 24, 2016 at 04:36PM</t>
  </si>
  <si>
    <t>November 24, 2016 at 03:28PM</t>
  </si>
  <si>
    <t>November 24, 2016 at 02:17PM</t>
  </si>
  <si>
    <t>November 22, 2016 at 08:13AM</t>
  </si>
  <si>
    <t>November 21, 2016 at 10:26PM</t>
  </si>
  <si>
    <t>November 21, 2016 at 12:17PM</t>
  </si>
  <si>
    <t>November 21, 2016 at 09:10AM</t>
  </si>
  <si>
    <t>November 21, 2016 at 08:31AM</t>
  </si>
  <si>
    <t>November 21, 2016 at 08:03AM</t>
  </si>
  <si>
    <t>November 20, 2016 at 06:50PM</t>
  </si>
  <si>
    <t>November 18, 2016 at 07:02AM</t>
  </si>
  <si>
    <t>November 17, 2016 at 07:39PM</t>
  </si>
  <si>
    <t>November 17, 2016 at 04:13PM</t>
  </si>
  <si>
    <t>November 17, 2016 at 12:52PM</t>
  </si>
  <si>
    <t>November 17, 2016 at 12:51PM</t>
  </si>
  <si>
    <t>November 17, 2016 at 07:07AM</t>
  </si>
  <si>
    <t>November 15, 2016 at 09:42PM</t>
  </si>
  <si>
    <t>November 15, 2016 at 01:01PM</t>
  </si>
  <si>
    <t>November 15, 2016 at 09:19AM</t>
  </si>
  <si>
    <t>November 15, 2016 at 08:38AM</t>
  </si>
  <si>
    <t>November 14, 2016 at 11:13PM</t>
  </si>
  <si>
    <t>November 14, 2016 at 07:24PM</t>
  </si>
  <si>
    <t>November 14, 2016 at 11:38AM</t>
  </si>
  <si>
    <t>November 14, 2016 at 09:41AM</t>
  </si>
  <si>
    <t>November 14, 2016 at 07:48AM</t>
  </si>
  <si>
    <t>November 13, 2016 at 01:55PM</t>
  </si>
  <si>
    <t>November 13, 2016 at 11:46AM</t>
  </si>
  <si>
    <t>November 12, 2016 at 09:45AM</t>
  </si>
  <si>
    <t>November 10, 2016 at 08:28PM</t>
  </si>
  <si>
    <t>November 10, 2016 at 09:49AM</t>
  </si>
  <si>
    <t>November 10, 2016 at 08:07AM</t>
  </si>
  <si>
    <t>November 09, 2016 at 10:38PM</t>
  </si>
  <si>
    <t>November 09, 2016 at 09:32PM</t>
  </si>
  <si>
    <t>November 09, 2016 at 07:17PM</t>
  </si>
  <si>
    <t>November 09, 2016 at 11:58AM</t>
  </si>
  <si>
    <t>November 09, 2016 at 11:57AM</t>
  </si>
  <si>
    <t>November 08, 2016 at 08:49PM</t>
  </si>
  <si>
    <t>November 08, 2016 at 05:09PM</t>
  </si>
  <si>
    <t>November 08, 2016 at 06:53AM</t>
  </si>
  <si>
    <t>November 07, 2016 at 09:24AM</t>
  </si>
  <si>
    <t>November 06, 2016 at 12:03PM</t>
  </si>
  <si>
    <t>November 06, 2016 at 08:40AM</t>
  </si>
  <si>
    <t>November 05, 2016 at 11:02PM</t>
  </si>
  <si>
    <t>November 05, 2016 at 07:39PM</t>
  </si>
  <si>
    <t>November 05, 2016 at 07:40PM</t>
  </si>
  <si>
    <t>November 05, 2016 at 02:32PM</t>
  </si>
  <si>
    <t>November 05, 2016 at 08:26AM</t>
  </si>
  <si>
    <t>November 04, 2016 at 09:22PM</t>
  </si>
  <si>
    <t>November 04, 2016 at 09:21PM</t>
  </si>
  <si>
    <t>November 03, 2016 at 10:10AM</t>
  </si>
  <si>
    <t>November 03, 2016 at 09:31AM</t>
  </si>
  <si>
    <t>November 02, 2016 at 04:24PM</t>
  </si>
  <si>
    <t>November 02, 2016 at 09:37AM</t>
  </si>
  <si>
    <t>November 02, 2016 at 09:15AM</t>
  </si>
  <si>
    <t>November 02, 2016 at 01:09PM</t>
  </si>
  <si>
    <t>November 02, 2016 at 08:10AM</t>
  </si>
  <si>
    <t>November 01, 2016 at 05:12PM</t>
  </si>
  <si>
    <t>November 01, 2016 at 10:04AM</t>
  </si>
  <si>
    <t>October 31, 2016 at 09:04PM</t>
  </si>
  <si>
    <t>October 31, 2016 at 07:48PM</t>
  </si>
  <si>
    <t>October 31, 2016 at 03:54PM</t>
  </si>
  <si>
    <t>October 31, 2016 at 05:04PM</t>
  </si>
  <si>
    <t>October 30, 2016 at 09:52PM</t>
  </si>
  <si>
    <t>October 30, 2016 at 08:44PM</t>
  </si>
  <si>
    <t>October 30, 2016 at 08:43PM</t>
  </si>
  <si>
    <t>October 30, 2016 at 02:34PM</t>
  </si>
  <si>
    <t>October 29, 2016 at 06:29PM</t>
  </si>
  <si>
    <t>October 28, 2016 at 04:29PM</t>
  </si>
  <si>
    <t>October 28, 2016 at 11:54AM</t>
  </si>
  <si>
    <t>October 27, 2016 at 06:03PM</t>
  </si>
  <si>
    <t>October 27, 2016 at 11:22AM</t>
  </si>
  <si>
    <t>October 27, 2016 at 10:31AM</t>
  </si>
  <si>
    <t>October 27, 2016 at 09:56AM</t>
  </si>
  <si>
    <t>October 26, 2016 at 07:54PM</t>
  </si>
  <si>
    <t>October 26, 2016 at 06:30PM</t>
  </si>
  <si>
    <t>October 26, 2016 at 05:28PM</t>
  </si>
  <si>
    <t>October 26, 2016 at 04:53PM</t>
  </si>
  <si>
    <t>October 26, 2016 at 01:05PM</t>
  </si>
  <si>
    <t>October 26, 2016 at 08:42AM</t>
  </si>
  <si>
    <t>October 26, 2016 at 08:09AM</t>
  </si>
  <si>
    <t>October 25, 2016 at 02:45PM</t>
  </si>
  <si>
    <t>October 25, 2016 at 08:43AM</t>
  </si>
  <si>
    <t>October 11, 2022 at 10:41AM</t>
  </si>
  <si>
    <t>October 11, 2022 at 08:00AM</t>
  </si>
  <si>
    <t>October 10, 2022 at 08:46PM</t>
  </si>
  <si>
    <t>October 10, 2022 at 04:51PM</t>
  </si>
  <si>
    <t>October 10, 2022 at 01:35PM</t>
  </si>
  <si>
    <t>October 10, 2022 at 12:38PM</t>
  </si>
  <si>
    <t>October 10, 2022 at 08:34AM</t>
  </si>
  <si>
    <t>October 09, 2022 at 04:18PM</t>
  </si>
  <si>
    <t>October 09, 2022 at 08:09AM</t>
  </si>
  <si>
    <t>October 08, 2022 at 05:46PM</t>
  </si>
  <si>
    <t>October 08, 2022 at 06:41AM</t>
  </si>
  <si>
    <t>October 07, 2022 at 05:30PM</t>
  </si>
  <si>
    <t>October 07, 2022 at 02:16PM</t>
  </si>
  <si>
    <t>October 07, 2022 at 01:19PM</t>
  </si>
  <si>
    <t>October 07, 2022 at 06:30AM</t>
  </si>
  <si>
    <t>October 06, 2022 at 07:23PM</t>
  </si>
  <si>
    <t>October 06, 2022 at 10:24AM</t>
  </si>
  <si>
    <t>October 05, 2022 at 07:36AM</t>
  </si>
  <si>
    <t>October 04, 2022 at 05:31PM</t>
  </si>
  <si>
    <t>October 03, 2022 at 02:07PM</t>
  </si>
  <si>
    <t>October 24, 2016 at 12:33PM</t>
  </si>
  <si>
    <t>October 24, 2016 at 12:23PM</t>
  </si>
  <si>
    <t>October 24, 2016 at 08:48AM</t>
  </si>
  <si>
    <t>October 24, 2016 at 08:47AM</t>
  </si>
  <si>
    <t>October 23, 2016 at 10:52AM</t>
  </si>
  <si>
    <t>October 23, 2016 at 09:51AM</t>
  </si>
  <si>
    <t>October 22, 2016 at 01:17PM</t>
  </si>
  <si>
    <t>October 22, 2016 at 12:10PM</t>
  </si>
  <si>
    <t>October 21, 2016 at 10:19AM</t>
  </si>
  <si>
    <t>October 21, 2016 at 08:15AM</t>
  </si>
  <si>
    <t>October 20, 2016 at 09:51PM</t>
  </si>
  <si>
    <t>October 20, 2016 at 07:59PM</t>
  </si>
  <si>
    <t>October 20, 2016 at 01:11PM</t>
  </si>
  <si>
    <t>October 20, 2016 at 01:12PM</t>
  </si>
  <si>
    <t>October 20, 2016 at 10:09AM</t>
  </si>
  <si>
    <t>October 19, 2016 at 07:11PM</t>
  </si>
  <si>
    <t>October 19, 2016 at 04:22PM</t>
  </si>
  <si>
    <t>October 18, 2016 at 12:24PM</t>
  </si>
  <si>
    <t>October 18, 2016 at 08:26PM</t>
  </si>
  <si>
    <t>October 18, 2016 at 11:50AM</t>
  </si>
  <si>
    <t>October 18, 2016 at 09:15AM</t>
  </si>
  <si>
    <t>October 17, 2016 at 05:50PM</t>
  </si>
  <si>
    <t>October 17, 2016 at 01:50PM</t>
  </si>
  <si>
    <t>October 16, 2016 at 11:01PM</t>
  </si>
  <si>
    <t>October 16, 2016 at 05:20PM</t>
  </si>
  <si>
    <t>October 16, 2016 at 12:59PM</t>
  </si>
  <si>
    <t>October 16, 2016 at 09:53AM</t>
  </si>
  <si>
    <t>October 15, 2016 at 11:22AM</t>
  </si>
  <si>
    <t>October 15, 2016 at 01:15PM</t>
  </si>
  <si>
    <t>October 15, 2016 at 12:16PM</t>
  </si>
  <si>
    <t>October 14, 2016 at 09:45AM</t>
  </si>
  <si>
    <t>October 13, 2016 at 10:30PM</t>
  </si>
  <si>
    <t>October 13, 2016 at 07:26PM</t>
  </si>
  <si>
    <t>October 12, 2016 at 10:52PM</t>
  </si>
  <si>
    <t>October 12, 2016 at 07:52PM</t>
  </si>
  <si>
    <t>October 12, 2016 at 10:41AM</t>
  </si>
  <si>
    <t>October 11, 2016 at 07:35PM</t>
  </si>
  <si>
    <t>October 10, 2016 at 10:15AM</t>
  </si>
  <si>
    <t>October 10, 2016 at 10:14AM</t>
  </si>
  <si>
    <t>October 09, 2016 at 11:05AM</t>
  </si>
  <si>
    <t>October 09, 2016 at 08:45AM</t>
  </si>
  <si>
    <t>October 09, 2016 at 02:51PM</t>
  </si>
  <si>
    <t>October 08, 2016 at 11:16AM</t>
  </si>
  <si>
    <t>October 08, 2016 at 12:19AM</t>
  </si>
  <si>
    <t>October 08, 2016 at 12:18AM</t>
  </si>
  <si>
    <t>October 07, 2016 at 03:29PM</t>
  </si>
  <si>
    <t>October 07, 2016 at 08:31AM</t>
  </si>
  <si>
    <t>October 05, 2016 at 10:31PM</t>
  </si>
  <si>
    <t>October 05, 2016 at 07:18PM</t>
  </si>
  <si>
    <t>October 05, 2016 at 06:44PM</t>
  </si>
  <si>
    <t>October 05, 2016 at 09:06AM</t>
  </si>
  <si>
    <t>October 03, 2016 at 10:04PM</t>
  </si>
  <si>
    <t>October 03, 2016 at 07:40PM</t>
  </si>
  <si>
    <t>October 03, 2016 at 11:09AM</t>
  </si>
  <si>
    <t>October 03, 2016 at 11:08AM</t>
  </si>
  <si>
    <t>October 03, 2016 at 08:10AM</t>
  </si>
  <si>
    <t>October 02, 2016 at 09:26PM</t>
  </si>
  <si>
    <t>October 02, 2016 at 12:20PM</t>
  </si>
  <si>
    <t>October 02, 2016 at 12:19PM</t>
  </si>
  <si>
    <t>October 02, 2016 at 10:58AM</t>
  </si>
  <si>
    <t>October 02, 2016 at 07:53AM</t>
  </si>
  <si>
    <t>September 30, 2016 at 10:15PM</t>
  </si>
  <si>
    <t>September 30, 2016 at 07:44PM</t>
  </si>
  <si>
    <t>September 30, 2016 at 01:30PM</t>
  </si>
  <si>
    <t>September 30, 2016 at 01:29PM</t>
  </si>
  <si>
    <t>September 30, 2016 at 07:50AM</t>
  </si>
  <si>
    <t>September 29, 2016 at 09:45AM</t>
  </si>
  <si>
    <t>September 29, 2016 at 07:49AM</t>
  </si>
  <si>
    <t>September 28, 2016 at 07:51PM</t>
  </si>
  <si>
    <t>September 28, 2016 at 04:59PM</t>
  </si>
  <si>
    <t>September 28, 2016 at 04:58PM</t>
  </si>
  <si>
    <t>September 28, 2016 at 04:19PM</t>
  </si>
  <si>
    <t>September 28, 2016 at 08:03AM</t>
  </si>
  <si>
    <t>September 26, 2016 at 11:12AM</t>
  </si>
  <si>
    <t>September 26, 2016 at 08:57AM</t>
  </si>
  <si>
    <t>September 25, 2016 at 05:18PM</t>
  </si>
  <si>
    <t>September 25, 2016 at 01:48PM</t>
  </si>
  <si>
    <t>September 25, 2016 at 12:41PM</t>
  </si>
  <si>
    <t>September 25, 2016 at 11:41AM</t>
  </si>
  <si>
    <t>September 24, 2016 at 07:17AM</t>
  </si>
  <si>
    <t>September 24, 2016 at 06:53AM</t>
  </si>
  <si>
    <t>September 23, 2016 at 11:24AM</t>
  </si>
  <si>
    <t>September 23, 2016 at 09:48AM</t>
  </si>
  <si>
    <t>September 22, 2016 at 01:35PM</t>
  </si>
  <si>
    <t>September 22, 2016 at 08:40AM</t>
  </si>
  <si>
    <t>September 21, 2016 at 11:01PM</t>
  </si>
  <si>
    <t>September 21, 2016 at 02:25PM</t>
  </si>
  <si>
    <t>September 21, 2016 at 12:45PM</t>
  </si>
  <si>
    <t>September 21, 2016 at 09:30AM</t>
  </si>
  <si>
    <t>September 20, 2016 at 02:10PM</t>
  </si>
  <si>
    <t>September 20, 2016 at 11:17AM</t>
  </si>
  <si>
    <t>September 19, 2016 at 11:09PM</t>
  </si>
  <si>
    <t>September 18, 2016 at 06:47PM</t>
  </si>
  <si>
    <t>September 18, 2016 at 05:27PM</t>
  </si>
  <si>
    <t>September 17, 2016 at 10:19AM</t>
  </si>
  <si>
    <t>September 17, 2016 at 09:29AM</t>
  </si>
  <si>
    <t>September 16, 2016 at 08:33AM</t>
  </si>
  <si>
    <t>September 16, 2016 at 10:22AM</t>
  </si>
  <si>
    <t>September 16, 2016 at 03:16PM</t>
  </si>
  <si>
    <t>September 15, 2016 at 11:14AM</t>
  </si>
  <si>
    <t>September 15, 2016 at 11:02AM</t>
  </si>
  <si>
    <t>September 14, 2016 at 10:47PM</t>
  </si>
  <si>
    <t>September 14, 2016 at 10:05PM</t>
  </si>
  <si>
    <t>September 14, 2016 at 07:21PM</t>
  </si>
  <si>
    <t>September 14, 2016 at 04:39PM</t>
  </si>
  <si>
    <t>September 14, 2016 at 12:28AM</t>
  </si>
  <si>
    <t>September 14, 2016 at 12:19AM</t>
  </si>
  <si>
    <t>September 13, 2016 at 11:25AM</t>
  </si>
  <si>
    <t>September 13, 2016 at 06:46AM</t>
  </si>
  <si>
    <t>September 12, 2016 at 08:42AM</t>
  </si>
  <si>
    <t>September 11, 2016 at 06:04PM</t>
  </si>
  <si>
    <t>September 11, 2016 at 06:03PM</t>
  </si>
  <si>
    <t>September 10, 2016 at 10:09PM</t>
  </si>
  <si>
    <t>September 10, 2016 at 08:43PM</t>
  </si>
  <si>
    <t>September 08, 2016 at 07:27AM</t>
  </si>
  <si>
    <t>September 07, 2016 at 10:23AM</t>
  </si>
  <si>
    <t>September 07, 2016 at 08:46AM</t>
  </si>
  <si>
    <t>September 07, 2016 at 08:26AM</t>
  </si>
  <si>
    <t>September 06, 2016 at 06:07PM</t>
  </si>
  <si>
    <t>September 05, 2016 at 10:24PM</t>
  </si>
  <si>
    <t>September 05, 2016 at 01:59PM</t>
  </si>
  <si>
    <t>September 05, 2016 at 01:49PM</t>
  </si>
  <si>
    <t>September 05, 2016 at 01:20PM</t>
  </si>
  <si>
    <t>September 05, 2016 at 12:51PM</t>
  </si>
  <si>
    <t>September 05, 2016 at 10:33AM</t>
  </si>
  <si>
    <t>September 05, 2016 at 09:15AM</t>
  </si>
  <si>
    <t>September 05, 2016 at 08:47AM</t>
  </si>
  <si>
    <t>September 04, 2016 at 04:08PM</t>
  </si>
  <si>
    <t>September 03, 2016 at 12:35PM</t>
  </si>
  <si>
    <t>September 02, 2016 at 10:16PM</t>
  </si>
  <si>
    <t>September 02, 2016 at 07:53PM</t>
  </si>
  <si>
    <t>September 02, 2016 at 11:29AM</t>
  </si>
  <si>
    <t>September 02, 2016 at 07:27AM</t>
  </si>
  <si>
    <t>September 01, 2016 at 10:03PM</t>
  </si>
  <si>
    <t>September 01, 2016 at 09:51AM</t>
  </si>
  <si>
    <t>August 31, 2016 at 02:38PM</t>
  </si>
  <si>
    <t>August 31, 2016 at 08:52AM</t>
  </si>
  <si>
    <t>August 31, 2016 at 08:51AM</t>
  </si>
  <si>
    <t>August 29, 2016 at 06:00PM</t>
  </si>
  <si>
    <t>August 29, 2016 at 05:27PM</t>
  </si>
  <si>
    <t>August 29, 2016 at 09:01AM</t>
  </si>
  <si>
    <t>August 28, 2016 at 11:57PM</t>
  </si>
  <si>
    <t>August 28, 2016 at 07:20PM</t>
  </si>
  <si>
    <t>August 28, 2016 at 04:22PM</t>
  </si>
  <si>
    <t>August 27, 2016 at 06:42PM</t>
  </si>
  <si>
    <t>August 27, 2016 at 10:33AM</t>
  </si>
  <si>
    <t>August 26, 2016 at 10:20PM</t>
  </si>
  <si>
    <t>August 26, 2016 at 04:16PM</t>
  </si>
  <si>
    <t>August 26, 2016 at 02:35PM</t>
  </si>
  <si>
    <t>August 25, 2016 at 10:54PM</t>
  </si>
  <si>
    <t>August 25, 2016 at 10:35PM</t>
  </si>
  <si>
    <t>August 24, 2016 at 08:26PM</t>
  </si>
  <si>
    <t>August 23, 2016 at 10:01PM</t>
  </si>
  <si>
    <t>August 23, 2016 at 09:17PM</t>
  </si>
  <si>
    <t>August 23, 2016 at 12:27AM</t>
  </si>
  <si>
    <t>August 22, 2016 at 06:59PM</t>
  </si>
  <si>
    <t>August 22, 2016 at 01:21AM</t>
  </si>
  <si>
    <t>August 21, 2016 at 09:50PM</t>
  </si>
  <si>
    <t>August 21, 2016 at 02:47PM</t>
  </si>
  <si>
    <t>August 21, 2016 at 12:04PM</t>
  </si>
  <si>
    <t>August 21, 2016 at 12:22AM</t>
  </si>
  <si>
    <t>August 20, 2016 at 10:37PM</t>
  </si>
  <si>
    <t>August 20, 2016 at 07:54PM</t>
  </si>
  <si>
    <t>August 20, 2016 at 07:33PM</t>
  </si>
  <si>
    <t>August 19, 2016 at 12:44PM</t>
  </si>
  <si>
    <t>August 19, 2016 at 12:13AM</t>
  </si>
  <si>
    <t>August 17, 2016 at 10:57PM</t>
  </si>
  <si>
    <t>August 17, 2016 at 09:50PM</t>
  </si>
  <si>
    <t>August 17, 2016 at 03:21PM</t>
  </si>
  <si>
    <t>August 17, 2016 at 03:20PM</t>
  </si>
  <si>
    <t>August 17, 2016 at 03:19PM</t>
  </si>
  <si>
    <t>August 17, 2016 at 03:18PM</t>
  </si>
  <si>
    <t>August 17, 2016 at 10:39AM</t>
  </si>
  <si>
    <t>August 17, 2016 at 09:35AM</t>
  </si>
  <si>
    <t>August 16, 2016 at 08:57PM</t>
  </si>
  <si>
    <t>August 16, 2016 at 06:46PM</t>
  </si>
  <si>
    <t>August 15, 2016 at 10:23PM</t>
  </si>
  <si>
    <t>August 14, 2016 at 12:13 AM</t>
  </si>
  <si>
    <t>August 14, 2016 at 11:54 AM</t>
  </si>
  <si>
    <t>August 14, 2016 at 09:19AM</t>
  </si>
  <si>
    <t>August 13, 2016 at 07:05PM</t>
  </si>
  <si>
    <t>August 13, 2016 at 10:50AM</t>
  </si>
  <si>
    <t>August 12, 2016 at 08:39PM</t>
  </si>
  <si>
    <t>August 12, 2016 at 10:32AM</t>
  </si>
  <si>
    <t>August 11, 2016 at 06:43PM</t>
  </si>
  <si>
    <t>August 10, 2016 at 02:42PM</t>
  </si>
  <si>
    <t>August 10, 2016 at 11:55AM</t>
  </si>
  <si>
    <t>August 10, 2016 at 09:45AM</t>
  </si>
  <si>
    <t>August 09, 2016 at 11:08PM</t>
  </si>
  <si>
    <t>August 09, 2016 at 09:50PM</t>
  </si>
  <si>
    <t>August 08, 2016 at 11:34PM</t>
  </si>
  <si>
    <t>August 08, 2016 at 04:14PM</t>
  </si>
  <si>
    <t>August 08, 2016 at 11:20AM</t>
  </si>
  <si>
    <t>August 07, 2016 at 08:48PM</t>
  </si>
  <si>
    <t>August 07, 2016 at 06:03PM</t>
  </si>
  <si>
    <t>August 07, 2016 at 02:47PM</t>
  </si>
  <si>
    <t>October 03, 2022 at 12:38PM</t>
  </si>
  <si>
    <t>October 03, 2022 at 08:34AM</t>
  </si>
  <si>
    <t>October 03, 2022 at 07:36AM</t>
  </si>
  <si>
    <t>October 03, 2022 at 07:08AM</t>
  </si>
  <si>
    <t>October 02, 2022 at 04:11PM</t>
  </si>
  <si>
    <t>October 02, 2022 at 12:45PM</t>
  </si>
  <si>
    <t>October 01, 2022 at 09:47AM</t>
  </si>
  <si>
    <t>September 30, 2022 at 08:12PM</t>
  </si>
  <si>
    <t>September 30, 2022 at 04:55PM</t>
  </si>
  <si>
    <t>September 30, 2022 at 11:41AM</t>
  </si>
  <si>
    <t>September 30, 2022 at 10:29AM</t>
  </si>
  <si>
    <t>September 29, 2022 at 06:21PM</t>
  </si>
  <si>
    <t>September 29, 2022 at 10:50AM</t>
  </si>
  <si>
    <t>September 29, 2022 at 08:17AM</t>
  </si>
  <si>
    <t>September 28, 2022 at 04:43PM</t>
  </si>
  <si>
    <t>September 28, 2022 at 07:53AM</t>
  </si>
  <si>
    <t>September 27, 2022 at 09:41PM</t>
  </si>
  <si>
    <t>September 27, 2022 at 09:45AM</t>
  </si>
  <si>
    <t>September 26, 2022 at 09:13PM</t>
  </si>
  <si>
    <t>September 26, 2022 at 07:07AM</t>
  </si>
  <si>
    <t>August 06, 2016 at 11:29AM</t>
  </si>
  <si>
    <t>August 06, 2016 at 09:17AM</t>
  </si>
  <si>
    <t>September 25, 2022 at 07:51PM</t>
  </si>
  <si>
    <t>September 25, 2022 at 01:34PM</t>
  </si>
  <si>
    <t>September 24, 2022 at 09:13PM</t>
  </si>
  <si>
    <t>September 24, 2022 at 06:21PM</t>
  </si>
  <si>
    <t>September 24, 2022 at 06:06PM</t>
  </si>
  <si>
    <t>September 24, 2022 at 10:29AM</t>
  </si>
  <si>
    <t>September 24, 2022 at 06:27AM</t>
  </si>
  <si>
    <t>September 24, 2022 at 06:21AM</t>
  </si>
  <si>
    <t>September 23, 2022 at 09:08PM</t>
  </si>
  <si>
    <t>September 23, 2022 at 12:46PM</t>
  </si>
  <si>
    <t>September 23, 2022 at 11:26AM</t>
  </si>
  <si>
    <t>September 22, 2022 at 09:52AM</t>
  </si>
  <si>
    <t>September 21, 2022 at 10:07AM</t>
  </si>
  <si>
    <t>September 20, 2022 at 02:49PM</t>
  </si>
  <si>
    <t>September 20, 2022 at 12:45PM</t>
  </si>
  <si>
    <t>September 20, 2022 at 11:34AM</t>
  </si>
  <si>
    <t>September 20, 2022 at 09:32AM</t>
  </si>
  <si>
    <t>September 19, 2022 at 07:29PM</t>
  </si>
  <si>
    <t>September 19, 2022 at 02:38PM</t>
  </si>
  <si>
    <t>September 19, 2022 at 02:37PM</t>
  </si>
  <si>
    <t>May 02, 2023 at 04:46PM</t>
  </si>
  <si>
    <t>May 02, 2023 at 08:12AM</t>
  </si>
  <si>
    <t>May 02, 2023 at 08:04AM</t>
  </si>
  <si>
    <t>May 01, 2023 at 10:27AM</t>
  </si>
  <si>
    <t>April 30, 2023 at 09:23PM</t>
  </si>
  <si>
    <t>April 30, 2023 at 08:55PM</t>
  </si>
  <si>
    <t>April 30, 2023 at 06:16PM</t>
  </si>
  <si>
    <t>April 30, 2023 at 08:26AM</t>
  </si>
  <si>
    <t>April 30, 2023 at 07:28AM</t>
  </si>
  <si>
    <t>April 28, 2023 at 07:36PM</t>
  </si>
  <si>
    <t>April 28, 2023 at 05:37PM</t>
  </si>
  <si>
    <t>April 28, 2023 at 02:05PM</t>
  </si>
  <si>
    <t>April 28, 2023 at 12:50PM</t>
  </si>
  <si>
    <t>April 28, 2023 at 11:09AM</t>
  </si>
  <si>
    <t>April 27, 2023 at 09:35PM</t>
  </si>
  <si>
    <t>April 27, 2023 at 09:01PM</t>
  </si>
  <si>
    <t>April 27, 2023 at 07:51PM</t>
  </si>
  <si>
    <t>April 27, 2023 at 10:05AM</t>
  </si>
  <si>
    <t>April 26, 2023 at 09:12PM</t>
  </si>
  <si>
    <t>April 26, 2023 at 08:45AM</t>
  </si>
  <si>
    <t>September 18, 2022 at 06:26PM</t>
  </si>
  <si>
    <t>September 18, 2022 at 03:44PM</t>
  </si>
  <si>
    <t>September 17, 2022 at 06:44PM</t>
  </si>
  <si>
    <t>September 17, 2022 at 03:10PM</t>
  </si>
  <si>
    <t>September 17, 2022 at 08:52AM</t>
  </si>
  <si>
    <t>September 16, 2022 at 06:39AM</t>
  </si>
  <si>
    <t>September 15, 2022 at 04:22PM</t>
  </si>
  <si>
    <t>September 15, 2022 at 09:27AM</t>
  </si>
  <si>
    <t>September 15, 2022 at 06:49AM</t>
  </si>
  <si>
    <t>September 14, 2022 at 07:32PM</t>
  </si>
  <si>
    <t>September 13, 2022 at 08:04PM</t>
  </si>
  <si>
    <t>September 13, 2022 at 10:50AM</t>
  </si>
  <si>
    <t>September 13, 2022 at 07:51AM</t>
  </si>
  <si>
    <t>September 13, 2022 at 06:59AM</t>
  </si>
  <si>
    <t>September 12, 2022 at 08:50AM</t>
  </si>
  <si>
    <t>September 11, 2022 at 10:40AM</t>
  </si>
  <si>
    <t>September 10, 2022 at 01:38PM</t>
  </si>
  <si>
    <t>September 10, 2022 at 11:09AM</t>
  </si>
  <si>
    <t>September 09, 2022 at 10:31PM</t>
  </si>
  <si>
    <t>September 09, 2022 at 07:40PM</t>
  </si>
  <si>
    <t>September 09, 2022 at 03:01PM</t>
  </si>
  <si>
    <t>September 09, 2022 at 01:30PM</t>
  </si>
  <si>
    <t>September 08, 2022 at 07:49PM</t>
  </si>
  <si>
    <t>September 08, 2022 at 06:45AM</t>
  </si>
  <si>
    <t>September 07, 2022 at 07:33PM</t>
  </si>
  <si>
    <t>September 07, 2022 at 04:51PM</t>
  </si>
  <si>
    <t>September 06, 2022 at 07:05PM</t>
  </si>
  <si>
    <t>September 06, 2022 at 01:40PM</t>
  </si>
  <si>
    <t>September 06, 2022 at 11:43AM</t>
  </si>
  <si>
    <t>September 06, 2022 at 09:09AM</t>
  </si>
  <si>
    <t>September 05, 2022 at 06:53PM</t>
  </si>
  <si>
    <t>September 03, 2022 at 08:29PM</t>
  </si>
  <si>
    <t>September 03, 2022 at 11:33AM</t>
  </si>
  <si>
    <t>September 03, 2022 at 07:08AM</t>
  </si>
  <si>
    <t>September 02, 2022 at 02:33PM</t>
  </si>
  <si>
    <t>September 02, 2022 at 07:23AM</t>
  </si>
  <si>
    <t>September 01, 2022 at 10:07AM</t>
  </si>
  <si>
    <t>September 01, 2022 at 06:51AM</t>
  </si>
  <si>
    <t>August 31, 2022 at 09:29PM</t>
  </si>
  <si>
    <t>August 31, 2022 at 09:02PM</t>
  </si>
  <si>
    <t>August 31, 2022 at 07:18AM</t>
  </si>
  <si>
    <t>August 30, 2022 at 08:52PM</t>
  </si>
  <si>
    <t>August 29, 2022 at 07:39PM</t>
  </si>
  <si>
    <t>August 27, 2022 at 03:17PM</t>
  </si>
  <si>
    <t>August 27, 2022 at 01:36PM</t>
  </si>
  <si>
    <t>August 26, 2022 at 09:47PM</t>
  </si>
  <si>
    <t>August 26, 2022 at 06:08PM</t>
  </si>
  <si>
    <t>August 26, 2022 at 09:31AM</t>
  </si>
  <si>
    <t>August 26, 2022 at 07:20AM</t>
  </si>
  <si>
    <t>August 25, 2022 at 03:30PM</t>
  </si>
  <si>
    <t>August 25, 2022 at 02:13PM</t>
  </si>
  <si>
    <t>August 25, 2022 at 10:48AM</t>
  </si>
  <si>
    <t>August 24, 2022 at 01:28PM</t>
  </si>
  <si>
    <t>August 24, 2022 at 08:39AM</t>
  </si>
  <si>
    <t>August 23, 2022 at 08:43AM</t>
  </si>
  <si>
    <t>August 22, 2022 at 01:04PM</t>
  </si>
  <si>
    <t>August 21, 2022 at 08:39PM</t>
  </si>
  <si>
    <t>August 21, 2022 at 11:10AM</t>
  </si>
  <si>
    <t>August 21, 2022 at 09:45AM</t>
  </si>
  <si>
    <t>August 20, 2022 at 07:28AM</t>
  </si>
  <si>
    <t>August 19, 2022 at 07:07PM</t>
  </si>
  <si>
    <t>August 19, 2022 at 09:55AM</t>
  </si>
  <si>
    <t>August 19, 2022 at 06:52AM</t>
  </si>
  <si>
    <t>August 18, 2022 at 06:06PM</t>
  </si>
  <si>
    <t>August 18, 2022 at 01:52PM</t>
  </si>
  <si>
    <t>August 18, 2022 at 01:09PM</t>
  </si>
  <si>
    <t>August 18, 2022 at 08:52AM</t>
  </si>
  <si>
    <t>August 18, 2022 at 07:18AM</t>
  </si>
  <si>
    <t>August 17, 2022 at 04:41PM</t>
  </si>
  <si>
    <t>August 17, 2022 at 08:13AM</t>
  </si>
  <si>
    <t>August 16, 2022 at 08:14PM</t>
  </si>
  <si>
    <t>August 16, 2022 at 09:41AM</t>
  </si>
  <si>
    <t>August 16, 2022 at 09:18AM</t>
  </si>
  <si>
    <t>August 16, 2022 at 08:26AM</t>
  </si>
  <si>
    <t>August 15, 2022 at 06:20PM</t>
  </si>
  <si>
    <t>August 15, 2022 at 02:24PM</t>
  </si>
  <si>
    <t>August 14, 2022 at 08:38PM</t>
  </si>
  <si>
    <t>August 14, 2022 at 07:55PM</t>
  </si>
  <si>
    <t>August 13, 2022 at 03:56PM</t>
  </si>
  <si>
    <t>August 13, 2022 at 03:38PM</t>
  </si>
  <si>
    <t>August 12, 2022 at 01:49PM</t>
  </si>
  <si>
    <t>August 12, 2022 at 07:19AM</t>
  </si>
  <si>
    <t>August 11, 2022 at 06:35PM</t>
  </si>
  <si>
    <t>August 10, 2022 at 11:05AM</t>
  </si>
  <si>
    <t>August 09, 2022 at 04:53PM</t>
  </si>
  <si>
    <t>August 09, 2022 at 11:01AM</t>
  </si>
  <si>
    <t>August 09, 2022 at 08:25AM</t>
  </si>
  <si>
    <t>August 08, 2022 at 02:16PM</t>
  </si>
  <si>
    <t>August 07, 2022 at 08:48PM</t>
  </si>
  <si>
    <t>August 06, 2022 at 07:45PM</t>
  </si>
  <si>
    <t>August 06, 2022 at 07:26PM</t>
  </si>
  <si>
    <t>August 04, 2022 at 02:41PM</t>
  </si>
  <si>
    <t>August 04, 2022 at 12:57PM</t>
  </si>
  <si>
    <t>August 04, 2022 at 11:20AM</t>
  </si>
  <si>
    <t>August 04, 2022 at 08:12AM</t>
  </si>
  <si>
    <t>August 03, 2022 at 01:01PM</t>
  </si>
  <si>
    <t>August 03, 2022 at 07:30AM</t>
  </si>
  <si>
    <t>August 02, 2022 at 03:15PM</t>
  </si>
  <si>
    <t>August 01, 2022 at 06:35PM</t>
  </si>
  <si>
    <t>August 01, 2022 at 02:41PM</t>
  </si>
  <si>
    <t>July 31, 2022 at 07:46AM</t>
  </si>
  <si>
    <t>July 29, 2022 at 07:59PM</t>
  </si>
  <si>
    <t>July 28, 2022 at 05:28PM</t>
  </si>
  <si>
    <t>July 28, 2022 at 12:49PM</t>
  </si>
  <si>
    <t>July 27, 2022 at 02:29PM</t>
  </si>
  <si>
    <t>July 26, 2022 at 08:30PM</t>
  </si>
  <si>
    <t>July 26, 2022 at 07:19PM</t>
  </si>
  <si>
    <t>July 26, 2022 at 03:09PM</t>
  </si>
  <si>
    <t>July 26, 2022 at 12:45PM</t>
  </si>
  <si>
    <t>July 25, 2022 at 08:25AM</t>
  </si>
  <si>
    <t>July 25, 2022 at 06:32AM</t>
  </si>
  <si>
    <t>July 24, 2022 at 11:11AM</t>
  </si>
  <si>
    <t>July 24, 2022 at 10:43AM</t>
  </si>
  <si>
    <t>July 24, 2022 at 09:05AM</t>
  </si>
  <si>
    <t>July 24, 2022 at 08:10AM</t>
  </si>
  <si>
    <t>July 23, 2022 at 11:56AM</t>
  </si>
  <si>
    <t>July 23, 2022 at 07:17AM</t>
  </si>
  <si>
    <t>July 22, 2022 at 09:32PM</t>
  </si>
  <si>
    <t>July 22, 2022 at 11:19AM</t>
  </si>
  <si>
    <t>July 21, 2022 at 12:20PM</t>
  </si>
  <si>
    <t>July 20, 2022 at 06:41PM</t>
  </si>
  <si>
    <t>July 20, 2022 at 03:36PM</t>
  </si>
  <si>
    <t>July 20, 2022 at 06:11AM</t>
  </si>
  <si>
    <t>July 19, 2022 at 04:01PM</t>
  </si>
  <si>
    <t>July 18, 2022 at 11:27AM</t>
  </si>
  <si>
    <t>July 18, 2022 at 05:45AM</t>
  </si>
  <si>
    <t>July 17, 2022 at 12:17PM</t>
  </si>
  <si>
    <t>July 16, 2022 at 03:34PM</t>
  </si>
  <si>
    <t>July 14, 2022 at 06:53AM</t>
  </si>
  <si>
    <t>July 13, 2022 at 10:35PM</t>
  </si>
  <si>
    <t>July 13, 2022 at 10:02AM</t>
  </si>
  <si>
    <t>July 13, 2022 at 08:59AM</t>
  </si>
  <si>
    <t>July 12, 2022 at 11:46AM</t>
  </si>
  <si>
    <t>July 11, 2022 at 06:32PM</t>
  </si>
  <si>
    <t>July 11, 2022 at 07:09AM</t>
  </si>
  <si>
    <t>July 11, 2022 at 06:29AM</t>
  </si>
  <si>
    <t>July 09, 2022 at 06:08AM</t>
  </si>
  <si>
    <t>July 09, 2022 at 05:34AM</t>
  </si>
  <si>
    <t>July 08, 2022 at 07:51PM</t>
  </si>
  <si>
    <t>July 07, 2022 at 08:52PM</t>
  </si>
  <si>
    <t>July 07, 2022 at 07:56PM</t>
  </si>
  <si>
    <t>July 07, 2022 at 07:51AM</t>
  </si>
  <si>
    <t>July 05, 2022 at 09:43PM</t>
  </si>
  <si>
    <t>July 05, 2022 at 08:54PM</t>
  </si>
  <si>
    <t>July 05, 2022 at 04:21PM</t>
  </si>
  <si>
    <t>July 05, 2022 at 12:28PM</t>
  </si>
  <si>
    <t>July 05, 2022 at 11:17AM</t>
  </si>
  <si>
    <t>July 05, 2022 at 07:19AM</t>
  </si>
  <si>
    <t>July 05, 2022 at 06:09AM</t>
  </si>
  <si>
    <t>July 04, 2022 at 11:04AM</t>
  </si>
  <si>
    <t>July 04, 2022 at 10:10AM</t>
  </si>
  <si>
    <t>July 03, 2022 at 05:43PM</t>
  </si>
  <si>
    <t>July 03, 2022 at 02:08PM</t>
  </si>
  <si>
    <t>July 03, 2022 at 10:52AM</t>
  </si>
  <si>
    <t>July 03, 2022 at 09:45AM</t>
  </si>
  <si>
    <t>July 02, 2022 at 07:12PM</t>
  </si>
  <si>
    <t>July 02, 2022 at 02:32PM</t>
  </si>
  <si>
    <t>July 02, 2022 at 12:43PM</t>
  </si>
  <si>
    <t>July 02, 2022 at 10:41AM</t>
  </si>
  <si>
    <t>July 01, 2022 at 10:50AM</t>
  </si>
  <si>
    <t>July 01, 2022 at 06:17AM</t>
  </si>
  <si>
    <t>June 30, 2022 at 11:51AM</t>
  </si>
  <si>
    <t>June 30, 2022 at 09:53AM</t>
  </si>
  <si>
    <t>June 30, 2022 at 08:15AM</t>
  </si>
  <si>
    <t>June 29, 2022 at 03:44PM</t>
  </si>
  <si>
    <t>June 29, 2022 at 10:02AM</t>
  </si>
  <si>
    <t>June 29, 2022 at 06:35AM</t>
  </si>
  <si>
    <t>June 28, 2022 at 07:52PM</t>
  </si>
  <si>
    <t>June 28, 2022 at 12:55PM</t>
  </si>
  <si>
    <t>June 27, 2022 at 05:42PM</t>
  </si>
  <si>
    <t>June 27, 2022 at 04:45PM</t>
  </si>
  <si>
    <t>June 27, 2022 at 06:44AM</t>
  </si>
  <si>
    <t>June 26, 2022 at 07:54AM</t>
  </si>
  <si>
    <t>June 25, 2022 at 06:59PM</t>
  </si>
  <si>
    <t>June 25, 2022 at 08:53AM</t>
  </si>
  <si>
    <t>June 24, 2022 at 02:57PM</t>
  </si>
  <si>
    <t>June 24, 2022 at 07:22AM</t>
  </si>
  <si>
    <t>June 23, 2022 at 06:26PM</t>
  </si>
  <si>
    <t>June 23, 2022 at 07:54AM</t>
  </si>
  <si>
    <t>June 22, 2022 at 07:23PM</t>
  </si>
  <si>
    <t>June 22, 2022 at 02:27PM</t>
  </si>
  <si>
    <t>June 22, 2022 at 01:01PM</t>
  </si>
  <si>
    <t>June 22, 2022 at 08:14AM</t>
  </si>
  <si>
    <t>June 21, 2022 at 09:42AM</t>
  </si>
  <si>
    <t>June 17, 2022 at 02:31PM</t>
  </si>
  <si>
    <t>June 17, 2022 at 07:25AM</t>
  </si>
  <si>
    <t>June 16, 2022 at 03:25PM</t>
  </si>
  <si>
    <t>June 16, 2022 at 10:33AM</t>
  </si>
  <si>
    <t>June 16, 2022 at 07:36AM</t>
  </si>
  <si>
    <t>June 16, 2022 at 06:42AM</t>
  </si>
  <si>
    <t>June 15, 2022 at 07:21PM</t>
  </si>
  <si>
    <t>June 15, 2022 at 01:31PM</t>
  </si>
  <si>
    <t>June 15, 2022 at 09:04AM</t>
  </si>
  <si>
    <t>June 14, 2022 at 09:01PM</t>
  </si>
  <si>
    <t>June 14, 2022 at 01:17PM</t>
  </si>
  <si>
    <t>June 13, 2022 at 09:06PM</t>
  </si>
  <si>
    <t>June 13, 2022 at 08:46AM</t>
  </si>
  <si>
    <t>June 12, 2022 at 05:37PM</t>
  </si>
  <si>
    <t>June 12, 2022 at 04:07PM</t>
  </si>
  <si>
    <t>June 12, 2022 at 10:45AM</t>
  </si>
  <si>
    <t>April 25, 2023 at 11:17AM</t>
  </si>
  <si>
    <t>April 25, 2023 at 11:16AM</t>
  </si>
  <si>
    <t>April 25, 2023 at 08:55AM</t>
  </si>
  <si>
    <t>April 25, 2023 at 06:40AM</t>
  </si>
  <si>
    <t>April 24, 2023 at 02:16PM</t>
  </si>
  <si>
    <t>April 24, 2023 at 07:24AM</t>
  </si>
  <si>
    <t>April 23, 2023 at 06:49AM</t>
  </si>
  <si>
    <t>April 22, 2023 at 03:14PM</t>
  </si>
  <si>
    <t>April 21, 2023 at 09:10AM</t>
  </si>
  <si>
    <t>April 21, 2023 at 08:39AM</t>
  </si>
  <si>
    <t>April 20, 2023 at 01:41PM</t>
  </si>
  <si>
    <t>April 20, 2023 at 11:11AM</t>
  </si>
  <si>
    <t>April 19, 2023 at 05:51PM</t>
  </si>
  <si>
    <t>April 19, 2023 at 03:13PM</t>
  </si>
  <si>
    <t>April 19, 2023 at 01:02PM</t>
  </si>
  <si>
    <t>April 19, 2023 at 10:26AM</t>
  </si>
  <si>
    <t>April 19, 2023 at 07:20AM</t>
  </si>
  <si>
    <t>April 18, 2023 at 08:32PM</t>
  </si>
  <si>
    <t>April 17, 2023 at 07:27AM</t>
  </si>
  <si>
    <t>April 16, 2023 at 08:33PM</t>
  </si>
  <si>
    <t>June 12, 2022 at 08:02AM</t>
  </si>
  <si>
    <t>June 11, 2022 at 07:33AM</t>
  </si>
  <si>
    <t>June 10, 2022 at 07:58AM</t>
  </si>
  <si>
    <t>June 09, 2022 at 09:27PM</t>
  </si>
  <si>
    <t>June 09, 2022 at 08:57PM</t>
  </si>
  <si>
    <t>June 09, 2022 at 11:55AM</t>
  </si>
  <si>
    <t>June 09, 2022 at 11:54AM</t>
  </si>
  <si>
    <t>June 08, 2022 at 08:32PM</t>
  </si>
  <si>
    <t>June 08, 2022 at 05:45PM</t>
  </si>
  <si>
    <t>June 08, 2022 at 11:31AM</t>
  </si>
  <si>
    <t>June 08, 2022 at 08:10AM</t>
  </si>
  <si>
    <t>June 08, 2022 at 06:23AM</t>
  </si>
  <si>
    <t>June 07, 2022 at 08:55AM</t>
  </si>
  <si>
    <t>June 07, 2022 at 06:38AM</t>
  </si>
  <si>
    <t>June 07, 2022 at 05:50AM</t>
  </si>
  <si>
    <t>June 06, 2022 at 07:55AM</t>
  </si>
  <si>
    <t>June 05, 2022 at 09:26AM</t>
  </si>
  <si>
    <t>June 04, 2022 at 12:58PM</t>
  </si>
  <si>
    <t>June 04, 2022 at 10:52AM</t>
  </si>
  <si>
    <t>June 04, 2022 at 08:52AM</t>
  </si>
  <si>
    <t>June 04, 2022 at 07:43AM</t>
  </si>
  <si>
    <t>June 04, 2022 at 07:01AM</t>
  </si>
  <si>
    <t>June 03, 2022 at 08:52PM</t>
  </si>
  <si>
    <t>June 03, 2022 at 05:30PM</t>
  </si>
  <si>
    <t>June 03, 2022 at 09:45AM</t>
  </si>
  <si>
    <t>June 02, 2022 at 09:11PM</t>
  </si>
  <si>
    <t>June 02, 2022 at 07:35PM</t>
  </si>
  <si>
    <t>June 02, 2022 at 02:12PM</t>
  </si>
  <si>
    <t>June 01, 2022 at 01:25PM</t>
  </si>
  <si>
    <t>June 01, 2022 at 09:20AM</t>
  </si>
  <si>
    <t>June 01, 2022 at 06:32AM</t>
  </si>
  <si>
    <t>June 01, 2022 at 06:15AM</t>
  </si>
  <si>
    <t>May 31, 2022 at 08:50PM</t>
  </si>
  <si>
    <t>May 31, 2022 at 05:35PM</t>
  </si>
  <si>
    <t>May 31, 2022 at 03:22PM</t>
  </si>
  <si>
    <t>May 31, 2022 at 09:13AM</t>
  </si>
  <si>
    <t>May 31, 2022 at 06:52AM</t>
  </si>
  <si>
    <t>May 30, 2022 at 01:25PM</t>
  </si>
  <si>
    <t>May 29, 2022 at 04:03PM</t>
  </si>
  <si>
    <t>May 29, 2022 at 06:20AM</t>
  </si>
  <si>
    <t>May 27, 2022 at 11:31AM</t>
  </si>
  <si>
    <t>May 27, 2022 at 07:26AM</t>
  </si>
  <si>
    <t>May 27, 2022 at 06:30AM</t>
  </si>
  <si>
    <t>May 27, 2022 at 06:29AM</t>
  </si>
  <si>
    <t>May 25, 2022 at 06:42AM</t>
  </si>
  <si>
    <t>May 24, 2022 at 04:00PM</t>
  </si>
  <si>
    <t>May 24, 2022 at 02:22PM</t>
  </si>
  <si>
    <t>May 24, 2022 at 01:19PM</t>
  </si>
  <si>
    <t>May 24, 2022 at 10:38AM</t>
  </si>
  <si>
    <t>May 23, 2022 at 05:58PM</t>
  </si>
  <si>
    <t>May 23, 2022 at 04:12PM</t>
  </si>
  <si>
    <t>May 23, 2022 at 01:30PM</t>
  </si>
  <si>
    <t>May 23, 2022 at 11:09AM</t>
  </si>
  <si>
    <t>May 23, 2022 at 06:19AM</t>
  </si>
  <si>
    <t>May 22, 2022 at 06:58AM</t>
  </si>
  <si>
    <t>May 21, 2022 at 08:24PM</t>
  </si>
  <si>
    <t>May 20, 2022 at 08:25PM</t>
  </si>
  <si>
    <t>May 20, 2022 at 09:03AM</t>
  </si>
  <si>
    <t>May 20, 2022 at 07:00AM</t>
  </si>
  <si>
    <t>May 19, 2022 at 08:19PM</t>
  </si>
  <si>
    <t>May 19, 2022 at 03:41PM</t>
  </si>
  <si>
    <t>May 19, 2022 at 06:52AM</t>
  </si>
  <si>
    <t>May 18, 2022 at 08:12PM</t>
  </si>
  <si>
    <t>May 18, 2022 at 02:27PM</t>
  </si>
  <si>
    <t>May 18, 2022 at 07:39AM</t>
  </si>
  <si>
    <t>May 17, 2022 at 01:09PM</t>
  </si>
  <si>
    <t>May 17, 2022 at 12:51PM</t>
  </si>
  <si>
    <t>May 17, 2022 at 09:12AM</t>
  </si>
  <si>
    <t>May 17, 2022 at 07:10AM</t>
  </si>
  <si>
    <t>May 17, 2022 at 06:18AM</t>
  </si>
  <si>
    <t>May 16, 2022 at 01:21PM</t>
  </si>
  <si>
    <t>May 16, 2022 at 06:40AM</t>
  </si>
  <si>
    <t>May 15, 2022 at 11:54AM</t>
  </si>
  <si>
    <t>May 15, 2022 at 06:35AM</t>
  </si>
  <si>
    <t>May 14, 2022 at 08:46PM</t>
  </si>
  <si>
    <t>May 13, 2022 at 08:00PM</t>
  </si>
  <si>
    <t>May 11, 2022 at 07:16PM</t>
  </si>
  <si>
    <t>May 11, 2022 at 06:28PM</t>
  </si>
  <si>
    <t>May 11, 2022 at 12:28PM</t>
  </si>
  <si>
    <t>May 11, 2022 at 07:34AM</t>
  </si>
  <si>
    <t>May 10, 2022 at 06:26PM</t>
  </si>
  <si>
    <t>May 10, 2022 at 07:44AM</t>
  </si>
  <si>
    <t>May 10, 2022 at 06:52AM</t>
  </si>
  <si>
    <t>May 10, 2022 at 06:16AM</t>
  </si>
  <si>
    <t>May 09, 2022 at 06:08AM</t>
  </si>
  <si>
    <t>May 08, 2022 at 12:53PM</t>
  </si>
  <si>
    <t>May 08, 2022 at 11:23AM</t>
  </si>
  <si>
    <t>May 08, 2022 at 06:48AM</t>
  </si>
  <si>
    <t>May 07, 2022 at 06:26PM</t>
  </si>
  <si>
    <t>May 05, 2022 at 08:25PM</t>
  </si>
  <si>
    <t>May 05, 2022 at 07:25AM</t>
  </si>
  <si>
    <t>May 04, 2022 at 05:59PM</t>
  </si>
  <si>
    <t>May 03, 2022 at 09:45PM</t>
  </si>
  <si>
    <t>May 02, 2022 at 03:03PM</t>
  </si>
  <si>
    <t>May 02, 2022 at 09:29AM</t>
  </si>
  <si>
    <t>May 01, 2022 at 06:50PM</t>
  </si>
  <si>
    <t>May 01, 2022 at 04:13PM</t>
  </si>
  <si>
    <t>May 01, 2022 at 01:56PM</t>
  </si>
  <si>
    <t>May 01, 2022 at 06:34AM</t>
  </si>
  <si>
    <t>April 30, 2022 at 08:47PM</t>
  </si>
  <si>
    <t>April 29, 2022 at 04:55PM</t>
  </si>
  <si>
    <t>April 28, 2022 at 07:36PM</t>
  </si>
  <si>
    <t>April 28, 2022 at 06:19AM</t>
  </si>
  <si>
    <t>April 27, 2022 at 04:05PM</t>
  </si>
  <si>
    <t>April 27, 2022 at 07:19AM</t>
  </si>
  <si>
    <t>April 26, 2022 at 09:01PM</t>
  </si>
  <si>
    <t>April 26, 2022 at 08:49PM</t>
  </si>
  <si>
    <t>April 25, 2022 at 08:08PM</t>
  </si>
  <si>
    <t>April 24, 2022 at 08:33AM</t>
  </si>
  <si>
    <t>April 24, 2022 at 08:07AM</t>
  </si>
  <si>
    <t>April 23, 2022 at 06:30AM</t>
  </si>
  <si>
    <t>April 23, 2022 at 06:29AM</t>
  </si>
  <si>
    <t>April 22, 2022 at 07:55AM</t>
  </si>
  <si>
    <t>April 22, 2022 at 06:48AM</t>
  </si>
  <si>
    <t>April 21, 2022 at 06:52PM</t>
  </si>
  <si>
    <t>April 21, 2022 at 07:00AM</t>
  </si>
  <si>
    <t>April 20, 2022 at 09:08PM</t>
  </si>
  <si>
    <t>April 20, 2022 at 08:04PM</t>
  </si>
  <si>
    <t>April 19, 2022 at 04:56PM</t>
  </si>
  <si>
    <t>April 19, 2022 at 12:47PM</t>
  </si>
  <si>
    <t>April 19, 2022 at 06:21AM</t>
  </si>
  <si>
    <t>April 18, 2022 at 09:09PM</t>
  </si>
  <si>
    <t>April 18, 2022 at 03:32PM</t>
  </si>
  <si>
    <t>April 18, 2022 at 06:52AM</t>
  </si>
  <si>
    <t>April 17, 2022 at 08:26AM</t>
  </si>
  <si>
    <t>April 16, 2022 at 07:09PM</t>
  </si>
  <si>
    <t>April 16, 2022 at 09:53AM</t>
  </si>
  <si>
    <t>April 16, 2022 at 08:30AM</t>
  </si>
  <si>
    <t>April 14, 2022 at 08:30PM</t>
  </si>
  <si>
    <t>April 14, 2022 at 05:19PM</t>
  </si>
  <si>
    <t>April 14, 2022 at 11:59AM</t>
  </si>
  <si>
    <t>April 13, 2022 at 02:39PM</t>
  </si>
  <si>
    <t>April 13, 2022 at 12:32PM</t>
  </si>
  <si>
    <t>April 13, 2022 at 09:46AM</t>
  </si>
  <si>
    <t>April 13, 2022 at 07:20AM</t>
  </si>
  <si>
    <t>April 12, 2022 at 06:15PM</t>
  </si>
  <si>
    <t>April 12, 2022 at 09:08AM</t>
  </si>
  <si>
    <t>April 12, 2022 at 07:18AM</t>
  </si>
  <si>
    <t>April 11, 2022 at 05:04PM</t>
  </si>
  <si>
    <t>April 11, 2022 at 11:53AM</t>
  </si>
  <si>
    <t>April 11, 2022 at 06:57AM</t>
  </si>
  <si>
    <t>April 10, 2022 at 08:45PM</t>
  </si>
  <si>
    <t>April 10, 2022 at 07:40PM</t>
  </si>
  <si>
    <t>April 10, 2022 at 06:47AM</t>
  </si>
  <si>
    <t>April 09, 2022 at 06:53AM</t>
  </si>
  <si>
    <t>April 08, 2022 at 12:42PM</t>
  </si>
  <si>
    <t>April 08, 2022 at 09:19AM</t>
  </si>
  <si>
    <t>April 08, 2022 at 07:10AM</t>
  </si>
  <si>
    <t>April 07, 2022 at 03:23PM</t>
  </si>
  <si>
    <t>April 07, 2022 at 06:46AM</t>
  </si>
  <si>
    <t>April 06, 2022 at 03:50PM</t>
  </si>
  <si>
    <t>April 06, 2022 at 06:48AM</t>
  </si>
  <si>
    <t>April 06, 2022 at 06:35AM</t>
  </si>
  <si>
    <t>April 05, 2022 at 06:27PM</t>
  </si>
  <si>
    <t>April 05, 2022 at 12:00PM</t>
  </si>
  <si>
    <t>April 05, 2022 at 09:17AM</t>
  </si>
  <si>
    <t>April 05, 2022 at 06:51AM</t>
  </si>
  <si>
    <t>April 04, 2022 at 12:40PM</t>
  </si>
  <si>
    <t>April 04, 2022 at 11:37AM</t>
  </si>
  <si>
    <t>April 04, 2022 at 07:59AM</t>
  </si>
  <si>
    <t>April 03, 2022 at 10:30AM</t>
  </si>
  <si>
    <t>April 03, 2022 at 08:08AM</t>
  </si>
  <si>
    <t>April 03, 2022 at 07:13AM</t>
  </si>
  <si>
    <t>April 02, 2022 at 07:13PM</t>
  </si>
  <si>
    <t>April 02, 2022 at 10:43AM</t>
  </si>
  <si>
    <t>April 02, 2022 at 06:18AM</t>
  </si>
  <si>
    <t>April 01, 2022 at 03:40PM</t>
  </si>
  <si>
    <t>April 01, 2022 at 08:54AM</t>
  </si>
  <si>
    <t>April 01, 2022 at 06:55AM</t>
  </si>
  <si>
    <t>March 31, 2022 at 09:22PM</t>
  </si>
  <si>
    <t>March 31, 2022 at 01:49PM</t>
  </si>
  <si>
    <t>March 31, 2022 at 08:47AM</t>
  </si>
  <si>
    <t>March 30, 2022 at 07:04AM</t>
  </si>
  <si>
    <t>March 29, 2022 at 04:31PM</t>
  </si>
  <si>
    <t>March 29, 2022 at 12:55PM</t>
  </si>
  <si>
    <t>March 29, 2022 at 06:59AM</t>
  </si>
  <si>
    <t>March 28, 2022 at 09:41AM</t>
  </si>
  <si>
    <t>March 27, 2022 at 07:30PM</t>
  </si>
  <si>
    <t>March 27, 2022 at 08:53AM</t>
  </si>
  <si>
    <t>March 26, 2022 at 09:16PM</t>
  </si>
  <si>
    <t>March 26, 2022 at 12:24PM</t>
  </si>
  <si>
    <t>March 26, 2022 at 07:04AM</t>
  </si>
  <si>
    <t>March 25, 2022 at 09:18PM</t>
  </si>
  <si>
    <t>March 25, 2022 at 03:08PM</t>
  </si>
  <si>
    <t>March 25, 2022 at 06:30AM</t>
  </si>
  <si>
    <t>March 24, 2022 at 04:56PM</t>
  </si>
  <si>
    <t>March 24, 2022 at 03:08PM</t>
  </si>
  <si>
    <t>March 24, 2022 at 02:09PM</t>
  </si>
  <si>
    <t>March 24, 2022 at 07:16AM</t>
  </si>
  <si>
    <t>March 23, 2022 at 03:44PM</t>
  </si>
  <si>
    <t>March 23, 2022 at 01:39PM</t>
  </si>
  <si>
    <t>March 23, 2022 at 06:09AM</t>
  </si>
  <si>
    <t>March 22, 2022 at 07:04AM</t>
  </si>
  <si>
    <t>March 21, 2022 at 05:57PM</t>
  </si>
  <si>
    <t>March 21, 2022 at 01:11PM</t>
  </si>
  <si>
    <t>March 21, 2022 at 08:45AM</t>
  </si>
  <si>
    <t>March 21, 2022 at 07:22AM</t>
  </si>
  <si>
    <t>March 19, 2022 at 09:35PM</t>
  </si>
  <si>
    <t>March 19, 2022 at 06:55PM</t>
  </si>
  <si>
    <t>March 19, 2022 at 01:48PM</t>
  </si>
  <si>
    <t>April 16, 2023 at 08:32PM</t>
  </si>
  <si>
    <t>April 15, 2023 at 07:42PM</t>
  </si>
  <si>
    <t>April 15, 2023 at 06:53PM</t>
  </si>
  <si>
    <t>April 15, 2023 at 12:54PM</t>
  </si>
  <si>
    <t>April 14, 2023 at 12:16PM</t>
  </si>
  <si>
    <t>April 14, 2023 at 10:09AM</t>
  </si>
  <si>
    <t>April 14, 2023 at 07:09AM</t>
  </si>
  <si>
    <t>April 13, 2023 at 09:06PM</t>
  </si>
  <si>
    <t>April 13, 2023 at 08:19AM</t>
  </si>
  <si>
    <t>April 12, 2023 at 07:46PM</t>
  </si>
  <si>
    <t>April 12, 2023 at 07:05AM</t>
  </si>
  <si>
    <t>April 11, 2023 at 02:39PM</t>
  </si>
  <si>
    <t>April 11, 2023 at 01:26PM</t>
  </si>
  <si>
    <t>April 11, 2023 at 10:50AM</t>
  </si>
  <si>
    <t>April 11, 2023 at 07:38AM</t>
  </si>
  <si>
    <t>April 10, 2023 at 01:40PM</t>
  </si>
  <si>
    <t>April 10, 2023 at 09:00AM</t>
  </si>
  <si>
    <t>April 09, 2023 at 03:28PM</t>
  </si>
  <si>
    <t>April 08, 2023 at 11:10AM</t>
  </si>
  <si>
    <t>April 08, 2023 at 07:22AM</t>
  </si>
  <si>
    <t>March 19, 2022 at 01:43PM</t>
  </si>
  <si>
    <t>March 19, 2022 at 10:36AM</t>
  </si>
  <si>
    <t>March 19, 2022 at 07:40AM</t>
  </si>
  <si>
    <t>March 19, 2022 at 07:39AM</t>
  </si>
  <si>
    <t>March 18, 2022 at 02:55PM</t>
  </si>
  <si>
    <t>March 17, 2022 at 02:45PM</t>
  </si>
  <si>
    <t>March 17, 2022 at 01:14PM</t>
  </si>
  <si>
    <t>March 17, 2022 at 09:41AM</t>
  </si>
  <si>
    <t>March 17, 2022 at 08:07AM</t>
  </si>
  <si>
    <t>March 17, 2022 at 06:34AM</t>
  </si>
  <si>
    <t>March 17, 2022 at 06:05AM</t>
  </si>
  <si>
    <t>March 16, 2022 at 02:17PM</t>
  </si>
  <si>
    <t>March 16, 2022 at 12:41PM</t>
  </si>
  <si>
    <t>March 16, 2022 at 07:47AM</t>
  </si>
  <si>
    <t>March 16, 2022 at 07:12AM</t>
  </si>
  <si>
    <t>March 15, 2022 at 12:51PM</t>
  </si>
  <si>
    <t>March 15, 2022 at 06:16AM</t>
  </si>
  <si>
    <t>March 14, 2022 at 07:47PM</t>
  </si>
  <si>
    <t>March 14, 2022 at 02:15PM</t>
  </si>
  <si>
    <t>March 14, 2022 at 11:10AM</t>
  </si>
  <si>
    <t>March 14, 2022 at 07:20AM</t>
  </si>
  <si>
    <t>March 13, 2022 at 02:15PM</t>
  </si>
  <si>
    <t>March 12, 2022 at 06:26PM</t>
  </si>
  <si>
    <t>March 12, 2022 at 08:38AM</t>
  </si>
  <si>
    <t>March 12, 2022 at 05:50AM</t>
  </si>
  <si>
    <t>March 11, 2022 at 09:26AM</t>
  </si>
  <si>
    <t>March 11, 2022 at 08:59AM</t>
  </si>
  <si>
    <t>March 10, 2022 at 06:00PM</t>
  </si>
  <si>
    <t>March 10, 2022 at 04:36PM</t>
  </si>
  <si>
    <t>March 10, 2022 at 02:26PM</t>
  </si>
  <si>
    <t>March 10, 2022 at 07:54AM</t>
  </si>
  <si>
    <t>March 10, 2022 at 05:45AM</t>
  </si>
  <si>
    <t>March 09, 2022 at 02:36PM</t>
  </si>
  <si>
    <t>March 09, 2022 at 08:35AM</t>
  </si>
  <si>
    <t>March 09, 2022 at 07:32AM</t>
  </si>
  <si>
    <t>March 09, 2022 at 06:58AM</t>
  </si>
  <si>
    <t>March 09, 2022 at 06:17AM</t>
  </si>
  <si>
    <t>March 08, 2022 at 11:56AM</t>
  </si>
  <si>
    <t>March 08, 2022 at 10:53AM</t>
  </si>
  <si>
    <t>March 07, 2022 at 01:05PM</t>
  </si>
  <si>
    <t>March 06, 2022 at 07:49PM</t>
  </si>
  <si>
    <t>March 06, 2022 at 03:23PM</t>
  </si>
  <si>
    <t>March 06, 2022 at 10:09AM</t>
  </si>
  <si>
    <t>March 05, 2022 at 04:37PM</t>
  </si>
  <si>
    <t>March 05, 2022 at 11:45AM</t>
  </si>
  <si>
    <t>March 05, 2022 at 06:15AM</t>
  </si>
  <si>
    <t>March 04, 2022 at 07:06PM</t>
  </si>
  <si>
    <t>March 03, 2022 at 08:31PM</t>
  </si>
  <si>
    <t>March 03, 2022 at 05:57PM</t>
  </si>
  <si>
    <t>March 03, 2022 at 01:36PM</t>
  </si>
  <si>
    <t>March 02, 2022 at 08:58PM</t>
  </si>
  <si>
    <t>March 01, 2022 at 08:43PM</t>
  </si>
  <si>
    <t>March 01, 2022 at 05:05PM</t>
  </si>
  <si>
    <t>March 01, 2022 at 09:46AM</t>
  </si>
  <si>
    <t>March 01, 2022 at 08:35AM</t>
  </si>
  <si>
    <t>March 01, 2022 at 07:04AM</t>
  </si>
  <si>
    <t>March 01, 2022 at 06:44AM</t>
  </si>
  <si>
    <t>February 28, 2022 at 01:26PM</t>
  </si>
  <si>
    <t>February 28, 2022 at 09:46AM</t>
  </si>
  <si>
    <t>February 28, 2022 at 09:45AM</t>
  </si>
  <si>
    <t>February 28, 2022 at 07:08AM</t>
  </si>
  <si>
    <t>February 27, 2022 at 09:43AM</t>
  </si>
  <si>
    <t>February 26, 2022 at 07:27PM</t>
  </si>
  <si>
    <t>February 25, 2022 at 07:36AM</t>
  </si>
  <si>
    <t>February 24, 2022 at 03:32PM</t>
  </si>
  <si>
    <t>February 23, 2022 at 07:57PM</t>
  </si>
  <si>
    <t>February 22, 2022 at 07:25AM</t>
  </si>
  <si>
    <t>February 22, 2022 at 07:08AM</t>
  </si>
  <si>
    <t>February 21, 2022 at 03:36PM</t>
  </si>
  <si>
    <t>February 21, 2022 at 08:16AM</t>
  </si>
  <si>
    <t>February 20, 2022 at 08:57PM</t>
  </si>
  <si>
    <t>February 19, 2022 at 09:25PM</t>
  </si>
  <si>
    <t>February 19, 2022 at 01:10PM</t>
  </si>
  <si>
    <t>February 18, 2022 at 05:34PM</t>
  </si>
  <si>
    <t>February 18, 2022 at 08:49AM</t>
  </si>
  <si>
    <t>February 17, 2022 at 02:34PM</t>
  </si>
  <si>
    <t>February 17, 2022 at 01:11PM</t>
  </si>
  <si>
    <t>February 17, 2022 at 09:04AM</t>
  </si>
  <si>
    <t>February 16, 2022 at 04:50PM</t>
  </si>
  <si>
    <t>February 16, 2022 at 07:02AM</t>
  </si>
  <si>
    <t>February 15, 2022 at 02:10PM</t>
  </si>
  <si>
    <t>February 15, 2022 at 02:08PM</t>
  </si>
  <si>
    <t>February 14, 2022 at 04:37PM</t>
  </si>
  <si>
    <t>February 14, 2022 at 02:56PM</t>
  </si>
  <si>
    <t>February 14, 2022 at 11:23AM</t>
  </si>
  <si>
    <t>February 14, 2022 at 06:26AM</t>
  </si>
  <si>
    <t>February 13, 2022 at 07:44PM</t>
  </si>
  <si>
    <t>February 13, 2022 at 05:08PM</t>
  </si>
  <si>
    <t>February 13, 2022 at 08:28AM</t>
  </si>
  <si>
    <t>February 12, 2022 at 08:59PM</t>
  </si>
  <si>
    <t>February 12, 2022 at 10:12AM</t>
  </si>
  <si>
    <t>February 11, 2022 at 12:36PM</t>
  </si>
  <si>
    <t>February 11, 2022 at 09:05AM</t>
  </si>
  <si>
    <t>February 10, 2022 at 06:12PM</t>
  </si>
  <si>
    <t>February 10, 2022 at 01:21PM</t>
  </si>
  <si>
    <t>February 10, 2022 at 09:57AM</t>
  </si>
  <si>
    <t>February 10, 2022 at 07:27AM</t>
  </si>
  <si>
    <t>February 09, 2022 at 08:53AM</t>
  </si>
  <si>
    <t>February 08, 2022 at 07:20PM</t>
  </si>
  <si>
    <t>February 07, 2022 at 08:57PM</t>
  </si>
  <si>
    <t>February 07, 2022 at 07:17PM</t>
  </si>
  <si>
    <t>February 07, 2022 at 02:44PM</t>
  </si>
  <si>
    <t>February 07, 2022 at 01:02PM</t>
  </si>
  <si>
    <t>February 07, 2022 at 11:20AM</t>
  </si>
  <si>
    <t>February 07, 2022 at 08:43AM</t>
  </si>
  <si>
    <t>February 06, 2022 at 06:16PM</t>
  </si>
  <si>
    <t>February 06, 2022 at 02:48PM</t>
  </si>
  <si>
    <t>February 06, 2022 at 11:40AM</t>
  </si>
  <si>
    <t>February 06, 2022 at 06:57AM</t>
  </si>
  <si>
    <t>February 05, 2022 at 07:42AM</t>
  </si>
  <si>
    <t>February 04, 2022 at 06:51AM</t>
  </si>
  <si>
    <t>February 03, 2022 at 08:00AM</t>
  </si>
  <si>
    <t>February 02, 2022 at 03:56PM</t>
  </si>
  <si>
    <t>February 02, 2022 at 08:43AM</t>
  </si>
  <si>
    <t>February 01, 2022 at 09:51AM</t>
  </si>
  <si>
    <t>February 01, 2022 at 08:36AM</t>
  </si>
  <si>
    <t>February 01, 2022 at 06:23AM</t>
  </si>
  <si>
    <t>January 31, 2022 at 06:41PM</t>
  </si>
  <si>
    <t>January 31, 2022 at 03:45PM</t>
  </si>
  <si>
    <t>January 30, 2022 at 02:21PM</t>
  </si>
  <si>
    <t>January 30, 2022 at 01:14PM</t>
  </si>
  <si>
    <t>January 30, 2022 at 08:32AM</t>
  </si>
  <si>
    <t>January 29, 2022 at 12:23PM</t>
  </si>
  <si>
    <t>January 29, 2022 at 11:48AM</t>
  </si>
  <si>
    <t>January 28, 2022 at 05:15PM</t>
  </si>
  <si>
    <t>January 28, 2022 at 01:23PM</t>
  </si>
  <si>
    <t>January 28, 2022 at 08:22AM</t>
  </si>
  <si>
    <t>January 28, 2022 at 07:29AM</t>
  </si>
  <si>
    <t>January 28, 2022 at 06:36AM</t>
  </si>
  <si>
    <t>January 26, 2022 at 03:42PM</t>
  </si>
  <si>
    <t>January 26, 2022 at 02:13PM</t>
  </si>
  <si>
    <t>January 26, 2022 at 01:35PM</t>
  </si>
  <si>
    <t>January 26, 2022 at 11:27AM</t>
  </si>
  <si>
    <t>January 26, 2022 at 09:21AM</t>
  </si>
  <si>
    <t>January 26, 2022 at 08:48AM</t>
  </si>
  <si>
    <t>January 25, 2022 at 07:01AM</t>
  </si>
  <si>
    <t>January 24, 2022 at 12:41PM</t>
  </si>
  <si>
    <t>January 24, 2022 at 12:19PM</t>
  </si>
  <si>
    <t>January 23, 2022 at 03:45PM</t>
  </si>
  <si>
    <t>January 22, 2022 at 09:34PM</t>
  </si>
  <si>
    <t>January 22, 2022 at 06:38AM</t>
  </si>
  <si>
    <t>January 21, 2022 at 06:05AM</t>
  </si>
  <si>
    <t>January 20, 2022 at 09:49AM</t>
  </si>
  <si>
    <t>January 19, 2022 at 08:50PM</t>
  </si>
  <si>
    <t>January 19, 2022 at 07:26AM</t>
  </si>
  <si>
    <t>January 17, 2022 at 06:24PM</t>
  </si>
  <si>
    <t>January 17, 2022 at 09:50AM</t>
  </si>
  <si>
    <t>January 17, 2022 at 07:07AM</t>
  </si>
  <si>
    <t>January 16, 2022 at 09:05PM</t>
  </si>
  <si>
    <t>January 16, 2022 at 02:27PM</t>
  </si>
  <si>
    <t>January 15, 2022 at 08:47AM</t>
  </si>
  <si>
    <t>January 14, 2022 at 01:43PM</t>
  </si>
  <si>
    <t>January 13, 2022 at 08:08PM</t>
  </si>
  <si>
    <t>January 13, 2022 at 02:34PM</t>
  </si>
  <si>
    <t>January 13, 2022 at 08:56AM</t>
  </si>
  <si>
    <t>January 13, 2022 at 06:23AM</t>
  </si>
  <si>
    <t>January 12, 2022 at 08:52PM</t>
  </si>
  <si>
    <t>January 12, 2022 at 06:20AM</t>
  </si>
  <si>
    <t>January 12, 2022 at 06:07AM</t>
  </si>
  <si>
    <t>January 11, 2022 at 02:20PM</t>
  </si>
  <si>
    <t>January 11, 2022 at 09:40AM</t>
  </si>
  <si>
    <t>January 10, 2022 at 08:30PM</t>
  </si>
  <si>
    <t>January 10, 2022 at 07:59PM</t>
  </si>
  <si>
    <t>January 09, 2022 at 06:31PM</t>
  </si>
  <si>
    <t>January 09, 2022 at 02:27PM</t>
  </si>
  <si>
    <t>January 09, 2022 at 08:36AM</t>
  </si>
  <si>
    <t>January 08, 2022 at 09:04PM</t>
  </si>
  <si>
    <t>January 08, 2022 at 03:55PM</t>
  </si>
  <si>
    <t>January 08, 2022 at 12:00PM</t>
  </si>
  <si>
    <t>January 07, 2022 at 03:11PM</t>
  </si>
  <si>
    <t>January 06, 2022 at 10:46AM</t>
  </si>
  <si>
    <t>January 06, 2022 at 06:06AM</t>
  </si>
  <si>
    <t>January 05, 2022 at 04:04PM</t>
  </si>
  <si>
    <t>January 05, 2022 at 01:26PM</t>
  </si>
  <si>
    <t>January 05, 2022 at 09:48AM</t>
  </si>
  <si>
    <t>January 04, 2022 at 08:38AM</t>
  </si>
  <si>
    <t>January 04, 2022 at 06:19AM</t>
  </si>
  <si>
    <t>January 03, 2022 at 02:58PM</t>
  </si>
  <si>
    <t>January 01, 2022 at 07:10PM</t>
  </si>
  <si>
    <t>December 31, 2021 at 11:48PM</t>
  </si>
  <si>
    <t>December 31, 2021 at 06:28PM</t>
  </si>
  <si>
    <t>December 31, 2021 at 06:19PM</t>
  </si>
  <si>
    <t>December 30, 2021 at 09:18PM</t>
  </si>
  <si>
    <t>December 30, 2021 at 06:37PM</t>
  </si>
  <si>
    <t>December 30, 2021 at 03:32PM</t>
  </si>
  <si>
    <t>December 30, 2021 at 09:52AM</t>
  </si>
  <si>
    <t>December 29, 2021 at 11:17AM</t>
  </si>
  <si>
    <t>December 29, 2021 at 09:27AM</t>
  </si>
  <si>
    <t>December 29, 2021 at 09:01AM</t>
  </si>
  <si>
    <t>December 29, 2021 at 07:47AM</t>
  </si>
  <si>
    <t>December 28, 2021 at 07:48PM</t>
  </si>
  <si>
    <t>December 28, 2021 at 01:19PM</t>
  </si>
  <si>
    <t>December 28, 2021 at 11:37AM</t>
  </si>
  <si>
    <t>December 28, 2021 at 09:49AM</t>
  </si>
  <si>
    <t>December 28, 2021 at 07:33AM</t>
  </si>
  <si>
    <t>December 28, 2021 at 07:32AM</t>
  </si>
  <si>
    <t>December 27, 2021 at 08:46AM</t>
  </si>
  <si>
    <t>December 25, 2021 at 09:10PM</t>
  </si>
  <si>
    <t>December 24, 2021 at 10:19PM</t>
  </si>
  <si>
    <t>December 24, 2021 at 12:47PM</t>
  </si>
  <si>
    <t>April 08, 2023 at 07:13AM</t>
  </si>
  <si>
    <t>April 08, 2023 at 07:00AM</t>
  </si>
  <si>
    <t>April 07, 2023 at 09:32AM</t>
  </si>
  <si>
    <t>April 06, 2023 at 01:26PM</t>
  </si>
  <si>
    <t>April 06, 2023 at 10:40AM</t>
  </si>
  <si>
    <t>April 05, 2023 at 11:00AM</t>
  </si>
  <si>
    <t>April 05, 2023 at 07:53AM</t>
  </si>
  <si>
    <t>April 05, 2023 at 07:29AM</t>
  </si>
  <si>
    <t>April 04, 2023 at 09:08PM</t>
  </si>
  <si>
    <t>April 04, 2023 at 08:25PM</t>
  </si>
  <si>
    <t>April 04, 2023 at 07:45PM</t>
  </si>
  <si>
    <t>April 01, 2023 at 03:10PM</t>
  </si>
  <si>
    <t>April 01, 2023 at 12:50PM</t>
  </si>
  <si>
    <t>April 01, 2023 at 08:03AM</t>
  </si>
  <si>
    <t>March 31, 2023 at 10:10PM</t>
  </si>
  <si>
    <t>March 31, 2023 at 11:28AM</t>
  </si>
  <si>
    <t>March 31, 2023 at 06:41AM</t>
  </si>
  <si>
    <t>March 30, 2023 at 09:14PM</t>
  </si>
  <si>
    <t>March 30, 2023 at 09:13PM</t>
  </si>
  <si>
    <t>March 30, 2023 at 12:57PM</t>
  </si>
  <si>
    <t>December 24, 2021 at 09:38AM</t>
  </si>
  <si>
    <t>December 24, 2021 at 07:39AM</t>
  </si>
  <si>
    <t>December 22, 2021 at 03:43PM</t>
  </si>
  <si>
    <t>December 22, 2021 at 01:05PM</t>
  </si>
  <si>
    <t>December 22, 2021 at 07:34AM</t>
  </si>
  <si>
    <t>December 21, 2021 at 04:35PM</t>
  </si>
  <si>
    <t>December 21, 2021 at 04:12PM</t>
  </si>
  <si>
    <t>December 21, 2021 at 09:45AM</t>
  </si>
  <si>
    <t>December 20, 2021 at 08:58PM</t>
  </si>
  <si>
    <t>December 20, 2021 at 01:18PM</t>
  </si>
  <si>
    <t>December 19, 2021 at 07:03PM</t>
  </si>
  <si>
    <t>December 19, 2021 at 06:52AM</t>
  </si>
  <si>
    <t>December 18, 2021 at 08:44PM</t>
  </si>
  <si>
    <t>December 18, 2021 at 07:28AM</t>
  </si>
  <si>
    <t>December 18, 2021 at 07:09AM</t>
  </si>
  <si>
    <t>December 17, 2021 at 05:56PM</t>
  </si>
  <si>
    <t>December 17, 2021 at 11:08AM</t>
  </si>
  <si>
    <t>December 16, 2021 at 08:58PM</t>
  </si>
  <si>
    <t>December 15, 2021 at 01:42PM</t>
  </si>
  <si>
    <t>December 14, 2021 at 02:21PM</t>
  </si>
  <si>
    <t>December 14, 2021 at 12:29PM</t>
  </si>
  <si>
    <t>December 14, 2021 at 11:27AM</t>
  </si>
  <si>
    <t>December 13, 2021 at 01:56PM</t>
  </si>
  <si>
    <t>December 13, 2021 at 07:20AM</t>
  </si>
  <si>
    <t>December 12, 2021 at 04:55PM</t>
  </si>
  <si>
    <t>December 11, 2021 at 07:57PM</t>
  </si>
  <si>
    <t>December 09, 2021 at 01:00PM</t>
  </si>
  <si>
    <t>December 09, 2021 at 11:57AM</t>
  </si>
  <si>
    <t>December 08, 2021 at 08:58PM</t>
  </si>
  <si>
    <t>December 08, 2021 at 07:38AM</t>
  </si>
  <si>
    <t>December 07, 2021 at 12:54PM</t>
  </si>
  <si>
    <t>December 06, 2021 at 08:22PM</t>
  </si>
  <si>
    <t>December 06, 2021 at 02:44PM</t>
  </si>
  <si>
    <t>December 06, 2021 at 12:15PM</t>
  </si>
  <si>
    <t>December 06, 2021 at 10:33AM</t>
  </si>
  <si>
    <t>December 06, 2021 at 10:22AM</t>
  </si>
  <si>
    <t>December 05, 2021 at 07:47PM</t>
  </si>
  <si>
    <t>December 04, 2021 at 02:54PM</t>
  </si>
  <si>
    <t>December 03, 2021 at 07:42PM</t>
  </si>
  <si>
    <t>December 03, 2021 at 02:20PM</t>
  </si>
  <si>
    <t>December 02, 2021 at 03:10PM</t>
  </si>
  <si>
    <t>December 02, 2021 at 09:56AM</t>
  </si>
  <si>
    <t>December 02, 2021 at 06:55AM</t>
  </si>
  <si>
    <t>December 01, 2021 at 07:08AM</t>
  </si>
  <si>
    <t>December 01, 2021 at 06:31AM</t>
  </si>
  <si>
    <t>November 30, 2021 at 07:24PM</t>
  </si>
  <si>
    <t>November 29, 2021 at 05:03PM</t>
  </si>
  <si>
    <t>November 29, 2021 at 03:56PM</t>
  </si>
  <si>
    <t>November 29, 2021 at 03:25PM</t>
  </si>
  <si>
    <t>November 29, 2021 at 11:31AM</t>
  </si>
  <si>
    <t>November 28, 2021 at 09:10PM</t>
  </si>
  <si>
    <t>November 28, 2021 at 02:09PM</t>
  </si>
  <si>
    <t>November 28, 2021 at 07:38AM</t>
  </si>
  <si>
    <t>November 27, 2021 at 04:28PM</t>
  </si>
  <si>
    <t>November 27, 2021 at 12:11PM</t>
  </si>
  <si>
    <t>November 27, 2021 at 07:14AM</t>
  </si>
  <si>
    <t>November 26, 2021 at 07:19AM</t>
  </si>
  <si>
    <t>November 25, 2021 at 03:04PM</t>
  </si>
  <si>
    <t>November 25, 2021 at 01:38PM</t>
  </si>
  <si>
    <t>November 24, 2021 at 09:30PM</t>
  </si>
  <si>
    <t>November 24, 2021 at 06:59AM</t>
  </si>
  <si>
    <t>November 24, 2021 at 06:03AM</t>
  </si>
  <si>
    <t>November 23, 2021 at 01:46PM</t>
  </si>
  <si>
    <t>November 22, 2021 at 05:26PM</t>
  </si>
  <si>
    <t>November 22, 2021 at 07:14AM</t>
  </si>
  <si>
    <t>November 20, 2021 at 07:30PM</t>
  </si>
  <si>
    <t>November 20, 2021 at 06:14AM</t>
  </si>
  <si>
    <t>November 18, 2021 at 01:58PM</t>
  </si>
  <si>
    <t>November 18, 2021 at 12:55PM</t>
  </si>
  <si>
    <t>November 18, 2021 at 10:26AM</t>
  </si>
  <si>
    <t>November 18, 2021 at 08:24AM</t>
  </si>
  <si>
    <t>November 17, 2021 at 03:35PM</t>
  </si>
  <si>
    <t>November 17, 2021 at 11:55AM</t>
  </si>
  <si>
    <t>November 16, 2021 at 07:26PM</t>
  </si>
  <si>
    <t>November 16, 2021 at 02:07PM</t>
  </si>
  <si>
    <t>November 16, 2021 at 02:06PM</t>
  </si>
  <si>
    <t>November 15, 2021 at 06:46PM</t>
  </si>
  <si>
    <t>November 15, 2021 at 01:08PM</t>
  </si>
  <si>
    <t>November 14, 2021 at 06:29PM</t>
  </si>
  <si>
    <t>November 13, 2021 at 09:34AM</t>
  </si>
  <si>
    <t>November 12, 2021 at 09:07PM</t>
  </si>
  <si>
    <t>November 12, 2021 at 11:32AM</t>
  </si>
  <si>
    <t>November 10, 2021 at 07:39PM</t>
  </si>
  <si>
    <t>November 10, 2021 at 09:44AM</t>
  </si>
  <si>
    <t>November 10, 2021 at 08:35AM</t>
  </si>
  <si>
    <t>November 07, 2021 at 06:52PM</t>
  </si>
  <si>
    <t>November 06, 2021 at 08:01PM</t>
  </si>
  <si>
    <t>November 06, 2021 at 05:02PM</t>
  </si>
  <si>
    <t>November 05, 2021 at 08:24AM</t>
  </si>
  <si>
    <t>November 05, 2021 at 08:11AM</t>
  </si>
  <si>
    <t>November 04, 2021 at 12:30PM</t>
  </si>
  <si>
    <t>November 04, 2021 at 12:11PM</t>
  </si>
  <si>
    <t>November 04, 2021 at 10:53AM</t>
  </si>
  <si>
    <t>November 02, 2021 at 05:56PM</t>
  </si>
  <si>
    <t>November 02, 2021 at 11:19AM</t>
  </si>
  <si>
    <t>November 01, 2021 at 09:05PM</t>
  </si>
  <si>
    <t>November 01, 2021 at 12:47PM</t>
  </si>
  <si>
    <t>October 31, 2021 at 07:41PM</t>
  </si>
  <si>
    <t>October 30, 2021 at 01:13PM</t>
  </si>
  <si>
    <t>October 29, 2021 at 02:21PM</t>
  </si>
  <si>
    <t>October 28, 2021 at 08:34PM</t>
  </si>
  <si>
    <t>October 28, 2021 at 04:05PM</t>
  </si>
  <si>
    <t>October 27, 2021 at 08:58PM</t>
  </si>
  <si>
    <t>October 27, 2021 at 02:04PM</t>
  </si>
  <si>
    <t>October 26, 2021 at 07:58AM</t>
  </si>
  <si>
    <t>October 26, 2021 at 07:52AM</t>
  </si>
  <si>
    <t>October 22, 2021 at 08:54PM</t>
  </si>
  <si>
    <t>October 22, 2021 at 08:58AM</t>
  </si>
  <si>
    <t>October 21, 2021 at 07:55PM</t>
  </si>
  <si>
    <t>October 21, 2021 at 06:57PM</t>
  </si>
  <si>
    <t>October 21, 2021 at 11:13AM</t>
  </si>
  <si>
    <t>October 20, 2021 at 07:42AM</t>
  </si>
  <si>
    <t>October 19, 2021 at 03:16PM</t>
  </si>
  <si>
    <t>October 19, 2021 at 02:45PM</t>
  </si>
  <si>
    <t>October 19, 2021 at 09:54AM</t>
  </si>
  <si>
    <t>October 19, 2021 at 09:38AM</t>
  </si>
  <si>
    <t>October 18, 2021 at 07:12PM</t>
  </si>
  <si>
    <t>October 18, 2021 at 04:56PM</t>
  </si>
  <si>
    <t>October 18, 2021 at 09:52AM</t>
  </si>
  <si>
    <t>October 18, 2021 at 08:30AM</t>
  </si>
  <si>
    <t>October 17, 2021 at 12:38PM</t>
  </si>
  <si>
    <t>October 16, 2021 at 07:13AM</t>
  </si>
  <si>
    <t>October 15, 2021 at 03:57PM</t>
  </si>
  <si>
    <t>October 14, 2021 at 08:59PM</t>
  </si>
  <si>
    <t>October 14, 2021 at 11:19AM</t>
  </si>
  <si>
    <t>October 14, 2021 at 09:28AM</t>
  </si>
  <si>
    <t>October 13, 2021 at 09:05AM</t>
  </si>
  <si>
    <t>October 13, 2021 at 08:35AM</t>
  </si>
  <si>
    <t>October 12, 2021 at 07:08AM</t>
  </si>
  <si>
    <t>October 11, 2021 at 05:31PM</t>
  </si>
  <si>
    <t>October 11, 2021 at 03:07PM</t>
  </si>
  <si>
    <t>October 11, 2021 at 02:51PM</t>
  </si>
  <si>
    <t>October 10, 2021 at 07:09PM</t>
  </si>
  <si>
    <t>October 09, 2021 at 10:11AM</t>
  </si>
  <si>
    <t>October 08, 2021 at 05:09PM</t>
  </si>
  <si>
    <t>October 08, 2021 at 12:18PM</t>
  </si>
  <si>
    <t>October 07, 2021 at 02:24PM</t>
  </si>
  <si>
    <t>October 07, 2021 at 09:04AM</t>
  </si>
  <si>
    <t>October 06, 2021 at 08:15PM</t>
  </si>
  <si>
    <t>October 06, 2021 at 03:20PM</t>
  </si>
  <si>
    <t>October 06, 2021 at 07:36AM</t>
  </si>
  <si>
    <t>October 06, 2021 at 07:17AM</t>
  </si>
  <si>
    <t>October 05, 2021 at 04:14PM</t>
  </si>
  <si>
    <t>October 05, 2021 at 01:18PM</t>
  </si>
  <si>
    <t>October 05, 2021 at 05:45AM</t>
  </si>
  <si>
    <t>October 04, 2021 at 11:56AM</t>
  </si>
  <si>
    <t>October 03, 2021 at 11:43AM</t>
  </si>
  <si>
    <t>October 03, 2021 at 07:25AM</t>
  </si>
  <si>
    <t>October 01, 2021 at 07:14PM</t>
  </si>
  <si>
    <t>October 01, 2021 at 09:38AM</t>
  </si>
  <si>
    <t>October 01, 2021 at 09:23AM</t>
  </si>
  <si>
    <t>October 01, 2021 at 09:02AM</t>
  </si>
  <si>
    <t>September 30, 2021 at 12:47PM</t>
  </si>
  <si>
    <t>September 29, 2021 at 10:54AM</t>
  </si>
  <si>
    <t>September 29, 2021 at 09:28AM</t>
  </si>
  <si>
    <t>September 29, 2021 at 09:21AM</t>
  </si>
  <si>
    <t>September 29, 2021 at 09:04AM</t>
  </si>
  <si>
    <t>September 29, 2021 at 07:43AM</t>
  </si>
  <si>
    <t>September 28, 2021 at 06:03PM</t>
  </si>
  <si>
    <t>September 27, 2021 at 11:42AM</t>
  </si>
  <si>
    <t>September 27, 2021 at 06:43AM</t>
  </si>
  <si>
    <t>September 26, 2021 at 08:43PM</t>
  </si>
  <si>
    <t>September 26, 2021 at 03:12PM</t>
  </si>
  <si>
    <t>September 26, 2021 at 10:08AM</t>
  </si>
  <si>
    <t>September 25, 2021 at 08:45AM</t>
  </si>
  <si>
    <t>September 24, 2021 at 01:24PM</t>
  </si>
  <si>
    <t>September 24, 2021 at 08:24AM</t>
  </si>
  <si>
    <t>September 23, 2021 at 08:13PM</t>
  </si>
  <si>
    <t>September 22, 2021 at 07:17AM</t>
  </si>
  <si>
    <t>September 21, 2021 at 08:25PM</t>
  </si>
  <si>
    <t>September 21, 2021 at 08:31AM</t>
  </si>
  <si>
    <t>September 20, 2021 at 05:38PM</t>
  </si>
  <si>
    <t>September 20, 2021 at 12:37PM</t>
  </si>
  <si>
    <t>September 20, 2021 at 08:11AM</t>
  </si>
  <si>
    <t>September 19, 2021 at 09:51AM</t>
  </si>
  <si>
    <t>September 19, 2021 at 08:05AM</t>
  </si>
  <si>
    <t>September 19, 2021 at 06:48AM</t>
  </si>
  <si>
    <t>September 16, 2021 at 04:36PM</t>
  </si>
  <si>
    <t>September 16, 2021 at 02:56PM</t>
  </si>
  <si>
    <t>September 15, 2021 at 07:18PM</t>
  </si>
  <si>
    <t>September 15, 2021 at 04:28PM</t>
  </si>
  <si>
    <t>September 15, 2021 at 08:19AM</t>
  </si>
  <si>
    <t>September 15, 2021 at 07:43AM</t>
  </si>
  <si>
    <t>September 15, 2021 at 06:31AM</t>
  </si>
  <si>
    <t>September 14, 2021 at 06:40AM</t>
  </si>
  <si>
    <t>September 13, 2021 at 12:38PM</t>
  </si>
  <si>
    <t>September 13, 2021 at 07:56AM</t>
  </si>
  <si>
    <t>September 11, 2021 at 08:07AM</t>
  </si>
  <si>
    <t>September 10, 2021 at 07:45AM</t>
  </si>
  <si>
    <t>September 10, 2021 at 07:16AM</t>
  </si>
  <si>
    <t>September 09, 2021 at 08:46PM</t>
  </si>
  <si>
    <t>September 09, 2021 at 02:57PM</t>
  </si>
  <si>
    <t>September 08, 2021 at 03:56PM</t>
  </si>
  <si>
    <t>September 07, 2021 at 07:59AM</t>
  </si>
  <si>
    <t>September 07, 2021 at 06:44AM</t>
  </si>
  <si>
    <t>September 06, 2021 at 08:16PM</t>
  </si>
  <si>
    <t>September 06, 2021 at 09:16AM</t>
  </si>
  <si>
    <t>September 05, 2021 at 02:56PM</t>
  </si>
  <si>
    <t>September 05, 2021 at 11:31AM</t>
  </si>
  <si>
    <t>September 05, 2021 at 06:57AM</t>
  </si>
  <si>
    <t>March 30, 2023 at 09:19AM</t>
  </si>
  <si>
    <t>March 30, 2023 at 07:27AM</t>
  </si>
  <si>
    <t>March 29, 2023 at 05:41PM</t>
  </si>
  <si>
    <t>March 29, 2023 at 08:17AM</t>
  </si>
  <si>
    <t>March 28, 2023 at 09:07PM</t>
  </si>
  <si>
    <t>March 28, 2023 at 02:43PM</t>
  </si>
  <si>
    <t>March 28, 2023 at 02:42PM</t>
  </si>
  <si>
    <t>March 28, 2023 at 11:24AM</t>
  </si>
  <si>
    <t>March 28, 2023 at 10:53AM</t>
  </si>
  <si>
    <t>March 28, 2023 at 09:54AM</t>
  </si>
  <si>
    <t>March 27, 2023 at 11:30AM</t>
  </si>
  <si>
    <t>March 27, 2023 at 08:38AM</t>
  </si>
  <si>
    <t>March 25, 2023 at 12:50PM</t>
  </si>
  <si>
    <t>March 24, 2023 at 06:51PM</t>
  </si>
  <si>
    <t>March 24, 2023 at 06:42PM</t>
  </si>
  <si>
    <t>March 24, 2023 at 01:40PM</t>
  </si>
  <si>
    <t>March 23, 2023 at 09:07PM</t>
  </si>
  <si>
    <t>March 23, 2023 at 12:35PM</t>
  </si>
  <si>
    <t>March 23, 2023 at 09:02AM</t>
  </si>
  <si>
    <t>March 22, 2023 at 03:37PM</t>
  </si>
  <si>
    <t>September 05, 2021 at 06:26AM</t>
  </si>
  <si>
    <t>September 04, 2021 at 06:42PM</t>
  </si>
  <si>
    <t>September 04, 2021 at 11:39AM</t>
  </si>
  <si>
    <t>September 04, 2021 at 08:40AM</t>
  </si>
  <si>
    <t>September 04, 2021 at 07:26AM</t>
  </si>
  <si>
    <t>September 03, 2021 at 06:42PM</t>
  </si>
  <si>
    <t>September 03, 2021 at 12:15PM</t>
  </si>
  <si>
    <t>September 03, 2021 at 10:37AM</t>
  </si>
  <si>
    <t>September 03, 2021 at 08:22AM</t>
  </si>
  <si>
    <t>September 03, 2021 at 06:15AM</t>
  </si>
  <si>
    <t>September 02, 2021 at 05:39PM</t>
  </si>
  <si>
    <t>September 02, 2021 at 01:23PM</t>
  </si>
  <si>
    <t>September 02, 2021 at 09:24AM</t>
  </si>
  <si>
    <t>September 01, 2021 at 10:59AM</t>
  </si>
  <si>
    <t>August 31, 2021 at 07:44AM</t>
  </si>
  <si>
    <t>August 31, 2021 at 06:23AM</t>
  </si>
  <si>
    <t>August 31, 2021 at 06:10AM</t>
  </si>
  <si>
    <t>August 31, 2021 at 05:46AM</t>
  </si>
  <si>
    <t>August 30, 2021 at 08:54AM</t>
  </si>
  <si>
    <t>August 30, 2021 at 07:27AM</t>
  </si>
  <si>
    <t>August 30, 2021 at 07:01AM</t>
  </si>
  <si>
    <t>August 29, 2021 at 07:35PM</t>
  </si>
  <si>
    <t>August 29, 2021 at 04:23PM</t>
  </si>
  <si>
    <t>August 28, 2021 at 11:44AM</t>
  </si>
  <si>
    <t>August 27, 2021 at 03:48PM</t>
  </si>
  <si>
    <t>August 27, 2021 at 12:29PM</t>
  </si>
  <si>
    <t>August 27, 2021 at 11:55AM</t>
  </si>
  <si>
    <t>August 27, 2021 at 07:07AM</t>
  </si>
  <si>
    <t>August 26, 2021 at 07:02PM</t>
  </si>
  <si>
    <t>August 26, 2021 at 02:52PM</t>
  </si>
  <si>
    <t>August 26, 2021 at 12:00PM</t>
  </si>
  <si>
    <t>August 26, 2021 at 08:06AM</t>
  </si>
  <si>
    <t>August 25, 2021 at 07:56PM</t>
  </si>
  <si>
    <t>August 25, 2021 at 04:25PM</t>
  </si>
  <si>
    <t>August 25, 2021 at 01:06PM</t>
  </si>
  <si>
    <t>August 25, 2021 at 11:36AM</t>
  </si>
  <si>
    <t>August 25, 2021 at 06:58AM</t>
  </si>
  <si>
    <t>August 24, 2021 at 08:59PM</t>
  </si>
  <si>
    <t>August 24, 2021 at 11:35AM</t>
  </si>
  <si>
    <t>August 24, 2021 at 11:34AM</t>
  </si>
  <si>
    <t>August 24, 2021 at 08:03AM</t>
  </si>
  <si>
    <t>August 24, 2021 at 08:02AM</t>
  </si>
  <si>
    <t>August 23, 2021 at 03:55PM</t>
  </si>
  <si>
    <t>August 23, 2021 at 12:48PM</t>
  </si>
  <si>
    <t>August 23, 2021 at 07:48AM</t>
  </si>
  <si>
    <t>August 22, 2021 at 09:50PM</t>
  </si>
  <si>
    <t>August 21, 2021 at 03:33PM</t>
  </si>
  <si>
    <t>August 20, 2021 at 09:29AM</t>
  </si>
  <si>
    <t>August 19, 2021 at 07:44PM</t>
  </si>
  <si>
    <t>August 19, 2021 at 03:29PM</t>
  </si>
  <si>
    <t>August 19, 2021 at 09:06AM</t>
  </si>
  <si>
    <t>August 18, 2021 at 04:04PM</t>
  </si>
  <si>
    <t>August 18, 2021 at 02:18PM</t>
  </si>
  <si>
    <t>August 18, 2021 at 09:52AM</t>
  </si>
  <si>
    <t>August 18, 2021 at 06:13AM</t>
  </si>
  <si>
    <t>August 17, 2021 at 08:26AM</t>
  </si>
  <si>
    <t>August 17, 2021 at 06:54AM</t>
  </si>
  <si>
    <t>August 16, 2021 at 04:00PM</t>
  </si>
  <si>
    <t>August 15, 2021 at 06:02PM</t>
  </si>
  <si>
    <t>August 15, 2021 at 12:06PM</t>
  </si>
  <si>
    <t>August 15, 2021 at 07:17AM</t>
  </si>
  <si>
    <t>August 14, 2021 at 09:18PM</t>
  </si>
  <si>
    <t>August 14, 2021 at 06:52PM</t>
  </si>
  <si>
    <t>August 14, 2021 at 10:40AM</t>
  </si>
  <si>
    <t>August 13, 2021 at 06:07PM</t>
  </si>
  <si>
    <t>August 13, 2021 at 09:32AM</t>
  </si>
  <si>
    <t>August 12, 2021 at 07:38AM</t>
  </si>
  <si>
    <t>August 11, 2021 at 08:18PM</t>
  </si>
  <si>
    <t>August 11, 2021 at 10:26AM</t>
  </si>
  <si>
    <t>August 11, 2021 at 08:43AM</t>
  </si>
  <si>
    <t>August 11, 2021 at 07:09AM</t>
  </si>
  <si>
    <t>August 10, 2021 at 09:04PM</t>
  </si>
  <si>
    <t>August 10, 2021 at 08:35PM</t>
  </si>
  <si>
    <t>August 10, 2021 at 12:50PM</t>
  </si>
  <si>
    <t>August 10, 2021 at 07:19AM</t>
  </si>
  <si>
    <t>August 09, 2021 at 07:42AM</t>
  </si>
  <si>
    <t>August 08, 2021 at 08:41PM</t>
  </si>
  <si>
    <t>August 08, 2021 at 10:44AM</t>
  </si>
  <si>
    <t>August 08, 2021 at 08:11AM</t>
  </si>
  <si>
    <t>August 07, 2021 at 08:06AM</t>
  </si>
  <si>
    <t>August 06, 2021 at 01:04PM</t>
  </si>
  <si>
    <t>August 06, 2021 at 10:17AM</t>
  </si>
  <si>
    <t>August 06, 2021 at 08:28AM</t>
  </si>
  <si>
    <t>August 06, 2021 at 08:06AM</t>
  </si>
  <si>
    <t>August 06, 2021 at 07:34AM</t>
  </si>
  <si>
    <t>August 05, 2021 at 01:04PM</t>
  </si>
  <si>
    <t>August 05, 2021 at 10:43AM</t>
  </si>
  <si>
    <t>August 04, 2021 at 07:48AM</t>
  </si>
  <si>
    <t>August 03, 2021 at 06:33PM</t>
  </si>
  <si>
    <t>August 03, 2021 at 03:47PM</t>
  </si>
  <si>
    <t>August 03, 2021 at 03:02PM</t>
  </si>
  <si>
    <t>August 03, 2021 at 10:33AM</t>
  </si>
  <si>
    <t>August 02, 2021 at 05:28PM</t>
  </si>
  <si>
    <t>August 01, 2021 at 08:43PM</t>
  </si>
  <si>
    <t>August 01, 2021 at 08:27PM</t>
  </si>
  <si>
    <t>August 01, 2021 at 09:06AM</t>
  </si>
  <si>
    <t>August 01, 2021 at 07:27AM</t>
  </si>
  <si>
    <t>July 31, 2021 at 08:06PM</t>
  </si>
  <si>
    <t>July 31, 2021 at 09:35AM</t>
  </si>
  <si>
    <t>July 29, 2021 at 11:43AM</t>
  </si>
  <si>
    <t>July 29, 2021 at 09:52AM</t>
  </si>
  <si>
    <t>July 27, 2021 at 06:11PM</t>
  </si>
  <si>
    <t>July 27, 2021 at 01:52PM</t>
  </si>
  <si>
    <t>July 27, 2021 at 11:15AM</t>
  </si>
  <si>
    <t>July 27, 2021 at 09:34AM</t>
  </si>
  <si>
    <t>July 27, 2021 at 08:00AM</t>
  </si>
  <si>
    <t>July 26, 2021 at 06:05PM</t>
  </si>
  <si>
    <t>July 26, 2021 at 11:07AM</t>
  </si>
  <si>
    <t>July 26, 2021 at 09:40AM</t>
  </si>
  <si>
    <t>July 25, 2021 at 12:21PM</t>
  </si>
  <si>
    <t>July 24, 2021 at 04:25PM</t>
  </si>
  <si>
    <t>July 24, 2021 at 08:18AM</t>
  </si>
  <si>
    <t>July 24, 2021 at 06:46AM</t>
  </si>
  <si>
    <t>July 23, 2021 at 06:40PM</t>
  </si>
  <si>
    <t>July 23, 2021 at 12:55PM</t>
  </si>
  <si>
    <t>July 22, 2021 at 06:30AM</t>
  </si>
  <si>
    <t>July 21, 2021 at 08:07AM</t>
  </si>
  <si>
    <t>July 20, 2021 at 03:09PM</t>
  </si>
  <si>
    <t>July 20, 2021 at 02:27PM</t>
  </si>
  <si>
    <t>July 20, 2021 at 01:13PM</t>
  </si>
  <si>
    <t>July 20, 2021 at 09:01AM</t>
  </si>
  <si>
    <t>July 19, 2021 at 05:05PM</t>
  </si>
  <si>
    <t>July 19, 2021 at 03:52PM</t>
  </si>
  <si>
    <t>July 19, 2021 at 01:31PM</t>
  </si>
  <si>
    <t>July 19, 2021 at 09:20AM</t>
  </si>
  <si>
    <t>July 19, 2021 at 09:19AM</t>
  </si>
  <si>
    <t>July 18, 2021 at 09:21AM</t>
  </si>
  <si>
    <t>July 18, 2021 at 08:14AM</t>
  </si>
  <si>
    <t>July 17, 2021 at 09:12AM</t>
  </si>
  <si>
    <t>July 16, 2021 at 03:18PM</t>
  </si>
  <si>
    <t>July 16, 2021 at 07:39AM</t>
  </si>
  <si>
    <t>July 15, 2021 at 12:40PM</t>
  </si>
  <si>
    <t>July 15, 2021 at 11:17AM</t>
  </si>
  <si>
    <t>July 15, 2021 at 07:44AM</t>
  </si>
  <si>
    <t>July 14, 2021 at 03:22PM</t>
  </si>
  <si>
    <t>July 14, 2021 at 08:27AM</t>
  </si>
  <si>
    <t>July 14, 2021 at 08:00AM</t>
  </si>
  <si>
    <t>July 13, 2021 at 07:57PM</t>
  </si>
  <si>
    <t>July 13, 2021 at 03:35PM</t>
  </si>
  <si>
    <t>July 12, 2021 at 06:23AM</t>
  </si>
  <si>
    <t>July 10, 2021 at 09:52PM</t>
  </si>
  <si>
    <t>July 10, 2021 at 04:55PM</t>
  </si>
  <si>
    <t>July 09, 2021 at 05:32PM</t>
  </si>
  <si>
    <t>July 09, 2021 at 11:48AM</t>
  </si>
  <si>
    <t>July 09, 2021 at 08:32AM</t>
  </si>
  <si>
    <t>July 08, 2021 at 03:53PM</t>
  </si>
  <si>
    <t>July 08, 2021 at 01:36PM</t>
  </si>
  <si>
    <t>July 08, 2021 at 09:33AM</t>
  </si>
  <si>
    <t>July 08, 2021 at 08:26AM</t>
  </si>
  <si>
    <t>July 07, 2021 at 03:39PM</t>
  </si>
  <si>
    <t>July 07, 2021 at 07:59AM</t>
  </si>
  <si>
    <t>July 06, 2021 at 06:29AM</t>
  </si>
  <si>
    <t>July 04, 2021 at 06:29AM</t>
  </si>
  <si>
    <t>July 02, 2021 at 09:40AM</t>
  </si>
  <si>
    <t>July 02, 2021 at 09:30AM</t>
  </si>
  <si>
    <t>July 02, 2021 at 07:29AM</t>
  </si>
  <si>
    <t>July 01, 2021 at 07:19PM</t>
  </si>
  <si>
    <t>July 01, 2021 at 12:01PM</t>
  </si>
  <si>
    <t>June 30, 2021 at 05:08PM</t>
  </si>
  <si>
    <t>June 30, 2021 at 02:52PM</t>
  </si>
  <si>
    <t>June 30, 2021 at 01:13PM</t>
  </si>
  <si>
    <t>June 29, 2021 at 06:30PM</t>
  </si>
  <si>
    <t>June 29, 2021 at 03:51PM</t>
  </si>
  <si>
    <t>June 29, 2021 at 09:22AM</t>
  </si>
  <si>
    <t>June 28, 2021 at 03:05PM</t>
  </si>
  <si>
    <t>June 28, 2021 at 12:34PM</t>
  </si>
  <si>
    <t>June 27, 2021 at 10:19AM</t>
  </si>
  <si>
    <t>June 26, 2021 at 10:00AM</t>
  </si>
  <si>
    <t>June 26, 2021 at 08:26AM</t>
  </si>
  <si>
    <t>June 25, 2021 at 06:07PM</t>
  </si>
  <si>
    <t>June 24, 2021 at 09:38AM</t>
  </si>
  <si>
    <t>June 23, 2021 at 08:00AM</t>
  </si>
  <si>
    <t>June 22, 2021 at 09:33PM</t>
  </si>
  <si>
    <t>June 20, 2021 at 08:57AM</t>
  </si>
  <si>
    <t>June 20, 2021 at 07:23AM</t>
  </si>
  <si>
    <t>June 19, 2021 at 06:11PM</t>
  </si>
  <si>
    <t>June 19, 2021 at 08:19AM</t>
  </si>
  <si>
    <t>June 18, 2021 at 08:02PM</t>
  </si>
  <si>
    <t>June 18, 2021 at 02:04PM</t>
  </si>
  <si>
    <t>June 18, 2021 at 12:51PM</t>
  </si>
  <si>
    <t>June 18, 2021 at 06:04AM</t>
  </si>
  <si>
    <t>June 17, 2021 at 06:12PM</t>
  </si>
  <si>
    <t>June 16, 2021 at 09:19PM</t>
  </si>
  <si>
    <t>June 16, 2021 at 11:48AM</t>
  </si>
  <si>
    <t>June 13, 2021 at 02:38PM</t>
  </si>
  <si>
    <t>June 13, 2021 at 01:15PM</t>
  </si>
  <si>
    <t>June 12, 2021 at 06:20PM</t>
  </si>
  <si>
    <t>June 12, 2021 at 10:53AM</t>
  </si>
  <si>
    <t>June 11, 2021 at 08:24PM</t>
  </si>
  <si>
    <t>June 11, 2021 at 03:57PM</t>
  </si>
  <si>
    <t>June 11, 2021 at 02:33PM</t>
  </si>
  <si>
    <t>June 10, 2021 at 08:31PM</t>
  </si>
  <si>
    <t>June 09, 2021 at 06:40PM</t>
  </si>
  <si>
    <t>June 09, 2021 at 04:56PM</t>
  </si>
  <si>
    <t>June 09, 2021 at 07:52AM</t>
  </si>
  <si>
    <t>June 08, 2021 at 03:05PM</t>
  </si>
  <si>
    <t>June 08, 2021 at 09:06AM</t>
  </si>
  <si>
    <t>June 08, 2021 at 07:50AM</t>
  </si>
  <si>
    <t>June 07, 2021 at 03:14PM</t>
  </si>
  <si>
    <t>June 05, 2021 at 08:40PM</t>
  </si>
  <si>
    <t>March 22, 2023 at 01:16PM</t>
  </si>
  <si>
    <t>March 22, 2023 at 10:49AM</t>
  </si>
  <si>
    <t>March 22, 2023 at 08:22AM</t>
  </si>
  <si>
    <t>March 20, 2023 at 11:27AM</t>
  </si>
  <si>
    <t>March 19, 2023 at 11:05AM</t>
  </si>
  <si>
    <t>March 18, 2023 at 02:52PM</t>
  </si>
  <si>
    <t>March 18, 2023 at 11:05AM</t>
  </si>
  <si>
    <t>March 18, 2023 at 10:21AM</t>
  </si>
  <si>
    <t>March 17, 2023 at 12:21PM</t>
  </si>
  <si>
    <t>March 17, 2023 at 09:46AM</t>
  </si>
  <si>
    <t>March 17, 2023 at 09:26AM</t>
  </si>
  <si>
    <t>March 17, 2023 at 08:15AM</t>
  </si>
  <si>
    <t>March 15, 2023 at 01:07PM</t>
  </si>
  <si>
    <t>March 15, 2023 at 09:47AM</t>
  </si>
  <si>
    <t>March 15, 2023 at 08:27AM</t>
  </si>
  <si>
    <t>March 15, 2023 at 07:10AM</t>
  </si>
  <si>
    <t>March 14, 2023 at 08:50PM</t>
  </si>
  <si>
    <t>March 14, 2023 at 06:56PM</t>
  </si>
  <si>
    <t>March 14, 2023 at 04:44PM</t>
  </si>
  <si>
    <t>March 14, 2023 at 11:20AM</t>
  </si>
  <si>
    <t>June 05, 2021 at 01:45PM</t>
  </si>
  <si>
    <t>June 04, 2021 at 04:39PM</t>
  </si>
  <si>
    <t>June 04, 2021 at 09:03AM</t>
  </si>
  <si>
    <t>June 03, 2021 at 11:03AM</t>
  </si>
  <si>
    <t>June 02, 2021 at 05:51PM</t>
  </si>
  <si>
    <t>June 02, 2021 at 01:44PM</t>
  </si>
  <si>
    <t>June 02, 2021 at 07:18AM</t>
  </si>
  <si>
    <t>June 02, 2021 at 06:23AM</t>
  </si>
  <si>
    <t>June 01, 2021 at 03:48PM</t>
  </si>
  <si>
    <t>May 31, 2021 at 07:39PM</t>
  </si>
  <si>
    <t>May 31, 2021 at 06:35PM</t>
  </si>
  <si>
    <t>May 31, 2021 at 04:07PM</t>
  </si>
  <si>
    <t>May 31, 2021 at 10:34AM</t>
  </si>
  <si>
    <t>May 28, 2021 at 10:46AM</t>
  </si>
  <si>
    <t>May 27, 2021 at 05:43PM</t>
  </si>
  <si>
    <t>May 27, 2021 at 08:47AM</t>
  </si>
  <si>
    <t>May 27, 2021 at 07:26AM</t>
  </si>
  <si>
    <t>May 27, 2021 at 06:15AM</t>
  </si>
  <si>
    <t>May 26, 2021 at 12:43PM</t>
  </si>
  <si>
    <t>May 26, 2021 at 09:38AM</t>
  </si>
  <si>
    <t>May 25, 2021 at 06:48PM</t>
  </si>
  <si>
    <t>May 25, 2021 at 02:32PM</t>
  </si>
  <si>
    <t>May 24, 2021 at 06:50AM</t>
  </si>
  <si>
    <t>May 23, 2021 at 08:59PM</t>
  </si>
  <si>
    <t>May 23, 2021 at 02:02PM</t>
  </si>
  <si>
    <t>May 22, 2021 at 01:47PM</t>
  </si>
  <si>
    <t>May 22, 2021 at 09:12AM</t>
  </si>
  <si>
    <t>May 21, 2021 at 07:26PM</t>
  </si>
  <si>
    <t>May 21, 2021 at 03:41PM</t>
  </si>
  <si>
    <t>May 21, 2021 at 08:18AM</t>
  </si>
  <si>
    <t>May 20, 2021 at 09:13PM</t>
  </si>
  <si>
    <t>May 20, 2021 at 07:43PM</t>
  </si>
  <si>
    <t>May 20, 2021 at 04:37PM</t>
  </si>
  <si>
    <t>May 19, 2021 at 06:07PM</t>
  </si>
  <si>
    <t>May 19, 2021 at 11:18AM</t>
  </si>
  <si>
    <t>May 19, 2021 at 07:24AM</t>
  </si>
  <si>
    <t>May 18, 2021 at 06:01PM</t>
  </si>
  <si>
    <t>May 18, 2021 at 02:59PM</t>
  </si>
  <si>
    <t>May 18, 2021 at 01:40PM</t>
  </si>
  <si>
    <t>May 17, 2021 at 05:42PM</t>
  </si>
  <si>
    <t>May 17, 2021 at 04:54PM</t>
  </si>
  <si>
    <t>May 16, 2021 at 08:00PM</t>
  </si>
  <si>
    <t>May 16, 2021 at 06:36AM</t>
  </si>
  <si>
    <t>May 15, 2021 at 09:42AM</t>
  </si>
  <si>
    <t>May 14, 2021 at 04:43PM</t>
  </si>
  <si>
    <t>May 13, 2021 at 09:23PM</t>
  </si>
  <si>
    <t>May 13, 2021 at 10:46AM</t>
  </si>
  <si>
    <t>May 12, 2021 at 06:46PM</t>
  </si>
  <si>
    <t>May 12, 2021 at 02:46PM</t>
  </si>
  <si>
    <t>May 12, 2021 at 11:59AM</t>
  </si>
  <si>
    <t>May 12, 2021 at 06:32AM</t>
  </si>
  <si>
    <t>May 11, 2021 at 02:14PM</t>
  </si>
  <si>
    <t>May 11, 2021 at 11:01AM</t>
  </si>
  <si>
    <t>May 11, 2021 at 10:22AM</t>
  </si>
  <si>
    <t>May 10, 2021 at 01:35PM</t>
  </si>
  <si>
    <t>May 10, 2021 at 01:07PM</t>
  </si>
  <si>
    <t>May 10, 2021 at 11:10AM</t>
  </si>
  <si>
    <t>May 10, 2021 at 05:58AM</t>
  </si>
  <si>
    <t>May 09, 2021 at 08:55PM</t>
  </si>
  <si>
    <t>May 09, 2021 at 06:49PM</t>
  </si>
  <si>
    <t>May 09, 2021 at 11:22AM</t>
  </si>
  <si>
    <t>May 08, 2021 at 09:37PM</t>
  </si>
  <si>
    <t>May 08, 2021 at 09:58AM</t>
  </si>
  <si>
    <t>May 07, 2021 at 09:28PM</t>
  </si>
  <si>
    <t>May 07, 2021 at 04:43PM</t>
  </si>
  <si>
    <t>May 06, 2021 at 09:10PM</t>
  </si>
  <si>
    <t>May 05, 2021 at 04:59PM</t>
  </si>
  <si>
    <t>May 05, 2021 at 09:04AM</t>
  </si>
  <si>
    <t>May 04, 2021 at 02:24PM</t>
  </si>
  <si>
    <t>May 04, 2021 at 11:03AM</t>
  </si>
  <si>
    <t>May 04, 2021 at 07:59AM</t>
  </si>
  <si>
    <t>May 04, 2021 at 07:34AM</t>
  </si>
  <si>
    <t>May 03, 2021 at 02:13PM</t>
  </si>
  <si>
    <t>May 03, 2021 at 01:00PM</t>
  </si>
  <si>
    <t>May 02, 2021 at 08:49PM</t>
  </si>
  <si>
    <t>April 28, 2021 at 12:01PM</t>
  </si>
  <si>
    <t>April 28, 2021 at 09:13AM</t>
  </si>
  <si>
    <t>April 27, 2021 at 06:47PM</t>
  </si>
  <si>
    <t>April 27, 2021 at 12:13PM</t>
  </si>
  <si>
    <t>April 27, 2021 at 11:24AM</t>
  </si>
  <si>
    <t>April 27, 2021 at 07:31AM</t>
  </si>
  <si>
    <t>April 26, 2021 at 08:37PM</t>
  </si>
  <si>
    <t>April 26, 2021 at 07:33PM</t>
  </si>
  <si>
    <t>April 26, 2021 at 02:38PM</t>
  </si>
  <si>
    <t>April 26, 2021 at 12:08PM</t>
  </si>
  <si>
    <t>April 26, 2021 at 07:15AM</t>
  </si>
  <si>
    <t>April 26, 2021 at 07:13AM</t>
  </si>
  <si>
    <t>April 25, 2021 at 08:40PM</t>
  </si>
  <si>
    <t>April 25, 2021 at 01:22PM</t>
  </si>
  <si>
    <t>April 24, 2021 at 07:49AM</t>
  </si>
  <si>
    <t>April 23, 2021 at 07:06PM</t>
  </si>
  <si>
    <t>April 23, 2021 at 12:35PM</t>
  </si>
  <si>
    <t>April 23, 2021 at 09:03AM</t>
  </si>
  <si>
    <t>April 21, 2021 at 01:55PM</t>
  </si>
  <si>
    <t>April 21, 2021 at 10:53AM</t>
  </si>
  <si>
    <t>April 21, 2021 at 09:45AM</t>
  </si>
  <si>
    <t>April 21, 2021 at 06:56AM</t>
  </si>
  <si>
    <t>April 21, 2021 at 06:02AM</t>
  </si>
  <si>
    <t>April 20, 2021 at 12:27PM</t>
  </si>
  <si>
    <t>April 20, 2021 at 10:40AM</t>
  </si>
  <si>
    <t>April 19, 2021 at 06:47AM</t>
  </si>
  <si>
    <t>April 18, 2021 at 04:27PM</t>
  </si>
  <si>
    <t>April 18, 2021 at 12:17PM</t>
  </si>
  <si>
    <t>April 18, 2021 at 11:53AM</t>
  </si>
  <si>
    <t>April 17, 2021 at 05:15PM</t>
  </si>
  <si>
    <t>April 17, 2021 at 09:39AM</t>
  </si>
  <si>
    <t>April 17, 2021 at 07:12AM</t>
  </si>
  <si>
    <t>April 16, 2021 at 08:09PM</t>
  </si>
  <si>
    <t>April 16, 2021 at 11:29AM</t>
  </si>
  <si>
    <t>April 16, 2021 at 11:06AM</t>
  </si>
  <si>
    <t>April 15, 2021 at 12:30PM</t>
  </si>
  <si>
    <t>April 14, 2021 at 02:04PM</t>
  </si>
  <si>
    <t>April 14, 2021 at 01:12PM</t>
  </si>
  <si>
    <t>April 14, 2021 at 11:30AM</t>
  </si>
  <si>
    <t>April 14, 2021 at 11:02AM</t>
  </si>
  <si>
    <t>April 13, 2021 at 08:20PM</t>
  </si>
  <si>
    <t>April 13, 2021 at 06:50PM</t>
  </si>
  <si>
    <t>April 13, 2021 at 07:27AM</t>
  </si>
  <si>
    <t>April 12, 2021 at 06:28PM</t>
  </si>
  <si>
    <t>April 11, 2021 at 06:41PM</t>
  </si>
  <si>
    <t>April 11, 2021 at 05:27PM</t>
  </si>
  <si>
    <t>April 11, 2021 at 07:39AM</t>
  </si>
  <si>
    <t>April 10, 2021 at 09:11PM</t>
  </si>
  <si>
    <t>April 10, 2021 at 08:52AM</t>
  </si>
  <si>
    <t>April 09, 2021 at 09:31AM</t>
  </si>
  <si>
    <t>April 09, 2021 at 06:19AM</t>
  </si>
  <si>
    <t>April 08, 2021 at 06:10PM</t>
  </si>
  <si>
    <t>April 07, 2021 at 07:22AM</t>
  </si>
  <si>
    <t>April 06, 2021 at 10:36AM</t>
  </si>
  <si>
    <t>April 05, 2021 at 02:27PM</t>
  </si>
  <si>
    <t>April 05, 2021 at 09:50AM</t>
  </si>
  <si>
    <t>April 05, 2021 at 06:07AM</t>
  </si>
  <si>
    <t>April 04, 2021 at 03:52PM</t>
  </si>
  <si>
    <t>April 04, 2021 at 10:33AM</t>
  </si>
  <si>
    <t>April 04, 2021 at 08:34AM</t>
  </si>
  <si>
    <t>April 04, 2021 at 08:27AM</t>
  </si>
  <si>
    <t>April 02, 2021 at 06:09AM</t>
  </si>
  <si>
    <t>March 31, 2021 at 08:18PM</t>
  </si>
  <si>
    <t>March 31, 2021 at 04:15PM</t>
  </si>
  <si>
    <t>March 31, 2021 at 12:09PM</t>
  </si>
  <si>
    <t>March 31, 2021 at 07:37AM</t>
  </si>
  <si>
    <t>March 30, 2021 at 12:30PM</t>
  </si>
  <si>
    <t>March 30, 2021 at 12:14PM</t>
  </si>
  <si>
    <t>March 29, 2021 at 09:44AM</t>
  </si>
  <si>
    <t>March 28, 2021 at 12:01PM</t>
  </si>
  <si>
    <t>March 28, 2021 at 08:55AM</t>
  </si>
  <si>
    <t>March 27, 2021 at 09:33PM</t>
  </si>
  <si>
    <t>March 27, 2021 at 10:38AM</t>
  </si>
  <si>
    <t>March 26, 2021 at 05:28PM</t>
  </si>
  <si>
    <t>March 26, 2021 at 02:10PM</t>
  </si>
  <si>
    <t>March 26, 2021 at 08:19AM</t>
  </si>
  <si>
    <t>March 25, 2021 at 07:07AM</t>
  </si>
  <si>
    <t>March 25, 2021 at 06:52AM</t>
  </si>
  <si>
    <t>March 24, 2021 at 07:57PM</t>
  </si>
  <si>
    <t>March 24, 2021 at 11:44AM</t>
  </si>
  <si>
    <t>March 24, 2021 at 10:21AM</t>
  </si>
  <si>
    <t>March 23, 2021 at 11:28AM</t>
  </si>
  <si>
    <t>March 22, 2021 at 01:51PM</t>
  </si>
  <si>
    <t>March 22, 2021 at 07:22AM</t>
  </si>
  <si>
    <t>March 21, 2021 at 04:10PM</t>
  </si>
  <si>
    <t>March 21, 2021 at 10:45AM</t>
  </si>
  <si>
    <t>March 20, 2021 at 08:22PM</t>
  </si>
  <si>
    <t>March 20, 2021 at 04:08PM</t>
  </si>
  <si>
    <t>March 20, 2021 at 11:59AM</t>
  </si>
  <si>
    <t>March 19, 2021 at 12:53PM</t>
  </si>
  <si>
    <t>March 19, 2021 at 11:30AM</t>
  </si>
  <si>
    <t>March 19, 2021 at 11:15AM</t>
  </si>
  <si>
    <t>March 18, 2021 at 11:21AM</t>
  </si>
  <si>
    <t>March 17, 2021 at 06:22PM</t>
  </si>
  <si>
    <t>March 17, 2021 at 04:12PM</t>
  </si>
  <si>
    <t>March 17, 2021 at 12:50PM</t>
  </si>
  <si>
    <t>March 16, 2021 at 09:35AM</t>
  </si>
  <si>
    <t>March 16, 2021 at 07:09AM</t>
  </si>
  <si>
    <t>March 16, 2021 at 06:20AM</t>
  </si>
  <si>
    <t>March 15, 2021 at 02:37PM</t>
  </si>
  <si>
    <t>March 14, 2021 at 08:38PM</t>
  </si>
  <si>
    <t>March 14, 2021 at 11:57AM</t>
  </si>
  <si>
    <t>March 14, 2021 at 07:59AM</t>
  </si>
  <si>
    <t>March 12, 2021 at 06:03PM</t>
  </si>
  <si>
    <t>March 11, 2021 at 08:43PM</t>
  </si>
  <si>
    <t>March 11, 2021 at 04:13PM</t>
  </si>
  <si>
    <t>March 10, 2021 at 05:58PM</t>
  </si>
  <si>
    <t>March 10, 2021 at 04:51PM</t>
  </si>
  <si>
    <t>March 10, 2021 at 04:27PM</t>
  </si>
  <si>
    <t>March 09, 2021 at 08:35PM</t>
  </si>
  <si>
    <t>March 09, 2021 at 06:19PM</t>
  </si>
  <si>
    <t>March 09, 2021 at 06:16AM</t>
  </si>
  <si>
    <t>March 08, 2021 at 02:39PM</t>
  </si>
  <si>
    <t>March 08, 2021 at 01:28PM</t>
  </si>
  <si>
    <t>March 07, 2021 at 05:12PM</t>
  </si>
  <si>
    <t>March 07, 2021 at 07:21AM</t>
  </si>
  <si>
    <t>March 06, 2021 at 03:36PM</t>
  </si>
  <si>
    <t>March 05, 2021 at 08:57PM</t>
  </si>
  <si>
    <t>March 05, 2021 at 08:33PM</t>
  </si>
  <si>
    <t>March 05, 2021 at 07:40PM</t>
  </si>
  <si>
    <t>March 05, 2021 at 02:31PM</t>
  </si>
  <si>
    <t>March 05, 2021 at 09:12AM</t>
  </si>
  <si>
    <t>March 04, 2021 at 07:02AM</t>
  </si>
  <si>
    <t>March 03, 2021 at 12:46PM</t>
  </si>
  <si>
    <t>March 03, 2021 at 11:40AM</t>
  </si>
  <si>
    <t>March 14, 2023 at 10:40AM</t>
  </si>
  <si>
    <t>March 14, 2023 at 06:47AM</t>
  </si>
  <si>
    <t>March 13, 2023 at 07:22PM</t>
  </si>
  <si>
    <t>March 13, 2023 at 11:34AM</t>
  </si>
  <si>
    <t>March 13, 2023 at 07:42AM</t>
  </si>
  <si>
    <t>March 12, 2023 at 03:10PM</t>
  </si>
  <si>
    <t>March 12, 2023 at 02:45PM</t>
  </si>
  <si>
    <t>March 11, 2023 at 02:20PM</t>
  </si>
  <si>
    <t>March 10, 2023 at 06:28PM</t>
  </si>
  <si>
    <t>March 10, 2023 at 02:06PM</t>
  </si>
  <si>
    <t>March 10, 2023 at 11:43AM</t>
  </si>
  <si>
    <t>March 09, 2023 at 09:38PM</t>
  </si>
  <si>
    <t>March 09, 2023 at 07:13PM</t>
  </si>
  <si>
    <t>March 09, 2023 at 01:36PM</t>
  </si>
  <si>
    <t>March 08, 2023 at 03:07PM</t>
  </si>
  <si>
    <t>March 08, 2023 at 02:51PM</t>
  </si>
  <si>
    <t>March 08, 2023 at 07:17AM</t>
  </si>
  <si>
    <t>March 07, 2023 at 08:14PM</t>
  </si>
  <si>
    <t>March 07, 2023 at 09:05AM</t>
  </si>
  <si>
    <t>March 07, 2023 at 06:56AM</t>
  </si>
  <si>
    <t>March 02, 2021 at 09:38AM</t>
  </si>
  <si>
    <t>March 02, 2021 at 07:19AM</t>
  </si>
  <si>
    <t>March 01, 2021 at 08:37PM</t>
  </si>
  <si>
    <t>March 01, 2021 at 10:29AM</t>
  </si>
  <si>
    <t>February 28, 2021 at 01:53PM</t>
  </si>
  <si>
    <t>February 28, 2021 at 11:44AM</t>
  </si>
  <si>
    <t>February 28, 2021 at 07:25AM</t>
  </si>
  <si>
    <t>February 26, 2021 at 11:36AM</t>
  </si>
  <si>
    <t>February 26, 2021 at 06:43AM</t>
  </si>
  <si>
    <t>February 24, 2021 at 04:00PM</t>
  </si>
  <si>
    <t>February 23, 2021 at 10:04AM</t>
  </si>
  <si>
    <t>February 23, 2021 at 07:07AM</t>
  </si>
  <si>
    <t>February 22, 2021 at 04:56PM</t>
  </si>
  <si>
    <t>February 22, 2021 at 04:13PM</t>
  </si>
  <si>
    <t>February 22, 2021 at 10:23AM</t>
  </si>
  <si>
    <t>February 22, 2021 at 09:28AM</t>
  </si>
  <si>
    <t>February 21, 2021 at 03:49PM</t>
  </si>
  <si>
    <t>February 19, 2021 at 11:44AM</t>
  </si>
  <si>
    <t>February 19, 2021 at 10:59AM</t>
  </si>
  <si>
    <t>February 19, 2021 at 05:34AM</t>
  </si>
  <si>
    <t>February 18, 2021 at 06:55AM</t>
  </si>
  <si>
    <t>February 18, 2021 at 06:54AM</t>
  </si>
  <si>
    <t>February 17, 2021 at 03:36PM</t>
  </si>
  <si>
    <t>February 17, 2021 at 12:34PM</t>
  </si>
  <si>
    <t>February 16, 2021 at 06:44PM</t>
  </si>
  <si>
    <t>February 15, 2021 at 03:54PM</t>
  </si>
  <si>
    <t>February 15, 2021 at 03:25PM</t>
  </si>
  <si>
    <t>February 15, 2021 at 01:39PM</t>
  </si>
  <si>
    <t>February 14, 2021 at 06:43PM</t>
  </si>
  <si>
    <t>February 14, 2021 at 05:21PM</t>
  </si>
  <si>
    <t>February 14, 2021 at 03:31PM</t>
  </si>
  <si>
    <t>February 14, 2021 at 11:14AM</t>
  </si>
  <si>
    <t>February 13, 2021 at 10:19AM</t>
  </si>
  <si>
    <t>February 13, 2021 at 08:47AM</t>
  </si>
  <si>
    <t>February 13, 2021 at 07:58AM</t>
  </si>
  <si>
    <t>February 12, 2021 at 09:15PM</t>
  </si>
  <si>
    <t>February 12, 2021 at 12:59PM</t>
  </si>
  <si>
    <t>February 12, 2021 at 12:34PM</t>
  </si>
  <si>
    <t>February 12, 2021 at 11:24AM</t>
  </si>
  <si>
    <t>February 12, 2021 at 07:36AM</t>
  </si>
  <si>
    <t>February 11, 2021 at 08:32PM</t>
  </si>
  <si>
    <t>February 10, 2021 at 06:37PM</t>
  </si>
  <si>
    <t>February 10, 2021 at 11:35AM</t>
  </si>
  <si>
    <t>February 10, 2021 at 10:53AM</t>
  </si>
  <si>
    <t>February 09, 2021 at 08:33PM</t>
  </si>
  <si>
    <t>February 09, 2021 at 06:12PM</t>
  </si>
  <si>
    <t>February 08, 2021 at 05:11PM</t>
  </si>
  <si>
    <t>February 08, 2021 at 01:15PM</t>
  </si>
  <si>
    <t>February 07, 2021 at 05:54PM</t>
  </si>
  <si>
    <t>February 07, 2021 at 03:55PM</t>
  </si>
  <si>
    <t>February 06, 2021 at 07:49PM</t>
  </si>
  <si>
    <t>February 06, 2021 at 06:14AM</t>
  </si>
  <si>
    <t>February 05, 2021 at 07:25PM</t>
  </si>
  <si>
    <t>February 05, 2021 at 11:55AM</t>
  </si>
  <si>
    <t>February 04, 2021 at 08:14PM</t>
  </si>
  <si>
    <t>February 04, 2021 at 03:53PM</t>
  </si>
  <si>
    <t>February 04, 2021 at 07:24AM</t>
  </si>
  <si>
    <t>February 03, 2021 at 01:38PM</t>
  </si>
  <si>
    <t>February 03, 2021 at 10:27AM</t>
  </si>
  <si>
    <t>February 02, 2021 at 08:48PM</t>
  </si>
  <si>
    <t>February 02, 2021 at 07:57AM</t>
  </si>
  <si>
    <t>February 01, 2021 at 07:43PM</t>
  </si>
  <si>
    <t>February 01, 2021 at 01:02PM</t>
  </si>
  <si>
    <t>February 01, 2021 at 10:48AM</t>
  </si>
  <si>
    <t>January 31, 2021 at 02:58PM</t>
  </si>
  <si>
    <t>January 31, 2021 at 10:53AM</t>
  </si>
  <si>
    <t>January 30, 2021 at 03:38PM</t>
  </si>
  <si>
    <t>January 30, 2021 at 10:57AM</t>
  </si>
  <si>
    <t>January 30, 2021 at 10:56AM</t>
  </si>
  <si>
    <t>January 30, 2021 at 08:32AM</t>
  </si>
  <si>
    <t>January 29, 2021 at 08:57PM</t>
  </si>
  <si>
    <t>January 29, 2021 at 12:03PM</t>
  </si>
  <si>
    <t>January 29, 2021 at 07:33AM</t>
  </si>
  <si>
    <t>January 27, 2021 at 07:38PM</t>
  </si>
  <si>
    <t>January 27, 2021 at 12:59PM</t>
  </si>
  <si>
    <t>January 27, 2021 at 09:55AM</t>
  </si>
  <si>
    <t>January 26, 2021 at 12:26PM</t>
  </si>
  <si>
    <t>January 26, 2021 at 10:07AM</t>
  </si>
  <si>
    <t>January 25, 2021 at 11:54AM</t>
  </si>
  <si>
    <t>January 25, 2021 at 06:11AM</t>
  </si>
  <si>
    <t>January 24, 2021 at 07:05PM</t>
  </si>
  <si>
    <t>January 24, 2021 at 09:56AM</t>
  </si>
  <si>
    <t>January 24, 2021 at 07:17AM</t>
  </si>
  <si>
    <t>January 23, 2021 at 08:37PM</t>
  </si>
  <si>
    <t>January 23, 2021 at 08:23PM</t>
  </si>
  <si>
    <t>January 23, 2021 at 04:01PM</t>
  </si>
  <si>
    <t>January 23, 2021 at 09:42AM</t>
  </si>
  <si>
    <t>January 23, 2021 at 07:47AM</t>
  </si>
  <si>
    <t>January 23, 2021 at 07:43AM</t>
  </si>
  <si>
    <t>January 22, 2021 at 07:09PM</t>
  </si>
  <si>
    <t>January 22, 2021 at 01:30PM</t>
  </si>
  <si>
    <t>January 22, 2021 at 09:38AM</t>
  </si>
  <si>
    <t>January 21, 2021 at 06:52AM</t>
  </si>
  <si>
    <t>January 20, 2021 at 08:34PM</t>
  </si>
  <si>
    <t>January 20, 2021 at 08:33PM</t>
  </si>
  <si>
    <t>January 19, 2021 at 09:21PM</t>
  </si>
  <si>
    <t>January 19, 2021 at 08:28PM</t>
  </si>
  <si>
    <t>January 19, 2021 at 06:48PM</t>
  </si>
  <si>
    <t>January 19, 2021 at 11:03AM</t>
  </si>
  <si>
    <t>January 18, 2021 at 12:36PM</t>
  </si>
  <si>
    <t>January 18, 2021 at 07:05AM</t>
  </si>
  <si>
    <t>January 18, 2021 at 07:04AM</t>
  </si>
  <si>
    <t>January 16, 2021 at 04:13PM</t>
  </si>
  <si>
    <t>January 16, 2021 at 02:05PM</t>
  </si>
  <si>
    <t>January 16, 2021 at 11:53AM</t>
  </si>
  <si>
    <t>January 15, 2021 at 08:08PM</t>
  </si>
  <si>
    <t>January 15, 2021 at 12:06PM</t>
  </si>
  <si>
    <t>January 15, 2021 at 07:21AM</t>
  </si>
  <si>
    <t>January 15, 2021 at 06:25AM</t>
  </si>
  <si>
    <t>January 14, 2021 at 07:52PM</t>
  </si>
  <si>
    <t>January 14, 2021 at 07:06PM</t>
  </si>
  <si>
    <t>January 14, 2021 at 06:25AM</t>
  </si>
  <si>
    <t>January 14, 2021 at 06:16AM</t>
  </si>
  <si>
    <t>January 13, 2021 at 10:53AM</t>
  </si>
  <si>
    <t>January 13, 2021 at 07:24AM</t>
  </si>
  <si>
    <t>January 12, 2021 at 03:47PM</t>
  </si>
  <si>
    <t>January 12, 2021 at 09:04AM</t>
  </si>
  <si>
    <t>January 11, 2021 at 06:07PM</t>
  </si>
  <si>
    <t>January 11, 2021 at 01:01PM</t>
  </si>
  <si>
    <t>January 11, 2021 at 09:14AM</t>
  </si>
  <si>
    <t>January 11, 2021 at 07:43AM</t>
  </si>
  <si>
    <t>January 11, 2021 at 06:48AM</t>
  </si>
  <si>
    <t>January 10, 2021 at 04:24PM</t>
  </si>
  <si>
    <t>January 08, 2021 at 01:48PM</t>
  </si>
  <si>
    <t>January 08, 2021 at 01:03PM</t>
  </si>
  <si>
    <t>January 08, 2021 at 08:43AM</t>
  </si>
  <si>
    <t>January 08, 2021 at 08:07AM</t>
  </si>
  <si>
    <t>January 08, 2021 at 07:12AM</t>
  </si>
  <si>
    <t>January 07, 2021 at 09:14PM</t>
  </si>
  <si>
    <t>January 07, 2021 at 11:12AM</t>
  </si>
  <si>
    <t>January 07, 2021 at 09:47AM</t>
  </si>
  <si>
    <t>January 07, 2021 at 06:39AM</t>
  </si>
  <si>
    <t>January 06, 2021 at 07:29PM</t>
  </si>
  <si>
    <t>January 06, 2021 at 05:47PM</t>
  </si>
  <si>
    <t>January 05, 2021 at 09:54PM</t>
  </si>
  <si>
    <t>January 04, 2021 at 09:31PM</t>
  </si>
  <si>
    <t>January 04, 2021 at 08:38PM</t>
  </si>
  <si>
    <t>January 04, 2021 at 02:30PM</t>
  </si>
  <si>
    <t>January 04, 2021 at 02:29PM</t>
  </si>
  <si>
    <t>January 04, 2021 at 02:28PM</t>
  </si>
  <si>
    <t>January 04, 2021 at 02:27PM</t>
  </si>
  <si>
    <t>January 04, 2021 at 02:26PM</t>
  </si>
  <si>
    <t>January 03, 2021 at 02:18PM</t>
  </si>
  <si>
    <t>January 02, 2021 at 05:19PM</t>
  </si>
  <si>
    <t>December 31, 2020 at 08:35PM</t>
  </si>
  <si>
    <t>December 31, 2020 at 04:28PM</t>
  </si>
  <si>
    <t>December 30, 2020 at 11:18PM</t>
  </si>
  <si>
    <t>December 30, 2020 at 02:20PM</t>
  </si>
  <si>
    <t>December 29, 2020 at 05:30PM</t>
  </si>
  <si>
    <t>December 27, 2020 at 10:08PM</t>
  </si>
  <si>
    <t>December 26, 2020 at 08:20AM</t>
  </si>
  <si>
    <t>December 25, 2020 at 10:43PM</t>
  </si>
  <si>
    <t>December 25, 2020 at 04:03PM</t>
  </si>
  <si>
    <t>December 25, 2020 at 11:59AM</t>
  </si>
  <si>
    <t>December 24, 2020 at 09:28PM</t>
  </si>
  <si>
    <t>December 24, 2020 at 05:04PM</t>
  </si>
  <si>
    <t>December 23, 2020 at 03:07PM</t>
  </si>
  <si>
    <t>December 23, 2020 at 12:31PM</t>
  </si>
  <si>
    <t>December 23, 2020 at 10:24AM</t>
  </si>
  <si>
    <t>December 22, 2020 at 02:46PM</t>
  </si>
  <si>
    <t>December 21, 2020 at 10:36AM</t>
  </si>
  <si>
    <t>December 21, 2020 at 07:50AM</t>
  </si>
  <si>
    <t>December 20, 2020 at 03:22PM</t>
  </si>
  <si>
    <t>December 20, 2020 at 02:12PM</t>
  </si>
  <si>
    <t>December 20, 2020 at 02:10PM</t>
  </si>
  <si>
    <t>December 20, 2020 at 02:09PM</t>
  </si>
  <si>
    <t>December 18, 2020 at 05:05PM</t>
  </si>
  <si>
    <t>December 18, 2020 at 04:19PM</t>
  </si>
  <si>
    <t>December 18, 2020 at 10:42AM</t>
  </si>
  <si>
    <t>December 17, 2020 at 07:34AM</t>
  </si>
  <si>
    <t>December 16, 2020 at 11:06AM</t>
  </si>
  <si>
    <t>December 15, 2020 at 04:05PM</t>
  </si>
  <si>
    <t>December 15, 2020 at 02:55PM</t>
  </si>
  <si>
    <t>December 15, 2020 at 09:56AM</t>
  </si>
  <si>
    <t>December 14, 2020 at 05:12PM</t>
  </si>
  <si>
    <t>December 14, 2020 at 09:56AM</t>
  </si>
  <si>
    <t>December 13, 2020 at 11:42AM</t>
  </si>
  <si>
    <t>December 12, 2020 at 10:46PM</t>
  </si>
  <si>
    <t>December 11, 2020 at 08:58PM</t>
  </si>
  <si>
    <t>December 10, 2020 at 02:00PM</t>
  </si>
  <si>
    <t>December 10, 2020 at 10:27AM</t>
  </si>
  <si>
    <t>December 10, 2020 at 08:37AM</t>
  </si>
  <si>
    <t>December 10, 2020 at 08:21AM</t>
  </si>
  <si>
    <t>December 09, 2020 at 08:10AM</t>
  </si>
  <si>
    <t>December 08, 2020 at 08:29PM</t>
  </si>
  <si>
    <t>December 08, 2020 at 11:22AM</t>
  </si>
  <si>
    <t>December 08, 2020 at 08:35AM</t>
  </si>
  <si>
    <t>December 07, 2020 at 02:19PM</t>
  </si>
  <si>
    <t>December 07, 2020 at 11:06AM</t>
  </si>
  <si>
    <t>December 07, 2020 at 09:15AM</t>
  </si>
  <si>
    <t>December 07, 2020 at 08:14AM</t>
  </si>
  <si>
    <t>December 06, 2020 at 09:36PM</t>
  </si>
  <si>
    <t>December 06, 2020 at 05:33PM</t>
  </si>
  <si>
    <t>December 05, 2020 at 08:54PM</t>
  </si>
  <si>
    <t>December 04, 2020 at 08:18PM</t>
  </si>
  <si>
    <t>December 04, 2020 at 07:06PM</t>
  </si>
  <si>
    <t>December 04, 2020 at 09:48AM</t>
  </si>
  <si>
    <t>December 04, 2020 at 07:32AM</t>
  </si>
  <si>
    <t>December 03, 2020 at 06:03PM</t>
  </si>
  <si>
    <t>December 03, 2020 at 02:46PM</t>
  </si>
  <si>
    <t>Full Date</t>
  </si>
  <si>
    <t>Date</t>
  </si>
  <si>
    <t>Year</t>
  </si>
  <si>
    <t>Time</t>
  </si>
  <si>
    <t>Month</t>
  </si>
  <si>
    <t>Day</t>
  </si>
  <si>
    <t>DateTime</t>
  </si>
  <si>
    <t>Full Date2</t>
  </si>
  <si>
    <t>October 27, 2018 at 11:38AM</t>
  </si>
  <si>
    <t>May 27, 2018 at 05:42PM</t>
  </si>
  <si>
    <t>September 06, 2016 at 08:11AM</t>
  </si>
  <si>
    <t>August 20, 2016 at 05:49PM</t>
  </si>
  <si>
    <t>August 16, 2016 at 06:09PM</t>
  </si>
  <si>
    <t>August 15, 2016 at 08:59PM</t>
  </si>
  <si>
    <t>Mulitiple Sneeze?</t>
  </si>
  <si>
    <t>Count of Mulitiple Sneeze?</t>
  </si>
  <si>
    <t>FALSE</t>
  </si>
  <si>
    <t>TRUE</t>
  </si>
  <si>
    <t>Total</t>
  </si>
  <si>
    <t>% TRUE</t>
  </si>
  <si>
    <t>% FALSE</t>
  </si>
  <si>
    <t>Count of Time</t>
  </si>
  <si>
    <t>Row Labels</t>
  </si>
  <si>
    <t>Grand Total</t>
  </si>
  <si>
    <t>2017</t>
  </si>
  <si>
    <t>2018</t>
  </si>
  <si>
    <t>2019</t>
  </si>
  <si>
    <t>2020</t>
  </si>
  <si>
    <t>2021</t>
  </si>
  <si>
    <t>2022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</si>
  <si>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</si>
  <si>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</si>
  <si>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</si>
  <si>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</si>
  <si>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</si>
  <si>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</si>
  <si>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</si>
  <si>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</si>
  <si>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</si>
  <si>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</si>
  <si>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</si>
  <si>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</si>
  <si>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</si>
  <si>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</si>
  <si>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</si>
  <si>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</si>
  <si>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</si>
  <si>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</si>
  <si>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</si>
  <si>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</si>
  <si>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</si>
  <si>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</si>
  <si>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</si>
  <si>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</si>
  <si>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</si>
  <si>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</si>
  <si>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</si>
  <si>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</si>
  <si>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</si>
  <si>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</si>
  <si>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</si>
  <si>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April 01</t>
  </si>
  <si>
    <t>August 01</t>
  </si>
  <si>
    <t>December 01</t>
  </si>
  <si>
    <t>February 01</t>
  </si>
  <si>
    <t>January 01</t>
  </si>
  <si>
    <t>July 01</t>
  </si>
  <si>
    <t>June 01</t>
  </si>
  <si>
    <t>March 01</t>
  </si>
  <si>
    <t>May 01</t>
  </si>
  <si>
    <t>November 01</t>
  </si>
  <si>
    <t>October 01</t>
  </si>
  <si>
    <t>September 01</t>
  </si>
  <si>
    <t>April 02</t>
  </si>
  <si>
    <t>August 02</t>
  </si>
  <si>
    <t>December 02</t>
  </si>
  <si>
    <t>February 02</t>
  </si>
  <si>
    <t>January 02</t>
  </si>
  <si>
    <t>July 02</t>
  </si>
  <si>
    <t>June 02</t>
  </si>
  <si>
    <t>March 02</t>
  </si>
  <si>
    <t>May 02</t>
  </si>
  <si>
    <t>November 02</t>
  </si>
  <si>
    <t>October 02</t>
  </si>
  <si>
    <t>September 02</t>
  </si>
  <si>
    <t>April 03</t>
  </si>
  <si>
    <t>August 03</t>
  </si>
  <si>
    <t>December 03</t>
  </si>
  <si>
    <t>February 03</t>
  </si>
  <si>
    <t>January 03</t>
  </si>
  <si>
    <t>July 03</t>
  </si>
  <si>
    <t>June 03</t>
  </si>
  <si>
    <t>March 03</t>
  </si>
  <si>
    <t>May 03</t>
  </si>
  <si>
    <t>November 03</t>
  </si>
  <si>
    <t>October 03</t>
  </si>
  <si>
    <t>September 03</t>
  </si>
  <si>
    <t>April 04</t>
  </si>
  <si>
    <t>August 04</t>
  </si>
  <si>
    <t>December 04</t>
  </si>
  <si>
    <t>February 04</t>
  </si>
  <si>
    <t>January 04</t>
  </si>
  <si>
    <t>July 04</t>
  </si>
  <si>
    <t>June 04</t>
  </si>
  <si>
    <t>March 04</t>
  </si>
  <si>
    <t>May 04</t>
  </si>
  <si>
    <t>November 04</t>
  </si>
  <si>
    <t>October 04</t>
  </si>
  <si>
    <t>September 04</t>
  </si>
  <si>
    <t>April 05</t>
  </si>
  <si>
    <t>August 05</t>
  </si>
  <si>
    <t>December 05</t>
  </si>
  <si>
    <t>February 05</t>
  </si>
  <si>
    <t>January 05</t>
  </si>
  <si>
    <t>July 05</t>
  </si>
  <si>
    <t>June 05</t>
  </si>
  <si>
    <t>March 05</t>
  </si>
  <si>
    <t>May 05</t>
  </si>
  <si>
    <t>November 05</t>
  </si>
  <si>
    <t>October 05</t>
  </si>
  <si>
    <t>September 05</t>
  </si>
  <si>
    <t>April 06</t>
  </si>
  <si>
    <t>August 06</t>
  </si>
  <si>
    <t>December 06</t>
  </si>
  <si>
    <t>February 06</t>
  </si>
  <si>
    <t>January 06</t>
  </si>
  <si>
    <t>July 06</t>
  </si>
  <si>
    <t>June 06</t>
  </si>
  <si>
    <t>March 06</t>
  </si>
  <si>
    <t>May 06</t>
  </si>
  <si>
    <t>November 06</t>
  </si>
  <si>
    <t>October 06</t>
  </si>
  <si>
    <t>September 06</t>
  </si>
  <si>
    <t>April 07</t>
  </si>
  <si>
    <t>August 07</t>
  </si>
  <si>
    <t>December 07</t>
  </si>
  <si>
    <t>February 07</t>
  </si>
  <si>
    <t>January 07</t>
  </si>
  <si>
    <t>July 07</t>
  </si>
  <si>
    <t>June 07</t>
  </si>
  <si>
    <t>March 07</t>
  </si>
  <si>
    <t>May 07</t>
  </si>
  <si>
    <t>November 07</t>
  </si>
  <si>
    <t>October 07</t>
  </si>
  <si>
    <t>September 07</t>
  </si>
  <si>
    <t>April 08</t>
  </si>
  <si>
    <t>August 08</t>
  </si>
  <si>
    <t>December 08</t>
  </si>
  <si>
    <t>February 08</t>
  </si>
  <si>
    <t>January 08</t>
  </si>
  <si>
    <t>July 08</t>
  </si>
  <si>
    <t>June 08</t>
  </si>
  <si>
    <t>March 08</t>
  </si>
  <si>
    <t>May 08</t>
  </si>
  <si>
    <t>November 08</t>
  </si>
  <si>
    <t>October 08</t>
  </si>
  <si>
    <t>September 08</t>
  </si>
  <si>
    <t>April 09</t>
  </si>
  <si>
    <t>August 09</t>
  </si>
  <si>
    <t>December 09</t>
  </si>
  <si>
    <t>February 09</t>
  </si>
  <si>
    <t>January 09</t>
  </si>
  <si>
    <t>July 09</t>
  </si>
  <si>
    <t>June 09</t>
  </si>
  <si>
    <t>March 09</t>
  </si>
  <si>
    <t>May 09</t>
  </si>
  <si>
    <t>November 09</t>
  </si>
  <si>
    <t>October 09</t>
  </si>
  <si>
    <t>September 09</t>
  </si>
  <si>
    <t>April 10</t>
  </si>
  <si>
    <t>August 10</t>
  </si>
  <si>
    <t>December 10</t>
  </si>
  <si>
    <t>February 10</t>
  </si>
  <si>
    <t>January 10</t>
  </si>
  <si>
    <t>July 10</t>
  </si>
  <si>
    <t>June 10</t>
  </si>
  <si>
    <t>March 10</t>
  </si>
  <si>
    <t>May 10</t>
  </si>
  <si>
    <t>November 10</t>
  </si>
  <si>
    <t>October 10</t>
  </si>
  <si>
    <t>September 10</t>
  </si>
  <si>
    <t>April 11</t>
  </si>
  <si>
    <t>August 11</t>
  </si>
  <si>
    <t>December 11</t>
  </si>
  <si>
    <t>February 11</t>
  </si>
  <si>
    <t>January 11</t>
  </si>
  <si>
    <t>July 11</t>
  </si>
  <si>
    <t>June 11</t>
  </si>
  <si>
    <t>March 11</t>
  </si>
  <si>
    <t>May 11</t>
  </si>
  <si>
    <t>November 11</t>
  </si>
  <si>
    <t>October 11</t>
  </si>
  <si>
    <t>September 11</t>
  </si>
  <si>
    <t>April 12</t>
  </si>
  <si>
    <t>August 12</t>
  </si>
  <si>
    <t>December 12</t>
  </si>
  <si>
    <t>February 12</t>
  </si>
  <si>
    <t>January 12</t>
  </si>
  <si>
    <t>July 12</t>
  </si>
  <si>
    <t>June 12</t>
  </si>
  <si>
    <t>March 12</t>
  </si>
  <si>
    <t>May 12</t>
  </si>
  <si>
    <t>November 12</t>
  </si>
  <si>
    <t>October 12</t>
  </si>
  <si>
    <t>September 12</t>
  </si>
  <si>
    <t>April 13</t>
  </si>
  <si>
    <t>August 13</t>
  </si>
  <si>
    <t>December 13</t>
  </si>
  <si>
    <t>February 13</t>
  </si>
  <si>
    <t>January 13</t>
  </si>
  <si>
    <t>July 13</t>
  </si>
  <si>
    <t>June 13</t>
  </si>
  <si>
    <t>March 13</t>
  </si>
  <si>
    <t>May 13</t>
  </si>
  <si>
    <t>November 13</t>
  </si>
  <si>
    <t>October 13</t>
  </si>
  <si>
    <t>September 13</t>
  </si>
  <si>
    <t>April 14</t>
  </si>
  <si>
    <t>August 14</t>
  </si>
  <si>
    <t>December 14</t>
  </si>
  <si>
    <t>February 14</t>
  </si>
  <si>
    <t>January 14</t>
  </si>
  <si>
    <t>July 14</t>
  </si>
  <si>
    <t>June 14</t>
  </si>
  <si>
    <t>March 14</t>
  </si>
  <si>
    <t>May 14</t>
  </si>
  <si>
    <t>November 14</t>
  </si>
  <si>
    <t>October 14</t>
  </si>
  <si>
    <t>September 14</t>
  </si>
  <si>
    <t>April 15</t>
  </si>
  <si>
    <t>August 15</t>
  </si>
  <si>
    <t>December 15</t>
  </si>
  <si>
    <t>February 15</t>
  </si>
  <si>
    <t>January 15</t>
  </si>
  <si>
    <t>July 15</t>
  </si>
  <si>
    <t>June 15</t>
  </si>
  <si>
    <t>March 15</t>
  </si>
  <si>
    <t>May 15</t>
  </si>
  <si>
    <t>November 15</t>
  </si>
  <si>
    <t>October 15</t>
  </si>
  <si>
    <t>September 15</t>
  </si>
  <si>
    <t>April 16</t>
  </si>
  <si>
    <t>August 16</t>
  </si>
  <si>
    <t>December 16</t>
  </si>
  <si>
    <t>February 16</t>
  </si>
  <si>
    <t>January 16</t>
  </si>
  <si>
    <t>July 16</t>
  </si>
  <si>
    <t>June 16</t>
  </si>
  <si>
    <t>March 16</t>
  </si>
  <si>
    <t>May 16</t>
  </si>
  <si>
    <t>November 16</t>
  </si>
  <si>
    <t>October 16</t>
  </si>
  <si>
    <t>September 16</t>
  </si>
  <si>
    <t>April 17</t>
  </si>
  <si>
    <t>August 17</t>
  </si>
  <si>
    <t>December 17</t>
  </si>
  <si>
    <t>February 17</t>
  </si>
  <si>
    <t>January 17</t>
  </si>
  <si>
    <t>July 17</t>
  </si>
  <si>
    <t>June 17</t>
  </si>
  <si>
    <t>March 17</t>
  </si>
  <si>
    <t>May 17</t>
  </si>
  <si>
    <t>November 17</t>
  </si>
  <si>
    <t>October 17</t>
  </si>
  <si>
    <t>September 17</t>
  </si>
  <si>
    <t>April 18</t>
  </si>
  <si>
    <t>August 18</t>
  </si>
  <si>
    <t>December 18</t>
  </si>
  <si>
    <t>February 18</t>
  </si>
  <si>
    <t>January 18</t>
  </si>
  <si>
    <t>July 18</t>
  </si>
  <si>
    <t>June 18</t>
  </si>
  <si>
    <t>March 18</t>
  </si>
  <si>
    <t>May 18</t>
  </si>
  <si>
    <t>November 18</t>
  </si>
  <si>
    <t>October 18</t>
  </si>
  <si>
    <t>September 18</t>
  </si>
  <si>
    <t>April 19</t>
  </si>
  <si>
    <t>August 19</t>
  </si>
  <si>
    <t>December 19</t>
  </si>
  <si>
    <t>February 19</t>
  </si>
  <si>
    <t>January 19</t>
  </si>
  <si>
    <t>July 19</t>
  </si>
  <si>
    <t>June 19</t>
  </si>
  <si>
    <t>March 19</t>
  </si>
  <si>
    <t>May 19</t>
  </si>
  <si>
    <t>November 19</t>
  </si>
  <si>
    <t>October 19</t>
  </si>
  <si>
    <t>September 19</t>
  </si>
  <si>
    <t>April 20</t>
  </si>
  <si>
    <t>August 20</t>
  </si>
  <si>
    <t>December 20</t>
  </si>
  <si>
    <t>February 20</t>
  </si>
  <si>
    <t>January 20</t>
  </si>
  <si>
    <t>July 20</t>
  </si>
  <si>
    <t>June 20</t>
  </si>
  <si>
    <t>March 20</t>
  </si>
  <si>
    <t>May 20</t>
  </si>
  <si>
    <t>November 20</t>
  </si>
  <si>
    <t>October 20</t>
  </si>
  <si>
    <t>September 20</t>
  </si>
  <si>
    <t>April 21</t>
  </si>
  <si>
    <t>August 21</t>
  </si>
  <si>
    <t>December 21</t>
  </si>
  <si>
    <t>February 21</t>
  </si>
  <si>
    <t>January 21</t>
  </si>
  <si>
    <t>July 21</t>
  </si>
  <si>
    <t>June 21</t>
  </si>
  <si>
    <t>March 21</t>
  </si>
  <si>
    <t>May 21</t>
  </si>
  <si>
    <t>November 21</t>
  </si>
  <si>
    <t>October 21</t>
  </si>
  <si>
    <t>September 21</t>
  </si>
  <si>
    <t>April 22</t>
  </si>
  <si>
    <t>August 22</t>
  </si>
  <si>
    <t>December 22</t>
  </si>
  <si>
    <t>February 22</t>
  </si>
  <si>
    <t>January 22</t>
  </si>
  <si>
    <t>July 22</t>
  </si>
  <si>
    <t>June 22</t>
  </si>
  <si>
    <t>March 22</t>
  </si>
  <si>
    <t>May 22</t>
  </si>
  <si>
    <t>November 22</t>
  </si>
  <si>
    <t>October 22</t>
  </si>
  <si>
    <t>September 22</t>
  </si>
  <si>
    <t>April 23</t>
  </si>
  <si>
    <t>August 23</t>
  </si>
  <si>
    <t>December 23</t>
  </si>
  <si>
    <t>February 23</t>
  </si>
  <si>
    <t>January 23</t>
  </si>
  <si>
    <t>July 23</t>
  </si>
  <si>
    <t>June 23</t>
  </si>
  <si>
    <t>March 23</t>
  </si>
  <si>
    <t>May 23</t>
  </si>
  <si>
    <t>November 23</t>
  </si>
  <si>
    <t>October 23</t>
  </si>
  <si>
    <t>September 23</t>
  </si>
  <si>
    <t>April 24</t>
  </si>
  <si>
    <t>August 24</t>
  </si>
  <si>
    <t>December 24</t>
  </si>
  <si>
    <t>February 24</t>
  </si>
  <si>
    <t>January 24</t>
  </si>
  <si>
    <t>July 24</t>
  </si>
  <si>
    <t>June 24</t>
  </si>
  <si>
    <t>March 24</t>
  </si>
  <si>
    <t>May 24</t>
  </si>
  <si>
    <t>November 24</t>
  </si>
  <si>
    <t>October 24</t>
  </si>
  <si>
    <t>September 24</t>
  </si>
  <si>
    <t>April 25</t>
  </si>
  <si>
    <t>August 25</t>
  </si>
  <si>
    <t>December 25</t>
  </si>
  <si>
    <t>February 25</t>
  </si>
  <si>
    <t>January 25</t>
  </si>
  <si>
    <t>July 25</t>
  </si>
  <si>
    <t>June 25</t>
  </si>
  <si>
    <t>March 25</t>
  </si>
  <si>
    <t>May 25</t>
  </si>
  <si>
    <t>November 25</t>
  </si>
  <si>
    <t>October 25</t>
  </si>
  <si>
    <t>September 25</t>
  </si>
  <si>
    <t>April 26</t>
  </si>
  <si>
    <t>August 26</t>
  </si>
  <si>
    <t>December 26</t>
  </si>
  <si>
    <t>February 26</t>
  </si>
  <si>
    <t>January 26</t>
  </si>
  <si>
    <t>July 26</t>
  </si>
  <si>
    <t>June 26</t>
  </si>
  <si>
    <t>March 26</t>
  </si>
  <si>
    <t>May 26</t>
  </si>
  <si>
    <t>November 26</t>
  </si>
  <si>
    <t>October 26</t>
  </si>
  <si>
    <t>September 26</t>
  </si>
  <si>
    <t>April 27</t>
  </si>
  <si>
    <t>August 27</t>
  </si>
  <si>
    <t>December 27</t>
  </si>
  <si>
    <t>February 27</t>
  </si>
  <si>
    <t>January 27</t>
  </si>
  <si>
    <t>July 27</t>
  </si>
  <si>
    <t>June 27</t>
  </si>
  <si>
    <t>March 27</t>
  </si>
  <si>
    <t>May 27</t>
  </si>
  <si>
    <t>November 27</t>
  </si>
  <si>
    <t>October 27</t>
  </si>
  <si>
    <t>September 27</t>
  </si>
  <si>
    <t>April 28</t>
  </si>
  <si>
    <t>August 28</t>
  </si>
  <si>
    <t>December 28</t>
  </si>
  <si>
    <t>February 28</t>
  </si>
  <si>
    <t>January 28</t>
  </si>
  <si>
    <t>July 28</t>
  </si>
  <si>
    <t>June 28</t>
  </si>
  <si>
    <t>March 28</t>
  </si>
  <si>
    <t>May 28</t>
  </si>
  <si>
    <t>November 28</t>
  </si>
  <si>
    <t>October 28</t>
  </si>
  <si>
    <t>September 28</t>
  </si>
  <si>
    <t>April 29</t>
  </si>
  <si>
    <t>August 29</t>
  </si>
  <si>
    <t>December 29</t>
  </si>
  <si>
    <t>February 29</t>
  </si>
  <si>
    <t>January 29</t>
  </si>
  <si>
    <t>July 29</t>
  </si>
  <si>
    <t>June 29</t>
  </si>
  <si>
    <t>March 29</t>
  </si>
  <si>
    <t>May 29</t>
  </si>
  <si>
    <t>November 29</t>
  </si>
  <si>
    <t>October 29</t>
  </si>
  <si>
    <t>September 29</t>
  </si>
  <si>
    <t>April 30</t>
  </si>
  <si>
    <t>August 30</t>
  </si>
  <si>
    <t>December 30</t>
  </si>
  <si>
    <t>January 30</t>
  </si>
  <si>
    <t>July 30</t>
  </si>
  <si>
    <t>June 30</t>
  </si>
  <si>
    <t>March 30</t>
  </si>
  <si>
    <t>May 30</t>
  </si>
  <si>
    <t>November 30</t>
  </si>
  <si>
    <t>October 30</t>
  </si>
  <si>
    <t>September 30</t>
  </si>
  <si>
    <t>August 31</t>
  </si>
  <si>
    <t>December 31</t>
  </si>
  <si>
    <t>January 31</t>
  </si>
  <si>
    <t>July 31</t>
  </si>
  <si>
    <t>March 31</t>
  </si>
  <si>
    <t>May 31</t>
  </si>
  <si>
    <t>October 31</t>
  </si>
  <si>
    <t>02:12PM</t>
  </si>
  <si>
    <t>12:41PM</t>
  </si>
  <si>
    <t>06:40PM</t>
  </si>
  <si>
    <t>08:52PM</t>
  </si>
  <si>
    <t>07:36PM</t>
  </si>
  <si>
    <t>08:31AM</t>
  </si>
  <si>
    <t>11:12AM</t>
  </si>
  <si>
    <t>02:01PM</t>
  </si>
  <si>
    <t>02:02PM</t>
  </si>
  <si>
    <t>02:04PM</t>
  </si>
  <si>
    <t>02:05PM</t>
  </si>
  <si>
    <t>02:06PM</t>
  </si>
  <si>
    <t>10:15PM</t>
  </si>
  <si>
    <t>10:41AM</t>
  </si>
  <si>
    <t>10:42AM</t>
  </si>
  <si>
    <t>05:51PM</t>
  </si>
  <si>
    <t>01:32PM</t>
  </si>
  <si>
    <t>12:32PM</t>
  </si>
  <si>
    <t>05:29PM</t>
  </si>
  <si>
    <t>02:48PM</t>
  </si>
  <si>
    <t>06:57PM</t>
  </si>
  <si>
    <t>01:34PM</t>
  </si>
  <si>
    <t>01:35PM</t>
  </si>
  <si>
    <t>04:23PM</t>
  </si>
  <si>
    <t>10:53AM</t>
  </si>
  <si>
    <t>03:48PM</t>
  </si>
  <si>
    <t>04:31PM</t>
  </si>
  <si>
    <t>07:19PM</t>
  </si>
  <si>
    <t>07:29PM</t>
  </si>
  <si>
    <t>12:49PM</t>
  </si>
  <si>
    <t>01:21PM</t>
  </si>
  <si>
    <t>10:13AM</t>
  </si>
  <si>
    <t>02:20PM</t>
  </si>
  <si>
    <t>12:29PM</t>
  </si>
  <si>
    <t>04:02PM</t>
  </si>
  <si>
    <t>05:10PM</t>
  </si>
  <si>
    <t>05:11PM</t>
  </si>
  <si>
    <t>01:27PM</t>
  </si>
  <si>
    <t>04:22PM</t>
  </si>
  <si>
    <t>05:28PM</t>
  </si>
  <si>
    <t>05:59PM</t>
  </si>
  <si>
    <t>06:42PM</t>
  </si>
  <si>
    <t>10:02AM</t>
  </si>
  <si>
    <t>10:20AM</t>
  </si>
  <si>
    <t>11:51AM</t>
  </si>
  <si>
    <t>12:36PM</t>
  </si>
  <si>
    <t>07:52AM</t>
  </si>
  <si>
    <t>11:53AM</t>
  </si>
  <si>
    <t>11:54AM</t>
  </si>
  <si>
    <t>04:51PM</t>
  </si>
  <si>
    <t>07:17PM</t>
  </si>
  <si>
    <t>09:32PM</t>
  </si>
  <si>
    <t>09:40PM</t>
  </si>
  <si>
    <t>07:25AM</t>
  </si>
  <si>
    <t>12:50PM</t>
  </si>
  <si>
    <t>09:46AM</t>
  </si>
  <si>
    <t>07:53AM</t>
  </si>
  <si>
    <t>08:45AM</t>
  </si>
  <si>
    <t>08:46AM</t>
  </si>
  <si>
    <t>10:37AM</t>
  </si>
  <si>
    <t>04:47PM</t>
  </si>
  <si>
    <t>08:10PM</t>
  </si>
  <si>
    <t>01:25PM</t>
  </si>
  <si>
    <t>04:35PM</t>
  </si>
  <si>
    <t>05:24PM</t>
  </si>
  <si>
    <t>10:18PM</t>
  </si>
  <si>
    <t>09:36AM</t>
  </si>
  <si>
    <t>09:37AM</t>
  </si>
  <si>
    <t>08:32AM</t>
  </si>
  <si>
    <t>08:33AM</t>
  </si>
  <si>
    <t>08:52AM</t>
  </si>
  <si>
    <t>09:20AM</t>
  </si>
  <si>
    <t>11:23AM</t>
  </si>
  <si>
    <t>11:24AM</t>
  </si>
  <si>
    <t>03:39PM</t>
  </si>
  <si>
    <t>04:42PM</t>
  </si>
  <si>
    <t>06:36PM</t>
  </si>
  <si>
    <t>08:06AM</t>
  </si>
  <si>
    <t>08:40PM</t>
  </si>
  <si>
    <t>08:13AM</t>
  </si>
  <si>
    <t>02:11PM</t>
  </si>
  <si>
    <t>04:11PM</t>
  </si>
  <si>
    <t>11:40AM</t>
  </si>
  <si>
    <t>01:43PM</t>
  </si>
  <si>
    <t>07:45PM</t>
  </si>
  <si>
    <t>03:24PM</t>
  </si>
  <si>
    <t>05:31PM</t>
  </si>
  <si>
    <t>06:33PM</t>
  </si>
  <si>
    <t>11:03AM</t>
  </si>
  <si>
    <t>01:56PM</t>
  </si>
  <si>
    <t>05:06PM</t>
  </si>
  <si>
    <t>05:07PM</t>
  </si>
  <si>
    <t>08:39AM</t>
  </si>
  <si>
    <t>08:41AM</t>
  </si>
  <si>
    <t>08:42AM</t>
  </si>
  <si>
    <t>01:05PM</t>
  </si>
  <si>
    <t>02:33PM</t>
  </si>
  <si>
    <t>06:38PM</t>
  </si>
  <si>
    <t>09:29AM</t>
  </si>
  <si>
    <t>11:27AM</t>
  </si>
  <si>
    <t>07:33PM</t>
  </si>
  <si>
    <t>12:01PM</t>
  </si>
  <si>
    <t>03:37PM</t>
  </si>
  <si>
    <t>01:11PM</t>
  </si>
  <si>
    <t>05:00PM</t>
  </si>
  <si>
    <t>08:00AM</t>
  </si>
  <si>
    <t>11:25PM</t>
  </si>
  <si>
    <t>08:26AM</t>
  </si>
  <si>
    <t>03:55PM</t>
  </si>
  <si>
    <t>09:29PM</t>
  </si>
  <si>
    <t>10:13PM</t>
  </si>
  <si>
    <t>06:39AM</t>
  </si>
  <si>
    <t>09:23AM</t>
  </si>
  <si>
    <t>05:58PM</t>
  </si>
  <si>
    <t>09:52PM</t>
  </si>
  <si>
    <t>01:48PM</t>
  </si>
  <si>
    <t>09:45PM</t>
  </si>
  <si>
    <t>10:05PM</t>
  </si>
  <si>
    <t>02:17PM</t>
  </si>
  <si>
    <t>11:07AM</t>
  </si>
  <si>
    <t>01:33PM</t>
  </si>
  <si>
    <t>07:54PM</t>
  </si>
  <si>
    <t>05:34PM</t>
  </si>
  <si>
    <t>06:07PM</t>
  </si>
  <si>
    <t>07:32AM</t>
  </si>
  <si>
    <t>07:33AM</t>
  </si>
  <si>
    <t>05:22PM</t>
  </si>
  <si>
    <t>09:54PM</t>
  </si>
  <si>
    <t>05:38PM</t>
  </si>
  <si>
    <t>11:43PM</t>
  </si>
  <si>
    <t>11:41AM</t>
  </si>
  <si>
    <t>03:35PM</t>
  </si>
  <si>
    <t>08:04PM</t>
  </si>
  <si>
    <t>11:30AM</t>
  </si>
  <si>
    <t>01:10PM</t>
  </si>
  <si>
    <t>09:14AM</t>
  </si>
  <si>
    <t>08:30AM</t>
  </si>
  <si>
    <t>11:42AM</t>
  </si>
  <si>
    <t>08:20AM</t>
  </si>
  <si>
    <t>01:22PM</t>
  </si>
  <si>
    <t>03:15PM</t>
  </si>
  <si>
    <t>09:05PM</t>
  </si>
  <si>
    <t>08:16PM</t>
  </si>
  <si>
    <t>10:22PM</t>
  </si>
  <si>
    <t>11:10PM</t>
  </si>
  <si>
    <t>09:18AM</t>
  </si>
  <si>
    <t>09:56AM</t>
  </si>
  <si>
    <t>05:41PM</t>
  </si>
  <si>
    <t>08:02AM</t>
  </si>
  <si>
    <t>09:44AM</t>
  </si>
  <si>
    <t>06:00PM</t>
  </si>
  <si>
    <t>11:32AM</t>
  </si>
  <si>
    <t>11:33AM</t>
  </si>
  <si>
    <t>10:20PM</t>
  </si>
  <si>
    <t>10:23PM</t>
  </si>
  <si>
    <t>05:12PM</t>
  </si>
  <si>
    <t>05:49PM</t>
  </si>
  <si>
    <t>02:50AM</t>
  </si>
  <si>
    <t>12:30PM</t>
  </si>
  <si>
    <t>01:18PM</t>
  </si>
  <si>
    <t>10:30PM</t>
  </si>
  <si>
    <t>06:05PM</t>
  </si>
  <si>
    <t>08:24PM</t>
  </si>
  <si>
    <t>10:44PM</t>
  </si>
  <si>
    <t>07:28PM</t>
  </si>
  <si>
    <t>02:28PM</t>
  </si>
  <si>
    <t>06:39PM</t>
  </si>
  <si>
    <t>07:01PM</t>
  </si>
  <si>
    <t>08:29PM</t>
  </si>
  <si>
    <t>08:30PM</t>
  </si>
  <si>
    <t>08:51PM</t>
  </si>
  <si>
    <t>09:42PM</t>
  </si>
  <si>
    <t>04:17PM</t>
  </si>
  <si>
    <t>10:33PM</t>
  </si>
  <si>
    <t>03:57PM</t>
  </si>
  <si>
    <t>10:41PM</t>
  </si>
  <si>
    <t>05:47AM</t>
  </si>
  <si>
    <t>09:14PM</t>
  </si>
  <si>
    <t>09:15PM</t>
  </si>
  <si>
    <t>10:24AM</t>
  </si>
  <si>
    <t>07:59PM</t>
  </si>
  <si>
    <t>12:56PM</t>
  </si>
  <si>
    <t>11:17PM</t>
  </si>
  <si>
    <t>12:46PM</t>
  </si>
  <si>
    <t>12:47PM</t>
  </si>
  <si>
    <t>06:14PM</t>
  </si>
  <si>
    <t>03:09PM</t>
  </si>
  <si>
    <t>04:07PM</t>
  </si>
  <si>
    <t>08:09PM</t>
  </si>
  <si>
    <t>09:46PM</t>
  </si>
  <si>
    <t>02:08PM</t>
  </si>
  <si>
    <t>02:47PM</t>
  </si>
  <si>
    <t>10:49AM</t>
  </si>
  <si>
    <t>08:07AM</t>
  </si>
  <si>
    <t>08:11AM</t>
  </si>
  <si>
    <t>09:03PM</t>
  </si>
  <si>
    <t>07:35AM</t>
  </si>
  <si>
    <t>11:16AM</t>
  </si>
  <si>
    <t>10:19PM</t>
  </si>
  <si>
    <t>08:15AM</t>
  </si>
  <si>
    <t>10:26PM</t>
  </si>
  <si>
    <t>02:38PM</t>
  </si>
  <si>
    <t>11:18AM</t>
  </si>
  <si>
    <t>01:41PM</t>
  </si>
  <si>
    <t>10:54PM</t>
  </si>
  <si>
    <t>09:00AM</t>
  </si>
  <si>
    <t>09:28AM</t>
  </si>
  <si>
    <t>10:56AM</t>
  </si>
  <si>
    <t>05:47PM</t>
  </si>
  <si>
    <t>07:05AM</t>
  </si>
  <si>
    <t>09:16PM</t>
  </si>
  <si>
    <t>02:51PM</t>
  </si>
  <si>
    <t>05:01PM</t>
  </si>
  <si>
    <t>09:12PM</t>
  </si>
  <si>
    <t>07:56AM</t>
  </si>
  <si>
    <t>09:43AM</t>
  </si>
  <si>
    <t>09:21PM</t>
  </si>
  <si>
    <t>09:19AM</t>
  </si>
  <si>
    <t>12:14AM</t>
  </si>
  <si>
    <t>03:18PM</t>
  </si>
  <si>
    <t>11:04AM</t>
  </si>
  <si>
    <t>01:58PM</t>
  </si>
  <si>
    <t>08:12AM</t>
  </si>
  <si>
    <t>04:24PM</t>
  </si>
  <si>
    <t>06:03PM</t>
  </si>
  <si>
    <t>06:55PM</t>
  </si>
  <si>
    <t>07:54AM</t>
  </si>
  <si>
    <t>08:34AM</t>
  </si>
  <si>
    <t>08:47PM</t>
  </si>
  <si>
    <t>10:59PM</t>
  </si>
  <si>
    <t>06:27PM</t>
  </si>
  <si>
    <t>07:51PM</t>
  </si>
  <si>
    <t>11:29AM</t>
  </si>
  <si>
    <t>01:13PM</t>
  </si>
  <si>
    <t>09:38AM</t>
  </si>
  <si>
    <t>02:25PM</t>
  </si>
  <si>
    <t>04:46PM</t>
  </si>
  <si>
    <t>08:48AM</t>
  </si>
  <si>
    <t>08:29AM</t>
  </si>
  <si>
    <t>03:01PM</t>
  </si>
  <si>
    <t>07:26PM</t>
  </si>
  <si>
    <t>10:15AM</t>
  </si>
  <si>
    <t>12:47AM</t>
  </si>
  <si>
    <t>10:17AM</t>
  </si>
  <si>
    <t>04:48PM</t>
  </si>
  <si>
    <t>05:05PM</t>
  </si>
  <si>
    <t>06:52PM</t>
  </si>
  <si>
    <t>08:22AM</t>
  </si>
  <si>
    <t>06:17PM</t>
  </si>
  <si>
    <t>09:07PM</t>
  </si>
  <si>
    <t>09:44PM</t>
  </si>
  <si>
    <t>07:34AM</t>
  </si>
  <si>
    <t>03:47PM</t>
  </si>
  <si>
    <t>05:08PM</t>
  </si>
  <si>
    <t>11:48AM</t>
  </si>
  <si>
    <t>06:01PM</t>
  </si>
  <si>
    <t>09:49AM</t>
  </si>
  <si>
    <t>03:00PM</t>
  </si>
  <si>
    <t>07:51AM</t>
  </si>
  <si>
    <t>11:06AM</t>
  </si>
  <si>
    <t>03:21PM</t>
  </si>
  <si>
    <t>09:30PM</t>
  </si>
  <si>
    <t>06:12PM</t>
  </si>
  <si>
    <t>06:53PM</t>
  </si>
  <si>
    <t>07:26AM</t>
  </si>
  <si>
    <t>10:08AM</t>
  </si>
  <si>
    <t>01:29PM</t>
  </si>
  <si>
    <t>07:34PM</t>
  </si>
  <si>
    <t>11:55PM</t>
  </si>
  <si>
    <t>05:32PM</t>
  </si>
  <si>
    <t>06:19PM</t>
  </si>
  <si>
    <t>03:08PM</t>
  </si>
  <si>
    <t>08:11PM</t>
  </si>
  <si>
    <t>10:09PM</t>
  </si>
  <si>
    <t>10:32AM</t>
  </si>
  <si>
    <t>12:52PM</t>
  </si>
  <si>
    <t>02:59PM</t>
  </si>
  <si>
    <t>03:26PM</t>
  </si>
  <si>
    <t>04:00PM</t>
  </si>
  <si>
    <t>10:36AM</t>
  </si>
  <si>
    <t>01:51PM</t>
  </si>
  <si>
    <t>02:54PM</t>
  </si>
  <si>
    <t>09:38PM</t>
  </si>
  <si>
    <t>10:33AM</t>
  </si>
  <si>
    <t>06:16PM</t>
  </si>
  <si>
    <t>11:03PM</t>
  </si>
  <si>
    <t>12:17PM</t>
  </si>
  <si>
    <t>02:27PM</t>
  </si>
  <si>
    <t>03:13PM</t>
  </si>
  <si>
    <t>07:58PM</t>
  </si>
  <si>
    <t>07:18AM</t>
  </si>
  <si>
    <t>10:04AM</t>
  </si>
  <si>
    <t>11:08AM</t>
  </si>
  <si>
    <t>02:16PM</t>
  </si>
  <si>
    <t>06:55AM</t>
  </si>
  <si>
    <t>06:10PM</t>
  </si>
  <si>
    <t>06:33AM</t>
  </si>
  <si>
    <t>04:36PM</t>
  </si>
  <si>
    <t>09:11AM</t>
  </si>
  <si>
    <t>08:49AM</t>
  </si>
  <si>
    <t>11:14PM</t>
  </si>
  <si>
    <t>12:44PM</t>
  </si>
  <si>
    <t>01:57PM</t>
  </si>
  <si>
    <t>06:04PM</t>
  </si>
  <si>
    <t>11:01AM</t>
  </si>
  <si>
    <t>09:57AM</t>
  </si>
  <si>
    <t>09:03AM</t>
  </si>
  <si>
    <t>09:04AM</t>
  </si>
  <si>
    <t>12:05AM</t>
  </si>
  <si>
    <t>09:16AM</t>
  </si>
  <si>
    <t>04:32PM</t>
  </si>
  <si>
    <t>10:54AM</t>
  </si>
  <si>
    <t>07:30PM</t>
  </si>
  <si>
    <t>09:02PM</t>
  </si>
  <si>
    <t>09:09AM</t>
  </si>
  <si>
    <t>10:23AM</t>
  </si>
  <si>
    <t>11:17AM</t>
  </si>
  <si>
    <t>09:30AM</t>
  </si>
  <si>
    <t>04:28PM</t>
  </si>
  <si>
    <t>10:36PM</t>
  </si>
  <si>
    <t>04:57PM</t>
  </si>
  <si>
    <t>11:20AM</t>
  </si>
  <si>
    <t>11:40PM</t>
  </si>
  <si>
    <t>10:38AM</t>
  </si>
  <si>
    <t>10:35PM</t>
  </si>
  <si>
    <t>10:47AM</t>
  </si>
  <si>
    <t>03:06PM</t>
  </si>
  <si>
    <t>10:07AM</t>
  </si>
  <si>
    <t>10:22AM</t>
  </si>
  <si>
    <t>09:06AM</t>
  </si>
  <si>
    <t>12:00AM</t>
  </si>
  <si>
    <t>01:28AM</t>
  </si>
  <si>
    <t>11:59AM</t>
  </si>
  <si>
    <t>05:55PM</t>
  </si>
  <si>
    <t>06:48PM</t>
  </si>
  <si>
    <t>12:27PM</t>
  </si>
  <si>
    <t>12:14PM</t>
  </si>
  <si>
    <t>03:59PM</t>
  </si>
  <si>
    <t>01:38AM</t>
  </si>
  <si>
    <t>03:56PM</t>
  </si>
  <si>
    <t>12:52AM</t>
  </si>
  <si>
    <t>02:29PM</t>
  </si>
  <si>
    <t>12:45PM</t>
  </si>
  <si>
    <t>03:14PM</t>
  </si>
  <si>
    <t>06:22PM</t>
  </si>
  <si>
    <t>11:28PM</t>
  </si>
  <si>
    <t>12:46AM</t>
  </si>
  <si>
    <t>06:59PM</t>
  </si>
  <si>
    <t>12:21PM</t>
  </si>
  <si>
    <t>02:09PM</t>
  </si>
  <si>
    <t>07:29AM</t>
  </si>
  <si>
    <t>12:33PM</t>
  </si>
  <si>
    <t>05:27PM</t>
  </si>
  <si>
    <t>06:26PM</t>
  </si>
  <si>
    <t>07:44PM</t>
  </si>
  <si>
    <t>12:21AM</t>
  </si>
  <si>
    <t>10:28AM</t>
  </si>
  <si>
    <t>10:16PM</t>
  </si>
  <si>
    <t>05:09PM</t>
  </si>
  <si>
    <t>01:52PM</t>
  </si>
  <si>
    <t>01:53PM</t>
  </si>
  <si>
    <t>01:42PM</t>
  </si>
  <si>
    <t>02:22PM</t>
  </si>
  <si>
    <t>03:34PM</t>
  </si>
  <si>
    <t>11:09AM</t>
  </si>
  <si>
    <t>06:54PM</t>
  </si>
  <si>
    <t>09:59PM</t>
  </si>
  <si>
    <t>10:16AM</t>
  </si>
  <si>
    <t>10:40AM</t>
  </si>
  <si>
    <t>02:18AM</t>
  </si>
  <si>
    <t>02:19AM</t>
  </si>
  <si>
    <t>04:16PM</t>
  </si>
  <si>
    <t>05:03PM</t>
  </si>
  <si>
    <t>02:50PM</t>
  </si>
  <si>
    <t>03:50PM</t>
  </si>
  <si>
    <t>11:43AM</t>
  </si>
  <si>
    <t>10:56PM</t>
  </si>
  <si>
    <t>10:31AM</t>
  </si>
  <si>
    <t>12:01AM</t>
  </si>
  <si>
    <t>02:00PM</t>
  </si>
  <si>
    <t>01:08PM</t>
  </si>
  <si>
    <t>06:41PM</t>
  </si>
  <si>
    <t>09:56PM</t>
  </si>
  <si>
    <t>10:05AM</t>
  </si>
  <si>
    <t>10:48AM</t>
  </si>
  <si>
    <t>05:36PM</t>
  </si>
  <si>
    <t>11:35PM</t>
  </si>
  <si>
    <t>10:43AM</t>
  </si>
  <si>
    <t>11:02AM</t>
  </si>
  <si>
    <t>10:30AM</t>
  </si>
  <si>
    <t>01:26AM</t>
  </si>
  <si>
    <t>10:34AM</t>
  </si>
  <si>
    <t>05:23PM</t>
  </si>
  <si>
    <t>08:03AM</t>
  </si>
  <si>
    <t>09:10AM</t>
  </si>
  <si>
    <t>12:54PM</t>
  </si>
  <si>
    <t>08:19PM</t>
  </si>
  <si>
    <t>05:53PM</t>
  </si>
  <si>
    <t>09:01PM</t>
  </si>
  <si>
    <t>10:44AM</t>
  </si>
  <si>
    <t>09:01AM</t>
  </si>
  <si>
    <t>09:02AM</t>
  </si>
  <si>
    <t>02:41PM</t>
  </si>
  <si>
    <t>04:58PM</t>
  </si>
  <si>
    <t>06:32PM</t>
  </si>
  <si>
    <t>10:34PM</t>
  </si>
  <si>
    <t>03:04PM</t>
  </si>
  <si>
    <t>03:05PM</t>
  </si>
  <si>
    <t>06:51PM</t>
  </si>
  <si>
    <t>08:51AM</t>
  </si>
  <si>
    <t>04:55PM</t>
  </si>
  <si>
    <t>09:05AM</t>
  </si>
  <si>
    <t>09:07AM</t>
  </si>
  <si>
    <t>08:43AM</t>
  </si>
  <si>
    <t>08:44AM</t>
  </si>
  <si>
    <t>05:20PM</t>
  </si>
  <si>
    <t>03:25PM</t>
  </si>
  <si>
    <t>08:55AM</t>
  </si>
  <si>
    <t>01:07PM</t>
  </si>
  <si>
    <t>09:54AM</t>
  </si>
  <si>
    <t>04:30PM</t>
  </si>
  <si>
    <t>11:52PM</t>
  </si>
  <si>
    <t>09:12AM</t>
  </si>
  <si>
    <t>09:40AM</t>
  </si>
  <si>
    <t>06:56PM</t>
  </si>
  <si>
    <t>10:51AM</t>
  </si>
  <si>
    <t>09:47PM</t>
  </si>
  <si>
    <t>06:03AM</t>
  </si>
  <si>
    <t>09:51AM</t>
  </si>
  <si>
    <t>01:24PM</t>
  </si>
  <si>
    <t>10:42PM</t>
  </si>
  <si>
    <t>04:29PM</t>
  </si>
  <si>
    <t>08:33PM</t>
  </si>
  <si>
    <t>12:10PM</t>
  </si>
  <si>
    <t>09:24AM</t>
  </si>
  <si>
    <t>02:32PM</t>
  </si>
  <si>
    <t>11:26PM</t>
  </si>
  <si>
    <t>11:49AM</t>
  </si>
  <si>
    <t>09:34AM</t>
  </si>
  <si>
    <t>10:26AM</t>
  </si>
  <si>
    <t>10:27AM</t>
  </si>
  <si>
    <t>04:21PM</t>
  </si>
  <si>
    <t>12:16PM</t>
  </si>
  <si>
    <t>10:03PM</t>
  </si>
  <si>
    <t>01:49PM</t>
  </si>
  <si>
    <t>04:03PM</t>
  </si>
  <si>
    <t>08:57PM</t>
  </si>
  <si>
    <t>09:13PM</t>
  </si>
  <si>
    <t>09:08AM</t>
  </si>
  <si>
    <t>12:48PM</t>
  </si>
  <si>
    <t>03:16PM</t>
  </si>
  <si>
    <t>03:32PM</t>
  </si>
  <si>
    <t>08:37PM</t>
  </si>
  <si>
    <t>08:38PM</t>
  </si>
  <si>
    <t>08:56AM</t>
  </si>
  <si>
    <t>01:47PM</t>
  </si>
  <si>
    <t>07:10PM</t>
  </si>
  <si>
    <t>07:23PM</t>
  </si>
  <si>
    <t>08:27AM</t>
  </si>
  <si>
    <t>03:19PM</t>
  </si>
  <si>
    <t>04:43PM</t>
  </si>
  <si>
    <t>07:41PM</t>
  </si>
  <si>
    <t>06:37PM</t>
  </si>
  <si>
    <t>11:00PM</t>
  </si>
  <si>
    <t>06:31PM</t>
  </si>
  <si>
    <t>02:55PM</t>
  </si>
  <si>
    <t>11:28AM</t>
  </si>
  <si>
    <t>09:04PM</t>
  </si>
  <si>
    <t>12:51PM</t>
  </si>
  <si>
    <t>12:23PM</t>
  </si>
  <si>
    <t>03:20PM</t>
  </si>
  <si>
    <t>08:41PM</t>
  </si>
  <si>
    <t>01:36PM</t>
  </si>
  <si>
    <t>04:54PM</t>
  </si>
  <si>
    <t>08:10AM</t>
  </si>
  <si>
    <t>12:12PM</t>
  </si>
  <si>
    <t>08:36PM</t>
  </si>
  <si>
    <t>08:23PM</t>
  </si>
  <si>
    <t>08:55PM</t>
  </si>
  <si>
    <t>12:09PM</t>
  </si>
  <si>
    <t>12:42PM</t>
  </si>
  <si>
    <t>12:43PM</t>
  </si>
  <si>
    <t>04:56PM</t>
  </si>
  <si>
    <t>12:07PM</t>
  </si>
  <si>
    <t>03:29PM</t>
  </si>
  <si>
    <t>05:16PM</t>
  </si>
  <si>
    <t>06:35PM</t>
  </si>
  <si>
    <t>02:21PM</t>
  </si>
  <si>
    <t>02:42PM</t>
  </si>
  <si>
    <t>04:41PM</t>
  </si>
  <si>
    <t>08:18PM</t>
  </si>
  <si>
    <t>10:10AM</t>
  </si>
  <si>
    <t>06:49PM</t>
  </si>
  <si>
    <t>08:58AM</t>
  </si>
  <si>
    <t>12:15PM</t>
  </si>
  <si>
    <t>06:51AM</t>
  </si>
  <si>
    <t>07:42AM</t>
  </si>
  <si>
    <t>03:49PM</t>
  </si>
  <si>
    <t>12:11PM</t>
  </si>
  <si>
    <t>01:01PM</t>
  </si>
  <si>
    <t>09:47AM</t>
  </si>
  <si>
    <t>11:19AM</t>
  </si>
  <si>
    <t>12:20PM</t>
  </si>
  <si>
    <t>12:59PM</t>
  </si>
  <si>
    <t>08:32PM</t>
  </si>
  <si>
    <t>08:59PM</t>
  </si>
  <si>
    <t>01:55PM</t>
  </si>
  <si>
    <t>12:26PM</t>
  </si>
  <si>
    <t>09:24PM</t>
  </si>
  <si>
    <t>09:25PM</t>
  </si>
  <si>
    <t>10:53PM</t>
  </si>
  <si>
    <t>01:30PM</t>
  </si>
  <si>
    <t>11:21AM</t>
  </si>
  <si>
    <t>09:26AM</t>
  </si>
  <si>
    <t>11:05AM</t>
  </si>
  <si>
    <t>11:26AM</t>
  </si>
  <si>
    <t>11:44PM</t>
  </si>
  <si>
    <t>11:48PM</t>
  </si>
  <si>
    <t>02:56PM</t>
  </si>
  <si>
    <t>02:57PM</t>
  </si>
  <si>
    <t>09:34PM</t>
  </si>
  <si>
    <t>07:59AM</t>
  </si>
  <si>
    <t>10:59AM</t>
  </si>
  <si>
    <t>01:40PM</t>
  </si>
  <si>
    <t>05:02PM</t>
  </si>
  <si>
    <t>09:42AM</t>
  </si>
  <si>
    <t>07:38PM</t>
  </si>
  <si>
    <t>07:39PM</t>
  </si>
  <si>
    <t>12:57PM</t>
  </si>
  <si>
    <t>05:44PM</t>
  </si>
  <si>
    <t>07:37PM</t>
  </si>
  <si>
    <t>12:37PM</t>
  </si>
  <si>
    <t>06:21PM</t>
  </si>
  <si>
    <t>10:01AM</t>
  </si>
  <si>
    <t>01:04PM</t>
  </si>
  <si>
    <t>01:16PM</t>
  </si>
  <si>
    <t>07:55PM</t>
  </si>
  <si>
    <t>09:00PM</t>
  </si>
  <si>
    <t>02:23PM</t>
  </si>
  <si>
    <t>05:30PM</t>
  </si>
  <si>
    <t>07:52PM</t>
  </si>
  <si>
    <t>05:39PM</t>
  </si>
  <si>
    <t>10:09AM</t>
  </si>
  <si>
    <t>12:58PM</t>
  </si>
  <si>
    <t>06:46PM</t>
  </si>
  <si>
    <t>07:56PM</t>
  </si>
  <si>
    <t>07:20PM</t>
  </si>
  <si>
    <t>02:30PM</t>
  </si>
  <si>
    <t>09:48PM</t>
  </si>
  <si>
    <t>10:03AM</t>
  </si>
  <si>
    <t>01:15PM</t>
  </si>
  <si>
    <t>01:32AM</t>
  </si>
  <si>
    <t>12:22PM</t>
  </si>
  <si>
    <t>09:27AM</t>
  </si>
  <si>
    <t>10:29PM</t>
  </si>
  <si>
    <t>05:52PM</t>
  </si>
  <si>
    <t>04:45PM</t>
  </si>
  <si>
    <t>07:31PM</t>
  </si>
  <si>
    <t>09:48AM</t>
  </si>
  <si>
    <t>09:06PM</t>
  </si>
  <si>
    <t>03:10PM</t>
  </si>
  <si>
    <t>03:11PM</t>
  </si>
  <si>
    <t>11:20PM</t>
  </si>
  <si>
    <t>11:31PM</t>
  </si>
  <si>
    <t>11:32PM</t>
  </si>
  <si>
    <t>10:35AM</t>
  </si>
  <si>
    <t>03:07PM</t>
  </si>
  <si>
    <t>11:14AM</t>
  </si>
  <si>
    <t>03:30PM</t>
  </si>
  <si>
    <t>10:11AM</t>
  </si>
  <si>
    <t>05:14PM</t>
  </si>
  <si>
    <t>03:53PM</t>
  </si>
  <si>
    <t>04:53PM</t>
  </si>
  <si>
    <t>11:10AM</t>
  </si>
  <si>
    <t>12:31PM</t>
  </si>
  <si>
    <t>07:49PM</t>
  </si>
  <si>
    <t>05:48PM</t>
  </si>
  <si>
    <t>11:05PM</t>
  </si>
  <si>
    <t>11:39PM</t>
  </si>
  <si>
    <t>10:57AM</t>
  </si>
  <si>
    <t>06:47PM</t>
  </si>
  <si>
    <t>05:35PM</t>
  </si>
  <si>
    <t>07:23AM</t>
  </si>
  <si>
    <t>07:24AM</t>
  </si>
  <si>
    <t>08:50AM</t>
  </si>
  <si>
    <t>10:12AM</t>
  </si>
  <si>
    <t>05:56PM</t>
  </si>
  <si>
    <t>09:57PM</t>
  </si>
  <si>
    <t>07:14PM</t>
  </si>
  <si>
    <t>11:58AM</t>
  </si>
  <si>
    <t>02:45PM</t>
  </si>
  <si>
    <t>02:03PM</t>
  </si>
  <si>
    <t>10:06PM</t>
  </si>
  <si>
    <t>12:04PM</t>
  </si>
  <si>
    <t>01:31PM</t>
  </si>
  <si>
    <t>04:44PM</t>
  </si>
  <si>
    <t>11:44AM</t>
  </si>
  <si>
    <t>08:02PM</t>
  </si>
  <si>
    <t>12:05PM</t>
  </si>
  <si>
    <t>11:55AM</t>
  </si>
  <si>
    <t>06:45AM</t>
  </si>
  <si>
    <t>10:21PM</t>
  </si>
  <si>
    <t>12:53PM</t>
  </si>
  <si>
    <t>12:19PM</t>
  </si>
  <si>
    <t>09:18PM</t>
  </si>
  <si>
    <t>01:02PM</t>
  </si>
  <si>
    <t>07:50PM</t>
  </si>
  <si>
    <t>12:18PM</t>
  </si>
  <si>
    <t>02:19PM</t>
  </si>
  <si>
    <t>01:46PM</t>
  </si>
  <si>
    <t>04:33PM</t>
  </si>
  <si>
    <t>12:00PM</t>
  </si>
  <si>
    <t>07:08PM</t>
  </si>
  <si>
    <t>07:27PM</t>
  </si>
  <si>
    <t>09:26PM</t>
  </si>
  <si>
    <t>07:57AM</t>
  </si>
  <si>
    <t>10:19AM</t>
  </si>
  <si>
    <t>02:05AM</t>
  </si>
  <si>
    <t>09:27PM</t>
  </si>
  <si>
    <t>12:25PM</t>
  </si>
  <si>
    <t>07:25PM</t>
  </si>
  <si>
    <t>07:45AM</t>
  </si>
  <si>
    <t>01:00PM</t>
  </si>
  <si>
    <t>02:14PM</t>
  </si>
  <si>
    <t>05:54PM</t>
  </si>
  <si>
    <t>10:46PM</t>
  </si>
  <si>
    <t>04:59PM</t>
  </si>
  <si>
    <t>01:20PM</t>
  </si>
  <si>
    <t>09:19PM</t>
  </si>
  <si>
    <t>12:54AM</t>
  </si>
  <si>
    <t>12:55AM</t>
  </si>
  <si>
    <t>09:55AM</t>
  </si>
  <si>
    <t>08:43PM</t>
  </si>
  <si>
    <t>09:37PM</t>
  </si>
  <si>
    <t>10:01PM</t>
  </si>
  <si>
    <t>01:38PM</t>
  </si>
  <si>
    <t>11:25AM</t>
  </si>
  <si>
    <t>05:40PM</t>
  </si>
  <si>
    <t>08:26PM</t>
  </si>
  <si>
    <t>08:19AM</t>
  </si>
  <si>
    <t>08:07PM</t>
  </si>
  <si>
    <t>08:08PM</t>
  </si>
  <si>
    <t>08:01AM</t>
  </si>
  <si>
    <t>04:34PM</t>
  </si>
  <si>
    <t>08:17AM</t>
  </si>
  <si>
    <t>06:24PM</t>
  </si>
  <si>
    <t>09:17PM</t>
  </si>
  <si>
    <t>01:39PM</t>
  </si>
  <si>
    <t>07:11AM</t>
  </si>
  <si>
    <t>04:49PM</t>
  </si>
  <si>
    <t>11:37AM</t>
  </si>
  <si>
    <t>03:46PM</t>
  </si>
  <si>
    <t>02:46PM</t>
  </si>
  <si>
    <t>09:52AM</t>
  </si>
  <si>
    <t>10:50AM</t>
  </si>
  <si>
    <t>04:19PM</t>
  </si>
  <si>
    <t>01:44PM</t>
  </si>
  <si>
    <t>12:03PM</t>
  </si>
  <si>
    <t>10:25AM</t>
  </si>
  <si>
    <t>01:37PM</t>
  </si>
  <si>
    <t>08:49PM</t>
  </si>
  <si>
    <t>11:56AM</t>
  </si>
  <si>
    <t>01:14PM</t>
  </si>
  <si>
    <t>04:05PM</t>
  </si>
  <si>
    <t>07:00PM</t>
  </si>
  <si>
    <t>10:57PM</t>
  </si>
  <si>
    <t>04:20PM</t>
  </si>
  <si>
    <t>10:11PM</t>
  </si>
  <si>
    <t>10:12PM</t>
  </si>
  <si>
    <t>08:24AM</t>
  </si>
  <si>
    <t>10:27PM</t>
  </si>
  <si>
    <t>03:41PM</t>
  </si>
  <si>
    <t>09:59AM</t>
  </si>
  <si>
    <t>09:58AM</t>
  </si>
  <si>
    <t>04:18PM</t>
  </si>
  <si>
    <t>10:25PM</t>
  </si>
  <si>
    <t>03:38PM</t>
  </si>
  <si>
    <t>10:06AM</t>
  </si>
  <si>
    <t>12:38PM</t>
  </si>
  <si>
    <t>08:13PM</t>
  </si>
  <si>
    <t>07:07AM</t>
  </si>
  <si>
    <t>04:14PM</t>
  </si>
  <si>
    <t>10:32PM</t>
  </si>
  <si>
    <t>09:43PM</t>
  </si>
  <si>
    <t>06:58PM</t>
  </si>
  <si>
    <t>07:40AM</t>
  </si>
  <si>
    <t>07:41AM</t>
  </si>
  <si>
    <t>10:08PM</t>
  </si>
  <si>
    <t>03:45PM</t>
  </si>
  <si>
    <t>09:53AM</t>
  </si>
  <si>
    <t>05:42PM</t>
  </si>
  <si>
    <t>08:34PM</t>
  </si>
  <si>
    <t>07:21AM</t>
  </si>
  <si>
    <t>08:00PM</t>
  </si>
  <si>
    <t>07:08AM</t>
  </si>
  <si>
    <t>01:59PM</t>
  </si>
  <si>
    <t>05:25PM</t>
  </si>
  <si>
    <t>08:36AM</t>
  </si>
  <si>
    <t>02:40PM</t>
  </si>
  <si>
    <t>03:42PM</t>
  </si>
  <si>
    <t>03:23PM</t>
  </si>
  <si>
    <t>08:35AM</t>
  </si>
  <si>
    <t>03:43PM</t>
  </si>
  <si>
    <t>06:15PM</t>
  </si>
  <si>
    <t>07:58AM</t>
  </si>
  <si>
    <t>07:06AM</t>
  </si>
  <si>
    <t>09:35PM</t>
  </si>
  <si>
    <t>10:17PM</t>
  </si>
  <si>
    <t>11:52AM</t>
  </si>
  <si>
    <t>12:40PM</t>
  </si>
  <si>
    <t>07:48AM</t>
  </si>
  <si>
    <t>02:53PM</t>
  </si>
  <si>
    <t>01:06PM</t>
  </si>
  <si>
    <t>10:58PM</t>
  </si>
  <si>
    <t>10:52AM</t>
  </si>
  <si>
    <t>10:50PM</t>
  </si>
  <si>
    <t>09:31AM</t>
  </si>
  <si>
    <t>11:15AM</t>
  </si>
  <si>
    <t>01:12PM</t>
  </si>
  <si>
    <t>09:33AM</t>
  </si>
  <si>
    <t>10:00AM</t>
  </si>
  <si>
    <t>10:31PM</t>
  </si>
  <si>
    <t>03:22PM</t>
  </si>
  <si>
    <t>08:47AM</t>
  </si>
  <si>
    <t>02:18PM</t>
  </si>
  <si>
    <t>04:25PM</t>
  </si>
  <si>
    <t>07:27AM</t>
  </si>
  <si>
    <t>08:54AM</t>
  </si>
  <si>
    <t>07:06PM</t>
  </si>
  <si>
    <t>07:16PM</t>
  </si>
  <si>
    <t>07:39AM</t>
  </si>
  <si>
    <t>08:56PM</t>
  </si>
  <si>
    <t>11:04PM</t>
  </si>
  <si>
    <t>11:13AM</t>
  </si>
  <si>
    <t>04:08PM</t>
  </si>
  <si>
    <t>06:11PM</t>
  </si>
  <si>
    <t>07:37AM</t>
  </si>
  <si>
    <t>08:05AM</t>
  </si>
  <si>
    <t>10:55AM</t>
  </si>
  <si>
    <t>11:34AM</t>
  </si>
  <si>
    <t>12:39PM</t>
  </si>
  <si>
    <t>10:43PM</t>
  </si>
  <si>
    <t>07:55AM</t>
  </si>
  <si>
    <t>06:09PM</t>
  </si>
  <si>
    <t>01:26PM</t>
  </si>
  <si>
    <t>03:44PM</t>
  </si>
  <si>
    <t>06:47AM</t>
  </si>
  <si>
    <t>08:28AM</t>
  </si>
  <si>
    <t>05:46PM</t>
  </si>
  <si>
    <t>03:31PM</t>
  </si>
  <si>
    <t>06:43PM</t>
  </si>
  <si>
    <t>08:39PM</t>
  </si>
  <si>
    <t>08:16AM</t>
  </si>
  <si>
    <t>07:38AM</t>
  </si>
  <si>
    <t>09:32AM</t>
  </si>
  <si>
    <t>10:29AM</t>
  </si>
  <si>
    <t>03:02PM</t>
  </si>
  <si>
    <t>05:38AM</t>
  </si>
  <si>
    <t>09:22PM</t>
  </si>
  <si>
    <t>08:21PM</t>
  </si>
  <si>
    <t>07:24PM</t>
  </si>
  <si>
    <t>09:35AM</t>
  </si>
  <si>
    <t>10:18AM</t>
  </si>
  <si>
    <t>11:31AM</t>
  </si>
  <si>
    <t>11:57AM</t>
  </si>
  <si>
    <t>07:36AM</t>
  </si>
  <si>
    <t>07:47AM</t>
  </si>
  <si>
    <t>09:50AM</t>
  </si>
  <si>
    <t>10:58AM</t>
  </si>
  <si>
    <t>08:08AM</t>
  </si>
  <si>
    <t>09:13AM</t>
  </si>
  <si>
    <t>05:26PM</t>
  </si>
  <si>
    <t>07:02AM</t>
  </si>
  <si>
    <t>09:22AM</t>
  </si>
  <si>
    <t>04:01PM</t>
  </si>
  <si>
    <t>06:30PM</t>
  </si>
  <si>
    <t>06:50AM</t>
  </si>
  <si>
    <t>07:09AM</t>
  </si>
  <si>
    <t>11:35AM</t>
  </si>
  <si>
    <t>05:50PM</t>
  </si>
  <si>
    <t>06:06PM</t>
  </si>
  <si>
    <t>07:46AM</t>
  </si>
  <si>
    <t>07:47PM</t>
  </si>
  <si>
    <t>04:37PM</t>
  </si>
  <si>
    <t>08:15PM</t>
  </si>
  <si>
    <t>07:20AM</t>
  </si>
  <si>
    <t>07:53PM</t>
  </si>
  <si>
    <t>02:24PM</t>
  </si>
  <si>
    <t>02:35PM</t>
  </si>
  <si>
    <t>07:18PM</t>
  </si>
  <si>
    <t>06:52AM</t>
  </si>
  <si>
    <t>07:43AM</t>
  </si>
  <si>
    <t>07:44AM</t>
  </si>
  <si>
    <t>06:36AM</t>
  </si>
  <si>
    <t>03:36PM</t>
  </si>
  <si>
    <t>11:36AM</t>
  </si>
  <si>
    <t>08:58PM</t>
  </si>
  <si>
    <t>06:15AM</t>
  </si>
  <si>
    <t>11:38AM</t>
  </si>
  <si>
    <t>07:02PM</t>
  </si>
  <si>
    <t>08:09AM</t>
  </si>
  <si>
    <t>07:04PM</t>
  </si>
  <si>
    <t>06:08PM</t>
  </si>
  <si>
    <t>06:59AM</t>
  </si>
  <si>
    <t>05:37PM</t>
  </si>
  <si>
    <t>06:30AM</t>
  </si>
  <si>
    <t>07:00AM</t>
  </si>
  <si>
    <t>05:19PM</t>
  </si>
  <si>
    <t>11:39AM</t>
  </si>
  <si>
    <t>07:35PM</t>
  </si>
  <si>
    <t>08:22PM</t>
  </si>
  <si>
    <t>08:53PM</t>
  </si>
  <si>
    <t>10:37PM</t>
  </si>
  <si>
    <t>02:13PM</t>
  </si>
  <si>
    <t>08:38AM</t>
  </si>
  <si>
    <t>04:26PM</t>
  </si>
  <si>
    <t>09:20PM</t>
  </si>
  <si>
    <t>09:17AM</t>
  </si>
  <si>
    <t>06:50PM</t>
  </si>
  <si>
    <t>09:45AM</t>
  </si>
  <si>
    <t>06:17AM</t>
  </si>
  <si>
    <t>12:11AM</t>
  </si>
  <si>
    <t>04:15PM</t>
  </si>
  <si>
    <t>02:44PM</t>
  </si>
  <si>
    <t>07:30AM</t>
  </si>
  <si>
    <t>02:36PM</t>
  </si>
  <si>
    <t>11:01PM</t>
  </si>
  <si>
    <t>10:40PM</t>
  </si>
  <si>
    <t>11:11AM</t>
  </si>
  <si>
    <t>09:31PM</t>
  </si>
  <si>
    <t>02:37PM</t>
  </si>
  <si>
    <t>09:11PM</t>
  </si>
  <si>
    <t>08:50PM</t>
  </si>
  <si>
    <t>08:42PM</t>
  </si>
  <si>
    <t>09:39AM</t>
  </si>
  <si>
    <t>11:46AM</t>
  </si>
  <si>
    <t>12:35PM</t>
  </si>
  <si>
    <t>02:26PM</t>
  </si>
  <si>
    <t>12:08PM</t>
  </si>
  <si>
    <t>01:28PM</t>
  </si>
  <si>
    <t>05:18PM</t>
  </si>
  <si>
    <t>03:58PM</t>
  </si>
  <si>
    <t>06:54AM</t>
  </si>
  <si>
    <t>07:43PM</t>
  </si>
  <si>
    <t>07:57PM</t>
  </si>
  <si>
    <t>12:24PM</t>
  </si>
  <si>
    <t>02:10PM</t>
  </si>
  <si>
    <t>08:06PM</t>
  </si>
  <si>
    <t>06:18PM</t>
  </si>
  <si>
    <t>07:12PM</t>
  </si>
  <si>
    <t>08:18AM</t>
  </si>
  <si>
    <t>12:09AM</t>
  </si>
  <si>
    <t>12:02PM</t>
  </si>
  <si>
    <t>06:02PM</t>
  </si>
  <si>
    <t>08:21AM</t>
  </si>
  <si>
    <t>02:39PM</t>
  </si>
  <si>
    <t>05:43PM</t>
  </si>
  <si>
    <t>01:17PM</t>
  </si>
  <si>
    <t>08:35PM</t>
  </si>
  <si>
    <t>06:45PM</t>
  </si>
  <si>
    <t>08:28PM</t>
  </si>
  <si>
    <t>04:52PM</t>
  </si>
  <si>
    <t>11:47AM</t>
  </si>
  <si>
    <t>07:13PM</t>
  </si>
  <si>
    <t>09:10PM</t>
  </si>
  <si>
    <t>09:55PM</t>
  </si>
  <si>
    <t>06:20PM</t>
  </si>
  <si>
    <t>01:54PM</t>
  </si>
  <si>
    <t>09:28PM</t>
  </si>
  <si>
    <t>10:39AM</t>
  </si>
  <si>
    <t>08:40AM</t>
  </si>
  <si>
    <t>04:06PM</t>
  </si>
  <si>
    <t>07:32PM</t>
  </si>
  <si>
    <t>10:39PM</t>
  </si>
  <si>
    <t>03:51PM</t>
  </si>
  <si>
    <t>08:45PM</t>
  </si>
  <si>
    <t>06:49AM</t>
  </si>
  <si>
    <t>08:31PM</t>
  </si>
  <si>
    <t>01:19PM</t>
  </si>
  <si>
    <t>06:29AM</t>
  </si>
  <si>
    <t>06:29PM</t>
  </si>
  <si>
    <t>07:07PM</t>
  </si>
  <si>
    <t>08:59AM</t>
  </si>
  <si>
    <t>09:21AM</t>
  </si>
  <si>
    <t>04:10PM</t>
  </si>
  <si>
    <t>03:33PM</t>
  </si>
  <si>
    <t>07:01AM</t>
  </si>
  <si>
    <t>01:03PM</t>
  </si>
  <si>
    <t>03:52PM</t>
  </si>
  <si>
    <t>08:37AM</t>
  </si>
  <si>
    <t>08:01PM</t>
  </si>
  <si>
    <t>08:46PM</t>
  </si>
  <si>
    <t>06:57AM</t>
  </si>
  <si>
    <t>07:19AM</t>
  </si>
  <si>
    <t>09:25AM</t>
  </si>
  <si>
    <t>09:58PM</t>
  </si>
  <si>
    <t>11:09PM</t>
  </si>
  <si>
    <t>06:42AM</t>
  </si>
  <si>
    <t>09:41AM</t>
  </si>
  <si>
    <t>02:34PM</t>
  </si>
  <si>
    <t>08:14PM</t>
  </si>
  <si>
    <t>07:15PM</t>
  </si>
  <si>
    <t>10:45AM</t>
  </si>
  <si>
    <t>07:50AM</t>
  </si>
  <si>
    <t>06:46AM</t>
  </si>
  <si>
    <t>12:16AM</t>
  </si>
  <si>
    <t>08:25PM</t>
  </si>
  <si>
    <t>12:13PM</t>
  </si>
  <si>
    <t>07:03PM</t>
  </si>
  <si>
    <t>08:27PM</t>
  </si>
  <si>
    <t>12:34PM</t>
  </si>
  <si>
    <t>10:02PM</t>
  </si>
  <si>
    <t>12:55PM</t>
  </si>
  <si>
    <t>02:58PM</t>
  </si>
  <si>
    <t>09:51PM</t>
  </si>
  <si>
    <t>07:31AM</t>
  </si>
  <si>
    <t>04:12PM</t>
  </si>
  <si>
    <t>06:38AM</t>
  </si>
  <si>
    <t>06:43AM</t>
  </si>
  <si>
    <t>05:21PM</t>
  </si>
  <si>
    <t>11:00AM</t>
  </si>
  <si>
    <t>08:53AM</t>
  </si>
  <si>
    <t>12:28PM</t>
  </si>
  <si>
    <t>08:20PM</t>
  </si>
  <si>
    <t>11:45AM</t>
  </si>
  <si>
    <t>08:23AM</t>
  </si>
  <si>
    <t>07:11PM</t>
  </si>
  <si>
    <t>05:30AM</t>
  </si>
  <si>
    <t>04:13PM</t>
  </si>
  <si>
    <t>11:47PM</t>
  </si>
  <si>
    <t>07:46PM</t>
  </si>
  <si>
    <t>07:40PM</t>
  </si>
  <si>
    <t>09:53PM</t>
  </si>
  <si>
    <t>10:38PM</t>
  </si>
  <si>
    <t>02:43PM</t>
  </si>
  <si>
    <t>05:15PM</t>
  </si>
  <si>
    <t>02:31PM</t>
  </si>
  <si>
    <t>08:05PM</t>
  </si>
  <si>
    <t>04:04PM</t>
  </si>
  <si>
    <t>10:21AM</t>
  </si>
  <si>
    <t>07:09PM</t>
  </si>
  <si>
    <t>06:22AM</t>
  </si>
  <si>
    <t>09:15AM</t>
  </si>
  <si>
    <t>11:22AM</t>
  </si>
  <si>
    <t>04:09PM</t>
  </si>
  <si>
    <t>07:14AM</t>
  </si>
  <si>
    <t>08:12PM</t>
  </si>
  <si>
    <t>08:14AM</t>
  </si>
  <si>
    <t>05:55AM</t>
  </si>
  <si>
    <t>06:23AM</t>
  </si>
  <si>
    <t>04:40PM</t>
  </si>
  <si>
    <t>07:28AM</t>
  </si>
  <si>
    <t>08:03PM</t>
  </si>
  <si>
    <t>01:45PM</t>
  </si>
  <si>
    <t>06:19AM</t>
  </si>
  <si>
    <t>06:56AM</t>
  </si>
  <si>
    <t>06:31AM</t>
  </si>
  <si>
    <t>08:04AM</t>
  </si>
  <si>
    <t>06:35AM</t>
  </si>
  <si>
    <t>05:04PM</t>
  </si>
  <si>
    <t>01:50PM</t>
  </si>
  <si>
    <t>03:54PM</t>
  </si>
  <si>
    <t>06:27AM</t>
  </si>
  <si>
    <t>06:53AM</t>
  </si>
  <si>
    <t>09:23PM</t>
  </si>
  <si>
    <t>07:22PM</t>
  </si>
  <si>
    <t>06:28AM</t>
  </si>
  <si>
    <t>05:13PM</t>
  </si>
  <si>
    <t>08:25AM</t>
  </si>
  <si>
    <t>03:27PM</t>
  </si>
  <si>
    <t>05:52AM</t>
  </si>
  <si>
    <t>06:20AM</t>
  </si>
  <si>
    <t>10:46AM</t>
  </si>
  <si>
    <t>07:12AM</t>
  </si>
  <si>
    <t>07:17AM</t>
  </si>
  <si>
    <t>06:32AM</t>
  </si>
  <si>
    <t>11:50AM</t>
  </si>
  <si>
    <t>06:13AM</t>
  </si>
  <si>
    <t>06:37AM</t>
  </si>
  <si>
    <t>10:14AM</t>
  </si>
  <si>
    <t>09:33PM</t>
  </si>
  <si>
    <t>06:44PM</t>
  </si>
  <si>
    <t>06:11AM</t>
  </si>
  <si>
    <t>06:08AM</t>
  </si>
  <si>
    <t>03:17PM</t>
  </si>
  <si>
    <t>08:57AM</t>
  </si>
  <si>
    <t>08:54PM</t>
  </si>
  <si>
    <t>07:49AM</t>
  </si>
  <si>
    <t>05:54AM</t>
  </si>
  <si>
    <t>03:03PM</t>
  </si>
  <si>
    <t>06:13PM</t>
  </si>
  <si>
    <t>07:16AM</t>
  </si>
  <si>
    <t>06:16AM</t>
  </si>
  <si>
    <t>05:17PM</t>
  </si>
  <si>
    <t>06:25AM</t>
  </si>
  <si>
    <t>06:26AM</t>
  </si>
  <si>
    <t>01:23PM</t>
  </si>
  <si>
    <t>07:10AM</t>
  </si>
  <si>
    <t>06:14AM</t>
  </si>
  <si>
    <t>05:45PM</t>
  </si>
  <si>
    <t>06:44AM</t>
  </si>
  <si>
    <t>05:33PM</t>
  </si>
  <si>
    <t>09:36PM</t>
  </si>
  <si>
    <t>11:18PM</t>
  </si>
  <si>
    <t>06:48AM</t>
  </si>
  <si>
    <t>12:06PM</t>
  </si>
  <si>
    <t>07:04AM</t>
  </si>
  <si>
    <t>07:05PM</t>
  </si>
  <si>
    <t>08:48PM</t>
  </si>
  <si>
    <t>05:34AM</t>
  </si>
  <si>
    <t>04:27PM</t>
  </si>
  <si>
    <t>07:22AM</t>
  </si>
  <si>
    <t>06:09AM</t>
  </si>
  <si>
    <t>06:07AM</t>
  </si>
  <si>
    <t>06:28PM</t>
  </si>
  <si>
    <t>06:02AM</t>
  </si>
  <si>
    <t>07:13AM</t>
  </si>
  <si>
    <t>07:15AM</t>
  </si>
  <si>
    <t>05:58AM</t>
  </si>
  <si>
    <t>04:39PM</t>
  </si>
  <si>
    <t>06:04AM</t>
  </si>
  <si>
    <t>02:52PM</t>
  </si>
  <si>
    <t>09:50PM</t>
  </si>
  <si>
    <t>06:58AM</t>
  </si>
  <si>
    <t>05:46AM</t>
  </si>
  <si>
    <t>06:10AM</t>
  </si>
  <si>
    <t>06:40AM</t>
  </si>
  <si>
    <t>03:12PM</t>
  </si>
  <si>
    <t>05:45AM</t>
  </si>
  <si>
    <t>02:07PM</t>
  </si>
  <si>
    <t>07:42PM</t>
  </si>
  <si>
    <t>08:44PM</t>
  </si>
  <si>
    <t>07:48PM</t>
  </si>
  <si>
    <t>06:06AM</t>
  </si>
  <si>
    <t>06:05AM</t>
  </si>
  <si>
    <t>04:50PM</t>
  </si>
  <si>
    <t>05:57PM</t>
  </si>
  <si>
    <t>05:50AM</t>
  </si>
  <si>
    <t>02:15PM</t>
  </si>
  <si>
    <t>06:34AM</t>
  </si>
  <si>
    <t>03:40PM</t>
  </si>
  <si>
    <t>06:18AM</t>
  </si>
  <si>
    <t>09:09PM</t>
  </si>
  <si>
    <t>06:21AM</t>
  </si>
  <si>
    <t>09:08PM</t>
  </si>
  <si>
    <t>01:09PM</t>
  </si>
  <si>
    <t>07:21PM</t>
  </si>
  <si>
    <t>02:49PM</t>
  </si>
  <si>
    <t>09:41PM</t>
  </si>
  <si>
    <t>06:41AM</t>
  </si>
  <si>
    <t>04:38PM</t>
  </si>
  <si>
    <t>Number of Sneezes</t>
  </si>
  <si>
    <t>Average:</t>
  </si>
  <si>
    <t>Days in Month</t>
  </si>
  <si>
    <t>Avg Sneezes Per Day in Month Over 6 Years</t>
  </si>
  <si>
    <t>Average Sneezes Per Day Per 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</si>
  <si>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</si>
  <si>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</si>
  <si>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</si>
  <si>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</si>
  <si>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</si>
  <si>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</si>
  <si>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</si>
  <si>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</si>
  <si>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</si>
  <si>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</si>
  <si>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</si>
  <si>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</si>
  <si>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Number of Sneezes  in month</t>
  </si>
  <si>
    <t>Multiple Counter</t>
  </si>
  <si>
    <t>Combo End</t>
  </si>
  <si>
    <t>Count</t>
  </si>
  <si>
    <t>Combo 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</si>
</sst>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\Thh:mm:ss"/>
    <numFmt numFmtId="165" formatCode="0.0%"/>
  </numFmts>
  <fonts count="3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pivotButton="1"/>
    <xf numFmtId="165" fontId="0" fillId="0" borderId="0" xfId="0" applyNumberFormat="1"/>
    <xf numFmtId="0" fontId="0" fillId="0" borderId="0" xfId="0" applyAlignment="1">
      <alignment horizontal="left"/>
    </xf>
    <xf numFmtId="0" fontId="0" fillId="3" borderId="1" xfId="0" applyFill="1" applyBorder="1"/>
    <xf numFmtId="14" fontId="0" fillId="3" borderId="1" xfId="0" applyNumberFormat="1" applyFill="1" applyBorder="1"/>
    <xf numFmtId="164" fontId="0" fillId="3" borderId="1" xfId="0" applyNumberFormat="1" applyFill="1" applyBorder="1"/>
    <xf numFmtId="0" fontId="0" fillId="0" borderId="1" xfId="0" applyBorder="1"/>
    <xf numFmtId="14" fontId="0" fillId="0" borderId="1" xfId="0" applyNumberFormat="1" applyBorder="1"/>
    <xf numFmtId="164" fontId="0" fillId="0" borderId="1" xfId="0" applyNumberFormat="1" applyBorder="1"/>
    <xf numFmtId="14" fontId="1" fillId="2" borderId="0" xfId="0" applyNumberFormat="1" applyFont="1" applyFill="1"/>
    <xf numFmtId="0" fontId="1" fillId="2" borderId="0" xfId="0" applyFont="1" applyFill="1"/>
    <xf numFmtId="2" fontId="0" fillId="0" borderId="0" xfId="0" applyNumberFormat="1"/>
  </cellXfs>
  <cellStyles count="1">
    <cellStyle name="Normal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yyyy\-mm\-dd\Thh:mm:ss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m/d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m/d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164" formatCode="yyyy\-mm\-dd\Thh:mm:ss"/>
    </dxf>
    <dxf>
      <numFmt numFmtId="19" formatCode="m/d/yyyy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pivotCacheDefinition" Target="pivotCache/pivotCacheDefinition4.xml"/><Relationship Id="rId5" Type="http://schemas.openxmlformats.org/officeDocument/2006/relationships/chartsheet" Target="chartsheets/sheet1.xml"/><Relationship Id="rId15" Type="http://schemas.microsoft.com/office/2017/10/relationships/person" Target="persons/person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[sneezes.xlsx]By Year!PivotTable31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Sneeze</a:t>
            </a:r>
            <a:r>
              <a:rPr lang="en-US" baseline="0"/>
              <a:t>s By Year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'By Year'!$B$3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'By Year'!$A$4:$A$10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'By Year'!$B$4:$B$10</c:f>
              <c:numCache>
                <c:formatCode>General</c:formatCode>
                <c:ptCount val="6"/>
                <c:pt idx="0">
                  <c:v>832</c:v>
                </c:pt>
                <c:pt idx="1">
                  <c:v>863</c:v>
                </c:pt>
                <c:pt idx="2">
                  <c:v>798</c:v>
                </c:pt>
                <c:pt idx="3">
                  <c:v>783</c:v>
                </c:pt>
                <c:pt idx="4">
                  <c:v>765</c:v>
                </c:pt>
                <c:pt idx="5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C-46F1-9878-FAA290410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27"/>
        <c:axId val="258280352"/>
        <c:axId val="258277952"/>
      </c:barChart>
      <c:catAx>
        <c:axId val="25828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277952"/>
        <c:crosses val="autoZero"/>
        <c:auto val="1"/>
        <c:lblAlgn val="ctr"/>
        <c:lblOffset val="100"/>
        <c:noMultiLvlLbl val="0"/>
      </c:catAx>
      <c:valAx>
        <c:axId val="25827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28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[sneezes.xlsx]By Month!PivotTable29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Sneezes</a:t>
            </a:r>
            <a:r>
              <a:rPr lang="en-US" baseline="0"/>
              <a:t> By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'By Month'!$B$3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64F-4F39-83FC-5EC9DE7320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'By Month'!$A$4:$A$16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'By Month'!$B$4:$B$16</c:f>
              <c:numCache>
                <c:formatCode>General</c:formatCode>
                <c:ptCount val="12"/>
                <c:pt idx="0">
                  <c:v>425</c:v>
                </c:pt>
                <c:pt idx="1">
                  <c:v>375</c:v>
                </c:pt>
                <c:pt idx="2">
                  <c:v>416</c:v>
                </c:pt>
                <c:pt idx="3">
                  <c:v>414</c:v>
                </c:pt>
                <c:pt idx="4">
                  <c:v>408</c:v>
                </c:pt>
                <c:pt idx="5">
                  <c:v>415</c:v>
                </c:pt>
                <c:pt idx="6">
                  <c:v>384</c:v>
                </c:pt>
                <c:pt idx="7">
                  <c:v>414</c:v>
                </c:pt>
                <c:pt idx="8">
                  <c:v>407</c:v>
                </c:pt>
                <c:pt idx="9">
                  <c:v>383</c:v>
                </c:pt>
                <c:pt idx="10">
                  <c:v>400</c:v>
                </c:pt>
                <c:pt idx="11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F-4F39-83FC-5EC9DE7320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1"/>
        <c:overlap val="-52"/>
        <c:axId val="288866816"/>
        <c:axId val="288867776"/>
      </c:barChart>
      <c:catAx>
        <c:axId val="2888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8867776"/>
        <c:crosses val="autoZero"/>
        <c:auto val="1"/>
        <c:lblAlgn val="ctr"/>
        <c:lblOffset val="100"/>
        <c:noMultiLvlLbl val="0"/>
      </c:catAx>
      <c:valAx>
        <c:axId val="2888677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886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Sneezes Per Day By</a:t>
            </a:r>
            <a:r>
              <a:rPr lang="en-US" baseline="0"/>
              <a:t> Month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'By Month'!$F$3</c:f>
              <c:strCache>
                <c:ptCount val="1"/>
                <c:pt idx="0">
                  <c:v>Average Sneezes Per Day Per Month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'By Month'!$G$4:$G$15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'By Month'!$F$4:$F$15</c:f>
              <c:numCache>
                <c:formatCode>General</c:formatCode>
                <c:ptCount val="12"/>
                <c:pt idx="0">
                  <c:v>2.2849462365591395</c:v>
                </c:pt>
                <c:pt idx="1">
                  <c:v>2.2189086519686154</c:v>
                </c:pt>
                <c:pt idx="2">
                  <c:v>2.2365591397849465</c:v>
                </c:pt>
                <c:pt idx="3">
                  <c:v>2.3000000000000003</c:v>
                </c:pt>
                <c:pt idx="4">
                  <c:v>2.1935483870967745</c:v>
                </c:pt>
                <c:pt idx="5">
                  <c:v>2.3055555555555558</c:v>
                </c:pt>
                <c:pt idx="6">
                  <c:v>2.064516129032258</c:v>
                </c:pt>
                <c:pt idx="7">
                  <c:v>2.2258064516129035</c:v>
                </c:pt>
                <c:pt idx="8">
                  <c:v>2.2611111111111111</c:v>
                </c:pt>
                <c:pt idx="9">
                  <c:v>2.0591397849462365</c:v>
                </c:pt>
                <c:pt idx="10">
                  <c:v>2.2222222222222223</c:v>
                </c:pt>
                <c:pt idx="11">
                  <c:v>2.2580645161290325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8-41D9-B1BE-08CAD64EC5F1}"/>
            </c:ext>
          </c:extLst>
        </c:ser>
        <c:ser>
          <c:idx val="1"/>
          <c:order val="1"/>
          <c:tx>
            <c:strRef>
              <c:f>'By Month'!$G$3</c:f>
              <c:strCache>
                <c:ptCount val="1"/>
                <c:pt idx="0">
                  <c:v>Month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'By Month'!$G$4:$G$15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'By Month'!$G$4:$G$15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8-41D9-B1BE-08CAD64EC5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90"/>
        <c:axId val="468920240"/>
        <c:axId val="468922160"/>
      </c:barChart>
      <c:catAx>
        <c:axId val="4689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922160"/>
        <c:crosses val="autoZero"/>
        <c:auto val="1"/>
        <c:lblAlgn val="ctr"/>
        <c:lblOffset val="100"/>
        <c:noMultiLvlLbl val="0"/>
      </c:catAx>
      <c:valAx>
        <c:axId val="468922160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92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[sneezes.xlsx]Multiples!PivotTable19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Mulitiple Sneeze?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Multiples!$B$3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2-6A52-4DB5-8612-83435B496B40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86D6-4767-8B6E-E43BCD3464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Multiples!$A$4:$A$5</c:f>
              <c:strCache>
                <c:ptCount val="2"/>
                <c:pt idx="0">
                  <c:v>FALSE</c:v>
                </c:pt>
                <c:pt idx="1">
                  <c:v>TRUE</c:v>
                </c:pt>
              </c:strCache>
            </c:strRef>
          </c:cat>
          <c:val>
            <c:numRef>
              <c:f>Multiples!$B$4:$B$5</c:f>
              <c:numCache>
                <c:formatCode>General</c:formatCode>
                <c:ptCount val="2"/>
                <c:pt idx="0">
                  <c:v>5155</c:v>
                </c:pt>
                <c:pt idx="1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2-4DB5-8612-83435B496B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[sneezes.xlsx]Combos!PivotTable44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Sneeze Combos by Length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dLbl>
          <c:idx val="0"/>
          <c:layout>
            <c:manualLayout>
              <c:x val="-2.2435897435897436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dLbl>
          <c:idx val="0"/>
          <c:layout>
            <c:manualLayout>
              <c:x val="-3.2051282051281993E-2"/>
              <c:y val="-9.4562647754137339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dLbl>
          <c:idx val="0"/>
          <c:layout>
            <c:manualLayout>
              <c:x val="0"/>
              <c:y val="-2.127659574468087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dLbl>
          <c:idx val="0"/>
          <c:layout>
            <c:manualLayout>
              <c:x val="8.0128205128205121E-3"/>
              <c:y val="1.418439716312056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dLbl>
          <c:idx val="0"/>
          <c:layout>
            <c:manualLayout>
              <c:x val="-8.0128205128205121E-3"/>
              <c:y val="2.364066193853384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Combos!$B$3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A1B5-4474-BF77-B40392329D7C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A1B5-4474-BF77-B40392329D7C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3"/>
                </a:fgClr>
                <a:bgClr>
                  <a:schemeClr val="accent3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3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2-5A15-4423-AB1C-FA52A3FEAF98}"/>
              </c:ext>
            </c:extLst>
          </c:dPt>
          <c:dPt>
            <c:idx val="3"/>
            <c:bubble3D val="0"/>
            <c:spPr>
              <a:pattFill prst="ltUpDiag">
                <a:fgClr>
                  <a:schemeClr val="accent4"/>
                </a:fgClr>
                <a:bgClr>
                  <a:schemeClr val="accent4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4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5A15-4423-AB1C-FA52A3FEAF98}"/>
              </c:ext>
            </c:extLst>
          </c:dPt>
          <c:dPt>
            <c:idx val="4"/>
            <c:bubble3D val="0"/>
            <c:spPr>
              <a:pattFill prst="ltUpDiag">
                <a:fgClr>
                  <a:schemeClr val="accent5"/>
                </a:fgClr>
                <a:bgClr>
                  <a:schemeClr val="accent5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5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4-5A15-4423-AB1C-FA52A3FEAF98}"/>
              </c:ext>
            </c:extLst>
          </c:dPt>
          <c:dLbls>
            <c:dLbl>
              <c:idx val="0"/>
              <c:layout>
                <c:manualLayout>
                  <c:x val="8.0128205128205121E-3"/>
                  <c:y val="1.41843971631205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5-4474-BF77-B40392329D7C}"/>
                </c:ext>
              </c:extLst>
            </c:dLbl>
            <c:dLbl>
              <c:idx val="1"/>
              <c:layout>
                <c:manualLayout>
                  <c:x val="-8.0128205128205121E-3"/>
                  <c:y val="2.364066193853384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5-4474-BF77-B40392329D7C}"/>
                </c:ext>
              </c:extLst>
            </c:dLbl>
            <c:dLbl>
              <c:idx val="2"/>
              <c:layout>
                <c:manualLayout>
                  <c:x val="-2.243589743589743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5-4423-AB1C-FA52A3FEAF98}"/>
                </c:ext>
              </c:extLst>
            </c:dLbl>
            <c:dLbl>
              <c:idx val="3"/>
              <c:layout>
                <c:manualLayout>
                  <c:x val="-3.2051282051281993E-2"/>
                  <c:y val="-9.456264775413733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5-4423-AB1C-FA52A3FEAF98}"/>
                </c:ext>
              </c:extLst>
            </c:dLbl>
            <c:dLbl>
              <c:idx val="4"/>
              <c:layout>
                <c:manualLayout>
                  <c:x val="0"/>
                  <c:y val="-2.127659574468087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5-4423-AB1C-FA52A3FEA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Combos!$A$4:$A$9</c:f>
              <c:strCach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</c:strCache>
            </c:strRef>
          </c:cat>
          <c:val>
            <c:numRef>
              <c:f>Combos!$B$4:$B$9</c:f>
              <c:numCache>
                <c:formatCode>General</c:formatCode>
                <c:ptCount val="5"/>
                <c:pt idx="0">
                  <c:v>168</c:v>
                </c:pt>
                <c:pt idx="1">
                  <c:v>4</c:v>
                </c:pt>
                <c:pt idx="2">
                  <c:v>18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5-4423-AB1C-FA52A3FEAF9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Sneezes by 28 Day Buckets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Sneezes by 28 Day Buckets</a:t>
          </a:r>
        </a:p>
      </cx:txPr>
    </cx:title>
    <cx:plotArea>
      <cx:plotAreaRegion>
        <cx:series layoutId="clusteredColumn" uniqueId="{1E6DDEA0-295D-4E68-80A8-AAEB29F491D7}">
          <cx:tx>
            <cx:txData>
              <cx:f>_xlchart.v1.0</cx:f>
              <cx:v>DateTime</cx:v>
            </cx:txData>
          </cx:tx>
          <cx:dataLabels>
            <cx:visibility seriesName="0" categoryName="0" value="1"/>
          </cx:dataLabels>
          <cx:dataId val="0"/>
          <cx:layoutPr>
            <cx:binning intervalClosed="r">
              <cx:binSize val="28"/>
            </cx:binning>
          </cx:layoutPr>
        </cx:series>
      </cx:plotAreaRegion>
      <cx:axis id="0">
        <cx:catScaling gapWidth="0"/>
        <cx:tickLabels/>
        <cx:numFmt formatCode="yyyy-mm-dd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n>
                  <a:noFill/>
                </a:ln>
              </a:defRPr>
            </a:pPr>
            <a:endParaRPr lang="en-US" sz="900" b="0" i="0" u="none" strike="noStrike" baseline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endParaRPr>
          </a:p>
        </cx:txPr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6D136D-18FA-4780-A0C4-4359AE1BF3DC}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microsoft.com/office/2014/relationships/chartEx" Target="../charts/chartEx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180974</xdr:colOff>
      <xdr:row>2</xdr:row>
      <xdr:rowOff>71436</xdr:rowOff>
    </xdr:from>
    <xdr:to>
      <xdr:col>16</xdr:col>
      <xdr:colOff>361950</xdr:colOff>
      <xdr:row>29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DF7EB6-1A50-8A1C-C05B-89B55E434E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16</xdr:row>
      <xdr:rowOff>114300</xdr:rowOff>
    </xdr:from>
    <xdr:to>
      <xdr:col>5</xdr:col>
      <xdr:colOff>409575</xdr:colOff>
      <xdr:row>43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12D8B5-9F21-6A15-CFCE-C9B3F411B1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100012</xdr:colOff>
      <xdr:row>44</xdr:row>
      <xdr:rowOff>42861</xdr:rowOff>
    </xdr:from>
    <xdr:to>
      <xdr:col>5</xdr:col>
      <xdr:colOff>428625</xdr:colOff>
      <xdr:row>73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B46449-DF12-EFEB-9A1D-8AA17E490A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8327013-3F93-7D92-B57F-73B5B4491E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32DEE6F7-9128-E94E-5F9F-E3BAB976C59B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8659091" cy="6286500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en-US" sz="1100"/>
            <a:t>This chart isn't available in your version of Excel.
Editing this shape or saving this workbook into a different file format will permanently break the chart.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280987</xdr:colOff>
      <xdr:row>3</xdr:row>
      <xdr:rowOff>185737</xdr:rowOff>
    </xdr:from>
    <xdr:to>
      <xdr:col>15</xdr:col>
      <xdr:colOff>447675</xdr:colOff>
      <xdr:row>29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18957-6CDE-7950-A18F-8679B6D412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11</xdr:row>
      <xdr:rowOff>95250</xdr:rowOff>
    </xdr:from>
    <xdr:to>
      <xdr:col>6</xdr:col>
      <xdr:colOff>514350</xdr:colOff>
      <xdr:row>39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FCA26B-89D2-9842-1E38-74CA50E54B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lson Kneiszel" refreshedDate="45858.403482407404" createdVersion="8" refreshedVersion="8" minRefreshableVersion="3" recordCount="5601" xr:uid="{FDBF1DFF-334E-42A9-A19C-8F634A054B92}">
  <cacheSource type="worksheet">
    <worksheetSource name="Table2"/>
  </cacheSource>
  <cacheFields count="9">
    <cacheField name="Full Date" numFmtId="14">
      <sharedItems/>
    </cacheField>
    <cacheField name="Date" numFmtId="0">
      <sharedItems/>
    </cacheField>
    <cacheField name="Year" numFmtId="0">
      <sharedItems/>
    </cacheField>
    <cacheField name="Time" numFmtId="0">
      <sharedItems/>
    </cacheField>
    <cacheField name="Month" numFmtId="0">
      <sharedItems containsSemiMixedTypes="0" containsString="0" containsNumber="1" containsInteger="1" minValue="1" maxValue="12"/>
    </cacheField>
    <cacheField name="Day" numFmtId="0">
      <sharedItems/>
    </cacheField>
    <cacheField name="Full Date2" numFmtId="14">
      <sharedItems containsSemiMixedTypes="0" containsNonDate="0" containsDate="1" containsString="0" minDate="2016-08-06T00:00:00" maxDate="2023-05-24T00:00:00"/>
    </cacheField>
    <cacheField name="DateTime" numFmtId="164">
      <sharedItems containsSemiMixedTypes="0" containsNonDate="0" containsDate="1" containsString="0" minDate="2016-08-06T09:17:00" maxDate="2023-05-23T07:19:00"/>
    </cacheField>
    <cacheField name="Mulitiple Sneeze?" numFmtId="0">
      <sharedItems count="2">
        <b v="0"/>
        <b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lson Kneiszel" refreshedDate="45858.414201851854" createdVersion="8" refreshedVersion="8" minRefreshableVersion="3" recordCount="4861" xr:uid="{7E64EBE4-CACD-4D06-937E-7550DDD2C91A}">
  <cacheSource type="worksheet">
    <worksheetSource name="Table4"/>
  </cacheSource>
  <cacheFields count="9">
    <cacheField name="Full Date" numFmtId="14">
      <sharedItems/>
    </cacheField>
    <cacheField name="Date" numFmtId="0">
      <sharedItems/>
    </cacheField>
    <cacheField name="Year" numFmtId="0">
      <sharedItems/>
    </cacheField>
    <cacheField name="Time" numFmtId="0">
      <sharedItems count="1051">
        <s v="02:12PM"/>
        <s v="12:41PM"/>
        <s v="06:40PM"/>
        <s v="08:52PM"/>
        <s v="07:36PM"/>
        <s v="08:31AM"/>
        <s v="11:12AM"/>
        <s v="02:01PM"/>
        <s v="02:02PM"/>
        <s v="02:04PM"/>
        <s v="02:05PM"/>
        <s v="02:06PM"/>
        <s v="10:15PM"/>
        <s v="10:41AM"/>
        <s v="10:42AM"/>
        <s v="05:51PM"/>
        <s v="01:32PM"/>
        <s v="12:32PM"/>
        <s v="05:29PM"/>
        <s v="02:48PM"/>
        <s v="06:57PM"/>
        <s v="01:34PM"/>
        <s v="01:35PM"/>
        <s v="04:23PM"/>
        <s v="10:53AM"/>
        <s v="03:48PM"/>
        <s v="04:31PM"/>
        <s v="07:19PM"/>
        <s v="07:29PM"/>
        <s v="12:49PM"/>
        <s v="01:21PM"/>
        <s v="10:13AM"/>
        <s v="02:20PM"/>
        <s v="12:29PM"/>
        <s v="04:02PM"/>
        <s v="05:10PM"/>
        <s v="05:11PM"/>
        <s v="01:27PM"/>
        <s v="04:22PM"/>
        <s v="05:28PM"/>
        <s v="05:59PM"/>
        <s v="06:42PM"/>
        <s v="10:02AM"/>
        <s v="10:20AM"/>
        <s v="11:51AM"/>
        <s v="12:36PM"/>
        <s v="07:52AM"/>
        <s v="11:53AM"/>
        <s v="11:54AM"/>
        <s v="04:51PM"/>
        <s v="07:17PM"/>
        <s v="09:32PM"/>
        <s v="09:40PM"/>
        <s v="07:25AM"/>
        <s v="12:50PM"/>
        <s v="09:46AM"/>
        <s v="07:53AM"/>
        <s v="08:45AM"/>
        <s v="08:46AM"/>
        <s v="10:37AM"/>
        <s v="04:47PM"/>
        <s v="08:10PM"/>
        <s v="01:25PM"/>
        <s v="04:35PM"/>
        <s v="05:24PM"/>
        <s v="10:18PM"/>
        <s v="09:36AM"/>
        <s v="09:37AM"/>
        <s v="08:32AM"/>
        <s v="08:33AM"/>
        <s v="08:52AM"/>
        <s v="09:20AM"/>
        <s v="11:23AM"/>
        <s v="11:24AM"/>
        <s v="03:39PM"/>
        <s v="04:42PM"/>
        <s v="06:36PM"/>
        <s v="08:06AM"/>
        <s v="08:40PM"/>
        <s v="08:13AM"/>
        <s v="02:11PM"/>
        <s v="04:11PM"/>
        <s v="11:40AM"/>
        <s v="01:43PM"/>
        <s v="07:45PM"/>
        <s v="03:24PM"/>
        <s v="05:31PM"/>
        <s v="06:33PM"/>
        <s v="11:03AM"/>
        <s v="01:56PM"/>
        <s v="05:06PM"/>
        <s v="05:07PM"/>
        <s v="08:39AM"/>
        <s v="08:41AM"/>
        <s v="08:42AM"/>
        <s v="01:05PM"/>
        <s v="02:33PM"/>
        <s v="06:38PM"/>
        <s v="09:29AM"/>
        <s v="11:27AM"/>
        <s v="07:33PM"/>
        <s v="12:01PM"/>
        <s v="03:37PM"/>
        <s v="01:11PM"/>
        <s v="05:00PM"/>
        <s v="08:00AM"/>
        <s v="11:25PM"/>
        <s v="08:26AM"/>
        <s v="03:55PM"/>
        <s v="09:29PM"/>
        <s v="10:13PM"/>
        <s v="06:39AM"/>
        <s v="09:23AM"/>
        <s v="05:58PM"/>
        <s v="09:52PM"/>
        <s v="01:48PM"/>
        <s v="09:45PM"/>
        <s v="10:05PM"/>
        <s v="02:17PM"/>
        <s v="11:07AM"/>
        <s v="01:33PM"/>
        <s v="07:54PM"/>
        <s v="05:34PM"/>
        <s v="06:07PM"/>
        <s v="07:32AM"/>
        <s v="07:33AM"/>
        <s v="05:22PM"/>
        <s v="09:54PM"/>
        <s v="05:38PM"/>
        <s v="11:43PM"/>
        <s v="11:41AM"/>
        <s v="03:35PM"/>
        <s v="08:04PM"/>
        <s v="11:30AM"/>
        <s v="01:10PM"/>
        <s v="09:14AM"/>
        <s v="08:30AM"/>
        <s v="11:42AM"/>
        <s v="08:20AM"/>
        <s v="01:22PM"/>
        <s v="03:15PM"/>
        <s v="09:05PM"/>
        <s v="08:16PM"/>
        <s v="10:22PM"/>
        <s v="11:10PM"/>
        <s v="09:18AM"/>
        <s v="09:56AM"/>
        <s v="05:41PM"/>
        <s v="08:02AM"/>
        <s v="09:44AM"/>
        <s v="06:00PM"/>
        <s v="11:32AM"/>
        <s v="11:33AM"/>
        <s v="10:20PM"/>
        <s v="10:23PM"/>
        <s v="05:12PM"/>
        <s v="05:49PM"/>
        <s v="02:50AM"/>
        <s v="12:30PM"/>
        <s v="01:18PM"/>
        <s v="10:30PM"/>
        <s v="06:05PM"/>
        <s v="08:24PM"/>
        <s v="10:44PM"/>
        <s v="07:28PM"/>
        <s v="02:28PM"/>
        <s v="06:39PM"/>
        <s v="07:01PM"/>
        <s v="08:29PM"/>
        <s v="08:30PM"/>
        <s v="08:51PM"/>
        <s v="09:42PM"/>
        <s v="04:17PM"/>
        <s v="10:33PM"/>
        <s v="03:57PM"/>
        <s v="10:41PM"/>
        <s v="05:47AM"/>
        <s v="09:14PM"/>
        <s v="09:15PM"/>
        <s v="10:24AM"/>
        <s v="07:59PM"/>
        <s v="12:56PM"/>
        <s v="11:17PM"/>
        <s v="12:46PM"/>
        <s v="12:47PM"/>
        <s v="06:14PM"/>
        <s v="03:09PM"/>
        <s v="04:07PM"/>
        <s v="08:09PM"/>
        <s v="09:46PM"/>
        <s v="02:08PM"/>
        <s v="02:47PM"/>
        <s v="10:49AM"/>
        <s v="08:07AM"/>
        <s v="08:11AM"/>
        <s v="09:03PM"/>
        <s v="07:35AM"/>
        <s v="11:16AM"/>
        <s v="10:19PM"/>
        <s v="08:15AM"/>
        <s v="10:26PM"/>
        <s v="02:38PM"/>
        <s v="11:18AM"/>
        <s v="01:41PM"/>
        <s v="10:54PM"/>
        <s v="09:00AM"/>
        <s v="09:28AM"/>
        <s v="10:56AM"/>
        <s v="05:47PM"/>
        <s v="07:05AM"/>
        <s v="09:16PM"/>
        <s v="02:51PM"/>
        <s v="05:01PM"/>
        <s v="09:12PM"/>
        <s v="07:56AM"/>
        <s v="09:43AM"/>
        <s v="09:21PM"/>
        <s v="09:19AM"/>
        <s v="12:14AM"/>
        <s v="03:18PM"/>
        <s v="11:04AM"/>
        <s v="01:58PM"/>
        <s v="08:12AM"/>
        <s v="04:24PM"/>
        <s v="06:03PM"/>
        <s v="06:55PM"/>
        <s v="07:54AM"/>
        <s v="08:34AM"/>
        <s v="08:47PM"/>
        <s v="10:59PM"/>
        <s v="06:27PM"/>
        <s v="07:51PM"/>
        <s v="11:29AM"/>
        <s v="01:13PM"/>
        <s v="09:38AM"/>
        <s v="02:25PM"/>
        <s v="04:46PM"/>
        <s v="08:48AM"/>
        <s v="08:29AM"/>
        <s v="03:01PM"/>
        <s v="07:26PM"/>
        <s v="10:15AM"/>
        <s v="12:47AM"/>
        <s v="10:17AM"/>
        <s v="04:48PM"/>
        <s v="05:05PM"/>
        <s v="06:52PM"/>
        <s v="08:22AM"/>
        <s v="06:17PM"/>
        <s v="09:07PM"/>
        <s v="09:44PM"/>
        <s v="07:34AM"/>
        <s v="03:47PM"/>
        <s v="05:08PM"/>
        <s v="11:48AM"/>
        <s v="06:01PM"/>
        <s v="09:49AM"/>
        <s v="03:00PM"/>
        <s v="07:51AM"/>
        <s v="11:06AM"/>
        <s v="03:21PM"/>
        <s v="09:30PM"/>
        <s v="06:12PM"/>
        <s v="06:53PM"/>
        <s v="07:26AM"/>
        <s v="10:08AM"/>
        <s v="01:29PM"/>
        <s v="07:34PM"/>
        <s v="11:55PM"/>
        <s v="05:32PM"/>
        <s v="06:19PM"/>
        <s v="03:08PM"/>
        <s v="08:11PM"/>
        <s v="10:09PM"/>
        <s v="10:32AM"/>
        <s v="12:52PM"/>
        <s v="02:59PM"/>
        <s v="03:26PM"/>
        <s v="04:00PM"/>
        <s v="10:36AM"/>
        <s v="01:51PM"/>
        <s v="02:54PM"/>
        <s v="09:38PM"/>
        <s v="10:33AM"/>
        <s v="06:16PM"/>
        <s v="11:03PM"/>
        <s v="12:17PM"/>
        <s v="02:27PM"/>
        <s v="03:13PM"/>
        <s v="07:58PM"/>
        <s v="07:18AM"/>
        <s v="10:04AM"/>
        <s v="11:08AM"/>
        <s v="02:16PM"/>
        <s v="06:55AM"/>
        <s v="06:10PM"/>
        <s v="06:33AM"/>
        <s v="04:36PM"/>
        <s v="09:11AM"/>
        <s v="08:49AM"/>
        <s v="11:14PM"/>
        <s v="12:44PM"/>
        <s v="01:57PM"/>
        <s v="06:04PM"/>
        <s v="11:01AM"/>
        <s v="09:57AM"/>
        <s v="09:03AM"/>
        <s v="09:04AM"/>
        <s v="12:05AM"/>
        <s v="09:16AM"/>
        <s v="04:32PM"/>
        <s v="10:54AM"/>
        <s v="07:30PM"/>
        <s v="09:02PM"/>
        <s v="09:09AM"/>
        <s v="10:23AM"/>
        <s v="11:17AM"/>
        <s v="09:30AM"/>
        <s v="04:28PM"/>
        <s v="10:36PM"/>
        <s v="04:57PM"/>
        <s v="11:20AM"/>
        <s v="11:40PM"/>
        <s v="10:38AM"/>
        <s v="10:35PM"/>
        <s v="10:47AM"/>
        <s v="03:06PM"/>
        <s v="10:07AM"/>
        <s v="10:22AM"/>
        <s v="09:06AM"/>
        <s v="12:00AM"/>
        <s v="01:28AM"/>
        <s v="11:59AM"/>
        <s v="05:55PM"/>
        <s v="06:48PM"/>
        <s v="12:27PM"/>
        <s v="12:14PM"/>
        <s v="03:59PM"/>
        <s v="01:38AM"/>
        <s v="03:56PM"/>
        <s v="12:52AM"/>
        <s v="02:29PM"/>
        <s v="12:45PM"/>
        <s v="03:14PM"/>
        <s v="06:22PM"/>
        <s v="11:28PM"/>
        <s v="12:46AM"/>
        <s v="06:59PM"/>
        <s v="12:21PM"/>
        <s v="02:09PM"/>
        <s v="07:29AM"/>
        <s v="12:33PM"/>
        <s v="05:27PM"/>
        <s v="06:26PM"/>
        <s v="07:44PM"/>
        <s v="12:21AM"/>
        <s v="10:28AM"/>
        <s v="10:16PM"/>
        <s v="05:09PM"/>
        <s v="01:52PM"/>
        <s v="01:53PM"/>
        <s v="01:42PM"/>
        <s v="02:22PM"/>
        <s v="03:34PM"/>
        <s v="11:09AM"/>
        <s v="06:54PM"/>
        <s v="09:59PM"/>
        <s v="10:16AM"/>
        <s v="10:40AM"/>
        <s v="02:18AM"/>
        <s v="02:19AM"/>
        <s v="04:16PM"/>
        <s v="05:03PM"/>
        <s v="02:50PM"/>
        <s v="03:50PM"/>
        <s v="11:43AM"/>
        <s v="10:56PM"/>
        <s v="10:31AM"/>
        <s v="12:01AM"/>
        <s v="02:00PM"/>
        <s v="01:08PM"/>
        <s v="06:41PM"/>
        <s v="09:56PM"/>
        <s v="10:05AM"/>
        <s v="10:48AM"/>
        <s v="05:36PM"/>
        <s v="11:35PM"/>
        <s v="10:43AM"/>
        <s v="11:02AM"/>
        <s v="10:30AM"/>
        <s v="01:26AM"/>
        <s v="10:34AM"/>
        <s v="05:23PM"/>
        <s v="08:03AM"/>
        <s v="09:10AM"/>
        <s v="12:54PM"/>
        <s v="08:19PM"/>
        <s v="05:53PM"/>
        <s v="09:01PM"/>
        <s v="10:44AM"/>
        <s v="09:01AM"/>
        <s v="09:02AM"/>
        <s v="02:41PM"/>
        <s v="04:58PM"/>
        <s v="06:32PM"/>
        <s v="10:34PM"/>
        <s v="03:04PM"/>
        <s v="03:05PM"/>
        <s v="06:51PM"/>
        <s v="08:51AM"/>
        <s v="04:55PM"/>
        <s v="09:05AM"/>
        <s v="09:07AM"/>
        <s v="08:43AM"/>
        <s v="08:44AM"/>
        <s v="05:20PM"/>
        <s v="03:25PM"/>
        <s v="08:55AM"/>
        <s v="01:07PM"/>
        <s v="09:54AM"/>
        <s v="04:30PM"/>
        <s v="11:52PM"/>
        <s v="09:12AM"/>
        <s v="09:40AM"/>
        <s v="06:56PM"/>
        <s v="10:51AM"/>
        <s v="09:47PM"/>
        <s v="06:03AM"/>
        <s v="09:51AM"/>
        <s v="01:24PM"/>
        <s v="10:42PM"/>
        <s v="04:29PM"/>
        <s v="08:33PM"/>
        <s v="12:10PM"/>
        <s v="09:24AM"/>
        <s v="02:32PM"/>
        <s v="11:26PM"/>
        <s v="11:49AM"/>
        <s v="09:34AM"/>
        <s v="10:26AM"/>
        <s v="10:27AM"/>
        <s v="04:21PM"/>
        <s v="12:16PM"/>
        <s v="10:03PM"/>
        <s v="01:49PM"/>
        <s v="04:03PM"/>
        <s v="08:57PM"/>
        <s v="09:13PM"/>
        <s v="09:08AM"/>
        <s v="12:48PM"/>
        <s v="03:16PM"/>
        <s v="03:32PM"/>
        <s v="08:37PM"/>
        <s v="08:38PM"/>
        <s v="08:56AM"/>
        <s v="01:47PM"/>
        <s v="07:10PM"/>
        <s v="07:23PM"/>
        <s v="08:27AM"/>
        <s v="03:19PM"/>
        <s v="04:43PM"/>
        <s v="07:41PM"/>
        <s v="06:37PM"/>
        <s v="11:00PM"/>
        <s v="06:31PM"/>
        <s v="02:55PM"/>
        <s v="11:28AM"/>
        <s v="09:04PM"/>
        <s v="12:51PM"/>
        <s v="12:23PM"/>
        <s v="03:20PM"/>
        <s v="08:41PM"/>
        <s v="01:36PM"/>
        <s v="04:54PM"/>
        <s v="08:10AM"/>
        <s v="12:12PM"/>
        <s v="08:36PM"/>
        <s v="08:23PM"/>
        <s v="08:55PM"/>
        <s v="12:09PM"/>
        <s v="12:42PM"/>
        <s v="12:43PM"/>
        <s v="04:56PM"/>
        <s v="12:07PM"/>
        <s v="03:29PM"/>
        <s v="05:16PM"/>
        <s v="06:35PM"/>
        <s v="02:21PM"/>
        <s v="02:42PM"/>
        <s v="04:41PM"/>
        <s v="08:18PM"/>
        <s v="10:10AM"/>
        <s v="06:49PM"/>
        <s v="08:58AM"/>
        <s v="12:15PM"/>
        <s v="06:51AM"/>
        <s v="07:42AM"/>
        <s v="03:49PM"/>
        <s v="12:11PM"/>
        <s v="01:01PM"/>
        <s v="09:47AM"/>
        <s v="11:19AM"/>
        <s v="12:20PM"/>
        <s v="12:59PM"/>
        <s v="08:32PM"/>
        <s v="08:59PM"/>
        <s v="01:55PM"/>
        <s v="12:26PM"/>
        <s v="09:24PM"/>
        <s v="09:25PM"/>
        <s v="10:53PM"/>
        <s v="01:30PM"/>
        <s v="11:21AM"/>
        <s v="09:26AM"/>
        <s v="11:05AM"/>
        <s v="11:26AM"/>
        <s v="11:44PM"/>
        <s v="11:48PM"/>
        <s v="02:56PM"/>
        <s v="02:57PM"/>
        <s v="09:34PM"/>
        <s v="07:59AM"/>
        <s v="10:59AM"/>
        <s v="01:40PM"/>
        <s v="05:02PM"/>
        <s v="09:42AM"/>
        <s v="07:38PM"/>
        <s v="07:39PM"/>
        <s v="12:57PM"/>
        <s v="05:44PM"/>
        <s v="07:37PM"/>
        <s v="12:37PM"/>
        <s v="06:21PM"/>
        <s v="10:01AM"/>
        <s v="01:04PM"/>
        <s v="01:16PM"/>
        <s v="07:55PM"/>
        <s v="09:00PM"/>
        <s v="02:23PM"/>
        <s v="05:30PM"/>
        <s v="07:52PM"/>
        <s v="05:39PM"/>
        <s v="10:09AM"/>
        <s v="12:58PM"/>
        <s v="06:46PM"/>
        <s v="07:56PM"/>
        <s v="07:20PM"/>
        <s v="02:30PM"/>
        <s v="09:48PM"/>
        <s v="10:03AM"/>
        <s v="01:15PM"/>
        <s v="01:32AM"/>
        <s v="12:22PM"/>
        <s v="09:27AM"/>
        <s v="10:29PM"/>
        <s v="05:52PM"/>
        <s v="04:45PM"/>
        <s v="07:31PM"/>
        <s v="09:48AM"/>
        <s v="09:06PM"/>
        <s v="03:10PM"/>
        <s v="03:11PM"/>
        <s v="11:20PM"/>
        <s v="11:31PM"/>
        <s v="11:32PM"/>
        <s v="10:35AM"/>
        <s v="03:07PM"/>
        <s v="11:14AM"/>
        <s v="03:30PM"/>
        <s v="10:11AM"/>
        <s v="05:14PM"/>
        <s v="03:53PM"/>
        <s v="04:53PM"/>
        <s v="11:10AM"/>
        <s v="12:31PM"/>
        <s v="07:49PM"/>
        <s v="05:48PM"/>
        <s v="11:05PM"/>
        <s v="11:39PM"/>
        <s v="10:57AM"/>
        <s v="06:47PM"/>
        <s v="05:35PM"/>
        <s v="07:23AM"/>
        <s v="07:24AM"/>
        <s v="08:50AM"/>
        <s v="10:12AM"/>
        <s v="05:56PM"/>
        <s v="09:57PM"/>
        <s v="07:14PM"/>
        <s v="11:58AM"/>
        <s v="02:45PM"/>
        <s v="02:03PM"/>
        <s v="10:06PM"/>
        <s v="12:04PM"/>
        <s v="01:31PM"/>
        <s v="04:44PM"/>
        <s v="11:44AM"/>
        <s v="08:02PM"/>
        <s v="12:05PM"/>
        <s v="11:55AM"/>
        <s v="06:45AM"/>
        <s v="10:21PM"/>
        <s v="12:53PM"/>
        <s v="12:19PM"/>
        <s v="09:18PM"/>
        <s v="01:02PM"/>
        <s v="07:50PM"/>
        <s v="12:18PM"/>
        <s v="02:19PM"/>
        <s v="01:46PM"/>
        <s v="04:33PM"/>
        <s v="12:00PM"/>
        <s v="07:08PM"/>
        <s v="07:27PM"/>
        <s v="09:26PM"/>
        <s v="07:57AM"/>
        <s v="10:19AM"/>
        <s v="02:05AM"/>
        <s v="09:27PM"/>
        <s v="12:25PM"/>
        <s v="07:25PM"/>
        <s v="07:45AM"/>
        <s v="01:00PM"/>
        <s v="02:14PM"/>
        <s v="05:54PM"/>
        <s v="10:46PM"/>
        <s v="04:59PM"/>
        <s v="01:20PM"/>
        <s v="09:19PM"/>
        <s v="12:54AM"/>
        <s v="12:55AM"/>
        <s v="09:55AM"/>
        <s v="08:43PM"/>
        <s v="09:37PM"/>
        <s v="10:01PM"/>
        <s v="01:38PM"/>
        <s v="11:25AM"/>
        <s v="05:40PM"/>
        <s v="08:26PM"/>
        <s v="08:19AM"/>
        <s v="08:07PM"/>
        <s v="08:08PM"/>
        <s v="08:01AM"/>
        <s v="04:34PM"/>
        <s v="08:17AM"/>
        <s v="06:24PM"/>
        <s v="09:17PM"/>
        <s v="01:39PM"/>
        <s v="07:11AM"/>
        <s v="04:49PM"/>
        <s v="11:37AM"/>
        <s v="03:46PM"/>
        <s v="02:46PM"/>
        <s v="09:52AM"/>
        <s v="10:50AM"/>
        <s v="04:19PM"/>
        <s v="01:44PM"/>
        <s v="12:03PM"/>
        <s v="10:25AM"/>
        <s v="01:37PM"/>
        <s v="08:49PM"/>
        <s v="11:56AM"/>
        <s v="01:14PM"/>
        <s v="04:05PM"/>
        <s v="07:00PM"/>
        <s v="10:57PM"/>
        <s v="04:20PM"/>
        <s v="10:11PM"/>
        <s v="10:12PM"/>
        <s v="08:24AM"/>
        <s v="10:27PM"/>
        <s v="03:41PM"/>
        <s v="09:59AM"/>
        <s v="09:58AM"/>
        <s v="04:18PM"/>
        <s v="10:25PM"/>
        <s v="03:38PM"/>
        <s v="10:06AM"/>
        <s v="12:38PM"/>
        <s v="08:13PM"/>
        <s v="07:07AM"/>
        <s v="04:14PM"/>
        <s v="10:32PM"/>
        <s v="09:43PM"/>
        <s v="06:58PM"/>
        <s v="07:40AM"/>
        <s v="07:41AM"/>
        <s v="10:08PM"/>
        <s v="03:45PM"/>
        <s v="09:53AM"/>
        <s v="05:42PM"/>
        <s v="08:34PM"/>
        <s v="07:21AM"/>
        <s v="08:00PM"/>
        <s v="07:08AM"/>
        <s v="01:59PM"/>
        <s v="05:25PM"/>
        <s v="08:36AM"/>
        <s v="02:40PM"/>
        <s v="03:42PM"/>
        <s v="03:23PM"/>
        <s v="08:35AM"/>
        <s v="03:43PM"/>
        <s v="06:15PM"/>
        <s v="07:58AM"/>
        <s v="07:06AM"/>
        <s v="09:35PM"/>
        <s v="10:17PM"/>
        <s v="11:52AM"/>
        <s v="12:40PM"/>
        <s v="07:48AM"/>
        <s v="02:53PM"/>
        <s v="01:06PM"/>
        <s v="10:58PM"/>
        <s v="10:52AM"/>
        <s v="10:50PM"/>
        <s v="09:31AM"/>
        <s v="11:15AM"/>
        <s v="01:12PM"/>
        <s v="09:33AM"/>
        <s v="10:00AM"/>
        <s v="10:31PM"/>
        <s v="03:22PM"/>
        <s v="08:47AM"/>
        <s v="02:18PM"/>
        <s v="04:25PM"/>
        <s v="07:27AM"/>
        <s v="08:54AM"/>
        <s v="07:06PM"/>
        <s v="07:16PM"/>
        <s v="07:39AM"/>
        <s v="08:56PM"/>
        <s v="11:04PM"/>
        <s v="11:13AM"/>
        <s v="04:08PM"/>
        <s v="06:11PM"/>
        <s v="07:37AM"/>
        <s v="08:05AM"/>
        <s v="10:55AM"/>
        <s v="11:34AM"/>
        <s v="12:39PM"/>
        <s v="10:43PM"/>
        <s v="07:55AM"/>
        <s v="06:09PM"/>
        <s v="01:26PM"/>
        <s v="03:44PM"/>
        <s v="06:47AM"/>
        <s v="08:28AM"/>
        <s v="05:46PM"/>
        <s v="03:31PM"/>
        <s v="06:43PM"/>
        <s v="08:39PM"/>
        <s v="08:16AM"/>
        <s v="07:38AM"/>
        <s v="09:32AM"/>
        <s v="10:29AM"/>
        <s v="03:02PM"/>
        <s v="05:38AM"/>
        <s v="09:22PM"/>
        <s v="08:21PM"/>
        <s v="07:24PM"/>
        <s v="09:35AM"/>
        <s v="10:18AM"/>
        <s v="11:31AM"/>
        <s v="11:57AM"/>
        <s v="07:36AM"/>
        <s v="07:47AM"/>
        <s v="09:50AM"/>
        <s v="10:58AM"/>
        <s v="08:08AM"/>
        <s v="09:13AM"/>
        <s v="05:26PM"/>
        <s v="07:02AM"/>
        <s v="09:22AM"/>
        <s v="04:01PM"/>
        <s v="06:30PM"/>
        <s v="06:50AM"/>
        <s v="07:09AM"/>
        <s v="11:35AM"/>
        <s v="05:50PM"/>
        <s v="06:06PM"/>
        <s v="07:46AM"/>
        <s v="07:47PM"/>
        <s v="04:37PM"/>
        <s v="08:15PM"/>
        <s v="07:20AM"/>
        <s v="07:53PM"/>
        <s v="02:24PM"/>
        <s v="02:35PM"/>
        <s v="07:18PM"/>
        <s v="06:52AM"/>
        <s v="07:43AM"/>
        <s v="07:44AM"/>
        <s v="06:36AM"/>
        <s v="03:36PM"/>
        <s v="11:36AM"/>
        <s v="08:58PM"/>
        <s v="06:15AM"/>
        <s v="11:38AM"/>
        <s v="07:02PM"/>
        <s v="08:09AM"/>
        <s v="07:04PM"/>
        <s v="06:08PM"/>
        <s v="06:59AM"/>
        <s v="05:37PM"/>
        <s v="06:30AM"/>
        <s v="07:00AM"/>
        <s v="05:19PM"/>
        <s v="11:39AM"/>
        <s v="07:35PM"/>
        <s v="08:22PM"/>
        <s v="08:53PM"/>
        <s v="10:37PM"/>
        <s v="02:13PM"/>
        <s v="08:38AM"/>
        <s v="04:26PM"/>
        <s v="09:20PM"/>
        <s v="09:17AM"/>
        <s v="06:50PM"/>
        <s v="09:45AM"/>
        <s v="06:17AM"/>
        <s v="12:11AM"/>
        <s v="04:15PM"/>
        <s v="02:44PM"/>
        <s v="07:30AM"/>
        <s v="02:36PM"/>
        <s v="11:01PM"/>
        <s v="10:40PM"/>
        <s v="11:11AM"/>
        <s v="09:31PM"/>
        <s v="02:37PM"/>
        <s v="09:11PM"/>
        <s v="08:50PM"/>
        <s v="08:42PM"/>
        <s v="09:39AM"/>
        <s v="11:46AM"/>
        <s v="12:35PM"/>
        <s v="02:26PM"/>
        <s v="12:08PM"/>
        <s v="01:28PM"/>
        <s v="05:18PM"/>
        <s v="03:58PM"/>
        <s v="06:54AM"/>
        <s v="07:43PM"/>
        <s v="07:57PM"/>
        <s v="12:24PM"/>
        <s v="02:10PM"/>
        <s v="08:06PM"/>
        <s v="06:18PM"/>
        <s v="07:12PM"/>
        <s v="08:18AM"/>
        <s v="12:09AM"/>
        <s v="12:02PM"/>
        <s v="06:02PM"/>
        <s v="08:21AM"/>
        <s v="02:39PM"/>
        <s v="05:43PM"/>
        <s v="01:17PM"/>
        <s v="08:35PM"/>
        <s v="06:45PM"/>
        <s v="08:28PM"/>
        <s v="04:52PM"/>
        <s v="11:47AM"/>
        <s v="07:13PM"/>
        <s v="09:10PM"/>
        <s v="09:55PM"/>
        <s v="06:20PM"/>
        <s v="01:54PM"/>
        <s v="09:28PM"/>
        <s v="10:39AM"/>
        <s v="08:40AM"/>
        <s v="04:06PM"/>
        <s v="07:32PM"/>
        <s v="10:39PM"/>
        <s v="03:51PM"/>
        <s v="08:45PM"/>
        <s v="06:49AM"/>
        <s v="08:31PM"/>
        <s v="01:19PM"/>
        <s v="06:29AM"/>
        <s v="06:29PM"/>
        <s v="07:07PM"/>
        <s v="08:59AM"/>
        <s v="09:21AM"/>
        <s v="04:10PM"/>
        <s v="03:33PM"/>
        <s v="07:01AM"/>
        <s v="01:03PM"/>
        <s v="03:52PM"/>
        <s v="08:37AM"/>
        <s v="08:01PM"/>
        <s v="08:46PM"/>
        <s v="06:57AM"/>
        <s v="07:19AM"/>
        <s v="09:25AM"/>
        <s v="09:58PM"/>
        <s v="11:09PM"/>
        <s v="06:42AM"/>
        <s v="09:41AM"/>
        <s v="02:34PM"/>
        <s v="08:14PM"/>
        <s v="07:15PM"/>
        <s v="10:45AM"/>
        <s v="07:50AM"/>
        <s v="06:46AM"/>
        <s v="12:16AM"/>
        <s v="08:25PM"/>
        <s v="12:13PM"/>
        <s v="07:03PM"/>
        <s v="08:27PM"/>
        <s v="12:34PM"/>
        <s v="10:02PM"/>
        <s v="12:55PM"/>
        <s v="02:58PM"/>
        <s v="09:51PM"/>
        <s v="07:31AM"/>
        <s v="04:12PM"/>
        <s v="06:38AM"/>
        <s v="06:43AM"/>
        <s v="05:21PM"/>
        <s v="11:00AM"/>
        <s v="08:53AM"/>
        <s v="12:28PM"/>
        <s v="08:20PM"/>
        <s v="11:45AM"/>
        <s v="08:23AM"/>
        <s v="07:11PM"/>
        <s v="05:30AM"/>
        <s v="04:13PM"/>
        <s v="11:47PM"/>
        <s v="07:46PM"/>
        <s v="07:40PM"/>
        <s v="09:53PM"/>
        <s v="10:38PM"/>
        <s v="02:43PM"/>
        <s v="05:15PM"/>
        <s v="02:31PM"/>
        <s v="08:05PM"/>
        <s v="04:04PM"/>
        <s v="10:21AM"/>
        <s v="07:09PM"/>
        <s v="06:22AM"/>
        <s v="09:15AM"/>
        <s v="11:22AM"/>
        <s v="04:09PM"/>
        <s v="07:14AM"/>
        <s v="08:12PM"/>
        <s v="08:14AM"/>
        <s v="05:55AM"/>
        <s v="06:23AM"/>
        <s v="04:40PM"/>
        <s v="07:28AM"/>
        <s v="08:03PM"/>
        <s v="01:45PM"/>
        <s v="06:19AM"/>
        <s v="06:56AM"/>
        <s v="06:31AM"/>
        <s v="08:04AM"/>
        <s v="06:35AM"/>
        <s v="05:04PM"/>
        <s v="01:50PM"/>
        <s v="03:54PM"/>
        <s v="06:27AM"/>
        <s v="06:53AM"/>
        <s v="09:23PM"/>
        <s v="07:22PM"/>
        <s v="06:28AM"/>
        <s v="05:13PM"/>
        <s v="08:25AM"/>
        <s v="03:27PM"/>
        <s v="05:52AM"/>
        <s v="06:20AM"/>
        <s v="10:46AM"/>
        <s v="07:12AM"/>
        <s v="07:17AM"/>
        <s v="06:32AM"/>
        <s v="11:50AM"/>
        <s v="06:13AM"/>
        <s v="06:37AM"/>
        <s v="10:14AM"/>
        <s v="09:33PM"/>
        <s v="06:44PM"/>
        <s v="06:11AM"/>
        <s v="06:08AM"/>
        <s v="03:17PM"/>
        <s v="08:57AM"/>
        <s v="08:54PM"/>
        <s v="07:49AM"/>
        <s v="05:54AM"/>
        <s v="03:03PM"/>
        <s v="06:13PM"/>
        <s v="07:16AM"/>
        <s v="06:16AM"/>
        <s v="05:17PM"/>
        <s v="06:25AM"/>
        <s v="06:26AM"/>
        <s v="01:23PM"/>
        <s v="07:10AM"/>
        <s v="06:14AM"/>
        <s v="05:45PM"/>
        <s v="06:44AM"/>
        <s v="05:33PM"/>
        <s v="09:36PM"/>
        <s v="11:18PM"/>
        <s v="06:48AM"/>
        <s v="12:06PM"/>
        <s v="07:04AM"/>
        <s v="07:05PM"/>
        <s v="08:48PM"/>
        <s v="05:34AM"/>
        <s v="04:27PM"/>
        <s v="07:22AM"/>
        <s v="06:09AM"/>
        <s v="06:07AM"/>
        <s v="06:28PM"/>
        <s v="06:02AM"/>
        <s v="07:13AM"/>
        <s v="07:15AM"/>
        <s v="05:58AM"/>
        <s v="04:39PM"/>
        <s v="06:04AM"/>
        <s v="02:52PM"/>
        <s v="09:50PM"/>
        <s v="06:58AM"/>
        <s v="05:46AM"/>
        <s v="06:10AM"/>
        <s v="06:40AM"/>
        <s v="03:12PM"/>
        <s v="05:45AM"/>
        <s v="02:07PM"/>
        <s v="07:42PM"/>
        <s v="08:44PM"/>
        <s v="07:48PM"/>
        <s v="06:06AM"/>
        <s v="06:05AM"/>
        <s v="04:50PM"/>
        <s v="05:57PM"/>
        <s v="05:50AM"/>
        <s v="02:15PM"/>
        <s v="06:34AM"/>
        <s v="03:40PM"/>
        <s v="06:18AM"/>
        <s v="09:09PM"/>
        <s v="06:21AM"/>
        <s v="09:08PM"/>
        <s v="01:09PM"/>
        <s v="07:21PM"/>
        <s v="02:49PM"/>
        <s v="09:41PM"/>
        <s v="06:41AM"/>
        <s v="04:38PM"/>
      </sharedItems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/>
    </cacheField>
    <cacheField name="Full Date2" numFmtId="14">
      <sharedItems containsSemiMixedTypes="0" containsNonDate="0" containsDate="1" containsString="0" minDate="2017-01-01T00:00:00" maxDate="2022-12-31T00:00:00"/>
    </cacheField>
    <cacheField name="DateTime" numFmtId="164">
      <sharedItems containsSemiMixedTypes="0" containsNonDate="0" containsDate="1" containsString="0" minDate="2017-01-01T14:12:00" maxDate="2022-12-30T08:06:00"/>
    </cacheField>
    <cacheField name="Mulitiple Sneeze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lson Kneiszel" refreshedDate="45858.434233449072" createdVersion="8" refreshedVersion="8" minRefreshableVersion="3" recordCount="4861" xr:uid="{CA53F19A-AEC4-47C6-96F4-72D816133FF1}">
  <cacheSource type="worksheet">
    <worksheetSource name="Table4"/>
  </cacheSource>
  <cacheFields count="12">
    <cacheField name="Full Date" numFmtId="14">
      <sharedItems count="4861">
        <s v="January 01, 2017 at 02:12PM"/>
        <s v="January 02, 2017 at 12:41PM"/>
        <s v="January 02, 2017 at 06:40PM"/>
        <s v="January 02, 2017 at 08:52PM"/>
        <s v="January 04, 2017 at 07:36PM"/>
        <s v="January 05, 2017 at 08:31AM"/>
        <s v="January 05, 2017 at 11:12AM"/>
        <s v="January 05, 2017 at 02:01PM"/>
        <s v="January 05, 2017 at 02:02PM"/>
        <s v="January 05, 2017 at 02:04PM"/>
        <s v="January 05, 2017 at 02:05PM"/>
        <s v="January 05, 2017 at 02:06PM"/>
        <s v="January 05, 2017 at 10:15PM"/>
        <s v="January 06, 2017 at 10:41AM"/>
        <s v="January 06, 2017 at 10:42AM"/>
        <s v="January 06, 2017 at 05:51PM"/>
        <s v="January 07, 2017 at 01:32PM"/>
        <s v="January 08, 2017 at 12:32PM"/>
        <s v="January 08, 2017 at 05:29PM"/>
        <s v="January 09, 2017 at 02:48PM"/>
        <s v="January 09, 2017 at 06:57PM"/>
        <s v="January 10, 2017 at 01:34PM"/>
        <s v="January 10, 2017 at 01:35PM"/>
        <s v="January 10, 2017 at 04:23PM"/>
        <s v="January 11, 2017 at 10:53AM"/>
        <s v="January 11, 2017 at 03:48PM"/>
        <s v="January 12, 2017 at 04:31PM"/>
        <s v="January 12, 2017 at 07:19PM"/>
        <s v="January 12, 2017 at 07:29PM"/>
        <s v="January 14, 2017 at 12:49PM"/>
        <s v="January 14, 2017 at 01:21PM"/>
        <s v="January 15, 2017 at 05:51PM"/>
        <s v="January 16, 2017 at 10:13AM"/>
        <s v="January 16, 2017 at 02:20PM"/>
        <s v="January 17, 2017 at 12:29PM"/>
        <s v="January 17, 2017 at 04:02PM"/>
        <s v="January 17, 2017 at 05:10PM"/>
        <s v="January 17, 2017 at 05:11PM"/>
        <s v="January 18, 2017 at 01:27PM"/>
        <s v="January 19, 2017 at 04:22PM"/>
        <s v="January 19, 2017 at 05:28PM"/>
        <s v="January 19, 2017 at 05:59PM"/>
        <s v="January 19, 2017 at 06:42PM"/>
        <s v="January 19, 2017 at 07:29PM"/>
        <s v="January 20, 2017 at 10:02AM"/>
        <s v="January 20, 2017 at 10:20AM"/>
        <s v="January 20, 2017 at 11:51AM"/>
        <s v="January 20, 2017 at 12:36PM"/>
        <s v="January 21, 2017 at 07:52AM"/>
        <s v="January 21, 2017 at 11:53AM"/>
        <s v="January 21, 2017 at 11:54AM"/>
        <s v="January 23, 2017 at 04:51PM"/>
        <s v="January 23, 2017 at 07:17PM"/>
        <s v="January 23, 2017 at 09:32PM"/>
        <s v="January 23, 2017 at 09:40PM"/>
        <s v="January 24, 2017 at 07:25AM"/>
        <s v="January 24, 2017 at 12:49PM"/>
        <s v="January 24, 2017 at 12:50PM"/>
        <s v="January 25, 2017 at 09:46AM"/>
        <s v="January 26, 2017 at 07:52AM"/>
        <s v="January 26, 2017 at 07:53AM"/>
        <s v="January 26, 2017 at 08:45AM"/>
        <s v="January 26, 2017 at 08:46AM"/>
        <s v="January 28, 2017 at 10:37AM"/>
        <s v="January 28, 2017 at 04:47PM"/>
        <s v="January 28, 2017 at 08:10PM"/>
        <s v="January 30, 2017 at 01:25PM"/>
        <s v="January 30, 2017 at 04:35PM"/>
        <s v="January 30, 2017 at 05:24PM"/>
        <s v="January 30, 2017 at 10:18PM"/>
        <s v="January 31, 2017 at 09:36AM"/>
        <s v="January 31, 2017 at 09:37AM"/>
        <s v="February 01, 2017 at 08:31AM"/>
        <s v="February 01, 2017 at 08:32AM"/>
        <s v="February 01, 2017 at 08:33AM"/>
        <s v="February 01, 2017 at 08:52AM"/>
        <s v="February 01, 2017 at 09:20AM"/>
        <s v="February 01, 2017 at 11:23AM"/>
        <s v="February 01, 2017 at 11:24AM"/>
        <s v="February 01, 2017 at 03:39PM"/>
        <s v="February 01, 2017 at 04:42PM"/>
        <s v="February 01, 2017 at 06:36PM"/>
        <s v="February 03, 2017 at 08:06AM"/>
        <s v="February 03, 2017 at 08:40PM"/>
        <s v="February 06, 2017 at 08:13AM"/>
        <s v="February 06, 2017 at 02:11PM"/>
        <s v="February 06, 2017 at 02:12PM"/>
        <s v="February 06, 2017 at 07:19PM"/>
        <s v="February 07, 2017 at 02:11PM"/>
        <s v="February 07, 2017 at 04:11PM"/>
        <s v="February 08, 2017 at 11:40AM"/>
        <s v="February 08, 2017 at 12:29PM"/>
        <s v="February 08, 2017 at 01:43PM"/>
        <s v="February 08, 2017 at 07:45PM"/>
        <s v="February 09, 2017 at 03:24PM"/>
        <s v="February 09, 2017 at 05:31PM"/>
        <s v="February 09, 2017 at 06:33PM"/>
        <s v="February 10, 2017 at 10:18PM"/>
        <s v="February 11, 2017 at 04:42PM"/>
        <s v="February 12, 2017 at 11:03AM"/>
        <s v="February 12, 2017 at 01:56PM"/>
        <s v="February 14, 2017 at 05:06PM"/>
        <s v="February 14, 2017 at 05:07PM"/>
        <s v="February 15, 2017 at 08:39AM"/>
        <s v="February 15, 2017 at 08:41AM"/>
        <s v="February 15, 2017 at 08:42AM"/>
        <s v="February 15, 2017 at 01:05PM"/>
        <s v="February 15, 2017 at 02:33PM"/>
        <s v="February 15, 2017 at 06:38PM"/>
        <s v="February 16, 2017 at 09:29AM"/>
        <s v="February 17, 2017 at 11:24AM"/>
        <s v="February 17, 2017 at 11:27AM"/>
        <s v="February 18, 2017 at 08:31AM"/>
        <s v="February 18, 2017 at 07:33PM"/>
        <s v="February 19, 2017 at 12:01PM"/>
        <s v="February 19, 2017 at 03:37PM"/>
        <s v="February 20, 2017 at 01:11PM"/>
        <s v="February 20, 2017 at 05:00PM"/>
        <s v="February 22, 2017 at 08:00AM"/>
        <s v="February 22, 2017 at 11:25PM"/>
        <s v="February 23, 2017 at 08:26AM"/>
        <s v="February 23, 2017 at 10:02AM"/>
        <s v="February 23, 2017 at 03:55PM"/>
        <s v="February 23, 2017 at 09:29PM"/>
        <s v="February 25, 2017 at 10:13PM"/>
        <s v="February 26, 2017 at 06:39AM"/>
        <s v="February 26, 2017 at 04:02PM"/>
        <s v="February 27, 2017 at 09:23AM"/>
        <s v="February 27, 2017 at 05:58PM"/>
        <s v="February 28, 2017 at 09:52PM"/>
        <s v="March 01, 2017 at 01:48PM"/>
        <s v="March 02, 2017 at 09:45PM"/>
        <s v="March 02, 2017 at 10:05PM"/>
        <s v="March 03, 2017 at 08:33AM"/>
        <s v="March 03, 2017 at 05:11PM"/>
        <s v="March 04, 2017 at 02:17PM"/>
        <s v="March 04, 2017 at 04:51PM"/>
        <s v="March 05, 2017 at 11:07AM"/>
        <s v="March 05, 2017 at 01:33PM"/>
        <s v="March 05, 2017 at 07:54PM"/>
        <s v="March 06, 2017 at 05:34PM"/>
        <s v="March 06, 2017 at 06:07PM"/>
        <s v="March 07, 2017 at 07:32AM"/>
        <s v="March 07, 2017 at 07:33AM"/>
        <s v="March 07, 2017 at 05:22PM"/>
        <s v="March 07, 2017 at 09:54PM"/>
        <s v="March 08, 2017 at 05:38PM"/>
        <s v="March 10, 2017 at 11:43PM"/>
        <s v="March 11, 2017 at 11:41AM"/>
        <s v="March 12, 2017 at 01:56PM"/>
        <s v="March 12, 2017 at 03:35PM"/>
        <s v="March 12, 2017 at 08:04PM"/>
        <s v="March 13, 2017 at 11:30AM"/>
        <s v="March 13, 2017 at 01:10PM"/>
        <s v="March 13, 2017 at 05:59PM"/>
        <s v="March 14, 2017 at 09:14AM"/>
        <s v="March 15, 2017 at 08:30AM"/>
        <s v="March 15, 2017 at 08:31AM"/>
        <s v="March 15, 2017 at 11:42AM"/>
        <s v="March 16, 2017 at 08:20AM"/>
        <s v="March 16, 2017 at 01:22PM"/>
        <s v="March 17, 2017 at 02:12PM"/>
        <s v="March 17, 2017 at 03:15PM"/>
        <s v="March 17, 2017 at 09:05PM"/>
        <s v="March 18, 2017 at 08:16PM"/>
        <s v="March 18, 2017 at 10:18PM"/>
        <s v="March 19, 2017 at 10:22PM"/>
        <s v="March 19, 2017 at 11:10PM"/>
        <s v="March 20, 2017 at 09:18AM"/>
        <s v="March 20, 2017 at 01:27PM"/>
        <s v="March 20, 2017 at 05:11PM"/>
        <s v="March 21, 2017 at 09:56AM"/>
        <s v="March 22, 2017 at 02:01PM"/>
        <s v="March 22, 2017 at 02:02PM"/>
        <s v="March 23, 2017 at 05:41PM"/>
        <s v="March 24, 2017 at 08:02AM"/>
        <s v="March 24, 2017 at 09:44AM"/>
        <s v="March 24, 2017 at 06:00PM"/>
        <s v="March 26, 2017 at 11:32AM"/>
        <s v="March 26, 2017 at 11:33AM"/>
        <s v="March 26, 2017 at 10:20PM"/>
        <s v="March 26, 2017 at 10:23PM"/>
        <s v="March 27, 2017 at 05:12PM"/>
        <s v="March 27, 2017 at 05:49PM"/>
        <s v="March 28, 2017 at 02:50AM"/>
        <s v="March 28, 2017 at 12:30PM"/>
        <s v="March 28, 2017 at 01:18PM"/>
        <s v="March 28, 2017 at 10:30PM"/>
        <s v="March 29, 2017 at 06:05PM"/>
        <s v="March 29, 2017 at 08:24PM"/>
        <s v="March 29, 2017 at 10:44PM"/>
        <s v="March 31, 2017 at 07:28PM"/>
        <s v="April 01, 2017 at 02:28PM"/>
        <s v="April 01, 2017 at 06:39PM"/>
        <s v="April 01, 2017 at 07:01PM"/>
        <s v="April 02, 2017 at 09:44AM"/>
        <s v="April 02, 2017 at 08:29PM"/>
        <s v="April 02, 2017 at 08:30PM"/>
        <s v="April 02, 2017 at 08:51PM"/>
        <s v="April 02, 2017 at 09:42PM"/>
        <s v="April 03, 2017 at 08:30AM"/>
        <s v="April 04, 2017 at 12:50PM"/>
        <s v="April 04, 2017 at 04:17PM"/>
        <s v="April 05, 2017 at 09:05PM"/>
        <s v="April 05, 2017 at 10:33PM"/>
        <s v="April 08, 2017 at 03:57PM"/>
        <s v="April 08, 2017 at 10:41PM"/>
        <s v="April 09, 2017 at 05:47AM"/>
        <s v="April 09, 2017 at 07:25AM"/>
        <s v="April 09, 2017 at 09:14PM"/>
        <s v="April 09, 2017 at 09:15PM"/>
        <s v="April 10, 2017 at 10:24AM"/>
        <s v="April 10, 2017 at 07:59PM"/>
        <s v="April 12, 2017 at 12:56PM"/>
        <s v="April 12, 2017 at 11:17PM"/>
        <s v="April 14, 2017 at 12:46PM"/>
        <s v="April 14, 2017 at 12:47PM"/>
        <s v="April 14, 2017 at 06:14PM"/>
        <s v="April 16, 2017 at 03:09PM"/>
        <s v="April 16, 2017 at 04:07PM"/>
        <s v="April 16, 2017 at 08:09PM"/>
        <s v="April 16, 2017 at 09:46PM"/>
        <s v="April 17, 2017 at 02:08PM"/>
        <s v="April 17, 2017 at 02:47PM"/>
        <s v="April 17, 2017 at 08:30PM"/>
        <s v="April 17, 2017 at 09:05PM"/>
        <s v="April 18, 2017 at 08:40PM"/>
        <s v="April 19, 2017 at 10:49AM"/>
        <s v="April 19, 2017 at 05:58PM"/>
        <s v="April 20, 2017 at 08:07AM"/>
        <s v="April 21, 2017 at 08:11AM"/>
        <s v="April 23, 2017 at 09:03PM"/>
        <s v="April 24, 2017 at 07:35AM"/>
        <s v="April 25, 2017 at 10:18PM"/>
        <s v="April 26, 2017 at 11:16AM"/>
        <s v="April 26, 2017 at 06:39PM"/>
        <s v="April 26, 2017 at 10:19PM"/>
        <s v="April 27, 2017 at 08:15AM"/>
        <s v="April 27, 2017 at 10:26PM"/>
        <s v="April 28, 2017 at 10:30PM"/>
        <s v="April 29, 2017 at 02:38PM"/>
        <s v="April 30, 2017 at 11:18AM"/>
        <s v="April 30, 2017 at 01:41PM"/>
        <s v="April 30, 2017 at 10:19PM"/>
        <s v="April 30, 2017 at 10:54PM"/>
        <s v="May 01, 2017 at 09:00AM"/>
        <s v="May 01, 2017 at 09:28AM"/>
        <s v="May 01, 2017 at 10:56AM"/>
        <s v="May 01, 2017 at 05:47PM"/>
        <s v="May 02, 2017 at 07:05AM"/>
        <s v="May 02, 2017 at 09:16PM"/>
        <s v="May 03, 2017 at 02:51PM"/>
        <s v="May 03, 2017 at 05:01PM"/>
        <s v="May 03, 2017 at 09:12PM"/>
        <s v="May 04, 2017 at 07:56AM"/>
        <s v="May 04, 2017 at 09:43AM"/>
        <s v="May 04, 2017 at 09:21PM"/>
        <s v="May 05, 2017 at 09:19AM"/>
        <s v="May 06, 2017 at 12:14AM"/>
        <s v="May 06, 2017 at 03:18PM"/>
        <s v="May 07, 2017 at 11:04AM"/>
        <s v="May 07, 2017 at 01:58PM"/>
        <s v="May 08, 2017 at 08:12AM"/>
        <s v="May 08, 2017 at 04:24PM"/>
        <s v="May 08, 2017 at 06:03PM"/>
        <s v="May 08, 2017 at 06:55PM"/>
        <s v="May 09, 2017 at 07:54AM"/>
        <s v="May 09, 2017 at 08:34AM"/>
        <s v="May 09, 2017 at 08:47PM"/>
        <s v="May 09, 2017 at 10:59PM"/>
        <s v="May 10, 2017 at 02:51PM"/>
        <s v="May 10, 2017 at 06:27PM"/>
        <s v="May 10, 2017 at 07:51PM"/>
        <s v="May 11, 2017 at 11:29AM"/>
        <s v="May 11, 2017 at 01:13PM"/>
        <s v="May 12, 2017 at 02:20PM"/>
        <s v="May 12, 2017 at 06:27PM"/>
        <s v="May 14, 2017 at 07:36PM"/>
        <s v="May 15, 2017 at 09:38AM"/>
        <s v="May 15, 2017 at 10:37AM"/>
        <s v="May 15, 2017 at 02:25PM"/>
        <s v="May 15, 2017 at 04:46PM"/>
        <s v="May 15, 2017 at 06:07PM"/>
        <s v="May 15, 2017 at 07:51PM"/>
        <s v="May 15, 2017 at 09:14PM"/>
        <s v="May 16, 2017 at 08:48AM"/>
        <s v="May 17, 2017 at 08:29AM"/>
        <s v="May 17, 2017 at 03:01PM"/>
        <s v="May 18, 2017 at 07:26PM"/>
        <s v="May 19, 2017 at 10:15AM"/>
        <s v="May 20, 2017 at 12:47AM"/>
        <s v="May 20, 2017 at 12:41PM"/>
        <s v="May 21, 2017 at 10:17AM"/>
        <s v="May 21, 2017 at 04:48PM"/>
        <s v="May 21, 2017 at 05:05PM"/>
        <s v="May 22, 2017 at 06:52PM"/>
        <s v="May 22, 2017 at 07:54PM"/>
        <s v="May 23, 2017 at 08:22AM"/>
        <s v="May 23, 2017 at 08:41AM"/>
        <s v="May 23, 2017 at 06:17PM"/>
        <s v="May 23, 2017 at 09:07PM"/>
        <s v="May 23, 2017 at 09:14PM"/>
        <s v="May 23, 2017 at 09:44PM"/>
        <s v="May 25, 2017 at 07:34AM"/>
        <s v="May 25, 2017 at 11:40AM"/>
        <s v="May 25, 2017 at 03:47PM"/>
        <s v="May 25, 2017 at 05:08PM"/>
        <s v="May 26, 2017 at 11:41AM"/>
        <s v="May 27, 2017 at 11:48AM"/>
        <s v="May 27, 2017 at 06:00PM"/>
        <s v="May 27, 2017 at 06:01PM"/>
        <s v="May 28, 2017 at 09:49AM"/>
        <s v="May 28, 2017 at 03:00PM"/>
        <s v="May 30, 2017 at 07:51AM"/>
        <s v="May 30, 2017 at 11:06AM"/>
        <s v="May 30, 2017 at 11:07AM"/>
        <s v="May 30, 2017 at 03:21PM"/>
        <s v="May 30, 2017 at 09:30PM"/>
        <s v="May 31, 2017 at 08:02AM"/>
        <s v="May 31, 2017 at 09:00AM"/>
        <s v="May 31, 2017 at 06:12PM"/>
        <s v="May 31, 2017 at 06:53PM"/>
        <s v="June 01, 2017 at 07:25AM"/>
        <s v="June 01, 2017 at 07:26AM"/>
        <s v="June 01, 2017 at 09:20AM"/>
        <s v="June 01, 2017 at 10:08AM"/>
        <s v="June 01, 2017 at 01:29PM"/>
        <s v="June 01, 2017 at 02:20PM"/>
        <s v="June 01, 2017 at 07:34PM"/>
        <s v="June 01, 2017 at 11:55PM"/>
        <s v="June 02, 2017 at 05:32PM"/>
        <s v="June 02, 2017 at 06:19PM"/>
        <s v="June 03, 2017 at 03:08PM"/>
        <s v="June 03, 2017 at 08:11PM"/>
        <s v="June 04, 2017 at 09:46AM"/>
        <s v="June 04, 2017 at 04:11PM"/>
        <s v="June 04, 2017 at 10:09PM"/>
        <s v="June 05, 2017 at 10:32AM"/>
        <s v="June 05, 2017 at 04:22PM"/>
        <s v="June 06, 2017 at 12:52PM"/>
        <s v="June 06, 2017 at 02:59PM"/>
        <s v="June 06, 2017 at 03:26PM"/>
        <s v="June 06, 2017 at 04:00PM"/>
        <s v="June 07, 2017 at 10:36AM"/>
        <s v="June 07, 2017 at 01:51PM"/>
        <s v="June 07, 2017 at 02:54PM"/>
        <s v="June 07, 2017 at 09:38PM"/>
        <s v="June 08, 2017 at 10:33AM"/>
        <s v="June 08, 2017 at 11:54AM"/>
        <s v="June 08, 2017 at 06:16PM"/>
        <s v="June 08, 2017 at 11:03PM"/>
        <s v="June 09, 2017 at 12:17PM"/>
        <s v="June 09, 2017 at 02:27PM"/>
        <s v="June 09, 2017 at 03:13PM"/>
        <s v="June 09, 2017 at 07:58PM"/>
        <s v="June 11, 2017 at 07:18AM"/>
        <s v="June 11, 2017 at 10:04AM"/>
        <s v="June 11, 2017 at 11:08AM"/>
        <s v="June 11, 2017 at 02:06PM"/>
        <s v="June 11, 2017 at 02:08PM"/>
        <s v="June 12, 2017 at 02:16PM"/>
        <s v="June 13, 2017 at 06:55AM"/>
        <s v="June 13, 2017 at 06:10PM"/>
        <s v="June 14, 2017 at 06:33AM"/>
        <s v="June 15, 2017 at 04:36PM"/>
        <s v="June 16, 2017 at 09:11AM"/>
        <s v="June 17, 2017 at 08:49AM"/>
        <s v="June 17, 2017 at 11:14PM"/>
        <s v="June 18, 2017 at 12:44PM"/>
        <s v="June 19, 2017 at 10:56AM"/>
        <s v="June 19, 2017 at 01:56PM"/>
        <s v="June 19, 2017 at 01:57PM"/>
        <s v="June 19, 2017 at 04:47PM"/>
        <s v="June 19, 2017 at 06:04PM"/>
        <s v="June 20, 2017 at 11:01AM"/>
        <s v="June 21, 2017 at 11:18AM"/>
        <s v="June 21, 2017 at 09:38PM"/>
        <s v="June 22, 2017 at 05:32PM"/>
        <s v="June 23, 2017 at 09:57AM"/>
        <s v="June 23, 2017 at 12:29PM"/>
        <s v="June 24, 2017 at 04:11PM"/>
        <s v="June 25, 2017 at 09:03AM"/>
        <s v="June 25, 2017 at 09:04AM"/>
        <s v="June 25, 2017 at 10:32AM"/>
        <s v="June 25, 2017 at 12:32PM"/>
        <s v="June 26, 2017 at 12:05AM"/>
        <s v="June 26, 2017 at 09:16AM"/>
        <s v="June 26, 2017 at 04:32PM"/>
        <s v="June 28, 2017 at 10:54AM"/>
        <s v="June 28, 2017 at 11:01AM"/>
        <s v="June 28, 2017 at 07:30PM"/>
        <s v="June 28, 2017 at 09:02PM"/>
        <s v="June 29, 2017 at 04:00PM"/>
        <s v="June 30, 2017 at 09:09AM"/>
        <s v="June 30, 2017 at 10:23AM"/>
        <s v="June 30, 2017 at 11:17AM"/>
        <s v="June 30, 2017 at 11:18AM"/>
        <s v="July 01, 2017 at 10:20PM"/>
        <s v="July 02, 2017 at 09:30AM"/>
        <s v="July 02, 2017 at 12:41PM"/>
        <s v="July 02, 2017 at 04:28PM"/>
        <s v="July 02, 2017 at 06:38PM"/>
        <s v="July 03, 2017 at 02:47PM"/>
        <s v="July 04, 2017 at 10:36PM"/>
        <s v="July 05, 2017 at 04:57PM"/>
        <s v="July 06, 2017 at 11:20AM"/>
        <s v="July 06, 2017 at 07:34PM"/>
        <s v="July 06, 2017 at 11:40PM"/>
        <s v="July 07, 2017 at 10:38AM"/>
        <s v="July 07, 2017 at 07:45PM"/>
        <s v="July 07, 2017 at 10:35PM"/>
        <s v="July 08, 2017 at 10:47AM"/>
        <s v="July 09, 2017 at 03:06PM"/>
        <s v="July 10, 2017 at 10:07AM"/>
        <s v="July 10, 2017 at 10:22AM"/>
        <s v="July 10, 2017 at 01:34PM"/>
        <s v="July 11, 2017 at 11:07AM"/>
        <s v="July 12, 2017 at 09:06AM"/>
        <s v="July 12, 2017 at 09:38AM"/>
        <s v="July 12, 2017 at 05:31PM"/>
        <s v="July 13, 2017 at 12:00AM"/>
        <s v="July 13, 2017 at 01:28AM"/>
        <s v="July 13, 2017 at 11:59AM"/>
        <s v="July 13, 2017 at 04:11PM"/>
        <s v="July 14, 2017 at 05:55PM"/>
        <s v="July 14, 2017 at 06:48PM"/>
        <s v="July 15, 2017 at 12:27PM"/>
        <s v="July 15, 2017 at 04:02PM"/>
        <s v="July 16, 2017 at 01:21PM"/>
        <s v="July 16, 2017 at 01:33PM"/>
        <s v="July 17, 2017 at 12:14PM"/>
        <s v="July 17, 2017 at 03:59PM"/>
        <s v="July 18, 2017 at 01:38AM"/>
        <s v="July 18, 2017 at 01:27PM"/>
        <s v="July 18, 2017 at 03:56PM"/>
        <s v="July 18, 2017 at 09:14PM"/>
        <s v="July 19, 2017 at 12:52AM"/>
        <s v="July 19, 2017 at 12:52PM"/>
        <s v="July 20, 2017 at 02:29PM"/>
        <s v="July 20, 2017 at 04:46PM"/>
        <s v="July 21, 2017 at 12:44PM"/>
        <s v="July 21, 2017 at 12:45PM"/>
        <s v="July 21, 2017 at 03:14PM"/>
        <s v="July 21, 2017 at 04:36PM"/>
        <s v="July 22, 2017 at 06:22PM"/>
        <s v="July 22, 2017 at 11:28PM"/>
        <s v="July 23, 2017 at 12:46AM"/>
        <s v="July 23, 2017 at 06:59PM"/>
        <s v="July 24, 2017 at 12:21PM"/>
        <s v="July 24, 2017 at 02:09PM"/>
        <s v="July 25, 2017 at 07:29AM"/>
        <s v="July 25, 2017 at 12:33PM"/>
        <s v="July 25, 2017 at 05:27PM"/>
        <s v="July 25, 2017 at 06:40PM"/>
        <s v="July 26, 2017 at 06:26PM"/>
        <s v="July 26, 2017 at 07:44PM"/>
        <s v="July 27, 2017 at 12:21AM"/>
        <s v="July 27, 2017 at 02:29PM"/>
        <s v="July 28, 2017 at 09:14AM"/>
        <s v="July 28, 2017 at 10:28AM"/>
        <s v="July 29, 2017 at 10:07AM"/>
        <s v="July 29, 2017 at 10:33AM"/>
        <s v="July 31, 2017 at 08:46AM"/>
        <s v="July 31, 2017 at 12:17PM"/>
        <s v="July 31, 2017 at 10:16PM"/>
        <s v="August 01, 2017 at 11:30AM"/>
        <s v="August 01, 2017 at 02:04PM"/>
        <s v="August 02, 2017 at 09:30AM"/>
        <s v="August 02, 2017 at 05:09PM"/>
        <s v="August 03, 2017 at 01:52PM"/>
        <s v="August 03, 2017 at 01:53PM"/>
        <s v="August 03, 2017 at 02:59PM"/>
        <s v="August 04, 2017 at 01:42PM"/>
        <s v="August 04, 2017 at 02:22PM"/>
        <s v="August 04, 2017 at 03:34PM"/>
        <s v="August 05, 2017 at 10:54AM"/>
        <s v="August 05, 2017 at 11:09AM"/>
        <s v="August 05, 2017 at 06:54PM"/>
        <s v="August 05, 2017 at 09:59PM"/>
        <s v="August 06, 2017 at 10:16AM"/>
        <s v="August 06, 2017 at 10:40AM"/>
        <s v="August 06, 2017 at 05:38PM"/>
        <s v="August 07, 2017 at 02:18AM"/>
        <s v="August 07, 2017 at 02:19AM"/>
        <s v="August 07, 2017 at 04:16PM"/>
        <s v="August 07, 2017 at 04:17PM"/>
        <s v="August 07, 2017 at 05:03PM"/>
        <s v="August 08, 2017 at 02:50PM"/>
        <s v="August 08, 2017 at 03:50PM"/>
        <s v="August 09, 2017 at 07:58PM"/>
        <s v="August 10, 2017 at 11:43AM"/>
        <s v="August 10, 2017 at 10:56PM"/>
        <s v="August 11, 2017 at 10:08AM"/>
        <s v="August 12, 2017 at 03:00PM"/>
        <s v="August 12, 2017 at 03:01PM"/>
        <s v="August 13, 2017 at 10:31AM"/>
        <s v="August 13, 2017 at 02:06PM"/>
        <s v="August 13, 2017 at 10:20PM"/>
        <s v="August 14, 2017 at 10:04AM"/>
        <s v="August 14, 2017 at 09:07PM"/>
        <s v="August 15, 2017 at 12:01AM"/>
        <s v="August 15, 2017 at 01:10PM"/>
        <s v="August 15, 2017 at 05:51PM"/>
        <s v="August 16, 2017 at 10:54AM"/>
        <s v="August 16, 2017 at 02:00PM"/>
        <s v="August 16, 2017 at 05:07PM"/>
        <s v="August 17, 2017 at 01:08PM"/>
        <s v="August 17, 2017 at 02:29PM"/>
        <s v="August 17, 2017 at 06:41PM"/>
        <s v="August 18, 2017 at 09:56PM"/>
        <s v="August 19, 2017 at 10:05AM"/>
        <s v="August 19, 2017 at 10:48AM"/>
        <s v="August 19, 2017 at 05:36PM"/>
        <s v="August 19, 2017 at 11:35PM"/>
        <s v="August 20, 2017 at 10:43AM"/>
        <s v="August 21, 2017 at 11:02AM"/>
        <s v="August 21, 2017 at 03:06PM"/>
        <s v="August 22, 2017 at 10:30AM"/>
        <s v="August 23, 2017 at 11:43AM"/>
        <s v="August 24, 2017 at 01:26AM"/>
        <s v="August 25, 2017 at 10:34AM"/>
        <s v="August 27, 2017 at 05:23PM"/>
        <s v="August 28, 2017 at 08:03AM"/>
        <s v="August 28, 2017 at 09:10AM"/>
        <s v="August 28, 2017 at 09:28AM"/>
        <s v="August 28, 2017 at 12:54PM"/>
        <s v="August 28, 2017 at 03:56PM"/>
        <s v="August 28, 2017 at 08:19PM"/>
        <s v="August 29, 2017 at 05:53PM"/>
        <s v="August 29, 2017 at 09:01PM"/>
        <s v="August 30, 2017 at 10:44AM"/>
        <s v="August 31, 2017 at 09:01AM"/>
        <s v="August 31, 2017 at 09:02AM"/>
        <s v="August 31, 2017 at 02:41PM"/>
        <s v="August 31, 2017 at 08:09PM"/>
        <s v="September 01, 2017 at 03:13PM"/>
        <s v="September 02, 2017 at 04:58PM"/>
        <s v="September 02, 2017 at 06:32PM"/>
        <s v="September 03, 2017 at 10:34PM"/>
        <s v="September 04, 2017 at 03:04PM"/>
        <s v="September 04, 2017 at 03:05PM"/>
        <s v="September 04, 2017 at 06:51PM"/>
        <s v="September 04, 2017 at 06:52PM"/>
        <s v="September 05, 2017 at 08:51AM"/>
        <s v="September 05, 2017 at 04:55PM"/>
        <s v="September 06, 2017 at 09:05AM"/>
        <s v="September 06, 2017 at 09:06AM"/>
        <s v="September 06, 2017 at 09:07AM"/>
        <s v="September 06, 2017 at 02:11PM"/>
        <s v="September 07, 2017 at 08:43AM"/>
        <s v="September 07, 2017 at 08:44AM"/>
        <s v="September 07, 2017 at 04:36PM"/>
        <s v="September 08, 2017 at 05:20PM"/>
        <s v="September 08, 2017 at 06:57PM"/>
        <s v="September 09, 2017 at 10:47AM"/>
        <s v="September 09, 2017 at 03:25PM"/>
        <s v="September 10, 2017 at 01:42PM"/>
        <s v="September 11, 2017 at 08:55AM"/>
        <s v="September 11, 2017 at 01:07PM"/>
        <s v="September 11, 2017 at 02:04PM"/>
        <s v="September 12, 2017 at 09:54AM"/>
        <s v="September 12, 2017 at 04:30PM"/>
        <s v="September 12, 2017 at 11:52PM"/>
        <s v="September 13, 2017 at 09:12AM"/>
        <s v="September 13, 2017 at 09:40AM"/>
        <s v="September 13, 2017 at 06:56PM"/>
        <s v="September 14, 2017 at 10:51AM"/>
        <s v="September 15, 2017 at 12:01PM"/>
        <s v="September 15, 2017 at 09:47PM"/>
        <s v="September 16, 2017 at 06:03AM"/>
        <s v="September 16, 2017 at 09:51AM"/>
        <s v="September 16, 2017 at 01:24PM"/>
        <s v="September 16, 2017 at 10:42PM"/>
        <s v="September 17, 2017 at 10:42AM"/>
        <s v="September 17, 2017 at 03:08PM"/>
        <s v="September 17, 2017 at 04:29PM"/>
        <s v="September 17, 2017 at 08:33PM"/>
        <s v="September 18, 2017 at 12:10PM"/>
        <s v="September 18, 2017 at 12:36PM"/>
        <s v="September 19, 2017 at 09:24AM"/>
        <s v="September 19, 2017 at 02:32PM"/>
        <s v="September 19, 2017 at 08:16PM"/>
        <s v="September 19, 2017 at 11:26PM"/>
        <s v="September 20, 2017 at 11:49AM"/>
        <s v="September 21, 2017 at 09:34AM"/>
        <s v="September 21, 2017 at 02:27PM"/>
        <s v="September 22, 2017 at 11:32AM"/>
        <s v="September 23, 2017 at 10:26AM"/>
        <s v="September 23, 2017 at 10:27AM"/>
        <s v="September 26, 2017 at 08:39AM"/>
        <s v="September 26, 2017 at 11:40AM"/>
        <s v="September 27, 2017 at 09:09AM"/>
        <s v="September 27, 2017 at 11:06AM"/>
        <s v="September 27, 2017 at 11:07AM"/>
        <s v="September 27, 2017 at 04:21PM"/>
        <s v="September 28, 2017 at 12:16PM"/>
        <s v="September 28, 2017 at 11:14PM"/>
        <s v="September 29, 2017 at 10:03PM"/>
        <s v="September 30, 2017 at 01:49PM"/>
        <s v="September 30, 2017 at 04:03PM"/>
        <s v="September 30, 2017 at 05:59PM"/>
        <s v="September 30, 2017 at 08:57PM"/>
        <s v="September 30, 2017 at 09:12PM"/>
        <s v="October 01, 2017 at 09:13PM"/>
        <s v="October 02, 2017 at 09:08AM"/>
        <s v="October 02, 2017 at 12:48PM"/>
        <s v="October 02, 2017 at 03:16PM"/>
        <s v="October 03, 2017 at 09:09AM"/>
        <s v="October 03, 2017 at 09:10AM"/>
        <s v="October 03, 2017 at 03:32PM"/>
        <s v="October 03, 2017 at 08:37PM"/>
        <s v="October 03, 2017 at 08:38PM"/>
        <s v="October 04, 2017 at 08:52AM"/>
        <s v="October 04, 2017 at 08:56AM"/>
        <s v="October 04, 2017 at 08:09PM"/>
        <s v="October 05, 2017 at 08:55AM"/>
        <s v="October 05, 2017 at 01:47PM"/>
        <s v="October 06, 2017 at 09:11AM"/>
        <s v="October 07, 2017 at 07:35AM"/>
        <s v="October 07, 2017 at 09:46AM"/>
        <s v="October 07, 2017 at 04:36PM"/>
        <s v="October 07, 2017 at 07:10PM"/>
        <s v="October 07, 2017 at 07:23PM"/>
        <s v="October 08, 2017 at 08:26AM"/>
        <s v="October 08, 2017 at 08:27AM"/>
        <s v="October 08, 2017 at 09:12PM"/>
        <s v="October 09, 2017 at 03:19PM"/>
        <s v="October 09, 2017 at 04:43PM"/>
        <s v="October 10, 2017 at 12:32PM"/>
        <s v="October 10, 2017 at 05:28PM"/>
        <s v="October 10, 2017 at 05:29PM"/>
        <s v="October 10, 2017 at 07:41PM"/>
        <s v="October 11, 2017 at 02:33PM"/>
        <s v="October 11, 2017 at 06:37PM"/>
        <s v="October 11, 2017 at 11:00PM"/>
        <s v="October 13, 2017 at 06:31PM"/>
        <s v="October 15, 2017 at 02:55PM"/>
        <s v="October 16, 2017 at 11:28AM"/>
        <s v="October 16, 2017 at 09:04PM"/>
        <s v="October 17, 2017 at 08:06AM"/>
        <s v="October 18, 2017 at 12:51PM"/>
        <s v="October 18, 2017 at 12:52PM"/>
        <s v="October 18, 2017 at 01:52PM"/>
        <s v="October 19, 2017 at 12:23PM"/>
        <s v="October 19, 2017 at 03:20PM"/>
        <s v="October 20, 2017 at 12:46PM"/>
        <s v="October 20, 2017 at 08:41PM"/>
        <s v="October 21, 2017 at 01:36PM"/>
        <s v="October 21, 2017 at 03:48PM"/>
        <s v="October 21, 2017 at 04:54PM"/>
        <s v="October 22, 2017 at 04:54PM"/>
        <s v="October 23, 2017 at 08:10AM"/>
        <s v="October 23, 2017 at 12:12PM"/>
        <s v="October 23, 2017 at 08:36PM"/>
        <s v="October 24, 2017 at 08:23PM"/>
        <s v="October 24, 2017 at 08:24PM"/>
        <s v="October 25, 2017 at 05:22PM"/>
        <s v="October 25, 2017 at 08:55PM"/>
        <s v="October 26, 2017 at 12:09PM"/>
        <s v="October 27, 2017 at 12:42PM"/>
        <s v="October 27, 2017 at 12:43PM"/>
        <s v="October 27, 2017 at 04:56PM"/>
        <s v="October 28, 2017 at 12:56PM"/>
        <s v="October 29, 2017 at 12:07PM"/>
        <s v="October 29, 2017 at 03:29PM"/>
        <s v="October 29, 2017 at 05:16PM"/>
        <s v="October 30, 2017 at 11:51AM"/>
        <s v="October 30, 2017 at 02:00PM"/>
        <s v="October 30, 2017 at 02:01PM"/>
        <s v="October 30, 2017 at 06:35PM"/>
        <s v="November 01, 2017 at 11:03AM"/>
        <s v="November 01, 2017 at 11:04AM"/>
        <s v="November 01, 2017 at 02:21PM"/>
        <s v="November 01, 2017 at 02:22PM"/>
        <s v="November 02, 2017 at 02:42PM"/>
        <s v="November 02, 2017 at 04:41PM"/>
        <s v="November 03, 2017 at 10:16AM"/>
        <s v="November 03, 2017 at 12:54PM"/>
        <s v="November 03, 2017 at 08:47PM"/>
        <s v="November 04, 2017 at 10:32AM"/>
        <s v="November 04, 2017 at 12:17PM"/>
        <s v="November 05, 2017 at 05:53PM"/>
        <s v="November 05, 2017 at 08:18PM"/>
        <s v="November 06, 2017 at 08:12AM"/>
        <s v="November 06, 2017 at 08:39AM"/>
        <s v="November 07, 2017 at 10:10AM"/>
        <s v="November 07, 2017 at 06:49PM"/>
        <s v="November 08, 2017 at 08:58AM"/>
        <s v="November 08, 2017 at 11:43AM"/>
        <s v="November 08, 2017 at 12:46PM"/>
        <s v="November 08, 2017 at 01:53PM"/>
        <s v="November 09, 2017 at 09:24AM"/>
        <s v="November 09, 2017 at 10:48AM"/>
        <s v="November 09, 2017 at 12:15PM"/>
        <s v="November 09, 2017 at 03:32PM"/>
        <s v="November 11, 2017 at 05:58PM"/>
        <s v="November 12, 2017 at 06:51AM"/>
        <s v="November 12, 2017 at 07:42AM"/>
        <s v="November 12, 2017 at 03:49PM"/>
        <s v="November 12, 2017 at 05:12PM"/>
        <s v="November 13, 2017 at 12:11PM"/>
        <s v="November 13, 2017 at 05:20PM"/>
        <s v="November 14, 2017 at 09:12AM"/>
        <s v="November 15, 2017 at 09:19AM"/>
        <s v="November 15, 2017 at 01:01PM"/>
        <s v="November 15, 2017 at 04:54PM"/>
        <s v="November 15, 2017 at 05:01PM"/>
        <s v="November 15, 2017 at 07:54PM"/>
        <s v="November 16, 2017 at 09:47AM"/>
        <s v="November 16, 2017 at 11:19AM"/>
        <s v="November 17, 2017 at 12:20PM"/>
        <s v="November 17, 2017 at 12:59PM"/>
        <s v="November 18, 2017 at 12:33PM"/>
        <s v="November 18, 2017 at 05:23PM"/>
        <s v="November 18, 2017 at 08:32PM"/>
        <s v="November 18, 2017 at 08:59PM"/>
        <s v="November 19, 2017 at 09:36AM"/>
        <s v="November 19, 2017 at 01:55PM"/>
        <s v="November 20, 2017 at 12:26PM"/>
        <s v="November 20, 2017 at 09:24PM"/>
        <s v="November 20, 2017 at 09:25PM"/>
        <s v="November 20, 2017 at 10:53PM"/>
        <s v="November 21, 2017 at 10:17AM"/>
        <s v="November 22, 2017 at 01:30PM"/>
        <s v="November 23, 2017 at 11:21AM"/>
        <s v="November 23, 2017 at 01:58PM"/>
        <s v="November 23, 2017 at 03:57PM"/>
        <s v="November 24, 2017 at 05:31PM"/>
        <s v="November 25, 2017 at 09:26AM"/>
        <s v="November 25, 2017 at 11:05AM"/>
        <s v="November 25, 2017 at 11:26AM"/>
        <s v="November 25, 2017 at 11:44PM"/>
        <s v="November 25, 2017 at 11:48PM"/>
        <s v="November 26, 2017 at 09:04AM"/>
        <s v="November 26, 2017 at 02:56PM"/>
        <s v="November 26, 2017 at 02:57PM"/>
        <s v="November 26, 2017 at 04:58PM"/>
        <s v="November 27, 2017 at 09:01AM"/>
        <s v="November 27, 2017 at 09:02AM"/>
        <s v="November 27, 2017 at 12:14PM"/>
        <s v="November 27, 2017 at 05:29PM"/>
        <s v="November 27, 2017 at 06:56PM"/>
        <s v="November 28, 2017 at 08:07AM"/>
        <s v="November 28, 2017 at 09:34PM"/>
        <s v="November 29, 2017 at 07:59AM"/>
        <s v="November 29, 2017 at 12:27PM"/>
        <s v="November 29, 2017 at 02:25PM"/>
        <s v="December 01, 2017 at 08:41AM"/>
        <s v="December 01, 2017 at 10:59AM"/>
        <s v="December 02, 2017 at 12:48PM"/>
        <s v="December 02, 2017 at 01:40PM"/>
        <s v="December 02, 2017 at 02:22PM"/>
        <s v="December 02, 2017 at 09:02PM"/>
        <s v="December 03, 2017 at 03:18PM"/>
        <s v="December 03, 2017 at 05:02PM"/>
        <s v="December 03, 2017 at 08:41PM"/>
        <s v="December 04, 2017 at 09:42AM"/>
        <s v="December 04, 2017 at 09:43AM"/>
        <s v="December 04, 2017 at 07:38PM"/>
        <s v="December 04, 2017 at 07:39PM"/>
        <s v="December 05, 2017 at 08:52AM"/>
        <s v="December 05, 2017 at 12:57PM"/>
        <s v="December 05, 2017 at 05:44PM"/>
        <s v="December 05, 2017 at 07:37PM"/>
        <s v="December 05, 2017 at 08:40PM"/>
        <s v="December 06, 2017 at 12:37PM"/>
        <s v="December 06, 2017 at 08:40PM"/>
        <s v="December 07, 2017 at 10:10AM"/>
        <s v="December 07, 2017 at 06:21PM"/>
        <s v="December 09, 2017 at 09:54AM"/>
        <s v="December 09, 2017 at 10:01AM"/>
        <s v="December 09, 2017 at 02:21PM"/>
        <s v="December 09, 2017 at 09:24PM"/>
        <s v="December 11, 2017 at 12:32PM"/>
        <s v="December 11, 2017 at 01:04PM"/>
        <s v="December 11, 2017 at 01:16PM"/>
        <s v="December 11, 2017 at 01:49PM"/>
        <s v="December 11, 2017 at 07:55PM"/>
        <s v="December 11, 2017 at 09:00PM"/>
        <s v="December 12, 2017 at 12:33PM"/>
        <s v="December 12, 2017 at 02:23PM"/>
        <s v="December 12, 2017 at 05:30PM"/>
        <s v="December 12, 2017 at 07:52PM"/>
        <s v="December 13, 2017 at 04:16PM"/>
        <s v="December 13, 2017 at 05:39PM"/>
        <s v="December 14, 2017 at 10:09AM"/>
        <s v="December 14, 2017 at 12:58PM"/>
        <s v="December 15, 2017 at 11:01AM"/>
        <s v="December 15, 2017 at 06:46PM"/>
        <s v="December 16, 2017 at 07:56PM"/>
        <s v="December 17, 2017 at 12:29PM"/>
        <s v="December 17, 2017 at 07:20PM"/>
        <s v="December 18, 2017 at 09:28AM"/>
        <s v="December 18, 2017 at 02:30PM"/>
        <s v="December 18, 2017 at 09:48PM"/>
        <s v="December 19, 2017 at 10:03AM"/>
        <s v="December 19, 2017 at 01:15PM"/>
        <s v="December 19, 2017 at 02:27PM"/>
        <s v="December 19, 2017 at 02:28PM"/>
        <s v="December 21, 2017 at 01:32AM"/>
        <s v="December 21, 2017 at 12:21PM"/>
        <s v="December 21, 2017 at 12:22PM"/>
        <s v="December 21, 2017 at 05:30PM"/>
        <s v="December 22, 2017 at 12:59PM"/>
        <s v="December 23, 2017 at 09:26AM"/>
        <s v="December 23, 2017 at 09:27AM"/>
        <s v="December 23, 2017 at 10:26AM"/>
        <s v="December 23, 2017 at 10:27AM"/>
        <s v="December 23, 2017 at 04:21PM"/>
        <s v="December 23, 2017 at 06:42PM"/>
        <s v="December 23, 2017 at 10:29PM"/>
        <s v="December 24, 2017 at 02:42PM"/>
        <s v="December 24, 2017 at 05:52PM"/>
        <s v="December 25, 2017 at 04:45PM"/>
        <s v="December 25, 2017 at 07:31PM"/>
        <s v="December 26, 2017 at 12:22PM"/>
        <s v="December 27, 2017 at 09:48AM"/>
        <s v="December 27, 2017 at 10:42AM"/>
        <s v="December 27, 2017 at 09:06PM"/>
        <s v="December 28, 2017 at 09:16PM"/>
        <s v="December 28, 2017 at 10:41PM"/>
        <s v="December 29, 2017 at 03:10PM"/>
        <s v="December 29, 2017 at 03:11PM"/>
        <s v="December 29, 2017 at 11:20PM"/>
        <s v="December 30, 2017 at 04:03PM"/>
        <s v="December 30, 2017 at 11:31PM"/>
        <s v="December 30, 2017 at 11:32PM"/>
        <s v="December 31, 2017 at 10:34AM"/>
        <s v="December 31, 2017 at 10:35AM"/>
        <s v="December 31, 2017 at 12:21PM"/>
        <s v="December 31, 2017 at 03:07PM"/>
        <s v="December 31, 2017 at 06:10PM"/>
        <s v="January 01, 2018 at 11:14AM"/>
        <s v="January 01, 2018 at 03:30PM"/>
        <s v="January 01, 2018 at 06:00PM"/>
        <s v="January 02, 2018 at 02:06PM"/>
        <s v="January 03, 2018 at 10:11AM"/>
        <s v="January 03, 2018 at 05:14PM"/>
        <s v="January 03, 2018 at 10:42PM"/>
        <s v="January 04, 2018 at 01:41PM"/>
        <s v="January 04, 2018 at 03:53PM"/>
        <s v="January 05, 2018 at 02:02PM"/>
        <s v="January 05, 2018 at 04:53PM"/>
        <s v="January 05, 2018 at 05:23PM"/>
        <s v="January 06, 2018 at 11:10AM"/>
        <s v="January 06, 2018 at 12:31PM"/>
        <s v="January 06, 2018 at 03:34PM"/>
        <s v="January 06, 2018 at 06:19PM"/>
        <s v="January 07, 2018 at 02:27PM"/>
        <s v="January 07, 2018 at 07:49PM"/>
        <s v="January 08, 2018 at 12:57PM"/>
        <s v="January 08, 2018 at 05:48PM"/>
        <s v="January 08, 2018 at 05:49PM"/>
        <s v="January 08, 2018 at 11:05PM"/>
        <s v="January 08, 2018 at 11:39PM"/>
        <s v="January 10, 2018 at 10:57AM"/>
        <s v="January 10, 2018 at 12:52PM"/>
        <s v="January 10, 2018 at 05:09PM"/>
        <s v="January 10, 2018 at 06:47PM"/>
        <s v="January 10, 2018 at 10:34PM"/>
        <s v="January 12, 2018 at 10:23AM"/>
        <s v="January 12, 2018 at 01:05PM"/>
        <s v="January 12, 2018 at 02:50PM"/>
        <s v="January 12, 2018 at 05:35PM"/>
        <s v="January 13, 2018 at 01:49PM"/>
        <s v="January 15, 2018 at 08:23PM"/>
        <s v="January 16, 2018 at 12:43PM"/>
        <s v="January 17, 2018 at 07:23AM"/>
        <s v="January 17, 2018 at 07:24AM"/>
        <s v="January 17, 2018 at 08:50AM"/>
        <s v="January 17, 2018 at 02:09PM"/>
        <s v="January 18, 2018 at 04:53PM"/>
        <s v="January 19, 2018 at 08:15AM"/>
        <s v="January 19, 2018 at 10:11AM"/>
        <s v="January 19, 2018 at 10:12AM"/>
        <s v="January 19, 2018 at 05:56PM"/>
        <s v="January 19, 2018 at 09:57PM"/>
        <s v="January 21, 2018 at 05:35PM"/>
        <s v="January 21, 2018 at 07:14PM"/>
        <s v="January 22, 2018 at 11:07AM"/>
        <s v="January 22, 2018 at 11:58AM"/>
        <s v="January 23, 2018 at 11:27AM"/>
        <s v="January 23, 2018 at 11:28AM"/>
        <s v="January 23, 2018 at 02:45PM"/>
        <s v="January 24, 2018 at 11:20AM"/>
        <s v="January 24, 2018 at 02:03PM"/>
        <s v="January 24, 2018 at 09:00PM"/>
        <s v="January 25, 2018 at 07:51AM"/>
        <s v="January 25, 2018 at 08:31AM"/>
        <s v="January 26, 2018 at 02:04PM"/>
        <s v="January 27, 2018 at 02:25PM"/>
        <s v="January 27, 2018 at 04:42PM"/>
        <s v="January 27, 2018 at 10:06PM"/>
        <s v="January 27, 2018 at 10:36PM"/>
        <s v="January 28, 2018 at 12:01PM"/>
        <s v="January 30, 2018 at 11:05AM"/>
        <s v="January 30, 2018 at 02:01PM"/>
        <s v="January 31, 2018 at 12:04PM"/>
        <s v="January 31, 2018 at 12:31PM"/>
        <s v="February 01, 2018 at 01:31PM"/>
        <s v="February 01, 2018 at 05:11PM"/>
        <s v="February 02, 2018 at 09:19AM"/>
        <s v="February 02, 2018 at 05:11PM"/>
        <s v="February 03, 2018 at 12:36PM"/>
        <s v="February 03, 2018 at 04:44PM"/>
        <s v="February 03, 2018 at 04:51PM"/>
        <s v="February 04, 2018 at 11:12AM"/>
        <s v="February 04, 2018 at 11:44AM"/>
        <s v="February 04, 2018 at 12:47PM"/>
        <s v="February 04, 2018 at 01:27PM"/>
        <s v="February 05, 2018 at 10:57AM"/>
        <s v="February 05, 2018 at 08:02PM"/>
        <s v="February 06, 2018 at 11:18AM"/>
        <s v="February 06, 2018 at 12:05PM"/>
        <s v="February 06, 2018 at 12:58PM"/>
        <s v="February 06, 2018 at 05:05PM"/>
        <s v="February 07, 2018 at 08:12AM"/>
        <s v="February 07, 2018 at 11:55AM"/>
        <s v="February 07, 2018 at 05:14PM"/>
        <s v="February 08, 2018 at 06:45AM"/>
        <s v="February 09, 2018 at 10:27AM"/>
        <s v="February 09, 2018 at 12:45PM"/>
        <s v="February 09, 2018 at 10:21PM"/>
        <s v="February 10, 2018 at 12:52PM"/>
        <s v="February 10, 2018 at 12:53PM"/>
        <s v="February 10, 2018 at 03:16PM"/>
        <s v="February 11, 2018 at 12:19PM"/>
        <s v="February 12, 2018 at 09:24AM"/>
        <s v="February 12, 2018 at 01:07PM"/>
        <s v="February 12, 2018 at 03:04PM"/>
        <s v="February 12, 2018 at 09:18PM"/>
        <s v="February 13, 2018 at 01:01PM"/>
        <s v="February 13, 2018 at 01:02PM"/>
        <s v="February 13, 2018 at 05:22PM"/>
        <s v="February 14, 2018 at 10:27AM"/>
        <s v="February 14, 2018 at 07:14PM"/>
        <s v="February 14, 2018 at 07:50PM"/>
        <s v="February 14, 2018 at 07:52PM"/>
        <s v="February 15, 2018 at 10:05AM"/>
        <s v="February 15, 2018 at 12:18PM"/>
        <s v="February 15, 2018 at 02:19PM"/>
        <s v="February 16, 2018 at 01:46PM"/>
        <s v="February 16, 2018 at 01:47PM"/>
        <s v="February 16, 2018 at 04:33PM"/>
        <s v="February 17, 2018 at 12:00PM"/>
        <s v="February 17, 2018 at 07:08PM"/>
        <s v="February 18, 2018 at 01:16PM"/>
        <s v="February 19, 2018 at 07:59AM"/>
        <s v="February 19, 2018 at 07:26PM"/>
        <s v="February 19, 2018 at 07:27PM"/>
        <s v="February 20, 2018 at 10:40AM"/>
        <s v="February 20, 2018 at 12:10PM"/>
        <s v="February 20, 2018 at 01:29PM"/>
        <s v="February 20, 2018 at 09:26PM"/>
        <s v="February 21, 2018 at 11:08AM"/>
        <s v="February 21, 2018 at 05:12PM"/>
        <s v="February 22, 2018 at 07:57AM"/>
        <s v="February 22, 2018 at 10:19AM"/>
        <s v="February 24, 2018 at 02:05AM"/>
        <s v="February 24, 2018 at 04:11PM"/>
        <s v="February 24, 2018 at 09:27PM"/>
        <s v="February 25, 2018 at 12:25PM"/>
        <s v="February 26, 2018 at 01:49PM"/>
        <s v="February 26, 2018 at 07:25PM"/>
        <s v="February 27, 2018 at 07:45AM"/>
        <s v="February 28, 2018 at 07:23AM"/>
        <s v="February 28, 2018 at 08:13AM"/>
        <s v="February 28, 2018 at 08:30AM"/>
        <s v="February 28, 2018 at 03:47PM"/>
        <s v="March 01, 2018 at 12:44PM"/>
        <s v="March 04, 2018 at 10:08AM"/>
        <s v="March 04, 2018 at 07:10PM"/>
        <s v="March 05, 2018 at 05:22PM"/>
        <s v="March 05, 2018 at 06:17PM"/>
        <s v="March 06, 2018 at 11:40AM"/>
        <s v="March 06, 2018 at 05:23PM"/>
        <s v="March 07, 2018 at 10:02AM"/>
        <s v="March 07, 2018 at 01:00PM"/>
        <s v="March 07, 2018 at 02:14PM"/>
        <s v="March 07, 2018 at 05:54PM"/>
        <s v="March 07, 2018 at 10:46PM"/>
        <s v="March 08, 2018 at 04:59PM"/>
        <s v="March 09, 2018 at 01:20PM"/>
        <s v="March 09, 2018 at 09:19PM"/>
        <s v="March 10, 2018 at 12:54AM"/>
        <s v="March 10, 2018 at 12:55AM"/>
        <s v="March 10, 2018 at 09:55AM"/>
        <s v="March 10, 2018 at 01:35PM"/>
        <s v="March 10, 2018 at 04:31PM"/>
        <s v="March 10, 2018 at 08:51PM"/>
        <s v="March 10, 2018 at 09:32PM"/>
        <s v="March 11, 2018 at 08:32PM"/>
        <s v="March 11, 2018 at 08:43PM"/>
        <s v="March 12, 2018 at 03:39PM"/>
        <s v="March 13, 2018 at 01:18PM"/>
        <s v="March 13, 2018 at 02:21PM"/>
        <s v="March 13, 2018 at 03:18PM"/>
        <s v="March 13, 2018 at 09:01PM"/>
        <s v="March 14, 2018 at 01:02PM"/>
        <s v="March 14, 2018 at 09:37PM"/>
        <s v="March 14, 2018 at 10:01PM"/>
        <s v="March 15, 2018 at 02:20PM"/>
        <s v="March 16, 2018 at 01:38PM"/>
        <s v="March 16, 2018 at 05:02PM"/>
        <s v="March 17, 2018 at 10:20AM"/>
        <s v="March 17, 2018 at 11:25AM"/>
        <s v="March 17, 2018 at 06:12PM"/>
        <s v="March 18, 2018 at 05:40PM"/>
        <s v="March 19, 2018 at 08:12AM"/>
        <s v="March 19, 2018 at 01:48PM"/>
        <s v="March 19, 2018 at 07:50PM"/>
        <s v="March 19, 2018 at 07:51PM"/>
        <s v="March 20, 2018 at 07:59AM"/>
        <s v="March 20, 2018 at 01:01PM"/>
        <s v="March 20, 2018 at 06:53PM"/>
        <s v="March 20, 2018 at 08:26PM"/>
        <s v="March 21, 2018 at 08:41AM"/>
        <s v="March 22, 2018 at 08:19AM"/>
        <s v="March 22, 2018 at 09:51AM"/>
        <s v="March 22, 2018 at 02:38PM"/>
        <s v="March 23, 2018 at 10:44AM"/>
        <s v="March 24, 2018 at 10:01AM"/>
        <s v="March 24, 2018 at 08:07PM"/>
        <s v="March 25, 2018 at 09:30AM"/>
        <s v="March 25, 2018 at 02:57PM"/>
        <s v="March 25, 2018 at 08:08PM"/>
        <s v="March 26, 2018 at 08:01AM"/>
        <s v="March 26, 2018 at 04:34PM"/>
        <s v="March 26, 2018 at 05:24PM"/>
        <s v="March 26, 2018 at 07:59PM"/>
        <s v="March 27, 2018 at 08:17AM"/>
        <s v="March 27, 2018 at 09:26AM"/>
        <s v="March 27, 2018 at 11:41AM"/>
        <s v="March 27, 2018 at 11:49AM"/>
        <s v="March 27, 2018 at 06:24PM"/>
        <s v="March 27, 2018 at 09:17PM"/>
        <s v="March 28, 2018 at 10:53AM"/>
        <s v="March 28, 2018 at 09:01PM"/>
        <s v="March 29, 2018 at 09:28AM"/>
        <s v="March 29, 2018 at 07:54PM"/>
        <s v="March 31, 2018 at 09:38PM"/>
        <s v="April 02, 2018 at 10:48AM"/>
        <s v="April 02, 2018 at 11:02AM"/>
        <s v="April 02, 2018 at 01:39PM"/>
        <s v="April 03, 2018 at 12:01PM"/>
        <s v="April 04, 2018 at 07:11AM"/>
        <s v="April 04, 2018 at 01:32PM"/>
        <s v="April 04, 2018 at 02:32PM"/>
        <s v="April 04, 2018 at 03:14PM"/>
        <s v="April 05, 2018 at 02:55PM"/>
        <s v="April 05, 2018 at 04:49PM"/>
        <s v="April 06, 2018 at 02:14PM"/>
        <s v="April 06, 2018 at 03:20PM"/>
        <s v="April 06, 2018 at 08:41PM"/>
        <s v="April 06, 2018 at 09:57PM"/>
        <s v="April 07, 2018 at 08:59PM"/>
        <s v="April 08, 2018 at 11:27AM"/>
        <s v="April 09, 2018 at 11:37AM"/>
        <s v="April 09, 2018 at 01:31PM"/>
        <s v="April 09, 2018 at 03:46PM"/>
        <s v="April 09, 2018 at 03:56PM"/>
        <s v="April 10, 2018 at 09:27AM"/>
        <s v="April 10, 2018 at 12:59PM"/>
        <s v="April 10, 2018 at 01:00PM"/>
        <s v="April 11, 2018 at 10:47AM"/>
        <s v="April 11, 2018 at 05:03PM"/>
        <s v="April 12, 2018 at 08:48AM"/>
        <s v="April 12, 2018 at 12:33PM"/>
        <s v="April 12, 2018 at 02:46PM"/>
        <s v="April 13, 2018 at 07:44PM"/>
        <s v="April 14, 2018 at 09:42AM"/>
        <s v="April 14, 2018 at 12:26PM"/>
        <s v="April 14, 2018 at 05:09PM"/>
        <s v="April 15, 2018 at 09:52AM"/>
        <s v="April 15, 2018 at 09:56AM"/>
        <s v="April 15, 2018 at 05:22PM"/>
        <s v="April 15, 2018 at 06:39PM"/>
        <s v="April 16, 2018 at 10:50AM"/>
        <s v="April 16, 2018 at 04:19PM"/>
        <s v="April 18, 2018 at 01:44PM"/>
        <s v="April 19, 2018 at 12:03PM"/>
        <s v="April 19, 2018 at 12:04PM"/>
        <s v="April 19, 2018 at 07:31PM"/>
        <s v="April 20, 2018 at 10:25AM"/>
        <s v="April 20, 2018 at 07:33PM"/>
        <s v="April 21, 2018 at 01:37PM"/>
        <s v="April 22, 2018 at 09:52AM"/>
        <s v="April 22, 2018 at 12:03PM"/>
        <s v="April 23, 2018 at 10:35AM"/>
        <s v="April 23, 2018 at 12:12PM"/>
        <s v="April 23, 2018 at 08:49PM"/>
        <s v="April 24, 2018 at 09:46AM"/>
        <s v="April 24, 2018 at 11:56AM"/>
        <s v="April 24, 2018 at 01:14PM"/>
        <s v="April 24, 2018 at 04:05PM"/>
        <s v="April 24, 2018 at 09:00PM"/>
        <s v="April 25, 2018 at 07:33PM"/>
        <s v="April 26, 2018 at 09:08AM"/>
        <s v="April 26, 2018 at 10:50AM"/>
        <s v="April 26, 2018 at 12:54PM"/>
        <s v="April 26, 2018 at 07:00PM"/>
        <s v="April 27, 2018 at 10:28AM"/>
        <s v="April 27, 2018 at 12:47PM"/>
        <s v="April 27, 2018 at 10:57PM"/>
        <s v="April 28, 2018 at 10:13AM"/>
        <s v="April 28, 2018 at 04:20PM"/>
        <s v="April 30, 2018 at 05:29PM"/>
        <s v="April 30, 2018 at 07:44PM"/>
        <s v="May 01, 2018 at 02:57PM"/>
        <s v="May 03, 2018 at 01:48PM"/>
        <s v="May 03, 2018 at 10:11PM"/>
        <s v="May 03, 2018 at 10:12PM"/>
        <s v="May 04, 2018 at 04:11PM"/>
        <s v="May 06, 2018 at 08:24AM"/>
        <s v="May 06, 2018 at 10:07AM"/>
        <s v="May 06, 2018 at 01:31PM"/>
        <s v="May 06, 2018 at 10:27PM"/>
        <s v="May 08, 2018 at 08:52AM"/>
        <s v="May 08, 2018 at 09:03AM"/>
        <s v="May 08, 2018 at 11:55AM"/>
        <s v="May 08, 2018 at 06:49PM"/>
        <s v="May 09, 2018 at 03:41PM"/>
        <s v="May 09, 2018 at 10:26PM"/>
        <s v="May 10, 2018 at 09:59AM"/>
        <s v="May 10, 2018 at 02:29PM"/>
        <s v="May 11, 2018 at 09:58AM"/>
        <s v="May 11, 2018 at 11:26AM"/>
        <s v="May 11, 2018 at 06:48PM"/>
        <s v="May 12, 2018 at 06:04PM"/>
        <s v="May 13, 2018 at 04:18PM"/>
        <s v="May 13, 2018 at 10:25PM"/>
        <s v="May 14, 2018 at 08:41AM"/>
        <s v="May 14, 2018 at 03:38PM"/>
        <s v="May 14, 2018 at 03:56PM"/>
        <s v="May 15, 2018 at 08:36PM"/>
        <s v="May 16, 2018 at 09:55AM"/>
        <s v="May 16, 2018 at 09:21PM"/>
        <s v="May 17, 2018 at 10:06AM"/>
        <s v="May 17, 2018 at 10:13AM"/>
        <s v="May 17, 2018 at 12:38PM"/>
        <s v="May 17, 2018 at 08:13PM"/>
        <s v="May 18, 2018 at 07:07AM"/>
        <s v="May 18, 2018 at 09:30AM"/>
        <s v="May 19, 2018 at 12:29PM"/>
        <s v="May 19, 2018 at 12:52PM"/>
        <s v="May 19, 2018 at 04:14PM"/>
        <s v="May 19, 2018 at 10:32PM"/>
        <s v="May 20, 2018 at 09:09AM"/>
        <s v="May 20, 2018 at 09:44AM"/>
        <s v="May 20, 2018 at 10:35AM"/>
        <s v="May 20, 2018 at 03:15PM"/>
        <s v="May 21, 2018 at 09:43PM"/>
        <s v="May 22, 2018 at 06:58PM"/>
        <s v="May 22, 2018 at 10:01PM"/>
        <s v="May 23, 2018 at 07:40AM"/>
        <s v="May 23, 2018 at 07:41AM"/>
        <s v="May 23, 2018 at 01:07PM"/>
        <s v="May 23, 2018 at 08:38PM"/>
        <s v="May 23, 2018 at 10:08PM"/>
        <s v="May 24, 2018 at 12:12PM"/>
        <s v="May 24, 2018 at 03:45PM"/>
        <s v="May 24, 2018 at 10:05PM"/>
        <s v="May 25, 2018 at 10:49AM"/>
        <s v="May 26, 2018 at 09:53AM"/>
        <s v="May 26, 2018 at 10:31AM"/>
        <s v="May 27, 2018 at 12:36PM"/>
        <s v="May 27, 2018 at 05:42PM"/>
        <s v="May 27, 2018 at 08:24PM"/>
        <s v="May 28, 2018 at 08:34PM"/>
        <s v="May 28, 2018 at 08:43PM"/>
        <s v="May 28, 2018 at 09:32PM"/>
        <s v="May 29, 2018 at 07:21AM"/>
        <s v="May 29, 2018 at 08:00PM"/>
        <s v="May 29, 2018 at 08:40PM"/>
        <s v="May 30, 2018 at 07:08AM"/>
        <s v="May 30, 2018 at 01:59PM"/>
        <s v="May 30, 2018 at 05:25PM"/>
        <s v="May 30, 2018 at 10:30PM"/>
        <s v="May 31, 2018 at 08:36AM"/>
        <s v="May 31, 2018 at 11:19AM"/>
        <s v="June 02, 2018 at 01:27PM"/>
        <s v="June 02, 2018 at 01:48PM"/>
        <s v="June 03, 2018 at 02:40PM"/>
        <s v="June 03, 2018 at 02:56PM"/>
        <s v="June 03, 2018 at 08:36PM"/>
        <s v="June 04, 2018 at 01:35PM"/>
        <s v="June 04, 2018 at 03:42PM"/>
        <s v="June 04, 2018 at 10:35PM"/>
        <s v="June 05, 2018 at 08:42AM"/>
        <s v="June 06, 2018 at 09:29AM"/>
        <s v="June 07, 2018 at 12:53PM"/>
        <s v="June 07, 2018 at 03:23PM"/>
        <s v="June 08, 2018 at 01:21PM"/>
        <s v="June 08, 2018 at 01:22PM"/>
        <s v="June 08, 2018 at 06:36PM"/>
        <s v="June 09, 2018 at 08:35AM"/>
        <s v="June 09, 2018 at 10:09AM"/>
        <s v="June 09, 2018 at 01:25PM"/>
        <s v="June 09, 2018 at 03:43PM"/>
        <s v="June 10, 2018 at 02:02PM"/>
        <s v="June 10, 2018 at 06:15PM"/>
        <s v="June 11, 2018 at 08:26AM"/>
        <s v="June 11, 2018 at 09:04AM"/>
        <s v="June 11, 2018 at 07:10PM"/>
        <s v="June 12, 2018 at 07:58AM"/>
        <s v="June 12, 2018 at 12:50PM"/>
        <s v="June 13, 2018 at 07:06AM"/>
        <s v="June 13, 2018 at 08:46AM"/>
        <s v="June 14, 2018 at 09:35PM"/>
        <s v="June 14, 2018 at 10:17PM"/>
        <s v="June 15, 2018 at 10:06AM"/>
        <s v="June 15, 2018 at 11:51AM"/>
        <s v="June 15, 2018 at 11:52AM"/>
        <s v="June 15, 2018 at 12:25PM"/>
        <s v="June 15, 2018 at 12:40PM"/>
        <s v="June 15, 2018 at 01:51PM"/>
        <s v="June 16, 2018 at 10:11AM"/>
        <s v="June 17, 2018 at 11:06AM"/>
        <s v="June 17, 2018 at 03:11PM"/>
        <s v="June 18, 2018 at 04:11PM"/>
        <s v="June 19, 2018 at 07:32AM"/>
        <s v="June 19, 2018 at 07:33AM"/>
        <s v="June 20, 2018 at 07:48AM"/>
        <s v="June 20, 2018 at 10:03AM"/>
        <s v="June 20, 2018 at 01:07PM"/>
        <s v="June 20, 2018 at 01:08PM"/>
        <s v="June 20, 2018 at 02:53PM"/>
        <s v="June 21, 2018 at 07:56AM"/>
        <s v="June 21, 2018 at 11:17AM"/>
        <s v="June 22, 2018 at 11:26AM"/>
        <s v="June 22, 2018 at 01:06PM"/>
        <s v="June 22, 2018 at 10:58PM"/>
        <s v="June 23, 2018 at 09:00AM"/>
        <s v="June 23, 2018 at 08:37PM"/>
        <s v="June 24, 2018 at 08:58AM"/>
        <s v="June 24, 2018 at 10:13AM"/>
        <s v="June 24, 2018 at 12:36PM"/>
        <s v="June 24, 2018 at 03:53PM"/>
        <s v="June 25, 2018 at 04:31PM"/>
        <s v="June 26, 2018 at 08:33AM"/>
        <s v="June 26, 2018 at 09:20AM"/>
        <s v="June 26, 2018 at 10:52AM"/>
        <s v="June 26, 2018 at 10:53AM"/>
        <s v="June 27, 2018 at 04:56PM"/>
        <s v="June 27, 2018 at 10:50PM"/>
        <s v="June 28, 2018 at 09:31AM"/>
        <s v="June 28, 2018 at 10:02AM"/>
        <s v="June 28, 2018 at 11:15AM"/>
        <s v="June 28, 2018 at 01:12PM"/>
        <s v="June 28, 2018 at 05:54PM"/>
        <s v="June 29, 2018 at 09:33AM"/>
        <s v="June 29, 2018 at 11:18AM"/>
        <s v="July 02, 2018 at 11:42AM"/>
        <s v="July 02, 2018 at 09:04PM"/>
        <s v="July 03, 2018 at 10:00AM"/>
        <s v="July 03, 2018 at 01:06PM"/>
        <s v="July 03, 2018 at 10:31PM"/>
        <s v="July 05, 2018 at 10:37AM"/>
        <s v="July 05, 2018 at 03:22PM"/>
        <s v="July 05, 2018 at 03:23PM"/>
        <s v="July 06, 2018 at 08:47AM"/>
        <s v="July 06, 2018 at 03:19PM"/>
        <s v="July 06, 2018 at 08:24PM"/>
        <s v="July 07, 2018 at 10:34AM"/>
        <s v="July 07, 2018 at 11:44AM"/>
        <s v="July 08, 2018 at 08:02PM"/>
        <s v="July 09, 2018 at 11:49AM"/>
        <s v="July 10, 2018 at 11:01AM"/>
        <s v="July 10, 2018 at 01:00PM"/>
        <s v="July 10, 2018 at 02:18PM"/>
        <s v="July 10, 2018 at 04:25PM"/>
        <s v="July 10, 2018 at 09:32PM"/>
        <s v="July 11, 2018 at 07:27AM"/>
        <s v="July 11, 2018 at 07:52AM"/>
        <s v="July 11, 2018 at 08:54AM"/>
        <s v="July 12, 2018 at 12:17PM"/>
        <s v="July 12, 2018 at 03:35PM"/>
        <s v="July 12, 2018 at 05:12PM"/>
        <s v="July 14, 2018 at 11:07AM"/>
        <s v="July 14, 2018 at 11:53AM"/>
        <s v="July 14, 2018 at 07:06PM"/>
        <s v="July 14, 2018 at 07:16PM"/>
        <s v="July 16, 2018 at 08:11AM"/>
        <s v="July 16, 2018 at 04:29PM"/>
        <s v="July 17, 2018 at 12:52PM"/>
        <s v="July 17, 2018 at 05:38PM"/>
        <s v="July 18, 2018 at 07:39AM"/>
        <s v="July 18, 2018 at 08:41AM"/>
        <s v="July 18, 2018 at 08:42AM"/>
        <s v="July 18, 2018 at 05:23PM"/>
        <s v="July 19, 2018 at 12:52PM"/>
        <s v="July 19, 2018 at 04:00PM"/>
        <s v="July 19, 2018 at 08:56PM"/>
        <s v="July 20, 2018 at 03:07PM"/>
        <s v="July 20, 2018 at 11:04PM"/>
        <s v="July 21, 2018 at 11:07AM"/>
        <s v="July 21, 2018 at 04:57PM"/>
        <s v="July 21, 2018 at 06:58PM"/>
        <s v="July 22, 2018 at 10:49AM"/>
        <s v="July 22, 2018 at 03:42PM"/>
        <s v="July 23, 2018 at 08:07AM"/>
        <s v="July 23, 2018 at 08:54AM"/>
        <s v="July 23, 2018 at 11:28AM"/>
        <s v="July 24, 2018 at 08:06AM"/>
        <s v="July 24, 2018 at 03:19PM"/>
        <s v="July 25, 2018 at 07:41AM"/>
        <s v="July 25, 2018 at 01:37PM"/>
        <s v="July 25, 2018 at 04:43PM"/>
        <s v="July 26, 2018 at 07:54AM"/>
        <s v="July 27, 2018 at 07:27AM"/>
        <s v="July 27, 2018 at 08:41AM"/>
        <s v="July 27, 2018 at 12:15PM"/>
        <s v="July 28, 2018 at 09:11AM"/>
        <s v="July 28, 2018 at 05:10PM"/>
        <s v="July 29, 2018 at 09:01PM"/>
        <s v="July 30, 2018 at 07:25AM"/>
        <s v="July 30, 2018 at 10:13AM"/>
        <s v="July 30, 2018 at 11:13AM"/>
        <s v="July 30, 2018 at 01:47PM"/>
        <s v="July 30, 2018 at 03:11PM"/>
        <s v="July 31, 2018 at 02:57PM"/>
        <s v="August 01, 2018 at 08:20AM"/>
        <s v="August 01, 2018 at 09:20AM"/>
        <s v="August 01, 2018 at 04:11PM"/>
        <s v="August 02, 2018 at 08:10AM"/>
        <s v="August 03, 2018 at 01:51PM"/>
        <s v="August 04, 2018 at 09:06PM"/>
        <s v="August 06, 2018 at 09:42AM"/>
        <s v="August 06, 2018 at 03:42PM"/>
        <s v="August 06, 2018 at 04:08PM"/>
        <s v="August 07, 2018 at 06:11PM"/>
        <s v="August 08, 2018 at 10:38AM"/>
        <s v="August 08, 2018 at 09:02PM"/>
        <s v="August 09, 2018 at 07:37AM"/>
        <s v="August 09, 2018 at 08:05AM"/>
        <s v="August 09, 2018 at 10:55AM"/>
        <s v="August 09, 2018 at 02:53PM"/>
        <s v="August 10, 2018 at 10:33AM"/>
        <s v="August 10, 2018 at 11:34AM"/>
        <s v="August 10, 2018 at 09:56PM"/>
        <s v="August 11, 2018 at 12:39PM"/>
        <s v="August 11, 2018 at 06:46PM"/>
        <s v="August 12, 2018 at 11:27AM"/>
        <s v="August 12, 2018 at 11:28AM"/>
        <s v="August 12, 2018 at 12:09PM"/>
        <s v="August 13, 2018 at 05:55PM"/>
        <s v="August 13, 2018 at 09:27PM"/>
        <s v="August 14, 2018 at 01:34PM"/>
        <s v="August 14, 2018 at 10:31PM"/>
        <s v="August 14, 2018 at 10:43PM"/>
        <s v="August 15, 2018 at 07:55AM"/>
        <s v="August 15, 2018 at 10:01AM"/>
        <s v="August 15, 2018 at 01:33PM"/>
        <s v="August 15, 2018 at 06:37PM"/>
        <s v="August 16, 2018 at 07:52AM"/>
        <s v="August 16, 2018 at 03:37PM"/>
        <s v="August 16, 2018 at 06:09PM"/>
        <s v="August 17, 2018 at 01:26PM"/>
        <s v="August 17, 2018 at 03:15PM"/>
        <s v="August 18, 2018 at 09:54AM"/>
        <s v="August 18, 2018 at 05:28PM"/>
        <s v="August 21, 2018 at 10:38AM"/>
        <s v="August 21, 2018 at 12:01PM"/>
        <s v="August 22, 2018 at 03:44PM"/>
        <s v="August 23, 2018 at 10:57AM"/>
        <s v="August 24, 2018 at 11:55AM"/>
        <s v="August 24, 2018 at 06:51PM"/>
        <s v="August 25, 2018 at 06:47AM"/>
        <s v="August 25, 2018 at 08:28AM"/>
        <s v="August 25, 2018 at 10:42AM"/>
        <s v="August 25, 2018 at 11:21AM"/>
        <s v="August 26, 2018 at 05:46PM"/>
        <s v="August 27, 2018 at 07:45AM"/>
        <s v="August 27, 2018 at 08:19AM"/>
        <s v="August 27, 2018 at 12:41PM"/>
        <s v="August 27, 2018 at 03:31PM"/>
        <s v="August 27, 2018 at 06:43PM"/>
        <s v="August 28, 2018 at 10:16AM"/>
        <s v="August 28, 2018 at 11:41AM"/>
        <s v="August 28, 2018 at 08:39PM"/>
        <s v="August 30, 2018 at 08:16AM"/>
        <s v="August 30, 2018 at 08:43AM"/>
        <s v="August 30, 2018 at 04:32PM"/>
        <s v="August 31, 2018 at 07:38AM"/>
        <s v="August 31, 2018 at 07:55AM"/>
        <s v="August 31, 2018 at 09:32AM"/>
        <s v="August 31, 2018 at 10:29AM"/>
        <s v="September 01, 2018 at 04:22PM"/>
        <s v="September 01, 2018 at 05:00PM"/>
        <s v="September 02, 2018 at 08:06AM"/>
        <s v="September 02, 2018 at 12:23PM"/>
        <s v="September 02, 2018 at 03:02PM"/>
        <s v="September 03, 2018 at 05:38AM"/>
        <s v="September 03, 2018 at 09:00PM"/>
        <s v="September 03, 2018 at 09:22PM"/>
        <s v="September 04, 2018 at 09:52AM"/>
        <s v="September 04, 2018 at 10:48AM"/>
        <s v="September 04, 2018 at 08:21PM"/>
        <s v="September 05, 2018 at 05:32PM"/>
        <s v="September 06, 2018 at 09:36AM"/>
        <s v="September 07, 2018 at 07:24PM"/>
        <s v="September 08, 2018 at 01:57PM"/>
        <s v="September 08, 2018 at 03:30PM"/>
        <s v="September 08, 2018 at 04:11PM"/>
        <s v="September 09, 2018 at 09:35AM"/>
        <s v="September 09, 2018 at 11:23AM"/>
        <s v="September 10, 2018 at 10:17AM"/>
        <s v="September 10, 2018 at 10:18AM"/>
        <s v="September 10, 2018 at 11:24AM"/>
        <s v="September 10, 2018 at 08:09PM"/>
        <s v="September 11, 2018 at 10:33AM"/>
        <s v="September 11, 2018 at 05:42PM"/>
        <s v="September 11, 2018 at 10:19PM"/>
        <s v="September 11, 2018 at 10:32PM"/>
        <s v="September 12, 2018 at 11:31AM"/>
        <s v="September 12, 2018 at 04:47PM"/>
        <s v="September 13, 2018 at 11:49AM"/>
        <s v="September 13, 2018 at 05:22PM"/>
        <s v="September 13, 2018 at 05:23PM"/>
        <s v="September 13, 2018 at 05:56PM"/>
        <s v="September 14, 2018 at 06:55AM"/>
        <s v="September 14, 2018 at 08:07AM"/>
        <s v="September 15, 2018 at 10:41AM"/>
        <s v="September 15, 2018 at 11:31AM"/>
        <s v="September 15, 2018 at 11:32AM"/>
        <s v="September 15, 2018 at 12:16PM"/>
        <s v="September 16, 2018 at 11:29AM"/>
        <s v="September 16, 2018 at 11:57AM"/>
        <s v="September 17, 2018 at 07:35AM"/>
        <s v="September 17, 2018 at 07:36AM"/>
        <s v="September 17, 2018 at 07:47AM"/>
        <s v="September 17, 2018 at 08:33AM"/>
        <s v="September 17, 2018 at 10:20AM"/>
        <s v="September 18, 2018 at 09:50AM"/>
        <s v="September 18, 2018 at 10:58AM"/>
        <s v="September 18, 2018 at 01:08PM"/>
        <s v="September 18, 2018 at 03:10PM"/>
        <s v="September 19, 2018 at 09:31AM"/>
        <s v="September 19, 2018 at 03:10PM"/>
        <s v="September 20, 2018 at 07:23AM"/>
        <s v="September 20, 2018 at 07:57AM"/>
        <s v="September 20, 2018 at 08:07AM"/>
        <s v="September 20, 2018 at 08:08AM"/>
        <s v="September 20, 2018 at 09:13AM"/>
        <s v="September 20, 2018 at 05:26PM"/>
        <s v="September 21, 2018 at 07:02AM"/>
        <s v="September 21, 2018 at 07:41AM"/>
        <s v="September 21, 2018 at 08:01AM"/>
        <s v="September 21, 2018 at 09:22AM"/>
        <s v="September 21, 2018 at 04:31PM"/>
        <s v="September 22, 2018 at 09:26PM"/>
        <s v="September 25, 2018 at 04:01PM"/>
        <s v="September 25, 2018 at 06:30PM"/>
        <s v="September 26, 2018 at 06:50AM"/>
        <s v="September 26, 2018 at 07:09AM"/>
        <s v="September 26, 2018 at 08:03AM"/>
        <s v="September 26, 2018 at 10:01AM"/>
        <s v="September 26, 2018 at 10:02AM"/>
        <s v="September 26, 2018 at 11:35AM"/>
        <s v="September 26, 2018 at 06:17PM"/>
        <s v="September 27, 2018 at 08:24AM"/>
        <s v="September 27, 2018 at 12:42PM"/>
        <s v="September 27, 2018 at 03:09PM"/>
        <s v="September 27, 2018 at 05:50PM"/>
        <s v="September 27, 2018 at 06:06PM"/>
        <s v="September 28, 2018 at 07:46AM"/>
        <s v="September 28, 2018 at 09:31AM"/>
        <s v="September 28, 2018 at 11:09AM"/>
        <s v="September 28, 2018 at 11:40AM"/>
        <s v="September 28, 2018 at 02:50PM"/>
        <s v="September 28, 2018 at 04:07PM"/>
        <s v="September 28, 2018 at 07:47PM"/>
        <s v="September 29, 2018 at 09:56AM"/>
        <s v="September 29, 2018 at 04:37PM"/>
        <s v="September 30, 2018 at 09:58AM"/>
        <s v="September 30, 2018 at 06:30PM"/>
        <s v="September 30, 2018 at 08:15PM"/>
        <s v="October 01, 2018 at 07:20AM"/>
        <s v="October 01, 2018 at 01:49PM"/>
        <s v="October 02, 2018 at 07:57AM"/>
        <s v="October 02, 2018 at 03:05PM"/>
        <s v="October 03, 2018 at 08:31AM"/>
        <s v="October 03, 2018 at 08:32AM"/>
        <s v="October 03, 2018 at 09:42AM"/>
        <s v="October 03, 2018 at 07:55PM"/>
        <s v="October 04, 2018 at 06:51PM"/>
        <s v="October 04, 2018 at 07:53PM"/>
        <s v="October 05, 2018 at 07:40AM"/>
        <s v="October 05, 2018 at 12:49PM"/>
        <s v="October 05, 2018 at 01:13PM"/>
        <s v="October 05, 2018 at 02:24PM"/>
        <s v="October 06, 2018 at 09:52AM"/>
        <s v="October 07, 2018 at 02:35PM"/>
        <s v="October 07, 2018 at 05:48PM"/>
        <s v="October 07, 2018 at 07:18PM"/>
        <s v="October 07, 2018 at 09:17PM"/>
        <s v="October 08, 2018 at 08:35AM"/>
        <s v="October 08, 2018 at 10:42AM"/>
        <s v="October 08, 2018 at 10:43AM"/>
        <s v="October 08, 2018 at 06:53PM"/>
        <s v="October 09, 2018 at 08:10AM"/>
        <s v="October 09, 2018 at 05:38PM"/>
        <s v="October 10, 2018 at 06:52AM"/>
        <s v="October 10, 2018 at 01:37PM"/>
        <s v="October 11, 2018 at 10:48AM"/>
        <s v="October 11, 2018 at 10:49AM"/>
        <s v="October 11, 2018 at 12:21PM"/>
        <s v="October 11, 2018 at 02:46PM"/>
        <s v="October 14, 2018 at 08:18PM"/>
        <s v="October 15, 2018 at 07:43AM"/>
        <s v="October 15, 2018 at 07:44AM"/>
        <s v="October 15, 2018 at 01:55PM"/>
        <s v="October 16, 2018 at 11:14AM"/>
        <s v="October 17, 2018 at 07:40AM"/>
        <s v="October 17, 2018 at 08:05AM"/>
        <s v="October 19, 2018 at 06:36AM"/>
        <s v="October 19, 2018 at 08:32AM"/>
        <s v="October 19, 2018 at 08:33AM"/>
        <s v="October 19, 2018 at 09:00PM"/>
        <s v="October 21, 2018 at 03:44PM"/>
        <s v="October 21, 2018 at 06:19PM"/>
        <s v="October 22, 2018 at 10:44AM"/>
        <s v="October 22, 2018 at 11:07AM"/>
        <s v="October 22, 2018 at 11:08AM"/>
        <s v="October 22, 2018 at 11:41AM"/>
        <s v="October 22, 2018 at 03:36PM"/>
        <s v="October 23, 2018 at 11:36AM"/>
        <s v="October 23, 2018 at 12:17PM"/>
        <s v="October 24, 2018 at 10:19AM"/>
        <s v="October 24, 2018 at 12:45PM"/>
        <s v="October 25, 2018 at 07:41AM"/>
        <s v="October 25, 2018 at 09:51AM"/>
        <s v="October 25, 2018 at 06:22PM"/>
        <s v="October 25, 2018 at 08:58PM"/>
        <s v="October 26, 2018 at 08:43AM"/>
        <s v="October 26, 2018 at 11:05AM"/>
        <s v="October 27, 2018 at 06:15AM"/>
        <s v="October 27, 2018 at 11:38AM"/>
        <s v="October 27, 2018 at 12:36PM"/>
        <s v="October 28, 2018 at 07:02PM"/>
        <s v="October 28, 2018 at 09:24PM"/>
        <s v="October 29, 2018 at 08:09AM"/>
        <s v="October 29, 2018 at 07:04PM"/>
        <s v="October 30, 2018 at 06:08PM"/>
        <s v="October 31, 2018 at 06:59AM"/>
        <s v="October 31, 2018 at 05:37PM"/>
        <s v="October 31, 2018 at 06:11PM"/>
        <s v="November 02, 2018 at 06:30AM"/>
        <s v="November 03, 2018 at 10:35AM"/>
        <s v="November 03, 2018 at 03:19PM"/>
        <s v="November 04, 2018 at 01:47PM"/>
        <s v="November 05, 2018 at 08:44AM"/>
        <s v="November 05, 2018 at 05:36PM"/>
        <s v="November 06, 2018 at 12:45PM"/>
        <s v="November 07, 2018 at 08:43AM"/>
        <s v="November 08, 2018 at 07:33AM"/>
        <s v="November 08, 2018 at 05:58PM"/>
        <s v="November 09, 2018 at 07:00AM"/>
        <s v="November 09, 2018 at 10:56AM"/>
        <s v="November 10, 2018 at 11:23AM"/>
        <s v="November 10, 2018 at 11:24AM"/>
        <s v="November 10, 2018 at 11:44AM"/>
        <s v="November 10, 2018 at 05:19PM"/>
        <s v="November 11, 2018 at 11:36AM"/>
        <s v="November 13, 2018 at 09:18AM"/>
        <s v="November 13, 2018 at 09:19AM"/>
        <s v="November 13, 2018 at 12:20PM"/>
        <s v="November 13, 2018 at 12:21PM"/>
        <s v="November 14, 2018 at 09:23AM"/>
        <s v="November 14, 2018 at 09:24AM"/>
        <s v="November 14, 2018 at 10:17AM"/>
        <s v="November 14, 2018 at 11:39AM"/>
        <s v="November 14, 2018 at 05:03PM"/>
        <s v="November 15, 2018 at 12:41PM"/>
        <s v="November 15, 2018 at 03:20PM"/>
        <s v="November 17, 2018 at 10:59PM"/>
        <s v="November 18, 2018 at 07:35PM"/>
        <s v="November 18, 2018 at 08:22PM"/>
        <s v="November 19, 2018 at 12:14PM"/>
        <s v="November 19, 2018 at 01:56PM"/>
        <s v="November 19, 2018 at 02:42PM"/>
        <s v="November 19, 2018 at 03:18PM"/>
        <s v="November 19, 2018 at 08:47PM"/>
        <s v="November 20, 2018 at 11:13AM"/>
        <s v="November 20, 2018 at 12:26PM"/>
        <s v="November 21, 2018 at 02:32PM"/>
        <s v="November 22, 2018 at 09:12AM"/>
        <s v="November 22, 2018 at 02:55PM"/>
        <s v="November 23, 2018 at 10:12AM"/>
        <s v="November 23, 2018 at 11:54AM"/>
        <s v="November 23, 2018 at 05:22PM"/>
        <s v="November 23, 2018 at 08:53PM"/>
        <s v="November 23, 2018 at 10:37PM"/>
        <s v="November 24, 2018 at 09:27AM"/>
        <s v="November 24, 2018 at 01:30PM"/>
        <s v="November 24, 2018 at 01:31PM"/>
        <s v="November 24, 2018 at 03:14PM"/>
        <s v="November 24, 2018 at 03:15PM"/>
        <s v="November 24, 2018 at 07:39PM"/>
        <s v="November 25, 2018 at 07:08PM"/>
        <s v="November 26, 2018 at 09:26AM"/>
        <s v="November 26, 2018 at 10:27AM"/>
        <s v="November 26, 2018 at 12:37PM"/>
        <s v="November 27, 2018 at 01:21PM"/>
        <s v="November 27, 2018 at 02:13PM"/>
        <s v="November 28, 2018 at 10:06AM"/>
        <s v="November 28, 2018 at 10:07AM"/>
        <s v="November 28, 2018 at 01:05PM"/>
        <s v="November 28, 2018 at 03:49PM"/>
        <s v="November 28, 2018 at 04:43PM"/>
        <s v="November 28, 2018 at 05:07PM"/>
        <s v="November 28, 2018 at 05:56PM"/>
        <s v="November 29, 2018 at 09:07PM"/>
        <s v="November 30, 2018 at 08:02AM"/>
        <s v="November 30, 2018 at 08:03AM"/>
        <s v="November 30, 2018 at 01:56PM"/>
        <s v="November 30, 2018 at 03:07PM"/>
        <s v="November 30, 2018 at 05:25PM"/>
        <s v="November 30, 2018 at 08:36PM"/>
        <s v="December 01, 2018 at 10:24AM"/>
        <s v="December 01, 2018 at 11:07AM"/>
        <s v="December 01, 2018 at 12:46PM"/>
        <s v="December 01, 2018 at 02:50PM"/>
        <s v="December 01, 2018 at 05:47PM"/>
        <s v="December 02, 2018 at 03:09PM"/>
        <s v="December 03, 2018 at 08:38AM"/>
        <s v="December 03, 2018 at 12:27PM"/>
        <s v="December 03, 2018 at 04:26PM"/>
        <s v="December 03, 2018 at 08:21PM"/>
        <s v="December 04, 2018 at 01:05PM"/>
        <s v="December 04, 2018 at 05:07PM"/>
        <s v="December 05, 2018 at 07:34AM"/>
        <s v="December 05, 2018 at 09:32AM"/>
        <s v="December 05, 2018 at 11:15AM"/>
        <s v="December 05, 2018 at 09:20PM"/>
        <s v="December 06, 2018 at 09:17AM"/>
        <s v="December 06, 2018 at 10:49AM"/>
        <s v="December 06, 2018 at 12:59PM"/>
        <s v="December 06, 2018 at 09:35PM"/>
        <s v="December 07, 2018 at 08:38AM"/>
        <s v="December 07, 2018 at 08:39AM"/>
        <s v="December 07, 2018 at 10:22AM"/>
        <s v="December 07, 2018 at 11:03AM"/>
        <s v="December 07, 2018 at 06:50PM"/>
        <s v="December 09, 2018 at 10:35AM"/>
        <s v="December 09, 2018 at 10:36AM"/>
        <s v="December 09, 2018 at 04:21PM"/>
        <s v="December 10, 2018 at 08:51AM"/>
        <s v="December 10, 2018 at 09:31AM"/>
        <s v="December 10, 2018 at 09:45AM"/>
        <s v="December 10, 2018 at 11:17AM"/>
        <s v="December 10, 2018 at 11:56AM"/>
        <s v="December 10, 2018 at 04:05PM"/>
        <s v="December 10, 2018 at 06:40PM"/>
        <s v="December 10, 2018 at 09:34PM"/>
        <s v="December 11, 2018 at 06:17AM"/>
        <s v="December 12, 2018 at 07:38AM"/>
        <s v="December 12, 2018 at 08:39AM"/>
        <s v="December 13, 2018 at 06:55AM"/>
        <s v="December 14, 2018 at 10:15AM"/>
        <s v="December 16, 2018 at 08:20AM"/>
        <s v="December 16, 2018 at 12:53PM"/>
        <s v="December 16, 2018 at 01:56PM"/>
        <s v="December 17, 2018 at 12:11AM"/>
        <s v="December 17, 2018 at 01:29PM"/>
        <s v="December 18, 2018 at 07:44AM"/>
        <s v="December 18, 2018 at 04:15PM"/>
        <s v="December 19, 2018 at 09:45AM"/>
        <s v="December 19, 2018 at 04:33PM"/>
        <s v="December 19, 2018 at 08:32PM"/>
        <s v="December 19, 2018 at 08:33PM"/>
        <s v="December 20, 2018 at 01:47PM"/>
        <s v="December 20, 2018 at 02:44PM"/>
        <s v="December 20, 2018 at 04:16PM"/>
        <s v="December 21, 2018 at 07:30AM"/>
        <s v="December 21, 2018 at 02:36PM"/>
        <s v="December 22, 2018 at 07:32AM"/>
        <s v="December 22, 2018 at 12:42PM"/>
        <s v="December 22, 2018 at 02:13PM"/>
        <s v="December 23, 2018 at 09:03PM"/>
        <s v="December 25, 2018 at 01:56PM"/>
        <s v="December 25, 2018 at 07:45PM"/>
        <s v="December 25, 2018 at 08:57PM"/>
        <s v="December 25, 2018 at 08:58PM"/>
        <s v="December 26, 2018 at 08:13PM"/>
        <s v="December 27, 2018 at 08:58AM"/>
        <s v="December 27, 2018 at 04:15PM"/>
        <s v="December 28, 2018 at 07:24AM"/>
        <s v="December 28, 2018 at 09:57AM"/>
        <s v="December 28, 2018 at 11:01PM"/>
        <s v="December 29, 2018 at 09:53AM"/>
        <s v="December 30, 2018 at 10:47AM"/>
        <s v="December 30, 2018 at 01:53PM"/>
        <s v="December 30, 2018 at 04:16PM"/>
        <s v="December 31, 2018 at 01:53PM"/>
        <s v="January 01, 2019 at 12:52AM"/>
        <s v="January 01, 2019 at 08:16PM"/>
        <s v="January 02, 2019 at 10:40PM"/>
        <s v="January 03, 2019 at 11:10AM"/>
        <s v="January 03, 2019 at 11:11AM"/>
        <s v="January 03, 2019 at 12:09PM"/>
        <s v="January 03, 2019 at 03:55PM"/>
        <s v="January 03, 2019 at 09:31PM"/>
        <s v="January 04, 2019 at 11:07AM"/>
        <s v="January 05, 2019 at 12:56PM"/>
        <s v="January 06, 2019 at 11:40AM"/>
        <s v="January 07, 2019 at 12:59PM"/>
        <s v="January 07, 2019 at 01:08PM"/>
        <s v="January 08, 2019 at 11:27AM"/>
        <s v="January 09, 2019 at 10:35AM"/>
        <s v="January 09, 2019 at 02:37PM"/>
        <s v="January 09, 2019 at 02:38PM"/>
        <s v="January 10, 2019 at 07:21AM"/>
        <s v="January 10, 2019 at 01:11PM"/>
        <s v="January 10, 2019 at 09:11PM"/>
        <s v="January 11, 2019 at 08:50PM"/>
        <s v="January 11, 2019 at 10:16PM"/>
        <s v="January 12, 2019 at 04:00PM"/>
        <s v="January 13, 2019 at 08:30AM"/>
        <s v="January 14, 2019 at 08:07AM"/>
        <s v="January 14, 2019 at 04:22PM"/>
        <s v="January 14, 2019 at 06:32PM"/>
        <s v="January 15, 2019 at 11:17AM"/>
        <s v="January 15, 2019 at 12:50PM"/>
        <s v="January 16, 2019 at 09:01AM"/>
        <s v="January 17, 2019 at 08:42PM"/>
        <s v="January 18, 2019 at 01:57PM"/>
        <s v="January 18, 2019 at 06:11PM"/>
        <s v="January 18, 2019 at 09:03PM"/>
        <s v="January 19, 2019 at 09:30AM"/>
        <s v="January 19, 2019 at 11:28AM"/>
        <s v="January 19, 2019 at 11:36AM"/>
        <s v="January 20, 2019 at 09:13AM"/>
        <s v="January 20, 2019 at 12:40PM"/>
        <s v="January 20, 2019 at 03:57PM"/>
        <s v="January 20, 2019 at 09:32PM"/>
        <s v="January 21, 2019 at 09:24AM"/>
        <s v="January 21, 2019 at 09:39AM"/>
        <s v="January 21, 2019 at 09:51AM"/>
        <s v="January 21, 2019 at 10:12AM"/>
        <s v="January 21, 2019 at 11:46AM"/>
        <s v="January 21, 2019 at 12:54PM"/>
        <s v="January 21, 2019 at 04:14PM"/>
        <s v="January 22, 2019 at 08:48AM"/>
        <s v="January 22, 2019 at 09:31AM"/>
        <s v="January 22, 2019 at 12:35PM"/>
        <s v="January 22, 2019 at 01:07PM"/>
        <s v="January 22, 2019 at 04:30PM"/>
        <s v="January 22, 2019 at 06:12PM"/>
        <s v="January 23, 2019 at 08:15AM"/>
        <s v="January 23, 2019 at 12:43PM"/>
        <s v="January 23, 2019 at 02:26PM"/>
        <s v="January 24, 2019 at 03:48PM"/>
        <s v="January 25, 2019 at 10:33AM"/>
        <s v="January 25, 2019 at 10:57AM"/>
        <s v="January 25, 2019 at 12:45PM"/>
        <s v="January 25, 2019 at 07:19PM"/>
        <s v="January 26, 2019 at 12:08PM"/>
        <s v="January 27, 2019 at 09:31AM"/>
        <s v="January 27, 2019 at 01:16PM"/>
        <s v="January 27, 2019 at 01:28PM"/>
        <s v="January 28, 2019 at 08:32AM"/>
        <s v="January 28, 2019 at 10:49AM"/>
        <s v="January 28, 2019 at 11:08AM"/>
        <s v="January 28, 2019 at 05:18PM"/>
        <s v="January 29, 2019 at 08:30PM"/>
        <s v="January 30, 2019 at 09:32AM"/>
        <s v="January 30, 2019 at 03:58PM"/>
        <s v="January 31, 2019 at 02:44PM"/>
        <s v="February 01, 2019 at 09:03AM"/>
        <s v="February 01, 2019 at 09:04AM"/>
        <s v="February 01, 2019 at 03:18PM"/>
        <s v="February 02, 2019 at 09:55AM"/>
        <s v="February 02, 2019 at 10:56AM"/>
        <s v="February 03, 2019 at 10:13AM"/>
        <s v="February 03, 2019 at 01:27PM"/>
        <s v="February 03, 2019 at 02:06PM"/>
        <s v="February 03, 2019 at 04:46PM"/>
        <s v="February 04, 2019 at 06:22PM"/>
        <s v="February 04, 2019 at 07:24PM"/>
        <s v="February 05, 2019 at 06:54AM"/>
        <s v="February 05, 2019 at 06:55AM"/>
        <s v="February 05, 2019 at 02:05PM"/>
        <s v="February 05, 2019 at 04:23PM"/>
        <s v="February 06, 2019 at 08:00AM"/>
        <s v="February 06, 2019 at 02:28PM"/>
        <s v="February 06, 2019 at 03:34PM"/>
        <s v="February 06, 2019 at 08:15PM"/>
        <s v="February 07, 2019 at 07:43PM"/>
        <s v="February 08, 2019 at 10:42PM"/>
        <s v="February 08, 2019 at 10:43PM"/>
        <s v="February 08, 2019 at 10:44PM"/>
        <s v="February 11, 2019 at 07:57PM"/>
        <s v="February 12, 2019 at 12:24PM"/>
        <s v="February 12, 2019 at 02:09PM"/>
        <s v="February 12, 2019 at 02:10PM"/>
        <s v="February 12, 2019 at 06:55PM"/>
        <s v="February 13, 2019 at 07:31PM"/>
        <s v="February 13, 2019 at 08:06PM"/>
        <s v="February 14, 2019 at 02:55PM"/>
        <s v="February 14, 2019 at 02:56PM"/>
        <s v="February 16, 2019 at 12:29PM"/>
        <s v="February 16, 2019 at 02:48PM"/>
        <s v="February 17, 2019 at 01:42PM"/>
        <s v="February 17, 2019 at 07:34PM"/>
        <s v="February 18, 2019 at 07:48AM"/>
        <s v="February 18, 2019 at 08:09AM"/>
        <s v="February 18, 2019 at 07:08PM"/>
        <s v="February 18, 2019 at 09:06PM"/>
        <s v="February 19, 2019 at 09:57AM"/>
        <s v="February 19, 2019 at 10:23AM"/>
        <s v="February 20, 2019 at 08:02AM"/>
        <s v="February 20, 2019 at 08:03AM"/>
        <s v="February 20, 2019 at 08:48AM"/>
        <s v="February 20, 2019 at 02:28PM"/>
        <s v="February 20, 2019 at 07:47PM"/>
        <s v="February 21, 2019 at 10:09AM"/>
        <s v="February 21, 2019 at 06:18PM"/>
        <s v="February 22, 2019 at 05:36PM"/>
        <s v="February 22, 2019 at 07:12PM"/>
        <s v="February 23, 2019 at 09:49AM"/>
        <s v="February 24, 2019 at 08:18AM"/>
        <s v="February 24, 2019 at 09:07AM"/>
        <s v="February 24, 2019 at 11:26AM"/>
        <s v="February 24, 2019 at 11:37AM"/>
        <s v="February 24, 2019 at 12:50PM"/>
        <s v="February 25, 2019 at 07:23AM"/>
        <s v="February 25, 2019 at 09:55AM"/>
        <s v="February 25, 2019 at 11:43AM"/>
        <s v="February 26, 2019 at 03:18PM"/>
        <s v="February 26, 2019 at 03:32PM"/>
        <s v="February 27, 2019 at 08:10AM"/>
        <s v="February 27, 2019 at 01:47PM"/>
        <s v="February 28, 2019 at 12:39PM"/>
        <s v="March 02, 2019 at 10:54AM"/>
        <s v="March 02, 2019 at 04:23PM"/>
        <s v="March 03, 2019 at 12:52PM"/>
        <s v="March 03, 2019 at 09:06PM"/>
        <s v="March 05, 2019 at 09:00AM"/>
        <s v="March 05, 2019 at 09:10AM"/>
        <s v="March 05, 2019 at 09:18AM"/>
        <s v="March 05, 2019 at 03:32PM"/>
        <s v="March 06, 2019 at 11:21AM"/>
        <s v="March 06, 2019 at 04:34PM"/>
        <s v="March 06, 2019 at 10:30PM"/>
        <s v="March 07, 2019 at 12:09AM"/>
        <s v="March 09, 2019 at 12:01PM"/>
        <s v="March 09, 2019 at 12:02PM"/>
        <s v="March 09, 2019 at 04:25PM"/>
        <s v="March 09, 2019 at 06:02PM"/>
        <s v="March 09, 2019 at 06:03PM"/>
        <s v="March 10, 2019 at 08:24AM"/>
        <s v="March 10, 2019 at 10:12AM"/>
        <s v="March 11, 2019 at 02:25PM"/>
        <s v="March 11, 2019 at 04:01PM"/>
        <s v="March 12, 2019 at 08:52PM"/>
        <s v="March 13, 2019 at 07:29AM"/>
        <s v="March 13, 2019 at 08:21AM"/>
        <s v="March 13, 2019 at 02:39PM"/>
        <s v="March 13, 2019 at 05:43PM"/>
        <s v="March 15, 2019 at 02:28PM"/>
        <s v="March 16, 2019 at 05:53PM"/>
        <s v="March 17, 2019 at 10:56AM"/>
        <s v="March 17, 2019 at 10:57AM"/>
        <s v="March 17, 2019 at 10:58AM"/>
        <s v="March 17, 2019 at 10:59AM"/>
        <s v="March 18, 2019 at 07:58AM"/>
        <s v="March 18, 2019 at 08:11AM"/>
        <s v="March 18, 2019 at 08:55AM"/>
        <s v="March 18, 2019 at 09:28AM"/>
        <s v="March 18, 2019 at 09:34AM"/>
        <s v="March 18, 2019 at 11:27AM"/>
        <s v="March 18, 2019 at 01:17PM"/>
        <s v="March 18, 2019 at 01:40PM"/>
        <s v="March 18, 2019 at 02:24PM"/>
        <s v="March 18, 2019 at 03:57PM"/>
        <s v="March 18, 2019 at 07:27PM"/>
        <s v="March 19, 2019 at 07:02AM"/>
        <s v="March 19, 2019 at 07:27AM"/>
        <s v="March 19, 2019 at 08:28AM"/>
        <s v="March 19, 2019 at 09:29AM"/>
        <s v="March 19, 2019 at 09:32AM"/>
        <s v="March 19, 2019 at 01:37PM"/>
        <s v="March 20, 2019 at 07:51AM"/>
        <s v="March 20, 2019 at 11:12AM"/>
        <s v="March 21, 2019 at 02:01PM"/>
        <s v="March 22, 2019 at 11:05AM"/>
        <s v="March 24, 2019 at 09:20PM"/>
        <s v="March 25, 2019 at 09:49AM"/>
        <s v="March 25, 2019 at 02:14PM"/>
        <s v="March 25, 2019 at 08:35PM"/>
        <s v="March 26, 2019 at 09:57AM"/>
        <s v="March 26, 2019 at 02:35PM"/>
        <s v="March 27, 2019 at 06:45PM"/>
        <s v="March 28, 2019 at 07:45PM"/>
        <s v="March 28, 2019 at 08:28PM"/>
        <s v="March 29, 2019 at 08:29AM"/>
        <s v="March 29, 2019 at 10:02AM"/>
        <s v="March 29, 2019 at 11:16AM"/>
        <s v="March 30, 2019 at 07:37AM"/>
        <s v="March 30, 2019 at 08:02AM"/>
        <s v="March 31, 2019 at 11:35AM"/>
        <s v="March 31, 2019 at 04:05PM"/>
        <s v="March 31, 2019 at 04:52PM"/>
        <s v="March 31, 2019 at 09:30PM"/>
        <s v="April 01, 2019 at 08:08AM"/>
        <s v="April 02, 2019 at 10:35AM"/>
        <s v="April 02, 2019 at 02:03PM"/>
        <s v="April 03, 2019 at 08:15AM"/>
        <s v="April 03, 2019 at 08:36AM"/>
        <s v="April 03, 2019 at 11:47AM"/>
        <s v="April 03, 2019 at 06:22PM"/>
        <s v="April 04, 2019 at 12:27PM"/>
        <s v="April 04, 2019 at 02:40PM"/>
        <s v="April 04, 2019 at 03:22PM"/>
        <s v="April 04, 2019 at 07:13PM"/>
        <s v="April 04, 2019 at 09:10PM"/>
        <s v="April 05, 2019 at 01:29PM"/>
        <s v="April 06, 2019 at 07:20AM"/>
        <s v="April 06, 2019 at 09:29AM"/>
        <s v="April 06, 2019 at 10:20AM"/>
        <s v="April 06, 2019 at 11:52AM"/>
        <s v="April 06, 2019 at 11:54AM"/>
        <s v="April 06, 2019 at 01:30PM"/>
        <s v="April 06, 2019 at 07:39PM"/>
        <s v="April 06, 2019 at 09:55PM"/>
        <s v="April 06, 2019 at 09:56PM"/>
        <s v="April 07, 2019 at 09:06AM"/>
        <s v="April 07, 2019 at 10:41AM"/>
        <s v="April 07, 2019 at 11:06AM"/>
        <s v="April 07, 2019 at 12:16PM"/>
        <s v="April 07, 2019 at 06:20PM"/>
        <s v="April 08, 2019 at 11:07AM"/>
        <s v="April 08, 2019 at 11:24AM"/>
        <s v="April 08, 2019 at 06:39PM"/>
        <s v="April 09, 2019 at 09:10AM"/>
        <s v="April 09, 2019 at 01:13PM"/>
        <s v="April 09, 2019 at 02:22PM"/>
        <s v="April 09, 2019 at 06:00PM"/>
        <s v="April 10, 2019 at 07:33AM"/>
        <s v="April 10, 2019 at 08:05AM"/>
        <s v="April 10, 2019 at 11:14AM"/>
        <s v="April 10, 2019 at 01:54PM"/>
        <s v="April 10, 2019 at 02:01PM"/>
        <s v="April 10, 2019 at 09:28PM"/>
        <s v="April 11, 2019 at 10:22AM"/>
        <s v="April 11, 2019 at 10:39AM"/>
        <s v="April 12, 2019 at 07:52AM"/>
        <s v="April 12, 2019 at 08:40AM"/>
        <s v="April 12, 2019 at 04:06PM"/>
        <s v="April 12, 2019 at 05:06PM"/>
        <s v="April 12, 2019 at 07:14PM"/>
        <s v="April 13, 2019 at 08:33AM"/>
        <s v="April 13, 2019 at 12:19PM"/>
        <s v="April 13, 2019 at 07:32PM"/>
        <s v="April 13, 2019 at 09:31PM"/>
        <s v="April 14, 2019 at 10:02AM"/>
        <s v="April 15, 2019 at 08:38AM"/>
        <s v="April 15, 2019 at 08:39AM"/>
        <s v="April 15, 2019 at 11:06AM"/>
        <s v="April 15, 2019 at 11:07AM"/>
        <s v="April 16, 2019 at 07:37AM"/>
        <s v="April 16, 2019 at 02:40PM"/>
        <s v="April 17, 2019 at 08:26AM"/>
        <s v="April 17, 2019 at 11:05AM"/>
        <s v="April 17, 2019 at 12:54PM"/>
        <s v="April 17, 2019 at 03:00PM"/>
        <s v="April 17, 2019 at 08:34PM"/>
        <s v="April 17, 2019 at 08:52PM"/>
        <s v="April 18, 2019 at 09:31AM"/>
        <s v="April 18, 2019 at 10:29AM"/>
        <s v="April 18, 2019 at 07:10PM"/>
        <s v="April 20, 2019 at 04:51PM"/>
        <s v="April 20, 2019 at 10:39PM"/>
        <s v="April 21, 2019 at 10:18AM"/>
        <s v="April 21, 2019 at 10:31AM"/>
        <s v="April 21, 2019 at 01:24PM"/>
        <s v="April 21, 2019 at 08:07PM"/>
        <s v="April 22, 2019 at 02:36PM"/>
        <s v="April 23, 2019 at 09:46AM"/>
        <s v="April 23, 2019 at 09:48AM"/>
        <s v="April 23, 2019 at 11:33AM"/>
        <s v="April 24, 2019 at 08:13AM"/>
        <s v="April 24, 2019 at 10:18AM"/>
        <s v="April 24, 2019 at 11:17AM"/>
        <s v="April 24, 2019 at 08:39PM"/>
        <s v="April 25, 2019 at 03:51PM"/>
        <s v="April 26, 2019 at 08:45PM"/>
        <s v="April 27, 2019 at 05:50PM"/>
        <s v="April 29, 2019 at 06:49AM"/>
        <s v="April 29, 2019 at 07:56AM"/>
        <s v="April 29, 2019 at 12:35PM"/>
        <s v="April 29, 2019 at 05:12PM"/>
        <s v="April 29, 2019 at 05:52PM"/>
        <s v="April 29, 2019 at 10:01PM"/>
        <s v="April 30, 2019 at 08:39AM"/>
        <s v="May 01, 2019 at 08:34AM"/>
        <s v="May 04, 2019 at 09:26AM"/>
        <s v="May 04, 2019 at 07:20PM"/>
        <s v="May 04, 2019 at 08:07PM"/>
        <s v="May 05, 2019 at 07:36AM"/>
        <s v="May 06, 2019 at 07:52AM"/>
        <s v="May 06, 2019 at 11:28AM"/>
        <s v="May 07, 2019 at 09:10PM"/>
        <s v="May 08, 2019 at 08:35AM"/>
        <s v="May 08, 2019 at 11:24AM"/>
        <s v="May 08, 2019 at 04:42PM"/>
        <s v="May 09, 2019 at 08:22AM"/>
        <s v="May 09, 2019 at 05:02PM"/>
        <s v="May 09, 2019 at 08:31PM"/>
        <s v="May 10, 2019 at 01:19PM"/>
        <s v="May 12, 2019 at 06:29AM"/>
        <s v="May 12, 2019 at 10:21PM"/>
        <s v="May 14, 2019 at 02:28PM"/>
        <s v="May 14, 2019 at 06:29PM"/>
        <s v="May 14, 2019 at 07:07PM"/>
        <s v="May 15, 2019 at 08:59AM"/>
        <s v="May 15, 2019 at 10:52AM"/>
        <s v="May 15, 2019 at 03:06PM"/>
        <s v="May 16, 2019 at 07:39AM"/>
        <s v="May 16, 2019 at 09:21AM"/>
        <s v="May 16, 2019 at 04:10PM"/>
        <s v="May 17, 2019 at 10:11AM"/>
        <s v="May 17, 2019 at 10:12AM"/>
        <s v="May 17, 2019 at 01:41PM"/>
        <s v="May 18, 2019 at 09:59AM"/>
        <s v="May 19, 2019 at 09:37PM"/>
        <s v="May 20, 2019 at 01:00PM"/>
        <s v="May 20, 2019 at 01:01PM"/>
        <s v="May 20, 2019 at 03:33PM"/>
        <s v="May 20, 2019 at 09:02PM"/>
        <s v="May 21, 2019 at 07:01AM"/>
        <s v="May 21, 2019 at 08:15AM"/>
        <s v="May 21, 2019 at 09:22AM"/>
        <s v="May 21, 2019 at 11:49AM"/>
        <s v="May 21, 2019 at 01:14PM"/>
        <s v="May 22, 2019 at 06:47AM"/>
        <s v="May 22, 2019 at 10:36AM"/>
        <s v="May 22, 2019 at 01:27PM"/>
        <s v="May 22, 2019 at 01:43PM"/>
        <s v="May 23, 2019 at 07:29AM"/>
        <s v="May 23, 2019 at 08:34AM"/>
        <s v="May 23, 2019 at 01:03PM"/>
        <s v="May 23, 2019 at 05:51PM"/>
        <s v="May 24, 2019 at 11:14PM"/>
        <s v="May 27, 2019 at 10:01PM"/>
        <s v="May 28, 2019 at 11:53AM"/>
        <s v="May 28, 2019 at 02:24PM"/>
        <s v="May 28, 2019 at 03:14PM"/>
        <s v="May 28, 2019 at 03:52PM"/>
        <s v="May 28, 2019 at 07:50PM"/>
        <s v="May 29, 2019 at 07:23AM"/>
        <s v="May 29, 2019 at 07:56AM"/>
        <s v="May 29, 2019 at 08:37AM"/>
        <s v="May 29, 2019 at 10:51AM"/>
        <s v="May 29, 2019 at 11:27AM"/>
        <s v="May 29, 2019 at 02:19PM"/>
        <s v="May 29, 2019 at 08:22PM"/>
        <s v="May 30, 2019 at 01:39PM"/>
        <s v="May 31, 2019 at 08:37AM"/>
        <s v="May 31, 2019 at 01:55PM"/>
        <s v="May 31, 2019 at 03:05PM"/>
        <s v="May 31, 2019 at 03:58PM"/>
        <s v="May 31, 2019 at 05:07PM"/>
        <s v="June 02, 2019 at 11:30AM"/>
        <s v="June 02, 2019 at 12:40PM"/>
        <s v="June 02, 2019 at 04:35PM"/>
        <s v="June 03, 2019 at 07:25AM"/>
        <s v="June 03, 2019 at 01:34PM"/>
        <s v="June 03, 2019 at 08:00PM"/>
        <s v="June 03, 2019 at 08:01PM"/>
        <s v="June 04, 2019 at 07:18AM"/>
        <s v="June 04, 2019 at 09:02AM"/>
        <s v="June 04, 2019 at 03:05PM"/>
        <s v="June 04, 2019 at 08:46PM"/>
        <s v="June 05, 2019 at 07:52AM"/>
        <s v="June 06, 2019 at 07:34AM"/>
        <s v="June 06, 2019 at 09:50AM"/>
        <s v="June 06, 2019 at 04:07PM"/>
        <s v="June 07, 2019 at 07:21AM"/>
        <s v="June 07, 2019 at 07:34AM"/>
        <s v="June 07, 2019 at 07:35AM"/>
        <s v="June 07, 2019 at 01:54PM"/>
        <s v="June 07, 2019 at 04:36PM"/>
        <s v="June 10, 2019 at 06:57AM"/>
        <s v="June 10, 2019 at 02:32PM"/>
        <s v="June 11, 2019 at 07:19AM"/>
        <s v="June 11, 2019 at 07:20AM"/>
        <s v="June 11, 2019 at 11:30AM"/>
        <s v="June 11, 2019 at 08:13PM"/>
        <s v="June 11, 2019 at 10:32PM"/>
        <s v="June 12, 2019 at 10:08PM"/>
        <s v="June 13, 2019 at 09:25AM"/>
        <s v="June 13, 2019 at 08:50PM"/>
        <s v="June 13, 2019 at 10:06PM"/>
        <s v="June 14, 2019 at 06:39AM"/>
        <s v="June 14, 2019 at 09:42AM"/>
        <s v="June 15, 2019 at 09:51AM"/>
        <s v="June 15, 2019 at 10:18AM"/>
        <s v="June 15, 2019 at 09:58PM"/>
        <s v="June 15, 2019 at 11:09PM"/>
        <s v="June 16, 2019 at 10:13PM"/>
        <s v="June 17, 2019 at 07:21AM"/>
        <s v="June 17, 2019 at 10:36AM"/>
        <s v="June 17, 2019 at 12:56PM"/>
        <s v="June 17, 2019 at 04:41PM"/>
        <s v="June 17, 2019 at 07:17PM"/>
        <s v="June 18, 2019 at 11:33AM"/>
        <s v="June 18, 2019 at 03:30PM"/>
        <s v="June 19, 2019 at 08:27AM"/>
        <s v="June 19, 2019 at 08:38AM"/>
        <s v="June 19, 2019 at 09:06AM"/>
        <s v="June 19, 2019 at 12:53PM"/>
        <s v="June 19, 2019 at 04:32PM"/>
        <s v="June 20, 2019 at 02:36PM"/>
        <s v="June 20, 2019 at 07:54PM"/>
        <s v="June 21, 2019 at 07:23AM"/>
        <s v="June 21, 2019 at 10:05AM"/>
        <s v="June 21, 2019 at 11:46AM"/>
        <s v="June 21, 2019 at 06:07PM"/>
        <s v="June 22, 2019 at 09:33AM"/>
        <s v="June 22, 2019 at 10:30AM"/>
        <s v="June 25, 2019 at 10:35AM"/>
        <s v="June 25, 2019 at 10:36AM"/>
        <s v="June 25, 2019 at 02:06PM"/>
        <s v="June 25, 2019 at 07:53PM"/>
        <s v="June 26, 2019 at 01:02PM"/>
        <s v="June 27, 2019 at 06:42AM"/>
        <s v="June 27, 2019 at 09:22AM"/>
        <s v="June 27, 2019 at 09:41AM"/>
        <s v="June 27, 2019 at 02:34PM"/>
        <s v="June 28, 2019 at 07:09AM"/>
        <s v="June 29, 2019 at 08:32AM"/>
        <s v="June 29, 2019 at 08:14PM"/>
        <s v="June 29, 2019 at 08:15PM"/>
        <s v="June 30, 2019 at 08:21AM"/>
        <s v="June 30, 2019 at 08:22AM"/>
        <s v="June 30, 2019 at 07:15PM"/>
        <s v="July 01, 2019 at 11:31AM"/>
        <s v="July 01, 2019 at 06:02PM"/>
        <s v="July 02, 2019 at 09:27AM"/>
        <s v="July 02, 2019 at 03:08PM"/>
        <s v="July 08, 2019 at 09:17AM"/>
        <s v="July 08, 2019 at 01:10PM"/>
        <s v="July 08, 2019 at 10:01PM"/>
        <s v="July 09, 2019 at 11:42AM"/>
        <s v="July 09, 2019 at 12:16PM"/>
        <s v="July 09, 2019 at 08:33PM"/>
        <s v="July 09, 2019 at 09:00PM"/>
        <s v="July 10, 2019 at 10:45AM"/>
        <s v="July 11, 2019 at 07:37AM"/>
        <s v="July 11, 2019 at 07:50AM"/>
        <s v="July 12, 2019 at 06:46AM"/>
        <s v="July 12, 2019 at 09:01AM"/>
        <s v="July 12, 2019 at 06:19PM"/>
        <s v="July 13, 2019 at 12:16AM"/>
        <s v="July 13, 2019 at 08:49PM"/>
        <s v="July 14, 2019 at 08:25PM"/>
        <s v="July 15, 2019 at 08:22AM"/>
        <s v="July 15, 2019 at 12:12PM"/>
        <s v="July 15, 2019 at 12:13PM"/>
        <s v="July 15, 2019 at 01:56PM"/>
        <s v="July 16, 2019 at 01:51PM"/>
        <s v="July 16, 2019 at 03:47PM"/>
        <s v="July 16, 2019 at 07:03PM"/>
        <s v="July 16, 2019 at 08:27PM"/>
        <s v="July 16, 2019 at 10:20PM"/>
        <s v="July 17, 2019 at 08:02AM"/>
        <s v="July 17, 2019 at 01:39PM"/>
        <s v="July 17, 2019 at 10:26PM"/>
        <s v="July 18, 2019 at 09:44PM"/>
        <s v="July 19, 2019 at 12:34PM"/>
        <s v="July 19, 2019 at 12:35PM"/>
        <s v="July 21, 2019 at 04:51PM"/>
        <s v="July 23, 2019 at 01:28PM"/>
        <s v="July 24, 2019 at 10:02PM"/>
        <s v="July 25, 2019 at 07:41PM"/>
        <s v="July 26, 2019 at 11:19AM"/>
        <s v="July 26, 2019 at 01:33PM"/>
        <s v="July 28, 2019 at 10:08PM"/>
        <s v="July 29, 2019 at 07:33AM"/>
        <s v="July 29, 2019 at 09:12PM"/>
        <s v="July 30, 2019 at 07:45AM"/>
        <s v="July 30, 2019 at 10:59AM"/>
        <s v="July 30, 2019 at 02:14PM"/>
        <s v="July 30, 2019 at 05:23PM"/>
        <s v="July 30, 2019 at 10:43PM"/>
        <s v="July 31, 2019 at 07:45AM"/>
        <s v="July 31, 2019 at 10:40AM"/>
        <s v="July 31, 2019 at 01:10PM"/>
        <s v="July 31, 2019 at 02:51PM"/>
        <s v="August 01, 2019 at 10:15AM"/>
        <s v="August 02, 2019 at 08:08AM"/>
        <s v="August 03, 2019 at 10:19PM"/>
        <s v="August 04, 2019 at 12:05PM"/>
        <s v="August 04, 2019 at 06:56PM"/>
        <s v="August 05, 2019 at 08:35AM"/>
        <s v="August 05, 2019 at 12:07PM"/>
        <s v="August 05, 2019 at 04:53PM"/>
        <s v="August 07, 2019 at 10:08AM"/>
        <s v="August 07, 2019 at 12:55PM"/>
        <s v="August 08, 2019 at 11:42AM"/>
        <s v="August 08, 2019 at 01:16PM"/>
        <s v="August 08, 2019 at 01:51PM"/>
        <s v="August 08, 2019 at 02:58PM"/>
        <s v="August 08, 2019 at 09:51PM"/>
        <s v="August 09, 2019 at 09:01AM"/>
        <s v="August 09, 2019 at 01:17PM"/>
        <s v="August 09, 2019 at 08:08PM"/>
        <s v="August 10, 2019 at 09:08AM"/>
        <s v="August 11, 2019 at 09:39AM"/>
        <s v="August 11, 2019 at 02:39PM"/>
        <s v="August 12, 2019 at 08:55AM"/>
        <s v="August 12, 2019 at 10:56AM"/>
        <s v="August 12, 2019 at 01:21PM"/>
        <s v="August 12, 2019 at 03:05PM"/>
        <s v="August 13, 2019 at 09:59AM"/>
        <s v="August 13, 2019 at 11:08AM"/>
        <s v="August 14, 2019 at 07:30AM"/>
        <s v="August 14, 2019 at 08:21AM"/>
        <s v="August 15, 2019 at 10:32AM"/>
        <s v="August 15, 2019 at 09:04PM"/>
        <s v="August 16, 2019 at 07:36AM"/>
        <s v="August 16, 2019 at 07:37AM"/>
        <s v="August 16, 2019 at 08:42AM"/>
        <s v="August 16, 2019 at 01:58PM"/>
        <s v="August 16, 2019 at 09:57PM"/>
        <s v="August 17, 2019 at 08:45AM"/>
        <s v="August 18, 2019 at 08:37AM"/>
        <s v="August 18, 2019 at 08:45AM"/>
        <s v="August 19, 2019 at 09:51AM"/>
        <s v="August 19, 2019 at 10:41AM"/>
        <s v="August 20, 2019 at 07:31AM"/>
        <s v="August 20, 2019 at 08:38AM"/>
        <s v="August 21, 2019 at 08:17AM"/>
        <s v="August 21, 2019 at 10:57AM"/>
        <s v="August 21, 2019 at 07:18PM"/>
        <s v="August 22, 2019 at 09:33AM"/>
        <s v="August 22, 2019 at 02:09PM"/>
        <s v="August 23, 2019 at 05:56PM"/>
        <s v="August 23, 2019 at 06:03PM"/>
        <s v="August 24, 2019 at 02:39PM"/>
        <s v="August 24, 2019 at 07:57PM"/>
        <s v="August 25, 2019 at 09:32AM"/>
        <s v="August 25, 2019 at 09:51AM"/>
        <s v="August 25, 2019 at 12:16PM"/>
        <s v="August 25, 2019 at 03:21PM"/>
        <s v="August 25, 2019 at 04:26PM"/>
        <s v="August 25, 2019 at 04:49PM"/>
        <s v="August 25, 2019 at 07:56PM"/>
        <s v="August 26, 2019 at 04:12PM"/>
        <s v="August 27, 2019 at 07:46AM"/>
        <s v="August 27, 2019 at 10:58AM"/>
        <s v="August 27, 2019 at 02:17PM"/>
        <s v="August 28, 2019 at 06:49AM"/>
        <s v="August 28, 2019 at 10:37AM"/>
        <s v="August 28, 2019 at 09:07PM"/>
        <s v="August 29, 2019 at 08:43AM"/>
        <s v="August 29, 2019 at 01:17PM"/>
        <s v="August 29, 2019 at 03:46PM"/>
        <s v="August 29, 2019 at 06:18PM"/>
        <s v="September 01, 2019 at 08:50AM"/>
        <s v="September 01, 2019 at 02:13PM"/>
        <s v="September 02, 2019 at 10:30AM"/>
        <s v="September 02, 2019 at 12:35PM"/>
        <s v="September 03, 2019 at 08:24AM"/>
        <s v="September 04, 2019 at 10:16AM"/>
        <s v="September 05, 2019 at 12:03PM"/>
        <s v="September 05, 2019 at 04:37PM"/>
        <s v="September 06, 2019 at 09:18AM"/>
        <s v="September 06, 2019 at 02:09PM"/>
        <s v="September 07, 2019 at 10:25AM"/>
        <s v="September 08, 2019 at 08:27AM"/>
        <s v="September 08, 2019 at 01:08PM"/>
        <s v="September 09, 2019 at 06:38AM"/>
        <s v="September 09, 2019 at 09:40AM"/>
        <s v="September 10, 2019 at 06:43AM"/>
        <s v="September 10, 2019 at 11:14AM"/>
        <s v="September 10, 2019 at 11:33AM"/>
        <s v="September 10, 2019 at 12:05PM"/>
        <s v="September 10, 2019 at 05:21PM"/>
        <s v="September 11, 2019 at 07:26AM"/>
        <s v="September 11, 2019 at 10:29AM"/>
        <s v="September 11, 2019 at 10:56AM"/>
        <s v="September 11, 2019 at 11:09AM"/>
        <s v="September 12, 2019 at 10:43AM"/>
        <s v="September 13, 2019 at 07:51AM"/>
        <s v="September 13, 2019 at 10:01PM"/>
        <s v="September 15, 2019 at 11:16AM"/>
        <s v="September 16, 2019 at 07:25AM"/>
        <s v="September 16, 2019 at 10:31AM"/>
        <s v="September 16, 2019 at 11:00AM"/>
        <s v="September 16, 2019 at 11:01AM"/>
        <s v="September 17, 2019 at 08:42AM"/>
        <s v="September 18, 2019 at 01:18PM"/>
        <s v="September 18, 2019 at 01:19PM"/>
        <s v="September 19, 2019 at 06:51AM"/>
        <s v="September 19, 2019 at 07:25AM"/>
        <s v="September 19, 2019 at 07:52PM"/>
        <s v="September 20, 2019 at 08:53AM"/>
        <s v="September 20, 2019 at 09:08AM"/>
        <s v="September 20, 2019 at 10:15AM"/>
        <s v="September 20, 2019 at 01:41PM"/>
        <s v="September 22, 2019 at 08:30AM"/>
        <s v="September 22, 2019 at 11:29AM"/>
        <s v="September 22, 2019 at 02:25PM"/>
        <s v="September 22, 2019 at 05:49PM"/>
        <s v="September 23, 2019 at 07:30AM"/>
        <s v="September 23, 2019 at 09:23AM"/>
        <s v="September 23, 2019 at 11:44AM"/>
        <s v="September 24, 2019 at 12:53PM"/>
        <s v="September 24, 2019 at 04:07PM"/>
        <s v="September 25, 2019 at 08:24AM"/>
        <s v="September 25, 2019 at 12:10PM"/>
        <s v="September 25, 2019 at 12:33PM"/>
        <s v="September 25, 2019 at 05:21PM"/>
        <s v="September 25, 2019 at 08:46PM"/>
        <s v="September 26, 2019 at 12:28PM"/>
        <s v="September 26, 2019 at 06:26PM"/>
        <s v="September 28, 2019 at 11:24AM"/>
        <s v="September 28, 2019 at 12:47PM"/>
        <s v="October 01, 2019 at 05:51PM"/>
        <s v="October 03, 2019 at 10:47AM"/>
        <s v="October 03, 2019 at 08:20PM"/>
        <s v="October 05, 2019 at 08:10PM"/>
        <s v="October 06, 2019 at 03:02PM"/>
        <s v="October 06, 2019 at 06:29PM"/>
        <s v="October 07, 2019 at 11:31AM"/>
        <s v="October 08, 2019 at 01:46PM"/>
        <s v="October 09, 2019 at 08:11AM"/>
        <s v="October 09, 2019 at 10:33AM"/>
        <s v="October 09, 2019 at 08:42PM"/>
        <s v="October 10, 2019 at 12:36PM"/>
        <s v="October 10, 2019 at 03:33PM"/>
        <s v="October 11, 2019 at 07:59AM"/>
        <s v="October 11, 2019 at 09:38AM"/>
        <s v="October 12, 2019 at 09:08AM"/>
        <s v="October 12, 2019 at 09:09AM"/>
        <s v="October 12, 2019 at 12:36PM"/>
        <s v="October 12, 2019 at 01:17PM"/>
        <s v="October 13, 2019 at 06:45PM"/>
        <s v="October 13, 2019 at 06:46PM"/>
        <s v="October 14, 2019 at 06:49AM"/>
        <s v="October 14, 2019 at 02:28PM"/>
        <s v="October 14, 2019 at 04:54PM"/>
        <s v="October 14, 2019 at 05:54PM"/>
        <s v="October 16, 2019 at 10:23AM"/>
        <s v="October 16, 2019 at 06:35PM"/>
        <s v="October 16, 2019 at 06:42PM"/>
        <s v="October 17, 2019 at 07:30AM"/>
        <s v="October 17, 2019 at 11:33AM"/>
        <s v="October 17, 2019 at 06:22PM"/>
        <s v="October 18, 2019 at 07:13PM"/>
        <s v="October 20, 2019 at 08:05AM"/>
        <s v="October 20, 2019 at 10:42AM"/>
        <s v="October 20, 2019 at 12:12PM"/>
        <s v="October 20, 2019 at 01:07PM"/>
        <s v="October 20, 2019 at 05:51PM"/>
        <s v="October 21, 2019 at 09:55AM"/>
        <s v="October 22, 2019 at 07:44AM"/>
        <s v="October 22, 2019 at 08:43AM"/>
        <s v="October 23, 2019 at 10:23AM"/>
        <s v="October 23, 2019 at 11:45AM"/>
        <s v="October 24, 2019 at 11:35AM"/>
        <s v="October 24, 2019 at 12:43PM"/>
        <s v="October 27, 2019 at 07:48AM"/>
        <s v="October 27, 2019 at 08:55AM"/>
        <s v="October 27, 2019 at 09:02AM"/>
        <s v="October 27, 2019 at 09:23AM"/>
        <s v="October 27, 2019 at 10:02AM"/>
        <s v="October 27, 2019 at 11:35AM"/>
        <s v="October 27, 2019 at 11:58AM"/>
        <s v="October 27, 2019 at 04:00PM"/>
        <s v="October 27, 2019 at 06:53PM"/>
        <s v="October 29, 2019 at 07:36AM"/>
        <s v="October 29, 2019 at 09:02AM"/>
        <s v="October 29, 2019 at 03:55PM"/>
        <s v="November 02, 2019 at 03:51PM"/>
        <s v="November 03, 2019 at 07:38PM"/>
        <s v="November 05, 2019 at 03:08PM"/>
        <s v="November 05, 2019 at 06:22PM"/>
        <s v="November 05, 2019 at 06:49PM"/>
        <s v="November 06, 2019 at 03:37PM"/>
        <s v="November 07, 2019 at 07:25AM"/>
        <s v="November 07, 2019 at 08:45AM"/>
        <s v="November 07, 2019 at 05:35PM"/>
        <s v="November 08, 2019 at 10:01AM"/>
        <s v="November 08, 2019 at 11:27AM"/>
        <s v="November 09, 2019 at 09:03PM"/>
        <s v="November 10, 2019 at 08:23AM"/>
        <s v="November 10, 2019 at 09:12AM"/>
        <s v="November 10, 2019 at 06:37PM"/>
        <s v="November 11, 2019 at 10:15AM"/>
        <s v="November 11, 2019 at 11:47AM"/>
        <s v="November 11, 2019 at 01:04PM"/>
        <s v="November 11, 2019 at 08:02PM"/>
        <s v="November 12, 2019 at 07:50AM"/>
        <s v="November 12, 2019 at 12:55PM"/>
        <s v="November 12, 2019 at 03:21PM"/>
        <s v="November 13, 2019 at 12:24PM"/>
        <s v="November 13, 2019 at 07:11PM"/>
        <s v="November 14, 2019 at 07:18AM"/>
        <s v="November 14, 2019 at 10:22AM"/>
        <s v="November 14, 2019 at 02:20PM"/>
        <s v="November 14, 2019 at 09:35PM"/>
        <s v="November 15, 2019 at 07:20AM"/>
        <s v="November 15, 2019 at 10:15AM"/>
        <s v="November 15, 2019 at 05:36PM"/>
        <s v="November 16, 2019 at 01:13PM"/>
        <s v="November 16, 2019 at 08:19PM"/>
        <s v="November 17, 2019 at 09:20AM"/>
        <s v="November 17, 2019 at 03:41PM"/>
        <s v="November 17, 2019 at 05:47PM"/>
        <s v="November 19, 2019 at 07:58AM"/>
        <s v="November 19, 2019 at 04:30PM"/>
        <s v="November 20, 2019 at 06:47PM"/>
        <s v="November 21, 2019 at 07:21AM"/>
        <s v="November 21, 2019 at 07:43AM"/>
        <s v="November 21, 2019 at 10:03AM"/>
        <s v="November 21, 2019 at 11:43AM"/>
        <s v="November 21, 2019 at 06:42PM"/>
        <s v="November 22, 2019 at 08:25PM"/>
        <s v="November 23, 2019 at 05:30AM"/>
        <s v="November 24, 2019 at 09:14PM"/>
        <s v="November 25, 2019 at 12:41PM"/>
        <s v="November 26, 2019 at 06:41PM"/>
        <s v="November 27, 2019 at 04:13PM"/>
        <s v="November 27, 2019 at 10:34PM"/>
        <s v="November 28, 2019 at 09:51AM"/>
        <s v="November 28, 2019 at 06:40PM"/>
        <s v="November 28, 2019 at 11:47PM"/>
        <s v="November 29, 2019 at 06:09PM"/>
        <s v="November 29, 2019 at 07:46PM"/>
        <s v="November 30, 2019 at 08:12AM"/>
        <s v="November 30, 2019 at 09:06PM"/>
        <s v="December 01, 2019 at 08:08AM"/>
        <s v="December 01, 2019 at 09:35AM"/>
        <s v="December 01, 2019 at 06:58PM"/>
        <s v="December 03, 2019 at 01:54PM"/>
        <s v="December 03, 2019 at 09:04PM"/>
        <s v="December 04, 2019 at 10:59AM"/>
        <s v="December 04, 2019 at 07:40PM"/>
        <s v="December 05, 2019 at 03:59PM"/>
        <s v="December 06, 2019 at 01:33PM"/>
        <s v="December 07, 2019 at 07:46AM"/>
        <s v="December 07, 2019 at 11:02AM"/>
        <s v="December 07, 2019 at 03:37PM"/>
        <s v="December 07, 2019 at 09:53PM"/>
        <s v="December 08, 2019 at 12:10PM"/>
        <s v="December 09, 2019 at 08:29AM"/>
        <s v="December 10, 2019 at 06:57AM"/>
        <s v="December 10, 2019 at 08:44AM"/>
        <s v="December 10, 2019 at 09:11AM"/>
        <s v="December 10, 2019 at 10:20AM"/>
        <s v="December 10, 2019 at 07:37PM"/>
        <s v="December 11, 2019 at 10:01AM"/>
        <s v="December 11, 2019 at 11:38AM"/>
        <s v="December 12, 2019 at 11:17AM"/>
        <s v="December 12, 2019 at 11:18AM"/>
        <s v="December 14, 2019 at 07:34AM"/>
        <s v="December 14, 2019 at 03:51PM"/>
        <s v="December 15, 2019 at 08:53AM"/>
        <s v="December 15, 2019 at 01:10PM"/>
        <s v="December 15, 2019 at 10:38PM"/>
        <s v="December 16, 2019 at 07:46AM"/>
        <s v="December 16, 2019 at 07:23PM"/>
        <s v="December 17, 2019 at 07:18AM"/>
        <s v="December 17, 2019 at 08:42PM"/>
        <s v="December 18, 2019 at 09:05AM"/>
        <s v="December 18, 2019 at 09:42AM"/>
        <s v="December 18, 2019 at 12:00PM"/>
        <s v="December 19, 2019 at 08:27AM"/>
        <s v="December 19, 2019 at 03:15PM"/>
        <s v="December 20, 2019 at 07:24AM"/>
        <s v="December 22, 2019 at 07:56AM"/>
        <s v="December 22, 2019 at 11:14AM"/>
        <s v="December 23, 2019 at 07:41AM"/>
        <s v="December 23, 2019 at 02:43PM"/>
        <s v="December 23, 2019 at 09:10PM"/>
        <s v="December 26, 2019 at 07:43AM"/>
        <s v="December 26, 2019 at 08:34AM"/>
        <s v="December 26, 2019 at 12:41PM"/>
        <s v="December 26, 2019 at 05:15PM"/>
        <s v="December 27, 2019 at 10:44AM"/>
        <s v="December 29, 2019 at 08:39AM"/>
        <s v="December 29, 2019 at 11:23AM"/>
        <s v="December 29, 2019 at 12:09PM"/>
        <s v="December 29, 2019 at 12:41PM"/>
        <s v="December 30, 2019 at 09:26AM"/>
        <s v="December 30, 2019 at 08:28PM"/>
        <s v="December 31, 2019 at 07:33AM"/>
        <s v="December 31, 2019 at 08:43AM"/>
        <s v="December 31, 2019 at 02:31PM"/>
        <s v="January 01, 2020 at 09:28AM"/>
        <s v="January 01, 2020 at 11:34AM"/>
        <s v="January 01, 2020 at 07:16PM"/>
        <s v="January 01, 2020 at 08:05PM"/>
        <s v="January 01, 2020 at 08:23PM"/>
        <s v="January 02, 2020 at 10:56AM"/>
        <s v="January 02, 2020 at 02:05PM"/>
        <s v="January 03, 2020 at 04:04PM"/>
        <s v="January 03, 2020 at 07:47PM"/>
        <s v="January 04, 2020 at 01:59PM"/>
        <s v="January 04, 2020 at 07:57PM"/>
        <s v="January 04, 2020 at 09:17PM"/>
        <s v="January 05, 2020 at 09:13AM"/>
        <s v="January 05, 2020 at 09:10PM"/>
        <s v="January 05, 2020 at 09:32PM"/>
        <s v="January 06, 2020 at 04:54PM"/>
        <s v="January 06, 2020 at 08:45PM"/>
        <s v="January 07, 2020 at 09:11AM"/>
        <s v="January 07, 2020 at 09:58AM"/>
        <s v="January 11, 2020 at 10:31AM"/>
        <s v="January 12, 2020 at 05:30PM"/>
        <s v="January 13, 2020 at 08:54AM"/>
        <s v="January 13, 2020 at 12:41PM"/>
        <s v="January 13, 2020 at 04:20PM"/>
        <s v="January 13, 2020 at 06:09PM"/>
        <s v="January 15, 2020 at 09:11AM"/>
        <s v="January 15, 2020 at 09:38AM"/>
        <s v="January 15, 2020 at 10:21AM"/>
        <s v="January 16, 2020 at 11:15AM"/>
        <s v="January 17, 2020 at 07:36AM"/>
        <s v="January 17, 2020 at 07:37AM"/>
        <s v="January 17, 2020 at 03:53PM"/>
        <s v="January 17, 2020 at 07:09PM"/>
        <s v="January 18, 2020 at 06:22AM"/>
        <s v="January 18, 2020 at 08:24AM"/>
        <s v="January 18, 2020 at 05:39PM"/>
        <s v="January 18, 2020 at 07:13PM"/>
        <s v="January 19, 2020 at 09:46AM"/>
        <s v="January 19, 2020 at 03:04PM"/>
        <s v="January 19, 2020 at 06:12PM"/>
        <s v="January 20, 2020 at 09:15AM"/>
        <s v="January 20, 2020 at 03:33PM"/>
        <s v="January 21, 2020 at 09:53AM"/>
        <s v="January 21, 2020 at 12:35PM"/>
        <s v="January 22, 2020 at 09:25AM"/>
        <s v="January 22, 2020 at 11:22AM"/>
        <s v="January 22, 2020 at 02:46PM"/>
        <s v="January 22, 2020 at 06:05PM"/>
        <s v="January 23, 2020 at 01:17PM"/>
        <s v="January 23, 2020 at 06:18PM"/>
        <s v="January 24, 2020 at 08:15AM"/>
        <s v="January 24, 2020 at 04:09PM"/>
        <s v="January 24, 2020 at 07:49PM"/>
        <s v="January 25, 2020 at 01:46PM"/>
        <s v="January 27, 2020 at 12:34PM"/>
        <s v="January 27, 2020 at 12:35PM"/>
        <s v="January 27, 2020 at 08:52PM"/>
        <s v="January 27, 2020 at 08:53PM"/>
        <s v="January 28, 2020 at 07:14AM"/>
        <s v="January 28, 2020 at 02:47PM"/>
        <s v="January 28, 2020 at 04:30PM"/>
        <s v="January 29, 2020 at 10:40AM"/>
        <s v="January 30, 2020 at 12:46PM"/>
        <s v="January 30, 2020 at 12:47PM"/>
        <s v="January 30, 2020 at 06:42PM"/>
        <s v="January 31, 2020 at 09:26AM"/>
        <s v="January 31, 2020 at 09:27AM"/>
        <s v="January 31, 2020 at 02:27PM"/>
        <s v="January 31, 2020 at 07:27PM"/>
        <s v="January 31, 2020 at 08:12PM"/>
        <s v="February 02, 2020 at 03:39PM"/>
        <s v="February 02, 2020 at 04:11PM"/>
        <s v="February 03, 2020 at 09:06AM"/>
        <s v="February 04, 2020 at 11:29AM"/>
        <s v="February 04, 2020 at 07:35PM"/>
        <s v="February 05, 2020 at 05:47AM"/>
        <s v="February 05, 2020 at 06:52AM"/>
        <s v="February 05, 2020 at 09:35AM"/>
        <s v="February 06, 2020 at 03:10PM"/>
        <s v="February 06, 2020 at 07:52PM"/>
        <s v="February 07, 2020 at 08:51AM"/>
        <s v="February 07, 2020 at 08:56AM"/>
        <s v="February 07, 2020 at 06:18PM"/>
        <s v="February 09, 2020 at 08:14AM"/>
        <s v="February 10, 2020 at 10:31AM"/>
        <s v="February 10, 2020 at 12:23PM"/>
        <s v="February 10, 2020 at 12:32PM"/>
        <s v="February 11, 2020 at 05:55AM"/>
        <s v="February 11, 2020 at 06:30AM"/>
        <s v="February 12, 2020 at 07:47AM"/>
        <s v="February 12, 2020 at 09:15AM"/>
        <s v="February 12, 2020 at 10:26AM"/>
        <s v="February 12, 2020 at 12:40PM"/>
        <s v="February 12, 2020 at 07:52PM"/>
        <s v="February 13, 2020 at 04:22PM"/>
        <s v="February 14, 2020 at 08:55AM"/>
        <s v="February 14, 2020 at 04:48PM"/>
        <s v="February 15, 2020 at 11:38AM"/>
        <s v="February 15, 2020 at 02:50PM"/>
        <s v="February 15, 2020 at 03:01PM"/>
        <s v="February 15, 2020 at 07:19PM"/>
        <s v="February 16, 2020 at 05:37PM"/>
        <s v="February 17, 2020 at 02:40PM"/>
        <s v="February 17, 2020 at 05:50PM"/>
        <s v="February 18, 2020 at 07:40PM"/>
        <s v="February 19, 2020 at 08:05AM"/>
        <s v="February 19, 2020 at 10:43AM"/>
        <s v="February 20, 2020 at 09:41AM"/>
        <s v="February 20, 2020 at 11:16AM"/>
        <s v="February 20, 2020 at 07:04PM"/>
        <s v="February 21, 2020 at 06:45AM"/>
        <s v="February 21, 2020 at 12:59PM"/>
        <s v="February 21, 2020 at 08:23PM"/>
        <s v="February 22, 2020 at 06:23AM"/>
        <s v="February 22, 2020 at 02:01PM"/>
        <s v="February 23, 2020 at 10:20AM"/>
        <s v="February 23, 2020 at 04:40PM"/>
        <s v="February 24, 2020 at 07:28AM"/>
        <s v="February 24, 2020 at 07:29AM"/>
        <s v="February 24, 2020 at 11:37AM"/>
        <s v="February 24, 2020 at 01:59PM"/>
        <s v="February 25, 2020 at 09:54AM"/>
        <s v="February 25, 2020 at 05:06PM"/>
        <s v="February 26, 2020 at 12:22PM"/>
        <s v="February 26, 2020 at 03:14PM"/>
        <s v="February 27, 2020 at 09:46AM"/>
        <s v="February 28, 2020 at 08:34AM"/>
        <s v="February 28, 2020 at 02:31PM"/>
        <s v="February 28, 2020 at 09:02PM"/>
        <s v="February 29, 2020 at 07:14AM"/>
        <s v="February 29, 2020 at 11:32AM"/>
        <s v="February 29, 2020 at 05:51PM"/>
        <s v="March 01, 2020 at 07:06AM"/>
        <s v="March 01, 2020 at 08:18AM"/>
        <s v="March 02, 2020 at 09:32AM"/>
        <s v="March 02, 2020 at 01:33PM"/>
        <s v="March 02, 2020 at 02:22PM"/>
        <s v="March 02, 2020 at 09:53PM"/>
        <s v="March 03, 2020 at 03:06PM"/>
        <s v="March 03, 2020 at 04:15PM"/>
        <s v="March 05, 2020 at 06:52AM"/>
        <s v="March 05, 2020 at 08:03PM"/>
        <s v="March 05, 2020 at 08:56PM"/>
        <s v="March 06, 2020 at 07:48AM"/>
        <s v="March 06, 2020 at 09:35AM"/>
        <s v="March 06, 2020 at 11:04AM"/>
        <s v="March 06, 2020 at 01:30PM"/>
        <s v="March 07, 2020 at 11:46AM"/>
        <s v="March 07, 2020 at 07:00PM"/>
        <s v="March 07, 2020 at 07:01PM"/>
        <s v="March 08, 2020 at 10:20AM"/>
        <s v="March 08, 2020 at 10:21AM"/>
        <s v="March 08, 2020 at 12:08PM"/>
        <s v="March 09, 2020 at 07:50PM"/>
        <s v="March 10, 2020 at 08:27PM"/>
        <s v="March 11, 2020 at 01:45PM"/>
        <s v="March 11, 2020 at 08:10PM"/>
        <s v="March 12, 2020 at 11:49AM"/>
        <s v="March 12, 2020 at 09:26PM"/>
        <s v="March 13, 2020 at 06:11PM"/>
        <s v="March 13, 2020 at 07:14PM"/>
        <s v="March 14, 2020 at 11:01AM"/>
        <s v="March 14, 2020 at 05:00PM"/>
        <s v="March 15, 2020 at 11:40AM"/>
        <s v="March 16, 2020 at 06:19AM"/>
        <s v="March 16, 2020 at 06:46PM"/>
        <s v="March 17, 2020 at 06:56AM"/>
        <s v="March 17, 2020 at 07:07AM"/>
        <s v="March 18, 2020 at 11:42AM"/>
        <s v="March 23, 2020 at 01:28PM"/>
        <s v="March 23, 2020 at 04:33PM"/>
        <s v="March 24, 2020 at 06:31AM"/>
        <s v="March 24, 2020 at 09:01AM"/>
        <s v="March 24, 2020 at 08:39PM"/>
        <s v="March 25, 2020 at 08:24AM"/>
        <s v="March 25, 2020 at 10:41AM"/>
        <s v="March 25, 2020 at 05:24PM"/>
        <s v="March 26, 2020 at 02:59PM"/>
        <s v="March 26, 2020 at 03:35PM"/>
        <s v="March 26, 2020 at 08:51PM"/>
        <s v="March 27, 2020 at 08:04AM"/>
        <s v="March 27, 2020 at 12:03PM"/>
        <s v="March 27, 2020 at 02:02PM"/>
        <s v="March 28, 2020 at 08:12AM"/>
        <s v="March 28, 2020 at 01:57PM"/>
        <s v="March 29, 2020 at 09:17AM"/>
        <s v="March 30, 2020 at 08:07PM"/>
        <s v="March 31, 2020 at 07:28PM"/>
        <s v="April 01, 2020 at 06:35AM"/>
        <s v="April 01, 2020 at 07:52AM"/>
        <s v="April 01, 2020 at 12:05PM"/>
        <s v="April 02, 2020 at 03:50PM"/>
        <s v="April 02, 2020 at 07:16PM"/>
        <s v="April 05, 2020 at 06:24PM"/>
        <s v="April 06, 2020 at 07:44AM"/>
        <s v="April 06, 2020 at 08:43AM"/>
        <s v="April 06, 2020 at 02:37PM"/>
        <s v="April 06, 2020 at 04:24PM"/>
        <s v="April 08, 2020 at 12:13PM"/>
        <s v="April 09, 2020 at 07:19AM"/>
        <s v="April 09, 2020 at 03:18PM"/>
        <s v="April 09, 2020 at 06:19PM"/>
        <s v="April 09, 2020 at 07:40PM"/>
        <s v="April 10, 2020 at 07:36AM"/>
        <s v="April 10, 2020 at 05:04PM"/>
        <s v="April 11, 2020 at 04:03PM"/>
        <s v="April 12, 2020 at 05:29PM"/>
        <s v="April 13, 2020 at 07:37AM"/>
        <s v="April 13, 2020 at 11:59AM"/>
        <s v="April 13, 2020 at 03:33PM"/>
        <s v="April 14, 2020 at 07:54AM"/>
        <s v="April 14, 2020 at 09:43AM"/>
        <s v="April 14, 2020 at 01:50PM"/>
        <s v="April 14, 2020 at 05:04PM"/>
        <s v="April 14, 2020 at 07:39PM"/>
        <s v="April 15, 2020 at 08:07AM"/>
        <s v="April 15, 2020 at 09:36AM"/>
        <s v="April 15, 2020 at 10:41AM"/>
        <s v="April 16, 2020 at 12:23PM"/>
        <s v="April 16, 2020 at 03:34PM"/>
        <s v="April 17, 2020 at 01:10PM"/>
        <s v="April 17, 2020 at 05:22PM"/>
        <s v="April 17, 2020 at 07:31PM"/>
        <s v="April 18, 2020 at 08:24AM"/>
        <s v="April 18, 2020 at 12:23PM"/>
        <s v="April 18, 2020 at 12:39PM"/>
        <s v="April 18, 2020 at 02:19PM"/>
        <s v="April 18, 2020 at 02:41PM"/>
        <s v="April 18, 2020 at 05:16PM"/>
        <s v="April 19, 2020 at 02:31PM"/>
        <s v="April 20, 2020 at 11:20AM"/>
        <s v="April 20, 2020 at 03:53PM"/>
        <s v="April 20, 2020 at 08:47PM"/>
        <s v="April 21, 2020 at 01:46PM"/>
        <s v="April 21, 2020 at 05:42PM"/>
        <s v="April 22, 2020 at 12:21PM"/>
        <s v="April 22, 2020 at 02:17PM"/>
        <s v="April 22, 2020 at 02:46PM"/>
        <s v="April 23, 2020 at 03:54PM"/>
        <s v="April 24, 2020 at 10:11AM"/>
        <s v="April 24, 2020 at 07:30PM"/>
        <s v="April 24, 2020 at 08:33PM"/>
        <s v="April 25, 2020 at 09:14AM"/>
        <s v="April 25, 2020 at 01:07PM"/>
        <s v="April 25, 2020 at 04:43PM"/>
        <s v="April 25, 2020 at 04:59PM"/>
        <s v="April 25, 2020 at 07:40PM"/>
        <s v="April 26, 2020 at 08:42AM"/>
        <s v="April 26, 2020 at 10:10AM"/>
        <s v="April 26, 2020 at 07:27PM"/>
        <s v="April 27, 2020 at 12:13PM"/>
        <s v="April 27, 2020 at 02:22PM"/>
        <s v="April 28, 2020 at 08:34AM"/>
        <s v="April 28, 2020 at 08:48AM"/>
        <s v="April 28, 2020 at 11:19AM"/>
        <s v="April 28, 2020 at 05:54PM"/>
        <s v="April 30, 2020 at 07:30AM"/>
        <s v="April 30, 2020 at 08:00PM"/>
        <s v="April 30, 2020 at 08:52PM"/>
        <s v="May 01, 2020 at 06:27AM"/>
        <s v="May 02, 2020 at 07:20AM"/>
        <s v="May 02, 2020 at 04:25PM"/>
        <s v="May 04, 2020 at 06:53AM"/>
        <s v="May 04, 2020 at 10:39AM"/>
        <s v="May 04, 2020 at 07:02PM"/>
        <s v="May 05, 2020 at 09:51AM"/>
        <s v="May 05, 2020 at 11:19AM"/>
        <s v="May 06, 2020 at 09:03AM"/>
        <s v="May 06, 2020 at 10:23AM"/>
        <s v="May 08, 2020 at 08:29AM"/>
        <s v="May 09, 2020 at 09:45AM"/>
        <s v="May 09, 2020 at 04:46PM"/>
        <s v="May 11, 2020 at 05:08PM"/>
        <s v="May 12, 2020 at 12:37PM"/>
        <s v="May 12, 2020 at 05:11PM"/>
        <s v="May 15, 2020 at 06:59AM"/>
        <s v="May 15, 2020 at 09:27AM"/>
        <s v="May 15, 2020 at 01:31PM"/>
        <s v="May 15, 2020 at 02:21PM"/>
        <s v="May 15, 2020 at 03:16PM"/>
        <s v="May 15, 2020 at 08:58PM"/>
        <s v="May 16, 2020 at 10:06AM"/>
        <s v="May 16, 2020 at 03:34PM"/>
        <s v="May 17, 2020 at 05:04PM"/>
        <s v="May 18, 2020 at 01:04PM"/>
        <s v="May 18, 2020 at 04:25PM"/>
        <s v="May 19, 2020 at 08:15AM"/>
        <s v="May 19, 2020 at 10:07AM"/>
        <s v="May 19, 2020 at 08:38PM"/>
        <s v="May 20, 2020 at 08:19AM"/>
        <s v="May 20, 2020 at 08:41AM"/>
        <s v="May 20, 2020 at 01:07PM"/>
        <s v="May 20, 2020 at 03:39PM"/>
        <s v="May 20, 2020 at 06:47PM"/>
        <s v="May 21, 2020 at 09:43AM"/>
        <s v="May 22, 2020 at 11:21AM"/>
        <s v="May 22, 2020 at 11:57AM"/>
        <s v="May 24, 2020 at 06:57AM"/>
        <s v="May 24, 2020 at 11:59AM"/>
        <s v="May 24, 2020 at 06:27PM"/>
        <s v="May 24, 2020 at 09:23PM"/>
        <s v="May 25, 2020 at 07:46AM"/>
        <s v="May 25, 2020 at 10:11AM"/>
        <s v="May 25, 2020 at 11:33AM"/>
        <s v="May 25, 2020 at 04:00PM"/>
        <s v="May 26, 2020 at 07:02PM"/>
        <s v="May 26, 2020 at 08:59PM"/>
        <s v="May 27, 2020 at 05:04PM"/>
        <s v="May 27, 2020 at 06:37PM"/>
        <s v="May 29, 2020 at 09:00AM"/>
        <s v="May 29, 2020 at 10:27AM"/>
        <s v="May 30, 2020 at 09:33AM"/>
        <s v="May 30, 2020 at 01:41PM"/>
        <s v="May 30, 2020 at 06:02PM"/>
        <s v="May 31, 2020 at 06:55AM"/>
        <s v="May 31, 2020 at 09:31AM"/>
        <s v="May 31, 2020 at 10:07AM"/>
        <s v="June 01, 2020 at 07:02PM"/>
        <s v="June 01, 2020 at 07:22PM"/>
        <s v="June 02, 2020 at 11:56AM"/>
        <s v="June 02, 2020 at 01:40PM"/>
        <s v="June 02, 2020 at 06:14PM"/>
        <s v="June 03, 2020 at 06:28AM"/>
        <s v="June 03, 2020 at 12:36PM"/>
        <s v="June 03, 2020 at 02:13PM"/>
        <s v="June 03, 2020 at 05:13PM"/>
        <s v="June 04, 2020 at 05:44PM"/>
        <s v="June 06, 2020 at 12:54PM"/>
        <s v="June 06, 2020 at 03:00PM"/>
        <s v="June 07, 2020 at 08:25AM"/>
        <s v="June 08, 2020 at 03:27PM"/>
        <s v="June 08, 2020 at 05:12PM"/>
        <s v="June 09, 2020 at 05:47AM"/>
        <s v="June 09, 2020 at 05:52AM"/>
        <s v="June 09, 2020 at 06:22AM"/>
        <s v="June 09, 2020 at 01:38PM"/>
        <s v="June 09, 2020 at 01:59PM"/>
        <s v="June 09, 2020 at 07:33PM"/>
        <s v="June 10, 2020 at 07:44AM"/>
        <s v="June 10, 2020 at 12:20PM"/>
        <s v="June 11, 2020 at 06:20AM"/>
        <s v="June 11, 2020 at 10:46AM"/>
        <s v="June 11, 2020 at 12:21PM"/>
        <s v="June 12, 2020 at 07:33AM"/>
        <s v="June 12, 2020 at 09:54AM"/>
        <s v="June 12, 2020 at 10:18AM"/>
        <s v="June 12, 2020 at 03:00PM"/>
        <s v="June 12, 2020 at 08:34PM"/>
        <s v="June 12, 2020 at 09:07PM"/>
        <s v="June 13, 2020 at 04:09PM"/>
        <s v="June 14, 2020 at 07:12AM"/>
        <s v="June 14, 2020 at 07:19AM"/>
        <s v="June 14, 2020 at 08:16AM"/>
        <s v="June 15, 2020 at 07:17AM"/>
        <s v="June 15, 2020 at 09:30AM"/>
        <s v="June 15, 2020 at 12:15PM"/>
        <s v="June 16, 2020 at 08:36AM"/>
        <s v="June 17, 2020 at 06:31AM"/>
        <s v="June 17, 2020 at 08:51AM"/>
        <s v="June 17, 2020 at 11:02AM"/>
        <s v="June 17, 2020 at 09:04PM"/>
        <s v="June 19, 2020 at 01:27PM"/>
        <s v="June 21, 2020 at 08:27PM"/>
        <s v="June 21, 2020 at 08:45PM"/>
        <s v="June 22, 2020 at 08:34AM"/>
        <s v="June 22, 2020 at 11:14AM"/>
        <s v="June 22, 2020 at 12:57PM"/>
        <s v="June 22, 2020 at 01:32PM"/>
        <s v="June 23, 2020 at 06:32AM"/>
        <s v="June 23, 2020 at 02:34PM"/>
        <s v="June 23, 2020 at 02:54PM"/>
        <s v="June 24, 2020 at 07:53AM"/>
        <s v="June 24, 2020 at 11:50AM"/>
        <s v="June 24, 2020 at 04:47PM"/>
        <s v="June 25, 2020 at 12:47PM"/>
        <s v="June 25, 2020 at 03:15PM"/>
        <s v="June 25, 2020 at 04:31PM"/>
        <s v="June 26, 2020 at 06:13AM"/>
        <s v="June 26, 2020 at 06:37AM"/>
        <s v="June 26, 2020 at 02:41PM"/>
        <s v="June 26, 2020 at 08:43PM"/>
        <s v="June 27, 2020 at 01:05PM"/>
        <s v="June 27, 2020 at 07:52PM"/>
        <s v="June 29, 2020 at 08:26AM"/>
        <s v="June 29, 2020 at 02:06PM"/>
        <s v="June 30, 2020 at 10:14AM"/>
        <s v="June 30, 2020 at 10:38AM"/>
        <s v="June 30, 2020 at 04:41PM"/>
        <s v="June 30, 2020 at 09:33PM"/>
        <s v="July 01, 2020 at 06:50AM"/>
        <s v="July 01, 2020 at 05:46PM"/>
        <s v="July 02, 2020 at 11:15AM"/>
        <s v="July 02, 2020 at 05:51PM"/>
        <s v="July 02, 2020 at 06:44PM"/>
        <s v="July 02, 2020 at 08:37PM"/>
        <s v="July 03, 2020 at 07:48AM"/>
        <s v="July 03, 2020 at 08:30AM"/>
        <s v="July 03, 2020 at 09:25AM"/>
        <s v="July 04, 2020 at 08:00AM"/>
        <s v="July 04, 2020 at 08:09AM"/>
        <s v="July 06, 2020 at 09:32AM"/>
        <s v="July 07, 2020 at 08:21AM"/>
        <s v="July 07, 2020 at 12:44PM"/>
        <s v="July 08, 2020 at 12:52PM"/>
        <s v="July 08, 2020 at 03:10PM"/>
        <s v="July 09, 2020 at 06:11AM"/>
        <s v="July 11, 2020 at 07:02AM"/>
        <s v="July 12, 2020 at 05:41PM"/>
        <s v="July 13, 2020 at 10:41AM"/>
        <s v="July 13, 2020 at 12:28PM"/>
        <s v="July 14, 2020 at 11:02AM"/>
        <s v="July 14, 2020 at 12:38PM"/>
        <s v="July 14, 2020 at 01:25PM"/>
        <s v="July 15, 2020 at 06:08AM"/>
        <s v="July 15, 2020 at 09:54AM"/>
        <s v="July 15, 2020 at 11:52AM"/>
        <s v="July 16, 2020 at 06:03AM"/>
        <s v="July 16, 2020 at 03:17PM"/>
        <s v="July 17, 2020 at 01:45PM"/>
        <s v="July 17, 2020 at 03:05PM"/>
        <s v="July 18, 2020 at 07:05AM"/>
        <s v="July 18, 2020 at 10:39AM"/>
        <s v="July 18, 2020 at 05:52PM"/>
        <s v="July 19, 2020 at 08:57AM"/>
        <s v="July 19, 2020 at 01:38PM"/>
        <s v="July 19, 2020 at 04:35PM"/>
        <s v="July 20, 2020 at 09:53AM"/>
        <s v="July 20, 2020 at 12:20PM"/>
        <s v="July 20, 2020 at 03:33PM"/>
        <s v="July 20, 2020 at 06:22PM"/>
        <s v="July 21, 2020 at 07:48AM"/>
        <s v="July 21, 2020 at 11:40AM"/>
        <s v="July 21, 2020 at 11:53AM"/>
        <s v="July 21, 2020 at 01:11PM"/>
        <s v="July 22, 2020 at 09:33AM"/>
        <s v="July 23, 2020 at 08:33AM"/>
        <s v="July 23, 2020 at 09:45AM"/>
        <s v="July 23, 2020 at 03:00PM"/>
        <s v="July 24, 2020 at 07:55AM"/>
        <s v="July 24, 2020 at 11:46AM"/>
        <s v="July 25, 2020 at 12:36PM"/>
        <s v="July 25, 2020 at 02:38PM"/>
        <s v="July 25, 2020 at 03:51PM"/>
        <s v="July 25, 2020 at 07:47PM"/>
        <s v="July 25, 2020 at 08:50PM"/>
        <s v="July 26, 2020 at 07:34AM"/>
        <s v="July 27, 2020 at 07:29AM"/>
        <s v="July 27, 2020 at 07:30AM"/>
        <s v="July 27, 2020 at 01:53PM"/>
        <s v="July 27, 2020 at 01:54PM"/>
        <s v="July 28, 2020 at 11:36AM"/>
        <s v="July 28, 2020 at 01:01PM"/>
        <s v="July 29, 2020 at 08:28AM"/>
        <s v="July 29, 2020 at 08:56AM"/>
        <s v="July 29, 2020 at 10:42AM"/>
        <s v="July 29, 2020 at 02:00PM"/>
        <s v="July 29, 2020 at 06:21PM"/>
        <s v="July 30, 2020 at 08:52AM"/>
        <s v="July 30, 2020 at 12:09PM"/>
        <s v="July 30, 2020 at 06:02PM"/>
        <s v="July 31, 2020 at 07:17AM"/>
        <s v="August 02, 2020 at 08:54PM"/>
        <s v="August 03, 2020 at 09:23AM"/>
        <s v="August 03, 2020 at 12:39PM"/>
        <s v="August 03, 2020 at 01:40PM"/>
        <s v="August 03, 2020 at 06:18PM"/>
        <s v="August 04, 2020 at 06:22AM"/>
        <s v="August 04, 2020 at 10:55AM"/>
        <s v="August 04, 2020 at 01:17PM"/>
        <s v="August 04, 2020 at 01:51PM"/>
        <s v="August 04, 2020 at 04:57PM"/>
        <s v="August 05, 2020 at 08:59AM"/>
        <s v="August 06, 2020 at 06:33AM"/>
        <s v="August 06, 2020 at 08:22PM"/>
        <s v="August 07, 2020 at 09:30AM"/>
        <s v="August 07, 2020 at 01:38PM"/>
        <s v="August 08, 2020 at 02:03PM"/>
        <s v="August 09, 2020 at 07:08AM"/>
        <s v="August 09, 2020 at 08:04AM"/>
        <s v="August 10, 2020 at 12:31PM"/>
        <s v="August 11, 2020 at 07:42AM"/>
        <s v="August 11, 2020 at 02:39PM"/>
        <s v="August 11, 2020 at 08:47PM"/>
        <s v="August 13, 2020 at 07:02AM"/>
        <s v="August 13, 2020 at 02:01PM"/>
        <s v="August 13, 2020 at 03:20PM"/>
        <s v="August 13, 2020 at 06:26PM"/>
        <s v="August 14, 2020 at 07:49AM"/>
        <s v="August 14, 2020 at 04:01PM"/>
        <s v="August 14, 2020 at 05:04PM"/>
        <s v="August 14, 2020 at 06:10PM"/>
        <s v="August 15, 2020 at 08:14PM"/>
        <s v="August 16, 2020 at 08:01AM"/>
        <s v="August 16, 2020 at 11:36AM"/>
        <s v="August 16, 2020 at 04:04PM"/>
        <s v="August 17, 2020 at 06:03AM"/>
        <s v="August 17, 2020 at 03:08PM"/>
        <s v="August 17, 2020 at 03:54PM"/>
        <s v="August 18, 2020 at 05:01PM"/>
        <s v="August 19, 2020 at 09:27AM"/>
        <s v="August 19, 2020 at 02:05PM"/>
        <s v="August 19, 2020 at 03:14PM"/>
        <s v="August 20, 2020 at 05:54AM"/>
        <s v="August 20, 2020 at 09:32AM"/>
        <s v="August 20, 2020 at 03:03PM"/>
        <s v="August 20, 2020 at 06:21PM"/>
        <s v="August 21, 2020 at 02:38PM"/>
        <s v="August 22, 2020 at 11:41AM"/>
        <s v="August 23, 2020 at 09:49AM"/>
        <s v="August 24, 2020 at 07:19AM"/>
        <s v="August 25, 2020 at 12:54PM"/>
        <s v="August 26, 2020 at 07:53AM"/>
        <s v="August 26, 2020 at 08:14AM"/>
        <s v="August 26, 2020 at 08:54AM"/>
        <s v="August 26, 2020 at 02:48PM"/>
        <s v="August 26, 2020 at 07:03PM"/>
        <s v="August 27, 2020 at 08:01AM"/>
        <s v="August 28, 2020 at 09:21AM"/>
        <s v="August 28, 2020 at 05:22PM"/>
        <s v="August 30, 2020 at 01:14PM"/>
        <s v="August 30, 2020 at 04:13PM"/>
        <s v="August 30, 2020 at 04:58PM"/>
        <s v="August 30, 2020 at 08:18PM"/>
        <s v="August 31, 2020 at 07:30PM"/>
        <s v="September 01, 2020 at 09:19AM"/>
        <s v="September 01, 2020 at 09:27AM"/>
        <s v="September 02, 2020 at 08:44AM"/>
        <s v="September 02, 2020 at 09:34AM"/>
        <s v="September 02, 2020 at 05:10PM"/>
        <s v="September 03, 2020 at 12:01PM"/>
        <s v="September 03, 2020 at 05:20PM"/>
        <s v="September 04, 2020 at 09:01AM"/>
        <s v="September 04, 2020 at 02:42PM"/>
        <s v="September 04, 2020 at 04:42PM"/>
        <s v="September 05, 2020 at 06:32AM"/>
        <s v="September 07, 2020 at 03:54PM"/>
        <s v="September 07, 2020 at 06:46PM"/>
        <s v="September 08, 2020 at 11:21AM"/>
        <s v="September 08, 2020 at 03:31PM"/>
        <s v="September 09, 2020 at 06:28AM"/>
        <s v="September 09, 2020 at 06:55AM"/>
        <s v="September 09, 2020 at 08:14AM"/>
        <s v="September 09, 2020 at 11:13AM"/>
        <s v="September 10, 2020 at 07:57AM"/>
        <s v="September 10, 2020 at 02:58PM"/>
        <s v="September 10, 2020 at 04:15PM"/>
        <s v="September 11, 2020 at 10:52AM"/>
        <s v="September 11, 2020 at 01:11PM"/>
        <s v="September 11, 2020 at 01:12PM"/>
        <s v="September 12, 2020 at 01:14PM"/>
        <s v="September 12, 2020 at 06:13PM"/>
        <s v="September 13, 2020 at 03:23PM"/>
        <s v="September 13, 2020 at 05:32PM"/>
        <s v="September 14, 2020 at 05:55PM"/>
        <s v="September 15, 2020 at 08:43AM"/>
        <s v="September 15, 2020 at 10:53AM"/>
        <s v="September 15, 2020 at 12:44PM"/>
        <s v="September 16, 2020 at 11:11AM"/>
        <s v="September 16, 2020 at 12:52PM"/>
        <s v="September 17, 2020 at 08:38PM"/>
        <s v="September 18, 2020 at 07:16AM"/>
        <s v="September 18, 2020 at 07:17AM"/>
        <s v="September 19, 2020 at 08:25AM"/>
        <s v="September 19, 2020 at 01:17PM"/>
        <s v="September 19, 2020 at 05:31PM"/>
        <s v="September 21, 2020 at 02:23PM"/>
        <s v="September 21, 2020 at 04:33PM"/>
        <s v="September 23, 2020 at 06:16AM"/>
        <s v="September 23, 2020 at 08:59AM"/>
        <s v="September 23, 2020 at 01:46PM"/>
        <s v="September 24, 2020 at 08:31AM"/>
        <s v="September 24, 2020 at 06:46PM"/>
        <s v="September 26, 2020 at 06:46AM"/>
        <s v="September 26, 2020 at 06:58PM"/>
        <s v="September 26, 2020 at 08:02PM"/>
        <s v="September 29, 2020 at 08:16AM"/>
        <s v="September 29, 2020 at 04:17PM"/>
        <s v="September 30, 2020 at 09:25AM"/>
        <s v="September 30, 2020 at 09:46AM"/>
        <s v="September 30, 2020 at 06:59PM"/>
        <s v="October 01, 2020 at 04:16PM"/>
        <s v="October 02, 2020 at 08:27AM"/>
        <s v="October 02, 2020 at 10:19AM"/>
        <s v="October 02, 2020 at 02:00PM"/>
        <s v="October 04, 2020 at 02:25PM"/>
        <s v="October 05, 2020 at 08:13AM"/>
        <s v="October 05, 2020 at 08:14AM"/>
        <s v="October 05, 2020 at 08:15AM"/>
        <s v="October 05, 2020 at 11:44AM"/>
        <s v="October 05, 2020 at 12:50PM"/>
        <s v="October 05, 2020 at 01:38PM"/>
        <s v="October 06, 2020 at 07:20AM"/>
        <s v="October 06, 2020 at 08:46AM"/>
        <s v="October 07, 2020 at 08:07AM"/>
        <s v="October 07, 2020 at 09:49AM"/>
        <s v="October 07, 2020 at 11:06AM"/>
        <s v="October 07, 2020 at 04:15PM"/>
        <s v="October 09, 2020 at 07:51AM"/>
        <s v="October 09, 2020 at 11:09AM"/>
        <s v="October 09, 2020 at 01:43PM"/>
        <s v="October 09, 2020 at 02:23PM"/>
        <s v="October 11, 2020 at 05:51PM"/>
        <s v="October 12, 2020 at 12:18PM"/>
        <s v="October 12, 2020 at 03:57PM"/>
        <s v="October 12, 2020 at 04:01PM"/>
        <s v="October 14, 2020 at 07:32AM"/>
        <s v="October 14, 2020 at 08:09AM"/>
        <s v="October 14, 2020 at 12:21PM"/>
        <s v="October 16, 2020 at 12:26PM"/>
        <s v="October 17, 2020 at 03:34PM"/>
        <s v="October 17, 2020 at 05:17PM"/>
        <s v="October 17, 2020 at 08:28PM"/>
        <s v="October 18, 2020 at 09:59AM"/>
        <s v="October 18, 2020 at 10:00AM"/>
        <s v="October 19, 2020 at 02:32PM"/>
        <s v="October 19, 2020 at 07:53PM"/>
        <s v="October 20, 2020 at 09:13AM"/>
        <s v="October 20, 2020 at 08:54PM"/>
        <s v="October 21, 2020 at 09:24AM"/>
        <s v="October 21, 2020 at 01:50PM"/>
        <s v="October 21, 2020 at 08:07PM"/>
        <s v="October 22, 2020 at 06:25AM"/>
        <s v="October 22, 2020 at 06:26AM"/>
        <s v="October 22, 2020 at 08:01AM"/>
        <s v="October 23, 2020 at 09:04AM"/>
        <s v="October 23, 2020 at 02:01PM"/>
        <s v="October 23, 2020 at 02:09PM"/>
        <s v="October 23, 2020 at 05:12PM"/>
        <s v="October 24, 2020 at 07:01AM"/>
        <s v="October 24, 2020 at 01:23PM"/>
        <s v="October 26, 2020 at 02:18PM"/>
        <s v="October 26, 2020 at 03:21PM"/>
        <s v="October 26, 2020 at 08:29PM"/>
        <s v="October 27, 2020 at 08:51AM"/>
        <s v="October 27, 2020 at 11:44AM"/>
        <s v="October 27, 2020 at 06:24PM"/>
        <s v="October 28, 2020 at 08:57AM"/>
        <s v="October 28, 2020 at 01:48PM"/>
        <s v="October 29, 2020 at 06:32AM"/>
        <s v="October 29, 2020 at 08:29AM"/>
        <s v="October 29, 2020 at 11:39AM"/>
        <s v="October 30, 2020 at 12:18PM"/>
        <s v="October 31, 2020 at 05:08PM"/>
        <s v="November 01, 2020 at 03:23PM"/>
        <s v="November 02, 2020 at 07:23AM"/>
        <s v="November 02, 2020 at 03:20PM"/>
        <s v="November 02, 2020 at 04:59PM"/>
        <s v="November 03, 2020 at 08:21AM"/>
        <s v="November 03, 2020 at 09:08AM"/>
        <s v="November 03, 2020 at 12:16PM"/>
        <s v="November 04, 2020 at 12:29PM"/>
        <s v="November 04, 2020 at 01:00PM"/>
        <s v="November 04, 2020 at 08:18PM"/>
        <s v="November 05, 2020 at 07:30AM"/>
        <s v="November 05, 2020 at 04:40PM"/>
        <s v="November 06, 2020 at 08:34AM"/>
        <s v="November 06, 2020 at 10:16AM"/>
        <s v="November 06, 2020 at 11:31AM"/>
        <s v="November 06, 2020 at 01:48PM"/>
        <s v="November 06, 2020 at 06:44PM"/>
        <s v="November 07, 2020 at 10:28AM"/>
        <s v="November 07, 2020 at 04:44PM"/>
        <s v="November 08, 2020 at 02:53PM"/>
        <s v="November 08, 2020 at 04:30PM"/>
        <s v="November 09, 2020 at 11:50AM"/>
        <s v="November 09, 2020 at 03:05PM"/>
        <s v="November 09, 2020 at 07:13PM"/>
        <s v="November 10, 2020 at 12:47PM"/>
        <s v="November 10, 2020 at 02:12PM"/>
        <s v="November 11, 2020 at 07:10AM"/>
        <s v="November 11, 2020 at 08:47AM"/>
        <s v="November 11, 2020 at 09:26AM"/>
        <s v="November 11, 2020 at 10:13AM"/>
        <s v="November 11, 2020 at 01:51PM"/>
        <s v="November 12, 2020 at 07:09AM"/>
        <s v="November 12, 2020 at 01:49PM"/>
        <s v="November 12, 2020 at 05:40PM"/>
        <s v="November 13, 2020 at 09:17AM"/>
        <s v="November 13, 2020 at 11:37AM"/>
        <s v="November 13, 2020 at 06:52PM"/>
        <s v="November 16, 2020 at 10:18AM"/>
        <s v="November 16, 2020 at 11:46AM"/>
        <s v="November 16, 2020 at 03:49PM"/>
        <s v="November 17, 2020 at 08:13AM"/>
        <s v="November 17, 2020 at 08:43AM"/>
        <s v="November 17, 2020 at 11:28AM"/>
        <s v="November 17, 2020 at 02:10PM"/>
        <s v="November 17, 2020 at 04:13PM"/>
        <s v="November 18, 2020 at 09:37AM"/>
        <s v="November 18, 2020 at 11:59AM"/>
        <s v="November 18, 2020 at 03:51PM"/>
        <s v="November 19, 2020 at 02:50PM"/>
        <s v="November 20, 2020 at 12:10PM"/>
        <s v="November 20, 2020 at 03:57PM"/>
        <s v="November 20, 2020 at 06:42PM"/>
        <s v="November 21, 2020 at 06:14AM"/>
        <s v="November 21, 2020 at 08:43AM"/>
        <s v="November 21, 2020 at 09:08AM"/>
        <s v="November 21, 2020 at 11:34AM"/>
        <s v="November 21, 2020 at 05:45PM"/>
        <s v="November 23, 2020 at 06:55PM"/>
        <s v="November 23, 2020 at 09:01PM"/>
        <s v="November 25, 2020 at 09:12AM"/>
        <s v="November 25, 2020 at 10:36AM"/>
        <s v="November 25, 2020 at 03:08PM"/>
        <s v="November 26, 2020 at 10:01PM"/>
        <s v="November 27, 2020 at 08:56PM"/>
        <s v="November 27, 2020 at 09:42PM"/>
        <s v="November 28, 2020 at 08:59AM"/>
        <s v="November 29, 2020 at 10:44AM"/>
        <s v="November 29, 2020 at 03:24PM"/>
        <s v="November 30, 2020 at 07:57AM"/>
        <s v="November 30, 2020 at 11:25AM"/>
        <s v="November 30, 2020 at 03:49PM"/>
        <s v="December 01, 2020 at 08:16AM"/>
        <s v="December 01, 2020 at 10:30AM"/>
        <s v="December 01, 2020 at 02:19PM"/>
        <s v="December 01, 2020 at 10:13PM"/>
        <s v="December 02, 2020 at 06:44AM"/>
        <s v="December 02, 2020 at 07:46AM"/>
        <s v="December 02, 2020 at 08:43AM"/>
        <s v="December 02, 2020 at 09:55AM"/>
        <s v="December 02, 2020 at 10:45AM"/>
        <s v="December 02, 2020 at 12:01PM"/>
        <s v="December 02, 2020 at 07:58PM"/>
        <s v="December 03, 2020 at 07:43AM"/>
        <s v="December 03, 2020 at 10:26AM"/>
        <s v="December 03, 2020 at 02:46PM"/>
        <s v="December 03, 2020 at 06:03PM"/>
        <s v="December 04, 2020 at 07:32AM"/>
        <s v="December 04, 2020 at 09:48AM"/>
        <s v="December 04, 2020 at 07:06PM"/>
        <s v="December 04, 2020 at 08:18PM"/>
        <s v="December 05, 2020 at 08:54PM"/>
        <s v="December 06, 2020 at 05:33PM"/>
        <s v="December 06, 2020 at 09:36PM"/>
        <s v="December 07, 2020 at 08:14AM"/>
        <s v="December 07, 2020 at 09:15AM"/>
        <s v="December 07, 2020 at 11:06AM"/>
        <s v="December 07, 2020 at 02:19PM"/>
        <s v="December 08, 2020 at 08:35AM"/>
        <s v="December 08, 2020 at 11:22AM"/>
        <s v="December 08, 2020 at 08:29PM"/>
        <s v="December 09, 2020 at 08:10AM"/>
        <s v="December 10, 2020 at 08:21AM"/>
        <s v="December 10, 2020 at 08:37AM"/>
        <s v="December 10, 2020 at 10:27AM"/>
        <s v="December 10, 2020 at 02:00PM"/>
        <s v="December 11, 2020 at 08:58PM"/>
        <s v="December 12, 2020 at 10:46PM"/>
        <s v="December 13, 2020 at 11:42AM"/>
        <s v="December 14, 2020 at 09:56AM"/>
        <s v="December 14, 2020 at 05:12PM"/>
        <s v="December 15, 2020 at 09:56AM"/>
        <s v="December 15, 2020 at 02:55PM"/>
        <s v="December 15, 2020 at 04:05PM"/>
        <s v="December 16, 2020 at 11:06AM"/>
        <s v="December 17, 2020 at 07:34AM"/>
        <s v="December 18, 2020 at 10:42AM"/>
        <s v="December 18, 2020 at 04:19PM"/>
        <s v="December 18, 2020 at 05:05PM"/>
        <s v="December 20, 2020 at 02:09PM"/>
        <s v="December 20, 2020 at 02:10PM"/>
        <s v="December 20, 2020 at 02:12PM"/>
        <s v="December 20, 2020 at 03:22PM"/>
        <s v="December 21, 2020 at 07:50AM"/>
        <s v="December 21, 2020 at 10:36AM"/>
        <s v="December 22, 2020 at 02:46PM"/>
        <s v="December 23, 2020 at 10:24AM"/>
        <s v="December 23, 2020 at 12:31PM"/>
        <s v="December 23, 2020 at 03:07PM"/>
        <s v="December 24, 2020 at 05:04PM"/>
        <s v="December 24, 2020 at 09:28PM"/>
        <s v="December 25, 2020 at 11:59AM"/>
        <s v="December 25, 2020 at 04:03PM"/>
        <s v="December 25, 2020 at 10:43PM"/>
        <s v="December 26, 2020 at 08:20AM"/>
        <s v="December 27, 2020 at 10:08PM"/>
        <s v="December 29, 2020 at 05:30PM"/>
        <s v="December 30, 2020 at 02:20PM"/>
        <s v="December 30, 2020 at 11:18PM"/>
        <s v="December 31, 2020 at 04:28PM"/>
        <s v="December 31, 2020 at 08:35PM"/>
        <s v="January 02, 2021 at 05:19PM"/>
        <s v="January 03, 2021 at 02:18PM"/>
        <s v="January 04, 2021 at 02:26PM"/>
        <s v="January 04, 2021 at 02:27PM"/>
        <s v="January 04, 2021 at 02:28PM"/>
        <s v="January 04, 2021 at 02:29PM"/>
        <s v="January 04, 2021 at 02:30PM"/>
        <s v="January 04, 2021 at 08:38PM"/>
        <s v="January 04, 2021 at 09:31PM"/>
        <s v="January 05, 2021 at 09:54PM"/>
        <s v="January 06, 2021 at 05:47PM"/>
        <s v="January 06, 2021 at 07:29PM"/>
        <s v="January 07, 2021 at 06:39AM"/>
        <s v="January 07, 2021 at 09:47AM"/>
        <s v="January 07, 2021 at 11:12AM"/>
        <s v="January 07, 2021 at 09:14PM"/>
        <s v="January 08, 2021 at 07:12AM"/>
        <s v="January 08, 2021 at 08:07AM"/>
        <s v="January 08, 2021 at 08:43AM"/>
        <s v="January 08, 2021 at 01:03PM"/>
        <s v="January 08, 2021 at 01:48PM"/>
        <s v="January 10, 2021 at 04:24PM"/>
        <s v="January 11, 2021 at 06:48AM"/>
        <s v="January 11, 2021 at 07:43AM"/>
        <s v="January 11, 2021 at 09:14AM"/>
        <s v="January 11, 2021 at 01:01PM"/>
        <s v="January 11, 2021 at 06:07PM"/>
        <s v="January 12, 2021 at 09:04AM"/>
        <s v="January 12, 2021 at 03:47PM"/>
        <s v="January 13, 2021 at 07:24AM"/>
        <s v="January 13, 2021 at 10:53AM"/>
        <s v="January 14, 2021 at 06:16AM"/>
        <s v="January 14, 2021 at 06:25AM"/>
        <s v="January 14, 2021 at 07:06PM"/>
        <s v="January 14, 2021 at 07:52PM"/>
        <s v="January 15, 2021 at 06:25AM"/>
        <s v="January 15, 2021 at 07:21AM"/>
        <s v="January 15, 2021 at 12:06PM"/>
        <s v="January 15, 2021 at 08:08PM"/>
        <s v="January 16, 2021 at 11:53AM"/>
        <s v="January 16, 2021 at 02:05PM"/>
        <s v="January 16, 2021 at 04:13PM"/>
        <s v="January 18, 2021 at 07:04AM"/>
        <s v="January 18, 2021 at 07:05AM"/>
        <s v="January 18, 2021 at 12:36PM"/>
        <s v="January 19, 2021 at 11:03AM"/>
        <s v="January 19, 2021 at 06:48PM"/>
        <s v="January 19, 2021 at 08:28PM"/>
        <s v="January 19, 2021 at 09:21PM"/>
        <s v="January 20, 2021 at 08:33PM"/>
        <s v="January 20, 2021 at 08:34PM"/>
        <s v="January 21, 2021 at 06:52AM"/>
        <s v="January 22, 2021 at 09:38AM"/>
        <s v="January 22, 2021 at 01:30PM"/>
        <s v="January 22, 2021 at 07:09PM"/>
        <s v="January 23, 2021 at 07:43AM"/>
        <s v="January 23, 2021 at 07:47AM"/>
        <s v="January 23, 2021 at 09:42AM"/>
        <s v="January 23, 2021 at 04:01PM"/>
        <s v="January 23, 2021 at 08:23PM"/>
        <s v="January 23, 2021 at 08:37PM"/>
        <s v="January 24, 2021 at 07:17AM"/>
        <s v="January 24, 2021 at 09:56AM"/>
        <s v="January 24, 2021 at 07:05PM"/>
        <s v="January 25, 2021 at 06:11AM"/>
        <s v="January 25, 2021 at 11:54AM"/>
        <s v="January 26, 2021 at 10:07AM"/>
        <s v="January 26, 2021 at 12:26PM"/>
        <s v="January 27, 2021 at 09:55AM"/>
        <s v="January 27, 2021 at 12:59PM"/>
        <s v="January 27, 2021 at 07:38PM"/>
        <s v="January 29, 2021 at 07:33AM"/>
        <s v="January 29, 2021 at 12:03PM"/>
        <s v="January 29, 2021 at 08:57PM"/>
        <s v="January 30, 2021 at 08:32AM"/>
        <s v="January 30, 2021 at 10:56AM"/>
        <s v="January 30, 2021 at 10:57AM"/>
        <s v="January 30, 2021 at 03:38PM"/>
        <s v="January 31, 2021 at 10:53AM"/>
        <s v="January 31, 2021 at 02:58PM"/>
        <s v="February 01, 2021 at 10:48AM"/>
        <s v="February 01, 2021 at 01:02PM"/>
        <s v="February 01, 2021 at 07:43PM"/>
        <s v="February 02, 2021 at 07:57AM"/>
        <s v="February 02, 2021 at 08:48PM"/>
        <s v="February 03, 2021 at 10:27AM"/>
        <s v="February 03, 2021 at 01:38PM"/>
        <s v="February 04, 2021 at 07:24AM"/>
        <s v="February 04, 2021 at 03:53PM"/>
        <s v="February 04, 2021 at 08:14PM"/>
        <s v="February 05, 2021 at 11:55AM"/>
        <s v="February 05, 2021 at 07:25PM"/>
        <s v="February 06, 2021 at 06:14AM"/>
        <s v="February 06, 2021 at 07:49PM"/>
        <s v="February 07, 2021 at 03:55PM"/>
        <s v="February 07, 2021 at 05:54PM"/>
        <s v="February 08, 2021 at 01:15PM"/>
        <s v="February 08, 2021 at 05:11PM"/>
        <s v="February 09, 2021 at 06:12PM"/>
        <s v="February 09, 2021 at 08:33PM"/>
        <s v="February 10, 2021 at 10:53AM"/>
        <s v="February 10, 2021 at 11:35AM"/>
        <s v="February 10, 2021 at 06:37PM"/>
        <s v="February 11, 2021 at 08:32PM"/>
        <s v="February 12, 2021 at 07:36AM"/>
        <s v="February 12, 2021 at 11:24AM"/>
        <s v="February 12, 2021 at 12:34PM"/>
        <s v="February 12, 2021 at 12:59PM"/>
        <s v="February 12, 2021 at 09:15PM"/>
        <s v="February 13, 2021 at 07:58AM"/>
        <s v="February 13, 2021 at 08:47AM"/>
        <s v="February 13, 2021 at 10:19AM"/>
        <s v="February 14, 2021 at 11:14AM"/>
        <s v="February 14, 2021 at 03:31PM"/>
        <s v="February 14, 2021 at 05:21PM"/>
        <s v="February 14, 2021 at 06:43PM"/>
        <s v="February 15, 2021 at 01:39PM"/>
        <s v="February 15, 2021 at 03:25PM"/>
        <s v="February 15, 2021 at 03:54PM"/>
        <s v="February 16, 2021 at 06:44PM"/>
        <s v="February 17, 2021 at 12:34PM"/>
        <s v="February 17, 2021 at 03:36PM"/>
        <s v="February 18, 2021 at 06:54AM"/>
        <s v="February 18, 2021 at 06:55AM"/>
        <s v="February 19, 2021 at 05:34AM"/>
        <s v="February 19, 2021 at 10:59AM"/>
        <s v="February 19, 2021 at 11:44AM"/>
        <s v="February 21, 2021 at 03:49PM"/>
        <s v="February 22, 2021 at 09:28AM"/>
        <s v="February 22, 2021 at 10:23AM"/>
        <s v="February 22, 2021 at 04:13PM"/>
        <s v="February 22, 2021 at 04:56PM"/>
        <s v="February 23, 2021 at 07:07AM"/>
        <s v="February 23, 2021 at 10:04AM"/>
        <s v="February 24, 2021 at 04:00PM"/>
        <s v="February 26, 2021 at 06:43AM"/>
        <s v="February 26, 2021 at 11:36AM"/>
        <s v="February 28, 2021 at 07:25AM"/>
        <s v="February 28, 2021 at 11:44AM"/>
        <s v="February 28, 2021 at 01:53PM"/>
        <s v="March 01, 2021 at 10:29AM"/>
        <s v="March 01, 2021 at 08:37PM"/>
        <s v="March 02, 2021 at 07:19AM"/>
        <s v="March 02, 2021 at 09:38AM"/>
        <s v="March 03, 2021 at 11:40AM"/>
        <s v="March 03, 2021 at 12:46PM"/>
        <s v="March 04, 2021 at 07:02AM"/>
        <s v="March 05, 2021 at 09:12AM"/>
        <s v="March 05, 2021 at 02:31PM"/>
        <s v="March 05, 2021 at 07:40PM"/>
        <s v="March 05, 2021 at 08:33PM"/>
        <s v="March 05, 2021 at 08:57PM"/>
        <s v="March 06, 2021 at 03:36PM"/>
        <s v="March 07, 2021 at 07:21AM"/>
        <s v="March 07, 2021 at 05:12PM"/>
        <s v="March 08, 2021 at 01:28PM"/>
        <s v="March 08, 2021 at 02:39PM"/>
        <s v="March 09, 2021 at 06:16AM"/>
        <s v="March 09, 2021 at 06:19PM"/>
        <s v="March 09, 2021 at 08:35PM"/>
        <s v="March 10, 2021 at 04:27PM"/>
        <s v="March 10, 2021 at 04:51PM"/>
        <s v="March 10, 2021 at 05:58PM"/>
        <s v="March 11, 2021 at 04:13PM"/>
        <s v="March 11, 2021 at 08:43PM"/>
        <s v="March 12, 2021 at 06:03PM"/>
        <s v="March 14, 2021 at 07:59AM"/>
        <s v="March 14, 2021 at 11:57AM"/>
        <s v="March 14, 2021 at 08:38PM"/>
        <s v="March 15, 2021 at 02:37PM"/>
        <s v="March 16, 2021 at 06:20AM"/>
        <s v="March 16, 2021 at 07:09AM"/>
        <s v="March 16, 2021 at 09:35AM"/>
        <s v="March 17, 2021 at 12:50PM"/>
        <s v="March 17, 2021 at 04:12PM"/>
        <s v="March 17, 2021 at 06:22PM"/>
        <s v="March 18, 2021 at 11:21AM"/>
        <s v="March 19, 2021 at 11:15AM"/>
        <s v="March 19, 2021 at 11:30AM"/>
        <s v="March 19, 2021 at 12:53PM"/>
        <s v="March 20, 2021 at 11:59AM"/>
        <s v="March 20, 2021 at 04:08PM"/>
        <s v="March 20, 2021 at 08:22PM"/>
        <s v="March 21, 2021 at 10:45AM"/>
        <s v="March 21, 2021 at 04:10PM"/>
        <s v="March 22, 2021 at 07:22AM"/>
        <s v="March 22, 2021 at 01:51PM"/>
        <s v="March 23, 2021 at 11:28AM"/>
        <s v="March 24, 2021 at 10:21AM"/>
        <s v="March 24, 2021 at 11:44AM"/>
        <s v="March 24, 2021 at 07:57PM"/>
        <s v="March 25, 2021 at 06:52AM"/>
        <s v="March 25, 2021 at 07:07AM"/>
        <s v="March 26, 2021 at 08:19AM"/>
        <s v="March 26, 2021 at 02:10PM"/>
        <s v="March 26, 2021 at 05:28PM"/>
        <s v="March 27, 2021 at 10:38AM"/>
        <s v="March 27, 2021 at 09:33PM"/>
        <s v="March 28, 2021 at 08:55AM"/>
        <s v="March 28, 2021 at 12:01PM"/>
        <s v="March 29, 2021 at 09:44AM"/>
        <s v="March 30, 2021 at 12:14PM"/>
        <s v="March 30, 2021 at 12:30PM"/>
        <s v="March 31, 2021 at 07:37AM"/>
        <s v="March 31, 2021 at 12:09PM"/>
        <s v="March 31, 2021 at 04:15PM"/>
        <s v="March 31, 2021 at 08:18PM"/>
        <s v="April 02, 2021 at 06:09AM"/>
        <s v="April 04, 2021 at 08:27AM"/>
        <s v="April 04, 2021 at 08:34AM"/>
        <s v="April 04, 2021 at 10:33AM"/>
        <s v="April 04, 2021 at 03:52PM"/>
        <s v="April 05, 2021 at 06:07AM"/>
        <s v="April 05, 2021 at 09:50AM"/>
        <s v="April 05, 2021 at 02:27PM"/>
        <s v="April 06, 2021 at 10:36AM"/>
        <s v="April 07, 2021 at 07:22AM"/>
        <s v="April 08, 2021 at 06:10PM"/>
        <s v="April 09, 2021 at 06:19AM"/>
        <s v="April 09, 2021 at 09:31AM"/>
        <s v="April 10, 2021 at 08:52AM"/>
        <s v="April 10, 2021 at 09:11PM"/>
        <s v="April 11, 2021 at 07:39AM"/>
        <s v="April 11, 2021 at 05:27PM"/>
        <s v="April 11, 2021 at 06:41PM"/>
        <s v="April 12, 2021 at 06:28PM"/>
        <s v="April 13, 2021 at 07:27AM"/>
        <s v="April 13, 2021 at 06:50PM"/>
        <s v="April 13, 2021 at 08:20PM"/>
        <s v="April 14, 2021 at 11:02AM"/>
        <s v="April 14, 2021 at 11:30AM"/>
        <s v="April 14, 2021 at 01:12PM"/>
        <s v="April 14, 2021 at 02:04PM"/>
        <s v="April 15, 2021 at 12:30PM"/>
        <s v="April 16, 2021 at 11:06AM"/>
        <s v="April 16, 2021 at 11:29AM"/>
        <s v="April 16, 2021 at 08:09PM"/>
        <s v="April 17, 2021 at 07:12AM"/>
        <s v="April 17, 2021 at 09:39AM"/>
        <s v="April 17, 2021 at 05:15PM"/>
        <s v="April 18, 2021 at 11:53AM"/>
        <s v="April 18, 2021 at 12:17PM"/>
        <s v="April 18, 2021 at 04:27PM"/>
        <s v="April 19, 2021 at 06:47AM"/>
        <s v="April 20, 2021 at 10:40AM"/>
        <s v="April 20, 2021 at 12:27PM"/>
        <s v="April 21, 2021 at 06:02AM"/>
        <s v="April 21, 2021 at 06:56AM"/>
        <s v="April 21, 2021 at 09:45AM"/>
        <s v="April 21, 2021 at 10:53AM"/>
        <s v="April 21, 2021 at 01:55PM"/>
        <s v="April 23, 2021 at 09:03AM"/>
        <s v="April 23, 2021 at 12:35PM"/>
        <s v="April 23, 2021 at 07:06PM"/>
        <s v="April 24, 2021 at 07:49AM"/>
        <s v="April 25, 2021 at 01:22PM"/>
        <s v="April 25, 2021 at 08:40PM"/>
        <s v="April 26, 2021 at 07:13AM"/>
        <s v="April 26, 2021 at 07:15AM"/>
        <s v="April 26, 2021 at 12:08PM"/>
        <s v="April 26, 2021 at 02:38PM"/>
        <s v="April 26, 2021 at 07:33PM"/>
        <s v="April 26, 2021 at 08:37PM"/>
        <s v="April 27, 2021 at 07:31AM"/>
        <s v="April 27, 2021 at 11:24AM"/>
        <s v="April 27, 2021 at 12:13PM"/>
        <s v="April 27, 2021 at 06:47PM"/>
        <s v="April 28, 2021 at 09:13AM"/>
        <s v="April 28, 2021 at 12:01PM"/>
        <s v="May 02, 2021 at 08:49PM"/>
        <s v="May 03, 2021 at 01:00PM"/>
        <s v="May 03, 2021 at 02:13PM"/>
        <s v="May 04, 2021 at 07:34AM"/>
        <s v="May 04, 2021 at 07:59AM"/>
        <s v="May 04, 2021 at 11:03AM"/>
        <s v="May 04, 2021 at 02:24PM"/>
        <s v="May 05, 2021 at 09:04AM"/>
        <s v="May 05, 2021 at 04:59PM"/>
        <s v="May 06, 2021 at 09:10PM"/>
        <s v="May 07, 2021 at 04:43PM"/>
        <s v="May 07, 2021 at 09:28PM"/>
        <s v="May 08, 2021 at 09:58AM"/>
        <s v="May 08, 2021 at 09:37PM"/>
        <s v="May 09, 2021 at 11:22AM"/>
        <s v="May 09, 2021 at 06:49PM"/>
        <s v="May 09, 2021 at 08:55PM"/>
        <s v="May 10, 2021 at 05:58AM"/>
        <s v="May 10, 2021 at 11:10AM"/>
        <s v="May 10, 2021 at 01:07PM"/>
        <s v="May 10, 2021 at 01:35PM"/>
        <s v="May 11, 2021 at 10:22AM"/>
        <s v="May 11, 2021 at 11:01AM"/>
        <s v="May 11, 2021 at 02:14PM"/>
        <s v="May 12, 2021 at 06:32AM"/>
        <s v="May 12, 2021 at 11:59AM"/>
        <s v="May 12, 2021 at 02:46PM"/>
        <s v="May 12, 2021 at 06:46PM"/>
        <s v="May 13, 2021 at 10:46AM"/>
        <s v="May 13, 2021 at 09:23PM"/>
        <s v="May 14, 2021 at 04:43PM"/>
        <s v="May 15, 2021 at 09:42AM"/>
        <s v="May 16, 2021 at 06:36AM"/>
        <s v="May 16, 2021 at 08:00PM"/>
        <s v="May 17, 2021 at 04:54PM"/>
        <s v="May 17, 2021 at 05:42PM"/>
        <s v="May 18, 2021 at 01:40PM"/>
        <s v="May 18, 2021 at 02:59PM"/>
        <s v="May 18, 2021 at 06:01PM"/>
        <s v="May 19, 2021 at 07:24AM"/>
        <s v="May 19, 2021 at 11:18AM"/>
        <s v="May 19, 2021 at 06:07PM"/>
        <s v="May 20, 2021 at 04:37PM"/>
        <s v="May 20, 2021 at 07:43PM"/>
        <s v="May 20, 2021 at 09:13PM"/>
        <s v="May 21, 2021 at 08:18AM"/>
        <s v="May 21, 2021 at 03:41PM"/>
        <s v="May 21, 2021 at 07:26PM"/>
        <s v="May 22, 2021 at 09:12AM"/>
        <s v="May 22, 2021 at 01:47PM"/>
        <s v="May 23, 2021 at 02:02PM"/>
        <s v="May 23, 2021 at 08:59PM"/>
        <s v="May 24, 2021 at 06:50AM"/>
        <s v="May 25, 2021 at 02:32PM"/>
        <s v="May 25, 2021 at 06:48PM"/>
        <s v="May 26, 2021 at 09:38AM"/>
        <s v="May 26, 2021 at 12:43PM"/>
        <s v="May 27, 2021 at 06:15AM"/>
        <s v="May 27, 2021 at 07:26AM"/>
        <s v="May 27, 2021 at 08:47AM"/>
        <s v="May 27, 2021 at 05:43PM"/>
        <s v="May 28, 2021 at 10:46AM"/>
        <s v="May 31, 2021 at 10:34AM"/>
        <s v="May 31, 2021 at 04:07PM"/>
        <s v="May 31, 2021 at 06:35PM"/>
        <s v="May 31, 2021 at 07:39PM"/>
        <s v="June 01, 2021 at 03:48PM"/>
        <s v="June 02, 2021 at 06:23AM"/>
        <s v="June 02, 2021 at 07:18AM"/>
        <s v="June 02, 2021 at 01:44PM"/>
        <s v="June 02, 2021 at 05:51PM"/>
        <s v="June 03, 2021 at 11:03AM"/>
        <s v="June 04, 2021 at 09:03AM"/>
        <s v="June 04, 2021 at 04:39PM"/>
        <s v="June 05, 2021 at 01:45PM"/>
        <s v="June 05, 2021 at 08:40PM"/>
        <s v="June 07, 2021 at 03:14PM"/>
        <s v="June 08, 2021 at 07:50AM"/>
        <s v="June 08, 2021 at 09:06AM"/>
        <s v="June 08, 2021 at 03:05PM"/>
        <s v="June 09, 2021 at 07:52AM"/>
        <s v="June 09, 2021 at 04:56PM"/>
        <s v="June 09, 2021 at 06:40PM"/>
        <s v="June 10, 2021 at 08:31PM"/>
        <s v="June 11, 2021 at 02:33PM"/>
        <s v="June 11, 2021 at 03:57PM"/>
        <s v="June 11, 2021 at 08:24PM"/>
        <s v="June 12, 2021 at 10:53AM"/>
        <s v="June 12, 2021 at 06:20PM"/>
        <s v="June 13, 2021 at 01:15PM"/>
        <s v="June 13, 2021 at 02:38PM"/>
        <s v="June 16, 2021 at 11:48AM"/>
        <s v="June 16, 2021 at 09:19PM"/>
        <s v="June 17, 2021 at 06:12PM"/>
        <s v="June 18, 2021 at 06:04AM"/>
        <s v="June 18, 2021 at 12:51PM"/>
        <s v="June 18, 2021 at 02:04PM"/>
        <s v="June 18, 2021 at 08:02PM"/>
        <s v="June 19, 2021 at 08:19AM"/>
        <s v="June 19, 2021 at 06:11PM"/>
        <s v="June 20, 2021 at 07:23AM"/>
        <s v="June 20, 2021 at 08:57AM"/>
        <s v="June 22, 2021 at 09:33PM"/>
        <s v="June 23, 2021 at 08:00AM"/>
        <s v="June 24, 2021 at 09:38AM"/>
        <s v="June 25, 2021 at 06:07PM"/>
        <s v="June 26, 2021 at 08:26AM"/>
        <s v="June 26, 2021 at 10:00AM"/>
        <s v="June 27, 2021 at 10:19AM"/>
        <s v="June 28, 2021 at 12:34PM"/>
        <s v="June 28, 2021 at 03:05PM"/>
        <s v="June 29, 2021 at 09:22AM"/>
        <s v="June 29, 2021 at 03:51PM"/>
        <s v="June 29, 2021 at 06:30PM"/>
        <s v="June 30, 2021 at 01:13PM"/>
        <s v="June 30, 2021 at 02:52PM"/>
        <s v="June 30, 2021 at 05:08PM"/>
        <s v="July 01, 2021 at 12:01PM"/>
        <s v="July 01, 2021 at 07:19PM"/>
        <s v="July 02, 2021 at 07:29AM"/>
        <s v="July 02, 2021 at 09:30AM"/>
        <s v="July 02, 2021 at 09:40AM"/>
        <s v="July 04, 2021 at 06:29AM"/>
        <s v="July 06, 2021 at 06:29AM"/>
        <s v="July 07, 2021 at 07:59AM"/>
        <s v="July 07, 2021 at 03:39PM"/>
        <s v="July 08, 2021 at 08:26AM"/>
        <s v="July 08, 2021 at 09:33AM"/>
        <s v="July 08, 2021 at 01:36PM"/>
        <s v="July 08, 2021 at 03:53PM"/>
        <s v="July 09, 2021 at 08:32AM"/>
        <s v="July 09, 2021 at 11:48AM"/>
        <s v="July 09, 2021 at 05:32PM"/>
        <s v="July 10, 2021 at 04:55PM"/>
        <s v="July 10, 2021 at 09:52PM"/>
        <s v="July 12, 2021 at 06:23AM"/>
        <s v="July 13, 2021 at 03:35PM"/>
        <s v="July 13, 2021 at 07:57PM"/>
        <s v="July 14, 2021 at 08:00AM"/>
        <s v="July 14, 2021 at 08:27AM"/>
        <s v="July 14, 2021 at 03:22PM"/>
        <s v="July 15, 2021 at 07:44AM"/>
        <s v="July 15, 2021 at 11:17AM"/>
        <s v="July 15, 2021 at 12:40PM"/>
        <s v="July 16, 2021 at 07:39AM"/>
        <s v="July 16, 2021 at 03:18PM"/>
        <s v="July 17, 2021 at 09:12AM"/>
        <s v="July 18, 2021 at 08:14AM"/>
        <s v="July 18, 2021 at 09:21AM"/>
        <s v="July 19, 2021 at 09:19AM"/>
        <s v="July 19, 2021 at 09:20AM"/>
        <s v="July 19, 2021 at 01:31PM"/>
        <s v="July 19, 2021 at 03:52PM"/>
        <s v="July 19, 2021 at 05:05PM"/>
        <s v="July 20, 2021 at 09:01AM"/>
        <s v="July 20, 2021 at 01:13PM"/>
        <s v="July 20, 2021 at 02:27PM"/>
        <s v="July 20, 2021 at 03:09PM"/>
        <s v="July 21, 2021 at 08:07AM"/>
        <s v="July 22, 2021 at 06:30AM"/>
        <s v="July 23, 2021 at 12:55PM"/>
        <s v="July 23, 2021 at 06:40PM"/>
        <s v="July 24, 2021 at 06:46AM"/>
        <s v="July 24, 2021 at 08:18AM"/>
        <s v="July 24, 2021 at 04:25PM"/>
        <s v="July 25, 2021 at 12:21PM"/>
        <s v="July 26, 2021 at 09:40AM"/>
        <s v="July 26, 2021 at 11:07AM"/>
        <s v="July 26, 2021 at 06:05PM"/>
        <s v="July 27, 2021 at 08:00AM"/>
        <s v="July 27, 2021 at 09:34AM"/>
        <s v="July 27, 2021 at 11:15AM"/>
        <s v="July 27, 2021 at 01:52PM"/>
        <s v="July 27, 2021 at 06:11PM"/>
        <s v="July 29, 2021 at 09:52AM"/>
        <s v="July 29, 2021 at 11:43AM"/>
        <s v="July 31, 2021 at 09:35AM"/>
        <s v="July 31, 2021 at 08:06PM"/>
        <s v="August 01, 2021 at 07:27AM"/>
        <s v="August 01, 2021 at 09:06AM"/>
        <s v="August 01, 2021 at 08:27PM"/>
        <s v="August 01, 2021 at 08:43PM"/>
        <s v="August 02, 2021 at 05:28PM"/>
        <s v="August 03, 2021 at 10:33AM"/>
        <s v="August 03, 2021 at 03:02PM"/>
        <s v="August 03, 2021 at 03:47PM"/>
        <s v="August 03, 2021 at 06:33PM"/>
        <s v="August 04, 2021 at 07:48AM"/>
        <s v="August 05, 2021 at 10:43AM"/>
        <s v="August 05, 2021 at 01:04PM"/>
        <s v="August 06, 2021 at 07:34AM"/>
        <s v="August 06, 2021 at 08:06AM"/>
        <s v="August 06, 2021 at 08:28AM"/>
        <s v="August 06, 2021 at 10:17AM"/>
        <s v="August 06, 2021 at 01:04PM"/>
        <s v="August 07, 2021 at 08:06AM"/>
        <s v="August 08, 2021 at 08:11AM"/>
        <s v="August 08, 2021 at 10:44AM"/>
        <s v="August 08, 2021 at 08:41PM"/>
        <s v="August 09, 2021 at 07:42AM"/>
        <s v="August 10, 2021 at 07:19AM"/>
        <s v="August 10, 2021 at 12:50PM"/>
        <s v="August 10, 2021 at 08:35PM"/>
        <s v="August 10, 2021 at 09:04PM"/>
        <s v="August 11, 2021 at 07:09AM"/>
        <s v="August 11, 2021 at 08:43AM"/>
        <s v="August 11, 2021 at 10:26AM"/>
        <s v="August 11, 2021 at 08:18PM"/>
        <s v="August 12, 2021 at 07:38AM"/>
        <s v="August 13, 2021 at 09:32AM"/>
        <s v="August 13, 2021 at 06:07PM"/>
        <s v="August 14, 2021 at 10:40AM"/>
        <s v="August 14, 2021 at 06:52PM"/>
        <s v="August 14, 2021 at 09:18PM"/>
        <s v="August 15, 2021 at 07:17AM"/>
        <s v="August 15, 2021 at 12:06PM"/>
        <s v="August 15, 2021 at 06:02PM"/>
        <s v="August 16, 2021 at 04:00PM"/>
        <s v="August 17, 2021 at 06:54AM"/>
        <s v="August 17, 2021 at 08:26AM"/>
        <s v="August 18, 2021 at 06:13AM"/>
        <s v="August 18, 2021 at 09:52AM"/>
        <s v="August 18, 2021 at 02:18PM"/>
        <s v="August 18, 2021 at 04:04PM"/>
        <s v="August 19, 2021 at 09:06AM"/>
        <s v="August 19, 2021 at 03:29PM"/>
        <s v="August 19, 2021 at 07:44PM"/>
        <s v="August 20, 2021 at 09:29AM"/>
        <s v="August 21, 2021 at 03:33PM"/>
        <s v="August 22, 2021 at 09:50PM"/>
        <s v="August 23, 2021 at 07:48AM"/>
        <s v="August 23, 2021 at 12:48PM"/>
        <s v="August 23, 2021 at 03:55PM"/>
        <s v="August 24, 2021 at 08:02AM"/>
        <s v="August 24, 2021 at 08:03AM"/>
        <s v="August 24, 2021 at 11:34AM"/>
        <s v="August 24, 2021 at 11:35AM"/>
        <s v="August 24, 2021 at 08:59PM"/>
        <s v="August 25, 2021 at 06:58AM"/>
        <s v="August 25, 2021 at 11:36AM"/>
        <s v="August 25, 2021 at 01:06PM"/>
        <s v="August 25, 2021 at 04:25PM"/>
        <s v="August 25, 2021 at 07:56PM"/>
        <s v="August 26, 2021 at 08:06AM"/>
        <s v="August 26, 2021 at 12:00PM"/>
        <s v="August 26, 2021 at 02:52PM"/>
        <s v="August 26, 2021 at 07:02PM"/>
        <s v="August 27, 2021 at 07:07AM"/>
        <s v="August 27, 2021 at 11:55AM"/>
        <s v="August 27, 2021 at 12:29PM"/>
        <s v="August 27, 2021 at 03:48PM"/>
        <s v="August 28, 2021 at 11:44AM"/>
        <s v="August 29, 2021 at 04:23PM"/>
        <s v="August 29, 2021 at 07:35PM"/>
        <s v="August 30, 2021 at 07:01AM"/>
        <s v="August 30, 2021 at 07:27AM"/>
        <s v="August 30, 2021 at 08:54AM"/>
        <s v="August 31, 2021 at 05:46AM"/>
        <s v="August 31, 2021 at 06:10AM"/>
        <s v="August 31, 2021 at 06:23AM"/>
        <s v="August 31, 2021 at 07:44AM"/>
        <s v="September 01, 2021 at 10:59AM"/>
        <s v="September 02, 2021 at 09:24AM"/>
        <s v="September 02, 2021 at 01:23PM"/>
        <s v="September 02, 2021 at 05:39PM"/>
        <s v="September 03, 2021 at 06:15AM"/>
        <s v="September 03, 2021 at 08:22AM"/>
        <s v="September 03, 2021 at 10:37AM"/>
        <s v="September 03, 2021 at 12:15PM"/>
        <s v="September 03, 2021 at 06:42PM"/>
        <s v="September 04, 2021 at 07:26AM"/>
        <s v="September 04, 2021 at 08:40AM"/>
        <s v="September 04, 2021 at 11:39AM"/>
        <s v="September 04, 2021 at 06:42PM"/>
        <s v="September 05, 2021 at 06:26AM"/>
        <s v="September 05, 2021 at 06:57AM"/>
        <s v="September 05, 2021 at 11:31AM"/>
        <s v="September 05, 2021 at 02:56PM"/>
        <s v="September 06, 2021 at 09:16AM"/>
        <s v="September 06, 2021 at 08:16PM"/>
        <s v="September 07, 2021 at 06:44AM"/>
        <s v="September 07, 2021 at 07:59AM"/>
        <s v="September 08, 2021 at 03:56PM"/>
        <s v="September 09, 2021 at 02:57PM"/>
        <s v="September 09, 2021 at 08:46PM"/>
        <s v="September 10, 2021 at 07:16AM"/>
        <s v="September 10, 2021 at 07:45AM"/>
        <s v="September 11, 2021 at 08:07AM"/>
        <s v="September 13, 2021 at 07:56AM"/>
        <s v="September 13, 2021 at 12:38PM"/>
        <s v="September 14, 2021 at 06:40AM"/>
        <s v="September 15, 2021 at 06:31AM"/>
        <s v="September 15, 2021 at 07:43AM"/>
        <s v="September 15, 2021 at 08:19AM"/>
        <s v="September 15, 2021 at 04:28PM"/>
        <s v="September 15, 2021 at 07:18PM"/>
        <s v="September 16, 2021 at 02:56PM"/>
        <s v="September 16, 2021 at 04:36PM"/>
        <s v="September 19, 2021 at 06:48AM"/>
        <s v="September 19, 2021 at 08:05AM"/>
        <s v="September 19, 2021 at 09:51AM"/>
        <s v="September 20, 2021 at 08:11AM"/>
        <s v="September 20, 2021 at 12:37PM"/>
        <s v="September 20, 2021 at 05:38PM"/>
        <s v="September 21, 2021 at 08:31AM"/>
        <s v="September 21, 2021 at 08:25PM"/>
        <s v="September 22, 2021 at 07:17AM"/>
        <s v="September 23, 2021 at 08:13PM"/>
        <s v="September 24, 2021 at 08:24AM"/>
        <s v="September 24, 2021 at 01:24PM"/>
        <s v="September 25, 2021 at 08:45AM"/>
        <s v="September 26, 2021 at 10:08AM"/>
        <s v="September 26, 2021 at 03:12PM"/>
        <s v="September 26, 2021 at 08:43PM"/>
        <s v="September 27, 2021 at 06:43AM"/>
        <s v="September 27, 2021 at 11:42AM"/>
        <s v="September 28, 2021 at 06:03PM"/>
        <s v="September 29, 2021 at 07:43AM"/>
        <s v="September 29, 2021 at 09:04AM"/>
        <s v="September 29, 2021 at 09:21AM"/>
        <s v="September 29, 2021 at 09:28AM"/>
        <s v="September 29, 2021 at 10:54AM"/>
        <s v="September 30, 2021 at 12:47PM"/>
        <s v="October 01, 2021 at 09:02AM"/>
        <s v="October 01, 2021 at 09:23AM"/>
        <s v="October 01, 2021 at 09:38AM"/>
        <s v="October 01, 2021 at 07:14PM"/>
        <s v="October 03, 2021 at 07:25AM"/>
        <s v="October 03, 2021 at 11:43AM"/>
        <s v="October 04, 2021 at 11:56AM"/>
        <s v="October 05, 2021 at 05:45AM"/>
        <s v="October 05, 2021 at 01:18PM"/>
        <s v="October 05, 2021 at 04:14PM"/>
        <s v="October 06, 2021 at 07:17AM"/>
        <s v="October 06, 2021 at 07:36AM"/>
        <s v="October 06, 2021 at 03:20PM"/>
        <s v="October 06, 2021 at 08:15PM"/>
        <s v="October 07, 2021 at 09:04AM"/>
        <s v="October 07, 2021 at 02:24PM"/>
        <s v="October 08, 2021 at 12:18PM"/>
        <s v="October 08, 2021 at 05:09PM"/>
        <s v="October 09, 2021 at 10:11AM"/>
        <s v="October 10, 2021 at 07:09PM"/>
        <s v="October 11, 2021 at 02:51PM"/>
        <s v="October 11, 2021 at 03:07PM"/>
        <s v="October 11, 2021 at 05:31PM"/>
        <s v="October 12, 2021 at 07:08AM"/>
        <s v="October 13, 2021 at 08:35AM"/>
        <s v="October 13, 2021 at 09:05AM"/>
        <s v="October 14, 2021 at 09:28AM"/>
        <s v="October 14, 2021 at 11:19AM"/>
        <s v="October 14, 2021 at 08:59PM"/>
        <s v="October 15, 2021 at 03:57PM"/>
        <s v="October 16, 2021 at 07:13AM"/>
        <s v="October 17, 2021 at 12:38PM"/>
        <s v="October 18, 2021 at 08:30AM"/>
        <s v="October 18, 2021 at 09:52AM"/>
        <s v="October 18, 2021 at 04:56PM"/>
        <s v="October 18, 2021 at 07:12PM"/>
        <s v="October 19, 2021 at 09:38AM"/>
        <s v="October 19, 2021 at 09:54AM"/>
        <s v="October 19, 2021 at 02:45PM"/>
        <s v="October 19, 2021 at 03:16PM"/>
        <s v="October 20, 2021 at 07:42AM"/>
        <s v="October 21, 2021 at 11:13AM"/>
        <s v="October 21, 2021 at 06:57PM"/>
        <s v="October 21, 2021 at 07:55PM"/>
        <s v="October 22, 2021 at 08:58AM"/>
        <s v="October 22, 2021 at 08:54PM"/>
        <s v="October 26, 2021 at 07:52AM"/>
        <s v="October 26, 2021 at 07:58AM"/>
        <s v="October 27, 2021 at 02:04PM"/>
        <s v="October 27, 2021 at 08:58PM"/>
        <s v="October 28, 2021 at 04:05PM"/>
        <s v="October 28, 2021 at 08:34PM"/>
        <s v="October 29, 2021 at 02:21PM"/>
        <s v="October 30, 2021 at 01:13PM"/>
        <s v="October 31, 2021 at 07:41PM"/>
        <s v="November 01, 2021 at 12:47PM"/>
        <s v="November 01, 2021 at 09:05PM"/>
        <s v="November 02, 2021 at 11:19AM"/>
        <s v="November 02, 2021 at 05:56PM"/>
        <s v="November 04, 2021 at 10:53AM"/>
        <s v="November 04, 2021 at 12:11PM"/>
        <s v="November 04, 2021 at 12:30PM"/>
        <s v="November 05, 2021 at 08:11AM"/>
        <s v="November 05, 2021 at 08:24AM"/>
        <s v="November 06, 2021 at 05:02PM"/>
        <s v="November 06, 2021 at 08:01PM"/>
        <s v="November 07, 2021 at 06:52PM"/>
        <s v="November 10, 2021 at 08:35AM"/>
        <s v="November 10, 2021 at 09:44AM"/>
        <s v="November 10, 2021 at 07:39PM"/>
        <s v="November 12, 2021 at 11:32AM"/>
        <s v="November 12, 2021 at 09:07PM"/>
        <s v="November 13, 2021 at 09:34AM"/>
        <s v="November 14, 2021 at 06:29PM"/>
        <s v="November 15, 2021 at 01:08PM"/>
        <s v="November 15, 2021 at 06:46PM"/>
        <s v="November 16, 2021 at 02:06PM"/>
        <s v="November 16, 2021 at 02:07PM"/>
        <s v="November 16, 2021 at 07:26PM"/>
        <s v="November 17, 2021 at 11:55AM"/>
        <s v="November 17, 2021 at 03:35PM"/>
        <s v="November 18, 2021 at 08:24AM"/>
        <s v="November 18, 2021 at 10:26AM"/>
        <s v="November 18, 2021 at 12:55PM"/>
        <s v="November 18, 2021 at 01:58PM"/>
        <s v="November 20, 2021 at 06:14AM"/>
        <s v="November 20, 2021 at 07:30PM"/>
        <s v="November 22, 2021 at 07:14AM"/>
        <s v="November 22, 2021 at 05:26PM"/>
        <s v="November 23, 2021 at 01:46PM"/>
        <s v="November 24, 2021 at 06:03AM"/>
        <s v="November 24, 2021 at 06:59AM"/>
        <s v="November 24, 2021 at 09:30PM"/>
        <s v="November 25, 2021 at 01:38PM"/>
        <s v="November 25, 2021 at 03:04PM"/>
        <s v="November 26, 2021 at 07:19AM"/>
        <s v="November 27, 2021 at 07:14AM"/>
        <s v="November 27, 2021 at 12:11PM"/>
        <s v="November 27, 2021 at 04:28PM"/>
        <s v="November 28, 2021 at 07:38AM"/>
        <s v="November 28, 2021 at 02:09PM"/>
        <s v="November 28, 2021 at 09:10PM"/>
        <s v="November 29, 2021 at 11:31AM"/>
        <s v="November 29, 2021 at 03:25PM"/>
        <s v="November 29, 2021 at 03:56PM"/>
        <s v="November 29, 2021 at 05:03PM"/>
        <s v="November 30, 2021 at 07:24PM"/>
        <s v="December 01, 2021 at 06:31AM"/>
        <s v="December 01, 2021 at 07:08AM"/>
        <s v="December 02, 2021 at 06:55AM"/>
        <s v="December 02, 2021 at 09:56AM"/>
        <s v="December 02, 2021 at 03:10PM"/>
        <s v="December 03, 2021 at 02:20PM"/>
        <s v="December 03, 2021 at 07:42PM"/>
        <s v="December 04, 2021 at 02:54PM"/>
        <s v="December 05, 2021 at 07:47PM"/>
        <s v="December 06, 2021 at 10:22AM"/>
        <s v="December 06, 2021 at 10:33AM"/>
        <s v="December 06, 2021 at 12:15PM"/>
        <s v="December 06, 2021 at 02:44PM"/>
        <s v="December 06, 2021 at 08:22PM"/>
        <s v="December 07, 2021 at 12:54PM"/>
        <s v="December 08, 2021 at 07:38AM"/>
        <s v="December 08, 2021 at 08:58PM"/>
        <s v="December 09, 2021 at 11:57AM"/>
        <s v="December 09, 2021 at 01:00PM"/>
        <s v="December 11, 2021 at 07:57PM"/>
        <s v="December 12, 2021 at 04:55PM"/>
        <s v="December 13, 2021 at 07:20AM"/>
        <s v="December 13, 2021 at 01:56PM"/>
        <s v="December 14, 2021 at 11:27AM"/>
        <s v="December 14, 2021 at 12:29PM"/>
        <s v="December 14, 2021 at 02:21PM"/>
        <s v="December 15, 2021 at 01:42PM"/>
        <s v="December 16, 2021 at 08:58PM"/>
        <s v="December 17, 2021 at 11:08AM"/>
        <s v="December 17, 2021 at 05:56PM"/>
        <s v="December 18, 2021 at 07:09AM"/>
        <s v="December 18, 2021 at 07:28AM"/>
        <s v="December 18, 2021 at 08:44PM"/>
        <s v="December 19, 2021 at 06:52AM"/>
        <s v="December 19, 2021 at 07:03PM"/>
        <s v="December 20, 2021 at 01:18PM"/>
        <s v="December 20, 2021 at 08:58PM"/>
        <s v="December 21, 2021 at 09:45AM"/>
        <s v="December 21, 2021 at 04:12PM"/>
        <s v="December 21, 2021 at 04:35PM"/>
        <s v="December 22, 2021 at 07:34AM"/>
        <s v="December 22, 2021 at 01:05PM"/>
        <s v="December 22, 2021 at 03:43PM"/>
        <s v="December 24, 2021 at 07:39AM"/>
        <s v="December 24, 2021 at 09:38AM"/>
        <s v="December 24, 2021 at 12:47PM"/>
        <s v="December 24, 2021 at 10:19PM"/>
        <s v="December 25, 2021 at 09:10PM"/>
        <s v="December 27, 2021 at 08:46AM"/>
        <s v="December 28, 2021 at 07:32AM"/>
        <s v="December 28, 2021 at 07:33AM"/>
        <s v="December 28, 2021 at 09:49AM"/>
        <s v="December 28, 2021 at 11:37AM"/>
        <s v="December 28, 2021 at 01:19PM"/>
        <s v="December 28, 2021 at 07:48PM"/>
        <s v="December 29, 2021 at 07:47AM"/>
        <s v="December 29, 2021 at 09:01AM"/>
        <s v="December 29, 2021 at 09:27AM"/>
        <s v="December 29, 2021 at 11:17AM"/>
        <s v="December 30, 2021 at 09:52AM"/>
        <s v="December 30, 2021 at 03:32PM"/>
        <s v="December 30, 2021 at 06:37PM"/>
        <s v="December 30, 2021 at 09:18PM"/>
        <s v="December 31, 2021 at 06:19PM"/>
        <s v="December 31, 2021 at 06:28PM"/>
        <s v="December 31, 2021 at 11:48PM"/>
        <s v="January 01, 2022 at 07:10PM"/>
        <s v="January 03, 2022 at 02:58PM"/>
        <s v="January 04, 2022 at 06:19AM"/>
        <s v="January 04, 2022 at 08:38AM"/>
        <s v="January 05, 2022 at 09:48AM"/>
        <s v="January 05, 2022 at 01:26PM"/>
        <s v="January 05, 2022 at 04:04PM"/>
        <s v="January 06, 2022 at 06:06AM"/>
        <s v="January 06, 2022 at 10:46AM"/>
        <s v="January 07, 2022 at 03:11PM"/>
        <s v="January 08, 2022 at 12:00PM"/>
        <s v="January 08, 2022 at 03:55PM"/>
        <s v="January 08, 2022 at 09:04PM"/>
        <s v="January 09, 2022 at 08:36AM"/>
        <s v="January 09, 2022 at 02:27PM"/>
        <s v="January 09, 2022 at 06:31PM"/>
        <s v="January 10, 2022 at 07:59PM"/>
        <s v="January 10, 2022 at 08:30PM"/>
        <s v="January 11, 2022 at 09:40AM"/>
        <s v="January 11, 2022 at 02:20PM"/>
        <s v="January 12, 2022 at 06:07AM"/>
        <s v="January 12, 2022 at 06:20AM"/>
        <s v="January 12, 2022 at 08:52PM"/>
        <s v="January 13, 2022 at 06:23AM"/>
        <s v="January 13, 2022 at 08:56AM"/>
        <s v="January 13, 2022 at 02:34PM"/>
        <s v="January 13, 2022 at 08:08PM"/>
        <s v="January 14, 2022 at 01:43PM"/>
        <s v="January 15, 2022 at 08:47AM"/>
        <s v="January 16, 2022 at 02:27PM"/>
        <s v="January 16, 2022 at 09:05PM"/>
        <s v="January 17, 2022 at 07:07AM"/>
        <s v="January 17, 2022 at 09:50AM"/>
        <s v="January 17, 2022 at 06:24PM"/>
        <s v="January 19, 2022 at 07:26AM"/>
        <s v="January 19, 2022 at 08:50PM"/>
        <s v="January 20, 2022 at 09:49AM"/>
        <s v="January 21, 2022 at 06:05AM"/>
        <s v="January 22, 2022 at 06:38AM"/>
        <s v="January 22, 2022 at 09:34PM"/>
        <s v="January 23, 2022 at 03:45PM"/>
        <s v="January 24, 2022 at 12:19PM"/>
        <s v="January 24, 2022 at 12:41PM"/>
        <s v="January 25, 2022 at 07:01AM"/>
        <s v="January 26, 2022 at 08:48AM"/>
        <s v="January 26, 2022 at 09:21AM"/>
        <s v="January 26, 2022 at 11:27AM"/>
        <s v="January 26, 2022 at 01:35PM"/>
        <s v="January 26, 2022 at 02:13PM"/>
        <s v="January 26, 2022 at 03:42PM"/>
        <s v="January 28, 2022 at 06:36AM"/>
        <s v="January 28, 2022 at 07:29AM"/>
        <s v="January 28, 2022 at 08:22AM"/>
        <s v="January 28, 2022 at 01:23PM"/>
        <s v="January 28, 2022 at 05:15PM"/>
        <s v="January 29, 2022 at 11:48AM"/>
        <s v="January 29, 2022 at 12:23PM"/>
        <s v="January 30, 2022 at 08:32AM"/>
        <s v="January 30, 2022 at 01:14PM"/>
        <s v="January 30, 2022 at 02:21PM"/>
        <s v="January 31, 2022 at 03:45PM"/>
        <s v="January 31, 2022 at 06:41PM"/>
        <s v="February 01, 2022 at 06:23AM"/>
        <s v="February 01, 2022 at 08:36AM"/>
        <s v="February 01, 2022 at 09:51AM"/>
        <s v="February 02, 2022 at 08:43AM"/>
        <s v="February 02, 2022 at 03:56PM"/>
        <s v="February 03, 2022 at 08:00AM"/>
        <s v="February 04, 2022 at 06:51AM"/>
        <s v="February 05, 2022 at 07:42AM"/>
        <s v="February 06, 2022 at 06:57AM"/>
        <s v="February 06, 2022 at 11:40AM"/>
        <s v="February 06, 2022 at 02:48PM"/>
        <s v="February 06, 2022 at 06:16PM"/>
        <s v="February 07, 2022 at 08:43AM"/>
        <s v="February 07, 2022 at 11:20AM"/>
        <s v="February 07, 2022 at 01:02PM"/>
        <s v="February 07, 2022 at 02:44PM"/>
        <s v="February 07, 2022 at 07:17PM"/>
        <s v="February 07, 2022 at 08:57PM"/>
        <s v="February 08, 2022 at 07:20PM"/>
        <s v="February 09, 2022 at 08:53AM"/>
        <s v="February 10, 2022 at 07:27AM"/>
        <s v="February 10, 2022 at 09:57AM"/>
        <s v="February 10, 2022 at 01:21PM"/>
        <s v="February 10, 2022 at 06:12PM"/>
        <s v="February 11, 2022 at 09:05AM"/>
        <s v="February 11, 2022 at 12:36PM"/>
        <s v="February 12, 2022 at 10:12AM"/>
        <s v="February 12, 2022 at 08:59PM"/>
        <s v="February 13, 2022 at 08:28AM"/>
        <s v="February 13, 2022 at 05:08PM"/>
        <s v="February 13, 2022 at 07:44PM"/>
        <s v="February 14, 2022 at 06:26AM"/>
        <s v="February 14, 2022 at 11:23AM"/>
        <s v="February 14, 2022 at 02:56PM"/>
        <s v="February 14, 2022 at 04:37PM"/>
        <s v="February 15, 2022 at 02:08PM"/>
        <s v="February 15, 2022 at 02:10PM"/>
        <s v="February 16, 2022 at 07:02AM"/>
        <s v="February 16, 2022 at 04:50PM"/>
        <s v="February 17, 2022 at 09:04AM"/>
        <s v="February 17, 2022 at 01:11PM"/>
        <s v="February 17, 2022 at 02:34PM"/>
        <s v="February 18, 2022 at 08:49AM"/>
        <s v="February 18, 2022 at 05:34PM"/>
        <s v="February 19, 2022 at 01:10PM"/>
        <s v="February 19, 2022 at 09:25PM"/>
        <s v="February 20, 2022 at 08:57PM"/>
        <s v="February 21, 2022 at 08:16AM"/>
        <s v="February 21, 2022 at 03:36PM"/>
        <s v="February 22, 2022 at 07:08AM"/>
        <s v="February 22, 2022 at 07:25AM"/>
        <s v="February 23, 2022 at 07:57PM"/>
        <s v="February 24, 2022 at 03:32PM"/>
        <s v="February 25, 2022 at 07:36AM"/>
        <s v="February 26, 2022 at 07:27PM"/>
        <s v="February 27, 2022 at 09:43AM"/>
        <s v="February 28, 2022 at 07:08AM"/>
        <s v="February 28, 2022 at 09:45AM"/>
        <s v="February 28, 2022 at 09:46AM"/>
        <s v="February 28, 2022 at 01:26PM"/>
        <s v="March 01, 2022 at 06:44AM"/>
        <s v="March 01, 2022 at 07:04AM"/>
        <s v="March 01, 2022 at 08:35AM"/>
        <s v="March 01, 2022 at 09:46AM"/>
        <s v="March 01, 2022 at 05:05PM"/>
        <s v="March 01, 2022 at 08:43PM"/>
        <s v="March 02, 2022 at 08:58PM"/>
        <s v="March 03, 2022 at 01:36PM"/>
        <s v="March 03, 2022 at 05:57PM"/>
        <s v="March 03, 2022 at 08:31PM"/>
        <s v="March 04, 2022 at 07:06PM"/>
        <s v="March 05, 2022 at 06:15AM"/>
        <s v="March 05, 2022 at 11:45AM"/>
        <s v="March 05, 2022 at 04:37PM"/>
        <s v="March 06, 2022 at 10:09AM"/>
        <s v="March 06, 2022 at 03:23PM"/>
        <s v="March 06, 2022 at 07:49PM"/>
        <s v="March 07, 2022 at 01:05PM"/>
        <s v="March 08, 2022 at 10:53AM"/>
        <s v="March 08, 2022 at 11:56AM"/>
        <s v="March 09, 2022 at 06:17AM"/>
        <s v="March 09, 2022 at 06:58AM"/>
        <s v="March 09, 2022 at 07:32AM"/>
        <s v="March 09, 2022 at 08:35AM"/>
        <s v="March 09, 2022 at 02:36PM"/>
        <s v="March 10, 2022 at 05:45AM"/>
        <s v="March 10, 2022 at 07:54AM"/>
        <s v="March 10, 2022 at 02:26PM"/>
        <s v="March 10, 2022 at 04:36PM"/>
        <s v="March 10, 2022 at 06:00PM"/>
        <s v="March 11, 2022 at 08:59AM"/>
        <s v="March 11, 2022 at 09:26AM"/>
        <s v="March 12, 2022 at 05:50AM"/>
        <s v="March 12, 2022 at 08:38AM"/>
        <s v="March 12, 2022 at 06:26PM"/>
        <s v="March 13, 2022 at 02:15PM"/>
        <s v="March 14, 2022 at 07:20AM"/>
        <s v="March 14, 2022 at 11:10AM"/>
        <s v="March 14, 2022 at 02:15PM"/>
        <s v="March 14, 2022 at 07:47PM"/>
        <s v="March 15, 2022 at 06:16AM"/>
        <s v="March 15, 2022 at 12:51PM"/>
        <s v="March 16, 2022 at 07:12AM"/>
        <s v="March 16, 2022 at 07:47AM"/>
        <s v="March 16, 2022 at 12:41PM"/>
        <s v="March 16, 2022 at 02:17PM"/>
        <s v="March 17, 2022 at 06:05AM"/>
        <s v="March 17, 2022 at 06:34AM"/>
        <s v="March 17, 2022 at 08:07AM"/>
        <s v="March 17, 2022 at 09:41AM"/>
        <s v="March 17, 2022 at 01:14PM"/>
        <s v="March 17, 2022 at 02:45PM"/>
        <s v="March 18, 2022 at 02:55PM"/>
        <s v="March 19, 2022 at 07:39AM"/>
        <s v="March 19, 2022 at 07:40AM"/>
        <s v="March 19, 2022 at 10:36AM"/>
        <s v="March 19, 2022 at 01:43PM"/>
        <s v="March 19, 2022 at 01:48PM"/>
        <s v="March 19, 2022 at 06:55PM"/>
        <s v="March 19, 2022 at 09:35PM"/>
        <s v="March 21, 2022 at 07:22AM"/>
        <s v="March 21, 2022 at 08:45AM"/>
        <s v="March 21, 2022 at 01:11PM"/>
        <s v="March 21, 2022 at 05:57PM"/>
        <s v="March 22, 2022 at 07:04AM"/>
        <s v="March 23, 2022 at 06:09AM"/>
        <s v="March 23, 2022 at 01:39PM"/>
        <s v="March 23, 2022 at 03:44PM"/>
        <s v="March 24, 2022 at 07:16AM"/>
        <s v="March 24, 2022 at 02:09PM"/>
        <s v="March 24, 2022 at 03:08PM"/>
        <s v="March 24, 2022 at 04:56PM"/>
        <s v="March 25, 2022 at 06:30AM"/>
        <s v="March 25, 2022 at 03:08PM"/>
        <s v="March 25, 2022 at 09:18PM"/>
        <s v="March 26, 2022 at 07:04AM"/>
        <s v="March 26, 2022 at 12:24PM"/>
        <s v="March 26, 2022 at 09:16PM"/>
        <s v="March 27, 2022 at 08:53AM"/>
        <s v="March 27, 2022 at 07:30PM"/>
        <s v="March 28, 2022 at 09:41AM"/>
        <s v="March 29, 2022 at 06:59AM"/>
        <s v="March 29, 2022 at 12:55PM"/>
        <s v="March 29, 2022 at 04:31PM"/>
        <s v="March 30, 2022 at 07:04AM"/>
        <s v="March 31, 2022 at 08:47AM"/>
        <s v="March 31, 2022 at 01:49PM"/>
        <s v="March 31, 2022 at 09:22PM"/>
        <s v="April 01, 2022 at 06:55AM"/>
        <s v="April 01, 2022 at 08:54AM"/>
        <s v="April 01, 2022 at 03:40PM"/>
        <s v="April 02, 2022 at 06:18AM"/>
        <s v="April 02, 2022 at 10:43AM"/>
        <s v="April 02, 2022 at 07:13PM"/>
        <s v="April 03, 2022 at 07:13AM"/>
        <s v="April 03, 2022 at 08:08AM"/>
        <s v="April 03, 2022 at 10:30AM"/>
        <s v="April 04, 2022 at 07:59AM"/>
        <s v="April 04, 2022 at 11:37AM"/>
        <s v="April 04, 2022 at 12:40PM"/>
        <s v="April 05, 2022 at 06:51AM"/>
        <s v="April 05, 2022 at 09:17AM"/>
        <s v="April 05, 2022 at 12:00PM"/>
        <s v="April 05, 2022 at 06:27PM"/>
        <s v="April 06, 2022 at 06:35AM"/>
        <s v="April 06, 2022 at 06:48AM"/>
        <s v="April 06, 2022 at 03:50PM"/>
        <s v="April 07, 2022 at 06:46AM"/>
        <s v="April 07, 2022 at 03:23PM"/>
        <s v="April 08, 2022 at 07:10AM"/>
        <s v="April 08, 2022 at 09:19AM"/>
        <s v="April 08, 2022 at 12:42PM"/>
        <s v="April 09, 2022 at 06:53AM"/>
        <s v="April 10, 2022 at 06:47AM"/>
        <s v="April 10, 2022 at 07:40PM"/>
        <s v="April 10, 2022 at 08:45PM"/>
        <s v="April 11, 2022 at 06:57AM"/>
        <s v="April 11, 2022 at 11:53AM"/>
        <s v="April 11, 2022 at 05:04PM"/>
        <s v="April 12, 2022 at 07:18AM"/>
        <s v="April 12, 2022 at 09:08AM"/>
        <s v="April 12, 2022 at 06:15PM"/>
        <s v="April 13, 2022 at 07:20AM"/>
        <s v="April 13, 2022 at 09:46AM"/>
        <s v="April 13, 2022 at 12:32PM"/>
        <s v="April 13, 2022 at 02:39PM"/>
        <s v="April 14, 2022 at 11:59AM"/>
        <s v="April 14, 2022 at 05:19PM"/>
        <s v="April 14, 2022 at 08:30PM"/>
        <s v="April 16, 2022 at 08:30AM"/>
        <s v="April 16, 2022 at 09:53AM"/>
        <s v="April 16, 2022 at 07:09PM"/>
        <s v="April 17, 2022 at 08:26AM"/>
        <s v="April 18, 2022 at 06:52AM"/>
        <s v="April 18, 2022 at 03:32PM"/>
        <s v="April 18, 2022 at 09:09PM"/>
        <s v="April 19, 2022 at 06:21AM"/>
        <s v="April 19, 2022 at 12:47PM"/>
        <s v="April 19, 2022 at 04:56PM"/>
        <s v="April 20, 2022 at 08:04PM"/>
        <s v="April 20, 2022 at 09:08PM"/>
        <s v="April 21, 2022 at 07:00AM"/>
        <s v="April 21, 2022 at 06:52PM"/>
        <s v="April 22, 2022 at 06:48AM"/>
        <s v="April 22, 2022 at 07:55AM"/>
        <s v="April 23, 2022 at 06:29AM"/>
        <s v="April 23, 2022 at 06:30AM"/>
        <s v="April 24, 2022 at 08:07AM"/>
        <s v="April 24, 2022 at 08:33AM"/>
        <s v="April 25, 2022 at 08:08PM"/>
        <s v="April 26, 2022 at 08:49PM"/>
        <s v="April 26, 2022 at 09:01PM"/>
        <s v="April 27, 2022 at 07:19AM"/>
        <s v="April 27, 2022 at 04:05PM"/>
        <s v="April 28, 2022 at 06:19AM"/>
        <s v="April 28, 2022 at 07:36PM"/>
        <s v="April 29, 2022 at 04:55PM"/>
        <s v="April 30, 2022 at 08:47PM"/>
        <s v="May 01, 2022 at 06:34AM"/>
        <s v="May 01, 2022 at 01:56PM"/>
        <s v="May 01, 2022 at 04:13PM"/>
        <s v="May 01, 2022 at 06:50PM"/>
        <s v="May 02, 2022 at 09:29AM"/>
        <s v="May 02, 2022 at 03:03PM"/>
        <s v="May 03, 2022 at 09:45PM"/>
        <s v="May 04, 2022 at 05:59PM"/>
        <s v="May 05, 2022 at 07:25AM"/>
        <s v="May 05, 2022 at 08:25PM"/>
        <s v="May 07, 2022 at 06:26PM"/>
        <s v="May 08, 2022 at 06:48AM"/>
        <s v="May 08, 2022 at 11:23AM"/>
        <s v="May 08, 2022 at 12:53PM"/>
        <s v="May 09, 2022 at 06:08AM"/>
        <s v="May 10, 2022 at 06:16AM"/>
        <s v="May 10, 2022 at 06:52AM"/>
        <s v="May 10, 2022 at 07:44AM"/>
        <s v="May 10, 2022 at 06:26PM"/>
        <s v="May 11, 2022 at 07:34AM"/>
        <s v="May 11, 2022 at 12:28PM"/>
        <s v="May 11, 2022 at 06:28PM"/>
        <s v="May 11, 2022 at 07:16PM"/>
        <s v="May 13, 2022 at 08:00PM"/>
        <s v="May 14, 2022 at 08:46PM"/>
        <s v="May 15, 2022 at 06:35AM"/>
        <s v="May 15, 2022 at 11:54AM"/>
        <s v="May 16, 2022 at 06:40AM"/>
        <s v="May 16, 2022 at 01:21PM"/>
        <s v="May 17, 2022 at 06:18AM"/>
        <s v="May 17, 2022 at 07:10AM"/>
        <s v="May 17, 2022 at 09:12AM"/>
        <s v="May 17, 2022 at 12:51PM"/>
        <s v="May 17, 2022 at 01:09PM"/>
        <s v="May 18, 2022 at 07:39AM"/>
        <s v="May 18, 2022 at 02:27PM"/>
        <s v="May 18, 2022 at 08:12PM"/>
        <s v="May 19, 2022 at 06:52AM"/>
        <s v="May 19, 2022 at 03:41PM"/>
        <s v="May 19, 2022 at 08:19PM"/>
        <s v="May 20, 2022 at 07:00AM"/>
        <s v="May 20, 2022 at 09:03AM"/>
        <s v="May 20, 2022 at 08:25PM"/>
        <s v="May 21, 2022 at 08:24PM"/>
        <s v="May 22, 2022 at 06:58AM"/>
        <s v="May 23, 2022 at 06:19AM"/>
        <s v="May 23, 2022 at 11:09AM"/>
        <s v="May 23, 2022 at 01:30PM"/>
        <s v="May 23, 2022 at 04:12PM"/>
        <s v="May 23, 2022 at 05:58PM"/>
        <s v="May 24, 2022 at 10:38AM"/>
        <s v="May 24, 2022 at 01:19PM"/>
        <s v="May 24, 2022 at 02:22PM"/>
        <s v="May 24, 2022 at 04:00PM"/>
        <s v="May 25, 2022 at 06:42AM"/>
        <s v="May 27, 2022 at 06:29AM"/>
        <s v="May 27, 2022 at 06:30AM"/>
        <s v="May 27, 2022 at 07:26AM"/>
        <s v="May 27, 2022 at 11:31AM"/>
        <s v="May 29, 2022 at 06:20AM"/>
        <s v="May 29, 2022 at 04:03PM"/>
        <s v="May 30, 2022 at 01:25PM"/>
        <s v="May 31, 2022 at 06:52AM"/>
        <s v="May 31, 2022 at 09:13AM"/>
        <s v="May 31, 2022 at 03:22PM"/>
        <s v="May 31, 2022 at 05:35PM"/>
        <s v="May 31, 2022 at 08:50PM"/>
        <s v="June 01, 2022 at 06:15AM"/>
        <s v="June 01, 2022 at 06:32AM"/>
        <s v="June 01, 2022 at 09:20AM"/>
        <s v="June 01, 2022 at 01:25PM"/>
        <s v="June 02, 2022 at 02:12PM"/>
        <s v="June 02, 2022 at 07:35PM"/>
        <s v="June 02, 2022 at 09:11PM"/>
        <s v="June 03, 2022 at 09:45AM"/>
        <s v="June 03, 2022 at 05:30PM"/>
        <s v="June 03, 2022 at 08:52PM"/>
        <s v="June 04, 2022 at 07:01AM"/>
        <s v="June 04, 2022 at 07:43AM"/>
        <s v="June 04, 2022 at 08:52AM"/>
        <s v="June 04, 2022 at 10:52AM"/>
        <s v="June 04, 2022 at 12:58PM"/>
        <s v="June 05, 2022 at 09:26AM"/>
        <s v="June 06, 2022 at 07:55AM"/>
        <s v="June 07, 2022 at 05:50AM"/>
        <s v="June 07, 2022 at 06:38AM"/>
        <s v="June 07, 2022 at 08:55AM"/>
        <s v="June 08, 2022 at 06:23AM"/>
        <s v="June 08, 2022 at 08:10AM"/>
        <s v="June 08, 2022 at 11:31AM"/>
        <s v="June 08, 2022 at 05:45PM"/>
        <s v="June 08, 2022 at 08:32PM"/>
        <s v="June 09, 2022 at 11:54AM"/>
        <s v="June 09, 2022 at 11:55AM"/>
        <s v="June 09, 2022 at 08:57PM"/>
        <s v="June 09, 2022 at 09:27PM"/>
        <s v="June 10, 2022 at 07:58AM"/>
        <s v="June 11, 2022 at 07:33AM"/>
        <s v="June 12, 2022 at 08:02AM"/>
        <s v="June 12, 2022 at 10:45AM"/>
        <s v="June 12, 2022 at 04:07PM"/>
        <s v="June 12, 2022 at 05:37PM"/>
        <s v="June 13, 2022 at 08:46AM"/>
        <s v="June 13, 2022 at 09:06PM"/>
        <s v="June 14, 2022 at 01:17PM"/>
        <s v="June 14, 2022 at 09:01PM"/>
        <s v="June 15, 2022 at 09:04AM"/>
        <s v="June 15, 2022 at 01:31PM"/>
        <s v="June 15, 2022 at 07:21PM"/>
        <s v="June 16, 2022 at 06:42AM"/>
        <s v="June 16, 2022 at 07:36AM"/>
        <s v="June 16, 2022 at 10:33AM"/>
        <s v="June 16, 2022 at 03:25PM"/>
        <s v="June 17, 2022 at 07:25AM"/>
        <s v="June 17, 2022 at 02:31PM"/>
        <s v="June 21, 2022 at 09:42AM"/>
        <s v="June 22, 2022 at 08:14AM"/>
        <s v="June 22, 2022 at 01:01PM"/>
        <s v="June 22, 2022 at 02:27PM"/>
        <s v="June 22, 2022 at 07:23PM"/>
        <s v="June 23, 2022 at 07:54AM"/>
        <s v="June 23, 2022 at 06:26PM"/>
        <s v="June 24, 2022 at 07:22AM"/>
        <s v="June 24, 2022 at 02:57PM"/>
        <s v="June 25, 2022 at 08:53AM"/>
        <s v="June 25, 2022 at 06:59PM"/>
        <s v="June 26, 2022 at 07:54AM"/>
        <s v="June 27, 2022 at 06:44AM"/>
        <s v="June 27, 2022 at 04:45PM"/>
        <s v="June 27, 2022 at 05:42PM"/>
        <s v="June 28, 2022 at 12:55PM"/>
        <s v="June 28, 2022 at 07:52PM"/>
        <s v="June 29, 2022 at 06:35AM"/>
        <s v="June 29, 2022 at 10:02AM"/>
        <s v="June 29, 2022 at 03:44PM"/>
        <s v="June 30, 2022 at 08:15AM"/>
        <s v="June 30, 2022 at 09:53AM"/>
        <s v="June 30, 2022 at 11:51AM"/>
        <s v="July 01, 2022 at 06:17AM"/>
        <s v="July 01, 2022 at 10:50AM"/>
        <s v="July 02, 2022 at 10:41AM"/>
        <s v="July 02, 2022 at 12:43PM"/>
        <s v="July 02, 2022 at 02:32PM"/>
        <s v="July 02, 2022 at 07:12PM"/>
        <s v="July 03, 2022 at 09:45AM"/>
        <s v="July 03, 2022 at 10:52AM"/>
        <s v="July 03, 2022 at 02:08PM"/>
        <s v="July 03, 2022 at 05:43PM"/>
        <s v="July 04, 2022 at 10:10AM"/>
        <s v="July 04, 2022 at 11:04AM"/>
        <s v="July 05, 2022 at 06:09AM"/>
        <s v="July 05, 2022 at 07:19AM"/>
        <s v="July 05, 2022 at 11:17AM"/>
        <s v="July 05, 2022 at 12:28PM"/>
        <s v="July 05, 2022 at 04:21PM"/>
        <s v="July 05, 2022 at 08:54PM"/>
        <s v="July 05, 2022 at 09:43PM"/>
        <s v="July 07, 2022 at 07:51AM"/>
        <s v="July 07, 2022 at 07:56PM"/>
        <s v="July 07, 2022 at 08:52PM"/>
        <s v="July 08, 2022 at 07:51PM"/>
        <s v="July 09, 2022 at 05:34AM"/>
        <s v="July 09, 2022 at 06:08AM"/>
        <s v="July 11, 2022 at 06:29AM"/>
        <s v="July 11, 2022 at 07:09AM"/>
        <s v="July 11, 2022 at 06:32PM"/>
        <s v="July 12, 2022 at 11:46AM"/>
        <s v="July 13, 2022 at 08:59AM"/>
        <s v="July 13, 2022 at 10:02AM"/>
        <s v="July 13, 2022 at 10:35PM"/>
        <s v="July 14, 2022 at 06:53AM"/>
        <s v="July 16, 2022 at 03:34PM"/>
        <s v="July 17, 2022 at 12:17PM"/>
        <s v="July 18, 2022 at 05:45AM"/>
        <s v="July 18, 2022 at 11:27AM"/>
        <s v="July 19, 2022 at 04:01PM"/>
        <s v="July 20, 2022 at 06:11AM"/>
        <s v="July 20, 2022 at 03:36PM"/>
        <s v="July 20, 2022 at 06:41PM"/>
        <s v="July 21, 2022 at 12:20PM"/>
        <s v="July 22, 2022 at 11:19AM"/>
        <s v="July 22, 2022 at 09:32PM"/>
        <s v="July 23, 2022 at 07:17AM"/>
        <s v="July 23, 2022 at 11:56AM"/>
        <s v="July 24, 2022 at 08:10AM"/>
        <s v="July 24, 2022 at 09:05AM"/>
        <s v="July 24, 2022 at 10:43AM"/>
        <s v="July 24, 2022 at 11:11AM"/>
        <s v="July 25, 2022 at 06:32AM"/>
        <s v="July 25, 2022 at 08:25AM"/>
        <s v="July 26, 2022 at 12:45PM"/>
        <s v="July 26, 2022 at 03:09PM"/>
        <s v="July 26, 2022 at 07:19PM"/>
        <s v="July 26, 2022 at 08:30PM"/>
        <s v="July 27, 2022 at 02:29PM"/>
        <s v="July 28, 2022 at 12:49PM"/>
        <s v="July 28, 2022 at 05:28PM"/>
        <s v="July 29, 2022 at 07:59PM"/>
        <s v="July 31, 2022 at 07:46AM"/>
        <s v="August 01, 2022 at 02:41PM"/>
        <s v="August 01, 2022 at 06:35PM"/>
        <s v="August 02, 2022 at 03:15PM"/>
        <s v="August 03, 2022 at 07:30AM"/>
        <s v="August 03, 2022 at 01:01PM"/>
        <s v="August 04, 2022 at 08:12AM"/>
        <s v="August 04, 2022 at 11:20AM"/>
        <s v="August 04, 2022 at 12:57PM"/>
        <s v="August 04, 2022 at 02:41PM"/>
        <s v="August 06, 2022 at 07:26PM"/>
        <s v="August 06, 2022 at 07:45PM"/>
        <s v="August 07, 2022 at 08:48PM"/>
        <s v="August 08, 2022 at 02:16PM"/>
        <s v="August 09, 2022 at 08:25AM"/>
        <s v="August 09, 2022 at 11:01AM"/>
        <s v="August 09, 2022 at 04:53PM"/>
        <s v="August 10, 2022 at 11:05AM"/>
        <s v="August 11, 2022 at 06:35PM"/>
        <s v="August 12, 2022 at 07:19AM"/>
        <s v="August 12, 2022 at 01:49PM"/>
        <s v="August 13, 2022 at 03:38PM"/>
        <s v="August 13, 2022 at 03:56PM"/>
        <s v="August 14, 2022 at 07:55PM"/>
        <s v="August 14, 2022 at 08:38PM"/>
        <s v="August 15, 2022 at 02:24PM"/>
        <s v="August 15, 2022 at 06:20PM"/>
        <s v="August 16, 2022 at 08:26AM"/>
        <s v="August 16, 2022 at 09:18AM"/>
        <s v="August 16, 2022 at 09:41AM"/>
        <s v="August 16, 2022 at 08:14PM"/>
        <s v="August 17, 2022 at 08:13AM"/>
        <s v="August 17, 2022 at 04:41PM"/>
        <s v="August 18, 2022 at 07:18AM"/>
        <s v="August 18, 2022 at 08:52AM"/>
        <s v="August 18, 2022 at 01:09PM"/>
        <s v="August 18, 2022 at 01:52PM"/>
        <s v="August 18, 2022 at 06:06PM"/>
        <s v="August 19, 2022 at 06:52AM"/>
        <s v="August 19, 2022 at 09:55AM"/>
        <s v="August 19, 2022 at 07:07PM"/>
        <s v="August 20, 2022 at 07:28AM"/>
        <s v="August 21, 2022 at 09:45AM"/>
        <s v="August 21, 2022 at 11:10AM"/>
        <s v="August 21, 2022 at 08:39PM"/>
        <s v="August 22, 2022 at 01:04PM"/>
        <s v="August 23, 2022 at 08:43AM"/>
        <s v="August 24, 2022 at 08:39AM"/>
        <s v="August 24, 2022 at 01:28PM"/>
        <s v="August 25, 2022 at 10:48AM"/>
        <s v="August 25, 2022 at 02:13PM"/>
        <s v="August 25, 2022 at 03:30PM"/>
        <s v="August 26, 2022 at 07:20AM"/>
        <s v="August 26, 2022 at 09:31AM"/>
        <s v="August 26, 2022 at 06:08PM"/>
        <s v="August 26, 2022 at 09:47PM"/>
        <s v="August 27, 2022 at 01:36PM"/>
        <s v="August 27, 2022 at 03:17PM"/>
        <s v="August 29, 2022 at 07:39PM"/>
        <s v="August 30, 2022 at 08:52PM"/>
        <s v="August 31, 2022 at 07:18AM"/>
        <s v="August 31, 2022 at 09:02PM"/>
        <s v="August 31, 2022 at 09:29PM"/>
        <s v="September 01, 2022 at 06:51AM"/>
        <s v="September 01, 2022 at 10:07AM"/>
        <s v="September 02, 2022 at 07:23AM"/>
        <s v="September 02, 2022 at 02:33PM"/>
        <s v="September 03, 2022 at 07:08AM"/>
        <s v="September 03, 2022 at 11:33AM"/>
        <s v="September 03, 2022 at 08:29PM"/>
        <s v="September 05, 2022 at 06:53PM"/>
        <s v="September 06, 2022 at 09:09AM"/>
        <s v="September 06, 2022 at 11:43AM"/>
        <s v="September 06, 2022 at 01:40PM"/>
        <s v="September 06, 2022 at 07:05PM"/>
        <s v="September 07, 2022 at 04:51PM"/>
        <s v="September 07, 2022 at 07:33PM"/>
        <s v="September 08, 2022 at 06:45AM"/>
        <s v="September 08, 2022 at 07:49PM"/>
        <s v="September 09, 2022 at 01:30PM"/>
        <s v="September 09, 2022 at 03:01PM"/>
        <s v="September 09, 2022 at 07:40PM"/>
        <s v="September 09, 2022 at 10:31PM"/>
        <s v="September 10, 2022 at 11:09AM"/>
        <s v="September 10, 2022 at 01:38PM"/>
        <s v="September 11, 2022 at 10:40AM"/>
        <s v="September 12, 2022 at 08:50AM"/>
        <s v="September 13, 2022 at 06:59AM"/>
        <s v="September 13, 2022 at 07:51AM"/>
        <s v="September 13, 2022 at 10:50AM"/>
        <s v="September 13, 2022 at 08:04PM"/>
        <s v="September 14, 2022 at 07:32PM"/>
        <s v="September 15, 2022 at 06:49AM"/>
        <s v="September 15, 2022 at 09:27AM"/>
        <s v="September 15, 2022 at 04:22PM"/>
        <s v="September 16, 2022 at 06:39AM"/>
        <s v="September 17, 2022 at 08:52AM"/>
        <s v="September 17, 2022 at 03:10PM"/>
        <s v="September 17, 2022 at 06:44PM"/>
        <s v="September 18, 2022 at 03:44PM"/>
        <s v="September 18, 2022 at 06:26PM"/>
        <s v="September 19, 2022 at 02:37PM"/>
        <s v="September 19, 2022 at 02:38PM"/>
        <s v="September 19, 2022 at 07:29PM"/>
        <s v="September 20, 2022 at 09:32AM"/>
        <s v="September 20, 2022 at 11:34AM"/>
        <s v="September 20, 2022 at 12:45PM"/>
        <s v="September 20, 2022 at 02:49PM"/>
        <s v="September 21, 2022 at 10:07AM"/>
        <s v="September 22, 2022 at 09:52AM"/>
        <s v="September 23, 2022 at 11:26AM"/>
        <s v="September 23, 2022 at 12:46PM"/>
        <s v="September 23, 2022 at 09:08PM"/>
        <s v="September 24, 2022 at 06:21AM"/>
        <s v="September 24, 2022 at 06:27AM"/>
        <s v="September 24, 2022 at 10:29AM"/>
        <s v="September 24, 2022 at 06:06PM"/>
        <s v="September 24, 2022 at 06:21PM"/>
        <s v="September 24, 2022 at 09:13PM"/>
        <s v="September 25, 2022 at 01:34PM"/>
        <s v="September 25, 2022 at 07:51PM"/>
        <s v="September 26, 2022 at 07:07AM"/>
        <s v="September 26, 2022 at 09:13PM"/>
        <s v="September 27, 2022 at 09:45AM"/>
        <s v="September 27, 2022 at 09:41PM"/>
        <s v="September 28, 2022 at 07:53AM"/>
        <s v="September 28, 2022 at 04:43PM"/>
        <s v="September 29, 2022 at 08:17AM"/>
        <s v="September 29, 2022 at 10:50AM"/>
        <s v="September 29, 2022 at 06:21PM"/>
        <s v="September 30, 2022 at 10:29AM"/>
        <s v="September 30, 2022 at 11:41AM"/>
        <s v="September 30, 2022 at 04:55PM"/>
        <s v="September 30, 2022 at 08:12PM"/>
        <s v="October 01, 2022 at 09:47AM"/>
        <s v="October 02, 2022 at 12:45PM"/>
        <s v="October 02, 2022 at 04:11PM"/>
        <s v="October 03, 2022 at 07:08AM"/>
        <s v="October 03, 2022 at 07:36AM"/>
        <s v="October 03, 2022 at 08:34AM"/>
        <s v="October 03, 2022 at 12:38PM"/>
        <s v="October 03, 2022 at 02:07PM"/>
        <s v="October 04, 2022 at 05:31PM"/>
        <s v="October 05, 2022 at 07:36AM"/>
        <s v="October 06, 2022 at 10:24AM"/>
        <s v="October 06, 2022 at 07:23PM"/>
        <s v="October 07, 2022 at 06:30AM"/>
        <s v="October 07, 2022 at 01:19PM"/>
        <s v="October 07, 2022 at 02:16PM"/>
        <s v="October 07, 2022 at 05:30PM"/>
        <s v="October 08, 2022 at 06:41AM"/>
        <s v="October 08, 2022 at 05:46PM"/>
        <s v="October 09, 2022 at 08:09AM"/>
        <s v="October 09, 2022 at 04:18PM"/>
        <s v="October 10, 2022 at 08:34AM"/>
        <s v="October 10, 2022 at 12:38PM"/>
        <s v="October 10, 2022 at 01:35PM"/>
        <s v="October 10, 2022 at 04:51PM"/>
        <s v="October 10, 2022 at 08:46PM"/>
        <s v="October 11, 2022 at 08:00AM"/>
        <s v="October 11, 2022 at 10:41AM"/>
        <s v="October 11, 2022 at 07:15PM"/>
        <s v="October 12, 2022 at 06:43AM"/>
        <s v="October 13, 2022 at 07:18PM"/>
        <s v="October 13, 2022 at 08:46PM"/>
        <s v="October 15, 2022 at 08:17AM"/>
        <s v="October 15, 2022 at 10:41AM"/>
        <s v="October 15, 2022 at 07:20PM"/>
        <s v="October 16, 2022 at 08:38AM"/>
        <s v="October 16, 2022 at 04:05PM"/>
        <s v="October 17, 2022 at 06:32AM"/>
        <s v="October 17, 2022 at 08:01AM"/>
        <s v="October 17, 2022 at 01:08PM"/>
        <s v="October 18, 2022 at 04:35PM"/>
        <s v="October 19, 2022 at 05:58AM"/>
        <s v="October 19, 2022 at 06:37AM"/>
        <s v="October 19, 2022 at 10:10AM"/>
        <s v="October 19, 2022 at 11:24AM"/>
        <s v="October 19, 2022 at 12:31PM"/>
        <s v="October 19, 2022 at 09:52PM"/>
        <s v="October 20, 2022 at 06:58AM"/>
        <s v="October 20, 2022 at 10:37AM"/>
        <s v="October 20, 2022 at 11:39AM"/>
        <s v="October 21, 2022 at 06:20PM"/>
        <s v="October 21, 2022 at 07:45PM"/>
        <s v="October 23, 2022 at 10:44AM"/>
        <s v="October 24, 2022 at 06:04AM"/>
        <s v="October 24, 2022 at 07:46AM"/>
        <s v="October 24, 2022 at 09:54AM"/>
        <s v="October 24, 2022 at 10:50AM"/>
        <s v="October 24, 2022 at 07:27PM"/>
        <s v="October 25, 2022 at 06:30AM"/>
        <s v="October 26, 2022 at 04:47PM"/>
        <s v="October 27, 2022 at 07:47AM"/>
        <s v="October 27, 2022 at 09:06AM"/>
        <s v="October 27, 2022 at 12:26PM"/>
        <s v="October 27, 2022 at 12:36PM"/>
        <s v="October 28, 2022 at 07:17AM"/>
        <s v="October 28, 2022 at 01:23PM"/>
        <s v="October 28, 2022 at 04:05PM"/>
        <s v="October 29, 2022 at 11:50AM"/>
        <s v="October 29, 2022 at 04:21PM"/>
        <s v="October 29, 2022 at 08:52PM"/>
        <s v="October 30, 2022 at 09:04AM"/>
        <s v="October 30, 2022 at 02:17PM"/>
        <s v="October 30, 2022 at 08:29PM"/>
        <s v="November 01, 2022 at 08:35AM"/>
        <s v="November 01, 2022 at 08:49AM"/>
        <s v="November 01, 2022 at 09:36AM"/>
        <s v="November 01, 2022 at 08:11PM"/>
        <s v="November 01, 2022 at 09:04PM"/>
        <s v="November 02, 2022 at 02:15PM"/>
        <s v="November 02, 2022 at 08:35PM"/>
        <s v="November 03, 2022 at 06:43AM"/>
        <s v="November 03, 2022 at 12:59PM"/>
        <s v="November 03, 2022 at 01:00PM"/>
        <s v="November 03, 2022 at 09:25PM"/>
        <s v="November 04, 2022 at 11:09AM"/>
        <s v="November 04, 2022 at 12:20PM"/>
        <s v="November 04, 2022 at 03:15PM"/>
        <s v="November 04, 2022 at 07:05PM"/>
        <s v="November 05, 2022 at 08:37AM"/>
        <s v="November 05, 2022 at 04:25PM"/>
        <s v="November 06, 2022 at 11:34AM"/>
        <s v="November 06, 2022 at 06:48PM"/>
        <s v="November 07, 2022 at 06:21PM"/>
        <s v="November 09, 2022 at 06:26AM"/>
        <s v="November 09, 2022 at 09:43AM"/>
        <s v="November 10, 2022 at 07:09AM"/>
        <s v="November 10, 2022 at 08:25AM"/>
        <s v="November 10, 2022 at 07:52PM"/>
        <s v="November 11, 2022 at 10:24AM"/>
        <s v="November 11, 2022 at 02:02PM"/>
        <s v="November 11, 2022 at 03:11PM"/>
        <s v="November 13, 2022 at 11:08AM"/>
        <s v="November 13, 2022 at 04:07PM"/>
        <s v="November 13, 2022 at 07:54PM"/>
        <s v="November 13, 2022 at 08:36PM"/>
        <s v="November 14, 2022 at 07:26AM"/>
        <s v="November 14, 2022 at 07:31AM"/>
        <s v="November 14, 2022 at 02:09PM"/>
        <s v="November 15, 2022 at 06:27AM"/>
        <s v="November 15, 2022 at 10:47AM"/>
        <s v="November 15, 2022 at 01:40PM"/>
        <s v="November 16, 2022 at 12:51PM"/>
        <s v="November 16, 2022 at 05:49PM"/>
        <s v="November 16, 2022 at 06:59PM"/>
        <s v="November 17, 2022 at 07:17AM"/>
        <s v="November 17, 2022 at 03:10PM"/>
        <s v="November 18, 2022 at 06:07AM"/>
        <s v="November 18, 2022 at 05:40PM"/>
        <s v="November 18, 2022 at 07:56PM"/>
        <s v="November 19, 2022 at 01:37PM"/>
        <s v="November 19, 2022 at 03:52PM"/>
        <s v="November 20, 2022 at 06:21PM"/>
        <s v="November 21, 2022 at 09:39AM"/>
        <s v="November 21, 2022 at 01:26PM"/>
        <s v="November 21, 2022 at 07:41PM"/>
        <s v="November 22, 2022 at 07:13AM"/>
        <s v="November 22, 2022 at 02:05PM"/>
        <s v="November 22, 2022 at 09:07PM"/>
        <s v="November 23, 2022 at 01:41PM"/>
        <s v="November 24, 2022 at 09:40AM"/>
        <s v="November 24, 2022 at 12:53PM"/>
        <s v="November 24, 2022 at 08:28PM"/>
        <s v="November 25, 2022 at 06:11PM"/>
        <s v="November 26, 2022 at 08:09AM"/>
        <s v="November 26, 2022 at 08:31AM"/>
        <s v="November 26, 2022 at 02:33PM"/>
        <s v="November 27, 2022 at 07:32AM"/>
        <s v="November 27, 2022 at 04:02PM"/>
        <s v="November 28, 2022 at 07:34AM"/>
        <s v="November 28, 2022 at 12:34PM"/>
        <s v="November 28, 2022 at 08:13PM"/>
        <s v="November 29, 2022 at 07:30AM"/>
        <s v="November 30, 2022 at 03:50PM"/>
        <s v="December 01, 2022 at 06:32AM"/>
        <s v="December 01, 2022 at 04:18PM"/>
        <s v="December 02, 2022 at 10:06AM"/>
        <s v="December 02, 2022 at 03:07PM"/>
        <s v="December 02, 2022 at 07:03PM"/>
        <s v="December 03, 2022 at 10:51AM"/>
        <s v="December 04, 2022 at 06:37AM"/>
        <s v="December 04, 2022 at 01:11PM"/>
        <s v="December 04, 2022 at 01:27PM"/>
        <s v="December 05, 2022 at 03:27PM"/>
        <s v="December 06, 2022 at 12:30PM"/>
        <s v="December 06, 2022 at 07:52PM"/>
        <s v="December 07, 2022 at 08:51AM"/>
        <s v="December 07, 2022 at 09:33AM"/>
        <s v="December 08, 2022 at 09:28AM"/>
        <s v="December 08, 2022 at 12:14PM"/>
        <s v="December 08, 2022 at 06:27PM"/>
        <s v="December 09, 2022 at 06:30AM"/>
        <s v="December 10, 2022 at 07:46AM"/>
        <s v="December 10, 2022 at 03:45PM"/>
        <s v="December 11, 2022 at 12:57PM"/>
        <s v="December 11, 2022 at 04:38PM"/>
        <s v="December 11, 2022 at 04:45PM"/>
        <s v="December 11, 2022 at 09:09PM"/>
        <s v="December 12, 2022 at 02:03PM"/>
        <s v="December 13, 2022 at 07:06AM"/>
        <s v="December 13, 2022 at 10:16AM"/>
        <s v="December 13, 2022 at 08:19PM"/>
        <s v="December 14, 2022 at 06:54AM"/>
        <s v="December 14, 2022 at 08:09PM"/>
        <s v="December 15, 2022 at 08:08AM"/>
        <s v="December 15, 2022 at 08:16AM"/>
        <s v="December 15, 2022 at 09:03AM"/>
        <s v="December 15, 2022 at 07:23PM"/>
        <s v="December 16, 2022 at 08:06AM"/>
        <s v="December 16, 2022 at 06:11PM"/>
        <s v="December 18, 2022 at 12:08PM"/>
        <s v="December 18, 2022 at 01:15PM"/>
        <s v="December 19, 2022 at 08:54AM"/>
        <s v="December 19, 2022 at 12:58PM"/>
        <s v="December 19, 2022 at 01:25PM"/>
        <s v="December 20, 2022 at 07:17AM"/>
        <s v="December 21, 2022 at 07:09AM"/>
        <s v="December 21, 2022 at 02:40PM"/>
        <s v="December 21, 2022 at 05:38PM"/>
        <s v="December 21, 2022 at 06:43PM"/>
        <s v="December 22, 2022 at 08:17AM"/>
        <s v="December 22, 2022 at 08:37AM"/>
        <s v="December 22, 2022 at 09:26AM"/>
        <s v="December 22, 2022 at 07:42PM"/>
        <s v="December 23, 2022 at 09:36AM"/>
        <s v="December 23, 2022 at 11:08AM"/>
        <s v="December 23, 2022 at 04:51PM"/>
        <s v="December 23, 2022 at 06:20PM"/>
        <s v="December 24, 2022 at 07:24AM"/>
        <s v="December 24, 2022 at 09:31AM"/>
        <s v="December 25, 2022 at 07:50PM"/>
        <s v="December 26, 2022 at 09:02AM"/>
        <s v="December 26, 2022 at 12:41PM"/>
        <s v="December 26, 2022 at 05:22PM"/>
        <s v="December 28, 2022 at 08:46AM"/>
        <s v="December 28, 2022 at 08:47AM"/>
        <s v="December 28, 2022 at 12:59PM"/>
        <s v="December 28, 2022 at 01:39PM"/>
        <s v="December 29, 2022 at 02:27PM"/>
        <s v="December 30, 2022 at 08:06AM"/>
      </sharedItems>
    </cacheField>
    <cacheField name="Date" numFmtId="0">
      <sharedItems/>
    </cacheField>
    <cacheField name="Year" numFmtId="0">
      <sharedItems count="6">
        <s v="2017"/>
        <s v="2018"/>
        <s v="2019"/>
        <s v="2020"/>
        <s v="2021"/>
        <s v="2022"/>
      </sharedItems>
    </cacheField>
    <cacheField name="Time" numFmtId="0">
      <sharedItems/>
    </cacheField>
    <cacheField name="Month" numFmtId="0">
      <sharedItems containsSemiMixedTypes="0" containsString="0" containsNumber="1" containsInteger="1" minValue="1" maxValue="12"/>
    </cacheField>
    <cacheField name="Day" numFmtId="0">
      <sharedItems/>
    </cacheField>
    <cacheField name="Full Date2" numFmtId="14">
      <sharedItems containsSemiMixedTypes="0" containsNonDate="0" containsDate="1" containsString="0" minDate="2017-01-01T00:00:00" maxDate="2022-12-31T00:00:00"/>
    </cacheField>
    <cacheField name="DateTime" numFmtId="164">
      <sharedItems containsSemiMixedTypes="0" containsNonDate="0" containsDate="1" containsString="0" minDate="2017-01-01T14:12:00" maxDate="2022-12-30T08:06:00" count="4861">
        <d v="2017-01-01T14:12:00"/>
        <d v="2017-01-02T12:41:00"/>
        <d v="2017-01-02T18:40:00"/>
        <d v="2017-01-02T20:52:00"/>
        <d v="2017-01-04T19:36:00"/>
        <d v="2017-01-05T08:31:00"/>
        <d v="2017-01-05T11:12:00"/>
        <d v="2017-01-05T14:01:00"/>
        <d v="2017-01-05T14:02:00"/>
        <d v="2017-01-05T14:04:00"/>
        <d v="2017-01-05T14:05:00"/>
        <d v="2017-01-05T14:06:00"/>
        <d v="2017-01-05T22:15:00"/>
        <d v="2017-01-06T10:41:00"/>
        <d v="2017-01-06T10:42:00"/>
        <d v="2017-01-06T17:51:00"/>
        <d v="2017-01-07T13:32:00"/>
        <d v="2017-01-08T12:32:00"/>
        <d v="2017-01-08T17:29:00"/>
        <d v="2017-01-09T14:48:00"/>
        <d v="2017-01-09T18:57:00"/>
        <d v="2017-01-10T13:34:00"/>
        <d v="2017-01-10T13:35:00"/>
        <d v="2017-01-10T16:23:00"/>
        <d v="2017-01-11T10:53:00"/>
        <d v="2017-01-11T15:48:00"/>
        <d v="2017-01-12T16:31:00"/>
        <d v="2017-01-12T19:19:00"/>
        <d v="2017-01-12T19:29:00"/>
        <d v="2017-01-14T12:49:00"/>
        <d v="2017-01-14T13:21:00"/>
        <d v="2017-01-15T17:51:00"/>
        <d v="2017-01-16T10:13:00"/>
        <d v="2017-01-16T14:20:00"/>
        <d v="2017-01-17T12:29:00"/>
        <d v="2017-01-17T16:02:00"/>
        <d v="2017-01-17T17:10:00"/>
        <d v="2017-01-17T17:11:00"/>
        <d v="2017-01-18T13:27:00"/>
        <d v="2017-01-19T16:22:00"/>
        <d v="2017-01-19T17:28:00"/>
        <d v="2017-01-19T17:59:00"/>
        <d v="2017-01-19T18:42:00"/>
        <d v="2017-01-19T19:29:00"/>
        <d v="2017-01-20T10:02:00"/>
        <d v="2017-01-20T10:20:00"/>
        <d v="2017-01-20T11:51:00"/>
        <d v="2017-01-20T12:36:00"/>
        <d v="2017-01-21T07:52:00"/>
        <d v="2017-01-21T11:53:00"/>
        <d v="2017-01-21T11:54:00"/>
        <d v="2017-01-23T16:51:00"/>
        <d v="2017-01-23T19:17:00"/>
        <d v="2017-01-23T21:32:00"/>
        <d v="2017-01-23T21:40:00"/>
        <d v="2017-01-24T07:25:00"/>
        <d v="2017-01-24T12:49:00"/>
        <d v="2017-01-24T12:50:00"/>
        <d v="2017-01-25T09:46:00"/>
        <d v="2017-01-26T07:52:00"/>
        <d v="2017-01-26T07:53:00"/>
        <d v="2017-01-26T08:45:00"/>
        <d v="2017-01-26T08:46:00"/>
        <d v="2017-01-28T10:37:00"/>
        <d v="2017-01-28T16:47:00"/>
        <d v="2017-01-28T20:10:00"/>
        <d v="2017-01-30T13:25:00"/>
        <d v="2017-01-30T16:35:00"/>
        <d v="2017-01-30T17:24:00"/>
        <d v="2017-01-30T22:18:00"/>
        <d v="2017-01-31T09:36:00"/>
        <d v="2017-01-31T09:37:00"/>
        <d v="2017-02-01T08:31:00"/>
        <d v="2017-02-01T08:32:00"/>
        <d v="2017-02-01T08:33:00"/>
        <d v="2017-02-01T08:52:00"/>
        <d v="2017-02-01T09:20:00"/>
        <d v="2017-02-01T11:23:00"/>
        <d v="2017-02-01T11:24:00"/>
        <d v="2017-02-01T15:39:00"/>
        <d v="2017-02-01T16:42:00"/>
        <d v="2017-02-01T18:36:00"/>
        <d v="2017-02-03T08:06:00"/>
        <d v="2017-02-03T20:40:00"/>
        <d v="2017-02-06T08:13:00"/>
        <d v="2017-02-06T14:11:00"/>
        <d v="2017-02-06T14:12:00"/>
        <d v="2017-02-06T19:19:00"/>
        <d v="2017-02-07T14:11:00"/>
        <d v="2017-02-07T16:11:00"/>
        <d v="2017-02-08T11:40:00"/>
        <d v="2017-02-08T12:29:00"/>
        <d v="2017-02-08T13:43:00"/>
        <d v="2017-02-08T19:45:00"/>
        <d v="2017-02-09T15:24:00"/>
        <d v="2017-02-09T17:31:00"/>
        <d v="2017-02-09T18:33:00"/>
        <d v="2017-02-10T22:18:00"/>
        <d v="2017-02-11T16:42:00"/>
        <d v="2017-02-12T11:03:00"/>
        <d v="2017-02-12T13:56:00"/>
        <d v="2017-02-14T17:06:00"/>
        <d v="2017-02-14T17:07:00"/>
        <d v="2017-02-15T08:39:00"/>
        <d v="2017-02-15T08:41:00"/>
        <d v="2017-02-15T08:42:00"/>
        <d v="2017-02-15T13:05:00"/>
        <d v="2017-02-15T14:33:00"/>
        <d v="2017-02-15T18:38:00"/>
        <d v="2017-02-16T09:29:00"/>
        <d v="2017-02-17T11:24:00"/>
        <d v="2017-02-17T11:27:00"/>
        <d v="2017-02-18T08:31:00"/>
        <d v="2017-02-18T19:33:00"/>
        <d v="2017-02-19T12:01:00"/>
        <d v="2017-02-19T15:37:00"/>
        <d v="2017-02-20T13:11:00"/>
        <d v="2017-02-20T17:00:00"/>
        <d v="2017-02-22T08:00:00"/>
        <d v="2017-02-22T23:25:00"/>
        <d v="2017-02-23T08:26:00"/>
        <d v="2017-02-23T10:02:00"/>
        <d v="2017-02-23T15:55:00"/>
        <d v="2017-02-23T21:29:00"/>
        <d v="2017-02-25T22:13:00"/>
        <d v="2017-02-26T06:39:00"/>
        <d v="2017-02-26T16:02:00"/>
        <d v="2017-02-27T09:23:00"/>
        <d v="2017-02-27T17:58:00"/>
        <d v="2017-02-28T21:52:00"/>
        <d v="2017-03-01T13:48:00"/>
        <d v="2017-03-02T21:45:00"/>
        <d v="2017-03-02T22:05:00"/>
        <d v="2017-03-03T08:33:00"/>
        <d v="2017-03-03T17:11:00"/>
        <d v="2017-03-04T14:17:00"/>
        <d v="2017-03-04T16:51:00"/>
        <d v="2017-03-05T11:07:00"/>
        <d v="2017-03-05T13:33:00"/>
        <d v="2017-03-05T19:54:00"/>
        <d v="2017-03-06T17:34:00"/>
        <d v="2017-03-06T18:07:00"/>
        <d v="2017-03-07T07:32:00"/>
        <d v="2017-03-07T07:33:00"/>
        <d v="2017-03-07T17:22:00"/>
        <d v="2017-03-07T21:54:00"/>
        <d v="2017-03-08T17:38:00"/>
        <d v="2017-03-10T23:43:00"/>
        <d v="2017-03-11T11:41:00"/>
        <d v="2017-03-12T13:56:00"/>
        <d v="2017-03-12T15:35:00"/>
        <d v="2017-03-12T20:04:00"/>
        <d v="2017-03-13T11:30:00"/>
        <d v="2017-03-13T13:10:00"/>
        <d v="2017-03-13T17:59:00"/>
        <d v="2017-03-14T09:14:00"/>
        <d v="2017-03-15T08:30:00"/>
        <d v="2017-03-15T08:31:00"/>
        <d v="2017-03-15T11:42:00"/>
        <d v="2017-03-16T08:20:00"/>
        <d v="2017-03-16T13:22:00"/>
        <d v="2017-03-17T14:12:00"/>
        <d v="2017-03-17T15:15:00"/>
        <d v="2017-03-17T21:05:00"/>
        <d v="2017-03-18T20:16:00"/>
        <d v="2017-03-18T22:18:00"/>
        <d v="2017-03-19T22:22:00"/>
        <d v="2017-03-19T23:10:00"/>
        <d v="2017-03-20T09:18:00"/>
        <d v="2017-03-20T13:27:00"/>
        <d v="2017-03-20T17:11:00"/>
        <d v="2017-03-21T09:56:00"/>
        <d v="2017-03-22T14:01:00"/>
        <d v="2017-03-22T14:02:00"/>
        <d v="2017-03-23T17:41:00"/>
        <d v="2017-03-24T08:02:00"/>
        <d v="2017-03-24T09:44:00"/>
        <d v="2017-03-24T18:00:00"/>
        <d v="2017-03-26T11:32:00"/>
        <d v="2017-03-26T11:33:00"/>
        <d v="2017-03-26T22:20:00"/>
        <d v="2017-03-26T22:23:00"/>
        <d v="2017-03-27T17:12:00"/>
        <d v="2017-03-27T17:49:00"/>
        <d v="2017-03-28T02:50:00"/>
        <d v="2017-03-28T12:30:00"/>
        <d v="2017-03-28T13:18:00"/>
        <d v="2017-03-28T22:30:00"/>
        <d v="2017-03-29T18:05:00"/>
        <d v="2017-03-29T20:24:00"/>
        <d v="2017-03-29T22:44:00"/>
        <d v="2017-03-31T19:28:00"/>
        <d v="2017-04-01T14:28:00"/>
        <d v="2017-04-01T18:39:00"/>
        <d v="2017-04-01T19:01:00"/>
        <d v="2017-04-02T09:44:00"/>
        <d v="2017-04-02T20:29:00"/>
        <d v="2017-04-02T20:30:00"/>
        <d v="2017-04-02T20:51:00"/>
        <d v="2017-04-02T21:42:00"/>
        <d v="2017-04-03T08:30:00"/>
        <d v="2017-04-04T12:50:00"/>
        <d v="2017-04-04T16:17:00"/>
        <d v="2017-04-05T21:05:00"/>
        <d v="2017-04-05T22:33:00"/>
        <d v="2017-04-08T15:57:00"/>
        <d v="2017-04-08T22:41:00"/>
        <d v="2017-04-09T05:47:00"/>
        <d v="2017-04-09T07:25:00"/>
        <d v="2017-04-09T21:14:00"/>
        <d v="2017-04-09T21:15:00"/>
        <d v="2017-04-10T10:24:00"/>
        <d v="2017-04-10T19:59:00"/>
        <d v="2017-04-12T12:56:00"/>
        <d v="2017-04-12T23:17:00"/>
        <d v="2017-04-14T12:46:00"/>
        <d v="2017-04-14T12:47:00"/>
        <d v="2017-04-14T18:14:00"/>
        <d v="2017-04-16T15:09:00"/>
        <d v="2017-04-16T16:07:00"/>
        <d v="2017-04-16T20:09:00"/>
        <d v="2017-04-16T21:46:00"/>
        <d v="2017-04-17T14:08:00"/>
        <d v="2017-04-17T14:47:00"/>
        <d v="2017-04-17T20:30:00"/>
        <d v="2017-04-17T21:05:00"/>
        <d v="2017-04-18T20:40:00"/>
        <d v="2017-04-19T10:49:00"/>
        <d v="2017-04-19T17:58:00"/>
        <d v="2017-04-20T08:07:00"/>
        <d v="2017-04-21T08:11:00"/>
        <d v="2017-04-23T21:03:00"/>
        <d v="2017-04-24T07:35:00"/>
        <d v="2017-04-25T22:18:00"/>
        <d v="2017-04-26T11:16:00"/>
        <d v="2017-04-26T18:39:00"/>
        <d v="2017-04-26T22:19:00"/>
        <d v="2017-04-27T08:15:00"/>
        <d v="2017-04-27T22:26:00"/>
        <d v="2017-04-28T22:30:00"/>
        <d v="2017-04-29T14:38:00"/>
        <d v="2017-04-30T11:18:00"/>
        <d v="2017-04-30T13:41:00"/>
        <d v="2017-04-30T22:19:00"/>
        <d v="2017-04-30T22:54:00"/>
        <d v="2017-05-01T09:00:00"/>
        <d v="2017-05-01T09:28:00"/>
        <d v="2017-05-01T10:56:00"/>
        <d v="2017-05-01T17:47:00"/>
        <d v="2017-05-02T07:05:00"/>
        <d v="2017-05-02T21:16:00"/>
        <d v="2017-05-03T14:51:00"/>
        <d v="2017-05-03T17:01:00"/>
        <d v="2017-05-03T21:12:00"/>
        <d v="2017-05-04T07:56:00"/>
        <d v="2017-05-04T09:43:00"/>
        <d v="2017-05-04T21:21:00"/>
        <d v="2017-05-05T09:19:00"/>
        <d v="2017-05-06T00:14:00"/>
        <d v="2017-05-06T15:18:00"/>
        <d v="2017-05-07T11:04:00"/>
        <d v="2017-05-07T13:58:00"/>
        <d v="2017-05-08T08:12:00"/>
        <d v="2017-05-08T16:24:00"/>
        <d v="2017-05-08T18:03:00"/>
        <d v="2017-05-08T18:55:00"/>
        <d v="2017-05-09T07:54:00"/>
        <d v="2017-05-09T08:34:00"/>
        <d v="2017-05-09T20:47:00"/>
        <d v="2017-05-09T22:59:00"/>
        <d v="2017-05-10T14:51:00"/>
        <d v="2017-05-10T18:27:00"/>
        <d v="2017-05-10T19:51:00"/>
        <d v="2017-05-11T11:29:00"/>
        <d v="2017-05-11T13:13:00"/>
        <d v="2017-05-12T14:20:00"/>
        <d v="2017-05-12T18:27:00"/>
        <d v="2017-05-14T19:36:00"/>
        <d v="2017-05-15T09:38:00"/>
        <d v="2017-05-15T10:37:00"/>
        <d v="2017-05-15T14:25:00"/>
        <d v="2017-05-15T16:46:00"/>
        <d v="2017-05-15T18:07:00"/>
        <d v="2017-05-15T19:51:00"/>
        <d v="2017-05-15T21:14:00"/>
        <d v="2017-05-16T08:48:00"/>
        <d v="2017-05-17T08:29:00"/>
        <d v="2017-05-17T15:01:00"/>
        <d v="2017-05-18T19:26:00"/>
        <d v="2017-05-19T10:15:00"/>
        <d v="2017-05-20T00:47:00"/>
        <d v="2017-05-20T12:41:00"/>
        <d v="2017-05-21T10:17:00"/>
        <d v="2017-05-21T16:48:00"/>
        <d v="2017-05-21T17:05:00"/>
        <d v="2017-05-22T18:52:00"/>
        <d v="2017-05-22T19:54:00"/>
        <d v="2017-05-23T08:22:00"/>
        <d v="2017-05-23T08:41:00"/>
        <d v="2017-05-23T18:17:00"/>
        <d v="2017-05-23T21:07:00"/>
        <d v="2017-05-23T21:14:00"/>
        <d v="2017-05-23T21:44:00"/>
        <d v="2017-05-25T07:34:00"/>
        <d v="2017-05-25T11:40:00"/>
        <d v="2017-05-25T15:47:00"/>
        <d v="2017-05-25T17:08:00"/>
        <d v="2017-05-26T11:41:00"/>
        <d v="2017-05-27T11:48:00"/>
        <d v="2017-05-27T18:00:00"/>
        <d v="2017-05-27T18:01:00"/>
        <d v="2017-05-28T09:49:00"/>
        <d v="2017-05-28T15:00:00"/>
        <d v="2017-05-30T07:51:00"/>
        <d v="2017-05-30T11:06:00"/>
        <d v="2017-05-30T11:07:00"/>
        <d v="2017-05-30T15:21:00"/>
        <d v="2017-05-30T21:30:00"/>
        <d v="2017-05-31T08:02:00"/>
        <d v="2017-05-31T09:00:00"/>
        <d v="2017-05-31T18:12:00"/>
        <d v="2017-05-31T18:53:00"/>
        <d v="2017-06-01T07:25:00"/>
        <d v="2017-06-01T07:26:00"/>
        <d v="2017-06-01T09:20:00"/>
        <d v="2017-06-01T10:08:00"/>
        <d v="2017-06-01T13:29:00"/>
        <d v="2017-06-01T14:20:00"/>
        <d v="2017-06-01T19:34:00"/>
        <d v="2017-06-01T23:55:00"/>
        <d v="2017-06-02T17:32:00"/>
        <d v="2017-06-02T18:19:00"/>
        <d v="2017-06-03T15:08:00"/>
        <d v="2017-06-03T20:11:00"/>
        <d v="2017-06-04T09:46:00"/>
        <d v="2017-06-04T16:11:00"/>
        <d v="2017-06-04T22:09:00"/>
        <d v="2017-06-05T10:32:00"/>
        <d v="2017-06-05T16:22:00"/>
        <d v="2017-06-06T12:52:00"/>
        <d v="2017-06-06T14:59:00"/>
        <d v="2017-06-06T15:26:00"/>
        <d v="2017-06-06T16:00:00"/>
        <d v="2017-06-07T10:36:00"/>
        <d v="2017-06-07T13:51:00"/>
        <d v="2017-06-07T14:54:00"/>
        <d v="2017-06-07T21:38:00"/>
        <d v="2017-06-08T10:33:00"/>
        <d v="2017-06-08T11:54:00"/>
        <d v="2017-06-08T18:16:00"/>
        <d v="2017-06-08T23:03:00"/>
        <d v="2017-06-09T12:17:00"/>
        <d v="2017-06-09T14:27:00"/>
        <d v="2017-06-09T15:13:00"/>
        <d v="2017-06-09T19:58:00"/>
        <d v="2017-06-11T07:18:00"/>
        <d v="2017-06-11T10:04:00"/>
        <d v="2017-06-11T11:08:00"/>
        <d v="2017-06-11T14:06:00"/>
        <d v="2017-06-11T14:08:00"/>
        <d v="2017-06-12T14:16:00"/>
        <d v="2017-06-13T06:55:00"/>
        <d v="2017-06-13T18:10:00"/>
        <d v="2017-06-14T06:33:00"/>
        <d v="2017-06-15T16:36:00"/>
        <d v="2017-06-16T09:11:00"/>
        <d v="2017-06-17T08:49:00"/>
        <d v="2017-06-17T23:14:00"/>
        <d v="2017-06-18T12:44:00"/>
        <d v="2017-06-19T10:56:00"/>
        <d v="2017-06-19T13:56:00"/>
        <d v="2017-06-19T13:57:00"/>
        <d v="2017-06-19T16:47:00"/>
        <d v="2017-06-19T18:04:00"/>
        <d v="2017-06-20T11:01:00"/>
        <d v="2017-06-21T11:18:00"/>
        <d v="2017-06-21T21:38:00"/>
        <d v="2017-06-22T17:32:00"/>
        <d v="2017-06-23T09:57:00"/>
        <d v="2017-06-23T12:29:00"/>
        <d v="2017-06-24T16:11:00"/>
        <d v="2017-06-25T09:03:00"/>
        <d v="2017-06-25T09:04:00"/>
        <d v="2017-06-25T10:32:00"/>
        <d v="2017-06-25T12:32:00"/>
        <d v="2017-06-26T00:05:00"/>
        <d v="2017-06-26T09:16:00"/>
        <d v="2017-06-26T16:32:00"/>
        <d v="2017-06-28T10:54:00"/>
        <d v="2017-06-28T11:01:00"/>
        <d v="2017-06-28T19:30:00"/>
        <d v="2017-06-28T21:02:00"/>
        <d v="2017-06-29T16:00:00"/>
        <d v="2017-06-30T09:09:00"/>
        <d v="2017-06-30T10:23:00"/>
        <d v="2017-06-30T11:17:00"/>
        <d v="2017-06-30T11:18:00"/>
        <d v="2017-07-01T22:20:00"/>
        <d v="2017-07-02T09:30:00"/>
        <d v="2017-07-02T12:41:00"/>
        <d v="2017-07-02T16:28:00"/>
        <d v="2017-07-02T18:38:00"/>
        <d v="2017-07-03T14:47:00"/>
        <d v="2017-07-04T22:36:00"/>
        <d v="2017-07-05T16:57:00"/>
        <d v="2017-07-06T11:20:00"/>
        <d v="2017-07-06T19:34:00"/>
        <d v="2017-07-06T23:40:00"/>
        <d v="2017-07-07T10:38:00"/>
        <d v="2017-07-07T19:45:00"/>
        <d v="2017-07-07T22:35:00"/>
        <d v="2017-07-08T10:47:00"/>
        <d v="2017-07-09T15:06:00"/>
        <d v="2017-07-10T10:07:00"/>
        <d v="2017-07-10T10:22:00"/>
        <d v="2017-07-10T13:34:00"/>
        <d v="2017-07-11T11:07:00"/>
        <d v="2017-07-12T09:06:00"/>
        <d v="2017-07-12T09:38:00"/>
        <d v="2017-07-12T17:31:00"/>
        <d v="2017-07-13T00:00:00"/>
        <d v="2017-07-13T01:28:00"/>
        <d v="2017-07-13T11:59:00"/>
        <d v="2017-07-13T16:11:00"/>
        <d v="2017-07-14T17:55:00"/>
        <d v="2017-07-14T18:48:00"/>
        <d v="2017-07-15T12:27:00"/>
        <d v="2017-07-15T16:02:00"/>
        <d v="2017-07-16T13:21:00"/>
        <d v="2017-07-16T13:33:00"/>
        <d v="2017-07-17T12:14:00"/>
        <d v="2017-07-17T15:59:00"/>
        <d v="2017-07-18T01:38:00"/>
        <d v="2017-07-18T13:27:00"/>
        <d v="2017-07-18T15:56:00"/>
        <d v="2017-07-18T21:14:00"/>
        <d v="2017-07-19T00:52:00"/>
        <d v="2017-07-19T12:52:00"/>
        <d v="2017-07-20T14:29:00"/>
        <d v="2017-07-20T16:46:00"/>
        <d v="2017-07-21T12:44:00"/>
        <d v="2017-07-21T12:45:00"/>
        <d v="2017-07-21T15:14:00"/>
        <d v="2017-07-21T16:36:00"/>
        <d v="2017-07-22T18:22:00"/>
        <d v="2017-07-22T23:28:00"/>
        <d v="2017-07-23T00:46:00"/>
        <d v="2017-07-23T18:59:00"/>
        <d v="2017-07-24T12:21:00"/>
        <d v="2017-07-24T14:09:00"/>
        <d v="2017-07-25T07:29:00"/>
        <d v="2017-07-25T12:33:00"/>
        <d v="2017-07-25T17:27:00"/>
        <d v="2017-07-25T18:40:00"/>
        <d v="2017-07-26T18:26:00"/>
        <d v="2017-07-26T19:44:00"/>
        <d v="2017-07-27T00:21:00"/>
        <d v="2017-07-27T14:29:00"/>
        <d v="2017-07-28T09:14:00"/>
        <d v="2017-07-28T10:28:00"/>
        <d v="2017-07-29T10:07:00"/>
        <d v="2017-07-29T10:33:00"/>
        <d v="2017-07-31T08:46:00"/>
        <d v="2017-07-31T12:17:00"/>
        <d v="2017-07-31T22:16:00"/>
        <d v="2017-08-01T11:30:00"/>
        <d v="2017-08-01T14:04:00"/>
        <d v="2017-08-02T09:30:00"/>
        <d v="2017-08-02T17:09:00"/>
        <d v="2017-08-03T13:52:00"/>
        <d v="2017-08-03T13:53:00"/>
        <d v="2017-08-03T14:59:00"/>
        <d v="2017-08-04T13:42:00"/>
        <d v="2017-08-04T14:22:00"/>
        <d v="2017-08-04T15:34:00"/>
        <d v="2017-08-05T10:54:00"/>
        <d v="2017-08-05T11:09:00"/>
        <d v="2017-08-05T18:54:00"/>
        <d v="2017-08-05T21:59:00"/>
        <d v="2017-08-06T10:16:00"/>
        <d v="2017-08-06T10:40:00"/>
        <d v="2017-08-06T17:38:00"/>
        <d v="2017-08-07T02:18:00"/>
        <d v="2017-08-07T02:19:00"/>
        <d v="2017-08-07T16:16:00"/>
        <d v="2017-08-07T16:17:00"/>
        <d v="2017-08-07T17:03:00"/>
        <d v="2017-08-08T14:50:00"/>
        <d v="2017-08-08T15:50:00"/>
        <d v="2017-08-09T19:58:00"/>
        <d v="2017-08-10T11:43:00"/>
        <d v="2017-08-10T22:56:00"/>
        <d v="2017-08-11T10:08:00"/>
        <d v="2017-08-12T15:00:00"/>
        <d v="2017-08-12T15:01:00"/>
        <d v="2017-08-13T10:31:00"/>
        <d v="2017-08-13T14:06:00"/>
        <d v="2017-08-13T22:20:00"/>
        <d v="2017-08-14T10:04:00"/>
        <d v="2017-08-14T21:07:00"/>
        <d v="2017-08-15T00:01:00"/>
        <d v="2017-08-15T13:10:00"/>
        <d v="2017-08-15T17:51:00"/>
        <d v="2017-08-16T10:54:00"/>
        <d v="2017-08-16T14:00:00"/>
        <d v="2017-08-16T17:07:00"/>
        <d v="2017-08-17T13:08:00"/>
        <d v="2017-08-17T14:29:00"/>
        <d v="2017-08-17T18:41:00"/>
        <d v="2017-08-18T21:56:00"/>
        <d v="2017-08-19T10:05:00"/>
        <d v="2017-08-19T10:48:00"/>
        <d v="2017-08-19T17:36:00"/>
        <d v="2017-08-19T23:35:00"/>
        <d v="2017-08-20T10:43:00"/>
        <d v="2017-08-21T11:02:00"/>
        <d v="2017-08-21T15:06:00"/>
        <d v="2017-08-22T10:30:00"/>
        <d v="2017-08-23T11:43:00"/>
        <d v="2017-08-24T01:26:00"/>
        <d v="2017-08-25T10:34:00"/>
        <d v="2017-08-27T17:23:00"/>
        <d v="2017-08-28T08:03:00"/>
        <d v="2017-08-28T09:10:00"/>
        <d v="2017-08-28T09:28:00"/>
        <d v="2017-08-28T12:54:00"/>
        <d v="2017-08-28T15:56:00"/>
        <d v="2017-08-28T20:19:00"/>
        <d v="2017-08-29T17:53:00"/>
        <d v="2017-08-29T21:01:00"/>
        <d v="2017-08-30T10:44:00"/>
        <d v="2017-08-31T09:01:00"/>
        <d v="2017-08-31T09:02:00"/>
        <d v="2017-08-31T14:41:00"/>
        <d v="2017-08-31T20:09:00"/>
        <d v="2017-09-01T15:13:00"/>
        <d v="2017-09-02T16:58:00"/>
        <d v="2017-09-02T18:32:00"/>
        <d v="2017-09-03T22:34:00"/>
        <d v="2017-09-04T15:04:00"/>
        <d v="2017-09-04T15:05:00"/>
        <d v="2017-09-04T18:51:00"/>
        <d v="2017-09-04T18:52:00"/>
        <d v="2017-09-05T08:51:00"/>
        <d v="2017-09-05T16:55:00"/>
        <d v="2017-09-06T09:05:00"/>
        <d v="2017-09-06T09:06:00"/>
        <d v="2017-09-06T09:07:00"/>
        <d v="2017-09-06T14:11:00"/>
        <d v="2017-09-07T08:43:00"/>
        <d v="2017-09-07T08:44:00"/>
        <d v="2017-09-07T16:36:00"/>
        <d v="2017-09-08T17:20:00"/>
        <d v="2017-09-08T18:57:00"/>
        <d v="2017-09-09T10:47:00"/>
        <d v="2017-09-09T15:25:00"/>
        <d v="2017-09-10T13:42:00"/>
        <d v="2017-09-11T08:55:00"/>
        <d v="2017-09-11T13:07:00"/>
        <d v="2017-09-11T14:04:00"/>
        <d v="2017-09-12T09:54:00"/>
        <d v="2017-09-12T16:30:00"/>
        <d v="2017-09-12T23:52:00"/>
        <d v="2017-09-13T09:12:00"/>
        <d v="2017-09-13T09:40:00"/>
        <d v="2017-09-13T18:56:00"/>
        <d v="2017-09-14T10:51:00"/>
        <d v="2017-09-15T12:01:00"/>
        <d v="2017-09-15T21:47:00"/>
        <d v="2017-09-16T06:03:00"/>
        <d v="2017-09-16T09:51:00"/>
        <d v="2017-09-16T13:24:00"/>
        <d v="2017-09-16T22:42:00"/>
        <d v="2017-09-17T10:42:00"/>
        <d v="2017-09-17T15:08:00"/>
        <d v="2017-09-17T16:29:00"/>
        <d v="2017-09-17T20:33:00"/>
        <d v="2017-09-18T12:10:00"/>
        <d v="2017-09-18T12:36:00"/>
        <d v="2017-09-19T09:24:00"/>
        <d v="2017-09-19T14:32:00"/>
        <d v="2017-09-19T20:16:00"/>
        <d v="2017-09-19T23:26:00"/>
        <d v="2017-09-20T11:49:00"/>
        <d v="2017-09-21T09:34:00"/>
        <d v="2017-09-21T14:27:00"/>
        <d v="2017-09-22T11:32:00"/>
        <d v="2017-09-23T10:26:00"/>
        <d v="2017-09-23T10:27:00"/>
        <d v="2017-09-26T08:39:00"/>
        <d v="2017-09-26T11:40:00"/>
        <d v="2017-09-27T09:09:00"/>
        <d v="2017-09-27T11:06:00"/>
        <d v="2017-09-27T11:07:00"/>
        <d v="2017-09-27T16:21:00"/>
        <d v="2017-09-28T12:16:00"/>
        <d v="2017-09-28T23:14:00"/>
        <d v="2017-09-29T22:03:00"/>
        <d v="2017-09-30T13:49:00"/>
        <d v="2017-09-30T16:03:00"/>
        <d v="2017-09-30T17:59:00"/>
        <d v="2017-09-30T20:57:00"/>
        <d v="2017-09-30T21:12:00"/>
        <d v="2017-10-01T21:13:00"/>
        <d v="2017-10-02T09:08:00"/>
        <d v="2017-10-02T12:48:00"/>
        <d v="2017-10-02T15:16:00"/>
        <d v="2017-10-03T09:09:00"/>
        <d v="2017-10-03T09:10:00"/>
        <d v="2017-10-03T15:32:00"/>
        <d v="2017-10-03T20:37:00"/>
        <d v="2017-10-03T20:38:00"/>
        <d v="2017-10-04T08:52:00"/>
        <d v="2017-10-04T08:56:00"/>
        <d v="2017-10-04T20:09:00"/>
        <d v="2017-10-05T08:55:00"/>
        <d v="2017-10-05T13:47:00"/>
        <d v="2017-10-06T09:11:00"/>
        <d v="2017-10-07T07:35:00"/>
        <d v="2017-10-07T09:46:00"/>
        <d v="2017-10-07T16:36:00"/>
        <d v="2017-10-07T19:10:00"/>
        <d v="2017-10-07T19:23:00"/>
        <d v="2017-10-08T08:26:00"/>
        <d v="2017-10-08T08:27:00"/>
        <d v="2017-10-08T21:12:00"/>
        <d v="2017-10-09T15:19:00"/>
        <d v="2017-10-09T16:43:00"/>
        <d v="2017-10-10T12:32:00"/>
        <d v="2017-10-10T17:28:00"/>
        <d v="2017-10-10T17:29:00"/>
        <d v="2017-10-10T19:41:00"/>
        <d v="2017-10-11T14:33:00"/>
        <d v="2017-10-11T18:37:00"/>
        <d v="2017-10-11T23:00:00"/>
        <d v="2017-10-13T18:31:00"/>
        <d v="2017-10-15T14:55:00"/>
        <d v="2017-10-16T11:28:00"/>
        <d v="2017-10-16T21:04:00"/>
        <d v="2017-10-17T08:06:00"/>
        <d v="2017-10-18T12:51:00"/>
        <d v="2017-10-18T12:52:00"/>
        <d v="2017-10-18T13:52:00"/>
        <d v="2017-10-19T12:23:00"/>
        <d v="2017-10-19T15:20:00"/>
        <d v="2017-10-20T12:46:00"/>
        <d v="2017-10-20T20:41:00"/>
        <d v="2017-10-21T13:36:00"/>
        <d v="2017-10-21T15:48:00"/>
        <d v="2017-10-21T16:54:00"/>
        <d v="2017-10-22T16:54:00"/>
        <d v="2017-10-23T08:10:00"/>
        <d v="2017-10-23T12:12:00"/>
        <d v="2017-10-23T20:36:00"/>
        <d v="2017-10-24T20:23:00"/>
        <d v="2017-10-24T20:24:00"/>
        <d v="2017-10-25T17:22:00"/>
        <d v="2017-10-25T20:55:00"/>
        <d v="2017-10-26T12:09:00"/>
        <d v="2017-10-27T12:42:00"/>
        <d v="2017-10-27T12:43:00"/>
        <d v="2017-10-27T16:56:00"/>
        <d v="2017-10-28T12:56:00"/>
        <d v="2017-10-29T12:07:00"/>
        <d v="2017-10-29T15:29:00"/>
        <d v="2017-10-29T17:16:00"/>
        <d v="2017-10-30T11:51:00"/>
        <d v="2017-10-30T14:00:00"/>
        <d v="2017-10-30T14:01:00"/>
        <d v="2017-10-30T18:35:00"/>
        <d v="2017-11-01T11:03:00"/>
        <d v="2017-11-01T11:04:00"/>
        <d v="2017-11-01T14:21:00"/>
        <d v="2017-11-01T14:22:00"/>
        <d v="2017-11-02T14:42:00"/>
        <d v="2017-11-02T16:41:00"/>
        <d v="2017-11-03T10:16:00"/>
        <d v="2017-11-03T12:54:00"/>
        <d v="2017-11-03T20:47:00"/>
        <d v="2017-11-04T10:32:00"/>
        <d v="2017-11-04T12:17:00"/>
        <d v="2017-11-05T17:53:00"/>
        <d v="2017-11-05T20:18:00"/>
        <d v="2017-11-06T08:12:00"/>
        <d v="2017-11-06T08:39:00"/>
        <d v="2017-11-07T10:10:00"/>
        <d v="2017-11-07T18:49:00"/>
        <d v="2017-11-08T08:58:00"/>
        <d v="2017-11-08T11:43:00"/>
        <d v="2017-11-08T12:46:00"/>
        <d v="2017-11-08T13:53:00"/>
        <d v="2017-11-09T09:24:00"/>
        <d v="2017-11-09T10:48:00"/>
        <d v="2017-11-09T12:15:00"/>
        <d v="2017-11-09T15:32:00"/>
        <d v="2017-11-11T17:58:00"/>
        <d v="2017-11-12T06:51:00"/>
        <d v="2017-11-12T07:42:00"/>
        <d v="2017-11-12T15:49:00"/>
        <d v="2017-11-12T17:12:00"/>
        <d v="2017-11-13T12:11:00"/>
        <d v="2017-11-13T17:20:00"/>
        <d v="2017-11-14T09:12:00"/>
        <d v="2017-11-15T09:19:00"/>
        <d v="2017-11-15T13:01:00"/>
        <d v="2017-11-15T16:54:00"/>
        <d v="2017-11-15T17:01:00"/>
        <d v="2017-11-15T19:54:00"/>
        <d v="2017-11-16T09:47:00"/>
        <d v="2017-11-16T11:19:00"/>
        <d v="2017-11-17T12:20:00"/>
        <d v="2017-11-17T12:59:00"/>
        <d v="2017-11-18T12:33:00"/>
        <d v="2017-11-18T17:23:00"/>
        <d v="2017-11-18T20:32:00"/>
        <d v="2017-11-18T20:59:00"/>
        <d v="2017-11-19T09:36:00"/>
        <d v="2017-11-19T13:55:00"/>
        <d v="2017-11-20T12:26:00"/>
        <d v="2017-11-20T21:24:00"/>
        <d v="2017-11-20T21:25:00"/>
        <d v="2017-11-20T22:53:00"/>
        <d v="2017-11-21T10:17:00"/>
        <d v="2017-11-22T13:30:00"/>
        <d v="2017-11-23T11:21:00"/>
        <d v="2017-11-23T13:58:00"/>
        <d v="2017-11-23T15:57:00"/>
        <d v="2017-11-24T17:31:00"/>
        <d v="2017-11-25T09:26:00"/>
        <d v="2017-11-25T11:05:00"/>
        <d v="2017-11-25T11:26:00"/>
        <d v="2017-11-25T23:44:00"/>
        <d v="2017-11-25T23:48:00"/>
        <d v="2017-11-26T09:04:00"/>
        <d v="2017-11-26T14:56:00"/>
        <d v="2017-11-26T14:57:00"/>
        <d v="2017-11-26T16:58:00"/>
        <d v="2017-11-27T09:01:00"/>
        <d v="2017-11-27T09:02:00"/>
        <d v="2017-11-27T12:14:00"/>
        <d v="2017-11-27T17:29:00"/>
        <d v="2017-11-27T18:56:00"/>
        <d v="2017-11-28T08:07:00"/>
        <d v="2017-11-28T21:34:00"/>
        <d v="2017-11-29T07:59:00"/>
        <d v="2017-11-29T12:27:00"/>
        <d v="2017-11-29T14:25:00"/>
        <d v="2017-12-01T08:41:00"/>
        <d v="2017-12-01T10:59:00"/>
        <d v="2017-12-02T12:48:00"/>
        <d v="2017-12-02T13:40:00"/>
        <d v="2017-12-02T14:22:00"/>
        <d v="2017-12-02T21:02:00"/>
        <d v="2017-12-03T15:18:00"/>
        <d v="2017-12-03T17:02:00"/>
        <d v="2017-12-03T20:41:00"/>
        <d v="2017-12-04T09:42:00"/>
        <d v="2017-12-04T09:43:00"/>
        <d v="2017-12-04T19:38:00"/>
        <d v="2017-12-04T19:39:00"/>
        <d v="2017-12-05T08:52:00"/>
        <d v="2017-12-05T12:57:00"/>
        <d v="2017-12-05T17:44:00"/>
        <d v="2017-12-05T19:37:00"/>
        <d v="2017-12-05T20:40:00"/>
        <d v="2017-12-06T12:37:00"/>
        <d v="2017-12-06T20:40:00"/>
        <d v="2017-12-07T10:10:00"/>
        <d v="2017-12-07T18:21:00"/>
        <d v="2017-12-09T09:54:00"/>
        <d v="2017-12-09T10:01:00"/>
        <d v="2017-12-09T14:21:00"/>
        <d v="2017-12-09T21:24:00"/>
        <d v="2017-12-11T12:32:00"/>
        <d v="2017-12-11T13:04:00"/>
        <d v="2017-12-11T13:16:00"/>
        <d v="2017-12-11T13:49:00"/>
        <d v="2017-12-11T19:55:00"/>
        <d v="2017-12-11T21:00:00"/>
        <d v="2017-12-12T12:33:00"/>
        <d v="2017-12-12T14:23:00"/>
        <d v="2017-12-12T17:30:00"/>
        <d v="2017-12-12T19:52:00"/>
        <d v="2017-12-13T16:16:00"/>
        <d v="2017-12-13T17:39:00"/>
        <d v="2017-12-14T10:09:00"/>
        <d v="2017-12-14T12:58:00"/>
        <d v="2017-12-15T11:01:00"/>
        <d v="2017-12-15T18:46:00"/>
        <d v="2017-12-16T19:56:00"/>
        <d v="2017-12-17T12:29:00"/>
        <d v="2017-12-17T19:20:00"/>
        <d v="2017-12-18T09:28:00"/>
        <d v="2017-12-18T14:30:00"/>
        <d v="2017-12-18T21:48:00"/>
        <d v="2017-12-19T10:03:00"/>
        <d v="2017-12-19T13:15:00"/>
        <d v="2017-12-19T14:27:00"/>
        <d v="2017-12-19T14:28:00"/>
        <d v="2017-12-21T01:32:00"/>
        <d v="2017-12-21T12:21:00"/>
        <d v="2017-12-21T12:22:00"/>
        <d v="2017-12-21T17:30:00"/>
        <d v="2017-12-22T12:59:00"/>
        <d v="2017-12-23T09:26:00"/>
        <d v="2017-12-23T09:27:00"/>
        <d v="2017-12-23T10:26:00"/>
        <d v="2017-12-23T10:27:00"/>
        <d v="2017-12-23T16:21:00"/>
        <d v="2017-12-23T18:42:00"/>
        <d v="2017-12-23T22:29:00"/>
        <d v="2017-12-24T14:42:00"/>
        <d v="2017-12-24T17:52:00"/>
        <d v="2017-12-25T16:45:00"/>
        <d v="2017-12-25T19:31:00"/>
        <d v="2017-12-26T12:22:00"/>
        <d v="2017-12-27T09:48:00"/>
        <d v="2017-12-27T10:42:00"/>
        <d v="2017-12-27T21:06:00"/>
        <d v="2017-12-28T21:16:00"/>
        <d v="2017-12-28T22:41:00"/>
        <d v="2017-12-29T15:10:00"/>
        <d v="2017-12-29T15:11:00"/>
        <d v="2017-12-29T23:20:00"/>
        <d v="2017-12-30T16:03:00"/>
        <d v="2017-12-30T23:31:00"/>
        <d v="2017-12-30T23:32:00"/>
        <d v="2017-12-31T10:34:00"/>
        <d v="2017-12-31T10:35:00"/>
        <d v="2017-12-31T12:21:00"/>
        <d v="2017-12-31T15:07:00"/>
        <d v="2017-12-31T18:10:00"/>
        <d v="2018-01-01T11:14:00"/>
        <d v="2018-01-01T15:30:00"/>
        <d v="2018-01-01T18:00:00"/>
        <d v="2018-01-02T14:06:00"/>
        <d v="2018-01-03T10:11:00"/>
        <d v="2018-01-03T17:14:00"/>
        <d v="2018-01-03T22:42:00"/>
        <d v="2018-01-04T13:41:00"/>
        <d v="2018-01-04T15:53:00"/>
        <d v="2018-01-05T14:02:00"/>
        <d v="2018-01-05T16:53:00"/>
        <d v="2018-01-05T17:23:00"/>
        <d v="2018-01-06T11:10:00"/>
        <d v="2018-01-06T12:31:00"/>
        <d v="2018-01-06T15:34:00"/>
        <d v="2018-01-06T18:19:00"/>
        <d v="2018-01-07T14:27:00"/>
        <d v="2018-01-07T19:49:00"/>
        <d v="2018-01-08T12:57:00"/>
        <d v="2018-01-08T17:48:00"/>
        <d v="2018-01-08T17:49:00"/>
        <d v="2018-01-08T23:05:00"/>
        <d v="2018-01-08T23:39:00"/>
        <d v="2018-01-10T10:57:00"/>
        <d v="2018-01-10T12:52:00"/>
        <d v="2018-01-10T17:09:00"/>
        <d v="2018-01-10T18:47:00"/>
        <d v="2018-01-10T22:34:00"/>
        <d v="2018-01-12T10:23:00"/>
        <d v="2018-01-12T13:05:00"/>
        <d v="2018-01-12T14:50:00"/>
        <d v="2018-01-12T17:35:00"/>
        <d v="2018-01-13T13:49:00"/>
        <d v="2018-01-15T20:23:00"/>
        <d v="2018-01-16T12:43:00"/>
        <d v="2018-01-17T07:23:00"/>
        <d v="2018-01-17T07:24:00"/>
        <d v="2018-01-17T08:50:00"/>
        <d v="2018-01-17T14:09:00"/>
        <d v="2018-01-18T16:53:00"/>
        <d v="2018-01-19T08:15:00"/>
        <d v="2018-01-19T10:11:00"/>
        <d v="2018-01-19T10:12:00"/>
        <d v="2018-01-19T17:56:00"/>
        <d v="2018-01-19T21:57:00"/>
        <d v="2018-01-21T17:35:00"/>
        <d v="2018-01-21T19:14:00"/>
        <d v="2018-01-22T11:07:00"/>
        <d v="2018-01-22T11:58:00"/>
        <d v="2018-01-23T11:27:00"/>
        <d v="2018-01-23T11:28:00"/>
        <d v="2018-01-23T14:45:00"/>
        <d v="2018-01-24T11:20:00"/>
        <d v="2018-01-24T14:03:00"/>
        <d v="2018-01-24T21:00:00"/>
        <d v="2018-01-25T07:51:00"/>
        <d v="2018-01-25T08:31:00"/>
        <d v="2018-01-26T14:04:00"/>
        <d v="2018-01-27T14:25:00"/>
        <d v="2018-01-27T16:42:00"/>
        <d v="2018-01-27T22:06:00"/>
        <d v="2018-01-27T22:36:00"/>
        <d v="2018-01-28T12:01:00"/>
        <d v="2018-01-30T11:05:00"/>
        <d v="2018-01-30T14:01:00"/>
        <d v="2018-01-31T12:04:00"/>
        <d v="2018-01-31T12:31:00"/>
        <d v="2018-02-01T13:31:00"/>
        <d v="2018-02-01T17:11:00"/>
        <d v="2018-02-02T09:19:00"/>
        <d v="2018-02-02T17:11:00"/>
        <d v="2018-02-03T12:36:00"/>
        <d v="2018-02-03T16:44:00"/>
        <d v="2018-02-03T16:51:00"/>
        <d v="2018-02-04T11:12:00"/>
        <d v="2018-02-04T11:44:00"/>
        <d v="2018-02-04T12:47:00"/>
        <d v="2018-02-04T13:27:00"/>
        <d v="2018-02-05T10:57:00"/>
        <d v="2018-02-05T20:02:00"/>
        <d v="2018-02-06T11:18:00"/>
        <d v="2018-02-06T12:05:00"/>
        <d v="2018-02-06T12:58:00"/>
        <d v="2018-02-06T17:05:00"/>
        <d v="2018-02-07T08:12:00"/>
        <d v="2018-02-07T11:55:00"/>
        <d v="2018-02-07T17:14:00"/>
        <d v="2018-02-08T06:45:00"/>
        <d v="2018-02-09T10:27:00"/>
        <d v="2018-02-09T12:45:00"/>
        <d v="2018-02-09T22:21:00"/>
        <d v="2018-02-10T12:52:00"/>
        <d v="2018-02-10T12:53:00"/>
        <d v="2018-02-10T15:16:00"/>
        <d v="2018-02-11T12:19:00"/>
        <d v="2018-02-12T09:24:00"/>
        <d v="2018-02-12T13:07:00"/>
        <d v="2018-02-12T15:04:00"/>
        <d v="2018-02-12T21:18:00"/>
        <d v="2018-02-13T13:01:00"/>
        <d v="2018-02-13T13:02:00"/>
        <d v="2018-02-13T17:22:00"/>
        <d v="2018-02-14T10:27:00"/>
        <d v="2018-02-14T19:14:00"/>
        <d v="2018-02-14T19:50:00"/>
        <d v="2018-02-14T19:52:00"/>
        <d v="2018-02-15T10:05:00"/>
        <d v="2018-02-15T12:18:00"/>
        <d v="2018-02-15T14:19:00"/>
        <d v="2018-02-16T13:46:00"/>
        <d v="2018-02-16T13:47:00"/>
        <d v="2018-02-16T16:33:00"/>
        <d v="2018-02-17T12:00:00"/>
        <d v="2018-02-17T19:08:00"/>
        <d v="2018-02-18T13:16:00"/>
        <d v="2018-02-19T07:59:00"/>
        <d v="2018-02-19T19:26:00"/>
        <d v="2018-02-19T19:27:00"/>
        <d v="2018-02-20T10:40:00"/>
        <d v="2018-02-20T12:10:00"/>
        <d v="2018-02-20T13:29:00"/>
        <d v="2018-02-20T21:26:00"/>
        <d v="2018-02-21T11:08:00"/>
        <d v="2018-02-21T17:12:00"/>
        <d v="2018-02-22T07:57:00"/>
        <d v="2018-02-22T10:19:00"/>
        <d v="2018-02-24T02:05:00"/>
        <d v="2018-02-24T16:11:00"/>
        <d v="2018-02-24T21:27:00"/>
        <d v="2018-02-25T12:25:00"/>
        <d v="2018-02-26T13:49:00"/>
        <d v="2018-02-26T19:25:00"/>
        <d v="2018-02-27T07:45:00"/>
        <d v="2018-02-28T07:23:00"/>
        <d v="2018-02-28T08:13:00"/>
        <d v="2018-02-28T08:30:00"/>
        <d v="2018-02-28T15:47:00"/>
        <d v="2018-03-01T12:44:00"/>
        <d v="2018-03-04T10:08:00"/>
        <d v="2018-03-04T19:10:00"/>
        <d v="2018-03-05T17:22:00"/>
        <d v="2018-03-05T18:17:00"/>
        <d v="2018-03-06T11:40:00"/>
        <d v="2018-03-06T17:23:00"/>
        <d v="2018-03-07T10:02:00"/>
        <d v="2018-03-07T13:00:00"/>
        <d v="2018-03-07T14:14:00"/>
        <d v="2018-03-07T17:54:00"/>
        <d v="2018-03-07T22:46:00"/>
        <d v="2018-03-08T16:59:00"/>
        <d v="2018-03-09T13:20:00"/>
        <d v="2018-03-09T21:19:00"/>
        <d v="2018-03-10T00:54:00"/>
        <d v="2018-03-10T00:55:00"/>
        <d v="2018-03-10T09:55:00"/>
        <d v="2018-03-10T13:35:00"/>
        <d v="2018-03-10T16:31:00"/>
        <d v="2018-03-10T20:51:00"/>
        <d v="2018-03-10T21:32:00"/>
        <d v="2018-03-11T20:32:00"/>
        <d v="2018-03-11T20:43:00"/>
        <d v="2018-03-12T15:39:00"/>
        <d v="2018-03-13T13:18:00"/>
        <d v="2018-03-13T14:21:00"/>
        <d v="2018-03-13T15:18:00"/>
        <d v="2018-03-13T21:01:00"/>
        <d v="2018-03-14T13:02:00"/>
        <d v="2018-03-14T21:37:00"/>
        <d v="2018-03-14T22:01:00"/>
        <d v="2018-03-15T14:20:00"/>
        <d v="2018-03-16T13:38:00"/>
        <d v="2018-03-16T17:02:00"/>
        <d v="2018-03-17T10:20:00"/>
        <d v="2018-03-17T11:25:00"/>
        <d v="2018-03-17T18:12:00"/>
        <d v="2018-03-18T17:40:00"/>
        <d v="2018-03-19T08:12:00"/>
        <d v="2018-03-19T13:48:00"/>
        <d v="2018-03-19T19:50:00"/>
        <d v="2018-03-19T19:51:00"/>
        <d v="2018-03-20T07:59:00"/>
        <d v="2018-03-20T13:01:00"/>
        <d v="2018-03-20T18:53:00"/>
        <d v="2018-03-20T20:26:00"/>
        <d v="2018-03-21T08:41:00"/>
        <d v="2018-03-22T08:19:00"/>
        <d v="2018-03-22T09:51:00"/>
        <d v="2018-03-22T14:38:00"/>
        <d v="2018-03-23T10:44:00"/>
        <d v="2018-03-24T10:01:00"/>
        <d v="2018-03-24T20:07:00"/>
        <d v="2018-03-25T09:30:00"/>
        <d v="2018-03-25T14:57:00"/>
        <d v="2018-03-25T20:08:00"/>
        <d v="2018-03-26T08:01:00"/>
        <d v="2018-03-26T16:34:00"/>
        <d v="2018-03-26T17:24:00"/>
        <d v="2018-03-26T19:59:00"/>
        <d v="2018-03-27T08:17:00"/>
        <d v="2018-03-27T09:26:00"/>
        <d v="2018-03-27T11:41:00"/>
        <d v="2018-03-27T11:49:00"/>
        <d v="2018-03-27T18:24:00"/>
        <d v="2018-03-27T21:17:00"/>
        <d v="2018-03-28T10:53:00"/>
        <d v="2018-03-28T21:01:00"/>
        <d v="2018-03-29T09:28:00"/>
        <d v="2018-03-29T19:54:00"/>
        <d v="2018-03-31T21:38:00"/>
        <d v="2018-04-02T10:48:00"/>
        <d v="2018-04-02T11:02:00"/>
        <d v="2018-04-02T13:39:00"/>
        <d v="2018-04-03T12:01:00"/>
        <d v="2018-04-04T07:11:00"/>
        <d v="2018-04-04T13:32:00"/>
        <d v="2018-04-04T14:32:00"/>
        <d v="2018-04-04T15:14:00"/>
        <d v="2018-04-05T14:55:00"/>
        <d v="2018-04-05T16:49:00"/>
        <d v="2018-04-06T14:14:00"/>
        <d v="2018-04-06T15:20:00"/>
        <d v="2018-04-06T20:41:00"/>
        <d v="2018-04-06T21:57:00"/>
        <d v="2018-04-07T20:59:00"/>
        <d v="2018-04-08T11:27:00"/>
        <d v="2018-04-09T11:37:00"/>
        <d v="2018-04-09T13:31:00"/>
        <d v="2018-04-09T15:46:00"/>
        <d v="2018-04-09T15:56:00"/>
        <d v="2018-04-10T09:27:00"/>
        <d v="2018-04-10T12:59:00"/>
        <d v="2018-04-10T13:00:00"/>
        <d v="2018-04-11T10:47:00"/>
        <d v="2018-04-11T17:03:00"/>
        <d v="2018-04-12T08:48:00"/>
        <d v="2018-04-12T12:33:00"/>
        <d v="2018-04-12T14:46:00"/>
        <d v="2018-04-13T19:44:00"/>
        <d v="2018-04-14T09:42:00"/>
        <d v="2018-04-14T12:26:00"/>
        <d v="2018-04-14T17:09:00"/>
        <d v="2018-04-15T09:52:00"/>
        <d v="2018-04-15T09:56:00"/>
        <d v="2018-04-15T17:22:00"/>
        <d v="2018-04-15T18:39:00"/>
        <d v="2018-04-16T10:50:00"/>
        <d v="2018-04-16T16:19:00"/>
        <d v="2018-04-18T13:44:00"/>
        <d v="2018-04-19T12:03:00"/>
        <d v="2018-04-19T12:04:00"/>
        <d v="2018-04-19T19:31:00"/>
        <d v="2018-04-20T10:25:00"/>
        <d v="2018-04-20T19:33:00"/>
        <d v="2018-04-21T13:37:00"/>
        <d v="2018-04-22T09:52:00"/>
        <d v="2018-04-22T12:03:00"/>
        <d v="2018-04-23T10:35:00"/>
        <d v="2018-04-23T12:12:00"/>
        <d v="2018-04-23T20:49:00"/>
        <d v="2018-04-24T09:46:00"/>
        <d v="2018-04-24T11:56:00"/>
        <d v="2018-04-24T13:14:00"/>
        <d v="2018-04-24T16:05:00"/>
        <d v="2018-04-24T21:00:00"/>
        <d v="2018-04-25T19:33:00"/>
        <d v="2018-04-26T09:08:00"/>
        <d v="2018-04-26T10:50:00"/>
        <d v="2018-04-26T12:54:00"/>
        <d v="2018-04-26T19:00:00"/>
        <d v="2018-04-27T10:28:00"/>
        <d v="2018-04-27T12:47:00"/>
        <d v="2018-04-27T22:57:00"/>
        <d v="2018-04-28T10:13:00"/>
        <d v="2018-04-28T16:20:00"/>
        <d v="2018-04-30T17:29:00"/>
        <d v="2018-04-30T19:44:00"/>
        <d v="2018-05-01T14:57:00"/>
        <d v="2018-05-03T13:48:00"/>
        <d v="2018-05-03T22:11:00"/>
        <d v="2018-05-03T22:12:00"/>
        <d v="2018-05-04T16:11:00"/>
        <d v="2018-05-06T08:24:00"/>
        <d v="2018-05-06T10:07:00"/>
        <d v="2018-05-06T13:31:00"/>
        <d v="2018-05-06T22:27:00"/>
        <d v="2018-05-08T08:52:00"/>
        <d v="2018-05-08T09:03:00"/>
        <d v="2018-05-08T11:55:00"/>
        <d v="2018-05-08T18:49:00"/>
        <d v="2018-05-09T15:41:00"/>
        <d v="2018-05-09T22:26:00"/>
        <d v="2018-05-10T09:59:00"/>
        <d v="2018-05-10T14:29:00"/>
        <d v="2018-05-11T09:58:00"/>
        <d v="2018-05-11T11:26:00"/>
        <d v="2018-05-11T18:48:00"/>
        <d v="2018-05-12T18:04:00"/>
        <d v="2018-05-13T16:18:00"/>
        <d v="2018-05-13T22:25:00"/>
        <d v="2018-05-14T08:41:00"/>
        <d v="2018-05-14T15:38:00"/>
        <d v="2018-05-14T15:56:00"/>
        <d v="2018-05-15T20:36:00"/>
        <d v="2018-05-16T09:55:00"/>
        <d v="2018-05-16T21:21:00"/>
        <d v="2018-05-17T10:06:00"/>
        <d v="2018-05-17T10:13:00"/>
        <d v="2018-05-17T12:38:00"/>
        <d v="2018-05-17T20:13:00"/>
        <d v="2018-05-18T07:07:00"/>
        <d v="2018-05-18T09:30:00"/>
        <d v="2018-05-19T12:29:00"/>
        <d v="2018-05-19T12:52:00"/>
        <d v="2018-05-19T16:14:00"/>
        <d v="2018-05-19T22:32:00"/>
        <d v="2018-05-20T09:09:00"/>
        <d v="2018-05-20T09:44:00"/>
        <d v="2018-05-20T10:35:00"/>
        <d v="2018-05-20T15:15:00"/>
        <d v="2018-05-21T21:43:00"/>
        <d v="2018-05-22T18:58:00"/>
        <d v="2018-05-22T22:01:00"/>
        <d v="2018-05-23T07:40:00"/>
        <d v="2018-05-23T07:41:00"/>
        <d v="2018-05-23T13:07:00"/>
        <d v="2018-05-23T20:38:00"/>
        <d v="2018-05-23T22:08:00"/>
        <d v="2018-05-24T12:12:00"/>
        <d v="2018-05-24T15:45:00"/>
        <d v="2018-05-24T22:05:00"/>
        <d v="2018-05-25T10:49:00"/>
        <d v="2018-05-26T09:53:00"/>
        <d v="2018-05-26T10:31:00"/>
        <d v="2018-05-27T12:36:00"/>
        <d v="2018-05-27T17:42:00"/>
        <d v="2018-05-27T20:24:00"/>
        <d v="2018-05-28T20:34:00"/>
        <d v="2018-05-28T20:43:00"/>
        <d v="2018-05-28T21:32:00"/>
        <d v="2018-05-29T07:21:00"/>
        <d v="2018-05-29T20:00:00"/>
        <d v="2018-05-29T20:40:00"/>
        <d v="2018-05-30T07:08:00"/>
        <d v="2018-05-30T13:59:00"/>
        <d v="2018-05-30T17:25:00"/>
        <d v="2018-05-30T22:30:00"/>
        <d v="2018-05-31T08:36:00"/>
        <d v="2018-05-31T11:19:00"/>
        <d v="2018-06-02T13:27:00"/>
        <d v="2018-06-02T13:48:00"/>
        <d v="2018-06-03T14:40:00"/>
        <d v="2018-06-03T14:56:00"/>
        <d v="2018-06-03T20:36:00"/>
        <d v="2018-06-04T13:35:00"/>
        <d v="2018-06-04T15:42:00"/>
        <d v="2018-06-04T22:35:00"/>
        <d v="2018-06-05T08:42:00"/>
        <d v="2018-06-06T09:29:00"/>
        <d v="2018-06-07T12:53:00"/>
        <d v="2018-06-07T15:23:00"/>
        <d v="2018-06-08T13:21:00"/>
        <d v="2018-06-08T13:22:00"/>
        <d v="2018-06-08T18:36:00"/>
        <d v="2018-06-09T08:35:00"/>
        <d v="2018-06-09T10:09:00"/>
        <d v="2018-06-09T13:25:00"/>
        <d v="2018-06-09T15:43:00"/>
        <d v="2018-06-10T14:02:00"/>
        <d v="2018-06-10T18:15:00"/>
        <d v="2018-06-11T08:26:00"/>
        <d v="2018-06-11T09:04:00"/>
        <d v="2018-06-11T19:10:00"/>
        <d v="2018-06-12T07:58:00"/>
        <d v="2018-06-12T12:50:00"/>
        <d v="2018-06-13T07:06:00"/>
        <d v="2018-06-13T08:46:00"/>
        <d v="2018-06-14T21:35:00"/>
        <d v="2018-06-14T22:17:00"/>
        <d v="2018-06-15T10:06:00"/>
        <d v="2018-06-15T11:51:00"/>
        <d v="2018-06-15T11:52:00"/>
        <d v="2018-06-15T12:25:00"/>
        <d v="2018-06-15T12:40:00"/>
        <d v="2018-06-15T13:51:00"/>
        <d v="2018-06-16T10:11:00"/>
        <d v="2018-06-17T11:06:00"/>
        <d v="2018-06-17T15:11:00"/>
        <d v="2018-06-18T16:11:00"/>
        <d v="2018-06-19T07:32:00"/>
        <d v="2018-06-19T07:33:00"/>
        <d v="2018-06-20T07:48:00"/>
        <d v="2018-06-20T10:03:00"/>
        <d v="2018-06-20T13:07:00"/>
        <d v="2018-06-20T13:08:00"/>
        <d v="2018-06-20T14:53:00"/>
        <d v="2018-06-21T07:56:00"/>
        <d v="2018-06-21T11:17:00"/>
        <d v="2018-06-22T11:26:00"/>
        <d v="2018-06-22T13:06:00"/>
        <d v="2018-06-22T22:58:00"/>
        <d v="2018-06-23T09:00:00"/>
        <d v="2018-06-23T20:37:00"/>
        <d v="2018-06-24T08:58:00"/>
        <d v="2018-06-24T10:13:00"/>
        <d v="2018-06-24T12:36:00"/>
        <d v="2018-06-24T15:53:00"/>
        <d v="2018-06-25T16:31:00"/>
        <d v="2018-06-26T08:33:00"/>
        <d v="2018-06-26T09:20:00"/>
        <d v="2018-06-26T10:52:00"/>
        <d v="2018-06-26T10:53:00"/>
        <d v="2018-06-27T16:56:00"/>
        <d v="2018-06-27T22:50:00"/>
        <d v="2018-06-28T09:31:00"/>
        <d v="2018-06-28T10:02:00"/>
        <d v="2018-06-28T11:15:00"/>
        <d v="2018-06-28T13:12:00"/>
        <d v="2018-06-28T17:54:00"/>
        <d v="2018-06-29T09:33:00"/>
        <d v="2018-06-29T11:18:00"/>
        <d v="2018-07-02T11:42:00"/>
        <d v="2018-07-02T21:04:00"/>
        <d v="2018-07-03T10:00:00"/>
        <d v="2018-07-03T13:06:00"/>
        <d v="2018-07-03T22:31:00"/>
        <d v="2018-07-05T10:37:00"/>
        <d v="2018-07-05T15:22:00"/>
        <d v="2018-07-05T15:23:00"/>
        <d v="2018-07-06T08:47:00"/>
        <d v="2018-07-06T15:19:00"/>
        <d v="2018-07-06T20:24:00"/>
        <d v="2018-07-07T10:34:00"/>
        <d v="2018-07-07T11:44:00"/>
        <d v="2018-07-08T20:02:00"/>
        <d v="2018-07-09T11:49:00"/>
        <d v="2018-07-10T11:01:00"/>
        <d v="2018-07-10T13:00:00"/>
        <d v="2018-07-10T14:18:00"/>
        <d v="2018-07-10T16:25:00"/>
        <d v="2018-07-10T21:32:00"/>
        <d v="2018-07-11T07:27:00"/>
        <d v="2018-07-11T07:52:00"/>
        <d v="2018-07-11T08:54:00"/>
        <d v="2018-07-12T12:17:00"/>
        <d v="2018-07-12T15:35:00"/>
        <d v="2018-07-12T17:12:00"/>
        <d v="2018-07-14T11:07:00"/>
        <d v="2018-07-14T11:53:00"/>
        <d v="2018-07-14T19:06:00"/>
        <d v="2018-07-14T19:16:00"/>
        <d v="2018-07-16T08:11:00"/>
        <d v="2018-07-16T16:29:00"/>
        <d v="2018-07-17T12:52:00"/>
        <d v="2018-07-17T17:38:00"/>
        <d v="2018-07-18T07:39:00"/>
        <d v="2018-07-18T08:41:00"/>
        <d v="2018-07-18T08:42:00"/>
        <d v="2018-07-18T17:23:00"/>
        <d v="2018-07-19T12:52:00"/>
        <d v="2018-07-19T16:00:00"/>
        <d v="2018-07-19T20:56:00"/>
        <d v="2018-07-20T15:07:00"/>
        <d v="2018-07-20T23:04:00"/>
        <d v="2018-07-21T11:07:00"/>
        <d v="2018-07-21T16:57:00"/>
        <d v="2018-07-21T18:58:00"/>
        <d v="2018-07-22T10:49:00"/>
        <d v="2018-07-22T15:42:00"/>
        <d v="2018-07-23T08:07:00"/>
        <d v="2018-07-23T08:54:00"/>
        <d v="2018-07-23T11:28:00"/>
        <d v="2018-07-24T08:06:00"/>
        <d v="2018-07-24T15:19:00"/>
        <d v="2018-07-25T07:41:00"/>
        <d v="2018-07-25T13:37:00"/>
        <d v="2018-07-25T16:43:00"/>
        <d v="2018-07-26T07:54:00"/>
        <d v="2018-07-27T07:27:00"/>
        <d v="2018-07-27T08:41:00"/>
        <d v="2018-07-27T12:15:00"/>
        <d v="2018-07-28T09:11:00"/>
        <d v="2018-07-28T17:10:00"/>
        <d v="2018-07-29T21:01:00"/>
        <d v="2018-07-30T07:25:00"/>
        <d v="2018-07-30T10:13:00"/>
        <d v="2018-07-30T11:13:00"/>
        <d v="2018-07-30T13:47:00"/>
        <d v="2018-07-30T15:11:00"/>
        <d v="2018-07-31T14:57:00"/>
        <d v="2018-08-01T08:20:00"/>
        <d v="2018-08-01T09:20:00"/>
        <d v="2018-08-01T16:11:00"/>
        <d v="2018-08-02T08:10:00"/>
        <d v="2018-08-03T13:51:00"/>
        <d v="2018-08-04T21:06:00"/>
        <d v="2018-08-06T09:42:00"/>
        <d v="2018-08-06T15:42:00"/>
        <d v="2018-08-06T16:08:00"/>
        <d v="2018-08-07T18:11:00"/>
        <d v="2018-08-08T10:38:00"/>
        <d v="2018-08-08T21:02:00"/>
        <d v="2018-08-09T07:37:00"/>
        <d v="2018-08-09T08:05:00"/>
        <d v="2018-08-09T10:55:00"/>
        <d v="2018-08-09T14:53:00"/>
        <d v="2018-08-10T10:33:00"/>
        <d v="2018-08-10T11:34:00"/>
        <d v="2018-08-10T21:56:00"/>
        <d v="2018-08-11T12:39:00"/>
        <d v="2018-08-11T18:46:00"/>
        <d v="2018-08-12T11:27:00"/>
        <d v="2018-08-12T11:28:00"/>
        <d v="2018-08-12T12:09:00"/>
        <d v="2018-08-13T17:55:00"/>
        <d v="2018-08-13T21:27:00"/>
        <d v="2018-08-14T13:34:00"/>
        <d v="2018-08-14T22:31:00"/>
        <d v="2018-08-14T22:43:00"/>
        <d v="2018-08-15T07:55:00"/>
        <d v="2018-08-15T10:01:00"/>
        <d v="2018-08-15T13:33:00"/>
        <d v="2018-08-15T18:37:00"/>
        <d v="2018-08-16T07:52:00"/>
        <d v="2018-08-16T15:37:00"/>
        <d v="2018-08-16T18:09:00"/>
        <d v="2018-08-17T13:26:00"/>
        <d v="2018-08-17T15:15:00"/>
        <d v="2018-08-18T09:54:00"/>
        <d v="2018-08-18T17:28:00"/>
        <d v="2018-08-21T10:38:00"/>
        <d v="2018-08-21T12:01:00"/>
        <d v="2018-08-22T15:44:00"/>
        <d v="2018-08-23T10:57:00"/>
        <d v="2018-08-24T11:55:00"/>
        <d v="2018-08-24T18:51:00"/>
        <d v="2018-08-25T06:47:00"/>
        <d v="2018-08-25T08:28:00"/>
        <d v="2018-08-25T10:42:00"/>
        <d v="2018-08-25T11:21:00"/>
        <d v="2018-08-26T17:46:00"/>
        <d v="2018-08-27T07:45:00"/>
        <d v="2018-08-27T08:19:00"/>
        <d v="2018-08-27T12:41:00"/>
        <d v="2018-08-27T15:31:00"/>
        <d v="2018-08-27T18:43:00"/>
        <d v="2018-08-28T10:16:00"/>
        <d v="2018-08-28T11:41:00"/>
        <d v="2018-08-28T20:39:00"/>
        <d v="2018-08-30T08:16:00"/>
        <d v="2018-08-30T08:43:00"/>
        <d v="2018-08-30T16:32:00"/>
        <d v="2018-08-31T07:38:00"/>
        <d v="2018-08-31T07:55:00"/>
        <d v="2018-08-31T09:32:00"/>
        <d v="2018-08-31T10:29:00"/>
        <d v="2018-09-01T16:22:00"/>
        <d v="2018-09-01T17:00:00"/>
        <d v="2018-09-02T08:06:00"/>
        <d v="2018-09-02T12:23:00"/>
        <d v="2018-09-02T15:02:00"/>
        <d v="2018-09-03T05:38:00"/>
        <d v="2018-09-03T21:00:00"/>
        <d v="2018-09-03T21:22:00"/>
        <d v="2018-09-04T09:52:00"/>
        <d v="2018-09-04T10:48:00"/>
        <d v="2018-09-04T20:21:00"/>
        <d v="2018-09-05T17:32:00"/>
        <d v="2018-09-06T09:36:00"/>
        <d v="2018-09-07T19:24:00"/>
        <d v="2018-09-08T13:57:00"/>
        <d v="2018-09-08T15:30:00"/>
        <d v="2018-09-08T16:11:00"/>
        <d v="2018-09-09T09:35:00"/>
        <d v="2018-09-09T11:23:00"/>
        <d v="2018-09-10T10:17:00"/>
        <d v="2018-09-10T10:18:00"/>
        <d v="2018-09-10T11:24:00"/>
        <d v="2018-09-10T20:09:00"/>
        <d v="2018-09-11T10:33:00"/>
        <d v="2018-09-11T17:42:00"/>
        <d v="2018-09-11T22:19:00"/>
        <d v="2018-09-11T22:32:00"/>
        <d v="2018-09-12T11:31:00"/>
        <d v="2018-09-12T16:47:00"/>
        <d v="2018-09-13T11:49:00"/>
        <d v="2018-09-13T17:22:00"/>
        <d v="2018-09-13T17:23:00"/>
        <d v="2018-09-13T17:56:00"/>
        <d v="2018-09-14T06:55:00"/>
        <d v="2018-09-14T08:07:00"/>
        <d v="2018-09-15T10:41:00"/>
        <d v="2018-09-15T11:31:00"/>
        <d v="2018-09-15T11:32:00"/>
        <d v="2018-09-15T12:16:00"/>
        <d v="2018-09-16T11:29:00"/>
        <d v="2018-09-16T11:57:00"/>
        <d v="2018-09-17T07:35:00"/>
        <d v="2018-09-17T07:36:00"/>
        <d v="2018-09-17T07:47:00"/>
        <d v="2018-09-17T08:33:00"/>
        <d v="2018-09-17T10:20:00"/>
        <d v="2018-09-18T09:50:00"/>
        <d v="2018-09-18T10:58:00"/>
        <d v="2018-09-18T13:08:00"/>
        <d v="2018-09-18T15:10:00"/>
        <d v="2018-09-19T09:31:00"/>
        <d v="2018-09-19T15:10:00"/>
        <d v="2018-09-20T07:23:00"/>
        <d v="2018-09-20T07:57:00"/>
        <d v="2018-09-20T08:07:00"/>
        <d v="2018-09-20T08:08:00"/>
        <d v="2018-09-20T09:13:00"/>
        <d v="2018-09-20T17:26:00"/>
        <d v="2018-09-21T07:02:00"/>
        <d v="2018-09-21T07:41:00"/>
        <d v="2018-09-21T08:01:00"/>
        <d v="2018-09-21T09:22:00"/>
        <d v="2018-09-21T16:31:00"/>
        <d v="2018-09-22T21:26:00"/>
        <d v="2018-09-25T16:01:00"/>
        <d v="2018-09-25T18:30:00"/>
        <d v="2018-09-26T06:50:00"/>
        <d v="2018-09-26T07:09:00"/>
        <d v="2018-09-26T08:03:00"/>
        <d v="2018-09-26T10:01:00"/>
        <d v="2018-09-26T10:02:00"/>
        <d v="2018-09-26T11:35:00"/>
        <d v="2018-09-26T18:17:00"/>
        <d v="2018-09-27T08:24:00"/>
        <d v="2018-09-27T12:42:00"/>
        <d v="2018-09-27T15:09:00"/>
        <d v="2018-09-27T17:50:00"/>
        <d v="2018-09-27T18:06:00"/>
        <d v="2018-09-28T07:46:00"/>
        <d v="2018-09-28T09:31:00"/>
        <d v="2018-09-28T11:09:00"/>
        <d v="2018-09-28T11:40:00"/>
        <d v="2018-09-28T14:50:00"/>
        <d v="2018-09-28T16:07:00"/>
        <d v="2018-09-28T19:47:00"/>
        <d v="2018-09-29T09:56:00"/>
        <d v="2018-09-29T16:37:00"/>
        <d v="2018-09-30T09:58:00"/>
        <d v="2018-09-30T18:30:00"/>
        <d v="2018-09-30T20:15:00"/>
        <d v="2018-10-01T07:20:00"/>
        <d v="2018-10-01T13:49:00"/>
        <d v="2018-10-02T07:57:00"/>
        <d v="2018-10-02T15:05:00"/>
        <d v="2018-10-03T08:31:00"/>
        <d v="2018-10-03T08:32:00"/>
        <d v="2018-10-03T09:42:00"/>
        <d v="2018-10-03T19:55:00"/>
        <d v="2018-10-04T18:51:00"/>
        <d v="2018-10-04T19:53:00"/>
        <d v="2018-10-05T07:40:00"/>
        <d v="2018-10-05T12:49:00"/>
        <d v="2018-10-05T13:13:00"/>
        <d v="2018-10-05T14:24:00"/>
        <d v="2018-10-06T09:52:00"/>
        <d v="2018-10-07T14:35:00"/>
        <d v="2018-10-07T17:48:00"/>
        <d v="2018-10-07T19:18:00"/>
        <d v="2018-10-07T21:17:00"/>
        <d v="2018-10-08T08:35:00"/>
        <d v="2018-10-08T10:42:00"/>
        <d v="2018-10-08T10:43:00"/>
        <d v="2018-10-08T18:53:00"/>
        <d v="2018-10-09T08:10:00"/>
        <d v="2018-10-09T17:38:00"/>
        <d v="2018-10-10T06:52:00"/>
        <d v="2018-10-10T13:37:00"/>
        <d v="2018-10-11T10:48:00"/>
        <d v="2018-10-11T10:49:00"/>
        <d v="2018-10-11T12:21:00"/>
        <d v="2018-10-11T14:46:00"/>
        <d v="2018-10-14T20:18:00"/>
        <d v="2018-10-15T07:43:00"/>
        <d v="2018-10-15T07:44:00"/>
        <d v="2018-10-15T13:55:00"/>
        <d v="2018-10-16T11:14:00"/>
        <d v="2018-10-17T07:40:00"/>
        <d v="2018-10-17T08:05:00"/>
        <d v="2018-10-19T06:36:00"/>
        <d v="2018-10-19T08:32:00"/>
        <d v="2018-10-19T08:33:00"/>
        <d v="2018-10-19T21:00:00"/>
        <d v="2018-10-21T15:44:00"/>
        <d v="2018-10-21T18:19:00"/>
        <d v="2018-10-22T10:44:00"/>
        <d v="2018-10-22T11:07:00"/>
        <d v="2018-10-22T11:08:00"/>
        <d v="2018-10-22T11:41:00"/>
        <d v="2018-10-22T15:36:00"/>
        <d v="2018-10-23T11:36:00"/>
        <d v="2018-10-23T12:17:00"/>
        <d v="2018-10-24T10:19:00"/>
        <d v="2018-10-24T12:45:00"/>
        <d v="2018-10-25T07:41:00"/>
        <d v="2018-10-25T09:51:00"/>
        <d v="2018-10-25T18:22:00"/>
        <d v="2018-10-25T20:58:00"/>
        <d v="2018-10-26T08:43:00"/>
        <d v="2018-10-26T11:05:00"/>
        <d v="2018-10-27T06:15:00"/>
        <d v="2018-10-27T11:38:00"/>
        <d v="2018-10-27T12:36:00"/>
        <d v="2018-10-28T19:02:00"/>
        <d v="2018-10-28T21:24:00"/>
        <d v="2018-10-29T08:09:00"/>
        <d v="2018-10-29T19:04:00"/>
        <d v="2018-10-30T18:08:00"/>
        <d v="2018-10-31T06:59:00"/>
        <d v="2018-10-31T17:37:00"/>
        <d v="2018-10-31T18:11:00"/>
        <d v="2018-11-02T06:30:00"/>
        <d v="2018-11-03T10:35:00"/>
        <d v="2018-11-03T15:19:00"/>
        <d v="2018-11-04T13:47:00"/>
        <d v="2018-11-05T08:44:00"/>
        <d v="2018-11-05T17:36:00"/>
        <d v="2018-11-06T12:45:00"/>
        <d v="2018-11-07T08:43:00"/>
        <d v="2018-11-08T07:33:00"/>
        <d v="2018-11-08T17:58:00"/>
        <d v="2018-11-09T07:00:00"/>
        <d v="2018-11-09T10:56:00"/>
        <d v="2018-11-10T11:23:00"/>
        <d v="2018-11-10T11:24:00"/>
        <d v="2018-11-10T11:44:00"/>
        <d v="2018-11-10T17:19:00"/>
        <d v="2018-11-11T11:36:00"/>
        <d v="2018-11-13T09:18:00"/>
        <d v="2018-11-13T09:19:00"/>
        <d v="2018-11-13T12:20:00"/>
        <d v="2018-11-13T12:21:00"/>
        <d v="2018-11-14T09:23:00"/>
        <d v="2018-11-14T09:24:00"/>
        <d v="2018-11-14T10:17:00"/>
        <d v="2018-11-14T11:39:00"/>
        <d v="2018-11-14T17:03:00"/>
        <d v="2018-11-15T12:41:00"/>
        <d v="2018-11-15T15:20:00"/>
        <d v="2018-11-17T22:59:00"/>
        <d v="2018-11-18T19:35:00"/>
        <d v="2018-11-18T20:22:00"/>
        <d v="2018-11-19T12:14:00"/>
        <d v="2018-11-19T13:56:00"/>
        <d v="2018-11-19T14:42:00"/>
        <d v="2018-11-19T15:18:00"/>
        <d v="2018-11-19T20:47:00"/>
        <d v="2018-11-20T11:13:00"/>
        <d v="2018-11-20T12:26:00"/>
        <d v="2018-11-21T14:32:00"/>
        <d v="2018-11-22T09:12:00"/>
        <d v="2018-11-22T14:55:00"/>
        <d v="2018-11-23T10:12:00"/>
        <d v="2018-11-23T11:54:00"/>
        <d v="2018-11-23T17:22:00"/>
        <d v="2018-11-23T20:53:00"/>
        <d v="2018-11-23T22:37:00"/>
        <d v="2018-11-24T09:27:00"/>
        <d v="2018-11-24T13:30:00"/>
        <d v="2018-11-24T13:31:00"/>
        <d v="2018-11-24T15:14:00"/>
        <d v="2018-11-24T15:15:00"/>
        <d v="2018-11-24T19:39:00"/>
        <d v="2018-11-25T19:08:00"/>
        <d v="2018-11-26T09:26:00"/>
        <d v="2018-11-26T10:27:00"/>
        <d v="2018-11-26T12:37:00"/>
        <d v="2018-11-27T13:21:00"/>
        <d v="2018-11-27T14:13:00"/>
        <d v="2018-11-28T10:06:00"/>
        <d v="2018-11-28T10:07:00"/>
        <d v="2018-11-28T13:05:00"/>
        <d v="2018-11-28T15:49:00"/>
        <d v="2018-11-28T16:43:00"/>
        <d v="2018-11-28T17:07:00"/>
        <d v="2018-11-28T17:56:00"/>
        <d v="2018-11-29T21:07:00"/>
        <d v="2018-11-30T08:02:00"/>
        <d v="2018-11-30T08:03:00"/>
        <d v="2018-11-30T13:56:00"/>
        <d v="2018-11-30T15:07:00"/>
        <d v="2018-11-30T17:25:00"/>
        <d v="2018-11-30T20:36:00"/>
        <d v="2018-12-01T10:24:00"/>
        <d v="2018-12-01T11:07:00"/>
        <d v="2018-12-01T12:46:00"/>
        <d v="2018-12-01T14:50:00"/>
        <d v="2018-12-01T17:47:00"/>
        <d v="2018-12-02T15:09:00"/>
        <d v="2018-12-03T08:38:00"/>
        <d v="2018-12-03T12:27:00"/>
        <d v="2018-12-03T16:26:00"/>
        <d v="2018-12-03T20:21:00"/>
        <d v="2018-12-04T13:05:00"/>
        <d v="2018-12-04T17:07:00"/>
        <d v="2018-12-05T07:34:00"/>
        <d v="2018-12-05T09:32:00"/>
        <d v="2018-12-05T11:15:00"/>
        <d v="2018-12-05T21:20:00"/>
        <d v="2018-12-06T09:17:00"/>
        <d v="2018-12-06T10:49:00"/>
        <d v="2018-12-06T12:59:00"/>
        <d v="2018-12-06T21:35:00"/>
        <d v="2018-12-07T08:38:00"/>
        <d v="2018-12-07T08:39:00"/>
        <d v="2018-12-07T10:22:00"/>
        <d v="2018-12-07T11:03:00"/>
        <d v="2018-12-07T18:50:00"/>
        <d v="2018-12-09T10:35:00"/>
        <d v="2018-12-09T10:36:00"/>
        <d v="2018-12-09T16:21:00"/>
        <d v="2018-12-10T08:51:00"/>
        <d v="2018-12-10T09:31:00"/>
        <d v="2018-12-10T09:45:00"/>
        <d v="2018-12-10T11:17:00"/>
        <d v="2018-12-10T11:56:00"/>
        <d v="2018-12-10T16:05:00"/>
        <d v="2018-12-10T18:40:00"/>
        <d v="2018-12-10T21:34:00"/>
        <d v="2018-12-11T06:17:00"/>
        <d v="2018-12-12T07:38:00"/>
        <d v="2018-12-12T08:39:00"/>
        <d v="2018-12-13T06:55:00"/>
        <d v="2018-12-14T10:15:00"/>
        <d v="2018-12-16T08:20:00"/>
        <d v="2018-12-16T12:53:00"/>
        <d v="2018-12-16T13:56:00"/>
        <d v="2018-12-17T00:11:00"/>
        <d v="2018-12-17T13:29:00"/>
        <d v="2018-12-18T07:44:00"/>
        <d v="2018-12-18T16:15:00"/>
        <d v="2018-12-19T09:45:00"/>
        <d v="2018-12-19T16:33:00"/>
        <d v="2018-12-19T20:32:00"/>
        <d v="2018-12-19T20:33:00"/>
        <d v="2018-12-20T13:47:00"/>
        <d v="2018-12-20T14:44:00"/>
        <d v="2018-12-20T16:16:00"/>
        <d v="2018-12-21T07:30:00"/>
        <d v="2018-12-21T14:36:00"/>
        <d v="2018-12-22T07:32:00"/>
        <d v="2018-12-22T12:42:00"/>
        <d v="2018-12-22T14:13:00"/>
        <d v="2018-12-23T21:03:00"/>
        <d v="2018-12-25T13:56:00"/>
        <d v="2018-12-25T19:45:00"/>
        <d v="2018-12-25T20:57:00"/>
        <d v="2018-12-25T20:58:00"/>
        <d v="2018-12-26T20:13:00"/>
        <d v="2018-12-27T08:58:00"/>
        <d v="2018-12-27T16:15:00"/>
        <d v="2018-12-28T07:24:00"/>
        <d v="2018-12-28T09:57:00"/>
        <d v="2018-12-28T23:01:00"/>
        <d v="2018-12-29T09:53:00"/>
        <d v="2018-12-30T10:47:00"/>
        <d v="2018-12-30T13:53:00"/>
        <d v="2018-12-30T16:16:00"/>
        <d v="2018-12-31T13:53:00"/>
        <d v="2019-01-01T00:52:00"/>
        <d v="2019-01-01T20:16:00"/>
        <d v="2019-01-02T22:40:00"/>
        <d v="2019-01-03T11:10:00"/>
        <d v="2019-01-03T11:11:00"/>
        <d v="2019-01-03T12:09:00"/>
        <d v="2019-01-03T15:55:00"/>
        <d v="2019-01-03T21:31:00"/>
        <d v="2019-01-04T11:07:00"/>
        <d v="2019-01-05T12:56:00"/>
        <d v="2019-01-06T11:40:00"/>
        <d v="2019-01-07T12:59:00"/>
        <d v="2019-01-07T13:08:00"/>
        <d v="2019-01-08T11:27:00"/>
        <d v="2019-01-09T10:35:00"/>
        <d v="2019-01-09T14:37:00"/>
        <d v="2019-01-09T14:38:00"/>
        <d v="2019-01-10T07:21:00"/>
        <d v="2019-01-10T13:11:00"/>
        <d v="2019-01-10T21:11:00"/>
        <d v="2019-01-11T20:50:00"/>
        <d v="2019-01-11T22:16:00"/>
        <d v="2019-01-12T16:00:00"/>
        <d v="2019-01-13T08:30:00"/>
        <d v="2019-01-14T08:07:00"/>
        <d v="2019-01-14T16:22:00"/>
        <d v="2019-01-14T18:32:00"/>
        <d v="2019-01-15T11:17:00"/>
        <d v="2019-01-15T12:50:00"/>
        <d v="2019-01-16T09:01:00"/>
        <d v="2019-01-17T20:42:00"/>
        <d v="2019-01-18T13:57:00"/>
        <d v="2019-01-18T18:11:00"/>
        <d v="2019-01-18T21:03:00"/>
        <d v="2019-01-19T09:30:00"/>
        <d v="2019-01-19T11:28:00"/>
        <d v="2019-01-19T11:36:00"/>
        <d v="2019-01-20T09:13:00"/>
        <d v="2019-01-20T12:40:00"/>
        <d v="2019-01-20T15:57:00"/>
        <d v="2019-01-20T21:32:00"/>
        <d v="2019-01-21T09:24:00"/>
        <d v="2019-01-21T09:39:00"/>
        <d v="2019-01-21T09:51:00"/>
        <d v="2019-01-21T10:12:00"/>
        <d v="2019-01-21T11:46:00"/>
        <d v="2019-01-21T12:54:00"/>
        <d v="2019-01-21T16:14:00"/>
        <d v="2019-01-22T08:48:00"/>
        <d v="2019-01-22T09:31:00"/>
        <d v="2019-01-22T12:35:00"/>
        <d v="2019-01-22T13:07:00"/>
        <d v="2019-01-22T16:30:00"/>
        <d v="2019-01-22T18:12:00"/>
        <d v="2019-01-23T08:15:00"/>
        <d v="2019-01-23T12:43:00"/>
        <d v="2019-01-23T14:26:00"/>
        <d v="2019-01-24T15:48:00"/>
        <d v="2019-01-25T10:33:00"/>
        <d v="2019-01-25T10:57:00"/>
        <d v="2019-01-25T12:45:00"/>
        <d v="2019-01-25T19:19:00"/>
        <d v="2019-01-26T12:08:00"/>
        <d v="2019-01-27T09:31:00"/>
        <d v="2019-01-27T13:16:00"/>
        <d v="2019-01-27T13:28:00"/>
        <d v="2019-01-28T08:32:00"/>
        <d v="2019-01-28T10:49:00"/>
        <d v="2019-01-28T11:08:00"/>
        <d v="2019-01-28T17:18:00"/>
        <d v="2019-01-29T20:30:00"/>
        <d v="2019-01-30T09:32:00"/>
        <d v="2019-01-30T15:58:00"/>
        <d v="2019-01-31T14:44:00"/>
        <d v="2019-02-01T09:03:00"/>
        <d v="2019-02-01T09:04:00"/>
        <d v="2019-02-01T15:18:00"/>
        <d v="2019-02-02T09:55:00"/>
        <d v="2019-02-02T10:56:00"/>
        <d v="2019-02-03T10:13:00"/>
        <d v="2019-02-03T13:27:00"/>
        <d v="2019-02-03T14:06:00"/>
        <d v="2019-02-03T16:46:00"/>
        <d v="2019-02-04T18:22:00"/>
        <d v="2019-02-04T19:24:00"/>
        <d v="2019-02-05T06:54:00"/>
        <d v="2019-02-05T06:55:00"/>
        <d v="2019-02-05T14:05:00"/>
        <d v="2019-02-05T16:23:00"/>
        <d v="2019-02-06T08:00:00"/>
        <d v="2019-02-06T14:28:00"/>
        <d v="2019-02-06T15:34:00"/>
        <d v="2019-02-06T20:15:00"/>
        <d v="2019-02-07T19:43:00"/>
        <d v="2019-02-08T22:42:00"/>
        <d v="2019-02-08T22:43:00"/>
        <d v="2019-02-08T22:44:00"/>
        <d v="2019-02-11T19:57:00"/>
        <d v="2019-02-12T12:24:00"/>
        <d v="2019-02-12T14:09:00"/>
        <d v="2019-02-12T14:10:00"/>
        <d v="2019-02-12T18:55:00"/>
        <d v="2019-02-13T19:31:00"/>
        <d v="2019-02-13T20:06:00"/>
        <d v="2019-02-14T14:55:00"/>
        <d v="2019-02-14T14:56:00"/>
        <d v="2019-02-16T12:29:00"/>
        <d v="2019-02-16T14:48:00"/>
        <d v="2019-02-17T13:42:00"/>
        <d v="2019-02-17T19:34:00"/>
        <d v="2019-02-18T07:48:00"/>
        <d v="2019-02-18T08:09:00"/>
        <d v="2019-02-18T19:08:00"/>
        <d v="2019-02-18T21:06:00"/>
        <d v="2019-02-19T09:57:00"/>
        <d v="2019-02-19T10:23:00"/>
        <d v="2019-02-20T08:02:00"/>
        <d v="2019-02-20T08:03:00"/>
        <d v="2019-02-20T08:48:00"/>
        <d v="2019-02-20T14:28:00"/>
        <d v="2019-02-20T19:47:00"/>
        <d v="2019-02-21T10:09:00"/>
        <d v="2019-02-21T18:18:00"/>
        <d v="2019-02-22T17:36:00"/>
        <d v="2019-02-22T19:12:00"/>
        <d v="2019-02-23T09:49:00"/>
        <d v="2019-02-24T08:18:00"/>
        <d v="2019-02-24T09:07:00"/>
        <d v="2019-02-24T11:26:00"/>
        <d v="2019-02-24T11:37:00"/>
        <d v="2019-02-24T12:50:00"/>
        <d v="2019-02-25T07:23:00"/>
        <d v="2019-02-25T09:55:00"/>
        <d v="2019-02-25T11:43:00"/>
        <d v="2019-02-26T15:18:00"/>
        <d v="2019-02-26T15:32:00"/>
        <d v="2019-02-27T08:10:00"/>
        <d v="2019-02-27T13:47:00"/>
        <d v="2019-02-28T12:39:00"/>
        <d v="2019-03-02T10:54:00"/>
        <d v="2019-03-02T16:23:00"/>
        <d v="2019-03-03T12:52:00"/>
        <d v="2019-03-03T21:06:00"/>
        <d v="2019-03-05T09:00:00"/>
        <d v="2019-03-05T09:10:00"/>
        <d v="2019-03-05T09:18:00"/>
        <d v="2019-03-05T15:32:00"/>
        <d v="2019-03-06T11:21:00"/>
        <d v="2019-03-06T16:34:00"/>
        <d v="2019-03-06T22:30:00"/>
        <d v="2019-03-07T00:09:00"/>
        <d v="2019-03-09T12:01:00"/>
        <d v="2019-03-09T12:02:00"/>
        <d v="2019-03-09T16:25:00"/>
        <d v="2019-03-09T18:02:00"/>
        <d v="2019-03-09T18:03:00"/>
        <d v="2019-03-10T08:24:00"/>
        <d v="2019-03-10T10:12:00"/>
        <d v="2019-03-11T14:25:00"/>
        <d v="2019-03-11T16:01:00"/>
        <d v="2019-03-12T20:52:00"/>
        <d v="2019-03-13T07:29:00"/>
        <d v="2019-03-13T08:21:00"/>
        <d v="2019-03-13T14:39:00"/>
        <d v="2019-03-13T17:43:00"/>
        <d v="2019-03-15T14:28:00"/>
        <d v="2019-03-16T17:53:00"/>
        <d v="2019-03-17T10:56:00"/>
        <d v="2019-03-17T10:57:00"/>
        <d v="2019-03-17T10:58:00"/>
        <d v="2019-03-17T10:59:00"/>
        <d v="2019-03-18T07:58:00"/>
        <d v="2019-03-18T08:11:00"/>
        <d v="2019-03-18T08:55:00"/>
        <d v="2019-03-18T09:28:00"/>
        <d v="2019-03-18T09:34:00"/>
        <d v="2019-03-18T11:27:00"/>
        <d v="2019-03-18T13:17:00"/>
        <d v="2019-03-18T13:40:00"/>
        <d v="2019-03-18T14:24:00"/>
        <d v="2019-03-18T15:57:00"/>
        <d v="2019-03-18T19:27:00"/>
        <d v="2019-03-19T07:02:00"/>
        <d v="2019-03-19T07:27:00"/>
        <d v="2019-03-19T08:28:00"/>
        <d v="2019-03-19T09:29:00"/>
        <d v="2019-03-19T09:32:00"/>
        <d v="2019-03-19T13:37:00"/>
        <d v="2019-03-20T07:51:00"/>
        <d v="2019-03-20T11:12:00"/>
        <d v="2019-03-21T14:01:00"/>
        <d v="2019-03-22T11:05:00"/>
        <d v="2019-03-24T21:20:00"/>
        <d v="2019-03-25T09:49:00"/>
        <d v="2019-03-25T14:14:00"/>
        <d v="2019-03-25T20:35:00"/>
        <d v="2019-03-26T09:57:00"/>
        <d v="2019-03-26T14:35:00"/>
        <d v="2019-03-27T18:45:00"/>
        <d v="2019-03-28T19:45:00"/>
        <d v="2019-03-28T20:28:00"/>
        <d v="2019-03-29T08:29:00"/>
        <d v="2019-03-29T10:02:00"/>
        <d v="2019-03-29T11:16:00"/>
        <d v="2019-03-30T07:37:00"/>
        <d v="2019-03-30T08:02:00"/>
        <d v="2019-03-31T11:35:00"/>
        <d v="2019-03-31T16:05:00"/>
        <d v="2019-03-31T16:52:00"/>
        <d v="2019-03-31T21:30:00"/>
        <d v="2019-04-01T08:08:00"/>
        <d v="2019-04-02T10:35:00"/>
        <d v="2019-04-02T14:03:00"/>
        <d v="2019-04-03T08:15:00"/>
        <d v="2019-04-03T08:36:00"/>
        <d v="2019-04-03T11:47:00"/>
        <d v="2019-04-03T18:22:00"/>
        <d v="2019-04-04T12:27:00"/>
        <d v="2019-04-04T14:40:00"/>
        <d v="2019-04-04T15:22:00"/>
        <d v="2019-04-04T19:13:00"/>
        <d v="2019-04-04T21:10:00"/>
        <d v="2019-04-05T13:29:00"/>
        <d v="2019-04-06T07:20:00"/>
        <d v="2019-04-06T09:29:00"/>
        <d v="2019-04-06T10:20:00"/>
        <d v="2019-04-06T11:52:00"/>
        <d v="2019-04-06T11:54:00"/>
        <d v="2019-04-06T13:30:00"/>
        <d v="2019-04-06T19:39:00"/>
        <d v="2019-04-06T21:55:00"/>
        <d v="2019-04-06T21:56:00"/>
        <d v="2019-04-07T09:06:00"/>
        <d v="2019-04-07T10:41:00"/>
        <d v="2019-04-07T11:06:00"/>
        <d v="2019-04-07T12:16:00"/>
        <d v="2019-04-07T18:20:00"/>
        <d v="2019-04-08T11:07:00"/>
        <d v="2019-04-08T11:24:00"/>
        <d v="2019-04-08T18:39:00"/>
        <d v="2019-04-09T09:10:00"/>
        <d v="2019-04-09T13:13:00"/>
        <d v="2019-04-09T14:22:00"/>
        <d v="2019-04-09T18:00:00"/>
        <d v="2019-04-10T07:33:00"/>
        <d v="2019-04-10T08:05:00"/>
        <d v="2019-04-10T11:14:00"/>
        <d v="2019-04-10T13:54:00"/>
        <d v="2019-04-10T14:01:00"/>
        <d v="2019-04-10T21:28:00"/>
        <d v="2019-04-11T10:22:00"/>
        <d v="2019-04-11T10:39:00"/>
        <d v="2019-04-12T07:52:00"/>
        <d v="2019-04-12T08:40:00"/>
        <d v="2019-04-12T16:06:00"/>
        <d v="2019-04-12T17:06:00"/>
        <d v="2019-04-12T19:14:00"/>
        <d v="2019-04-13T08:33:00"/>
        <d v="2019-04-13T12:19:00"/>
        <d v="2019-04-13T19:32:00"/>
        <d v="2019-04-13T21:31:00"/>
        <d v="2019-04-14T10:02:00"/>
        <d v="2019-04-15T08:38:00"/>
        <d v="2019-04-15T08:39:00"/>
        <d v="2019-04-15T11:06:00"/>
        <d v="2019-04-15T11:07:00"/>
        <d v="2019-04-16T07:37:00"/>
        <d v="2019-04-16T14:40:00"/>
        <d v="2019-04-17T08:26:00"/>
        <d v="2019-04-17T11:05:00"/>
        <d v="2019-04-17T12:54:00"/>
        <d v="2019-04-17T15:00:00"/>
        <d v="2019-04-17T20:34:00"/>
        <d v="2019-04-17T20:52:00"/>
        <d v="2019-04-18T09:31:00"/>
        <d v="2019-04-18T10:29:00"/>
        <d v="2019-04-18T19:10:00"/>
        <d v="2019-04-20T16:51:00"/>
        <d v="2019-04-20T22:39:00"/>
        <d v="2019-04-21T10:18:00"/>
        <d v="2019-04-21T10:31:00"/>
        <d v="2019-04-21T13:24:00"/>
        <d v="2019-04-21T20:07:00"/>
        <d v="2019-04-22T14:36:00"/>
        <d v="2019-04-23T09:46:00"/>
        <d v="2019-04-23T09:48:00"/>
        <d v="2019-04-23T11:33:00"/>
        <d v="2019-04-24T08:13:00"/>
        <d v="2019-04-24T10:18:00"/>
        <d v="2019-04-24T11:17:00"/>
        <d v="2019-04-24T20:39:00"/>
        <d v="2019-04-25T15:51:00"/>
        <d v="2019-04-26T20:45:00"/>
        <d v="2019-04-27T17:50:00"/>
        <d v="2019-04-29T06:49:00"/>
        <d v="2019-04-29T07:56:00"/>
        <d v="2019-04-29T12:35:00"/>
        <d v="2019-04-29T17:12:00"/>
        <d v="2019-04-29T17:52:00"/>
        <d v="2019-04-29T22:01:00"/>
        <d v="2019-04-30T08:39:00"/>
        <d v="2019-05-01T08:34:00"/>
        <d v="2019-05-04T09:26:00"/>
        <d v="2019-05-04T19:20:00"/>
        <d v="2019-05-04T20:07:00"/>
        <d v="2019-05-05T07:36:00"/>
        <d v="2019-05-06T07:52:00"/>
        <d v="2019-05-06T11:28:00"/>
        <d v="2019-05-07T21:10:00"/>
        <d v="2019-05-08T08:35:00"/>
        <d v="2019-05-08T11:24:00"/>
        <d v="2019-05-08T16:42:00"/>
        <d v="2019-05-09T08:22:00"/>
        <d v="2019-05-09T17:02:00"/>
        <d v="2019-05-09T20:31:00"/>
        <d v="2019-05-10T13:19:00"/>
        <d v="2019-05-12T06:29:00"/>
        <d v="2019-05-12T22:21:00"/>
        <d v="2019-05-14T14:28:00"/>
        <d v="2019-05-14T18:29:00"/>
        <d v="2019-05-14T19:07:00"/>
        <d v="2019-05-15T08:59:00"/>
        <d v="2019-05-15T10:52:00"/>
        <d v="2019-05-15T15:06:00"/>
        <d v="2019-05-16T07:39:00"/>
        <d v="2019-05-16T09:21:00"/>
        <d v="2019-05-16T16:10:00"/>
        <d v="2019-05-17T10:11:00"/>
        <d v="2019-05-17T10:12:00"/>
        <d v="2019-05-17T13:41:00"/>
        <d v="2019-05-18T09:59:00"/>
        <d v="2019-05-19T21:37:00"/>
        <d v="2019-05-20T13:00:00"/>
        <d v="2019-05-20T13:01:00"/>
        <d v="2019-05-20T15:33:00"/>
        <d v="2019-05-20T21:02:00"/>
        <d v="2019-05-21T07:01:00"/>
        <d v="2019-05-21T08:15:00"/>
        <d v="2019-05-21T09:22:00"/>
        <d v="2019-05-21T11:49:00"/>
        <d v="2019-05-21T13:14:00"/>
        <d v="2019-05-22T06:47:00"/>
        <d v="2019-05-22T10:36:00"/>
        <d v="2019-05-22T13:27:00"/>
        <d v="2019-05-22T13:43:00"/>
        <d v="2019-05-23T07:29:00"/>
        <d v="2019-05-23T08:34:00"/>
        <d v="2019-05-23T13:03:00"/>
        <d v="2019-05-23T17:51:00"/>
        <d v="2019-05-24T23:14:00"/>
        <d v="2019-05-27T22:01:00"/>
        <d v="2019-05-28T11:53:00"/>
        <d v="2019-05-28T14:24:00"/>
        <d v="2019-05-28T15:14:00"/>
        <d v="2019-05-28T15:52:00"/>
        <d v="2019-05-28T19:50:00"/>
        <d v="2019-05-29T07:23:00"/>
        <d v="2019-05-29T07:56:00"/>
        <d v="2019-05-29T08:37:00"/>
        <d v="2019-05-29T10:51:00"/>
        <d v="2019-05-29T11:27:00"/>
        <d v="2019-05-29T14:19:00"/>
        <d v="2019-05-29T20:22:00"/>
        <d v="2019-05-30T13:39:00"/>
        <d v="2019-05-31T08:37:00"/>
        <d v="2019-05-31T13:55:00"/>
        <d v="2019-05-31T15:05:00"/>
        <d v="2019-05-31T15:58:00"/>
        <d v="2019-05-31T17:07:00"/>
        <d v="2019-06-02T11:30:00"/>
        <d v="2019-06-02T12:40:00"/>
        <d v="2019-06-02T16:35:00"/>
        <d v="2019-06-03T07:25:00"/>
        <d v="2019-06-03T13:34:00"/>
        <d v="2019-06-03T20:00:00"/>
        <d v="2019-06-03T20:01:00"/>
        <d v="2019-06-04T07:18:00"/>
        <d v="2019-06-04T09:02:00"/>
        <d v="2019-06-04T15:05:00"/>
        <d v="2019-06-04T20:46:00"/>
        <d v="2019-06-05T07:52:00"/>
        <d v="2019-06-06T07:34:00"/>
        <d v="2019-06-06T09:50:00"/>
        <d v="2019-06-06T16:07:00"/>
        <d v="2019-06-07T07:21:00"/>
        <d v="2019-06-07T07:34:00"/>
        <d v="2019-06-07T07:35:00"/>
        <d v="2019-06-07T13:54:00"/>
        <d v="2019-06-07T16:36:00"/>
        <d v="2019-06-10T06:57:00"/>
        <d v="2019-06-10T14:32:00"/>
        <d v="2019-06-11T07:19:00"/>
        <d v="2019-06-11T07:20:00"/>
        <d v="2019-06-11T11:30:00"/>
        <d v="2019-06-11T20:13:00"/>
        <d v="2019-06-11T22:32:00"/>
        <d v="2019-06-12T22:08:00"/>
        <d v="2019-06-13T09:25:00"/>
        <d v="2019-06-13T20:50:00"/>
        <d v="2019-06-13T22:06:00"/>
        <d v="2019-06-14T06:39:00"/>
        <d v="2019-06-14T09:42:00"/>
        <d v="2019-06-15T09:51:00"/>
        <d v="2019-06-15T10:18:00"/>
        <d v="2019-06-15T21:58:00"/>
        <d v="2019-06-15T23:09:00"/>
        <d v="2019-06-16T22:13:00"/>
        <d v="2019-06-17T07:21:00"/>
        <d v="2019-06-17T10:36:00"/>
        <d v="2019-06-17T12:56:00"/>
        <d v="2019-06-17T16:41:00"/>
        <d v="2019-06-17T19:17:00"/>
        <d v="2019-06-18T11:33:00"/>
        <d v="2019-06-18T15:30:00"/>
        <d v="2019-06-19T08:27:00"/>
        <d v="2019-06-19T08:38:00"/>
        <d v="2019-06-19T09:06:00"/>
        <d v="2019-06-19T12:53:00"/>
        <d v="2019-06-19T16:32:00"/>
        <d v="2019-06-20T14:36:00"/>
        <d v="2019-06-20T19:54:00"/>
        <d v="2019-06-21T07:23:00"/>
        <d v="2019-06-21T10:05:00"/>
        <d v="2019-06-21T11:46:00"/>
        <d v="2019-06-21T18:07:00"/>
        <d v="2019-06-22T09:33:00"/>
        <d v="2019-06-22T10:30:00"/>
        <d v="2019-06-25T10:35:00"/>
        <d v="2019-06-25T10:36:00"/>
        <d v="2019-06-25T14:06:00"/>
        <d v="2019-06-25T19:53:00"/>
        <d v="2019-06-26T13:02:00"/>
        <d v="2019-06-27T06:42:00"/>
        <d v="2019-06-27T09:22:00"/>
        <d v="2019-06-27T09:41:00"/>
        <d v="2019-06-27T14:34:00"/>
        <d v="2019-06-28T07:09:00"/>
        <d v="2019-06-29T08:32:00"/>
        <d v="2019-06-29T20:14:00"/>
        <d v="2019-06-29T20:15:00"/>
        <d v="2019-06-30T08:21:00"/>
        <d v="2019-06-30T08:22:00"/>
        <d v="2019-06-30T19:15:00"/>
        <d v="2019-07-01T11:31:00"/>
        <d v="2019-07-01T18:02:00"/>
        <d v="2019-07-02T09:27:00"/>
        <d v="2019-07-02T15:08:00"/>
        <d v="2019-07-08T09:17:00"/>
        <d v="2019-07-08T13:10:00"/>
        <d v="2019-07-08T22:01:00"/>
        <d v="2019-07-09T11:42:00"/>
        <d v="2019-07-09T12:16:00"/>
        <d v="2019-07-09T20:33:00"/>
        <d v="2019-07-09T21:00:00"/>
        <d v="2019-07-10T10:45:00"/>
        <d v="2019-07-11T07:37:00"/>
        <d v="2019-07-11T07:50:00"/>
        <d v="2019-07-12T06:46:00"/>
        <d v="2019-07-12T09:01:00"/>
        <d v="2019-07-12T18:19:00"/>
        <d v="2019-07-13T00:16:00"/>
        <d v="2019-07-13T20:49:00"/>
        <d v="2019-07-14T20:25:00"/>
        <d v="2019-07-15T08:22:00"/>
        <d v="2019-07-15T12:12:00"/>
        <d v="2019-07-15T12:13:00"/>
        <d v="2019-07-15T13:56:00"/>
        <d v="2019-07-16T13:51:00"/>
        <d v="2019-07-16T15:47:00"/>
        <d v="2019-07-16T19:03:00"/>
        <d v="2019-07-16T20:27:00"/>
        <d v="2019-07-16T22:20:00"/>
        <d v="2019-07-17T08:02:00"/>
        <d v="2019-07-17T13:39:00"/>
        <d v="2019-07-17T22:26:00"/>
        <d v="2019-07-18T21:44:00"/>
        <d v="2019-07-19T12:34:00"/>
        <d v="2019-07-19T12:35:00"/>
        <d v="2019-07-21T16:51:00"/>
        <d v="2019-07-23T13:28:00"/>
        <d v="2019-07-24T22:02:00"/>
        <d v="2019-07-25T19:41:00"/>
        <d v="2019-07-26T11:19:00"/>
        <d v="2019-07-26T13:33:00"/>
        <d v="2019-07-28T22:08:00"/>
        <d v="2019-07-29T07:33:00"/>
        <d v="2019-07-29T21:12:00"/>
        <d v="2019-07-30T07:45:00"/>
        <d v="2019-07-30T10:59:00"/>
        <d v="2019-07-30T14:14:00"/>
        <d v="2019-07-30T17:23:00"/>
        <d v="2019-07-30T22:43:00"/>
        <d v="2019-07-31T07:45:00"/>
        <d v="2019-07-31T10:40:00"/>
        <d v="2019-07-31T13:10:00"/>
        <d v="2019-07-31T14:51:00"/>
        <d v="2019-08-01T10:15:00"/>
        <d v="2019-08-02T08:08:00"/>
        <d v="2019-08-03T22:19:00"/>
        <d v="2019-08-04T12:05:00"/>
        <d v="2019-08-04T18:56:00"/>
        <d v="2019-08-05T08:35:00"/>
        <d v="2019-08-05T12:07:00"/>
        <d v="2019-08-05T16:53:00"/>
        <d v="2019-08-07T10:08:00"/>
        <d v="2019-08-07T12:55:00"/>
        <d v="2019-08-08T11:42:00"/>
        <d v="2019-08-08T13:16:00"/>
        <d v="2019-08-08T13:51:00"/>
        <d v="2019-08-08T14:58:00"/>
        <d v="2019-08-08T21:51:00"/>
        <d v="2019-08-09T09:01:00"/>
        <d v="2019-08-09T13:17:00"/>
        <d v="2019-08-09T20:08:00"/>
        <d v="2019-08-10T09:08:00"/>
        <d v="2019-08-11T09:39:00"/>
        <d v="2019-08-11T14:39:00"/>
        <d v="2019-08-12T08:55:00"/>
        <d v="2019-08-12T10:56:00"/>
        <d v="2019-08-12T13:21:00"/>
        <d v="2019-08-12T15:05:00"/>
        <d v="2019-08-13T09:59:00"/>
        <d v="2019-08-13T11:08:00"/>
        <d v="2019-08-14T07:30:00"/>
        <d v="2019-08-14T08:21:00"/>
        <d v="2019-08-15T10:32:00"/>
        <d v="2019-08-15T21:04:00"/>
        <d v="2019-08-16T07:36:00"/>
        <d v="2019-08-16T07:37:00"/>
        <d v="2019-08-16T08:42:00"/>
        <d v="2019-08-16T13:58:00"/>
        <d v="2019-08-16T21:57:00"/>
        <d v="2019-08-17T08:45:00"/>
        <d v="2019-08-18T08:37:00"/>
        <d v="2019-08-18T08:45:00"/>
        <d v="2019-08-19T09:51:00"/>
        <d v="2019-08-19T10:41:00"/>
        <d v="2019-08-20T07:31:00"/>
        <d v="2019-08-20T08:38:00"/>
        <d v="2019-08-21T08:17:00"/>
        <d v="2019-08-21T10:57:00"/>
        <d v="2019-08-21T19:18:00"/>
        <d v="2019-08-22T09:33:00"/>
        <d v="2019-08-22T14:09:00"/>
        <d v="2019-08-23T17:56:00"/>
        <d v="2019-08-23T18:03:00"/>
        <d v="2019-08-24T14:39:00"/>
        <d v="2019-08-24T19:57:00"/>
        <d v="2019-08-25T09:32:00"/>
        <d v="2019-08-25T09:51:00"/>
        <d v="2019-08-25T12:16:00"/>
        <d v="2019-08-25T15:21:00"/>
        <d v="2019-08-25T16:26:00"/>
        <d v="2019-08-25T16:49:00"/>
        <d v="2019-08-25T19:56:00"/>
        <d v="2019-08-26T16:12:00"/>
        <d v="2019-08-27T07:46:00"/>
        <d v="2019-08-27T10:58:00"/>
        <d v="2019-08-27T14:17:00"/>
        <d v="2019-08-28T06:49:00"/>
        <d v="2019-08-28T10:37:00"/>
        <d v="2019-08-28T21:07:00"/>
        <d v="2019-08-29T08:43:00"/>
        <d v="2019-08-29T13:17:00"/>
        <d v="2019-08-29T15:46:00"/>
        <d v="2019-08-29T18:18:00"/>
        <d v="2019-09-01T08:50:00"/>
        <d v="2019-09-01T14:13:00"/>
        <d v="2019-09-02T10:30:00"/>
        <d v="2019-09-02T12:35:00"/>
        <d v="2019-09-03T08:24:00"/>
        <d v="2019-09-04T10:16:00"/>
        <d v="2019-09-05T12:03:00"/>
        <d v="2019-09-05T16:37:00"/>
        <d v="2019-09-06T09:18:00"/>
        <d v="2019-09-06T14:09:00"/>
        <d v="2019-09-07T10:25:00"/>
        <d v="2019-09-08T08:27:00"/>
        <d v="2019-09-08T13:08:00"/>
        <d v="2019-09-09T06:38:00"/>
        <d v="2019-09-09T09:40:00"/>
        <d v="2019-09-10T06:43:00"/>
        <d v="2019-09-10T11:14:00"/>
        <d v="2019-09-10T11:33:00"/>
        <d v="2019-09-10T12:05:00"/>
        <d v="2019-09-10T17:21:00"/>
        <d v="2019-09-11T07:26:00"/>
        <d v="2019-09-11T10:29:00"/>
        <d v="2019-09-11T10:56:00"/>
        <d v="2019-09-11T11:09:00"/>
        <d v="2019-09-12T10:43:00"/>
        <d v="2019-09-13T07:51:00"/>
        <d v="2019-09-13T22:01:00"/>
        <d v="2019-09-15T11:16:00"/>
        <d v="2019-09-16T07:25:00"/>
        <d v="2019-09-16T10:31:00"/>
        <d v="2019-09-16T11:00:00"/>
        <d v="2019-09-16T11:01:00"/>
        <d v="2019-09-17T08:42:00"/>
        <d v="2019-09-18T13:18:00"/>
        <d v="2019-09-18T13:19:00"/>
        <d v="2019-09-19T06:51:00"/>
        <d v="2019-09-19T07:25:00"/>
        <d v="2019-09-19T19:52:00"/>
        <d v="2019-09-20T08:53:00"/>
        <d v="2019-09-20T09:08:00"/>
        <d v="2019-09-20T10:15:00"/>
        <d v="2019-09-20T13:41:00"/>
        <d v="2019-09-22T08:30:00"/>
        <d v="2019-09-22T11:29:00"/>
        <d v="2019-09-22T14:25:00"/>
        <d v="2019-09-22T17:49:00"/>
        <d v="2019-09-23T07:30:00"/>
        <d v="2019-09-23T09:23:00"/>
        <d v="2019-09-23T11:44:00"/>
        <d v="2019-09-24T12:53:00"/>
        <d v="2019-09-24T16:07:00"/>
        <d v="2019-09-25T08:24:00"/>
        <d v="2019-09-25T12:10:00"/>
        <d v="2019-09-25T12:33:00"/>
        <d v="2019-09-25T17:21:00"/>
        <d v="2019-09-25T20:46:00"/>
        <d v="2019-09-26T12:28:00"/>
        <d v="2019-09-26T18:26:00"/>
        <d v="2019-09-28T11:24:00"/>
        <d v="2019-09-28T12:47:00"/>
        <d v="2019-10-01T17:51:00"/>
        <d v="2019-10-03T10:47:00"/>
        <d v="2019-10-03T20:20:00"/>
        <d v="2019-10-05T20:10:00"/>
        <d v="2019-10-06T15:02:00"/>
        <d v="2019-10-06T18:29:00"/>
        <d v="2019-10-07T11:31:00"/>
        <d v="2019-10-08T13:46:00"/>
        <d v="2019-10-09T08:11:00"/>
        <d v="2019-10-09T10:33:00"/>
        <d v="2019-10-09T20:42:00"/>
        <d v="2019-10-10T12:36:00"/>
        <d v="2019-10-10T15:33:00"/>
        <d v="2019-10-11T07:59:00"/>
        <d v="2019-10-11T09:38:00"/>
        <d v="2019-10-12T09:08:00"/>
        <d v="2019-10-12T09:09:00"/>
        <d v="2019-10-12T12:36:00"/>
        <d v="2019-10-12T13:17:00"/>
        <d v="2019-10-13T18:45:00"/>
        <d v="2019-10-13T18:46:00"/>
        <d v="2019-10-14T06:49:00"/>
        <d v="2019-10-14T14:28:00"/>
        <d v="2019-10-14T16:54:00"/>
        <d v="2019-10-14T17:54:00"/>
        <d v="2019-10-16T10:23:00"/>
        <d v="2019-10-16T18:35:00"/>
        <d v="2019-10-16T18:42:00"/>
        <d v="2019-10-17T07:30:00"/>
        <d v="2019-10-17T11:33:00"/>
        <d v="2019-10-17T18:22:00"/>
        <d v="2019-10-18T19:13:00"/>
        <d v="2019-10-20T08:05:00"/>
        <d v="2019-10-20T10:42:00"/>
        <d v="2019-10-20T12:12:00"/>
        <d v="2019-10-20T13:07:00"/>
        <d v="2019-10-20T17:51:00"/>
        <d v="2019-10-21T09:55:00"/>
        <d v="2019-10-22T07:44:00"/>
        <d v="2019-10-22T08:43:00"/>
        <d v="2019-10-23T10:23:00"/>
        <d v="2019-10-23T11:45:00"/>
        <d v="2019-10-24T11:35:00"/>
        <d v="2019-10-24T12:43:00"/>
        <d v="2019-10-27T07:48:00"/>
        <d v="2019-10-27T08:55:00"/>
        <d v="2019-10-27T09:02:00"/>
        <d v="2019-10-27T09:23:00"/>
        <d v="2019-10-27T10:02:00"/>
        <d v="2019-10-27T11:35:00"/>
        <d v="2019-10-27T11:58:00"/>
        <d v="2019-10-27T16:00:00"/>
        <d v="2019-10-27T18:53:00"/>
        <d v="2019-10-29T07:36:00"/>
        <d v="2019-10-29T09:02:00"/>
        <d v="2019-10-29T15:55:00"/>
        <d v="2019-11-02T15:51:00"/>
        <d v="2019-11-03T19:38:00"/>
        <d v="2019-11-05T15:08:00"/>
        <d v="2019-11-05T18:22:00"/>
        <d v="2019-11-05T18:49:00"/>
        <d v="2019-11-06T15:37:00"/>
        <d v="2019-11-07T07:25:00"/>
        <d v="2019-11-07T08:45:00"/>
        <d v="2019-11-07T17:35:00"/>
        <d v="2019-11-08T10:01:00"/>
        <d v="2019-11-08T11:27:00"/>
        <d v="2019-11-09T21:03:00"/>
        <d v="2019-11-10T08:23:00"/>
        <d v="2019-11-10T09:12:00"/>
        <d v="2019-11-10T18:37:00"/>
        <d v="2019-11-11T10:15:00"/>
        <d v="2019-11-11T11:47:00"/>
        <d v="2019-11-11T13:04:00"/>
        <d v="2019-11-11T20:02:00"/>
        <d v="2019-11-12T07:50:00"/>
        <d v="2019-11-12T12:55:00"/>
        <d v="2019-11-12T15:21:00"/>
        <d v="2019-11-13T12:24:00"/>
        <d v="2019-11-13T19:11:00"/>
        <d v="2019-11-14T07:18:00"/>
        <d v="2019-11-14T10:22:00"/>
        <d v="2019-11-14T14:20:00"/>
        <d v="2019-11-14T21:35:00"/>
        <d v="2019-11-15T07:20:00"/>
        <d v="2019-11-15T10:15:00"/>
        <d v="2019-11-15T17:36:00"/>
        <d v="2019-11-16T13:13:00"/>
        <d v="2019-11-16T20:19:00"/>
        <d v="2019-11-17T09:20:00"/>
        <d v="2019-11-17T15:41:00"/>
        <d v="2019-11-17T17:47:00"/>
        <d v="2019-11-19T07:58:00"/>
        <d v="2019-11-19T16:30:00"/>
        <d v="2019-11-20T18:47:00"/>
        <d v="2019-11-21T07:21:00"/>
        <d v="2019-11-21T07:43:00"/>
        <d v="2019-11-21T10:03:00"/>
        <d v="2019-11-21T11:43:00"/>
        <d v="2019-11-21T18:42:00"/>
        <d v="2019-11-22T20:25:00"/>
        <d v="2019-11-23T05:30:00"/>
        <d v="2019-11-24T21:14:00"/>
        <d v="2019-11-25T12:41:00"/>
        <d v="2019-11-26T18:41:00"/>
        <d v="2019-11-27T16:13:00"/>
        <d v="2019-11-27T22:34:00"/>
        <d v="2019-11-28T09:51:00"/>
        <d v="2019-11-28T18:40:00"/>
        <d v="2019-11-28T23:47:00"/>
        <d v="2019-11-29T18:09:00"/>
        <d v="2019-11-29T19:46:00"/>
        <d v="2019-11-30T08:12:00"/>
        <d v="2019-11-30T21:06:00"/>
        <d v="2019-12-01T08:08:00"/>
        <d v="2019-12-01T09:35:00"/>
        <d v="2019-12-01T18:58:00"/>
        <d v="2019-12-03T13:54:00"/>
        <d v="2019-12-03T21:04:00"/>
        <d v="2019-12-04T10:59:00"/>
        <d v="2019-12-04T19:40:00"/>
        <d v="2019-12-05T15:59:00"/>
        <d v="2019-12-06T13:33:00"/>
        <d v="2019-12-07T07:46:00"/>
        <d v="2019-12-07T11:02:00"/>
        <d v="2019-12-07T15:37:00"/>
        <d v="2019-12-07T21:53:00"/>
        <d v="2019-12-08T12:10:00"/>
        <d v="2019-12-09T08:29:00"/>
        <d v="2019-12-10T06:57:00"/>
        <d v="2019-12-10T08:44:00"/>
        <d v="2019-12-10T09:11:00"/>
        <d v="2019-12-10T10:20:00"/>
        <d v="2019-12-10T19:37:00"/>
        <d v="2019-12-11T10:01:00"/>
        <d v="2019-12-11T11:38:00"/>
        <d v="2019-12-12T11:17:00"/>
        <d v="2019-12-12T11:18:00"/>
        <d v="2019-12-14T07:34:00"/>
        <d v="2019-12-14T15:51:00"/>
        <d v="2019-12-15T08:53:00"/>
        <d v="2019-12-15T13:10:00"/>
        <d v="2019-12-15T22:38:00"/>
        <d v="2019-12-16T07:46:00"/>
        <d v="2019-12-16T19:23:00"/>
        <d v="2019-12-17T07:18:00"/>
        <d v="2019-12-17T20:42:00"/>
        <d v="2019-12-18T09:05:00"/>
        <d v="2019-12-18T09:42:00"/>
        <d v="2019-12-18T12:00:00"/>
        <d v="2019-12-19T08:27:00"/>
        <d v="2019-12-19T15:15:00"/>
        <d v="2019-12-20T07:24:00"/>
        <d v="2019-12-22T07:56:00"/>
        <d v="2019-12-22T11:14:00"/>
        <d v="2019-12-23T07:41:00"/>
        <d v="2019-12-23T14:43:00"/>
        <d v="2019-12-23T21:10:00"/>
        <d v="2019-12-26T07:43:00"/>
        <d v="2019-12-26T08:34:00"/>
        <d v="2019-12-26T12:41:00"/>
        <d v="2019-12-26T17:15:00"/>
        <d v="2019-12-27T10:44:00"/>
        <d v="2019-12-29T08:39:00"/>
        <d v="2019-12-29T11:23:00"/>
        <d v="2019-12-29T12:09:00"/>
        <d v="2019-12-29T12:41:00"/>
        <d v="2019-12-30T09:26:00"/>
        <d v="2019-12-30T20:28:00"/>
        <d v="2019-12-31T07:33:00"/>
        <d v="2019-12-31T08:43:00"/>
        <d v="2019-12-31T14:31:00"/>
        <d v="2020-01-01T09:28:00"/>
        <d v="2020-01-01T11:34:00"/>
        <d v="2020-01-01T19:16:00"/>
        <d v="2020-01-01T20:05:00"/>
        <d v="2020-01-01T20:23:00"/>
        <d v="2020-01-02T10:56:00"/>
        <d v="2020-01-02T14:05:00"/>
        <d v="2020-01-03T16:04:00"/>
        <d v="2020-01-03T19:47:00"/>
        <d v="2020-01-04T13:59:00"/>
        <d v="2020-01-04T19:57:00"/>
        <d v="2020-01-04T21:17:00"/>
        <d v="2020-01-05T09:13:00"/>
        <d v="2020-01-05T21:10:00"/>
        <d v="2020-01-05T21:32:00"/>
        <d v="2020-01-06T16:54:00"/>
        <d v="2020-01-06T20:45:00"/>
        <d v="2020-01-07T09:11:00"/>
        <d v="2020-01-07T09:58:00"/>
        <d v="2020-01-11T10:31:00"/>
        <d v="2020-01-12T17:30:00"/>
        <d v="2020-01-13T08:54:00"/>
        <d v="2020-01-13T12:41:00"/>
        <d v="2020-01-13T16:20:00"/>
        <d v="2020-01-13T18:09:00"/>
        <d v="2020-01-15T09:11:00"/>
        <d v="2020-01-15T09:38:00"/>
        <d v="2020-01-15T10:21:00"/>
        <d v="2020-01-16T11:15:00"/>
        <d v="2020-01-17T07:36:00"/>
        <d v="2020-01-17T07:37:00"/>
        <d v="2020-01-17T15:53:00"/>
        <d v="2020-01-17T19:09:00"/>
        <d v="2020-01-18T06:22:00"/>
        <d v="2020-01-18T08:24:00"/>
        <d v="2020-01-18T17:39:00"/>
        <d v="2020-01-18T19:13:00"/>
        <d v="2020-01-19T09:46:00"/>
        <d v="2020-01-19T15:04:00"/>
        <d v="2020-01-19T18:12:00"/>
        <d v="2020-01-20T09:15:00"/>
        <d v="2020-01-20T15:33:00"/>
        <d v="2020-01-21T09:53:00"/>
        <d v="2020-01-21T12:35:00"/>
        <d v="2020-01-22T09:25:00"/>
        <d v="2020-01-22T11:22:00"/>
        <d v="2020-01-22T14:46:00"/>
        <d v="2020-01-22T18:05:00"/>
        <d v="2020-01-23T13:17:00"/>
        <d v="2020-01-23T18:18:00"/>
        <d v="2020-01-24T08:15:00"/>
        <d v="2020-01-24T16:09:00"/>
        <d v="2020-01-24T19:49:00"/>
        <d v="2020-01-25T13:46:00"/>
        <d v="2020-01-27T12:34:00"/>
        <d v="2020-01-27T12:35:00"/>
        <d v="2020-01-27T20:52:00"/>
        <d v="2020-01-27T20:53:00"/>
        <d v="2020-01-28T07:14:00"/>
        <d v="2020-01-28T14:47:00"/>
        <d v="2020-01-28T16:30:00"/>
        <d v="2020-01-29T10:40:00"/>
        <d v="2020-01-30T12:46:00"/>
        <d v="2020-01-30T12:47:00"/>
        <d v="2020-01-30T18:42:00"/>
        <d v="2020-01-31T09:26:00"/>
        <d v="2020-01-31T09:27:00"/>
        <d v="2020-01-31T14:27:00"/>
        <d v="2020-01-31T19:27:00"/>
        <d v="2020-01-31T20:12:00"/>
        <d v="2020-02-02T15:39:00"/>
        <d v="2020-02-02T16:11:00"/>
        <d v="2020-02-03T09:06:00"/>
        <d v="2020-02-04T11:29:00"/>
        <d v="2020-02-04T19:35:00"/>
        <d v="2020-02-05T05:47:00"/>
        <d v="2020-02-05T06:52:00"/>
        <d v="2020-02-05T09:35:00"/>
        <d v="2020-02-06T15:10:00"/>
        <d v="2020-02-06T19:52:00"/>
        <d v="2020-02-07T08:51:00"/>
        <d v="2020-02-07T08:56:00"/>
        <d v="2020-02-07T18:18:00"/>
        <d v="2020-02-09T08:14:00"/>
        <d v="2020-02-10T10:31:00"/>
        <d v="2020-02-10T12:23:00"/>
        <d v="2020-02-10T12:32:00"/>
        <d v="2020-02-11T05:55:00"/>
        <d v="2020-02-11T06:30:00"/>
        <d v="2020-02-12T07:47:00"/>
        <d v="2020-02-12T09:15:00"/>
        <d v="2020-02-12T10:26:00"/>
        <d v="2020-02-12T12:40:00"/>
        <d v="2020-02-12T19:52:00"/>
        <d v="2020-02-13T16:22:00"/>
        <d v="2020-02-14T08:55:00"/>
        <d v="2020-02-14T16:48:00"/>
        <d v="2020-02-15T11:38:00"/>
        <d v="2020-02-15T14:50:00"/>
        <d v="2020-02-15T15:01:00"/>
        <d v="2020-02-15T19:19:00"/>
        <d v="2020-02-16T17:37:00"/>
        <d v="2020-02-17T14:40:00"/>
        <d v="2020-02-17T17:50:00"/>
        <d v="2020-02-18T19:40:00"/>
        <d v="2020-02-19T08:05:00"/>
        <d v="2020-02-19T10:43:00"/>
        <d v="2020-02-20T09:41:00"/>
        <d v="2020-02-20T11:16:00"/>
        <d v="2020-02-20T19:04:00"/>
        <d v="2020-02-21T06:45:00"/>
        <d v="2020-02-21T12:59:00"/>
        <d v="2020-02-21T20:23:00"/>
        <d v="2020-02-22T06:23:00"/>
        <d v="2020-02-22T14:01:00"/>
        <d v="2020-02-23T10:20:00"/>
        <d v="2020-02-23T16:40:00"/>
        <d v="2020-02-24T07:28:00"/>
        <d v="2020-02-24T07:29:00"/>
        <d v="2020-02-24T11:37:00"/>
        <d v="2020-02-24T13:59:00"/>
        <d v="2020-02-25T09:54:00"/>
        <d v="2020-02-25T17:06:00"/>
        <d v="2020-02-26T12:22:00"/>
        <d v="2020-02-26T15:14:00"/>
        <d v="2020-02-27T09:46:00"/>
        <d v="2020-02-28T08:34:00"/>
        <d v="2020-02-28T14:31:00"/>
        <d v="2020-02-28T21:02:00"/>
        <d v="2020-02-29T07:14:00"/>
        <d v="2020-02-29T11:32:00"/>
        <d v="2020-02-29T17:51:00"/>
        <d v="2020-03-01T07:06:00"/>
        <d v="2020-03-01T08:18:00"/>
        <d v="2020-03-02T09:32:00"/>
        <d v="2020-03-02T13:33:00"/>
        <d v="2020-03-02T14:22:00"/>
        <d v="2020-03-02T21:53:00"/>
        <d v="2020-03-03T15:06:00"/>
        <d v="2020-03-03T16:15:00"/>
        <d v="2020-03-05T06:52:00"/>
        <d v="2020-03-05T20:03:00"/>
        <d v="2020-03-05T20:56:00"/>
        <d v="2020-03-06T07:48:00"/>
        <d v="2020-03-06T09:35:00"/>
        <d v="2020-03-06T11:04:00"/>
        <d v="2020-03-06T13:30:00"/>
        <d v="2020-03-07T11:46:00"/>
        <d v="2020-03-07T19:00:00"/>
        <d v="2020-03-07T19:01:00"/>
        <d v="2020-03-08T10:20:00"/>
        <d v="2020-03-08T10:21:00"/>
        <d v="2020-03-08T12:08:00"/>
        <d v="2020-03-09T19:50:00"/>
        <d v="2020-03-10T20:27:00"/>
        <d v="2020-03-11T13:45:00"/>
        <d v="2020-03-11T20:10:00"/>
        <d v="2020-03-12T11:49:00"/>
        <d v="2020-03-12T21:26:00"/>
        <d v="2020-03-13T18:11:00"/>
        <d v="2020-03-13T19:14:00"/>
        <d v="2020-03-14T11:01:00"/>
        <d v="2020-03-14T17:00:00"/>
        <d v="2020-03-15T11:40:00"/>
        <d v="2020-03-16T06:19:00"/>
        <d v="2020-03-16T18:46:00"/>
        <d v="2020-03-17T06:56:00"/>
        <d v="2020-03-17T07:07:00"/>
        <d v="2020-03-18T11:42:00"/>
        <d v="2020-03-23T13:28:00"/>
        <d v="2020-03-23T16:33:00"/>
        <d v="2020-03-24T06:31:00"/>
        <d v="2020-03-24T09:01:00"/>
        <d v="2020-03-24T20:39:00"/>
        <d v="2020-03-25T08:24:00"/>
        <d v="2020-03-25T10:41:00"/>
        <d v="2020-03-25T17:24:00"/>
        <d v="2020-03-26T14:59:00"/>
        <d v="2020-03-26T15:35:00"/>
        <d v="2020-03-26T20:51:00"/>
        <d v="2020-03-27T08:04:00"/>
        <d v="2020-03-27T12:03:00"/>
        <d v="2020-03-27T14:02:00"/>
        <d v="2020-03-28T08:12:00"/>
        <d v="2020-03-28T13:57:00"/>
        <d v="2020-03-29T09:17:00"/>
        <d v="2020-03-30T20:07:00"/>
        <d v="2020-03-31T19:28:00"/>
        <d v="2020-04-01T06:35:00"/>
        <d v="2020-04-01T07:52:00"/>
        <d v="2020-04-01T12:05:00"/>
        <d v="2020-04-02T15:50:00"/>
        <d v="2020-04-02T19:16:00"/>
        <d v="2020-04-05T18:24:00"/>
        <d v="2020-04-06T07:44:00"/>
        <d v="2020-04-06T08:43:00"/>
        <d v="2020-04-06T14:37:00"/>
        <d v="2020-04-06T16:24:00"/>
        <d v="2020-04-08T12:13:00"/>
        <d v="2020-04-09T07:19:00"/>
        <d v="2020-04-09T15:18:00"/>
        <d v="2020-04-09T18:19:00"/>
        <d v="2020-04-09T19:40:00"/>
        <d v="2020-04-10T07:36:00"/>
        <d v="2020-04-10T17:04:00"/>
        <d v="2020-04-11T16:03:00"/>
        <d v="2020-04-12T17:29:00"/>
        <d v="2020-04-13T07:37:00"/>
        <d v="2020-04-13T11:59:00"/>
        <d v="2020-04-13T15:33:00"/>
        <d v="2020-04-14T07:54:00"/>
        <d v="2020-04-14T09:43:00"/>
        <d v="2020-04-14T13:50:00"/>
        <d v="2020-04-14T17:04:00"/>
        <d v="2020-04-14T19:39:00"/>
        <d v="2020-04-15T08:07:00"/>
        <d v="2020-04-15T09:36:00"/>
        <d v="2020-04-15T10:41:00"/>
        <d v="2020-04-16T12:23:00"/>
        <d v="2020-04-16T15:34:00"/>
        <d v="2020-04-17T13:10:00"/>
        <d v="2020-04-17T17:22:00"/>
        <d v="2020-04-17T19:31:00"/>
        <d v="2020-04-18T08:24:00"/>
        <d v="2020-04-18T12:23:00"/>
        <d v="2020-04-18T12:39:00"/>
        <d v="2020-04-18T14:19:00"/>
        <d v="2020-04-18T14:41:00"/>
        <d v="2020-04-18T17:16:00"/>
        <d v="2020-04-19T14:31:00"/>
        <d v="2020-04-20T11:20:00"/>
        <d v="2020-04-20T15:53:00"/>
        <d v="2020-04-20T20:47:00"/>
        <d v="2020-04-21T13:46:00"/>
        <d v="2020-04-21T17:42:00"/>
        <d v="2020-04-22T12:21:00"/>
        <d v="2020-04-22T14:17:00"/>
        <d v="2020-04-22T14:46:00"/>
        <d v="2020-04-23T15:54:00"/>
        <d v="2020-04-24T10:11:00"/>
        <d v="2020-04-24T19:30:00"/>
        <d v="2020-04-24T20:33:00"/>
        <d v="2020-04-25T09:14:00"/>
        <d v="2020-04-25T13:07:00"/>
        <d v="2020-04-25T16:43:00"/>
        <d v="2020-04-25T16:59:00"/>
        <d v="2020-04-25T19:40:00"/>
        <d v="2020-04-26T08:42:00"/>
        <d v="2020-04-26T10:10:00"/>
        <d v="2020-04-26T19:27:00"/>
        <d v="2020-04-27T12:13:00"/>
        <d v="2020-04-27T14:22:00"/>
        <d v="2020-04-28T08:34:00"/>
        <d v="2020-04-28T08:48:00"/>
        <d v="2020-04-28T11:19:00"/>
        <d v="2020-04-28T17:54:00"/>
        <d v="2020-04-30T07:30:00"/>
        <d v="2020-04-30T20:00:00"/>
        <d v="2020-04-30T20:52:00"/>
        <d v="2020-05-01T06:27:00"/>
        <d v="2020-05-02T07:20:00"/>
        <d v="2020-05-02T16:25:00"/>
        <d v="2020-05-04T06:53:00"/>
        <d v="2020-05-04T10:39:00"/>
        <d v="2020-05-04T19:02:00"/>
        <d v="2020-05-05T09:51:00"/>
        <d v="2020-05-05T11:19:00"/>
        <d v="2020-05-06T09:03:00"/>
        <d v="2020-05-06T10:23:00"/>
        <d v="2020-05-08T08:29:00"/>
        <d v="2020-05-09T09:45:00"/>
        <d v="2020-05-09T16:46:00"/>
        <d v="2020-05-11T17:08:00"/>
        <d v="2020-05-12T12:37:00"/>
        <d v="2020-05-12T17:11:00"/>
        <d v="2020-05-15T06:59:00"/>
        <d v="2020-05-15T09:27:00"/>
        <d v="2020-05-15T13:31:00"/>
        <d v="2020-05-15T14:21:00"/>
        <d v="2020-05-15T15:16:00"/>
        <d v="2020-05-15T20:58:00"/>
        <d v="2020-05-16T10:06:00"/>
        <d v="2020-05-16T15:34:00"/>
        <d v="2020-05-17T17:04:00"/>
        <d v="2020-05-18T13:04:00"/>
        <d v="2020-05-18T16:25:00"/>
        <d v="2020-05-19T08:15:00"/>
        <d v="2020-05-19T10:07:00"/>
        <d v="2020-05-19T20:38:00"/>
        <d v="2020-05-20T08:19:00"/>
        <d v="2020-05-20T08:41:00"/>
        <d v="2020-05-20T13:07:00"/>
        <d v="2020-05-20T15:39:00"/>
        <d v="2020-05-20T18:47:00"/>
        <d v="2020-05-21T09:43:00"/>
        <d v="2020-05-22T11:21:00"/>
        <d v="2020-05-22T11:57:00"/>
        <d v="2020-05-24T06:57:00"/>
        <d v="2020-05-24T11:59:00"/>
        <d v="2020-05-24T18:27:00"/>
        <d v="2020-05-24T21:23:00"/>
        <d v="2020-05-25T07:46:00"/>
        <d v="2020-05-25T10:11:00"/>
        <d v="2020-05-25T11:33:00"/>
        <d v="2020-05-25T16:00:00"/>
        <d v="2020-05-26T19:02:00"/>
        <d v="2020-05-26T20:59:00"/>
        <d v="2020-05-27T17:04:00"/>
        <d v="2020-05-27T18:37:00"/>
        <d v="2020-05-29T09:00:00"/>
        <d v="2020-05-29T10:27:00"/>
        <d v="2020-05-30T09:33:00"/>
        <d v="2020-05-30T13:41:00"/>
        <d v="2020-05-30T18:02:00"/>
        <d v="2020-05-31T06:55:00"/>
        <d v="2020-05-31T09:31:00"/>
        <d v="2020-05-31T10:07:00"/>
        <d v="2020-06-01T19:02:00"/>
        <d v="2020-06-01T19:22:00"/>
        <d v="2020-06-02T11:56:00"/>
        <d v="2020-06-02T13:40:00"/>
        <d v="2020-06-02T18:14:00"/>
        <d v="2020-06-03T06:28:00"/>
        <d v="2020-06-03T12:36:00"/>
        <d v="2020-06-03T14:13:00"/>
        <d v="2020-06-03T17:13:00"/>
        <d v="2020-06-04T17:44:00"/>
        <d v="2020-06-06T12:54:00"/>
        <d v="2020-06-06T15:00:00"/>
        <d v="2020-06-07T08:25:00"/>
        <d v="2020-06-08T15:27:00"/>
        <d v="2020-06-08T17:12:00"/>
        <d v="2020-06-09T05:47:00"/>
        <d v="2020-06-09T05:52:00"/>
        <d v="2020-06-09T06:22:00"/>
        <d v="2020-06-09T13:38:00"/>
        <d v="2020-06-09T13:59:00"/>
        <d v="2020-06-09T19:33:00"/>
        <d v="2020-06-10T07:44:00"/>
        <d v="2020-06-10T12:20:00"/>
        <d v="2020-06-11T06:20:00"/>
        <d v="2020-06-11T10:46:00"/>
        <d v="2020-06-11T12:21:00"/>
        <d v="2020-06-12T07:33:00"/>
        <d v="2020-06-12T09:54:00"/>
        <d v="2020-06-12T10:18:00"/>
        <d v="2020-06-12T15:00:00"/>
        <d v="2020-06-12T20:34:00"/>
        <d v="2020-06-12T21:07:00"/>
        <d v="2020-06-13T16:09:00"/>
        <d v="2020-06-14T07:12:00"/>
        <d v="2020-06-14T07:19:00"/>
        <d v="2020-06-14T08:16:00"/>
        <d v="2020-06-15T07:17:00"/>
        <d v="2020-06-15T09:30:00"/>
        <d v="2020-06-15T12:15:00"/>
        <d v="2020-06-16T08:36:00"/>
        <d v="2020-06-17T06:31:00"/>
        <d v="2020-06-17T08:51:00"/>
        <d v="2020-06-17T11:02:00"/>
        <d v="2020-06-17T21:04:00"/>
        <d v="2020-06-19T13:27:00"/>
        <d v="2020-06-21T20:27:00"/>
        <d v="2020-06-21T20:45:00"/>
        <d v="2020-06-22T08:34:00"/>
        <d v="2020-06-22T11:14:00"/>
        <d v="2020-06-22T12:57:00"/>
        <d v="2020-06-22T13:32:00"/>
        <d v="2020-06-23T06:32:00"/>
        <d v="2020-06-23T14:34:00"/>
        <d v="2020-06-23T14:54:00"/>
        <d v="2020-06-24T07:53:00"/>
        <d v="2020-06-24T11:50:00"/>
        <d v="2020-06-24T16:47:00"/>
        <d v="2020-06-25T12:47:00"/>
        <d v="2020-06-25T15:15:00"/>
        <d v="2020-06-25T16:31:00"/>
        <d v="2020-06-26T06:13:00"/>
        <d v="2020-06-26T06:37:00"/>
        <d v="2020-06-26T14:41:00"/>
        <d v="2020-06-26T20:43:00"/>
        <d v="2020-06-27T13:05:00"/>
        <d v="2020-06-27T19:52:00"/>
        <d v="2020-06-29T08:26:00"/>
        <d v="2020-06-29T14:06:00"/>
        <d v="2020-06-30T10:14:00"/>
        <d v="2020-06-30T10:38:00"/>
        <d v="2020-06-30T16:41:00"/>
        <d v="2020-06-30T21:33:00"/>
        <d v="2020-07-01T06:50:00"/>
        <d v="2020-07-01T17:46:00"/>
        <d v="2020-07-02T11:15:00"/>
        <d v="2020-07-02T17:51:00"/>
        <d v="2020-07-02T18:44:00"/>
        <d v="2020-07-02T20:37:00"/>
        <d v="2020-07-03T07:48:00"/>
        <d v="2020-07-03T08:30:00"/>
        <d v="2020-07-03T09:25:00"/>
        <d v="2020-07-04T08:00:00"/>
        <d v="2020-07-04T08:09:00"/>
        <d v="2020-07-06T09:32:00"/>
        <d v="2020-07-07T08:21:00"/>
        <d v="2020-07-07T12:44:00"/>
        <d v="2020-07-08T12:52:00"/>
        <d v="2020-07-08T15:10:00"/>
        <d v="2020-07-09T06:11:00"/>
        <d v="2020-07-11T07:02:00"/>
        <d v="2020-07-12T17:41:00"/>
        <d v="2020-07-13T10:41:00"/>
        <d v="2020-07-13T12:28:00"/>
        <d v="2020-07-14T11:02:00"/>
        <d v="2020-07-14T12:38:00"/>
        <d v="2020-07-14T13:25:00"/>
        <d v="2020-07-15T06:08:00"/>
        <d v="2020-07-15T09:54:00"/>
        <d v="2020-07-15T11:52:00"/>
        <d v="2020-07-16T06:03:00"/>
        <d v="2020-07-16T15:17:00"/>
        <d v="2020-07-17T13:45:00"/>
        <d v="2020-07-17T15:05:00"/>
        <d v="2020-07-18T07:05:00"/>
        <d v="2020-07-18T10:39:00"/>
        <d v="2020-07-18T17:52:00"/>
        <d v="2020-07-19T08:57:00"/>
        <d v="2020-07-19T13:38:00"/>
        <d v="2020-07-19T16:35:00"/>
        <d v="2020-07-20T09:53:00"/>
        <d v="2020-07-20T12:20:00"/>
        <d v="2020-07-20T15:33:00"/>
        <d v="2020-07-20T18:22:00"/>
        <d v="2020-07-21T07:48:00"/>
        <d v="2020-07-21T11:40:00"/>
        <d v="2020-07-21T11:53:00"/>
        <d v="2020-07-21T13:11:00"/>
        <d v="2020-07-22T09:33:00"/>
        <d v="2020-07-23T08:33:00"/>
        <d v="2020-07-23T09:45:00"/>
        <d v="2020-07-23T15:00:00"/>
        <d v="2020-07-24T07:55:00"/>
        <d v="2020-07-24T11:46:00"/>
        <d v="2020-07-25T12:36:00"/>
        <d v="2020-07-25T14:38:00"/>
        <d v="2020-07-25T15:51:00"/>
        <d v="2020-07-25T19:47:00"/>
        <d v="2020-07-25T20:50:00"/>
        <d v="2020-07-26T07:34:00"/>
        <d v="2020-07-27T07:29:00"/>
        <d v="2020-07-27T07:30:00"/>
        <d v="2020-07-27T13:53:00"/>
        <d v="2020-07-27T13:54:00"/>
        <d v="2020-07-28T11:36:00"/>
        <d v="2020-07-28T13:01:00"/>
        <d v="2020-07-29T08:28:00"/>
        <d v="2020-07-29T08:56:00"/>
        <d v="2020-07-29T10:42:00"/>
        <d v="2020-07-29T14:00:00"/>
        <d v="2020-07-29T18:21:00"/>
        <d v="2020-07-30T08:52:00"/>
        <d v="2020-07-30T12:09:00"/>
        <d v="2020-07-30T18:02:00"/>
        <d v="2020-07-31T07:17:00"/>
        <d v="2020-08-02T20:54:00"/>
        <d v="2020-08-03T09:23:00"/>
        <d v="2020-08-03T12:39:00"/>
        <d v="2020-08-03T13:40:00"/>
        <d v="2020-08-03T18:18:00"/>
        <d v="2020-08-04T06:22:00"/>
        <d v="2020-08-04T10:55:00"/>
        <d v="2020-08-04T13:17:00"/>
        <d v="2020-08-04T13:51:00"/>
        <d v="2020-08-04T16:57:00"/>
        <d v="2020-08-05T08:59:00"/>
        <d v="2020-08-06T06:33:00"/>
        <d v="2020-08-06T20:22:00"/>
        <d v="2020-08-07T09:30:00"/>
        <d v="2020-08-07T13:38:00"/>
        <d v="2020-08-08T14:03:00"/>
        <d v="2020-08-09T07:08:00"/>
        <d v="2020-08-09T08:04:00"/>
        <d v="2020-08-10T12:31:00"/>
        <d v="2020-08-11T07:42:00"/>
        <d v="2020-08-11T14:39:00"/>
        <d v="2020-08-11T20:47:00"/>
        <d v="2020-08-13T07:02:00"/>
        <d v="2020-08-13T14:01:00"/>
        <d v="2020-08-13T15:20:00"/>
        <d v="2020-08-13T18:26:00"/>
        <d v="2020-08-14T07:49:00"/>
        <d v="2020-08-14T16:01:00"/>
        <d v="2020-08-14T17:04:00"/>
        <d v="2020-08-14T18:10:00"/>
        <d v="2020-08-15T20:14:00"/>
        <d v="2020-08-16T08:01:00"/>
        <d v="2020-08-16T11:36:00"/>
        <d v="2020-08-16T16:04:00"/>
        <d v="2020-08-17T06:03:00"/>
        <d v="2020-08-17T15:08:00"/>
        <d v="2020-08-17T15:54:00"/>
        <d v="2020-08-18T17:01:00"/>
        <d v="2020-08-19T09:27:00"/>
        <d v="2020-08-19T14:05:00"/>
        <d v="2020-08-19T15:14:00"/>
        <d v="2020-08-20T05:54:00"/>
        <d v="2020-08-20T09:32:00"/>
        <d v="2020-08-20T15:03:00"/>
        <d v="2020-08-20T18:21:00"/>
        <d v="2020-08-21T14:38:00"/>
        <d v="2020-08-22T11:41:00"/>
        <d v="2020-08-23T09:49:00"/>
        <d v="2020-08-24T07:19:00"/>
        <d v="2020-08-25T12:54:00"/>
        <d v="2020-08-26T07:53:00"/>
        <d v="2020-08-26T08:14:00"/>
        <d v="2020-08-26T08:54:00"/>
        <d v="2020-08-26T14:48:00"/>
        <d v="2020-08-26T19:03:00"/>
        <d v="2020-08-27T08:01:00"/>
        <d v="2020-08-28T09:21:00"/>
        <d v="2020-08-28T17:22:00"/>
        <d v="2020-08-30T13:14:00"/>
        <d v="2020-08-30T16:13:00"/>
        <d v="2020-08-30T16:58:00"/>
        <d v="2020-08-30T20:18:00"/>
        <d v="2020-08-31T19:30:00"/>
        <d v="2020-09-01T09:19:00"/>
        <d v="2020-09-01T09:27:00"/>
        <d v="2020-09-02T08:44:00"/>
        <d v="2020-09-02T09:34:00"/>
        <d v="2020-09-02T17:10:00"/>
        <d v="2020-09-03T12:01:00"/>
        <d v="2020-09-03T17:20:00"/>
        <d v="2020-09-04T09:01:00"/>
        <d v="2020-09-04T14:42:00"/>
        <d v="2020-09-04T16:42:00"/>
        <d v="2020-09-05T06:32:00"/>
        <d v="2020-09-07T15:54:00"/>
        <d v="2020-09-07T18:46:00"/>
        <d v="2020-09-08T11:21:00"/>
        <d v="2020-09-08T15:31:00"/>
        <d v="2020-09-09T06:28:00"/>
        <d v="2020-09-09T06:55:00"/>
        <d v="2020-09-09T08:14:00"/>
        <d v="2020-09-09T11:13:00"/>
        <d v="2020-09-10T07:57:00"/>
        <d v="2020-09-10T14:58:00"/>
        <d v="2020-09-10T16:15:00"/>
        <d v="2020-09-11T10:52:00"/>
        <d v="2020-09-11T13:11:00"/>
        <d v="2020-09-11T13:12:00"/>
        <d v="2020-09-12T13:14:00"/>
        <d v="2020-09-12T18:13:00"/>
        <d v="2020-09-13T15:23:00"/>
        <d v="2020-09-13T17:32:00"/>
        <d v="2020-09-14T17:55:00"/>
        <d v="2020-09-15T08:43:00"/>
        <d v="2020-09-15T10:53:00"/>
        <d v="2020-09-15T12:44:00"/>
        <d v="2020-09-16T11:11:00"/>
        <d v="2020-09-16T12:52:00"/>
        <d v="2020-09-17T20:38:00"/>
        <d v="2020-09-18T07:16:00"/>
        <d v="2020-09-18T07:17:00"/>
        <d v="2020-09-19T08:25:00"/>
        <d v="2020-09-19T13:17:00"/>
        <d v="2020-09-19T17:31:00"/>
        <d v="2020-09-21T14:23:00"/>
        <d v="2020-09-21T16:33:00"/>
        <d v="2020-09-23T06:16:00"/>
        <d v="2020-09-23T08:59:00"/>
        <d v="2020-09-23T13:46:00"/>
        <d v="2020-09-24T08:31:00"/>
        <d v="2020-09-24T18:46:00"/>
        <d v="2020-09-26T06:46:00"/>
        <d v="2020-09-26T18:58:00"/>
        <d v="2020-09-26T20:02:00"/>
        <d v="2020-09-29T08:16:00"/>
        <d v="2020-09-29T16:17:00"/>
        <d v="2020-09-30T09:25:00"/>
        <d v="2020-09-30T09:46:00"/>
        <d v="2020-09-30T18:59:00"/>
        <d v="2020-10-01T16:16:00"/>
        <d v="2020-10-02T08:27:00"/>
        <d v="2020-10-02T10:19:00"/>
        <d v="2020-10-02T14:00:00"/>
        <d v="2020-10-04T14:25:00"/>
        <d v="2020-10-05T08:13:00"/>
        <d v="2020-10-05T08:14:00"/>
        <d v="2020-10-05T08:15:00"/>
        <d v="2020-10-05T11:44:00"/>
        <d v="2020-10-05T12:50:00"/>
        <d v="2020-10-05T13:38:00"/>
        <d v="2020-10-06T07:20:00"/>
        <d v="2020-10-06T08:46:00"/>
        <d v="2020-10-07T08:07:00"/>
        <d v="2020-10-07T09:49:00"/>
        <d v="2020-10-07T11:06:00"/>
        <d v="2020-10-07T16:15:00"/>
        <d v="2020-10-09T07:51:00"/>
        <d v="2020-10-09T11:09:00"/>
        <d v="2020-10-09T13:43:00"/>
        <d v="2020-10-09T14:23:00"/>
        <d v="2020-10-11T17:51:00"/>
        <d v="2020-10-12T12:18:00"/>
        <d v="2020-10-12T15:57:00"/>
        <d v="2020-10-12T16:01:00"/>
        <d v="2020-10-14T07:32:00"/>
        <d v="2020-10-14T08:09:00"/>
        <d v="2020-10-14T12:21:00"/>
        <d v="2020-10-16T12:26:00"/>
        <d v="2020-10-17T15:34:00"/>
        <d v="2020-10-17T17:17:00"/>
        <d v="2020-10-17T20:28:00"/>
        <d v="2020-10-18T09:59:00"/>
        <d v="2020-10-18T10:00:00"/>
        <d v="2020-10-19T14:32:00"/>
        <d v="2020-10-19T19:53:00"/>
        <d v="2020-10-20T09:13:00"/>
        <d v="2020-10-20T20:54:00"/>
        <d v="2020-10-21T09:24:00"/>
        <d v="2020-10-21T13:50:00"/>
        <d v="2020-10-21T20:07:00"/>
        <d v="2020-10-22T06:25:00"/>
        <d v="2020-10-22T06:26:00"/>
        <d v="2020-10-22T08:01:00"/>
        <d v="2020-10-23T09:04:00"/>
        <d v="2020-10-23T14:01:00"/>
        <d v="2020-10-23T14:09:00"/>
        <d v="2020-10-23T17:12:00"/>
        <d v="2020-10-24T07:01:00"/>
        <d v="2020-10-24T13:23:00"/>
        <d v="2020-10-26T14:18:00"/>
        <d v="2020-10-26T15:21:00"/>
        <d v="2020-10-26T20:29:00"/>
        <d v="2020-10-27T08:51:00"/>
        <d v="2020-10-27T11:44:00"/>
        <d v="2020-10-27T18:24:00"/>
        <d v="2020-10-28T08:57:00"/>
        <d v="2020-10-28T13:48:00"/>
        <d v="2020-10-29T06:32:00"/>
        <d v="2020-10-29T08:29:00"/>
        <d v="2020-10-29T11:39:00"/>
        <d v="2020-10-30T12:18:00"/>
        <d v="2020-10-31T17:08:00"/>
        <d v="2020-11-01T15:23:00"/>
        <d v="2020-11-02T07:23:00"/>
        <d v="2020-11-02T15:20:00"/>
        <d v="2020-11-02T16:59:00"/>
        <d v="2020-11-03T08:21:00"/>
        <d v="2020-11-03T09:08:00"/>
        <d v="2020-11-03T12:16:00"/>
        <d v="2020-11-04T12:29:00"/>
        <d v="2020-11-04T13:00:00"/>
        <d v="2020-11-04T20:18:00"/>
        <d v="2020-11-05T07:30:00"/>
        <d v="2020-11-05T16:40:00"/>
        <d v="2020-11-06T08:34:00"/>
        <d v="2020-11-06T10:16:00"/>
        <d v="2020-11-06T11:31:00"/>
        <d v="2020-11-06T13:48:00"/>
        <d v="2020-11-06T18:44:00"/>
        <d v="2020-11-07T10:28:00"/>
        <d v="2020-11-07T16:44:00"/>
        <d v="2020-11-08T14:53:00"/>
        <d v="2020-11-08T16:30:00"/>
        <d v="2020-11-09T11:50:00"/>
        <d v="2020-11-09T15:05:00"/>
        <d v="2020-11-09T19:13:00"/>
        <d v="2020-11-10T12:47:00"/>
        <d v="2020-11-10T14:12:00"/>
        <d v="2020-11-11T07:10:00"/>
        <d v="2020-11-11T08:47:00"/>
        <d v="2020-11-11T09:26:00"/>
        <d v="2020-11-11T10:13:00"/>
        <d v="2020-11-11T13:51:00"/>
        <d v="2020-11-12T07:09:00"/>
        <d v="2020-11-12T13:49:00"/>
        <d v="2020-11-12T17:40:00"/>
        <d v="2020-11-13T09:17:00"/>
        <d v="2020-11-13T11:37:00"/>
        <d v="2020-11-13T18:52:00"/>
        <d v="2020-11-16T10:18:00"/>
        <d v="2020-11-16T11:46:00"/>
        <d v="2020-11-16T15:49:00"/>
        <d v="2020-11-17T08:13:00"/>
        <d v="2020-11-17T08:43:00"/>
        <d v="2020-11-17T11:28:00"/>
        <d v="2020-11-17T14:10:00"/>
        <d v="2020-11-17T16:13:00"/>
        <d v="2020-11-18T09:37:00"/>
        <d v="2020-11-18T11:59:00"/>
        <d v="2020-11-18T15:51:00"/>
        <d v="2020-11-19T14:50:00"/>
        <d v="2020-11-20T12:10:00"/>
        <d v="2020-11-20T15:57:00"/>
        <d v="2020-11-20T18:42:00"/>
        <d v="2020-11-21T06:14:00"/>
        <d v="2020-11-21T08:43:00"/>
        <d v="2020-11-21T09:08:00"/>
        <d v="2020-11-21T11:34:00"/>
        <d v="2020-11-21T17:45:00"/>
        <d v="2020-11-23T18:55:00"/>
        <d v="2020-11-23T21:01:00"/>
        <d v="2020-11-25T09:12:00"/>
        <d v="2020-11-25T10:36:00"/>
        <d v="2020-11-25T15:08:00"/>
        <d v="2020-11-26T22:01:00"/>
        <d v="2020-11-27T20:56:00"/>
        <d v="2020-11-27T21:42:00"/>
        <d v="2020-11-28T08:59:00"/>
        <d v="2020-11-29T10:44:00"/>
        <d v="2020-11-29T15:24:00"/>
        <d v="2020-11-30T07:57:00"/>
        <d v="2020-11-30T11:25:00"/>
        <d v="2020-11-30T15:49:00"/>
        <d v="2020-12-01T08:16:00"/>
        <d v="2020-12-01T10:30:00"/>
        <d v="2020-12-01T14:19:00"/>
        <d v="2020-12-01T22:13:00"/>
        <d v="2020-12-02T06:44:00"/>
        <d v="2020-12-02T07:46:00"/>
        <d v="2020-12-02T08:43:00"/>
        <d v="2020-12-02T09:55:00"/>
        <d v="2020-12-02T10:45:00"/>
        <d v="2020-12-02T12:01:00"/>
        <d v="2020-12-02T19:58:00"/>
        <d v="2020-12-03T07:43:00"/>
        <d v="2020-12-03T10:26:00"/>
        <d v="2020-12-03T14:46:00"/>
        <d v="2020-12-03T18:03:00"/>
        <d v="2020-12-04T07:32:00"/>
        <d v="2020-12-04T09:48:00"/>
        <d v="2020-12-04T19:06:00"/>
        <d v="2020-12-04T20:18:00"/>
        <d v="2020-12-05T20:54:00"/>
        <d v="2020-12-06T17:33:00"/>
        <d v="2020-12-06T21:36:00"/>
        <d v="2020-12-07T08:14:00"/>
        <d v="2020-12-07T09:15:00"/>
        <d v="2020-12-07T11:06:00"/>
        <d v="2020-12-07T14:19:00"/>
        <d v="2020-12-08T08:35:00"/>
        <d v="2020-12-08T11:22:00"/>
        <d v="2020-12-08T20:29:00"/>
        <d v="2020-12-09T08:10:00"/>
        <d v="2020-12-10T08:21:00"/>
        <d v="2020-12-10T08:37:00"/>
        <d v="2020-12-10T10:27:00"/>
        <d v="2020-12-10T14:00:00"/>
        <d v="2020-12-11T20:58:00"/>
        <d v="2020-12-12T22:46:00"/>
        <d v="2020-12-13T11:42:00"/>
        <d v="2020-12-14T09:56:00"/>
        <d v="2020-12-14T17:12:00"/>
        <d v="2020-12-15T09:56:00"/>
        <d v="2020-12-15T14:55:00"/>
        <d v="2020-12-15T16:05:00"/>
        <d v="2020-12-16T11:06:00"/>
        <d v="2020-12-17T07:34:00"/>
        <d v="2020-12-18T10:42:00"/>
        <d v="2020-12-18T16:19:00"/>
        <d v="2020-12-18T17:05:00"/>
        <d v="2020-12-20T14:09:00"/>
        <d v="2020-12-20T14:10:00"/>
        <d v="2020-12-20T14:12:00"/>
        <d v="2020-12-20T15:22:00"/>
        <d v="2020-12-21T07:50:00"/>
        <d v="2020-12-21T10:36:00"/>
        <d v="2020-12-22T14:46:00"/>
        <d v="2020-12-23T10:24:00"/>
        <d v="2020-12-23T12:31:00"/>
        <d v="2020-12-23T15:07:00"/>
        <d v="2020-12-24T17:04:00"/>
        <d v="2020-12-24T21:28:00"/>
        <d v="2020-12-25T11:59:00"/>
        <d v="2020-12-25T16:03:00"/>
        <d v="2020-12-25T22:43:00"/>
        <d v="2020-12-26T08:20:00"/>
        <d v="2020-12-27T22:08:00"/>
        <d v="2020-12-29T17:30:00"/>
        <d v="2020-12-30T14:20:00"/>
        <d v="2020-12-30T23:18:00"/>
        <d v="2020-12-31T16:28:00"/>
        <d v="2020-12-31T20:35:00"/>
        <d v="2021-01-02T17:19:00"/>
        <d v="2021-01-03T14:18:00"/>
        <d v="2021-01-04T14:26:00"/>
        <d v="2021-01-04T14:27:00"/>
        <d v="2021-01-04T14:28:00"/>
        <d v="2021-01-04T14:29:00"/>
        <d v="2021-01-04T14:30:00"/>
        <d v="2021-01-04T20:38:00"/>
        <d v="2021-01-04T21:31:00"/>
        <d v="2021-01-05T21:54:00"/>
        <d v="2021-01-06T17:47:00"/>
        <d v="2021-01-06T19:29:00"/>
        <d v="2021-01-07T06:39:00"/>
        <d v="2021-01-07T09:47:00"/>
        <d v="2021-01-07T11:12:00"/>
        <d v="2021-01-07T21:14:00"/>
        <d v="2021-01-08T07:12:00"/>
        <d v="2021-01-08T08:07:00"/>
        <d v="2021-01-08T08:43:00"/>
        <d v="2021-01-08T13:03:00"/>
        <d v="2021-01-08T13:48:00"/>
        <d v="2021-01-10T16:24:00"/>
        <d v="2021-01-11T06:48:00"/>
        <d v="2021-01-11T07:43:00"/>
        <d v="2021-01-11T09:14:00"/>
        <d v="2021-01-11T13:01:00"/>
        <d v="2021-01-11T18:07:00"/>
        <d v="2021-01-12T09:04:00"/>
        <d v="2021-01-12T15:47:00"/>
        <d v="2021-01-13T07:24:00"/>
        <d v="2021-01-13T10:53:00"/>
        <d v="2021-01-14T06:16:00"/>
        <d v="2021-01-14T06:25:00"/>
        <d v="2021-01-14T19:06:00"/>
        <d v="2021-01-14T19:52:00"/>
        <d v="2021-01-15T06:25:00"/>
        <d v="2021-01-15T07:21:00"/>
        <d v="2021-01-15T12:06:00"/>
        <d v="2021-01-15T20:08:00"/>
        <d v="2021-01-16T11:53:00"/>
        <d v="2021-01-16T14:05:00"/>
        <d v="2021-01-16T16:13:00"/>
        <d v="2021-01-18T07:04:00"/>
        <d v="2021-01-18T07:05:00"/>
        <d v="2021-01-18T12:36:00"/>
        <d v="2021-01-19T11:03:00"/>
        <d v="2021-01-19T18:48:00"/>
        <d v="2021-01-19T20:28:00"/>
        <d v="2021-01-19T21:21:00"/>
        <d v="2021-01-20T20:33:00"/>
        <d v="2021-01-20T20:34:00"/>
        <d v="2021-01-21T06:52:00"/>
        <d v="2021-01-22T09:38:00"/>
        <d v="2021-01-22T13:30:00"/>
        <d v="2021-01-22T19:09:00"/>
        <d v="2021-01-23T07:43:00"/>
        <d v="2021-01-23T07:47:00"/>
        <d v="2021-01-23T09:42:00"/>
        <d v="2021-01-23T16:01:00"/>
        <d v="2021-01-23T20:23:00"/>
        <d v="2021-01-23T20:37:00"/>
        <d v="2021-01-24T07:17:00"/>
        <d v="2021-01-24T09:56:00"/>
        <d v="2021-01-24T19:05:00"/>
        <d v="2021-01-25T06:11:00"/>
        <d v="2021-01-25T11:54:00"/>
        <d v="2021-01-26T10:07:00"/>
        <d v="2021-01-26T12:26:00"/>
        <d v="2021-01-27T09:55:00"/>
        <d v="2021-01-27T12:59:00"/>
        <d v="2021-01-27T19:38:00"/>
        <d v="2021-01-29T07:33:00"/>
        <d v="2021-01-29T12:03:00"/>
        <d v="2021-01-29T20:57:00"/>
        <d v="2021-01-30T08:32:00"/>
        <d v="2021-01-30T10:56:00"/>
        <d v="2021-01-30T10:57:00"/>
        <d v="2021-01-30T15:38:00"/>
        <d v="2021-01-31T10:53:00"/>
        <d v="2021-01-31T14:58:00"/>
        <d v="2021-02-01T10:48:00"/>
        <d v="2021-02-01T13:02:00"/>
        <d v="2021-02-01T19:43:00"/>
        <d v="2021-02-02T07:57:00"/>
        <d v="2021-02-02T20:48:00"/>
        <d v="2021-02-03T10:27:00"/>
        <d v="2021-02-03T13:38:00"/>
        <d v="2021-02-04T07:24:00"/>
        <d v="2021-02-04T15:53:00"/>
        <d v="2021-02-04T20:14:00"/>
        <d v="2021-02-05T11:55:00"/>
        <d v="2021-02-05T19:25:00"/>
        <d v="2021-02-06T06:14:00"/>
        <d v="2021-02-06T19:49:00"/>
        <d v="2021-02-07T15:55:00"/>
        <d v="2021-02-07T17:54:00"/>
        <d v="2021-02-08T13:15:00"/>
        <d v="2021-02-08T17:11:00"/>
        <d v="2021-02-09T18:12:00"/>
        <d v="2021-02-09T20:33:00"/>
        <d v="2021-02-10T10:53:00"/>
        <d v="2021-02-10T11:35:00"/>
        <d v="2021-02-10T18:37:00"/>
        <d v="2021-02-11T20:32:00"/>
        <d v="2021-02-12T07:36:00"/>
        <d v="2021-02-12T11:24:00"/>
        <d v="2021-02-12T12:34:00"/>
        <d v="2021-02-12T12:59:00"/>
        <d v="2021-02-12T21:15:00"/>
        <d v="2021-02-13T07:58:00"/>
        <d v="2021-02-13T08:47:00"/>
        <d v="2021-02-13T10:19:00"/>
        <d v="2021-02-14T11:14:00"/>
        <d v="2021-02-14T15:31:00"/>
        <d v="2021-02-14T17:21:00"/>
        <d v="2021-02-14T18:43:00"/>
        <d v="2021-02-15T13:39:00"/>
        <d v="2021-02-15T15:25:00"/>
        <d v="2021-02-15T15:54:00"/>
        <d v="2021-02-16T18:44:00"/>
        <d v="2021-02-17T12:34:00"/>
        <d v="2021-02-17T15:36:00"/>
        <d v="2021-02-18T06:54:00"/>
        <d v="2021-02-18T06:55:00"/>
        <d v="2021-02-19T05:34:00"/>
        <d v="2021-02-19T10:59:00"/>
        <d v="2021-02-19T11:44:00"/>
        <d v="2021-02-21T15:49:00"/>
        <d v="2021-02-22T09:28:00"/>
        <d v="2021-02-22T10:23:00"/>
        <d v="2021-02-22T16:13:00"/>
        <d v="2021-02-22T16:56:00"/>
        <d v="2021-02-23T07:07:00"/>
        <d v="2021-02-23T10:04:00"/>
        <d v="2021-02-24T16:00:00"/>
        <d v="2021-02-26T06:43:00"/>
        <d v="2021-02-26T11:36:00"/>
        <d v="2021-02-28T07:25:00"/>
        <d v="2021-02-28T11:44:00"/>
        <d v="2021-02-28T13:53:00"/>
        <d v="2021-03-01T10:29:00"/>
        <d v="2021-03-01T20:37:00"/>
        <d v="2021-03-02T07:19:00"/>
        <d v="2021-03-02T09:38:00"/>
        <d v="2021-03-03T11:40:00"/>
        <d v="2021-03-03T12:46:00"/>
        <d v="2021-03-04T07:02:00"/>
        <d v="2021-03-05T09:12:00"/>
        <d v="2021-03-05T14:31:00"/>
        <d v="2021-03-05T19:40:00"/>
        <d v="2021-03-05T20:33:00"/>
        <d v="2021-03-05T20:57:00"/>
        <d v="2021-03-06T15:36:00"/>
        <d v="2021-03-07T07:21:00"/>
        <d v="2021-03-07T17:12:00"/>
        <d v="2021-03-08T13:28:00"/>
        <d v="2021-03-08T14:39:00"/>
        <d v="2021-03-09T06:16:00"/>
        <d v="2021-03-09T18:19:00"/>
        <d v="2021-03-09T20:35:00"/>
        <d v="2021-03-10T16:27:00"/>
        <d v="2021-03-10T16:51:00"/>
        <d v="2021-03-10T17:58:00"/>
        <d v="2021-03-11T16:13:00"/>
        <d v="2021-03-11T20:43:00"/>
        <d v="2021-03-12T18:03:00"/>
        <d v="2021-03-14T07:59:00"/>
        <d v="2021-03-14T11:57:00"/>
        <d v="2021-03-14T20:38:00"/>
        <d v="2021-03-15T14:37:00"/>
        <d v="2021-03-16T06:20:00"/>
        <d v="2021-03-16T07:09:00"/>
        <d v="2021-03-16T09:35:00"/>
        <d v="2021-03-17T12:50:00"/>
        <d v="2021-03-17T16:12:00"/>
        <d v="2021-03-17T18:22:00"/>
        <d v="2021-03-18T11:21:00"/>
        <d v="2021-03-19T11:15:00"/>
        <d v="2021-03-19T11:30:00"/>
        <d v="2021-03-19T12:53:00"/>
        <d v="2021-03-20T11:59:00"/>
        <d v="2021-03-20T16:08:00"/>
        <d v="2021-03-20T20:22:00"/>
        <d v="2021-03-21T10:45:00"/>
        <d v="2021-03-21T16:10:00"/>
        <d v="2021-03-22T07:22:00"/>
        <d v="2021-03-22T13:51:00"/>
        <d v="2021-03-23T11:28:00"/>
        <d v="2021-03-24T10:21:00"/>
        <d v="2021-03-24T11:44:00"/>
        <d v="2021-03-24T19:57:00"/>
        <d v="2021-03-25T06:52:00"/>
        <d v="2021-03-25T07:07:00"/>
        <d v="2021-03-26T08:19:00"/>
        <d v="2021-03-26T14:10:00"/>
        <d v="2021-03-26T17:28:00"/>
        <d v="2021-03-27T10:38:00"/>
        <d v="2021-03-27T21:33:00"/>
        <d v="2021-03-28T08:55:00"/>
        <d v="2021-03-28T12:01:00"/>
        <d v="2021-03-29T09:44:00"/>
        <d v="2021-03-30T12:14:00"/>
        <d v="2021-03-30T12:30:00"/>
        <d v="2021-03-31T07:37:00"/>
        <d v="2021-03-31T12:09:00"/>
        <d v="2021-03-31T16:15:00"/>
        <d v="2021-03-31T20:18:00"/>
        <d v="2021-04-02T06:09:00"/>
        <d v="2021-04-04T08:27:00"/>
        <d v="2021-04-04T08:34:00"/>
        <d v="2021-04-04T10:33:00"/>
        <d v="2021-04-04T15:52:00"/>
        <d v="2021-04-05T06:07:00"/>
        <d v="2021-04-05T09:50:00"/>
        <d v="2021-04-05T14:27:00"/>
        <d v="2021-04-06T10:36:00"/>
        <d v="2021-04-07T07:22:00"/>
        <d v="2021-04-08T18:10:00"/>
        <d v="2021-04-09T06:19:00"/>
        <d v="2021-04-09T09:31:00"/>
        <d v="2021-04-10T08:52:00"/>
        <d v="2021-04-10T21:11:00"/>
        <d v="2021-04-11T07:39:00"/>
        <d v="2021-04-11T17:27:00"/>
        <d v="2021-04-11T18:41:00"/>
        <d v="2021-04-12T18:28:00"/>
        <d v="2021-04-13T07:27:00"/>
        <d v="2021-04-13T18:50:00"/>
        <d v="2021-04-13T20:20:00"/>
        <d v="2021-04-14T11:02:00"/>
        <d v="2021-04-14T11:30:00"/>
        <d v="2021-04-14T13:12:00"/>
        <d v="2021-04-14T14:04:00"/>
        <d v="2021-04-15T12:30:00"/>
        <d v="2021-04-16T11:06:00"/>
        <d v="2021-04-16T11:29:00"/>
        <d v="2021-04-16T20:09:00"/>
        <d v="2021-04-17T07:12:00"/>
        <d v="2021-04-17T09:39:00"/>
        <d v="2021-04-17T17:15:00"/>
        <d v="2021-04-18T11:53:00"/>
        <d v="2021-04-18T12:17:00"/>
        <d v="2021-04-18T16:27:00"/>
        <d v="2021-04-19T06:47:00"/>
        <d v="2021-04-20T10:40:00"/>
        <d v="2021-04-20T12:27:00"/>
        <d v="2021-04-21T06:02:00"/>
        <d v="2021-04-21T06:56:00"/>
        <d v="2021-04-21T09:45:00"/>
        <d v="2021-04-21T10:53:00"/>
        <d v="2021-04-21T13:55:00"/>
        <d v="2021-04-23T09:03:00"/>
        <d v="2021-04-23T12:35:00"/>
        <d v="2021-04-23T19:06:00"/>
        <d v="2021-04-24T07:49:00"/>
        <d v="2021-04-25T13:22:00"/>
        <d v="2021-04-25T20:40:00"/>
        <d v="2021-04-26T07:13:00"/>
        <d v="2021-04-26T07:15:00"/>
        <d v="2021-04-26T12:08:00"/>
        <d v="2021-04-26T14:38:00"/>
        <d v="2021-04-26T19:33:00"/>
        <d v="2021-04-26T20:37:00"/>
        <d v="2021-04-27T07:31:00"/>
        <d v="2021-04-27T11:24:00"/>
        <d v="2021-04-27T12:13:00"/>
        <d v="2021-04-27T18:47:00"/>
        <d v="2021-04-28T09:13:00"/>
        <d v="2021-04-28T12:01:00"/>
        <d v="2021-05-02T20:49:00"/>
        <d v="2021-05-03T13:00:00"/>
        <d v="2021-05-03T14:13:00"/>
        <d v="2021-05-04T07:34:00"/>
        <d v="2021-05-04T07:59:00"/>
        <d v="2021-05-04T11:03:00"/>
        <d v="2021-05-04T14:24:00"/>
        <d v="2021-05-05T09:04:00"/>
        <d v="2021-05-05T16:59:00"/>
        <d v="2021-05-06T21:10:00"/>
        <d v="2021-05-07T16:43:00"/>
        <d v="2021-05-07T21:28:00"/>
        <d v="2021-05-08T09:58:00"/>
        <d v="2021-05-08T21:37:00"/>
        <d v="2021-05-09T11:22:00"/>
        <d v="2021-05-09T18:49:00"/>
        <d v="2021-05-09T20:55:00"/>
        <d v="2021-05-10T05:58:00"/>
        <d v="2021-05-10T11:10:00"/>
        <d v="2021-05-10T13:07:00"/>
        <d v="2021-05-10T13:35:00"/>
        <d v="2021-05-11T10:22:00"/>
        <d v="2021-05-11T11:01:00"/>
        <d v="2021-05-11T14:14:00"/>
        <d v="2021-05-12T06:32:00"/>
        <d v="2021-05-12T11:59:00"/>
        <d v="2021-05-12T14:46:00"/>
        <d v="2021-05-12T18:46:00"/>
        <d v="2021-05-13T10:46:00"/>
        <d v="2021-05-13T21:23:00"/>
        <d v="2021-05-14T16:43:00"/>
        <d v="2021-05-15T09:42:00"/>
        <d v="2021-05-16T06:36:00"/>
        <d v="2021-05-16T20:00:00"/>
        <d v="2021-05-17T16:54:00"/>
        <d v="2021-05-17T17:42:00"/>
        <d v="2021-05-18T13:40:00"/>
        <d v="2021-05-18T14:59:00"/>
        <d v="2021-05-18T18:01:00"/>
        <d v="2021-05-19T07:24:00"/>
        <d v="2021-05-19T11:18:00"/>
        <d v="2021-05-19T18:07:00"/>
        <d v="2021-05-20T16:37:00"/>
        <d v="2021-05-20T19:43:00"/>
        <d v="2021-05-20T21:13:00"/>
        <d v="2021-05-21T08:18:00"/>
        <d v="2021-05-21T15:41:00"/>
        <d v="2021-05-21T19:26:00"/>
        <d v="2021-05-22T09:12:00"/>
        <d v="2021-05-22T13:47:00"/>
        <d v="2021-05-23T14:02:00"/>
        <d v="2021-05-23T20:59:00"/>
        <d v="2021-05-24T06:50:00"/>
        <d v="2021-05-25T14:32:00"/>
        <d v="2021-05-25T18:48:00"/>
        <d v="2021-05-26T09:38:00"/>
        <d v="2021-05-26T12:43:00"/>
        <d v="2021-05-27T06:15:00"/>
        <d v="2021-05-27T07:26:00"/>
        <d v="2021-05-27T08:47:00"/>
        <d v="2021-05-27T17:43:00"/>
        <d v="2021-05-28T10:46:00"/>
        <d v="2021-05-31T10:34:00"/>
        <d v="2021-05-31T16:07:00"/>
        <d v="2021-05-31T18:35:00"/>
        <d v="2021-05-31T19:39:00"/>
        <d v="2021-06-01T15:48:00"/>
        <d v="2021-06-02T06:23:00"/>
        <d v="2021-06-02T07:18:00"/>
        <d v="2021-06-02T13:44:00"/>
        <d v="2021-06-02T17:51:00"/>
        <d v="2021-06-03T11:03:00"/>
        <d v="2021-06-04T09:03:00"/>
        <d v="2021-06-04T16:39:00"/>
        <d v="2021-06-05T13:45:00"/>
        <d v="2021-06-05T20:40:00"/>
        <d v="2021-06-07T15:14:00"/>
        <d v="2021-06-08T07:50:00"/>
        <d v="2021-06-08T09:06:00"/>
        <d v="2021-06-08T15:05:00"/>
        <d v="2021-06-09T07:52:00"/>
        <d v="2021-06-09T16:56:00"/>
        <d v="2021-06-09T18:40:00"/>
        <d v="2021-06-10T20:31:00"/>
        <d v="2021-06-11T14:33:00"/>
        <d v="2021-06-11T15:57:00"/>
        <d v="2021-06-11T20:24:00"/>
        <d v="2021-06-12T10:53:00"/>
        <d v="2021-06-12T18:20:00"/>
        <d v="2021-06-13T13:15:00"/>
        <d v="2021-06-13T14:38:00"/>
        <d v="2021-06-16T11:48:00"/>
        <d v="2021-06-16T21:19:00"/>
        <d v="2021-06-17T18:12:00"/>
        <d v="2021-06-18T06:04:00"/>
        <d v="2021-06-18T12:51:00"/>
        <d v="2021-06-18T14:04:00"/>
        <d v="2021-06-18T20:02:00"/>
        <d v="2021-06-19T08:19:00"/>
        <d v="2021-06-19T18:11:00"/>
        <d v="2021-06-20T07:23:00"/>
        <d v="2021-06-20T08:57:00"/>
        <d v="2021-06-22T21:33:00"/>
        <d v="2021-06-23T08:00:00"/>
        <d v="2021-06-24T09:38:00"/>
        <d v="2021-06-25T18:07:00"/>
        <d v="2021-06-26T08:26:00"/>
        <d v="2021-06-26T10:00:00"/>
        <d v="2021-06-27T10:19:00"/>
        <d v="2021-06-28T12:34:00"/>
        <d v="2021-06-28T15:05:00"/>
        <d v="2021-06-29T09:22:00"/>
        <d v="2021-06-29T15:51:00"/>
        <d v="2021-06-29T18:30:00"/>
        <d v="2021-06-30T13:13:00"/>
        <d v="2021-06-30T14:52:00"/>
        <d v="2021-06-30T17:08:00"/>
        <d v="2021-07-01T12:01:00"/>
        <d v="2021-07-01T19:19:00"/>
        <d v="2021-07-02T07:29:00"/>
        <d v="2021-07-02T09:30:00"/>
        <d v="2021-07-02T09:40:00"/>
        <d v="2021-07-04T06:29:00"/>
        <d v="2021-07-06T06:29:00"/>
        <d v="2021-07-07T07:59:00"/>
        <d v="2021-07-07T15:39:00"/>
        <d v="2021-07-08T08:26:00"/>
        <d v="2021-07-08T09:33:00"/>
        <d v="2021-07-08T13:36:00"/>
        <d v="2021-07-08T15:53:00"/>
        <d v="2021-07-09T08:32:00"/>
        <d v="2021-07-09T11:48:00"/>
        <d v="2021-07-09T17:32:00"/>
        <d v="2021-07-10T16:55:00"/>
        <d v="2021-07-10T21:52:00"/>
        <d v="2021-07-12T06:23:00"/>
        <d v="2021-07-13T15:35:00"/>
        <d v="2021-07-13T19:57:00"/>
        <d v="2021-07-14T08:00:00"/>
        <d v="2021-07-14T08:27:00"/>
        <d v="2021-07-14T15:22:00"/>
        <d v="2021-07-15T07:44:00"/>
        <d v="2021-07-15T11:17:00"/>
        <d v="2021-07-15T12:40:00"/>
        <d v="2021-07-16T07:39:00"/>
        <d v="2021-07-16T15:18:00"/>
        <d v="2021-07-17T09:12:00"/>
        <d v="2021-07-18T08:14:00"/>
        <d v="2021-07-18T09:21:00"/>
        <d v="2021-07-19T09:19:00"/>
        <d v="2021-07-19T09:20:00"/>
        <d v="2021-07-19T13:31:00"/>
        <d v="2021-07-19T15:52:00"/>
        <d v="2021-07-19T17:05:00"/>
        <d v="2021-07-20T09:01:00"/>
        <d v="2021-07-20T13:13:00"/>
        <d v="2021-07-20T14:27:00"/>
        <d v="2021-07-20T15:09:00"/>
        <d v="2021-07-21T08:07:00"/>
        <d v="2021-07-22T06:30:00"/>
        <d v="2021-07-23T12:55:00"/>
        <d v="2021-07-23T18:40:00"/>
        <d v="2021-07-24T06:46:00"/>
        <d v="2021-07-24T08:18:00"/>
        <d v="2021-07-24T16:25:00"/>
        <d v="2021-07-25T12:21:00"/>
        <d v="2021-07-26T09:40:00"/>
        <d v="2021-07-26T11:07:00"/>
        <d v="2021-07-26T18:05:00"/>
        <d v="2021-07-27T08:00:00"/>
        <d v="2021-07-27T09:34:00"/>
        <d v="2021-07-27T11:15:00"/>
        <d v="2021-07-27T13:52:00"/>
        <d v="2021-07-27T18:11:00"/>
        <d v="2021-07-29T09:52:00"/>
        <d v="2021-07-29T11:43:00"/>
        <d v="2021-07-31T09:35:00"/>
        <d v="2021-07-31T20:06:00"/>
        <d v="2021-08-01T07:27:00"/>
        <d v="2021-08-01T09:06:00"/>
        <d v="2021-08-01T20:27:00"/>
        <d v="2021-08-01T20:43:00"/>
        <d v="2021-08-02T17:28:00"/>
        <d v="2021-08-03T10:33:00"/>
        <d v="2021-08-03T15:02:00"/>
        <d v="2021-08-03T15:47:00"/>
        <d v="2021-08-03T18:33:00"/>
        <d v="2021-08-04T07:48:00"/>
        <d v="2021-08-05T10:43:00"/>
        <d v="2021-08-05T13:04:00"/>
        <d v="2021-08-06T07:34:00"/>
        <d v="2021-08-06T08:06:00"/>
        <d v="2021-08-06T08:28:00"/>
        <d v="2021-08-06T10:17:00"/>
        <d v="2021-08-06T13:04:00"/>
        <d v="2021-08-07T08:06:00"/>
        <d v="2021-08-08T08:11:00"/>
        <d v="2021-08-08T10:44:00"/>
        <d v="2021-08-08T20:41:00"/>
        <d v="2021-08-09T07:42:00"/>
        <d v="2021-08-10T07:19:00"/>
        <d v="2021-08-10T12:50:00"/>
        <d v="2021-08-10T20:35:00"/>
        <d v="2021-08-10T21:04:00"/>
        <d v="2021-08-11T07:09:00"/>
        <d v="2021-08-11T08:43:00"/>
        <d v="2021-08-11T10:26:00"/>
        <d v="2021-08-11T20:18:00"/>
        <d v="2021-08-12T07:38:00"/>
        <d v="2021-08-13T09:32:00"/>
        <d v="2021-08-13T18:07:00"/>
        <d v="2021-08-14T10:40:00"/>
        <d v="2021-08-14T18:52:00"/>
        <d v="2021-08-14T21:18:00"/>
        <d v="2021-08-15T07:17:00"/>
        <d v="2021-08-15T12:06:00"/>
        <d v="2021-08-15T18:02:00"/>
        <d v="2021-08-16T16:00:00"/>
        <d v="2021-08-17T06:54:00"/>
        <d v="2021-08-17T08:26:00"/>
        <d v="2021-08-18T06:13:00"/>
        <d v="2021-08-18T09:52:00"/>
        <d v="2021-08-18T14:18:00"/>
        <d v="2021-08-18T16:04:00"/>
        <d v="2021-08-19T09:06:00"/>
        <d v="2021-08-19T15:29:00"/>
        <d v="2021-08-19T19:44:00"/>
        <d v="2021-08-20T09:29:00"/>
        <d v="2021-08-21T15:33:00"/>
        <d v="2021-08-22T21:50:00"/>
        <d v="2021-08-23T07:48:00"/>
        <d v="2021-08-23T12:48:00"/>
        <d v="2021-08-23T15:55:00"/>
        <d v="2021-08-24T08:02:00"/>
        <d v="2021-08-24T08:03:00"/>
        <d v="2021-08-24T11:34:00"/>
        <d v="2021-08-24T11:35:00"/>
        <d v="2021-08-24T20:59:00"/>
        <d v="2021-08-25T06:58:00"/>
        <d v="2021-08-25T11:36:00"/>
        <d v="2021-08-25T13:06:00"/>
        <d v="2021-08-25T16:25:00"/>
        <d v="2021-08-25T19:56:00"/>
        <d v="2021-08-26T08:06:00"/>
        <d v="2021-08-26T12:00:00"/>
        <d v="2021-08-26T14:52:00"/>
        <d v="2021-08-26T19:02:00"/>
        <d v="2021-08-27T07:07:00"/>
        <d v="2021-08-27T11:55:00"/>
        <d v="2021-08-27T12:29:00"/>
        <d v="2021-08-27T15:48:00"/>
        <d v="2021-08-28T11:44:00"/>
        <d v="2021-08-29T16:23:00"/>
        <d v="2021-08-29T19:35:00"/>
        <d v="2021-08-30T07:01:00"/>
        <d v="2021-08-30T07:27:00"/>
        <d v="2021-08-30T08:54:00"/>
        <d v="2021-08-31T05:46:00"/>
        <d v="2021-08-31T06:10:00"/>
        <d v="2021-08-31T06:23:00"/>
        <d v="2021-08-31T07:44:00"/>
        <d v="2021-09-01T10:59:00"/>
        <d v="2021-09-02T09:24:00"/>
        <d v="2021-09-02T13:23:00"/>
        <d v="2021-09-02T17:39:00"/>
        <d v="2021-09-03T06:15:00"/>
        <d v="2021-09-03T08:22:00"/>
        <d v="2021-09-03T10:37:00"/>
        <d v="2021-09-03T12:15:00"/>
        <d v="2021-09-03T18:42:00"/>
        <d v="2021-09-04T07:26:00"/>
        <d v="2021-09-04T08:40:00"/>
        <d v="2021-09-04T11:39:00"/>
        <d v="2021-09-04T18:42:00"/>
        <d v="2021-09-05T06:26:00"/>
        <d v="2021-09-05T06:57:00"/>
        <d v="2021-09-05T11:31:00"/>
        <d v="2021-09-05T14:56:00"/>
        <d v="2021-09-06T09:16:00"/>
        <d v="2021-09-06T20:16:00"/>
        <d v="2021-09-07T06:44:00"/>
        <d v="2021-09-07T07:59:00"/>
        <d v="2021-09-08T15:56:00"/>
        <d v="2021-09-09T14:57:00"/>
        <d v="2021-09-09T20:46:00"/>
        <d v="2021-09-10T07:16:00"/>
        <d v="2021-09-10T07:45:00"/>
        <d v="2021-09-11T08:07:00"/>
        <d v="2021-09-13T07:56:00"/>
        <d v="2021-09-13T12:38:00"/>
        <d v="2021-09-14T06:40:00"/>
        <d v="2021-09-15T06:31:00"/>
        <d v="2021-09-15T07:43:00"/>
        <d v="2021-09-15T08:19:00"/>
        <d v="2021-09-15T16:28:00"/>
        <d v="2021-09-15T19:18:00"/>
        <d v="2021-09-16T14:56:00"/>
        <d v="2021-09-16T16:36:00"/>
        <d v="2021-09-19T06:48:00"/>
        <d v="2021-09-19T08:05:00"/>
        <d v="2021-09-19T09:51:00"/>
        <d v="2021-09-20T08:11:00"/>
        <d v="2021-09-20T12:37:00"/>
        <d v="2021-09-20T17:38:00"/>
        <d v="2021-09-21T08:31:00"/>
        <d v="2021-09-21T20:25:00"/>
        <d v="2021-09-22T07:17:00"/>
        <d v="2021-09-23T20:13:00"/>
        <d v="2021-09-24T08:24:00"/>
        <d v="2021-09-24T13:24:00"/>
        <d v="2021-09-25T08:45:00"/>
        <d v="2021-09-26T10:08:00"/>
        <d v="2021-09-26T15:12:00"/>
        <d v="2021-09-26T20:43:00"/>
        <d v="2021-09-27T06:43:00"/>
        <d v="2021-09-27T11:42:00"/>
        <d v="2021-09-28T18:03:00"/>
        <d v="2021-09-29T07:43:00"/>
        <d v="2021-09-29T09:04:00"/>
        <d v="2021-09-29T09:21:00"/>
        <d v="2021-09-29T09:28:00"/>
        <d v="2021-09-29T10:54:00"/>
        <d v="2021-09-30T12:47:00"/>
        <d v="2021-10-01T09:02:00"/>
        <d v="2021-10-01T09:23:00"/>
        <d v="2021-10-01T09:38:00"/>
        <d v="2021-10-01T19:14:00"/>
        <d v="2021-10-03T07:25:00"/>
        <d v="2021-10-03T11:43:00"/>
        <d v="2021-10-04T11:56:00"/>
        <d v="2021-10-05T05:45:00"/>
        <d v="2021-10-05T13:18:00"/>
        <d v="2021-10-05T16:14:00"/>
        <d v="2021-10-06T07:17:00"/>
        <d v="2021-10-06T07:36:00"/>
        <d v="2021-10-06T15:20:00"/>
        <d v="2021-10-06T20:15:00"/>
        <d v="2021-10-07T09:04:00"/>
        <d v="2021-10-07T14:24:00"/>
        <d v="2021-10-08T12:18:00"/>
        <d v="2021-10-08T17:09:00"/>
        <d v="2021-10-09T10:11:00"/>
        <d v="2021-10-10T19:09:00"/>
        <d v="2021-10-11T14:51:00"/>
        <d v="2021-10-11T15:07:00"/>
        <d v="2021-10-11T17:31:00"/>
        <d v="2021-10-12T07:08:00"/>
        <d v="2021-10-13T08:35:00"/>
        <d v="2021-10-13T09:05:00"/>
        <d v="2021-10-14T09:28:00"/>
        <d v="2021-10-14T11:19:00"/>
        <d v="2021-10-14T20:59:00"/>
        <d v="2021-10-15T15:57:00"/>
        <d v="2021-10-16T07:13:00"/>
        <d v="2021-10-17T12:38:00"/>
        <d v="2021-10-18T08:30:00"/>
        <d v="2021-10-18T09:52:00"/>
        <d v="2021-10-18T16:56:00"/>
        <d v="2021-10-18T19:12:00"/>
        <d v="2021-10-19T09:38:00"/>
        <d v="2021-10-19T09:54:00"/>
        <d v="2021-10-19T14:45:00"/>
        <d v="2021-10-19T15:16:00"/>
        <d v="2021-10-20T07:42:00"/>
        <d v="2021-10-21T11:13:00"/>
        <d v="2021-10-21T18:57:00"/>
        <d v="2021-10-21T19:55:00"/>
        <d v="2021-10-22T08:58:00"/>
        <d v="2021-10-22T20:54:00"/>
        <d v="2021-10-26T07:52:00"/>
        <d v="2021-10-26T07:58:00"/>
        <d v="2021-10-27T14:04:00"/>
        <d v="2021-10-27T20:58:00"/>
        <d v="2021-10-28T16:05:00"/>
        <d v="2021-10-28T20:34:00"/>
        <d v="2021-10-29T14:21:00"/>
        <d v="2021-10-30T13:13:00"/>
        <d v="2021-10-31T19:41:00"/>
        <d v="2021-11-01T12:47:00"/>
        <d v="2021-11-01T21:05:00"/>
        <d v="2021-11-02T11:19:00"/>
        <d v="2021-11-02T17:56:00"/>
        <d v="2021-11-04T10:53:00"/>
        <d v="2021-11-04T12:11:00"/>
        <d v="2021-11-04T12:30:00"/>
        <d v="2021-11-05T08:11:00"/>
        <d v="2021-11-05T08:24:00"/>
        <d v="2021-11-06T17:02:00"/>
        <d v="2021-11-06T20:01:00"/>
        <d v="2021-11-07T18:52:00"/>
        <d v="2021-11-10T08:35:00"/>
        <d v="2021-11-10T09:44:00"/>
        <d v="2021-11-10T19:39:00"/>
        <d v="2021-11-12T11:32:00"/>
        <d v="2021-11-12T21:07:00"/>
        <d v="2021-11-13T09:34:00"/>
        <d v="2021-11-14T18:29:00"/>
        <d v="2021-11-15T13:08:00"/>
        <d v="2021-11-15T18:46:00"/>
        <d v="2021-11-16T14:06:00"/>
        <d v="2021-11-16T14:07:00"/>
        <d v="2021-11-16T19:26:00"/>
        <d v="2021-11-17T11:55:00"/>
        <d v="2021-11-17T15:35:00"/>
        <d v="2021-11-18T08:24:00"/>
        <d v="2021-11-18T10:26:00"/>
        <d v="2021-11-18T12:55:00"/>
        <d v="2021-11-18T13:58:00"/>
        <d v="2021-11-20T06:14:00"/>
        <d v="2021-11-20T19:30:00"/>
        <d v="2021-11-22T07:14:00"/>
        <d v="2021-11-22T17:26:00"/>
        <d v="2021-11-23T13:46:00"/>
        <d v="2021-11-24T06:03:00"/>
        <d v="2021-11-24T06:59:00"/>
        <d v="2021-11-24T21:30:00"/>
        <d v="2021-11-25T13:38:00"/>
        <d v="2021-11-25T15:04:00"/>
        <d v="2021-11-26T07:19:00"/>
        <d v="2021-11-27T07:14:00"/>
        <d v="2021-11-27T12:11:00"/>
        <d v="2021-11-27T16:28:00"/>
        <d v="2021-11-28T07:38:00"/>
        <d v="2021-11-28T14:09:00"/>
        <d v="2021-11-28T21:10:00"/>
        <d v="2021-11-29T11:31:00"/>
        <d v="2021-11-29T15:25:00"/>
        <d v="2021-11-29T15:56:00"/>
        <d v="2021-11-29T17:03:00"/>
        <d v="2021-11-30T19:24:00"/>
        <d v="2021-12-01T06:31:00"/>
        <d v="2021-12-01T07:08:00"/>
        <d v="2021-12-02T06:55:00"/>
        <d v="2021-12-02T09:56:00"/>
        <d v="2021-12-02T15:10:00"/>
        <d v="2021-12-03T14:20:00"/>
        <d v="2021-12-03T19:42:00"/>
        <d v="2021-12-04T14:54:00"/>
        <d v="2021-12-05T19:47:00"/>
        <d v="2021-12-06T10:22:00"/>
        <d v="2021-12-06T10:33:00"/>
        <d v="2021-12-06T12:15:00"/>
        <d v="2021-12-06T14:44:00"/>
        <d v="2021-12-06T20:22:00"/>
        <d v="2021-12-07T12:54:00"/>
        <d v="2021-12-08T07:38:00"/>
        <d v="2021-12-08T20:58:00"/>
        <d v="2021-12-09T11:57:00"/>
        <d v="2021-12-09T13:00:00"/>
        <d v="2021-12-11T19:57:00"/>
        <d v="2021-12-12T16:55:00"/>
        <d v="2021-12-13T07:20:00"/>
        <d v="2021-12-13T13:56:00"/>
        <d v="2021-12-14T11:27:00"/>
        <d v="2021-12-14T12:29:00"/>
        <d v="2021-12-14T14:21:00"/>
        <d v="2021-12-15T13:42:00"/>
        <d v="2021-12-16T20:58:00"/>
        <d v="2021-12-17T11:08:00"/>
        <d v="2021-12-17T17:56:00"/>
        <d v="2021-12-18T07:09:00"/>
        <d v="2021-12-18T07:28:00"/>
        <d v="2021-12-18T20:44:00"/>
        <d v="2021-12-19T06:52:00"/>
        <d v="2021-12-19T19:03:00"/>
        <d v="2021-12-20T13:18:00"/>
        <d v="2021-12-20T20:58:00"/>
        <d v="2021-12-21T09:45:00"/>
        <d v="2021-12-21T16:12:00"/>
        <d v="2021-12-21T16:35:00"/>
        <d v="2021-12-22T07:34:00"/>
        <d v="2021-12-22T13:05:00"/>
        <d v="2021-12-22T15:43:00"/>
        <d v="2021-12-24T07:39:00"/>
        <d v="2021-12-24T09:38:00"/>
        <d v="2021-12-24T12:47:00"/>
        <d v="2021-12-24T22:19:00"/>
        <d v="2021-12-25T21:10:00"/>
        <d v="2021-12-27T08:46:00"/>
        <d v="2021-12-28T07:32:00"/>
        <d v="2021-12-28T07:33:00"/>
        <d v="2021-12-28T09:49:00"/>
        <d v="2021-12-28T11:37:00"/>
        <d v="2021-12-28T13:19:00"/>
        <d v="2021-12-28T19:48:00"/>
        <d v="2021-12-29T07:47:00"/>
        <d v="2021-12-29T09:01:00"/>
        <d v="2021-12-29T09:27:00"/>
        <d v="2021-12-29T11:17:00"/>
        <d v="2021-12-30T09:52:00"/>
        <d v="2021-12-30T15:32:00"/>
        <d v="2021-12-30T18:37:00"/>
        <d v="2021-12-30T21:18:00"/>
        <d v="2021-12-31T18:19:00"/>
        <d v="2021-12-31T18:28:00"/>
        <d v="2021-12-31T23:48:00"/>
        <d v="2022-01-01T19:10:00"/>
        <d v="2022-01-03T14:58:00"/>
        <d v="2022-01-04T06:19:00"/>
        <d v="2022-01-04T08:38:00"/>
        <d v="2022-01-05T09:48:00"/>
        <d v="2022-01-05T13:26:00"/>
        <d v="2022-01-05T16:04:00"/>
        <d v="2022-01-06T06:06:00"/>
        <d v="2022-01-06T10:46:00"/>
        <d v="2022-01-07T15:11:00"/>
        <d v="2022-01-08T12:00:00"/>
        <d v="2022-01-08T15:55:00"/>
        <d v="2022-01-08T21:04:00"/>
        <d v="2022-01-09T08:36:00"/>
        <d v="2022-01-09T14:27:00"/>
        <d v="2022-01-09T18:31:00"/>
        <d v="2022-01-10T19:59:00"/>
        <d v="2022-01-10T20:30:00"/>
        <d v="2022-01-11T09:40:00"/>
        <d v="2022-01-11T14:20:00"/>
        <d v="2022-01-12T06:07:00"/>
        <d v="2022-01-12T06:20:00"/>
        <d v="2022-01-12T20:52:00"/>
        <d v="2022-01-13T06:23:00"/>
        <d v="2022-01-13T08:56:00"/>
        <d v="2022-01-13T14:34:00"/>
        <d v="2022-01-13T20:08:00"/>
        <d v="2022-01-14T13:43:00"/>
        <d v="2022-01-15T08:47:00"/>
        <d v="2022-01-16T14:27:00"/>
        <d v="2022-01-16T21:05:00"/>
        <d v="2022-01-17T07:07:00"/>
        <d v="2022-01-17T09:50:00"/>
        <d v="2022-01-17T18:24:00"/>
        <d v="2022-01-19T07:26:00"/>
        <d v="2022-01-19T20:50:00"/>
        <d v="2022-01-20T09:49:00"/>
        <d v="2022-01-21T06:05:00"/>
        <d v="2022-01-22T06:38:00"/>
        <d v="2022-01-22T21:34:00"/>
        <d v="2022-01-23T15:45:00"/>
        <d v="2022-01-24T12:19:00"/>
        <d v="2022-01-24T12:41:00"/>
        <d v="2022-01-25T07:01:00"/>
        <d v="2022-01-26T08:48:00"/>
        <d v="2022-01-26T09:21:00"/>
        <d v="2022-01-26T11:27:00"/>
        <d v="2022-01-26T13:35:00"/>
        <d v="2022-01-26T14:13:00"/>
        <d v="2022-01-26T15:42:00"/>
        <d v="2022-01-28T06:36:00"/>
        <d v="2022-01-28T07:29:00"/>
        <d v="2022-01-28T08:22:00"/>
        <d v="2022-01-28T13:23:00"/>
        <d v="2022-01-28T17:15:00"/>
        <d v="2022-01-29T11:48:00"/>
        <d v="2022-01-29T12:23:00"/>
        <d v="2022-01-30T08:32:00"/>
        <d v="2022-01-30T13:14:00"/>
        <d v="2022-01-30T14:21:00"/>
        <d v="2022-01-31T15:45:00"/>
        <d v="2022-01-31T18:41:00"/>
        <d v="2022-02-01T06:23:00"/>
        <d v="2022-02-01T08:36:00"/>
        <d v="2022-02-01T09:51:00"/>
        <d v="2022-02-02T08:43:00"/>
        <d v="2022-02-02T15:56:00"/>
        <d v="2022-02-03T08:00:00"/>
        <d v="2022-02-04T06:51:00"/>
        <d v="2022-02-05T07:42:00"/>
        <d v="2022-02-06T06:57:00"/>
        <d v="2022-02-06T11:40:00"/>
        <d v="2022-02-06T14:48:00"/>
        <d v="2022-02-06T18:16:00"/>
        <d v="2022-02-07T08:43:00"/>
        <d v="2022-02-07T11:20:00"/>
        <d v="2022-02-07T13:02:00"/>
        <d v="2022-02-07T14:44:00"/>
        <d v="2022-02-07T19:17:00"/>
        <d v="2022-02-07T20:57:00"/>
        <d v="2022-02-08T19:20:00"/>
        <d v="2022-02-09T08:53:00"/>
        <d v="2022-02-10T07:27:00"/>
        <d v="2022-02-10T09:57:00"/>
        <d v="2022-02-10T13:21:00"/>
        <d v="2022-02-10T18:12:00"/>
        <d v="2022-02-11T09:05:00"/>
        <d v="2022-02-11T12:36:00"/>
        <d v="2022-02-12T10:12:00"/>
        <d v="2022-02-12T20:59:00"/>
        <d v="2022-02-13T08:28:00"/>
        <d v="2022-02-13T17:08:00"/>
        <d v="2022-02-13T19:44:00"/>
        <d v="2022-02-14T06:26:00"/>
        <d v="2022-02-14T11:23:00"/>
        <d v="2022-02-14T14:56:00"/>
        <d v="2022-02-14T16:37:00"/>
        <d v="2022-02-15T14:08:00"/>
        <d v="2022-02-15T14:10:00"/>
        <d v="2022-02-16T07:02:00"/>
        <d v="2022-02-16T16:50:00"/>
        <d v="2022-02-17T09:04:00"/>
        <d v="2022-02-17T13:11:00"/>
        <d v="2022-02-17T14:34:00"/>
        <d v="2022-02-18T08:49:00"/>
        <d v="2022-02-18T17:34:00"/>
        <d v="2022-02-19T13:10:00"/>
        <d v="2022-02-19T21:25:00"/>
        <d v="2022-02-20T20:57:00"/>
        <d v="2022-02-21T08:16:00"/>
        <d v="2022-02-21T15:36:00"/>
        <d v="2022-02-22T07:08:00"/>
        <d v="2022-02-22T07:25:00"/>
        <d v="2022-02-23T19:57:00"/>
        <d v="2022-02-24T15:32:00"/>
        <d v="2022-02-25T07:36:00"/>
        <d v="2022-02-26T19:27:00"/>
        <d v="2022-02-27T09:43:00"/>
        <d v="2022-02-28T07:08:00"/>
        <d v="2022-02-28T09:45:00"/>
        <d v="2022-02-28T09:46:00"/>
        <d v="2022-02-28T13:26:00"/>
        <d v="2022-03-01T06:44:00"/>
        <d v="2022-03-01T07:04:00"/>
        <d v="2022-03-01T08:35:00"/>
        <d v="2022-03-01T09:46:00"/>
        <d v="2022-03-01T17:05:00"/>
        <d v="2022-03-01T20:43:00"/>
        <d v="2022-03-02T20:58:00"/>
        <d v="2022-03-03T13:36:00"/>
        <d v="2022-03-03T17:57:00"/>
        <d v="2022-03-03T20:31:00"/>
        <d v="2022-03-04T19:06:00"/>
        <d v="2022-03-05T06:15:00"/>
        <d v="2022-03-05T11:45:00"/>
        <d v="2022-03-05T16:37:00"/>
        <d v="2022-03-06T10:09:00"/>
        <d v="2022-03-06T15:23:00"/>
        <d v="2022-03-06T19:49:00"/>
        <d v="2022-03-07T13:05:00"/>
        <d v="2022-03-08T10:53:00"/>
        <d v="2022-03-08T11:56:00"/>
        <d v="2022-03-09T06:17:00"/>
        <d v="2022-03-09T06:58:00"/>
        <d v="2022-03-09T07:32:00"/>
        <d v="2022-03-09T08:35:00"/>
        <d v="2022-03-09T14:36:00"/>
        <d v="2022-03-10T05:45:00"/>
        <d v="2022-03-10T07:54:00"/>
        <d v="2022-03-10T14:26:00"/>
        <d v="2022-03-10T16:36:00"/>
        <d v="2022-03-10T18:00:00"/>
        <d v="2022-03-11T08:59:00"/>
        <d v="2022-03-11T09:26:00"/>
        <d v="2022-03-12T05:50:00"/>
        <d v="2022-03-12T08:38:00"/>
        <d v="2022-03-12T18:26:00"/>
        <d v="2022-03-13T14:15:00"/>
        <d v="2022-03-14T07:20:00"/>
        <d v="2022-03-14T11:10:00"/>
        <d v="2022-03-14T14:15:00"/>
        <d v="2022-03-14T19:47:00"/>
        <d v="2022-03-15T06:16:00"/>
        <d v="2022-03-15T12:51:00"/>
        <d v="2022-03-16T07:12:00"/>
        <d v="2022-03-16T07:47:00"/>
        <d v="2022-03-16T12:41:00"/>
        <d v="2022-03-16T14:17:00"/>
        <d v="2022-03-17T06:05:00"/>
        <d v="2022-03-17T06:34:00"/>
        <d v="2022-03-17T08:07:00"/>
        <d v="2022-03-17T09:41:00"/>
        <d v="2022-03-17T13:14:00"/>
        <d v="2022-03-17T14:45:00"/>
        <d v="2022-03-18T14:55:00"/>
        <d v="2022-03-19T07:39:00"/>
        <d v="2022-03-19T07:40:00"/>
        <d v="2022-03-19T10:36:00"/>
        <d v="2022-03-19T13:43:00"/>
        <d v="2022-03-19T13:48:00"/>
        <d v="2022-03-19T18:55:00"/>
        <d v="2022-03-19T21:35:00"/>
        <d v="2022-03-21T07:22:00"/>
        <d v="2022-03-21T08:45:00"/>
        <d v="2022-03-21T13:11:00"/>
        <d v="2022-03-21T17:57:00"/>
        <d v="2022-03-22T07:04:00"/>
        <d v="2022-03-23T06:09:00"/>
        <d v="2022-03-23T13:39:00"/>
        <d v="2022-03-23T15:44:00"/>
        <d v="2022-03-24T07:16:00"/>
        <d v="2022-03-24T14:09:00"/>
        <d v="2022-03-24T15:08:00"/>
        <d v="2022-03-24T16:56:00"/>
        <d v="2022-03-25T06:30:00"/>
        <d v="2022-03-25T15:08:00"/>
        <d v="2022-03-25T21:18:00"/>
        <d v="2022-03-26T07:04:00"/>
        <d v="2022-03-26T12:24:00"/>
        <d v="2022-03-26T21:16:00"/>
        <d v="2022-03-27T08:53:00"/>
        <d v="2022-03-27T19:30:00"/>
        <d v="2022-03-28T09:41:00"/>
        <d v="2022-03-29T06:59:00"/>
        <d v="2022-03-29T12:55:00"/>
        <d v="2022-03-29T16:31:00"/>
        <d v="2022-03-30T07:04:00"/>
        <d v="2022-03-31T08:47:00"/>
        <d v="2022-03-31T13:49:00"/>
        <d v="2022-03-31T21:22:00"/>
        <d v="2022-04-01T06:55:00"/>
        <d v="2022-04-01T08:54:00"/>
        <d v="2022-04-01T15:40:00"/>
        <d v="2022-04-02T06:18:00"/>
        <d v="2022-04-02T10:43:00"/>
        <d v="2022-04-02T19:13:00"/>
        <d v="2022-04-03T07:13:00"/>
        <d v="2022-04-03T08:08:00"/>
        <d v="2022-04-03T10:30:00"/>
        <d v="2022-04-04T07:59:00"/>
        <d v="2022-04-04T11:37:00"/>
        <d v="2022-04-04T12:40:00"/>
        <d v="2022-04-05T06:51:00"/>
        <d v="2022-04-05T09:17:00"/>
        <d v="2022-04-05T12:00:00"/>
        <d v="2022-04-05T18:27:00"/>
        <d v="2022-04-06T06:35:00"/>
        <d v="2022-04-06T06:48:00"/>
        <d v="2022-04-06T15:50:00"/>
        <d v="2022-04-07T06:46:00"/>
        <d v="2022-04-07T15:23:00"/>
        <d v="2022-04-08T07:10:00"/>
        <d v="2022-04-08T09:19:00"/>
        <d v="2022-04-08T12:42:00"/>
        <d v="2022-04-09T06:53:00"/>
        <d v="2022-04-10T06:47:00"/>
        <d v="2022-04-10T19:40:00"/>
        <d v="2022-04-10T20:45:00"/>
        <d v="2022-04-11T06:57:00"/>
        <d v="2022-04-11T11:53:00"/>
        <d v="2022-04-11T17:04:00"/>
        <d v="2022-04-12T07:18:00"/>
        <d v="2022-04-12T09:08:00"/>
        <d v="2022-04-12T18:15:00"/>
        <d v="2022-04-13T07:20:00"/>
        <d v="2022-04-13T09:46:00"/>
        <d v="2022-04-13T12:32:00"/>
        <d v="2022-04-13T14:39:00"/>
        <d v="2022-04-14T11:59:00"/>
        <d v="2022-04-14T17:19:00"/>
        <d v="2022-04-14T20:30:00"/>
        <d v="2022-04-16T08:30:00"/>
        <d v="2022-04-16T09:53:00"/>
        <d v="2022-04-16T19:09:00"/>
        <d v="2022-04-17T08:26:00"/>
        <d v="2022-04-18T06:52:00"/>
        <d v="2022-04-18T15:32:00"/>
        <d v="2022-04-18T21:09:00"/>
        <d v="2022-04-19T06:21:00"/>
        <d v="2022-04-19T12:47:00"/>
        <d v="2022-04-19T16:56:00"/>
        <d v="2022-04-20T20:04:00"/>
        <d v="2022-04-20T21:08:00"/>
        <d v="2022-04-21T07:00:00"/>
        <d v="2022-04-21T18:52:00"/>
        <d v="2022-04-22T06:48:00"/>
        <d v="2022-04-22T07:55:00"/>
        <d v="2022-04-23T06:29:00"/>
        <d v="2022-04-23T06:30:00"/>
        <d v="2022-04-24T08:07:00"/>
        <d v="2022-04-24T08:33:00"/>
        <d v="2022-04-25T20:08:00"/>
        <d v="2022-04-26T20:49:00"/>
        <d v="2022-04-26T21:01:00"/>
        <d v="2022-04-27T07:19:00"/>
        <d v="2022-04-27T16:05:00"/>
        <d v="2022-04-28T06:19:00"/>
        <d v="2022-04-28T19:36:00"/>
        <d v="2022-04-29T16:55:00"/>
        <d v="2022-04-30T20:47:00"/>
        <d v="2022-05-01T06:34:00"/>
        <d v="2022-05-01T13:56:00"/>
        <d v="2022-05-01T16:13:00"/>
        <d v="2022-05-01T18:50:00"/>
        <d v="2022-05-02T09:29:00"/>
        <d v="2022-05-02T15:03:00"/>
        <d v="2022-05-03T21:45:00"/>
        <d v="2022-05-04T17:59:00"/>
        <d v="2022-05-05T07:25:00"/>
        <d v="2022-05-05T20:25:00"/>
        <d v="2022-05-07T18:26:00"/>
        <d v="2022-05-08T06:48:00"/>
        <d v="2022-05-08T11:23:00"/>
        <d v="2022-05-08T12:53:00"/>
        <d v="2022-05-09T06:08:00"/>
        <d v="2022-05-10T06:16:00"/>
        <d v="2022-05-10T06:52:00"/>
        <d v="2022-05-10T07:44:00"/>
        <d v="2022-05-10T18:26:00"/>
        <d v="2022-05-11T07:34:00"/>
        <d v="2022-05-11T12:28:00"/>
        <d v="2022-05-11T18:28:00"/>
        <d v="2022-05-11T19:16:00"/>
        <d v="2022-05-13T20:00:00"/>
        <d v="2022-05-14T20:46:00"/>
        <d v="2022-05-15T06:35:00"/>
        <d v="2022-05-15T11:54:00"/>
        <d v="2022-05-16T06:40:00"/>
        <d v="2022-05-16T13:21:00"/>
        <d v="2022-05-17T06:18:00"/>
        <d v="2022-05-17T07:10:00"/>
        <d v="2022-05-17T09:12:00"/>
        <d v="2022-05-17T12:51:00"/>
        <d v="2022-05-17T13:09:00"/>
        <d v="2022-05-18T07:39:00"/>
        <d v="2022-05-18T14:27:00"/>
        <d v="2022-05-18T20:12:00"/>
        <d v="2022-05-19T06:52:00"/>
        <d v="2022-05-19T15:41:00"/>
        <d v="2022-05-19T20:19:00"/>
        <d v="2022-05-20T07:00:00"/>
        <d v="2022-05-20T09:03:00"/>
        <d v="2022-05-20T20:25:00"/>
        <d v="2022-05-21T20:24:00"/>
        <d v="2022-05-22T06:58:00"/>
        <d v="2022-05-23T06:19:00"/>
        <d v="2022-05-23T11:09:00"/>
        <d v="2022-05-23T13:30:00"/>
        <d v="2022-05-23T16:12:00"/>
        <d v="2022-05-23T17:58:00"/>
        <d v="2022-05-24T10:38:00"/>
        <d v="2022-05-24T13:19:00"/>
        <d v="2022-05-24T14:22:00"/>
        <d v="2022-05-24T16:00:00"/>
        <d v="2022-05-25T06:42:00"/>
        <d v="2022-05-27T06:29:00"/>
        <d v="2022-05-27T06:30:00"/>
        <d v="2022-05-27T07:26:00"/>
        <d v="2022-05-27T11:31:00"/>
        <d v="2022-05-29T06:20:00"/>
        <d v="2022-05-29T16:03:00"/>
        <d v="2022-05-30T13:25:00"/>
        <d v="2022-05-31T06:52:00"/>
        <d v="2022-05-31T09:13:00"/>
        <d v="2022-05-31T15:22:00"/>
        <d v="2022-05-31T17:35:00"/>
        <d v="2022-05-31T20:50:00"/>
        <d v="2022-06-01T06:15:00"/>
        <d v="2022-06-01T06:32:00"/>
        <d v="2022-06-01T09:20:00"/>
        <d v="2022-06-01T13:25:00"/>
        <d v="2022-06-02T14:12:00"/>
        <d v="2022-06-02T19:35:00"/>
        <d v="2022-06-02T21:11:00"/>
        <d v="2022-06-03T09:45:00"/>
        <d v="2022-06-03T17:30:00"/>
        <d v="2022-06-03T20:52:00"/>
        <d v="2022-06-04T07:01:00"/>
        <d v="2022-06-04T07:43:00"/>
        <d v="2022-06-04T08:52:00"/>
        <d v="2022-06-04T10:52:00"/>
        <d v="2022-06-04T12:58:00"/>
        <d v="2022-06-05T09:26:00"/>
        <d v="2022-06-06T07:55:00"/>
        <d v="2022-06-07T05:50:00"/>
        <d v="2022-06-07T06:38:00"/>
        <d v="2022-06-07T08:55:00"/>
        <d v="2022-06-08T06:23:00"/>
        <d v="2022-06-08T08:10:00"/>
        <d v="2022-06-08T11:31:00"/>
        <d v="2022-06-08T17:45:00"/>
        <d v="2022-06-08T20:32:00"/>
        <d v="2022-06-09T11:54:00"/>
        <d v="2022-06-09T11:55:00"/>
        <d v="2022-06-09T20:57:00"/>
        <d v="2022-06-09T21:27:00"/>
        <d v="2022-06-10T07:58:00"/>
        <d v="2022-06-11T07:33:00"/>
        <d v="2022-06-12T08:02:00"/>
        <d v="2022-06-12T10:45:00"/>
        <d v="2022-06-12T16:07:00"/>
        <d v="2022-06-12T17:37:00"/>
        <d v="2022-06-13T08:46:00"/>
        <d v="2022-06-13T21:06:00"/>
        <d v="2022-06-14T13:17:00"/>
        <d v="2022-06-14T21:01:00"/>
        <d v="2022-06-15T09:04:00"/>
        <d v="2022-06-15T13:31:00"/>
        <d v="2022-06-15T19:21:00"/>
        <d v="2022-06-16T06:42:00"/>
        <d v="2022-06-16T07:36:00"/>
        <d v="2022-06-16T10:33:00"/>
        <d v="2022-06-16T15:25:00"/>
        <d v="2022-06-17T07:25:00"/>
        <d v="2022-06-17T14:31:00"/>
        <d v="2022-06-21T09:42:00"/>
        <d v="2022-06-22T08:14:00"/>
        <d v="2022-06-22T13:01:00"/>
        <d v="2022-06-22T14:27:00"/>
        <d v="2022-06-22T19:23:00"/>
        <d v="2022-06-23T07:54:00"/>
        <d v="2022-06-23T18:26:00"/>
        <d v="2022-06-24T07:22:00"/>
        <d v="2022-06-24T14:57:00"/>
        <d v="2022-06-25T08:53:00"/>
        <d v="2022-06-25T18:59:00"/>
        <d v="2022-06-26T07:54:00"/>
        <d v="2022-06-27T06:44:00"/>
        <d v="2022-06-27T16:45:00"/>
        <d v="2022-06-27T17:42:00"/>
        <d v="2022-06-28T12:55:00"/>
        <d v="2022-06-28T19:52:00"/>
        <d v="2022-06-29T06:35:00"/>
        <d v="2022-06-29T10:02:00"/>
        <d v="2022-06-29T15:44:00"/>
        <d v="2022-06-30T08:15:00"/>
        <d v="2022-06-30T09:53:00"/>
        <d v="2022-06-30T11:51:00"/>
        <d v="2022-07-01T06:17:00"/>
        <d v="2022-07-01T10:50:00"/>
        <d v="2022-07-02T10:41:00"/>
        <d v="2022-07-02T12:43:00"/>
        <d v="2022-07-02T14:32:00"/>
        <d v="2022-07-02T19:12:00"/>
        <d v="2022-07-03T09:45:00"/>
        <d v="2022-07-03T10:52:00"/>
        <d v="2022-07-03T14:08:00"/>
        <d v="2022-07-03T17:43:00"/>
        <d v="2022-07-04T10:10:00"/>
        <d v="2022-07-04T11:04:00"/>
        <d v="2022-07-05T06:09:00"/>
        <d v="2022-07-05T07:19:00"/>
        <d v="2022-07-05T11:17:00"/>
        <d v="2022-07-05T12:28:00"/>
        <d v="2022-07-05T16:21:00"/>
        <d v="2022-07-05T20:54:00"/>
        <d v="2022-07-05T21:43:00"/>
        <d v="2022-07-07T07:51:00"/>
        <d v="2022-07-07T19:56:00"/>
        <d v="2022-07-07T20:52:00"/>
        <d v="2022-07-08T19:51:00"/>
        <d v="2022-07-09T05:34:00"/>
        <d v="2022-07-09T06:08:00"/>
        <d v="2022-07-11T06:29:00"/>
        <d v="2022-07-11T07:09:00"/>
        <d v="2022-07-11T18:32:00"/>
        <d v="2022-07-12T11:46:00"/>
        <d v="2022-07-13T08:59:00"/>
        <d v="2022-07-13T10:02:00"/>
        <d v="2022-07-13T22:35:00"/>
        <d v="2022-07-14T06:53:00"/>
        <d v="2022-07-16T15:34:00"/>
        <d v="2022-07-17T12:17:00"/>
        <d v="2022-07-18T05:45:00"/>
        <d v="2022-07-18T11:27:00"/>
        <d v="2022-07-19T16:01:00"/>
        <d v="2022-07-20T06:11:00"/>
        <d v="2022-07-20T15:36:00"/>
        <d v="2022-07-20T18:41:00"/>
        <d v="2022-07-21T12:20:00"/>
        <d v="2022-07-22T11:19:00"/>
        <d v="2022-07-22T21:32:00"/>
        <d v="2022-07-23T07:17:00"/>
        <d v="2022-07-23T11:56:00"/>
        <d v="2022-07-24T08:10:00"/>
        <d v="2022-07-24T09:05:00"/>
        <d v="2022-07-24T10:43:00"/>
        <d v="2022-07-24T11:11:00"/>
        <d v="2022-07-25T06:32:00"/>
        <d v="2022-07-25T08:25:00"/>
        <d v="2022-07-26T12:45:00"/>
        <d v="2022-07-26T15:09:00"/>
        <d v="2022-07-26T19:19:00"/>
        <d v="2022-07-26T20:30:00"/>
        <d v="2022-07-27T14:29:00"/>
        <d v="2022-07-28T12:49:00"/>
        <d v="2022-07-28T17:28:00"/>
        <d v="2022-07-29T19:59:00"/>
        <d v="2022-07-31T07:46:00"/>
        <d v="2022-08-01T14:41:00"/>
        <d v="2022-08-01T18:35:00"/>
        <d v="2022-08-02T15:15:00"/>
        <d v="2022-08-03T07:30:00"/>
        <d v="2022-08-03T13:01:00"/>
        <d v="2022-08-04T08:12:00"/>
        <d v="2022-08-04T11:20:00"/>
        <d v="2022-08-04T12:57:00"/>
        <d v="2022-08-04T14:41:00"/>
        <d v="2022-08-06T19:26:00"/>
        <d v="2022-08-06T19:45:00"/>
        <d v="2022-08-07T20:48:00"/>
        <d v="2022-08-08T14:16:00"/>
        <d v="2022-08-09T08:25:00"/>
        <d v="2022-08-09T11:01:00"/>
        <d v="2022-08-09T16:53:00"/>
        <d v="2022-08-10T11:05:00"/>
        <d v="2022-08-11T18:35:00"/>
        <d v="2022-08-12T07:19:00"/>
        <d v="2022-08-12T13:49:00"/>
        <d v="2022-08-13T15:38:00"/>
        <d v="2022-08-13T15:56:00"/>
        <d v="2022-08-14T19:55:00"/>
        <d v="2022-08-14T20:38:00"/>
        <d v="2022-08-15T14:24:00"/>
        <d v="2022-08-15T18:20:00"/>
        <d v="2022-08-16T08:26:00"/>
        <d v="2022-08-16T09:18:00"/>
        <d v="2022-08-16T09:41:00"/>
        <d v="2022-08-16T20:14:00"/>
        <d v="2022-08-17T08:13:00"/>
        <d v="2022-08-17T16:41:00"/>
        <d v="2022-08-18T07:18:00"/>
        <d v="2022-08-18T08:52:00"/>
        <d v="2022-08-18T13:09:00"/>
        <d v="2022-08-18T13:52:00"/>
        <d v="2022-08-18T18:06:00"/>
        <d v="2022-08-19T06:52:00"/>
        <d v="2022-08-19T09:55:00"/>
        <d v="2022-08-19T19:07:00"/>
        <d v="2022-08-20T07:28:00"/>
        <d v="2022-08-21T09:45:00"/>
        <d v="2022-08-21T11:10:00"/>
        <d v="2022-08-21T20:39:00"/>
        <d v="2022-08-22T13:04:00"/>
        <d v="2022-08-23T08:43:00"/>
        <d v="2022-08-24T08:39:00"/>
        <d v="2022-08-24T13:28:00"/>
        <d v="2022-08-25T10:48:00"/>
        <d v="2022-08-25T14:13:00"/>
        <d v="2022-08-25T15:30:00"/>
        <d v="2022-08-26T07:20:00"/>
        <d v="2022-08-26T09:31:00"/>
        <d v="2022-08-26T18:08:00"/>
        <d v="2022-08-26T21:47:00"/>
        <d v="2022-08-27T13:36:00"/>
        <d v="2022-08-27T15:17:00"/>
        <d v="2022-08-29T19:39:00"/>
        <d v="2022-08-30T20:52:00"/>
        <d v="2022-08-31T07:18:00"/>
        <d v="2022-08-31T21:02:00"/>
        <d v="2022-08-31T21:29:00"/>
        <d v="2022-09-01T06:51:00"/>
        <d v="2022-09-01T10:07:00"/>
        <d v="2022-09-02T07:23:00"/>
        <d v="2022-09-02T14:33:00"/>
        <d v="2022-09-03T07:08:00"/>
        <d v="2022-09-03T11:33:00"/>
        <d v="2022-09-03T20:29:00"/>
        <d v="2022-09-05T18:53:00"/>
        <d v="2022-09-06T09:09:00"/>
        <d v="2022-09-06T11:43:00"/>
        <d v="2022-09-06T13:40:00"/>
        <d v="2022-09-06T19:05:00"/>
        <d v="2022-09-07T16:51:00"/>
        <d v="2022-09-07T19:33:00"/>
        <d v="2022-09-08T06:45:00"/>
        <d v="2022-09-08T19:49:00"/>
        <d v="2022-09-09T13:30:00"/>
        <d v="2022-09-09T15:01:00"/>
        <d v="2022-09-09T19:40:00"/>
        <d v="2022-09-09T22:31:00"/>
        <d v="2022-09-10T11:09:00"/>
        <d v="2022-09-10T13:38:00"/>
        <d v="2022-09-11T10:40:00"/>
        <d v="2022-09-12T08:50:00"/>
        <d v="2022-09-13T06:59:00"/>
        <d v="2022-09-13T07:51:00"/>
        <d v="2022-09-13T10:50:00"/>
        <d v="2022-09-13T20:04:00"/>
        <d v="2022-09-14T19:32:00"/>
        <d v="2022-09-15T06:49:00"/>
        <d v="2022-09-15T09:27:00"/>
        <d v="2022-09-15T16:22:00"/>
        <d v="2022-09-16T06:39:00"/>
        <d v="2022-09-17T08:52:00"/>
        <d v="2022-09-17T15:10:00"/>
        <d v="2022-09-17T18:44:00"/>
        <d v="2022-09-18T15:44:00"/>
        <d v="2022-09-18T18:26:00"/>
        <d v="2022-09-19T14:37:00"/>
        <d v="2022-09-19T14:38:00"/>
        <d v="2022-09-19T19:29:00"/>
        <d v="2022-09-20T09:32:00"/>
        <d v="2022-09-20T11:34:00"/>
        <d v="2022-09-20T12:45:00"/>
        <d v="2022-09-20T14:49:00"/>
        <d v="2022-09-21T10:07:00"/>
        <d v="2022-09-22T09:52:00"/>
        <d v="2022-09-23T11:26:00"/>
        <d v="2022-09-23T12:46:00"/>
        <d v="2022-09-23T21:08:00"/>
        <d v="2022-09-24T06:21:00"/>
        <d v="2022-09-24T06:27:00"/>
        <d v="2022-09-24T10:29:00"/>
        <d v="2022-09-24T18:06:00"/>
        <d v="2022-09-24T18:21:00"/>
        <d v="2022-09-24T21:13:00"/>
        <d v="2022-09-25T13:34:00"/>
        <d v="2022-09-25T19:51:00"/>
        <d v="2022-09-26T07:07:00"/>
        <d v="2022-09-26T21:13:00"/>
        <d v="2022-09-27T09:45:00"/>
        <d v="2022-09-27T21:41:00"/>
        <d v="2022-09-28T07:53:00"/>
        <d v="2022-09-28T16:43:00"/>
        <d v="2022-09-29T08:17:00"/>
        <d v="2022-09-29T10:50:00"/>
        <d v="2022-09-29T18:21:00"/>
        <d v="2022-09-30T10:29:00"/>
        <d v="2022-09-30T11:41:00"/>
        <d v="2022-09-30T16:55:00"/>
        <d v="2022-09-30T20:12:00"/>
        <d v="2022-10-01T09:47:00"/>
        <d v="2022-10-02T12:45:00"/>
        <d v="2022-10-02T16:11:00"/>
        <d v="2022-10-03T07:08:00"/>
        <d v="2022-10-03T07:36:00"/>
        <d v="2022-10-03T08:34:00"/>
        <d v="2022-10-03T12:38:00"/>
        <d v="2022-10-03T14:07:00"/>
        <d v="2022-10-04T17:31:00"/>
        <d v="2022-10-05T07:36:00"/>
        <d v="2022-10-06T10:24:00"/>
        <d v="2022-10-06T19:23:00"/>
        <d v="2022-10-07T06:30:00"/>
        <d v="2022-10-07T13:19:00"/>
        <d v="2022-10-07T14:16:00"/>
        <d v="2022-10-07T17:30:00"/>
        <d v="2022-10-08T06:41:00"/>
        <d v="2022-10-08T17:46:00"/>
        <d v="2022-10-09T08:09:00"/>
        <d v="2022-10-09T16:18:00"/>
        <d v="2022-10-10T08:34:00"/>
        <d v="2022-10-10T12:38:00"/>
        <d v="2022-10-10T13:35:00"/>
        <d v="2022-10-10T16:51:00"/>
        <d v="2022-10-10T20:46:00"/>
        <d v="2022-10-11T08:00:00"/>
        <d v="2022-10-11T10:41:00"/>
        <d v="2022-10-11T19:15:00"/>
        <d v="2022-10-12T06:43:00"/>
        <d v="2022-10-13T19:18:00"/>
        <d v="2022-10-13T20:46:00"/>
        <d v="2022-10-15T08:17:00"/>
        <d v="2022-10-15T10:41:00"/>
        <d v="2022-10-15T19:20:00"/>
        <d v="2022-10-16T08:38:00"/>
        <d v="2022-10-16T16:05:00"/>
        <d v="2022-10-17T06:32:00"/>
        <d v="2022-10-17T08:01:00"/>
        <d v="2022-10-17T13:08:00"/>
        <d v="2022-10-18T16:35:00"/>
        <d v="2022-10-19T05:58:00"/>
        <d v="2022-10-19T06:37:00"/>
        <d v="2022-10-19T10:10:00"/>
        <d v="2022-10-19T11:24:00"/>
        <d v="2022-10-19T12:31:00"/>
        <d v="2022-10-19T21:52:00"/>
        <d v="2022-10-20T06:58:00"/>
        <d v="2022-10-20T10:37:00"/>
        <d v="2022-10-20T11:39:00"/>
        <d v="2022-10-21T18:20:00"/>
        <d v="2022-10-21T19:45:00"/>
        <d v="2022-10-23T10:44:00"/>
        <d v="2022-10-24T06:04:00"/>
        <d v="2022-10-24T07:46:00"/>
        <d v="2022-10-24T09:54:00"/>
        <d v="2022-10-24T10:50:00"/>
        <d v="2022-10-24T19:27:00"/>
        <d v="2022-10-25T06:30:00"/>
        <d v="2022-10-26T16:47:00"/>
        <d v="2022-10-27T07:47:00"/>
        <d v="2022-10-27T09:06:00"/>
        <d v="2022-10-27T12:26:00"/>
        <d v="2022-10-27T12:36:00"/>
        <d v="2022-10-28T07:17:00"/>
        <d v="2022-10-28T13:23:00"/>
        <d v="2022-10-28T16:05:00"/>
        <d v="2022-10-29T11:50:00"/>
        <d v="2022-10-29T16:21:00"/>
        <d v="2022-10-29T20:52:00"/>
        <d v="2022-10-30T09:04:00"/>
        <d v="2022-10-30T14:17:00"/>
        <d v="2022-10-30T20:29:00"/>
        <d v="2022-11-01T08:35:00"/>
        <d v="2022-11-01T08:49:00"/>
        <d v="2022-11-01T09:36:00"/>
        <d v="2022-11-01T20:11:00"/>
        <d v="2022-11-01T21:04:00"/>
        <d v="2022-11-02T14:15:00"/>
        <d v="2022-11-02T20:35:00"/>
        <d v="2022-11-03T06:43:00"/>
        <d v="2022-11-03T12:59:00"/>
        <d v="2022-11-03T13:00:00"/>
        <d v="2022-11-03T21:25:00"/>
        <d v="2022-11-04T11:09:00"/>
        <d v="2022-11-04T12:20:00"/>
        <d v="2022-11-04T15:15:00"/>
        <d v="2022-11-04T19:05:00"/>
        <d v="2022-11-05T08:37:00"/>
        <d v="2022-11-05T16:25:00"/>
        <d v="2022-11-06T11:34:00"/>
        <d v="2022-11-06T18:48:00"/>
        <d v="2022-11-07T18:21:00"/>
        <d v="2022-11-09T06:26:00"/>
        <d v="2022-11-09T09:43:00"/>
        <d v="2022-11-10T07:09:00"/>
        <d v="2022-11-10T08:25:00"/>
        <d v="2022-11-10T19:52:00"/>
        <d v="2022-11-11T10:24:00"/>
        <d v="2022-11-11T14:02:00"/>
        <d v="2022-11-11T15:11:00"/>
        <d v="2022-11-13T11:08:00"/>
        <d v="2022-11-13T16:07:00"/>
        <d v="2022-11-13T19:54:00"/>
        <d v="2022-11-13T20:36:00"/>
        <d v="2022-11-14T07:26:00"/>
        <d v="2022-11-14T07:31:00"/>
        <d v="2022-11-14T14:09:00"/>
        <d v="2022-11-15T06:27:00"/>
        <d v="2022-11-15T10:47:00"/>
        <d v="2022-11-15T13:40:00"/>
        <d v="2022-11-16T12:51:00"/>
        <d v="2022-11-16T17:49:00"/>
        <d v="2022-11-16T18:59:00"/>
        <d v="2022-11-17T07:17:00"/>
        <d v="2022-11-17T15:10:00"/>
        <d v="2022-11-18T06:07:00"/>
        <d v="2022-11-18T17:40:00"/>
        <d v="2022-11-18T19:56:00"/>
        <d v="2022-11-19T13:37:00"/>
        <d v="2022-11-19T15:52:00"/>
        <d v="2022-11-20T18:21:00"/>
        <d v="2022-11-21T09:39:00"/>
        <d v="2022-11-21T13:26:00"/>
        <d v="2022-11-21T19:41:00"/>
        <d v="2022-11-22T07:13:00"/>
        <d v="2022-11-22T14:05:00"/>
        <d v="2022-11-22T21:07:00"/>
        <d v="2022-11-23T13:41:00"/>
        <d v="2022-11-24T09:40:00"/>
        <d v="2022-11-24T12:53:00"/>
        <d v="2022-11-24T20:28:00"/>
        <d v="2022-11-25T18:11:00"/>
        <d v="2022-11-26T08:09:00"/>
        <d v="2022-11-26T08:31:00"/>
        <d v="2022-11-26T14:33:00"/>
        <d v="2022-11-27T07:32:00"/>
        <d v="2022-11-27T16:02:00"/>
        <d v="2022-11-28T07:34:00"/>
        <d v="2022-11-28T12:34:00"/>
        <d v="2022-11-28T20:13:00"/>
        <d v="2022-11-29T07:30:00"/>
        <d v="2022-11-30T15:50:00"/>
        <d v="2022-12-01T06:32:00"/>
        <d v="2022-12-01T16:18:00"/>
        <d v="2022-12-02T10:06:00"/>
        <d v="2022-12-02T15:07:00"/>
        <d v="2022-12-02T19:03:00"/>
        <d v="2022-12-03T10:51:00"/>
        <d v="2022-12-04T06:37:00"/>
        <d v="2022-12-04T13:11:00"/>
        <d v="2022-12-04T13:27:00"/>
        <d v="2022-12-05T15:27:00"/>
        <d v="2022-12-06T12:30:00"/>
        <d v="2022-12-06T19:52:00"/>
        <d v="2022-12-07T08:51:00"/>
        <d v="2022-12-07T09:33:00"/>
        <d v="2022-12-08T09:28:00"/>
        <d v="2022-12-08T12:14:00"/>
        <d v="2022-12-08T18:27:00"/>
        <d v="2022-12-09T06:30:00"/>
        <d v="2022-12-10T07:46:00"/>
        <d v="2022-12-10T15:45:00"/>
        <d v="2022-12-11T12:57:00"/>
        <d v="2022-12-11T16:38:00"/>
        <d v="2022-12-11T16:45:00"/>
        <d v="2022-12-11T21:09:00"/>
        <d v="2022-12-12T14:03:00"/>
        <d v="2022-12-13T07:06:00"/>
        <d v="2022-12-13T10:16:00"/>
        <d v="2022-12-13T20:19:00"/>
        <d v="2022-12-14T06:54:00"/>
        <d v="2022-12-14T20:09:00"/>
        <d v="2022-12-15T08:08:00"/>
        <d v="2022-12-15T08:16:00"/>
        <d v="2022-12-15T09:03:00"/>
        <d v="2022-12-15T19:23:00"/>
        <d v="2022-12-16T08:06:00"/>
        <d v="2022-12-16T18:11:00"/>
        <d v="2022-12-18T12:08:00"/>
        <d v="2022-12-18T13:15:00"/>
        <d v="2022-12-19T08:54:00"/>
        <d v="2022-12-19T12:58:00"/>
        <d v="2022-12-19T13:25:00"/>
        <d v="2022-12-20T07:17:00"/>
        <d v="2022-12-21T07:09:00"/>
        <d v="2022-12-21T14:40:00"/>
        <d v="2022-12-21T17:38:00"/>
        <d v="2022-12-21T18:43:00"/>
        <d v="2022-12-22T08:17:00"/>
        <d v="2022-12-22T08:37:00"/>
        <d v="2022-12-22T09:26:00"/>
        <d v="2022-12-22T19:42:00"/>
        <d v="2022-12-23T09:36:00"/>
        <d v="2022-12-23T11:08:00"/>
        <d v="2022-12-23T16:51:00"/>
        <d v="2022-12-23T18:20:00"/>
        <d v="2022-12-24T07:24:00"/>
        <d v="2022-12-24T09:31:00"/>
        <d v="2022-12-25T19:50:00"/>
        <d v="2022-12-26T09:02:00"/>
        <d v="2022-12-26T12:41:00"/>
        <d v="2022-12-26T17:22:00"/>
        <d v="2022-12-28T08:46:00"/>
        <d v="2022-12-28T08:47:00"/>
        <d v="2022-12-28T12:59:00"/>
        <d v="2022-12-28T13:39:00"/>
        <d v="2022-12-29T14:27:00"/>
        <d v="2022-12-30T08:06:00"/>
      </sharedItems>
      <fieldGroup par="11"/>
    </cacheField>
    <cacheField name="Mulitiple Sneeze?" numFmtId="0">
      <sharedItems/>
    </cacheField>
    <cacheField name="Months (DateTime)" numFmtId="0" databaseField="0">
      <fieldGroup base="7">
        <rangePr groupBy="months" startDate="2017-01-01T14:12:00" endDate="2022-12-30T08:06:00"/>
        <groupItems count="14">
          <s v="&lt;1/1/2017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30/2022"/>
        </groupItems>
      </fieldGroup>
    </cacheField>
    <cacheField name="Quarters (DateTime)" numFmtId="0" databaseField="0">
      <fieldGroup base="7">
        <rangePr groupBy="quarters" startDate="2017-01-01T14:12:00" endDate="2022-12-30T08:06:00"/>
        <groupItems count="6">
          <s v="&lt;1/1/2017"/>
          <s v="Qtr1"/>
          <s v="Qtr2"/>
          <s v="Qtr3"/>
          <s v="Qtr4"/>
          <s v="&gt;12/30/2022"/>
        </groupItems>
      </fieldGroup>
    </cacheField>
    <cacheField name="Years (DateTime)" numFmtId="0" databaseField="0">
      <fieldGroup base="7">
        <rangePr groupBy="years" startDate="2017-01-01T14:12:00" endDate="2022-12-30T08:06:00"/>
        <groupItems count="8">
          <s v="&lt;1/1/2017"/>
          <s v="2017"/>
          <s v="2018"/>
          <s v="2019"/>
          <s v="2020"/>
          <s v="2021"/>
          <s v="2022"/>
          <s v="&gt;12/30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lson Kneiszel" refreshedDate="45858.525232175925" createdVersion="8" refreshedVersion="8" minRefreshableVersion="3" recordCount="5601" xr:uid="{D0B64CE1-B9C1-46A6-BD42-09BB2906A197}">
  <cacheSource type="worksheet">
    <worksheetSource name="Table2"/>
  </cacheSource>
  <cacheFields count="11">
    <cacheField name="Full Date" numFmtId="14">
      <sharedItems count="5601">
        <s v="August 06, 2016 at 09:17AM"/>
        <s v="August 06, 2016 at 11:29AM"/>
        <s v="August 07, 2016 at 02:47PM"/>
        <s v="August 07, 2016 at 06:03PM"/>
        <s v="August 07, 2016 at 08:48PM"/>
        <s v="August 08, 2016 at 11:20AM"/>
        <s v="August 08, 2016 at 04:14PM"/>
        <s v="August 08, 2016 at 11:34PM"/>
        <s v="August 09, 2016 at 09:50PM"/>
        <s v="August 09, 2016 at 11:08PM"/>
        <s v="August 10, 2016 at 09:45AM"/>
        <s v="August 10, 2016 at 11:55AM"/>
        <s v="August 10, 2016 at 02:42PM"/>
        <s v="August 11, 2016 at 06:43PM"/>
        <s v="August 12, 2016 at 10:32AM"/>
        <s v="August 12, 2016 at 08:39PM"/>
        <s v="August 13, 2016 at 10:50AM"/>
        <s v="August 13, 2016 at 07:05PM"/>
        <s v="August 14, 2016 at 12:13 AM"/>
        <s v="August 14, 2016 at 09:19AM"/>
        <s v="August 14, 2016 at 11:54 AM"/>
        <s v="August 15, 2016 at 08:59PM"/>
        <s v="August 15, 2016 at 10:23PM"/>
        <s v="August 16, 2016 at 06:09PM"/>
        <s v="August 16, 2016 at 06:46PM"/>
        <s v="August 16, 2016 at 08:57PM"/>
        <s v="August 17, 2016 at 09:35AM"/>
        <s v="August 17, 2016 at 10:39AM"/>
        <s v="August 17, 2016 at 03:18PM"/>
        <s v="August 17, 2016 at 03:19PM"/>
        <s v="August 17, 2016 at 03:20PM"/>
        <s v="August 17, 2016 at 03:21PM"/>
        <s v="August 17, 2016 at 09:50PM"/>
        <s v="August 17, 2016 at 10:57PM"/>
        <s v="August 19, 2016 at 12:13AM"/>
        <s v="August 19, 2016 at 12:44PM"/>
        <s v="August 20, 2016 at 05:49PM"/>
        <s v="August 20, 2016 at 07:33PM"/>
        <s v="August 20, 2016 at 07:54PM"/>
        <s v="August 20, 2016 at 10:37PM"/>
        <s v="August 21, 2016 at 12:22AM"/>
        <s v="August 21, 2016 at 12:04PM"/>
        <s v="August 21, 2016 at 02:47PM"/>
        <s v="August 21, 2016 at 09:50PM"/>
        <s v="August 22, 2016 at 01:21AM"/>
        <s v="August 22, 2016 at 06:59PM"/>
        <s v="August 23, 2016 at 12:27AM"/>
        <s v="August 23, 2016 at 09:17PM"/>
        <s v="August 23, 2016 at 10:01PM"/>
        <s v="August 24, 2016 at 08:26PM"/>
        <s v="August 25, 2016 at 10:35PM"/>
        <s v="August 25, 2016 at 10:54PM"/>
        <s v="August 26, 2016 at 02:35PM"/>
        <s v="August 26, 2016 at 04:16PM"/>
        <s v="August 26, 2016 at 10:20PM"/>
        <s v="August 27, 2016 at 10:33AM"/>
        <s v="August 27, 2016 at 06:42PM"/>
        <s v="August 28, 2016 at 04:22PM"/>
        <s v="August 28, 2016 at 07:20PM"/>
        <s v="August 28, 2016 at 11:57PM"/>
        <s v="August 29, 2016 at 09:01AM"/>
        <s v="August 29, 2016 at 05:27PM"/>
        <s v="August 29, 2016 at 06:00PM"/>
        <s v="August 31, 2016 at 08:51AM"/>
        <s v="August 31, 2016 at 08:52AM"/>
        <s v="August 31, 2016 at 02:38PM"/>
        <s v="September 01, 2016 at 09:51AM"/>
        <s v="September 01, 2016 at 10:03PM"/>
        <s v="September 02, 2016 at 07:27AM"/>
        <s v="September 02, 2016 at 11:29AM"/>
        <s v="September 02, 2016 at 07:53PM"/>
        <s v="September 02, 2016 at 10:16PM"/>
        <s v="September 03, 2016 at 12:35PM"/>
        <s v="September 04, 2016 at 04:08PM"/>
        <s v="September 05, 2016 at 08:47AM"/>
        <s v="September 05, 2016 at 09:15AM"/>
        <s v="September 05, 2016 at 10:33AM"/>
        <s v="September 05, 2016 at 12:51PM"/>
        <s v="September 05, 2016 at 01:20PM"/>
        <s v="September 05, 2016 at 01:49PM"/>
        <s v="September 05, 2016 at 01:59PM"/>
        <s v="September 05, 2016 at 10:24PM"/>
        <s v="September 06, 2016 at 08:11AM"/>
        <s v="September 06, 2016 at 06:07PM"/>
        <s v="September 07, 2016 at 08:26AM"/>
        <s v="September 07, 2016 at 08:46AM"/>
        <s v="September 07, 2016 at 10:23AM"/>
        <s v="September 08, 2016 at 07:27AM"/>
        <s v="September 10, 2016 at 08:43PM"/>
        <s v="September 10, 2016 at 10:09PM"/>
        <s v="September 11, 2016 at 06:03PM"/>
        <s v="September 11, 2016 at 06:04PM"/>
        <s v="September 12, 2016 at 08:42AM"/>
        <s v="September 13, 2016 at 06:46AM"/>
        <s v="September 13, 2016 at 11:25AM"/>
        <s v="September 14, 2016 at 12:19AM"/>
        <s v="September 14, 2016 at 12:28AM"/>
        <s v="September 14, 2016 at 04:39PM"/>
        <s v="September 14, 2016 at 07:21PM"/>
        <s v="September 14, 2016 at 10:05PM"/>
        <s v="September 14, 2016 at 10:47PM"/>
        <s v="September 15, 2016 at 11:02AM"/>
        <s v="September 15, 2016 at 11:14AM"/>
        <s v="September 16, 2016 at 08:33AM"/>
        <s v="September 16, 2016 at 10:22AM"/>
        <s v="September 16, 2016 at 03:16PM"/>
        <s v="September 17, 2016 at 09:29AM"/>
        <s v="September 17, 2016 at 10:19AM"/>
        <s v="September 18, 2016 at 05:27PM"/>
        <s v="September 18, 2016 at 06:47PM"/>
        <s v="September 19, 2016 at 11:09PM"/>
        <s v="September 20, 2016 at 11:17AM"/>
        <s v="September 20, 2016 at 02:10PM"/>
        <s v="September 21, 2016 at 09:30AM"/>
        <s v="September 21, 2016 at 12:45PM"/>
        <s v="September 21, 2016 at 02:25PM"/>
        <s v="September 21, 2016 at 11:01PM"/>
        <s v="September 22, 2016 at 08:40AM"/>
        <s v="September 22, 2016 at 01:35PM"/>
        <s v="September 23, 2016 at 09:48AM"/>
        <s v="September 23, 2016 at 11:24AM"/>
        <s v="September 24, 2016 at 06:53AM"/>
        <s v="September 24, 2016 at 07:17AM"/>
        <s v="September 25, 2016 at 11:41AM"/>
        <s v="September 25, 2016 at 12:41PM"/>
        <s v="September 25, 2016 at 01:48PM"/>
        <s v="September 25, 2016 at 05:18PM"/>
        <s v="September 26, 2016 at 08:57AM"/>
        <s v="September 26, 2016 at 11:12AM"/>
        <s v="September 28, 2016 at 08:03AM"/>
        <s v="September 28, 2016 at 04:19PM"/>
        <s v="September 28, 2016 at 04:58PM"/>
        <s v="September 28, 2016 at 04:59PM"/>
        <s v="September 28, 2016 at 07:51PM"/>
        <s v="September 29, 2016 at 07:49AM"/>
        <s v="September 29, 2016 at 09:45AM"/>
        <s v="September 30, 2016 at 07:50AM"/>
        <s v="September 30, 2016 at 01:29PM"/>
        <s v="September 30, 2016 at 01:30PM"/>
        <s v="September 30, 2016 at 07:44PM"/>
        <s v="September 30, 2016 at 10:15PM"/>
        <s v="October 02, 2016 at 07:53AM"/>
        <s v="October 02, 2016 at 10:58AM"/>
        <s v="October 02, 2016 at 12:19PM"/>
        <s v="October 02, 2016 at 12:20PM"/>
        <s v="October 02, 2016 at 09:26PM"/>
        <s v="October 03, 2016 at 08:10AM"/>
        <s v="October 03, 2016 at 11:08AM"/>
        <s v="October 03, 2016 at 11:09AM"/>
        <s v="October 03, 2016 at 07:40PM"/>
        <s v="October 03, 2016 at 10:04PM"/>
        <s v="October 05, 2016 at 09:06AM"/>
        <s v="October 05, 2016 at 06:44PM"/>
        <s v="October 05, 2016 at 07:18PM"/>
        <s v="October 05, 2016 at 10:31PM"/>
        <s v="October 07, 2016 at 08:31AM"/>
        <s v="October 07, 2016 at 03:29PM"/>
        <s v="October 08, 2016 at 12:18AM"/>
        <s v="October 08, 2016 at 12:19AM"/>
        <s v="October 08, 2016 at 11:16AM"/>
        <s v="October 09, 2016 at 08:45AM"/>
        <s v="October 09, 2016 at 11:05AM"/>
        <s v="October 09, 2016 at 02:51PM"/>
        <s v="October 10, 2016 at 10:14AM"/>
        <s v="October 10, 2016 at 10:15AM"/>
        <s v="October 11, 2016 at 07:35PM"/>
        <s v="October 12, 2016 at 10:41AM"/>
        <s v="October 12, 2016 at 07:52PM"/>
        <s v="October 12, 2016 at 10:52PM"/>
        <s v="October 13, 2016 at 07:26PM"/>
        <s v="October 13, 2016 at 10:30PM"/>
        <s v="October 14, 2016 at 09:45AM"/>
        <s v="October 15, 2016 at 11:22AM"/>
        <s v="October 15, 2016 at 12:16PM"/>
        <s v="October 15, 2016 at 01:15PM"/>
        <s v="October 16, 2016 at 09:53AM"/>
        <s v="October 16, 2016 at 12:59PM"/>
        <s v="October 16, 2016 at 05:20PM"/>
        <s v="October 16, 2016 at 11:01PM"/>
        <s v="October 17, 2016 at 01:50PM"/>
        <s v="October 17, 2016 at 05:50PM"/>
        <s v="October 18, 2016 at 09:15AM"/>
        <s v="October 18, 2016 at 11:50AM"/>
        <s v="October 18, 2016 at 12:24PM"/>
        <s v="October 18, 2016 at 08:26PM"/>
        <s v="October 19, 2016 at 04:22PM"/>
        <s v="October 19, 2016 at 07:11PM"/>
        <s v="October 20, 2016 at 10:09AM"/>
        <s v="October 20, 2016 at 01:11PM"/>
        <s v="October 20, 2016 at 01:12PM"/>
        <s v="October 20, 2016 at 07:59PM"/>
        <s v="October 20, 2016 at 09:51PM"/>
        <s v="October 21, 2016 at 08:15AM"/>
        <s v="October 21, 2016 at 10:19AM"/>
        <s v="October 22, 2016 at 12:10PM"/>
        <s v="October 22, 2016 at 01:17PM"/>
        <s v="October 23, 2016 at 09:51AM"/>
        <s v="October 23, 2016 at 10:52AM"/>
        <s v="October 24, 2016 at 08:47AM"/>
        <s v="October 24, 2016 at 08:48AM"/>
        <s v="October 24, 2016 at 12:23PM"/>
        <s v="October 24, 2016 at 12:33PM"/>
        <s v="October 25, 2016 at 08:43AM"/>
        <s v="October 25, 2016 at 02:45PM"/>
        <s v="October 26, 2016 at 08:09AM"/>
        <s v="October 26, 2016 at 08:42AM"/>
        <s v="October 26, 2016 at 01:05PM"/>
        <s v="October 26, 2016 at 04:53PM"/>
        <s v="October 26, 2016 at 05:28PM"/>
        <s v="October 26, 2016 at 06:30PM"/>
        <s v="October 26, 2016 at 07:54PM"/>
        <s v="October 27, 2016 at 09:56AM"/>
        <s v="October 27, 2016 at 10:31AM"/>
        <s v="October 27, 2016 at 11:22AM"/>
        <s v="October 27, 2016 at 06:03PM"/>
        <s v="October 28, 2016 at 11:54AM"/>
        <s v="October 28, 2016 at 04:29PM"/>
        <s v="October 29, 2016 at 06:29PM"/>
        <s v="October 30, 2016 at 02:34PM"/>
        <s v="October 30, 2016 at 08:43PM"/>
        <s v="October 30, 2016 at 08:44PM"/>
        <s v="October 30, 2016 at 09:52PM"/>
        <s v="October 31, 2016 at 03:54PM"/>
        <s v="October 31, 2016 at 05:04PM"/>
        <s v="October 31, 2016 at 07:48PM"/>
        <s v="October 31, 2016 at 09:04PM"/>
        <s v="November 01, 2016 at 10:04AM"/>
        <s v="November 01, 2016 at 05:12PM"/>
        <s v="November 02, 2016 at 08:10AM"/>
        <s v="November 02, 2016 at 09:15AM"/>
        <s v="November 02, 2016 at 09:37AM"/>
        <s v="November 02, 2016 at 01:09PM"/>
        <s v="November 02, 2016 at 04:24PM"/>
        <s v="November 03, 2016 at 09:31AM"/>
        <s v="November 03, 2016 at 10:10AM"/>
        <s v="November 04, 2016 at 09:21PM"/>
        <s v="November 04, 2016 at 09:22PM"/>
        <s v="November 05, 2016 at 08:26AM"/>
        <s v="November 05, 2016 at 02:32PM"/>
        <s v="November 05, 2016 at 07:39PM"/>
        <s v="November 05, 2016 at 07:40PM"/>
        <s v="November 05, 2016 at 11:02PM"/>
        <s v="November 06, 2016 at 08:40AM"/>
        <s v="November 06, 2016 at 12:03PM"/>
        <s v="November 07, 2016 at 09:24AM"/>
        <s v="November 08, 2016 at 06:53AM"/>
        <s v="November 08, 2016 at 05:09PM"/>
        <s v="November 08, 2016 at 08:49PM"/>
        <s v="November 09, 2016 at 11:57AM"/>
        <s v="November 09, 2016 at 11:58AM"/>
        <s v="November 09, 2016 at 07:17PM"/>
        <s v="November 09, 2016 at 09:32PM"/>
        <s v="November 09, 2016 at 10:38PM"/>
        <s v="November 10, 2016 at 08:07AM"/>
        <s v="November 10, 2016 at 09:49AM"/>
        <s v="November 10, 2016 at 08:28PM"/>
        <s v="November 12, 2016 at 09:45AM"/>
        <s v="November 13, 2016 at 11:46AM"/>
        <s v="November 13, 2016 at 01:55PM"/>
        <s v="November 14, 2016 at 07:48AM"/>
        <s v="November 14, 2016 at 09:41AM"/>
        <s v="November 14, 2016 at 11:38AM"/>
        <s v="November 14, 2016 at 07:24PM"/>
        <s v="November 14, 2016 at 11:13PM"/>
        <s v="November 15, 2016 at 08:38AM"/>
        <s v="November 15, 2016 at 09:19AM"/>
        <s v="November 15, 2016 at 01:01PM"/>
        <s v="November 15, 2016 at 09:42PM"/>
        <s v="November 17, 2016 at 07:07AM"/>
        <s v="November 17, 2016 at 12:51PM"/>
        <s v="November 17, 2016 at 12:52PM"/>
        <s v="November 17, 2016 at 04:13PM"/>
        <s v="November 17, 2016 at 07:39PM"/>
        <s v="November 18, 2016 at 07:02AM"/>
        <s v="November 20, 2016 at 06:50PM"/>
        <s v="November 21, 2016 at 08:03AM"/>
        <s v="November 21, 2016 at 08:31AM"/>
        <s v="November 21, 2016 at 09:10AM"/>
        <s v="November 21, 2016 at 12:17PM"/>
        <s v="November 21, 2016 at 10:26PM"/>
        <s v="November 22, 2016 at 08:13AM"/>
        <s v="November 24, 2016 at 02:17PM"/>
        <s v="November 24, 2016 at 03:28PM"/>
        <s v="November 24, 2016 at 04:36PM"/>
        <s v="November 24, 2016 at 08:58PM"/>
        <s v="November 25, 2016 at 05:04PM"/>
        <s v="November 25, 2016 at 06:41PM"/>
        <s v="November 26, 2016 at 11:19AM"/>
        <s v="November 26, 2016 at 01:29PM"/>
        <s v="November 26, 2016 at 05:23PM"/>
        <s v="November 26, 2016 at 06:34PM"/>
        <s v="November 28, 2016 at 03:27PM"/>
        <s v="November 28, 2016 at 06:44PM"/>
        <s v="November 28, 2016 at 08:04PM"/>
        <s v="November 28, 2016 at 09:43PM"/>
        <s v="November 28, 2016 at 09:44PM"/>
        <s v="November 29, 2016 at 09:53AM"/>
        <s v="November 29, 2016 at 02:02PM"/>
        <s v="November 30, 2016 at 08:51AM"/>
        <s v="November 30, 2016 at 09:06AM"/>
        <s v="November 30, 2016 at 06:14PM"/>
        <s v="November 30, 2016 at 10:05PM"/>
        <s v="November 30, 2016 at 11:10PM"/>
        <s v="December 01, 2016 at 08:05AM"/>
        <s v="December 01, 2016 at 08:35AM"/>
        <s v="December 01, 2016 at 10:27AM"/>
        <s v="December 01, 2016 at 02:01PM"/>
        <s v="December 01, 2016 at 08:48PM"/>
        <s v="December 02, 2016 at 07:50AM"/>
        <s v="December 02, 2016 at 11:23AM"/>
        <s v="December 02, 2016 at 12:29PM"/>
        <s v="December 03, 2016 at 10:29AM"/>
        <s v="December 03, 2016 at 04:54PM"/>
        <s v="December 03, 2016 at 05:24PM"/>
        <s v="December 03, 2016 at 08:30PM"/>
        <s v="December 03, 2016 at 08:51PM"/>
        <s v="December 04, 2016 at 04:25PM"/>
        <s v="December 04, 2016 at 06:58PM"/>
        <s v="December 05, 2016 at 10:43AM"/>
        <s v="December 05, 2016 at 01:12PM"/>
        <s v="December 05, 2016 at 08:34PM"/>
        <s v="December 06, 2016 at 09:08AM"/>
        <s v="December 06, 2016 at 11:17AM"/>
        <s v="December 07, 2016 at 07:29AM"/>
        <s v="December 07, 2016 at 09:46AM"/>
        <s v="December 07, 2016 at 12:51PM"/>
        <s v="December 07, 2016 at 02:47PM"/>
        <s v="December 07, 2016 at 04:10PM"/>
        <s v="December 09, 2016 at 08:30AM"/>
        <s v="December 09, 2016 at 09:40AM"/>
        <s v="December 09, 2016 at 01:11PM"/>
        <s v="December 09, 2016 at 09:59PM"/>
        <s v="December 10, 2016 at 12:22PM"/>
        <s v="December 10, 2016 at 05:19PM"/>
        <s v="December 11, 2016 at 03:18PM"/>
        <s v="December 11, 2016 at 03:53PM"/>
        <s v="December 12, 2016 at 07:24AM"/>
        <s v="December 12, 2016 at 07:25AM"/>
        <s v="December 12, 2016 at 04:19PM"/>
        <s v="December 12, 2016 at 07:37PM"/>
        <s v="December 13, 2016 at 08:10AM"/>
        <s v="December 14, 2016 at 07:37AM"/>
        <s v="December 15, 2016 at 07:28AM"/>
        <s v="December 15, 2016 at 03:23PM"/>
        <s v="December 16, 2016 at 08:58AM"/>
        <s v="December 16, 2016 at 09:20AM"/>
        <s v="December 16, 2016 at 05:44PM"/>
        <s v="December 16, 2016 at 07:21PM"/>
        <s v="December 17, 2016 at 09:23AM"/>
        <s v="December 17, 2016 at 09:48AM"/>
        <s v="December 17, 2016 at 11:33AM"/>
        <s v="December 17, 2016 at 11:34AM"/>
        <s v="December 18, 2016 at 08:15AM"/>
        <s v="December 18, 2016 at 05:14PM"/>
        <s v="December 19, 2016 at 09:45AM"/>
        <s v="December 19, 2016 at 01:10PM"/>
        <s v="December 19, 2016 at 09:27PM"/>
        <s v="December 20, 2016 at 10:01PM"/>
        <s v="December 20, 2016 at 10:39PM"/>
        <s v="December 21, 2016 at 06:05PM"/>
        <s v="December 21, 2016 at 07:38PM"/>
        <s v="December 22, 2016 at 08:16AM"/>
        <s v="December 22, 2016 at 05:13PM"/>
        <s v="December 22, 2016 at 07:16PM"/>
        <s v="December 23, 2016 at 09:30AM"/>
        <s v="December 23, 2016 at 02:07PM"/>
        <s v="December 23, 2016 at 04:06PM"/>
        <s v="December 23, 2016 at 09:02PM"/>
        <s v="December 24, 2016 at 11:02AM"/>
        <s v="December 24, 2016 at 11:34AM"/>
        <s v="December 24, 2016 at 03:15PM"/>
        <s v="December 25, 2016 at 09:10AM"/>
        <s v="December 26, 2016 at 01:23PM"/>
        <s v="December 26, 2016 at 06:57PM"/>
        <s v="December 26, 2016 at 08:11PM"/>
        <s v="December 27, 2016 at 06:16PM"/>
        <s v="December 28, 2016 at 09:08AM"/>
        <s v="December 28, 2016 at 09:35AM"/>
        <s v="December 29, 2016 at 12:58PM"/>
        <s v="December 30, 2016 at 09:43PM"/>
        <s v="December 31, 2016 at 09:05AM"/>
        <s v="December 31, 2016 at 01:12PM"/>
        <s v="January 01, 2017 at 02:12PM"/>
        <s v="January 02, 2017 at 12:41PM"/>
        <s v="January 02, 2017 at 06:40PM"/>
        <s v="January 02, 2017 at 08:52PM"/>
        <s v="January 04, 2017 at 07:36PM"/>
        <s v="January 05, 2017 at 08:31AM"/>
        <s v="January 05, 2017 at 11:12AM"/>
        <s v="January 05, 2017 at 02:01PM"/>
        <s v="January 05, 2017 at 02:02PM"/>
        <s v="January 05, 2017 at 02:04PM"/>
        <s v="January 05, 2017 at 02:05PM"/>
        <s v="January 05, 2017 at 02:06PM"/>
        <s v="January 05, 2017 at 10:15PM"/>
        <s v="January 06, 2017 at 10:41AM"/>
        <s v="January 06, 2017 at 10:42AM"/>
        <s v="January 06, 2017 at 05:51PM"/>
        <s v="January 07, 2017 at 01:32PM"/>
        <s v="January 08, 2017 at 12:32PM"/>
        <s v="January 08, 2017 at 05:29PM"/>
        <s v="January 09, 2017 at 02:48PM"/>
        <s v="January 09, 2017 at 06:57PM"/>
        <s v="January 10, 2017 at 01:34PM"/>
        <s v="January 10, 2017 at 01:35PM"/>
        <s v="January 10, 2017 at 04:23PM"/>
        <s v="January 11, 2017 at 10:53AM"/>
        <s v="January 11, 2017 at 03:48PM"/>
        <s v="January 12, 2017 at 04:31PM"/>
        <s v="January 12, 2017 at 07:19PM"/>
        <s v="January 12, 2017 at 07:29PM"/>
        <s v="January 14, 2017 at 12:49PM"/>
        <s v="January 14, 2017 at 01:21PM"/>
        <s v="January 15, 2017 at 05:51PM"/>
        <s v="January 16, 2017 at 10:13AM"/>
        <s v="January 16, 2017 at 02:20PM"/>
        <s v="January 17, 2017 at 12:29PM"/>
        <s v="January 17, 2017 at 04:02PM"/>
        <s v="January 17, 2017 at 05:10PM"/>
        <s v="January 17, 2017 at 05:11PM"/>
        <s v="January 18, 2017 at 01:27PM"/>
        <s v="January 19, 2017 at 04:22PM"/>
        <s v="January 19, 2017 at 05:28PM"/>
        <s v="January 19, 2017 at 05:59PM"/>
        <s v="January 19, 2017 at 06:42PM"/>
        <s v="January 19, 2017 at 07:29PM"/>
        <s v="January 20, 2017 at 10:02AM"/>
        <s v="January 20, 2017 at 10:20AM"/>
        <s v="January 20, 2017 at 11:51AM"/>
        <s v="January 20, 2017 at 12:36PM"/>
        <s v="January 21, 2017 at 07:52AM"/>
        <s v="January 21, 2017 at 11:53AM"/>
        <s v="January 21, 2017 at 11:54AM"/>
        <s v="January 23, 2017 at 04:51PM"/>
        <s v="January 23, 2017 at 07:17PM"/>
        <s v="January 23, 2017 at 09:32PM"/>
        <s v="January 23, 2017 at 09:40PM"/>
        <s v="January 24, 2017 at 07:25AM"/>
        <s v="January 24, 2017 at 12:49PM"/>
        <s v="January 24, 2017 at 12:50PM"/>
        <s v="January 25, 2017 at 09:46AM"/>
        <s v="January 26, 2017 at 07:52AM"/>
        <s v="January 26, 2017 at 07:53AM"/>
        <s v="January 26, 2017 at 08:45AM"/>
        <s v="January 26, 2017 at 08:46AM"/>
        <s v="January 28, 2017 at 10:37AM"/>
        <s v="January 28, 2017 at 04:47PM"/>
        <s v="January 28, 2017 at 08:10PM"/>
        <s v="January 30, 2017 at 01:25PM"/>
        <s v="January 30, 2017 at 04:35PM"/>
        <s v="January 30, 2017 at 05:24PM"/>
        <s v="January 30, 2017 at 10:18PM"/>
        <s v="January 31, 2017 at 09:36AM"/>
        <s v="January 31, 2017 at 09:37AM"/>
        <s v="February 01, 2017 at 08:31AM"/>
        <s v="February 01, 2017 at 08:32AM"/>
        <s v="February 01, 2017 at 08:33AM"/>
        <s v="February 01, 2017 at 08:52AM"/>
        <s v="February 01, 2017 at 09:20AM"/>
        <s v="February 01, 2017 at 11:23AM"/>
        <s v="February 01, 2017 at 11:24AM"/>
        <s v="February 01, 2017 at 03:39PM"/>
        <s v="February 01, 2017 at 04:42PM"/>
        <s v="February 01, 2017 at 06:36PM"/>
        <s v="February 03, 2017 at 08:06AM"/>
        <s v="February 03, 2017 at 08:40PM"/>
        <s v="February 06, 2017 at 08:13AM"/>
        <s v="February 06, 2017 at 02:11PM"/>
        <s v="February 06, 2017 at 02:12PM"/>
        <s v="February 06, 2017 at 07:19PM"/>
        <s v="February 07, 2017 at 02:11PM"/>
        <s v="February 07, 2017 at 04:11PM"/>
        <s v="February 08, 2017 at 11:40AM"/>
        <s v="February 08, 2017 at 12:29PM"/>
        <s v="February 08, 2017 at 01:43PM"/>
        <s v="February 08, 2017 at 07:45PM"/>
        <s v="February 09, 2017 at 03:24PM"/>
        <s v="February 09, 2017 at 05:31PM"/>
        <s v="February 09, 2017 at 06:33PM"/>
        <s v="February 10, 2017 at 10:18PM"/>
        <s v="February 11, 2017 at 04:42PM"/>
        <s v="February 12, 2017 at 11:03AM"/>
        <s v="February 12, 2017 at 01:56PM"/>
        <s v="February 14, 2017 at 05:06PM"/>
        <s v="February 14, 2017 at 05:07PM"/>
        <s v="February 15, 2017 at 08:39AM"/>
        <s v="February 15, 2017 at 08:41AM"/>
        <s v="February 15, 2017 at 08:42AM"/>
        <s v="February 15, 2017 at 01:05PM"/>
        <s v="February 15, 2017 at 02:33PM"/>
        <s v="February 15, 2017 at 06:38PM"/>
        <s v="February 16, 2017 at 09:29AM"/>
        <s v="February 17, 2017 at 11:24AM"/>
        <s v="February 17, 2017 at 11:27AM"/>
        <s v="February 18, 2017 at 08:31AM"/>
        <s v="February 18, 2017 at 07:33PM"/>
        <s v="February 19, 2017 at 12:01PM"/>
        <s v="February 19, 2017 at 03:37PM"/>
        <s v="February 20, 2017 at 01:11PM"/>
        <s v="February 20, 2017 at 05:00PM"/>
        <s v="February 22, 2017 at 08:00AM"/>
        <s v="February 22, 2017 at 11:25PM"/>
        <s v="February 23, 2017 at 08:26AM"/>
        <s v="February 23, 2017 at 10:02AM"/>
        <s v="February 23, 2017 at 03:55PM"/>
        <s v="February 23, 2017 at 09:29PM"/>
        <s v="February 25, 2017 at 10:13PM"/>
        <s v="February 26, 2017 at 06:39AM"/>
        <s v="February 26, 2017 at 04:02PM"/>
        <s v="February 27, 2017 at 09:23AM"/>
        <s v="February 27, 2017 at 05:58PM"/>
        <s v="February 28, 2017 at 09:52PM"/>
        <s v="March 01, 2017 at 01:48PM"/>
        <s v="March 02, 2017 at 09:45PM"/>
        <s v="March 02, 2017 at 10:05PM"/>
        <s v="March 03, 2017 at 08:33AM"/>
        <s v="March 03, 2017 at 05:11PM"/>
        <s v="March 04, 2017 at 02:17PM"/>
        <s v="March 04, 2017 at 04:51PM"/>
        <s v="March 05, 2017 at 11:07AM"/>
        <s v="March 05, 2017 at 01:33PM"/>
        <s v="March 05, 2017 at 07:54PM"/>
        <s v="March 06, 2017 at 05:34PM"/>
        <s v="March 06, 2017 at 06:07PM"/>
        <s v="March 07, 2017 at 07:32AM"/>
        <s v="March 07, 2017 at 07:33AM"/>
        <s v="March 07, 2017 at 05:22PM"/>
        <s v="March 07, 2017 at 09:54PM"/>
        <s v="March 08, 2017 at 05:38PM"/>
        <s v="March 10, 2017 at 11:43PM"/>
        <s v="March 11, 2017 at 11:41AM"/>
        <s v="March 12, 2017 at 01:56PM"/>
        <s v="March 12, 2017 at 03:35PM"/>
        <s v="March 12, 2017 at 08:04PM"/>
        <s v="March 13, 2017 at 11:30AM"/>
        <s v="March 13, 2017 at 01:10PM"/>
        <s v="March 13, 2017 at 05:59PM"/>
        <s v="March 14, 2017 at 09:14AM"/>
        <s v="March 15, 2017 at 08:30AM"/>
        <s v="March 15, 2017 at 08:31AM"/>
        <s v="March 15, 2017 at 11:42AM"/>
        <s v="March 16, 2017 at 08:20AM"/>
        <s v="March 16, 2017 at 01:22PM"/>
        <s v="March 17, 2017 at 02:12PM"/>
        <s v="March 17, 2017 at 03:15PM"/>
        <s v="March 17, 2017 at 09:05PM"/>
        <s v="March 18, 2017 at 08:16PM"/>
        <s v="March 18, 2017 at 10:18PM"/>
        <s v="March 19, 2017 at 10:22PM"/>
        <s v="March 19, 2017 at 11:10PM"/>
        <s v="March 20, 2017 at 09:18AM"/>
        <s v="March 20, 2017 at 01:27PM"/>
        <s v="March 20, 2017 at 05:11PM"/>
        <s v="March 21, 2017 at 09:56AM"/>
        <s v="March 22, 2017 at 02:01PM"/>
        <s v="March 22, 2017 at 02:02PM"/>
        <s v="March 23, 2017 at 05:41PM"/>
        <s v="March 24, 2017 at 08:02AM"/>
        <s v="March 24, 2017 at 09:44AM"/>
        <s v="March 24, 2017 at 06:00PM"/>
        <s v="March 26, 2017 at 11:32AM"/>
        <s v="March 26, 2017 at 11:33AM"/>
        <s v="March 26, 2017 at 10:20PM"/>
        <s v="March 26, 2017 at 10:23PM"/>
        <s v="March 27, 2017 at 05:12PM"/>
        <s v="March 27, 2017 at 05:49PM"/>
        <s v="March 28, 2017 at 02:50AM"/>
        <s v="March 28, 2017 at 12:30PM"/>
        <s v="March 28, 2017 at 01:18PM"/>
        <s v="March 28, 2017 at 10:30PM"/>
        <s v="March 29, 2017 at 06:05PM"/>
        <s v="March 29, 2017 at 08:24PM"/>
        <s v="March 29, 2017 at 10:44PM"/>
        <s v="March 31, 2017 at 07:28PM"/>
        <s v="April 01, 2017 at 02:28PM"/>
        <s v="April 01, 2017 at 06:39PM"/>
        <s v="April 01, 2017 at 07:01PM"/>
        <s v="April 02, 2017 at 09:44AM"/>
        <s v="April 02, 2017 at 08:29PM"/>
        <s v="April 02, 2017 at 08:30PM"/>
        <s v="April 02, 2017 at 08:51PM"/>
        <s v="April 02, 2017 at 09:42PM"/>
        <s v="April 03, 2017 at 08:30AM"/>
        <s v="April 04, 2017 at 12:50PM"/>
        <s v="April 04, 2017 at 04:17PM"/>
        <s v="April 05, 2017 at 09:05PM"/>
        <s v="April 05, 2017 at 10:33PM"/>
        <s v="April 08, 2017 at 03:57PM"/>
        <s v="April 08, 2017 at 10:41PM"/>
        <s v="April 09, 2017 at 05:47AM"/>
        <s v="April 09, 2017 at 07:25AM"/>
        <s v="April 09, 2017 at 09:14PM"/>
        <s v="April 09, 2017 at 09:15PM"/>
        <s v="April 10, 2017 at 10:24AM"/>
        <s v="April 10, 2017 at 07:59PM"/>
        <s v="April 12, 2017 at 12:56PM"/>
        <s v="April 12, 2017 at 11:17PM"/>
        <s v="April 14, 2017 at 12:46PM"/>
        <s v="April 14, 2017 at 12:47PM"/>
        <s v="April 14, 2017 at 06:14PM"/>
        <s v="April 16, 2017 at 03:09PM"/>
        <s v="April 16, 2017 at 04:07PM"/>
        <s v="April 16, 2017 at 08:09PM"/>
        <s v="April 16, 2017 at 09:46PM"/>
        <s v="April 17, 2017 at 02:08PM"/>
        <s v="April 17, 2017 at 02:47PM"/>
        <s v="April 17, 2017 at 08:30PM"/>
        <s v="April 17, 2017 at 09:05PM"/>
        <s v="April 18, 2017 at 08:40PM"/>
        <s v="April 19, 2017 at 10:49AM"/>
        <s v="April 19, 2017 at 05:58PM"/>
        <s v="April 20, 2017 at 08:07AM"/>
        <s v="April 21, 2017 at 08:11AM"/>
        <s v="April 23, 2017 at 09:03PM"/>
        <s v="April 24, 2017 at 07:35AM"/>
        <s v="April 25, 2017 at 10:18PM"/>
        <s v="April 26, 2017 at 11:16AM"/>
        <s v="April 26, 2017 at 06:39PM"/>
        <s v="April 26, 2017 at 10:19PM"/>
        <s v="April 27, 2017 at 08:15AM"/>
        <s v="April 27, 2017 at 10:26PM"/>
        <s v="April 28, 2017 at 10:30PM"/>
        <s v="April 29, 2017 at 02:38PM"/>
        <s v="April 30, 2017 at 11:18AM"/>
        <s v="April 30, 2017 at 01:41PM"/>
        <s v="April 30, 2017 at 10:19PM"/>
        <s v="April 30, 2017 at 10:54PM"/>
        <s v="May 01, 2017 at 09:00AM"/>
        <s v="May 01, 2017 at 09:28AM"/>
        <s v="May 01, 2017 at 10:56AM"/>
        <s v="May 01, 2017 at 05:47PM"/>
        <s v="May 02, 2017 at 07:05AM"/>
        <s v="May 02, 2017 at 09:16PM"/>
        <s v="May 03, 2017 at 02:51PM"/>
        <s v="May 03, 2017 at 05:01PM"/>
        <s v="May 03, 2017 at 09:12PM"/>
        <s v="May 04, 2017 at 07:56AM"/>
        <s v="May 04, 2017 at 09:43AM"/>
        <s v="May 04, 2017 at 09:21PM"/>
        <s v="May 05, 2017 at 09:19AM"/>
        <s v="May 06, 2017 at 12:14AM"/>
        <s v="May 06, 2017 at 03:18PM"/>
        <s v="May 07, 2017 at 11:04AM"/>
        <s v="May 07, 2017 at 01:58PM"/>
        <s v="May 08, 2017 at 08:12AM"/>
        <s v="May 08, 2017 at 04:24PM"/>
        <s v="May 08, 2017 at 06:03PM"/>
        <s v="May 08, 2017 at 06:55PM"/>
        <s v="May 09, 2017 at 07:54AM"/>
        <s v="May 09, 2017 at 08:34AM"/>
        <s v="May 09, 2017 at 08:47PM"/>
        <s v="May 09, 2017 at 10:59PM"/>
        <s v="May 10, 2017 at 02:51PM"/>
        <s v="May 10, 2017 at 06:27PM"/>
        <s v="May 10, 2017 at 07:51PM"/>
        <s v="May 11, 2017 at 11:29AM"/>
        <s v="May 11, 2017 at 01:13PM"/>
        <s v="May 12, 2017 at 02:20PM"/>
        <s v="May 12, 2017 at 06:27PM"/>
        <s v="May 14, 2017 at 07:36PM"/>
        <s v="May 15, 2017 at 09:38AM"/>
        <s v="May 15, 2017 at 10:37AM"/>
        <s v="May 15, 2017 at 02:25PM"/>
        <s v="May 15, 2017 at 04:46PM"/>
        <s v="May 15, 2017 at 06:07PM"/>
        <s v="May 15, 2017 at 07:51PM"/>
        <s v="May 15, 2017 at 09:14PM"/>
        <s v="May 16, 2017 at 08:48AM"/>
        <s v="May 17, 2017 at 08:29AM"/>
        <s v="May 17, 2017 at 03:01PM"/>
        <s v="May 18, 2017 at 07:26PM"/>
        <s v="May 19, 2017 at 10:15AM"/>
        <s v="May 20, 2017 at 12:47AM"/>
        <s v="May 20, 2017 at 12:41PM"/>
        <s v="May 21, 2017 at 10:17AM"/>
        <s v="May 21, 2017 at 04:48PM"/>
        <s v="May 21, 2017 at 05:05PM"/>
        <s v="May 22, 2017 at 06:52PM"/>
        <s v="May 22, 2017 at 07:54PM"/>
        <s v="May 23, 2017 at 08:22AM"/>
        <s v="May 23, 2017 at 08:41AM"/>
        <s v="May 23, 2017 at 06:17PM"/>
        <s v="May 23, 2017 at 09:07PM"/>
        <s v="May 23, 2017 at 09:14PM"/>
        <s v="May 23, 2017 at 09:44PM"/>
        <s v="May 25, 2017 at 07:34AM"/>
        <s v="May 25, 2017 at 11:40AM"/>
        <s v="May 25, 2017 at 03:47PM"/>
        <s v="May 25, 2017 at 05:08PM"/>
        <s v="May 26, 2017 at 11:41AM"/>
        <s v="May 27, 2017 at 11:48AM"/>
        <s v="May 27, 2017 at 06:00PM"/>
        <s v="May 27, 2017 at 06:01PM"/>
        <s v="May 28, 2017 at 09:49AM"/>
        <s v="May 28, 2017 at 03:00PM"/>
        <s v="May 30, 2017 at 07:51AM"/>
        <s v="May 30, 2017 at 11:06AM"/>
        <s v="May 30, 2017 at 11:07AM"/>
        <s v="May 30, 2017 at 03:21PM"/>
        <s v="May 30, 2017 at 09:30PM"/>
        <s v="May 31, 2017 at 08:02AM"/>
        <s v="May 31, 2017 at 09:00AM"/>
        <s v="May 31, 2017 at 06:12PM"/>
        <s v="May 31, 2017 at 06:53PM"/>
        <s v="June 01, 2017 at 07:25AM"/>
        <s v="June 01, 2017 at 07:26AM"/>
        <s v="June 01, 2017 at 09:20AM"/>
        <s v="June 01, 2017 at 10:08AM"/>
        <s v="June 01, 2017 at 01:29PM"/>
        <s v="June 01, 2017 at 02:20PM"/>
        <s v="June 01, 2017 at 07:34PM"/>
        <s v="June 01, 2017 at 11:55PM"/>
        <s v="June 02, 2017 at 05:32PM"/>
        <s v="June 02, 2017 at 06:19PM"/>
        <s v="June 03, 2017 at 03:08PM"/>
        <s v="June 03, 2017 at 08:11PM"/>
        <s v="June 04, 2017 at 09:46AM"/>
        <s v="June 04, 2017 at 04:11PM"/>
        <s v="June 04, 2017 at 10:09PM"/>
        <s v="June 05, 2017 at 10:32AM"/>
        <s v="June 05, 2017 at 04:22PM"/>
        <s v="June 06, 2017 at 12:52PM"/>
        <s v="June 06, 2017 at 02:59PM"/>
        <s v="June 06, 2017 at 03:26PM"/>
        <s v="June 06, 2017 at 04:00PM"/>
        <s v="June 07, 2017 at 10:36AM"/>
        <s v="June 07, 2017 at 01:51PM"/>
        <s v="June 07, 2017 at 02:54PM"/>
        <s v="June 07, 2017 at 09:38PM"/>
        <s v="June 08, 2017 at 10:33AM"/>
        <s v="June 08, 2017 at 11:54AM"/>
        <s v="June 08, 2017 at 06:16PM"/>
        <s v="June 08, 2017 at 11:03PM"/>
        <s v="June 09, 2017 at 12:17PM"/>
        <s v="June 09, 2017 at 02:27PM"/>
        <s v="June 09, 2017 at 03:13PM"/>
        <s v="June 09, 2017 at 07:58PM"/>
        <s v="June 11, 2017 at 07:18AM"/>
        <s v="June 11, 2017 at 10:04AM"/>
        <s v="June 11, 2017 at 11:08AM"/>
        <s v="June 11, 2017 at 02:06PM"/>
        <s v="June 11, 2017 at 02:08PM"/>
        <s v="June 12, 2017 at 02:16PM"/>
        <s v="June 13, 2017 at 06:55AM"/>
        <s v="June 13, 2017 at 06:10PM"/>
        <s v="June 14, 2017 at 06:33AM"/>
        <s v="June 15, 2017 at 04:36PM"/>
        <s v="June 16, 2017 at 09:11AM"/>
        <s v="June 17, 2017 at 08:49AM"/>
        <s v="June 17, 2017 at 11:14PM"/>
        <s v="June 18, 2017 at 12:44PM"/>
        <s v="June 19, 2017 at 10:56AM"/>
        <s v="June 19, 2017 at 01:56PM"/>
        <s v="June 19, 2017 at 01:57PM"/>
        <s v="June 19, 2017 at 04:47PM"/>
        <s v="June 19, 2017 at 06:04PM"/>
        <s v="June 20, 2017 at 11:01AM"/>
        <s v="June 21, 2017 at 11:18AM"/>
        <s v="June 21, 2017 at 09:38PM"/>
        <s v="June 22, 2017 at 05:32PM"/>
        <s v="June 23, 2017 at 09:57AM"/>
        <s v="June 23, 2017 at 12:29PM"/>
        <s v="June 24, 2017 at 04:11PM"/>
        <s v="June 25, 2017 at 09:03AM"/>
        <s v="June 25, 2017 at 09:04AM"/>
        <s v="June 25, 2017 at 10:32AM"/>
        <s v="June 25, 2017 at 12:32PM"/>
        <s v="June 26, 2017 at 12:05AM"/>
        <s v="June 26, 2017 at 09:16AM"/>
        <s v="June 26, 2017 at 04:32PM"/>
        <s v="June 28, 2017 at 10:54AM"/>
        <s v="June 28, 2017 at 11:01AM"/>
        <s v="June 28, 2017 at 07:30PM"/>
        <s v="June 28, 2017 at 09:02PM"/>
        <s v="June 29, 2017 at 04:00PM"/>
        <s v="June 30, 2017 at 09:09AM"/>
        <s v="June 30, 2017 at 10:23AM"/>
        <s v="June 30, 2017 at 11:17AM"/>
        <s v="June 30, 2017 at 11:18AM"/>
        <s v="July 01, 2017 at 10:20PM"/>
        <s v="July 02, 2017 at 09:30AM"/>
        <s v="July 02, 2017 at 12:41PM"/>
        <s v="July 02, 2017 at 04:28PM"/>
        <s v="July 02, 2017 at 06:38PM"/>
        <s v="July 03, 2017 at 02:47PM"/>
        <s v="July 04, 2017 at 10:36PM"/>
        <s v="July 05, 2017 at 04:57PM"/>
        <s v="July 06, 2017 at 11:20AM"/>
        <s v="July 06, 2017 at 07:34PM"/>
        <s v="July 06, 2017 at 11:40PM"/>
        <s v="July 07, 2017 at 10:38AM"/>
        <s v="July 07, 2017 at 07:45PM"/>
        <s v="July 07, 2017 at 10:35PM"/>
        <s v="July 08, 2017 at 10:47AM"/>
        <s v="July 09, 2017 at 03:06PM"/>
        <s v="July 10, 2017 at 10:07AM"/>
        <s v="July 10, 2017 at 10:22AM"/>
        <s v="July 10, 2017 at 01:34PM"/>
        <s v="July 11, 2017 at 11:07AM"/>
        <s v="July 12, 2017 at 09:06AM"/>
        <s v="July 12, 2017 at 09:38AM"/>
        <s v="July 12, 2017 at 05:31PM"/>
        <s v="July 13, 2017 at 12:00AM"/>
        <s v="July 13, 2017 at 01:28AM"/>
        <s v="July 13, 2017 at 11:59AM"/>
        <s v="July 13, 2017 at 04:11PM"/>
        <s v="July 14, 2017 at 05:55PM"/>
        <s v="July 14, 2017 at 06:48PM"/>
        <s v="July 15, 2017 at 12:27PM"/>
        <s v="July 15, 2017 at 04:02PM"/>
        <s v="July 16, 2017 at 01:21PM"/>
        <s v="July 16, 2017 at 01:33PM"/>
        <s v="July 17, 2017 at 12:14PM"/>
        <s v="July 17, 2017 at 03:59PM"/>
        <s v="July 18, 2017 at 01:38AM"/>
        <s v="July 18, 2017 at 01:27PM"/>
        <s v="July 18, 2017 at 03:56PM"/>
        <s v="July 18, 2017 at 09:14PM"/>
        <s v="July 19, 2017 at 12:52AM"/>
        <s v="July 19, 2017 at 12:52PM"/>
        <s v="July 20, 2017 at 02:29PM"/>
        <s v="July 20, 2017 at 04:46PM"/>
        <s v="July 21, 2017 at 12:44PM"/>
        <s v="July 21, 2017 at 12:45PM"/>
        <s v="July 21, 2017 at 03:14PM"/>
        <s v="July 21, 2017 at 04:36PM"/>
        <s v="July 22, 2017 at 06:22PM"/>
        <s v="July 22, 2017 at 11:28PM"/>
        <s v="July 23, 2017 at 12:46AM"/>
        <s v="July 23, 2017 at 06:59PM"/>
        <s v="July 24, 2017 at 12:21PM"/>
        <s v="July 24, 2017 at 02:09PM"/>
        <s v="July 25, 2017 at 07:29AM"/>
        <s v="July 25, 2017 at 12:33PM"/>
        <s v="July 25, 2017 at 05:27PM"/>
        <s v="July 25, 2017 at 06:40PM"/>
        <s v="July 26, 2017 at 06:26PM"/>
        <s v="July 26, 2017 at 07:44PM"/>
        <s v="July 27, 2017 at 12:21AM"/>
        <s v="July 27, 2017 at 02:29PM"/>
        <s v="July 28, 2017 at 09:14AM"/>
        <s v="July 28, 2017 at 10:28AM"/>
        <s v="July 29, 2017 at 10:07AM"/>
        <s v="July 29, 2017 at 10:33AM"/>
        <s v="July 31, 2017 at 08:46AM"/>
        <s v="July 31, 2017 at 12:17PM"/>
        <s v="July 31, 2017 at 10:16PM"/>
        <s v="August 01, 2017 at 11:30AM"/>
        <s v="August 01, 2017 at 02:04PM"/>
        <s v="August 02, 2017 at 09:30AM"/>
        <s v="August 02, 2017 at 05:09PM"/>
        <s v="August 03, 2017 at 01:52PM"/>
        <s v="August 03, 2017 at 01:53PM"/>
        <s v="August 03, 2017 at 02:59PM"/>
        <s v="August 04, 2017 at 01:42PM"/>
        <s v="August 04, 2017 at 02:22PM"/>
        <s v="August 04, 2017 at 03:34PM"/>
        <s v="August 05, 2017 at 10:54AM"/>
        <s v="August 05, 2017 at 11:09AM"/>
        <s v="August 05, 2017 at 06:54PM"/>
        <s v="August 05, 2017 at 09:59PM"/>
        <s v="August 06, 2017 at 10:16AM"/>
        <s v="August 06, 2017 at 10:40AM"/>
        <s v="August 06, 2017 at 05:38PM"/>
        <s v="August 07, 2017 at 02:18AM"/>
        <s v="August 07, 2017 at 02:19AM"/>
        <s v="August 07, 2017 at 04:16PM"/>
        <s v="August 07, 2017 at 04:17PM"/>
        <s v="August 07, 2017 at 05:03PM"/>
        <s v="August 08, 2017 at 02:50PM"/>
        <s v="August 08, 2017 at 03:50PM"/>
        <s v="August 09, 2017 at 07:58PM"/>
        <s v="August 10, 2017 at 11:43AM"/>
        <s v="August 10, 2017 at 10:56PM"/>
        <s v="August 11, 2017 at 10:08AM"/>
        <s v="August 12, 2017 at 03:00PM"/>
        <s v="August 12, 2017 at 03:01PM"/>
        <s v="August 13, 2017 at 10:31AM"/>
        <s v="August 13, 2017 at 02:06PM"/>
        <s v="August 13, 2017 at 10:20PM"/>
        <s v="August 14, 2017 at 10:04AM"/>
        <s v="August 14, 2017 at 09:07PM"/>
        <s v="August 15, 2017 at 12:01AM"/>
        <s v="August 15, 2017 at 01:10PM"/>
        <s v="August 15, 2017 at 05:51PM"/>
        <s v="August 16, 2017 at 10:54AM"/>
        <s v="August 16, 2017 at 02:00PM"/>
        <s v="August 16, 2017 at 05:07PM"/>
        <s v="August 17, 2017 at 01:08PM"/>
        <s v="August 17, 2017 at 02:29PM"/>
        <s v="August 17, 2017 at 06:41PM"/>
        <s v="August 18, 2017 at 09:56PM"/>
        <s v="August 19, 2017 at 10:05AM"/>
        <s v="August 19, 2017 at 10:48AM"/>
        <s v="August 19, 2017 at 05:36PM"/>
        <s v="August 19, 2017 at 11:35PM"/>
        <s v="August 20, 2017 at 10:43AM"/>
        <s v="August 21, 2017 at 11:02AM"/>
        <s v="August 21, 2017 at 03:06PM"/>
        <s v="August 22, 2017 at 10:30AM"/>
        <s v="August 23, 2017 at 11:43AM"/>
        <s v="August 24, 2017 at 01:26AM"/>
        <s v="August 25, 2017 at 10:34AM"/>
        <s v="August 27, 2017 at 05:23PM"/>
        <s v="August 28, 2017 at 08:03AM"/>
        <s v="August 28, 2017 at 09:10AM"/>
        <s v="August 28, 2017 at 09:28AM"/>
        <s v="August 28, 2017 at 12:54PM"/>
        <s v="August 28, 2017 at 03:56PM"/>
        <s v="August 28, 2017 at 08:19PM"/>
        <s v="August 29, 2017 at 05:53PM"/>
        <s v="August 29, 2017 at 09:01PM"/>
        <s v="August 30, 2017 at 10:44AM"/>
        <s v="August 31, 2017 at 09:01AM"/>
        <s v="August 31, 2017 at 09:02AM"/>
        <s v="August 31, 2017 at 02:41PM"/>
        <s v="August 31, 2017 at 08:09PM"/>
        <s v="September 01, 2017 at 03:13PM"/>
        <s v="September 02, 2017 at 04:58PM"/>
        <s v="September 02, 2017 at 06:32PM"/>
        <s v="September 03, 2017 at 10:34PM"/>
        <s v="September 04, 2017 at 03:04PM"/>
        <s v="September 04, 2017 at 03:05PM"/>
        <s v="September 04, 2017 at 06:51PM"/>
        <s v="September 04, 2017 at 06:52PM"/>
        <s v="September 05, 2017 at 08:51AM"/>
        <s v="September 05, 2017 at 04:55PM"/>
        <s v="September 06, 2017 at 09:05AM"/>
        <s v="September 06, 2017 at 09:06AM"/>
        <s v="September 06, 2017 at 09:07AM"/>
        <s v="September 06, 2017 at 02:11PM"/>
        <s v="September 07, 2017 at 08:43AM"/>
        <s v="September 07, 2017 at 08:44AM"/>
        <s v="September 07, 2017 at 04:36PM"/>
        <s v="September 08, 2017 at 05:20PM"/>
        <s v="September 08, 2017 at 06:57PM"/>
        <s v="September 09, 2017 at 10:47AM"/>
        <s v="September 09, 2017 at 03:25PM"/>
        <s v="September 10, 2017 at 01:42PM"/>
        <s v="September 11, 2017 at 08:55AM"/>
        <s v="September 11, 2017 at 01:07PM"/>
        <s v="September 11, 2017 at 02:04PM"/>
        <s v="September 12, 2017 at 09:54AM"/>
        <s v="September 12, 2017 at 04:30PM"/>
        <s v="September 12, 2017 at 11:52PM"/>
        <s v="September 13, 2017 at 09:12AM"/>
        <s v="September 13, 2017 at 09:40AM"/>
        <s v="September 13, 2017 at 06:56PM"/>
        <s v="September 14, 2017 at 10:51AM"/>
        <s v="September 15, 2017 at 12:01PM"/>
        <s v="September 15, 2017 at 09:47PM"/>
        <s v="September 16, 2017 at 06:03AM"/>
        <s v="September 16, 2017 at 09:51AM"/>
        <s v="September 16, 2017 at 01:24PM"/>
        <s v="September 16, 2017 at 10:42PM"/>
        <s v="September 17, 2017 at 10:42AM"/>
        <s v="September 17, 2017 at 03:08PM"/>
        <s v="September 17, 2017 at 04:29PM"/>
        <s v="September 17, 2017 at 08:33PM"/>
        <s v="September 18, 2017 at 12:10PM"/>
        <s v="September 18, 2017 at 12:36PM"/>
        <s v="September 19, 2017 at 09:24AM"/>
        <s v="September 19, 2017 at 02:32PM"/>
        <s v="September 19, 2017 at 08:16PM"/>
        <s v="September 19, 2017 at 11:26PM"/>
        <s v="September 20, 2017 at 11:49AM"/>
        <s v="September 21, 2017 at 09:34AM"/>
        <s v="September 21, 2017 at 02:27PM"/>
        <s v="September 22, 2017 at 11:32AM"/>
        <s v="September 23, 2017 at 10:26AM"/>
        <s v="September 23, 2017 at 10:27AM"/>
        <s v="September 26, 2017 at 08:39AM"/>
        <s v="September 26, 2017 at 11:40AM"/>
        <s v="September 27, 2017 at 09:09AM"/>
        <s v="September 27, 2017 at 11:06AM"/>
        <s v="September 27, 2017 at 11:07AM"/>
        <s v="September 27, 2017 at 04:21PM"/>
        <s v="September 28, 2017 at 12:16PM"/>
        <s v="September 28, 2017 at 11:14PM"/>
        <s v="September 29, 2017 at 10:03PM"/>
        <s v="September 30, 2017 at 01:49PM"/>
        <s v="September 30, 2017 at 04:03PM"/>
        <s v="September 30, 2017 at 05:59PM"/>
        <s v="September 30, 2017 at 08:57PM"/>
        <s v="September 30, 2017 at 09:12PM"/>
        <s v="October 01, 2017 at 09:13PM"/>
        <s v="October 02, 2017 at 09:08AM"/>
        <s v="October 02, 2017 at 12:48PM"/>
        <s v="October 02, 2017 at 03:16PM"/>
        <s v="October 03, 2017 at 09:09AM"/>
        <s v="October 03, 2017 at 09:10AM"/>
        <s v="October 03, 2017 at 03:32PM"/>
        <s v="October 03, 2017 at 08:37PM"/>
        <s v="October 03, 2017 at 08:38PM"/>
        <s v="October 04, 2017 at 08:52AM"/>
        <s v="October 04, 2017 at 08:56AM"/>
        <s v="October 04, 2017 at 08:09PM"/>
        <s v="October 05, 2017 at 08:55AM"/>
        <s v="October 05, 2017 at 01:47PM"/>
        <s v="October 06, 2017 at 09:11AM"/>
        <s v="October 07, 2017 at 07:35AM"/>
        <s v="October 07, 2017 at 09:46AM"/>
        <s v="October 07, 2017 at 04:36PM"/>
        <s v="October 07, 2017 at 07:10PM"/>
        <s v="October 07, 2017 at 07:23PM"/>
        <s v="October 08, 2017 at 08:26AM"/>
        <s v="October 08, 2017 at 08:27AM"/>
        <s v="October 08, 2017 at 09:12PM"/>
        <s v="October 09, 2017 at 03:19PM"/>
        <s v="October 09, 2017 at 04:43PM"/>
        <s v="October 10, 2017 at 12:32PM"/>
        <s v="October 10, 2017 at 05:28PM"/>
        <s v="October 10, 2017 at 05:29PM"/>
        <s v="October 10, 2017 at 07:41PM"/>
        <s v="October 11, 2017 at 02:33PM"/>
        <s v="October 11, 2017 at 06:37PM"/>
        <s v="October 11, 2017 at 11:00PM"/>
        <s v="October 13, 2017 at 06:31PM"/>
        <s v="October 15, 2017 at 02:55PM"/>
        <s v="October 16, 2017 at 11:28AM"/>
        <s v="October 16, 2017 at 09:04PM"/>
        <s v="October 17, 2017 at 08:06AM"/>
        <s v="October 18, 2017 at 12:51PM"/>
        <s v="October 18, 2017 at 12:52PM"/>
        <s v="October 18, 2017 at 01:52PM"/>
        <s v="October 19, 2017 at 12:23PM"/>
        <s v="October 19, 2017 at 03:20PM"/>
        <s v="October 20, 2017 at 12:46PM"/>
        <s v="October 20, 2017 at 08:41PM"/>
        <s v="October 21, 2017 at 01:36PM"/>
        <s v="October 21, 2017 at 03:48PM"/>
        <s v="October 21, 2017 at 04:54PM"/>
        <s v="October 22, 2017 at 04:54PM"/>
        <s v="October 23, 2017 at 08:10AM"/>
        <s v="October 23, 2017 at 12:12PM"/>
        <s v="October 23, 2017 at 08:36PM"/>
        <s v="October 24, 2017 at 08:23PM"/>
        <s v="October 24, 2017 at 08:24PM"/>
        <s v="October 25, 2017 at 05:22PM"/>
        <s v="October 25, 2017 at 08:55PM"/>
        <s v="October 26, 2017 at 12:09PM"/>
        <s v="October 27, 2017 at 12:42PM"/>
        <s v="October 27, 2017 at 12:43PM"/>
        <s v="October 27, 2017 at 04:56PM"/>
        <s v="October 28, 2017 at 12:56PM"/>
        <s v="October 29, 2017 at 12:07PM"/>
        <s v="October 29, 2017 at 03:29PM"/>
        <s v="October 29, 2017 at 05:16PM"/>
        <s v="October 30, 2017 at 11:51AM"/>
        <s v="October 30, 2017 at 02:00PM"/>
        <s v="October 30, 2017 at 02:01PM"/>
        <s v="October 30, 2017 at 06:35PM"/>
        <s v="November 01, 2017 at 11:03AM"/>
        <s v="November 01, 2017 at 11:04AM"/>
        <s v="November 01, 2017 at 02:21PM"/>
        <s v="November 01, 2017 at 02:22PM"/>
        <s v="November 02, 2017 at 02:42PM"/>
        <s v="November 02, 2017 at 04:41PM"/>
        <s v="November 03, 2017 at 10:16AM"/>
        <s v="November 03, 2017 at 12:54PM"/>
        <s v="November 03, 2017 at 08:47PM"/>
        <s v="November 04, 2017 at 10:32AM"/>
        <s v="November 04, 2017 at 12:17PM"/>
        <s v="November 05, 2017 at 05:53PM"/>
        <s v="November 05, 2017 at 08:18PM"/>
        <s v="November 06, 2017 at 08:12AM"/>
        <s v="November 06, 2017 at 08:39AM"/>
        <s v="November 07, 2017 at 10:10AM"/>
        <s v="November 07, 2017 at 06:49PM"/>
        <s v="November 08, 2017 at 08:58AM"/>
        <s v="November 08, 2017 at 11:43AM"/>
        <s v="November 08, 2017 at 12:46PM"/>
        <s v="November 08, 2017 at 01:53PM"/>
        <s v="November 09, 2017 at 09:24AM"/>
        <s v="November 09, 2017 at 10:48AM"/>
        <s v="November 09, 2017 at 12:15PM"/>
        <s v="November 09, 2017 at 03:32PM"/>
        <s v="November 11, 2017 at 05:58PM"/>
        <s v="November 12, 2017 at 06:51AM"/>
        <s v="November 12, 2017 at 07:42AM"/>
        <s v="November 12, 2017 at 03:49PM"/>
        <s v="November 12, 2017 at 05:12PM"/>
        <s v="November 13, 2017 at 12:11PM"/>
        <s v="November 13, 2017 at 05:20PM"/>
        <s v="November 14, 2017 at 09:12AM"/>
        <s v="November 15, 2017 at 09:19AM"/>
        <s v="November 15, 2017 at 01:01PM"/>
        <s v="November 15, 2017 at 04:54PM"/>
        <s v="November 15, 2017 at 05:01PM"/>
        <s v="November 15, 2017 at 07:54PM"/>
        <s v="November 16, 2017 at 09:47AM"/>
        <s v="November 16, 2017 at 11:19AM"/>
        <s v="November 17, 2017 at 12:20PM"/>
        <s v="November 17, 2017 at 12:59PM"/>
        <s v="November 18, 2017 at 12:33PM"/>
        <s v="November 18, 2017 at 05:23PM"/>
        <s v="November 18, 2017 at 08:32PM"/>
        <s v="November 18, 2017 at 08:59PM"/>
        <s v="November 19, 2017 at 09:36AM"/>
        <s v="November 19, 2017 at 01:55PM"/>
        <s v="November 20, 2017 at 12:26PM"/>
        <s v="November 20, 2017 at 09:24PM"/>
        <s v="November 20, 2017 at 09:25PM"/>
        <s v="November 20, 2017 at 10:53PM"/>
        <s v="November 21, 2017 at 10:17AM"/>
        <s v="November 22, 2017 at 01:30PM"/>
        <s v="November 23, 2017 at 11:21AM"/>
        <s v="November 23, 2017 at 01:58PM"/>
        <s v="November 23, 2017 at 03:57PM"/>
        <s v="November 24, 2017 at 05:31PM"/>
        <s v="November 25, 2017 at 09:26AM"/>
        <s v="November 25, 2017 at 11:05AM"/>
        <s v="November 25, 2017 at 11:26AM"/>
        <s v="November 25, 2017 at 11:44PM"/>
        <s v="November 25, 2017 at 11:48PM"/>
        <s v="November 26, 2017 at 09:04AM"/>
        <s v="November 26, 2017 at 02:56PM"/>
        <s v="November 26, 2017 at 02:57PM"/>
        <s v="November 26, 2017 at 04:58PM"/>
        <s v="November 27, 2017 at 09:01AM"/>
        <s v="November 27, 2017 at 09:02AM"/>
        <s v="November 27, 2017 at 12:14PM"/>
        <s v="November 27, 2017 at 05:29PM"/>
        <s v="November 27, 2017 at 06:56PM"/>
        <s v="November 28, 2017 at 08:07AM"/>
        <s v="November 28, 2017 at 09:34PM"/>
        <s v="November 29, 2017 at 07:59AM"/>
        <s v="November 29, 2017 at 12:27PM"/>
        <s v="November 29, 2017 at 02:25PM"/>
        <s v="December 01, 2017 at 08:41AM"/>
        <s v="December 01, 2017 at 10:59AM"/>
        <s v="December 02, 2017 at 12:48PM"/>
        <s v="December 02, 2017 at 01:40PM"/>
        <s v="December 02, 2017 at 02:22PM"/>
        <s v="December 02, 2017 at 09:02PM"/>
        <s v="December 03, 2017 at 03:18PM"/>
        <s v="December 03, 2017 at 05:02PM"/>
        <s v="December 03, 2017 at 08:41PM"/>
        <s v="December 04, 2017 at 09:42AM"/>
        <s v="December 04, 2017 at 09:43AM"/>
        <s v="December 04, 2017 at 07:38PM"/>
        <s v="December 04, 2017 at 07:39PM"/>
        <s v="December 05, 2017 at 08:52AM"/>
        <s v="December 05, 2017 at 12:57PM"/>
        <s v="December 05, 2017 at 05:44PM"/>
        <s v="December 05, 2017 at 07:37PM"/>
        <s v="December 05, 2017 at 08:40PM"/>
        <s v="December 06, 2017 at 12:37PM"/>
        <s v="December 06, 2017 at 08:40PM"/>
        <s v="December 07, 2017 at 10:10AM"/>
        <s v="December 07, 2017 at 06:21PM"/>
        <s v="December 09, 2017 at 09:54AM"/>
        <s v="December 09, 2017 at 10:01AM"/>
        <s v="December 09, 2017 at 02:21PM"/>
        <s v="December 09, 2017 at 09:24PM"/>
        <s v="December 11, 2017 at 12:32PM"/>
        <s v="December 11, 2017 at 01:04PM"/>
        <s v="December 11, 2017 at 01:16PM"/>
        <s v="December 11, 2017 at 01:49PM"/>
        <s v="December 11, 2017 at 07:55PM"/>
        <s v="December 11, 2017 at 09:00PM"/>
        <s v="December 12, 2017 at 12:33PM"/>
        <s v="December 12, 2017 at 02:23PM"/>
        <s v="December 12, 2017 at 05:30PM"/>
        <s v="December 12, 2017 at 07:52PM"/>
        <s v="December 13, 2017 at 04:16PM"/>
        <s v="December 13, 2017 at 05:39PM"/>
        <s v="December 14, 2017 at 10:09AM"/>
        <s v="December 14, 2017 at 12:58PM"/>
        <s v="December 15, 2017 at 11:01AM"/>
        <s v="December 15, 2017 at 06:46PM"/>
        <s v="December 16, 2017 at 07:56PM"/>
        <s v="December 17, 2017 at 12:29PM"/>
        <s v="December 17, 2017 at 07:20PM"/>
        <s v="December 18, 2017 at 09:28AM"/>
        <s v="December 18, 2017 at 02:30PM"/>
        <s v="December 18, 2017 at 09:48PM"/>
        <s v="December 19, 2017 at 10:03AM"/>
        <s v="December 19, 2017 at 01:15PM"/>
        <s v="December 19, 2017 at 02:27PM"/>
        <s v="December 19, 2017 at 02:28PM"/>
        <s v="December 21, 2017 at 01:32AM"/>
        <s v="December 21, 2017 at 12:21PM"/>
        <s v="December 21, 2017 at 12:22PM"/>
        <s v="December 21, 2017 at 05:30PM"/>
        <s v="December 22, 2017 at 12:59PM"/>
        <s v="December 23, 2017 at 09:26AM"/>
        <s v="December 23, 2017 at 09:27AM"/>
        <s v="December 23, 2017 at 10:26AM"/>
        <s v="December 23, 2017 at 10:27AM"/>
        <s v="December 23, 2017 at 04:21PM"/>
        <s v="December 23, 2017 at 06:42PM"/>
        <s v="December 23, 2017 at 10:29PM"/>
        <s v="December 24, 2017 at 02:42PM"/>
        <s v="December 24, 2017 at 05:52PM"/>
        <s v="December 25, 2017 at 04:45PM"/>
        <s v="December 25, 2017 at 07:31PM"/>
        <s v="December 26, 2017 at 12:22PM"/>
        <s v="December 27, 2017 at 09:48AM"/>
        <s v="December 27, 2017 at 10:42AM"/>
        <s v="December 27, 2017 at 09:06PM"/>
        <s v="December 28, 2017 at 09:16PM"/>
        <s v="December 28, 2017 at 10:41PM"/>
        <s v="December 29, 2017 at 03:10PM"/>
        <s v="December 29, 2017 at 03:11PM"/>
        <s v="December 29, 2017 at 11:20PM"/>
        <s v="December 30, 2017 at 04:03PM"/>
        <s v="December 30, 2017 at 11:31PM"/>
        <s v="December 30, 2017 at 11:32PM"/>
        <s v="December 31, 2017 at 10:34AM"/>
        <s v="December 31, 2017 at 10:35AM"/>
        <s v="December 31, 2017 at 12:21PM"/>
        <s v="December 31, 2017 at 03:07PM"/>
        <s v="December 31, 2017 at 06:10PM"/>
        <s v="January 01, 2018 at 11:14AM"/>
        <s v="January 01, 2018 at 03:30PM"/>
        <s v="January 01, 2018 at 06:00PM"/>
        <s v="January 02, 2018 at 02:06PM"/>
        <s v="January 03, 2018 at 10:11AM"/>
        <s v="January 03, 2018 at 05:14PM"/>
        <s v="January 03, 2018 at 10:42PM"/>
        <s v="January 04, 2018 at 01:41PM"/>
        <s v="January 04, 2018 at 03:53PM"/>
        <s v="January 05, 2018 at 02:02PM"/>
        <s v="January 05, 2018 at 04:53PM"/>
        <s v="January 05, 2018 at 05:23PM"/>
        <s v="January 06, 2018 at 11:10AM"/>
        <s v="January 06, 2018 at 12:31PM"/>
        <s v="January 06, 2018 at 03:34PM"/>
        <s v="January 06, 2018 at 06:19PM"/>
        <s v="January 07, 2018 at 02:27PM"/>
        <s v="January 07, 2018 at 07:49PM"/>
        <s v="January 08, 2018 at 12:57PM"/>
        <s v="January 08, 2018 at 05:48PM"/>
        <s v="January 08, 2018 at 05:49PM"/>
        <s v="January 08, 2018 at 11:05PM"/>
        <s v="January 08, 2018 at 11:39PM"/>
        <s v="January 10, 2018 at 10:57AM"/>
        <s v="January 10, 2018 at 12:52PM"/>
        <s v="January 10, 2018 at 05:09PM"/>
        <s v="January 10, 2018 at 06:47PM"/>
        <s v="January 10, 2018 at 10:34PM"/>
        <s v="January 12, 2018 at 10:23AM"/>
        <s v="January 12, 2018 at 01:05PM"/>
        <s v="January 12, 2018 at 02:50PM"/>
        <s v="January 12, 2018 at 05:35PM"/>
        <s v="January 13, 2018 at 01:49PM"/>
        <s v="January 15, 2018 at 08:23PM"/>
        <s v="January 16, 2018 at 12:43PM"/>
        <s v="January 17, 2018 at 07:23AM"/>
        <s v="January 17, 2018 at 07:24AM"/>
        <s v="January 17, 2018 at 08:50AM"/>
        <s v="January 17, 2018 at 02:09PM"/>
        <s v="January 18, 2018 at 04:53PM"/>
        <s v="January 19, 2018 at 08:15AM"/>
        <s v="January 19, 2018 at 10:11AM"/>
        <s v="January 19, 2018 at 10:12AM"/>
        <s v="January 19, 2018 at 05:56PM"/>
        <s v="January 19, 2018 at 09:57PM"/>
        <s v="January 21, 2018 at 05:35PM"/>
        <s v="January 21, 2018 at 07:14PM"/>
        <s v="January 22, 2018 at 11:07AM"/>
        <s v="January 22, 2018 at 11:58AM"/>
        <s v="January 23, 2018 at 11:27AM"/>
        <s v="January 23, 2018 at 11:28AM"/>
        <s v="January 23, 2018 at 02:45PM"/>
        <s v="January 24, 2018 at 11:20AM"/>
        <s v="January 24, 2018 at 02:03PM"/>
        <s v="January 24, 2018 at 09:00PM"/>
        <s v="January 25, 2018 at 07:51AM"/>
        <s v="January 25, 2018 at 08:31AM"/>
        <s v="January 26, 2018 at 02:04PM"/>
        <s v="January 27, 2018 at 02:25PM"/>
        <s v="January 27, 2018 at 04:42PM"/>
        <s v="January 27, 2018 at 10:06PM"/>
        <s v="January 27, 2018 at 10:36PM"/>
        <s v="January 28, 2018 at 12:01PM"/>
        <s v="January 30, 2018 at 11:05AM"/>
        <s v="January 30, 2018 at 02:01PM"/>
        <s v="January 31, 2018 at 12:04PM"/>
        <s v="January 31, 2018 at 12:31PM"/>
        <s v="February 01, 2018 at 01:31PM"/>
        <s v="February 01, 2018 at 05:11PM"/>
        <s v="February 02, 2018 at 09:19AM"/>
        <s v="February 02, 2018 at 05:11PM"/>
        <s v="February 03, 2018 at 12:36PM"/>
        <s v="February 03, 2018 at 04:44PM"/>
        <s v="February 03, 2018 at 04:51PM"/>
        <s v="February 04, 2018 at 11:12AM"/>
        <s v="February 04, 2018 at 11:44AM"/>
        <s v="February 04, 2018 at 12:47PM"/>
        <s v="February 04, 2018 at 01:27PM"/>
        <s v="February 05, 2018 at 10:57AM"/>
        <s v="February 05, 2018 at 08:02PM"/>
        <s v="February 06, 2018 at 11:18AM"/>
        <s v="February 06, 2018 at 12:05PM"/>
        <s v="February 06, 2018 at 12:58PM"/>
        <s v="February 06, 2018 at 05:05PM"/>
        <s v="February 07, 2018 at 08:12AM"/>
        <s v="February 07, 2018 at 11:55AM"/>
        <s v="February 07, 2018 at 05:14PM"/>
        <s v="February 08, 2018 at 06:45AM"/>
        <s v="February 09, 2018 at 10:27AM"/>
        <s v="February 09, 2018 at 12:45PM"/>
        <s v="February 09, 2018 at 10:21PM"/>
        <s v="February 10, 2018 at 12:52PM"/>
        <s v="February 10, 2018 at 12:53PM"/>
        <s v="February 10, 2018 at 03:16PM"/>
        <s v="February 11, 2018 at 12:19PM"/>
        <s v="February 12, 2018 at 09:24AM"/>
        <s v="February 12, 2018 at 01:07PM"/>
        <s v="February 12, 2018 at 03:04PM"/>
        <s v="February 12, 2018 at 09:18PM"/>
        <s v="February 13, 2018 at 01:01PM"/>
        <s v="February 13, 2018 at 01:02PM"/>
        <s v="February 13, 2018 at 05:22PM"/>
        <s v="February 14, 2018 at 10:27AM"/>
        <s v="February 14, 2018 at 07:14PM"/>
        <s v="February 14, 2018 at 07:50PM"/>
        <s v="February 14, 2018 at 07:52PM"/>
        <s v="February 15, 2018 at 10:05AM"/>
        <s v="February 15, 2018 at 12:18PM"/>
        <s v="February 15, 2018 at 02:19PM"/>
        <s v="February 16, 2018 at 01:46PM"/>
        <s v="February 16, 2018 at 01:47PM"/>
        <s v="February 16, 2018 at 04:33PM"/>
        <s v="February 17, 2018 at 12:00PM"/>
        <s v="February 17, 2018 at 07:08PM"/>
        <s v="February 18, 2018 at 01:16PM"/>
        <s v="February 19, 2018 at 07:59AM"/>
        <s v="February 19, 2018 at 07:26PM"/>
        <s v="February 19, 2018 at 07:27PM"/>
        <s v="February 20, 2018 at 10:40AM"/>
        <s v="February 20, 2018 at 12:10PM"/>
        <s v="February 20, 2018 at 01:29PM"/>
        <s v="February 20, 2018 at 09:26PM"/>
        <s v="February 21, 2018 at 11:08AM"/>
        <s v="February 21, 2018 at 05:12PM"/>
        <s v="February 22, 2018 at 07:57AM"/>
        <s v="February 22, 2018 at 10:19AM"/>
        <s v="February 24, 2018 at 02:05AM"/>
        <s v="February 24, 2018 at 04:11PM"/>
        <s v="February 24, 2018 at 09:27PM"/>
        <s v="February 25, 2018 at 12:25PM"/>
        <s v="February 26, 2018 at 01:49PM"/>
        <s v="February 26, 2018 at 07:25PM"/>
        <s v="February 27, 2018 at 07:45AM"/>
        <s v="February 28, 2018 at 07:23AM"/>
        <s v="February 28, 2018 at 08:13AM"/>
        <s v="February 28, 2018 at 08:30AM"/>
        <s v="February 28, 2018 at 03:47PM"/>
        <s v="March 01, 2018 at 12:44PM"/>
        <s v="March 04, 2018 at 10:08AM"/>
        <s v="March 04, 2018 at 07:10PM"/>
        <s v="March 05, 2018 at 05:22PM"/>
        <s v="March 05, 2018 at 06:17PM"/>
        <s v="March 06, 2018 at 11:40AM"/>
        <s v="March 06, 2018 at 05:23PM"/>
        <s v="March 07, 2018 at 10:02AM"/>
        <s v="March 07, 2018 at 01:00PM"/>
        <s v="March 07, 2018 at 02:14PM"/>
        <s v="March 07, 2018 at 05:54PM"/>
        <s v="March 07, 2018 at 10:46PM"/>
        <s v="March 08, 2018 at 04:59PM"/>
        <s v="March 09, 2018 at 01:20PM"/>
        <s v="March 09, 2018 at 09:19PM"/>
        <s v="March 10, 2018 at 12:54AM"/>
        <s v="March 10, 2018 at 12:55AM"/>
        <s v="March 10, 2018 at 09:55AM"/>
        <s v="March 10, 2018 at 01:35PM"/>
        <s v="March 10, 2018 at 04:31PM"/>
        <s v="March 10, 2018 at 08:51PM"/>
        <s v="March 10, 2018 at 09:32PM"/>
        <s v="March 11, 2018 at 08:32PM"/>
        <s v="March 11, 2018 at 08:43PM"/>
        <s v="March 12, 2018 at 03:39PM"/>
        <s v="March 13, 2018 at 01:18PM"/>
        <s v="March 13, 2018 at 02:21PM"/>
        <s v="March 13, 2018 at 03:18PM"/>
        <s v="March 13, 2018 at 09:01PM"/>
        <s v="March 14, 2018 at 01:02PM"/>
        <s v="March 14, 2018 at 09:37PM"/>
        <s v="March 14, 2018 at 10:01PM"/>
        <s v="March 15, 2018 at 02:20PM"/>
        <s v="March 16, 2018 at 01:38PM"/>
        <s v="March 16, 2018 at 05:02PM"/>
        <s v="March 17, 2018 at 10:20AM"/>
        <s v="March 17, 2018 at 11:25AM"/>
        <s v="March 17, 2018 at 06:12PM"/>
        <s v="March 18, 2018 at 05:40PM"/>
        <s v="March 19, 2018 at 08:12AM"/>
        <s v="March 19, 2018 at 01:48PM"/>
        <s v="March 19, 2018 at 07:50PM"/>
        <s v="March 19, 2018 at 07:51PM"/>
        <s v="March 20, 2018 at 07:59AM"/>
        <s v="March 20, 2018 at 01:01PM"/>
        <s v="March 20, 2018 at 06:53PM"/>
        <s v="March 20, 2018 at 08:26PM"/>
        <s v="March 21, 2018 at 08:41AM"/>
        <s v="March 22, 2018 at 08:19AM"/>
        <s v="March 22, 2018 at 09:51AM"/>
        <s v="March 22, 2018 at 02:38PM"/>
        <s v="March 23, 2018 at 10:44AM"/>
        <s v="March 24, 2018 at 10:01AM"/>
        <s v="March 24, 2018 at 08:07PM"/>
        <s v="March 25, 2018 at 09:30AM"/>
        <s v="March 25, 2018 at 02:57PM"/>
        <s v="March 25, 2018 at 08:08PM"/>
        <s v="March 26, 2018 at 08:01AM"/>
        <s v="March 26, 2018 at 04:34PM"/>
        <s v="March 26, 2018 at 05:24PM"/>
        <s v="March 26, 2018 at 07:59PM"/>
        <s v="March 27, 2018 at 08:17AM"/>
        <s v="March 27, 2018 at 09:26AM"/>
        <s v="March 27, 2018 at 11:41AM"/>
        <s v="March 27, 2018 at 11:49AM"/>
        <s v="March 27, 2018 at 06:24PM"/>
        <s v="March 27, 2018 at 09:17PM"/>
        <s v="March 28, 2018 at 10:53AM"/>
        <s v="March 28, 2018 at 09:01PM"/>
        <s v="March 29, 2018 at 09:28AM"/>
        <s v="March 29, 2018 at 07:54PM"/>
        <s v="March 31, 2018 at 09:38PM"/>
        <s v="April 02, 2018 at 10:48AM"/>
        <s v="April 02, 2018 at 11:02AM"/>
        <s v="April 02, 2018 at 01:39PM"/>
        <s v="April 03, 2018 at 12:01PM"/>
        <s v="April 04, 2018 at 07:11AM"/>
        <s v="April 04, 2018 at 01:32PM"/>
        <s v="April 04, 2018 at 02:32PM"/>
        <s v="April 04, 2018 at 03:14PM"/>
        <s v="April 05, 2018 at 02:55PM"/>
        <s v="April 05, 2018 at 04:49PM"/>
        <s v="April 06, 2018 at 02:14PM"/>
        <s v="April 06, 2018 at 03:20PM"/>
        <s v="April 06, 2018 at 08:41PM"/>
        <s v="April 06, 2018 at 09:57PM"/>
        <s v="April 07, 2018 at 08:59PM"/>
        <s v="April 08, 2018 at 11:27AM"/>
        <s v="April 09, 2018 at 11:37AM"/>
        <s v="April 09, 2018 at 01:31PM"/>
        <s v="April 09, 2018 at 03:46PM"/>
        <s v="April 09, 2018 at 03:56PM"/>
        <s v="April 10, 2018 at 09:27AM"/>
        <s v="April 10, 2018 at 12:59PM"/>
        <s v="April 10, 2018 at 01:00PM"/>
        <s v="April 11, 2018 at 10:47AM"/>
        <s v="April 11, 2018 at 05:03PM"/>
        <s v="April 12, 2018 at 08:48AM"/>
        <s v="April 12, 2018 at 12:33PM"/>
        <s v="April 12, 2018 at 02:46PM"/>
        <s v="April 13, 2018 at 07:44PM"/>
        <s v="April 14, 2018 at 09:42AM"/>
        <s v="April 14, 2018 at 12:26PM"/>
        <s v="April 14, 2018 at 05:09PM"/>
        <s v="April 15, 2018 at 09:52AM"/>
        <s v="April 15, 2018 at 09:56AM"/>
        <s v="April 15, 2018 at 05:22PM"/>
        <s v="April 15, 2018 at 06:39PM"/>
        <s v="April 16, 2018 at 10:50AM"/>
        <s v="April 16, 2018 at 04:19PM"/>
        <s v="April 18, 2018 at 01:44PM"/>
        <s v="April 19, 2018 at 12:03PM"/>
        <s v="April 19, 2018 at 12:04PM"/>
        <s v="April 19, 2018 at 07:31PM"/>
        <s v="April 20, 2018 at 10:25AM"/>
        <s v="April 20, 2018 at 07:33PM"/>
        <s v="April 21, 2018 at 01:37PM"/>
        <s v="April 22, 2018 at 09:52AM"/>
        <s v="April 22, 2018 at 12:03PM"/>
        <s v="April 23, 2018 at 10:35AM"/>
        <s v="April 23, 2018 at 12:12PM"/>
        <s v="April 23, 2018 at 08:49PM"/>
        <s v="April 24, 2018 at 09:46AM"/>
        <s v="April 24, 2018 at 11:56AM"/>
        <s v="April 24, 2018 at 01:14PM"/>
        <s v="April 24, 2018 at 04:05PM"/>
        <s v="April 24, 2018 at 09:00PM"/>
        <s v="April 25, 2018 at 07:33PM"/>
        <s v="April 26, 2018 at 09:08AM"/>
        <s v="April 26, 2018 at 10:50AM"/>
        <s v="April 26, 2018 at 12:54PM"/>
        <s v="April 26, 2018 at 07:00PM"/>
        <s v="April 27, 2018 at 10:28AM"/>
        <s v="April 27, 2018 at 12:47PM"/>
        <s v="April 27, 2018 at 10:57PM"/>
        <s v="April 28, 2018 at 10:13AM"/>
        <s v="April 28, 2018 at 04:20PM"/>
        <s v="April 30, 2018 at 05:29PM"/>
        <s v="April 30, 2018 at 07:44PM"/>
        <s v="May 01, 2018 at 02:57PM"/>
        <s v="May 03, 2018 at 01:48PM"/>
        <s v="May 03, 2018 at 10:11PM"/>
        <s v="May 03, 2018 at 10:12PM"/>
        <s v="May 04, 2018 at 04:11PM"/>
        <s v="May 06, 2018 at 08:24AM"/>
        <s v="May 06, 2018 at 10:07AM"/>
        <s v="May 06, 2018 at 01:31PM"/>
        <s v="May 06, 2018 at 10:27PM"/>
        <s v="May 08, 2018 at 08:52AM"/>
        <s v="May 08, 2018 at 09:03AM"/>
        <s v="May 08, 2018 at 11:55AM"/>
        <s v="May 08, 2018 at 06:49PM"/>
        <s v="May 09, 2018 at 03:41PM"/>
        <s v="May 09, 2018 at 10:26PM"/>
        <s v="May 10, 2018 at 09:59AM"/>
        <s v="May 10, 2018 at 02:29PM"/>
        <s v="May 11, 2018 at 09:58AM"/>
        <s v="May 11, 2018 at 11:26AM"/>
        <s v="May 11, 2018 at 06:48PM"/>
        <s v="May 12, 2018 at 06:04PM"/>
        <s v="May 13, 2018 at 04:18PM"/>
        <s v="May 13, 2018 at 10:25PM"/>
        <s v="May 14, 2018 at 08:41AM"/>
        <s v="May 14, 2018 at 03:38PM"/>
        <s v="May 14, 2018 at 03:56PM"/>
        <s v="May 15, 2018 at 08:36PM"/>
        <s v="May 16, 2018 at 09:55AM"/>
        <s v="May 16, 2018 at 09:21PM"/>
        <s v="May 17, 2018 at 10:06AM"/>
        <s v="May 17, 2018 at 10:13AM"/>
        <s v="May 17, 2018 at 12:38PM"/>
        <s v="May 17, 2018 at 08:13PM"/>
        <s v="May 18, 2018 at 07:07AM"/>
        <s v="May 18, 2018 at 09:30AM"/>
        <s v="May 19, 2018 at 12:29PM"/>
        <s v="May 19, 2018 at 12:52PM"/>
        <s v="May 19, 2018 at 04:14PM"/>
        <s v="May 19, 2018 at 10:32PM"/>
        <s v="May 20, 2018 at 09:09AM"/>
        <s v="May 20, 2018 at 09:44AM"/>
        <s v="May 20, 2018 at 10:35AM"/>
        <s v="May 20, 2018 at 03:15PM"/>
        <s v="May 21, 2018 at 09:43PM"/>
        <s v="May 22, 2018 at 06:58PM"/>
        <s v="May 22, 2018 at 10:01PM"/>
        <s v="May 23, 2018 at 07:40AM"/>
        <s v="May 23, 2018 at 07:41AM"/>
        <s v="May 23, 2018 at 01:07PM"/>
        <s v="May 23, 2018 at 08:38PM"/>
        <s v="May 23, 2018 at 10:08PM"/>
        <s v="May 24, 2018 at 12:12PM"/>
        <s v="May 24, 2018 at 03:45PM"/>
        <s v="May 24, 2018 at 10:05PM"/>
        <s v="May 25, 2018 at 10:49AM"/>
        <s v="May 26, 2018 at 09:53AM"/>
        <s v="May 26, 2018 at 10:31AM"/>
        <s v="May 27, 2018 at 12:36PM"/>
        <s v="May 27, 2018 at 05:42PM"/>
        <s v="May 27, 2018 at 08:24PM"/>
        <s v="May 28, 2018 at 08:34PM"/>
        <s v="May 28, 2018 at 08:43PM"/>
        <s v="May 28, 2018 at 09:32PM"/>
        <s v="May 29, 2018 at 07:21AM"/>
        <s v="May 29, 2018 at 08:00PM"/>
        <s v="May 29, 2018 at 08:40PM"/>
        <s v="May 30, 2018 at 07:08AM"/>
        <s v="May 30, 2018 at 01:59PM"/>
        <s v="May 30, 2018 at 05:25PM"/>
        <s v="May 30, 2018 at 10:30PM"/>
        <s v="May 31, 2018 at 08:36AM"/>
        <s v="May 31, 2018 at 11:19AM"/>
        <s v="June 02, 2018 at 01:27PM"/>
        <s v="June 02, 2018 at 01:48PM"/>
        <s v="June 03, 2018 at 02:40PM"/>
        <s v="June 03, 2018 at 02:56PM"/>
        <s v="June 03, 2018 at 08:36PM"/>
        <s v="June 04, 2018 at 01:35PM"/>
        <s v="June 04, 2018 at 03:42PM"/>
        <s v="June 04, 2018 at 10:35PM"/>
        <s v="June 05, 2018 at 08:42AM"/>
        <s v="June 06, 2018 at 09:29AM"/>
        <s v="June 07, 2018 at 12:53PM"/>
        <s v="June 07, 2018 at 03:23PM"/>
        <s v="June 08, 2018 at 01:21PM"/>
        <s v="June 08, 2018 at 01:22PM"/>
        <s v="June 08, 2018 at 06:36PM"/>
        <s v="June 09, 2018 at 08:35AM"/>
        <s v="June 09, 2018 at 10:09AM"/>
        <s v="June 09, 2018 at 01:25PM"/>
        <s v="June 09, 2018 at 03:43PM"/>
        <s v="June 10, 2018 at 02:02PM"/>
        <s v="June 10, 2018 at 06:15PM"/>
        <s v="June 11, 2018 at 08:26AM"/>
        <s v="June 11, 2018 at 09:04AM"/>
        <s v="June 11, 2018 at 07:10PM"/>
        <s v="June 12, 2018 at 07:58AM"/>
        <s v="June 12, 2018 at 12:50PM"/>
        <s v="June 13, 2018 at 07:06AM"/>
        <s v="June 13, 2018 at 08:46AM"/>
        <s v="June 14, 2018 at 09:35PM"/>
        <s v="June 14, 2018 at 10:17PM"/>
        <s v="June 15, 2018 at 10:06AM"/>
        <s v="June 15, 2018 at 11:51AM"/>
        <s v="June 15, 2018 at 11:52AM"/>
        <s v="June 15, 2018 at 12:25PM"/>
        <s v="June 15, 2018 at 12:40PM"/>
        <s v="June 15, 2018 at 01:51PM"/>
        <s v="June 16, 2018 at 10:11AM"/>
        <s v="June 17, 2018 at 11:06AM"/>
        <s v="June 17, 2018 at 03:11PM"/>
        <s v="June 18, 2018 at 04:11PM"/>
        <s v="June 19, 2018 at 07:32AM"/>
        <s v="June 19, 2018 at 07:33AM"/>
        <s v="June 20, 2018 at 07:48AM"/>
        <s v="June 20, 2018 at 10:03AM"/>
        <s v="June 20, 2018 at 01:07PM"/>
        <s v="June 20, 2018 at 01:08PM"/>
        <s v="June 20, 2018 at 02:53PM"/>
        <s v="June 21, 2018 at 07:56AM"/>
        <s v="June 21, 2018 at 11:17AM"/>
        <s v="June 22, 2018 at 11:26AM"/>
        <s v="June 22, 2018 at 01:06PM"/>
        <s v="June 22, 2018 at 10:58PM"/>
        <s v="June 23, 2018 at 09:00AM"/>
        <s v="June 23, 2018 at 08:37PM"/>
        <s v="June 24, 2018 at 08:58AM"/>
        <s v="June 24, 2018 at 10:13AM"/>
        <s v="June 24, 2018 at 12:36PM"/>
        <s v="June 24, 2018 at 03:53PM"/>
        <s v="June 25, 2018 at 04:31PM"/>
        <s v="June 26, 2018 at 08:33AM"/>
        <s v="June 26, 2018 at 09:20AM"/>
        <s v="June 26, 2018 at 10:52AM"/>
        <s v="June 26, 2018 at 10:53AM"/>
        <s v="June 27, 2018 at 04:56PM"/>
        <s v="June 27, 2018 at 10:50PM"/>
        <s v="June 28, 2018 at 09:31AM"/>
        <s v="June 28, 2018 at 10:02AM"/>
        <s v="June 28, 2018 at 11:15AM"/>
        <s v="June 28, 2018 at 01:12PM"/>
        <s v="June 28, 2018 at 05:54PM"/>
        <s v="June 29, 2018 at 09:33AM"/>
        <s v="June 29, 2018 at 11:18AM"/>
        <s v="July 02, 2018 at 11:42AM"/>
        <s v="July 02, 2018 at 09:04PM"/>
        <s v="July 03, 2018 at 10:00AM"/>
        <s v="July 03, 2018 at 01:06PM"/>
        <s v="July 03, 2018 at 10:31PM"/>
        <s v="July 05, 2018 at 10:37AM"/>
        <s v="July 05, 2018 at 03:22PM"/>
        <s v="July 05, 2018 at 03:23PM"/>
        <s v="July 06, 2018 at 08:47AM"/>
        <s v="July 06, 2018 at 03:19PM"/>
        <s v="July 06, 2018 at 08:24PM"/>
        <s v="July 07, 2018 at 10:34AM"/>
        <s v="July 07, 2018 at 11:44AM"/>
        <s v="July 08, 2018 at 08:02PM"/>
        <s v="July 09, 2018 at 11:49AM"/>
        <s v="July 10, 2018 at 11:01AM"/>
        <s v="July 10, 2018 at 01:00PM"/>
        <s v="July 10, 2018 at 02:18PM"/>
        <s v="July 10, 2018 at 04:25PM"/>
        <s v="July 10, 2018 at 09:32PM"/>
        <s v="July 11, 2018 at 07:27AM"/>
        <s v="July 11, 2018 at 07:52AM"/>
        <s v="July 11, 2018 at 08:54AM"/>
        <s v="July 12, 2018 at 12:17PM"/>
        <s v="July 12, 2018 at 03:35PM"/>
        <s v="July 12, 2018 at 05:12PM"/>
        <s v="July 14, 2018 at 11:07AM"/>
        <s v="July 14, 2018 at 11:53AM"/>
        <s v="July 14, 2018 at 07:06PM"/>
        <s v="July 14, 2018 at 07:16PM"/>
        <s v="July 16, 2018 at 08:11AM"/>
        <s v="July 16, 2018 at 04:29PM"/>
        <s v="July 17, 2018 at 12:52PM"/>
        <s v="July 17, 2018 at 05:38PM"/>
        <s v="July 18, 2018 at 07:39AM"/>
        <s v="July 18, 2018 at 08:41AM"/>
        <s v="July 18, 2018 at 08:42AM"/>
        <s v="July 18, 2018 at 05:23PM"/>
        <s v="July 19, 2018 at 12:52PM"/>
        <s v="July 19, 2018 at 04:00PM"/>
        <s v="July 19, 2018 at 08:56PM"/>
        <s v="July 20, 2018 at 03:07PM"/>
        <s v="July 20, 2018 at 11:04PM"/>
        <s v="July 21, 2018 at 11:07AM"/>
        <s v="July 21, 2018 at 04:57PM"/>
        <s v="July 21, 2018 at 06:58PM"/>
        <s v="July 22, 2018 at 10:49AM"/>
        <s v="July 22, 2018 at 03:42PM"/>
        <s v="July 23, 2018 at 08:07AM"/>
        <s v="July 23, 2018 at 08:54AM"/>
        <s v="July 23, 2018 at 11:28AM"/>
        <s v="July 24, 2018 at 08:06AM"/>
        <s v="July 24, 2018 at 03:19PM"/>
        <s v="July 25, 2018 at 07:41AM"/>
        <s v="July 25, 2018 at 01:37PM"/>
        <s v="July 25, 2018 at 04:43PM"/>
        <s v="July 26, 2018 at 07:54AM"/>
        <s v="July 27, 2018 at 07:27AM"/>
        <s v="July 27, 2018 at 08:41AM"/>
        <s v="July 27, 2018 at 12:15PM"/>
        <s v="July 28, 2018 at 09:11AM"/>
        <s v="July 28, 2018 at 05:10PM"/>
        <s v="July 29, 2018 at 09:01PM"/>
        <s v="July 30, 2018 at 07:25AM"/>
        <s v="July 30, 2018 at 10:13AM"/>
        <s v="July 30, 2018 at 11:13AM"/>
        <s v="July 30, 2018 at 01:47PM"/>
        <s v="July 30, 2018 at 03:11PM"/>
        <s v="July 31, 2018 at 02:57PM"/>
        <s v="August 01, 2018 at 08:20AM"/>
        <s v="August 01, 2018 at 09:20AM"/>
        <s v="August 01, 2018 at 04:11PM"/>
        <s v="August 02, 2018 at 08:10AM"/>
        <s v="August 03, 2018 at 01:51PM"/>
        <s v="August 04, 2018 at 09:06PM"/>
        <s v="August 06, 2018 at 09:42AM"/>
        <s v="August 06, 2018 at 03:42PM"/>
        <s v="August 06, 2018 at 04:08PM"/>
        <s v="August 07, 2018 at 06:11PM"/>
        <s v="August 08, 2018 at 10:38AM"/>
        <s v="August 08, 2018 at 09:02PM"/>
        <s v="August 09, 2018 at 07:37AM"/>
        <s v="August 09, 2018 at 08:05AM"/>
        <s v="August 09, 2018 at 10:55AM"/>
        <s v="August 09, 2018 at 02:53PM"/>
        <s v="August 10, 2018 at 10:33AM"/>
        <s v="August 10, 2018 at 11:34AM"/>
        <s v="August 10, 2018 at 09:56PM"/>
        <s v="August 11, 2018 at 12:39PM"/>
        <s v="August 11, 2018 at 06:46PM"/>
        <s v="August 12, 2018 at 11:27AM"/>
        <s v="August 12, 2018 at 11:28AM"/>
        <s v="August 12, 2018 at 12:09PM"/>
        <s v="August 13, 2018 at 05:55PM"/>
        <s v="August 13, 2018 at 09:27PM"/>
        <s v="August 14, 2018 at 01:34PM"/>
        <s v="August 14, 2018 at 10:31PM"/>
        <s v="August 14, 2018 at 10:43PM"/>
        <s v="August 15, 2018 at 07:55AM"/>
        <s v="August 15, 2018 at 10:01AM"/>
        <s v="August 15, 2018 at 01:33PM"/>
        <s v="August 15, 2018 at 06:37PM"/>
        <s v="August 16, 2018 at 07:52AM"/>
        <s v="August 16, 2018 at 03:37PM"/>
        <s v="August 16, 2018 at 06:09PM"/>
        <s v="August 17, 2018 at 01:26PM"/>
        <s v="August 17, 2018 at 03:15PM"/>
        <s v="August 18, 2018 at 09:54AM"/>
        <s v="August 18, 2018 at 05:28PM"/>
        <s v="August 21, 2018 at 10:38AM"/>
        <s v="August 21, 2018 at 12:01PM"/>
        <s v="August 22, 2018 at 03:44PM"/>
        <s v="August 23, 2018 at 10:57AM"/>
        <s v="August 24, 2018 at 11:55AM"/>
        <s v="August 24, 2018 at 06:51PM"/>
        <s v="August 25, 2018 at 06:47AM"/>
        <s v="August 25, 2018 at 08:28AM"/>
        <s v="August 25, 2018 at 10:42AM"/>
        <s v="August 25, 2018 at 11:21AM"/>
        <s v="August 26, 2018 at 05:46PM"/>
        <s v="August 27, 2018 at 07:45AM"/>
        <s v="August 27, 2018 at 08:19AM"/>
        <s v="August 27, 2018 at 12:41PM"/>
        <s v="August 27, 2018 at 03:31PM"/>
        <s v="August 27, 2018 at 06:43PM"/>
        <s v="August 28, 2018 at 10:16AM"/>
        <s v="August 28, 2018 at 11:41AM"/>
        <s v="August 28, 2018 at 08:39PM"/>
        <s v="August 30, 2018 at 08:16AM"/>
        <s v="August 30, 2018 at 08:43AM"/>
        <s v="August 30, 2018 at 04:32PM"/>
        <s v="August 31, 2018 at 07:38AM"/>
        <s v="August 31, 2018 at 07:55AM"/>
        <s v="August 31, 2018 at 09:32AM"/>
        <s v="August 31, 2018 at 10:29AM"/>
        <s v="September 01, 2018 at 04:22PM"/>
        <s v="September 01, 2018 at 05:00PM"/>
        <s v="September 02, 2018 at 08:06AM"/>
        <s v="September 02, 2018 at 12:23PM"/>
        <s v="September 02, 2018 at 03:02PM"/>
        <s v="September 03, 2018 at 05:38AM"/>
        <s v="September 03, 2018 at 09:00PM"/>
        <s v="September 03, 2018 at 09:22PM"/>
        <s v="September 04, 2018 at 09:52AM"/>
        <s v="September 04, 2018 at 10:48AM"/>
        <s v="September 04, 2018 at 08:21PM"/>
        <s v="September 05, 2018 at 05:32PM"/>
        <s v="September 06, 2018 at 09:36AM"/>
        <s v="September 07, 2018 at 07:24PM"/>
        <s v="September 08, 2018 at 01:57PM"/>
        <s v="September 08, 2018 at 03:30PM"/>
        <s v="September 08, 2018 at 04:11PM"/>
        <s v="September 09, 2018 at 09:35AM"/>
        <s v="September 09, 2018 at 11:23AM"/>
        <s v="September 10, 2018 at 10:17AM"/>
        <s v="September 10, 2018 at 10:18AM"/>
        <s v="September 10, 2018 at 11:24AM"/>
        <s v="September 10, 2018 at 08:09PM"/>
        <s v="September 11, 2018 at 10:33AM"/>
        <s v="September 11, 2018 at 05:42PM"/>
        <s v="September 11, 2018 at 10:19PM"/>
        <s v="September 11, 2018 at 10:32PM"/>
        <s v="September 12, 2018 at 11:31AM"/>
        <s v="September 12, 2018 at 04:47PM"/>
        <s v="September 13, 2018 at 11:49AM"/>
        <s v="September 13, 2018 at 05:22PM"/>
        <s v="September 13, 2018 at 05:23PM"/>
        <s v="September 13, 2018 at 05:56PM"/>
        <s v="September 14, 2018 at 06:55AM"/>
        <s v="September 14, 2018 at 08:07AM"/>
        <s v="September 15, 2018 at 10:41AM"/>
        <s v="September 15, 2018 at 11:31AM"/>
        <s v="September 15, 2018 at 11:32AM"/>
        <s v="September 15, 2018 at 12:16PM"/>
        <s v="September 16, 2018 at 11:29AM"/>
        <s v="September 16, 2018 at 11:57AM"/>
        <s v="September 17, 2018 at 07:35AM"/>
        <s v="September 17, 2018 at 07:36AM"/>
        <s v="September 17, 2018 at 07:47AM"/>
        <s v="September 17, 2018 at 08:33AM"/>
        <s v="September 17, 2018 at 10:20AM"/>
        <s v="September 18, 2018 at 09:50AM"/>
        <s v="September 18, 2018 at 10:58AM"/>
        <s v="September 18, 2018 at 01:08PM"/>
        <s v="September 18, 2018 at 03:10PM"/>
        <s v="September 19, 2018 at 09:31AM"/>
        <s v="September 19, 2018 at 03:10PM"/>
        <s v="September 20, 2018 at 07:23AM"/>
        <s v="September 20, 2018 at 07:57AM"/>
        <s v="September 20, 2018 at 08:07AM"/>
        <s v="September 20, 2018 at 08:08AM"/>
        <s v="September 20, 2018 at 09:13AM"/>
        <s v="September 20, 2018 at 05:26PM"/>
        <s v="September 21, 2018 at 07:02AM"/>
        <s v="September 21, 2018 at 07:41AM"/>
        <s v="September 21, 2018 at 08:01AM"/>
        <s v="September 21, 2018 at 09:22AM"/>
        <s v="September 21, 2018 at 04:31PM"/>
        <s v="September 22, 2018 at 09:26PM"/>
        <s v="September 25, 2018 at 04:01PM"/>
        <s v="September 25, 2018 at 06:30PM"/>
        <s v="September 26, 2018 at 06:50AM"/>
        <s v="September 26, 2018 at 07:09AM"/>
        <s v="September 26, 2018 at 08:03AM"/>
        <s v="September 26, 2018 at 10:01AM"/>
        <s v="September 26, 2018 at 10:02AM"/>
        <s v="September 26, 2018 at 11:35AM"/>
        <s v="September 26, 2018 at 06:17PM"/>
        <s v="September 27, 2018 at 08:24AM"/>
        <s v="September 27, 2018 at 12:42PM"/>
        <s v="September 27, 2018 at 03:09PM"/>
        <s v="September 27, 2018 at 05:50PM"/>
        <s v="September 27, 2018 at 06:06PM"/>
        <s v="September 28, 2018 at 07:46AM"/>
        <s v="September 28, 2018 at 09:31AM"/>
        <s v="September 28, 2018 at 11:09AM"/>
        <s v="September 28, 2018 at 11:40AM"/>
        <s v="September 28, 2018 at 02:50PM"/>
        <s v="September 28, 2018 at 04:07PM"/>
        <s v="September 28, 2018 at 07:47PM"/>
        <s v="September 29, 2018 at 09:56AM"/>
        <s v="September 29, 2018 at 04:37PM"/>
        <s v="September 30, 2018 at 09:58AM"/>
        <s v="September 30, 2018 at 06:30PM"/>
        <s v="September 30, 2018 at 08:15PM"/>
        <s v="October 01, 2018 at 07:20AM"/>
        <s v="October 01, 2018 at 01:49PM"/>
        <s v="October 02, 2018 at 07:57AM"/>
        <s v="October 02, 2018 at 03:05PM"/>
        <s v="October 03, 2018 at 08:31AM"/>
        <s v="October 03, 2018 at 08:32AM"/>
        <s v="October 03, 2018 at 09:42AM"/>
        <s v="October 03, 2018 at 07:55PM"/>
        <s v="October 04, 2018 at 06:51PM"/>
        <s v="October 04, 2018 at 07:53PM"/>
        <s v="October 05, 2018 at 07:40AM"/>
        <s v="October 05, 2018 at 12:49PM"/>
        <s v="October 05, 2018 at 01:13PM"/>
        <s v="October 05, 2018 at 02:24PM"/>
        <s v="October 06, 2018 at 09:52AM"/>
        <s v="October 07, 2018 at 02:35PM"/>
        <s v="October 07, 2018 at 05:48PM"/>
        <s v="October 07, 2018 at 07:18PM"/>
        <s v="October 07, 2018 at 09:17PM"/>
        <s v="October 08, 2018 at 08:35AM"/>
        <s v="October 08, 2018 at 10:42AM"/>
        <s v="October 08, 2018 at 10:43AM"/>
        <s v="October 08, 2018 at 06:53PM"/>
        <s v="October 09, 2018 at 08:10AM"/>
        <s v="October 09, 2018 at 05:38PM"/>
        <s v="October 10, 2018 at 06:52AM"/>
        <s v="October 10, 2018 at 01:37PM"/>
        <s v="October 11, 2018 at 10:48AM"/>
        <s v="October 11, 2018 at 10:49AM"/>
        <s v="October 11, 2018 at 12:21PM"/>
        <s v="October 11, 2018 at 02:46PM"/>
        <s v="October 14, 2018 at 08:18PM"/>
        <s v="October 15, 2018 at 07:43AM"/>
        <s v="October 15, 2018 at 07:44AM"/>
        <s v="October 15, 2018 at 01:55PM"/>
        <s v="October 16, 2018 at 11:14AM"/>
        <s v="October 17, 2018 at 07:40AM"/>
        <s v="October 17, 2018 at 08:05AM"/>
        <s v="October 19, 2018 at 06:36AM"/>
        <s v="October 19, 2018 at 08:32AM"/>
        <s v="October 19, 2018 at 08:33AM"/>
        <s v="October 19, 2018 at 09:00PM"/>
        <s v="October 21, 2018 at 03:44PM"/>
        <s v="October 21, 2018 at 06:19PM"/>
        <s v="October 22, 2018 at 10:44AM"/>
        <s v="October 22, 2018 at 11:07AM"/>
        <s v="October 22, 2018 at 11:08AM"/>
        <s v="October 22, 2018 at 11:41AM"/>
        <s v="October 22, 2018 at 03:36PM"/>
        <s v="October 23, 2018 at 11:36AM"/>
        <s v="October 23, 2018 at 12:17PM"/>
        <s v="October 24, 2018 at 10:19AM"/>
        <s v="October 24, 2018 at 12:45PM"/>
        <s v="October 25, 2018 at 07:41AM"/>
        <s v="October 25, 2018 at 09:51AM"/>
        <s v="October 25, 2018 at 06:22PM"/>
        <s v="October 25, 2018 at 08:58PM"/>
        <s v="October 26, 2018 at 08:43AM"/>
        <s v="October 26, 2018 at 11:05AM"/>
        <s v="October 27, 2018 at 06:15AM"/>
        <s v="October 27, 2018 at 11:38AM"/>
        <s v="October 27, 2018 at 12:36PM"/>
        <s v="October 28, 2018 at 07:02PM"/>
        <s v="October 28, 2018 at 09:24PM"/>
        <s v="October 29, 2018 at 08:09AM"/>
        <s v="October 29, 2018 at 07:04PM"/>
        <s v="October 30, 2018 at 06:08PM"/>
        <s v="October 31, 2018 at 06:59AM"/>
        <s v="October 31, 2018 at 05:37PM"/>
        <s v="October 31, 2018 at 06:11PM"/>
        <s v="November 02, 2018 at 06:30AM"/>
        <s v="November 03, 2018 at 10:35AM"/>
        <s v="November 03, 2018 at 03:19PM"/>
        <s v="November 04, 2018 at 01:47PM"/>
        <s v="November 05, 2018 at 08:44AM"/>
        <s v="November 05, 2018 at 05:36PM"/>
        <s v="November 06, 2018 at 12:45PM"/>
        <s v="November 07, 2018 at 08:43AM"/>
        <s v="November 08, 2018 at 07:33AM"/>
        <s v="November 08, 2018 at 05:58PM"/>
        <s v="November 09, 2018 at 07:00AM"/>
        <s v="November 09, 2018 at 10:56AM"/>
        <s v="November 10, 2018 at 11:23AM"/>
        <s v="November 10, 2018 at 11:24AM"/>
        <s v="November 10, 2018 at 11:44AM"/>
        <s v="November 10, 2018 at 05:19PM"/>
        <s v="November 11, 2018 at 11:36AM"/>
        <s v="November 13, 2018 at 09:18AM"/>
        <s v="November 13, 2018 at 09:19AM"/>
        <s v="November 13, 2018 at 12:20PM"/>
        <s v="November 13, 2018 at 12:21PM"/>
        <s v="November 14, 2018 at 09:23AM"/>
        <s v="November 14, 2018 at 09:24AM"/>
        <s v="November 14, 2018 at 10:17AM"/>
        <s v="November 14, 2018 at 11:39AM"/>
        <s v="November 14, 2018 at 05:03PM"/>
        <s v="November 15, 2018 at 12:41PM"/>
        <s v="November 15, 2018 at 03:20PM"/>
        <s v="November 17, 2018 at 10:59PM"/>
        <s v="November 18, 2018 at 07:35PM"/>
        <s v="November 18, 2018 at 08:22PM"/>
        <s v="November 19, 2018 at 12:14PM"/>
        <s v="November 19, 2018 at 01:56PM"/>
        <s v="November 19, 2018 at 02:42PM"/>
        <s v="November 19, 2018 at 03:18PM"/>
        <s v="November 19, 2018 at 08:47PM"/>
        <s v="November 20, 2018 at 11:13AM"/>
        <s v="November 20, 2018 at 12:26PM"/>
        <s v="November 21, 2018 at 02:32PM"/>
        <s v="November 22, 2018 at 09:12AM"/>
        <s v="November 22, 2018 at 02:55PM"/>
        <s v="November 23, 2018 at 10:12AM"/>
        <s v="November 23, 2018 at 11:54AM"/>
        <s v="November 23, 2018 at 05:22PM"/>
        <s v="November 23, 2018 at 08:53PM"/>
        <s v="November 23, 2018 at 10:37PM"/>
        <s v="November 24, 2018 at 09:27AM"/>
        <s v="November 24, 2018 at 01:30PM"/>
        <s v="November 24, 2018 at 01:31PM"/>
        <s v="November 24, 2018 at 03:14PM"/>
        <s v="November 24, 2018 at 03:15PM"/>
        <s v="November 24, 2018 at 07:39PM"/>
        <s v="November 25, 2018 at 07:08PM"/>
        <s v="November 26, 2018 at 09:26AM"/>
        <s v="November 26, 2018 at 10:27AM"/>
        <s v="November 26, 2018 at 12:37PM"/>
        <s v="November 27, 2018 at 01:21PM"/>
        <s v="November 27, 2018 at 02:13PM"/>
        <s v="November 28, 2018 at 10:06AM"/>
        <s v="November 28, 2018 at 10:07AM"/>
        <s v="November 28, 2018 at 01:05PM"/>
        <s v="November 28, 2018 at 03:49PM"/>
        <s v="November 28, 2018 at 04:43PM"/>
        <s v="November 28, 2018 at 05:07PM"/>
        <s v="November 28, 2018 at 05:56PM"/>
        <s v="November 29, 2018 at 09:07PM"/>
        <s v="November 30, 2018 at 08:02AM"/>
        <s v="November 30, 2018 at 08:03AM"/>
        <s v="November 30, 2018 at 01:56PM"/>
        <s v="November 30, 2018 at 03:07PM"/>
        <s v="November 30, 2018 at 05:25PM"/>
        <s v="November 30, 2018 at 08:36PM"/>
        <s v="December 01, 2018 at 10:24AM"/>
        <s v="December 01, 2018 at 11:07AM"/>
        <s v="December 01, 2018 at 12:46PM"/>
        <s v="December 01, 2018 at 02:50PM"/>
        <s v="December 01, 2018 at 05:47PM"/>
        <s v="December 02, 2018 at 03:09PM"/>
        <s v="December 03, 2018 at 08:38AM"/>
        <s v="December 03, 2018 at 12:27PM"/>
        <s v="December 03, 2018 at 04:26PM"/>
        <s v="December 03, 2018 at 08:21PM"/>
        <s v="December 04, 2018 at 01:05PM"/>
        <s v="December 04, 2018 at 05:07PM"/>
        <s v="December 05, 2018 at 07:34AM"/>
        <s v="December 05, 2018 at 09:32AM"/>
        <s v="December 05, 2018 at 11:15AM"/>
        <s v="December 05, 2018 at 09:20PM"/>
        <s v="December 06, 2018 at 09:17AM"/>
        <s v="December 06, 2018 at 10:49AM"/>
        <s v="December 06, 2018 at 12:59PM"/>
        <s v="December 06, 2018 at 09:35PM"/>
        <s v="December 07, 2018 at 08:38AM"/>
        <s v="December 07, 2018 at 08:39AM"/>
        <s v="December 07, 2018 at 10:22AM"/>
        <s v="December 07, 2018 at 11:03AM"/>
        <s v="December 07, 2018 at 06:50PM"/>
        <s v="December 09, 2018 at 10:35AM"/>
        <s v="December 09, 2018 at 10:36AM"/>
        <s v="December 09, 2018 at 04:21PM"/>
        <s v="December 10, 2018 at 08:51AM"/>
        <s v="December 10, 2018 at 09:31AM"/>
        <s v="December 10, 2018 at 09:45AM"/>
        <s v="December 10, 2018 at 11:17AM"/>
        <s v="December 10, 2018 at 11:56AM"/>
        <s v="December 10, 2018 at 04:05PM"/>
        <s v="December 10, 2018 at 06:40PM"/>
        <s v="December 10, 2018 at 09:34PM"/>
        <s v="December 11, 2018 at 06:17AM"/>
        <s v="December 12, 2018 at 07:38AM"/>
        <s v="December 12, 2018 at 08:39AM"/>
        <s v="December 13, 2018 at 06:55AM"/>
        <s v="December 14, 2018 at 10:15AM"/>
        <s v="December 16, 2018 at 08:20AM"/>
        <s v="December 16, 2018 at 12:53PM"/>
        <s v="December 16, 2018 at 01:56PM"/>
        <s v="December 17, 2018 at 12:11AM"/>
        <s v="December 17, 2018 at 01:29PM"/>
        <s v="December 18, 2018 at 07:44AM"/>
        <s v="December 18, 2018 at 04:15PM"/>
        <s v="December 19, 2018 at 09:45AM"/>
        <s v="December 19, 2018 at 04:33PM"/>
        <s v="December 19, 2018 at 08:32PM"/>
        <s v="December 19, 2018 at 08:33PM"/>
        <s v="December 20, 2018 at 01:47PM"/>
        <s v="December 20, 2018 at 02:44PM"/>
        <s v="December 20, 2018 at 04:16PM"/>
        <s v="December 21, 2018 at 07:30AM"/>
        <s v="December 21, 2018 at 02:36PM"/>
        <s v="December 22, 2018 at 07:32AM"/>
        <s v="December 22, 2018 at 12:42PM"/>
        <s v="December 22, 2018 at 02:13PM"/>
        <s v="December 23, 2018 at 09:03PM"/>
        <s v="December 25, 2018 at 01:56PM"/>
        <s v="December 25, 2018 at 07:45PM"/>
        <s v="December 25, 2018 at 08:57PM"/>
        <s v="December 25, 2018 at 08:58PM"/>
        <s v="December 26, 2018 at 08:13PM"/>
        <s v="December 27, 2018 at 08:58AM"/>
        <s v="December 27, 2018 at 04:15PM"/>
        <s v="December 28, 2018 at 07:24AM"/>
        <s v="December 28, 2018 at 09:57AM"/>
        <s v="December 28, 2018 at 11:01PM"/>
        <s v="December 29, 2018 at 09:53AM"/>
        <s v="December 30, 2018 at 10:47AM"/>
        <s v="December 30, 2018 at 01:53PM"/>
        <s v="December 30, 2018 at 04:16PM"/>
        <s v="December 31, 2018 at 01:53PM"/>
        <s v="January 01, 2019 at 12:52AM"/>
        <s v="January 01, 2019 at 08:16PM"/>
        <s v="January 02, 2019 at 10:40PM"/>
        <s v="January 03, 2019 at 11:10AM"/>
        <s v="January 03, 2019 at 11:11AM"/>
        <s v="January 03, 2019 at 12:09PM"/>
        <s v="January 03, 2019 at 03:55PM"/>
        <s v="January 03, 2019 at 09:31PM"/>
        <s v="January 04, 2019 at 11:07AM"/>
        <s v="January 05, 2019 at 12:56PM"/>
        <s v="January 06, 2019 at 11:40AM"/>
        <s v="January 07, 2019 at 12:59PM"/>
        <s v="January 07, 2019 at 01:08PM"/>
        <s v="January 08, 2019 at 11:27AM"/>
        <s v="January 09, 2019 at 10:35AM"/>
        <s v="January 09, 2019 at 02:37PM"/>
        <s v="January 09, 2019 at 02:38PM"/>
        <s v="January 10, 2019 at 07:21AM"/>
        <s v="January 10, 2019 at 01:11PM"/>
        <s v="January 10, 2019 at 09:11PM"/>
        <s v="January 11, 2019 at 08:50PM"/>
        <s v="January 11, 2019 at 10:16PM"/>
        <s v="January 12, 2019 at 04:00PM"/>
        <s v="January 13, 2019 at 08:30AM"/>
        <s v="January 14, 2019 at 08:07AM"/>
        <s v="January 14, 2019 at 04:22PM"/>
        <s v="January 14, 2019 at 06:32PM"/>
        <s v="January 15, 2019 at 11:17AM"/>
        <s v="January 15, 2019 at 12:50PM"/>
        <s v="January 16, 2019 at 09:01AM"/>
        <s v="January 17, 2019 at 08:42PM"/>
        <s v="January 18, 2019 at 01:57PM"/>
        <s v="January 18, 2019 at 06:11PM"/>
        <s v="January 18, 2019 at 09:03PM"/>
        <s v="January 19, 2019 at 09:30AM"/>
        <s v="January 19, 2019 at 11:28AM"/>
        <s v="January 19, 2019 at 11:36AM"/>
        <s v="January 20, 2019 at 09:13AM"/>
        <s v="January 20, 2019 at 12:40PM"/>
        <s v="January 20, 2019 at 03:57PM"/>
        <s v="January 20, 2019 at 09:32PM"/>
        <s v="January 21, 2019 at 09:24AM"/>
        <s v="January 21, 2019 at 09:39AM"/>
        <s v="January 21, 2019 at 09:51AM"/>
        <s v="January 21, 2019 at 10:12AM"/>
        <s v="January 21, 2019 at 11:46AM"/>
        <s v="January 21, 2019 at 12:54PM"/>
        <s v="January 21, 2019 at 04:14PM"/>
        <s v="January 22, 2019 at 08:48AM"/>
        <s v="January 22, 2019 at 09:31AM"/>
        <s v="January 22, 2019 at 12:35PM"/>
        <s v="January 22, 2019 at 01:07PM"/>
        <s v="January 22, 2019 at 04:30PM"/>
        <s v="January 22, 2019 at 06:12PM"/>
        <s v="January 23, 2019 at 08:15AM"/>
        <s v="January 23, 2019 at 12:43PM"/>
        <s v="January 23, 2019 at 02:26PM"/>
        <s v="January 24, 2019 at 03:48PM"/>
        <s v="January 25, 2019 at 10:33AM"/>
        <s v="January 25, 2019 at 10:57AM"/>
        <s v="January 25, 2019 at 12:45PM"/>
        <s v="January 25, 2019 at 07:19PM"/>
        <s v="January 26, 2019 at 12:08PM"/>
        <s v="January 27, 2019 at 09:31AM"/>
        <s v="January 27, 2019 at 01:16PM"/>
        <s v="January 27, 2019 at 01:28PM"/>
        <s v="January 28, 2019 at 08:32AM"/>
        <s v="January 28, 2019 at 10:49AM"/>
        <s v="January 28, 2019 at 11:08AM"/>
        <s v="January 28, 2019 at 05:18PM"/>
        <s v="January 29, 2019 at 08:30PM"/>
        <s v="January 30, 2019 at 09:32AM"/>
        <s v="January 30, 2019 at 03:58PM"/>
        <s v="January 31, 2019 at 02:44PM"/>
        <s v="February 01, 2019 at 09:03AM"/>
        <s v="February 01, 2019 at 09:04AM"/>
        <s v="February 01, 2019 at 03:18PM"/>
        <s v="February 02, 2019 at 09:55AM"/>
        <s v="February 02, 2019 at 10:56AM"/>
        <s v="February 03, 2019 at 10:13AM"/>
        <s v="February 03, 2019 at 01:27PM"/>
        <s v="February 03, 2019 at 02:06PM"/>
        <s v="February 03, 2019 at 04:46PM"/>
        <s v="February 04, 2019 at 06:22PM"/>
        <s v="February 04, 2019 at 07:24PM"/>
        <s v="February 05, 2019 at 06:54AM"/>
        <s v="February 05, 2019 at 06:55AM"/>
        <s v="February 05, 2019 at 02:05PM"/>
        <s v="February 05, 2019 at 04:23PM"/>
        <s v="February 06, 2019 at 08:00AM"/>
        <s v="February 06, 2019 at 02:28PM"/>
        <s v="February 06, 2019 at 03:34PM"/>
        <s v="February 06, 2019 at 08:15PM"/>
        <s v="February 07, 2019 at 07:43PM"/>
        <s v="February 08, 2019 at 10:42PM"/>
        <s v="February 08, 2019 at 10:43PM"/>
        <s v="February 08, 2019 at 10:44PM"/>
        <s v="February 11, 2019 at 07:57PM"/>
        <s v="February 12, 2019 at 12:24PM"/>
        <s v="February 12, 2019 at 02:09PM"/>
        <s v="February 12, 2019 at 02:10PM"/>
        <s v="February 12, 2019 at 06:55PM"/>
        <s v="February 13, 2019 at 07:31PM"/>
        <s v="February 13, 2019 at 08:06PM"/>
        <s v="February 14, 2019 at 02:55PM"/>
        <s v="February 14, 2019 at 02:56PM"/>
        <s v="February 16, 2019 at 12:29PM"/>
        <s v="February 16, 2019 at 02:48PM"/>
        <s v="February 17, 2019 at 01:42PM"/>
        <s v="February 17, 2019 at 07:34PM"/>
        <s v="February 18, 2019 at 07:48AM"/>
        <s v="February 18, 2019 at 08:09AM"/>
        <s v="February 18, 2019 at 07:08PM"/>
        <s v="February 18, 2019 at 09:06PM"/>
        <s v="February 19, 2019 at 09:57AM"/>
        <s v="February 19, 2019 at 10:23AM"/>
        <s v="February 20, 2019 at 08:02AM"/>
        <s v="February 20, 2019 at 08:03AM"/>
        <s v="February 20, 2019 at 08:48AM"/>
        <s v="February 20, 2019 at 02:28PM"/>
        <s v="February 20, 2019 at 07:47PM"/>
        <s v="February 21, 2019 at 10:09AM"/>
        <s v="February 21, 2019 at 06:18PM"/>
        <s v="February 22, 2019 at 05:36PM"/>
        <s v="February 22, 2019 at 07:12PM"/>
        <s v="February 23, 2019 at 09:49AM"/>
        <s v="February 24, 2019 at 08:18AM"/>
        <s v="February 24, 2019 at 09:07AM"/>
        <s v="February 24, 2019 at 11:26AM"/>
        <s v="February 24, 2019 at 11:37AM"/>
        <s v="February 24, 2019 at 12:50PM"/>
        <s v="February 25, 2019 at 07:23AM"/>
        <s v="February 25, 2019 at 09:55AM"/>
        <s v="February 25, 2019 at 11:43AM"/>
        <s v="February 26, 2019 at 03:18PM"/>
        <s v="February 26, 2019 at 03:32PM"/>
        <s v="February 27, 2019 at 08:10AM"/>
        <s v="February 27, 2019 at 01:47PM"/>
        <s v="February 28, 2019 at 12:39PM"/>
        <s v="March 02, 2019 at 10:54AM"/>
        <s v="March 02, 2019 at 04:23PM"/>
        <s v="March 03, 2019 at 12:52PM"/>
        <s v="March 03, 2019 at 09:06PM"/>
        <s v="March 05, 2019 at 09:00AM"/>
        <s v="March 05, 2019 at 09:10AM"/>
        <s v="March 05, 2019 at 09:18AM"/>
        <s v="March 05, 2019 at 03:32PM"/>
        <s v="March 06, 2019 at 11:21AM"/>
        <s v="March 06, 2019 at 04:34PM"/>
        <s v="March 06, 2019 at 10:30PM"/>
        <s v="March 07, 2019 at 12:09AM"/>
        <s v="March 09, 2019 at 12:01PM"/>
        <s v="March 09, 2019 at 12:02PM"/>
        <s v="March 09, 2019 at 04:25PM"/>
        <s v="March 09, 2019 at 06:02PM"/>
        <s v="March 09, 2019 at 06:03PM"/>
        <s v="March 10, 2019 at 08:24AM"/>
        <s v="March 10, 2019 at 10:12AM"/>
        <s v="March 11, 2019 at 02:25PM"/>
        <s v="March 11, 2019 at 04:01PM"/>
        <s v="March 12, 2019 at 08:52PM"/>
        <s v="March 13, 2019 at 07:29AM"/>
        <s v="March 13, 2019 at 08:21AM"/>
        <s v="March 13, 2019 at 02:39PM"/>
        <s v="March 13, 2019 at 05:43PM"/>
        <s v="March 15, 2019 at 02:28PM"/>
        <s v="March 16, 2019 at 05:53PM"/>
        <s v="March 17, 2019 at 10:56AM"/>
        <s v="March 17, 2019 at 10:57AM"/>
        <s v="March 17, 2019 at 10:58AM"/>
        <s v="March 17, 2019 at 10:59AM"/>
        <s v="March 18, 2019 at 07:58AM"/>
        <s v="March 18, 2019 at 08:11AM"/>
        <s v="March 18, 2019 at 08:55AM"/>
        <s v="March 18, 2019 at 09:28AM"/>
        <s v="March 18, 2019 at 09:34AM"/>
        <s v="March 18, 2019 at 11:27AM"/>
        <s v="March 18, 2019 at 01:17PM"/>
        <s v="March 18, 2019 at 01:40PM"/>
        <s v="March 18, 2019 at 02:24PM"/>
        <s v="March 18, 2019 at 03:57PM"/>
        <s v="March 18, 2019 at 07:27PM"/>
        <s v="March 19, 2019 at 07:02AM"/>
        <s v="March 19, 2019 at 07:27AM"/>
        <s v="March 19, 2019 at 08:28AM"/>
        <s v="March 19, 2019 at 09:29AM"/>
        <s v="March 19, 2019 at 09:32AM"/>
        <s v="March 19, 2019 at 01:37PM"/>
        <s v="March 20, 2019 at 07:51AM"/>
        <s v="March 20, 2019 at 11:12AM"/>
        <s v="March 21, 2019 at 02:01PM"/>
        <s v="March 22, 2019 at 11:05AM"/>
        <s v="March 24, 2019 at 09:20PM"/>
        <s v="March 25, 2019 at 09:49AM"/>
        <s v="March 25, 2019 at 02:14PM"/>
        <s v="March 25, 2019 at 08:35PM"/>
        <s v="March 26, 2019 at 09:57AM"/>
        <s v="March 26, 2019 at 02:35PM"/>
        <s v="March 27, 2019 at 06:45PM"/>
        <s v="March 28, 2019 at 07:45PM"/>
        <s v="March 28, 2019 at 08:28PM"/>
        <s v="March 29, 2019 at 08:29AM"/>
        <s v="March 29, 2019 at 10:02AM"/>
        <s v="March 29, 2019 at 11:16AM"/>
        <s v="March 30, 2019 at 07:37AM"/>
        <s v="March 30, 2019 at 08:02AM"/>
        <s v="March 31, 2019 at 11:35AM"/>
        <s v="March 31, 2019 at 04:05PM"/>
        <s v="March 31, 2019 at 04:52PM"/>
        <s v="March 31, 2019 at 09:30PM"/>
        <s v="April 01, 2019 at 08:08AM"/>
        <s v="April 02, 2019 at 10:35AM"/>
        <s v="April 02, 2019 at 02:03PM"/>
        <s v="April 03, 2019 at 08:15AM"/>
        <s v="April 03, 2019 at 08:36AM"/>
        <s v="April 03, 2019 at 11:47AM"/>
        <s v="April 03, 2019 at 06:22PM"/>
        <s v="April 04, 2019 at 12:27PM"/>
        <s v="April 04, 2019 at 02:40PM"/>
        <s v="April 04, 2019 at 03:22PM"/>
        <s v="April 04, 2019 at 07:13PM"/>
        <s v="April 04, 2019 at 09:10PM"/>
        <s v="April 05, 2019 at 01:29PM"/>
        <s v="April 06, 2019 at 07:20AM"/>
        <s v="April 06, 2019 at 09:29AM"/>
        <s v="April 06, 2019 at 10:20AM"/>
        <s v="April 06, 2019 at 11:52AM"/>
        <s v="April 06, 2019 at 11:54AM"/>
        <s v="April 06, 2019 at 01:30PM"/>
        <s v="April 06, 2019 at 07:39PM"/>
        <s v="April 06, 2019 at 09:55PM"/>
        <s v="April 06, 2019 at 09:56PM"/>
        <s v="April 07, 2019 at 09:06AM"/>
        <s v="April 07, 2019 at 10:41AM"/>
        <s v="April 07, 2019 at 11:06AM"/>
        <s v="April 07, 2019 at 12:16PM"/>
        <s v="April 07, 2019 at 06:20PM"/>
        <s v="April 08, 2019 at 11:07AM"/>
        <s v="April 08, 2019 at 11:24AM"/>
        <s v="April 08, 2019 at 06:39PM"/>
        <s v="April 09, 2019 at 09:10AM"/>
        <s v="April 09, 2019 at 01:13PM"/>
        <s v="April 09, 2019 at 02:22PM"/>
        <s v="April 09, 2019 at 06:00PM"/>
        <s v="April 10, 2019 at 07:33AM"/>
        <s v="April 10, 2019 at 08:05AM"/>
        <s v="April 10, 2019 at 11:14AM"/>
        <s v="April 10, 2019 at 01:54PM"/>
        <s v="April 10, 2019 at 02:01PM"/>
        <s v="April 10, 2019 at 09:28PM"/>
        <s v="April 11, 2019 at 10:22AM"/>
        <s v="April 11, 2019 at 10:39AM"/>
        <s v="April 12, 2019 at 07:52AM"/>
        <s v="April 12, 2019 at 08:40AM"/>
        <s v="April 12, 2019 at 04:06PM"/>
        <s v="April 12, 2019 at 05:06PM"/>
        <s v="April 12, 2019 at 07:14PM"/>
        <s v="April 13, 2019 at 08:33AM"/>
        <s v="April 13, 2019 at 12:19PM"/>
        <s v="April 13, 2019 at 07:32PM"/>
        <s v="April 13, 2019 at 09:31PM"/>
        <s v="April 14, 2019 at 10:02AM"/>
        <s v="April 15, 2019 at 08:38AM"/>
        <s v="April 15, 2019 at 08:39AM"/>
        <s v="April 15, 2019 at 11:06AM"/>
        <s v="April 15, 2019 at 11:07AM"/>
        <s v="April 16, 2019 at 07:37AM"/>
        <s v="April 16, 2019 at 02:40PM"/>
        <s v="April 17, 2019 at 08:26AM"/>
        <s v="April 17, 2019 at 11:05AM"/>
        <s v="April 17, 2019 at 12:54PM"/>
        <s v="April 17, 2019 at 03:00PM"/>
        <s v="April 17, 2019 at 08:34PM"/>
        <s v="April 17, 2019 at 08:52PM"/>
        <s v="April 18, 2019 at 09:31AM"/>
        <s v="April 18, 2019 at 10:29AM"/>
        <s v="April 18, 2019 at 07:10PM"/>
        <s v="April 20, 2019 at 04:51PM"/>
        <s v="April 20, 2019 at 10:39PM"/>
        <s v="April 21, 2019 at 10:18AM"/>
        <s v="April 21, 2019 at 10:31AM"/>
        <s v="April 21, 2019 at 01:24PM"/>
        <s v="April 21, 2019 at 08:07PM"/>
        <s v="April 22, 2019 at 02:36PM"/>
        <s v="April 23, 2019 at 09:46AM"/>
        <s v="April 23, 2019 at 09:48AM"/>
        <s v="April 23, 2019 at 11:33AM"/>
        <s v="April 24, 2019 at 08:13AM"/>
        <s v="April 24, 2019 at 10:18AM"/>
        <s v="April 24, 2019 at 11:17AM"/>
        <s v="April 24, 2019 at 08:39PM"/>
        <s v="April 25, 2019 at 03:51PM"/>
        <s v="April 26, 2019 at 08:45PM"/>
        <s v="April 27, 2019 at 05:50PM"/>
        <s v="April 29, 2019 at 06:49AM"/>
        <s v="April 29, 2019 at 07:56AM"/>
        <s v="April 29, 2019 at 12:35PM"/>
        <s v="April 29, 2019 at 05:12PM"/>
        <s v="April 29, 2019 at 05:52PM"/>
        <s v="April 29, 2019 at 10:01PM"/>
        <s v="April 30, 2019 at 08:39AM"/>
        <s v="May 01, 2019 at 08:34AM"/>
        <s v="May 04, 2019 at 09:26AM"/>
        <s v="May 04, 2019 at 07:20PM"/>
        <s v="May 04, 2019 at 08:07PM"/>
        <s v="May 05, 2019 at 07:36AM"/>
        <s v="May 06, 2019 at 07:52AM"/>
        <s v="May 06, 2019 at 11:28AM"/>
        <s v="May 07, 2019 at 09:10PM"/>
        <s v="May 08, 2019 at 08:35AM"/>
        <s v="May 08, 2019 at 11:24AM"/>
        <s v="May 08, 2019 at 04:42PM"/>
        <s v="May 09, 2019 at 08:22AM"/>
        <s v="May 09, 2019 at 05:02PM"/>
        <s v="May 09, 2019 at 08:31PM"/>
        <s v="May 10, 2019 at 01:19PM"/>
        <s v="May 12, 2019 at 06:29AM"/>
        <s v="May 12, 2019 at 10:21PM"/>
        <s v="May 14, 2019 at 02:28PM"/>
        <s v="May 14, 2019 at 06:29PM"/>
        <s v="May 14, 2019 at 07:07PM"/>
        <s v="May 15, 2019 at 08:59AM"/>
        <s v="May 15, 2019 at 10:52AM"/>
        <s v="May 15, 2019 at 03:06PM"/>
        <s v="May 16, 2019 at 07:39AM"/>
        <s v="May 16, 2019 at 09:21AM"/>
        <s v="May 16, 2019 at 04:10PM"/>
        <s v="May 17, 2019 at 10:11AM"/>
        <s v="May 17, 2019 at 10:12AM"/>
        <s v="May 17, 2019 at 01:41PM"/>
        <s v="May 18, 2019 at 09:59AM"/>
        <s v="May 19, 2019 at 09:37PM"/>
        <s v="May 20, 2019 at 01:00PM"/>
        <s v="May 20, 2019 at 01:01PM"/>
        <s v="May 20, 2019 at 03:33PM"/>
        <s v="May 20, 2019 at 09:02PM"/>
        <s v="May 21, 2019 at 07:01AM"/>
        <s v="May 21, 2019 at 08:15AM"/>
        <s v="May 21, 2019 at 09:22AM"/>
        <s v="May 21, 2019 at 11:49AM"/>
        <s v="May 21, 2019 at 01:14PM"/>
        <s v="May 22, 2019 at 06:47AM"/>
        <s v="May 22, 2019 at 10:36AM"/>
        <s v="May 22, 2019 at 01:27PM"/>
        <s v="May 22, 2019 at 01:43PM"/>
        <s v="May 23, 2019 at 07:29AM"/>
        <s v="May 23, 2019 at 08:34AM"/>
        <s v="May 23, 2019 at 01:03PM"/>
        <s v="May 23, 2019 at 05:51PM"/>
        <s v="May 24, 2019 at 11:14PM"/>
        <s v="May 27, 2019 at 10:01PM"/>
        <s v="May 28, 2019 at 11:53AM"/>
        <s v="May 28, 2019 at 02:24PM"/>
        <s v="May 28, 2019 at 03:14PM"/>
        <s v="May 28, 2019 at 03:52PM"/>
        <s v="May 28, 2019 at 07:50PM"/>
        <s v="May 29, 2019 at 07:23AM"/>
        <s v="May 29, 2019 at 07:56AM"/>
        <s v="May 29, 2019 at 08:37AM"/>
        <s v="May 29, 2019 at 10:51AM"/>
        <s v="May 29, 2019 at 11:27AM"/>
        <s v="May 29, 2019 at 02:19PM"/>
        <s v="May 29, 2019 at 08:22PM"/>
        <s v="May 30, 2019 at 01:39PM"/>
        <s v="May 31, 2019 at 08:37AM"/>
        <s v="May 31, 2019 at 01:55PM"/>
        <s v="May 31, 2019 at 03:05PM"/>
        <s v="May 31, 2019 at 03:58PM"/>
        <s v="May 31, 2019 at 05:07PM"/>
        <s v="June 02, 2019 at 11:30AM"/>
        <s v="June 02, 2019 at 12:40PM"/>
        <s v="June 02, 2019 at 04:35PM"/>
        <s v="June 03, 2019 at 07:25AM"/>
        <s v="June 03, 2019 at 01:34PM"/>
        <s v="June 03, 2019 at 08:00PM"/>
        <s v="June 03, 2019 at 08:01PM"/>
        <s v="June 04, 2019 at 07:18AM"/>
        <s v="June 04, 2019 at 09:02AM"/>
        <s v="June 04, 2019 at 03:05PM"/>
        <s v="June 04, 2019 at 08:46PM"/>
        <s v="June 05, 2019 at 07:52AM"/>
        <s v="June 06, 2019 at 07:34AM"/>
        <s v="June 06, 2019 at 09:50AM"/>
        <s v="June 06, 2019 at 04:07PM"/>
        <s v="June 07, 2019 at 07:21AM"/>
        <s v="June 07, 2019 at 07:34AM"/>
        <s v="June 07, 2019 at 07:35AM"/>
        <s v="June 07, 2019 at 01:54PM"/>
        <s v="June 07, 2019 at 04:36PM"/>
        <s v="June 10, 2019 at 06:57AM"/>
        <s v="June 10, 2019 at 02:32PM"/>
        <s v="June 11, 2019 at 07:19AM"/>
        <s v="June 11, 2019 at 07:20AM"/>
        <s v="June 11, 2019 at 11:30AM"/>
        <s v="June 11, 2019 at 08:13PM"/>
        <s v="June 11, 2019 at 10:32PM"/>
        <s v="June 12, 2019 at 10:08PM"/>
        <s v="June 13, 2019 at 09:25AM"/>
        <s v="June 13, 2019 at 08:50PM"/>
        <s v="June 13, 2019 at 10:06PM"/>
        <s v="June 14, 2019 at 06:39AM"/>
        <s v="June 14, 2019 at 09:42AM"/>
        <s v="June 15, 2019 at 09:51AM"/>
        <s v="June 15, 2019 at 10:18AM"/>
        <s v="June 15, 2019 at 09:58PM"/>
        <s v="June 15, 2019 at 11:09PM"/>
        <s v="June 16, 2019 at 10:13PM"/>
        <s v="June 17, 2019 at 07:21AM"/>
        <s v="June 17, 2019 at 10:36AM"/>
        <s v="June 17, 2019 at 12:56PM"/>
        <s v="June 17, 2019 at 04:41PM"/>
        <s v="June 17, 2019 at 07:17PM"/>
        <s v="June 18, 2019 at 11:33AM"/>
        <s v="June 18, 2019 at 03:30PM"/>
        <s v="June 19, 2019 at 08:27AM"/>
        <s v="June 19, 2019 at 08:38AM"/>
        <s v="June 19, 2019 at 09:06AM"/>
        <s v="June 19, 2019 at 12:53PM"/>
        <s v="June 19, 2019 at 04:32PM"/>
        <s v="June 20, 2019 at 02:36PM"/>
        <s v="June 20, 2019 at 07:54PM"/>
        <s v="June 21, 2019 at 07:23AM"/>
        <s v="June 21, 2019 at 10:05AM"/>
        <s v="June 21, 2019 at 11:46AM"/>
        <s v="June 21, 2019 at 06:07PM"/>
        <s v="June 22, 2019 at 09:33AM"/>
        <s v="June 22, 2019 at 10:30AM"/>
        <s v="June 25, 2019 at 10:35AM"/>
        <s v="June 25, 2019 at 10:36AM"/>
        <s v="June 25, 2019 at 02:06PM"/>
        <s v="June 25, 2019 at 07:53PM"/>
        <s v="June 26, 2019 at 01:02PM"/>
        <s v="June 27, 2019 at 06:42AM"/>
        <s v="June 27, 2019 at 09:22AM"/>
        <s v="June 27, 2019 at 09:41AM"/>
        <s v="June 27, 2019 at 02:34PM"/>
        <s v="June 28, 2019 at 07:09AM"/>
        <s v="June 29, 2019 at 08:32AM"/>
        <s v="June 29, 2019 at 08:14PM"/>
        <s v="June 29, 2019 at 08:15PM"/>
        <s v="June 30, 2019 at 08:21AM"/>
        <s v="June 30, 2019 at 08:22AM"/>
        <s v="June 30, 2019 at 07:15PM"/>
        <s v="July 01, 2019 at 11:31AM"/>
        <s v="July 01, 2019 at 06:02PM"/>
        <s v="July 02, 2019 at 09:27AM"/>
        <s v="July 02, 2019 at 03:08PM"/>
        <s v="July 08, 2019 at 09:17AM"/>
        <s v="July 08, 2019 at 01:10PM"/>
        <s v="July 08, 2019 at 10:01PM"/>
        <s v="July 09, 2019 at 11:42AM"/>
        <s v="July 09, 2019 at 12:16PM"/>
        <s v="July 09, 2019 at 08:33PM"/>
        <s v="July 09, 2019 at 09:00PM"/>
        <s v="July 10, 2019 at 10:45AM"/>
        <s v="July 11, 2019 at 07:37AM"/>
        <s v="July 11, 2019 at 07:50AM"/>
        <s v="July 12, 2019 at 06:46AM"/>
        <s v="July 12, 2019 at 09:01AM"/>
        <s v="July 12, 2019 at 06:19PM"/>
        <s v="July 13, 2019 at 12:16AM"/>
        <s v="July 13, 2019 at 08:49PM"/>
        <s v="July 14, 2019 at 08:25PM"/>
        <s v="July 15, 2019 at 08:22AM"/>
        <s v="July 15, 2019 at 12:12PM"/>
        <s v="July 15, 2019 at 12:13PM"/>
        <s v="July 15, 2019 at 01:56PM"/>
        <s v="July 16, 2019 at 01:51PM"/>
        <s v="July 16, 2019 at 03:47PM"/>
        <s v="July 16, 2019 at 07:03PM"/>
        <s v="July 16, 2019 at 08:27PM"/>
        <s v="July 16, 2019 at 10:20PM"/>
        <s v="July 17, 2019 at 08:02AM"/>
        <s v="July 17, 2019 at 01:39PM"/>
        <s v="July 17, 2019 at 10:26PM"/>
        <s v="July 18, 2019 at 09:44PM"/>
        <s v="July 19, 2019 at 12:34PM"/>
        <s v="July 19, 2019 at 12:35PM"/>
        <s v="July 21, 2019 at 04:51PM"/>
        <s v="July 23, 2019 at 01:28PM"/>
        <s v="July 24, 2019 at 10:02PM"/>
        <s v="July 25, 2019 at 07:41PM"/>
        <s v="July 26, 2019 at 11:19AM"/>
        <s v="July 26, 2019 at 01:33PM"/>
        <s v="July 28, 2019 at 10:08PM"/>
        <s v="July 29, 2019 at 07:33AM"/>
        <s v="July 29, 2019 at 09:12PM"/>
        <s v="July 30, 2019 at 07:45AM"/>
        <s v="July 30, 2019 at 10:59AM"/>
        <s v="July 30, 2019 at 02:14PM"/>
        <s v="July 30, 2019 at 05:23PM"/>
        <s v="July 30, 2019 at 10:43PM"/>
        <s v="July 31, 2019 at 07:45AM"/>
        <s v="July 31, 2019 at 10:40AM"/>
        <s v="July 31, 2019 at 01:10PM"/>
        <s v="July 31, 2019 at 02:51PM"/>
        <s v="August 01, 2019 at 10:15AM"/>
        <s v="August 02, 2019 at 08:08AM"/>
        <s v="August 03, 2019 at 10:19PM"/>
        <s v="August 04, 2019 at 12:05PM"/>
        <s v="August 04, 2019 at 06:56PM"/>
        <s v="August 05, 2019 at 08:35AM"/>
        <s v="August 05, 2019 at 12:07PM"/>
        <s v="August 05, 2019 at 04:53PM"/>
        <s v="August 07, 2019 at 10:08AM"/>
        <s v="August 07, 2019 at 12:55PM"/>
        <s v="August 08, 2019 at 11:42AM"/>
        <s v="August 08, 2019 at 01:16PM"/>
        <s v="August 08, 2019 at 01:51PM"/>
        <s v="August 08, 2019 at 02:58PM"/>
        <s v="August 08, 2019 at 09:51PM"/>
        <s v="August 09, 2019 at 09:01AM"/>
        <s v="August 09, 2019 at 01:17PM"/>
        <s v="August 09, 2019 at 08:08PM"/>
        <s v="August 10, 2019 at 09:08AM"/>
        <s v="August 11, 2019 at 09:39AM"/>
        <s v="August 11, 2019 at 02:39PM"/>
        <s v="August 12, 2019 at 08:55AM"/>
        <s v="August 12, 2019 at 10:56AM"/>
        <s v="August 12, 2019 at 01:21PM"/>
        <s v="August 12, 2019 at 03:05PM"/>
        <s v="August 13, 2019 at 09:59AM"/>
        <s v="August 13, 2019 at 11:08AM"/>
        <s v="August 14, 2019 at 07:30AM"/>
        <s v="August 14, 2019 at 08:21AM"/>
        <s v="August 15, 2019 at 10:32AM"/>
        <s v="August 15, 2019 at 09:04PM"/>
        <s v="August 16, 2019 at 07:36AM"/>
        <s v="August 16, 2019 at 07:37AM"/>
        <s v="August 16, 2019 at 08:42AM"/>
        <s v="August 16, 2019 at 01:58PM"/>
        <s v="August 16, 2019 at 09:57PM"/>
        <s v="August 17, 2019 at 08:45AM"/>
        <s v="August 18, 2019 at 08:37AM"/>
        <s v="August 18, 2019 at 08:45AM"/>
        <s v="August 19, 2019 at 09:51AM"/>
        <s v="August 19, 2019 at 10:41AM"/>
        <s v="August 20, 2019 at 07:31AM"/>
        <s v="August 20, 2019 at 08:38AM"/>
        <s v="August 21, 2019 at 08:17AM"/>
        <s v="August 21, 2019 at 10:57AM"/>
        <s v="August 21, 2019 at 07:18PM"/>
        <s v="August 22, 2019 at 09:33AM"/>
        <s v="August 22, 2019 at 02:09PM"/>
        <s v="August 23, 2019 at 05:56PM"/>
        <s v="August 23, 2019 at 06:03PM"/>
        <s v="August 24, 2019 at 02:39PM"/>
        <s v="August 24, 2019 at 07:57PM"/>
        <s v="August 25, 2019 at 09:32AM"/>
        <s v="August 25, 2019 at 09:51AM"/>
        <s v="August 25, 2019 at 12:16PM"/>
        <s v="August 25, 2019 at 03:21PM"/>
        <s v="August 25, 2019 at 04:26PM"/>
        <s v="August 25, 2019 at 04:49PM"/>
        <s v="August 25, 2019 at 07:56PM"/>
        <s v="August 26, 2019 at 04:12PM"/>
        <s v="August 27, 2019 at 07:46AM"/>
        <s v="August 27, 2019 at 10:58AM"/>
        <s v="August 27, 2019 at 02:17PM"/>
        <s v="August 28, 2019 at 06:49AM"/>
        <s v="August 28, 2019 at 10:37AM"/>
        <s v="August 28, 2019 at 09:07PM"/>
        <s v="August 29, 2019 at 08:43AM"/>
        <s v="August 29, 2019 at 01:17PM"/>
        <s v="August 29, 2019 at 03:46PM"/>
        <s v="August 29, 2019 at 06:18PM"/>
        <s v="September 01, 2019 at 08:50AM"/>
        <s v="September 01, 2019 at 02:13PM"/>
        <s v="September 02, 2019 at 10:30AM"/>
        <s v="September 02, 2019 at 12:35PM"/>
        <s v="September 03, 2019 at 08:24AM"/>
        <s v="September 04, 2019 at 10:16AM"/>
        <s v="September 05, 2019 at 12:03PM"/>
        <s v="September 05, 2019 at 04:37PM"/>
        <s v="September 06, 2019 at 09:18AM"/>
        <s v="September 06, 2019 at 02:09PM"/>
        <s v="September 07, 2019 at 10:25AM"/>
        <s v="September 08, 2019 at 08:27AM"/>
        <s v="September 08, 2019 at 01:08PM"/>
        <s v="September 09, 2019 at 06:38AM"/>
        <s v="September 09, 2019 at 09:40AM"/>
        <s v="September 10, 2019 at 06:43AM"/>
        <s v="September 10, 2019 at 11:14AM"/>
        <s v="September 10, 2019 at 11:33AM"/>
        <s v="September 10, 2019 at 12:05PM"/>
        <s v="September 10, 2019 at 05:21PM"/>
        <s v="September 11, 2019 at 07:26AM"/>
        <s v="September 11, 2019 at 10:29AM"/>
        <s v="September 11, 2019 at 10:56AM"/>
        <s v="September 11, 2019 at 11:09AM"/>
        <s v="September 12, 2019 at 10:43AM"/>
        <s v="September 13, 2019 at 07:51AM"/>
        <s v="September 13, 2019 at 10:01PM"/>
        <s v="September 15, 2019 at 11:16AM"/>
        <s v="September 16, 2019 at 07:25AM"/>
        <s v="September 16, 2019 at 10:31AM"/>
        <s v="September 16, 2019 at 11:00AM"/>
        <s v="September 16, 2019 at 11:01AM"/>
        <s v="September 17, 2019 at 08:42AM"/>
        <s v="September 18, 2019 at 01:18PM"/>
        <s v="September 18, 2019 at 01:19PM"/>
        <s v="September 19, 2019 at 06:51AM"/>
        <s v="September 19, 2019 at 07:25AM"/>
        <s v="September 19, 2019 at 07:52PM"/>
        <s v="September 20, 2019 at 08:53AM"/>
        <s v="September 20, 2019 at 09:08AM"/>
        <s v="September 20, 2019 at 10:15AM"/>
        <s v="September 20, 2019 at 01:41PM"/>
        <s v="September 22, 2019 at 08:30AM"/>
        <s v="September 22, 2019 at 11:29AM"/>
        <s v="September 22, 2019 at 02:25PM"/>
        <s v="September 22, 2019 at 05:49PM"/>
        <s v="September 23, 2019 at 07:30AM"/>
        <s v="September 23, 2019 at 09:23AM"/>
        <s v="September 23, 2019 at 11:44AM"/>
        <s v="September 24, 2019 at 12:53PM"/>
        <s v="September 24, 2019 at 04:07PM"/>
        <s v="September 25, 2019 at 08:24AM"/>
        <s v="September 25, 2019 at 12:10PM"/>
        <s v="September 25, 2019 at 12:33PM"/>
        <s v="September 25, 2019 at 05:21PM"/>
        <s v="September 25, 2019 at 08:46PM"/>
        <s v="September 26, 2019 at 12:28PM"/>
        <s v="September 26, 2019 at 06:26PM"/>
        <s v="September 28, 2019 at 11:24AM"/>
        <s v="September 28, 2019 at 12:47PM"/>
        <s v="October 01, 2019 at 05:51PM"/>
        <s v="October 03, 2019 at 10:47AM"/>
        <s v="October 03, 2019 at 08:20PM"/>
        <s v="October 05, 2019 at 08:10PM"/>
        <s v="October 06, 2019 at 03:02PM"/>
        <s v="October 06, 2019 at 06:29PM"/>
        <s v="October 07, 2019 at 11:31AM"/>
        <s v="October 08, 2019 at 01:46PM"/>
        <s v="October 09, 2019 at 08:11AM"/>
        <s v="October 09, 2019 at 10:33AM"/>
        <s v="October 09, 2019 at 08:42PM"/>
        <s v="October 10, 2019 at 12:36PM"/>
        <s v="October 10, 2019 at 03:33PM"/>
        <s v="October 11, 2019 at 07:59AM"/>
        <s v="October 11, 2019 at 09:38AM"/>
        <s v="October 12, 2019 at 09:08AM"/>
        <s v="October 12, 2019 at 09:09AM"/>
        <s v="October 12, 2019 at 12:36PM"/>
        <s v="October 12, 2019 at 01:17PM"/>
        <s v="October 13, 2019 at 06:45PM"/>
        <s v="October 13, 2019 at 06:46PM"/>
        <s v="October 14, 2019 at 06:49AM"/>
        <s v="October 14, 2019 at 02:28PM"/>
        <s v="October 14, 2019 at 04:54PM"/>
        <s v="October 14, 2019 at 05:54PM"/>
        <s v="October 16, 2019 at 10:23AM"/>
        <s v="October 16, 2019 at 06:35PM"/>
        <s v="October 16, 2019 at 06:42PM"/>
        <s v="October 17, 2019 at 07:30AM"/>
        <s v="October 17, 2019 at 11:33AM"/>
        <s v="October 17, 2019 at 06:22PM"/>
        <s v="October 18, 2019 at 07:13PM"/>
        <s v="October 20, 2019 at 08:05AM"/>
        <s v="October 20, 2019 at 10:42AM"/>
        <s v="October 20, 2019 at 12:12PM"/>
        <s v="October 20, 2019 at 01:07PM"/>
        <s v="October 20, 2019 at 05:51PM"/>
        <s v="October 21, 2019 at 09:55AM"/>
        <s v="October 22, 2019 at 07:44AM"/>
        <s v="October 22, 2019 at 08:43AM"/>
        <s v="October 23, 2019 at 10:23AM"/>
        <s v="October 23, 2019 at 11:45AM"/>
        <s v="October 24, 2019 at 11:35AM"/>
        <s v="October 24, 2019 at 12:43PM"/>
        <s v="October 27, 2019 at 07:48AM"/>
        <s v="October 27, 2019 at 08:55AM"/>
        <s v="October 27, 2019 at 09:02AM"/>
        <s v="October 27, 2019 at 09:23AM"/>
        <s v="October 27, 2019 at 10:02AM"/>
        <s v="October 27, 2019 at 11:35AM"/>
        <s v="October 27, 2019 at 11:58AM"/>
        <s v="October 27, 2019 at 04:00PM"/>
        <s v="October 27, 2019 at 06:53PM"/>
        <s v="October 29, 2019 at 07:36AM"/>
        <s v="October 29, 2019 at 09:02AM"/>
        <s v="October 29, 2019 at 03:55PM"/>
        <s v="November 02, 2019 at 03:51PM"/>
        <s v="November 03, 2019 at 07:38PM"/>
        <s v="November 05, 2019 at 03:08PM"/>
        <s v="November 05, 2019 at 06:22PM"/>
        <s v="November 05, 2019 at 06:49PM"/>
        <s v="November 06, 2019 at 03:37PM"/>
        <s v="November 07, 2019 at 07:25AM"/>
        <s v="November 07, 2019 at 08:45AM"/>
        <s v="November 07, 2019 at 05:35PM"/>
        <s v="November 08, 2019 at 10:01AM"/>
        <s v="November 08, 2019 at 11:27AM"/>
        <s v="November 09, 2019 at 09:03PM"/>
        <s v="November 10, 2019 at 08:23AM"/>
        <s v="November 10, 2019 at 09:12AM"/>
        <s v="November 10, 2019 at 06:37PM"/>
        <s v="November 11, 2019 at 10:15AM"/>
        <s v="November 11, 2019 at 11:47AM"/>
        <s v="November 11, 2019 at 01:04PM"/>
        <s v="November 11, 2019 at 08:02PM"/>
        <s v="November 12, 2019 at 07:50AM"/>
        <s v="November 12, 2019 at 12:55PM"/>
        <s v="November 12, 2019 at 03:21PM"/>
        <s v="November 13, 2019 at 12:24PM"/>
        <s v="November 13, 2019 at 07:11PM"/>
        <s v="November 14, 2019 at 07:18AM"/>
        <s v="November 14, 2019 at 10:22AM"/>
        <s v="November 14, 2019 at 02:20PM"/>
        <s v="November 14, 2019 at 09:35PM"/>
        <s v="November 15, 2019 at 07:20AM"/>
        <s v="November 15, 2019 at 10:15AM"/>
        <s v="November 15, 2019 at 05:36PM"/>
        <s v="November 16, 2019 at 01:13PM"/>
        <s v="November 16, 2019 at 08:19PM"/>
        <s v="November 17, 2019 at 09:20AM"/>
        <s v="November 17, 2019 at 03:41PM"/>
        <s v="November 17, 2019 at 05:47PM"/>
        <s v="November 19, 2019 at 07:58AM"/>
        <s v="November 19, 2019 at 04:30PM"/>
        <s v="November 20, 2019 at 06:47PM"/>
        <s v="November 21, 2019 at 07:21AM"/>
        <s v="November 21, 2019 at 07:43AM"/>
        <s v="November 21, 2019 at 10:03AM"/>
        <s v="November 21, 2019 at 11:43AM"/>
        <s v="November 21, 2019 at 06:42PM"/>
        <s v="November 22, 2019 at 08:25PM"/>
        <s v="November 23, 2019 at 05:30AM"/>
        <s v="November 24, 2019 at 09:14PM"/>
        <s v="November 25, 2019 at 12:41PM"/>
        <s v="November 26, 2019 at 06:41PM"/>
        <s v="November 27, 2019 at 04:13PM"/>
        <s v="November 27, 2019 at 10:34PM"/>
        <s v="November 28, 2019 at 09:51AM"/>
        <s v="November 28, 2019 at 06:40PM"/>
        <s v="November 28, 2019 at 11:47PM"/>
        <s v="November 29, 2019 at 06:09PM"/>
        <s v="November 29, 2019 at 07:46PM"/>
        <s v="November 30, 2019 at 08:12AM"/>
        <s v="November 30, 2019 at 09:06PM"/>
        <s v="December 01, 2019 at 08:08AM"/>
        <s v="December 01, 2019 at 09:35AM"/>
        <s v="December 01, 2019 at 06:58PM"/>
        <s v="December 03, 2019 at 01:54PM"/>
        <s v="December 03, 2019 at 09:04PM"/>
        <s v="December 04, 2019 at 10:59AM"/>
        <s v="December 04, 2019 at 07:40PM"/>
        <s v="December 05, 2019 at 03:59PM"/>
        <s v="December 06, 2019 at 01:33PM"/>
        <s v="December 07, 2019 at 07:46AM"/>
        <s v="December 07, 2019 at 11:02AM"/>
        <s v="December 07, 2019 at 03:37PM"/>
        <s v="December 07, 2019 at 09:53PM"/>
        <s v="December 08, 2019 at 12:10PM"/>
        <s v="December 09, 2019 at 08:29AM"/>
        <s v="December 10, 2019 at 06:57AM"/>
        <s v="December 10, 2019 at 08:44AM"/>
        <s v="December 10, 2019 at 09:11AM"/>
        <s v="December 10, 2019 at 10:20AM"/>
        <s v="December 10, 2019 at 07:37PM"/>
        <s v="December 11, 2019 at 10:01AM"/>
        <s v="December 11, 2019 at 11:38AM"/>
        <s v="December 12, 2019 at 11:17AM"/>
        <s v="December 12, 2019 at 11:18AM"/>
        <s v="December 14, 2019 at 07:34AM"/>
        <s v="December 14, 2019 at 03:51PM"/>
        <s v="December 15, 2019 at 08:53AM"/>
        <s v="December 15, 2019 at 01:10PM"/>
        <s v="December 15, 2019 at 10:38PM"/>
        <s v="December 16, 2019 at 07:46AM"/>
        <s v="December 16, 2019 at 07:23PM"/>
        <s v="December 17, 2019 at 07:18AM"/>
        <s v="December 17, 2019 at 08:42PM"/>
        <s v="December 18, 2019 at 09:05AM"/>
        <s v="December 18, 2019 at 09:42AM"/>
        <s v="December 18, 2019 at 12:00PM"/>
        <s v="December 19, 2019 at 08:27AM"/>
        <s v="December 19, 2019 at 03:15PM"/>
        <s v="December 20, 2019 at 07:24AM"/>
        <s v="December 22, 2019 at 07:56AM"/>
        <s v="December 22, 2019 at 11:14AM"/>
        <s v="December 23, 2019 at 07:41AM"/>
        <s v="December 23, 2019 at 02:43PM"/>
        <s v="December 23, 2019 at 09:10PM"/>
        <s v="December 26, 2019 at 07:43AM"/>
        <s v="December 26, 2019 at 08:34AM"/>
        <s v="December 26, 2019 at 12:41PM"/>
        <s v="December 26, 2019 at 05:15PM"/>
        <s v="December 27, 2019 at 10:44AM"/>
        <s v="December 29, 2019 at 08:39AM"/>
        <s v="December 29, 2019 at 11:23AM"/>
        <s v="December 29, 2019 at 12:09PM"/>
        <s v="December 29, 2019 at 12:41PM"/>
        <s v="December 30, 2019 at 09:26AM"/>
        <s v="December 30, 2019 at 08:28PM"/>
        <s v="December 31, 2019 at 07:33AM"/>
        <s v="December 31, 2019 at 08:43AM"/>
        <s v="December 31, 2019 at 02:31PM"/>
        <s v="January 01, 2020 at 09:28AM"/>
        <s v="January 01, 2020 at 11:34AM"/>
        <s v="January 01, 2020 at 07:16PM"/>
        <s v="January 01, 2020 at 08:05PM"/>
        <s v="January 01, 2020 at 08:23PM"/>
        <s v="January 02, 2020 at 10:56AM"/>
        <s v="January 02, 2020 at 02:05PM"/>
        <s v="January 03, 2020 at 04:04PM"/>
        <s v="January 03, 2020 at 07:47PM"/>
        <s v="January 04, 2020 at 01:59PM"/>
        <s v="January 04, 2020 at 07:57PM"/>
        <s v="January 04, 2020 at 09:17PM"/>
        <s v="January 05, 2020 at 09:13AM"/>
        <s v="January 05, 2020 at 09:10PM"/>
        <s v="January 05, 2020 at 09:32PM"/>
        <s v="January 06, 2020 at 04:54PM"/>
        <s v="January 06, 2020 at 08:45PM"/>
        <s v="January 07, 2020 at 09:11AM"/>
        <s v="January 07, 2020 at 09:58AM"/>
        <s v="January 11, 2020 at 10:31AM"/>
        <s v="January 12, 2020 at 05:30PM"/>
        <s v="January 13, 2020 at 08:54AM"/>
        <s v="January 13, 2020 at 12:41PM"/>
        <s v="January 13, 2020 at 04:20PM"/>
        <s v="January 13, 2020 at 06:09PM"/>
        <s v="January 15, 2020 at 09:11AM"/>
        <s v="January 15, 2020 at 09:38AM"/>
        <s v="January 15, 2020 at 10:21AM"/>
        <s v="January 16, 2020 at 11:15AM"/>
        <s v="January 17, 2020 at 07:36AM"/>
        <s v="January 17, 2020 at 07:37AM"/>
        <s v="January 17, 2020 at 03:53PM"/>
        <s v="January 17, 2020 at 07:09PM"/>
        <s v="January 18, 2020 at 06:22AM"/>
        <s v="January 18, 2020 at 08:24AM"/>
        <s v="January 18, 2020 at 05:39PM"/>
        <s v="January 18, 2020 at 07:13PM"/>
        <s v="January 19, 2020 at 09:46AM"/>
        <s v="January 19, 2020 at 03:04PM"/>
        <s v="January 19, 2020 at 06:12PM"/>
        <s v="January 20, 2020 at 09:15AM"/>
        <s v="January 20, 2020 at 03:33PM"/>
        <s v="January 21, 2020 at 09:53AM"/>
        <s v="January 21, 2020 at 12:35PM"/>
        <s v="January 22, 2020 at 09:25AM"/>
        <s v="January 22, 2020 at 11:22AM"/>
        <s v="January 22, 2020 at 02:46PM"/>
        <s v="January 22, 2020 at 06:05PM"/>
        <s v="January 23, 2020 at 01:17PM"/>
        <s v="January 23, 2020 at 06:18PM"/>
        <s v="January 24, 2020 at 08:15AM"/>
        <s v="January 24, 2020 at 04:09PM"/>
        <s v="January 24, 2020 at 07:49PM"/>
        <s v="January 25, 2020 at 01:46PM"/>
        <s v="January 27, 2020 at 12:34PM"/>
        <s v="January 27, 2020 at 12:35PM"/>
        <s v="January 27, 2020 at 08:52PM"/>
        <s v="January 27, 2020 at 08:53PM"/>
        <s v="January 28, 2020 at 07:14AM"/>
        <s v="January 28, 2020 at 02:47PM"/>
        <s v="January 28, 2020 at 04:30PM"/>
        <s v="January 29, 2020 at 10:40AM"/>
        <s v="January 30, 2020 at 12:46PM"/>
        <s v="January 30, 2020 at 12:47PM"/>
        <s v="January 30, 2020 at 06:42PM"/>
        <s v="January 31, 2020 at 09:26AM"/>
        <s v="January 31, 2020 at 09:27AM"/>
        <s v="January 31, 2020 at 02:27PM"/>
        <s v="January 31, 2020 at 07:27PM"/>
        <s v="January 31, 2020 at 08:12PM"/>
        <s v="February 02, 2020 at 03:39PM"/>
        <s v="February 02, 2020 at 04:11PM"/>
        <s v="February 03, 2020 at 09:06AM"/>
        <s v="February 04, 2020 at 11:29AM"/>
        <s v="February 04, 2020 at 07:35PM"/>
        <s v="February 05, 2020 at 05:47AM"/>
        <s v="February 05, 2020 at 06:52AM"/>
        <s v="February 05, 2020 at 09:35AM"/>
        <s v="February 06, 2020 at 03:10PM"/>
        <s v="February 06, 2020 at 07:52PM"/>
        <s v="February 07, 2020 at 08:51AM"/>
        <s v="February 07, 2020 at 08:56AM"/>
        <s v="February 07, 2020 at 06:18PM"/>
        <s v="February 09, 2020 at 08:14AM"/>
        <s v="February 10, 2020 at 10:31AM"/>
        <s v="February 10, 2020 at 12:23PM"/>
        <s v="February 10, 2020 at 12:32PM"/>
        <s v="February 11, 2020 at 05:55AM"/>
        <s v="February 11, 2020 at 06:30AM"/>
        <s v="February 12, 2020 at 07:47AM"/>
        <s v="February 12, 2020 at 09:15AM"/>
        <s v="February 12, 2020 at 10:26AM"/>
        <s v="February 12, 2020 at 12:40PM"/>
        <s v="February 12, 2020 at 07:52PM"/>
        <s v="February 13, 2020 at 04:22PM"/>
        <s v="February 14, 2020 at 08:55AM"/>
        <s v="February 14, 2020 at 04:48PM"/>
        <s v="February 15, 2020 at 11:38AM"/>
        <s v="February 15, 2020 at 02:50PM"/>
        <s v="February 15, 2020 at 03:01PM"/>
        <s v="February 15, 2020 at 07:19PM"/>
        <s v="February 16, 2020 at 05:37PM"/>
        <s v="February 17, 2020 at 02:40PM"/>
        <s v="February 17, 2020 at 05:50PM"/>
        <s v="February 18, 2020 at 07:40PM"/>
        <s v="February 19, 2020 at 08:05AM"/>
        <s v="February 19, 2020 at 10:43AM"/>
        <s v="February 20, 2020 at 09:41AM"/>
        <s v="February 20, 2020 at 11:16AM"/>
        <s v="February 20, 2020 at 07:04PM"/>
        <s v="February 21, 2020 at 06:45AM"/>
        <s v="February 21, 2020 at 12:59PM"/>
        <s v="February 21, 2020 at 08:23PM"/>
        <s v="February 22, 2020 at 06:23AM"/>
        <s v="February 22, 2020 at 02:01PM"/>
        <s v="February 23, 2020 at 10:20AM"/>
        <s v="February 23, 2020 at 04:40PM"/>
        <s v="February 24, 2020 at 07:28AM"/>
        <s v="February 24, 2020 at 07:29AM"/>
        <s v="February 24, 2020 at 11:37AM"/>
        <s v="February 24, 2020 at 01:59PM"/>
        <s v="February 25, 2020 at 09:54AM"/>
        <s v="February 25, 2020 at 05:06PM"/>
        <s v="February 26, 2020 at 12:22PM"/>
        <s v="February 26, 2020 at 03:14PM"/>
        <s v="February 27, 2020 at 09:46AM"/>
        <s v="February 28, 2020 at 08:34AM"/>
        <s v="February 28, 2020 at 02:31PM"/>
        <s v="February 28, 2020 at 09:02PM"/>
        <s v="February 29, 2020 at 07:14AM"/>
        <s v="February 29, 2020 at 11:32AM"/>
        <s v="February 29, 2020 at 05:51PM"/>
        <s v="March 01, 2020 at 07:06AM"/>
        <s v="March 01, 2020 at 08:18AM"/>
        <s v="March 02, 2020 at 09:32AM"/>
        <s v="March 02, 2020 at 01:33PM"/>
        <s v="March 02, 2020 at 02:22PM"/>
        <s v="March 02, 2020 at 09:53PM"/>
        <s v="March 03, 2020 at 03:06PM"/>
        <s v="March 03, 2020 at 04:15PM"/>
        <s v="March 05, 2020 at 06:52AM"/>
        <s v="March 05, 2020 at 08:03PM"/>
        <s v="March 05, 2020 at 08:56PM"/>
        <s v="March 06, 2020 at 07:48AM"/>
        <s v="March 06, 2020 at 09:35AM"/>
        <s v="March 06, 2020 at 11:04AM"/>
        <s v="March 06, 2020 at 01:30PM"/>
        <s v="March 07, 2020 at 11:46AM"/>
        <s v="March 07, 2020 at 07:00PM"/>
        <s v="March 07, 2020 at 07:01PM"/>
        <s v="March 08, 2020 at 10:20AM"/>
        <s v="March 08, 2020 at 10:21AM"/>
        <s v="March 08, 2020 at 12:08PM"/>
        <s v="March 09, 2020 at 07:50PM"/>
        <s v="March 10, 2020 at 08:27PM"/>
        <s v="March 11, 2020 at 01:45PM"/>
        <s v="March 11, 2020 at 08:10PM"/>
        <s v="March 12, 2020 at 11:49AM"/>
        <s v="March 12, 2020 at 09:26PM"/>
        <s v="March 13, 2020 at 06:11PM"/>
        <s v="March 13, 2020 at 07:14PM"/>
        <s v="March 14, 2020 at 11:01AM"/>
        <s v="March 14, 2020 at 05:00PM"/>
        <s v="March 15, 2020 at 11:40AM"/>
        <s v="March 16, 2020 at 06:19AM"/>
        <s v="March 16, 2020 at 06:46PM"/>
        <s v="March 17, 2020 at 06:56AM"/>
        <s v="March 17, 2020 at 07:07AM"/>
        <s v="March 18, 2020 at 11:42AM"/>
        <s v="March 23, 2020 at 01:28PM"/>
        <s v="March 23, 2020 at 04:33PM"/>
        <s v="March 24, 2020 at 06:31AM"/>
        <s v="March 24, 2020 at 09:01AM"/>
        <s v="March 24, 2020 at 08:39PM"/>
        <s v="March 25, 2020 at 08:24AM"/>
        <s v="March 25, 2020 at 10:41AM"/>
        <s v="March 25, 2020 at 05:24PM"/>
        <s v="March 26, 2020 at 02:59PM"/>
        <s v="March 26, 2020 at 03:35PM"/>
        <s v="March 26, 2020 at 08:51PM"/>
        <s v="March 27, 2020 at 08:04AM"/>
        <s v="March 27, 2020 at 12:03PM"/>
        <s v="March 27, 2020 at 02:02PM"/>
        <s v="March 28, 2020 at 08:12AM"/>
        <s v="March 28, 2020 at 01:57PM"/>
        <s v="March 29, 2020 at 09:17AM"/>
        <s v="March 30, 2020 at 08:07PM"/>
        <s v="March 31, 2020 at 07:28PM"/>
        <s v="April 01, 2020 at 06:35AM"/>
        <s v="April 01, 2020 at 07:52AM"/>
        <s v="April 01, 2020 at 12:05PM"/>
        <s v="April 02, 2020 at 03:50PM"/>
        <s v="April 02, 2020 at 07:16PM"/>
        <s v="April 05, 2020 at 06:24PM"/>
        <s v="April 06, 2020 at 07:44AM"/>
        <s v="April 06, 2020 at 08:43AM"/>
        <s v="April 06, 2020 at 02:37PM"/>
        <s v="April 06, 2020 at 04:24PM"/>
        <s v="April 08, 2020 at 12:13PM"/>
        <s v="April 09, 2020 at 07:19AM"/>
        <s v="April 09, 2020 at 03:18PM"/>
        <s v="April 09, 2020 at 06:19PM"/>
        <s v="April 09, 2020 at 07:40PM"/>
        <s v="April 10, 2020 at 07:36AM"/>
        <s v="April 10, 2020 at 05:04PM"/>
        <s v="April 11, 2020 at 04:03PM"/>
        <s v="April 12, 2020 at 05:29PM"/>
        <s v="April 13, 2020 at 07:37AM"/>
        <s v="April 13, 2020 at 11:59AM"/>
        <s v="April 13, 2020 at 03:33PM"/>
        <s v="April 14, 2020 at 07:54AM"/>
        <s v="April 14, 2020 at 09:43AM"/>
        <s v="April 14, 2020 at 01:50PM"/>
        <s v="April 14, 2020 at 05:04PM"/>
        <s v="April 14, 2020 at 07:39PM"/>
        <s v="April 15, 2020 at 08:07AM"/>
        <s v="April 15, 2020 at 09:36AM"/>
        <s v="April 15, 2020 at 10:41AM"/>
        <s v="April 16, 2020 at 12:23PM"/>
        <s v="April 16, 2020 at 03:34PM"/>
        <s v="April 17, 2020 at 01:10PM"/>
        <s v="April 17, 2020 at 05:22PM"/>
        <s v="April 17, 2020 at 07:31PM"/>
        <s v="April 18, 2020 at 08:24AM"/>
        <s v="April 18, 2020 at 12:23PM"/>
        <s v="April 18, 2020 at 12:39PM"/>
        <s v="April 18, 2020 at 02:19PM"/>
        <s v="April 18, 2020 at 02:41PM"/>
        <s v="April 18, 2020 at 05:16PM"/>
        <s v="April 19, 2020 at 02:31PM"/>
        <s v="April 20, 2020 at 11:20AM"/>
        <s v="April 20, 2020 at 03:53PM"/>
        <s v="April 20, 2020 at 08:47PM"/>
        <s v="April 21, 2020 at 01:46PM"/>
        <s v="April 21, 2020 at 05:42PM"/>
        <s v="April 22, 2020 at 12:21PM"/>
        <s v="April 22, 2020 at 02:17PM"/>
        <s v="April 22, 2020 at 02:46PM"/>
        <s v="April 23, 2020 at 03:54PM"/>
        <s v="April 24, 2020 at 10:11AM"/>
        <s v="April 24, 2020 at 07:30PM"/>
        <s v="April 24, 2020 at 08:33PM"/>
        <s v="April 25, 2020 at 09:14AM"/>
        <s v="April 25, 2020 at 01:07PM"/>
        <s v="April 25, 2020 at 04:43PM"/>
        <s v="April 25, 2020 at 04:59PM"/>
        <s v="April 25, 2020 at 07:40PM"/>
        <s v="April 26, 2020 at 08:42AM"/>
        <s v="April 26, 2020 at 10:10AM"/>
        <s v="April 26, 2020 at 07:27PM"/>
        <s v="April 27, 2020 at 12:13PM"/>
        <s v="April 27, 2020 at 02:22PM"/>
        <s v="April 28, 2020 at 08:34AM"/>
        <s v="April 28, 2020 at 08:48AM"/>
        <s v="April 28, 2020 at 11:19AM"/>
        <s v="April 28, 2020 at 05:54PM"/>
        <s v="April 30, 2020 at 07:30AM"/>
        <s v="April 30, 2020 at 08:00PM"/>
        <s v="April 30, 2020 at 08:52PM"/>
        <s v="May 01, 2020 at 06:27AM"/>
        <s v="May 02, 2020 at 07:20AM"/>
        <s v="May 02, 2020 at 04:25PM"/>
        <s v="May 04, 2020 at 06:53AM"/>
        <s v="May 04, 2020 at 10:39AM"/>
        <s v="May 04, 2020 at 07:02PM"/>
        <s v="May 05, 2020 at 09:51AM"/>
        <s v="May 05, 2020 at 11:19AM"/>
        <s v="May 06, 2020 at 09:03AM"/>
        <s v="May 06, 2020 at 10:23AM"/>
        <s v="May 08, 2020 at 08:29AM"/>
        <s v="May 09, 2020 at 09:45AM"/>
        <s v="May 09, 2020 at 04:46PM"/>
        <s v="May 11, 2020 at 05:08PM"/>
        <s v="May 12, 2020 at 12:37PM"/>
        <s v="May 12, 2020 at 05:11PM"/>
        <s v="May 15, 2020 at 06:59AM"/>
        <s v="May 15, 2020 at 09:27AM"/>
        <s v="May 15, 2020 at 01:31PM"/>
        <s v="May 15, 2020 at 02:21PM"/>
        <s v="May 15, 2020 at 03:16PM"/>
        <s v="May 15, 2020 at 08:58PM"/>
        <s v="May 16, 2020 at 10:06AM"/>
        <s v="May 16, 2020 at 03:34PM"/>
        <s v="May 17, 2020 at 05:04PM"/>
        <s v="May 18, 2020 at 01:04PM"/>
        <s v="May 18, 2020 at 04:25PM"/>
        <s v="May 19, 2020 at 08:15AM"/>
        <s v="May 19, 2020 at 10:07AM"/>
        <s v="May 19, 2020 at 08:38PM"/>
        <s v="May 20, 2020 at 08:19AM"/>
        <s v="May 20, 2020 at 08:41AM"/>
        <s v="May 20, 2020 at 01:07PM"/>
        <s v="May 20, 2020 at 03:39PM"/>
        <s v="May 20, 2020 at 06:47PM"/>
        <s v="May 21, 2020 at 09:43AM"/>
        <s v="May 22, 2020 at 11:21AM"/>
        <s v="May 22, 2020 at 11:57AM"/>
        <s v="May 24, 2020 at 06:57AM"/>
        <s v="May 24, 2020 at 11:59AM"/>
        <s v="May 24, 2020 at 06:27PM"/>
        <s v="May 24, 2020 at 09:23PM"/>
        <s v="May 25, 2020 at 07:46AM"/>
        <s v="May 25, 2020 at 10:11AM"/>
        <s v="May 25, 2020 at 11:33AM"/>
        <s v="May 25, 2020 at 04:00PM"/>
        <s v="May 26, 2020 at 07:02PM"/>
        <s v="May 26, 2020 at 08:59PM"/>
        <s v="May 27, 2020 at 05:04PM"/>
        <s v="May 27, 2020 at 06:37PM"/>
        <s v="May 29, 2020 at 09:00AM"/>
        <s v="May 29, 2020 at 10:27AM"/>
        <s v="May 30, 2020 at 09:33AM"/>
        <s v="May 30, 2020 at 01:41PM"/>
        <s v="May 30, 2020 at 06:02PM"/>
        <s v="May 31, 2020 at 06:55AM"/>
        <s v="May 31, 2020 at 09:31AM"/>
        <s v="May 31, 2020 at 10:07AM"/>
        <s v="June 01, 2020 at 07:02PM"/>
        <s v="June 01, 2020 at 07:22PM"/>
        <s v="June 02, 2020 at 11:56AM"/>
        <s v="June 02, 2020 at 01:40PM"/>
        <s v="June 02, 2020 at 06:14PM"/>
        <s v="June 03, 2020 at 06:28AM"/>
        <s v="June 03, 2020 at 12:36PM"/>
        <s v="June 03, 2020 at 02:13PM"/>
        <s v="June 03, 2020 at 05:13PM"/>
        <s v="June 04, 2020 at 05:44PM"/>
        <s v="June 06, 2020 at 12:54PM"/>
        <s v="June 06, 2020 at 03:00PM"/>
        <s v="June 07, 2020 at 08:25AM"/>
        <s v="June 08, 2020 at 03:27PM"/>
        <s v="June 08, 2020 at 05:12PM"/>
        <s v="June 09, 2020 at 05:47AM"/>
        <s v="June 09, 2020 at 05:52AM"/>
        <s v="June 09, 2020 at 06:22AM"/>
        <s v="June 09, 2020 at 01:38PM"/>
        <s v="June 09, 2020 at 01:59PM"/>
        <s v="June 09, 2020 at 07:33PM"/>
        <s v="June 10, 2020 at 07:44AM"/>
        <s v="June 10, 2020 at 12:20PM"/>
        <s v="June 11, 2020 at 06:20AM"/>
        <s v="June 11, 2020 at 10:46AM"/>
        <s v="June 11, 2020 at 12:21PM"/>
        <s v="June 12, 2020 at 07:33AM"/>
        <s v="June 12, 2020 at 09:54AM"/>
        <s v="June 12, 2020 at 10:18AM"/>
        <s v="June 12, 2020 at 03:00PM"/>
        <s v="June 12, 2020 at 08:34PM"/>
        <s v="June 12, 2020 at 09:07PM"/>
        <s v="June 13, 2020 at 04:09PM"/>
        <s v="June 14, 2020 at 07:12AM"/>
        <s v="June 14, 2020 at 07:19AM"/>
        <s v="June 14, 2020 at 08:16AM"/>
        <s v="June 15, 2020 at 07:17AM"/>
        <s v="June 15, 2020 at 09:30AM"/>
        <s v="June 15, 2020 at 12:15PM"/>
        <s v="June 16, 2020 at 08:36AM"/>
        <s v="June 17, 2020 at 06:31AM"/>
        <s v="June 17, 2020 at 08:51AM"/>
        <s v="June 17, 2020 at 11:02AM"/>
        <s v="June 17, 2020 at 09:04PM"/>
        <s v="June 19, 2020 at 01:27PM"/>
        <s v="June 21, 2020 at 08:27PM"/>
        <s v="June 21, 2020 at 08:45PM"/>
        <s v="June 22, 2020 at 08:34AM"/>
        <s v="June 22, 2020 at 11:14AM"/>
        <s v="June 22, 2020 at 12:57PM"/>
        <s v="June 22, 2020 at 01:32PM"/>
        <s v="June 23, 2020 at 06:32AM"/>
        <s v="June 23, 2020 at 02:34PM"/>
        <s v="June 23, 2020 at 02:54PM"/>
        <s v="June 24, 2020 at 07:53AM"/>
        <s v="June 24, 2020 at 11:50AM"/>
        <s v="June 24, 2020 at 04:47PM"/>
        <s v="June 25, 2020 at 12:47PM"/>
        <s v="June 25, 2020 at 03:15PM"/>
        <s v="June 25, 2020 at 04:31PM"/>
        <s v="June 26, 2020 at 06:13AM"/>
        <s v="June 26, 2020 at 06:37AM"/>
        <s v="June 26, 2020 at 02:41PM"/>
        <s v="June 26, 2020 at 08:43PM"/>
        <s v="June 27, 2020 at 01:05PM"/>
        <s v="June 27, 2020 at 07:52PM"/>
        <s v="June 29, 2020 at 08:26AM"/>
        <s v="June 29, 2020 at 02:06PM"/>
        <s v="June 30, 2020 at 10:14AM"/>
        <s v="June 30, 2020 at 10:38AM"/>
        <s v="June 30, 2020 at 04:41PM"/>
        <s v="June 30, 2020 at 09:33PM"/>
        <s v="July 01, 2020 at 06:50AM"/>
        <s v="July 01, 2020 at 05:46PM"/>
        <s v="July 02, 2020 at 11:15AM"/>
        <s v="July 02, 2020 at 05:51PM"/>
        <s v="July 02, 2020 at 06:44PM"/>
        <s v="July 02, 2020 at 08:37PM"/>
        <s v="July 03, 2020 at 07:48AM"/>
        <s v="July 03, 2020 at 08:30AM"/>
        <s v="July 03, 2020 at 09:25AM"/>
        <s v="July 04, 2020 at 08:00AM"/>
        <s v="July 04, 2020 at 08:09AM"/>
        <s v="July 06, 2020 at 09:32AM"/>
        <s v="July 07, 2020 at 08:21AM"/>
        <s v="July 07, 2020 at 12:44PM"/>
        <s v="July 08, 2020 at 12:52PM"/>
        <s v="July 08, 2020 at 03:10PM"/>
        <s v="July 09, 2020 at 06:11AM"/>
        <s v="July 11, 2020 at 07:02AM"/>
        <s v="July 12, 2020 at 05:41PM"/>
        <s v="July 13, 2020 at 10:41AM"/>
        <s v="July 13, 2020 at 12:28PM"/>
        <s v="July 14, 2020 at 11:02AM"/>
        <s v="July 14, 2020 at 12:38PM"/>
        <s v="July 14, 2020 at 01:25PM"/>
        <s v="July 15, 2020 at 06:08AM"/>
        <s v="July 15, 2020 at 09:54AM"/>
        <s v="July 15, 2020 at 11:52AM"/>
        <s v="July 16, 2020 at 06:03AM"/>
        <s v="July 16, 2020 at 03:17PM"/>
        <s v="July 17, 2020 at 01:45PM"/>
        <s v="July 17, 2020 at 03:05PM"/>
        <s v="July 18, 2020 at 07:05AM"/>
        <s v="July 18, 2020 at 10:39AM"/>
        <s v="July 18, 2020 at 05:52PM"/>
        <s v="July 19, 2020 at 08:57AM"/>
        <s v="July 19, 2020 at 01:38PM"/>
        <s v="July 19, 2020 at 04:35PM"/>
        <s v="July 20, 2020 at 09:53AM"/>
        <s v="July 20, 2020 at 12:20PM"/>
        <s v="July 20, 2020 at 03:33PM"/>
        <s v="July 20, 2020 at 06:22PM"/>
        <s v="July 21, 2020 at 07:48AM"/>
        <s v="July 21, 2020 at 11:40AM"/>
        <s v="July 21, 2020 at 11:53AM"/>
        <s v="July 21, 2020 at 01:11PM"/>
        <s v="July 22, 2020 at 09:33AM"/>
        <s v="July 23, 2020 at 08:33AM"/>
        <s v="July 23, 2020 at 09:45AM"/>
        <s v="July 23, 2020 at 03:00PM"/>
        <s v="July 24, 2020 at 07:55AM"/>
        <s v="July 24, 2020 at 11:46AM"/>
        <s v="July 25, 2020 at 12:36PM"/>
        <s v="July 25, 2020 at 02:38PM"/>
        <s v="July 25, 2020 at 03:51PM"/>
        <s v="July 25, 2020 at 07:47PM"/>
        <s v="July 25, 2020 at 08:50PM"/>
        <s v="July 26, 2020 at 07:34AM"/>
        <s v="July 27, 2020 at 07:29AM"/>
        <s v="July 27, 2020 at 07:30AM"/>
        <s v="July 27, 2020 at 01:53PM"/>
        <s v="July 27, 2020 at 01:54PM"/>
        <s v="July 28, 2020 at 11:36AM"/>
        <s v="July 28, 2020 at 01:01PM"/>
        <s v="July 29, 2020 at 08:28AM"/>
        <s v="July 29, 2020 at 08:56AM"/>
        <s v="July 29, 2020 at 10:42AM"/>
        <s v="July 29, 2020 at 02:00PM"/>
        <s v="July 29, 2020 at 06:21PM"/>
        <s v="July 30, 2020 at 08:52AM"/>
        <s v="July 30, 2020 at 12:09PM"/>
        <s v="July 30, 2020 at 06:02PM"/>
        <s v="July 31, 2020 at 07:17AM"/>
        <s v="August 02, 2020 at 08:54PM"/>
        <s v="August 03, 2020 at 09:23AM"/>
        <s v="August 03, 2020 at 12:39PM"/>
        <s v="August 03, 2020 at 01:40PM"/>
        <s v="August 03, 2020 at 06:18PM"/>
        <s v="August 04, 2020 at 06:22AM"/>
        <s v="August 04, 2020 at 10:55AM"/>
        <s v="August 04, 2020 at 01:17PM"/>
        <s v="August 04, 2020 at 01:51PM"/>
        <s v="August 04, 2020 at 04:57PM"/>
        <s v="August 05, 2020 at 08:59AM"/>
        <s v="August 06, 2020 at 06:33AM"/>
        <s v="August 06, 2020 at 08:22PM"/>
        <s v="August 07, 2020 at 09:30AM"/>
        <s v="August 07, 2020 at 01:38PM"/>
        <s v="August 08, 2020 at 02:03PM"/>
        <s v="August 09, 2020 at 07:08AM"/>
        <s v="August 09, 2020 at 08:04AM"/>
        <s v="August 10, 2020 at 12:31PM"/>
        <s v="August 11, 2020 at 07:42AM"/>
        <s v="August 11, 2020 at 02:39PM"/>
        <s v="August 11, 2020 at 08:47PM"/>
        <s v="August 13, 2020 at 07:02AM"/>
        <s v="August 13, 2020 at 02:01PM"/>
        <s v="August 13, 2020 at 03:20PM"/>
        <s v="August 13, 2020 at 06:26PM"/>
        <s v="August 14, 2020 at 07:49AM"/>
        <s v="August 14, 2020 at 04:01PM"/>
        <s v="August 14, 2020 at 05:04PM"/>
        <s v="August 14, 2020 at 06:10PM"/>
        <s v="August 15, 2020 at 08:14PM"/>
        <s v="August 16, 2020 at 08:01AM"/>
        <s v="August 16, 2020 at 11:36AM"/>
        <s v="August 16, 2020 at 04:04PM"/>
        <s v="August 17, 2020 at 06:03AM"/>
        <s v="August 17, 2020 at 03:08PM"/>
        <s v="August 17, 2020 at 03:54PM"/>
        <s v="August 18, 2020 at 05:01PM"/>
        <s v="August 19, 2020 at 09:27AM"/>
        <s v="August 19, 2020 at 02:05PM"/>
        <s v="August 19, 2020 at 03:14PM"/>
        <s v="August 20, 2020 at 05:54AM"/>
        <s v="August 20, 2020 at 09:32AM"/>
        <s v="August 20, 2020 at 03:03PM"/>
        <s v="August 20, 2020 at 06:21PM"/>
        <s v="August 21, 2020 at 02:38PM"/>
        <s v="August 22, 2020 at 11:41AM"/>
        <s v="August 23, 2020 at 09:49AM"/>
        <s v="August 24, 2020 at 07:19AM"/>
        <s v="August 25, 2020 at 12:54PM"/>
        <s v="August 26, 2020 at 07:53AM"/>
        <s v="August 26, 2020 at 08:14AM"/>
        <s v="August 26, 2020 at 08:54AM"/>
        <s v="August 26, 2020 at 02:48PM"/>
        <s v="August 26, 2020 at 07:03PM"/>
        <s v="August 27, 2020 at 08:01AM"/>
        <s v="August 28, 2020 at 09:21AM"/>
        <s v="August 28, 2020 at 05:22PM"/>
        <s v="August 30, 2020 at 01:14PM"/>
        <s v="August 30, 2020 at 04:13PM"/>
        <s v="August 30, 2020 at 04:58PM"/>
        <s v="August 30, 2020 at 08:18PM"/>
        <s v="August 31, 2020 at 07:30PM"/>
        <s v="September 01, 2020 at 09:19AM"/>
        <s v="September 01, 2020 at 09:27AM"/>
        <s v="September 02, 2020 at 08:44AM"/>
        <s v="September 02, 2020 at 09:34AM"/>
        <s v="September 02, 2020 at 05:10PM"/>
        <s v="September 03, 2020 at 12:01PM"/>
        <s v="September 03, 2020 at 05:20PM"/>
        <s v="September 04, 2020 at 09:01AM"/>
        <s v="September 04, 2020 at 02:42PM"/>
        <s v="September 04, 2020 at 04:42PM"/>
        <s v="September 05, 2020 at 06:32AM"/>
        <s v="September 07, 2020 at 03:54PM"/>
        <s v="September 07, 2020 at 06:46PM"/>
        <s v="September 08, 2020 at 11:21AM"/>
        <s v="September 08, 2020 at 03:31PM"/>
        <s v="September 09, 2020 at 06:28AM"/>
        <s v="September 09, 2020 at 06:55AM"/>
        <s v="September 09, 2020 at 08:14AM"/>
        <s v="September 09, 2020 at 11:13AM"/>
        <s v="September 10, 2020 at 07:57AM"/>
        <s v="September 10, 2020 at 02:58PM"/>
        <s v="September 10, 2020 at 04:15PM"/>
        <s v="September 11, 2020 at 10:52AM"/>
        <s v="September 11, 2020 at 01:11PM"/>
        <s v="September 11, 2020 at 01:12PM"/>
        <s v="September 12, 2020 at 01:14PM"/>
        <s v="September 12, 2020 at 06:13PM"/>
        <s v="September 13, 2020 at 03:23PM"/>
        <s v="September 13, 2020 at 05:32PM"/>
        <s v="September 14, 2020 at 05:55PM"/>
        <s v="September 15, 2020 at 08:43AM"/>
        <s v="September 15, 2020 at 10:53AM"/>
        <s v="September 15, 2020 at 12:44PM"/>
        <s v="September 16, 2020 at 11:11AM"/>
        <s v="September 16, 2020 at 12:52PM"/>
        <s v="September 17, 2020 at 08:38PM"/>
        <s v="September 18, 2020 at 07:16AM"/>
        <s v="September 18, 2020 at 07:17AM"/>
        <s v="September 19, 2020 at 08:25AM"/>
        <s v="September 19, 2020 at 01:17PM"/>
        <s v="September 19, 2020 at 05:31PM"/>
        <s v="September 21, 2020 at 02:23PM"/>
        <s v="September 21, 2020 at 04:33PM"/>
        <s v="September 23, 2020 at 06:16AM"/>
        <s v="September 23, 2020 at 08:59AM"/>
        <s v="September 23, 2020 at 01:46PM"/>
        <s v="September 24, 2020 at 08:31AM"/>
        <s v="September 24, 2020 at 06:46PM"/>
        <s v="September 26, 2020 at 06:46AM"/>
        <s v="September 26, 2020 at 06:58PM"/>
        <s v="September 26, 2020 at 08:02PM"/>
        <s v="September 29, 2020 at 08:16AM"/>
        <s v="September 29, 2020 at 04:17PM"/>
        <s v="September 30, 2020 at 09:25AM"/>
        <s v="September 30, 2020 at 09:46AM"/>
        <s v="September 30, 2020 at 06:59PM"/>
        <s v="October 01, 2020 at 04:16PM"/>
        <s v="October 02, 2020 at 08:27AM"/>
        <s v="October 02, 2020 at 10:19AM"/>
        <s v="October 02, 2020 at 02:00PM"/>
        <s v="October 04, 2020 at 02:25PM"/>
        <s v="October 05, 2020 at 08:13AM"/>
        <s v="October 05, 2020 at 08:14AM"/>
        <s v="October 05, 2020 at 08:15AM"/>
        <s v="October 05, 2020 at 11:44AM"/>
        <s v="October 05, 2020 at 12:50PM"/>
        <s v="October 05, 2020 at 01:38PM"/>
        <s v="October 06, 2020 at 07:20AM"/>
        <s v="October 06, 2020 at 08:46AM"/>
        <s v="October 07, 2020 at 08:07AM"/>
        <s v="October 07, 2020 at 09:49AM"/>
        <s v="October 07, 2020 at 11:06AM"/>
        <s v="October 07, 2020 at 04:15PM"/>
        <s v="October 09, 2020 at 07:51AM"/>
        <s v="October 09, 2020 at 11:09AM"/>
        <s v="October 09, 2020 at 01:43PM"/>
        <s v="October 09, 2020 at 02:23PM"/>
        <s v="October 11, 2020 at 05:51PM"/>
        <s v="October 12, 2020 at 12:18PM"/>
        <s v="October 12, 2020 at 03:57PM"/>
        <s v="October 12, 2020 at 04:01PM"/>
        <s v="October 14, 2020 at 07:32AM"/>
        <s v="October 14, 2020 at 08:09AM"/>
        <s v="October 14, 2020 at 12:21PM"/>
        <s v="October 16, 2020 at 12:26PM"/>
        <s v="October 17, 2020 at 03:34PM"/>
        <s v="October 17, 2020 at 05:17PM"/>
        <s v="October 17, 2020 at 08:28PM"/>
        <s v="October 18, 2020 at 09:59AM"/>
        <s v="October 18, 2020 at 10:00AM"/>
        <s v="October 19, 2020 at 02:32PM"/>
        <s v="October 19, 2020 at 07:53PM"/>
        <s v="October 20, 2020 at 09:13AM"/>
        <s v="October 20, 2020 at 08:54PM"/>
        <s v="October 21, 2020 at 09:24AM"/>
        <s v="October 21, 2020 at 01:50PM"/>
        <s v="October 21, 2020 at 08:07PM"/>
        <s v="October 22, 2020 at 06:25AM"/>
        <s v="October 22, 2020 at 06:26AM"/>
        <s v="October 22, 2020 at 08:01AM"/>
        <s v="October 23, 2020 at 09:04AM"/>
        <s v="October 23, 2020 at 02:01PM"/>
        <s v="October 23, 2020 at 02:09PM"/>
        <s v="October 23, 2020 at 05:12PM"/>
        <s v="October 24, 2020 at 07:01AM"/>
        <s v="October 24, 2020 at 01:23PM"/>
        <s v="October 26, 2020 at 02:18PM"/>
        <s v="October 26, 2020 at 03:21PM"/>
        <s v="October 26, 2020 at 08:29PM"/>
        <s v="October 27, 2020 at 08:51AM"/>
        <s v="October 27, 2020 at 11:44AM"/>
        <s v="October 27, 2020 at 06:24PM"/>
        <s v="October 28, 2020 at 08:57AM"/>
        <s v="October 28, 2020 at 01:48PM"/>
        <s v="October 29, 2020 at 06:32AM"/>
        <s v="October 29, 2020 at 08:29AM"/>
        <s v="October 29, 2020 at 11:39AM"/>
        <s v="October 30, 2020 at 12:18PM"/>
        <s v="October 31, 2020 at 05:08PM"/>
        <s v="November 01, 2020 at 03:23PM"/>
        <s v="November 02, 2020 at 07:23AM"/>
        <s v="November 02, 2020 at 03:20PM"/>
        <s v="November 02, 2020 at 04:59PM"/>
        <s v="November 03, 2020 at 08:21AM"/>
        <s v="November 03, 2020 at 09:08AM"/>
        <s v="November 03, 2020 at 12:16PM"/>
        <s v="November 04, 2020 at 12:29PM"/>
        <s v="November 04, 2020 at 01:00PM"/>
        <s v="November 04, 2020 at 08:18PM"/>
        <s v="November 05, 2020 at 07:30AM"/>
        <s v="November 05, 2020 at 04:40PM"/>
        <s v="November 06, 2020 at 08:34AM"/>
        <s v="November 06, 2020 at 10:16AM"/>
        <s v="November 06, 2020 at 11:31AM"/>
        <s v="November 06, 2020 at 01:48PM"/>
        <s v="November 06, 2020 at 06:44PM"/>
        <s v="November 07, 2020 at 10:28AM"/>
        <s v="November 07, 2020 at 04:44PM"/>
        <s v="November 08, 2020 at 02:53PM"/>
        <s v="November 08, 2020 at 04:30PM"/>
        <s v="November 09, 2020 at 11:50AM"/>
        <s v="November 09, 2020 at 03:05PM"/>
        <s v="November 09, 2020 at 07:13PM"/>
        <s v="November 10, 2020 at 12:47PM"/>
        <s v="November 10, 2020 at 02:12PM"/>
        <s v="November 11, 2020 at 07:10AM"/>
        <s v="November 11, 2020 at 08:47AM"/>
        <s v="November 11, 2020 at 09:26AM"/>
        <s v="November 11, 2020 at 10:13AM"/>
        <s v="November 11, 2020 at 01:51PM"/>
        <s v="November 12, 2020 at 07:09AM"/>
        <s v="November 12, 2020 at 01:49PM"/>
        <s v="November 12, 2020 at 05:40PM"/>
        <s v="November 13, 2020 at 09:17AM"/>
        <s v="November 13, 2020 at 11:37AM"/>
        <s v="November 13, 2020 at 06:52PM"/>
        <s v="November 16, 2020 at 10:18AM"/>
        <s v="November 16, 2020 at 11:46AM"/>
        <s v="November 16, 2020 at 03:49PM"/>
        <s v="November 17, 2020 at 08:13AM"/>
        <s v="November 17, 2020 at 08:43AM"/>
        <s v="November 17, 2020 at 11:28AM"/>
        <s v="November 17, 2020 at 02:10PM"/>
        <s v="November 17, 2020 at 04:13PM"/>
        <s v="November 18, 2020 at 09:37AM"/>
        <s v="November 18, 2020 at 11:59AM"/>
        <s v="November 18, 2020 at 03:51PM"/>
        <s v="November 19, 2020 at 02:50PM"/>
        <s v="November 20, 2020 at 12:10PM"/>
        <s v="November 20, 2020 at 03:57PM"/>
        <s v="November 20, 2020 at 06:42PM"/>
        <s v="November 21, 2020 at 06:14AM"/>
        <s v="November 21, 2020 at 08:43AM"/>
        <s v="November 21, 2020 at 09:08AM"/>
        <s v="November 21, 2020 at 11:34AM"/>
        <s v="November 21, 2020 at 05:45PM"/>
        <s v="November 23, 2020 at 06:55PM"/>
        <s v="November 23, 2020 at 09:01PM"/>
        <s v="November 25, 2020 at 09:12AM"/>
        <s v="November 25, 2020 at 10:36AM"/>
        <s v="November 25, 2020 at 03:08PM"/>
        <s v="November 26, 2020 at 10:01PM"/>
        <s v="November 27, 2020 at 08:56PM"/>
        <s v="November 27, 2020 at 09:42PM"/>
        <s v="November 28, 2020 at 08:59AM"/>
        <s v="November 29, 2020 at 10:44AM"/>
        <s v="November 29, 2020 at 03:24PM"/>
        <s v="November 30, 2020 at 07:57AM"/>
        <s v="November 30, 2020 at 11:25AM"/>
        <s v="November 30, 2020 at 03:49PM"/>
        <s v="December 01, 2020 at 08:16AM"/>
        <s v="December 01, 2020 at 10:30AM"/>
        <s v="December 01, 2020 at 02:19PM"/>
        <s v="December 01, 2020 at 10:13PM"/>
        <s v="December 02, 2020 at 06:44AM"/>
        <s v="December 02, 2020 at 07:46AM"/>
        <s v="December 02, 2020 at 08:43AM"/>
        <s v="December 02, 2020 at 09:55AM"/>
        <s v="December 02, 2020 at 10:45AM"/>
        <s v="December 02, 2020 at 12:01PM"/>
        <s v="December 02, 2020 at 07:58PM"/>
        <s v="December 03, 2020 at 07:43AM"/>
        <s v="December 03, 2020 at 10:26AM"/>
        <s v="December 03, 2020 at 02:46PM"/>
        <s v="December 03, 2020 at 06:03PM"/>
        <s v="December 04, 2020 at 07:32AM"/>
        <s v="December 04, 2020 at 09:48AM"/>
        <s v="December 04, 2020 at 07:06PM"/>
        <s v="December 04, 2020 at 08:18PM"/>
        <s v="December 05, 2020 at 08:54PM"/>
        <s v="December 06, 2020 at 05:33PM"/>
        <s v="December 06, 2020 at 09:36PM"/>
        <s v="December 07, 2020 at 08:14AM"/>
        <s v="December 07, 2020 at 09:15AM"/>
        <s v="December 07, 2020 at 11:06AM"/>
        <s v="December 07, 2020 at 02:19PM"/>
        <s v="December 08, 2020 at 08:35AM"/>
        <s v="December 08, 2020 at 11:22AM"/>
        <s v="December 08, 2020 at 08:29PM"/>
        <s v="December 09, 2020 at 08:10AM"/>
        <s v="December 10, 2020 at 08:21AM"/>
        <s v="December 10, 2020 at 08:37AM"/>
        <s v="December 10, 2020 at 10:27AM"/>
        <s v="December 10, 2020 at 02:00PM"/>
        <s v="December 11, 2020 at 08:58PM"/>
        <s v="December 12, 2020 at 10:46PM"/>
        <s v="December 13, 2020 at 11:42AM"/>
        <s v="December 14, 2020 at 09:56AM"/>
        <s v="December 14, 2020 at 05:12PM"/>
        <s v="December 15, 2020 at 09:56AM"/>
        <s v="December 15, 2020 at 02:55PM"/>
        <s v="December 15, 2020 at 04:05PM"/>
        <s v="December 16, 2020 at 11:06AM"/>
        <s v="December 17, 2020 at 07:34AM"/>
        <s v="December 18, 2020 at 10:42AM"/>
        <s v="December 18, 2020 at 04:19PM"/>
        <s v="December 18, 2020 at 05:05PM"/>
        <s v="December 20, 2020 at 02:09PM"/>
        <s v="December 20, 2020 at 02:10PM"/>
        <s v="December 20, 2020 at 02:12PM"/>
        <s v="December 20, 2020 at 03:22PM"/>
        <s v="December 21, 2020 at 07:50AM"/>
        <s v="December 21, 2020 at 10:36AM"/>
        <s v="December 22, 2020 at 02:46PM"/>
        <s v="December 23, 2020 at 10:24AM"/>
        <s v="December 23, 2020 at 12:31PM"/>
        <s v="December 23, 2020 at 03:07PM"/>
        <s v="December 24, 2020 at 05:04PM"/>
        <s v="December 24, 2020 at 09:28PM"/>
        <s v="December 25, 2020 at 11:59AM"/>
        <s v="December 25, 2020 at 04:03PM"/>
        <s v="December 25, 2020 at 10:43PM"/>
        <s v="December 26, 2020 at 08:20AM"/>
        <s v="December 27, 2020 at 10:08PM"/>
        <s v="December 29, 2020 at 05:30PM"/>
        <s v="December 30, 2020 at 02:20PM"/>
        <s v="December 30, 2020 at 11:18PM"/>
        <s v="December 31, 2020 at 04:28PM"/>
        <s v="December 31, 2020 at 08:35PM"/>
        <s v="January 02, 2021 at 05:19PM"/>
        <s v="January 03, 2021 at 02:18PM"/>
        <s v="January 04, 2021 at 02:26PM"/>
        <s v="January 04, 2021 at 02:27PM"/>
        <s v="January 04, 2021 at 02:28PM"/>
        <s v="January 04, 2021 at 02:29PM"/>
        <s v="January 04, 2021 at 02:30PM"/>
        <s v="January 04, 2021 at 08:38PM"/>
        <s v="January 04, 2021 at 09:31PM"/>
        <s v="January 05, 2021 at 09:54PM"/>
        <s v="January 06, 2021 at 05:47PM"/>
        <s v="January 06, 2021 at 07:29PM"/>
        <s v="January 07, 2021 at 06:39AM"/>
        <s v="January 07, 2021 at 09:47AM"/>
        <s v="January 07, 2021 at 11:12AM"/>
        <s v="January 07, 2021 at 09:14PM"/>
        <s v="January 08, 2021 at 07:12AM"/>
        <s v="January 08, 2021 at 08:07AM"/>
        <s v="January 08, 2021 at 08:43AM"/>
        <s v="January 08, 2021 at 01:03PM"/>
        <s v="January 08, 2021 at 01:48PM"/>
        <s v="January 10, 2021 at 04:24PM"/>
        <s v="January 11, 2021 at 06:48AM"/>
        <s v="January 11, 2021 at 07:43AM"/>
        <s v="January 11, 2021 at 09:14AM"/>
        <s v="January 11, 2021 at 01:01PM"/>
        <s v="January 11, 2021 at 06:07PM"/>
        <s v="January 12, 2021 at 09:04AM"/>
        <s v="January 12, 2021 at 03:47PM"/>
        <s v="January 13, 2021 at 07:24AM"/>
        <s v="January 13, 2021 at 10:53AM"/>
        <s v="January 14, 2021 at 06:16AM"/>
        <s v="January 14, 2021 at 06:25AM"/>
        <s v="January 14, 2021 at 07:06PM"/>
        <s v="January 14, 2021 at 07:52PM"/>
        <s v="January 15, 2021 at 06:25AM"/>
        <s v="January 15, 2021 at 07:21AM"/>
        <s v="January 15, 2021 at 12:06PM"/>
        <s v="January 15, 2021 at 08:08PM"/>
        <s v="January 16, 2021 at 11:53AM"/>
        <s v="January 16, 2021 at 02:05PM"/>
        <s v="January 16, 2021 at 04:13PM"/>
        <s v="January 18, 2021 at 07:04AM"/>
        <s v="January 18, 2021 at 07:05AM"/>
        <s v="January 18, 2021 at 12:36PM"/>
        <s v="January 19, 2021 at 11:03AM"/>
        <s v="January 19, 2021 at 06:48PM"/>
        <s v="January 19, 2021 at 08:28PM"/>
        <s v="January 19, 2021 at 09:21PM"/>
        <s v="January 20, 2021 at 08:33PM"/>
        <s v="January 20, 2021 at 08:34PM"/>
        <s v="January 21, 2021 at 06:52AM"/>
        <s v="January 22, 2021 at 09:38AM"/>
        <s v="January 22, 2021 at 01:30PM"/>
        <s v="January 22, 2021 at 07:09PM"/>
        <s v="January 23, 2021 at 07:43AM"/>
        <s v="January 23, 2021 at 07:47AM"/>
        <s v="January 23, 2021 at 09:42AM"/>
        <s v="January 23, 2021 at 04:01PM"/>
        <s v="January 23, 2021 at 08:23PM"/>
        <s v="January 23, 2021 at 08:37PM"/>
        <s v="January 24, 2021 at 07:17AM"/>
        <s v="January 24, 2021 at 09:56AM"/>
        <s v="January 24, 2021 at 07:05PM"/>
        <s v="January 25, 2021 at 06:11AM"/>
        <s v="January 25, 2021 at 11:54AM"/>
        <s v="January 26, 2021 at 10:07AM"/>
        <s v="January 26, 2021 at 12:26PM"/>
        <s v="January 27, 2021 at 09:55AM"/>
        <s v="January 27, 2021 at 12:59PM"/>
        <s v="January 27, 2021 at 07:38PM"/>
        <s v="January 29, 2021 at 07:33AM"/>
        <s v="January 29, 2021 at 12:03PM"/>
        <s v="January 29, 2021 at 08:57PM"/>
        <s v="January 30, 2021 at 08:32AM"/>
        <s v="January 30, 2021 at 10:56AM"/>
        <s v="January 30, 2021 at 10:57AM"/>
        <s v="January 30, 2021 at 03:38PM"/>
        <s v="January 31, 2021 at 10:53AM"/>
        <s v="January 31, 2021 at 02:58PM"/>
        <s v="February 01, 2021 at 10:48AM"/>
        <s v="February 01, 2021 at 01:02PM"/>
        <s v="February 01, 2021 at 07:43PM"/>
        <s v="February 02, 2021 at 07:57AM"/>
        <s v="February 02, 2021 at 08:48PM"/>
        <s v="February 03, 2021 at 10:27AM"/>
        <s v="February 03, 2021 at 01:38PM"/>
        <s v="February 04, 2021 at 07:24AM"/>
        <s v="February 04, 2021 at 03:53PM"/>
        <s v="February 04, 2021 at 08:14PM"/>
        <s v="February 05, 2021 at 11:55AM"/>
        <s v="February 05, 2021 at 07:25PM"/>
        <s v="February 06, 2021 at 06:14AM"/>
        <s v="February 06, 2021 at 07:49PM"/>
        <s v="February 07, 2021 at 03:55PM"/>
        <s v="February 07, 2021 at 05:54PM"/>
        <s v="February 08, 2021 at 01:15PM"/>
        <s v="February 08, 2021 at 05:11PM"/>
        <s v="February 09, 2021 at 06:12PM"/>
        <s v="February 09, 2021 at 08:33PM"/>
        <s v="February 10, 2021 at 10:53AM"/>
        <s v="February 10, 2021 at 11:35AM"/>
        <s v="February 10, 2021 at 06:37PM"/>
        <s v="February 11, 2021 at 08:32PM"/>
        <s v="February 12, 2021 at 07:36AM"/>
        <s v="February 12, 2021 at 11:24AM"/>
        <s v="February 12, 2021 at 12:34PM"/>
        <s v="February 12, 2021 at 12:59PM"/>
        <s v="February 12, 2021 at 09:15PM"/>
        <s v="February 13, 2021 at 07:58AM"/>
        <s v="February 13, 2021 at 08:47AM"/>
        <s v="February 13, 2021 at 10:19AM"/>
        <s v="February 14, 2021 at 11:14AM"/>
        <s v="February 14, 2021 at 03:31PM"/>
        <s v="February 14, 2021 at 05:21PM"/>
        <s v="February 14, 2021 at 06:43PM"/>
        <s v="February 15, 2021 at 01:39PM"/>
        <s v="February 15, 2021 at 03:25PM"/>
        <s v="February 15, 2021 at 03:54PM"/>
        <s v="February 16, 2021 at 06:44PM"/>
        <s v="February 17, 2021 at 12:34PM"/>
        <s v="February 17, 2021 at 03:36PM"/>
        <s v="February 18, 2021 at 06:54AM"/>
        <s v="February 18, 2021 at 06:55AM"/>
        <s v="February 19, 2021 at 05:34AM"/>
        <s v="February 19, 2021 at 10:59AM"/>
        <s v="February 19, 2021 at 11:44AM"/>
        <s v="February 21, 2021 at 03:49PM"/>
        <s v="February 22, 2021 at 09:28AM"/>
        <s v="February 22, 2021 at 10:23AM"/>
        <s v="February 22, 2021 at 04:13PM"/>
        <s v="February 22, 2021 at 04:56PM"/>
        <s v="February 23, 2021 at 07:07AM"/>
        <s v="February 23, 2021 at 10:04AM"/>
        <s v="February 24, 2021 at 04:00PM"/>
        <s v="February 26, 2021 at 06:43AM"/>
        <s v="February 26, 2021 at 11:36AM"/>
        <s v="February 28, 2021 at 07:25AM"/>
        <s v="February 28, 2021 at 11:44AM"/>
        <s v="February 28, 2021 at 01:53PM"/>
        <s v="March 01, 2021 at 10:29AM"/>
        <s v="March 01, 2021 at 08:37PM"/>
        <s v="March 02, 2021 at 07:19AM"/>
        <s v="March 02, 2021 at 09:38AM"/>
        <s v="March 03, 2021 at 11:40AM"/>
        <s v="March 03, 2021 at 12:46PM"/>
        <s v="March 04, 2021 at 07:02AM"/>
        <s v="March 05, 2021 at 09:12AM"/>
        <s v="March 05, 2021 at 02:31PM"/>
        <s v="March 05, 2021 at 07:40PM"/>
        <s v="March 05, 2021 at 08:33PM"/>
        <s v="March 05, 2021 at 08:57PM"/>
        <s v="March 06, 2021 at 03:36PM"/>
        <s v="March 07, 2021 at 07:21AM"/>
        <s v="March 07, 2021 at 05:12PM"/>
        <s v="March 08, 2021 at 01:28PM"/>
        <s v="March 08, 2021 at 02:39PM"/>
        <s v="March 09, 2021 at 06:16AM"/>
        <s v="March 09, 2021 at 06:19PM"/>
        <s v="March 09, 2021 at 08:35PM"/>
        <s v="March 10, 2021 at 04:27PM"/>
        <s v="March 10, 2021 at 04:51PM"/>
        <s v="March 10, 2021 at 05:58PM"/>
        <s v="March 11, 2021 at 04:13PM"/>
        <s v="March 11, 2021 at 08:43PM"/>
        <s v="March 12, 2021 at 06:03PM"/>
        <s v="March 14, 2021 at 07:59AM"/>
        <s v="March 14, 2021 at 11:57AM"/>
        <s v="March 14, 2021 at 08:38PM"/>
        <s v="March 15, 2021 at 02:37PM"/>
        <s v="March 16, 2021 at 06:20AM"/>
        <s v="March 16, 2021 at 07:09AM"/>
        <s v="March 16, 2021 at 09:35AM"/>
        <s v="March 17, 2021 at 12:50PM"/>
        <s v="March 17, 2021 at 04:12PM"/>
        <s v="March 17, 2021 at 06:22PM"/>
        <s v="March 18, 2021 at 11:21AM"/>
        <s v="March 19, 2021 at 11:15AM"/>
        <s v="March 19, 2021 at 11:30AM"/>
        <s v="March 19, 2021 at 12:53PM"/>
        <s v="March 20, 2021 at 11:59AM"/>
        <s v="March 20, 2021 at 04:08PM"/>
        <s v="March 20, 2021 at 08:22PM"/>
        <s v="March 21, 2021 at 10:45AM"/>
        <s v="March 21, 2021 at 04:10PM"/>
        <s v="March 22, 2021 at 07:22AM"/>
        <s v="March 22, 2021 at 01:51PM"/>
        <s v="March 23, 2021 at 11:28AM"/>
        <s v="March 24, 2021 at 10:21AM"/>
        <s v="March 24, 2021 at 11:44AM"/>
        <s v="March 24, 2021 at 07:57PM"/>
        <s v="March 25, 2021 at 06:52AM"/>
        <s v="March 25, 2021 at 07:07AM"/>
        <s v="March 26, 2021 at 08:19AM"/>
        <s v="March 26, 2021 at 02:10PM"/>
        <s v="March 26, 2021 at 05:28PM"/>
        <s v="March 27, 2021 at 10:38AM"/>
        <s v="March 27, 2021 at 09:33PM"/>
        <s v="March 28, 2021 at 08:55AM"/>
        <s v="March 28, 2021 at 12:01PM"/>
        <s v="March 29, 2021 at 09:44AM"/>
        <s v="March 30, 2021 at 12:14PM"/>
        <s v="March 30, 2021 at 12:30PM"/>
        <s v="March 31, 2021 at 07:37AM"/>
        <s v="March 31, 2021 at 12:09PM"/>
        <s v="March 31, 2021 at 04:15PM"/>
        <s v="March 31, 2021 at 08:18PM"/>
        <s v="April 02, 2021 at 06:09AM"/>
        <s v="April 04, 2021 at 08:27AM"/>
        <s v="April 04, 2021 at 08:34AM"/>
        <s v="April 04, 2021 at 10:33AM"/>
        <s v="April 04, 2021 at 03:52PM"/>
        <s v="April 05, 2021 at 06:07AM"/>
        <s v="April 05, 2021 at 09:50AM"/>
        <s v="April 05, 2021 at 02:27PM"/>
        <s v="April 06, 2021 at 10:36AM"/>
        <s v="April 07, 2021 at 07:22AM"/>
        <s v="April 08, 2021 at 06:10PM"/>
        <s v="April 09, 2021 at 06:19AM"/>
        <s v="April 09, 2021 at 09:31AM"/>
        <s v="April 10, 2021 at 08:52AM"/>
        <s v="April 10, 2021 at 09:11PM"/>
        <s v="April 11, 2021 at 07:39AM"/>
        <s v="April 11, 2021 at 05:27PM"/>
        <s v="April 11, 2021 at 06:41PM"/>
        <s v="April 12, 2021 at 06:28PM"/>
        <s v="April 13, 2021 at 07:27AM"/>
        <s v="April 13, 2021 at 06:50PM"/>
        <s v="April 13, 2021 at 08:20PM"/>
        <s v="April 14, 2021 at 11:02AM"/>
        <s v="April 14, 2021 at 11:30AM"/>
        <s v="April 14, 2021 at 01:12PM"/>
        <s v="April 14, 2021 at 02:04PM"/>
        <s v="April 15, 2021 at 12:30PM"/>
        <s v="April 16, 2021 at 11:06AM"/>
        <s v="April 16, 2021 at 11:29AM"/>
        <s v="April 16, 2021 at 08:09PM"/>
        <s v="April 17, 2021 at 07:12AM"/>
        <s v="April 17, 2021 at 09:39AM"/>
        <s v="April 17, 2021 at 05:15PM"/>
        <s v="April 18, 2021 at 11:53AM"/>
        <s v="April 18, 2021 at 12:17PM"/>
        <s v="April 18, 2021 at 04:27PM"/>
        <s v="April 19, 2021 at 06:47AM"/>
        <s v="April 20, 2021 at 10:40AM"/>
        <s v="April 20, 2021 at 12:27PM"/>
        <s v="April 21, 2021 at 06:02AM"/>
        <s v="April 21, 2021 at 06:56AM"/>
        <s v="April 21, 2021 at 09:45AM"/>
        <s v="April 21, 2021 at 10:53AM"/>
        <s v="April 21, 2021 at 01:55PM"/>
        <s v="April 23, 2021 at 09:03AM"/>
        <s v="April 23, 2021 at 12:35PM"/>
        <s v="April 23, 2021 at 07:06PM"/>
        <s v="April 24, 2021 at 07:49AM"/>
        <s v="April 25, 2021 at 01:22PM"/>
        <s v="April 25, 2021 at 08:40PM"/>
        <s v="April 26, 2021 at 07:13AM"/>
        <s v="April 26, 2021 at 07:15AM"/>
        <s v="April 26, 2021 at 12:08PM"/>
        <s v="April 26, 2021 at 02:38PM"/>
        <s v="April 26, 2021 at 07:33PM"/>
        <s v="April 26, 2021 at 08:37PM"/>
        <s v="April 27, 2021 at 07:31AM"/>
        <s v="April 27, 2021 at 11:24AM"/>
        <s v="April 27, 2021 at 12:13PM"/>
        <s v="April 27, 2021 at 06:47PM"/>
        <s v="April 28, 2021 at 09:13AM"/>
        <s v="April 28, 2021 at 12:01PM"/>
        <s v="May 02, 2021 at 08:49PM"/>
        <s v="May 03, 2021 at 01:00PM"/>
        <s v="May 03, 2021 at 02:13PM"/>
        <s v="May 04, 2021 at 07:34AM"/>
        <s v="May 04, 2021 at 07:59AM"/>
        <s v="May 04, 2021 at 11:03AM"/>
        <s v="May 04, 2021 at 02:24PM"/>
        <s v="May 05, 2021 at 09:04AM"/>
        <s v="May 05, 2021 at 04:59PM"/>
        <s v="May 06, 2021 at 09:10PM"/>
        <s v="May 07, 2021 at 04:43PM"/>
        <s v="May 07, 2021 at 09:28PM"/>
        <s v="May 08, 2021 at 09:58AM"/>
        <s v="May 08, 2021 at 09:37PM"/>
        <s v="May 09, 2021 at 11:22AM"/>
        <s v="May 09, 2021 at 06:49PM"/>
        <s v="May 09, 2021 at 08:55PM"/>
        <s v="May 10, 2021 at 05:58AM"/>
        <s v="May 10, 2021 at 11:10AM"/>
        <s v="May 10, 2021 at 01:07PM"/>
        <s v="May 10, 2021 at 01:35PM"/>
        <s v="May 11, 2021 at 10:22AM"/>
        <s v="May 11, 2021 at 11:01AM"/>
        <s v="May 11, 2021 at 02:14PM"/>
        <s v="May 12, 2021 at 06:32AM"/>
        <s v="May 12, 2021 at 11:59AM"/>
        <s v="May 12, 2021 at 02:46PM"/>
        <s v="May 12, 2021 at 06:46PM"/>
        <s v="May 13, 2021 at 10:46AM"/>
        <s v="May 13, 2021 at 09:23PM"/>
        <s v="May 14, 2021 at 04:43PM"/>
        <s v="May 15, 2021 at 09:42AM"/>
        <s v="May 16, 2021 at 06:36AM"/>
        <s v="May 16, 2021 at 08:00PM"/>
        <s v="May 17, 2021 at 04:54PM"/>
        <s v="May 17, 2021 at 05:42PM"/>
        <s v="May 18, 2021 at 01:40PM"/>
        <s v="May 18, 2021 at 02:59PM"/>
        <s v="May 18, 2021 at 06:01PM"/>
        <s v="May 19, 2021 at 07:24AM"/>
        <s v="May 19, 2021 at 11:18AM"/>
        <s v="May 19, 2021 at 06:07PM"/>
        <s v="May 20, 2021 at 04:37PM"/>
        <s v="May 20, 2021 at 07:43PM"/>
        <s v="May 20, 2021 at 09:13PM"/>
        <s v="May 21, 2021 at 08:18AM"/>
        <s v="May 21, 2021 at 03:41PM"/>
        <s v="May 21, 2021 at 07:26PM"/>
        <s v="May 22, 2021 at 09:12AM"/>
        <s v="May 22, 2021 at 01:47PM"/>
        <s v="May 23, 2021 at 02:02PM"/>
        <s v="May 23, 2021 at 08:59PM"/>
        <s v="May 24, 2021 at 06:50AM"/>
        <s v="May 25, 2021 at 02:32PM"/>
        <s v="May 25, 2021 at 06:48PM"/>
        <s v="May 26, 2021 at 09:38AM"/>
        <s v="May 26, 2021 at 12:43PM"/>
        <s v="May 27, 2021 at 06:15AM"/>
        <s v="May 27, 2021 at 07:26AM"/>
        <s v="May 27, 2021 at 08:47AM"/>
        <s v="May 27, 2021 at 05:43PM"/>
        <s v="May 28, 2021 at 10:46AM"/>
        <s v="May 31, 2021 at 10:34AM"/>
        <s v="May 31, 2021 at 04:07PM"/>
        <s v="May 31, 2021 at 06:35PM"/>
        <s v="May 31, 2021 at 07:39PM"/>
        <s v="June 01, 2021 at 03:48PM"/>
        <s v="June 02, 2021 at 06:23AM"/>
        <s v="June 02, 2021 at 07:18AM"/>
        <s v="June 02, 2021 at 01:44PM"/>
        <s v="June 02, 2021 at 05:51PM"/>
        <s v="June 03, 2021 at 11:03AM"/>
        <s v="June 04, 2021 at 09:03AM"/>
        <s v="June 04, 2021 at 04:39PM"/>
        <s v="June 05, 2021 at 01:45PM"/>
        <s v="June 05, 2021 at 08:40PM"/>
        <s v="June 07, 2021 at 03:14PM"/>
        <s v="June 08, 2021 at 07:50AM"/>
        <s v="June 08, 2021 at 09:06AM"/>
        <s v="June 08, 2021 at 03:05PM"/>
        <s v="June 09, 2021 at 07:52AM"/>
        <s v="June 09, 2021 at 04:56PM"/>
        <s v="June 09, 2021 at 06:40PM"/>
        <s v="June 10, 2021 at 08:31PM"/>
        <s v="June 11, 2021 at 02:33PM"/>
        <s v="June 11, 2021 at 03:57PM"/>
        <s v="June 11, 2021 at 08:24PM"/>
        <s v="June 12, 2021 at 10:53AM"/>
        <s v="June 12, 2021 at 06:20PM"/>
        <s v="June 13, 2021 at 01:15PM"/>
        <s v="June 13, 2021 at 02:38PM"/>
        <s v="June 16, 2021 at 11:48AM"/>
        <s v="June 16, 2021 at 09:19PM"/>
        <s v="June 17, 2021 at 06:12PM"/>
        <s v="June 18, 2021 at 06:04AM"/>
        <s v="June 18, 2021 at 12:51PM"/>
        <s v="June 18, 2021 at 02:04PM"/>
        <s v="June 18, 2021 at 08:02PM"/>
        <s v="June 19, 2021 at 08:19AM"/>
        <s v="June 19, 2021 at 06:11PM"/>
        <s v="June 20, 2021 at 07:23AM"/>
        <s v="June 20, 2021 at 08:57AM"/>
        <s v="June 22, 2021 at 09:33PM"/>
        <s v="June 23, 2021 at 08:00AM"/>
        <s v="June 24, 2021 at 09:38AM"/>
        <s v="June 25, 2021 at 06:07PM"/>
        <s v="June 26, 2021 at 08:26AM"/>
        <s v="June 26, 2021 at 10:00AM"/>
        <s v="June 27, 2021 at 10:19AM"/>
        <s v="June 28, 2021 at 12:34PM"/>
        <s v="June 28, 2021 at 03:05PM"/>
        <s v="June 29, 2021 at 09:22AM"/>
        <s v="June 29, 2021 at 03:51PM"/>
        <s v="June 29, 2021 at 06:30PM"/>
        <s v="June 30, 2021 at 01:13PM"/>
        <s v="June 30, 2021 at 02:52PM"/>
        <s v="June 30, 2021 at 05:08PM"/>
        <s v="July 01, 2021 at 12:01PM"/>
        <s v="July 01, 2021 at 07:19PM"/>
        <s v="July 02, 2021 at 07:29AM"/>
        <s v="July 02, 2021 at 09:30AM"/>
        <s v="July 02, 2021 at 09:40AM"/>
        <s v="July 04, 2021 at 06:29AM"/>
        <s v="July 06, 2021 at 06:29AM"/>
        <s v="July 07, 2021 at 07:59AM"/>
        <s v="July 07, 2021 at 03:39PM"/>
        <s v="July 08, 2021 at 08:26AM"/>
        <s v="July 08, 2021 at 09:33AM"/>
        <s v="July 08, 2021 at 01:36PM"/>
        <s v="July 08, 2021 at 03:53PM"/>
        <s v="July 09, 2021 at 08:32AM"/>
        <s v="July 09, 2021 at 11:48AM"/>
        <s v="July 09, 2021 at 05:32PM"/>
        <s v="July 10, 2021 at 04:55PM"/>
        <s v="July 10, 2021 at 09:52PM"/>
        <s v="July 12, 2021 at 06:23AM"/>
        <s v="July 13, 2021 at 03:35PM"/>
        <s v="July 13, 2021 at 07:57PM"/>
        <s v="July 14, 2021 at 08:00AM"/>
        <s v="July 14, 2021 at 08:27AM"/>
        <s v="July 14, 2021 at 03:22PM"/>
        <s v="July 15, 2021 at 07:44AM"/>
        <s v="July 15, 2021 at 11:17AM"/>
        <s v="July 15, 2021 at 12:40PM"/>
        <s v="July 16, 2021 at 07:39AM"/>
        <s v="July 16, 2021 at 03:18PM"/>
        <s v="July 17, 2021 at 09:12AM"/>
        <s v="July 18, 2021 at 08:14AM"/>
        <s v="July 18, 2021 at 09:21AM"/>
        <s v="July 19, 2021 at 09:19AM"/>
        <s v="July 19, 2021 at 09:20AM"/>
        <s v="July 19, 2021 at 01:31PM"/>
        <s v="July 19, 2021 at 03:52PM"/>
        <s v="July 19, 2021 at 05:05PM"/>
        <s v="July 20, 2021 at 09:01AM"/>
        <s v="July 20, 2021 at 01:13PM"/>
        <s v="July 20, 2021 at 02:27PM"/>
        <s v="July 20, 2021 at 03:09PM"/>
        <s v="July 21, 2021 at 08:07AM"/>
        <s v="July 22, 2021 at 06:30AM"/>
        <s v="July 23, 2021 at 12:55PM"/>
        <s v="July 23, 2021 at 06:40PM"/>
        <s v="July 24, 2021 at 06:46AM"/>
        <s v="July 24, 2021 at 08:18AM"/>
        <s v="July 24, 2021 at 04:25PM"/>
        <s v="July 25, 2021 at 12:21PM"/>
        <s v="July 26, 2021 at 09:40AM"/>
        <s v="July 26, 2021 at 11:07AM"/>
        <s v="July 26, 2021 at 06:05PM"/>
        <s v="July 27, 2021 at 08:00AM"/>
        <s v="July 27, 2021 at 09:34AM"/>
        <s v="July 27, 2021 at 11:15AM"/>
        <s v="July 27, 2021 at 01:52PM"/>
        <s v="July 27, 2021 at 06:11PM"/>
        <s v="July 29, 2021 at 09:52AM"/>
        <s v="July 29, 2021 at 11:43AM"/>
        <s v="July 31, 2021 at 09:35AM"/>
        <s v="July 31, 2021 at 08:06PM"/>
        <s v="August 01, 2021 at 07:27AM"/>
        <s v="August 01, 2021 at 09:06AM"/>
        <s v="August 01, 2021 at 08:27PM"/>
        <s v="August 01, 2021 at 08:43PM"/>
        <s v="August 02, 2021 at 05:28PM"/>
        <s v="August 03, 2021 at 10:33AM"/>
        <s v="August 03, 2021 at 03:02PM"/>
        <s v="August 03, 2021 at 03:47PM"/>
        <s v="August 03, 2021 at 06:33PM"/>
        <s v="August 04, 2021 at 07:48AM"/>
        <s v="August 05, 2021 at 10:43AM"/>
        <s v="August 05, 2021 at 01:04PM"/>
        <s v="August 06, 2021 at 07:34AM"/>
        <s v="August 06, 2021 at 08:06AM"/>
        <s v="August 06, 2021 at 08:28AM"/>
        <s v="August 06, 2021 at 10:17AM"/>
        <s v="August 06, 2021 at 01:04PM"/>
        <s v="August 07, 2021 at 08:06AM"/>
        <s v="August 08, 2021 at 08:11AM"/>
        <s v="August 08, 2021 at 10:44AM"/>
        <s v="August 08, 2021 at 08:41PM"/>
        <s v="August 09, 2021 at 07:42AM"/>
        <s v="August 10, 2021 at 07:19AM"/>
        <s v="August 10, 2021 at 12:50PM"/>
        <s v="August 10, 2021 at 08:35PM"/>
        <s v="August 10, 2021 at 09:04PM"/>
        <s v="August 11, 2021 at 07:09AM"/>
        <s v="August 11, 2021 at 08:43AM"/>
        <s v="August 11, 2021 at 10:26AM"/>
        <s v="August 11, 2021 at 08:18PM"/>
        <s v="August 12, 2021 at 07:38AM"/>
        <s v="August 13, 2021 at 09:32AM"/>
        <s v="August 13, 2021 at 06:07PM"/>
        <s v="August 14, 2021 at 10:40AM"/>
        <s v="August 14, 2021 at 06:52PM"/>
        <s v="August 14, 2021 at 09:18PM"/>
        <s v="August 15, 2021 at 07:17AM"/>
        <s v="August 15, 2021 at 12:06PM"/>
        <s v="August 15, 2021 at 06:02PM"/>
        <s v="August 16, 2021 at 04:00PM"/>
        <s v="August 17, 2021 at 06:54AM"/>
        <s v="August 17, 2021 at 08:26AM"/>
        <s v="August 18, 2021 at 06:13AM"/>
        <s v="August 18, 2021 at 09:52AM"/>
        <s v="August 18, 2021 at 02:18PM"/>
        <s v="August 18, 2021 at 04:04PM"/>
        <s v="August 19, 2021 at 09:06AM"/>
        <s v="August 19, 2021 at 03:29PM"/>
        <s v="August 19, 2021 at 07:44PM"/>
        <s v="August 20, 2021 at 09:29AM"/>
        <s v="August 21, 2021 at 03:33PM"/>
        <s v="August 22, 2021 at 09:50PM"/>
        <s v="August 23, 2021 at 07:48AM"/>
        <s v="August 23, 2021 at 12:48PM"/>
        <s v="August 23, 2021 at 03:55PM"/>
        <s v="August 24, 2021 at 08:02AM"/>
        <s v="August 24, 2021 at 08:03AM"/>
        <s v="August 24, 2021 at 11:34AM"/>
        <s v="August 24, 2021 at 11:35AM"/>
        <s v="August 24, 2021 at 08:59PM"/>
        <s v="August 25, 2021 at 06:58AM"/>
        <s v="August 25, 2021 at 11:36AM"/>
        <s v="August 25, 2021 at 01:06PM"/>
        <s v="August 25, 2021 at 04:25PM"/>
        <s v="August 25, 2021 at 07:56PM"/>
        <s v="August 26, 2021 at 08:06AM"/>
        <s v="August 26, 2021 at 12:00PM"/>
        <s v="August 26, 2021 at 02:52PM"/>
        <s v="August 26, 2021 at 07:02PM"/>
        <s v="August 27, 2021 at 07:07AM"/>
        <s v="August 27, 2021 at 11:55AM"/>
        <s v="August 27, 2021 at 12:29PM"/>
        <s v="August 27, 2021 at 03:48PM"/>
        <s v="August 28, 2021 at 11:44AM"/>
        <s v="August 29, 2021 at 04:23PM"/>
        <s v="August 29, 2021 at 07:35PM"/>
        <s v="August 30, 2021 at 07:01AM"/>
        <s v="August 30, 2021 at 07:27AM"/>
        <s v="August 30, 2021 at 08:54AM"/>
        <s v="August 31, 2021 at 05:46AM"/>
        <s v="August 31, 2021 at 06:10AM"/>
        <s v="August 31, 2021 at 06:23AM"/>
        <s v="August 31, 2021 at 07:44AM"/>
        <s v="September 01, 2021 at 10:59AM"/>
        <s v="September 02, 2021 at 09:24AM"/>
        <s v="September 02, 2021 at 01:23PM"/>
        <s v="September 02, 2021 at 05:39PM"/>
        <s v="September 03, 2021 at 06:15AM"/>
        <s v="September 03, 2021 at 08:22AM"/>
        <s v="September 03, 2021 at 10:37AM"/>
        <s v="September 03, 2021 at 12:15PM"/>
        <s v="September 03, 2021 at 06:42PM"/>
        <s v="September 04, 2021 at 07:26AM"/>
        <s v="September 04, 2021 at 08:40AM"/>
        <s v="September 04, 2021 at 11:39AM"/>
        <s v="September 04, 2021 at 06:42PM"/>
        <s v="September 05, 2021 at 06:26AM"/>
        <s v="September 05, 2021 at 06:57AM"/>
        <s v="September 05, 2021 at 11:31AM"/>
        <s v="September 05, 2021 at 02:56PM"/>
        <s v="September 06, 2021 at 09:16AM"/>
        <s v="September 06, 2021 at 08:16PM"/>
        <s v="September 07, 2021 at 06:44AM"/>
        <s v="September 07, 2021 at 07:59AM"/>
        <s v="September 08, 2021 at 03:56PM"/>
        <s v="September 09, 2021 at 02:57PM"/>
        <s v="September 09, 2021 at 08:46PM"/>
        <s v="September 10, 2021 at 07:16AM"/>
        <s v="September 10, 2021 at 07:45AM"/>
        <s v="September 11, 2021 at 08:07AM"/>
        <s v="September 13, 2021 at 07:56AM"/>
        <s v="September 13, 2021 at 12:38PM"/>
        <s v="September 14, 2021 at 06:40AM"/>
        <s v="September 15, 2021 at 06:31AM"/>
        <s v="September 15, 2021 at 07:43AM"/>
        <s v="September 15, 2021 at 08:19AM"/>
        <s v="September 15, 2021 at 04:28PM"/>
        <s v="September 15, 2021 at 07:18PM"/>
        <s v="September 16, 2021 at 02:56PM"/>
        <s v="September 16, 2021 at 04:36PM"/>
        <s v="September 19, 2021 at 06:48AM"/>
        <s v="September 19, 2021 at 08:05AM"/>
        <s v="September 19, 2021 at 09:51AM"/>
        <s v="September 20, 2021 at 08:11AM"/>
        <s v="September 20, 2021 at 12:37PM"/>
        <s v="September 20, 2021 at 05:38PM"/>
        <s v="September 21, 2021 at 08:31AM"/>
        <s v="September 21, 2021 at 08:25PM"/>
        <s v="September 22, 2021 at 07:17AM"/>
        <s v="September 23, 2021 at 08:13PM"/>
        <s v="September 24, 2021 at 08:24AM"/>
        <s v="September 24, 2021 at 01:24PM"/>
        <s v="September 25, 2021 at 08:45AM"/>
        <s v="September 26, 2021 at 10:08AM"/>
        <s v="September 26, 2021 at 03:12PM"/>
        <s v="September 26, 2021 at 08:43PM"/>
        <s v="September 27, 2021 at 06:43AM"/>
        <s v="September 27, 2021 at 11:42AM"/>
        <s v="September 28, 2021 at 06:03PM"/>
        <s v="September 29, 2021 at 07:43AM"/>
        <s v="September 29, 2021 at 09:04AM"/>
        <s v="September 29, 2021 at 09:21AM"/>
        <s v="September 29, 2021 at 09:28AM"/>
        <s v="September 29, 2021 at 10:54AM"/>
        <s v="September 30, 2021 at 12:47PM"/>
        <s v="October 01, 2021 at 09:02AM"/>
        <s v="October 01, 2021 at 09:23AM"/>
        <s v="October 01, 2021 at 09:38AM"/>
        <s v="October 01, 2021 at 07:14PM"/>
        <s v="October 03, 2021 at 07:25AM"/>
        <s v="October 03, 2021 at 11:43AM"/>
        <s v="October 04, 2021 at 11:56AM"/>
        <s v="October 05, 2021 at 05:45AM"/>
        <s v="October 05, 2021 at 01:18PM"/>
        <s v="October 05, 2021 at 04:14PM"/>
        <s v="October 06, 2021 at 07:17AM"/>
        <s v="October 06, 2021 at 07:36AM"/>
        <s v="October 06, 2021 at 03:20PM"/>
        <s v="October 06, 2021 at 08:15PM"/>
        <s v="October 07, 2021 at 09:04AM"/>
        <s v="October 07, 2021 at 02:24PM"/>
        <s v="October 08, 2021 at 12:18PM"/>
        <s v="October 08, 2021 at 05:09PM"/>
        <s v="October 09, 2021 at 10:11AM"/>
        <s v="October 10, 2021 at 07:09PM"/>
        <s v="October 11, 2021 at 02:51PM"/>
        <s v="October 11, 2021 at 03:07PM"/>
        <s v="October 11, 2021 at 05:31PM"/>
        <s v="October 12, 2021 at 07:08AM"/>
        <s v="October 13, 2021 at 08:35AM"/>
        <s v="October 13, 2021 at 09:05AM"/>
        <s v="October 14, 2021 at 09:28AM"/>
        <s v="October 14, 2021 at 11:19AM"/>
        <s v="October 14, 2021 at 08:59PM"/>
        <s v="October 15, 2021 at 03:57PM"/>
        <s v="October 16, 2021 at 07:13AM"/>
        <s v="October 17, 2021 at 12:38PM"/>
        <s v="October 18, 2021 at 08:30AM"/>
        <s v="October 18, 2021 at 09:52AM"/>
        <s v="October 18, 2021 at 04:56PM"/>
        <s v="October 18, 2021 at 07:12PM"/>
        <s v="October 19, 2021 at 09:38AM"/>
        <s v="October 19, 2021 at 09:54AM"/>
        <s v="October 19, 2021 at 02:45PM"/>
        <s v="October 19, 2021 at 03:16PM"/>
        <s v="October 20, 2021 at 07:42AM"/>
        <s v="October 21, 2021 at 11:13AM"/>
        <s v="October 21, 2021 at 06:57PM"/>
        <s v="October 21, 2021 at 07:55PM"/>
        <s v="October 22, 2021 at 08:58AM"/>
        <s v="October 22, 2021 at 08:54PM"/>
        <s v="October 26, 2021 at 07:52AM"/>
        <s v="October 26, 2021 at 07:58AM"/>
        <s v="October 27, 2021 at 02:04PM"/>
        <s v="October 27, 2021 at 08:58PM"/>
        <s v="October 28, 2021 at 04:05PM"/>
        <s v="October 28, 2021 at 08:34PM"/>
        <s v="October 29, 2021 at 02:21PM"/>
        <s v="October 30, 2021 at 01:13PM"/>
        <s v="October 31, 2021 at 07:41PM"/>
        <s v="November 01, 2021 at 12:47PM"/>
        <s v="November 01, 2021 at 09:05PM"/>
        <s v="November 02, 2021 at 11:19AM"/>
        <s v="November 02, 2021 at 05:56PM"/>
        <s v="November 04, 2021 at 10:53AM"/>
        <s v="November 04, 2021 at 12:11PM"/>
        <s v="November 04, 2021 at 12:30PM"/>
        <s v="November 05, 2021 at 08:11AM"/>
        <s v="November 05, 2021 at 08:24AM"/>
        <s v="November 06, 2021 at 05:02PM"/>
        <s v="November 06, 2021 at 08:01PM"/>
        <s v="November 07, 2021 at 06:52PM"/>
        <s v="November 10, 2021 at 08:35AM"/>
        <s v="November 10, 2021 at 09:44AM"/>
        <s v="November 10, 2021 at 07:39PM"/>
        <s v="November 12, 2021 at 11:32AM"/>
        <s v="November 12, 2021 at 09:07PM"/>
        <s v="November 13, 2021 at 09:34AM"/>
        <s v="November 14, 2021 at 06:29PM"/>
        <s v="November 15, 2021 at 01:08PM"/>
        <s v="November 15, 2021 at 06:46PM"/>
        <s v="November 16, 2021 at 02:06PM"/>
        <s v="November 16, 2021 at 02:07PM"/>
        <s v="November 16, 2021 at 07:26PM"/>
        <s v="November 17, 2021 at 11:55AM"/>
        <s v="November 17, 2021 at 03:35PM"/>
        <s v="November 18, 2021 at 08:24AM"/>
        <s v="November 18, 2021 at 10:26AM"/>
        <s v="November 18, 2021 at 12:55PM"/>
        <s v="November 18, 2021 at 01:58PM"/>
        <s v="November 20, 2021 at 06:14AM"/>
        <s v="November 20, 2021 at 07:30PM"/>
        <s v="November 22, 2021 at 07:14AM"/>
        <s v="November 22, 2021 at 05:26PM"/>
        <s v="November 23, 2021 at 01:46PM"/>
        <s v="November 24, 2021 at 06:03AM"/>
        <s v="November 24, 2021 at 06:59AM"/>
        <s v="November 24, 2021 at 09:30PM"/>
        <s v="November 25, 2021 at 01:38PM"/>
        <s v="November 25, 2021 at 03:04PM"/>
        <s v="November 26, 2021 at 07:19AM"/>
        <s v="November 27, 2021 at 07:14AM"/>
        <s v="November 27, 2021 at 12:11PM"/>
        <s v="November 27, 2021 at 04:28PM"/>
        <s v="November 28, 2021 at 07:38AM"/>
        <s v="November 28, 2021 at 02:09PM"/>
        <s v="November 28, 2021 at 09:10PM"/>
        <s v="November 29, 2021 at 11:31AM"/>
        <s v="November 29, 2021 at 03:25PM"/>
        <s v="November 29, 2021 at 03:56PM"/>
        <s v="November 29, 2021 at 05:03PM"/>
        <s v="November 30, 2021 at 07:24PM"/>
        <s v="December 01, 2021 at 06:31AM"/>
        <s v="December 01, 2021 at 07:08AM"/>
        <s v="December 02, 2021 at 06:55AM"/>
        <s v="December 02, 2021 at 09:56AM"/>
        <s v="December 02, 2021 at 03:10PM"/>
        <s v="December 03, 2021 at 02:20PM"/>
        <s v="December 03, 2021 at 07:42PM"/>
        <s v="December 04, 2021 at 02:54PM"/>
        <s v="December 05, 2021 at 07:47PM"/>
        <s v="December 06, 2021 at 10:22AM"/>
        <s v="December 06, 2021 at 10:33AM"/>
        <s v="December 06, 2021 at 12:15PM"/>
        <s v="December 06, 2021 at 02:44PM"/>
        <s v="December 06, 2021 at 08:22PM"/>
        <s v="December 07, 2021 at 12:54PM"/>
        <s v="December 08, 2021 at 07:38AM"/>
        <s v="December 08, 2021 at 08:58PM"/>
        <s v="December 09, 2021 at 11:57AM"/>
        <s v="December 09, 2021 at 01:00PM"/>
        <s v="December 11, 2021 at 07:57PM"/>
        <s v="December 12, 2021 at 04:55PM"/>
        <s v="December 13, 2021 at 07:20AM"/>
        <s v="December 13, 2021 at 01:56PM"/>
        <s v="December 14, 2021 at 11:27AM"/>
        <s v="December 14, 2021 at 12:29PM"/>
        <s v="December 14, 2021 at 02:21PM"/>
        <s v="December 15, 2021 at 01:42PM"/>
        <s v="December 16, 2021 at 08:58PM"/>
        <s v="December 17, 2021 at 11:08AM"/>
        <s v="December 17, 2021 at 05:56PM"/>
        <s v="December 18, 2021 at 07:09AM"/>
        <s v="December 18, 2021 at 07:28AM"/>
        <s v="December 18, 2021 at 08:44PM"/>
        <s v="December 19, 2021 at 06:52AM"/>
        <s v="December 19, 2021 at 07:03PM"/>
        <s v="December 20, 2021 at 01:18PM"/>
        <s v="December 20, 2021 at 08:58PM"/>
        <s v="December 21, 2021 at 09:45AM"/>
        <s v="December 21, 2021 at 04:12PM"/>
        <s v="December 21, 2021 at 04:35PM"/>
        <s v="December 22, 2021 at 07:34AM"/>
        <s v="December 22, 2021 at 01:05PM"/>
        <s v="December 22, 2021 at 03:43PM"/>
        <s v="December 24, 2021 at 07:39AM"/>
        <s v="December 24, 2021 at 09:38AM"/>
        <s v="December 24, 2021 at 12:47PM"/>
        <s v="December 24, 2021 at 10:19PM"/>
        <s v="December 25, 2021 at 09:10PM"/>
        <s v="December 27, 2021 at 08:46AM"/>
        <s v="December 28, 2021 at 07:32AM"/>
        <s v="December 28, 2021 at 07:33AM"/>
        <s v="December 28, 2021 at 09:49AM"/>
        <s v="December 28, 2021 at 11:37AM"/>
        <s v="December 28, 2021 at 01:19PM"/>
        <s v="December 28, 2021 at 07:48PM"/>
        <s v="December 29, 2021 at 07:47AM"/>
        <s v="December 29, 2021 at 09:01AM"/>
        <s v="December 29, 2021 at 09:27AM"/>
        <s v="December 29, 2021 at 11:17AM"/>
        <s v="December 30, 2021 at 09:52AM"/>
        <s v="December 30, 2021 at 03:32PM"/>
        <s v="December 30, 2021 at 06:37PM"/>
        <s v="December 30, 2021 at 09:18PM"/>
        <s v="December 31, 2021 at 06:19PM"/>
        <s v="December 31, 2021 at 06:28PM"/>
        <s v="December 31, 2021 at 11:48PM"/>
        <s v="January 01, 2022 at 07:10PM"/>
        <s v="January 03, 2022 at 02:58PM"/>
        <s v="January 04, 2022 at 06:19AM"/>
        <s v="January 04, 2022 at 08:38AM"/>
        <s v="January 05, 2022 at 09:48AM"/>
        <s v="January 05, 2022 at 01:26PM"/>
        <s v="January 05, 2022 at 04:04PM"/>
        <s v="January 06, 2022 at 06:06AM"/>
        <s v="January 06, 2022 at 10:46AM"/>
        <s v="January 07, 2022 at 03:11PM"/>
        <s v="January 08, 2022 at 12:00PM"/>
        <s v="January 08, 2022 at 03:55PM"/>
        <s v="January 08, 2022 at 09:04PM"/>
        <s v="January 09, 2022 at 08:36AM"/>
        <s v="January 09, 2022 at 02:27PM"/>
        <s v="January 09, 2022 at 06:31PM"/>
        <s v="January 10, 2022 at 07:59PM"/>
        <s v="January 10, 2022 at 08:30PM"/>
        <s v="January 11, 2022 at 09:40AM"/>
        <s v="January 11, 2022 at 02:20PM"/>
        <s v="January 12, 2022 at 06:07AM"/>
        <s v="January 12, 2022 at 06:20AM"/>
        <s v="January 12, 2022 at 08:52PM"/>
        <s v="January 13, 2022 at 06:23AM"/>
        <s v="January 13, 2022 at 08:56AM"/>
        <s v="January 13, 2022 at 02:34PM"/>
        <s v="January 13, 2022 at 08:08PM"/>
        <s v="January 14, 2022 at 01:43PM"/>
        <s v="January 15, 2022 at 08:47AM"/>
        <s v="January 16, 2022 at 02:27PM"/>
        <s v="January 16, 2022 at 09:05PM"/>
        <s v="January 17, 2022 at 07:07AM"/>
        <s v="January 17, 2022 at 09:50AM"/>
        <s v="January 17, 2022 at 06:24PM"/>
        <s v="January 19, 2022 at 07:26AM"/>
        <s v="January 19, 2022 at 08:50PM"/>
        <s v="January 20, 2022 at 09:49AM"/>
        <s v="January 21, 2022 at 06:05AM"/>
        <s v="January 22, 2022 at 06:38AM"/>
        <s v="January 22, 2022 at 09:34PM"/>
        <s v="January 23, 2022 at 03:45PM"/>
        <s v="January 24, 2022 at 12:19PM"/>
        <s v="January 24, 2022 at 12:41PM"/>
        <s v="January 25, 2022 at 07:01AM"/>
        <s v="January 26, 2022 at 08:48AM"/>
        <s v="January 26, 2022 at 09:21AM"/>
        <s v="January 26, 2022 at 11:27AM"/>
        <s v="January 26, 2022 at 01:35PM"/>
        <s v="January 26, 2022 at 02:13PM"/>
        <s v="January 26, 2022 at 03:42PM"/>
        <s v="January 28, 2022 at 06:36AM"/>
        <s v="January 28, 2022 at 07:29AM"/>
        <s v="January 28, 2022 at 08:22AM"/>
        <s v="January 28, 2022 at 01:23PM"/>
        <s v="January 28, 2022 at 05:15PM"/>
        <s v="January 29, 2022 at 11:48AM"/>
        <s v="January 29, 2022 at 12:23PM"/>
        <s v="January 30, 2022 at 08:32AM"/>
        <s v="January 30, 2022 at 01:14PM"/>
        <s v="January 30, 2022 at 02:21PM"/>
        <s v="January 31, 2022 at 03:45PM"/>
        <s v="January 31, 2022 at 06:41PM"/>
        <s v="February 01, 2022 at 06:23AM"/>
        <s v="February 01, 2022 at 08:36AM"/>
        <s v="February 01, 2022 at 09:51AM"/>
        <s v="February 02, 2022 at 08:43AM"/>
        <s v="February 02, 2022 at 03:56PM"/>
        <s v="February 03, 2022 at 08:00AM"/>
        <s v="February 04, 2022 at 06:51AM"/>
        <s v="February 05, 2022 at 07:42AM"/>
        <s v="February 06, 2022 at 06:57AM"/>
        <s v="February 06, 2022 at 11:40AM"/>
        <s v="February 06, 2022 at 02:48PM"/>
        <s v="February 06, 2022 at 06:16PM"/>
        <s v="February 07, 2022 at 08:43AM"/>
        <s v="February 07, 2022 at 11:20AM"/>
        <s v="February 07, 2022 at 01:02PM"/>
        <s v="February 07, 2022 at 02:44PM"/>
        <s v="February 07, 2022 at 07:17PM"/>
        <s v="February 07, 2022 at 08:57PM"/>
        <s v="February 08, 2022 at 07:20PM"/>
        <s v="February 09, 2022 at 08:53AM"/>
        <s v="February 10, 2022 at 07:27AM"/>
        <s v="February 10, 2022 at 09:57AM"/>
        <s v="February 10, 2022 at 01:21PM"/>
        <s v="February 10, 2022 at 06:12PM"/>
        <s v="February 11, 2022 at 09:05AM"/>
        <s v="February 11, 2022 at 12:36PM"/>
        <s v="February 12, 2022 at 10:12AM"/>
        <s v="February 12, 2022 at 08:59PM"/>
        <s v="February 13, 2022 at 08:28AM"/>
        <s v="February 13, 2022 at 05:08PM"/>
        <s v="February 13, 2022 at 07:44PM"/>
        <s v="February 14, 2022 at 06:26AM"/>
        <s v="February 14, 2022 at 11:23AM"/>
        <s v="February 14, 2022 at 02:56PM"/>
        <s v="February 14, 2022 at 04:37PM"/>
        <s v="February 15, 2022 at 02:08PM"/>
        <s v="February 15, 2022 at 02:10PM"/>
        <s v="February 16, 2022 at 07:02AM"/>
        <s v="February 16, 2022 at 04:50PM"/>
        <s v="February 17, 2022 at 09:04AM"/>
        <s v="February 17, 2022 at 01:11PM"/>
        <s v="February 17, 2022 at 02:34PM"/>
        <s v="February 18, 2022 at 08:49AM"/>
        <s v="February 18, 2022 at 05:34PM"/>
        <s v="February 19, 2022 at 01:10PM"/>
        <s v="February 19, 2022 at 09:25PM"/>
        <s v="February 20, 2022 at 08:57PM"/>
        <s v="February 21, 2022 at 08:16AM"/>
        <s v="February 21, 2022 at 03:36PM"/>
        <s v="February 22, 2022 at 07:08AM"/>
        <s v="February 22, 2022 at 07:25AM"/>
        <s v="February 23, 2022 at 07:57PM"/>
        <s v="February 24, 2022 at 03:32PM"/>
        <s v="February 25, 2022 at 07:36AM"/>
        <s v="February 26, 2022 at 07:27PM"/>
        <s v="February 27, 2022 at 09:43AM"/>
        <s v="February 28, 2022 at 07:08AM"/>
        <s v="February 28, 2022 at 09:45AM"/>
        <s v="February 28, 2022 at 09:46AM"/>
        <s v="February 28, 2022 at 01:26PM"/>
        <s v="March 01, 2022 at 06:44AM"/>
        <s v="March 01, 2022 at 07:04AM"/>
        <s v="March 01, 2022 at 08:35AM"/>
        <s v="March 01, 2022 at 09:46AM"/>
        <s v="March 01, 2022 at 05:05PM"/>
        <s v="March 01, 2022 at 08:43PM"/>
        <s v="March 02, 2022 at 08:58PM"/>
        <s v="March 03, 2022 at 01:36PM"/>
        <s v="March 03, 2022 at 05:57PM"/>
        <s v="March 03, 2022 at 08:31PM"/>
        <s v="March 04, 2022 at 07:06PM"/>
        <s v="March 05, 2022 at 06:15AM"/>
        <s v="March 05, 2022 at 11:45AM"/>
        <s v="March 05, 2022 at 04:37PM"/>
        <s v="March 06, 2022 at 10:09AM"/>
        <s v="March 06, 2022 at 03:23PM"/>
        <s v="March 06, 2022 at 07:49PM"/>
        <s v="March 07, 2022 at 01:05PM"/>
        <s v="March 08, 2022 at 10:53AM"/>
        <s v="March 08, 2022 at 11:56AM"/>
        <s v="March 09, 2022 at 06:17AM"/>
        <s v="March 09, 2022 at 06:58AM"/>
        <s v="March 09, 2022 at 07:32AM"/>
        <s v="March 09, 2022 at 08:35AM"/>
        <s v="March 09, 2022 at 02:36PM"/>
        <s v="March 10, 2022 at 05:45AM"/>
        <s v="March 10, 2022 at 07:54AM"/>
        <s v="March 10, 2022 at 02:26PM"/>
        <s v="March 10, 2022 at 04:36PM"/>
        <s v="March 10, 2022 at 06:00PM"/>
        <s v="March 11, 2022 at 08:59AM"/>
        <s v="March 11, 2022 at 09:26AM"/>
        <s v="March 12, 2022 at 05:50AM"/>
        <s v="March 12, 2022 at 08:38AM"/>
        <s v="March 12, 2022 at 06:26PM"/>
        <s v="March 13, 2022 at 02:15PM"/>
        <s v="March 14, 2022 at 07:20AM"/>
        <s v="March 14, 2022 at 11:10AM"/>
        <s v="March 14, 2022 at 02:15PM"/>
        <s v="March 14, 2022 at 07:47PM"/>
        <s v="March 15, 2022 at 06:16AM"/>
        <s v="March 15, 2022 at 12:51PM"/>
        <s v="March 16, 2022 at 07:12AM"/>
        <s v="March 16, 2022 at 07:47AM"/>
        <s v="March 16, 2022 at 12:41PM"/>
        <s v="March 16, 2022 at 02:17PM"/>
        <s v="March 17, 2022 at 06:05AM"/>
        <s v="March 17, 2022 at 06:34AM"/>
        <s v="March 17, 2022 at 08:07AM"/>
        <s v="March 17, 2022 at 09:41AM"/>
        <s v="March 17, 2022 at 01:14PM"/>
        <s v="March 17, 2022 at 02:45PM"/>
        <s v="March 18, 2022 at 02:55PM"/>
        <s v="March 19, 2022 at 07:39AM"/>
        <s v="March 19, 2022 at 07:40AM"/>
        <s v="March 19, 2022 at 10:36AM"/>
        <s v="March 19, 2022 at 01:43PM"/>
        <s v="March 19, 2022 at 01:48PM"/>
        <s v="March 19, 2022 at 06:55PM"/>
        <s v="March 19, 2022 at 09:35PM"/>
        <s v="March 21, 2022 at 07:22AM"/>
        <s v="March 21, 2022 at 08:45AM"/>
        <s v="March 21, 2022 at 01:11PM"/>
        <s v="March 21, 2022 at 05:57PM"/>
        <s v="March 22, 2022 at 07:04AM"/>
        <s v="March 23, 2022 at 06:09AM"/>
        <s v="March 23, 2022 at 01:39PM"/>
        <s v="March 23, 2022 at 03:44PM"/>
        <s v="March 24, 2022 at 07:16AM"/>
        <s v="March 24, 2022 at 02:09PM"/>
        <s v="March 24, 2022 at 03:08PM"/>
        <s v="March 24, 2022 at 04:56PM"/>
        <s v="March 25, 2022 at 06:30AM"/>
        <s v="March 25, 2022 at 03:08PM"/>
        <s v="March 25, 2022 at 09:18PM"/>
        <s v="March 26, 2022 at 07:04AM"/>
        <s v="March 26, 2022 at 12:24PM"/>
        <s v="March 26, 2022 at 09:16PM"/>
        <s v="March 27, 2022 at 08:53AM"/>
        <s v="March 27, 2022 at 07:30PM"/>
        <s v="March 28, 2022 at 09:41AM"/>
        <s v="March 29, 2022 at 06:59AM"/>
        <s v="March 29, 2022 at 12:55PM"/>
        <s v="March 29, 2022 at 04:31PM"/>
        <s v="March 30, 2022 at 07:04AM"/>
        <s v="March 31, 2022 at 08:47AM"/>
        <s v="March 31, 2022 at 01:49PM"/>
        <s v="March 31, 2022 at 09:22PM"/>
        <s v="April 01, 2022 at 06:55AM"/>
        <s v="April 01, 2022 at 08:54AM"/>
        <s v="April 01, 2022 at 03:40PM"/>
        <s v="April 02, 2022 at 06:18AM"/>
        <s v="April 02, 2022 at 10:43AM"/>
        <s v="April 02, 2022 at 07:13PM"/>
        <s v="April 03, 2022 at 07:13AM"/>
        <s v="April 03, 2022 at 08:08AM"/>
        <s v="April 03, 2022 at 10:30AM"/>
        <s v="April 04, 2022 at 07:59AM"/>
        <s v="April 04, 2022 at 11:37AM"/>
        <s v="April 04, 2022 at 12:40PM"/>
        <s v="April 05, 2022 at 06:51AM"/>
        <s v="April 05, 2022 at 09:17AM"/>
        <s v="April 05, 2022 at 12:00PM"/>
        <s v="April 05, 2022 at 06:27PM"/>
        <s v="April 06, 2022 at 06:35AM"/>
        <s v="April 06, 2022 at 06:48AM"/>
        <s v="April 06, 2022 at 03:50PM"/>
        <s v="April 07, 2022 at 06:46AM"/>
        <s v="April 07, 2022 at 03:23PM"/>
        <s v="April 08, 2022 at 07:10AM"/>
        <s v="April 08, 2022 at 09:19AM"/>
        <s v="April 08, 2022 at 12:42PM"/>
        <s v="April 09, 2022 at 06:53AM"/>
        <s v="April 10, 2022 at 06:47AM"/>
        <s v="April 10, 2022 at 07:40PM"/>
        <s v="April 10, 2022 at 08:45PM"/>
        <s v="April 11, 2022 at 06:57AM"/>
        <s v="April 11, 2022 at 11:53AM"/>
        <s v="April 11, 2022 at 05:04PM"/>
        <s v="April 12, 2022 at 07:18AM"/>
        <s v="April 12, 2022 at 09:08AM"/>
        <s v="April 12, 2022 at 06:15PM"/>
        <s v="April 13, 2022 at 07:20AM"/>
        <s v="April 13, 2022 at 09:46AM"/>
        <s v="April 13, 2022 at 12:32PM"/>
        <s v="April 13, 2022 at 02:39PM"/>
        <s v="April 14, 2022 at 11:59AM"/>
        <s v="April 14, 2022 at 05:19PM"/>
        <s v="April 14, 2022 at 08:30PM"/>
        <s v="April 16, 2022 at 08:30AM"/>
        <s v="April 16, 2022 at 09:53AM"/>
        <s v="April 16, 2022 at 07:09PM"/>
        <s v="April 17, 2022 at 08:26AM"/>
        <s v="April 18, 2022 at 06:52AM"/>
        <s v="April 18, 2022 at 03:32PM"/>
        <s v="April 18, 2022 at 09:09PM"/>
        <s v="April 19, 2022 at 06:21AM"/>
        <s v="April 19, 2022 at 12:47PM"/>
        <s v="April 19, 2022 at 04:56PM"/>
        <s v="April 20, 2022 at 08:04PM"/>
        <s v="April 20, 2022 at 09:08PM"/>
        <s v="April 21, 2022 at 07:00AM"/>
        <s v="April 21, 2022 at 06:52PM"/>
        <s v="April 22, 2022 at 06:48AM"/>
        <s v="April 22, 2022 at 07:55AM"/>
        <s v="April 23, 2022 at 06:29AM"/>
        <s v="April 23, 2022 at 06:30AM"/>
        <s v="April 24, 2022 at 08:07AM"/>
        <s v="April 24, 2022 at 08:33AM"/>
        <s v="April 25, 2022 at 08:08PM"/>
        <s v="April 26, 2022 at 08:49PM"/>
        <s v="April 26, 2022 at 09:01PM"/>
        <s v="April 27, 2022 at 07:19AM"/>
        <s v="April 27, 2022 at 04:05PM"/>
        <s v="April 28, 2022 at 06:19AM"/>
        <s v="April 28, 2022 at 07:36PM"/>
        <s v="April 29, 2022 at 04:55PM"/>
        <s v="April 30, 2022 at 08:47PM"/>
        <s v="May 01, 2022 at 06:34AM"/>
        <s v="May 01, 2022 at 01:56PM"/>
        <s v="May 01, 2022 at 04:13PM"/>
        <s v="May 01, 2022 at 06:50PM"/>
        <s v="May 02, 2022 at 09:29AM"/>
        <s v="May 02, 2022 at 03:03PM"/>
        <s v="May 03, 2022 at 09:45PM"/>
        <s v="May 04, 2022 at 05:59PM"/>
        <s v="May 05, 2022 at 07:25AM"/>
        <s v="May 05, 2022 at 08:25PM"/>
        <s v="May 07, 2022 at 06:26PM"/>
        <s v="May 08, 2022 at 06:48AM"/>
        <s v="May 08, 2022 at 11:23AM"/>
        <s v="May 08, 2022 at 12:53PM"/>
        <s v="May 09, 2022 at 06:08AM"/>
        <s v="May 10, 2022 at 06:16AM"/>
        <s v="May 10, 2022 at 06:52AM"/>
        <s v="May 10, 2022 at 07:44AM"/>
        <s v="May 10, 2022 at 06:26PM"/>
        <s v="May 11, 2022 at 07:34AM"/>
        <s v="May 11, 2022 at 12:28PM"/>
        <s v="May 11, 2022 at 06:28PM"/>
        <s v="May 11, 2022 at 07:16PM"/>
        <s v="May 13, 2022 at 08:00PM"/>
        <s v="May 14, 2022 at 08:46PM"/>
        <s v="May 15, 2022 at 06:35AM"/>
        <s v="May 15, 2022 at 11:54AM"/>
        <s v="May 16, 2022 at 06:40AM"/>
        <s v="May 16, 2022 at 01:21PM"/>
        <s v="May 17, 2022 at 06:18AM"/>
        <s v="May 17, 2022 at 07:10AM"/>
        <s v="May 17, 2022 at 09:12AM"/>
        <s v="May 17, 2022 at 12:51PM"/>
        <s v="May 17, 2022 at 01:09PM"/>
        <s v="May 18, 2022 at 07:39AM"/>
        <s v="May 18, 2022 at 02:27PM"/>
        <s v="May 18, 2022 at 08:12PM"/>
        <s v="May 19, 2022 at 06:52AM"/>
        <s v="May 19, 2022 at 03:41PM"/>
        <s v="May 19, 2022 at 08:19PM"/>
        <s v="May 20, 2022 at 07:00AM"/>
        <s v="May 20, 2022 at 09:03AM"/>
        <s v="May 20, 2022 at 08:25PM"/>
        <s v="May 21, 2022 at 08:24PM"/>
        <s v="May 22, 2022 at 06:58AM"/>
        <s v="May 23, 2022 at 06:19AM"/>
        <s v="May 23, 2022 at 11:09AM"/>
        <s v="May 23, 2022 at 01:30PM"/>
        <s v="May 23, 2022 at 04:12PM"/>
        <s v="May 23, 2022 at 05:58PM"/>
        <s v="May 24, 2022 at 10:38AM"/>
        <s v="May 24, 2022 at 01:19PM"/>
        <s v="May 24, 2022 at 02:22PM"/>
        <s v="May 24, 2022 at 04:00PM"/>
        <s v="May 25, 2022 at 06:42AM"/>
        <s v="May 27, 2022 at 06:29AM"/>
        <s v="May 27, 2022 at 06:30AM"/>
        <s v="May 27, 2022 at 07:26AM"/>
        <s v="May 27, 2022 at 11:31AM"/>
        <s v="May 29, 2022 at 06:20AM"/>
        <s v="May 29, 2022 at 04:03PM"/>
        <s v="May 30, 2022 at 01:25PM"/>
        <s v="May 31, 2022 at 06:52AM"/>
        <s v="May 31, 2022 at 09:13AM"/>
        <s v="May 31, 2022 at 03:22PM"/>
        <s v="May 31, 2022 at 05:35PM"/>
        <s v="May 31, 2022 at 08:50PM"/>
        <s v="June 01, 2022 at 06:15AM"/>
        <s v="June 01, 2022 at 06:32AM"/>
        <s v="June 01, 2022 at 09:20AM"/>
        <s v="June 01, 2022 at 01:25PM"/>
        <s v="June 02, 2022 at 02:12PM"/>
        <s v="June 02, 2022 at 07:35PM"/>
        <s v="June 02, 2022 at 09:11PM"/>
        <s v="June 03, 2022 at 09:45AM"/>
        <s v="June 03, 2022 at 05:30PM"/>
        <s v="June 03, 2022 at 08:52PM"/>
        <s v="June 04, 2022 at 07:01AM"/>
        <s v="June 04, 2022 at 07:43AM"/>
        <s v="June 04, 2022 at 08:52AM"/>
        <s v="June 04, 2022 at 10:52AM"/>
        <s v="June 04, 2022 at 12:58PM"/>
        <s v="June 05, 2022 at 09:26AM"/>
        <s v="June 06, 2022 at 07:55AM"/>
        <s v="June 07, 2022 at 05:50AM"/>
        <s v="June 07, 2022 at 06:38AM"/>
        <s v="June 07, 2022 at 08:55AM"/>
        <s v="June 08, 2022 at 06:23AM"/>
        <s v="June 08, 2022 at 08:10AM"/>
        <s v="June 08, 2022 at 11:31AM"/>
        <s v="June 08, 2022 at 05:45PM"/>
        <s v="June 08, 2022 at 08:32PM"/>
        <s v="June 09, 2022 at 11:54AM"/>
        <s v="June 09, 2022 at 11:55AM"/>
        <s v="June 09, 2022 at 08:57PM"/>
        <s v="June 09, 2022 at 09:27PM"/>
        <s v="June 10, 2022 at 07:58AM"/>
        <s v="June 11, 2022 at 07:33AM"/>
        <s v="June 12, 2022 at 08:02AM"/>
        <s v="June 12, 2022 at 10:45AM"/>
        <s v="June 12, 2022 at 04:07PM"/>
        <s v="June 12, 2022 at 05:37PM"/>
        <s v="June 13, 2022 at 08:46AM"/>
        <s v="June 13, 2022 at 09:06PM"/>
        <s v="June 14, 2022 at 01:17PM"/>
        <s v="June 14, 2022 at 09:01PM"/>
        <s v="June 15, 2022 at 09:04AM"/>
        <s v="June 15, 2022 at 01:31PM"/>
        <s v="June 15, 2022 at 07:21PM"/>
        <s v="June 16, 2022 at 06:42AM"/>
        <s v="June 16, 2022 at 07:36AM"/>
        <s v="June 16, 2022 at 10:33AM"/>
        <s v="June 16, 2022 at 03:25PM"/>
        <s v="June 17, 2022 at 07:25AM"/>
        <s v="June 17, 2022 at 02:31PM"/>
        <s v="June 21, 2022 at 09:42AM"/>
        <s v="June 22, 2022 at 08:14AM"/>
        <s v="June 22, 2022 at 01:01PM"/>
        <s v="June 22, 2022 at 02:27PM"/>
        <s v="June 22, 2022 at 07:23PM"/>
        <s v="June 23, 2022 at 07:54AM"/>
        <s v="June 23, 2022 at 06:26PM"/>
        <s v="June 24, 2022 at 07:22AM"/>
        <s v="June 24, 2022 at 02:57PM"/>
        <s v="June 25, 2022 at 08:53AM"/>
        <s v="June 25, 2022 at 06:59PM"/>
        <s v="June 26, 2022 at 07:54AM"/>
        <s v="June 27, 2022 at 06:44AM"/>
        <s v="June 27, 2022 at 04:45PM"/>
        <s v="June 27, 2022 at 05:42PM"/>
        <s v="June 28, 2022 at 12:55PM"/>
        <s v="June 28, 2022 at 07:52PM"/>
        <s v="June 29, 2022 at 06:35AM"/>
        <s v="June 29, 2022 at 10:02AM"/>
        <s v="June 29, 2022 at 03:44PM"/>
        <s v="June 30, 2022 at 08:15AM"/>
        <s v="June 30, 2022 at 09:53AM"/>
        <s v="June 30, 2022 at 11:51AM"/>
        <s v="July 01, 2022 at 06:17AM"/>
        <s v="July 01, 2022 at 10:50AM"/>
        <s v="July 02, 2022 at 10:41AM"/>
        <s v="July 02, 2022 at 12:43PM"/>
        <s v="July 02, 2022 at 02:32PM"/>
        <s v="July 02, 2022 at 07:12PM"/>
        <s v="July 03, 2022 at 09:45AM"/>
        <s v="July 03, 2022 at 10:52AM"/>
        <s v="July 03, 2022 at 02:08PM"/>
        <s v="July 03, 2022 at 05:43PM"/>
        <s v="July 04, 2022 at 10:10AM"/>
        <s v="July 04, 2022 at 11:04AM"/>
        <s v="July 05, 2022 at 06:09AM"/>
        <s v="July 05, 2022 at 07:19AM"/>
        <s v="July 05, 2022 at 11:17AM"/>
        <s v="July 05, 2022 at 12:28PM"/>
        <s v="July 05, 2022 at 04:21PM"/>
        <s v="July 05, 2022 at 08:54PM"/>
        <s v="July 05, 2022 at 09:43PM"/>
        <s v="July 07, 2022 at 07:51AM"/>
        <s v="July 07, 2022 at 07:56PM"/>
        <s v="July 07, 2022 at 08:52PM"/>
        <s v="July 08, 2022 at 07:51PM"/>
        <s v="July 09, 2022 at 05:34AM"/>
        <s v="July 09, 2022 at 06:08AM"/>
        <s v="July 11, 2022 at 06:29AM"/>
        <s v="July 11, 2022 at 07:09AM"/>
        <s v="July 11, 2022 at 06:32PM"/>
        <s v="July 12, 2022 at 11:46AM"/>
        <s v="July 13, 2022 at 08:59AM"/>
        <s v="July 13, 2022 at 10:02AM"/>
        <s v="July 13, 2022 at 10:35PM"/>
        <s v="July 14, 2022 at 06:53AM"/>
        <s v="July 16, 2022 at 03:34PM"/>
        <s v="July 17, 2022 at 12:17PM"/>
        <s v="July 18, 2022 at 05:45AM"/>
        <s v="July 18, 2022 at 11:27AM"/>
        <s v="July 19, 2022 at 04:01PM"/>
        <s v="July 20, 2022 at 06:11AM"/>
        <s v="July 20, 2022 at 03:36PM"/>
        <s v="July 20, 2022 at 06:41PM"/>
        <s v="July 21, 2022 at 12:20PM"/>
        <s v="July 22, 2022 at 11:19AM"/>
        <s v="July 22, 2022 at 09:32PM"/>
        <s v="July 23, 2022 at 07:17AM"/>
        <s v="July 23, 2022 at 11:56AM"/>
        <s v="July 24, 2022 at 08:10AM"/>
        <s v="July 24, 2022 at 09:05AM"/>
        <s v="July 24, 2022 at 10:43AM"/>
        <s v="July 24, 2022 at 11:11AM"/>
        <s v="July 25, 2022 at 06:32AM"/>
        <s v="July 25, 2022 at 08:25AM"/>
        <s v="July 26, 2022 at 12:45PM"/>
        <s v="July 26, 2022 at 03:09PM"/>
        <s v="July 26, 2022 at 07:19PM"/>
        <s v="July 26, 2022 at 08:30PM"/>
        <s v="July 27, 2022 at 02:29PM"/>
        <s v="July 28, 2022 at 12:49PM"/>
        <s v="July 28, 2022 at 05:28PM"/>
        <s v="July 29, 2022 at 07:59PM"/>
        <s v="July 31, 2022 at 07:46AM"/>
        <s v="August 01, 2022 at 02:41PM"/>
        <s v="August 01, 2022 at 06:35PM"/>
        <s v="August 02, 2022 at 03:15PM"/>
        <s v="August 03, 2022 at 07:30AM"/>
        <s v="August 03, 2022 at 01:01PM"/>
        <s v="August 04, 2022 at 08:12AM"/>
        <s v="August 04, 2022 at 11:20AM"/>
        <s v="August 04, 2022 at 12:57PM"/>
        <s v="August 04, 2022 at 02:41PM"/>
        <s v="August 06, 2022 at 07:26PM"/>
        <s v="August 06, 2022 at 07:45PM"/>
        <s v="August 07, 2022 at 08:48PM"/>
        <s v="August 08, 2022 at 02:16PM"/>
        <s v="August 09, 2022 at 08:25AM"/>
        <s v="August 09, 2022 at 11:01AM"/>
        <s v="August 09, 2022 at 04:53PM"/>
        <s v="August 10, 2022 at 11:05AM"/>
        <s v="August 11, 2022 at 06:35PM"/>
        <s v="August 12, 2022 at 07:19AM"/>
        <s v="August 12, 2022 at 01:49PM"/>
        <s v="August 13, 2022 at 03:38PM"/>
        <s v="August 13, 2022 at 03:56PM"/>
        <s v="August 14, 2022 at 07:55PM"/>
        <s v="August 14, 2022 at 08:38PM"/>
        <s v="August 15, 2022 at 02:24PM"/>
        <s v="August 15, 2022 at 06:20PM"/>
        <s v="August 16, 2022 at 08:26AM"/>
        <s v="August 16, 2022 at 09:18AM"/>
        <s v="August 16, 2022 at 09:41AM"/>
        <s v="August 16, 2022 at 08:14PM"/>
        <s v="August 17, 2022 at 08:13AM"/>
        <s v="August 17, 2022 at 04:41PM"/>
        <s v="August 18, 2022 at 07:18AM"/>
        <s v="August 18, 2022 at 08:52AM"/>
        <s v="August 18, 2022 at 01:09PM"/>
        <s v="August 18, 2022 at 01:52PM"/>
        <s v="August 18, 2022 at 06:06PM"/>
        <s v="August 19, 2022 at 06:52AM"/>
        <s v="August 19, 2022 at 09:55AM"/>
        <s v="August 19, 2022 at 07:07PM"/>
        <s v="August 20, 2022 at 07:28AM"/>
        <s v="August 21, 2022 at 09:45AM"/>
        <s v="August 21, 2022 at 11:10AM"/>
        <s v="August 21, 2022 at 08:39PM"/>
        <s v="August 22, 2022 at 01:04PM"/>
        <s v="August 23, 2022 at 08:43AM"/>
        <s v="August 24, 2022 at 08:39AM"/>
        <s v="August 24, 2022 at 01:28PM"/>
        <s v="August 25, 2022 at 10:48AM"/>
        <s v="August 25, 2022 at 02:13PM"/>
        <s v="August 25, 2022 at 03:30PM"/>
        <s v="August 26, 2022 at 07:20AM"/>
        <s v="August 26, 2022 at 09:31AM"/>
        <s v="August 26, 2022 at 06:08PM"/>
        <s v="August 26, 2022 at 09:47PM"/>
        <s v="August 27, 2022 at 01:36PM"/>
        <s v="August 27, 2022 at 03:17PM"/>
        <s v="August 29, 2022 at 07:39PM"/>
        <s v="August 30, 2022 at 08:52PM"/>
        <s v="August 31, 2022 at 07:18AM"/>
        <s v="August 31, 2022 at 09:02PM"/>
        <s v="August 31, 2022 at 09:29PM"/>
        <s v="September 01, 2022 at 06:51AM"/>
        <s v="September 01, 2022 at 10:07AM"/>
        <s v="September 02, 2022 at 07:23AM"/>
        <s v="September 02, 2022 at 02:33PM"/>
        <s v="September 03, 2022 at 07:08AM"/>
        <s v="September 03, 2022 at 11:33AM"/>
        <s v="September 03, 2022 at 08:29PM"/>
        <s v="September 05, 2022 at 06:53PM"/>
        <s v="September 06, 2022 at 09:09AM"/>
        <s v="September 06, 2022 at 11:43AM"/>
        <s v="September 06, 2022 at 01:40PM"/>
        <s v="September 06, 2022 at 07:05PM"/>
        <s v="September 07, 2022 at 04:51PM"/>
        <s v="September 07, 2022 at 07:33PM"/>
        <s v="September 08, 2022 at 06:45AM"/>
        <s v="September 08, 2022 at 07:49PM"/>
        <s v="September 09, 2022 at 01:30PM"/>
        <s v="September 09, 2022 at 03:01PM"/>
        <s v="September 09, 2022 at 07:40PM"/>
        <s v="September 09, 2022 at 10:31PM"/>
        <s v="September 10, 2022 at 11:09AM"/>
        <s v="September 10, 2022 at 01:38PM"/>
        <s v="September 11, 2022 at 10:40AM"/>
        <s v="September 12, 2022 at 08:50AM"/>
        <s v="September 13, 2022 at 06:59AM"/>
        <s v="September 13, 2022 at 07:51AM"/>
        <s v="September 13, 2022 at 10:50AM"/>
        <s v="September 13, 2022 at 08:04PM"/>
        <s v="September 14, 2022 at 07:32PM"/>
        <s v="September 15, 2022 at 06:49AM"/>
        <s v="September 15, 2022 at 09:27AM"/>
        <s v="September 15, 2022 at 04:22PM"/>
        <s v="September 16, 2022 at 06:39AM"/>
        <s v="September 17, 2022 at 08:52AM"/>
        <s v="September 17, 2022 at 03:10PM"/>
        <s v="September 17, 2022 at 06:44PM"/>
        <s v="September 18, 2022 at 03:44PM"/>
        <s v="September 18, 2022 at 06:26PM"/>
        <s v="September 19, 2022 at 02:37PM"/>
        <s v="September 19, 2022 at 02:38PM"/>
        <s v="September 19, 2022 at 07:29PM"/>
        <s v="September 20, 2022 at 09:32AM"/>
        <s v="September 20, 2022 at 11:34AM"/>
        <s v="September 20, 2022 at 12:45PM"/>
        <s v="September 20, 2022 at 02:49PM"/>
        <s v="September 21, 2022 at 10:07AM"/>
        <s v="September 22, 2022 at 09:52AM"/>
        <s v="September 23, 2022 at 11:26AM"/>
        <s v="September 23, 2022 at 12:46PM"/>
        <s v="September 23, 2022 at 09:08PM"/>
        <s v="September 24, 2022 at 06:21AM"/>
        <s v="September 24, 2022 at 06:27AM"/>
        <s v="September 24, 2022 at 10:29AM"/>
        <s v="September 24, 2022 at 06:06PM"/>
        <s v="September 24, 2022 at 06:21PM"/>
        <s v="September 24, 2022 at 09:13PM"/>
        <s v="September 25, 2022 at 01:34PM"/>
        <s v="September 25, 2022 at 07:51PM"/>
        <s v="September 26, 2022 at 07:07AM"/>
        <s v="September 26, 2022 at 09:13PM"/>
        <s v="September 27, 2022 at 09:45AM"/>
        <s v="September 27, 2022 at 09:41PM"/>
        <s v="September 28, 2022 at 07:53AM"/>
        <s v="September 28, 2022 at 04:43PM"/>
        <s v="September 29, 2022 at 08:17AM"/>
        <s v="September 29, 2022 at 10:50AM"/>
        <s v="September 29, 2022 at 06:21PM"/>
        <s v="September 30, 2022 at 10:29AM"/>
        <s v="September 30, 2022 at 11:41AM"/>
        <s v="September 30, 2022 at 04:55PM"/>
        <s v="September 30, 2022 at 08:12PM"/>
        <s v="October 01, 2022 at 09:47AM"/>
        <s v="October 02, 2022 at 12:45PM"/>
        <s v="October 02, 2022 at 04:11PM"/>
        <s v="October 03, 2022 at 07:08AM"/>
        <s v="October 03, 2022 at 07:36AM"/>
        <s v="October 03, 2022 at 08:34AM"/>
        <s v="October 03, 2022 at 12:38PM"/>
        <s v="October 03, 2022 at 02:07PM"/>
        <s v="October 04, 2022 at 05:31PM"/>
        <s v="October 05, 2022 at 07:36AM"/>
        <s v="October 06, 2022 at 10:24AM"/>
        <s v="October 06, 2022 at 07:23PM"/>
        <s v="October 07, 2022 at 06:30AM"/>
        <s v="October 07, 2022 at 01:19PM"/>
        <s v="October 07, 2022 at 02:16PM"/>
        <s v="October 07, 2022 at 05:30PM"/>
        <s v="October 08, 2022 at 06:41AM"/>
        <s v="October 08, 2022 at 05:46PM"/>
        <s v="October 09, 2022 at 08:09AM"/>
        <s v="October 09, 2022 at 04:18PM"/>
        <s v="October 10, 2022 at 08:34AM"/>
        <s v="October 10, 2022 at 12:38PM"/>
        <s v="October 10, 2022 at 01:35PM"/>
        <s v="October 10, 2022 at 04:51PM"/>
        <s v="October 10, 2022 at 08:46PM"/>
        <s v="October 11, 2022 at 08:00AM"/>
        <s v="October 11, 2022 at 10:41AM"/>
        <s v="October 11, 2022 at 07:15PM"/>
        <s v="October 12, 2022 at 06:43AM"/>
        <s v="October 13, 2022 at 07:18PM"/>
        <s v="October 13, 2022 at 08:46PM"/>
        <s v="October 15, 2022 at 08:17AM"/>
        <s v="October 15, 2022 at 10:41AM"/>
        <s v="October 15, 2022 at 07:20PM"/>
        <s v="October 16, 2022 at 08:38AM"/>
        <s v="October 16, 2022 at 04:05PM"/>
        <s v="October 17, 2022 at 06:32AM"/>
        <s v="October 17, 2022 at 08:01AM"/>
        <s v="October 17, 2022 at 01:08PM"/>
        <s v="October 18, 2022 at 04:35PM"/>
        <s v="October 19, 2022 at 05:58AM"/>
        <s v="October 19, 2022 at 06:37AM"/>
        <s v="October 19, 2022 at 10:10AM"/>
        <s v="October 19, 2022 at 11:24AM"/>
        <s v="October 19, 2022 at 12:31PM"/>
        <s v="October 19, 2022 at 09:52PM"/>
        <s v="October 20, 2022 at 06:58AM"/>
        <s v="October 20, 2022 at 10:37AM"/>
        <s v="October 20, 2022 at 11:39AM"/>
        <s v="October 21, 2022 at 06:20PM"/>
        <s v="October 21, 2022 at 07:45PM"/>
        <s v="October 23, 2022 at 10:44AM"/>
        <s v="October 24, 2022 at 06:04AM"/>
        <s v="October 24, 2022 at 07:46AM"/>
        <s v="October 24, 2022 at 09:54AM"/>
        <s v="October 24, 2022 at 10:50AM"/>
        <s v="October 24, 2022 at 07:27PM"/>
        <s v="October 25, 2022 at 06:30AM"/>
        <s v="October 26, 2022 at 04:47PM"/>
        <s v="October 27, 2022 at 07:47AM"/>
        <s v="October 27, 2022 at 09:06AM"/>
        <s v="October 27, 2022 at 12:26PM"/>
        <s v="October 27, 2022 at 12:36PM"/>
        <s v="October 28, 2022 at 07:17AM"/>
        <s v="October 28, 2022 at 01:23PM"/>
        <s v="October 28, 2022 at 04:05PM"/>
        <s v="October 29, 2022 at 11:50AM"/>
        <s v="October 29, 2022 at 04:21PM"/>
        <s v="October 29, 2022 at 08:52PM"/>
        <s v="October 30, 2022 at 09:04AM"/>
        <s v="October 30, 2022 at 02:17PM"/>
        <s v="October 30, 2022 at 08:29PM"/>
        <s v="November 01, 2022 at 08:35AM"/>
        <s v="November 01, 2022 at 08:49AM"/>
        <s v="November 01, 2022 at 09:36AM"/>
        <s v="November 01, 2022 at 08:11PM"/>
        <s v="November 01, 2022 at 09:04PM"/>
        <s v="November 02, 2022 at 02:15PM"/>
        <s v="November 02, 2022 at 08:35PM"/>
        <s v="November 03, 2022 at 06:43AM"/>
        <s v="November 03, 2022 at 12:59PM"/>
        <s v="November 03, 2022 at 01:00PM"/>
        <s v="November 03, 2022 at 09:25PM"/>
        <s v="November 04, 2022 at 11:09AM"/>
        <s v="November 04, 2022 at 12:20PM"/>
        <s v="November 04, 2022 at 03:15PM"/>
        <s v="November 04, 2022 at 07:05PM"/>
        <s v="November 05, 2022 at 08:37AM"/>
        <s v="November 05, 2022 at 04:25PM"/>
        <s v="November 06, 2022 at 11:34AM"/>
        <s v="November 06, 2022 at 06:48PM"/>
        <s v="November 07, 2022 at 06:21PM"/>
        <s v="November 09, 2022 at 06:26AM"/>
        <s v="November 09, 2022 at 09:43AM"/>
        <s v="November 10, 2022 at 07:09AM"/>
        <s v="November 10, 2022 at 08:25AM"/>
        <s v="November 10, 2022 at 07:52PM"/>
        <s v="November 11, 2022 at 10:24AM"/>
        <s v="November 11, 2022 at 02:02PM"/>
        <s v="November 11, 2022 at 03:11PM"/>
        <s v="November 13, 2022 at 11:08AM"/>
        <s v="November 13, 2022 at 04:07PM"/>
        <s v="November 13, 2022 at 07:54PM"/>
        <s v="November 13, 2022 at 08:36PM"/>
        <s v="November 14, 2022 at 07:26AM"/>
        <s v="November 14, 2022 at 07:31AM"/>
        <s v="November 14, 2022 at 02:09PM"/>
        <s v="November 15, 2022 at 06:27AM"/>
        <s v="November 15, 2022 at 10:47AM"/>
        <s v="November 15, 2022 at 01:40PM"/>
        <s v="November 16, 2022 at 12:51PM"/>
        <s v="November 16, 2022 at 05:49PM"/>
        <s v="November 16, 2022 at 06:59PM"/>
        <s v="November 17, 2022 at 07:17AM"/>
        <s v="November 17, 2022 at 03:10PM"/>
        <s v="November 18, 2022 at 06:07AM"/>
        <s v="November 18, 2022 at 05:40PM"/>
        <s v="November 18, 2022 at 07:56PM"/>
        <s v="November 19, 2022 at 01:37PM"/>
        <s v="November 19, 2022 at 03:52PM"/>
        <s v="November 20, 2022 at 06:21PM"/>
        <s v="November 21, 2022 at 09:39AM"/>
        <s v="November 21, 2022 at 01:26PM"/>
        <s v="November 21, 2022 at 07:41PM"/>
        <s v="November 22, 2022 at 07:13AM"/>
        <s v="November 22, 2022 at 02:05PM"/>
        <s v="November 22, 2022 at 09:07PM"/>
        <s v="November 23, 2022 at 01:41PM"/>
        <s v="November 24, 2022 at 09:40AM"/>
        <s v="November 24, 2022 at 12:53PM"/>
        <s v="November 24, 2022 at 08:28PM"/>
        <s v="November 25, 2022 at 06:11PM"/>
        <s v="November 26, 2022 at 08:09AM"/>
        <s v="November 26, 2022 at 08:31AM"/>
        <s v="November 26, 2022 at 02:33PM"/>
        <s v="November 27, 2022 at 07:32AM"/>
        <s v="November 27, 2022 at 04:02PM"/>
        <s v="November 28, 2022 at 07:34AM"/>
        <s v="November 28, 2022 at 12:34PM"/>
        <s v="November 28, 2022 at 08:13PM"/>
        <s v="November 29, 2022 at 07:30AM"/>
        <s v="November 30, 2022 at 03:50PM"/>
        <s v="December 01, 2022 at 06:32AM"/>
        <s v="December 01, 2022 at 04:18PM"/>
        <s v="December 02, 2022 at 10:06AM"/>
        <s v="December 02, 2022 at 03:07PM"/>
        <s v="December 02, 2022 at 07:03PM"/>
        <s v="December 03, 2022 at 10:51AM"/>
        <s v="December 04, 2022 at 06:37AM"/>
        <s v="December 04, 2022 at 01:11PM"/>
        <s v="December 04, 2022 at 01:27PM"/>
        <s v="December 05, 2022 at 03:27PM"/>
        <s v="December 06, 2022 at 12:30PM"/>
        <s v="December 06, 2022 at 07:52PM"/>
        <s v="December 07, 2022 at 08:51AM"/>
        <s v="December 07, 2022 at 09:33AM"/>
        <s v="December 08, 2022 at 09:28AM"/>
        <s v="December 08, 2022 at 12:14PM"/>
        <s v="December 08, 2022 at 06:27PM"/>
        <s v="December 09, 2022 at 06:30AM"/>
        <s v="December 10, 2022 at 07:46AM"/>
        <s v="December 10, 2022 at 03:45PM"/>
        <s v="December 11, 2022 at 12:57PM"/>
        <s v="December 11, 2022 at 04:38PM"/>
        <s v="December 11, 2022 at 04:45PM"/>
        <s v="December 11, 2022 at 09:09PM"/>
        <s v="December 12, 2022 at 02:03PM"/>
        <s v="December 13, 2022 at 07:06AM"/>
        <s v="December 13, 2022 at 10:16AM"/>
        <s v="December 13, 2022 at 08:19PM"/>
        <s v="December 14, 2022 at 06:54AM"/>
        <s v="December 14, 2022 at 08:09PM"/>
        <s v="December 15, 2022 at 08:08AM"/>
        <s v="December 15, 2022 at 08:16AM"/>
        <s v="December 15, 2022 at 09:03AM"/>
        <s v="December 15, 2022 at 07:23PM"/>
        <s v="December 16, 2022 at 08:06AM"/>
        <s v="December 16, 2022 at 06:11PM"/>
        <s v="December 18, 2022 at 12:08PM"/>
        <s v="December 18, 2022 at 01:15PM"/>
        <s v="December 19, 2022 at 08:54AM"/>
        <s v="December 19, 2022 at 12:58PM"/>
        <s v="December 19, 2022 at 01:25PM"/>
        <s v="December 20, 2022 at 07:17AM"/>
        <s v="December 21, 2022 at 07:09AM"/>
        <s v="December 21, 2022 at 02:40PM"/>
        <s v="December 21, 2022 at 05:38PM"/>
        <s v="December 21, 2022 at 06:43PM"/>
        <s v="December 22, 2022 at 08:17AM"/>
        <s v="December 22, 2022 at 08:37AM"/>
        <s v="December 22, 2022 at 09:26AM"/>
        <s v="December 22, 2022 at 07:42PM"/>
        <s v="December 23, 2022 at 09:36AM"/>
        <s v="December 23, 2022 at 11:08AM"/>
        <s v="December 23, 2022 at 04:51PM"/>
        <s v="December 23, 2022 at 06:20PM"/>
        <s v="December 24, 2022 at 07:24AM"/>
        <s v="December 24, 2022 at 09:31AM"/>
        <s v="December 25, 2022 at 07:50PM"/>
        <s v="December 26, 2022 at 09:02AM"/>
        <s v="December 26, 2022 at 12:41PM"/>
        <s v="December 26, 2022 at 05:22PM"/>
        <s v="December 28, 2022 at 08:46AM"/>
        <s v="December 28, 2022 at 08:47AM"/>
        <s v="December 28, 2022 at 12:59PM"/>
        <s v="December 28, 2022 at 01:39PM"/>
        <s v="December 29, 2022 at 02:27PM"/>
        <s v="December 30, 2022 at 08:06AM"/>
        <s v="January 02, 2023 at 09:03AM"/>
        <s v="January 02, 2023 at 04:56PM"/>
        <s v="January 03, 2023 at 07:21AM"/>
        <s v="January 03, 2023 at 01:30PM"/>
        <s v="January 03, 2023 at 03:50PM"/>
        <s v="January 03, 2023 at 08:10PM"/>
        <s v="January 03, 2023 at 08:40PM"/>
        <s v="January 04, 2023 at 07:09AM"/>
        <s v="January 04, 2023 at 07:20AM"/>
        <s v="January 04, 2023 at 09:54AM"/>
        <s v="January 04, 2023 at 12:03PM"/>
        <s v="January 05, 2023 at 09:12AM"/>
        <s v="January 05, 2023 at 05:23PM"/>
        <s v="January 06, 2023 at 09:42AM"/>
        <s v="January 06, 2023 at 09:21PM"/>
        <s v="January 06, 2023 at 09:26PM"/>
        <s v="January 07, 2023 at 06:14AM"/>
        <s v="January 07, 2023 at 06:58AM"/>
        <s v="January 07, 2023 at 10:07AM"/>
        <s v="January 07, 2023 at 11:28AM"/>
        <s v="January 07, 2023 at 07:48PM"/>
        <s v="January 09, 2023 at 10:29AM"/>
        <s v="January 11, 2023 at 06:53AM"/>
        <s v="January 11, 2023 at 05:10PM"/>
        <s v="January 11, 2023 at 05:11PM"/>
        <s v="January 12, 2023 at 07:20AM"/>
        <s v="January 12, 2023 at 07:41AM"/>
        <s v="January 12, 2023 at 08:06AM"/>
        <s v="January 12, 2023 at 03:46PM"/>
        <s v="January 13, 2023 at 10:13AM"/>
        <s v="January 13, 2023 at 10:42AM"/>
        <s v="January 13, 2023 at 03:12PM"/>
        <s v="January 13, 2023 at 09:11PM"/>
        <s v="January 14, 2023 at 07:54AM"/>
        <s v="January 14, 2023 at 12:37PM"/>
        <s v="January 14, 2023 at 02:22PM"/>
        <s v="January 14, 2023 at 04:45PM"/>
        <s v="January 14, 2023 at 08:11PM"/>
        <s v="January 14, 2023 at 08:26PM"/>
        <s v="January 16, 2023 at 08:00AM"/>
        <s v="January 16, 2023 at 12:55PM"/>
        <s v="January 16, 2023 at 02:12PM"/>
        <s v="January 16, 2023 at 03:18PM"/>
        <s v="January 16, 2023 at 05:31PM"/>
        <s v="January 17, 2023 at 01:50PM"/>
        <s v="January 17, 2023 at 07:41PM"/>
        <s v="January 18, 2023 at 05:42AM"/>
        <s v="January 18, 2023 at 07:49AM"/>
        <s v="January 18, 2023 at 07:40PM"/>
        <s v="January 18, 2023 at 07:41PM"/>
        <s v="January 19, 2023 at 01:53PM"/>
        <s v="January 19, 2023 at 03:45PM"/>
        <s v="January 20, 2023 at 08:56AM"/>
        <s v="January 20, 2023 at 04:52PM"/>
        <s v="January 21, 2023 at 11:50AM"/>
        <s v="January 21, 2023 at 01:32PM"/>
        <s v="January 21, 2023 at 08:19PM"/>
        <s v="January 23, 2023 at 08:33PM"/>
        <s v="January 24, 2023 at 08:17AM"/>
        <s v="January 24, 2023 at 09:00AM"/>
        <s v="January 25, 2023 at 07:53PM"/>
        <s v="January 26, 2023 at 11:38AM"/>
        <s v="January 27, 2023 at 12:41PM"/>
        <s v="January 27, 2023 at 03:42PM"/>
        <s v="January 28, 2023 at 08:05AM"/>
        <s v="January 28, 2023 at 08:06AM"/>
        <s v="January 28, 2023 at 01:44PM"/>
        <s v="January 28, 2023 at 06:30PM"/>
        <s v="January 28, 2023 at 07:40PM"/>
        <s v="January 29, 2023 at 06:08AM"/>
        <s v="January 29, 2023 at 01:45PM"/>
        <s v="January 30, 2023 at 10:20AM"/>
        <s v="January 31, 2023 at 06:48AM"/>
        <s v="January 31, 2023 at 07:26AM"/>
        <s v="January 31, 2023 at 02:14PM"/>
        <s v="February 01, 2023 at 07:26AM"/>
        <s v="February 01, 2023 at 09:54AM"/>
        <s v="February 02, 2023 at 08:54AM"/>
        <s v="February 02, 2023 at 02:59PM"/>
        <s v="February 03, 2023 at 06:57AM"/>
        <s v="February 03, 2023 at 01:21PM"/>
        <s v="February 03, 2023 at 08:00PM"/>
        <s v="February 06, 2023 at 07:46AM"/>
        <s v="February 06, 2023 at 10:27AM"/>
        <s v="February 06, 2023 at 12:18PM"/>
        <s v="February 06, 2023 at 03:50PM"/>
        <s v="February 07, 2023 at 11:53AM"/>
        <s v="February 07, 2023 at 05:53PM"/>
        <s v="February 08, 2023 at 08:47AM"/>
        <s v="February 08, 2023 at 10:33AM"/>
        <s v="February 08, 2023 at 02:53PM"/>
        <s v="February 08, 2023 at 03:18PM"/>
        <s v="February 09, 2023 at 09:09AM"/>
        <s v="February 09, 2023 at 10:18AM"/>
        <s v="February 09, 2023 at 03:29PM"/>
        <s v="February 10, 2023 at 08:41AM"/>
        <s v="February 10, 2023 at 03:29PM"/>
        <s v="February 10, 2023 at 07:51PM"/>
        <s v="February 11, 2023 at 03:24PM"/>
        <s v="February 12, 2023 at 06:42AM"/>
        <s v="February 14, 2023 at 04:30PM"/>
        <s v="February 15, 2023 at 07:02AM"/>
        <s v="February 15, 2023 at 08:03AM"/>
        <s v="February 15, 2023 at 08:42AM"/>
        <s v="February 15, 2023 at 10:07AM"/>
        <s v="February 15, 2023 at 04:03PM"/>
        <s v="February 15, 2023 at 08:12PM"/>
        <s v="February 16, 2023 at 08:33AM"/>
        <s v="February 16, 2023 at 01:06PM"/>
        <s v="February 17, 2023 at 06:26AM"/>
        <s v="February 17, 2023 at 07:47AM"/>
        <s v="February 17, 2023 at 09:35AM"/>
        <s v="February 17, 2023 at 07:27PM"/>
        <s v="February 18, 2023 at 07:29PM"/>
        <s v="February 19, 2023 at 07:08AM"/>
        <s v="February 19, 2023 at 11:57AM"/>
        <s v="February 19, 2023 at 08:05PM"/>
        <s v="February 20, 2023 at 08:04PM"/>
        <s v="February 21, 2023 at 09:54AM"/>
        <s v="February 21, 2023 at 10:06AM"/>
        <s v="February 22, 2023 at 01:27PM"/>
        <s v="February 23, 2023 at 06:42AM"/>
        <s v="February 23, 2023 at 07:27AM"/>
        <s v="February 24, 2023 at 07:48AM"/>
        <s v="February 24, 2023 at 10:17AM"/>
        <s v="February 24, 2023 at 03:49PM"/>
        <s v="February 25, 2023 at 01:07PM"/>
        <s v="February 26, 2023 at 11:48AM"/>
        <s v="February 27, 2023 at 06:40AM"/>
        <s v="February 27, 2023 at 10:51AM"/>
        <s v="February 27, 2023 at 11:46AM"/>
        <s v="February 27, 2023 at 08:34PM"/>
        <s v="February 28, 2023 at 08:06AM"/>
        <s v="February 28, 2023 at 11:08AM"/>
        <s v="February 28, 2023 at 12:56PM"/>
        <s v="February 28, 2023 at 05:46PM"/>
        <s v="March 01, 2023 at 07:57AM"/>
        <s v="March 01, 2023 at 08:23AM"/>
        <s v="March 01, 2023 at 10:57AM"/>
        <s v="March 02, 2023 at 06:10AM"/>
        <s v="March 02, 2023 at 06:23AM"/>
        <s v="March 02, 2023 at 11:40AM"/>
        <s v="March 02, 2023 at 01:52PM"/>
        <s v="March 02, 2023 at 03:46PM"/>
        <s v="March 02, 2023 at 08:47PM"/>
        <s v="March 03, 2023 at 11:25AM"/>
        <s v="March 03, 2023 at 12:45PM"/>
        <s v="March 03, 2023 at 06:46PM"/>
        <s v="March 03, 2023 at 07:12PM"/>
        <s v="March 03, 2023 at 09:30PM"/>
        <s v="March 04, 2023 at 12:16PM"/>
        <s v="March 04, 2023 at 03:57PM"/>
        <s v="March 05, 2023 at 07:07AM"/>
        <s v="March 05, 2023 at 09:06AM"/>
        <s v="March 05, 2023 at 01:40PM"/>
        <s v="March 06, 2023 at 06:57AM"/>
        <s v="March 06, 2023 at 01:17PM"/>
        <s v="March 06, 2023 at 02:23PM"/>
        <s v="March 06, 2023 at 03:17PM"/>
        <s v="March 07, 2023 at 06:56AM"/>
        <s v="March 07, 2023 at 09:05AM"/>
        <s v="March 07, 2023 at 08:14PM"/>
        <s v="March 08, 2023 at 07:17AM"/>
        <s v="March 08, 2023 at 02:51PM"/>
        <s v="March 08, 2023 at 03:07PM"/>
        <s v="March 09, 2023 at 01:36PM"/>
        <s v="March 09, 2023 at 07:13PM"/>
        <s v="March 09, 2023 at 09:38PM"/>
        <s v="March 10, 2023 at 11:43AM"/>
        <s v="March 10, 2023 at 02:06PM"/>
        <s v="March 10, 2023 at 06:28PM"/>
        <s v="March 11, 2023 at 02:20PM"/>
        <s v="March 12, 2023 at 02:45PM"/>
        <s v="March 12, 2023 at 03:10PM"/>
        <s v="March 13, 2023 at 07:42AM"/>
        <s v="March 13, 2023 at 11:34AM"/>
        <s v="March 13, 2023 at 07:22PM"/>
        <s v="March 14, 2023 at 06:47AM"/>
        <s v="March 14, 2023 at 10:40AM"/>
        <s v="March 14, 2023 at 11:20AM"/>
        <s v="March 14, 2023 at 04:44PM"/>
        <s v="March 14, 2023 at 06:56PM"/>
        <s v="March 14, 2023 at 08:50PM"/>
        <s v="March 15, 2023 at 07:10AM"/>
        <s v="March 15, 2023 at 08:27AM"/>
        <s v="March 15, 2023 at 09:47AM"/>
        <s v="March 15, 2023 at 01:07PM"/>
        <s v="March 17, 2023 at 08:15AM"/>
        <s v="March 17, 2023 at 09:26AM"/>
        <s v="March 17, 2023 at 09:46AM"/>
        <s v="March 17, 2023 at 12:21PM"/>
        <s v="March 18, 2023 at 10:21AM"/>
        <s v="March 18, 2023 at 11:05AM"/>
        <s v="March 18, 2023 at 02:52PM"/>
        <s v="March 19, 2023 at 11:05AM"/>
        <s v="March 20, 2023 at 11:27AM"/>
        <s v="March 22, 2023 at 08:22AM"/>
        <s v="March 22, 2023 at 10:49AM"/>
        <s v="March 22, 2023 at 01:16PM"/>
        <s v="March 22, 2023 at 03:37PM"/>
        <s v="March 23, 2023 at 09:02AM"/>
        <s v="March 23, 2023 at 12:35PM"/>
        <s v="March 23, 2023 at 09:07PM"/>
        <s v="March 24, 2023 at 01:40PM"/>
        <s v="March 24, 2023 at 06:42PM"/>
        <s v="March 24, 2023 at 06:51PM"/>
        <s v="March 25, 2023 at 12:50PM"/>
        <s v="March 27, 2023 at 08:38AM"/>
        <s v="March 27, 2023 at 11:30AM"/>
        <s v="March 28, 2023 at 09:54AM"/>
        <s v="March 28, 2023 at 10:53AM"/>
        <s v="March 28, 2023 at 11:24AM"/>
        <s v="March 28, 2023 at 02:42PM"/>
        <s v="March 28, 2023 at 02:43PM"/>
        <s v="March 28, 2023 at 09:07PM"/>
        <s v="March 29, 2023 at 08:17AM"/>
        <s v="March 29, 2023 at 05:41PM"/>
        <s v="March 30, 2023 at 07:27AM"/>
        <s v="March 30, 2023 at 09:19AM"/>
        <s v="March 30, 2023 at 12:57PM"/>
        <s v="March 30, 2023 at 09:13PM"/>
        <s v="March 30, 2023 at 09:14PM"/>
        <s v="March 31, 2023 at 06:41AM"/>
        <s v="March 31, 2023 at 11:28AM"/>
        <s v="March 31, 2023 at 10:10PM"/>
        <s v="April 01, 2023 at 08:03AM"/>
        <s v="April 01, 2023 at 12:50PM"/>
        <s v="April 01, 2023 at 03:10PM"/>
        <s v="April 04, 2023 at 07:45PM"/>
        <s v="April 04, 2023 at 08:25PM"/>
        <s v="April 04, 2023 at 09:08PM"/>
        <s v="April 05, 2023 at 07:29AM"/>
        <s v="April 05, 2023 at 07:53AM"/>
        <s v="April 05, 2023 at 11:00AM"/>
        <s v="April 06, 2023 at 10:40AM"/>
        <s v="April 06, 2023 at 01:26PM"/>
        <s v="April 07, 2023 at 09:32AM"/>
        <s v="April 08, 2023 at 07:00AM"/>
        <s v="April 08, 2023 at 07:13AM"/>
        <s v="April 08, 2023 at 07:22AM"/>
        <s v="April 08, 2023 at 11:10AM"/>
        <s v="April 09, 2023 at 03:28PM"/>
        <s v="April 10, 2023 at 09:00AM"/>
        <s v="April 10, 2023 at 01:40PM"/>
        <s v="April 11, 2023 at 07:38AM"/>
        <s v="April 11, 2023 at 10:50AM"/>
        <s v="April 11, 2023 at 01:26PM"/>
        <s v="April 11, 2023 at 02:39PM"/>
        <s v="April 12, 2023 at 07:05AM"/>
        <s v="April 12, 2023 at 07:46PM"/>
        <s v="April 13, 2023 at 08:19AM"/>
        <s v="April 13, 2023 at 09:06PM"/>
        <s v="April 14, 2023 at 07:09AM"/>
        <s v="April 14, 2023 at 10:09AM"/>
        <s v="April 14, 2023 at 12:16PM"/>
        <s v="April 15, 2023 at 12:54PM"/>
        <s v="April 15, 2023 at 06:53PM"/>
        <s v="April 15, 2023 at 07:42PM"/>
        <s v="April 16, 2023 at 08:32PM"/>
        <s v="April 16, 2023 at 08:33PM"/>
        <s v="April 17, 2023 at 07:27AM"/>
        <s v="April 18, 2023 at 08:32PM"/>
        <s v="April 19, 2023 at 07:20AM"/>
        <s v="April 19, 2023 at 10:26AM"/>
        <s v="April 19, 2023 at 01:02PM"/>
        <s v="April 19, 2023 at 03:13PM"/>
        <s v="April 19, 2023 at 05:51PM"/>
        <s v="April 20, 2023 at 11:11AM"/>
        <s v="April 20, 2023 at 01:41PM"/>
        <s v="April 21, 2023 at 08:39AM"/>
        <s v="April 21, 2023 at 09:10AM"/>
        <s v="April 22, 2023 at 03:14PM"/>
        <s v="April 23, 2023 at 06:49AM"/>
        <s v="April 24, 2023 at 07:24AM"/>
        <s v="April 24, 2023 at 02:16PM"/>
        <s v="April 25, 2023 at 06:40AM"/>
        <s v="April 25, 2023 at 08:55AM"/>
        <s v="April 25, 2023 at 11:16AM"/>
        <s v="April 25, 2023 at 11:17AM"/>
        <s v="April 26, 2023 at 08:45AM"/>
        <s v="April 26, 2023 at 09:12PM"/>
        <s v="April 27, 2023 at 10:05AM"/>
        <s v="April 27, 2023 at 07:51PM"/>
        <s v="April 27, 2023 at 09:01PM"/>
        <s v="April 27, 2023 at 09:35PM"/>
        <s v="April 28, 2023 at 11:09AM"/>
        <s v="April 28, 2023 at 12:50PM"/>
        <s v="April 28, 2023 at 02:05PM"/>
        <s v="April 28, 2023 at 05:37PM"/>
        <s v="April 28, 2023 at 07:36PM"/>
        <s v="April 30, 2023 at 07:28AM"/>
        <s v="April 30, 2023 at 08:26AM"/>
        <s v="April 30, 2023 at 06:16PM"/>
        <s v="April 30, 2023 at 08:55PM"/>
        <s v="April 30, 2023 at 09:23PM"/>
        <s v="May 01, 2023 at 10:27AM"/>
        <s v="May 02, 2023 at 08:04AM"/>
        <s v="May 02, 2023 at 08:12AM"/>
        <s v="May 02, 2023 at 04:46PM"/>
        <s v="May 03, 2023 at 10:32AM"/>
        <s v="May 03, 2023 at 10:50AM"/>
        <s v="May 03, 2023 at 03:09PM"/>
        <s v="May 03, 2023 at 05:41PM"/>
        <s v="May 04, 2023 at 07:08AM"/>
        <s v="May 04, 2023 at 08:39AM"/>
        <s v="May 04, 2023 at 10:36AM"/>
        <s v="May 04, 2023 at 11:17AM"/>
        <s v="May 04, 2023 at 08:36PM"/>
        <s v="May 05, 2023 at 08:37AM"/>
        <s v="May 06, 2023 at 11:31AM"/>
        <s v="May 06, 2023 at 03:46PM"/>
        <s v="May 06, 2023 at 06:24PM"/>
        <s v="May 07, 2023 at 06:20AM"/>
        <s v="May 07, 2023 at 03:55PM"/>
        <s v="May 08, 2023 at 10:54AM"/>
        <s v="May 08, 2023 at 10:55AM"/>
        <s v="May 08, 2023 at 01:53PM"/>
        <s v="May 08, 2023 at 03:54PM"/>
        <s v="May 09, 2023 at 09:28AM"/>
        <s v="May 09, 2023 at 12:13PM"/>
        <s v="May 09, 2023 at 09:13PM"/>
        <s v="May 09, 2023 at 09:45PM"/>
        <s v="May 10, 2023 at 07:31AM"/>
        <s v="May 10, 2023 at 12:29PM"/>
        <s v="May 10, 2023 at 07:54PM"/>
        <s v="May 10, 2023 at 08:57PM"/>
        <s v="May 11, 2023 at 12:33PM"/>
        <s v="May 11, 2023 at 01:33PM"/>
        <s v="May 11, 2023 at 03:12PM"/>
        <s v="May 11, 2023 at 07:15PM"/>
        <s v="May 12, 2023 at 11:28AM"/>
        <s v="May 12, 2023 at 12:51PM"/>
        <s v="May 12, 2023 at 03:22PM"/>
        <s v="May 13, 2023 at 06:09PM"/>
        <s v="May 15, 2023 at 08:01AM"/>
        <s v="May 15, 2023 at 09:23AM"/>
        <s v="May 15, 2023 at 01:12PM"/>
        <s v="May 15, 2023 at 07:53PM"/>
        <s v="May 15, 2023 at 09:30PM"/>
        <s v="May 16, 2023 at 09:44AM"/>
        <s v="May 16, 2023 at 10:43AM"/>
        <s v="May 16, 2023 at 12:57PM"/>
        <s v="May 17, 2023 at 07:31AM"/>
        <s v="May 17, 2023 at 03:29PM"/>
        <s v="May 17, 2023 at 04:37PM"/>
        <s v="May 17, 2023 at 09:31PM"/>
        <s v="May 18, 2023 at 08:17AM"/>
        <s v="May 18, 2023 at 11:08AM"/>
        <s v="May 18, 2023 at 11:15AM"/>
        <s v="May 19, 2023 at 06:21AM"/>
        <s v="May 19, 2023 at 07:36AM"/>
        <s v="May 19, 2023 at 01:19PM"/>
        <s v="May 19, 2023 at 02:31PM"/>
        <s v="May 22, 2023 at 08:52AM"/>
        <s v="May 22, 2023 at 03:21PM"/>
        <s v="May 22, 2023 at 05:56PM"/>
        <s v="May 22, 2023 at 07:27PM"/>
        <s v="May 23, 2023 at 07:19AM"/>
      </sharedItems>
    </cacheField>
    <cacheField name="Date" numFmtId="0">
      <sharedItems/>
    </cacheField>
    <cacheField name="Year" numFmtId="0">
      <sharedItems/>
    </cacheField>
    <cacheField name="Time" numFmtId="0">
      <sharedItems/>
    </cacheField>
    <cacheField name="Month" numFmtId="0">
      <sharedItems containsSemiMixedTypes="0" containsString="0" containsNumber="1" containsInteger="1" minValue="1" maxValue="12"/>
    </cacheField>
    <cacheField name="Day" numFmtId="0">
      <sharedItems/>
    </cacheField>
    <cacheField name="Full Date2" numFmtId="14">
      <sharedItems containsSemiMixedTypes="0" containsNonDate="0" containsDate="1" containsString="0" minDate="2016-08-06T00:00:00" maxDate="2023-05-24T00:00:00"/>
    </cacheField>
    <cacheField name="DateTime" numFmtId="164">
      <sharedItems containsSemiMixedTypes="0" containsNonDate="0" containsDate="1" containsString="0" minDate="2016-08-06T09:17:00" maxDate="2023-05-23T07:19:00"/>
    </cacheField>
    <cacheField name="Mulitiple Sneeze?" numFmtId="0">
      <sharedItems count="2">
        <b v="0"/>
        <b v="1"/>
      </sharedItems>
    </cacheField>
    <cacheField name="Multiple Counter" numFmtId="0">
      <sharedItems containsSemiMixedTypes="0" containsString="0" containsNumber="1" containsInteger="1" minValue="0" maxValue="6" count="7">
        <n v="0"/>
        <n v="1"/>
        <n v="2"/>
        <n v="3"/>
        <n v="4"/>
        <n v="5"/>
        <n v="6"/>
      </sharedItems>
    </cacheField>
    <cacheField name="Combo End" numFmtId="0">
      <sharedItems count="2">
        <s v=""/>
        <s v="Combo En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01">
  <r>
    <s v="August 06, 2016 at 09:17AM"/>
    <s v="August 06"/>
    <s v="2016"/>
    <s v="09:17AM"/>
    <n v="8"/>
    <s v="06"/>
    <d v="2016-08-06T00:00:00"/>
    <d v="2016-08-06T09:17:00"/>
    <x v="0"/>
  </r>
  <r>
    <s v="August 06, 2016 at 11:29AM"/>
    <s v="August 06"/>
    <s v="2016"/>
    <s v="11:29AM"/>
    <n v="8"/>
    <s v="06"/>
    <d v="2016-08-06T00:00:00"/>
    <d v="2016-08-06T11:29:00"/>
    <x v="0"/>
  </r>
  <r>
    <s v="August 07, 2016 at 02:47PM"/>
    <s v="August 07"/>
    <s v="2016"/>
    <s v="02:47PM"/>
    <n v="8"/>
    <s v="07"/>
    <d v="2016-08-07T00:00:00"/>
    <d v="2016-08-07T14:47:00"/>
    <x v="0"/>
  </r>
  <r>
    <s v="August 07, 2016 at 06:03PM"/>
    <s v="August 07"/>
    <s v="2016"/>
    <s v="06:03PM"/>
    <n v="8"/>
    <s v="07"/>
    <d v="2016-08-07T00:00:00"/>
    <d v="2016-08-07T18:03:00"/>
    <x v="0"/>
  </r>
  <r>
    <s v="August 07, 2016 at 08:48PM"/>
    <s v="August 07"/>
    <s v="2016"/>
    <s v="08:48PM"/>
    <n v="8"/>
    <s v="07"/>
    <d v="2016-08-07T00:00:00"/>
    <d v="2016-08-07T20:48:00"/>
    <x v="0"/>
  </r>
  <r>
    <s v="August 08, 2016 at 11:20AM"/>
    <s v="August 08"/>
    <s v="2016"/>
    <s v="11:20AM"/>
    <n v="8"/>
    <s v="08"/>
    <d v="2016-08-08T00:00:00"/>
    <d v="2016-08-08T11:20:00"/>
    <x v="0"/>
  </r>
  <r>
    <s v="August 08, 2016 at 04:14PM"/>
    <s v="August 08"/>
    <s v="2016"/>
    <s v="04:14PM"/>
    <n v="8"/>
    <s v="08"/>
    <d v="2016-08-08T00:00:00"/>
    <d v="2016-08-08T16:14:00"/>
    <x v="0"/>
  </r>
  <r>
    <s v="August 08, 2016 at 11:34PM"/>
    <s v="August 08"/>
    <s v="2016"/>
    <s v="11:34PM"/>
    <n v="8"/>
    <s v="08"/>
    <d v="2016-08-08T00:00:00"/>
    <d v="2016-08-08T23:34:00"/>
    <x v="0"/>
  </r>
  <r>
    <s v="August 09, 2016 at 09:50PM"/>
    <s v="August 09"/>
    <s v="2016"/>
    <s v="09:50PM"/>
    <n v="8"/>
    <s v="09"/>
    <d v="2016-08-09T00:00:00"/>
    <d v="2016-08-09T21:50:00"/>
    <x v="0"/>
  </r>
  <r>
    <s v="August 09, 2016 at 11:08PM"/>
    <s v="August 09"/>
    <s v="2016"/>
    <s v="11:08PM"/>
    <n v="8"/>
    <s v="09"/>
    <d v="2016-08-09T00:00:00"/>
    <d v="2016-08-09T23:08:00"/>
    <x v="0"/>
  </r>
  <r>
    <s v="August 10, 2016 at 09:45AM"/>
    <s v="August 10"/>
    <s v="2016"/>
    <s v="09:45AM"/>
    <n v="8"/>
    <s v="10"/>
    <d v="2016-08-10T00:00:00"/>
    <d v="2016-08-10T09:45:00"/>
    <x v="0"/>
  </r>
  <r>
    <s v="August 10, 2016 at 11:55AM"/>
    <s v="August 10"/>
    <s v="2016"/>
    <s v="11:55AM"/>
    <n v="8"/>
    <s v="10"/>
    <d v="2016-08-10T00:00:00"/>
    <d v="2016-08-10T11:55:00"/>
    <x v="0"/>
  </r>
  <r>
    <s v="August 10, 2016 at 02:42PM"/>
    <s v="August 10"/>
    <s v="2016"/>
    <s v="02:42PM"/>
    <n v="8"/>
    <s v="10"/>
    <d v="2016-08-10T00:00:00"/>
    <d v="2016-08-10T14:42:00"/>
    <x v="0"/>
  </r>
  <r>
    <s v="August 11, 2016 at 06:43PM"/>
    <s v="August 11"/>
    <s v="2016"/>
    <s v="06:43PM"/>
    <n v="8"/>
    <s v="11"/>
    <d v="2016-08-11T00:00:00"/>
    <d v="2016-08-11T18:43:00"/>
    <x v="0"/>
  </r>
  <r>
    <s v="August 12, 2016 at 10:32AM"/>
    <s v="August 12"/>
    <s v="2016"/>
    <s v="10:32AM"/>
    <n v="8"/>
    <s v="12"/>
    <d v="2016-08-12T00:00:00"/>
    <d v="2016-08-12T10:32:00"/>
    <x v="0"/>
  </r>
  <r>
    <s v="August 12, 2016 at 08:39PM"/>
    <s v="August 12"/>
    <s v="2016"/>
    <s v="08:39PM"/>
    <n v="8"/>
    <s v="12"/>
    <d v="2016-08-12T00:00:00"/>
    <d v="2016-08-12T20:39:00"/>
    <x v="0"/>
  </r>
  <r>
    <s v="August 13, 2016 at 10:50AM"/>
    <s v="August 13"/>
    <s v="2016"/>
    <s v="10:50AM"/>
    <n v="8"/>
    <s v="13"/>
    <d v="2016-08-13T00:00:00"/>
    <d v="2016-08-13T10:50:00"/>
    <x v="0"/>
  </r>
  <r>
    <s v="August 13, 2016 at 07:05PM"/>
    <s v="August 13"/>
    <s v="2016"/>
    <s v="07:05PM"/>
    <n v="8"/>
    <s v="13"/>
    <d v="2016-08-13T00:00:00"/>
    <d v="2016-08-13T19:05:00"/>
    <x v="0"/>
  </r>
  <r>
    <s v="August 14, 2016 at 12:13 AM"/>
    <s v="August 14"/>
    <s v="2016"/>
    <s v="12:13 AM"/>
    <n v="8"/>
    <s v="14"/>
    <d v="2016-08-14T00:00:00"/>
    <d v="2016-08-14T00:13:00"/>
    <x v="0"/>
  </r>
  <r>
    <s v="August 14, 2016 at 09:19AM"/>
    <s v="August 14"/>
    <s v="2016"/>
    <s v="09:19AM"/>
    <n v="8"/>
    <s v="14"/>
    <d v="2016-08-14T00:00:00"/>
    <d v="2016-08-14T09:19:00"/>
    <x v="0"/>
  </r>
  <r>
    <s v="August 14, 2016 at 11:54 AM"/>
    <s v="August 14"/>
    <s v="2016"/>
    <s v="11:54 AM"/>
    <n v="8"/>
    <s v="14"/>
    <d v="2016-08-14T00:00:00"/>
    <d v="2016-08-14T11:54:00"/>
    <x v="0"/>
  </r>
  <r>
    <s v="August 15, 2016 at 08:59PM"/>
    <s v="August 15"/>
    <s v="2016"/>
    <s v="08:59PM"/>
    <n v="8"/>
    <s v="15"/>
    <d v="2016-08-15T00:00:00"/>
    <d v="2016-08-15T20:59:00"/>
    <x v="0"/>
  </r>
  <r>
    <s v="August 15, 2016 at 10:23PM"/>
    <s v="August 15"/>
    <s v="2016"/>
    <s v="10:23PM"/>
    <n v="8"/>
    <s v="15"/>
    <d v="2016-08-15T00:00:00"/>
    <d v="2016-08-15T22:23:00"/>
    <x v="0"/>
  </r>
  <r>
    <s v="August 16, 2016 at 06:09PM"/>
    <s v="August 16"/>
    <s v="2016"/>
    <s v="06:09PM"/>
    <n v="8"/>
    <s v="16"/>
    <d v="2016-08-16T00:00:00"/>
    <d v="2016-08-16T18:09:00"/>
    <x v="0"/>
  </r>
  <r>
    <s v="August 16, 2016 at 06:46PM"/>
    <s v="August 16"/>
    <s v="2016"/>
    <s v="06:46PM"/>
    <n v="8"/>
    <s v="16"/>
    <d v="2016-08-16T00:00:00"/>
    <d v="2016-08-16T18:46:00"/>
    <x v="0"/>
  </r>
  <r>
    <s v="August 16, 2016 at 08:57PM"/>
    <s v="August 16"/>
    <s v="2016"/>
    <s v="08:57PM"/>
    <n v="8"/>
    <s v="16"/>
    <d v="2016-08-16T00:00:00"/>
    <d v="2016-08-16T20:57:00"/>
    <x v="0"/>
  </r>
  <r>
    <s v="August 17, 2016 at 09:35AM"/>
    <s v="August 17"/>
    <s v="2016"/>
    <s v="09:35AM"/>
    <n v="8"/>
    <s v="17"/>
    <d v="2016-08-17T00:00:00"/>
    <d v="2016-08-17T09:35:00"/>
    <x v="0"/>
  </r>
  <r>
    <s v="August 17, 2016 at 10:39AM"/>
    <s v="August 17"/>
    <s v="2016"/>
    <s v="10:39AM"/>
    <n v="8"/>
    <s v="17"/>
    <d v="2016-08-17T00:00:00"/>
    <d v="2016-08-17T10:39:00"/>
    <x v="0"/>
  </r>
  <r>
    <s v="August 17, 2016 at 03:18PM"/>
    <s v="August 17"/>
    <s v="2016"/>
    <s v="03:18PM"/>
    <n v="8"/>
    <s v="17"/>
    <d v="2016-08-17T00:00:00"/>
    <d v="2016-08-17T15:18:00"/>
    <x v="1"/>
  </r>
  <r>
    <s v="August 17, 2016 at 03:19PM"/>
    <s v="August 17"/>
    <s v="2016"/>
    <s v="03:19PM"/>
    <n v="8"/>
    <s v="17"/>
    <d v="2016-08-17T00:00:00"/>
    <d v="2016-08-17T15:19:00"/>
    <x v="1"/>
  </r>
  <r>
    <s v="August 17, 2016 at 03:20PM"/>
    <s v="August 17"/>
    <s v="2016"/>
    <s v="03:20PM"/>
    <n v="8"/>
    <s v="17"/>
    <d v="2016-08-17T00:00:00"/>
    <d v="2016-08-17T15:20:00"/>
    <x v="1"/>
  </r>
  <r>
    <s v="August 17, 2016 at 03:21PM"/>
    <s v="August 17"/>
    <s v="2016"/>
    <s v="03:21PM"/>
    <n v="8"/>
    <s v="17"/>
    <d v="2016-08-17T00:00:00"/>
    <d v="2016-08-17T15:21:00"/>
    <x v="1"/>
  </r>
  <r>
    <s v="August 17, 2016 at 09:50PM"/>
    <s v="August 17"/>
    <s v="2016"/>
    <s v="09:50PM"/>
    <n v="8"/>
    <s v="17"/>
    <d v="2016-08-17T00:00:00"/>
    <d v="2016-08-17T21:50:00"/>
    <x v="0"/>
  </r>
  <r>
    <s v="August 17, 2016 at 10:57PM"/>
    <s v="August 17"/>
    <s v="2016"/>
    <s v="10:57PM"/>
    <n v="8"/>
    <s v="17"/>
    <d v="2016-08-17T00:00:00"/>
    <d v="2016-08-17T22:57:00"/>
    <x v="0"/>
  </r>
  <r>
    <s v="August 19, 2016 at 12:13AM"/>
    <s v="August 19"/>
    <s v="2016"/>
    <s v="12:13AM"/>
    <n v="8"/>
    <s v="19"/>
    <d v="2016-08-19T00:00:00"/>
    <d v="2016-08-19T00:13:00"/>
    <x v="0"/>
  </r>
  <r>
    <s v="August 19, 2016 at 12:44PM"/>
    <s v="August 19"/>
    <s v="2016"/>
    <s v="12:44PM"/>
    <n v="8"/>
    <s v="19"/>
    <d v="2016-08-19T00:00:00"/>
    <d v="2016-08-19T12:44:00"/>
    <x v="0"/>
  </r>
  <r>
    <s v="August 20, 2016 at 05:49PM"/>
    <s v="August 20"/>
    <s v="2016"/>
    <s v="05:49PM"/>
    <n v="8"/>
    <s v="20"/>
    <d v="2016-08-20T00:00:00"/>
    <d v="2016-08-20T17:49:00"/>
    <x v="0"/>
  </r>
  <r>
    <s v="August 20, 2016 at 07:33PM"/>
    <s v="August 20"/>
    <s v="2016"/>
    <s v="07:33PM"/>
    <n v="8"/>
    <s v="20"/>
    <d v="2016-08-20T00:00:00"/>
    <d v="2016-08-20T19:33:00"/>
    <x v="0"/>
  </r>
  <r>
    <s v="August 20, 2016 at 07:54PM"/>
    <s v="August 20"/>
    <s v="2016"/>
    <s v="07:54PM"/>
    <n v="8"/>
    <s v="20"/>
    <d v="2016-08-20T00:00:00"/>
    <d v="2016-08-20T19:54:00"/>
    <x v="0"/>
  </r>
  <r>
    <s v="August 20, 2016 at 10:37PM"/>
    <s v="August 20"/>
    <s v="2016"/>
    <s v="10:37PM"/>
    <n v="8"/>
    <s v="20"/>
    <d v="2016-08-20T00:00:00"/>
    <d v="2016-08-20T22:37:00"/>
    <x v="0"/>
  </r>
  <r>
    <s v="August 21, 2016 at 12:22AM"/>
    <s v="August 21"/>
    <s v="2016"/>
    <s v="12:22AM"/>
    <n v="8"/>
    <s v="21"/>
    <d v="2016-08-21T00:00:00"/>
    <d v="2016-08-21T00:22:00"/>
    <x v="0"/>
  </r>
  <r>
    <s v="August 21, 2016 at 12:04PM"/>
    <s v="August 21"/>
    <s v="2016"/>
    <s v="12:04PM"/>
    <n v="8"/>
    <s v="21"/>
    <d v="2016-08-21T00:00:00"/>
    <d v="2016-08-21T12:04:00"/>
    <x v="0"/>
  </r>
  <r>
    <s v="August 21, 2016 at 02:47PM"/>
    <s v="August 21"/>
    <s v="2016"/>
    <s v="02:47PM"/>
    <n v="8"/>
    <s v="21"/>
    <d v="2016-08-21T00:00:00"/>
    <d v="2016-08-21T14:47:00"/>
    <x v="0"/>
  </r>
  <r>
    <s v="August 21, 2016 at 09:50PM"/>
    <s v="August 21"/>
    <s v="2016"/>
    <s v="09:50PM"/>
    <n v="8"/>
    <s v="21"/>
    <d v="2016-08-21T00:00:00"/>
    <d v="2016-08-21T21:50:00"/>
    <x v="0"/>
  </r>
  <r>
    <s v="August 22, 2016 at 01:21AM"/>
    <s v="August 22"/>
    <s v="2016"/>
    <s v="01:21AM"/>
    <n v="8"/>
    <s v="22"/>
    <d v="2016-08-22T00:00:00"/>
    <d v="2016-08-22T01:21:00"/>
    <x v="0"/>
  </r>
  <r>
    <s v="August 22, 2016 at 06:59PM"/>
    <s v="August 22"/>
    <s v="2016"/>
    <s v="06:59PM"/>
    <n v="8"/>
    <s v="22"/>
    <d v="2016-08-22T00:00:00"/>
    <d v="2016-08-22T18:59:00"/>
    <x v="0"/>
  </r>
  <r>
    <s v="August 23, 2016 at 12:27AM"/>
    <s v="August 23"/>
    <s v="2016"/>
    <s v="12:27AM"/>
    <n v="8"/>
    <s v="23"/>
    <d v="2016-08-23T00:00:00"/>
    <d v="2016-08-23T00:27:00"/>
    <x v="0"/>
  </r>
  <r>
    <s v="August 23, 2016 at 09:17PM"/>
    <s v="August 23"/>
    <s v="2016"/>
    <s v="09:17PM"/>
    <n v="8"/>
    <s v="23"/>
    <d v="2016-08-23T00:00:00"/>
    <d v="2016-08-23T21:17:00"/>
    <x v="0"/>
  </r>
  <r>
    <s v="August 23, 2016 at 10:01PM"/>
    <s v="August 23"/>
    <s v="2016"/>
    <s v="10:01PM"/>
    <n v="8"/>
    <s v="23"/>
    <d v="2016-08-23T00:00:00"/>
    <d v="2016-08-23T22:01:00"/>
    <x v="0"/>
  </r>
  <r>
    <s v="August 24, 2016 at 08:26PM"/>
    <s v="August 24"/>
    <s v="2016"/>
    <s v="08:26PM"/>
    <n v="8"/>
    <s v="24"/>
    <d v="2016-08-24T00:00:00"/>
    <d v="2016-08-24T20:26:00"/>
    <x v="0"/>
  </r>
  <r>
    <s v="August 25, 2016 at 10:35PM"/>
    <s v="August 25"/>
    <s v="2016"/>
    <s v="10:35PM"/>
    <n v="8"/>
    <s v="25"/>
    <d v="2016-08-25T00:00:00"/>
    <d v="2016-08-25T22:35:00"/>
    <x v="0"/>
  </r>
  <r>
    <s v="August 25, 2016 at 10:54PM"/>
    <s v="August 25"/>
    <s v="2016"/>
    <s v="10:54PM"/>
    <n v="8"/>
    <s v="25"/>
    <d v="2016-08-25T00:00:00"/>
    <d v="2016-08-25T22:54:00"/>
    <x v="0"/>
  </r>
  <r>
    <s v="August 26, 2016 at 02:35PM"/>
    <s v="August 26"/>
    <s v="2016"/>
    <s v="02:35PM"/>
    <n v="8"/>
    <s v="26"/>
    <d v="2016-08-26T00:00:00"/>
    <d v="2016-08-26T14:35:00"/>
    <x v="0"/>
  </r>
  <r>
    <s v="August 26, 2016 at 04:16PM"/>
    <s v="August 26"/>
    <s v="2016"/>
    <s v="04:16PM"/>
    <n v="8"/>
    <s v="26"/>
    <d v="2016-08-26T00:00:00"/>
    <d v="2016-08-26T16:16:00"/>
    <x v="0"/>
  </r>
  <r>
    <s v="August 26, 2016 at 10:20PM"/>
    <s v="August 26"/>
    <s v="2016"/>
    <s v="10:20PM"/>
    <n v="8"/>
    <s v="26"/>
    <d v="2016-08-26T00:00:00"/>
    <d v="2016-08-26T22:20:00"/>
    <x v="0"/>
  </r>
  <r>
    <s v="August 27, 2016 at 10:33AM"/>
    <s v="August 27"/>
    <s v="2016"/>
    <s v="10:33AM"/>
    <n v="8"/>
    <s v="27"/>
    <d v="2016-08-27T00:00:00"/>
    <d v="2016-08-27T10:33:00"/>
    <x v="0"/>
  </r>
  <r>
    <s v="August 27, 2016 at 06:42PM"/>
    <s v="August 27"/>
    <s v="2016"/>
    <s v="06:42PM"/>
    <n v="8"/>
    <s v="27"/>
    <d v="2016-08-27T00:00:00"/>
    <d v="2016-08-27T18:42:00"/>
    <x v="0"/>
  </r>
  <r>
    <s v="August 28, 2016 at 04:22PM"/>
    <s v="August 28"/>
    <s v="2016"/>
    <s v="04:22PM"/>
    <n v="8"/>
    <s v="28"/>
    <d v="2016-08-28T00:00:00"/>
    <d v="2016-08-28T16:22:00"/>
    <x v="0"/>
  </r>
  <r>
    <s v="August 28, 2016 at 07:20PM"/>
    <s v="August 28"/>
    <s v="2016"/>
    <s v="07:20PM"/>
    <n v="8"/>
    <s v="28"/>
    <d v="2016-08-28T00:00:00"/>
    <d v="2016-08-28T19:20:00"/>
    <x v="0"/>
  </r>
  <r>
    <s v="August 28, 2016 at 11:57PM"/>
    <s v="August 28"/>
    <s v="2016"/>
    <s v="11:57PM"/>
    <n v="8"/>
    <s v="28"/>
    <d v="2016-08-28T00:00:00"/>
    <d v="2016-08-28T23:57:00"/>
    <x v="0"/>
  </r>
  <r>
    <s v="August 29, 2016 at 09:01AM"/>
    <s v="August 29"/>
    <s v="2016"/>
    <s v="09:01AM"/>
    <n v="8"/>
    <s v="29"/>
    <d v="2016-08-29T00:00:00"/>
    <d v="2016-08-29T09:01:00"/>
    <x v="0"/>
  </r>
  <r>
    <s v="August 29, 2016 at 05:27PM"/>
    <s v="August 29"/>
    <s v="2016"/>
    <s v="05:27PM"/>
    <n v="8"/>
    <s v="29"/>
    <d v="2016-08-29T00:00:00"/>
    <d v="2016-08-29T17:27:00"/>
    <x v="0"/>
  </r>
  <r>
    <s v="August 29, 2016 at 06:00PM"/>
    <s v="August 29"/>
    <s v="2016"/>
    <s v="06:00PM"/>
    <n v="8"/>
    <s v="29"/>
    <d v="2016-08-29T00:00:00"/>
    <d v="2016-08-29T18:00:00"/>
    <x v="0"/>
  </r>
  <r>
    <s v="August 31, 2016 at 08:51AM"/>
    <s v="August 31"/>
    <s v="2016"/>
    <s v="08:51AM"/>
    <n v="8"/>
    <s v="31"/>
    <d v="2016-08-31T00:00:00"/>
    <d v="2016-08-31T08:51:00"/>
    <x v="1"/>
  </r>
  <r>
    <s v="August 31, 2016 at 08:52AM"/>
    <s v="August 31"/>
    <s v="2016"/>
    <s v="08:52AM"/>
    <n v="8"/>
    <s v="31"/>
    <d v="2016-08-31T00:00:00"/>
    <d v="2016-08-31T08:52:00"/>
    <x v="1"/>
  </r>
  <r>
    <s v="August 31, 2016 at 02:38PM"/>
    <s v="August 31"/>
    <s v="2016"/>
    <s v="02:38PM"/>
    <n v="8"/>
    <s v="31"/>
    <d v="2016-08-31T00:00:00"/>
    <d v="2016-08-31T14:38:00"/>
    <x v="0"/>
  </r>
  <r>
    <s v="September 01, 2016 at 09:51AM"/>
    <s v="September 01"/>
    <s v="2016"/>
    <s v="09:51AM"/>
    <n v="9"/>
    <s v="01"/>
    <d v="2016-09-01T00:00:00"/>
    <d v="2016-09-01T09:51:00"/>
    <x v="0"/>
  </r>
  <r>
    <s v="September 01, 2016 at 10:03PM"/>
    <s v="September 01"/>
    <s v="2016"/>
    <s v="10:03PM"/>
    <n v="9"/>
    <s v="01"/>
    <d v="2016-09-01T00:00:00"/>
    <d v="2016-09-01T22:03:00"/>
    <x v="0"/>
  </r>
  <r>
    <s v="September 02, 2016 at 07:27AM"/>
    <s v="September 02"/>
    <s v="2016"/>
    <s v="07:27AM"/>
    <n v="9"/>
    <s v="02"/>
    <d v="2016-09-02T00:00:00"/>
    <d v="2016-09-02T07:27:00"/>
    <x v="0"/>
  </r>
  <r>
    <s v="September 02, 2016 at 11:29AM"/>
    <s v="September 02"/>
    <s v="2016"/>
    <s v="11:29AM"/>
    <n v="9"/>
    <s v="02"/>
    <d v="2016-09-02T00:00:00"/>
    <d v="2016-09-02T11:29:00"/>
    <x v="0"/>
  </r>
  <r>
    <s v="September 02, 2016 at 07:53PM"/>
    <s v="September 02"/>
    <s v="2016"/>
    <s v="07:53PM"/>
    <n v="9"/>
    <s v="02"/>
    <d v="2016-09-02T00:00:00"/>
    <d v="2016-09-02T19:53:00"/>
    <x v="0"/>
  </r>
  <r>
    <s v="September 02, 2016 at 10:16PM"/>
    <s v="September 02"/>
    <s v="2016"/>
    <s v="10:16PM"/>
    <n v="9"/>
    <s v="02"/>
    <d v="2016-09-02T00:00:00"/>
    <d v="2016-09-02T22:16:00"/>
    <x v="0"/>
  </r>
  <r>
    <s v="September 03, 2016 at 12:35PM"/>
    <s v="September 03"/>
    <s v="2016"/>
    <s v="12:35PM"/>
    <n v="9"/>
    <s v="03"/>
    <d v="2016-09-03T00:00:00"/>
    <d v="2016-09-03T12:35:00"/>
    <x v="0"/>
  </r>
  <r>
    <s v="September 04, 2016 at 04:08PM"/>
    <s v="September 04"/>
    <s v="2016"/>
    <s v="04:08PM"/>
    <n v="9"/>
    <s v="04"/>
    <d v="2016-09-04T00:00:00"/>
    <d v="2016-09-04T16:08:00"/>
    <x v="0"/>
  </r>
  <r>
    <s v="September 05, 2016 at 08:47AM"/>
    <s v="September 05"/>
    <s v="2016"/>
    <s v="08:47AM"/>
    <n v="9"/>
    <s v="05"/>
    <d v="2016-09-05T00:00:00"/>
    <d v="2016-09-05T08:47:00"/>
    <x v="0"/>
  </r>
  <r>
    <s v="September 05, 2016 at 09:15AM"/>
    <s v="September 05"/>
    <s v="2016"/>
    <s v="09:15AM"/>
    <n v="9"/>
    <s v="05"/>
    <d v="2016-09-05T00:00:00"/>
    <d v="2016-09-05T09:15:00"/>
    <x v="0"/>
  </r>
  <r>
    <s v="September 05, 2016 at 10:33AM"/>
    <s v="September 05"/>
    <s v="2016"/>
    <s v="10:33AM"/>
    <n v="9"/>
    <s v="05"/>
    <d v="2016-09-05T00:00:00"/>
    <d v="2016-09-05T10:33:00"/>
    <x v="0"/>
  </r>
  <r>
    <s v="September 05, 2016 at 12:51PM"/>
    <s v="September 05"/>
    <s v="2016"/>
    <s v="12:51PM"/>
    <n v="9"/>
    <s v="05"/>
    <d v="2016-09-05T00:00:00"/>
    <d v="2016-09-05T12:51:00"/>
    <x v="0"/>
  </r>
  <r>
    <s v="September 05, 2016 at 01:20PM"/>
    <s v="September 05"/>
    <s v="2016"/>
    <s v="01:20PM"/>
    <n v="9"/>
    <s v="05"/>
    <d v="2016-09-05T00:00:00"/>
    <d v="2016-09-05T13:20:00"/>
    <x v="0"/>
  </r>
  <r>
    <s v="September 05, 2016 at 01:49PM"/>
    <s v="September 05"/>
    <s v="2016"/>
    <s v="01:49PM"/>
    <n v="9"/>
    <s v="05"/>
    <d v="2016-09-05T00:00:00"/>
    <d v="2016-09-05T13:49:00"/>
    <x v="0"/>
  </r>
  <r>
    <s v="September 05, 2016 at 01:59PM"/>
    <s v="September 05"/>
    <s v="2016"/>
    <s v="01:59PM"/>
    <n v="9"/>
    <s v="05"/>
    <d v="2016-09-05T00:00:00"/>
    <d v="2016-09-05T13:59:00"/>
    <x v="0"/>
  </r>
  <r>
    <s v="September 05, 2016 at 10:24PM"/>
    <s v="September 05"/>
    <s v="2016"/>
    <s v="10:24PM"/>
    <n v="9"/>
    <s v="05"/>
    <d v="2016-09-05T00:00:00"/>
    <d v="2016-09-05T22:24:00"/>
    <x v="0"/>
  </r>
  <r>
    <s v="September 06, 2016 at 08:11AM"/>
    <s v="September 06"/>
    <s v="2016"/>
    <s v="08:11AM"/>
    <n v="9"/>
    <s v="06"/>
    <d v="2016-09-06T00:00:00"/>
    <d v="2016-09-06T08:11:00"/>
    <x v="0"/>
  </r>
  <r>
    <s v="September 06, 2016 at 06:07PM"/>
    <s v="September 06"/>
    <s v="2016"/>
    <s v="06:07PM"/>
    <n v="9"/>
    <s v="06"/>
    <d v="2016-09-06T00:00:00"/>
    <d v="2016-09-06T18:07:00"/>
    <x v="0"/>
  </r>
  <r>
    <s v="September 07, 2016 at 08:26AM"/>
    <s v="September 07"/>
    <s v="2016"/>
    <s v="08:26AM"/>
    <n v="9"/>
    <s v="07"/>
    <d v="2016-09-07T00:00:00"/>
    <d v="2016-09-07T08:26:00"/>
    <x v="0"/>
  </r>
  <r>
    <s v="September 07, 2016 at 08:46AM"/>
    <s v="September 07"/>
    <s v="2016"/>
    <s v="08:46AM"/>
    <n v="9"/>
    <s v="07"/>
    <d v="2016-09-07T00:00:00"/>
    <d v="2016-09-07T08:46:00"/>
    <x v="0"/>
  </r>
  <r>
    <s v="September 07, 2016 at 10:23AM"/>
    <s v="September 07"/>
    <s v="2016"/>
    <s v="10:23AM"/>
    <n v="9"/>
    <s v="07"/>
    <d v="2016-09-07T00:00:00"/>
    <d v="2016-09-07T10:23:00"/>
    <x v="0"/>
  </r>
  <r>
    <s v="September 08, 2016 at 07:27AM"/>
    <s v="September 08"/>
    <s v="2016"/>
    <s v="07:27AM"/>
    <n v="9"/>
    <s v="08"/>
    <d v="2016-09-08T00:00:00"/>
    <d v="2016-09-08T07:27:00"/>
    <x v="0"/>
  </r>
  <r>
    <s v="September 10, 2016 at 08:43PM"/>
    <s v="September 10"/>
    <s v="2016"/>
    <s v="08:43PM"/>
    <n v="9"/>
    <s v="10"/>
    <d v="2016-09-10T00:00:00"/>
    <d v="2016-09-10T20:43:00"/>
    <x v="0"/>
  </r>
  <r>
    <s v="September 10, 2016 at 10:09PM"/>
    <s v="September 10"/>
    <s v="2016"/>
    <s v="10:09PM"/>
    <n v="9"/>
    <s v="10"/>
    <d v="2016-09-10T00:00:00"/>
    <d v="2016-09-10T22:09:00"/>
    <x v="0"/>
  </r>
  <r>
    <s v="September 11, 2016 at 06:03PM"/>
    <s v="September 11"/>
    <s v="2016"/>
    <s v="06:03PM"/>
    <n v="9"/>
    <s v="11"/>
    <d v="2016-09-11T00:00:00"/>
    <d v="2016-09-11T18:03:00"/>
    <x v="1"/>
  </r>
  <r>
    <s v="September 11, 2016 at 06:04PM"/>
    <s v="September 11"/>
    <s v="2016"/>
    <s v="06:04PM"/>
    <n v="9"/>
    <s v="11"/>
    <d v="2016-09-11T00:00:00"/>
    <d v="2016-09-11T18:04:00"/>
    <x v="1"/>
  </r>
  <r>
    <s v="September 12, 2016 at 08:42AM"/>
    <s v="September 12"/>
    <s v="2016"/>
    <s v="08:42AM"/>
    <n v="9"/>
    <s v="12"/>
    <d v="2016-09-12T00:00:00"/>
    <d v="2016-09-12T08:42:00"/>
    <x v="0"/>
  </r>
  <r>
    <s v="September 13, 2016 at 06:46AM"/>
    <s v="September 13"/>
    <s v="2016"/>
    <s v="06:46AM"/>
    <n v="9"/>
    <s v="13"/>
    <d v="2016-09-13T00:00:00"/>
    <d v="2016-09-13T06:46:00"/>
    <x v="0"/>
  </r>
  <r>
    <s v="September 13, 2016 at 11:25AM"/>
    <s v="September 13"/>
    <s v="2016"/>
    <s v="11:25AM"/>
    <n v="9"/>
    <s v="13"/>
    <d v="2016-09-13T00:00:00"/>
    <d v="2016-09-13T11:25:00"/>
    <x v="0"/>
  </r>
  <r>
    <s v="September 14, 2016 at 12:19AM"/>
    <s v="September 14"/>
    <s v="2016"/>
    <s v="12:19AM"/>
    <n v="9"/>
    <s v="14"/>
    <d v="2016-09-14T00:00:00"/>
    <d v="2016-09-14T00:19:00"/>
    <x v="0"/>
  </r>
  <r>
    <s v="September 14, 2016 at 12:28AM"/>
    <s v="September 14"/>
    <s v="2016"/>
    <s v="12:28AM"/>
    <n v="9"/>
    <s v="14"/>
    <d v="2016-09-14T00:00:00"/>
    <d v="2016-09-14T00:28:00"/>
    <x v="0"/>
  </r>
  <r>
    <s v="September 14, 2016 at 04:39PM"/>
    <s v="September 14"/>
    <s v="2016"/>
    <s v="04:39PM"/>
    <n v="9"/>
    <s v="14"/>
    <d v="2016-09-14T00:00:00"/>
    <d v="2016-09-14T16:39:00"/>
    <x v="0"/>
  </r>
  <r>
    <s v="September 14, 2016 at 07:21PM"/>
    <s v="September 14"/>
    <s v="2016"/>
    <s v="07:21PM"/>
    <n v="9"/>
    <s v="14"/>
    <d v="2016-09-14T00:00:00"/>
    <d v="2016-09-14T19:21:00"/>
    <x v="0"/>
  </r>
  <r>
    <s v="September 14, 2016 at 10:05PM"/>
    <s v="September 14"/>
    <s v="2016"/>
    <s v="10:05PM"/>
    <n v="9"/>
    <s v="14"/>
    <d v="2016-09-14T00:00:00"/>
    <d v="2016-09-14T22:05:00"/>
    <x v="0"/>
  </r>
  <r>
    <s v="September 14, 2016 at 10:47PM"/>
    <s v="September 14"/>
    <s v="2016"/>
    <s v="10:47PM"/>
    <n v="9"/>
    <s v="14"/>
    <d v="2016-09-14T00:00:00"/>
    <d v="2016-09-14T22:47:00"/>
    <x v="0"/>
  </r>
  <r>
    <s v="September 15, 2016 at 11:02AM"/>
    <s v="September 15"/>
    <s v="2016"/>
    <s v="11:02AM"/>
    <n v="9"/>
    <s v="15"/>
    <d v="2016-09-15T00:00:00"/>
    <d v="2016-09-15T11:02:00"/>
    <x v="0"/>
  </r>
  <r>
    <s v="September 15, 2016 at 11:14AM"/>
    <s v="September 15"/>
    <s v="2016"/>
    <s v="11:14AM"/>
    <n v="9"/>
    <s v="15"/>
    <d v="2016-09-15T00:00:00"/>
    <d v="2016-09-15T11:14:00"/>
    <x v="0"/>
  </r>
  <r>
    <s v="September 16, 2016 at 08:33AM"/>
    <s v="September 16"/>
    <s v="2016"/>
    <s v="08:33AM"/>
    <n v="9"/>
    <s v="16"/>
    <d v="2016-09-16T00:00:00"/>
    <d v="2016-09-16T08:33:00"/>
    <x v="0"/>
  </r>
  <r>
    <s v="September 16, 2016 at 10:22AM"/>
    <s v="September 16"/>
    <s v="2016"/>
    <s v="10:22AM"/>
    <n v="9"/>
    <s v="16"/>
    <d v="2016-09-16T00:00:00"/>
    <d v="2016-09-16T10:22:00"/>
    <x v="0"/>
  </r>
  <r>
    <s v="September 16, 2016 at 03:16PM"/>
    <s v="September 16"/>
    <s v="2016"/>
    <s v="03:16PM"/>
    <n v="9"/>
    <s v="16"/>
    <d v="2016-09-16T00:00:00"/>
    <d v="2016-09-16T15:16:00"/>
    <x v="0"/>
  </r>
  <r>
    <s v="September 17, 2016 at 09:29AM"/>
    <s v="September 17"/>
    <s v="2016"/>
    <s v="09:29AM"/>
    <n v="9"/>
    <s v="17"/>
    <d v="2016-09-17T00:00:00"/>
    <d v="2016-09-17T09:29:00"/>
    <x v="0"/>
  </r>
  <r>
    <s v="September 17, 2016 at 10:19AM"/>
    <s v="September 17"/>
    <s v="2016"/>
    <s v="10:19AM"/>
    <n v="9"/>
    <s v="17"/>
    <d v="2016-09-17T00:00:00"/>
    <d v="2016-09-17T10:19:00"/>
    <x v="0"/>
  </r>
  <r>
    <s v="September 18, 2016 at 05:27PM"/>
    <s v="September 18"/>
    <s v="2016"/>
    <s v="05:27PM"/>
    <n v="9"/>
    <s v="18"/>
    <d v="2016-09-18T00:00:00"/>
    <d v="2016-09-18T17:27:00"/>
    <x v="0"/>
  </r>
  <r>
    <s v="September 18, 2016 at 06:47PM"/>
    <s v="September 18"/>
    <s v="2016"/>
    <s v="06:47PM"/>
    <n v="9"/>
    <s v="18"/>
    <d v="2016-09-18T00:00:00"/>
    <d v="2016-09-18T18:47:00"/>
    <x v="0"/>
  </r>
  <r>
    <s v="September 19, 2016 at 11:09PM"/>
    <s v="September 19"/>
    <s v="2016"/>
    <s v="11:09PM"/>
    <n v="9"/>
    <s v="19"/>
    <d v="2016-09-19T00:00:00"/>
    <d v="2016-09-19T23:09:00"/>
    <x v="0"/>
  </r>
  <r>
    <s v="September 20, 2016 at 11:17AM"/>
    <s v="September 20"/>
    <s v="2016"/>
    <s v="11:17AM"/>
    <n v="9"/>
    <s v="20"/>
    <d v="2016-09-20T00:00:00"/>
    <d v="2016-09-20T11:17:00"/>
    <x v="0"/>
  </r>
  <r>
    <s v="September 20, 2016 at 02:10PM"/>
    <s v="September 20"/>
    <s v="2016"/>
    <s v="02:10PM"/>
    <n v="9"/>
    <s v="20"/>
    <d v="2016-09-20T00:00:00"/>
    <d v="2016-09-20T14:10:00"/>
    <x v="0"/>
  </r>
  <r>
    <s v="September 21, 2016 at 09:30AM"/>
    <s v="September 21"/>
    <s v="2016"/>
    <s v="09:30AM"/>
    <n v="9"/>
    <s v="21"/>
    <d v="2016-09-21T00:00:00"/>
    <d v="2016-09-21T09:30:00"/>
    <x v="0"/>
  </r>
  <r>
    <s v="September 21, 2016 at 12:45PM"/>
    <s v="September 21"/>
    <s v="2016"/>
    <s v="12:45PM"/>
    <n v="9"/>
    <s v="21"/>
    <d v="2016-09-21T00:00:00"/>
    <d v="2016-09-21T12:45:00"/>
    <x v="0"/>
  </r>
  <r>
    <s v="September 21, 2016 at 02:25PM"/>
    <s v="September 21"/>
    <s v="2016"/>
    <s v="02:25PM"/>
    <n v="9"/>
    <s v="21"/>
    <d v="2016-09-21T00:00:00"/>
    <d v="2016-09-21T14:25:00"/>
    <x v="0"/>
  </r>
  <r>
    <s v="September 21, 2016 at 11:01PM"/>
    <s v="September 21"/>
    <s v="2016"/>
    <s v="11:01PM"/>
    <n v="9"/>
    <s v="21"/>
    <d v="2016-09-21T00:00:00"/>
    <d v="2016-09-21T23:01:00"/>
    <x v="0"/>
  </r>
  <r>
    <s v="September 22, 2016 at 08:40AM"/>
    <s v="September 22"/>
    <s v="2016"/>
    <s v="08:40AM"/>
    <n v="9"/>
    <s v="22"/>
    <d v="2016-09-22T00:00:00"/>
    <d v="2016-09-22T08:40:00"/>
    <x v="0"/>
  </r>
  <r>
    <s v="September 22, 2016 at 01:35PM"/>
    <s v="September 22"/>
    <s v="2016"/>
    <s v="01:35PM"/>
    <n v="9"/>
    <s v="22"/>
    <d v="2016-09-22T00:00:00"/>
    <d v="2016-09-22T13:35:00"/>
    <x v="0"/>
  </r>
  <r>
    <s v="September 23, 2016 at 09:48AM"/>
    <s v="September 23"/>
    <s v="2016"/>
    <s v="09:48AM"/>
    <n v="9"/>
    <s v="23"/>
    <d v="2016-09-23T00:00:00"/>
    <d v="2016-09-23T09:48:00"/>
    <x v="0"/>
  </r>
  <r>
    <s v="September 23, 2016 at 11:24AM"/>
    <s v="September 23"/>
    <s v="2016"/>
    <s v="11:24AM"/>
    <n v="9"/>
    <s v="23"/>
    <d v="2016-09-23T00:00:00"/>
    <d v="2016-09-23T11:24:00"/>
    <x v="0"/>
  </r>
  <r>
    <s v="September 24, 2016 at 06:53AM"/>
    <s v="September 24"/>
    <s v="2016"/>
    <s v="06:53AM"/>
    <n v="9"/>
    <s v="24"/>
    <d v="2016-09-24T00:00:00"/>
    <d v="2016-09-24T06:53:00"/>
    <x v="0"/>
  </r>
  <r>
    <s v="September 24, 2016 at 07:17AM"/>
    <s v="September 24"/>
    <s v="2016"/>
    <s v="07:17AM"/>
    <n v="9"/>
    <s v="24"/>
    <d v="2016-09-24T00:00:00"/>
    <d v="2016-09-24T07:17:00"/>
    <x v="0"/>
  </r>
  <r>
    <s v="September 25, 2016 at 11:41AM"/>
    <s v="September 25"/>
    <s v="2016"/>
    <s v="11:41AM"/>
    <n v="9"/>
    <s v="25"/>
    <d v="2016-09-25T00:00:00"/>
    <d v="2016-09-25T11:41:00"/>
    <x v="0"/>
  </r>
  <r>
    <s v="September 25, 2016 at 12:41PM"/>
    <s v="September 25"/>
    <s v="2016"/>
    <s v="12:41PM"/>
    <n v="9"/>
    <s v="25"/>
    <d v="2016-09-25T00:00:00"/>
    <d v="2016-09-25T12:41:00"/>
    <x v="0"/>
  </r>
  <r>
    <s v="September 25, 2016 at 01:48PM"/>
    <s v="September 25"/>
    <s v="2016"/>
    <s v="01:48PM"/>
    <n v="9"/>
    <s v="25"/>
    <d v="2016-09-25T00:00:00"/>
    <d v="2016-09-25T13:48:00"/>
    <x v="0"/>
  </r>
  <r>
    <s v="September 25, 2016 at 05:18PM"/>
    <s v="September 25"/>
    <s v="2016"/>
    <s v="05:18PM"/>
    <n v="9"/>
    <s v="25"/>
    <d v="2016-09-25T00:00:00"/>
    <d v="2016-09-25T17:18:00"/>
    <x v="0"/>
  </r>
  <r>
    <s v="September 26, 2016 at 08:57AM"/>
    <s v="September 26"/>
    <s v="2016"/>
    <s v="08:57AM"/>
    <n v="9"/>
    <s v="26"/>
    <d v="2016-09-26T00:00:00"/>
    <d v="2016-09-26T08:57:00"/>
    <x v="0"/>
  </r>
  <r>
    <s v="September 26, 2016 at 11:12AM"/>
    <s v="September 26"/>
    <s v="2016"/>
    <s v="11:12AM"/>
    <n v="9"/>
    <s v="26"/>
    <d v="2016-09-26T00:00:00"/>
    <d v="2016-09-26T11:12:00"/>
    <x v="0"/>
  </r>
  <r>
    <s v="September 28, 2016 at 08:03AM"/>
    <s v="September 28"/>
    <s v="2016"/>
    <s v="08:03AM"/>
    <n v="9"/>
    <s v="28"/>
    <d v="2016-09-28T00:00:00"/>
    <d v="2016-09-28T08:03:00"/>
    <x v="0"/>
  </r>
  <r>
    <s v="September 28, 2016 at 04:19PM"/>
    <s v="September 28"/>
    <s v="2016"/>
    <s v="04:19PM"/>
    <n v="9"/>
    <s v="28"/>
    <d v="2016-09-28T00:00:00"/>
    <d v="2016-09-28T16:19:00"/>
    <x v="0"/>
  </r>
  <r>
    <s v="September 28, 2016 at 04:58PM"/>
    <s v="September 28"/>
    <s v="2016"/>
    <s v="04:58PM"/>
    <n v="9"/>
    <s v="28"/>
    <d v="2016-09-28T00:00:00"/>
    <d v="2016-09-28T16:58:00"/>
    <x v="1"/>
  </r>
  <r>
    <s v="September 28, 2016 at 04:59PM"/>
    <s v="September 28"/>
    <s v="2016"/>
    <s v="04:59PM"/>
    <n v="9"/>
    <s v="28"/>
    <d v="2016-09-28T00:00:00"/>
    <d v="2016-09-28T16:59:00"/>
    <x v="1"/>
  </r>
  <r>
    <s v="September 28, 2016 at 07:51PM"/>
    <s v="September 28"/>
    <s v="2016"/>
    <s v="07:51PM"/>
    <n v="9"/>
    <s v="28"/>
    <d v="2016-09-28T00:00:00"/>
    <d v="2016-09-28T19:51:00"/>
    <x v="0"/>
  </r>
  <r>
    <s v="September 29, 2016 at 07:49AM"/>
    <s v="September 29"/>
    <s v="2016"/>
    <s v="07:49AM"/>
    <n v="9"/>
    <s v="29"/>
    <d v="2016-09-29T00:00:00"/>
    <d v="2016-09-29T07:49:00"/>
    <x v="0"/>
  </r>
  <r>
    <s v="September 29, 2016 at 09:45AM"/>
    <s v="September 29"/>
    <s v="2016"/>
    <s v="09:45AM"/>
    <n v="9"/>
    <s v="29"/>
    <d v="2016-09-29T00:00:00"/>
    <d v="2016-09-29T09:45:00"/>
    <x v="0"/>
  </r>
  <r>
    <s v="September 30, 2016 at 07:50AM"/>
    <s v="September 30"/>
    <s v="2016"/>
    <s v="07:50AM"/>
    <n v="9"/>
    <s v="30"/>
    <d v="2016-09-30T00:00:00"/>
    <d v="2016-09-30T07:50:00"/>
    <x v="0"/>
  </r>
  <r>
    <s v="September 30, 2016 at 01:29PM"/>
    <s v="September 30"/>
    <s v="2016"/>
    <s v="01:29PM"/>
    <n v="9"/>
    <s v="30"/>
    <d v="2016-09-30T00:00:00"/>
    <d v="2016-09-30T13:29:00"/>
    <x v="1"/>
  </r>
  <r>
    <s v="September 30, 2016 at 01:30PM"/>
    <s v="September 30"/>
    <s v="2016"/>
    <s v="01:30PM"/>
    <n v="9"/>
    <s v="30"/>
    <d v="2016-09-30T00:00:00"/>
    <d v="2016-09-30T13:30:00"/>
    <x v="1"/>
  </r>
  <r>
    <s v="September 30, 2016 at 07:44PM"/>
    <s v="September 30"/>
    <s v="2016"/>
    <s v="07:44PM"/>
    <n v="9"/>
    <s v="30"/>
    <d v="2016-09-30T00:00:00"/>
    <d v="2016-09-30T19:44:00"/>
    <x v="0"/>
  </r>
  <r>
    <s v="September 30, 2016 at 10:15PM"/>
    <s v="September 30"/>
    <s v="2016"/>
    <s v="10:15PM"/>
    <n v="9"/>
    <s v="30"/>
    <d v="2016-09-30T00:00:00"/>
    <d v="2016-09-30T22:15:00"/>
    <x v="0"/>
  </r>
  <r>
    <s v="October 02, 2016 at 07:53AM"/>
    <s v="October 02"/>
    <s v="2016"/>
    <s v="07:53AM"/>
    <n v="10"/>
    <s v="02"/>
    <d v="2016-10-02T00:00:00"/>
    <d v="2016-10-02T07:53:00"/>
    <x v="0"/>
  </r>
  <r>
    <s v="October 02, 2016 at 10:58AM"/>
    <s v="October 02"/>
    <s v="2016"/>
    <s v="10:58AM"/>
    <n v="10"/>
    <s v="02"/>
    <d v="2016-10-02T00:00:00"/>
    <d v="2016-10-02T10:58:00"/>
    <x v="0"/>
  </r>
  <r>
    <s v="October 02, 2016 at 12:19PM"/>
    <s v="October 02"/>
    <s v="2016"/>
    <s v="12:19PM"/>
    <n v="10"/>
    <s v="02"/>
    <d v="2016-10-02T00:00:00"/>
    <d v="2016-10-02T12:19:00"/>
    <x v="1"/>
  </r>
  <r>
    <s v="October 02, 2016 at 12:20PM"/>
    <s v="October 02"/>
    <s v="2016"/>
    <s v="12:20PM"/>
    <n v="10"/>
    <s v="02"/>
    <d v="2016-10-02T00:00:00"/>
    <d v="2016-10-02T12:20:00"/>
    <x v="1"/>
  </r>
  <r>
    <s v="October 02, 2016 at 09:26PM"/>
    <s v="October 02"/>
    <s v="2016"/>
    <s v="09:26PM"/>
    <n v="10"/>
    <s v="02"/>
    <d v="2016-10-02T00:00:00"/>
    <d v="2016-10-02T21:26:00"/>
    <x v="0"/>
  </r>
  <r>
    <s v="October 03, 2016 at 08:10AM"/>
    <s v="October 03"/>
    <s v="2016"/>
    <s v="08:10AM"/>
    <n v="10"/>
    <s v="03"/>
    <d v="2016-10-03T00:00:00"/>
    <d v="2016-10-03T08:10:00"/>
    <x v="0"/>
  </r>
  <r>
    <s v="October 03, 2016 at 11:08AM"/>
    <s v="October 03"/>
    <s v="2016"/>
    <s v="11:08AM"/>
    <n v="10"/>
    <s v="03"/>
    <d v="2016-10-03T00:00:00"/>
    <d v="2016-10-03T11:08:00"/>
    <x v="1"/>
  </r>
  <r>
    <s v="October 03, 2016 at 11:09AM"/>
    <s v="October 03"/>
    <s v="2016"/>
    <s v="11:09AM"/>
    <n v="10"/>
    <s v="03"/>
    <d v="2016-10-03T00:00:00"/>
    <d v="2016-10-03T11:09:00"/>
    <x v="1"/>
  </r>
  <r>
    <s v="October 03, 2016 at 07:40PM"/>
    <s v="October 03"/>
    <s v="2016"/>
    <s v="07:40PM"/>
    <n v="10"/>
    <s v="03"/>
    <d v="2016-10-03T00:00:00"/>
    <d v="2016-10-03T19:40:00"/>
    <x v="0"/>
  </r>
  <r>
    <s v="October 03, 2016 at 10:04PM"/>
    <s v="October 03"/>
    <s v="2016"/>
    <s v="10:04PM"/>
    <n v="10"/>
    <s v="03"/>
    <d v="2016-10-03T00:00:00"/>
    <d v="2016-10-03T22:04:00"/>
    <x v="0"/>
  </r>
  <r>
    <s v="October 05, 2016 at 09:06AM"/>
    <s v="October 05"/>
    <s v="2016"/>
    <s v="09:06AM"/>
    <n v="10"/>
    <s v="05"/>
    <d v="2016-10-05T00:00:00"/>
    <d v="2016-10-05T09:06:00"/>
    <x v="0"/>
  </r>
  <r>
    <s v="October 05, 2016 at 06:44PM"/>
    <s v="October 05"/>
    <s v="2016"/>
    <s v="06:44PM"/>
    <n v="10"/>
    <s v="05"/>
    <d v="2016-10-05T00:00:00"/>
    <d v="2016-10-05T18:44:00"/>
    <x v="0"/>
  </r>
  <r>
    <s v="October 05, 2016 at 07:18PM"/>
    <s v="October 05"/>
    <s v="2016"/>
    <s v="07:18PM"/>
    <n v="10"/>
    <s v="05"/>
    <d v="2016-10-05T00:00:00"/>
    <d v="2016-10-05T19:18:00"/>
    <x v="0"/>
  </r>
  <r>
    <s v="October 05, 2016 at 10:31PM"/>
    <s v="October 05"/>
    <s v="2016"/>
    <s v="10:31PM"/>
    <n v="10"/>
    <s v="05"/>
    <d v="2016-10-05T00:00:00"/>
    <d v="2016-10-05T22:31:00"/>
    <x v="0"/>
  </r>
  <r>
    <s v="October 07, 2016 at 08:31AM"/>
    <s v="October 07"/>
    <s v="2016"/>
    <s v="08:31AM"/>
    <n v="10"/>
    <s v="07"/>
    <d v="2016-10-07T00:00:00"/>
    <d v="2016-10-07T08:31:00"/>
    <x v="0"/>
  </r>
  <r>
    <s v="October 07, 2016 at 03:29PM"/>
    <s v="October 07"/>
    <s v="2016"/>
    <s v="03:29PM"/>
    <n v="10"/>
    <s v="07"/>
    <d v="2016-10-07T00:00:00"/>
    <d v="2016-10-07T15:29:00"/>
    <x v="0"/>
  </r>
  <r>
    <s v="October 08, 2016 at 12:18AM"/>
    <s v="October 08"/>
    <s v="2016"/>
    <s v="12:18AM"/>
    <n v="10"/>
    <s v="08"/>
    <d v="2016-10-08T00:00:00"/>
    <d v="2016-10-08T00:18:00"/>
    <x v="1"/>
  </r>
  <r>
    <s v="October 08, 2016 at 12:19AM"/>
    <s v="October 08"/>
    <s v="2016"/>
    <s v="12:19AM"/>
    <n v="10"/>
    <s v="08"/>
    <d v="2016-10-08T00:00:00"/>
    <d v="2016-10-08T00:19:00"/>
    <x v="1"/>
  </r>
  <r>
    <s v="October 08, 2016 at 11:16AM"/>
    <s v="October 08"/>
    <s v="2016"/>
    <s v="11:16AM"/>
    <n v="10"/>
    <s v="08"/>
    <d v="2016-10-08T00:00:00"/>
    <d v="2016-10-08T11:16:00"/>
    <x v="0"/>
  </r>
  <r>
    <s v="October 09, 2016 at 08:45AM"/>
    <s v="October 09"/>
    <s v="2016"/>
    <s v="08:45AM"/>
    <n v="10"/>
    <s v="09"/>
    <d v="2016-10-09T00:00:00"/>
    <d v="2016-10-09T08:45:00"/>
    <x v="0"/>
  </r>
  <r>
    <s v="October 09, 2016 at 11:05AM"/>
    <s v="October 09"/>
    <s v="2016"/>
    <s v="11:05AM"/>
    <n v="10"/>
    <s v="09"/>
    <d v="2016-10-09T00:00:00"/>
    <d v="2016-10-09T11:05:00"/>
    <x v="0"/>
  </r>
  <r>
    <s v="October 09, 2016 at 02:51PM"/>
    <s v="October 09"/>
    <s v="2016"/>
    <s v="02:51PM"/>
    <n v="10"/>
    <s v="09"/>
    <d v="2016-10-09T00:00:00"/>
    <d v="2016-10-09T14:51:00"/>
    <x v="0"/>
  </r>
  <r>
    <s v="October 10, 2016 at 10:14AM"/>
    <s v="October 10"/>
    <s v="2016"/>
    <s v="10:14AM"/>
    <n v="10"/>
    <s v="10"/>
    <d v="2016-10-10T00:00:00"/>
    <d v="2016-10-10T10:14:00"/>
    <x v="1"/>
  </r>
  <r>
    <s v="October 10, 2016 at 10:15AM"/>
    <s v="October 10"/>
    <s v="2016"/>
    <s v="10:15AM"/>
    <n v="10"/>
    <s v="10"/>
    <d v="2016-10-10T00:00:00"/>
    <d v="2016-10-10T10:15:00"/>
    <x v="1"/>
  </r>
  <r>
    <s v="October 11, 2016 at 07:35PM"/>
    <s v="October 11"/>
    <s v="2016"/>
    <s v="07:35PM"/>
    <n v="10"/>
    <s v="11"/>
    <d v="2016-10-11T00:00:00"/>
    <d v="2016-10-11T19:35:00"/>
    <x v="0"/>
  </r>
  <r>
    <s v="October 12, 2016 at 10:41AM"/>
    <s v="October 12"/>
    <s v="2016"/>
    <s v="10:41AM"/>
    <n v="10"/>
    <s v="12"/>
    <d v="2016-10-12T00:00:00"/>
    <d v="2016-10-12T10:41:00"/>
    <x v="0"/>
  </r>
  <r>
    <s v="October 12, 2016 at 07:52PM"/>
    <s v="October 12"/>
    <s v="2016"/>
    <s v="07:52PM"/>
    <n v="10"/>
    <s v="12"/>
    <d v="2016-10-12T00:00:00"/>
    <d v="2016-10-12T19:52:00"/>
    <x v="0"/>
  </r>
  <r>
    <s v="October 12, 2016 at 10:52PM"/>
    <s v="October 12"/>
    <s v="2016"/>
    <s v="10:52PM"/>
    <n v="10"/>
    <s v="12"/>
    <d v="2016-10-12T00:00:00"/>
    <d v="2016-10-12T22:52:00"/>
    <x v="0"/>
  </r>
  <r>
    <s v="October 13, 2016 at 07:26PM"/>
    <s v="October 13"/>
    <s v="2016"/>
    <s v="07:26PM"/>
    <n v="10"/>
    <s v="13"/>
    <d v="2016-10-13T00:00:00"/>
    <d v="2016-10-13T19:26:00"/>
    <x v="0"/>
  </r>
  <r>
    <s v="October 13, 2016 at 10:30PM"/>
    <s v="October 13"/>
    <s v="2016"/>
    <s v="10:30PM"/>
    <n v="10"/>
    <s v="13"/>
    <d v="2016-10-13T00:00:00"/>
    <d v="2016-10-13T22:30:00"/>
    <x v="0"/>
  </r>
  <r>
    <s v="October 14, 2016 at 09:45AM"/>
    <s v="October 14"/>
    <s v="2016"/>
    <s v="09:45AM"/>
    <n v="10"/>
    <s v="14"/>
    <d v="2016-10-14T00:00:00"/>
    <d v="2016-10-14T09:45:00"/>
    <x v="0"/>
  </r>
  <r>
    <s v="October 15, 2016 at 11:22AM"/>
    <s v="October 15"/>
    <s v="2016"/>
    <s v="11:22AM"/>
    <n v="10"/>
    <s v="15"/>
    <d v="2016-10-15T00:00:00"/>
    <d v="2016-10-15T11:22:00"/>
    <x v="0"/>
  </r>
  <r>
    <s v="October 15, 2016 at 12:16PM"/>
    <s v="October 15"/>
    <s v="2016"/>
    <s v="12:16PM"/>
    <n v="10"/>
    <s v="15"/>
    <d v="2016-10-15T00:00:00"/>
    <d v="2016-10-15T12:16:00"/>
    <x v="0"/>
  </r>
  <r>
    <s v="October 15, 2016 at 01:15PM"/>
    <s v="October 15"/>
    <s v="2016"/>
    <s v="01:15PM"/>
    <n v="10"/>
    <s v="15"/>
    <d v="2016-10-15T00:00:00"/>
    <d v="2016-10-15T13:15:00"/>
    <x v="0"/>
  </r>
  <r>
    <s v="October 16, 2016 at 09:53AM"/>
    <s v="October 16"/>
    <s v="2016"/>
    <s v="09:53AM"/>
    <n v="10"/>
    <s v="16"/>
    <d v="2016-10-16T00:00:00"/>
    <d v="2016-10-16T09:53:00"/>
    <x v="0"/>
  </r>
  <r>
    <s v="October 16, 2016 at 12:59PM"/>
    <s v="October 16"/>
    <s v="2016"/>
    <s v="12:59PM"/>
    <n v="10"/>
    <s v="16"/>
    <d v="2016-10-16T00:00:00"/>
    <d v="2016-10-16T12:59:00"/>
    <x v="0"/>
  </r>
  <r>
    <s v="October 16, 2016 at 05:20PM"/>
    <s v="October 16"/>
    <s v="2016"/>
    <s v="05:20PM"/>
    <n v="10"/>
    <s v="16"/>
    <d v="2016-10-16T00:00:00"/>
    <d v="2016-10-16T17:20:00"/>
    <x v="0"/>
  </r>
  <r>
    <s v="October 16, 2016 at 11:01PM"/>
    <s v="October 16"/>
    <s v="2016"/>
    <s v="11:01PM"/>
    <n v="10"/>
    <s v="16"/>
    <d v="2016-10-16T00:00:00"/>
    <d v="2016-10-16T23:01:00"/>
    <x v="0"/>
  </r>
  <r>
    <s v="October 17, 2016 at 01:50PM"/>
    <s v="October 17"/>
    <s v="2016"/>
    <s v="01:50PM"/>
    <n v="10"/>
    <s v="17"/>
    <d v="2016-10-17T00:00:00"/>
    <d v="2016-10-17T13:50:00"/>
    <x v="0"/>
  </r>
  <r>
    <s v="October 17, 2016 at 05:50PM"/>
    <s v="October 17"/>
    <s v="2016"/>
    <s v="05:50PM"/>
    <n v="10"/>
    <s v="17"/>
    <d v="2016-10-17T00:00:00"/>
    <d v="2016-10-17T17:50:00"/>
    <x v="0"/>
  </r>
  <r>
    <s v="October 18, 2016 at 09:15AM"/>
    <s v="October 18"/>
    <s v="2016"/>
    <s v="09:15AM"/>
    <n v="10"/>
    <s v="18"/>
    <d v="2016-10-18T00:00:00"/>
    <d v="2016-10-18T09:15:00"/>
    <x v="0"/>
  </r>
  <r>
    <s v="October 18, 2016 at 11:50AM"/>
    <s v="October 18"/>
    <s v="2016"/>
    <s v="11:50AM"/>
    <n v="10"/>
    <s v="18"/>
    <d v="2016-10-18T00:00:00"/>
    <d v="2016-10-18T11:50:00"/>
    <x v="0"/>
  </r>
  <r>
    <s v="October 18, 2016 at 12:24PM"/>
    <s v="October 18"/>
    <s v="2016"/>
    <s v="12:24PM"/>
    <n v="10"/>
    <s v="18"/>
    <d v="2016-10-18T00:00:00"/>
    <d v="2016-10-18T12:24:00"/>
    <x v="0"/>
  </r>
  <r>
    <s v="October 18, 2016 at 08:26PM"/>
    <s v="October 18"/>
    <s v="2016"/>
    <s v="08:26PM"/>
    <n v="10"/>
    <s v="18"/>
    <d v="2016-10-18T00:00:00"/>
    <d v="2016-10-18T20:26:00"/>
    <x v="0"/>
  </r>
  <r>
    <s v="October 19, 2016 at 04:22PM"/>
    <s v="October 19"/>
    <s v="2016"/>
    <s v="04:22PM"/>
    <n v="10"/>
    <s v="19"/>
    <d v="2016-10-19T00:00:00"/>
    <d v="2016-10-19T16:22:00"/>
    <x v="0"/>
  </r>
  <r>
    <s v="October 19, 2016 at 07:11PM"/>
    <s v="October 19"/>
    <s v="2016"/>
    <s v="07:11PM"/>
    <n v="10"/>
    <s v="19"/>
    <d v="2016-10-19T00:00:00"/>
    <d v="2016-10-19T19:11:00"/>
    <x v="0"/>
  </r>
  <r>
    <s v="October 20, 2016 at 10:09AM"/>
    <s v="October 20"/>
    <s v="2016"/>
    <s v="10:09AM"/>
    <n v="10"/>
    <s v="20"/>
    <d v="2016-10-20T00:00:00"/>
    <d v="2016-10-20T10:09:00"/>
    <x v="0"/>
  </r>
  <r>
    <s v="October 20, 2016 at 01:11PM"/>
    <s v="October 20"/>
    <s v="2016"/>
    <s v="01:11PM"/>
    <n v="10"/>
    <s v="20"/>
    <d v="2016-10-20T00:00:00"/>
    <d v="2016-10-20T13:11:00"/>
    <x v="1"/>
  </r>
  <r>
    <s v="October 20, 2016 at 01:12PM"/>
    <s v="October 20"/>
    <s v="2016"/>
    <s v="01:12PM"/>
    <n v="10"/>
    <s v="20"/>
    <d v="2016-10-20T00:00:00"/>
    <d v="2016-10-20T13:12:00"/>
    <x v="1"/>
  </r>
  <r>
    <s v="October 20, 2016 at 07:59PM"/>
    <s v="October 20"/>
    <s v="2016"/>
    <s v="07:59PM"/>
    <n v="10"/>
    <s v="20"/>
    <d v="2016-10-20T00:00:00"/>
    <d v="2016-10-20T19:59:00"/>
    <x v="0"/>
  </r>
  <r>
    <s v="October 20, 2016 at 09:51PM"/>
    <s v="October 20"/>
    <s v="2016"/>
    <s v="09:51PM"/>
    <n v="10"/>
    <s v="20"/>
    <d v="2016-10-20T00:00:00"/>
    <d v="2016-10-20T21:51:00"/>
    <x v="0"/>
  </r>
  <r>
    <s v="October 21, 2016 at 08:15AM"/>
    <s v="October 21"/>
    <s v="2016"/>
    <s v="08:15AM"/>
    <n v="10"/>
    <s v="21"/>
    <d v="2016-10-21T00:00:00"/>
    <d v="2016-10-21T08:15:00"/>
    <x v="0"/>
  </r>
  <r>
    <s v="October 21, 2016 at 10:19AM"/>
    <s v="October 21"/>
    <s v="2016"/>
    <s v="10:19AM"/>
    <n v="10"/>
    <s v="21"/>
    <d v="2016-10-21T00:00:00"/>
    <d v="2016-10-21T10:19:00"/>
    <x v="0"/>
  </r>
  <r>
    <s v="October 22, 2016 at 12:10PM"/>
    <s v="October 22"/>
    <s v="2016"/>
    <s v="12:10PM"/>
    <n v="10"/>
    <s v="22"/>
    <d v="2016-10-22T00:00:00"/>
    <d v="2016-10-22T12:10:00"/>
    <x v="0"/>
  </r>
  <r>
    <s v="October 22, 2016 at 01:17PM"/>
    <s v="October 22"/>
    <s v="2016"/>
    <s v="01:17PM"/>
    <n v="10"/>
    <s v="22"/>
    <d v="2016-10-22T00:00:00"/>
    <d v="2016-10-22T13:17:00"/>
    <x v="0"/>
  </r>
  <r>
    <s v="October 23, 2016 at 09:51AM"/>
    <s v="October 23"/>
    <s v="2016"/>
    <s v="09:51AM"/>
    <n v="10"/>
    <s v="23"/>
    <d v="2016-10-23T00:00:00"/>
    <d v="2016-10-23T09:51:00"/>
    <x v="0"/>
  </r>
  <r>
    <s v="October 23, 2016 at 10:52AM"/>
    <s v="October 23"/>
    <s v="2016"/>
    <s v="10:52AM"/>
    <n v="10"/>
    <s v="23"/>
    <d v="2016-10-23T00:00:00"/>
    <d v="2016-10-23T10:52:00"/>
    <x v="0"/>
  </r>
  <r>
    <s v="October 24, 2016 at 08:47AM"/>
    <s v="October 24"/>
    <s v="2016"/>
    <s v="08:47AM"/>
    <n v="10"/>
    <s v="24"/>
    <d v="2016-10-24T00:00:00"/>
    <d v="2016-10-24T08:47:00"/>
    <x v="1"/>
  </r>
  <r>
    <s v="October 24, 2016 at 08:48AM"/>
    <s v="October 24"/>
    <s v="2016"/>
    <s v="08:48AM"/>
    <n v="10"/>
    <s v="24"/>
    <d v="2016-10-24T00:00:00"/>
    <d v="2016-10-24T08:48:00"/>
    <x v="1"/>
  </r>
  <r>
    <s v="October 24, 2016 at 12:23PM"/>
    <s v="October 24"/>
    <s v="2016"/>
    <s v="12:23PM"/>
    <n v="10"/>
    <s v="24"/>
    <d v="2016-10-24T00:00:00"/>
    <d v="2016-10-24T12:23:00"/>
    <x v="0"/>
  </r>
  <r>
    <s v="October 24, 2016 at 12:33PM"/>
    <s v="October 24"/>
    <s v="2016"/>
    <s v="12:33PM"/>
    <n v="10"/>
    <s v="24"/>
    <d v="2016-10-24T00:00:00"/>
    <d v="2016-10-24T12:33:00"/>
    <x v="0"/>
  </r>
  <r>
    <s v="October 25, 2016 at 08:43AM"/>
    <s v="October 25"/>
    <s v="2016"/>
    <s v="08:43AM"/>
    <n v="10"/>
    <s v="25"/>
    <d v="2016-10-25T00:00:00"/>
    <d v="2016-10-25T08:43:00"/>
    <x v="0"/>
  </r>
  <r>
    <s v="October 25, 2016 at 02:45PM"/>
    <s v="October 25"/>
    <s v="2016"/>
    <s v="02:45PM"/>
    <n v="10"/>
    <s v="25"/>
    <d v="2016-10-25T00:00:00"/>
    <d v="2016-10-25T14:45:00"/>
    <x v="0"/>
  </r>
  <r>
    <s v="October 26, 2016 at 08:09AM"/>
    <s v="October 26"/>
    <s v="2016"/>
    <s v="08:09AM"/>
    <n v="10"/>
    <s v="26"/>
    <d v="2016-10-26T00:00:00"/>
    <d v="2016-10-26T08:09:00"/>
    <x v="0"/>
  </r>
  <r>
    <s v="October 26, 2016 at 08:42AM"/>
    <s v="October 26"/>
    <s v="2016"/>
    <s v="08:42AM"/>
    <n v="10"/>
    <s v="26"/>
    <d v="2016-10-26T00:00:00"/>
    <d v="2016-10-26T08:42:00"/>
    <x v="0"/>
  </r>
  <r>
    <s v="October 26, 2016 at 01:05PM"/>
    <s v="October 26"/>
    <s v="2016"/>
    <s v="01:05PM"/>
    <n v="10"/>
    <s v="26"/>
    <d v="2016-10-26T00:00:00"/>
    <d v="2016-10-26T13:05:00"/>
    <x v="0"/>
  </r>
  <r>
    <s v="October 26, 2016 at 04:53PM"/>
    <s v="October 26"/>
    <s v="2016"/>
    <s v="04:53PM"/>
    <n v="10"/>
    <s v="26"/>
    <d v="2016-10-26T00:00:00"/>
    <d v="2016-10-26T16:53:00"/>
    <x v="0"/>
  </r>
  <r>
    <s v="October 26, 2016 at 05:28PM"/>
    <s v="October 26"/>
    <s v="2016"/>
    <s v="05:28PM"/>
    <n v="10"/>
    <s v="26"/>
    <d v="2016-10-26T00:00:00"/>
    <d v="2016-10-26T17:28:00"/>
    <x v="0"/>
  </r>
  <r>
    <s v="October 26, 2016 at 06:30PM"/>
    <s v="October 26"/>
    <s v="2016"/>
    <s v="06:30PM"/>
    <n v="10"/>
    <s v="26"/>
    <d v="2016-10-26T00:00:00"/>
    <d v="2016-10-26T18:30:00"/>
    <x v="0"/>
  </r>
  <r>
    <s v="October 26, 2016 at 07:54PM"/>
    <s v="October 26"/>
    <s v="2016"/>
    <s v="07:54PM"/>
    <n v="10"/>
    <s v="26"/>
    <d v="2016-10-26T00:00:00"/>
    <d v="2016-10-26T19:54:00"/>
    <x v="0"/>
  </r>
  <r>
    <s v="October 27, 2016 at 09:56AM"/>
    <s v="October 27"/>
    <s v="2016"/>
    <s v="09:56AM"/>
    <n v="10"/>
    <s v="27"/>
    <d v="2016-10-27T00:00:00"/>
    <d v="2016-10-27T09:56:00"/>
    <x v="0"/>
  </r>
  <r>
    <s v="October 27, 2016 at 10:31AM"/>
    <s v="October 27"/>
    <s v="2016"/>
    <s v="10:31AM"/>
    <n v="10"/>
    <s v="27"/>
    <d v="2016-10-27T00:00:00"/>
    <d v="2016-10-27T10:31:00"/>
    <x v="0"/>
  </r>
  <r>
    <s v="October 27, 2016 at 11:22AM"/>
    <s v="October 27"/>
    <s v="2016"/>
    <s v="11:22AM"/>
    <n v="10"/>
    <s v="27"/>
    <d v="2016-10-27T00:00:00"/>
    <d v="2016-10-27T11:22:00"/>
    <x v="0"/>
  </r>
  <r>
    <s v="October 27, 2016 at 06:03PM"/>
    <s v="October 27"/>
    <s v="2016"/>
    <s v="06:03PM"/>
    <n v="10"/>
    <s v="27"/>
    <d v="2016-10-27T00:00:00"/>
    <d v="2016-10-27T18:03:00"/>
    <x v="0"/>
  </r>
  <r>
    <s v="October 28, 2016 at 11:54AM"/>
    <s v="October 28"/>
    <s v="2016"/>
    <s v="11:54AM"/>
    <n v="10"/>
    <s v="28"/>
    <d v="2016-10-28T00:00:00"/>
    <d v="2016-10-28T11:54:00"/>
    <x v="0"/>
  </r>
  <r>
    <s v="October 28, 2016 at 04:29PM"/>
    <s v="October 28"/>
    <s v="2016"/>
    <s v="04:29PM"/>
    <n v="10"/>
    <s v="28"/>
    <d v="2016-10-28T00:00:00"/>
    <d v="2016-10-28T16:29:00"/>
    <x v="0"/>
  </r>
  <r>
    <s v="October 29, 2016 at 06:29PM"/>
    <s v="October 29"/>
    <s v="2016"/>
    <s v="06:29PM"/>
    <n v="10"/>
    <s v="29"/>
    <d v="2016-10-29T00:00:00"/>
    <d v="2016-10-29T18:29:00"/>
    <x v="0"/>
  </r>
  <r>
    <s v="October 30, 2016 at 02:34PM"/>
    <s v="October 30"/>
    <s v="2016"/>
    <s v="02:34PM"/>
    <n v="10"/>
    <s v="30"/>
    <d v="2016-10-30T00:00:00"/>
    <d v="2016-10-30T14:34:00"/>
    <x v="0"/>
  </r>
  <r>
    <s v="October 30, 2016 at 08:43PM"/>
    <s v="October 30"/>
    <s v="2016"/>
    <s v="08:43PM"/>
    <n v="10"/>
    <s v="30"/>
    <d v="2016-10-30T00:00:00"/>
    <d v="2016-10-30T20:43:00"/>
    <x v="1"/>
  </r>
  <r>
    <s v="October 30, 2016 at 08:44PM"/>
    <s v="October 30"/>
    <s v="2016"/>
    <s v="08:44PM"/>
    <n v="10"/>
    <s v="30"/>
    <d v="2016-10-30T00:00:00"/>
    <d v="2016-10-30T20:44:00"/>
    <x v="1"/>
  </r>
  <r>
    <s v="October 30, 2016 at 09:52PM"/>
    <s v="October 30"/>
    <s v="2016"/>
    <s v="09:52PM"/>
    <n v="10"/>
    <s v="30"/>
    <d v="2016-10-30T00:00:00"/>
    <d v="2016-10-30T21:52:00"/>
    <x v="0"/>
  </r>
  <r>
    <s v="October 31, 2016 at 03:54PM"/>
    <s v="October 31"/>
    <s v="2016"/>
    <s v="03:54PM"/>
    <n v="10"/>
    <s v="31"/>
    <d v="2016-10-31T00:00:00"/>
    <d v="2016-10-31T15:54:00"/>
    <x v="0"/>
  </r>
  <r>
    <s v="October 31, 2016 at 05:04PM"/>
    <s v="October 31"/>
    <s v="2016"/>
    <s v="05:04PM"/>
    <n v="10"/>
    <s v="31"/>
    <d v="2016-10-31T00:00:00"/>
    <d v="2016-10-31T17:04:00"/>
    <x v="0"/>
  </r>
  <r>
    <s v="October 31, 2016 at 07:48PM"/>
    <s v="October 31"/>
    <s v="2016"/>
    <s v="07:48PM"/>
    <n v="10"/>
    <s v="31"/>
    <d v="2016-10-31T00:00:00"/>
    <d v="2016-10-31T19:48:00"/>
    <x v="0"/>
  </r>
  <r>
    <s v="October 31, 2016 at 09:04PM"/>
    <s v="October 31"/>
    <s v="2016"/>
    <s v="09:04PM"/>
    <n v="10"/>
    <s v="31"/>
    <d v="2016-10-31T00:00:00"/>
    <d v="2016-10-31T21:04:00"/>
    <x v="0"/>
  </r>
  <r>
    <s v="November 01, 2016 at 10:04AM"/>
    <s v="November 01"/>
    <s v="2016"/>
    <s v="10:04AM"/>
    <n v="11"/>
    <s v="01"/>
    <d v="2016-11-01T00:00:00"/>
    <d v="2016-11-01T10:04:00"/>
    <x v="0"/>
  </r>
  <r>
    <s v="November 01, 2016 at 05:12PM"/>
    <s v="November 01"/>
    <s v="2016"/>
    <s v="05:12PM"/>
    <n v="11"/>
    <s v="01"/>
    <d v="2016-11-01T00:00:00"/>
    <d v="2016-11-01T17:12:00"/>
    <x v="0"/>
  </r>
  <r>
    <s v="November 02, 2016 at 08:10AM"/>
    <s v="November 02"/>
    <s v="2016"/>
    <s v="08:10AM"/>
    <n v="11"/>
    <s v="02"/>
    <d v="2016-11-02T00:00:00"/>
    <d v="2016-11-02T08:10:00"/>
    <x v="0"/>
  </r>
  <r>
    <s v="November 02, 2016 at 09:15AM"/>
    <s v="November 02"/>
    <s v="2016"/>
    <s v="09:15AM"/>
    <n v="11"/>
    <s v="02"/>
    <d v="2016-11-02T00:00:00"/>
    <d v="2016-11-02T09:15:00"/>
    <x v="0"/>
  </r>
  <r>
    <s v="November 02, 2016 at 09:37AM"/>
    <s v="November 02"/>
    <s v="2016"/>
    <s v="09:37AM"/>
    <n v="11"/>
    <s v="02"/>
    <d v="2016-11-02T00:00:00"/>
    <d v="2016-11-02T09:37:00"/>
    <x v="0"/>
  </r>
  <r>
    <s v="November 02, 2016 at 01:09PM"/>
    <s v="November 02"/>
    <s v="2016"/>
    <s v="01:09PM"/>
    <n v="11"/>
    <s v="02"/>
    <d v="2016-11-02T00:00:00"/>
    <d v="2016-11-02T13:09:00"/>
    <x v="0"/>
  </r>
  <r>
    <s v="November 02, 2016 at 04:24PM"/>
    <s v="November 02"/>
    <s v="2016"/>
    <s v="04:24PM"/>
    <n v="11"/>
    <s v="02"/>
    <d v="2016-11-02T00:00:00"/>
    <d v="2016-11-02T16:24:00"/>
    <x v="0"/>
  </r>
  <r>
    <s v="November 03, 2016 at 09:31AM"/>
    <s v="November 03"/>
    <s v="2016"/>
    <s v="09:31AM"/>
    <n v="11"/>
    <s v="03"/>
    <d v="2016-11-03T00:00:00"/>
    <d v="2016-11-03T09:31:00"/>
    <x v="0"/>
  </r>
  <r>
    <s v="November 03, 2016 at 10:10AM"/>
    <s v="November 03"/>
    <s v="2016"/>
    <s v="10:10AM"/>
    <n v="11"/>
    <s v="03"/>
    <d v="2016-11-03T00:00:00"/>
    <d v="2016-11-03T10:10:00"/>
    <x v="0"/>
  </r>
  <r>
    <s v="November 04, 2016 at 09:21PM"/>
    <s v="November 04"/>
    <s v="2016"/>
    <s v="09:21PM"/>
    <n v="11"/>
    <s v="04"/>
    <d v="2016-11-04T00:00:00"/>
    <d v="2016-11-04T21:21:00"/>
    <x v="1"/>
  </r>
  <r>
    <s v="November 04, 2016 at 09:22PM"/>
    <s v="November 04"/>
    <s v="2016"/>
    <s v="09:22PM"/>
    <n v="11"/>
    <s v="04"/>
    <d v="2016-11-04T00:00:00"/>
    <d v="2016-11-04T21:22:00"/>
    <x v="1"/>
  </r>
  <r>
    <s v="November 05, 2016 at 08:26AM"/>
    <s v="November 05"/>
    <s v="2016"/>
    <s v="08:26AM"/>
    <n v="11"/>
    <s v="05"/>
    <d v="2016-11-05T00:00:00"/>
    <d v="2016-11-05T08:26:00"/>
    <x v="0"/>
  </r>
  <r>
    <s v="November 05, 2016 at 02:32PM"/>
    <s v="November 05"/>
    <s v="2016"/>
    <s v="02:32PM"/>
    <n v="11"/>
    <s v="05"/>
    <d v="2016-11-05T00:00:00"/>
    <d v="2016-11-05T14:32:00"/>
    <x v="0"/>
  </r>
  <r>
    <s v="November 05, 2016 at 07:39PM"/>
    <s v="November 05"/>
    <s v="2016"/>
    <s v="07:39PM"/>
    <n v="11"/>
    <s v="05"/>
    <d v="2016-11-05T00:00:00"/>
    <d v="2016-11-05T19:39:00"/>
    <x v="1"/>
  </r>
  <r>
    <s v="November 05, 2016 at 07:40PM"/>
    <s v="November 05"/>
    <s v="2016"/>
    <s v="07:40PM"/>
    <n v="11"/>
    <s v="05"/>
    <d v="2016-11-05T00:00:00"/>
    <d v="2016-11-05T19:40:00"/>
    <x v="1"/>
  </r>
  <r>
    <s v="November 05, 2016 at 11:02PM"/>
    <s v="November 05"/>
    <s v="2016"/>
    <s v="11:02PM"/>
    <n v="11"/>
    <s v="05"/>
    <d v="2016-11-05T00:00:00"/>
    <d v="2016-11-05T23:02:00"/>
    <x v="0"/>
  </r>
  <r>
    <s v="November 06, 2016 at 08:40AM"/>
    <s v="November 06"/>
    <s v="2016"/>
    <s v="08:40AM"/>
    <n v="11"/>
    <s v="06"/>
    <d v="2016-11-06T00:00:00"/>
    <d v="2016-11-06T08:40:00"/>
    <x v="0"/>
  </r>
  <r>
    <s v="November 06, 2016 at 12:03PM"/>
    <s v="November 06"/>
    <s v="2016"/>
    <s v="12:03PM"/>
    <n v="11"/>
    <s v="06"/>
    <d v="2016-11-06T00:00:00"/>
    <d v="2016-11-06T12:03:00"/>
    <x v="0"/>
  </r>
  <r>
    <s v="November 07, 2016 at 09:24AM"/>
    <s v="November 07"/>
    <s v="2016"/>
    <s v="09:24AM"/>
    <n v="11"/>
    <s v="07"/>
    <d v="2016-11-07T00:00:00"/>
    <d v="2016-11-07T09:24:00"/>
    <x v="0"/>
  </r>
  <r>
    <s v="November 08, 2016 at 06:53AM"/>
    <s v="November 08"/>
    <s v="2016"/>
    <s v="06:53AM"/>
    <n v="11"/>
    <s v="08"/>
    <d v="2016-11-08T00:00:00"/>
    <d v="2016-11-08T06:53:00"/>
    <x v="0"/>
  </r>
  <r>
    <s v="November 08, 2016 at 05:09PM"/>
    <s v="November 08"/>
    <s v="2016"/>
    <s v="05:09PM"/>
    <n v="11"/>
    <s v="08"/>
    <d v="2016-11-08T00:00:00"/>
    <d v="2016-11-08T17:09:00"/>
    <x v="0"/>
  </r>
  <r>
    <s v="November 08, 2016 at 08:49PM"/>
    <s v="November 08"/>
    <s v="2016"/>
    <s v="08:49PM"/>
    <n v="11"/>
    <s v="08"/>
    <d v="2016-11-08T00:00:00"/>
    <d v="2016-11-08T20:49:00"/>
    <x v="0"/>
  </r>
  <r>
    <s v="November 09, 2016 at 11:57AM"/>
    <s v="November 09"/>
    <s v="2016"/>
    <s v="11:57AM"/>
    <n v="11"/>
    <s v="09"/>
    <d v="2016-11-09T00:00:00"/>
    <d v="2016-11-09T11:57:00"/>
    <x v="1"/>
  </r>
  <r>
    <s v="November 09, 2016 at 11:58AM"/>
    <s v="November 09"/>
    <s v="2016"/>
    <s v="11:58AM"/>
    <n v="11"/>
    <s v="09"/>
    <d v="2016-11-09T00:00:00"/>
    <d v="2016-11-09T11:58:00"/>
    <x v="1"/>
  </r>
  <r>
    <s v="November 09, 2016 at 07:17PM"/>
    <s v="November 09"/>
    <s v="2016"/>
    <s v="07:17PM"/>
    <n v="11"/>
    <s v="09"/>
    <d v="2016-11-09T00:00:00"/>
    <d v="2016-11-09T19:17:00"/>
    <x v="0"/>
  </r>
  <r>
    <s v="November 09, 2016 at 09:32PM"/>
    <s v="November 09"/>
    <s v="2016"/>
    <s v="09:32PM"/>
    <n v="11"/>
    <s v="09"/>
    <d v="2016-11-09T00:00:00"/>
    <d v="2016-11-09T21:32:00"/>
    <x v="0"/>
  </r>
  <r>
    <s v="November 09, 2016 at 10:38PM"/>
    <s v="November 09"/>
    <s v="2016"/>
    <s v="10:38PM"/>
    <n v="11"/>
    <s v="09"/>
    <d v="2016-11-09T00:00:00"/>
    <d v="2016-11-09T22:38:00"/>
    <x v="0"/>
  </r>
  <r>
    <s v="November 10, 2016 at 08:07AM"/>
    <s v="November 10"/>
    <s v="2016"/>
    <s v="08:07AM"/>
    <n v="11"/>
    <s v="10"/>
    <d v="2016-11-10T00:00:00"/>
    <d v="2016-11-10T08:07:00"/>
    <x v="0"/>
  </r>
  <r>
    <s v="November 10, 2016 at 09:49AM"/>
    <s v="November 10"/>
    <s v="2016"/>
    <s v="09:49AM"/>
    <n v="11"/>
    <s v="10"/>
    <d v="2016-11-10T00:00:00"/>
    <d v="2016-11-10T09:49:00"/>
    <x v="0"/>
  </r>
  <r>
    <s v="November 10, 2016 at 08:28PM"/>
    <s v="November 10"/>
    <s v="2016"/>
    <s v="08:28PM"/>
    <n v="11"/>
    <s v="10"/>
    <d v="2016-11-10T00:00:00"/>
    <d v="2016-11-10T20:28:00"/>
    <x v="0"/>
  </r>
  <r>
    <s v="November 12, 2016 at 09:45AM"/>
    <s v="November 12"/>
    <s v="2016"/>
    <s v="09:45AM"/>
    <n v="11"/>
    <s v="12"/>
    <d v="2016-11-12T00:00:00"/>
    <d v="2016-11-12T09:45:00"/>
    <x v="0"/>
  </r>
  <r>
    <s v="November 13, 2016 at 11:46AM"/>
    <s v="November 13"/>
    <s v="2016"/>
    <s v="11:46AM"/>
    <n v="11"/>
    <s v="13"/>
    <d v="2016-11-13T00:00:00"/>
    <d v="2016-11-13T11:46:00"/>
    <x v="0"/>
  </r>
  <r>
    <s v="November 13, 2016 at 01:55PM"/>
    <s v="November 13"/>
    <s v="2016"/>
    <s v="01:55PM"/>
    <n v="11"/>
    <s v="13"/>
    <d v="2016-11-13T00:00:00"/>
    <d v="2016-11-13T13:55:00"/>
    <x v="0"/>
  </r>
  <r>
    <s v="November 14, 2016 at 07:48AM"/>
    <s v="November 14"/>
    <s v="2016"/>
    <s v="07:48AM"/>
    <n v="11"/>
    <s v="14"/>
    <d v="2016-11-14T00:00:00"/>
    <d v="2016-11-14T07:48:00"/>
    <x v="0"/>
  </r>
  <r>
    <s v="November 14, 2016 at 09:41AM"/>
    <s v="November 14"/>
    <s v="2016"/>
    <s v="09:41AM"/>
    <n v="11"/>
    <s v="14"/>
    <d v="2016-11-14T00:00:00"/>
    <d v="2016-11-14T09:41:00"/>
    <x v="0"/>
  </r>
  <r>
    <s v="November 14, 2016 at 11:38AM"/>
    <s v="November 14"/>
    <s v="2016"/>
    <s v="11:38AM"/>
    <n v="11"/>
    <s v="14"/>
    <d v="2016-11-14T00:00:00"/>
    <d v="2016-11-14T11:38:00"/>
    <x v="0"/>
  </r>
  <r>
    <s v="November 14, 2016 at 07:24PM"/>
    <s v="November 14"/>
    <s v="2016"/>
    <s v="07:24PM"/>
    <n v="11"/>
    <s v="14"/>
    <d v="2016-11-14T00:00:00"/>
    <d v="2016-11-14T19:24:00"/>
    <x v="0"/>
  </r>
  <r>
    <s v="November 14, 2016 at 11:13PM"/>
    <s v="November 14"/>
    <s v="2016"/>
    <s v="11:13PM"/>
    <n v="11"/>
    <s v="14"/>
    <d v="2016-11-14T00:00:00"/>
    <d v="2016-11-14T23:13:00"/>
    <x v="0"/>
  </r>
  <r>
    <s v="November 15, 2016 at 08:38AM"/>
    <s v="November 15"/>
    <s v="2016"/>
    <s v="08:38AM"/>
    <n v="11"/>
    <s v="15"/>
    <d v="2016-11-15T00:00:00"/>
    <d v="2016-11-15T08:38:00"/>
    <x v="0"/>
  </r>
  <r>
    <s v="November 15, 2016 at 09:19AM"/>
    <s v="November 15"/>
    <s v="2016"/>
    <s v="09:19AM"/>
    <n v="11"/>
    <s v="15"/>
    <d v="2016-11-15T00:00:00"/>
    <d v="2016-11-15T09:19:00"/>
    <x v="0"/>
  </r>
  <r>
    <s v="November 15, 2016 at 01:01PM"/>
    <s v="November 15"/>
    <s v="2016"/>
    <s v="01:01PM"/>
    <n v="11"/>
    <s v="15"/>
    <d v="2016-11-15T00:00:00"/>
    <d v="2016-11-15T13:01:00"/>
    <x v="0"/>
  </r>
  <r>
    <s v="November 15, 2016 at 09:42PM"/>
    <s v="November 15"/>
    <s v="2016"/>
    <s v="09:42PM"/>
    <n v="11"/>
    <s v="15"/>
    <d v="2016-11-15T00:00:00"/>
    <d v="2016-11-15T21:42:00"/>
    <x v="0"/>
  </r>
  <r>
    <s v="November 17, 2016 at 07:07AM"/>
    <s v="November 17"/>
    <s v="2016"/>
    <s v="07:07AM"/>
    <n v="11"/>
    <s v="17"/>
    <d v="2016-11-17T00:00:00"/>
    <d v="2016-11-17T07:07:00"/>
    <x v="0"/>
  </r>
  <r>
    <s v="November 17, 2016 at 12:51PM"/>
    <s v="November 17"/>
    <s v="2016"/>
    <s v="12:51PM"/>
    <n v="11"/>
    <s v="17"/>
    <d v="2016-11-17T00:00:00"/>
    <d v="2016-11-17T12:51:00"/>
    <x v="1"/>
  </r>
  <r>
    <s v="November 17, 2016 at 12:52PM"/>
    <s v="November 17"/>
    <s v="2016"/>
    <s v="12:52PM"/>
    <n v="11"/>
    <s v="17"/>
    <d v="2016-11-17T00:00:00"/>
    <d v="2016-11-17T12:52:00"/>
    <x v="1"/>
  </r>
  <r>
    <s v="November 17, 2016 at 04:13PM"/>
    <s v="November 17"/>
    <s v="2016"/>
    <s v="04:13PM"/>
    <n v="11"/>
    <s v="17"/>
    <d v="2016-11-17T00:00:00"/>
    <d v="2016-11-17T16:13:00"/>
    <x v="0"/>
  </r>
  <r>
    <s v="November 17, 2016 at 07:39PM"/>
    <s v="November 17"/>
    <s v="2016"/>
    <s v="07:39PM"/>
    <n v="11"/>
    <s v="17"/>
    <d v="2016-11-17T00:00:00"/>
    <d v="2016-11-17T19:39:00"/>
    <x v="0"/>
  </r>
  <r>
    <s v="November 18, 2016 at 07:02AM"/>
    <s v="November 18"/>
    <s v="2016"/>
    <s v="07:02AM"/>
    <n v="11"/>
    <s v="18"/>
    <d v="2016-11-18T00:00:00"/>
    <d v="2016-11-18T07:02:00"/>
    <x v="0"/>
  </r>
  <r>
    <s v="November 20, 2016 at 06:50PM"/>
    <s v="November 20"/>
    <s v="2016"/>
    <s v="06:50PM"/>
    <n v="11"/>
    <s v="20"/>
    <d v="2016-11-20T00:00:00"/>
    <d v="2016-11-20T18:50:00"/>
    <x v="0"/>
  </r>
  <r>
    <s v="November 21, 2016 at 08:03AM"/>
    <s v="November 21"/>
    <s v="2016"/>
    <s v="08:03AM"/>
    <n v="11"/>
    <s v="21"/>
    <d v="2016-11-21T00:00:00"/>
    <d v="2016-11-21T08:03:00"/>
    <x v="0"/>
  </r>
  <r>
    <s v="November 21, 2016 at 08:31AM"/>
    <s v="November 21"/>
    <s v="2016"/>
    <s v="08:31AM"/>
    <n v="11"/>
    <s v="21"/>
    <d v="2016-11-21T00:00:00"/>
    <d v="2016-11-21T08:31:00"/>
    <x v="0"/>
  </r>
  <r>
    <s v="November 21, 2016 at 09:10AM"/>
    <s v="November 21"/>
    <s v="2016"/>
    <s v="09:10AM"/>
    <n v="11"/>
    <s v="21"/>
    <d v="2016-11-21T00:00:00"/>
    <d v="2016-11-21T09:10:00"/>
    <x v="0"/>
  </r>
  <r>
    <s v="November 21, 2016 at 12:17PM"/>
    <s v="November 21"/>
    <s v="2016"/>
    <s v="12:17PM"/>
    <n v="11"/>
    <s v="21"/>
    <d v="2016-11-21T00:00:00"/>
    <d v="2016-11-21T12:17:00"/>
    <x v="0"/>
  </r>
  <r>
    <s v="November 21, 2016 at 10:26PM"/>
    <s v="November 21"/>
    <s v="2016"/>
    <s v="10:26PM"/>
    <n v="11"/>
    <s v="21"/>
    <d v="2016-11-21T00:00:00"/>
    <d v="2016-11-21T22:26:00"/>
    <x v="0"/>
  </r>
  <r>
    <s v="November 22, 2016 at 08:13AM"/>
    <s v="November 22"/>
    <s v="2016"/>
    <s v="08:13AM"/>
    <n v="11"/>
    <s v="22"/>
    <d v="2016-11-22T00:00:00"/>
    <d v="2016-11-22T08:13:00"/>
    <x v="0"/>
  </r>
  <r>
    <s v="November 24, 2016 at 02:17PM"/>
    <s v="November 24"/>
    <s v="2016"/>
    <s v="02:17PM"/>
    <n v="11"/>
    <s v="24"/>
    <d v="2016-11-24T00:00:00"/>
    <d v="2016-11-24T14:17:00"/>
    <x v="0"/>
  </r>
  <r>
    <s v="November 24, 2016 at 03:28PM"/>
    <s v="November 24"/>
    <s v="2016"/>
    <s v="03:28PM"/>
    <n v="11"/>
    <s v="24"/>
    <d v="2016-11-24T00:00:00"/>
    <d v="2016-11-24T15:28:00"/>
    <x v="0"/>
  </r>
  <r>
    <s v="November 24, 2016 at 04:36PM"/>
    <s v="November 24"/>
    <s v="2016"/>
    <s v="04:36PM"/>
    <n v="11"/>
    <s v="24"/>
    <d v="2016-11-24T00:00:00"/>
    <d v="2016-11-24T16:36:00"/>
    <x v="0"/>
  </r>
  <r>
    <s v="November 24, 2016 at 08:58PM"/>
    <s v="November 24"/>
    <s v="2016"/>
    <s v="08:58PM"/>
    <n v="11"/>
    <s v="24"/>
    <d v="2016-11-24T00:00:00"/>
    <d v="2016-11-24T20:58:00"/>
    <x v="0"/>
  </r>
  <r>
    <s v="November 25, 2016 at 05:04PM"/>
    <s v="November 25"/>
    <s v="2016"/>
    <s v="05:04PM"/>
    <n v="11"/>
    <s v="25"/>
    <d v="2016-11-25T00:00:00"/>
    <d v="2016-11-25T17:04:00"/>
    <x v="0"/>
  </r>
  <r>
    <s v="November 25, 2016 at 06:41PM"/>
    <s v="November 25"/>
    <s v="2016"/>
    <s v="06:41PM"/>
    <n v="11"/>
    <s v="25"/>
    <d v="2016-11-25T00:00:00"/>
    <d v="2016-11-25T18:41:00"/>
    <x v="0"/>
  </r>
  <r>
    <s v="November 26, 2016 at 11:19AM"/>
    <s v="November 26"/>
    <s v="2016"/>
    <s v="11:19AM"/>
    <n v="11"/>
    <s v="26"/>
    <d v="2016-11-26T00:00:00"/>
    <d v="2016-11-26T11:19:00"/>
    <x v="0"/>
  </r>
  <r>
    <s v="November 26, 2016 at 01:29PM"/>
    <s v="November 26"/>
    <s v="2016"/>
    <s v="01:29PM"/>
    <n v="11"/>
    <s v="26"/>
    <d v="2016-11-26T00:00:00"/>
    <d v="2016-11-26T13:29:00"/>
    <x v="0"/>
  </r>
  <r>
    <s v="November 26, 2016 at 05:23PM"/>
    <s v="November 26"/>
    <s v="2016"/>
    <s v="05:23PM"/>
    <n v="11"/>
    <s v="26"/>
    <d v="2016-11-26T00:00:00"/>
    <d v="2016-11-26T17:23:00"/>
    <x v="0"/>
  </r>
  <r>
    <s v="November 26, 2016 at 06:34PM"/>
    <s v="November 26"/>
    <s v="2016"/>
    <s v="06:34PM"/>
    <n v="11"/>
    <s v="26"/>
    <d v="2016-11-26T00:00:00"/>
    <d v="2016-11-26T18:34:00"/>
    <x v="0"/>
  </r>
  <r>
    <s v="November 28, 2016 at 03:27PM"/>
    <s v="November 28"/>
    <s v="2016"/>
    <s v="03:27PM"/>
    <n v="11"/>
    <s v="28"/>
    <d v="2016-11-28T00:00:00"/>
    <d v="2016-11-28T15:27:00"/>
    <x v="0"/>
  </r>
  <r>
    <s v="November 28, 2016 at 06:44PM"/>
    <s v="November 28"/>
    <s v="2016"/>
    <s v="06:44PM"/>
    <n v="11"/>
    <s v="28"/>
    <d v="2016-11-28T00:00:00"/>
    <d v="2016-11-28T18:44:00"/>
    <x v="0"/>
  </r>
  <r>
    <s v="November 28, 2016 at 08:04PM"/>
    <s v="November 28"/>
    <s v="2016"/>
    <s v="08:04PM"/>
    <n v="11"/>
    <s v="28"/>
    <d v="2016-11-28T00:00:00"/>
    <d v="2016-11-28T20:04:00"/>
    <x v="0"/>
  </r>
  <r>
    <s v="November 28, 2016 at 09:43PM"/>
    <s v="November 28"/>
    <s v="2016"/>
    <s v="09:43PM"/>
    <n v="11"/>
    <s v="28"/>
    <d v="2016-11-28T00:00:00"/>
    <d v="2016-11-28T21:43:00"/>
    <x v="1"/>
  </r>
  <r>
    <s v="November 28, 2016 at 09:44PM"/>
    <s v="November 28"/>
    <s v="2016"/>
    <s v="09:44PM"/>
    <n v="11"/>
    <s v="28"/>
    <d v="2016-11-28T00:00:00"/>
    <d v="2016-11-28T21:44:00"/>
    <x v="1"/>
  </r>
  <r>
    <s v="November 29, 2016 at 09:53AM"/>
    <s v="November 29"/>
    <s v="2016"/>
    <s v="09:53AM"/>
    <n v="11"/>
    <s v="29"/>
    <d v="2016-11-29T00:00:00"/>
    <d v="2016-11-29T09:53:00"/>
    <x v="0"/>
  </r>
  <r>
    <s v="November 29, 2016 at 02:02PM"/>
    <s v="November 29"/>
    <s v="2016"/>
    <s v="02:02PM"/>
    <n v="11"/>
    <s v="29"/>
    <d v="2016-11-29T00:00:00"/>
    <d v="2016-11-29T14:02:00"/>
    <x v="0"/>
  </r>
  <r>
    <s v="November 30, 2016 at 08:51AM"/>
    <s v="November 30"/>
    <s v="2016"/>
    <s v="08:51AM"/>
    <n v="11"/>
    <s v="30"/>
    <d v="2016-11-30T00:00:00"/>
    <d v="2016-11-30T08:51:00"/>
    <x v="0"/>
  </r>
  <r>
    <s v="November 30, 2016 at 09:06AM"/>
    <s v="November 30"/>
    <s v="2016"/>
    <s v="09:06AM"/>
    <n v="11"/>
    <s v="30"/>
    <d v="2016-11-30T00:00:00"/>
    <d v="2016-11-30T09:06:00"/>
    <x v="0"/>
  </r>
  <r>
    <s v="November 30, 2016 at 06:14PM"/>
    <s v="November 30"/>
    <s v="2016"/>
    <s v="06:14PM"/>
    <n v="11"/>
    <s v="30"/>
    <d v="2016-11-30T00:00:00"/>
    <d v="2016-11-30T18:14:00"/>
    <x v="0"/>
  </r>
  <r>
    <s v="November 30, 2016 at 10:05PM"/>
    <s v="November 30"/>
    <s v="2016"/>
    <s v="10:05PM"/>
    <n v="11"/>
    <s v="30"/>
    <d v="2016-11-30T00:00:00"/>
    <d v="2016-11-30T22:05:00"/>
    <x v="0"/>
  </r>
  <r>
    <s v="November 30, 2016 at 11:10PM"/>
    <s v="November 30"/>
    <s v="2016"/>
    <s v="11:10PM"/>
    <n v="11"/>
    <s v="30"/>
    <d v="2016-11-30T00:00:00"/>
    <d v="2016-11-30T23:10:00"/>
    <x v="0"/>
  </r>
  <r>
    <s v="December 01, 2016 at 08:05AM"/>
    <s v="December 01"/>
    <s v="2016"/>
    <s v="08:05AM"/>
    <n v="12"/>
    <s v="01"/>
    <d v="2016-12-01T00:00:00"/>
    <d v="2016-12-01T08:05:00"/>
    <x v="0"/>
  </r>
  <r>
    <s v="December 01, 2016 at 08:35AM"/>
    <s v="December 01"/>
    <s v="2016"/>
    <s v="08:35AM"/>
    <n v="12"/>
    <s v="01"/>
    <d v="2016-12-01T00:00:00"/>
    <d v="2016-12-01T08:35:00"/>
    <x v="0"/>
  </r>
  <r>
    <s v="December 01, 2016 at 10:27AM"/>
    <s v="December 01"/>
    <s v="2016"/>
    <s v="10:27AM"/>
    <n v="12"/>
    <s v="01"/>
    <d v="2016-12-01T00:00:00"/>
    <d v="2016-12-01T10:27:00"/>
    <x v="0"/>
  </r>
  <r>
    <s v="December 01, 2016 at 02:01PM"/>
    <s v="December 01"/>
    <s v="2016"/>
    <s v="02:01PM"/>
    <n v="12"/>
    <s v="01"/>
    <d v="2016-12-01T00:00:00"/>
    <d v="2016-12-01T14:01:00"/>
    <x v="0"/>
  </r>
  <r>
    <s v="December 01, 2016 at 08:48PM"/>
    <s v="December 01"/>
    <s v="2016"/>
    <s v="08:48PM"/>
    <n v="12"/>
    <s v="01"/>
    <d v="2016-12-01T00:00:00"/>
    <d v="2016-12-01T20:48:00"/>
    <x v="0"/>
  </r>
  <r>
    <s v="December 02, 2016 at 07:50AM"/>
    <s v="December 02"/>
    <s v="2016"/>
    <s v="07:50AM"/>
    <n v="12"/>
    <s v="02"/>
    <d v="2016-12-02T00:00:00"/>
    <d v="2016-12-02T07:50:00"/>
    <x v="0"/>
  </r>
  <r>
    <s v="December 02, 2016 at 11:23AM"/>
    <s v="December 02"/>
    <s v="2016"/>
    <s v="11:23AM"/>
    <n v="12"/>
    <s v="02"/>
    <d v="2016-12-02T00:00:00"/>
    <d v="2016-12-02T11:23:00"/>
    <x v="0"/>
  </r>
  <r>
    <s v="December 02, 2016 at 12:29PM"/>
    <s v="December 02"/>
    <s v="2016"/>
    <s v="12:29PM"/>
    <n v="12"/>
    <s v="02"/>
    <d v="2016-12-02T00:00:00"/>
    <d v="2016-12-02T12:29:00"/>
    <x v="0"/>
  </r>
  <r>
    <s v="December 03, 2016 at 10:29AM"/>
    <s v="December 03"/>
    <s v="2016"/>
    <s v="10:29AM"/>
    <n v="12"/>
    <s v="03"/>
    <d v="2016-12-03T00:00:00"/>
    <d v="2016-12-03T10:29:00"/>
    <x v="0"/>
  </r>
  <r>
    <s v="December 03, 2016 at 04:54PM"/>
    <s v="December 03"/>
    <s v="2016"/>
    <s v="04:54PM"/>
    <n v="12"/>
    <s v="03"/>
    <d v="2016-12-03T00:00:00"/>
    <d v="2016-12-03T16:54:00"/>
    <x v="0"/>
  </r>
  <r>
    <s v="December 03, 2016 at 05:24PM"/>
    <s v="December 03"/>
    <s v="2016"/>
    <s v="05:24PM"/>
    <n v="12"/>
    <s v="03"/>
    <d v="2016-12-03T00:00:00"/>
    <d v="2016-12-03T17:24:00"/>
    <x v="0"/>
  </r>
  <r>
    <s v="December 03, 2016 at 08:30PM"/>
    <s v="December 03"/>
    <s v="2016"/>
    <s v="08:30PM"/>
    <n v="12"/>
    <s v="03"/>
    <d v="2016-12-03T00:00:00"/>
    <d v="2016-12-03T20:30:00"/>
    <x v="0"/>
  </r>
  <r>
    <s v="December 03, 2016 at 08:51PM"/>
    <s v="December 03"/>
    <s v="2016"/>
    <s v="08:51PM"/>
    <n v="12"/>
    <s v="03"/>
    <d v="2016-12-03T00:00:00"/>
    <d v="2016-12-03T20:51:00"/>
    <x v="0"/>
  </r>
  <r>
    <s v="December 04, 2016 at 04:25PM"/>
    <s v="December 04"/>
    <s v="2016"/>
    <s v="04:25PM"/>
    <n v="12"/>
    <s v="04"/>
    <d v="2016-12-04T00:00:00"/>
    <d v="2016-12-04T16:25:00"/>
    <x v="0"/>
  </r>
  <r>
    <s v="December 04, 2016 at 06:58PM"/>
    <s v="December 04"/>
    <s v="2016"/>
    <s v="06:58PM"/>
    <n v="12"/>
    <s v="04"/>
    <d v="2016-12-04T00:00:00"/>
    <d v="2016-12-04T18:58:00"/>
    <x v="0"/>
  </r>
  <r>
    <s v="December 05, 2016 at 10:43AM"/>
    <s v="December 05"/>
    <s v="2016"/>
    <s v="10:43AM"/>
    <n v="12"/>
    <s v="05"/>
    <d v="2016-12-05T00:00:00"/>
    <d v="2016-12-05T10:43:00"/>
    <x v="0"/>
  </r>
  <r>
    <s v="December 05, 2016 at 01:12PM"/>
    <s v="December 05"/>
    <s v="2016"/>
    <s v="01:12PM"/>
    <n v="12"/>
    <s v="05"/>
    <d v="2016-12-05T00:00:00"/>
    <d v="2016-12-05T13:12:00"/>
    <x v="0"/>
  </r>
  <r>
    <s v="December 05, 2016 at 08:34PM"/>
    <s v="December 05"/>
    <s v="2016"/>
    <s v="08:34PM"/>
    <n v="12"/>
    <s v="05"/>
    <d v="2016-12-05T00:00:00"/>
    <d v="2016-12-05T20:34:00"/>
    <x v="0"/>
  </r>
  <r>
    <s v="December 06, 2016 at 09:08AM"/>
    <s v="December 06"/>
    <s v="2016"/>
    <s v="09:08AM"/>
    <n v="12"/>
    <s v="06"/>
    <d v="2016-12-06T00:00:00"/>
    <d v="2016-12-06T09:08:00"/>
    <x v="0"/>
  </r>
  <r>
    <s v="December 06, 2016 at 11:17AM"/>
    <s v="December 06"/>
    <s v="2016"/>
    <s v="11:17AM"/>
    <n v="12"/>
    <s v="06"/>
    <d v="2016-12-06T00:00:00"/>
    <d v="2016-12-06T11:17:00"/>
    <x v="0"/>
  </r>
  <r>
    <s v="December 07, 2016 at 07:29AM"/>
    <s v="December 07"/>
    <s v="2016"/>
    <s v="07:29AM"/>
    <n v="12"/>
    <s v="07"/>
    <d v="2016-12-07T00:00:00"/>
    <d v="2016-12-07T07:29:00"/>
    <x v="0"/>
  </r>
  <r>
    <s v="December 07, 2016 at 09:46AM"/>
    <s v="December 07"/>
    <s v="2016"/>
    <s v="09:46AM"/>
    <n v="12"/>
    <s v="07"/>
    <d v="2016-12-07T00:00:00"/>
    <d v="2016-12-07T09:46:00"/>
    <x v="0"/>
  </r>
  <r>
    <s v="December 07, 2016 at 12:51PM"/>
    <s v="December 07"/>
    <s v="2016"/>
    <s v="12:51PM"/>
    <n v="12"/>
    <s v="07"/>
    <d v="2016-12-07T00:00:00"/>
    <d v="2016-12-07T12:51:00"/>
    <x v="0"/>
  </r>
  <r>
    <s v="December 07, 2016 at 02:47PM"/>
    <s v="December 07"/>
    <s v="2016"/>
    <s v="02:47PM"/>
    <n v="12"/>
    <s v="07"/>
    <d v="2016-12-07T00:00:00"/>
    <d v="2016-12-07T14:47:00"/>
    <x v="0"/>
  </r>
  <r>
    <s v="December 07, 2016 at 04:10PM"/>
    <s v="December 07"/>
    <s v="2016"/>
    <s v="04:10PM"/>
    <n v="12"/>
    <s v="07"/>
    <d v="2016-12-07T00:00:00"/>
    <d v="2016-12-07T16:10:00"/>
    <x v="0"/>
  </r>
  <r>
    <s v="December 09, 2016 at 08:30AM"/>
    <s v="December 09"/>
    <s v="2016"/>
    <s v="08:30AM"/>
    <n v="12"/>
    <s v="09"/>
    <d v="2016-12-09T00:00:00"/>
    <d v="2016-12-09T08:30:00"/>
    <x v="0"/>
  </r>
  <r>
    <s v="December 09, 2016 at 09:40AM"/>
    <s v="December 09"/>
    <s v="2016"/>
    <s v="09:40AM"/>
    <n v="12"/>
    <s v="09"/>
    <d v="2016-12-09T00:00:00"/>
    <d v="2016-12-09T09:40:00"/>
    <x v="0"/>
  </r>
  <r>
    <s v="December 09, 2016 at 01:11PM"/>
    <s v="December 09"/>
    <s v="2016"/>
    <s v="01:11PM"/>
    <n v="12"/>
    <s v="09"/>
    <d v="2016-12-09T00:00:00"/>
    <d v="2016-12-09T13:11:00"/>
    <x v="0"/>
  </r>
  <r>
    <s v="December 09, 2016 at 09:59PM"/>
    <s v="December 09"/>
    <s v="2016"/>
    <s v="09:59PM"/>
    <n v="12"/>
    <s v="09"/>
    <d v="2016-12-09T00:00:00"/>
    <d v="2016-12-09T21:59:00"/>
    <x v="0"/>
  </r>
  <r>
    <s v="December 10, 2016 at 12:22PM"/>
    <s v="December 10"/>
    <s v="2016"/>
    <s v="12:22PM"/>
    <n v="12"/>
    <s v="10"/>
    <d v="2016-12-10T00:00:00"/>
    <d v="2016-12-10T12:22:00"/>
    <x v="0"/>
  </r>
  <r>
    <s v="December 10, 2016 at 05:19PM"/>
    <s v="December 10"/>
    <s v="2016"/>
    <s v="05:19PM"/>
    <n v="12"/>
    <s v="10"/>
    <d v="2016-12-10T00:00:00"/>
    <d v="2016-12-10T17:19:00"/>
    <x v="0"/>
  </r>
  <r>
    <s v="December 11, 2016 at 03:18PM"/>
    <s v="December 11"/>
    <s v="2016"/>
    <s v="03:18PM"/>
    <n v="12"/>
    <s v="11"/>
    <d v="2016-12-11T00:00:00"/>
    <d v="2016-12-11T15:18:00"/>
    <x v="0"/>
  </r>
  <r>
    <s v="December 11, 2016 at 03:53PM"/>
    <s v="December 11"/>
    <s v="2016"/>
    <s v="03:53PM"/>
    <n v="12"/>
    <s v="11"/>
    <d v="2016-12-11T00:00:00"/>
    <d v="2016-12-11T15:53:00"/>
    <x v="0"/>
  </r>
  <r>
    <s v="December 12, 2016 at 07:24AM"/>
    <s v="December 12"/>
    <s v="2016"/>
    <s v="07:24AM"/>
    <n v="12"/>
    <s v="12"/>
    <d v="2016-12-12T00:00:00"/>
    <d v="2016-12-12T07:24:00"/>
    <x v="1"/>
  </r>
  <r>
    <s v="December 12, 2016 at 07:25AM"/>
    <s v="December 12"/>
    <s v="2016"/>
    <s v="07:25AM"/>
    <n v="12"/>
    <s v="12"/>
    <d v="2016-12-12T00:00:00"/>
    <d v="2016-12-12T07:25:00"/>
    <x v="1"/>
  </r>
  <r>
    <s v="December 12, 2016 at 04:19PM"/>
    <s v="December 12"/>
    <s v="2016"/>
    <s v="04:19PM"/>
    <n v="12"/>
    <s v="12"/>
    <d v="2016-12-12T00:00:00"/>
    <d v="2016-12-12T16:19:00"/>
    <x v="0"/>
  </r>
  <r>
    <s v="December 12, 2016 at 07:37PM"/>
    <s v="December 12"/>
    <s v="2016"/>
    <s v="07:37PM"/>
    <n v="12"/>
    <s v="12"/>
    <d v="2016-12-12T00:00:00"/>
    <d v="2016-12-12T19:37:00"/>
    <x v="0"/>
  </r>
  <r>
    <s v="December 13, 2016 at 08:10AM"/>
    <s v="December 13"/>
    <s v="2016"/>
    <s v="08:10AM"/>
    <n v="12"/>
    <s v="13"/>
    <d v="2016-12-13T00:00:00"/>
    <d v="2016-12-13T08:10:00"/>
    <x v="0"/>
  </r>
  <r>
    <s v="December 14, 2016 at 07:37AM"/>
    <s v="December 14"/>
    <s v="2016"/>
    <s v="07:37AM"/>
    <n v="12"/>
    <s v="14"/>
    <d v="2016-12-14T00:00:00"/>
    <d v="2016-12-14T07:37:00"/>
    <x v="0"/>
  </r>
  <r>
    <s v="December 15, 2016 at 07:28AM"/>
    <s v="December 15"/>
    <s v="2016"/>
    <s v="07:28AM"/>
    <n v="12"/>
    <s v="15"/>
    <d v="2016-12-15T00:00:00"/>
    <d v="2016-12-15T07:28:00"/>
    <x v="0"/>
  </r>
  <r>
    <s v="December 15, 2016 at 03:23PM"/>
    <s v="December 15"/>
    <s v="2016"/>
    <s v="03:23PM"/>
    <n v="12"/>
    <s v="15"/>
    <d v="2016-12-15T00:00:00"/>
    <d v="2016-12-15T15:23:00"/>
    <x v="0"/>
  </r>
  <r>
    <s v="December 16, 2016 at 08:58AM"/>
    <s v="December 16"/>
    <s v="2016"/>
    <s v="08:58AM"/>
    <n v="12"/>
    <s v="16"/>
    <d v="2016-12-16T00:00:00"/>
    <d v="2016-12-16T08:58:00"/>
    <x v="0"/>
  </r>
  <r>
    <s v="December 16, 2016 at 09:20AM"/>
    <s v="December 16"/>
    <s v="2016"/>
    <s v="09:20AM"/>
    <n v="12"/>
    <s v="16"/>
    <d v="2016-12-16T00:00:00"/>
    <d v="2016-12-16T09:20:00"/>
    <x v="0"/>
  </r>
  <r>
    <s v="December 16, 2016 at 05:44PM"/>
    <s v="December 16"/>
    <s v="2016"/>
    <s v="05:44PM"/>
    <n v="12"/>
    <s v="16"/>
    <d v="2016-12-16T00:00:00"/>
    <d v="2016-12-16T17:44:00"/>
    <x v="0"/>
  </r>
  <r>
    <s v="December 16, 2016 at 07:21PM"/>
    <s v="December 16"/>
    <s v="2016"/>
    <s v="07:21PM"/>
    <n v="12"/>
    <s v="16"/>
    <d v="2016-12-16T00:00:00"/>
    <d v="2016-12-16T19:21:00"/>
    <x v="0"/>
  </r>
  <r>
    <s v="December 17, 2016 at 09:23AM"/>
    <s v="December 17"/>
    <s v="2016"/>
    <s v="09:23AM"/>
    <n v="12"/>
    <s v="17"/>
    <d v="2016-12-17T00:00:00"/>
    <d v="2016-12-17T09:23:00"/>
    <x v="0"/>
  </r>
  <r>
    <s v="December 17, 2016 at 09:48AM"/>
    <s v="December 17"/>
    <s v="2016"/>
    <s v="09:48AM"/>
    <n v="12"/>
    <s v="17"/>
    <d v="2016-12-17T00:00:00"/>
    <d v="2016-12-17T09:48:00"/>
    <x v="0"/>
  </r>
  <r>
    <s v="December 17, 2016 at 11:33AM"/>
    <s v="December 17"/>
    <s v="2016"/>
    <s v="11:33AM"/>
    <n v="12"/>
    <s v="17"/>
    <d v="2016-12-17T00:00:00"/>
    <d v="2016-12-17T11:33:00"/>
    <x v="1"/>
  </r>
  <r>
    <s v="December 17, 2016 at 11:34AM"/>
    <s v="December 17"/>
    <s v="2016"/>
    <s v="11:34AM"/>
    <n v="12"/>
    <s v="17"/>
    <d v="2016-12-17T00:00:00"/>
    <d v="2016-12-17T11:34:00"/>
    <x v="1"/>
  </r>
  <r>
    <s v="December 18, 2016 at 08:15AM"/>
    <s v="December 18"/>
    <s v="2016"/>
    <s v="08:15AM"/>
    <n v="12"/>
    <s v="18"/>
    <d v="2016-12-18T00:00:00"/>
    <d v="2016-12-18T08:15:00"/>
    <x v="0"/>
  </r>
  <r>
    <s v="December 18, 2016 at 05:14PM"/>
    <s v="December 18"/>
    <s v="2016"/>
    <s v="05:14PM"/>
    <n v="12"/>
    <s v="18"/>
    <d v="2016-12-18T00:00:00"/>
    <d v="2016-12-18T17:14:00"/>
    <x v="0"/>
  </r>
  <r>
    <s v="December 19, 2016 at 09:45AM"/>
    <s v="December 19"/>
    <s v="2016"/>
    <s v="09:45AM"/>
    <n v="12"/>
    <s v="19"/>
    <d v="2016-12-19T00:00:00"/>
    <d v="2016-12-19T09:45:00"/>
    <x v="0"/>
  </r>
  <r>
    <s v="December 19, 2016 at 01:10PM"/>
    <s v="December 19"/>
    <s v="2016"/>
    <s v="01:10PM"/>
    <n v="12"/>
    <s v="19"/>
    <d v="2016-12-19T00:00:00"/>
    <d v="2016-12-19T13:10:00"/>
    <x v="0"/>
  </r>
  <r>
    <s v="December 19, 2016 at 09:27PM"/>
    <s v="December 19"/>
    <s v="2016"/>
    <s v="09:27PM"/>
    <n v="12"/>
    <s v="19"/>
    <d v="2016-12-19T00:00:00"/>
    <d v="2016-12-19T21:27:00"/>
    <x v="0"/>
  </r>
  <r>
    <s v="December 20, 2016 at 10:01PM"/>
    <s v="December 20"/>
    <s v="2016"/>
    <s v="10:01PM"/>
    <n v="12"/>
    <s v="20"/>
    <d v="2016-12-20T00:00:00"/>
    <d v="2016-12-20T22:01:00"/>
    <x v="0"/>
  </r>
  <r>
    <s v="December 20, 2016 at 10:39PM"/>
    <s v="December 20"/>
    <s v="2016"/>
    <s v="10:39PM"/>
    <n v="12"/>
    <s v="20"/>
    <d v="2016-12-20T00:00:00"/>
    <d v="2016-12-20T22:39:00"/>
    <x v="0"/>
  </r>
  <r>
    <s v="December 21, 2016 at 06:05PM"/>
    <s v="December 21"/>
    <s v="2016"/>
    <s v="06:05PM"/>
    <n v="12"/>
    <s v="21"/>
    <d v="2016-12-21T00:00:00"/>
    <d v="2016-12-21T18:05:00"/>
    <x v="0"/>
  </r>
  <r>
    <s v="December 21, 2016 at 07:38PM"/>
    <s v="December 21"/>
    <s v="2016"/>
    <s v="07:38PM"/>
    <n v="12"/>
    <s v="21"/>
    <d v="2016-12-21T00:00:00"/>
    <d v="2016-12-21T19:38:00"/>
    <x v="0"/>
  </r>
  <r>
    <s v="December 22, 2016 at 08:16AM"/>
    <s v="December 22"/>
    <s v="2016"/>
    <s v="08:16AM"/>
    <n v="12"/>
    <s v="22"/>
    <d v="2016-12-22T00:00:00"/>
    <d v="2016-12-22T08:16:00"/>
    <x v="0"/>
  </r>
  <r>
    <s v="December 22, 2016 at 05:13PM"/>
    <s v="December 22"/>
    <s v="2016"/>
    <s v="05:13PM"/>
    <n v="12"/>
    <s v="22"/>
    <d v="2016-12-22T00:00:00"/>
    <d v="2016-12-22T17:13:00"/>
    <x v="0"/>
  </r>
  <r>
    <s v="December 22, 2016 at 07:16PM"/>
    <s v="December 22"/>
    <s v="2016"/>
    <s v="07:16PM"/>
    <n v="12"/>
    <s v="22"/>
    <d v="2016-12-22T00:00:00"/>
    <d v="2016-12-22T19:16:00"/>
    <x v="0"/>
  </r>
  <r>
    <s v="December 23, 2016 at 09:30AM"/>
    <s v="December 23"/>
    <s v="2016"/>
    <s v="09:30AM"/>
    <n v="12"/>
    <s v="23"/>
    <d v="2016-12-23T00:00:00"/>
    <d v="2016-12-23T09:30:00"/>
    <x v="0"/>
  </r>
  <r>
    <s v="December 23, 2016 at 02:07PM"/>
    <s v="December 23"/>
    <s v="2016"/>
    <s v="02:07PM"/>
    <n v="12"/>
    <s v="23"/>
    <d v="2016-12-23T00:00:00"/>
    <d v="2016-12-23T14:07:00"/>
    <x v="0"/>
  </r>
  <r>
    <s v="December 23, 2016 at 04:06PM"/>
    <s v="December 23"/>
    <s v="2016"/>
    <s v="04:06PM"/>
    <n v="12"/>
    <s v="23"/>
    <d v="2016-12-23T00:00:00"/>
    <d v="2016-12-23T16:06:00"/>
    <x v="0"/>
  </r>
  <r>
    <s v="December 23, 2016 at 09:02PM"/>
    <s v="December 23"/>
    <s v="2016"/>
    <s v="09:02PM"/>
    <n v="12"/>
    <s v="23"/>
    <d v="2016-12-23T00:00:00"/>
    <d v="2016-12-23T21:02:00"/>
    <x v="0"/>
  </r>
  <r>
    <s v="December 24, 2016 at 11:02AM"/>
    <s v="December 24"/>
    <s v="2016"/>
    <s v="11:02AM"/>
    <n v="12"/>
    <s v="24"/>
    <d v="2016-12-24T00:00:00"/>
    <d v="2016-12-24T11:02:00"/>
    <x v="0"/>
  </r>
  <r>
    <s v="December 24, 2016 at 11:34AM"/>
    <s v="December 24"/>
    <s v="2016"/>
    <s v="11:34AM"/>
    <n v="12"/>
    <s v="24"/>
    <d v="2016-12-24T00:00:00"/>
    <d v="2016-12-24T11:34:00"/>
    <x v="0"/>
  </r>
  <r>
    <s v="December 24, 2016 at 03:15PM"/>
    <s v="December 24"/>
    <s v="2016"/>
    <s v="03:15PM"/>
    <n v="12"/>
    <s v="24"/>
    <d v="2016-12-24T00:00:00"/>
    <d v="2016-12-24T15:15:00"/>
    <x v="0"/>
  </r>
  <r>
    <s v="December 25, 2016 at 09:10AM"/>
    <s v="December 25"/>
    <s v="2016"/>
    <s v="09:10AM"/>
    <n v="12"/>
    <s v="25"/>
    <d v="2016-12-25T00:00:00"/>
    <d v="2016-12-25T09:10:00"/>
    <x v="0"/>
  </r>
  <r>
    <s v="December 26, 2016 at 01:23PM"/>
    <s v="December 26"/>
    <s v="2016"/>
    <s v="01:23PM"/>
    <n v="12"/>
    <s v="26"/>
    <d v="2016-12-26T00:00:00"/>
    <d v="2016-12-26T13:23:00"/>
    <x v="0"/>
  </r>
  <r>
    <s v="December 26, 2016 at 06:57PM"/>
    <s v="December 26"/>
    <s v="2016"/>
    <s v="06:57PM"/>
    <n v="12"/>
    <s v="26"/>
    <d v="2016-12-26T00:00:00"/>
    <d v="2016-12-26T18:57:00"/>
    <x v="0"/>
  </r>
  <r>
    <s v="December 26, 2016 at 08:11PM"/>
    <s v="December 26"/>
    <s v="2016"/>
    <s v="08:11PM"/>
    <n v="12"/>
    <s v="26"/>
    <d v="2016-12-26T00:00:00"/>
    <d v="2016-12-26T20:11:00"/>
    <x v="0"/>
  </r>
  <r>
    <s v="December 27, 2016 at 06:16PM"/>
    <s v="December 27"/>
    <s v="2016"/>
    <s v="06:16PM"/>
    <n v="12"/>
    <s v="27"/>
    <d v="2016-12-27T00:00:00"/>
    <d v="2016-12-27T18:16:00"/>
    <x v="0"/>
  </r>
  <r>
    <s v="December 28, 2016 at 09:08AM"/>
    <s v="December 28"/>
    <s v="2016"/>
    <s v="09:08AM"/>
    <n v="12"/>
    <s v="28"/>
    <d v="2016-12-28T00:00:00"/>
    <d v="2016-12-28T09:08:00"/>
    <x v="0"/>
  </r>
  <r>
    <s v="December 28, 2016 at 09:35AM"/>
    <s v="December 28"/>
    <s v="2016"/>
    <s v="09:35AM"/>
    <n v="12"/>
    <s v="28"/>
    <d v="2016-12-28T00:00:00"/>
    <d v="2016-12-28T09:35:00"/>
    <x v="0"/>
  </r>
  <r>
    <s v="December 29, 2016 at 12:58PM"/>
    <s v="December 29"/>
    <s v="2016"/>
    <s v="12:58PM"/>
    <n v="12"/>
    <s v="29"/>
    <d v="2016-12-29T00:00:00"/>
    <d v="2016-12-29T12:58:00"/>
    <x v="0"/>
  </r>
  <r>
    <s v="December 30, 2016 at 09:43PM"/>
    <s v="December 30"/>
    <s v="2016"/>
    <s v="09:43PM"/>
    <n v="12"/>
    <s v="30"/>
    <d v="2016-12-30T00:00:00"/>
    <d v="2016-12-30T21:43:00"/>
    <x v="0"/>
  </r>
  <r>
    <s v="December 31, 2016 at 09:05AM"/>
    <s v="December 31"/>
    <s v="2016"/>
    <s v="09:05AM"/>
    <n v="12"/>
    <s v="31"/>
    <d v="2016-12-31T00:00:00"/>
    <d v="2016-12-31T09:05:00"/>
    <x v="0"/>
  </r>
  <r>
    <s v="December 31, 2016 at 01:12PM"/>
    <s v="December 31"/>
    <s v="2016"/>
    <s v="01:12PM"/>
    <n v="12"/>
    <s v="31"/>
    <d v="2016-12-31T00:00:00"/>
    <d v="2016-12-31T13:12:00"/>
    <x v="0"/>
  </r>
  <r>
    <s v="January 01, 2017 at 02:12PM"/>
    <s v="January 01"/>
    <s v="2017"/>
    <s v="02:12PM"/>
    <n v="1"/>
    <s v="01"/>
    <d v="2017-01-01T00:00:00"/>
    <d v="2017-01-01T14:12:00"/>
    <x v="0"/>
  </r>
  <r>
    <s v="January 02, 2017 at 12:41PM"/>
    <s v="January 02"/>
    <s v="2017"/>
    <s v="12:41PM"/>
    <n v="1"/>
    <s v="02"/>
    <d v="2017-01-02T00:00:00"/>
    <d v="2017-01-02T12:41:00"/>
    <x v="0"/>
  </r>
  <r>
    <s v="January 02, 2017 at 06:40PM"/>
    <s v="January 02"/>
    <s v="2017"/>
    <s v="06:40PM"/>
    <n v="1"/>
    <s v="02"/>
    <d v="2017-01-02T00:00:00"/>
    <d v="2017-01-02T18:40:00"/>
    <x v="0"/>
  </r>
  <r>
    <s v="January 02, 2017 at 08:52PM"/>
    <s v="January 02"/>
    <s v="2017"/>
    <s v="08:52PM"/>
    <n v="1"/>
    <s v="02"/>
    <d v="2017-01-02T00:00:00"/>
    <d v="2017-01-02T20:52:00"/>
    <x v="0"/>
  </r>
  <r>
    <s v="January 04, 2017 at 07:36PM"/>
    <s v="January 04"/>
    <s v="2017"/>
    <s v="07:36PM"/>
    <n v="1"/>
    <s v="04"/>
    <d v="2017-01-04T00:00:00"/>
    <d v="2017-01-04T19:36:00"/>
    <x v="0"/>
  </r>
  <r>
    <s v="January 05, 2017 at 08:31AM"/>
    <s v="January 05"/>
    <s v="2017"/>
    <s v="08:31AM"/>
    <n v="1"/>
    <s v="05"/>
    <d v="2017-01-05T00:00:00"/>
    <d v="2017-01-05T08:31:00"/>
    <x v="0"/>
  </r>
  <r>
    <s v="January 05, 2017 at 11:12AM"/>
    <s v="January 05"/>
    <s v="2017"/>
    <s v="11:12AM"/>
    <n v="1"/>
    <s v="05"/>
    <d v="2017-01-05T00:00:00"/>
    <d v="2017-01-05T11:12:00"/>
    <x v="0"/>
  </r>
  <r>
    <s v="January 05, 2017 at 02:01PM"/>
    <s v="January 05"/>
    <s v="2017"/>
    <s v="02:01PM"/>
    <n v="1"/>
    <s v="05"/>
    <d v="2017-01-05T00:00:00"/>
    <d v="2017-01-05T14:01:00"/>
    <x v="1"/>
  </r>
  <r>
    <s v="January 05, 2017 at 02:02PM"/>
    <s v="January 05"/>
    <s v="2017"/>
    <s v="02:02PM"/>
    <n v="1"/>
    <s v="05"/>
    <d v="2017-01-05T00:00:00"/>
    <d v="2017-01-05T14:02:00"/>
    <x v="1"/>
  </r>
  <r>
    <s v="January 05, 2017 at 02:04PM"/>
    <s v="January 05"/>
    <s v="2017"/>
    <s v="02:04PM"/>
    <n v="1"/>
    <s v="05"/>
    <d v="2017-01-05T00:00:00"/>
    <d v="2017-01-05T14:04:00"/>
    <x v="1"/>
  </r>
  <r>
    <s v="January 05, 2017 at 02:05PM"/>
    <s v="January 05"/>
    <s v="2017"/>
    <s v="02:05PM"/>
    <n v="1"/>
    <s v="05"/>
    <d v="2017-01-05T00:00:00"/>
    <d v="2017-01-05T14:05:00"/>
    <x v="1"/>
  </r>
  <r>
    <s v="January 05, 2017 at 02:06PM"/>
    <s v="January 05"/>
    <s v="2017"/>
    <s v="02:06PM"/>
    <n v="1"/>
    <s v="05"/>
    <d v="2017-01-05T00:00:00"/>
    <d v="2017-01-05T14:06:00"/>
    <x v="1"/>
  </r>
  <r>
    <s v="January 05, 2017 at 10:15PM"/>
    <s v="January 05"/>
    <s v="2017"/>
    <s v="10:15PM"/>
    <n v="1"/>
    <s v="05"/>
    <d v="2017-01-05T00:00:00"/>
    <d v="2017-01-05T22:15:00"/>
    <x v="0"/>
  </r>
  <r>
    <s v="January 06, 2017 at 10:41AM"/>
    <s v="January 06"/>
    <s v="2017"/>
    <s v="10:41AM"/>
    <n v="1"/>
    <s v="06"/>
    <d v="2017-01-06T00:00:00"/>
    <d v="2017-01-06T10:41:00"/>
    <x v="1"/>
  </r>
  <r>
    <s v="January 06, 2017 at 10:42AM"/>
    <s v="January 06"/>
    <s v="2017"/>
    <s v="10:42AM"/>
    <n v="1"/>
    <s v="06"/>
    <d v="2017-01-06T00:00:00"/>
    <d v="2017-01-06T10:42:00"/>
    <x v="1"/>
  </r>
  <r>
    <s v="January 06, 2017 at 05:51PM"/>
    <s v="January 06"/>
    <s v="2017"/>
    <s v="05:51PM"/>
    <n v="1"/>
    <s v="06"/>
    <d v="2017-01-06T00:00:00"/>
    <d v="2017-01-06T17:51:00"/>
    <x v="0"/>
  </r>
  <r>
    <s v="January 07, 2017 at 01:32PM"/>
    <s v="January 07"/>
    <s v="2017"/>
    <s v="01:32PM"/>
    <n v="1"/>
    <s v="07"/>
    <d v="2017-01-07T00:00:00"/>
    <d v="2017-01-07T13:32:00"/>
    <x v="0"/>
  </r>
  <r>
    <s v="January 08, 2017 at 12:32PM"/>
    <s v="January 08"/>
    <s v="2017"/>
    <s v="12:32PM"/>
    <n v="1"/>
    <s v="08"/>
    <d v="2017-01-08T00:00:00"/>
    <d v="2017-01-08T12:32:00"/>
    <x v="0"/>
  </r>
  <r>
    <s v="January 08, 2017 at 05:29PM"/>
    <s v="January 08"/>
    <s v="2017"/>
    <s v="05:29PM"/>
    <n v="1"/>
    <s v="08"/>
    <d v="2017-01-08T00:00:00"/>
    <d v="2017-01-08T17:29:00"/>
    <x v="0"/>
  </r>
  <r>
    <s v="January 09, 2017 at 02:48PM"/>
    <s v="January 09"/>
    <s v="2017"/>
    <s v="02:48PM"/>
    <n v="1"/>
    <s v="09"/>
    <d v="2017-01-09T00:00:00"/>
    <d v="2017-01-09T14:48:00"/>
    <x v="0"/>
  </r>
  <r>
    <s v="January 09, 2017 at 06:57PM"/>
    <s v="January 09"/>
    <s v="2017"/>
    <s v="06:57PM"/>
    <n v="1"/>
    <s v="09"/>
    <d v="2017-01-09T00:00:00"/>
    <d v="2017-01-09T18:57:00"/>
    <x v="0"/>
  </r>
  <r>
    <s v="January 10, 2017 at 01:34PM"/>
    <s v="January 10"/>
    <s v="2017"/>
    <s v="01:34PM"/>
    <n v="1"/>
    <s v="10"/>
    <d v="2017-01-10T00:00:00"/>
    <d v="2017-01-10T13:34:00"/>
    <x v="1"/>
  </r>
  <r>
    <s v="January 10, 2017 at 01:35PM"/>
    <s v="January 10"/>
    <s v="2017"/>
    <s v="01:35PM"/>
    <n v="1"/>
    <s v="10"/>
    <d v="2017-01-10T00:00:00"/>
    <d v="2017-01-10T13:35:00"/>
    <x v="1"/>
  </r>
  <r>
    <s v="January 10, 2017 at 04:23PM"/>
    <s v="January 10"/>
    <s v="2017"/>
    <s v="04:23PM"/>
    <n v="1"/>
    <s v="10"/>
    <d v="2017-01-10T00:00:00"/>
    <d v="2017-01-10T16:23:00"/>
    <x v="0"/>
  </r>
  <r>
    <s v="January 11, 2017 at 10:53AM"/>
    <s v="January 11"/>
    <s v="2017"/>
    <s v="10:53AM"/>
    <n v="1"/>
    <s v="11"/>
    <d v="2017-01-11T00:00:00"/>
    <d v="2017-01-11T10:53:00"/>
    <x v="0"/>
  </r>
  <r>
    <s v="January 11, 2017 at 03:48PM"/>
    <s v="January 11"/>
    <s v="2017"/>
    <s v="03:48PM"/>
    <n v="1"/>
    <s v="11"/>
    <d v="2017-01-11T00:00:00"/>
    <d v="2017-01-11T15:48:00"/>
    <x v="0"/>
  </r>
  <r>
    <s v="January 12, 2017 at 04:31PM"/>
    <s v="January 12"/>
    <s v="2017"/>
    <s v="04:31PM"/>
    <n v="1"/>
    <s v="12"/>
    <d v="2017-01-12T00:00:00"/>
    <d v="2017-01-12T16:31:00"/>
    <x v="0"/>
  </r>
  <r>
    <s v="January 12, 2017 at 07:19PM"/>
    <s v="January 12"/>
    <s v="2017"/>
    <s v="07:19PM"/>
    <n v="1"/>
    <s v="12"/>
    <d v="2017-01-12T00:00:00"/>
    <d v="2017-01-12T19:19:00"/>
    <x v="0"/>
  </r>
  <r>
    <s v="January 12, 2017 at 07:29PM"/>
    <s v="January 12"/>
    <s v="2017"/>
    <s v="07:29PM"/>
    <n v="1"/>
    <s v="12"/>
    <d v="2017-01-12T00:00:00"/>
    <d v="2017-01-12T19:29:00"/>
    <x v="0"/>
  </r>
  <r>
    <s v="January 14, 2017 at 12:49PM"/>
    <s v="January 14"/>
    <s v="2017"/>
    <s v="12:49PM"/>
    <n v="1"/>
    <s v="14"/>
    <d v="2017-01-14T00:00:00"/>
    <d v="2017-01-14T12:49:00"/>
    <x v="0"/>
  </r>
  <r>
    <s v="January 14, 2017 at 01:21PM"/>
    <s v="January 14"/>
    <s v="2017"/>
    <s v="01:21PM"/>
    <n v="1"/>
    <s v="14"/>
    <d v="2017-01-14T00:00:00"/>
    <d v="2017-01-14T13:21:00"/>
    <x v="0"/>
  </r>
  <r>
    <s v="January 15, 2017 at 05:51PM"/>
    <s v="January 15"/>
    <s v="2017"/>
    <s v="05:51PM"/>
    <n v="1"/>
    <s v="15"/>
    <d v="2017-01-15T00:00:00"/>
    <d v="2017-01-15T17:51:00"/>
    <x v="0"/>
  </r>
  <r>
    <s v="January 16, 2017 at 10:13AM"/>
    <s v="January 16"/>
    <s v="2017"/>
    <s v="10:13AM"/>
    <n v="1"/>
    <s v="16"/>
    <d v="2017-01-16T00:00:00"/>
    <d v="2017-01-16T10:13:00"/>
    <x v="0"/>
  </r>
  <r>
    <s v="January 16, 2017 at 02:20PM"/>
    <s v="January 16"/>
    <s v="2017"/>
    <s v="02:20PM"/>
    <n v="1"/>
    <s v="16"/>
    <d v="2017-01-16T00:00:00"/>
    <d v="2017-01-16T14:20:00"/>
    <x v="0"/>
  </r>
  <r>
    <s v="January 17, 2017 at 12:29PM"/>
    <s v="January 17"/>
    <s v="2017"/>
    <s v="12:29PM"/>
    <n v="1"/>
    <s v="17"/>
    <d v="2017-01-17T00:00:00"/>
    <d v="2017-01-17T12:29:00"/>
    <x v="0"/>
  </r>
  <r>
    <s v="January 17, 2017 at 04:02PM"/>
    <s v="January 17"/>
    <s v="2017"/>
    <s v="04:02PM"/>
    <n v="1"/>
    <s v="17"/>
    <d v="2017-01-17T00:00:00"/>
    <d v="2017-01-17T16:02:00"/>
    <x v="0"/>
  </r>
  <r>
    <s v="January 17, 2017 at 05:10PM"/>
    <s v="January 17"/>
    <s v="2017"/>
    <s v="05:10PM"/>
    <n v="1"/>
    <s v="17"/>
    <d v="2017-01-17T00:00:00"/>
    <d v="2017-01-17T17:10:00"/>
    <x v="1"/>
  </r>
  <r>
    <s v="January 17, 2017 at 05:11PM"/>
    <s v="January 17"/>
    <s v="2017"/>
    <s v="05:11PM"/>
    <n v="1"/>
    <s v="17"/>
    <d v="2017-01-17T00:00:00"/>
    <d v="2017-01-17T17:11:00"/>
    <x v="1"/>
  </r>
  <r>
    <s v="January 18, 2017 at 01:27PM"/>
    <s v="January 18"/>
    <s v="2017"/>
    <s v="01:27PM"/>
    <n v="1"/>
    <s v="18"/>
    <d v="2017-01-18T00:00:00"/>
    <d v="2017-01-18T13:27:00"/>
    <x v="0"/>
  </r>
  <r>
    <s v="January 19, 2017 at 04:22PM"/>
    <s v="January 19"/>
    <s v="2017"/>
    <s v="04:22PM"/>
    <n v="1"/>
    <s v="19"/>
    <d v="2017-01-19T00:00:00"/>
    <d v="2017-01-19T16:22:00"/>
    <x v="0"/>
  </r>
  <r>
    <s v="January 19, 2017 at 05:28PM"/>
    <s v="January 19"/>
    <s v="2017"/>
    <s v="05:28PM"/>
    <n v="1"/>
    <s v="19"/>
    <d v="2017-01-19T00:00:00"/>
    <d v="2017-01-19T17:28:00"/>
    <x v="0"/>
  </r>
  <r>
    <s v="January 19, 2017 at 05:59PM"/>
    <s v="January 19"/>
    <s v="2017"/>
    <s v="05:59PM"/>
    <n v="1"/>
    <s v="19"/>
    <d v="2017-01-19T00:00:00"/>
    <d v="2017-01-19T17:59:00"/>
    <x v="0"/>
  </r>
  <r>
    <s v="January 19, 2017 at 06:42PM"/>
    <s v="January 19"/>
    <s v="2017"/>
    <s v="06:42PM"/>
    <n v="1"/>
    <s v="19"/>
    <d v="2017-01-19T00:00:00"/>
    <d v="2017-01-19T18:42:00"/>
    <x v="0"/>
  </r>
  <r>
    <s v="January 19, 2017 at 07:29PM"/>
    <s v="January 19"/>
    <s v="2017"/>
    <s v="07:29PM"/>
    <n v="1"/>
    <s v="19"/>
    <d v="2017-01-19T00:00:00"/>
    <d v="2017-01-19T19:29:00"/>
    <x v="0"/>
  </r>
  <r>
    <s v="January 20, 2017 at 10:02AM"/>
    <s v="January 20"/>
    <s v="2017"/>
    <s v="10:02AM"/>
    <n v="1"/>
    <s v="20"/>
    <d v="2017-01-20T00:00:00"/>
    <d v="2017-01-20T10:02:00"/>
    <x v="0"/>
  </r>
  <r>
    <s v="January 20, 2017 at 10:20AM"/>
    <s v="January 20"/>
    <s v="2017"/>
    <s v="10:20AM"/>
    <n v="1"/>
    <s v="20"/>
    <d v="2017-01-20T00:00:00"/>
    <d v="2017-01-20T10:20:00"/>
    <x v="0"/>
  </r>
  <r>
    <s v="January 20, 2017 at 11:51AM"/>
    <s v="January 20"/>
    <s v="2017"/>
    <s v="11:51AM"/>
    <n v="1"/>
    <s v="20"/>
    <d v="2017-01-20T00:00:00"/>
    <d v="2017-01-20T11:51:00"/>
    <x v="0"/>
  </r>
  <r>
    <s v="January 20, 2017 at 12:36PM"/>
    <s v="January 20"/>
    <s v="2017"/>
    <s v="12:36PM"/>
    <n v="1"/>
    <s v="20"/>
    <d v="2017-01-20T00:00:00"/>
    <d v="2017-01-20T12:36:00"/>
    <x v="0"/>
  </r>
  <r>
    <s v="January 21, 2017 at 07:52AM"/>
    <s v="January 21"/>
    <s v="2017"/>
    <s v="07:52AM"/>
    <n v="1"/>
    <s v="21"/>
    <d v="2017-01-21T00:00:00"/>
    <d v="2017-01-21T07:52:00"/>
    <x v="0"/>
  </r>
  <r>
    <s v="January 21, 2017 at 11:53AM"/>
    <s v="January 21"/>
    <s v="2017"/>
    <s v="11:53AM"/>
    <n v="1"/>
    <s v="21"/>
    <d v="2017-01-21T00:00:00"/>
    <d v="2017-01-21T11:53:00"/>
    <x v="1"/>
  </r>
  <r>
    <s v="January 21, 2017 at 11:54AM"/>
    <s v="January 21"/>
    <s v="2017"/>
    <s v="11:54AM"/>
    <n v="1"/>
    <s v="21"/>
    <d v="2017-01-21T00:00:00"/>
    <d v="2017-01-21T11:54:00"/>
    <x v="1"/>
  </r>
  <r>
    <s v="January 23, 2017 at 04:51PM"/>
    <s v="January 23"/>
    <s v="2017"/>
    <s v="04:51PM"/>
    <n v="1"/>
    <s v="23"/>
    <d v="2017-01-23T00:00:00"/>
    <d v="2017-01-23T16:51:00"/>
    <x v="0"/>
  </r>
  <r>
    <s v="January 23, 2017 at 07:17PM"/>
    <s v="January 23"/>
    <s v="2017"/>
    <s v="07:17PM"/>
    <n v="1"/>
    <s v="23"/>
    <d v="2017-01-23T00:00:00"/>
    <d v="2017-01-23T19:17:00"/>
    <x v="0"/>
  </r>
  <r>
    <s v="January 23, 2017 at 09:32PM"/>
    <s v="January 23"/>
    <s v="2017"/>
    <s v="09:32PM"/>
    <n v="1"/>
    <s v="23"/>
    <d v="2017-01-23T00:00:00"/>
    <d v="2017-01-23T21:32:00"/>
    <x v="0"/>
  </r>
  <r>
    <s v="January 23, 2017 at 09:40PM"/>
    <s v="January 23"/>
    <s v="2017"/>
    <s v="09:40PM"/>
    <n v="1"/>
    <s v="23"/>
    <d v="2017-01-23T00:00:00"/>
    <d v="2017-01-23T21:40:00"/>
    <x v="0"/>
  </r>
  <r>
    <s v="January 24, 2017 at 07:25AM"/>
    <s v="January 24"/>
    <s v="2017"/>
    <s v="07:25AM"/>
    <n v="1"/>
    <s v="24"/>
    <d v="2017-01-24T00:00:00"/>
    <d v="2017-01-24T07:25:00"/>
    <x v="0"/>
  </r>
  <r>
    <s v="January 24, 2017 at 12:49PM"/>
    <s v="January 24"/>
    <s v="2017"/>
    <s v="12:49PM"/>
    <n v="1"/>
    <s v="24"/>
    <d v="2017-01-24T00:00:00"/>
    <d v="2017-01-24T12:49:00"/>
    <x v="1"/>
  </r>
  <r>
    <s v="January 24, 2017 at 12:50PM"/>
    <s v="January 24"/>
    <s v="2017"/>
    <s v="12:50PM"/>
    <n v="1"/>
    <s v="24"/>
    <d v="2017-01-24T00:00:00"/>
    <d v="2017-01-24T12:50:00"/>
    <x v="1"/>
  </r>
  <r>
    <s v="January 25, 2017 at 09:46AM"/>
    <s v="January 25"/>
    <s v="2017"/>
    <s v="09:46AM"/>
    <n v="1"/>
    <s v="25"/>
    <d v="2017-01-25T00:00:00"/>
    <d v="2017-01-25T09:46:00"/>
    <x v="0"/>
  </r>
  <r>
    <s v="January 26, 2017 at 07:52AM"/>
    <s v="January 26"/>
    <s v="2017"/>
    <s v="07:52AM"/>
    <n v="1"/>
    <s v="26"/>
    <d v="2017-01-26T00:00:00"/>
    <d v="2017-01-26T07:52:00"/>
    <x v="1"/>
  </r>
  <r>
    <s v="January 26, 2017 at 07:53AM"/>
    <s v="January 26"/>
    <s v="2017"/>
    <s v="07:53AM"/>
    <n v="1"/>
    <s v="26"/>
    <d v="2017-01-26T00:00:00"/>
    <d v="2017-01-26T07:53:00"/>
    <x v="1"/>
  </r>
  <r>
    <s v="January 26, 2017 at 08:45AM"/>
    <s v="January 26"/>
    <s v="2017"/>
    <s v="08:45AM"/>
    <n v="1"/>
    <s v="26"/>
    <d v="2017-01-26T00:00:00"/>
    <d v="2017-01-26T08:45:00"/>
    <x v="1"/>
  </r>
  <r>
    <s v="January 26, 2017 at 08:46AM"/>
    <s v="January 26"/>
    <s v="2017"/>
    <s v="08:46AM"/>
    <n v="1"/>
    <s v="26"/>
    <d v="2017-01-26T00:00:00"/>
    <d v="2017-01-26T08:46:00"/>
    <x v="1"/>
  </r>
  <r>
    <s v="January 28, 2017 at 10:37AM"/>
    <s v="January 28"/>
    <s v="2017"/>
    <s v="10:37AM"/>
    <n v="1"/>
    <s v="28"/>
    <d v="2017-01-28T00:00:00"/>
    <d v="2017-01-28T10:37:00"/>
    <x v="0"/>
  </r>
  <r>
    <s v="January 28, 2017 at 04:47PM"/>
    <s v="January 28"/>
    <s v="2017"/>
    <s v="04:47PM"/>
    <n v="1"/>
    <s v="28"/>
    <d v="2017-01-28T00:00:00"/>
    <d v="2017-01-28T16:47:00"/>
    <x v="0"/>
  </r>
  <r>
    <s v="January 28, 2017 at 08:10PM"/>
    <s v="January 28"/>
    <s v="2017"/>
    <s v="08:10PM"/>
    <n v="1"/>
    <s v="28"/>
    <d v="2017-01-28T00:00:00"/>
    <d v="2017-01-28T20:10:00"/>
    <x v="0"/>
  </r>
  <r>
    <s v="January 30, 2017 at 01:25PM"/>
    <s v="January 30"/>
    <s v="2017"/>
    <s v="01:25PM"/>
    <n v="1"/>
    <s v="30"/>
    <d v="2017-01-30T00:00:00"/>
    <d v="2017-01-30T13:25:00"/>
    <x v="0"/>
  </r>
  <r>
    <s v="January 30, 2017 at 04:35PM"/>
    <s v="January 30"/>
    <s v="2017"/>
    <s v="04:35PM"/>
    <n v="1"/>
    <s v="30"/>
    <d v="2017-01-30T00:00:00"/>
    <d v="2017-01-30T16:35:00"/>
    <x v="0"/>
  </r>
  <r>
    <s v="January 30, 2017 at 05:24PM"/>
    <s v="January 30"/>
    <s v="2017"/>
    <s v="05:24PM"/>
    <n v="1"/>
    <s v="30"/>
    <d v="2017-01-30T00:00:00"/>
    <d v="2017-01-30T17:24:00"/>
    <x v="0"/>
  </r>
  <r>
    <s v="January 30, 2017 at 10:18PM"/>
    <s v="January 30"/>
    <s v="2017"/>
    <s v="10:18PM"/>
    <n v="1"/>
    <s v="30"/>
    <d v="2017-01-30T00:00:00"/>
    <d v="2017-01-30T22:18:00"/>
    <x v="0"/>
  </r>
  <r>
    <s v="January 31, 2017 at 09:36AM"/>
    <s v="January 31"/>
    <s v="2017"/>
    <s v="09:36AM"/>
    <n v="1"/>
    <s v="31"/>
    <d v="2017-01-31T00:00:00"/>
    <d v="2017-01-31T09:36:00"/>
    <x v="1"/>
  </r>
  <r>
    <s v="January 31, 2017 at 09:37AM"/>
    <s v="January 31"/>
    <s v="2017"/>
    <s v="09:37AM"/>
    <n v="1"/>
    <s v="31"/>
    <d v="2017-01-31T00:00:00"/>
    <d v="2017-01-31T09:37:00"/>
    <x v="1"/>
  </r>
  <r>
    <s v="February 01, 2017 at 08:31AM"/>
    <s v="February 01"/>
    <s v="2017"/>
    <s v="08:31AM"/>
    <n v="2"/>
    <s v="01"/>
    <d v="2017-02-01T00:00:00"/>
    <d v="2017-02-01T08:31:00"/>
    <x v="1"/>
  </r>
  <r>
    <s v="February 01, 2017 at 08:32AM"/>
    <s v="February 01"/>
    <s v="2017"/>
    <s v="08:32AM"/>
    <n v="2"/>
    <s v="01"/>
    <d v="2017-02-01T00:00:00"/>
    <d v="2017-02-01T08:32:00"/>
    <x v="1"/>
  </r>
  <r>
    <s v="February 01, 2017 at 08:33AM"/>
    <s v="February 01"/>
    <s v="2017"/>
    <s v="08:33AM"/>
    <n v="2"/>
    <s v="01"/>
    <d v="2017-02-01T00:00:00"/>
    <d v="2017-02-01T08:33:00"/>
    <x v="1"/>
  </r>
  <r>
    <s v="February 01, 2017 at 08:52AM"/>
    <s v="February 01"/>
    <s v="2017"/>
    <s v="08:52AM"/>
    <n v="2"/>
    <s v="01"/>
    <d v="2017-02-01T00:00:00"/>
    <d v="2017-02-01T08:52:00"/>
    <x v="0"/>
  </r>
  <r>
    <s v="February 01, 2017 at 09:20AM"/>
    <s v="February 01"/>
    <s v="2017"/>
    <s v="09:20AM"/>
    <n v="2"/>
    <s v="01"/>
    <d v="2017-02-01T00:00:00"/>
    <d v="2017-02-01T09:20:00"/>
    <x v="0"/>
  </r>
  <r>
    <s v="February 01, 2017 at 11:23AM"/>
    <s v="February 01"/>
    <s v="2017"/>
    <s v="11:23AM"/>
    <n v="2"/>
    <s v="01"/>
    <d v="2017-02-01T00:00:00"/>
    <d v="2017-02-01T11:23:00"/>
    <x v="1"/>
  </r>
  <r>
    <s v="February 01, 2017 at 11:24AM"/>
    <s v="February 01"/>
    <s v="2017"/>
    <s v="11:24AM"/>
    <n v="2"/>
    <s v="01"/>
    <d v="2017-02-01T00:00:00"/>
    <d v="2017-02-01T11:24:00"/>
    <x v="1"/>
  </r>
  <r>
    <s v="February 01, 2017 at 03:39PM"/>
    <s v="February 01"/>
    <s v="2017"/>
    <s v="03:39PM"/>
    <n v="2"/>
    <s v="01"/>
    <d v="2017-02-01T00:00:00"/>
    <d v="2017-02-01T15:39:00"/>
    <x v="0"/>
  </r>
  <r>
    <s v="February 01, 2017 at 04:42PM"/>
    <s v="February 01"/>
    <s v="2017"/>
    <s v="04:42PM"/>
    <n v="2"/>
    <s v="01"/>
    <d v="2017-02-01T00:00:00"/>
    <d v="2017-02-01T16:42:00"/>
    <x v="0"/>
  </r>
  <r>
    <s v="February 01, 2017 at 06:36PM"/>
    <s v="February 01"/>
    <s v="2017"/>
    <s v="06:36PM"/>
    <n v="2"/>
    <s v="01"/>
    <d v="2017-02-01T00:00:00"/>
    <d v="2017-02-01T18:36:00"/>
    <x v="0"/>
  </r>
  <r>
    <s v="February 03, 2017 at 08:06AM"/>
    <s v="February 03"/>
    <s v="2017"/>
    <s v="08:06AM"/>
    <n v="2"/>
    <s v="03"/>
    <d v="2017-02-03T00:00:00"/>
    <d v="2017-02-03T08:06:00"/>
    <x v="0"/>
  </r>
  <r>
    <s v="February 03, 2017 at 08:40PM"/>
    <s v="February 03"/>
    <s v="2017"/>
    <s v="08:40PM"/>
    <n v="2"/>
    <s v="03"/>
    <d v="2017-02-03T00:00:00"/>
    <d v="2017-02-03T20:40:00"/>
    <x v="0"/>
  </r>
  <r>
    <s v="February 06, 2017 at 08:13AM"/>
    <s v="February 06"/>
    <s v="2017"/>
    <s v="08:13AM"/>
    <n v="2"/>
    <s v="06"/>
    <d v="2017-02-06T00:00:00"/>
    <d v="2017-02-06T08:13:00"/>
    <x v="0"/>
  </r>
  <r>
    <s v="February 06, 2017 at 02:11PM"/>
    <s v="February 06"/>
    <s v="2017"/>
    <s v="02:11PM"/>
    <n v="2"/>
    <s v="06"/>
    <d v="2017-02-06T00:00:00"/>
    <d v="2017-02-06T14:11:00"/>
    <x v="1"/>
  </r>
  <r>
    <s v="February 06, 2017 at 02:12PM"/>
    <s v="February 06"/>
    <s v="2017"/>
    <s v="02:12PM"/>
    <n v="2"/>
    <s v="06"/>
    <d v="2017-02-06T00:00:00"/>
    <d v="2017-02-06T14:12:00"/>
    <x v="1"/>
  </r>
  <r>
    <s v="February 06, 2017 at 07:19PM"/>
    <s v="February 06"/>
    <s v="2017"/>
    <s v="07:19PM"/>
    <n v="2"/>
    <s v="06"/>
    <d v="2017-02-06T00:00:00"/>
    <d v="2017-02-06T19:19:00"/>
    <x v="0"/>
  </r>
  <r>
    <s v="February 07, 2017 at 02:11PM"/>
    <s v="February 07"/>
    <s v="2017"/>
    <s v="02:11PM"/>
    <n v="2"/>
    <s v="07"/>
    <d v="2017-02-07T00:00:00"/>
    <d v="2017-02-07T14:11:00"/>
    <x v="0"/>
  </r>
  <r>
    <s v="February 07, 2017 at 04:11PM"/>
    <s v="February 07"/>
    <s v="2017"/>
    <s v="04:11PM"/>
    <n v="2"/>
    <s v="07"/>
    <d v="2017-02-07T00:00:00"/>
    <d v="2017-02-07T16:11:00"/>
    <x v="0"/>
  </r>
  <r>
    <s v="February 08, 2017 at 11:40AM"/>
    <s v="February 08"/>
    <s v="2017"/>
    <s v="11:40AM"/>
    <n v="2"/>
    <s v="08"/>
    <d v="2017-02-08T00:00:00"/>
    <d v="2017-02-08T11:40:00"/>
    <x v="0"/>
  </r>
  <r>
    <s v="February 08, 2017 at 12:29PM"/>
    <s v="February 08"/>
    <s v="2017"/>
    <s v="12:29PM"/>
    <n v="2"/>
    <s v="08"/>
    <d v="2017-02-08T00:00:00"/>
    <d v="2017-02-08T12:29:00"/>
    <x v="0"/>
  </r>
  <r>
    <s v="February 08, 2017 at 01:43PM"/>
    <s v="February 08"/>
    <s v="2017"/>
    <s v="01:43PM"/>
    <n v="2"/>
    <s v="08"/>
    <d v="2017-02-08T00:00:00"/>
    <d v="2017-02-08T13:43:00"/>
    <x v="0"/>
  </r>
  <r>
    <s v="February 08, 2017 at 07:45PM"/>
    <s v="February 08"/>
    <s v="2017"/>
    <s v="07:45PM"/>
    <n v="2"/>
    <s v="08"/>
    <d v="2017-02-08T00:00:00"/>
    <d v="2017-02-08T19:45:00"/>
    <x v="0"/>
  </r>
  <r>
    <s v="February 09, 2017 at 03:24PM"/>
    <s v="February 09"/>
    <s v="2017"/>
    <s v="03:24PM"/>
    <n v="2"/>
    <s v="09"/>
    <d v="2017-02-09T00:00:00"/>
    <d v="2017-02-09T15:24:00"/>
    <x v="0"/>
  </r>
  <r>
    <s v="February 09, 2017 at 05:31PM"/>
    <s v="February 09"/>
    <s v="2017"/>
    <s v="05:31PM"/>
    <n v="2"/>
    <s v="09"/>
    <d v="2017-02-09T00:00:00"/>
    <d v="2017-02-09T17:31:00"/>
    <x v="0"/>
  </r>
  <r>
    <s v="February 09, 2017 at 06:33PM"/>
    <s v="February 09"/>
    <s v="2017"/>
    <s v="06:33PM"/>
    <n v="2"/>
    <s v="09"/>
    <d v="2017-02-09T00:00:00"/>
    <d v="2017-02-09T18:33:00"/>
    <x v="0"/>
  </r>
  <r>
    <s v="February 10, 2017 at 10:18PM"/>
    <s v="February 10"/>
    <s v="2017"/>
    <s v="10:18PM"/>
    <n v="2"/>
    <s v="10"/>
    <d v="2017-02-10T00:00:00"/>
    <d v="2017-02-10T22:18:00"/>
    <x v="0"/>
  </r>
  <r>
    <s v="February 11, 2017 at 04:42PM"/>
    <s v="February 11"/>
    <s v="2017"/>
    <s v="04:42PM"/>
    <n v="2"/>
    <s v="11"/>
    <d v="2017-02-11T00:00:00"/>
    <d v="2017-02-11T16:42:00"/>
    <x v="0"/>
  </r>
  <r>
    <s v="February 12, 2017 at 11:03AM"/>
    <s v="February 12"/>
    <s v="2017"/>
    <s v="11:03AM"/>
    <n v="2"/>
    <s v="12"/>
    <d v="2017-02-12T00:00:00"/>
    <d v="2017-02-12T11:03:00"/>
    <x v="0"/>
  </r>
  <r>
    <s v="February 12, 2017 at 01:56PM"/>
    <s v="February 12"/>
    <s v="2017"/>
    <s v="01:56PM"/>
    <n v="2"/>
    <s v="12"/>
    <d v="2017-02-12T00:00:00"/>
    <d v="2017-02-12T13:56:00"/>
    <x v="0"/>
  </r>
  <r>
    <s v="February 14, 2017 at 05:06PM"/>
    <s v="February 14"/>
    <s v="2017"/>
    <s v="05:06PM"/>
    <n v="2"/>
    <s v="14"/>
    <d v="2017-02-14T00:00:00"/>
    <d v="2017-02-14T17:06:00"/>
    <x v="1"/>
  </r>
  <r>
    <s v="February 14, 2017 at 05:07PM"/>
    <s v="February 14"/>
    <s v="2017"/>
    <s v="05:07PM"/>
    <n v="2"/>
    <s v="14"/>
    <d v="2017-02-14T00:00:00"/>
    <d v="2017-02-14T17:07:00"/>
    <x v="1"/>
  </r>
  <r>
    <s v="February 15, 2017 at 08:39AM"/>
    <s v="February 15"/>
    <s v="2017"/>
    <s v="08:39AM"/>
    <n v="2"/>
    <s v="15"/>
    <d v="2017-02-15T00:00:00"/>
    <d v="2017-02-15T08:39:00"/>
    <x v="1"/>
  </r>
  <r>
    <s v="February 15, 2017 at 08:41AM"/>
    <s v="February 15"/>
    <s v="2017"/>
    <s v="08:41AM"/>
    <n v="2"/>
    <s v="15"/>
    <d v="2017-02-15T00:00:00"/>
    <d v="2017-02-15T08:41:00"/>
    <x v="1"/>
  </r>
  <r>
    <s v="February 15, 2017 at 08:42AM"/>
    <s v="February 15"/>
    <s v="2017"/>
    <s v="08:42AM"/>
    <n v="2"/>
    <s v="15"/>
    <d v="2017-02-15T00:00:00"/>
    <d v="2017-02-15T08:42:00"/>
    <x v="1"/>
  </r>
  <r>
    <s v="February 15, 2017 at 01:05PM"/>
    <s v="February 15"/>
    <s v="2017"/>
    <s v="01:05PM"/>
    <n v="2"/>
    <s v="15"/>
    <d v="2017-02-15T00:00:00"/>
    <d v="2017-02-15T13:05:00"/>
    <x v="0"/>
  </r>
  <r>
    <s v="February 15, 2017 at 02:33PM"/>
    <s v="February 15"/>
    <s v="2017"/>
    <s v="02:33PM"/>
    <n v="2"/>
    <s v="15"/>
    <d v="2017-02-15T00:00:00"/>
    <d v="2017-02-15T14:33:00"/>
    <x v="0"/>
  </r>
  <r>
    <s v="February 15, 2017 at 06:38PM"/>
    <s v="February 15"/>
    <s v="2017"/>
    <s v="06:38PM"/>
    <n v="2"/>
    <s v="15"/>
    <d v="2017-02-15T00:00:00"/>
    <d v="2017-02-15T18:38:00"/>
    <x v="0"/>
  </r>
  <r>
    <s v="February 16, 2017 at 09:29AM"/>
    <s v="February 16"/>
    <s v="2017"/>
    <s v="09:29AM"/>
    <n v="2"/>
    <s v="16"/>
    <d v="2017-02-16T00:00:00"/>
    <d v="2017-02-16T09:29:00"/>
    <x v="0"/>
  </r>
  <r>
    <s v="February 17, 2017 at 11:24AM"/>
    <s v="February 17"/>
    <s v="2017"/>
    <s v="11:24AM"/>
    <n v="2"/>
    <s v="17"/>
    <d v="2017-02-17T00:00:00"/>
    <d v="2017-02-17T11:24:00"/>
    <x v="1"/>
  </r>
  <r>
    <s v="February 17, 2017 at 11:27AM"/>
    <s v="February 17"/>
    <s v="2017"/>
    <s v="11:27AM"/>
    <n v="2"/>
    <s v="17"/>
    <d v="2017-02-17T00:00:00"/>
    <d v="2017-02-17T11:27:00"/>
    <x v="1"/>
  </r>
  <r>
    <s v="February 18, 2017 at 08:31AM"/>
    <s v="February 18"/>
    <s v="2017"/>
    <s v="08:31AM"/>
    <n v="2"/>
    <s v="18"/>
    <d v="2017-02-18T00:00:00"/>
    <d v="2017-02-18T08:31:00"/>
    <x v="0"/>
  </r>
  <r>
    <s v="February 18, 2017 at 07:33PM"/>
    <s v="February 18"/>
    <s v="2017"/>
    <s v="07:33PM"/>
    <n v="2"/>
    <s v="18"/>
    <d v="2017-02-18T00:00:00"/>
    <d v="2017-02-18T19:33:00"/>
    <x v="0"/>
  </r>
  <r>
    <s v="February 19, 2017 at 12:01PM"/>
    <s v="February 19"/>
    <s v="2017"/>
    <s v="12:01PM"/>
    <n v="2"/>
    <s v="19"/>
    <d v="2017-02-19T00:00:00"/>
    <d v="2017-02-19T12:01:00"/>
    <x v="0"/>
  </r>
  <r>
    <s v="February 19, 2017 at 03:37PM"/>
    <s v="February 19"/>
    <s v="2017"/>
    <s v="03:37PM"/>
    <n v="2"/>
    <s v="19"/>
    <d v="2017-02-19T00:00:00"/>
    <d v="2017-02-19T15:37:00"/>
    <x v="0"/>
  </r>
  <r>
    <s v="February 20, 2017 at 01:11PM"/>
    <s v="February 20"/>
    <s v="2017"/>
    <s v="01:11PM"/>
    <n v="2"/>
    <s v="20"/>
    <d v="2017-02-20T00:00:00"/>
    <d v="2017-02-20T13:11:00"/>
    <x v="0"/>
  </r>
  <r>
    <s v="February 20, 2017 at 05:00PM"/>
    <s v="February 20"/>
    <s v="2017"/>
    <s v="05:00PM"/>
    <n v="2"/>
    <s v="20"/>
    <d v="2017-02-20T00:00:00"/>
    <d v="2017-02-20T17:00:00"/>
    <x v="0"/>
  </r>
  <r>
    <s v="February 22, 2017 at 08:00AM"/>
    <s v="February 22"/>
    <s v="2017"/>
    <s v="08:00AM"/>
    <n v="2"/>
    <s v="22"/>
    <d v="2017-02-22T00:00:00"/>
    <d v="2017-02-22T08:00:00"/>
    <x v="0"/>
  </r>
  <r>
    <s v="February 22, 2017 at 11:25PM"/>
    <s v="February 22"/>
    <s v="2017"/>
    <s v="11:25PM"/>
    <n v="2"/>
    <s v="22"/>
    <d v="2017-02-22T00:00:00"/>
    <d v="2017-02-22T23:25:00"/>
    <x v="0"/>
  </r>
  <r>
    <s v="February 23, 2017 at 08:26AM"/>
    <s v="February 23"/>
    <s v="2017"/>
    <s v="08:26AM"/>
    <n v="2"/>
    <s v="23"/>
    <d v="2017-02-23T00:00:00"/>
    <d v="2017-02-23T08:26:00"/>
    <x v="0"/>
  </r>
  <r>
    <s v="February 23, 2017 at 10:02AM"/>
    <s v="February 23"/>
    <s v="2017"/>
    <s v="10:02AM"/>
    <n v="2"/>
    <s v="23"/>
    <d v="2017-02-23T00:00:00"/>
    <d v="2017-02-23T10:02:00"/>
    <x v="0"/>
  </r>
  <r>
    <s v="February 23, 2017 at 03:55PM"/>
    <s v="February 23"/>
    <s v="2017"/>
    <s v="03:55PM"/>
    <n v="2"/>
    <s v="23"/>
    <d v="2017-02-23T00:00:00"/>
    <d v="2017-02-23T15:55:00"/>
    <x v="0"/>
  </r>
  <r>
    <s v="February 23, 2017 at 09:29PM"/>
    <s v="February 23"/>
    <s v="2017"/>
    <s v="09:29PM"/>
    <n v="2"/>
    <s v="23"/>
    <d v="2017-02-23T00:00:00"/>
    <d v="2017-02-23T21:29:00"/>
    <x v="0"/>
  </r>
  <r>
    <s v="February 25, 2017 at 10:13PM"/>
    <s v="February 25"/>
    <s v="2017"/>
    <s v="10:13PM"/>
    <n v="2"/>
    <s v="25"/>
    <d v="2017-02-25T00:00:00"/>
    <d v="2017-02-25T22:13:00"/>
    <x v="0"/>
  </r>
  <r>
    <s v="February 26, 2017 at 06:39AM"/>
    <s v="February 26"/>
    <s v="2017"/>
    <s v="06:39AM"/>
    <n v="2"/>
    <s v="26"/>
    <d v="2017-02-26T00:00:00"/>
    <d v="2017-02-26T06:39:00"/>
    <x v="0"/>
  </r>
  <r>
    <s v="February 26, 2017 at 04:02PM"/>
    <s v="February 26"/>
    <s v="2017"/>
    <s v="04:02PM"/>
    <n v="2"/>
    <s v="26"/>
    <d v="2017-02-26T00:00:00"/>
    <d v="2017-02-26T16:02:00"/>
    <x v="0"/>
  </r>
  <r>
    <s v="February 27, 2017 at 09:23AM"/>
    <s v="February 27"/>
    <s v="2017"/>
    <s v="09:23AM"/>
    <n v="2"/>
    <s v="27"/>
    <d v="2017-02-27T00:00:00"/>
    <d v="2017-02-27T09:23:00"/>
    <x v="0"/>
  </r>
  <r>
    <s v="February 27, 2017 at 05:58PM"/>
    <s v="February 27"/>
    <s v="2017"/>
    <s v="05:58PM"/>
    <n v="2"/>
    <s v="27"/>
    <d v="2017-02-27T00:00:00"/>
    <d v="2017-02-27T17:58:00"/>
    <x v="0"/>
  </r>
  <r>
    <s v="February 28, 2017 at 09:52PM"/>
    <s v="February 28"/>
    <s v="2017"/>
    <s v="09:52PM"/>
    <n v="2"/>
    <s v="28"/>
    <d v="2017-02-28T00:00:00"/>
    <d v="2017-02-28T21:52:00"/>
    <x v="0"/>
  </r>
  <r>
    <s v="March 01, 2017 at 01:48PM"/>
    <s v="March 01"/>
    <s v="2017"/>
    <s v="01:48PM"/>
    <n v="3"/>
    <s v="01"/>
    <d v="2017-03-01T00:00:00"/>
    <d v="2017-03-01T13:48:00"/>
    <x v="0"/>
  </r>
  <r>
    <s v="March 02, 2017 at 09:45PM"/>
    <s v="March 02"/>
    <s v="2017"/>
    <s v="09:45PM"/>
    <n v="3"/>
    <s v="02"/>
    <d v="2017-03-02T00:00:00"/>
    <d v="2017-03-02T21:45:00"/>
    <x v="0"/>
  </r>
  <r>
    <s v="March 02, 2017 at 10:05PM"/>
    <s v="March 02"/>
    <s v="2017"/>
    <s v="10:05PM"/>
    <n v="3"/>
    <s v="02"/>
    <d v="2017-03-02T00:00:00"/>
    <d v="2017-03-02T22:05:00"/>
    <x v="0"/>
  </r>
  <r>
    <s v="March 03, 2017 at 08:33AM"/>
    <s v="March 03"/>
    <s v="2017"/>
    <s v="08:33AM"/>
    <n v="3"/>
    <s v="03"/>
    <d v="2017-03-03T00:00:00"/>
    <d v="2017-03-03T08:33:00"/>
    <x v="0"/>
  </r>
  <r>
    <s v="March 03, 2017 at 05:11PM"/>
    <s v="March 03"/>
    <s v="2017"/>
    <s v="05:11PM"/>
    <n v="3"/>
    <s v="03"/>
    <d v="2017-03-03T00:00:00"/>
    <d v="2017-03-03T17:11:00"/>
    <x v="0"/>
  </r>
  <r>
    <s v="March 04, 2017 at 02:17PM"/>
    <s v="March 04"/>
    <s v="2017"/>
    <s v="02:17PM"/>
    <n v="3"/>
    <s v="04"/>
    <d v="2017-03-04T00:00:00"/>
    <d v="2017-03-04T14:17:00"/>
    <x v="0"/>
  </r>
  <r>
    <s v="March 04, 2017 at 04:51PM"/>
    <s v="March 04"/>
    <s v="2017"/>
    <s v="04:51PM"/>
    <n v="3"/>
    <s v="04"/>
    <d v="2017-03-04T00:00:00"/>
    <d v="2017-03-04T16:51:00"/>
    <x v="0"/>
  </r>
  <r>
    <s v="March 05, 2017 at 11:07AM"/>
    <s v="March 05"/>
    <s v="2017"/>
    <s v="11:07AM"/>
    <n v="3"/>
    <s v="05"/>
    <d v="2017-03-05T00:00:00"/>
    <d v="2017-03-05T11:07:00"/>
    <x v="0"/>
  </r>
  <r>
    <s v="March 05, 2017 at 01:33PM"/>
    <s v="March 05"/>
    <s v="2017"/>
    <s v="01:33PM"/>
    <n v="3"/>
    <s v="05"/>
    <d v="2017-03-05T00:00:00"/>
    <d v="2017-03-05T13:33:00"/>
    <x v="0"/>
  </r>
  <r>
    <s v="March 05, 2017 at 07:54PM"/>
    <s v="March 05"/>
    <s v="2017"/>
    <s v="07:54PM"/>
    <n v="3"/>
    <s v="05"/>
    <d v="2017-03-05T00:00:00"/>
    <d v="2017-03-05T19:54:00"/>
    <x v="0"/>
  </r>
  <r>
    <s v="March 06, 2017 at 05:34PM"/>
    <s v="March 06"/>
    <s v="2017"/>
    <s v="05:34PM"/>
    <n v="3"/>
    <s v="06"/>
    <d v="2017-03-06T00:00:00"/>
    <d v="2017-03-06T17:34:00"/>
    <x v="0"/>
  </r>
  <r>
    <s v="March 06, 2017 at 06:07PM"/>
    <s v="March 06"/>
    <s v="2017"/>
    <s v="06:07PM"/>
    <n v="3"/>
    <s v="06"/>
    <d v="2017-03-06T00:00:00"/>
    <d v="2017-03-06T18:07:00"/>
    <x v="0"/>
  </r>
  <r>
    <s v="March 07, 2017 at 07:32AM"/>
    <s v="March 07"/>
    <s v="2017"/>
    <s v="07:32AM"/>
    <n v="3"/>
    <s v="07"/>
    <d v="2017-03-07T00:00:00"/>
    <d v="2017-03-07T07:32:00"/>
    <x v="1"/>
  </r>
  <r>
    <s v="March 07, 2017 at 07:33AM"/>
    <s v="March 07"/>
    <s v="2017"/>
    <s v="07:33AM"/>
    <n v="3"/>
    <s v="07"/>
    <d v="2017-03-07T00:00:00"/>
    <d v="2017-03-07T07:33:00"/>
    <x v="1"/>
  </r>
  <r>
    <s v="March 07, 2017 at 05:22PM"/>
    <s v="March 07"/>
    <s v="2017"/>
    <s v="05:22PM"/>
    <n v="3"/>
    <s v="07"/>
    <d v="2017-03-07T00:00:00"/>
    <d v="2017-03-07T17:22:00"/>
    <x v="0"/>
  </r>
  <r>
    <s v="March 07, 2017 at 09:54PM"/>
    <s v="March 07"/>
    <s v="2017"/>
    <s v="09:54PM"/>
    <n v="3"/>
    <s v="07"/>
    <d v="2017-03-07T00:00:00"/>
    <d v="2017-03-07T21:54:00"/>
    <x v="0"/>
  </r>
  <r>
    <s v="March 08, 2017 at 05:38PM"/>
    <s v="March 08"/>
    <s v="2017"/>
    <s v="05:38PM"/>
    <n v="3"/>
    <s v="08"/>
    <d v="2017-03-08T00:00:00"/>
    <d v="2017-03-08T17:38:00"/>
    <x v="0"/>
  </r>
  <r>
    <s v="March 10, 2017 at 11:43PM"/>
    <s v="March 10"/>
    <s v="2017"/>
    <s v="11:43PM"/>
    <n v="3"/>
    <s v="10"/>
    <d v="2017-03-10T00:00:00"/>
    <d v="2017-03-10T23:43:00"/>
    <x v="0"/>
  </r>
  <r>
    <s v="March 11, 2017 at 11:41AM"/>
    <s v="March 11"/>
    <s v="2017"/>
    <s v="11:41AM"/>
    <n v="3"/>
    <s v="11"/>
    <d v="2017-03-11T00:00:00"/>
    <d v="2017-03-11T11:41:00"/>
    <x v="0"/>
  </r>
  <r>
    <s v="March 12, 2017 at 01:56PM"/>
    <s v="March 12"/>
    <s v="2017"/>
    <s v="01:56PM"/>
    <n v="3"/>
    <s v="12"/>
    <d v="2017-03-12T00:00:00"/>
    <d v="2017-03-12T13:56:00"/>
    <x v="0"/>
  </r>
  <r>
    <s v="March 12, 2017 at 03:35PM"/>
    <s v="March 12"/>
    <s v="2017"/>
    <s v="03:35PM"/>
    <n v="3"/>
    <s v="12"/>
    <d v="2017-03-12T00:00:00"/>
    <d v="2017-03-12T15:35:00"/>
    <x v="0"/>
  </r>
  <r>
    <s v="March 12, 2017 at 08:04PM"/>
    <s v="March 12"/>
    <s v="2017"/>
    <s v="08:04PM"/>
    <n v="3"/>
    <s v="12"/>
    <d v="2017-03-12T00:00:00"/>
    <d v="2017-03-12T20:04:00"/>
    <x v="0"/>
  </r>
  <r>
    <s v="March 13, 2017 at 11:30AM"/>
    <s v="March 13"/>
    <s v="2017"/>
    <s v="11:30AM"/>
    <n v="3"/>
    <s v="13"/>
    <d v="2017-03-13T00:00:00"/>
    <d v="2017-03-13T11:30:00"/>
    <x v="0"/>
  </r>
  <r>
    <s v="March 13, 2017 at 01:10PM"/>
    <s v="March 13"/>
    <s v="2017"/>
    <s v="01:10PM"/>
    <n v="3"/>
    <s v="13"/>
    <d v="2017-03-13T00:00:00"/>
    <d v="2017-03-13T13:10:00"/>
    <x v="0"/>
  </r>
  <r>
    <s v="March 13, 2017 at 05:59PM"/>
    <s v="March 13"/>
    <s v="2017"/>
    <s v="05:59PM"/>
    <n v="3"/>
    <s v="13"/>
    <d v="2017-03-13T00:00:00"/>
    <d v="2017-03-13T17:59:00"/>
    <x v="0"/>
  </r>
  <r>
    <s v="March 14, 2017 at 09:14AM"/>
    <s v="March 14"/>
    <s v="2017"/>
    <s v="09:14AM"/>
    <n v="3"/>
    <s v="14"/>
    <d v="2017-03-14T00:00:00"/>
    <d v="2017-03-14T09:14:00"/>
    <x v="0"/>
  </r>
  <r>
    <s v="March 15, 2017 at 08:30AM"/>
    <s v="March 15"/>
    <s v="2017"/>
    <s v="08:30AM"/>
    <n v="3"/>
    <s v="15"/>
    <d v="2017-03-15T00:00:00"/>
    <d v="2017-03-15T08:30:00"/>
    <x v="1"/>
  </r>
  <r>
    <s v="March 15, 2017 at 08:31AM"/>
    <s v="March 15"/>
    <s v="2017"/>
    <s v="08:31AM"/>
    <n v="3"/>
    <s v="15"/>
    <d v="2017-03-15T00:00:00"/>
    <d v="2017-03-15T08:31:00"/>
    <x v="1"/>
  </r>
  <r>
    <s v="March 15, 2017 at 11:42AM"/>
    <s v="March 15"/>
    <s v="2017"/>
    <s v="11:42AM"/>
    <n v="3"/>
    <s v="15"/>
    <d v="2017-03-15T00:00:00"/>
    <d v="2017-03-15T11:42:00"/>
    <x v="0"/>
  </r>
  <r>
    <s v="March 16, 2017 at 08:20AM"/>
    <s v="March 16"/>
    <s v="2017"/>
    <s v="08:20AM"/>
    <n v="3"/>
    <s v="16"/>
    <d v="2017-03-16T00:00:00"/>
    <d v="2017-03-16T08:20:00"/>
    <x v="0"/>
  </r>
  <r>
    <s v="March 16, 2017 at 01:22PM"/>
    <s v="March 16"/>
    <s v="2017"/>
    <s v="01:22PM"/>
    <n v="3"/>
    <s v="16"/>
    <d v="2017-03-16T00:00:00"/>
    <d v="2017-03-16T13:22:00"/>
    <x v="0"/>
  </r>
  <r>
    <s v="March 17, 2017 at 02:12PM"/>
    <s v="March 17"/>
    <s v="2017"/>
    <s v="02:12PM"/>
    <n v="3"/>
    <s v="17"/>
    <d v="2017-03-17T00:00:00"/>
    <d v="2017-03-17T14:12:00"/>
    <x v="0"/>
  </r>
  <r>
    <s v="March 17, 2017 at 03:15PM"/>
    <s v="March 17"/>
    <s v="2017"/>
    <s v="03:15PM"/>
    <n v="3"/>
    <s v="17"/>
    <d v="2017-03-17T00:00:00"/>
    <d v="2017-03-17T15:15:00"/>
    <x v="0"/>
  </r>
  <r>
    <s v="March 17, 2017 at 09:05PM"/>
    <s v="March 17"/>
    <s v="2017"/>
    <s v="09:05PM"/>
    <n v="3"/>
    <s v="17"/>
    <d v="2017-03-17T00:00:00"/>
    <d v="2017-03-17T21:05:00"/>
    <x v="0"/>
  </r>
  <r>
    <s v="March 18, 2017 at 08:16PM"/>
    <s v="March 18"/>
    <s v="2017"/>
    <s v="08:16PM"/>
    <n v="3"/>
    <s v="18"/>
    <d v="2017-03-18T00:00:00"/>
    <d v="2017-03-18T20:16:00"/>
    <x v="0"/>
  </r>
  <r>
    <s v="March 18, 2017 at 10:18PM"/>
    <s v="March 18"/>
    <s v="2017"/>
    <s v="10:18PM"/>
    <n v="3"/>
    <s v="18"/>
    <d v="2017-03-18T00:00:00"/>
    <d v="2017-03-18T22:18:00"/>
    <x v="0"/>
  </r>
  <r>
    <s v="March 19, 2017 at 10:22PM"/>
    <s v="March 19"/>
    <s v="2017"/>
    <s v="10:22PM"/>
    <n v="3"/>
    <s v="19"/>
    <d v="2017-03-19T00:00:00"/>
    <d v="2017-03-19T22:22:00"/>
    <x v="0"/>
  </r>
  <r>
    <s v="March 19, 2017 at 11:10PM"/>
    <s v="March 19"/>
    <s v="2017"/>
    <s v="11:10PM"/>
    <n v="3"/>
    <s v="19"/>
    <d v="2017-03-19T00:00:00"/>
    <d v="2017-03-19T23:10:00"/>
    <x v="0"/>
  </r>
  <r>
    <s v="March 20, 2017 at 09:18AM"/>
    <s v="March 20"/>
    <s v="2017"/>
    <s v="09:18AM"/>
    <n v="3"/>
    <s v="20"/>
    <d v="2017-03-20T00:00:00"/>
    <d v="2017-03-20T09:18:00"/>
    <x v="0"/>
  </r>
  <r>
    <s v="March 20, 2017 at 01:27PM"/>
    <s v="March 20"/>
    <s v="2017"/>
    <s v="01:27PM"/>
    <n v="3"/>
    <s v="20"/>
    <d v="2017-03-20T00:00:00"/>
    <d v="2017-03-20T13:27:00"/>
    <x v="0"/>
  </r>
  <r>
    <s v="March 20, 2017 at 05:11PM"/>
    <s v="March 20"/>
    <s v="2017"/>
    <s v="05:11PM"/>
    <n v="3"/>
    <s v="20"/>
    <d v="2017-03-20T00:00:00"/>
    <d v="2017-03-20T17:11:00"/>
    <x v="0"/>
  </r>
  <r>
    <s v="March 21, 2017 at 09:56AM"/>
    <s v="March 21"/>
    <s v="2017"/>
    <s v="09:56AM"/>
    <n v="3"/>
    <s v="21"/>
    <d v="2017-03-21T00:00:00"/>
    <d v="2017-03-21T09:56:00"/>
    <x v="0"/>
  </r>
  <r>
    <s v="March 22, 2017 at 02:01PM"/>
    <s v="March 22"/>
    <s v="2017"/>
    <s v="02:01PM"/>
    <n v="3"/>
    <s v="22"/>
    <d v="2017-03-22T00:00:00"/>
    <d v="2017-03-22T14:01:00"/>
    <x v="1"/>
  </r>
  <r>
    <s v="March 22, 2017 at 02:02PM"/>
    <s v="March 22"/>
    <s v="2017"/>
    <s v="02:02PM"/>
    <n v="3"/>
    <s v="22"/>
    <d v="2017-03-22T00:00:00"/>
    <d v="2017-03-22T14:02:00"/>
    <x v="1"/>
  </r>
  <r>
    <s v="March 23, 2017 at 05:41PM"/>
    <s v="March 23"/>
    <s v="2017"/>
    <s v="05:41PM"/>
    <n v="3"/>
    <s v="23"/>
    <d v="2017-03-23T00:00:00"/>
    <d v="2017-03-23T17:41:00"/>
    <x v="0"/>
  </r>
  <r>
    <s v="March 24, 2017 at 08:02AM"/>
    <s v="March 24"/>
    <s v="2017"/>
    <s v="08:02AM"/>
    <n v="3"/>
    <s v="24"/>
    <d v="2017-03-24T00:00:00"/>
    <d v="2017-03-24T08:02:00"/>
    <x v="0"/>
  </r>
  <r>
    <s v="March 24, 2017 at 09:44AM"/>
    <s v="March 24"/>
    <s v="2017"/>
    <s v="09:44AM"/>
    <n v="3"/>
    <s v="24"/>
    <d v="2017-03-24T00:00:00"/>
    <d v="2017-03-24T09:44:00"/>
    <x v="0"/>
  </r>
  <r>
    <s v="March 24, 2017 at 06:00PM"/>
    <s v="March 24"/>
    <s v="2017"/>
    <s v="06:00PM"/>
    <n v="3"/>
    <s v="24"/>
    <d v="2017-03-24T00:00:00"/>
    <d v="2017-03-24T18:00:00"/>
    <x v="0"/>
  </r>
  <r>
    <s v="March 26, 2017 at 11:32AM"/>
    <s v="March 26"/>
    <s v="2017"/>
    <s v="11:32AM"/>
    <n v="3"/>
    <s v="26"/>
    <d v="2017-03-26T00:00:00"/>
    <d v="2017-03-26T11:32:00"/>
    <x v="1"/>
  </r>
  <r>
    <s v="March 26, 2017 at 11:33AM"/>
    <s v="March 26"/>
    <s v="2017"/>
    <s v="11:33AM"/>
    <n v="3"/>
    <s v="26"/>
    <d v="2017-03-26T00:00:00"/>
    <d v="2017-03-26T11:33:00"/>
    <x v="1"/>
  </r>
  <r>
    <s v="March 26, 2017 at 10:20PM"/>
    <s v="March 26"/>
    <s v="2017"/>
    <s v="10:20PM"/>
    <n v="3"/>
    <s v="26"/>
    <d v="2017-03-26T00:00:00"/>
    <d v="2017-03-26T22:20:00"/>
    <x v="1"/>
  </r>
  <r>
    <s v="March 26, 2017 at 10:23PM"/>
    <s v="March 26"/>
    <s v="2017"/>
    <s v="10:23PM"/>
    <n v="3"/>
    <s v="26"/>
    <d v="2017-03-26T00:00:00"/>
    <d v="2017-03-26T22:23:00"/>
    <x v="1"/>
  </r>
  <r>
    <s v="March 27, 2017 at 05:12PM"/>
    <s v="March 27"/>
    <s v="2017"/>
    <s v="05:12PM"/>
    <n v="3"/>
    <s v="27"/>
    <d v="2017-03-27T00:00:00"/>
    <d v="2017-03-27T17:12:00"/>
    <x v="0"/>
  </r>
  <r>
    <s v="March 27, 2017 at 05:49PM"/>
    <s v="March 27"/>
    <s v="2017"/>
    <s v="05:49PM"/>
    <n v="3"/>
    <s v="27"/>
    <d v="2017-03-27T00:00:00"/>
    <d v="2017-03-27T17:49:00"/>
    <x v="0"/>
  </r>
  <r>
    <s v="March 28, 2017 at 02:50AM"/>
    <s v="March 28"/>
    <s v="2017"/>
    <s v="02:50AM"/>
    <n v="3"/>
    <s v="28"/>
    <d v="2017-03-28T00:00:00"/>
    <d v="2017-03-28T02:50:00"/>
    <x v="0"/>
  </r>
  <r>
    <s v="March 28, 2017 at 12:30PM"/>
    <s v="March 28"/>
    <s v="2017"/>
    <s v="12:30PM"/>
    <n v="3"/>
    <s v="28"/>
    <d v="2017-03-28T00:00:00"/>
    <d v="2017-03-28T12:30:00"/>
    <x v="0"/>
  </r>
  <r>
    <s v="March 28, 2017 at 01:18PM"/>
    <s v="March 28"/>
    <s v="2017"/>
    <s v="01:18PM"/>
    <n v="3"/>
    <s v="28"/>
    <d v="2017-03-28T00:00:00"/>
    <d v="2017-03-28T13:18:00"/>
    <x v="0"/>
  </r>
  <r>
    <s v="March 28, 2017 at 10:30PM"/>
    <s v="March 28"/>
    <s v="2017"/>
    <s v="10:30PM"/>
    <n v="3"/>
    <s v="28"/>
    <d v="2017-03-28T00:00:00"/>
    <d v="2017-03-28T22:30:00"/>
    <x v="0"/>
  </r>
  <r>
    <s v="March 29, 2017 at 06:05PM"/>
    <s v="March 29"/>
    <s v="2017"/>
    <s v="06:05PM"/>
    <n v="3"/>
    <s v="29"/>
    <d v="2017-03-29T00:00:00"/>
    <d v="2017-03-29T18:05:00"/>
    <x v="0"/>
  </r>
  <r>
    <s v="March 29, 2017 at 08:24PM"/>
    <s v="March 29"/>
    <s v="2017"/>
    <s v="08:24PM"/>
    <n v="3"/>
    <s v="29"/>
    <d v="2017-03-29T00:00:00"/>
    <d v="2017-03-29T20:24:00"/>
    <x v="0"/>
  </r>
  <r>
    <s v="March 29, 2017 at 10:44PM"/>
    <s v="March 29"/>
    <s v="2017"/>
    <s v="10:44PM"/>
    <n v="3"/>
    <s v="29"/>
    <d v="2017-03-29T00:00:00"/>
    <d v="2017-03-29T22:44:00"/>
    <x v="0"/>
  </r>
  <r>
    <s v="March 31, 2017 at 07:28PM"/>
    <s v="March 31"/>
    <s v="2017"/>
    <s v="07:28PM"/>
    <n v="3"/>
    <s v="31"/>
    <d v="2017-03-31T00:00:00"/>
    <d v="2017-03-31T19:28:00"/>
    <x v="0"/>
  </r>
  <r>
    <s v="April 01, 2017 at 02:28PM"/>
    <s v="April 01"/>
    <s v="2017"/>
    <s v="02:28PM"/>
    <n v="4"/>
    <s v="01"/>
    <d v="2017-04-01T00:00:00"/>
    <d v="2017-04-01T14:28:00"/>
    <x v="0"/>
  </r>
  <r>
    <s v="April 01, 2017 at 06:39PM"/>
    <s v="April 01"/>
    <s v="2017"/>
    <s v="06:39PM"/>
    <n v="4"/>
    <s v="01"/>
    <d v="2017-04-01T00:00:00"/>
    <d v="2017-04-01T18:39:00"/>
    <x v="0"/>
  </r>
  <r>
    <s v="April 01, 2017 at 07:01PM"/>
    <s v="April 01"/>
    <s v="2017"/>
    <s v="07:01PM"/>
    <n v="4"/>
    <s v="01"/>
    <d v="2017-04-01T00:00:00"/>
    <d v="2017-04-01T19:01:00"/>
    <x v="0"/>
  </r>
  <r>
    <s v="April 02, 2017 at 09:44AM"/>
    <s v="April 02"/>
    <s v="2017"/>
    <s v="09:44AM"/>
    <n v="4"/>
    <s v="02"/>
    <d v="2017-04-02T00:00:00"/>
    <d v="2017-04-02T09:44:00"/>
    <x v="0"/>
  </r>
  <r>
    <s v="April 02, 2017 at 08:29PM"/>
    <s v="April 02"/>
    <s v="2017"/>
    <s v="08:29PM"/>
    <n v="4"/>
    <s v="02"/>
    <d v="2017-04-02T00:00:00"/>
    <d v="2017-04-02T20:29:00"/>
    <x v="1"/>
  </r>
  <r>
    <s v="April 02, 2017 at 08:30PM"/>
    <s v="April 02"/>
    <s v="2017"/>
    <s v="08:30PM"/>
    <n v="4"/>
    <s v="02"/>
    <d v="2017-04-02T00:00:00"/>
    <d v="2017-04-02T20:30:00"/>
    <x v="1"/>
  </r>
  <r>
    <s v="April 02, 2017 at 08:51PM"/>
    <s v="April 02"/>
    <s v="2017"/>
    <s v="08:51PM"/>
    <n v="4"/>
    <s v="02"/>
    <d v="2017-04-02T00:00:00"/>
    <d v="2017-04-02T20:51:00"/>
    <x v="0"/>
  </r>
  <r>
    <s v="April 02, 2017 at 09:42PM"/>
    <s v="April 02"/>
    <s v="2017"/>
    <s v="09:42PM"/>
    <n v="4"/>
    <s v="02"/>
    <d v="2017-04-02T00:00:00"/>
    <d v="2017-04-02T21:42:00"/>
    <x v="0"/>
  </r>
  <r>
    <s v="April 03, 2017 at 08:30AM"/>
    <s v="April 03"/>
    <s v="2017"/>
    <s v="08:30AM"/>
    <n v="4"/>
    <s v="03"/>
    <d v="2017-04-03T00:00:00"/>
    <d v="2017-04-03T08:30:00"/>
    <x v="0"/>
  </r>
  <r>
    <s v="April 04, 2017 at 12:50PM"/>
    <s v="April 04"/>
    <s v="2017"/>
    <s v="12:50PM"/>
    <n v="4"/>
    <s v="04"/>
    <d v="2017-04-04T00:00:00"/>
    <d v="2017-04-04T12:50:00"/>
    <x v="0"/>
  </r>
  <r>
    <s v="April 04, 2017 at 04:17PM"/>
    <s v="April 04"/>
    <s v="2017"/>
    <s v="04:17PM"/>
    <n v="4"/>
    <s v="04"/>
    <d v="2017-04-04T00:00:00"/>
    <d v="2017-04-04T16:17:00"/>
    <x v="0"/>
  </r>
  <r>
    <s v="April 05, 2017 at 09:05PM"/>
    <s v="April 05"/>
    <s v="2017"/>
    <s v="09:05PM"/>
    <n v="4"/>
    <s v="05"/>
    <d v="2017-04-05T00:00:00"/>
    <d v="2017-04-05T21:05:00"/>
    <x v="0"/>
  </r>
  <r>
    <s v="April 05, 2017 at 10:33PM"/>
    <s v="April 05"/>
    <s v="2017"/>
    <s v="10:33PM"/>
    <n v="4"/>
    <s v="05"/>
    <d v="2017-04-05T00:00:00"/>
    <d v="2017-04-05T22:33:00"/>
    <x v="0"/>
  </r>
  <r>
    <s v="April 08, 2017 at 03:57PM"/>
    <s v="April 08"/>
    <s v="2017"/>
    <s v="03:57PM"/>
    <n v="4"/>
    <s v="08"/>
    <d v="2017-04-08T00:00:00"/>
    <d v="2017-04-08T15:57:00"/>
    <x v="0"/>
  </r>
  <r>
    <s v="April 08, 2017 at 10:41PM"/>
    <s v="April 08"/>
    <s v="2017"/>
    <s v="10:41PM"/>
    <n v="4"/>
    <s v="08"/>
    <d v="2017-04-08T00:00:00"/>
    <d v="2017-04-08T22:41:00"/>
    <x v="0"/>
  </r>
  <r>
    <s v="April 09, 2017 at 05:47AM"/>
    <s v="April 09"/>
    <s v="2017"/>
    <s v="05:47AM"/>
    <n v="4"/>
    <s v="09"/>
    <d v="2017-04-09T00:00:00"/>
    <d v="2017-04-09T05:47:00"/>
    <x v="0"/>
  </r>
  <r>
    <s v="April 09, 2017 at 07:25AM"/>
    <s v="April 09"/>
    <s v="2017"/>
    <s v="07:25AM"/>
    <n v="4"/>
    <s v="09"/>
    <d v="2017-04-09T00:00:00"/>
    <d v="2017-04-09T07:25:00"/>
    <x v="0"/>
  </r>
  <r>
    <s v="April 09, 2017 at 09:14PM"/>
    <s v="April 09"/>
    <s v="2017"/>
    <s v="09:14PM"/>
    <n v="4"/>
    <s v="09"/>
    <d v="2017-04-09T00:00:00"/>
    <d v="2017-04-09T21:14:00"/>
    <x v="1"/>
  </r>
  <r>
    <s v="April 09, 2017 at 09:15PM"/>
    <s v="April 09"/>
    <s v="2017"/>
    <s v="09:15PM"/>
    <n v="4"/>
    <s v="09"/>
    <d v="2017-04-09T00:00:00"/>
    <d v="2017-04-09T21:15:00"/>
    <x v="1"/>
  </r>
  <r>
    <s v="April 10, 2017 at 10:24AM"/>
    <s v="April 10"/>
    <s v="2017"/>
    <s v="10:24AM"/>
    <n v="4"/>
    <s v="10"/>
    <d v="2017-04-10T00:00:00"/>
    <d v="2017-04-10T10:24:00"/>
    <x v="0"/>
  </r>
  <r>
    <s v="April 10, 2017 at 07:59PM"/>
    <s v="April 10"/>
    <s v="2017"/>
    <s v="07:59PM"/>
    <n v="4"/>
    <s v="10"/>
    <d v="2017-04-10T00:00:00"/>
    <d v="2017-04-10T19:59:00"/>
    <x v="0"/>
  </r>
  <r>
    <s v="April 12, 2017 at 12:56PM"/>
    <s v="April 12"/>
    <s v="2017"/>
    <s v="12:56PM"/>
    <n v="4"/>
    <s v="12"/>
    <d v="2017-04-12T00:00:00"/>
    <d v="2017-04-12T12:56:00"/>
    <x v="0"/>
  </r>
  <r>
    <s v="April 12, 2017 at 11:17PM"/>
    <s v="April 12"/>
    <s v="2017"/>
    <s v="11:17PM"/>
    <n v="4"/>
    <s v="12"/>
    <d v="2017-04-12T00:00:00"/>
    <d v="2017-04-12T23:17:00"/>
    <x v="0"/>
  </r>
  <r>
    <s v="April 14, 2017 at 12:46PM"/>
    <s v="April 14"/>
    <s v="2017"/>
    <s v="12:46PM"/>
    <n v="4"/>
    <s v="14"/>
    <d v="2017-04-14T00:00:00"/>
    <d v="2017-04-14T12:46:00"/>
    <x v="1"/>
  </r>
  <r>
    <s v="April 14, 2017 at 12:47PM"/>
    <s v="April 14"/>
    <s v="2017"/>
    <s v="12:47PM"/>
    <n v="4"/>
    <s v="14"/>
    <d v="2017-04-14T00:00:00"/>
    <d v="2017-04-14T12:47:00"/>
    <x v="1"/>
  </r>
  <r>
    <s v="April 14, 2017 at 06:14PM"/>
    <s v="April 14"/>
    <s v="2017"/>
    <s v="06:14PM"/>
    <n v="4"/>
    <s v="14"/>
    <d v="2017-04-14T00:00:00"/>
    <d v="2017-04-14T18:14:00"/>
    <x v="0"/>
  </r>
  <r>
    <s v="April 16, 2017 at 03:09PM"/>
    <s v="April 16"/>
    <s v="2017"/>
    <s v="03:09PM"/>
    <n v="4"/>
    <s v="16"/>
    <d v="2017-04-16T00:00:00"/>
    <d v="2017-04-16T15:09:00"/>
    <x v="0"/>
  </r>
  <r>
    <s v="April 16, 2017 at 04:07PM"/>
    <s v="April 16"/>
    <s v="2017"/>
    <s v="04:07PM"/>
    <n v="4"/>
    <s v="16"/>
    <d v="2017-04-16T00:00:00"/>
    <d v="2017-04-16T16:07:00"/>
    <x v="0"/>
  </r>
  <r>
    <s v="April 16, 2017 at 08:09PM"/>
    <s v="April 16"/>
    <s v="2017"/>
    <s v="08:09PM"/>
    <n v="4"/>
    <s v="16"/>
    <d v="2017-04-16T00:00:00"/>
    <d v="2017-04-16T20:09:00"/>
    <x v="0"/>
  </r>
  <r>
    <s v="April 16, 2017 at 09:46PM"/>
    <s v="April 16"/>
    <s v="2017"/>
    <s v="09:46PM"/>
    <n v="4"/>
    <s v="16"/>
    <d v="2017-04-16T00:00:00"/>
    <d v="2017-04-16T21:46:00"/>
    <x v="0"/>
  </r>
  <r>
    <s v="April 17, 2017 at 02:08PM"/>
    <s v="April 17"/>
    <s v="2017"/>
    <s v="02:08PM"/>
    <n v="4"/>
    <s v="17"/>
    <d v="2017-04-17T00:00:00"/>
    <d v="2017-04-17T14:08:00"/>
    <x v="0"/>
  </r>
  <r>
    <s v="April 17, 2017 at 02:47PM"/>
    <s v="April 17"/>
    <s v="2017"/>
    <s v="02:47PM"/>
    <n v="4"/>
    <s v="17"/>
    <d v="2017-04-17T00:00:00"/>
    <d v="2017-04-17T14:47:00"/>
    <x v="0"/>
  </r>
  <r>
    <s v="April 17, 2017 at 08:30PM"/>
    <s v="April 17"/>
    <s v="2017"/>
    <s v="08:30PM"/>
    <n v="4"/>
    <s v="17"/>
    <d v="2017-04-17T00:00:00"/>
    <d v="2017-04-17T20:30:00"/>
    <x v="0"/>
  </r>
  <r>
    <s v="April 17, 2017 at 09:05PM"/>
    <s v="April 17"/>
    <s v="2017"/>
    <s v="09:05PM"/>
    <n v="4"/>
    <s v="17"/>
    <d v="2017-04-17T00:00:00"/>
    <d v="2017-04-17T21:05:00"/>
    <x v="0"/>
  </r>
  <r>
    <s v="April 18, 2017 at 08:40PM"/>
    <s v="April 18"/>
    <s v="2017"/>
    <s v="08:40PM"/>
    <n v="4"/>
    <s v="18"/>
    <d v="2017-04-18T00:00:00"/>
    <d v="2017-04-18T20:40:00"/>
    <x v="0"/>
  </r>
  <r>
    <s v="April 19, 2017 at 10:49AM"/>
    <s v="April 19"/>
    <s v="2017"/>
    <s v="10:49AM"/>
    <n v="4"/>
    <s v="19"/>
    <d v="2017-04-19T00:00:00"/>
    <d v="2017-04-19T10:49:00"/>
    <x v="0"/>
  </r>
  <r>
    <s v="April 19, 2017 at 05:58PM"/>
    <s v="April 19"/>
    <s v="2017"/>
    <s v="05:58PM"/>
    <n v="4"/>
    <s v="19"/>
    <d v="2017-04-19T00:00:00"/>
    <d v="2017-04-19T17:58:00"/>
    <x v="0"/>
  </r>
  <r>
    <s v="April 20, 2017 at 08:07AM"/>
    <s v="April 20"/>
    <s v="2017"/>
    <s v="08:07AM"/>
    <n v="4"/>
    <s v="20"/>
    <d v="2017-04-20T00:00:00"/>
    <d v="2017-04-20T08:07:00"/>
    <x v="0"/>
  </r>
  <r>
    <s v="April 21, 2017 at 08:11AM"/>
    <s v="April 21"/>
    <s v="2017"/>
    <s v="08:11AM"/>
    <n v="4"/>
    <s v="21"/>
    <d v="2017-04-21T00:00:00"/>
    <d v="2017-04-21T08:11:00"/>
    <x v="0"/>
  </r>
  <r>
    <s v="April 23, 2017 at 09:03PM"/>
    <s v="April 23"/>
    <s v="2017"/>
    <s v="09:03PM"/>
    <n v="4"/>
    <s v="23"/>
    <d v="2017-04-23T00:00:00"/>
    <d v="2017-04-23T21:03:00"/>
    <x v="0"/>
  </r>
  <r>
    <s v="April 24, 2017 at 07:35AM"/>
    <s v="April 24"/>
    <s v="2017"/>
    <s v="07:35AM"/>
    <n v="4"/>
    <s v="24"/>
    <d v="2017-04-24T00:00:00"/>
    <d v="2017-04-24T07:35:00"/>
    <x v="0"/>
  </r>
  <r>
    <s v="April 25, 2017 at 10:18PM"/>
    <s v="April 25"/>
    <s v="2017"/>
    <s v="10:18PM"/>
    <n v="4"/>
    <s v="25"/>
    <d v="2017-04-25T00:00:00"/>
    <d v="2017-04-25T22:18:00"/>
    <x v="0"/>
  </r>
  <r>
    <s v="April 26, 2017 at 11:16AM"/>
    <s v="April 26"/>
    <s v="2017"/>
    <s v="11:16AM"/>
    <n v="4"/>
    <s v="26"/>
    <d v="2017-04-26T00:00:00"/>
    <d v="2017-04-26T11:16:00"/>
    <x v="0"/>
  </r>
  <r>
    <s v="April 26, 2017 at 06:39PM"/>
    <s v="April 26"/>
    <s v="2017"/>
    <s v="06:39PM"/>
    <n v="4"/>
    <s v="26"/>
    <d v="2017-04-26T00:00:00"/>
    <d v="2017-04-26T18:39:00"/>
    <x v="0"/>
  </r>
  <r>
    <s v="April 26, 2017 at 10:19PM"/>
    <s v="April 26"/>
    <s v="2017"/>
    <s v="10:19PM"/>
    <n v="4"/>
    <s v="26"/>
    <d v="2017-04-26T00:00:00"/>
    <d v="2017-04-26T22:19:00"/>
    <x v="0"/>
  </r>
  <r>
    <s v="April 27, 2017 at 08:15AM"/>
    <s v="April 27"/>
    <s v="2017"/>
    <s v="08:15AM"/>
    <n v="4"/>
    <s v="27"/>
    <d v="2017-04-27T00:00:00"/>
    <d v="2017-04-27T08:15:00"/>
    <x v="0"/>
  </r>
  <r>
    <s v="April 27, 2017 at 10:26PM"/>
    <s v="April 27"/>
    <s v="2017"/>
    <s v="10:26PM"/>
    <n v="4"/>
    <s v="27"/>
    <d v="2017-04-27T00:00:00"/>
    <d v="2017-04-27T22:26:00"/>
    <x v="0"/>
  </r>
  <r>
    <s v="April 28, 2017 at 10:30PM"/>
    <s v="April 28"/>
    <s v="2017"/>
    <s v="10:30PM"/>
    <n v="4"/>
    <s v="28"/>
    <d v="2017-04-28T00:00:00"/>
    <d v="2017-04-28T22:30:00"/>
    <x v="0"/>
  </r>
  <r>
    <s v="April 29, 2017 at 02:38PM"/>
    <s v="April 29"/>
    <s v="2017"/>
    <s v="02:38PM"/>
    <n v="4"/>
    <s v="29"/>
    <d v="2017-04-29T00:00:00"/>
    <d v="2017-04-29T14:38:00"/>
    <x v="0"/>
  </r>
  <r>
    <s v="April 30, 2017 at 11:18AM"/>
    <s v="April 30"/>
    <s v="2017"/>
    <s v="11:18AM"/>
    <n v="4"/>
    <s v="30"/>
    <d v="2017-04-30T00:00:00"/>
    <d v="2017-04-30T11:18:00"/>
    <x v="0"/>
  </r>
  <r>
    <s v="April 30, 2017 at 01:41PM"/>
    <s v="April 30"/>
    <s v="2017"/>
    <s v="01:41PM"/>
    <n v="4"/>
    <s v="30"/>
    <d v="2017-04-30T00:00:00"/>
    <d v="2017-04-30T13:41:00"/>
    <x v="0"/>
  </r>
  <r>
    <s v="April 30, 2017 at 10:19PM"/>
    <s v="April 30"/>
    <s v="2017"/>
    <s v="10:19PM"/>
    <n v="4"/>
    <s v="30"/>
    <d v="2017-04-30T00:00:00"/>
    <d v="2017-04-30T22:19:00"/>
    <x v="0"/>
  </r>
  <r>
    <s v="April 30, 2017 at 10:54PM"/>
    <s v="April 30"/>
    <s v="2017"/>
    <s v="10:54PM"/>
    <n v="4"/>
    <s v="30"/>
    <d v="2017-04-30T00:00:00"/>
    <d v="2017-04-30T22:54:00"/>
    <x v="0"/>
  </r>
  <r>
    <s v="May 01, 2017 at 09:00AM"/>
    <s v="May 01"/>
    <s v="2017"/>
    <s v="09:00AM"/>
    <n v="5"/>
    <s v="01"/>
    <d v="2017-05-01T00:00:00"/>
    <d v="2017-05-01T09:00:00"/>
    <x v="0"/>
  </r>
  <r>
    <s v="May 01, 2017 at 09:28AM"/>
    <s v="May 01"/>
    <s v="2017"/>
    <s v="09:28AM"/>
    <n v="5"/>
    <s v="01"/>
    <d v="2017-05-01T00:00:00"/>
    <d v="2017-05-01T09:28:00"/>
    <x v="0"/>
  </r>
  <r>
    <s v="May 01, 2017 at 10:56AM"/>
    <s v="May 01"/>
    <s v="2017"/>
    <s v="10:56AM"/>
    <n v="5"/>
    <s v="01"/>
    <d v="2017-05-01T00:00:00"/>
    <d v="2017-05-01T10:56:00"/>
    <x v="0"/>
  </r>
  <r>
    <s v="May 01, 2017 at 05:47PM"/>
    <s v="May 01"/>
    <s v="2017"/>
    <s v="05:47PM"/>
    <n v="5"/>
    <s v="01"/>
    <d v="2017-05-01T00:00:00"/>
    <d v="2017-05-01T17:47:00"/>
    <x v="0"/>
  </r>
  <r>
    <s v="May 02, 2017 at 07:05AM"/>
    <s v="May 02"/>
    <s v="2017"/>
    <s v="07:05AM"/>
    <n v="5"/>
    <s v="02"/>
    <d v="2017-05-02T00:00:00"/>
    <d v="2017-05-02T07:05:00"/>
    <x v="0"/>
  </r>
  <r>
    <s v="May 02, 2017 at 09:16PM"/>
    <s v="May 02"/>
    <s v="2017"/>
    <s v="09:16PM"/>
    <n v="5"/>
    <s v="02"/>
    <d v="2017-05-02T00:00:00"/>
    <d v="2017-05-02T21:16:00"/>
    <x v="0"/>
  </r>
  <r>
    <s v="May 03, 2017 at 02:51PM"/>
    <s v="May 03"/>
    <s v="2017"/>
    <s v="02:51PM"/>
    <n v="5"/>
    <s v="03"/>
    <d v="2017-05-03T00:00:00"/>
    <d v="2017-05-03T14:51:00"/>
    <x v="0"/>
  </r>
  <r>
    <s v="May 03, 2017 at 05:01PM"/>
    <s v="May 03"/>
    <s v="2017"/>
    <s v="05:01PM"/>
    <n v="5"/>
    <s v="03"/>
    <d v="2017-05-03T00:00:00"/>
    <d v="2017-05-03T17:01:00"/>
    <x v="0"/>
  </r>
  <r>
    <s v="May 03, 2017 at 09:12PM"/>
    <s v="May 03"/>
    <s v="2017"/>
    <s v="09:12PM"/>
    <n v="5"/>
    <s v="03"/>
    <d v="2017-05-03T00:00:00"/>
    <d v="2017-05-03T21:12:00"/>
    <x v="0"/>
  </r>
  <r>
    <s v="May 04, 2017 at 07:56AM"/>
    <s v="May 04"/>
    <s v="2017"/>
    <s v="07:56AM"/>
    <n v="5"/>
    <s v="04"/>
    <d v="2017-05-04T00:00:00"/>
    <d v="2017-05-04T07:56:00"/>
    <x v="0"/>
  </r>
  <r>
    <s v="May 04, 2017 at 09:43AM"/>
    <s v="May 04"/>
    <s v="2017"/>
    <s v="09:43AM"/>
    <n v="5"/>
    <s v="04"/>
    <d v="2017-05-04T00:00:00"/>
    <d v="2017-05-04T09:43:00"/>
    <x v="0"/>
  </r>
  <r>
    <s v="May 04, 2017 at 09:21PM"/>
    <s v="May 04"/>
    <s v="2017"/>
    <s v="09:21PM"/>
    <n v="5"/>
    <s v="04"/>
    <d v="2017-05-04T00:00:00"/>
    <d v="2017-05-04T21:21:00"/>
    <x v="0"/>
  </r>
  <r>
    <s v="May 05, 2017 at 09:19AM"/>
    <s v="May 05"/>
    <s v="2017"/>
    <s v="09:19AM"/>
    <n v="5"/>
    <s v="05"/>
    <d v="2017-05-05T00:00:00"/>
    <d v="2017-05-05T09:19:00"/>
    <x v="0"/>
  </r>
  <r>
    <s v="May 06, 2017 at 12:14AM"/>
    <s v="May 06"/>
    <s v="2017"/>
    <s v="12:14AM"/>
    <n v="5"/>
    <s v="06"/>
    <d v="2017-05-06T00:00:00"/>
    <d v="2017-05-06T00:14:00"/>
    <x v="0"/>
  </r>
  <r>
    <s v="May 06, 2017 at 03:18PM"/>
    <s v="May 06"/>
    <s v="2017"/>
    <s v="03:18PM"/>
    <n v="5"/>
    <s v="06"/>
    <d v="2017-05-06T00:00:00"/>
    <d v="2017-05-06T15:18:00"/>
    <x v="0"/>
  </r>
  <r>
    <s v="May 07, 2017 at 11:04AM"/>
    <s v="May 07"/>
    <s v="2017"/>
    <s v="11:04AM"/>
    <n v="5"/>
    <s v="07"/>
    <d v="2017-05-07T00:00:00"/>
    <d v="2017-05-07T11:04:00"/>
    <x v="0"/>
  </r>
  <r>
    <s v="May 07, 2017 at 01:58PM"/>
    <s v="May 07"/>
    <s v="2017"/>
    <s v="01:58PM"/>
    <n v="5"/>
    <s v="07"/>
    <d v="2017-05-07T00:00:00"/>
    <d v="2017-05-07T13:58:00"/>
    <x v="0"/>
  </r>
  <r>
    <s v="May 08, 2017 at 08:12AM"/>
    <s v="May 08"/>
    <s v="2017"/>
    <s v="08:12AM"/>
    <n v="5"/>
    <s v="08"/>
    <d v="2017-05-08T00:00:00"/>
    <d v="2017-05-08T08:12:00"/>
    <x v="0"/>
  </r>
  <r>
    <s v="May 08, 2017 at 04:24PM"/>
    <s v="May 08"/>
    <s v="2017"/>
    <s v="04:24PM"/>
    <n v="5"/>
    <s v="08"/>
    <d v="2017-05-08T00:00:00"/>
    <d v="2017-05-08T16:24:00"/>
    <x v="0"/>
  </r>
  <r>
    <s v="May 08, 2017 at 06:03PM"/>
    <s v="May 08"/>
    <s v="2017"/>
    <s v="06:03PM"/>
    <n v="5"/>
    <s v="08"/>
    <d v="2017-05-08T00:00:00"/>
    <d v="2017-05-08T18:03:00"/>
    <x v="0"/>
  </r>
  <r>
    <s v="May 08, 2017 at 06:55PM"/>
    <s v="May 08"/>
    <s v="2017"/>
    <s v="06:55PM"/>
    <n v="5"/>
    <s v="08"/>
    <d v="2017-05-08T00:00:00"/>
    <d v="2017-05-08T18:55:00"/>
    <x v="0"/>
  </r>
  <r>
    <s v="May 09, 2017 at 07:54AM"/>
    <s v="May 09"/>
    <s v="2017"/>
    <s v="07:54AM"/>
    <n v="5"/>
    <s v="09"/>
    <d v="2017-05-09T00:00:00"/>
    <d v="2017-05-09T07:54:00"/>
    <x v="0"/>
  </r>
  <r>
    <s v="May 09, 2017 at 08:34AM"/>
    <s v="May 09"/>
    <s v="2017"/>
    <s v="08:34AM"/>
    <n v="5"/>
    <s v="09"/>
    <d v="2017-05-09T00:00:00"/>
    <d v="2017-05-09T08:34:00"/>
    <x v="0"/>
  </r>
  <r>
    <s v="May 09, 2017 at 08:47PM"/>
    <s v="May 09"/>
    <s v="2017"/>
    <s v="08:47PM"/>
    <n v="5"/>
    <s v="09"/>
    <d v="2017-05-09T00:00:00"/>
    <d v="2017-05-09T20:47:00"/>
    <x v="0"/>
  </r>
  <r>
    <s v="May 09, 2017 at 10:59PM"/>
    <s v="May 09"/>
    <s v="2017"/>
    <s v="10:59PM"/>
    <n v="5"/>
    <s v="09"/>
    <d v="2017-05-09T00:00:00"/>
    <d v="2017-05-09T22:59:00"/>
    <x v="0"/>
  </r>
  <r>
    <s v="May 10, 2017 at 02:51PM"/>
    <s v="May 10"/>
    <s v="2017"/>
    <s v="02:51PM"/>
    <n v="5"/>
    <s v="10"/>
    <d v="2017-05-10T00:00:00"/>
    <d v="2017-05-10T14:51:00"/>
    <x v="0"/>
  </r>
  <r>
    <s v="May 10, 2017 at 06:27PM"/>
    <s v="May 10"/>
    <s v="2017"/>
    <s v="06:27PM"/>
    <n v="5"/>
    <s v="10"/>
    <d v="2017-05-10T00:00:00"/>
    <d v="2017-05-10T18:27:00"/>
    <x v="0"/>
  </r>
  <r>
    <s v="May 10, 2017 at 07:51PM"/>
    <s v="May 10"/>
    <s v="2017"/>
    <s v="07:51PM"/>
    <n v="5"/>
    <s v="10"/>
    <d v="2017-05-10T00:00:00"/>
    <d v="2017-05-10T19:51:00"/>
    <x v="0"/>
  </r>
  <r>
    <s v="May 11, 2017 at 11:29AM"/>
    <s v="May 11"/>
    <s v="2017"/>
    <s v="11:29AM"/>
    <n v="5"/>
    <s v="11"/>
    <d v="2017-05-11T00:00:00"/>
    <d v="2017-05-11T11:29:00"/>
    <x v="0"/>
  </r>
  <r>
    <s v="May 11, 2017 at 01:13PM"/>
    <s v="May 11"/>
    <s v="2017"/>
    <s v="01:13PM"/>
    <n v="5"/>
    <s v="11"/>
    <d v="2017-05-11T00:00:00"/>
    <d v="2017-05-11T13:13:00"/>
    <x v="0"/>
  </r>
  <r>
    <s v="May 12, 2017 at 02:20PM"/>
    <s v="May 12"/>
    <s v="2017"/>
    <s v="02:20PM"/>
    <n v="5"/>
    <s v="12"/>
    <d v="2017-05-12T00:00:00"/>
    <d v="2017-05-12T14:20:00"/>
    <x v="0"/>
  </r>
  <r>
    <s v="May 12, 2017 at 06:27PM"/>
    <s v="May 12"/>
    <s v="2017"/>
    <s v="06:27PM"/>
    <n v="5"/>
    <s v="12"/>
    <d v="2017-05-12T00:00:00"/>
    <d v="2017-05-12T18:27:00"/>
    <x v="0"/>
  </r>
  <r>
    <s v="May 14, 2017 at 07:36PM"/>
    <s v="May 14"/>
    <s v="2017"/>
    <s v="07:36PM"/>
    <n v="5"/>
    <s v="14"/>
    <d v="2017-05-14T00:00:00"/>
    <d v="2017-05-14T19:36:00"/>
    <x v="0"/>
  </r>
  <r>
    <s v="May 15, 2017 at 09:38AM"/>
    <s v="May 15"/>
    <s v="2017"/>
    <s v="09:38AM"/>
    <n v="5"/>
    <s v="15"/>
    <d v="2017-05-15T00:00:00"/>
    <d v="2017-05-15T09:38:00"/>
    <x v="0"/>
  </r>
  <r>
    <s v="May 15, 2017 at 10:37AM"/>
    <s v="May 15"/>
    <s v="2017"/>
    <s v="10:37AM"/>
    <n v="5"/>
    <s v="15"/>
    <d v="2017-05-15T00:00:00"/>
    <d v="2017-05-15T10:37:00"/>
    <x v="0"/>
  </r>
  <r>
    <s v="May 15, 2017 at 02:25PM"/>
    <s v="May 15"/>
    <s v="2017"/>
    <s v="02:25PM"/>
    <n v="5"/>
    <s v="15"/>
    <d v="2017-05-15T00:00:00"/>
    <d v="2017-05-15T14:25:00"/>
    <x v="0"/>
  </r>
  <r>
    <s v="May 15, 2017 at 04:46PM"/>
    <s v="May 15"/>
    <s v="2017"/>
    <s v="04:46PM"/>
    <n v="5"/>
    <s v="15"/>
    <d v="2017-05-15T00:00:00"/>
    <d v="2017-05-15T16:46:00"/>
    <x v="0"/>
  </r>
  <r>
    <s v="May 15, 2017 at 06:07PM"/>
    <s v="May 15"/>
    <s v="2017"/>
    <s v="06:07PM"/>
    <n v="5"/>
    <s v="15"/>
    <d v="2017-05-15T00:00:00"/>
    <d v="2017-05-15T18:07:00"/>
    <x v="0"/>
  </r>
  <r>
    <s v="May 15, 2017 at 07:51PM"/>
    <s v="May 15"/>
    <s v="2017"/>
    <s v="07:51PM"/>
    <n v="5"/>
    <s v="15"/>
    <d v="2017-05-15T00:00:00"/>
    <d v="2017-05-15T19:51:00"/>
    <x v="0"/>
  </r>
  <r>
    <s v="May 15, 2017 at 09:14PM"/>
    <s v="May 15"/>
    <s v="2017"/>
    <s v="09:14PM"/>
    <n v="5"/>
    <s v="15"/>
    <d v="2017-05-15T00:00:00"/>
    <d v="2017-05-15T21:14:00"/>
    <x v="0"/>
  </r>
  <r>
    <s v="May 16, 2017 at 08:48AM"/>
    <s v="May 16"/>
    <s v="2017"/>
    <s v="08:48AM"/>
    <n v="5"/>
    <s v="16"/>
    <d v="2017-05-16T00:00:00"/>
    <d v="2017-05-16T08:48:00"/>
    <x v="0"/>
  </r>
  <r>
    <s v="May 17, 2017 at 08:29AM"/>
    <s v="May 17"/>
    <s v="2017"/>
    <s v="08:29AM"/>
    <n v="5"/>
    <s v="17"/>
    <d v="2017-05-17T00:00:00"/>
    <d v="2017-05-17T08:29:00"/>
    <x v="0"/>
  </r>
  <r>
    <s v="May 17, 2017 at 03:01PM"/>
    <s v="May 17"/>
    <s v="2017"/>
    <s v="03:01PM"/>
    <n v="5"/>
    <s v="17"/>
    <d v="2017-05-17T00:00:00"/>
    <d v="2017-05-17T15:01:00"/>
    <x v="0"/>
  </r>
  <r>
    <s v="May 18, 2017 at 07:26PM"/>
    <s v="May 18"/>
    <s v="2017"/>
    <s v="07:26PM"/>
    <n v="5"/>
    <s v="18"/>
    <d v="2017-05-18T00:00:00"/>
    <d v="2017-05-18T19:26:00"/>
    <x v="0"/>
  </r>
  <r>
    <s v="May 19, 2017 at 10:15AM"/>
    <s v="May 19"/>
    <s v="2017"/>
    <s v="10:15AM"/>
    <n v="5"/>
    <s v="19"/>
    <d v="2017-05-19T00:00:00"/>
    <d v="2017-05-19T10:15:00"/>
    <x v="0"/>
  </r>
  <r>
    <s v="May 20, 2017 at 12:47AM"/>
    <s v="May 20"/>
    <s v="2017"/>
    <s v="12:47AM"/>
    <n v="5"/>
    <s v="20"/>
    <d v="2017-05-20T00:00:00"/>
    <d v="2017-05-20T00:47:00"/>
    <x v="0"/>
  </r>
  <r>
    <s v="May 20, 2017 at 12:41PM"/>
    <s v="May 20"/>
    <s v="2017"/>
    <s v="12:41PM"/>
    <n v="5"/>
    <s v="20"/>
    <d v="2017-05-20T00:00:00"/>
    <d v="2017-05-20T12:41:00"/>
    <x v="0"/>
  </r>
  <r>
    <s v="May 21, 2017 at 10:17AM"/>
    <s v="May 21"/>
    <s v="2017"/>
    <s v="10:17AM"/>
    <n v="5"/>
    <s v="21"/>
    <d v="2017-05-21T00:00:00"/>
    <d v="2017-05-21T10:17:00"/>
    <x v="0"/>
  </r>
  <r>
    <s v="May 21, 2017 at 04:48PM"/>
    <s v="May 21"/>
    <s v="2017"/>
    <s v="04:48PM"/>
    <n v="5"/>
    <s v="21"/>
    <d v="2017-05-21T00:00:00"/>
    <d v="2017-05-21T16:48:00"/>
    <x v="0"/>
  </r>
  <r>
    <s v="May 21, 2017 at 05:05PM"/>
    <s v="May 21"/>
    <s v="2017"/>
    <s v="05:05PM"/>
    <n v="5"/>
    <s v="21"/>
    <d v="2017-05-21T00:00:00"/>
    <d v="2017-05-21T17:05:00"/>
    <x v="0"/>
  </r>
  <r>
    <s v="May 22, 2017 at 06:52PM"/>
    <s v="May 22"/>
    <s v="2017"/>
    <s v="06:52PM"/>
    <n v="5"/>
    <s v="22"/>
    <d v="2017-05-22T00:00:00"/>
    <d v="2017-05-22T18:52:00"/>
    <x v="0"/>
  </r>
  <r>
    <s v="May 22, 2017 at 07:54PM"/>
    <s v="May 22"/>
    <s v="2017"/>
    <s v="07:54PM"/>
    <n v="5"/>
    <s v="22"/>
    <d v="2017-05-22T00:00:00"/>
    <d v="2017-05-22T19:54:00"/>
    <x v="0"/>
  </r>
  <r>
    <s v="May 23, 2017 at 08:22AM"/>
    <s v="May 23"/>
    <s v="2017"/>
    <s v="08:22AM"/>
    <n v="5"/>
    <s v="23"/>
    <d v="2017-05-23T00:00:00"/>
    <d v="2017-05-23T08:22:00"/>
    <x v="0"/>
  </r>
  <r>
    <s v="May 23, 2017 at 08:41AM"/>
    <s v="May 23"/>
    <s v="2017"/>
    <s v="08:41AM"/>
    <n v="5"/>
    <s v="23"/>
    <d v="2017-05-23T00:00:00"/>
    <d v="2017-05-23T08:41:00"/>
    <x v="0"/>
  </r>
  <r>
    <s v="May 23, 2017 at 06:17PM"/>
    <s v="May 23"/>
    <s v="2017"/>
    <s v="06:17PM"/>
    <n v="5"/>
    <s v="23"/>
    <d v="2017-05-23T00:00:00"/>
    <d v="2017-05-23T18:17:00"/>
    <x v="0"/>
  </r>
  <r>
    <s v="May 23, 2017 at 09:07PM"/>
    <s v="May 23"/>
    <s v="2017"/>
    <s v="09:07PM"/>
    <n v="5"/>
    <s v="23"/>
    <d v="2017-05-23T00:00:00"/>
    <d v="2017-05-23T21:07:00"/>
    <x v="0"/>
  </r>
  <r>
    <s v="May 23, 2017 at 09:14PM"/>
    <s v="May 23"/>
    <s v="2017"/>
    <s v="09:14PM"/>
    <n v="5"/>
    <s v="23"/>
    <d v="2017-05-23T00:00:00"/>
    <d v="2017-05-23T21:14:00"/>
    <x v="0"/>
  </r>
  <r>
    <s v="May 23, 2017 at 09:44PM"/>
    <s v="May 23"/>
    <s v="2017"/>
    <s v="09:44PM"/>
    <n v="5"/>
    <s v="23"/>
    <d v="2017-05-23T00:00:00"/>
    <d v="2017-05-23T21:44:00"/>
    <x v="0"/>
  </r>
  <r>
    <s v="May 25, 2017 at 07:34AM"/>
    <s v="May 25"/>
    <s v="2017"/>
    <s v="07:34AM"/>
    <n v="5"/>
    <s v="25"/>
    <d v="2017-05-25T00:00:00"/>
    <d v="2017-05-25T07:34:00"/>
    <x v="0"/>
  </r>
  <r>
    <s v="May 25, 2017 at 11:40AM"/>
    <s v="May 25"/>
    <s v="2017"/>
    <s v="11:40AM"/>
    <n v="5"/>
    <s v="25"/>
    <d v="2017-05-25T00:00:00"/>
    <d v="2017-05-25T11:40:00"/>
    <x v="0"/>
  </r>
  <r>
    <s v="May 25, 2017 at 03:47PM"/>
    <s v="May 25"/>
    <s v="2017"/>
    <s v="03:47PM"/>
    <n v="5"/>
    <s v="25"/>
    <d v="2017-05-25T00:00:00"/>
    <d v="2017-05-25T15:47:00"/>
    <x v="0"/>
  </r>
  <r>
    <s v="May 25, 2017 at 05:08PM"/>
    <s v="May 25"/>
    <s v="2017"/>
    <s v="05:08PM"/>
    <n v="5"/>
    <s v="25"/>
    <d v="2017-05-25T00:00:00"/>
    <d v="2017-05-25T17:08:00"/>
    <x v="0"/>
  </r>
  <r>
    <s v="May 26, 2017 at 11:41AM"/>
    <s v="May 26"/>
    <s v="2017"/>
    <s v="11:41AM"/>
    <n v="5"/>
    <s v="26"/>
    <d v="2017-05-26T00:00:00"/>
    <d v="2017-05-26T11:41:00"/>
    <x v="0"/>
  </r>
  <r>
    <s v="May 27, 2017 at 11:48AM"/>
    <s v="May 27"/>
    <s v="2017"/>
    <s v="11:48AM"/>
    <n v="5"/>
    <s v="27"/>
    <d v="2017-05-27T00:00:00"/>
    <d v="2017-05-27T11:48:00"/>
    <x v="0"/>
  </r>
  <r>
    <s v="May 27, 2017 at 06:00PM"/>
    <s v="May 27"/>
    <s v="2017"/>
    <s v="06:00PM"/>
    <n v="5"/>
    <s v="27"/>
    <d v="2017-05-27T00:00:00"/>
    <d v="2017-05-27T18:00:00"/>
    <x v="1"/>
  </r>
  <r>
    <s v="May 27, 2017 at 06:01PM"/>
    <s v="May 27"/>
    <s v="2017"/>
    <s v="06:01PM"/>
    <n v="5"/>
    <s v="27"/>
    <d v="2017-05-27T00:00:00"/>
    <d v="2017-05-27T18:01:00"/>
    <x v="1"/>
  </r>
  <r>
    <s v="May 28, 2017 at 09:49AM"/>
    <s v="May 28"/>
    <s v="2017"/>
    <s v="09:49AM"/>
    <n v="5"/>
    <s v="28"/>
    <d v="2017-05-28T00:00:00"/>
    <d v="2017-05-28T09:49:00"/>
    <x v="0"/>
  </r>
  <r>
    <s v="May 28, 2017 at 03:00PM"/>
    <s v="May 28"/>
    <s v="2017"/>
    <s v="03:00PM"/>
    <n v="5"/>
    <s v="28"/>
    <d v="2017-05-28T00:00:00"/>
    <d v="2017-05-28T15:00:00"/>
    <x v="0"/>
  </r>
  <r>
    <s v="May 30, 2017 at 07:51AM"/>
    <s v="May 30"/>
    <s v="2017"/>
    <s v="07:51AM"/>
    <n v="5"/>
    <s v="30"/>
    <d v="2017-05-30T00:00:00"/>
    <d v="2017-05-30T07:51:00"/>
    <x v="0"/>
  </r>
  <r>
    <s v="May 30, 2017 at 11:06AM"/>
    <s v="May 30"/>
    <s v="2017"/>
    <s v="11:06AM"/>
    <n v="5"/>
    <s v="30"/>
    <d v="2017-05-30T00:00:00"/>
    <d v="2017-05-30T11:06:00"/>
    <x v="1"/>
  </r>
  <r>
    <s v="May 30, 2017 at 11:07AM"/>
    <s v="May 30"/>
    <s v="2017"/>
    <s v="11:07AM"/>
    <n v="5"/>
    <s v="30"/>
    <d v="2017-05-30T00:00:00"/>
    <d v="2017-05-30T11:07:00"/>
    <x v="1"/>
  </r>
  <r>
    <s v="May 30, 2017 at 03:21PM"/>
    <s v="May 30"/>
    <s v="2017"/>
    <s v="03:21PM"/>
    <n v="5"/>
    <s v="30"/>
    <d v="2017-05-30T00:00:00"/>
    <d v="2017-05-30T15:21:00"/>
    <x v="0"/>
  </r>
  <r>
    <s v="May 30, 2017 at 09:30PM"/>
    <s v="May 30"/>
    <s v="2017"/>
    <s v="09:30PM"/>
    <n v="5"/>
    <s v="30"/>
    <d v="2017-05-30T00:00:00"/>
    <d v="2017-05-30T21:30:00"/>
    <x v="0"/>
  </r>
  <r>
    <s v="May 31, 2017 at 08:02AM"/>
    <s v="May 31"/>
    <s v="2017"/>
    <s v="08:02AM"/>
    <n v="5"/>
    <s v="31"/>
    <d v="2017-05-31T00:00:00"/>
    <d v="2017-05-31T08:02:00"/>
    <x v="0"/>
  </r>
  <r>
    <s v="May 31, 2017 at 09:00AM"/>
    <s v="May 31"/>
    <s v="2017"/>
    <s v="09:00AM"/>
    <n v="5"/>
    <s v="31"/>
    <d v="2017-05-31T00:00:00"/>
    <d v="2017-05-31T09:00:00"/>
    <x v="0"/>
  </r>
  <r>
    <s v="May 31, 2017 at 06:12PM"/>
    <s v="May 31"/>
    <s v="2017"/>
    <s v="06:12PM"/>
    <n v="5"/>
    <s v="31"/>
    <d v="2017-05-31T00:00:00"/>
    <d v="2017-05-31T18:12:00"/>
    <x v="0"/>
  </r>
  <r>
    <s v="May 31, 2017 at 06:53PM"/>
    <s v="May 31"/>
    <s v="2017"/>
    <s v="06:53PM"/>
    <n v="5"/>
    <s v="31"/>
    <d v="2017-05-31T00:00:00"/>
    <d v="2017-05-31T18:53:00"/>
    <x v="0"/>
  </r>
  <r>
    <s v="June 01, 2017 at 07:25AM"/>
    <s v="June 01"/>
    <s v="2017"/>
    <s v="07:25AM"/>
    <n v="6"/>
    <s v="01"/>
    <d v="2017-06-01T00:00:00"/>
    <d v="2017-06-01T07:25:00"/>
    <x v="1"/>
  </r>
  <r>
    <s v="June 01, 2017 at 07:26AM"/>
    <s v="June 01"/>
    <s v="2017"/>
    <s v="07:26AM"/>
    <n v="6"/>
    <s v="01"/>
    <d v="2017-06-01T00:00:00"/>
    <d v="2017-06-01T07:26:00"/>
    <x v="1"/>
  </r>
  <r>
    <s v="June 01, 2017 at 09:20AM"/>
    <s v="June 01"/>
    <s v="2017"/>
    <s v="09:20AM"/>
    <n v="6"/>
    <s v="01"/>
    <d v="2017-06-01T00:00:00"/>
    <d v="2017-06-01T09:20:00"/>
    <x v="0"/>
  </r>
  <r>
    <s v="June 01, 2017 at 10:08AM"/>
    <s v="June 01"/>
    <s v="2017"/>
    <s v="10:08AM"/>
    <n v="6"/>
    <s v="01"/>
    <d v="2017-06-01T00:00:00"/>
    <d v="2017-06-01T10:08:00"/>
    <x v="0"/>
  </r>
  <r>
    <s v="June 01, 2017 at 01:29PM"/>
    <s v="June 01"/>
    <s v="2017"/>
    <s v="01:29PM"/>
    <n v="6"/>
    <s v="01"/>
    <d v="2017-06-01T00:00:00"/>
    <d v="2017-06-01T13:29:00"/>
    <x v="0"/>
  </r>
  <r>
    <s v="June 01, 2017 at 02:20PM"/>
    <s v="June 01"/>
    <s v="2017"/>
    <s v="02:20PM"/>
    <n v="6"/>
    <s v="01"/>
    <d v="2017-06-01T00:00:00"/>
    <d v="2017-06-01T14:20:00"/>
    <x v="0"/>
  </r>
  <r>
    <s v="June 01, 2017 at 07:34PM"/>
    <s v="June 01"/>
    <s v="2017"/>
    <s v="07:34PM"/>
    <n v="6"/>
    <s v="01"/>
    <d v="2017-06-01T00:00:00"/>
    <d v="2017-06-01T19:34:00"/>
    <x v="0"/>
  </r>
  <r>
    <s v="June 01, 2017 at 11:55PM"/>
    <s v="June 01"/>
    <s v="2017"/>
    <s v="11:55PM"/>
    <n v="6"/>
    <s v="01"/>
    <d v="2017-06-01T00:00:00"/>
    <d v="2017-06-01T23:55:00"/>
    <x v="0"/>
  </r>
  <r>
    <s v="June 02, 2017 at 05:32PM"/>
    <s v="June 02"/>
    <s v="2017"/>
    <s v="05:32PM"/>
    <n v="6"/>
    <s v="02"/>
    <d v="2017-06-02T00:00:00"/>
    <d v="2017-06-02T17:32:00"/>
    <x v="0"/>
  </r>
  <r>
    <s v="June 02, 2017 at 06:19PM"/>
    <s v="June 02"/>
    <s v="2017"/>
    <s v="06:19PM"/>
    <n v="6"/>
    <s v="02"/>
    <d v="2017-06-02T00:00:00"/>
    <d v="2017-06-02T18:19:00"/>
    <x v="0"/>
  </r>
  <r>
    <s v="June 03, 2017 at 03:08PM"/>
    <s v="June 03"/>
    <s v="2017"/>
    <s v="03:08PM"/>
    <n v="6"/>
    <s v="03"/>
    <d v="2017-06-03T00:00:00"/>
    <d v="2017-06-03T15:08:00"/>
    <x v="0"/>
  </r>
  <r>
    <s v="June 03, 2017 at 08:11PM"/>
    <s v="June 03"/>
    <s v="2017"/>
    <s v="08:11PM"/>
    <n v="6"/>
    <s v="03"/>
    <d v="2017-06-03T00:00:00"/>
    <d v="2017-06-03T20:11:00"/>
    <x v="0"/>
  </r>
  <r>
    <s v="June 04, 2017 at 09:46AM"/>
    <s v="June 04"/>
    <s v="2017"/>
    <s v="09:46AM"/>
    <n v="6"/>
    <s v="04"/>
    <d v="2017-06-04T00:00:00"/>
    <d v="2017-06-04T09:46:00"/>
    <x v="0"/>
  </r>
  <r>
    <s v="June 04, 2017 at 04:11PM"/>
    <s v="June 04"/>
    <s v="2017"/>
    <s v="04:11PM"/>
    <n v="6"/>
    <s v="04"/>
    <d v="2017-06-04T00:00:00"/>
    <d v="2017-06-04T16:11:00"/>
    <x v="0"/>
  </r>
  <r>
    <s v="June 04, 2017 at 10:09PM"/>
    <s v="June 04"/>
    <s v="2017"/>
    <s v="10:09PM"/>
    <n v="6"/>
    <s v="04"/>
    <d v="2017-06-04T00:00:00"/>
    <d v="2017-06-04T22:09:00"/>
    <x v="0"/>
  </r>
  <r>
    <s v="June 05, 2017 at 10:32AM"/>
    <s v="June 05"/>
    <s v="2017"/>
    <s v="10:32AM"/>
    <n v="6"/>
    <s v="05"/>
    <d v="2017-06-05T00:00:00"/>
    <d v="2017-06-05T10:32:00"/>
    <x v="0"/>
  </r>
  <r>
    <s v="June 05, 2017 at 04:22PM"/>
    <s v="June 05"/>
    <s v="2017"/>
    <s v="04:22PM"/>
    <n v="6"/>
    <s v="05"/>
    <d v="2017-06-05T00:00:00"/>
    <d v="2017-06-05T16:22:00"/>
    <x v="0"/>
  </r>
  <r>
    <s v="June 06, 2017 at 12:52PM"/>
    <s v="June 06"/>
    <s v="2017"/>
    <s v="12:52PM"/>
    <n v="6"/>
    <s v="06"/>
    <d v="2017-06-06T00:00:00"/>
    <d v="2017-06-06T12:52:00"/>
    <x v="0"/>
  </r>
  <r>
    <s v="June 06, 2017 at 02:59PM"/>
    <s v="June 06"/>
    <s v="2017"/>
    <s v="02:59PM"/>
    <n v="6"/>
    <s v="06"/>
    <d v="2017-06-06T00:00:00"/>
    <d v="2017-06-06T14:59:00"/>
    <x v="0"/>
  </r>
  <r>
    <s v="June 06, 2017 at 03:26PM"/>
    <s v="June 06"/>
    <s v="2017"/>
    <s v="03:26PM"/>
    <n v="6"/>
    <s v="06"/>
    <d v="2017-06-06T00:00:00"/>
    <d v="2017-06-06T15:26:00"/>
    <x v="0"/>
  </r>
  <r>
    <s v="June 06, 2017 at 04:00PM"/>
    <s v="June 06"/>
    <s v="2017"/>
    <s v="04:00PM"/>
    <n v="6"/>
    <s v="06"/>
    <d v="2017-06-06T00:00:00"/>
    <d v="2017-06-06T16:00:00"/>
    <x v="0"/>
  </r>
  <r>
    <s v="June 07, 2017 at 10:36AM"/>
    <s v="June 07"/>
    <s v="2017"/>
    <s v="10:36AM"/>
    <n v="6"/>
    <s v="07"/>
    <d v="2017-06-07T00:00:00"/>
    <d v="2017-06-07T10:36:00"/>
    <x v="0"/>
  </r>
  <r>
    <s v="June 07, 2017 at 01:51PM"/>
    <s v="June 07"/>
    <s v="2017"/>
    <s v="01:51PM"/>
    <n v="6"/>
    <s v="07"/>
    <d v="2017-06-07T00:00:00"/>
    <d v="2017-06-07T13:51:00"/>
    <x v="0"/>
  </r>
  <r>
    <s v="June 07, 2017 at 02:54PM"/>
    <s v="June 07"/>
    <s v="2017"/>
    <s v="02:54PM"/>
    <n v="6"/>
    <s v="07"/>
    <d v="2017-06-07T00:00:00"/>
    <d v="2017-06-07T14:54:00"/>
    <x v="0"/>
  </r>
  <r>
    <s v="June 07, 2017 at 09:38PM"/>
    <s v="June 07"/>
    <s v="2017"/>
    <s v="09:38PM"/>
    <n v="6"/>
    <s v="07"/>
    <d v="2017-06-07T00:00:00"/>
    <d v="2017-06-07T21:38:00"/>
    <x v="0"/>
  </r>
  <r>
    <s v="June 08, 2017 at 10:33AM"/>
    <s v="June 08"/>
    <s v="2017"/>
    <s v="10:33AM"/>
    <n v="6"/>
    <s v="08"/>
    <d v="2017-06-08T00:00:00"/>
    <d v="2017-06-08T10:33:00"/>
    <x v="0"/>
  </r>
  <r>
    <s v="June 08, 2017 at 11:54AM"/>
    <s v="June 08"/>
    <s v="2017"/>
    <s v="11:54AM"/>
    <n v="6"/>
    <s v="08"/>
    <d v="2017-06-08T00:00:00"/>
    <d v="2017-06-08T11:54:00"/>
    <x v="0"/>
  </r>
  <r>
    <s v="June 08, 2017 at 06:16PM"/>
    <s v="June 08"/>
    <s v="2017"/>
    <s v="06:16PM"/>
    <n v="6"/>
    <s v="08"/>
    <d v="2017-06-08T00:00:00"/>
    <d v="2017-06-08T18:16:00"/>
    <x v="0"/>
  </r>
  <r>
    <s v="June 08, 2017 at 11:03PM"/>
    <s v="June 08"/>
    <s v="2017"/>
    <s v="11:03PM"/>
    <n v="6"/>
    <s v="08"/>
    <d v="2017-06-08T00:00:00"/>
    <d v="2017-06-08T23:03:00"/>
    <x v="0"/>
  </r>
  <r>
    <s v="June 09, 2017 at 12:17PM"/>
    <s v="June 09"/>
    <s v="2017"/>
    <s v="12:17PM"/>
    <n v="6"/>
    <s v="09"/>
    <d v="2017-06-09T00:00:00"/>
    <d v="2017-06-09T12:17:00"/>
    <x v="0"/>
  </r>
  <r>
    <s v="June 09, 2017 at 02:27PM"/>
    <s v="June 09"/>
    <s v="2017"/>
    <s v="02:27PM"/>
    <n v="6"/>
    <s v="09"/>
    <d v="2017-06-09T00:00:00"/>
    <d v="2017-06-09T14:27:00"/>
    <x v="0"/>
  </r>
  <r>
    <s v="June 09, 2017 at 03:13PM"/>
    <s v="June 09"/>
    <s v="2017"/>
    <s v="03:13PM"/>
    <n v="6"/>
    <s v="09"/>
    <d v="2017-06-09T00:00:00"/>
    <d v="2017-06-09T15:13:00"/>
    <x v="0"/>
  </r>
  <r>
    <s v="June 09, 2017 at 07:58PM"/>
    <s v="June 09"/>
    <s v="2017"/>
    <s v="07:58PM"/>
    <n v="6"/>
    <s v="09"/>
    <d v="2017-06-09T00:00:00"/>
    <d v="2017-06-09T19:58:00"/>
    <x v="0"/>
  </r>
  <r>
    <s v="June 11, 2017 at 07:18AM"/>
    <s v="June 11"/>
    <s v="2017"/>
    <s v="07:18AM"/>
    <n v="6"/>
    <s v="11"/>
    <d v="2017-06-11T00:00:00"/>
    <d v="2017-06-11T07:18:00"/>
    <x v="0"/>
  </r>
  <r>
    <s v="June 11, 2017 at 10:04AM"/>
    <s v="June 11"/>
    <s v="2017"/>
    <s v="10:04AM"/>
    <n v="6"/>
    <s v="11"/>
    <d v="2017-06-11T00:00:00"/>
    <d v="2017-06-11T10:04:00"/>
    <x v="0"/>
  </r>
  <r>
    <s v="June 11, 2017 at 11:08AM"/>
    <s v="June 11"/>
    <s v="2017"/>
    <s v="11:08AM"/>
    <n v="6"/>
    <s v="11"/>
    <d v="2017-06-11T00:00:00"/>
    <d v="2017-06-11T11:08:00"/>
    <x v="0"/>
  </r>
  <r>
    <s v="June 11, 2017 at 02:06PM"/>
    <s v="June 11"/>
    <s v="2017"/>
    <s v="02:06PM"/>
    <n v="6"/>
    <s v="11"/>
    <d v="2017-06-11T00:00:00"/>
    <d v="2017-06-11T14:06:00"/>
    <x v="1"/>
  </r>
  <r>
    <s v="June 11, 2017 at 02:08PM"/>
    <s v="June 11"/>
    <s v="2017"/>
    <s v="02:08PM"/>
    <n v="6"/>
    <s v="11"/>
    <d v="2017-06-11T00:00:00"/>
    <d v="2017-06-11T14:08:00"/>
    <x v="1"/>
  </r>
  <r>
    <s v="June 12, 2017 at 02:16PM"/>
    <s v="June 12"/>
    <s v="2017"/>
    <s v="02:16PM"/>
    <n v="6"/>
    <s v="12"/>
    <d v="2017-06-12T00:00:00"/>
    <d v="2017-06-12T14:16:00"/>
    <x v="0"/>
  </r>
  <r>
    <s v="June 13, 2017 at 06:55AM"/>
    <s v="June 13"/>
    <s v="2017"/>
    <s v="06:55AM"/>
    <n v="6"/>
    <s v="13"/>
    <d v="2017-06-13T00:00:00"/>
    <d v="2017-06-13T06:55:00"/>
    <x v="0"/>
  </r>
  <r>
    <s v="June 13, 2017 at 06:10PM"/>
    <s v="June 13"/>
    <s v="2017"/>
    <s v="06:10PM"/>
    <n v="6"/>
    <s v="13"/>
    <d v="2017-06-13T00:00:00"/>
    <d v="2017-06-13T18:10:00"/>
    <x v="0"/>
  </r>
  <r>
    <s v="June 14, 2017 at 06:33AM"/>
    <s v="June 14"/>
    <s v="2017"/>
    <s v="06:33AM"/>
    <n v="6"/>
    <s v="14"/>
    <d v="2017-06-14T00:00:00"/>
    <d v="2017-06-14T06:33:00"/>
    <x v="0"/>
  </r>
  <r>
    <s v="June 15, 2017 at 04:36PM"/>
    <s v="June 15"/>
    <s v="2017"/>
    <s v="04:36PM"/>
    <n v="6"/>
    <s v="15"/>
    <d v="2017-06-15T00:00:00"/>
    <d v="2017-06-15T16:36:00"/>
    <x v="0"/>
  </r>
  <r>
    <s v="June 16, 2017 at 09:11AM"/>
    <s v="June 16"/>
    <s v="2017"/>
    <s v="09:11AM"/>
    <n v="6"/>
    <s v="16"/>
    <d v="2017-06-16T00:00:00"/>
    <d v="2017-06-16T09:11:00"/>
    <x v="0"/>
  </r>
  <r>
    <s v="June 17, 2017 at 08:49AM"/>
    <s v="June 17"/>
    <s v="2017"/>
    <s v="08:49AM"/>
    <n v="6"/>
    <s v="17"/>
    <d v="2017-06-17T00:00:00"/>
    <d v="2017-06-17T08:49:00"/>
    <x v="0"/>
  </r>
  <r>
    <s v="June 17, 2017 at 11:14PM"/>
    <s v="June 17"/>
    <s v="2017"/>
    <s v="11:14PM"/>
    <n v="6"/>
    <s v="17"/>
    <d v="2017-06-17T00:00:00"/>
    <d v="2017-06-17T23:14:00"/>
    <x v="0"/>
  </r>
  <r>
    <s v="June 18, 2017 at 12:44PM"/>
    <s v="June 18"/>
    <s v="2017"/>
    <s v="12:44PM"/>
    <n v="6"/>
    <s v="18"/>
    <d v="2017-06-18T00:00:00"/>
    <d v="2017-06-18T12:44:00"/>
    <x v="0"/>
  </r>
  <r>
    <s v="June 19, 2017 at 10:56AM"/>
    <s v="June 19"/>
    <s v="2017"/>
    <s v="10:56AM"/>
    <n v="6"/>
    <s v="19"/>
    <d v="2017-06-19T00:00:00"/>
    <d v="2017-06-19T10:56:00"/>
    <x v="0"/>
  </r>
  <r>
    <s v="June 19, 2017 at 01:56PM"/>
    <s v="June 19"/>
    <s v="2017"/>
    <s v="01:56PM"/>
    <n v="6"/>
    <s v="19"/>
    <d v="2017-06-19T00:00:00"/>
    <d v="2017-06-19T13:56:00"/>
    <x v="1"/>
  </r>
  <r>
    <s v="June 19, 2017 at 01:57PM"/>
    <s v="June 19"/>
    <s v="2017"/>
    <s v="01:57PM"/>
    <n v="6"/>
    <s v="19"/>
    <d v="2017-06-19T00:00:00"/>
    <d v="2017-06-19T13:57:00"/>
    <x v="1"/>
  </r>
  <r>
    <s v="June 19, 2017 at 04:47PM"/>
    <s v="June 19"/>
    <s v="2017"/>
    <s v="04:47PM"/>
    <n v="6"/>
    <s v="19"/>
    <d v="2017-06-19T00:00:00"/>
    <d v="2017-06-19T16:47:00"/>
    <x v="0"/>
  </r>
  <r>
    <s v="June 19, 2017 at 06:04PM"/>
    <s v="June 19"/>
    <s v="2017"/>
    <s v="06:04PM"/>
    <n v="6"/>
    <s v="19"/>
    <d v="2017-06-19T00:00:00"/>
    <d v="2017-06-19T18:04:00"/>
    <x v="0"/>
  </r>
  <r>
    <s v="June 20, 2017 at 11:01AM"/>
    <s v="June 20"/>
    <s v="2017"/>
    <s v="11:01AM"/>
    <n v="6"/>
    <s v="20"/>
    <d v="2017-06-20T00:00:00"/>
    <d v="2017-06-20T11:01:00"/>
    <x v="0"/>
  </r>
  <r>
    <s v="June 21, 2017 at 11:18AM"/>
    <s v="June 21"/>
    <s v="2017"/>
    <s v="11:18AM"/>
    <n v="6"/>
    <s v="21"/>
    <d v="2017-06-21T00:00:00"/>
    <d v="2017-06-21T11:18:00"/>
    <x v="0"/>
  </r>
  <r>
    <s v="June 21, 2017 at 09:38PM"/>
    <s v="June 21"/>
    <s v="2017"/>
    <s v="09:38PM"/>
    <n v="6"/>
    <s v="21"/>
    <d v="2017-06-21T00:00:00"/>
    <d v="2017-06-21T21:38:00"/>
    <x v="0"/>
  </r>
  <r>
    <s v="June 22, 2017 at 05:32PM"/>
    <s v="June 22"/>
    <s v="2017"/>
    <s v="05:32PM"/>
    <n v="6"/>
    <s v="22"/>
    <d v="2017-06-22T00:00:00"/>
    <d v="2017-06-22T17:32:00"/>
    <x v="0"/>
  </r>
  <r>
    <s v="June 23, 2017 at 09:57AM"/>
    <s v="June 23"/>
    <s v="2017"/>
    <s v="09:57AM"/>
    <n v="6"/>
    <s v="23"/>
    <d v="2017-06-23T00:00:00"/>
    <d v="2017-06-23T09:57:00"/>
    <x v="0"/>
  </r>
  <r>
    <s v="June 23, 2017 at 12:29PM"/>
    <s v="June 23"/>
    <s v="2017"/>
    <s v="12:29PM"/>
    <n v="6"/>
    <s v="23"/>
    <d v="2017-06-23T00:00:00"/>
    <d v="2017-06-23T12:29:00"/>
    <x v="0"/>
  </r>
  <r>
    <s v="June 24, 2017 at 04:11PM"/>
    <s v="June 24"/>
    <s v="2017"/>
    <s v="04:11PM"/>
    <n v="6"/>
    <s v="24"/>
    <d v="2017-06-24T00:00:00"/>
    <d v="2017-06-24T16:11:00"/>
    <x v="0"/>
  </r>
  <r>
    <s v="June 25, 2017 at 09:03AM"/>
    <s v="June 25"/>
    <s v="2017"/>
    <s v="09:03AM"/>
    <n v="6"/>
    <s v="25"/>
    <d v="2017-06-25T00:00:00"/>
    <d v="2017-06-25T09:03:00"/>
    <x v="1"/>
  </r>
  <r>
    <s v="June 25, 2017 at 09:04AM"/>
    <s v="June 25"/>
    <s v="2017"/>
    <s v="09:04AM"/>
    <n v="6"/>
    <s v="25"/>
    <d v="2017-06-25T00:00:00"/>
    <d v="2017-06-25T09:04:00"/>
    <x v="1"/>
  </r>
  <r>
    <s v="June 25, 2017 at 10:32AM"/>
    <s v="June 25"/>
    <s v="2017"/>
    <s v="10:32AM"/>
    <n v="6"/>
    <s v="25"/>
    <d v="2017-06-25T00:00:00"/>
    <d v="2017-06-25T10:32:00"/>
    <x v="0"/>
  </r>
  <r>
    <s v="June 25, 2017 at 12:32PM"/>
    <s v="June 25"/>
    <s v="2017"/>
    <s v="12:32PM"/>
    <n v="6"/>
    <s v="25"/>
    <d v="2017-06-25T00:00:00"/>
    <d v="2017-06-25T12:32:00"/>
    <x v="0"/>
  </r>
  <r>
    <s v="June 26, 2017 at 12:05AM"/>
    <s v="June 26"/>
    <s v="2017"/>
    <s v="12:05AM"/>
    <n v="6"/>
    <s v="26"/>
    <d v="2017-06-26T00:00:00"/>
    <d v="2017-06-26T00:05:00"/>
    <x v="0"/>
  </r>
  <r>
    <s v="June 26, 2017 at 09:16AM"/>
    <s v="June 26"/>
    <s v="2017"/>
    <s v="09:16AM"/>
    <n v="6"/>
    <s v="26"/>
    <d v="2017-06-26T00:00:00"/>
    <d v="2017-06-26T09:16:00"/>
    <x v="0"/>
  </r>
  <r>
    <s v="June 26, 2017 at 04:32PM"/>
    <s v="June 26"/>
    <s v="2017"/>
    <s v="04:32PM"/>
    <n v="6"/>
    <s v="26"/>
    <d v="2017-06-26T00:00:00"/>
    <d v="2017-06-26T16:32:00"/>
    <x v="0"/>
  </r>
  <r>
    <s v="June 28, 2017 at 10:54AM"/>
    <s v="June 28"/>
    <s v="2017"/>
    <s v="10:54AM"/>
    <n v="6"/>
    <s v="28"/>
    <d v="2017-06-28T00:00:00"/>
    <d v="2017-06-28T10:54:00"/>
    <x v="0"/>
  </r>
  <r>
    <s v="June 28, 2017 at 11:01AM"/>
    <s v="June 28"/>
    <s v="2017"/>
    <s v="11:01AM"/>
    <n v="6"/>
    <s v="28"/>
    <d v="2017-06-28T00:00:00"/>
    <d v="2017-06-28T11:01:00"/>
    <x v="0"/>
  </r>
  <r>
    <s v="June 28, 2017 at 07:30PM"/>
    <s v="June 28"/>
    <s v="2017"/>
    <s v="07:30PM"/>
    <n v="6"/>
    <s v="28"/>
    <d v="2017-06-28T00:00:00"/>
    <d v="2017-06-28T19:30:00"/>
    <x v="0"/>
  </r>
  <r>
    <s v="June 28, 2017 at 09:02PM"/>
    <s v="June 28"/>
    <s v="2017"/>
    <s v="09:02PM"/>
    <n v="6"/>
    <s v="28"/>
    <d v="2017-06-28T00:00:00"/>
    <d v="2017-06-28T21:02:00"/>
    <x v="0"/>
  </r>
  <r>
    <s v="June 29, 2017 at 04:00PM"/>
    <s v="June 29"/>
    <s v="2017"/>
    <s v="04:00PM"/>
    <n v="6"/>
    <s v="29"/>
    <d v="2017-06-29T00:00:00"/>
    <d v="2017-06-29T16:00:00"/>
    <x v="0"/>
  </r>
  <r>
    <s v="June 30, 2017 at 09:09AM"/>
    <s v="June 30"/>
    <s v="2017"/>
    <s v="09:09AM"/>
    <n v="6"/>
    <s v="30"/>
    <d v="2017-06-30T00:00:00"/>
    <d v="2017-06-30T09:09:00"/>
    <x v="0"/>
  </r>
  <r>
    <s v="June 30, 2017 at 10:23AM"/>
    <s v="June 30"/>
    <s v="2017"/>
    <s v="10:23AM"/>
    <n v="6"/>
    <s v="30"/>
    <d v="2017-06-30T00:00:00"/>
    <d v="2017-06-30T10:23:00"/>
    <x v="0"/>
  </r>
  <r>
    <s v="June 30, 2017 at 11:17AM"/>
    <s v="June 30"/>
    <s v="2017"/>
    <s v="11:17AM"/>
    <n v="6"/>
    <s v="30"/>
    <d v="2017-06-30T00:00:00"/>
    <d v="2017-06-30T11:17:00"/>
    <x v="1"/>
  </r>
  <r>
    <s v="June 30, 2017 at 11:18AM"/>
    <s v="June 30"/>
    <s v="2017"/>
    <s v="11:18AM"/>
    <n v="6"/>
    <s v="30"/>
    <d v="2017-06-30T00:00:00"/>
    <d v="2017-06-30T11:18:00"/>
    <x v="1"/>
  </r>
  <r>
    <s v="July 01, 2017 at 10:20PM"/>
    <s v="July 01"/>
    <s v="2017"/>
    <s v="10:20PM"/>
    <n v="7"/>
    <s v="01"/>
    <d v="2017-07-01T00:00:00"/>
    <d v="2017-07-01T22:20:00"/>
    <x v="0"/>
  </r>
  <r>
    <s v="July 02, 2017 at 09:30AM"/>
    <s v="July 02"/>
    <s v="2017"/>
    <s v="09:30AM"/>
    <n v="7"/>
    <s v="02"/>
    <d v="2017-07-02T00:00:00"/>
    <d v="2017-07-02T09:30:00"/>
    <x v="0"/>
  </r>
  <r>
    <s v="July 02, 2017 at 12:41PM"/>
    <s v="July 02"/>
    <s v="2017"/>
    <s v="12:41PM"/>
    <n v="7"/>
    <s v="02"/>
    <d v="2017-07-02T00:00:00"/>
    <d v="2017-07-02T12:41:00"/>
    <x v="0"/>
  </r>
  <r>
    <s v="July 02, 2017 at 04:28PM"/>
    <s v="July 02"/>
    <s v="2017"/>
    <s v="04:28PM"/>
    <n v="7"/>
    <s v="02"/>
    <d v="2017-07-02T00:00:00"/>
    <d v="2017-07-02T16:28:00"/>
    <x v="0"/>
  </r>
  <r>
    <s v="July 02, 2017 at 06:38PM"/>
    <s v="July 02"/>
    <s v="2017"/>
    <s v="06:38PM"/>
    <n v="7"/>
    <s v="02"/>
    <d v="2017-07-02T00:00:00"/>
    <d v="2017-07-02T18:38:00"/>
    <x v="0"/>
  </r>
  <r>
    <s v="July 03, 2017 at 02:47PM"/>
    <s v="July 03"/>
    <s v="2017"/>
    <s v="02:47PM"/>
    <n v="7"/>
    <s v="03"/>
    <d v="2017-07-03T00:00:00"/>
    <d v="2017-07-03T14:47:00"/>
    <x v="0"/>
  </r>
  <r>
    <s v="July 04, 2017 at 10:36PM"/>
    <s v="July 04"/>
    <s v="2017"/>
    <s v="10:36PM"/>
    <n v="7"/>
    <s v="04"/>
    <d v="2017-07-04T00:00:00"/>
    <d v="2017-07-04T22:36:00"/>
    <x v="0"/>
  </r>
  <r>
    <s v="July 05, 2017 at 04:57PM"/>
    <s v="July 05"/>
    <s v="2017"/>
    <s v="04:57PM"/>
    <n v="7"/>
    <s v="05"/>
    <d v="2017-07-05T00:00:00"/>
    <d v="2017-07-05T16:57:00"/>
    <x v="0"/>
  </r>
  <r>
    <s v="July 06, 2017 at 11:20AM"/>
    <s v="July 06"/>
    <s v="2017"/>
    <s v="11:20AM"/>
    <n v="7"/>
    <s v="06"/>
    <d v="2017-07-06T00:00:00"/>
    <d v="2017-07-06T11:20:00"/>
    <x v="0"/>
  </r>
  <r>
    <s v="July 06, 2017 at 07:34PM"/>
    <s v="July 06"/>
    <s v="2017"/>
    <s v="07:34PM"/>
    <n v="7"/>
    <s v="06"/>
    <d v="2017-07-06T00:00:00"/>
    <d v="2017-07-06T19:34:00"/>
    <x v="0"/>
  </r>
  <r>
    <s v="July 06, 2017 at 11:40PM"/>
    <s v="July 06"/>
    <s v="2017"/>
    <s v="11:40PM"/>
    <n v="7"/>
    <s v="06"/>
    <d v="2017-07-06T00:00:00"/>
    <d v="2017-07-06T23:40:00"/>
    <x v="0"/>
  </r>
  <r>
    <s v="July 07, 2017 at 10:38AM"/>
    <s v="July 07"/>
    <s v="2017"/>
    <s v="10:38AM"/>
    <n v="7"/>
    <s v="07"/>
    <d v="2017-07-07T00:00:00"/>
    <d v="2017-07-07T10:38:00"/>
    <x v="0"/>
  </r>
  <r>
    <s v="July 07, 2017 at 07:45PM"/>
    <s v="July 07"/>
    <s v="2017"/>
    <s v="07:45PM"/>
    <n v="7"/>
    <s v="07"/>
    <d v="2017-07-07T00:00:00"/>
    <d v="2017-07-07T19:45:00"/>
    <x v="0"/>
  </r>
  <r>
    <s v="July 07, 2017 at 10:35PM"/>
    <s v="July 07"/>
    <s v="2017"/>
    <s v="10:35PM"/>
    <n v="7"/>
    <s v="07"/>
    <d v="2017-07-07T00:00:00"/>
    <d v="2017-07-07T22:35:00"/>
    <x v="0"/>
  </r>
  <r>
    <s v="July 08, 2017 at 10:47AM"/>
    <s v="July 08"/>
    <s v="2017"/>
    <s v="10:47AM"/>
    <n v="7"/>
    <s v="08"/>
    <d v="2017-07-08T00:00:00"/>
    <d v="2017-07-08T10:47:00"/>
    <x v="0"/>
  </r>
  <r>
    <s v="July 09, 2017 at 03:06PM"/>
    <s v="July 09"/>
    <s v="2017"/>
    <s v="03:06PM"/>
    <n v="7"/>
    <s v="09"/>
    <d v="2017-07-09T00:00:00"/>
    <d v="2017-07-09T15:06:00"/>
    <x v="0"/>
  </r>
  <r>
    <s v="July 10, 2017 at 10:07AM"/>
    <s v="July 10"/>
    <s v="2017"/>
    <s v="10:07AM"/>
    <n v="7"/>
    <s v="10"/>
    <d v="2017-07-10T00:00:00"/>
    <d v="2017-07-10T10:07:00"/>
    <x v="0"/>
  </r>
  <r>
    <s v="July 10, 2017 at 10:22AM"/>
    <s v="July 10"/>
    <s v="2017"/>
    <s v="10:22AM"/>
    <n v="7"/>
    <s v="10"/>
    <d v="2017-07-10T00:00:00"/>
    <d v="2017-07-10T10:22:00"/>
    <x v="0"/>
  </r>
  <r>
    <s v="July 10, 2017 at 01:34PM"/>
    <s v="July 10"/>
    <s v="2017"/>
    <s v="01:34PM"/>
    <n v="7"/>
    <s v="10"/>
    <d v="2017-07-10T00:00:00"/>
    <d v="2017-07-10T13:34:00"/>
    <x v="0"/>
  </r>
  <r>
    <s v="July 11, 2017 at 11:07AM"/>
    <s v="July 11"/>
    <s v="2017"/>
    <s v="11:07AM"/>
    <n v="7"/>
    <s v="11"/>
    <d v="2017-07-11T00:00:00"/>
    <d v="2017-07-11T11:07:00"/>
    <x v="0"/>
  </r>
  <r>
    <s v="July 12, 2017 at 09:06AM"/>
    <s v="July 12"/>
    <s v="2017"/>
    <s v="09:06AM"/>
    <n v="7"/>
    <s v="12"/>
    <d v="2017-07-12T00:00:00"/>
    <d v="2017-07-12T09:06:00"/>
    <x v="0"/>
  </r>
  <r>
    <s v="July 12, 2017 at 09:38AM"/>
    <s v="July 12"/>
    <s v="2017"/>
    <s v="09:38AM"/>
    <n v="7"/>
    <s v="12"/>
    <d v="2017-07-12T00:00:00"/>
    <d v="2017-07-12T09:38:00"/>
    <x v="0"/>
  </r>
  <r>
    <s v="July 12, 2017 at 05:31PM"/>
    <s v="July 12"/>
    <s v="2017"/>
    <s v="05:31PM"/>
    <n v="7"/>
    <s v="12"/>
    <d v="2017-07-12T00:00:00"/>
    <d v="2017-07-12T17:31:00"/>
    <x v="0"/>
  </r>
  <r>
    <s v="July 13, 2017 at 12:00AM"/>
    <s v="July 13"/>
    <s v="2017"/>
    <s v="12:00AM"/>
    <n v="7"/>
    <s v="13"/>
    <d v="2017-07-13T00:00:00"/>
    <d v="2017-07-13T00:00:00"/>
    <x v="0"/>
  </r>
  <r>
    <s v="July 13, 2017 at 01:28AM"/>
    <s v="July 13"/>
    <s v="2017"/>
    <s v="01:28AM"/>
    <n v="7"/>
    <s v="13"/>
    <d v="2017-07-13T00:00:00"/>
    <d v="2017-07-13T01:28:00"/>
    <x v="0"/>
  </r>
  <r>
    <s v="July 13, 2017 at 11:59AM"/>
    <s v="July 13"/>
    <s v="2017"/>
    <s v="11:59AM"/>
    <n v="7"/>
    <s v="13"/>
    <d v="2017-07-13T00:00:00"/>
    <d v="2017-07-13T11:59:00"/>
    <x v="0"/>
  </r>
  <r>
    <s v="July 13, 2017 at 04:11PM"/>
    <s v="July 13"/>
    <s v="2017"/>
    <s v="04:11PM"/>
    <n v="7"/>
    <s v="13"/>
    <d v="2017-07-13T00:00:00"/>
    <d v="2017-07-13T16:11:00"/>
    <x v="0"/>
  </r>
  <r>
    <s v="July 14, 2017 at 05:55PM"/>
    <s v="July 14"/>
    <s v="2017"/>
    <s v="05:55PM"/>
    <n v="7"/>
    <s v="14"/>
    <d v="2017-07-14T00:00:00"/>
    <d v="2017-07-14T17:55:00"/>
    <x v="0"/>
  </r>
  <r>
    <s v="July 14, 2017 at 06:48PM"/>
    <s v="July 14"/>
    <s v="2017"/>
    <s v="06:48PM"/>
    <n v="7"/>
    <s v="14"/>
    <d v="2017-07-14T00:00:00"/>
    <d v="2017-07-14T18:48:00"/>
    <x v="0"/>
  </r>
  <r>
    <s v="July 15, 2017 at 12:27PM"/>
    <s v="July 15"/>
    <s v="2017"/>
    <s v="12:27PM"/>
    <n v="7"/>
    <s v="15"/>
    <d v="2017-07-15T00:00:00"/>
    <d v="2017-07-15T12:27:00"/>
    <x v="0"/>
  </r>
  <r>
    <s v="July 15, 2017 at 04:02PM"/>
    <s v="July 15"/>
    <s v="2017"/>
    <s v="04:02PM"/>
    <n v="7"/>
    <s v="15"/>
    <d v="2017-07-15T00:00:00"/>
    <d v="2017-07-15T16:02:00"/>
    <x v="0"/>
  </r>
  <r>
    <s v="July 16, 2017 at 01:21PM"/>
    <s v="July 16"/>
    <s v="2017"/>
    <s v="01:21PM"/>
    <n v="7"/>
    <s v="16"/>
    <d v="2017-07-16T00:00:00"/>
    <d v="2017-07-16T13:21:00"/>
    <x v="0"/>
  </r>
  <r>
    <s v="July 16, 2017 at 01:33PM"/>
    <s v="July 16"/>
    <s v="2017"/>
    <s v="01:33PM"/>
    <n v="7"/>
    <s v="16"/>
    <d v="2017-07-16T00:00:00"/>
    <d v="2017-07-16T13:33:00"/>
    <x v="0"/>
  </r>
  <r>
    <s v="July 17, 2017 at 12:14PM"/>
    <s v="July 17"/>
    <s v="2017"/>
    <s v="12:14PM"/>
    <n v="7"/>
    <s v="17"/>
    <d v="2017-07-17T00:00:00"/>
    <d v="2017-07-17T12:14:00"/>
    <x v="0"/>
  </r>
  <r>
    <s v="July 17, 2017 at 03:59PM"/>
    <s v="July 17"/>
    <s v="2017"/>
    <s v="03:59PM"/>
    <n v="7"/>
    <s v="17"/>
    <d v="2017-07-17T00:00:00"/>
    <d v="2017-07-17T15:59:00"/>
    <x v="0"/>
  </r>
  <r>
    <s v="July 18, 2017 at 01:38AM"/>
    <s v="July 18"/>
    <s v="2017"/>
    <s v="01:38AM"/>
    <n v="7"/>
    <s v="18"/>
    <d v="2017-07-18T00:00:00"/>
    <d v="2017-07-18T01:38:00"/>
    <x v="0"/>
  </r>
  <r>
    <s v="July 18, 2017 at 01:27PM"/>
    <s v="July 18"/>
    <s v="2017"/>
    <s v="01:27PM"/>
    <n v="7"/>
    <s v="18"/>
    <d v="2017-07-18T00:00:00"/>
    <d v="2017-07-18T13:27:00"/>
    <x v="0"/>
  </r>
  <r>
    <s v="July 18, 2017 at 03:56PM"/>
    <s v="July 18"/>
    <s v="2017"/>
    <s v="03:56PM"/>
    <n v="7"/>
    <s v="18"/>
    <d v="2017-07-18T00:00:00"/>
    <d v="2017-07-18T15:56:00"/>
    <x v="0"/>
  </r>
  <r>
    <s v="July 18, 2017 at 09:14PM"/>
    <s v="July 18"/>
    <s v="2017"/>
    <s v="09:14PM"/>
    <n v="7"/>
    <s v="18"/>
    <d v="2017-07-18T00:00:00"/>
    <d v="2017-07-18T21:14:00"/>
    <x v="0"/>
  </r>
  <r>
    <s v="July 19, 2017 at 12:52AM"/>
    <s v="July 19"/>
    <s v="2017"/>
    <s v="12:52AM"/>
    <n v="7"/>
    <s v="19"/>
    <d v="2017-07-19T00:00:00"/>
    <d v="2017-07-19T00:52:00"/>
    <x v="0"/>
  </r>
  <r>
    <s v="July 19, 2017 at 12:52PM"/>
    <s v="July 19"/>
    <s v="2017"/>
    <s v="12:52PM"/>
    <n v="7"/>
    <s v="19"/>
    <d v="2017-07-19T00:00:00"/>
    <d v="2017-07-19T12:52:00"/>
    <x v="0"/>
  </r>
  <r>
    <s v="July 20, 2017 at 02:29PM"/>
    <s v="July 20"/>
    <s v="2017"/>
    <s v="02:29PM"/>
    <n v="7"/>
    <s v="20"/>
    <d v="2017-07-20T00:00:00"/>
    <d v="2017-07-20T14:29:00"/>
    <x v="0"/>
  </r>
  <r>
    <s v="July 20, 2017 at 04:46PM"/>
    <s v="July 20"/>
    <s v="2017"/>
    <s v="04:46PM"/>
    <n v="7"/>
    <s v="20"/>
    <d v="2017-07-20T00:00:00"/>
    <d v="2017-07-20T16:46:00"/>
    <x v="0"/>
  </r>
  <r>
    <s v="July 21, 2017 at 12:44PM"/>
    <s v="July 21"/>
    <s v="2017"/>
    <s v="12:44PM"/>
    <n v="7"/>
    <s v="21"/>
    <d v="2017-07-21T00:00:00"/>
    <d v="2017-07-21T12:44:00"/>
    <x v="1"/>
  </r>
  <r>
    <s v="July 21, 2017 at 12:45PM"/>
    <s v="July 21"/>
    <s v="2017"/>
    <s v="12:45PM"/>
    <n v="7"/>
    <s v="21"/>
    <d v="2017-07-21T00:00:00"/>
    <d v="2017-07-21T12:45:00"/>
    <x v="1"/>
  </r>
  <r>
    <s v="July 21, 2017 at 03:14PM"/>
    <s v="July 21"/>
    <s v="2017"/>
    <s v="03:14PM"/>
    <n v="7"/>
    <s v="21"/>
    <d v="2017-07-21T00:00:00"/>
    <d v="2017-07-21T15:14:00"/>
    <x v="0"/>
  </r>
  <r>
    <s v="July 21, 2017 at 04:36PM"/>
    <s v="July 21"/>
    <s v="2017"/>
    <s v="04:36PM"/>
    <n v="7"/>
    <s v="21"/>
    <d v="2017-07-21T00:00:00"/>
    <d v="2017-07-21T16:36:00"/>
    <x v="0"/>
  </r>
  <r>
    <s v="July 22, 2017 at 06:22PM"/>
    <s v="July 22"/>
    <s v="2017"/>
    <s v="06:22PM"/>
    <n v="7"/>
    <s v="22"/>
    <d v="2017-07-22T00:00:00"/>
    <d v="2017-07-22T18:22:00"/>
    <x v="0"/>
  </r>
  <r>
    <s v="July 22, 2017 at 11:28PM"/>
    <s v="July 22"/>
    <s v="2017"/>
    <s v="11:28PM"/>
    <n v="7"/>
    <s v="22"/>
    <d v="2017-07-22T00:00:00"/>
    <d v="2017-07-22T23:28:00"/>
    <x v="0"/>
  </r>
  <r>
    <s v="July 23, 2017 at 12:46AM"/>
    <s v="July 23"/>
    <s v="2017"/>
    <s v="12:46AM"/>
    <n v="7"/>
    <s v="23"/>
    <d v="2017-07-23T00:00:00"/>
    <d v="2017-07-23T00:46:00"/>
    <x v="0"/>
  </r>
  <r>
    <s v="July 23, 2017 at 06:59PM"/>
    <s v="July 23"/>
    <s v="2017"/>
    <s v="06:59PM"/>
    <n v="7"/>
    <s v="23"/>
    <d v="2017-07-23T00:00:00"/>
    <d v="2017-07-23T18:59:00"/>
    <x v="0"/>
  </r>
  <r>
    <s v="July 24, 2017 at 12:21PM"/>
    <s v="July 24"/>
    <s v="2017"/>
    <s v="12:21PM"/>
    <n v="7"/>
    <s v="24"/>
    <d v="2017-07-24T00:00:00"/>
    <d v="2017-07-24T12:21:00"/>
    <x v="0"/>
  </r>
  <r>
    <s v="July 24, 2017 at 02:09PM"/>
    <s v="July 24"/>
    <s v="2017"/>
    <s v="02:09PM"/>
    <n v="7"/>
    <s v="24"/>
    <d v="2017-07-24T00:00:00"/>
    <d v="2017-07-24T14:09:00"/>
    <x v="0"/>
  </r>
  <r>
    <s v="July 25, 2017 at 07:29AM"/>
    <s v="July 25"/>
    <s v="2017"/>
    <s v="07:29AM"/>
    <n v="7"/>
    <s v="25"/>
    <d v="2017-07-25T00:00:00"/>
    <d v="2017-07-25T07:29:00"/>
    <x v="0"/>
  </r>
  <r>
    <s v="July 25, 2017 at 12:33PM"/>
    <s v="July 25"/>
    <s v="2017"/>
    <s v="12:33PM"/>
    <n v="7"/>
    <s v="25"/>
    <d v="2017-07-25T00:00:00"/>
    <d v="2017-07-25T12:33:00"/>
    <x v="0"/>
  </r>
  <r>
    <s v="July 25, 2017 at 05:27PM"/>
    <s v="July 25"/>
    <s v="2017"/>
    <s v="05:27PM"/>
    <n v="7"/>
    <s v="25"/>
    <d v="2017-07-25T00:00:00"/>
    <d v="2017-07-25T17:27:00"/>
    <x v="0"/>
  </r>
  <r>
    <s v="July 25, 2017 at 06:40PM"/>
    <s v="July 25"/>
    <s v="2017"/>
    <s v="06:40PM"/>
    <n v="7"/>
    <s v="25"/>
    <d v="2017-07-25T00:00:00"/>
    <d v="2017-07-25T18:40:00"/>
    <x v="0"/>
  </r>
  <r>
    <s v="July 26, 2017 at 06:26PM"/>
    <s v="July 26"/>
    <s v="2017"/>
    <s v="06:26PM"/>
    <n v="7"/>
    <s v="26"/>
    <d v="2017-07-26T00:00:00"/>
    <d v="2017-07-26T18:26:00"/>
    <x v="0"/>
  </r>
  <r>
    <s v="July 26, 2017 at 07:44PM"/>
    <s v="July 26"/>
    <s v="2017"/>
    <s v="07:44PM"/>
    <n v="7"/>
    <s v="26"/>
    <d v="2017-07-26T00:00:00"/>
    <d v="2017-07-26T19:44:00"/>
    <x v="0"/>
  </r>
  <r>
    <s v="July 27, 2017 at 12:21AM"/>
    <s v="July 27"/>
    <s v="2017"/>
    <s v="12:21AM"/>
    <n v="7"/>
    <s v="27"/>
    <d v="2017-07-27T00:00:00"/>
    <d v="2017-07-27T00:21:00"/>
    <x v="0"/>
  </r>
  <r>
    <s v="July 27, 2017 at 02:29PM"/>
    <s v="July 27"/>
    <s v="2017"/>
    <s v="02:29PM"/>
    <n v="7"/>
    <s v="27"/>
    <d v="2017-07-27T00:00:00"/>
    <d v="2017-07-27T14:29:00"/>
    <x v="0"/>
  </r>
  <r>
    <s v="July 28, 2017 at 09:14AM"/>
    <s v="July 28"/>
    <s v="2017"/>
    <s v="09:14AM"/>
    <n v="7"/>
    <s v="28"/>
    <d v="2017-07-28T00:00:00"/>
    <d v="2017-07-28T09:14:00"/>
    <x v="0"/>
  </r>
  <r>
    <s v="July 28, 2017 at 10:28AM"/>
    <s v="July 28"/>
    <s v="2017"/>
    <s v="10:28AM"/>
    <n v="7"/>
    <s v="28"/>
    <d v="2017-07-28T00:00:00"/>
    <d v="2017-07-28T10:28:00"/>
    <x v="0"/>
  </r>
  <r>
    <s v="July 29, 2017 at 10:07AM"/>
    <s v="July 29"/>
    <s v="2017"/>
    <s v="10:07AM"/>
    <n v="7"/>
    <s v="29"/>
    <d v="2017-07-29T00:00:00"/>
    <d v="2017-07-29T10:07:00"/>
    <x v="0"/>
  </r>
  <r>
    <s v="July 29, 2017 at 10:33AM"/>
    <s v="July 29"/>
    <s v="2017"/>
    <s v="10:33AM"/>
    <n v="7"/>
    <s v="29"/>
    <d v="2017-07-29T00:00:00"/>
    <d v="2017-07-29T10:33:00"/>
    <x v="0"/>
  </r>
  <r>
    <s v="July 31, 2017 at 08:46AM"/>
    <s v="July 31"/>
    <s v="2017"/>
    <s v="08:46AM"/>
    <n v="7"/>
    <s v="31"/>
    <d v="2017-07-31T00:00:00"/>
    <d v="2017-07-31T08:46:00"/>
    <x v="0"/>
  </r>
  <r>
    <s v="July 31, 2017 at 12:17PM"/>
    <s v="July 31"/>
    <s v="2017"/>
    <s v="12:17PM"/>
    <n v="7"/>
    <s v="31"/>
    <d v="2017-07-31T00:00:00"/>
    <d v="2017-07-31T12:17:00"/>
    <x v="0"/>
  </r>
  <r>
    <s v="July 31, 2017 at 10:16PM"/>
    <s v="July 31"/>
    <s v="2017"/>
    <s v="10:16PM"/>
    <n v="7"/>
    <s v="31"/>
    <d v="2017-07-31T00:00:00"/>
    <d v="2017-07-31T22:16:00"/>
    <x v="0"/>
  </r>
  <r>
    <s v="August 01, 2017 at 11:30AM"/>
    <s v="August 01"/>
    <s v="2017"/>
    <s v="11:30AM"/>
    <n v="8"/>
    <s v="01"/>
    <d v="2017-08-01T00:00:00"/>
    <d v="2017-08-01T11:30:00"/>
    <x v="0"/>
  </r>
  <r>
    <s v="August 01, 2017 at 02:04PM"/>
    <s v="August 01"/>
    <s v="2017"/>
    <s v="02:04PM"/>
    <n v="8"/>
    <s v="01"/>
    <d v="2017-08-01T00:00:00"/>
    <d v="2017-08-01T14:04:00"/>
    <x v="0"/>
  </r>
  <r>
    <s v="August 02, 2017 at 09:30AM"/>
    <s v="August 02"/>
    <s v="2017"/>
    <s v="09:30AM"/>
    <n v="8"/>
    <s v="02"/>
    <d v="2017-08-02T00:00:00"/>
    <d v="2017-08-02T09:30:00"/>
    <x v="0"/>
  </r>
  <r>
    <s v="August 02, 2017 at 05:09PM"/>
    <s v="August 02"/>
    <s v="2017"/>
    <s v="05:09PM"/>
    <n v="8"/>
    <s v="02"/>
    <d v="2017-08-02T00:00:00"/>
    <d v="2017-08-02T17:09:00"/>
    <x v="0"/>
  </r>
  <r>
    <s v="August 03, 2017 at 01:52PM"/>
    <s v="August 03"/>
    <s v="2017"/>
    <s v="01:52PM"/>
    <n v="8"/>
    <s v="03"/>
    <d v="2017-08-03T00:00:00"/>
    <d v="2017-08-03T13:52:00"/>
    <x v="1"/>
  </r>
  <r>
    <s v="August 03, 2017 at 01:53PM"/>
    <s v="August 03"/>
    <s v="2017"/>
    <s v="01:53PM"/>
    <n v="8"/>
    <s v="03"/>
    <d v="2017-08-03T00:00:00"/>
    <d v="2017-08-03T13:53:00"/>
    <x v="1"/>
  </r>
  <r>
    <s v="August 03, 2017 at 02:59PM"/>
    <s v="August 03"/>
    <s v="2017"/>
    <s v="02:59PM"/>
    <n v="8"/>
    <s v="03"/>
    <d v="2017-08-03T00:00:00"/>
    <d v="2017-08-03T14:59:00"/>
    <x v="0"/>
  </r>
  <r>
    <s v="August 04, 2017 at 01:42PM"/>
    <s v="August 04"/>
    <s v="2017"/>
    <s v="01:42PM"/>
    <n v="8"/>
    <s v="04"/>
    <d v="2017-08-04T00:00:00"/>
    <d v="2017-08-04T13:42:00"/>
    <x v="0"/>
  </r>
  <r>
    <s v="August 04, 2017 at 02:22PM"/>
    <s v="August 04"/>
    <s v="2017"/>
    <s v="02:22PM"/>
    <n v="8"/>
    <s v="04"/>
    <d v="2017-08-04T00:00:00"/>
    <d v="2017-08-04T14:22:00"/>
    <x v="0"/>
  </r>
  <r>
    <s v="August 04, 2017 at 03:34PM"/>
    <s v="August 04"/>
    <s v="2017"/>
    <s v="03:34PM"/>
    <n v="8"/>
    <s v="04"/>
    <d v="2017-08-04T00:00:00"/>
    <d v="2017-08-04T15:34:00"/>
    <x v="0"/>
  </r>
  <r>
    <s v="August 05, 2017 at 10:54AM"/>
    <s v="August 05"/>
    <s v="2017"/>
    <s v="10:54AM"/>
    <n v="8"/>
    <s v="05"/>
    <d v="2017-08-05T00:00:00"/>
    <d v="2017-08-05T10:54:00"/>
    <x v="0"/>
  </r>
  <r>
    <s v="August 05, 2017 at 11:09AM"/>
    <s v="August 05"/>
    <s v="2017"/>
    <s v="11:09AM"/>
    <n v="8"/>
    <s v="05"/>
    <d v="2017-08-05T00:00:00"/>
    <d v="2017-08-05T11:09:00"/>
    <x v="0"/>
  </r>
  <r>
    <s v="August 05, 2017 at 06:54PM"/>
    <s v="August 05"/>
    <s v="2017"/>
    <s v="06:54PM"/>
    <n v="8"/>
    <s v="05"/>
    <d v="2017-08-05T00:00:00"/>
    <d v="2017-08-05T18:54:00"/>
    <x v="0"/>
  </r>
  <r>
    <s v="August 05, 2017 at 09:59PM"/>
    <s v="August 05"/>
    <s v="2017"/>
    <s v="09:59PM"/>
    <n v="8"/>
    <s v="05"/>
    <d v="2017-08-05T00:00:00"/>
    <d v="2017-08-05T21:59:00"/>
    <x v="0"/>
  </r>
  <r>
    <s v="August 06, 2017 at 10:16AM"/>
    <s v="August 06"/>
    <s v="2017"/>
    <s v="10:16AM"/>
    <n v="8"/>
    <s v="06"/>
    <d v="2017-08-06T00:00:00"/>
    <d v="2017-08-06T10:16:00"/>
    <x v="0"/>
  </r>
  <r>
    <s v="August 06, 2017 at 10:40AM"/>
    <s v="August 06"/>
    <s v="2017"/>
    <s v="10:40AM"/>
    <n v="8"/>
    <s v="06"/>
    <d v="2017-08-06T00:00:00"/>
    <d v="2017-08-06T10:40:00"/>
    <x v="0"/>
  </r>
  <r>
    <s v="August 06, 2017 at 05:38PM"/>
    <s v="August 06"/>
    <s v="2017"/>
    <s v="05:38PM"/>
    <n v="8"/>
    <s v="06"/>
    <d v="2017-08-06T00:00:00"/>
    <d v="2017-08-06T17:38:00"/>
    <x v="0"/>
  </r>
  <r>
    <s v="August 07, 2017 at 02:18AM"/>
    <s v="August 07"/>
    <s v="2017"/>
    <s v="02:18AM"/>
    <n v="8"/>
    <s v="07"/>
    <d v="2017-08-07T00:00:00"/>
    <d v="2017-08-07T02:18:00"/>
    <x v="1"/>
  </r>
  <r>
    <s v="August 07, 2017 at 02:19AM"/>
    <s v="August 07"/>
    <s v="2017"/>
    <s v="02:19AM"/>
    <n v="8"/>
    <s v="07"/>
    <d v="2017-08-07T00:00:00"/>
    <d v="2017-08-07T02:19:00"/>
    <x v="1"/>
  </r>
  <r>
    <s v="August 07, 2017 at 04:16PM"/>
    <s v="August 07"/>
    <s v="2017"/>
    <s v="04:16PM"/>
    <n v="8"/>
    <s v="07"/>
    <d v="2017-08-07T00:00:00"/>
    <d v="2017-08-07T16:16:00"/>
    <x v="1"/>
  </r>
  <r>
    <s v="August 07, 2017 at 04:17PM"/>
    <s v="August 07"/>
    <s v="2017"/>
    <s v="04:17PM"/>
    <n v="8"/>
    <s v="07"/>
    <d v="2017-08-07T00:00:00"/>
    <d v="2017-08-07T16:17:00"/>
    <x v="1"/>
  </r>
  <r>
    <s v="August 07, 2017 at 05:03PM"/>
    <s v="August 07"/>
    <s v="2017"/>
    <s v="05:03PM"/>
    <n v="8"/>
    <s v="07"/>
    <d v="2017-08-07T00:00:00"/>
    <d v="2017-08-07T17:03:00"/>
    <x v="0"/>
  </r>
  <r>
    <s v="August 08, 2017 at 02:50PM"/>
    <s v="August 08"/>
    <s v="2017"/>
    <s v="02:50PM"/>
    <n v="8"/>
    <s v="08"/>
    <d v="2017-08-08T00:00:00"/>
    <d v="2017-08-08T14:50:00"/>
    <x v="0"/>
  </r>
  <r>
    <s v="August 08, 2017 at 03:50PM"/>
    <s v="August 08"/>
    <s v="2017"/>
    <s v="03:50PM"/>
    <n v="8"/>
    <s v="08"/>
    <d v="2017-08-08T00:00:00"/>
    <d v="2017-08-08T15:50:00"/>
    <x v="0"/>
  </r>
  <r>
    <s v="August 09, 2017 at 07:58PM"/>
    <s v="August 09"/>
    <s v="2017"/>
    <s v="07:58PM"/>
    <n v="8"/>
    <s v="09"/>
    <d v="2017-08-09T00:00:00"/>
    <d v="2017-08-09T19:58:00"/>
    <x v="0"/>
  </r>
  <r>
    <s v="August 10, 2017 at 11:43AM"/>
    <s v="August 10"/>
    <s v="2017"/>
    <s v="11:43AM"/>
    <n v="8"/>
    <s v="10"/>
    <d v="2017-08-10T00:00:00"/>
    <d v="2017-08-10T11:43:00"/>
    <x v="0"/>
  </r>
  <r>
    <s v="August 10, 2017 at 10:56PM"/>
    <s v="August 10"/>
    <s v="2017"/>
    <s v="10:56PM"/>
    <n v="8"/>
    <s v="10"/>
    <d v="2017-08-10T00:00:00"/>
    <d v="2017-08-10T22:56:00"/>
    <x v="0"/>
  </r>
  <r>
    <s v="August 11, 2017 at 10:08AM"/>
    <s v="August 11"/>
    <s v="2017"/>
    <s v="10:08AM"/>
    <n v="8"/>
    <s v="11"/>
    <d v="2017-08-11T00:00:00"/>
    <d v="2017-08-11T10:08:00"/>
    <x v="0"/>
  </r>
  <r>
    <s v="August 12, 2017 at 03:00PM"/>
    <s v="August 12"/>
    <s v="2017"/>
    <s v="03:00PM"/>
    <n v="8"/>
    <s v="12"/>
    <d v="2017-08-12T00:00:00"/>
    <d v="2017-08-12T15:00:00"/>
    <x v="1"/>
  </r>
  <r>
    <s v="August 12, 2017 at 03:01PM"/>
    <s v="August 12"/>
    <s v="2017"/>
    <s v="03:01PM"/>
    <n v="8"/>
    <s v="12"/>
    <d v="2017-08-12T00:00:00"/>
    <d v="2017-08-12T15:01:00"/>
    <x v="1"/>
  </r>
  <r>
    <s v="August 13, 2017 at 10:31AM"/>
    <s v="August 13"/>
    <s v="2017"/>
    <s v="10:31AM"/>
    <n v="8"/>
    <s v="13"/>
    <d v="2017-08-13T00:00:00"/>
    <d v="2017-08-13T10:31:00"/>
    <x v="0"/>
  </r>
  <r>
    <s v="August 13, 2017 at 02:06PM"/>
    <s v="August 13"/>
    <s v="2017"/>
    <s v="02:06PM"/>
    <n v="8"/>
    <s v="13"/>
    <d v="2017-08-13T00:00:00"/>
    <d v="2017-08-13T14:06:00"/>
    <x v="0"/>
  </r>
  <r>
    <s v="August 13, 2017 at 10:20PM"/>
    <s v="August 13"/>
    <s v="2017"/>
    <s v="10:20PM"/>
    <n v="8"/>
    <s v="13"/>
    <d v="2017-08-13T00:00:00"/>
    <d v="2017-08-13T22:20:00"/>
    <x v="0"/>
  </r>
  <r>
    <s v="August 14, 2017 at 10:04AM"/>
    <s v="August 14"/>
    <s v="2017"/>
    <s v="10:04AM"/>
    <n v="8"/>
    <s v="14"/>
    <d v="2017-08-14T00:00:00"/>
    <d v="2017-08-14T10:04:00"/>
    <x v="0"/>
  </r>
  <r>
    <s v="August 14, 2017 at 09:07PM"/>
    <s v="August 14"/>
    <s v="2017"/>
    <s v="09:07PM"/>
    <n v="8"/>
    <s v="14"/>
    <d v="2017-08-14T00:00:00"/>
    <d v="2017-08-14T21:07:00"/>
    <x v="0"/>
  </r>
  <r>
    <s v="August 15, 2017 at 12:01AM"/>
    <s v="August 15"/>
    <s v="2017"/>
    <s v="12:01AM"/>
    <n v="8"/>
    <s v="15"/>
    <d v="2017-08-15T00:00:00"/>
    <d v="2017-08-15T00:01:00"/>
    <x v="0"/>
  </r>
  <r>
    <s v="August 15, 2017 at 01:10PM"/>
    <s v="August 15"/>
    <s v="2017"/>
    <s v="01:10PM"/>
    <n v="8"/>
    <s v="15"/>
    <d v="2017-08-15T00:00:00"/>
    <d v="2017-08-15T13:10:00"/>
    <x v="0"/>
  </r>
  <r>
    <s v="August 15, 2017 at 05:51PM"/>
    <s v="August 15"/>
    <s v="2017"/>
    <s v="05:51PM"/>
    <n v="8"/>
    <s v="15"/>
    <d v="2017-08-15T00:00:00"/>
    <d v="2017-08-15T17:51:00"/>
    <x v="0"/>
  </r>
  <r>
    <s v="August 16, 2017 at 10:54AM"/>
    <s v="August 16"/>
    <s v="2017"/>
    <s v="10:54AM"/>
    <n v="8"/>
    <s v="16"/>
    <d v="2017-08-16T00:00:00"/>
    <d v="2017-08-16T10:54:00"/>
    <x v="0"/>
  </r>
  <r>
    <s v="August 16, 2017 at 02:00PM"/>
    <s v="August 16"/>
    <s v="2017"/>
    <s v="02:00PM"/>
    <n v="8"/>
    <s v="16"/>
    <d v="2017-08-16T00:00:00"/>
    <d v="2017-08-16T14:00:00"/>
    <x v="0"/>
  </r>
  <r>
    <s v="August 16, 2017 at 05:07PM"/>
    <s v="August 16"/>
    <s v="2017"/>
    <s v="05:07PM"/>
    <n v="8"/>
    <s v="16"/>
    <d v="2017-08-16T00:00:00"/>
    <d v="2017-08-16T17:07:00"/>
    <x v="0"/>
  </r>
  <r>
    <s v="August 17, 2017 at 01:08PM"/>
    <s v="August 17"/>
    <s v="2017"/>
    <s v="01:08PM"/>
    <n v="8"/>
    <s v="17"/>
    <d v="2017-08-17T00:00:00"/>
    <d v="2017-08-17T13:08:00"/>
    <x v="0"/>
  </r>
  <r>
    <s v="August 17, 2017 at 02:29PM"/>
    <s v="August 17"/>
    <s v="2017"/>
    <s v="02:29PM"/>
    <n v="8"/>
    <s v="17"/>
    <d v="2017-08-17T00:00:00"/>
    <d v="2017-08-17T14:29:00"/>
    <x v="0"/>
  </r>
  <r>
    <s v="August 17, 2017 at 06:41PM"/>
    <s v="August 17"/>
    <s v="2017"/>
    <s v="06:41PM"/>
    <n v="8"/>
    <s v="17"/>
    <d v="2017-08-17T00:00:00"/>
    <d v="2017-08-17T18:41:00"/>
    <x v="0"/>
  </r>
  <r>
    <s v="August 18, 2017 at 09:56PM"/>
    <s v="August 18"/>
    <s v="2017"/>
    <s v="09:56PM"/>
    <n v="8"/>
    <s v="18"/>
    <d v="2017-08-18T00:00:00"/>
    <d v="2017-08-18T21:56:00"/>
    <x v="0"/>
  </r>
  <r>
    <s v="August 19, 2017 at 10:05AM"/>
    <s v="August 19"/>
    <s v="2017"/>
    <s v="10:05AM"/>
    <n v="8"/>
    <s v="19"/>
    <d v="2017-08-19T00:00:00"/>
    <d v="2017-08-19T10:05:00"/>
    <x v="0"/>
  </r>
  <r>
    <s v="August 19, 2017 at 10:48AM"/>
    <s v="August 19"/>
    <s v="2017"/>
    <s v="10:48AM"/>
    <n v="8"/>
    <s v="19"/>
    <d v="2017-08-19T00:00:00"/>
    <d v="2017-08-19T10:48:00"/>
    <x v="0"/>
  </r>
  <r>
    <s v="August 19, 2017 at 05:36PM"/>
    <s v="August 19"/>
    <s v="2017"/>
    <s v="05:36PM"/>
    <n v="8"/>
    <s v="19"/>
    <d v="2017-08-19T00:00:00"/>
    <d v="2017-08-19T17:36:00"/>
    <x v="0"/>
  </r>
  <r>
    <s v="August 19, 2017 at 11:35PM"/>
    <s v="August 19"/>
    <s v="2017"/>
    <s v="11:35PM"/>
    <n v="8"/>
    <s v="19"/>
    <d v="2017-08-19T00:00:00"/>
    <d v="2017-08-19T23:35:00"/>
    <x v="0"/>
  </r>
  <r>
    <s v="August 20, 2017 at 10:43AM"/>
    <s v="August 20"/>
    <s v="2017"/>
    <s v="10:43AM"/>
    <n v="8"/>
    <s v="20"/>
    <d v="2017-08-20T00:00:00"/>
    <d v="2017-08-20T10:43:00"/>
    <x v="0"/>
  </r>
  <r>
    <s v="August 21, 2017 at 11:02AM"/>
    <s v="August 21"/>
    <s v="2017"/>
    <s v="11:02AM"/>
    <n v="8"/>
    <s v="21"/>
    <d v="2017-08-21T00:00:00"/>
    <d v="2017-08-21T11:02:00"/>
    <x v="0"/>
  </r>
  <r>
    <s v="August 21, 2017 at 03:06PM"/>
    <s v="August 21"/>
    <s v="2017"/>
    <s v="03:06PM"/>
    <n v="8"/>
    <s v="21"/>
    <d v="2017-08-21T00:00:00"/>
    <d v="2017-08-21T15:06:00"/>
    <x v="0"/>
  </r>
  <r>
    <s v="August 22, 2017 at 10:30AM"/>
    <s v="August 22"/>
    <s v="2017"/>
    <s v="10:30AM"/>
    <n v="8"/>
    <s v="22"/>
    <d v="2017-08-22T00:00:00"/>
    <d v="2017-08-22T10:30:00"/>
    <x v="0"/>
  </r>
  <r>
    <s v="August 23, 2017 at 11:43AM"/>
    <s v="August 23"/>
    <s v="2017"/>
    <s v="11:43AM"/>
    <n v="8"/>
    <s v="23"/>
    <d v="2017-08-23T00:00:00"/>
    <d v="2017-08-23T11:43:00"/>
    <x v="0"/>
  </r>
  <r>
    <s v="August 24, 2017 at 01:26AM"/>
    <s v="August 24"/>
    <s v="2017"/>
    <s v="01:26AM"/>
    <n v="8"/>
    <s v="24"/>
    <d v="2017-08-24T00:00:00"/>
    <d v="2017-08-24T01:26:00"/>
    <x v="0"/>
  </r>
  <r>
    <s v="August 25, 2017 at 10:34AM"/>
    <s v="August 25"/>
    <s v="2017"/>
    <s v="10:34AM"/>
    <n v="8"/>
    <s v="25"/>
    <d v="2017-08-25T00:00:00"/>
    <d v="2017-08-25T10:34:00"/>
    <x v="0"/>
  </r>
  <r>
    <s v="August 27, 2017 at 05:23PM"/>
    <s v="August 27"/>
    <s v="2017"/>
    <s v="05:23PM"/>
    <n v="8"/>
    <s v="27"/>
    <d v="2017-08-27T00:00:00"/>
    <d v="2017-08-27T17:23:00"/>
    <x v="0"/>
  </r>
  <r>
    <s v="August 28, 2017 at 08:03AM"/>
    <s v="August 28"/>
    <s v="2017"/>
    <s v="08:03AM"/>
    <n v="8"/>
    <s v="28"/>
    <d v="2017-08-28T00:00:00"/>
    <d v="2017-08-28T08:03:00"/>
    <x v="0"/>
  </r>
  <r>
    <s v="August 28, 2017 at 09:10AM"/>
    <s v="August 28"/>
    <s v="2017"/>
    <s v="09:10AM"/>
    <n v="8"/>
    <s v="28"/>
    <d v="2017-08-28T00:00:00"/>
    <d v="2017-08-28T09:10:00"/>
    <x v="0"/>
  </r>
  <r>
    <s v="August 28, 2017 at 09:28AM"/>
    <s v="August 28"/>
    <s v="2017"/>
    <s v="09:28AM"/>
    <n v="8"/>
    <s v="28"/>
    <d v="2017-08-28T00:00:00"/>
    <d v="2017-08-28T09:28:00"/>
    <x v="0"/>
  </r>
  <r>
    <s v="August 28, 2017 at 12:54PM"/>
    <s v="August 28"/>
    <s v="2017"/>
    <s v="12:54PM"/>
    <n v="8"/>
    <s v="28"/>
    <d v="2017-08-28T00:00:00"/>
    <d v="2017-08-28T12:54:00"/>
    <x v="0"/>
  </r>
  <r>
    <s v="August 28, 2017 at 03:56PM"/>
    <s v="August 28"/>
    <s v="2017"/>
    <s v="03:56PM"/>
    <n v="8"/>
    <s v="28"/>
    <d v="2017-08-28T00:00:00"/>
    <d v="2017-08-28T15:56:00"/>
    <x v="0"/>
  </r>
  <r>
    <s v="August 28, 2017 at 08:19PM"/>
    <s v="August 28"/>
    <s v="2017"/>
    <s v="08:19PM"/>
    <n v="8"/>
    <s v="28"/>
    <d v="2017-08-28T00:00:00"/>
    <d v="2017-08-28T20:19:00"/>
    <x v="0"/>
  </r>
  <r>
    <s v="August 29, 2017 at 05:53PM"/>
    <s v="August 29"/>
    <s v="2017"/>
    <s v="05:53PM"/>
    <n v="8"/>
    <s v="29"/>
    <d v="2017-08-29T00:00:00"/>
    <d v="2017-08-29T17:53:00"/>
    <x v="0"/>
  </r>
  <r>
    <s v="August 29, 2017 at 09:01PM"/>
    <s v="August 29"/>
    <s v="2017"/>
    <s v="09:01PM"/>
    <n v="8"/>
    <s v="29"/>
    <d v="2017-08-29T00:00:00"/>
    <d v="2017-08-29T21:01:00"/>
    <x v="0"/>
  </r>
  <r>
    <s v="August 30, 2017 at 10:44AM"/>
    <s v="August 30"/>
    <s v="2017"/>
    <s v="10:44AM"/>
    <n v="8"/>
    <s v="30"/>
    <d v="2017-08-30T00:00:00"/>
    <d v="2017-08-30T10:44:00"/>
    <x v="0"/>
  </r>
  <r>
    <s v="August 31, 2017 at 09:01AM"/>
    <s v="August 31"/>
    <s v="2017"/>
    <s v="09:01AM"/>
    <n v="8"/>
    <s v="31"/>
    <d v="2017-08-31T00:00:00"/>
    <d v="2017-08-31T09:01:00"/>
    <x v="1"/>
  </r>
  <r>
    <s v="August 31, 2017 at 09:02AM"/>
    <s v="August 31"/>
    <s v="2017"/>
    <s v="09:02AM"/>
    <n v="8"/>
    <s v="31"/>
    <d v="2017-08-31T00:00:00"/>
    <d v="2017-08-31T09:02:00"/>
    <x v="1"/>
  </r>
  <r>
    <s v="August 31, 2017 at 02:41PM"/>
    <s v="August 31"/>
    <s v="2017"/>
    <s v="02:41PM"/>
    <n v="8"/>
    <s v="31"/>
    <d v="2017-08-31T00:00:00"/>
    <d v="2017-08-31T14:41:00"/>
    <x v="0"/>
  </r>
  <r>
    <s v="August 31, 2017 at 08:09PM"/>
    <s v="August 31"/>
    <s v="2017"/>
    <s v="08:09PM"/>
    <n v="8"/>
    <s v="31"/>
    <d v="2017-08-31T00:00:00"/>
    <d v="2017-08-31T20:09:00"/>
    <x v="0"/>
  </r>
  <r>
    <s v="September 01, 2017 at 03:13PM"/>
    <s v="September 01"/>
    <s v="2017"/>
    <s v="03:13PM"/>
    <n v="9"/>
    <s v="01"/>
    <d v="2017-09-01T00:00:00"/>
    <d v="2017-09-01T15:13:00"/>
    <x v="0"/>
  </r>
  <r>
    <s v="September 02, 2017 at 04:58PM"/>
    <s v="September 02"/>
    <s v="2017"/>
    <s v="04:58PM"/>
    <n v="9"/>
    <s v="02"/>
    <d v="2017-09-02T00:00:00"/>
    <d v="2017-09-02T16:58:00"/>
    <x v="0"/>
  </r>
  <r>
    <s v="September 02, 2017 at 06:32PM"/>
    <s v="September 02"/>
    <s v="2017"/>
    <s v="06:32PM"/>
    <n v="9"/>
    <s v="02"/>
    <d v="2017-09-02T00:00:00"/>
    <d v="2017-09-02T18:32:00"/>
    <x v="0"/>
  </r>
  <r>
    <s v="September 03, 2017 at 10:34PM"/>
    <s v="September 03"/>
    <s v="2017"/>
    <s v="10:34PM"/>
    <n v="9"/>
    <s v="03"/>
    <d v="2017-09-03T00:00:00"/>
    <d v="2017-09-03T22:34:00"/>
    <x v="0"/>
  </r>
  <r>
    <s v="September 04, 2017 at 03:04PM"/>
    <s v="September 04"/>
    <s v="2017"/>
    <s v="03:04PM"/>
    <n v="9"/>
    <s v="04"/>
    <d v="2017-09-04T00:00:00"/>
    <d v="2017-09-04T15:04:00"/>
    <x v="1"/>
  </r>
  <r>
    <s v="September 04, 2017 at 03:05PM"/>
    <s v="September 04"/>
    <s v="2017"/>
    <s v="03:05PM"/>
    <n v="9"/>
    <s v="04"/>
    <d v="2017-09-04T00:00:00"/>
    <d v="2017-09-04T15:05:00"/>
    <x v="1"/>
  </r>
  <r>
    <s v="September 04, 2017 at 06:51PM"/>
    <s v="September 04"/>
    <s v="2017"/>
    <s v="06:51PM"/>
    <n v="9"/>
    <s v="04"/>
    <d v="2017-09-04T00:00:00"/>
    <d v="2017-09-04T18:51:00"/>
    <x v="1"/>
  </r>
  <r>
    <s v="September 04, 2017 at 06:52PM"/>
    <s v="September 04"/>
    <s v="2017"/>
    <s v="06:52PM"/>
    <n v="9"/>
    <s v="04"/>
    <d v="2017-09-04T00:00:00"/>
    <d v="2017-09-04T18:52:00"/>
    <x v="1"/>
  </r>
  <r>
    <s v="September 05, 2017 at 08:51AM"/>
    <s v="September 05"/>
    <s v="2017"/>
    <s v="08:51AM"/>
    <n v="9"/>
    <s v="05"/>
    <d v="2017-09-05T00:00:00"/>
    <d v="2017-09-05T08:51:00"/>
    <x v="0"/>
  </r>
  <r>
    <s v="September 05, 2017 at 04:55PM"/>
    <s v="September 05"/>
    <s v="2017"/>
    <s v="04:55PM"/>
    <n v="9"/>
    <s v="05"/>
    <d v="2017-09-05T00:00:00"/>
    <d v="2017-09-05T16:55:00"/>
    <x v="0"/>
  </r>
  <r>
    <s v="September 06, 2017 at 09:05AM"/>
    <s v="September 06"/>
    <s v="2017"/>
    <s v="09:05AM"/>
    <n v="9"/>
    <s v="06"/>
    <d v="2017-09-06T00:00:00"/>
    <d v="2017-09-06T09:05:00"/>
    <x v="1"/>
  </r>
  <r>
    <s v="September 06, 2017 at 09:06AM"/>
    <s v="September 06"/>
    <s v="2017"/>
    <s v="09:06AM"/>
    <n v="9"/>
    <s v="06"/>
    <d v="2017-09-06T00:00:00"/>
    <d v="2017-09-06T09:06:00"/>
    <x v="1"/>
  </r>
  <r>
    <s v="September 06, 2017 at 09:07AM"/>
    <s v="September 06"/>
    <s v="2017"/>
    <s v="09:07AM"/>
    <n v="9"/>
    <s v="06"/>
    <d v="2017-09-06T00:00:00"/>
    <d v="2017-09-06T09:07:00"/>
    <x v="1"/>
  </r>
  <r>
    <s v="September 06, 2017 at 02:11PM"/>
    <s v="September 06"/>
    <s v="2017"/>
    <s v="02:11PM"/>
    <n v="9"/>
    <s v="06"/>
    <d v="2017-09-06T00:00:00"/>
    <d v="2017-09-06T14:11:00"/>
    <x v="0"/>
  </r>
  <r>
    <s v="September 07, 2017 at 08:43AM"/>
    <s v="September 07"/>
    <s v="2017"/>
    <s v="08:43AM"/>
    <n v="9"/>
    <s v="07"/>
    <d v="2017-09-07T00:00:00"/>
    <d v="2017-09-07T08:43:00"/>
    <x v="1"/>
  </r>
  <r>
    <s v="September 07, 2017 at 08:44AM"/>
    <s v="September 07"/>
    <s v="2017"/>
    <s v="08:44AM"/>
    <n v="9"/>
    <s v="07"/>
    <d v="2017-09-07T00:00:00"/>
    <d v="2017-09-07T08:44:00"/>
    <x v="1"/>
  </r>
  <r>
    <s v="September 07, 2017 at 04:36PM"/>
    <s v="September 07"/>
    <s v="2017"/>
    <s v="04:36PM"/>
    <n v="9"/>
    <s v="07"/>
    <d v="2017-09-07T00:00:00"/>
    <d v="2017-09-07T16:36:00"/>
    <x v="0"/>
  </r>
  <r>
    <s v="September 08, 2017 at 05:20PM"/>
    <s v="September 08"/>
    <s v="2017"/>
    <s v="05:20PM"/>
    <n v="9"/>
    <s v="08"/>
    <d v="2017-09-08T00:00:00"/>
    <d v="2017-09-08T17:20:00"/>
    <x v="0"/>
  </r>
  <r>
    <s v="September 08, 2017 at 06:57PM"/>
    <s v="September 08"/>
    <s v="2017"/>
    <s v="06:57PM"/>
    <n v="9"/>
    <s v="08"/>
    <d v="2017-09-08T00:00:00"/>
    <d v="2017-09-08T18:57:00"/>
    <x v="0"/>
  </r>
  <r>
    <s v="September 09, 2017 at 10:47AM"/>
    <s v="September 09"/>
    <s v="2017"/>
    <s v="10:47AM"/>
    <n v="9"/>
    <s v="09"/>
    <d v="2017-09-09T00:00:00"/>
    <d v="2017-09-09T10:47:00"/>
    <x v="0"/>
  </r>
  <r>
    <s v="September 09, 2017 at 03:25PM"/>
    <s v="September 09"/>
    <s v="2017"/>
    <s v="03:25PM"/>
    <n v="9"/>
    <s v="09"/>
    <d v="2017-09-09T00:00:00"/>
    <d v="2017-09-09T15:25:00"/>
    <x v="0"/>
  </r>
  <r>
    <s v="September 10, 2017 at 01:42PM"/>
    <s v="September 10"/>
    <s v="2017"/>
    <s v="01:42PM"/>
    <n v="9"/>
    <s v="10"/>
    <d v="2017-09-10T00:00:00"/>
    <d v="2017-09-10T13:42:00"/>
    <x v="0"/>
  </r>
  <r>
    <s v="September 11, 2017 at 08:55AM"/>
    <s v="September 11"/>
    <s v="2017"/>
    <s v="08:55AM"/>
    <n v="9"/>
    <s v="11"/>
    <d v="2017-09-11T00:00:00"/>
    <d v="2017-09-11T08:55:00"/>
    <x v="0"/>
  </r>
  <r>
    <s v="September 11, 2017 at 01:07PM"/>
    <s v="September 11"/>
    <s v="2017"/>
    <s v="01:07PM"/>
    <n v="9"/>
    <s v="11"/>
    <d v="2017-09-11T00:00:00"/>
    <d v="2017-09-11T13:07:00"/>
    <x v="0"/>
  </r>
  <r>
    <s v="September 11, 2017 at 02:04PM"/>
    <s v="September 11"/>
    <s v="2017"/>
    <s v="02:04PM"/>
    <n v="9"/>
    <s v="11"/>
    <d v="2017-09-11T00:00:00"/>
    <d v="2017-09-11T14:04:00"/>
    <x v="0"/>
  </r>
  <r>
    <s v="September 12, 2017 at 09:54AM"/>
    <s v="September 12"/>
    <s v="2017"/>
    <s v="09:54AM"/>
    <n v="9"/>
    <s v="12"/>
    <d v="2017-09-12T00:00:00"/>
    <d v="2017-09-12T09:54:00"/>
    <x v="0"/>
  </r>
  <r>
    <s v="September 12, 2017 at 04:30PM"/>
    <s v="September 12"/>
    <s v="2017"/>
    <s v="04:30PM"/>
    <n v="9"/>
    <s v="12"/>
    <d v="2017-09-12T00:00:00"/>
    <d v="2017-09-12T16:30:00"/>
    <x v="0"/>
  </r>
  <r>
    <s v="September 12, 2017 at 11:52PM"/>
    <s v="September 12"/>
    <s v="2017"/>
    <s v="11:52PM"/>
    <n v="9"/>
    <s v="12"/>
    <d v="2017-09-12T00:00:00"/>
    <d v="2017-09-12T23:52:00"/>
    <x v="0"/>
  </r>
  <r>
    <s v="September 13, 2017 at 09:12AM"/>
    <s v="September 13"/>
    <s v="2017"/>
    <s v="09:12AM"/>
    <n v="9"/>
    <s v="13"/>
    <d v="2017-09-13T00:00:00"/>
    <d v="2017-09-13T09:12:00"/>
    <x v="0"/>
  </r>
  <r>
    <s v="September 13, 2017 at 09:40AM"/>
    <s v="September 13"/>
    <s v="2017"/>
    <s v="09:40AM"/>
    <n v="9"/>
    <s v="13"/>
    <d v="2017-09-13T00:00:00"/>
    <d v="2017-09-13T09:40:00"/>
    <x v="0"/>
  </r>
  <r>
    <s v="September 13, 2017 at 06:56PM"/>
    <s v="September 13"/>
    <s v="2017"/>
    <s v="06:56PM"/>
    <n v="9"/>
    <s v="13"/>
    <d v="2017-09-13T00:00:00"/>
    <d v="2017-09-13T18:56:00"/>
    <x v="0"/>
  </r>
  <r>
    <s v="September 14, 2017 at 10:51AM"/>
    <s v="September 14"/>
    <s v="2017"/>
    <s v="10:51AM"/>
    <n v="9"/>
    <s v="14"/>
    <d v="2017-09-14T00:00:00"/>
    <d v="2017-09-14T10:51:00"/>
    <x v="0"/>
  </r>
  <r>
    <s v="September 15, 2017 at 12:01PM"/>
    <s v="September 15"/>
    <s v="2017"/>
    <s v="12:01PM"/>
    <n v="9"/>
    <s v="15"/>
    <d v="2017-09-15T00:00:00"/>
    <d v="2017-09-15T12:01:00"/>
    <x v="0"/>
  </r>
  <r>
    <s v="September 15, 2017 at 09:47PM"/>
    <s v="September 15"/>
    <s v="2017"/>
    <s v="09:47PM"/>
    <n v="9"/>
    <s v="15"/>
    <d v="2017-09-15T00:00:00"/>
    <d v="2017-09-15T21:47:00"/>
    <x v="0"/>
  </r>
  <r>
    <s v="September 16, 2017 at 06:03AM"/>
    <s v="September 16"/>
    <s v="2017"/>
    <s v="06:03AM"/>
    <n v="9"/>
    <s v="16"/>
    <d v="2017-09-16T00:00:00"/>
    <d v="2017-09-16T06:03:00"/>
    <x v="0"/>
  </r>
  <r>
    <s v="September 16, 2017 at 09:51AM"/>
    <s v="September 16"/>
    <s v="2017"/>
    <s v="09:51AM"/>
    <n v="9"/>
    <s v="16"/>
    <d v="2017-09-16T00:00:00"/>
    <d v="2017-09-16T09:51:00"/>
    <x v="0"/>
  </r>
  <r>
    <s v="September 16, 2017 at 01:24PM"/>
    <s v="September 16"/>
    <s v="2017"/>
    <s v="01:24PM"/>
    <n v="9"/>
    <s v="16"/>
    <d v="2017-09-16T00:00:00"/>
    <d v="2017-09-16T13:24:00"/>
    <x v="0"/>
  </r>
  <r>
    <s v="September 16, 2017 at 10:42PM"/>
    <s v="September 16"/>
    <s v="2017"/>
    <s v="10:42PM"/>
    <n v="9"/>
    <s v="16"/>
    <d v="2017-09-16T00:00:00"/>
    <d v="2017-09-16T22:42:00"/>
    <x v="0"/>
  </r>
  <r>
    <s v="September 17, 2017 at 10:42AM"/>
    <s v="September 17"/>
    <s v="2017"/>
    <s v="10:42AM"/>
    <n v="9"/>
    <s v="17"/>
    <d v="2017-09-17T00:00:00"/>
    <d v="2017-09-17T10:42:00"/>
    <x v="0"/>
  </r>
  <r>
    <s v="September 17, 2017 at 03:08PM"/>
    <s v="September 17"/>
    <s v="2017"/>
    <s v="03:08PM"/>
    <n v="9"/>
    <s v="17"/>
    <d v="2017-09-17T00:00:00"/>
    <d v="2017-09-17T15:08:00"/>
    <x v="0"/>
  </r>
  <r>
    <s v="September 17, 2017 at 04:29PM"/>
    <s v="September 17"/>
    <s v="2017"/>
    <s v="04:29PM"/>
    <n v="9"/>
    <s v="17"/>
    <d v="2017-09-17T00:00:00"/>
    <d v="2017-09-17T16:29:00"/>
    <x v="0"/>
  </r>
  <r>
    <s v="September 17, 2017 at 08:33PM"/>
    <s v="September 17"/>
    <s v="2017"/>
    <s v="08:33PM"/>
    <n v="9"/>
    <s v="17"/>
    <d v="2017-09-17T00:00:00"/>
    <d v="2017-09-17T20:33:00"/>
    <x v="0"/>
  </r>
  <r>
    <s v="September 18, 2017 at 12:10PM"/>
    <s v="September 18"/>
    <s v="2017"/>
    <s v="12:10PM"/>
    <n v="9"/>
    <s v="18"/>
    <d v="2017-09-18T00:00:00"/>
    <d v="2017-09-18T12:10:00"/>
    <x v="0"/>
  </r>
  <r>
    <s v="September 18, 2017 at 12:36PM"/>
    <s v="September 18"/>
    <s v="2017"/>
    <s v="12:36PM"/>
    <n v="9"/>
    <s v="18"/>
    <d v="2017-09-18T00:00:00"/>
    <d v="2017-09-18T12:36:00"/>
    <x v="0"/>
  </r>
  <r>
    <s v="September 19, 2017 at 09:24AM"/>
    <s v="September 19"/>
    <s v="2017"/>
    <s v="09:24AM"/>
    <n v="9"/>
    <s v="19"/>
    <d v="2017-09-19T00:00:00"/>
    <d v="2017-09-19T09:24:00"/>
    <x v="0"/>
  </r>
  <r>
    <s v="September 19, 2017 at 02:32PM"/>
    <s v="September 19"/>
    <s v="2017"/>
    <s v="02:32PM"/>
    <n v="9"/>
    <s v="19"/>
    <d v="2017-09-19T00:00:00"/>
    <d v="2017-09-19T14:32:00"/>
    <x v="0"/>
  </r>
  <r>
    <s v="September 19, 2017 at 08:16PM"/>
    <s v="September 19"/>
    <s v="2017"/>
    <s v="08:16PM"/>
    <n v="9"/>
    <s v="19"/>
    <d v="2017-09-19T00:00:00"/>
    <d v="2017-09-19T20:16:00"/>
    <x v="0"/>
  </r>
  <r>
    <s v="September 19, 2017 at 11:26PM"/>
    <s v="September 19"/>
    <s v="2017"/>
    <s v="11:26PM"/>
    <n v="9"/>
    <s v="19"/>
    <d v="2017-09-19T00:00:00"/>
    <d v="2017-09-19T23:26:00"/>
    <x v="0"/>
  </r>
  <r>
    <s v="September 20, 2017 at 11:49AM"/>
    <s v="September 20"/>
    <s v="2017"/>
    <s v="11:49AM"/>
    <n v="9"/>
    <s v="20"/>
    <d v="2017-09-20T00:00:00"/>
    <d v="2017-09-20T11:49:00"/>
    <x v="0"/>
  </r>
  <r>
    <s v="September 21, 2017 at 09:34AM"/>
    <s v="September 21"/>
    <s v="2017"/>
    <s v="09:34AM"/>
    <n v="9"/>
    <s v="21"/>
    <d v="2017-09-21T00:00:00"/>
    <d v="2017-09-21T09:34:00"/>
    <x v="0"/>
  </r>
  <r>
    <s v="September 21, 2017 at 02:27PM"/>
    <s v="September 21"/>
    <s v="2017"/>
    <s v="02:27PM"/>
    <n v="9"/>
    <s v="21"/>
    <d v="2017-09-21T00:00:00"/>
    <d v="2017-09-21T14:27:00"/>
    <x v="0"/>
  </r>
  <r>
    <s v="September 22, 2017 at 11:32AM"/>
    <s v="September 22"/>
    <s v="2017"/>
    <s v="11:32AM"/>
    <n v="9"/>
    <s v="22"/>
    <d v="2017-09-22T00:00:00"/>
    <d v="2017-09-22T11:32:00"/>
    <x v="0"/>
  </r>
  <r>
    <s v="September 23, 2017 at 10:26AM"/>
    <s v="September 23"/>
    <s v="2017"/>
    <s v="10:26AM"/>
    <n v="9"/>
    <s v="23"/>
    <d v="2017-09-23T00:00:00"/>
    <d v="2017-09-23T10:26:00"/>
    <x v="1"/>
  </r>
  <r>
    <s v="September 23, 2017 at 10:27AM"/>
    <s v="September 23"/>
    <s v="2017"/>
    <s v="10:27AM"/>
    <n v="9"/>
    <s v="23"/>
    <d v="2017-09-23T00:00:00"/>
    <d v="2017-09-23T10:27:00"/>
    <x v="1"/>
  </r>
  <r>
    <s v="September 26, 2017 at 08:39AM"/>
    <s v="September 26"/>
    <s v="2017"/>
    <s v="08:39AM"/>
    <n v="9"/>
    <s v="26"/>
    <d v="2017-09-26T00:00:00"/>
    <d v="2017-09-26T08:39:00"/>
    <x v="0"/>
  </r>
  <r>
    <s v="September 26, 2017 at 11:40AM"/>
    <s v="September 26"/>
    <s v="2017"/>
    <s v="11:40AM"/>
    <n v="9"/>
    <s v="26"/>
    <d v="2017-09-26T00:00:00"/>
    <d v="2017-09-26T11:40:00"/>
    <x v="0"/>
  </r>
  <r>
    <s v="September 27, 2017 at 09:09AM"/>
    <s v="September 27"/>
    <s v="2017"/>
    <s v="09:09AM"/>
    <n v="9"/>
    <s v="27"/>
    <d v="2017-09-27T00:00:00"/>
    <d v="2017-09-27T09:09:00"/>
    <x v="0"/>
  </r>
  <r>
    <s v="September 27, 2017 at 11:06AM"/>
    <s v="September 27"/>
    <s v="2017"/>
    <s v="11:06AM"/>
    <n v="9"/>
    <s v="27"/>
    <d v="2017-09-27T00:00:00"/>
    <d v="2017-09-27T11:06:00"/>
    <x v="1"/>
  </r>
  <r>
    <s v="September 27, 2017 at 11:07AM"/>
    <s v="September 27"/>
    <s v="2017"/>
    <s v="11:07AM"/>
    <n v="9"/>
    <s v="27"/>
    <d v="2017-09-27T00:00:00"/>
    <d v="2017-09-27T11:07:00"/>
    <x v="1"/>
  </r>
  <r>
    <s v="September 27, 2017 at 04:21PM"/>
    <s v="September 27"/>
    <s v="2017"/>
    <s v="04:21PM"/>
    <n v="9"/>
    <s v="27"/>
    <d v="2017-09-27T00:00:00"/>
    <d v="2017-09-27T16:21:00"/>
    <x v="0"/>
  </r>
  <r>
    <s v="September 28, 2017 at 12:16PM"/>
    <s v="September 28"/>
    <s v="2017"/>
    <s v="12:16PM"/>
    <n v="9"/>
    <s v="28"/>
    <d v="2017-09-28T00:00:00"/>
    <d v="2017-09-28T12:16:00"/>
    <x v="0"/>
  </r>
  <r>
    <s v="September 28, 2017 at 11:14PM"/>
    <s v="September 28"/>
    <s v="2017"/>
    <s v="11:14PM"/>
    <n v="9"/>
    <s v="28"/>
    <d v="2017-09-28T00:00:00"/>
    <d v="2017-09-28T23:14:00"/>
    <x v="0"/>
  </r>
  <r>
    <s v="September 29, 2017 at 10:03PM"/>
    <s v="September 29"/>
    <s v="2017"/>
    <s v="10:03PM"/>
    <n v="9"/>
    <s v="29"/>
    <d v="2017-09-29T00:00:00"/>
    <d v="2017-09-29T22:03:00"/>
    <x v="0"/>
  </r>
  <r>
    <s v="September 30, 2017 at 01:49PM"/>
    <s v="September 30"/>
    <s v="2017"/>
    <s v="01:49PM"/>
    <n v="9"/>
    <s v="30"/>
    <d v="2017-09-30T00:00:00"/>
    <d v="2017-09-30T13:49:00"/>
    <x v="0"/>
  </r>
  <r>
    <s v="September 30, 2017 at 04:03PM"/>
    <s v="September 30"/>
    <s v="2017"/>
    <s v="04:03PM"/>
    <n v="9"/>
    <s v="30"/>
    <d v="2017-09-30T00:00:00"/>
    <d v="2017-09-30T16:03:00"/>
    <x v="0"/>
  </r>
  <r>
    <s v="September 30, 2017 at 05:59PM"/>
    <s v="September 30"/>
    <s v="2017"/>
    <s v="05:59PM"/>
    <n v="9"/>
    <s v="30"/>
    <d v="2017-09-30T00:00:00"/>
    <d v="2017-09-30T17:59:00"/>
    <x v="0"/>
  </r>
  <r>
    <s v="September 30, 2017 at 08:57PM"/>
    <s v="September 30"/>
    <s v="2017"/>
    <s v="08:57PM"/>
    <n v="9"/>
    <s v="30"/>
    <d v="2017-09-30T00:00:00"/>
    <d v="2017-09-30T20:57:00"/>
    <x v="0"/>
  </r>
  <r>
    <s v="September 30, 2017 at 09:12PM"/>
    <s v="September 30"/>
    <s v="2017"/>
    <s v="09:12PM"/>
    <n v="9"/>
    <s v="30"/>
    <d v="2017-09-30T00:00:00"/>
    <d v="2017-09-30T21:12:00"/>
    <x v="0"/>
  </r>
  <r>
    <s v="October 01, 2017 at 09:13PM"/>
    <s v="October 01"/>
    <s v="2017"/>
    <s v="09:13PM"/>
    <n v="10"/>
    <s v="01"/>
    <d v="2017-10-01T00:00:00"/>
    <d v="2017-10-01T21:13:00"/>
    <x v="0"/>
  </r>
  <r>
    <s v="October 02, 2017 at 09:08AM"/>
    <s v="October 02"/>
    <s v="2017"/>
    <s v="09:08AM"/>
    <n v="10"/>
    <s v="02"/>
    <d v="2017-10-02T00:00:00"/>
    <d v="2017-10-02T09:08:00"/>
    <x v="0"/>
  </r>
  <r>
    <s v="October 02, 2017 at 12:48PM"/>
    <s v="October 02"/>
    <s v="2017"/>
    <s v="12:48PM"/>
    <n v="10"/>
    <s v="02"/>
    <d v="2017-10-02T00:00:00"/>
    <d v="2017-10-02T12:48:00"/>
    <x v="0"/>
  </r>
  <r>
    <s v="October 02, 2017 at 03:16PM"/>
    <s v="October 02"/>
    <s v="2017"/>
    <s v="03:16PM"/>
    <n v="10"/>
    <s v="02"/>
    <d v="2017-10-02T00:00:00"/>
    <d v="2017-10-02T15:16:00"/>
    <x v="0"/>
  </r>
  <r>
    <s v="October 03, 2017 at 09:09AM"/>
    <s v="October 03"/>
    <s v="2017"/>
    <s v="09:09AM"/>
    <n v="10"/>
    <s v="03"/>
    <d v="2017-10-03T00:00:00"/>
    <d v="2017-10-03T09:09:00"/>
    <x v="1"/>
  </r>
  <r>
    <s v="October 03, 2017 at 09:10AM"/>
    <s v="October 03"/>
    <s v="2017"/>
    <s v="09:10AM"/>
    <n v="10"/>
    <s v="03"/>
    <d v="2017-10-03T00:00:00"/>
    <d v="2017-10-03T09:10:00"/>
    <x v="1"/>
  </r>
  <r>
    <s v="October 03, 2017 at 03:32PM"/>
    <s v="October 03"/>
    <s v="2017"/>
    <s v="03:32PM"/>
    <n v="10"/>
    <s v="03"/>
    <d v="2017-10-03T00:00:00"/>
    <d v="2017-10-03T15:32:00"/>
    <x v="0"/>
  </r>
  <r>
    <s v="October 03, 2017 at 08:37PM"/>
    <s v="October 03"/>
    <s v="2017"/>
    <s v="08:37PM"/>
    <n v="10"/>
    <s v="03"/>
    <d v="2017-10-03T00:00:00"/>
    <d v="2017-10-03T20:37:00"/>
    <x v="1"/>
  </r>
  <r>
    <s v="October 03, 2017 at 08:38PM"/>
    <s v="October 03"/>
    <s v="2017"/>
    <s v="08:38PM"/>
    <n v="10"/>
    <s v="03"/>
    <d v="2017-10-03T00:00:00"/>
    <d v="2017-10-03T20:38:00"/>
    <x v="1"/>
  </r>
  <r>
    <s v="October 04, 2017 at 08:52AM"/>
    <s v="October 04"/>
    <s v="2017"/>
    <s v="08:52AM"/>
    <n v="10"/>
    <s v="04"/>
    <d v="2017-10-04T00:00:00"/>
    <d v="2017-10-04T08:52:00"/>
    <x v="1"/>
  </r>
  <r>
    <s v="October 04, 2017 at 08:56AM"/>
    <s v="October 04"/>
    <s v="2017"/>
    <s v="08:56AM"/>
    <n v="10"/>
    <s v="04"/>
    <d v="2017-10-04T00:00:00"/>
    <d v="2017-10-04T08:56:00"/>
    <x v="1"/>
  </r>
  <r>
    <s v="October 04, 2017 at 08:09PM"/>
    <s v="October 04"/>
    <s v="2017"/>
    <s v="08:09PM"/>
    <n v="10"/>
    <s v="04"/>
    <d v="2017-10-04T00:00:00"/>
    <d v="2017-10-04T20:09:00"/>
    <x v="0"/>
  </r>
  <r>
    <s v="October 05, 2017 at 08:55AM"/>
    <s v="October 05"/>
    <s v="2017"/>
    <s v="08:55AM"/>
    <n v="10"/>
    <s v="05"/>
    <d v="2017-10-05T00:00:00"/>
    <d v="2017-10-05T08:55:00"/>
    <x v="0"/>
  </r>
  <r>
    <s v="October 05, 2017 at 01:47PM"/>
    <s v="October 05"/>
    <s v="2017"/>
    <s v="01:47PM"/>
    <n v="10"/>
    <s v="05"/>
    <d v="2017-10-05T00:00:00"/>
    <d v="2017-10-05T13:47:00"/>
    <x v="0"/>
  </r>
  <r>
    <s v="October 06, 2017 at 09:11AM"/>
    <s v="October 06"/>
    <s v="2017"/>
    <s v="09:11AM"/>
    <n v="10"/>
    <s v="06"/>
    <d v="2017-10-06T00:00:00"/>
    <d v="2017-10-06T09:11:00"/>
    <x v="0"/>
  </r>
  <r>
    <s v="October 07, 2017 at 07:35AM"/>
    <s v="October 07"/>
    <s v="2017"/>
    <s v="07:35AM"/>
    <n v="10"/>
    <s v="07"/>
    <d v="2017-10-07T00:00:00"/>
    <d v="2017-10-07T07:35:00"/>
    <x v="0"/>
  </r>
  <r>
    <s v="October 07, 2017 at 09:46AM"/>
    <s v="October 07"/>
    <s v="2017"/>
    <s v="09:46AM"/>
    <n v="10"/>
    <s v="07"/>
    <d v="2017-10-07T00:00:00"/>
    <d v="2017-10-07T09:46:00"/>
    <x v="0"/>
  </r>
  <r>
    <s v="October 07, 2017 at 04:36PM"/>
    <s v="October 07"/>
    <s v="2017"/>
    <s v="04:36PM"/>
    <n v="10"/>
    <s v="07"/>
    <d v="2017-10-07T00:00:00"/>
    <d v="2017-10-07T16:36:00"/>
    <x v="0"/>
  </r>
  <r>
    <s v="October 07, 2017 at 07:10PM"/>
    <s v="October 07"/>
    <s v="2017"/>
    <s v="07:10PM"/>
    <n v="10"/>
    <s v="07"/>
    <d v="2017-10-07T00:00:00"/>
    <d v="2017-10-07T19:10:00"/>
    <x v="0"/>
  </r>
  <r>
    <s v="October 07, 2017 at 07:23PM"/>
    <s v="October 07"/>
    <s v="2017"/>
    <s v="07:23PM"/>
    <n v="10"/>
    <s v="07"/>
    <d v="2017-10-07T00:00:00"/>
    <d v="2017-10-07T19:23:00"/>
    <x v="0"/>
  </r>
  <r>
    <s v="October 08, 2017 at 08:26AM"/>
    <s v="October 08"/>
    <s v="2017"/>
    <s v="08:26AM"/>
    <n v="10"/>
    <s v="08"/>
    <d v="2017-10-08T00:00:00"/>
    <d v="2017-10-08T08:26:00"/>
    <x v="1"/>
  </r>
  <r>
    <s v="October 08, 2017 at 08:27AM"/>
    <s v="October 08"/>
    <s v="2017"/>
    <s v="08:27AM"/>
    <n v="10"/>
    <s v="08"/>
    <d v="2017-10-08T00:00:00"/>
    <d v="2017-10-08T08:27:00"/>
    <x v="1"/>
  </r>
  <r>
    <s v="October 08, 2017 at 09:12PM"/>
    <s v="October 08"/>
    <s v="2017"/>
    <s v="09:12PM"/>
    <n v="10"/>
    <s v="08"/>
    <d v="2017-10-08T00:00:00"/>
    <d v="2017-10-08T21:12:00"/>
    <x v="0"/>
  </r>
  <r>
    <s v="October 09, 2017 at 03:19PM"/>
    <s v="October 09"/>
    <s v="2017"/>
    <s v="03:19PM"/>
    <n v="10"/>
    <s v="09"/>
    <d v="2017-10-09T00:00:00"/>
    <d v="2017-10-09T15:19:00"/>
    <x v="0"/>
  </r>
  <r>
    <s v="October 09, 2017 at 04:43PM"/>
    <s v="October 09"/>
    <s v="2017"/>
    <s v="04:43PM"/>
    <n v="10"/>
    <s v="09"/>
    <d v="2017-10-09T00:00:00"/>
    <d v="2017-10-09T16:43:00"/>
    <x v="0"/>
  </r>
  <r>
    <s v="October 10, 2017 at 12:32PM"/>
    <s v="October 10"/>
    <s v="2017"/>
    <s v="12:32PM"/>
    <n v="10"/>
    <s v="10"/>
    <d v="2017-10-10T00:00:00"/>
    <d v="2017-10-10T12:32:00"/>
    <x v="0"/>
  </r>
  <r>
    <s v="October 10, 2017 at 05:28PM"/>
    <s v="October 10"/>
    <s v="2017"/>
    <s v="05:28PM"/>
    <n v="10"/>
    <s v="10"/>
    <d v="2017-10-10T00:00:00"/>
    <d v="2017-10-10T17:28:00"/>
    <x v="1"/>
  </r>
  <r>
    <s v="October 10, 2017 at 05:29PM"/>
    <s v="October 10"/>
    <s v="2017"/>
    <s v="05:29PM"/>
    <n v="10"/>
    <s v="10"/>
    <d v="2017-10-10T00:00:00"/>
    <d v="2017-10-10T17:29:00"/>
    <x v="1"/>
  </r>
  <r>
    <s v="October 10, 2017 at 07:41PM"/>
    <s v="October 10"/>
    <s v="2017"/>
    <s v="07:41PM"/>
    <n v="10"/>
    <s v="10"/>
    <d v="2017-10-10T00:00:00"/>
    <d v="2017-10-10T19:41:00"/>
    <x v="0"/>
  </r>
  <r>
    <s v="October 11, 2017 at 02:33PM"/>
    <s v="October 11"/>
    <s v="2017"/>
    <s v="02:33PM"/>
    <n v="10"/>
    <s v="11"/>
    <d v="2017-10-11T00:00:00"/>
    <d v="2017-10-11T14:33:00"/>
    <x v="0"/>
  </r>
  <r>
    <s v="October 11, 2017 at 06:37PM"/>
    <s v="October 11"/>
    <s v="2017"/>
    <s v="06:37PM"/>
    <n v="10"/>
    <s v="11"/>
    <d v="2017-10-11T00:00:00"/>
    <d v="2017-10-11T18:37:00"/>
    <x v="0"/>
  </r>
  <r>
    <s v="October 11, 2017 at 11:00PM"/>
    <s v="October 11"/>
    <s v="2017"/>
    <s v="11:00PM"/>
    <n v="10"/>
    <s v="11"/>
    <d v="2017-10-11T00:00:00"/>
    <d v="2017-10-11T23:00:00"/>
    <x v="0"/>
  </r>
  <r>
    <s v="October 13, 2017 at 06:31PM"/>
    <s v="October 13"/>
    <s v="2017"/>
    <s v="06:31PM"/>
    <n v="10"/>
    <s v="13"/>
    <d v="2017-10-13T00:00:00"/>
    <d v="2017-10-13T18:31:00"/>
    <x v="0"/>
  </r>
  <r>
    <s v="October 15, 2017 at 02:55PM"/>
    <s v="October 15"/>
    <s v="2017"/>
    <s v="02:55PM"/>
    <n v="10"/>
    <s v="15"/>
    <d v="2017-10-15T00:00:00"/>
    <d v="2017-10-15T14:55:00"/>
    <x v="0"/>
  </r>
  <r>
    <s v="October 16, 2017 at 11:28AM"/>
    <s v="October 16"/>
    <s v="2017"/>
    <s v="11:28AM"/>
    <n v="10"/>
    <s v="16"/>
    <d v="2017-10-16T00:00:00"/>
    <d v="2017-10-16T11:28:00"/>
    <x v="0"/>
  </r>
  <r>
    <s v="October 16, 2017 at 09:04PM"/>
    <s v="October 16"/>
    <s v="2017"/>
    <s v="09:04PM"/>
    <n v="10"/>
    <s v="16"/>
    <d v="2017-10-16T00:00:00"/>
    <d v="2017-10-16T21:04:00"/>
    <x v="0"/>
  </r>
  <r>
    <s v="October 17, 2017 at 08:06AM"/>
    <s v="October 17"/>
    <s v="2017"/>
    <s v="08:06AM"/>
    <n v="10"/>
    <s v="17"/>
    <d v="2017-10-17T00:00:00"/>
    <d v="2017-10-17T08:06:00"/>
    <x v="0"/>
  </r>
  <r>
    <s v="October 18, 2017 at 12:51PM"/>
    <s v="October 18"/>
    <s v="2017"/>
    <s v="12:51PM"/>
    <n v="10"/>
    <s v="18"/>
    <d v="2017-10-18T00:00:00"/>
    <d v="2017-10-18T12:51:00"/>
    <x v="1"/>
  </r>
  <r>
    <s v="October 18, 2017 at 12:52PM"/>
    <s v="October 18"/>
    <s v="2017"/>
    <s v="12:52PM"/>
    <n v="10"/>
    <s v="18"/>
    <d v="2017-10-18T00:00:00"/>
    <d v="2017-10-18T12:52:00"/>
    <x v="1"/>
  </r>
  <r>
    <s v="October 18, 2017 at 01:52PM"/>
    <s v="October 18"/>
    <s v="2017"/>
    <s v="01:52PM"/>
    <n v="10"/>
    <s v="18"/>
    <d v="2017-10-18T00:00:00"/>
    <d v="2017-10-18T13:52:00"/>
    <x v="0"/>
  </r>
  <r>
    <s v="October 19, 2017 at 12:23PM"/>
    <s v="October 19"/>
    <s v="2017"/>
    <s v="12:23PM"/>
    <n v="10"/>
    <s v="19"/>
    <d v="2017-10-19T00:00:00"/>
    <d v="2017-10-19T12:23:00"/>
    <x v="0"/>
  </r>
  <r>
    <s v="October 19, 2017 at 03:20PM"/>
    <s v="October 19"/>
    <s v="2017"/>
    <s v="03:20PM"/>
    <n v="10"/>
    <s v="19"/>
    <d v="2017-10-19T00:00:00"/>
    <d v="2017-10-19T15:20:00"/>
    <x v="0"/>
  </r>
  <r>
    <s v="October 20, 2017 at 12:46PM"/>
    <s v="October 20"/>
    <s v="2017"/>
    <s v="12:46PM"/>
    <n v="10"/>
    <s v="20"/>
    <d v="2017-10-20T00:00:00"/>
    <d v="2017-10-20T12:46:00"/>
    <x v="0"/>
  </r>
  <r>
    <s v="October 20, 2017 at 08:41PM"/>
    <s v="October 20"/>
    <s v="2017"/>
    <s v="08:41PM"/>
    <n v="10"/>
    <s v="20"/>
    <d v="2017-10-20T00:00:00"/>
    <d v="2017-10-20T20:41:00"/>
    <x v="0"/>
  </r>
  <r>
    <s v="October 21, 2017 at 01:36PM"/>
    <s v="October 21"/>
    <s v="2017"/>
    <s v="01:36PM"/>
    <n v="10"/>
    <s v="21"/>
    <d v="2017-10-21T00:00:00"/>
    <d v="2017-10-21T13:36:00"/>
    <x v="0"/>
  </r>
  <r>
    <s v="October 21, 2017 at 03:48PM"/>
    <s v="October 21"/>
    <s v="2017"/>
    <s v="03:48PM"/>
    <n v="10"/>
    <s v="21"/>
    <d v="2017-10-21T00:00:00"/>
    <d v="2017-10-21T15:48:00"/>
    <x v="0"/>
  </r>
  <r>
    <s v="October 21, 2017 at 04:54PM"/>
    <s v="October 21"/>
    <s v="2017"/>
    <s v="04:54PM"/>
    <n v="10"/>
    <s v="21"/>
    <d v="2017-10-21T00:00:00"/>
    <d v="2017-10-21T16:54:00"/>
    <x v="0"/>
  </r>
  <r>
    <s v="October 22, 2017 at 04:54PM"/>
    <s v="October 22"/>
    <s v="2017"/>
    <s v="04:54PM"/>
    <n v="10"/>
    <s v="22"/>
    <d v="2017-10-22T00:00:00"/>
    <d v="2017-10-22T16:54:00"/>
    <x v="0"/>
  </r>
  <r>
    <s v="October 23, 2017 at 08:10AM"/>
    <s v="October 23"/>
    <s v="2017"/>
    <s v="08:10AM"/>
    <n v="10"/>
    <s v="23"/>
    <d v="2017-10-23T00:00:00"/>
    <d v="2017-10-23T08:10:00"/>
    <x v="0"/>
  </r>
  <r>
    <s v="October 23, 2017 at 12:12PM"/>
    <s v="October 23"/>
    <s v="2017"/>
    <s v="12:12PM"/>
    <n v="10"/>
    <s v="23"/>
    <d v="2017-10-23T00:00:00"/>
    <d v="2017-10-23T12:12:00"/>
    <x v="0"/>
  </r>
  <r>
    <s v="October 23, 2017 at 08:36PM"/>
    <s v="October 23"/>
    <s v="2017"/>
    <s v="08:36PM"/>
    <n v="10"/>
    <s v="23"/>
    <d v="2017-10-23T00:00:00"/>
    <d v="2017-10-23T20:36:00"/>
    <x v="0"/>
  </r>
  <r>
    <s v="October 24, 2017 at 08:23PM"/>
    <s v="October 24"/>
    <s v="2017"/>
    <s v="08:23PM"/>
    <n v="10"/>
    <s v="24"/>
    <d v="2017-10-24T00:00:00"/>
    <d v="2017-10-24T20:23:00"/>
    <x v="1"/>
  </r>
  <r>
    <s v="October 24, 2017 at 08:24PM"/>
    <s v="October 24"/>
    <s v="2017"/>
    <s v="08:24PM"/>
    <n v="10"/>
    <s v="24"/>
    <d v="2017-10-24T00:00:00"/>
    <d v="2017-10-24T20:24:00"/>
    <x v="1"/>
  </r>
  <r>
    <s v="October 25, 2017 at 05:22PM"/>
    <s v="October 25"/>
    <s v="2017"/>
    <s v="05:22PM"/>
    <n v="10"/>
    <s v="25"/>
    <d v="2017-10-25T00:00:00"/>
    <d v="2017-10-25T17:22:00"/>
    <x v="0"/>
  </r>
  <r>
    <s v="October 25, 2017 at 08:55PM"/>
    <s v="October 25"/>
    <s v="2017"/>
    <s v="08:55PM"/>
    <n v="10"/>
    <s v="25"/>
    <d v="2017-10-25T00:00:00"/>
    <d v="2017-10-25T20:55:00"/>
    <x v="0"/>
  </r>
  <r>
    <s v="October 26, 2017 at 12:09PM"/>
    <s v="October 26"/>
    <s v="2017"/>
    <s v="12:09PM"/>
    <n v="10"/>
    <s v="26"/>
    <d v="2017-10-26T00:00:00"/>
    <d v="2017-10-26T12:09:00"/>
    <x v="0"/>
  </r>
  <r>
    <s v="October 27, 2017 at 12:42PM"/>
    <s v="October 27"/>
    <s v="2017"/>
    <s v="12:42PM"/>
    <n v="10"/>
    <s v="27"/>
    <d v="2017-10-27T00:00:00"/>
    <d v="2017-10-27T12:42:00"/>
    <x v="1"/>
  </r>
  <r>
    <s v="October 27, 2017 at 12:43PM"/>
    <s v="October 27"/>
    <s v="2017"/>
    <s v="12:43PM"/>
    <n v="10"/>
    <s v="27"/>
    <d v="2017-10-27T00:00:00"/>
    <d v="2017-10-27T12:43:00"/>
    <x v="1"/>
  </r>
  <r>
    <s v="October 27, 2017 at 04:56PM"/>
    <s v="October 27"/>
    <s v="2017"/>
    <s v="04:56PM"/>
    <n v="10"/>
    <s v="27"/>
    <d v="2017-10-27T00:00:00"/>
    <d v="2017-10-27T16:56:00"/>
    <x v="0"/>
  </r>
  <r>
    <s v="October 28, 2017 at 12:56PM"/>
    <s v="October 28"/>
    <s v="2017"/>
    <s v="12:56PM"/>
    <n v="10"/>
    <s v="28"/>
    <d v="2017-10-28T00:00:00"/>
    <d v="2017-10-28T12:56:00"/>
    <x v="0"/>
  </r>
  <r>
    <s v="October 29, 2017 at 12:07PM"/>
    <s v="October 29"/>
    <s v="2017"/>
    <s v="12:07PM"/>
    <n v="10"/>
    <s v="29"/>
    <d v="2017-10-29T00:00:00"/>
    <d v="2017-10-29T12:07:00"/>
    <x v="0"/>
  </r>
  <r>
    <s v="October 29, 2017 at 03:29PM"/>
    <s v="October 29"/>
    <s v="2017"/>
    <s v="03:29PM"/>
    <n v="10"/>
    <s v="29"/>
    <d v="2017-10-29T00:00:00"/>
    <d v="2017-10-29T15:29:00"/>
    <x v="0"/>
  </r>
  <r>
    <s v="October 29, 2017 at 05:16PM"/>
    <s v="October 29"/>
    <s v="2017"/>
    <s v="05:16PM"/>
    <n v="10"/>
    <s v="29"/>
    <d v="2017-10-29T00:00:00"/>
    <d v="2017-10-29T17:16:00"/>
    <x v="0"/>
  </r>
  <r>
    <s v="October 30, 2017 at 11:51AM"/>
    <s v="October 30"/>
    <s v="2017"/>
    <s v="11:51AM"/>
    <n v="10"/>
    <s v="30"/>
    <d v="2017-10-30T00:00:00"/>
    <d v="2017-10-30T11:51:00"/>
    <x v="0"/>
  </r>
  <r>
    <s v="October 30, 2017 at 02:00PM"/>
    <s v="October 30"/>
    <s v="2017"/>
    <s v="02:00PM"/>
    <n v="10"/>
    <s v="30"/>
    <d v="2017-10-30T00:00:00"/>
    <d v="2017-10-30T14:00:00"/>
    <x v="1"/>
  </r>
  <r>
    <s v="October 30, 2017 at 02:01PM"/>
    <s v="October 30"/>
    <s v="2017"/>
    <s v="02:01PM"/>
    <n v="10"/>
    <s v="30"/>
    <d v="2017-10-30T00:00:00"/>
    <d v="2017-10-30T14:01:00"/>
    <x v="1"/>
  </r>
  <r>
    <s v="October 30, 2017 at 06:35PM"/>
    <s v="October 30"/>
    <s v="2017"/>
    <s v="06:35PM"/>
    <n v="10"/>
    <s v="30"/>
    <d v="2017-10-30T00:00:00"/>
    <d v="2017-10-30T18:35:00"/>
    <x v="0"/>
  </r>
  <r>
    <s v="November 01, 2017 at 11:03AM"/>
    <s v="November 01"/>
    <s v="2017"/>
    <s v="11:03AM"/>
    <n v="11"/>
    <s v="01"/>
    <d v="2017-11-01T00:00:00"/>
    <d v="2017-11-01T11:03:00"/>
    <x v="1"/>
  </r>
  <r>
    <s v="November 01, 2017 at 11:04AM"/>
    <s v="November 01"/>
    <s v="2017"/>
    <s v="11:04AM"/>
    <n v="11"/>
    <s v="01"/>
    <d v="2017-11-01T00:00:00"/>
    <d v="2017-11-01T11:04:00"/>
    <x v="1"/>
  </r>
  <r>
    <s v="November 01, 2017 at 02:21PM"/>
    <s v="November 01"/>
    <s v="2017"/>
    <s v="02:21PM"/>
    <n v="11"/>
    <s v="01"/>
    <d v="2017-11-01T00:00:00"/>
    <d v="2017-11-01T14:21:00"/>
    <x v="1"/>
  </r>
  <r>
    <s v="November 01, 2017 at 02:22PM"/>
    <s v="November 01"/>
    <s v="2017"/>
    <s v="02:22PM"/>
    <n v="11"/>
    <s v="01"/>
    <d v="2017-11-01T00:00:00"/>
    <d v="2017-11-01T14:22:00"/>
    <x v="1"/>
  </r>
  <r>
    <s v="November 02, 2017 at 02:42PM"/>
    <s v="November 02"/>
    <s v="2017"/>
    <s v="02:42PM"/>
    <n v="11"/>
    <s v="02"/>
    <d v="2017-11-02T00:00:00"/>
    <d v="2017-11-02T14:42:00"/>
    <x v="0"/>
  </r>
  <r>
    <s v="November 02, 2017 at 04:41PM"/>
    <s v="November 02"/>
    <s v="2017"/>
    <s v="04:41PM"/>
    <n v="11"/>
    <s v="02"/>
    <d v="2017-11-02T00:00:00"/>
    <d v="2017-11-02T16:41:00"/>
    <x v="0"/>
  </r>
  <r>
    <s v="November 03, 2017 at 10:16AM"/>
    <s v="November 03"/>
    <s v="2017"/>
    <s v="10:16AM"/>
    <n v="11"/>
    <s v="03"/>
    <d v="2017-11-03T00:00:00"/>
    <d v="2017-11-03T10:16:00"/>
    <x v="0"/>
  </r>
  <r>
    <s v="November 03, 2017 at 12:54PM"/>
    <s v="November 03"/>
    <s v="2017"/>
    <s v="12:54PM"/>
    <n v="11"/>
    <s v="03"/>
    <d v="2017-11-03T00:00:00"/>
    <d v="2017-11-03T12:54:00"/>
    <x v="0"/>
  </r>
  <r>
    <s v="November 03, 2017 at 08:47PM"/>
    <s v="November 03"/>
    <s v="2017"/>
    <s v="08:47PM"/>
    <n v="11"/>
    <s v="03"/>
    <d v="2017-11-03T00:00:00"/>
    <d v="2017-11-03T20:47:00"/>
    <x v="0"/>
  </r>
  <r>
    <s v="November 04, 2017 at 10:32AM"/>
    <s v="November 04"/>
    <s v="2017"/>
    <s v="10:32AM"/>
    <n v="11"/>
    <s v="04"/>
    <d v="2017-11-04T00:00:00"/>
    <d v="2017-11-04T10:32:00"/>
    <x v="0"/>
  </r>
  <r>
    <s v="November 04, 2017 at 12:17PM"/>
    <s v="November 04"/>
    <s v="2017"/>
    <s v="12:17PM"/>
    <n v="11"/>
    <s v="04"/>
    <d v="2017-11-04T00:00:00"/>
    <d v="2017-11-04T12:17:00"/>
    <x v="0"/>
  </r>
  <r>
    <s v="November 05, 2017 at 05:53PM"/>
    <s v="November 05"/>
    <s v="2017"/>
    <s v="05:53PM"/>
    <n v="11"/>
    <s v="05"/>
    <d v="2017-11-05T00:00:00"/>
    <d v="2017-11-05T17:53:00"/>
    <x v="0"/>
  </r>
  <r>
    <s v="November 05, 2017 at 08:18PM"/>
    <s v="November 05"/>
    <s v="2017"/>
    <s v="08:18PM"/>
    <n v="11"/>
    <s v="05"/>
    <d v="2017-11-05T00:00:00"/>
    <d v="2017-11-05T20:18:00"/>
    <x v="0"/>
  </r>
  <r>
    <s v="November 06, 2017 at 08:12AM"/>
    <s v="November 06"/>
    <s v="2017"/>
    <s v="08:12AM"/>
    <n v="11"/>
    <s v="06"/>
    <d v="2017-11-06T00:00:00"/>
    <d v="2017-11-06T08:12:00"/>
    <x v="0"/>
  </r>
  <r>
    <s v="November 06, 2017 at 08:39AM"/>
    <s v="November 06"/>
    <s v="2017"/>
    <s v="08:39AM"/>
    <n v="11"/>
    <s v="06"/>
    <d v="2017-11-06T00:00:00"/>
    <d v="2017-11-06T08:39:00"/>
    <x v="0"/>
  </r>
  <r>
    <s v="November 07, 2017 at 10:10AM"/>
    <s v="November 07"/>
    <s v="2017"/>
    <s v="10:10AM"/>
    <n v="11"/>
    <s v="07"/>
    <d v="2017-11-07T00:00:00"/>
    <d v="2017-11-07T10:10:00"/>
    <x v="0"/>
  </r>
  <r>
    <s v="November 07, 2017 at 06:49PM"/>
    <s v="November 07"/>
    <s v="2017"/>
    <s v="06:49PM"/>
    <n v="11"/>
    <s v="07"/>
    <d v="2017-11-07T00:00:00"/>
    <d v="2017-11-07T18:49:00"/>
    <x v="0"/>
  </r>
  <r>
    <s v="November 08, 2017 at 08:58AM"/>
    <s v="November 08"/>
    <s v="2017"/>
    <s v="08:58AM"/>
    <n v="11"/>
    <s v="08"/>
    <d v="2017-11-08T00:00:00"/>
    <d v="2017-11-08T08:58:00"/>
    <x v="0"/>
  </r>
  <r>
    <s v="November 08, 2017 at 11:43AM"/>
    <s v="November 08"/>
    <s v="2017"/>
    <s v="11:43AM"/>
    <n v="11"/>
    <s v="08"/>
    <d v="2017-11-08T00:00:00"/>
    <d v="2017-11-08T11:43:00"/>
    <x v="0"/>
  </r>
  <r>
    <s v="November 08, 2017 at 12:46PM"/>
    <s v="November 08"/>
    <s v="2017"/>
    <s v="12:46PM"/>
    <n v="11"/>
    <s v="08"/>
    <d v="2017-11-08T00:00:00"/>
    <d v="2017-11-08T12:46:00"/>
    <x v="0"/>
  </r>
  <r>
    <s v="November 08, 2017 at 01:53PM"/>
    <s v="November 08"/>
    <s v="2017"/>
    <s v="01:53PM"/>
    <n v="11"/>
    <s v="08"/>
    <d v="2017-11-08T00:00:00"/>
    <d v="2017-11-08T13:53:00"/>
    <x v="0"/>
  </r>
  <r>
    <s v="November 09, 2017 at 09:24AM"/>
    <s v="November 09"/>
    <s v="2017"/>
    <s v="09:24AM"/>
    <n v="11"/>
    <s v="09"/>
    <d v="2017-11-09T00:00:00"/>
    <d v="2017-11-09T09:24:00"/>
    <x v="0"/>
  </r>
  <r>
    <s v="November 09, 2017 at 10:48AM"/>
    <s v="November 09"/>
    <s v="2017"/>
    <s v="10:48AM"/>
    <n v="11"/>
    <s v="09"/>
    <d v="2017-11-09T00:00:00"/>
    <d v="2017-11-09T10:48:00"/>
    <x v="0"/>
  </r>
  <r>
    <s v="November 09, 2017 at 12:15PM"/>
    <s v="November 09"/>
    <s v="2017"/>
    <s v="12:15PM"/>
    <n v="11"/>
    <s v="09"/>
    <d v="2017-11-09T00:00:00"/>
    <d v="2017-11-09T12:15:00"/>
    <x v="0"/>
  </r>
  <r>
    <s v="November 09, 2017 at 03:32PM"/>
    <s v="November 09"/>
    <s v="2017"/>
    <s v="03:32PM"/>
    <n v="11"/>
    <s v="09"/>
    <d v="2017-11-09T00:00:00"/>
    <d v="2017-11-09T15:32:00"/>
    <x v="0"/>
  </r>
  <r>
    <s v="November 11, 2017 at 05:58PM"/>
    <s v="November 11"/>
    <s v="2017"/>
    <s v="05:58PM"/>
    <n v="11"/>
    <s v="11"/>
    <d v="2017-11-11T00:00:00"/>
    <d v="2017-11-11T17:58:00"/>
    <x v="0"/>
  </r>
  <r>
    <s v="November 12, 2017 at 06:51AM"/>
    <s v="November 12"/>
    <s v="2017"/>
    <s v="06:51AM"/>
    <n v="11"/>
    <s v="12"/>
    <d v="2017-11-12T00:00:00"/>
    <d v="2017-11-12T06:51:00"/>
    <x v="0"/>
  </r>
  <r>
    <s v="November 12, 2017 at 07:42AM"/>
    <s v="November 12"/>
    <s v="2017"/>
    <s v="07:42AM"/>
    <n v="11"/>
    <s v="12"/>
    <d v="2017-11-12T00:00:00"/>
    <d v="2017-11-12T07:42:00"/>
    <x v="0"/>
  </r>
  <r>
    <s v="November 12, 2017 at 03:49PM"/>
    <s v="November 12"/>
    <s v="2017"/>
    <s v="03:49PM"/>
    <n v="11"/>
    <s v="12"/>
    <d v="2017-11-12T00:00:00"/>
    <d v="2017-11-12T15:49:00"/>
    <x v="0"/>
  </r>
  <r>
    <s v="November 12, 2017 at 05:12PM"/>
    <s v="November 12"/>
    <s v="2017"/>
    <s v="05:12PM"/>
    <n v="11"/>
    <s v="12"/>
    <d v="2017-11-12T00:00:00"/>
    <d v="2017-11-12T17:12:00"/>
    <x v="0"/>
  </r>
  <r>
    <s v="November 13, 2017 at 12:11PM"/>
    <s v="November 13"/>
    <s v="2017"/>
    <s v="12:11PM"/>
    <n v="11"/>
    <s v="13"/>
    <d v="2017-11-13T00:00:00"/>
    <d v="2017-11-13T12:11:00"/>
    <x v="0"/>
  </r>
  <r>
    <s v="November 13, 2017 at 05:20PM"/>
    <s v="November 13"/>
    <s v="2017"/>
    <s v="05:20PM"/>
    <n v="11"/>
    <s v="13"/>
    <d v="2017-11-13T00:00:00"/>
    <d v="2017-11-13T17:20:00"/>
    <x v="0"/>
  </r>
  <r>
    <s v="November 14, 2017 at 09:12AM"/>
    <s v="November 14"/>
    <s v="2017"/>
    <s v="09:12AM"/>
    <n v="11"/>
    <s v="14"/>
    <d v="2017-11-14T00:00:00"/>
    <d v="2017-11-14T09:12:00"/>
    <x v="0"/>
  </r>
  <r>
    <s v="November 15, 2017 at 09:19AM"/>
    <s v="November 15"/>
    <s v="2017"/>
    <s v="09:19AM"/>
    <n v="11"/>
    <s v="15"/>
    <d v="2017-11-15T00:00:00"/>
    <d v="2017-11-15T09:19:00"/>
    <x v="0"/>
  </r>
  <r>
    <s v="November 15, 2017 at 01:01PM"/>
    <s v="November 15"/>
    <s v="2017"/>
    <s v="01:01PM"/>
    <n v="11"/>
    <s v="15"/>
    <d v="2017-11-15T00:00:00"/>
    <d v="2017-11-15T13:01:00"/>
    <x v="0"/>
  </r>
  <r>
    <s v="November 15, 2017 at 04:54PM"/>
    <s v="November 15"/>
    <s v="2017"/>
    <s v="04:54PM"/>
    <n v="11"/>
    <s v="15"/>
    <d v="2017-11-15T00:00:00"/>
    <d v="2017-11-15T16:54:00"/>
    <x v="0"/>
  </r>
  <r>
    <s v="November 15, 2017 at 05:01PM"/>
    <s v="November 15"/>
    <s v="2017"/>
    <s v="05:01PM"/>
    <n v="11"/>
    <s v="15"/>
    <d v="2017-11-15T00:00:00"/>
    <d v="2017-11-15T17:01:00"/>
    <x v="0"/>
  </r>
  <r>
    <s v="November 15, 2017 at 07:54PM"/>
    <s v="November 15"/>
    <s v="2017"/>
    <s v="07:54PM"/>
    <n v="11"/>
    <s v="15"/>
    <d v="2017-11-15T00:00:00"/>
    <d v="2017-11-15T19:54:00"/>
    <x v="0"/>
  </r>
  <r>
    <s v="November 16, 2017 at 09:47AM"/>
    <s v="November 16"/>
    <s v="2017"/>
    <s v="09:47AM"/>
    <n v="11"/>
    <s v="16"/>
    <d v="2017-11-16T00:00:00"/>
    <d v="2017-11-16T09:47:00"/>
    <x v="0"/>
  </r>
  <r>
    <s v="November 16, 2017 at 11:19AM"/>
    <s v="November 16"/>
    <s v="2017"/>
    <s v="11:19AM"/>
    <n v="11"/>
    <s v="16"/>
    <d v="2017-11-16T00:00:00"/>
    <d v="2017-11-16T11:19:00"/>
    <x v="0"/>
  </r>
  <r>
    <s v="November 17, 2017 at 12:20PM"/>
    <s v="November 17"/>
    <s v="2017"/>
    <s v="12:20PM"/>
    <n v="11"/>
    <s v="17"/>
    <d v="2017-11-17T00:00:00"/>
    <d v="2017-11-17T12:20:00"/>
    <x v="0"/>
  </r>
  <r>
    <s v="November 17, 2017 at 12:59PM"/>
    <s v="November 17"/>
    <s v="2017"/>
    <s v="12:59PM"/>
    <n v="11"/>
    <s v="17"/>
    <d v="2017-11-17T00:00:00"/>
    <d v="2017-11-17T12:59:00"/>
    <x v="0"/>
  </r>
  <r>
    <s v="November 18, 2017 at 12:33PM"/>
    <s v="November 18"/>
    <s v="2017"/>
    <s v="12:33PM"/>
    <n v="11"/>
    <s v="18"/>
    <d v="2017-11-18T00:00:00"/>
    <d v="2017-11-18T12:33:00"/>
    <x v="0"/>
  </r>
  <r>
    <s v="November 18, 2017 at 05:23PM"/>
    <s v="November 18"/>
    <s v="2017"/>
    <s v="05:23PM"/>
    <n v="11"/>
    <s v="18"/>
    <d v="2017-11-18T00:00:00"/>
    <d v="2017-11-18T17:23:00"/>
    <x v="0"/>
  </r>
  <r>
    <s v="November 18, 2017 at 08:32PM"/>
    <s v="November 18"/>
    <s v="2017"/>
    <s v="08:32PM"/>
    <n v="11"/>
    <s v="18"/>
    <d v="2017-11-18T00:00:00"/>
    <d v="2017-11-18T20:32:00"/>
    <x v="0"/>
  </r>
  <r>
    <s v="November 18, 2017 at 08:59PM"/>
    <s v="November 18"/>
    <s v="2017"/>
    <s v="08:59PM"/>
    <n v="11"/>
    <s v="18"/>
    <d v="2017-11-18T00:00:00"/>
    <d v="2017-11-18T20:59:00"/>
    <x v="0"/>
  </r>
  <r>
    <s v="November 19, 2017 at 09:36AM"/>
    <s v="November 19"/>
    <s v="2017"/>
    <s v="09:36AM"/>
    <n v="11"/>
    <s v="19"/>
    <d v="2017-11-19T00:00:00"/>
    <d v="2017-11-19T09:36:00"/>
    <x v="0"/>
  </r>
  <r>
    <s v="November 19, 2017 at 01:55PM"/>
    <s v="November 19"/>
    <s v="2017"/>
    <s v="01:55PM"/>
    <n v="11"/>
    <s v="19"/>
    <d v="2017-11-19T00:00:00"/>
    <d v="2017-11-19T13:55:00"/>
    <x v="0"/>
  </r>
  <r>
    <s v="November 20, 2017 at 12:26PM"/>
    <s v="November 20"/>
    <s v="2017"/>
    <s v="12:26PM"/>
    <n v="11"/>
    <s v="20"/>
    <d v="2017-11-20T00:00:00"/>
    <d v="2017-11-20T12:26:00"/>
    <x v="0"/>
  </r>
  <r>
    <s v="November 20, 2017 at 09:24PM"/>
    <s v="November 20"/>
    <s v="2017"/>
    <s v="09:24PM"/>
    <n v="11"/>
    <s v="20"/>
    <d v="2017-11-20T00:00:00"/>
    <d v="2017-11-20T21:24:00"/>
    <x v="1"/>
  </r>
  <r>
    <s v="November 20, 2017 at 09:25PM"/>
    <s v="November 20"/>
    <s v="2017"/>
    <s v="09:25PM"/>
    <n v="11"/>
    <s v="20"/>
    <d v="2017-11-20T00:00:00"/>
    <d v="2017-11-20T21:25:00"/>
    <x v="1"/>
  </r>
  <r>
    <s v="November 20, 2017 at 10:53PM"/>
    <s v="November 20"/>
    <s v="2017"/>
    <s v="10:53PM"/>
    <n v="11"/>
    <s v="20"/>
    <d v="2017-11-20T00:00:00"/>
    <d v="2017-11-20T22:53:00"/>
    <x v="0"/>
  </r>
  <r>
    <s v="November 21, 2017 at 10:17AM"/>
    <s v="November 21"/>
    <s v="2017"/>
    <s v="10:17AM"/>
    <n v="11"/>
    <s v="21"/>
    <d v="2017-11-21T00:00:00"/>
    <d v="2017-11-21T10:17:00"/>
    <x v="0"/>
  </r>
  <r>
    <s v="November 22, 2017 at 01:30PM"/>
    <s v="November 22"/>
    <s v="2017"/>
    <s v="01:30PM"/>
    <n v="11"/>
    <s v="22"/>
    <d v="2017-11-22T00:00:00"/>
    <d v="2017-11-22T13:30:00"/>
    <x v="0"/>
  </r>
  <r>
    <s v="November 23, 2017 at 11:21AM"/>
    <s v="November 23"/>
    <s v="2017"/>
    <s v="11:21AM"/>
    <n v="11"/>
    <s v="23"/>
    <d v="2017-11-23T00:00:00"/>
    <d v="2017-11-23T11:21:00"/>
    <x v="0"/>
  </r>
  <r>
    <s v="November 23, 2017 at 01:58PM"/>
    <s v="November 23"/>
    <s v="2017"/>
    <s v="01:58PM"/>
    <n v="11"/>
    <s v="23"/>
    <d v="2017-11-23T00:00:00"/>
    <d v="2017-11-23T13:58:00"/>
    <x v="0"/>
  </r>
  <r>
    <s v="November 23, 2017 at 03:57PM"/>
    <s v="November 23"/>
    <s v="2017"/>
    <s v="03:57PM"/>
    <n v="11"/>
    <s v="23"/>
    <d v="2017-11-23T00:00:00"/>
    <d v="2017-11-23T15:57:00"/>
    <x v="0"/>
  </r>
  <r>
    <s v="November 24, 2017 at 05:31PM"/>
    <s v="November 24"/>
    <s v="2017"/>
    <s v="05:31PM"/>
    <n v="11"/>
    <s v="24"/>
    <d v="2017-11-24T00:00:00"/>
    <d v="2017-11-24T17:31:00"/>
    <x v="0"/>
  </r>
  <r>
    <s v="November 25, 2017 at 09:26AM"/>
    <s v="November 25"/>
    <s v="2017"/>
    <s v="09:26AM"/>
    <n v="11"/>
    <s v="25"/>
    <d v="2017-11-25T00:00:00"/>
    <d v="2017-11-25T09:26:00"/>
    <x v="0"/>
  </r>
  <r>
    <s v="November 25, 2017 at 11:05AM"/>
    <s v="November 25"/>
    <s v="2017"/>
    <s v="11:05AM"/>
    <n v="11"/>
    <s v="25"/>
    <d v="2017-11-25T00:00:00"/>
    <d v="2017-11-25T11:05:00"/>
    <x v="0"/>
  </r>
  <r>
    <s v="November 25, 2017 at 11:26AM"/>
    <s v="November 25"/>
    <s v="2017"/>
    <s v="11:26AM"/>
    <n v="11"/>
    <s v="25"/>
    <d v="2017-11-25T00:00:00"/>
    <d v="2017-11-25T11:26:00"/>
    <x v="0"/>
  </r>
  <r>
    <s v="November 25, 2017 at 11:44PM"/>
    <s v="November 25"/>
    <s v="2017"/>
    <s v="11:44PM"/>
    <n v="11"/>
    <s v="25"/>
    <d v="2017-11-25T00:00:00"/>
    <d v="2017-11-25T23:44:00"/>
    <x v="1"/>
  </r>
  <r>
    <s v="November 25, 2017 at 11:48PM"/>
    <s v="November 25"/>
    <s v="2017"/>
    <s v="11:48PM"/>
    <n v="11"/>
    <s v="25"/>
    <d v="2017-11-25T00:00:00"/>
    <d v="2017-11-25T23:48:00"/>
    <x v="1"/>
  </r>
  <r>
    <s v="November 26, 2017 at 09:04AM"/>
    <s v="November 26"/>
    <s v="2017"/>
    <s v="09:04AM"/>
    <n v="11"/>
    <s v="26"/>
    <d v="2017-11-26T00:00:00"/>
    <d v="2017-11-26T09:04:00"/>
    <x v="0"/>
  </r>
  <r>
    <s v="November 26, 2017 at 02:56PM"/>
    <s v="November 26"/>
    <s v="2017"/>
    <s v="02:56PM"/>
    <n v="11"/>
    <s v="26"/>
    <d v="2017-11-26T00:00:00"/>
    <d v="2017-11-26T14:56:00"/>
    <x v="1"/>
  </r>
  <r>
    <s v="November 26, 2017 at 02:57PM"/>
    <s v="November 26"/>
    <s v="2017"/>
    <s v="02:57PM"/>
    <n v="11"/>
    <s v="26"/>
    <d v="2017-11-26T00:00:00"/>
    <d v="2017-11-26T14:57:00"/>
    <x v="1"/>
  </r>
  <r>
    <s v="November 26, 2017 at 04:58PM"/>
    <s v="November 26"/>
    <s v="2017"/>
    <s v="04:58PM"/>
    <n v="11"/>
    <s v="26"/>
    <d v="2017-11-26T00:00:00"/>
    <d v="2017-11-26T16:58:00"/>
    <x v="0"/>
  </r>
  <r>
    <s v="November 27, 2017 at 09:01AM"/>
    <s v="November 27"/>
    <s v="2017"/>
    <s v="09:01AM"/>
    <n v="11"/>
    <s v="27"/>
    <d v="2017-11-27T00:00:00"/>
    <d v="2017-11-27T09:01:00"/>
    <x v="1"/>
  </r>
  <r>
    <s v="November 27, 2017 at 09:02AM"/>
    <s v="November 27"/>
    <s v="2017"/>
    <s v="09:02AM"/>
    <n v="11"/>
    <s v="27"/>
    <d v="2017-11-27T00:00:00"/>
    <d v="2017-11-27T09:02:00"/>
    <x v="1"/>
  </r>
  <r>
    <s v="November 27, 2017 at 12:14PM"/>
    <s v="November 27"/>
    <s v="2017"/>
    <s v="12:14PM"/>
    <n v="11"/>
    <s v="27"/>
    <d v="2017-11-27T00:00:00"/>
    <d v="2017-11-27T12:14:00"/>
    <x v="0"/>
  </r>
  <r>
    <s v="November 27, 2017 at 05:29PM"/>
    <s v="November 27"/>
    <s v="2017"/>
    <s v="05:29PM"/>
    <n v="11"/>
    <s v="27"/>
    <d v="2017-11-27T00:00:00"/>
    <d v="2017-11-27T17:29:00"/>
    <x v="0"/>
  </r>
  <r>
    <s v="November 27, 2017 at 06:56PM"/>
    <s v="November 27"/>
    <s v="2017"/>
    <s v="06:56PM"/>
    <n v="11"/>
    <s v="27"/>
    <d v="2017-11-27T00:00:00"/>
    <d v="2017-11-27T18:56:00"/>
    <x v="0"/>
  </r>
  <r>
    <s v="November 28, 2017 at 08:07AM"/>
    <s v="November 28"/>
    <s v="2017"/>
    <s v="08:07AM"/>
    <n v="11"/>
    <s v="28"/>
    <d v="2017-11-28T00:00:00"/>
    <d v="2017-11-28T08:07:00"/>
    <x v="0"/>
  </r>
  <r>
    <s v="November 28, 2017 at 09:34PM"/>
    <s v="November 28"/>
    <s v="2017"/>
    <s v="09:34PM"/>
    <n v="11"/>
    <s v="28"/>
    <d v="2017-11-28T00:00:00"/>
    <d v="2017-11-28T21:34:00"/>
    <x v="0"/>
  </r>
  <r>
    <s v="November 29, 2017 at 07:59AM"/>
    <s v="November 29"/>
    <s v="2017"/>
    <s v="07:59AM"/>
    <n v="11"/>
    <s v="29"/>
    <d v="2017-11-29T00:00:00"/>
    <d v="2017-11-29T07:59:00"/>
    <x v="0"/>
  </r>
  <r>
    <s v="November 29, 2017 at 12:27PM"/>
    <s v="November 29"/>
    <s v="2017"/>
    <s v="12:27PM"/>
    <n v="11"/>
    <s v="29"/>
    <d v="2017-11-29T00:00:00"/>
    <d v="2017-11-29T12:27:00"/>
    <x v="0"/>
  </r>
  <r>
    <s v="November 29, 2017 at 02:25PM"/>
    <s v="November 29"/>
    <s v="2017"/>
    <s v="02:25PM"/>
    <n v="11"/>
    <s v="29"/>
    <d v="2017-11-29T00:00:00"/>
    <d v="2017-11-29T14:25:00"/>
    <x v="0"/>
  </r>
  <r>
    <s v="December 01, 2017 at 08:41AM"/>
    <s v="December 01"/>
    <s v="2017"/>
    <s v="08:41AM"/>
    <n v="12"/>
    <s v="01"/>
    <d v="2017-12-01T00:00:00"/>
    <d v="2017-12-01T08:41:00"/>
    <x v="0"/>
  </r>
  <r>
    <s v="December 01, 2017 at 10:59AM"/>
    <s v="December 01"/>
    <s v="2017"/>
    <s v="10:59AM"/>
    <n v="12"/>
    <s v="01"/>
    <d v="2017-12-01T00:00:00"/>
    <d v="2017-12-01T10:59:00"/>
    <x v="0"/>
  </r>
  <r>
    <s v="December 02, 2017 at 12:48PM"/>
    <s v="December 02"/>
    <s v="2017"/>
    <s v="12:48PM"/>
    <n v="12"/>
    <s v="02"/>
    <d v="2017-12-02T00:00:00"/>
    <d v="2017-12-02T12:48:00"/>
    <x v="0"/>
  </r>
  <r>
    <s v="December 02, 2017 at 01:40PM"/>
    <s v="December 02"/>
    <s v="2017"/>
    <s v="01:40PM"/>
    <n v="12"/>
    <s v="02"/>
    <d v="2017-12-02T00:00:00"/>
    <d v="2017-12-02T13:40:00"/>
    <x v="0"/>
  </r>
  <r>
    <s v="December 02, 2017 at 02:22PM"/>
    <s v="December 02"/>
    <s v="2017"/>
    <s v="02:22PM"/>
    <n v="12"/>
    <s v="02"/>
    <d v="2017-12-02T00:00:00"/>
    <d v="2017-12-02T14:22:00"/>
    <x v="0"/>
  </r>
  <r>
    <s v="December 02, 2017 at 09:02PM"/>
    <s v="December 02"/>
    <s v="2017"/>
    <s v="09:02PM"/>
    <n v="12"/>
    <s v="02"/>
    <d v="2017-12-02T00:00:00"/>
    <d v="2017-12-02T21:02:00"/>
    <x v="0"/>
  </r>
  <r>
    <s v="December 03, 2017 at 03:18PM"/>
    <s v="December 03"/>
    <s v="2017"/>
    <s v="03:18PM"/>
    <n v="12"/>
    <s v="03"/>
    <d v="2017-12-03T00:00:00"/>
    <d v="2017-12-03T15:18:00"/>
    <x v="0"/>
  </r>
  <r>
    <s v="December 03, 2017 at 05:02PM"/>
    <s v="December 03"/>
    <s v="2017"/>
    <s v="05:02PM"/>
    <n v="12"/>
    <s v="03"/>
    <d v="2017-12-03T00:00:00"/>
    <d v="2017-12-03T17:02:00"/>
    <x v="0"/>
  </r>
  <r>
    <s v="December 03, 2017 at 08:41PM"/>
    <s v="December 03"/>
    <s v="2017"/>
    <s v="08:41PM"/>
    <n v="12"/>
    <s v="03"/>
    <d v="2017-12-03T00:00:00"/>
    <d v="2017-12-03T20:41:00"/>
    <x v="0"/>
  </r>
  <r>
    <s v="December 04, 2017 at 09:42AM"/>
    <s v="December 04"/>
    <s v="2017"/>
    <s v="09:42AM"/>
    <n v="12"/>
    <s v="04"/>
    <d v="2017-12-04T00:00:00"/>
    <d v="2017-12-04T09:42:00"/>
    <x v="1"/>
  </r>
  <r>
    <s v="December 04, 2017 at 09:43AM"/>
    <s v="December 04"/>
    <s v="2017"/>
    <s v="09:43AM"/>
    <n v="12"/>
    <s v="04"/>
    <d v="2017-12-04T00:00:00"/>
    <d v="2017-12-04T09:43:00"/>
    <x v="1"/>
  </r>
  <r>
    <s v="December 04, 2017 at 07:38PM"/>
    <s v="December 04"/>
    <s v="2017"/>
    <s v="07:38PM"/>
    <n v="12"/>
    <s v="04"/>
    <d v="2017-12-04T00:00:00"/>
    <d v="2017-12-04T19:38:00"/>
    <x v="1"/>
  </r>
  <r>
    <s v="December 04, 2017 at 07:39PM"/>
    <s v="December 04"/>
    <s v="2017"/>
    <s v="07:39PM"/>
    <n v="12"/>
    <s v="04"/>
    <d v="2017-12-04T00:00:00"/>
    <d v="2017-12-04T19:39:00"/>
    <x v="1"/>
  </r>
  <r>
    <s v="December 05, 2017 at 08:52AM"/>
    <s v="December 05"/>
    <s v="2017"/>
    <s v="08:52AM"/>
    <n v="12"/>
    <s v="05"/>
    <d v="2017-12-05T00:00:00"/>
    <d v="2017-12-05T08:52:00"/>
    <x v="0"/>
  </r>
  <r>
    <s v="December 05, 2017 at 12:57PM"/>
    <s v="December 05"/>
    <s v="2017"/>
    <s v="12:57PM"/>
    <n v="12"/>
    <s v="05"/>
    <d v="2017-12-05T00:00:00"/>
    <d v="2017-12-05T12:57:00"/>
    <x v="0"/>
  </r>
  <r>
    <s v="December 05, 2017 at 05:44PM"/>
    <s v="December 05"/>
    <s v="2017"/>
    <s v="05:44PM"/>
    <n v="12"/>
    <s v="05"/>
    <d v="2017-12-05T00:00:00"/>
    <d v="2017-12-05T17:44:00"/>
    <x v="0"/>
  </r>
  <r>
    <s v="December 05, 2017 at 07:37PM"/>
    <s v="December 05"/>
    <s v="2017"/>
    <s v="07:37PM"/>
    <n v="12"/>
    <s v="05"/>
    <d v="2017-12-05T00:00:00"/>
    <d v="2017-12-05T19:37:00"/>
    <x v="0"/>
  </r>
  <r>
    <s v="December 05, 2017 at 08:40PM"/>
    <s v="December 05"/>
    <s v="2017"/>
    <s v="08:40PM"/>
    <n v="12"/>
    <s v="05"/>
    <d v="2017-12-05T00:00:00"/>
    <d v="2017-12-05T20:40:00"/>
    <x v="0"/>
  </r>
  <r>
    <s v="December 06, 2017 at 12:37PM"/>
    <s v="December 06"/>
    <s v="2017"/>
    <s v="12:37PM"/>
    <n v="12"/>
    <s v="06"/>
    <d v="2017-12-06T00:00:00"/>
    <d v="2017-12-06T12:37:00"/>
    <x v="0"/>
  </r>
  <r>
    <s v="December 06, 2017 at 08:40PM"/>
    <s v="December 06"/>
    <s v="2017"/>
    <s v="08:40PM"/>
    <n v="12"/>
    <s v="06"/>
    <d v="2017-12-06T00:00:00"/>
    <d v="2017-12-06T20:40:00"/>
    <x v="0"/>
  </r>
  <r>
    <s v="December 07, 2017 at 10:10AM"/>
    <s v="December 07"/>
    <s v="2017"/>
    <s v="10:10AM"/>
    <n v="12"/>
    <s v="07"/>
    <d v="2017-12-07T00:00:00"/>
    <d v="2017-12-07T10:10:00"/>
    <x v="0"/>
  </r>
  <r>
    <s v="December 07, 2017 at 06:21PM"/>
    <s v="December 07"/>
    <s v="2017"/>
    <s v="06:21PM"/>
    <n v="12"/>
    <s v="07"/>
    <d v="2017-12-07T00:00:00"/>
    <d v="2017-12-07T18:21:00"/>
    <x v="0"/>
  </r>
  <r>
    <s v="December 09, 2017 at 09:54AM"/>
    <s v="December 09"/>
    <s v="2017"/>
    <s v="09:54AM"/>
    <n v="12"/>
    <s v="09"/>
    <d v="2017-12-09T00:00:00"/>
    <d v="2017-12-09T09:54:00"/>
    <x v="0"/>
  </r>
  <r>
    <s v="December 09, 2017 at 10:01AM"/>
    <s v="December 09"/>
    <s v="2017"/>
    <s v="10:01AM"/>
    <n v="12"/>
    <s v="09"/>
    <d v="2017-12-09T00:00:00"/>
    <d v="2017-12-09T10:01:00"/>
    <x v="0"/>
  </r>
  <r>
    <s v="December 09, 2017 at 02:21PM"/>
    <s v="December 09"/>
    <s v="2017"/>
    <s v="02:21PM"/>
    <n v="12"/>
    <s v="09"/>
    <d v="2017-12-09T00:00:00"/>
    <d v="2017-12-09T14:21:00"/>
    <x v="0"/>
  </r>
  <r>
    <s v="December 09, 2017 at 09:24PM"/>
    <s v="December 09"/>
    <s v="2017"/>
    <s v="09:24PM"/>
    <n v="12"/>
    <s v="09"/>
    <d v="2017-12-09T00:00:00"/>
    <d v="2017-12-09T21:24:00"/>
    <x v="0"/>
  </r>
  <r>
    <s v="December 11, 2017 at 12:32PM"/>
    <s v="December 11"/>
    <s v="2017"/>
    <s v="12:32PM"/>
    <n v="12"/>
    <s v="11"/>
    <d v="2017-12-11T00:00:00"/>
    <d v="2017-12-11T12:32:00"/>
    <x v="0"/>
  </r>
  <r>
    <s v="December 11, 2017 at 01:04PM"/>
    <s v="December 11"/>
    <s v="2017"/>
    <s v="01:04PM"/>
    <n v="12"/>
    <s v="11"/>
    <d v="2017-12-11T00:00:00"/>
    <d v="2017-12-11T13:04:00"/>
    <x v="0"/>
  </r>
  <r>
    <s v="December 11, 2017 at 01:16PM"/>
    <s v="December 11"/>
    <s v="2017"/>
    <s v="01:16PM"/>
    <n v="12"/>
    <s v="11"/>
    <d v="2017-12-11T00:00:00"/>
    <d v="2017-12-11T13:16:00"/>
    <x v="0"/>
  </r>
  <r>
    <s v="December 11, 2017 at 01:49PM"/>
    <s v="December 11"/>
    <s v="2017"/>
    <s v="01:49PM"/>
    <n v="12"/>
    <s v="11"/>
    <d v="2017-12-11T00:00:00"/>
    <d v="2017-12-11T13:49:00"/>
    <x v="0"/>
  </r>
  <r>
    <s v="December 11, 2017 at 07:55PM"/>
    <s v="December 11"/>
    <s v="2017"/>
    <s v="07:55PM"/>
    <n v="12"/>
    <s v="11"/>
    <d v="2017-12-11T00:00:00"/>
    <d v="2017-12-11T19:55:00"/>
    <x v="0"/>
  </r>
  <r>
    <s v="December 11, 2017 at 09:00PM"/>
    <s v="December 11"/>
    <s v="2017"/>
    <s v="09:00PM"/>
    <n v="12"/>
    <s v="11"/>
    <d v="2017-12-11T00:00:00"/>
    <d v="2017-12-11T21:00:00"/>
    <x v="0"/>
  </r>
  <r>
    <s v="December 12, 2017 at 12:33PM"/>
    <s v="December 12"/>
    <s v="2017"/>
    <s v="12:33PM"/>
    <n v="12"/>
    <s v="12"/>
    <d v="2017-12-12T00:00:00"/>
    <d v="2017-12-12T12:33:00"/>
    <x v="0"/>
  </r>
  <r>
    <s v="December 12, 2017 at 02:23PM"/>
    <s v="December 12"/>
    <s v="2017"/>
    <s v="02:23PM"/>
    <n v="12"/>
    <s v="12"/>
    <d v="2017-12-12T00:00:00"/>
    <d v="2017-12-12T14:23:00"/>
    <x v="0"/>
  </r>
  <r>
    <s v="December 12, 2017 at 05:30PM"/>
    <s v="December 12"/>
    <s v="2017"/>
    <s v="05:30PM"/>
    <n v="12"/>
    <s v="12"/>
    <d v="2017-12-12T00:00:00"/>
    <d v="2017-12-12T17:30:00"/>
    <x v="0"/>
  </r>
  <r>
    <s v="December 12, 2017 at 07:52PM"/>
    <s v="December 12"/>
    <s v="2017"/>
    <s v="07:52PM"/>
    <n v="12"/>
    <s v="12"/>
    <d v="2017-12-12T00:00:00"/>
    <d v="2017-12-12T19:52:00"/>
    <x v="0"/>
  </r>
  <r>
    <s v="December 13, 2017 at 04:16PM"/>
    <s v="December 13"/>
    <s v="2017"/>
    <s v="04:16PM"/>
    <n v="12"/>
    <s v="13"/>
    <d v="2017-12-13T00:00:00"/>
    <d v="2017-12-13T16:16:00"/>
    <x v="0"/>
  </r>
  <r>
    <s v="December 13, 2017 at 05:39PM"/>
    <s v="December 13"/>
    <s v="2017"/>
    <s v="05:39PM"/>
    <n v="12"/>
    <s v="13"/>
    <d v="2017-12-13T00:00:00"/>
    <d v="2017-12-13T17:39:00"/>
    <x v="0"/>
  </r>
  <r>
    <s v="December 14, 2017 at 10:09AM"/>
    <s v="December 14"/>
    <s v="2017"/>
    <s v="10:09AM"/>
    <n v="12"/>
    <s v="14"/>
    <d v="2017-12-14T00:00:00"/>
    <d v="2017-12-14T10:09:00"/>
    <x v="0"/>
  </r>
  <r>
    <s v="December 14, 2017 at 12:58PM"/>
    <s v="December 14"/>
    <s v="2017"/>
    <s v="12:58PM"/>
    <n v="12"/>
    <s v="14"/>
    <d v="2017-12-14T00:00:00"/>
    <d v="2017-12-14T12:58:00"/>
    <x v="0"/>
  </r>
  <r>
    <s v="December 15, 2017 at 11:01AM"/>
    <s v="December 15"/>
    <s v="2017"/>
    <s v="11:01AM"/>
    <n v="12"/>
    <s v="15"/>
    <d v="2017-12-15T00:00:00"/>
    <d v="2017-12-15T11:01:00"/>
    <x v="0"/>
  </r>
  <r>
    <s v="December 15, 2017 at 06:46PM"/>
    <s v="December 15"/>
    <s v="2017"/>
    <s v="06:46PM"/>
    <n v="12"/>
    <s v="15"/>
    <d v="2017-12-15T00:00:00"/>
    <d v="2017-12-15T18:46:00"/>
    <x v="0"/>
  </r>
  <r>
    <s v="December 16, 2017 at 07:56PM"/>
    <s v="December 16"/>
    <s v="2017"/>
    <s v="07:56PM"/>
    <n v="12"/>
    <s v="16"/>
    <d v="2017-12-16T00:00:00"/>
    <d v="2017-12-16T19:56:00"/>
    <x v="0"/>
  </r>
  <r>
    <s v="December 17, 2017 at 12:29PM"/>
    <s v="December 17"/>
    <s v="2017"/>
    <s v="12:29PM"/>
    <n v="12"/>
    <s v="17"/>
    <d v="2017-12-17T00:00:00"/>
    <d v="2017-12-17T12:29:00"/>
    <x v="0"/>
  </r>
  <r>
    <s v="December 17, 2017 at 07:20PM"/>
    <s v="December 17"/>
    <s v="2017"/>
    <s v="07:20PM"/>
    <n v="12"/>
    <s v="17"/>
    <d v="2017-12-17T00:00:00"/>
    <d v="2017-12-17T19:20:00"/>
    <x v="0"/>
  </r>
  <r>
    <s v="December 18, 2017 at 09:28AM"/>
    <s v="December 18"/>
    <s v="2017"/>
    <s v="09:28AM"/>
    <n v="12"/>
    <s v="18"/>
    <d v="2017-12-18T00:00:00"/>
    <d v="2017-12-18T09:28:00"/>
    <x v="0"/>
  </r>
  <r>
    <s v="December 18, 2017 at 02:30PM"/>
    <s v="December 18"/>
    <s v="2017"/>
    <s v="02:30PM"/>
    <n v="12"/>
    <s v="18"/>
    <d v="2017-12-18T00:00:00"/>
    <d v="2017-12-18T14:30:00"/>
    <x v="0"/>
  </r>
  <r>
    <s v="December 18, 2017 at 09:48PM"/>
    <s v="December 18"/>
    <s v="2017"/>
    <s v="09:48PM"/>
    <n v="12"/>
    <s v="18"/>
    <d v="2017-12-18T00:00:00"/>
    <d v="2017-12-18T21:48:00"/>
    <x v="0"/>
  </r>
  <r>
    <s v="December 19, 2017 at 10:03AM"/>
    <s v="December 19"/>
    <s v="2017"/>
    <s v="10:03AM"/>
    <n v="12"/>
    <s v="19"/>
    <d v="2017-12-19T00:00:00"/>
    <d v="2017-12-19T10:03:00"/>
    <x v="0"/>
  </r>
  <r>
    <s v="December 19, 2017 at 01:15PM"/>
    <s v="December 19"/>
    <s v="2017"/>
    <s v="01:15PM"/>
    <n v="12"/>
    <s v="19"/>
    <d v="2017-12-19T00:00:00"/>
    <d v="2017-12-19T13:15:00"/>
    <x v="0"/>
  </r>
  <r>
    <s v="December 19, 2017 at 02:27PM"/>
    <s v="December 19"/>
    <s v="2017"/>
    <s v="02:27PM"/>
    <n v="12"/>
    <s v="19"/>
    <d v="2017-12-19T00:00:00"/>
    <d v="2017-12-19T14:27:00"/>
    <x v="1"/>
  </r>
  <r>
    <s v="December 19, 2017 at 02:28PM"/>
    <s v="December 19"/>
    <s v="2017"/>
    <s v="02:28PM"/>
    <n v="12"/>
    <s v="19"/>
    <d v="2017-12-19T00:00:00"/>
    <d v="2017-12-19T14:28:00"/>
    <x v="1"/>
  </r>
  <r>
    <s v="December 21, 2017 at 01:32AM"/>
    <s v="December 21"/>
    <s v="2017"/>
    <s v="01:32AM"/>
    <n v="12"/>
    <s v="21"/>
    <d v="2017-12-21T00:00:00"/>
    <d v="2017-12-21T01:32:00"/>
    <x v="0"/>
  </r>
  <r>
    <s v="December 21, 2017 at 12:21PM"/>
    <s v="December 21"/>
    <s v="2017"/>
    <s v="12:21PM"/>
    <n v="12"/>
    <s v="21"/>
    <d v="2017-12-21T00:00:00"/>
    <d v="2017-12-21T12:21:00"/>
    <x v="1"/>
  </r>
  <r>
    <s v="December 21, 2017 at 12:22PM"/>
    <s v="December 21"/>
    <s v="2017"/>
    <s v="12:22PM"/>
    <n v="12"/>
    <s v="21"/>
    <d v="2017-12-21T00:00:00"/>
    <d v="2017-12-21T12:22:00"/>
    <x v="1"/>
  </r>
  <r>
    <s v="December 21, 2017 at 05:30PM"/>
    <s v="December 21"/>
    <s v="2017"/>
    <s v="05:30PM"/>
    <n v="12"/>
    <s v="21"/>
    <d v="2017-12-21T00:00:00"/>
    <d v="2017-12-21T17:30:00"/>
    <x v="0"/>
  </r>
  <r>
    <s v="December 22, 2017 at 12:59PM"/>
    <s v="December 22"/>
    <s v="2017"/>
    <s v="12:59PM"/>
    <n v="12"/>
    <s v="22"/>
    <d v="2017-12-22T00:00:00"/>
    <d v="2017-12-22T12:59:00"/>
    <x v="0"/>
  </r>
  <r>
    <s v="December 23, 2017 at 09:26AM"/>
    <s v="December 23"/>
    <s v="2017"/>
    <s v="09:26AM"/>
    <n v="12"/>
    <s v="23"/>
    <d v="2017-12-23T00:00:00"/>
    <d v="2017-12-23T09:26:00"/>
    <x v="1"/>
  </r>
  <r>
    <s v="December 23, 2017 at 09:27AM"/>
    <s v="December 23"/>
    <s v="2017"/>
    <s v="09:27AM"/>
    <n v="12"/>
    <s v="23"/>
    <d v="2017-12-23T00:00:00"/>
    <d v="2017-12-23T09:27:00"/>
    <x v="1"/>
  </r>
  <r>
    <s v="December 23, 2017 at 10:26AM"/>
    <s v="December 23"/>
    <s v="2017"/>
    <s v="10:26AM"/>
    <n v="12"/>
    <s v="23"/>
    <d v="2017-12-23T00:00:00"/>
    <d v="2017-12-23T10:26:00"/>
    <x v="1"/>
  </r>
  <r>
    <s v="December 23, 2017 at 10:27AM"/>
    <s v="December 23"/>
    <s v="2017"/>
    <s v="10:27AM"/>
    <n v="12"/>
    <s v="23"/>
    <d v="2017-12-23T00:00:00"/>
    <d v="2017-12-23T10:27:00"/>
    <x v="1"/>
  </r>
  <r>
    <s v="December 23, 2017 at 04:21PM"/>
    <s v="December 23"/>
    <s v="2017"/>
    <s v="04:21PM"/>
    <n v="12"/>
    <s v="23"/>
    <d v="2017-12-23T00:00:00"/>
    <d v="2017-12-23T16:21:00"/>
    <x v="0"/>
  </r>
  <r>
    <s v="December 23, 2017 at 06:42PM"/>
    <s v="December 23"/>
    <s v="2017"/>
    <s v="06:42PM"/>
    <n v="12"/>
    <s v="23"/>
    <d v="2017-12-23T00:00:00"/>
    <d v="2017-12-23T18:42:00"/>
    <x v="0"/>
  </r>
  <r>
    <s v="December 23, 2017 at 10:29PM"/>
    <s v="December 23"/>
    <s v="2017"/>
    <s v="10:29PM"/>
    <n v="12"/>
    <s v="23"/>
    <d v="2017-12-23T00:00:00"/>
    <d v="2017-12-23T22:29:00"/>
    <x v="0"/>
  </r>
  <r>
    <s v="December 24, 2017 at 02:42PM"/>
    <s v="December 24"/>
    <s v="2017"/>
    <s v="02:42PM"/>
    <n v="12"/>
    <s v="24"/>
    <d v="2017-12-24T00:00:00"/>
    <d v="2017-12-24T14:42:00"/>
    <x v="0"/>
  </r>
  <r>
    <s v="December 24, 2017 at 05:52PM"/>
    <s v="December 24"/>
    <s v="2017"/>
    <s v="05:52PM"/>
    <n v="12"/>
    <s v="24"/>
    <d v="2017-12-24T00:00:00"/>
    <d v="2017-12-24T17:52:00"/>
    <x v="0"/>
  </r>
  <r>
    <s v="December 25, 2017 at 04:45PM"/>
    <s v="December 25"/>
    <s v="2017"/>
    <s v="04:45PM"/>
    <n v="12"/>
    <s v="25"/>
    <d v="2017-12-25T00:00:00"/>
    <d v="2017-12-25T16:45:00"/>
    <x v="0"/>
  </r>
  <r>
    <s v="December 25, 2017 at 07:31PM"/>
    <s v="December 25"/>
    <s v="2017"/>
    <s v="07:31PM"/>
    <n v="12"/>
    <s v="25"/>
    <d v="2017-12-25T00:00:00"/>
    <d v="2017-12-25T19:31:00"/>
    <x v="0"/>
  </r>
  <r>
    <s v="December 26, 2017 at 12:22PM"/>
    <s v="December 26"/>
    <s v="2017"/>
    <s v="12:22PM"/>
    <n v="12"/>
    <s v="26"/>
    <d v="2017-12-26T00:00:00"/>
    <d v="2017-12-26T12:22:00"/>
    <x v="0"/>
  </r>
  <r>
    <s v="December 27, 2017 at 09:48AM"/>
    <s v="December 27"/>
    <s v="2017"/>
    <s v="09:48AM"/>
    <n v="12"/>
    <s v="27"/>
    <d v="2017-12-27T00:00:00"/>
    <d v="2017-12-27T09:48:00"/>
    <x v="0"/>
  </r>
  <r>
    <s v="December 27, 2017 at 10:42AM"/>
    <s v="December 27"/>
    <s v="2017"/>
    <s v="10:42AM"/>
    <n v="12"/>
    <s v="27"/>
    <d v="2017-12-27T00:00:00"/>
    <d v="2017-12-27T10:42:00"/>
    <x v="0"/>
  </r>
  <r>
    <s v="December 27, 2017 at 09:06PM"/>
    <s v="December 27"/>
    <s v="2017"/>
    <s v="09:06PM"/>
    <n v="12"/>
    <s v="27"/>
    <d v="2017-12-27T00:00:00"/>
    <d v="2017-12-27T21:06:00"/>
    <x v="0"/>
  </r>
  <r>
    <s v="December 28, 2017 at 09:16PM"/>
    <s v="December 28"/>
    <s v="2017"/>
    <s v="09:16PM"/>
    <n v="12"/>
    <s v="28"/>
    <d v="2017-12-28T00:00:00"/>
    <d v="2017-12-28T21:16:00"/>
    <x v="0"/>
  </r>
  <r>
    <s v="December 28, 2017 at 10:41PM"/>
    <s v="December 28"/>
    <s v="2017"/>
    <s v="10:41PM"/>
    <n v="12"/>
    <s v="28"/>
    <d v="2017-12-28T00:00:00"/>
    <d v="2017-12-28T22:41:00"/>
    <x v="0"/>
  </r>
  <r>
    <s v="December 29, 2017 at 03:10PM"/>
    <s v="December 29"/>
    <s v="2017"/>
    <s v="03:10PM"/>
    <n v="12"/>
    <s v="29"/>
    <d v="2017-12-29T00:00:00"/>
    <d v="2017-12-29T15:10:00"/>
    <x v="1"/>
  </r>
  <r>
    <s v="December 29, 2017 at 03:11PM"/>
    <s v="December 29"/>
    <s v="2017"/>
    <s v="03:11PM"/>
    <n v="12"/>
    <s v="29"/>
    <d v="2017-12-29T00:00:00"/>
    <d v="2017-12-29T15:11:00"/>
    <x v="1"/>
  </r>
  <r>
    <s v="December 29, 2017 at 11:20PM"/>
    <s v="December 29"/>
    <s v="2017"/>
    <s v="11:20PM"/>
    <n v="12"/>
    <s v="29"/>
    <d v="2017-12-29T00:00:00"/>
    <d v="2017-12-29T23:20:00"/>
    <x v="0"/>
  </r>
  <r>
    <s v="December 30, 2017 at 04:03PM"/>
    <s v="December 30"/>
    <s v="2017"/>
    <s v="04:03PM"/>
    <n v="12"/>
    <s v="30"/>
    <d v="2017-12-30T00:00:00"/>
    <d v="2017-12-30T16:03:00"/>
    <x v="0"/>
  </r>
  <r>
    <s v="December 30, 2017 at 11:31PM"/>
    <s v="December 30"/>
    <s v="2017"/>
    <s v="11:31PM"/>
    <n v="12"/>
    <s v="30"/>
    <d v="2017-12-30T00:00:00"/>
    <d v="2017-12-30T23:31:00"/>
    <x v="1"/>
  </r>
  <r>
    <s v="December 30, 2017 at 11:32PM"/>
    <s v="December 30"/>
    <s v="2017"/>
    <s v="11:32PM"/>
    <n v="12"/>
    <s v="30"/>
    <d v="2017-12-30T00:00:00"/>
    <d v="2017-12-30T23:32:00"/>
    <x v="1"/>
  </r>
  <r>
    <s v="December 31, 2017 at 10:34AM"/>
    <s v="December 31"/>
    <s v="2017"/>
    <s v="10:34AM"/>
    <n v="12"/>
    <s v="31"/>
    <d v="2017-12-31T00:00:00"/>
    <d v="2017-12-31T10:34:00"/>
    <x v="1"/>
  </r>
  <r>
    <s v="December 31, 2017 at 10:35AM"/>
    <s v="December 31"/>
    <s v="2017"/>
    <s v="10:35AM"/>
    <n v="12"/>
    <s v="31"/>
    <d v="2017-12-31T00:00:00"/>
    <d v="2017-12-31T10:35:00"/>
    <x v="1"/>
  </r>
  <r>
    <s v="December 31, 2017 at 12:21PM"/>
    <s v="December 31"/>
    <s v="2017"/>
    <s v="12:21PM"/>
    <n v="12"/>
    <s v="31"/>
    <d v="2017-12-31T00:00:00"/>
    <d v="2017-12-31T12:21:00"/>
    <x v="0"/>
  </r>
  <r>
    <s v="December 31, 2017 at 03:07PM"/>
    <s v="December 31"/>
    <s v="2017"/>
    <s v="03:07PM"/>
    <n v="12"/>
    <s v="31"/>
    <d v="2017-12-31T00:00:00"/>
    <d v="2017-12-31T15:07:00"/>
    <x v="0"/>
  </r>
  <r>
    <s v="December 31, 2017 at 06:10PM"/>
    <s v="December 31"/>
    <s v="2017"/>
    <s v="06:10PM"/>
    <n v="12"/>
    <s v="31"/>
    <d v="2017-12-31T00:00:00"/>
    <d v="2017-12-31T18:10:00"/>
    <x v="0"/>
  </r>
  <r>
    <s v="January 01, 2018 at 11:14AM"/>
    <s v="January 01"/>
    <s v="2018"/>
    <s v="11:14AM"/>
    <n v="1"/>
    <s v="01"/>
    <d v="2018-01-01T00:00:00"/>
    <d v="2018-01-01T11:14:00"/>
    <x v="0"/>
  </r>
  <r>
    <s v="January 01, 2018 at 03:30PM"/>
    <s v="January 01"/>
    <s v="2018"/>
    <s v="03:30PM"/>
    <n v="1"/>
    <s v="01"/>
    <d v="2018-01-01T00:00:00"/>
    <d v="2018-01-01T15:30:00"/>
    <x v="0"/>
  </r>
  <r>
    <s v="January 01, 2018 at 06:00PM"/>
    <s v="January 01"/>
    <s v="2018"/>
    <s v="06:00PM"/>
    <n v="1"/>
    <s v="01"/>
    <d v="2018-01-01T00:00:00"/>
    <d v="2018-01-01T18:00:00"/>
    <x v="0"/>
  </r>
  <r>
    <s v="January 02, 2018 at 02:06PM"/>
    <s v="January 02"/>
    <s v="2018"/>
    <s v="02:06PM"/>
    <n v="1"/>
    <s v="02"/>
    <d v="2018-01-02T00:00:00"/>
    <d v="2018-01-02T14:06:00"/>
    <x v="0"/>
  </r>
  <r>
    <s v="January 03, 2018 at 10:11AM"/>
    <s v="January 03"/>
    <s v="2018"/>
    <s v="10:11AM"/>
    <n v="1"/>
    <s v="03"/>
    <d v="2018-01-03T00:00:00"/>
    <d v="2018-01-03T10:11:00"/>
    <x v="0"/>
  </r>
  <r>
    <s v="January 03, 2018 at 05:14PM"/>
    <s v="January 03"/>
    <s v="2018"/>
    <s v="05:14PM"/>
    <n v="1"/>
    <s v="03"/>
    <d v="2018-01-03T00:00:00"/>
    <d v="2018-01-03T17:14:00"/>
    <x v="0"/>
  </r>
  <r>
    <s v="January 03, 2018 at 10:42PM"/>
    <s v="January 03"/>
    <s v="2018"/>
    <s v="10:42PM"/>
    <n v="1"/>
    <s v="03"/>
    <d v="2018-01-03T00:00:00"/>
    <d v="2018-01-03T22:42:00"/>
    <x v="0"/>
  </r>
  <r>
    <s v="January 04, 2018 at 01:41PM"/>
    <s v="January 04"/>
    <s v="2018"/>
    <s v="01:41PM"/>
    <n v="1"/>
    <s v="04"/>
    <d v="2018-01-04T00:00:00"/>
    <d v="2018-01-04T13:41:00"/>
    <x v="0"/>
  </r>
  <r>
    <s v="January 04, 2018 at 03:53PM"/>
    <s v="January 04"/>
    <s v="2018"/>
    <s v="03:53PM"/>
    <n v="1"/>
    <s v="04"/>
    <d v="2018-01-04T00:00:00"/>
    <d v="2018-01-04T15:53:00"/>
    <x v="0"/>
  </r>
  <r>
    <s v="January 05, 2018 at 02:02PM"/>
    <s v="January 05"/>
    <s v="2018"/>
    <s v="02:02PM"/>
    <n v="1"/>
    <s v="05"/>
    <d v="2018-01-05T00:00:00"/>
    <d v="2018-01-05T14:02:00"/>
    <x v="0"/>
  </r>
  <r>
    <s v="January 05, 2018 at 04:53PM"/>
    <s v="January 05"/>
    <s v="2018"/>
    <s v="04:53PM"/>
    <n v="1"/>
    <s v="05"/>
    <d v="2018-01-05T00:00:00"/>
    <d v="2018-01-05T16:53:00"/>
    <x v="0"/>
  </r>
  <r>
    <s v="January 05, 2018 at 05:23PM"/>
    <s v="January 05"/>
    <s v="2018"/>
    <s v="05:23PM"/>
    <n v="1"/>
    <s v="05"/>
    <d v="2018-01-05T00:00:00"/>
    <d v="2018-01-05T17:23:00"/>
    <x v="0"/>
  </r>
  <r>
    <s v="January 06, 2018 at 11:10AM"/>
    <s v="January 06"/>
    <s v="2018"/>
    <s v="11:10AM"/>
    <n v="1"/>
    <s v="06"/>
    <d v="2018-01-06T00:00:00"/>
    <d v="2018-01-06T11:10:00"/>
    <x v="0"/>
  </r>
  <r>
    <s v="January 06, 2018 at 12:31PM"/>
    <s v="January 06"/>
    <s v="2018"/>
    <s v="12:31PM"/>
    <n v="1"/>
    <s v="06"/>
    <d v="2018-01-06T00:00:00"/>
    <d v="2018-01-06T12:31:00"/>
    <x v="0"/>
  </r>
  <r>
    <s v="January 06, 2018 at 03:34PM"/>
    <s v="January 06"/>
    <s v="2018"/>
    <s v="03:34PM"/>
    <n v="1"/>
    <s v="06"/>
    <d v="2018-01-06T00:00:00"/>
    <d v="2018-01-06T15:34:00"/>
    <x v="0"/>
  </r>
  <r>
    <s v="January 06, 2018 at 06:19PM"/>
    <s v="January 06"/>
    <s v="2018"/>
    <s v="06:19PM"/>
    <n v="1"/>
    <s v="06"/>
    <d v="2018-01-06T00:00:00"/>
    <d v="2018-01-06T18:19:00"/>
    <x v="0"/>
  </r>
  <r>
    <s v="January 07, 2018 at 02:27PM"/>
    <s v="January 07"/>
    <s v="2018"/>
    <s v="02:27PM"/>
    <n v="1"/>
    <s v="07"/>
    <d v="2018-01-07T00:00:00"/>
    <d v="2018-01-07T14:27:00"/>
    <x v="0"/>
  </r>
  <r>
    <s v="January 07, 2018 at 07:49PM"/>
    <s v="January 07"/>
    <s v="2018"/>
    <s v="07:49PM"/>
    <n v="1"/>
    <s v="07"/>
    <d v="2018-01-07T00:00:00"/>
    <d v="2018-01-07T19:49:00"/>
    <x v="0"/>
  </r>
  <r>
    <s v="January 08, 2018 at 12:57PM"/>
    <s v="January 08"/>
    <s v="2018"/>
    <s v="12:57PM"/>
    <n v="1"/>
    <s v="08"/>
    <d v="2018-01-08T00:00:00"/>
    <d v="2018-01-08T12:57:00"/>
    <x v="0"/>
  </r>
  <r>
    <s v="January 08, 2018 at 05:48PM"/>
    <s v="January 08"/>
    <s v="2018"/>
    <s v="05:48PM"/>
    <n v="1"/>
    <s v="08"/>
    <d v="2018-01-08T00:00:00"/>
    <d v="2018-01-08T17:48:00"/>
    <x v="1"/>
  </r>
  <r>
    <s v="January 08, 2018 at 05:49PM"/>
    <s v="January 08"/>
    <s v="2018"/>
    <s v="05:49PM"/>
    <n v="1"/>
    <s v="08"/>
    <d v="2018-01-08T00:00:00"/>
    <d v="2018-01-08T17:49:00"/>
    <x v="1"/>
  </r>
  <r>
    <s v="January 08, 2018 at 11:05PM"/>
    <s v="January 08"/>
    <s v="2018"/>
    <s v="11:05PM"/>
    <n v="1"/>
    <s v="08"/>
    <d v="2018-01-08T00:00:00"/>
    <d v="2018-01-08T23:05:00"/>
    <x v="0"/>
  </r>
  <r>
    <s v="January 08, 2018 at 11:39PM"/>
    <s v="January 08"/>
    <s v="2018"/>
    <s v="11:39PM"/>
    <n v="1"/>
    <s v="08"/>
    <d v="2018-01-08T00:00:00"/>
    <d v="2018-01-08T23:39:00"/>
    <x v="0"/>
  </r>
  <r>
    <s v="January 10, 2018 at 10:57AM"/>
    <s v="January 10"/>
    <s v="2018"/>
    <s v="10:57AM"/>
    <n v="1"/>
    <s v="10"/>
    <d v="2018-01-10T00:00:00"/>
    <d v="2018-01-10T10:57:00"/>
    <x v="0"/>
  </r>
  <r>
    <s v="January 10, 2018 at 12:52PM"/>
    <s v="January 10"/>
    <s v="2018"/>
    <s v="12:52PM"/>
    <n v="1"/>
    <s v="10"/>
    <d v="2018-01-10T00:00:00"/>
    <d v="2018-01-10T12:52:00"/>
    <x v="0"/>
  </r>
  <r>
    <s v="January 10, 2018 at 05:09PM"/>
    <s v="January 10"/>
    <s v="2018"/>
    <s v="05:09PM"/>
    <n v="1"/>
    <s v="10"/>
    <d v="2018-01-10T00:00:00"/>
    <d v="2018-01-10T17:09:00"/>
    <x v="0"/>
  </r>
  <r>
    <s v="January 10, 2018 at 06:47PM"/>
    <s v="January 10"/>
    <s v="2018"/>
    <s v="06:47PM"/>
    <n v="1"/>
    <s v="10"/>
    <d v="2018-01-10T00:00:00"/>
    <d v="2018-01-10T18:47:00"/>
    <x v="0"/>
  </r>
  <r>
    <s v="January 10, 2018 at 10:34PM"/>
    <s v="January 10"/>
    <s v="2018"/>
    <s v="10:34PM"/>
    <n v="1"/>
    <s v="10"/>
    <d v="2018-01-10T00:00:00"/>
    <d v="2018-01-10T22:34:00"/>
    <x v="0"/>
  </r>
  <r>
    <s v="January 12, 2018 at 10:23AM"/>
    <s v="January 12"/>
    <s v="2018"/>
    <s v="10:23AM"/>
    <n v="1"/>
    <s v="12"/>
    <d v="2018-01-12T00:00:00"/>
    <d v="2018-01-12T10:23:00"/>
    <x v="0"/>
  </r>
  <r>
    <s v="January 12, 2018 at 01:05PM"/>
    <s v="January 12"/>
    <s v="2018"/>
    <s v="01:05PM"/>
    <n v="1"/>
    <s v="12"/>
    <d v="2018-01-12T00:00:00"/>
    <d v="2018-01-12T13:05:00"/>
    <x v="0"/>
  </r>
  <r>
    <s v="January 12, 2018 at 02:50PM"/>
    <s v="January 12"/>
    <s v="2018"/>
    <s v="02:50PM"/>
    <n v="1"/>
    <s v="12"/>
    <d v="2018-01-12T00:00:00"/>
    <d v="2018-01-12T14:50:00"/>
    <x v="0"/>
  </r>
  <r>
    <s v="January 12, 2018 at 05:35PM"/>
    <s v="January 12"/>
    <s v="2018"/>
    <s v="05:35PM"/>
    <n v="1"/>
    <s v="12"/>
    <d v="2018-01-12T00:00:00"/>
    <d v="2018-01-12T17:35:00"/>
    <x v="0"/>
  </r>
  <r>
    <s v="January 13, 2018 at 01:49PM"/>
    <s v="January 13"/>
    <s v="2018"/>
    <s v="01:49PM"/>
    <n v="1"/>
    <s v="13"/>
    <d v="2018-01-13T00:00:00"/>
    <d v="2018-01-13T13:49:00"/>
    <x v="0"/>
  </r>
  <r>
    <s v="January 15, 2018 at 08:23PM"/>
    <s v="January 15"/>
    <s v="2018"/>
    <s v="08:23PM"/>
    <n v="1"/>
    <s v="15"/>
    <d v="2018-01-15T00:00:00"/>
    <d v="2018-01-15T20:23:00"/>
    <x v="0"/>
  </r>
  <r>
    <s v="January 16, 2018 at 12:43PM"/>
    <s v="January 16"/>
    <s v="2018"/>
    <s v="12:43PM"/>
    <n v="1"/>
    <s v="16"/>
    <d v="2018-01-16T00:00:00"/>
    <d v="2018-01-16T12:43:00"/>
    <x v="0"/>
  </r>
  <r>
    <s v="January 17, 2018 at 07:23AM"/>
    <s v="January 17"/>
    <s v="2018"/>
    <s v="07:23AM"/>
    <n v="1"/>
    <s v="17"/>
    <d v="2018-01-17T00:00:00"/>
    <d v="2018-01-17T07:23:00"/>
    <x v="1"/>
  </r>
  <r>
    <s v="January 17, 2018 at 07:24AM"/>
    <s v="January 17"/>
    <s v="2018"/>
    <s v="07:24AM"/>
    <n v="1"/>
    <s v="17"/>
    <d v="2018-01-17T00:00:00"/>
    <d v="2018-01-17T07:24:00"/>
    <x v="1"/>
  </r>
  <r>
    <s v="January 17, 2018 at 08:50AM"/>
    <s v="January 17"/>
    <s v="2018"/>
    <s v="08:50AM"/>
    <n v="1"/>
    <s v="17"/>
    <d v="2018-01-17T00:00:00"/>
    <d v="2018-01-17T08:50:00"/>
    <x v="0"/>
  </r>
  <r>
    <s v="January 17, 2018 at 02:09PM"/>
    <s v="January 17"/>
    <s v="2018"/>
    <s v="02:09PM"/>
    <n v="1"/>
    <s v="17"/>
    <d v="2018-01-17T00:00:00"/>
    <d v="2018-01-17T14:09:00"/>
    <x v="0"/>
  </r>
  <r>
    <s v="January 18, 2018 at 04:53PM"/>
    <s v="January 18"/>
    <s v="2018"/>
    <s v="04:53PM"/>
    <n v="1"/>
    <s v="18"/>
    <d v="2018-01-18T00:00:00"/>
    <d v="2018-01-18T16:53:00"/>
    <x v="0"/>
  </r>
  <r>
    <s v="January 19, 2018 at 08:15AM"/>
    <s v="January 19"/>
    <s v="2018"/>
    <s v="08:15AM"/>
    <n v="1"/>
    <s v="19"/>
    <d v="2018-01-19T00:00:00"/>
    <d v="2018-01-19T08:15:00"/>
    <x v="0"/>
  </r>
  <r>
    <s v="January 19, 2018 at 10:11AM"/>
    <s v="January 19"/>
    <s v="2018"/>
    <s v="10:11AM"/>
    <n v="1"/>
    <s v="19"/>
    <d v="2018-01-19T00:00:00"/>
    <d v="2018-01-19T10:11:00"/>
    <x v="1"/>
  </r>
  <r>
    <s v="January 19, 2018 at 10:12AM"/>
    <s v="January 19"/>
    <s v="2018"/>
    <s v="10:12AM"/>
    <n v="1"/>
    <s v="19"/>
    <d v="2018-01-19T00:00:00"/>
    <d v="2018-01-19T10:12:00"/>
    <x v="1"/>
  </r>
  <r>
    <s v="January 19, 2018 at 05:56PM"/>
    <s v="January 19"/>
    <s v="2018"/>
    <s v="05:56PM"/>
    <n v="1"/>
    <s v="19"/>
    <d v="2018-01-19T00:00:00"/>
    <d v="2018-01-19T17:56:00"/>
    <x v="0"/>
  </r>
  <r>
    <s v="January 19, 2018 at 09:57PM"/>
    <s v="January 19"/>
    <s v="2018"/>
    <s v="09:57PM"/>
    <n v="1"/>
    <s v="19"/>
    <d v="2018-01-19T00:00:00"/>
    <d v="2018-01-19T21:57:00"/>
    <x v="0"/>
  </r>
  <r>
    <s v="January 21, 2018 at 05:35PM"/>
    <s v="January 21"/>
    <s v="2018"/>
    <s v="05:35PM"/>
    <n v="1"/>
    <s v="21"/>
    <d v="2018-01-21T00:00:00"/>
    <d v="2018-01-21T17:35:00"/>
    <x v="0"/>
  </r>
  <r>
    <s v="January 21, 2018 at 07:14PM"/>
    <s v="January 21"/>
    <s v="2018"/>
    <s v="07:14PM"/>
    <n v="1"/>
    <s v="21"/>
    <d v="2018-01-21T00:00:00"/>
    <d v="2018-01-21T19:14:00"/>
    <x v="0"/>
  </r>
  <r>
    <s v="January 22, 2018 at 11:07AM"/>
    <s v="January 22"/>
    <s v="2018"/>
    <s v="11:07AM"/>
    <n v="1"/>
    <s v="22"/>
    <d v="2018-01-22T00:00:00"/>
    <d v="2018-01-22T11:07:00"/>
    <x v="0"/>
  </r>
  <r>
    <s v="January 22, 2018 at 11:58AM"/>
    <s v="January 22"/>
    <s v="2018"/>
    <s v="11:58AM"/>
    <n v="1"/>
    <s v="22"/>
    <d v="2018-01-22T00:00:00"/>
    <d v="2018-01-22T11:58:00"/>
    <x v="0"/>
  </r>
  <r>
    <s v="January 23, 2018 at 11:27AM"/>
    <s v="January 23"/>
    <s v="2018"/>
    <s v="11:27AM"/>
    <n v="1"/>
    <s v="23"/>
    <d v="2018-01-23T00:00:00"/>
    <d v="2018-01-23T11:27:00"/>
    <x v="1"/>
  </r>
  <r>
    <s v="January 23, 2018 at 11:28AM"/>
    <s v="January 23"/>
    <s v="2018"/>
    <s v="11:28AM"/>
    <n v="1"/>
    <s v="23"/>
    <d v="2018-01-23T00:00:00"/>
    <d v="2018-01-23T11:28:00"/>
    <x v="1"/>
  </r>
  <r>
    <s v="January 23, 2018 at 02:45PM"/>
    <s v="January 23"/>
    <s v="2018"/>
    <s v="02:45PM"/>
    <n v="1"/>
    <s v="23"/>
    <d v="2018-01-23T00:00:00"/>
    <d v="2018-01-23T14:45:00"/>
    <x v="0"/>
  </r>
  <r>
    <s v="January 24, 2018 at 11:20AM"/>
    <s v="January 24"/>
    <s v="2018"/>
    <s v="11:20AM"/>
    <n v="1"/>
    <s v="24"/>
    <d v="2018-01-24T00:00:00"/>
    <d v="2018-01-24T11:20:00"/>
    <x v="0"/>
  </r>
  <r>
    <s v="January 24, 2018 at 02:03PM"/>
    <s v="January 24"/>
    <s v="2018"/>
    <s v="02:03PM"/>
    <n v="1"/>
    <s v="24"/>
    <d v="2018-01-24T00:00:00"/>
    <d v="2018-01-24T14:03:00"/>
    <x v="0"/>
  </r>
  <r>
    <s v="January 24, 2018 at 09:00PM"/>
    <s v="January 24"/>
    <s v="2018"/>
    <s v="09:00PM"/>
    <n v="1"/>
    <s v="24"/>
    <d v="2018-01-24T00:00:00"/>
    <d v="2018-01-24T21:00:00"/>
    <x v="0"/>
  </r>
  <r>
    <s v="January 25, 2018 at 07:51AM"/>
    <s v="January 25"/>
    <s v="2018"/>
    <s v="07:51AM"/>
    <n v="1"/>
    <s v="25"/>
    <d v="2018-01-25T00:00:00"/>
    <d v="2018-01-25T07:51:00"/>
    <x v="0"/>
  </r>
  <r>
    <s v="January 25, 2018 at 08:31AM"/>
    <s v="January 25"/>
    <s v="2018"/>
    <s v="08:31AM"/>
    <n v="1"/>
    <s v="25"/>
    <d v="2018-01-25T00:00:00"/>
    <d v="2018-01-25T08:31:00"/>
    <x v="0"/>
  </r>
  <r>
    <s v="January 26, 2018 at 02:04PM"/>
    <s v="January 26"/>
    <s v="2018"/>
    <s v="02:04PM"/>
    <n v="1"/>
    <s v="26"/>
    <d v="2018-01-26T00:00:00"/>
    <d v="2018-01-26T14:04:00"/>
    <x v="0"/>
  </r>
  <r>
    <s v="January 27, 2018 at 02:25PM"/>
    <s v="January 27"/>
    <s v="2018"/>
    <s v="02:25PM"/>
    <n v="1"/>
    <s v="27"/>
    <d v="2018-01-27T00:00:00"/>
    <d v="2018-01-27T14:25:00"/>
    <x v="0"/>
  </r>
  <r>
    <s v="January 27, 2018 at 04:42PM"/>
    <s v="January 27"/>
    <s v="2018"/>
    <s v="04:42PM"/>
    <n v="1"/>
    <s v="27"/>
    <d v="2018-01-27T00:00:00"/>
    <d v="2018-01-27T16:42:00"/>
    <x v="0"/>
  </r>
  <r>
    <s v="January 27, 2018 at 10:06PM"/>
    <s v="January 27"/>
    <s v="2018"/>
    <s v="10:06PM"/>
    <n v="1"/>
    <s v="27"/>
    <d v="2018-01-27T00:00:00"/>
    <d v="2018-01-27T22:06:00"/>
    <x v="0"/>
  </r>
  <r>
    <s v="January 27, 2018 at 10:36PM"/>
    <s v="January 27"/>
    <s v="2018"/>
    <s v="10:36PM"/>
    <n v="1"/>
    <s v="27"/>
    <d v="2018-01-27T00:00:00"/>
    <d v="2018-01-27T22:36:00"/>
    <x v="0"/>
  </r>
  <r>
    <s v="January 28, 2018 at 12:01PM"/>
    <s v="January 28"/>
    <s v="2018"/>
    <s v="12:01PM"/>
    <n v="1"/>
    <s v="28"/>
    <d v="2018-01-28T00:00:00"/>
    <d v="2018-01-28T12:01:00"/>
    <x v="0"/>
  </r>
  <r>
    <s v="January 30, 2018 at 11:05AM"/>
    <s v="January 30"/>
    <s v="2018"/>
    <s v="11:05AM"/>
    <n v="1"/>
    <s v="30"/>
    <d v="2018-01-30T00:00:00"/>
    <d v="2018-01-30T11:05:00"/>
    <x v="0"/>
  </r>
  <r>
    <s v="January 30, 2018 at 02:01PM"/>
    <s v="January 30"/>
    <s v="2018"/>
    <s v="02:01PM"/>
    <n v="1"/>
    <s v="30"/>
    <d v="2018-01-30T00:00:00"/>
    <d v="2018-01-30T14:01:00"/>
    <x v="0"/>
  </r>
  <r>
    <s v="January 31, 2018 at 12:04PM"/>
    <s v="January 31"/>
    <s v="2018"/>
    <s v="12:04PM"/>
    <n v="1"/>
    <s v="31"/>
    <d v="2018-01-31T00:00:00"/>
    <d v="2018-01-31T12:04:00"/>
    <x v="0"/>
  </r>
  <r>
    <s v="January 31, 2018 at 12:31PM"/>
    <s v="January 31"/>
    <s v="2018"/>
    <s v="12:31PM"/>
    <n v="1"/>
    <s v="31"/>
    <d v="2018-01-31T00:00:00"/>
    <d v="2018-01-31T12:31:00"/>
    <x v="0"/>
  </r>
  <r>
    <s v="February 01, 2018 at 01:31PM"/>
    <s v="February 01"/>
    <s v="2018"/>
    <s v="01:31PM"/>
    <n v="2"/>
    <s v="01"/>
    <d v="2018-02-01T00:00:00"/>
    <d v="2018-02-01T13:31:00"/>
    <x v="0"/>
  </r>
  <r>
    <s v="February 01, 2018 at 05:11PM"/>
    <s v="February 01"/>
    <s v="2018"/>
    <s v="05:11PM"/>
    <n v="2"/>
    <s v="01"/>
    <d v="2018-02-01T00:00:00"/>
    <d v="2018-02-01T17:11:00"/>
    <x v="0"/>
  </r>
  <r>
    <s v="February 02, 2018 at 09:19AM"/>
    <s v="February 02"/>
    <s v="2018"/>
    <s v="09:19AM"/>
    <n v="2"/>
    <s v="02"/>
    <d v="2018-02-02T00:00:00"/>
    <d v="2018-02-02T09:19:00"/>
    <x v="0"/>
  </r>
  <r>
    <s v="February 02, 2018 at 05:11PM"/>
    <s v="February 02"/>
    <s v="2018"/>
    <s v="05:11PM"/>
    <n v="2"/>
    <s v="02"/>
    <d v="2018-02-02T00:00:00"/>
    <d v="2018-02-02T17:11:00"/>
    <x v="0"/>
  </r>
  <r>
    <s v="February 03, 2018 at 12:36PM"/>
    <s v="February 03"/>
    <s v="2018"/>
    <s v="12:36PM"/>
    <n v="2"/>
    <s v="03"/>
    <d v="2018-02-03T00:00:00"/>
    <d v="2018-02-03T12:36:00"/>
    <x v="0"/>
  </r>
  <r>
    <s v="February 03, 2018 at 04:44PM"/>
    <s v="February 03"/>
    <s v="2018"/>
    <s v="04:44PM"/>
    <n v="2"/>
    <s v="03"/>
    <d v="2018-02-03T00:00:00"/>
    <d v="2018-02-03T16:44:00"/>
    <x v="0"/>
  </r>
  <r>
    <s v="February 03, 2018 at 04:51PM"/>
    <s v="February 03"/>
    <s v="2018"/>
    <s v="04:51PM"/>
    <n v="2"/>
    <s v="03"/>
    <d v="2018-02-03T00:00:00"/>
    <d v="2018-02-03T16:51:00"/>
    <x v="0"/>
  </r>
  <r>
    <s v="February 04, 2018 at 11:12AM"/>
    <s v="February 04"/>
    <s v="2018"/>
    <s v="11:12AM"/>
    <n v="2"/>
    <s v="04"/>
    <d v="2018-02-04T00:00:00"/>
    <d v="2018-02-04T11:12:00"/>
    <x v="0"/>
  </r>
  <r>
    <s v="February 04, 2018 at 11:44AM"/>
    <s v="February 04"/>
    <s v="2018"/>
    <s v="11:44AM"/>
    <n v="2"/>
    <s v="04"/>
    <d v="2018-02-04T00:00:00"/>
    <d v="2018-02-04T11:44:00"/>
    <x v="0"/>
  </r>
  <r>
    <s v="February 04, 2018 at 12:47PM"/>
    <s v="February 04"/>
    <s v="2018"/>
    <s v="12:47PM"/>
    <n v="2"/>
    <s v="04"/>
    <d v="2018-02-04T00:00:00"/>
    <d v="2018-02-04T12:47:00"/>
    <x v="0"/>
  </r>
  <r>
    <s v="February 04, 2018 at 01:27PM"/>
    <s v="February 04"/>
    <s v="2018"/>
    <s v="01:27PM"/>
    <n v="2"/>
    <s v="04"/>
    <d v="2018-02-04T00:00:00"/>
    <d v="2018-02-04T13:27:00"/>
    <x v="0"/>
  </r>
  <r>
    <s v="February 05, 2018 at 10:57AM"/>
    <s v="February 05"/>
    <s v="2018"/>
    <s v="10:57AM"/>
    <n v="2"/>
    <s v="05"/>
    <d v="2018-02-05T00:00:00"/>
    <d v="2018-02-05T10:57:00"/>
    <x v="0"/>
  </r>
  <r>
    <s v="February 05, 2018 at 08:02PM"/>
    <s v="February 05"/>
    <s v="2018"/>
    <s v="08:02PM"/>
    <n v="2"/>
    <s v="05"/>
    <d v="2018-02-05T00:00:00"/>
    <d v="2018-02-05T20:02:00"/>
    <x v="0"/>
  </r>
  <r>
    <s v="February 06, 2018 at 11:18AM"/>
    <s v="February 06"/>
    <s v="2018"/>
    <s v="11:18AM"/>
    <n v="2"/>
    <s v="06"/>
    <d v="2018-02-06T00:00:00"/>
    <d v="2018-02-06T11:18:00"/>
    <x v="0"/>
  </r>
  <r>
    <s v="February 06, 2018 at 12:05PM"/>
    <s v="February 06"/>
    <s v="2018"/>
    <s v="12:05PM"/>
    <n v="2"/>
    <s v="06"/>
    <d v="2018-02-06T00:00:00"/>
    <d v="2018-02-06T12:05:00"/>
    <x v="0"/>
  </r>
  <r>
    <s v="February 06, 2018 at 12:58PM"/>
    <s v="February 06"/>
    <s v="2018"/>
    <s v="12:58PM"/>
    <n v="2"/>
    <s v="06"/>
    <d v="2018-02-06T00:00:00"/>
    <d v="2018-02-06T12:58:00"/>
    <x v="0"/>
  </r>
  <r>
    <s v="February 06, 2018 at 05:05PM"/>
    <s v="February 06"/>
    <s v="2018"/>
    <s v="05:05PM"/>
    <n v="2"/>
    <s v="06"/>
    <d v="2018-02-06T00:00:00"/>
    <d v="2018-02-06T17:05:00"/>
    <x v="0"/>
  </r>
  <r>
    <s v="February 07, 2018 at 08:12AM"/>
    <s v="February 07"/>
    <s v="2018"/>
    <s v="08:12AM"/>
    <n v="2"/>
    <s v="07"/>
    <d v="2018-02-07T00:00:00"/>
    <d v="2018-02-07T08:12:00"/>
    <x v="0"/>
  </r>
  <r>
    <s v="February 07, 2018 at 11:55AM"/>
    <s v="February 07"/>
    <s v="2018"/>
    <s v="11:55AM"/>
    <n v="2"/>
    <s v="07"/>
    <d v="2018-02-07T00:00:00"/>
    <d v="2018-02-07T11:55:00"/>
    <x v="0"/>
  </r>
  <r>
    <s v="February 07, 2018 at 05:14PM"/>
    <s v="February 07"/>
    <s v="2018"/>
    <s v="05:14PM"/>
    <n v="2"/>
    <s v="07"/>
    <d v="2018-02-07T00:00:00"/>
    <d v="2018-02-07T17:14:00"/>
    <x v="0"/>
  </r>
  <r>
    <s v="February 08, 2018 at 06:45AM"/>
    <s v="February 08"/>
    <s v="2018"/>
    <s v="06:45AM"/>
    <n v="2"/>
    <s v="08"/>
    <d v="2018-02-08T00:00:00"/>
    <d v="2018-02-08T06:45:00"/>
    <x v="0"/>
  </r>
  <r>
    <s v="February 09, 2018 at 10:27AM"/>
    <s v="February 09"/>
    <s v="2018"/>
    <s v="10:27AM"/>
    <n v="2"/>
    <s v="09"/>
    <d v="2018-02-09T00:00:00"/>
    <d v="2018-02-09T10:27:00"/>
    <x v="0"/>
  </r>
  <r>
    <s v="February 09, 2018 at 12:45PM"/>
    <s v="February 09"/>
    <s v="2018"/>
    <s v="12:45PM"/>
    <n v="2"/>
    <s v="09"/>
    <d v="2018-02-09T00:00:00"/>
    <d v="2018-02-09T12:45:00"/>
    <x v="0"/>
  </r>
  <r>
    <s v="February 09, 2018 at 10:21PM"/>
    <s v="February 09"/>
    <s v="2018"/>
    <s v="10:21PM"/>
    <n v="2"/>
    <s v="09"/>
    <d v="2018-02-09T00:00:00"/>
    <d v="2018-02-09T22:21:00"/>
    <x v="0"/>
  </r>
  <r>
    <s v="February 10, 2018 at 12:52PM"/>
    <s v="February 10"/>
    <s v="2018"/>
    <s v="12:52PM"/>
    <n v="2"/>
    <s v="10"/>
    <d v="2018-02-10T00:00:00"/>
    <d v="2018-02-10T12:52:00"/>
    <x v="1"/>
  </r>
  <r>
    <s v="February 10, 2018 at 12:53PM"/>
    <s v="February 10"/>
    <s v="2018"/>
    <s v="12:53PM"/>
    <n v="2"/>
    <s v="10"/>
    <d v="2018-02-10T00:00:00"/>
    <d v="2018-02-10T12:53:00"/>
    <x v="1"/>
  </r>
  <r>
    <s v="February 10, 2018 at 03:16PM"/>
    <s v="February 10"/>
    <s v="2018"/>
    <s v="03:16PM"/>
    <n v="2"/>
    <s v="10"/>
    <d v="2018-02-10T00:00:00"/>
    <d v="2018-02-10T15:16:00"/>
    <x v="0"/>
  </r>
  <r>
    <s v="February 11, 2018 at 12:19PM"/>
    <s v="February 11"/>
    <s v="2018"/>
    <s v="12:19PM"/>
    <n v="2"/>
    <s v="11"/>
    <d v="2018-02-11T00:00:00"/>
    <d v="2018-02-11T12:19:00"/>
    <x v="0"/>
  </r>
  <r>
    <s v="February 12, 2018 at 09:24AM"/>
    <s v="February 12"/>
    <s v="2018"/>
    <s v="09:24AM"/>
    <n v="2"/>
    <s v="12"/>
    <d v="2018-02-12T00:00:00"/>
    <d v="2018-02-12T09:24:00"/>
    <x v="0"/>
  </r>
  <r>
    <s v="February 12, 2018 at 01:07PM"/>
    <s v="February 12"/>
    <s v="2018"/>
    <s v="01:07PM"/>
    <n v="2"/>
    <s v="12"/>
    <d v="2018-02-12T00:00:00"/>
    <d v="2018-02-12T13:07:00"/>
    <x v="0"/>
  </r>
  <r>
    <s v="February 12, 2018 at 03:04PM"/>
    <s v="February 12"/>
    <s v="2018"/>
    <s v="03:04PM"/>
    <n v="2"/>
    <s v="12"/>
    <d v="2018-02-12T00:00:00"/>
    <d v="2018-02-12T15:04:00"/>
    <x v="0"/>
  </r>
  <r>
    <s v="February 12, 2018 at 09:18PM"/>
    <s v="February 12"/>
    <s v="2018"/>
    <s v="09:18PM"/>
    <n v="2"/>
    <s v="12"/>
    <d v="2018-02-12T00:00:00"/>
    <d v="2018-02-12T21:18:00"/>
    <x v="0"/>
  </r>
  <r>
    <s v="February 13, 2018 at 01:01PM"/>
    <s v="February 13"/>
    <s v="2018"/>
    <s v="01:01PM"/>
    <n v="2"/>
    <s v="13"/>
    <d v="2018-02-13T00:00:00"/>
    <d v="2018-02-13T13:01:00"/>
    <x v="1"/>
  </r>
  <r>
    <s v="February 13, 2018 at 01:02PM"/>
    <s v="February 13"/>
    <s v="2018"/>
    <s v="01:02PM"/>
    <n v="2"/>
    <s v="13"/>
    <d v="2018-02-13T00:00:00"/>
    <d v="2018-02-13T13:02:00"/>
    <x v="1"/>
  </r>
  <r>
    <s v="February 13, 2018 at 05:22PM"/>
    <s v="February 13"/>
    <s v="2018"/>
    <s v="05:22PM"/>
    <n v="2"/>
    <s v="13"/>
    <d v="2018-02-13T00:00:00"/>
    <d v="2018-02-13T17:22:00"/>
    <x v="0"/>
  </r>
  <r>
    <s v="February 14, 2018 at 10:27AM"/>
    <s v="February 14"/>
    <s v="2018"/>
    <s v="10:27AM"/>
    <n v="2"/>
    <s v="14"/>
    <d v="2018-02-14T00:00:00"/>
    <d v="2018-02-14T10:27:00"/>
    <x v="0"/>
  </r>
  <r>
    <s v="February 14, 2018 at 07:14PM"/>
    <s v="February 14"/>
    <s v="2018"/>
    <s v="07:14PM"/>
    <n v="2"/>
    <s v="14"/>
    <d v="2018-02-14T00:00:00"/>
    <d v="2018-02-14T19:14:00"/>
    <x v="0"/>
  </r>
  <r>
    <s v="February 14, 2018 at 07:50PM"/>
    <s v="February 14"/>
    <s v="2018"/>
    <s v="07:50PM"/>
    <n v="2"/>
    <s v="14"/>
    <d v="2018-02-14T00:00:00"/>
    <d v="2018-02-14T19:50:00"/>
    <x v="1"/>
  </r>
  <r>
    <s v="February 14, 2018 at 07:52PM"/>
    <s v="February 14"/>
    <s v="2018"/>
    <s v="07:52PM"/>
    <n v="2"/>
    <s v="14"/>
    <d v="2018-02-14T00:00:00"/>
    <d v="2018-02-14T19:52:00"/>
    <x v="1"/>
  </r>
  <r>
    <s v="February 15, 2018 at 10:05AM"/>
    <s v="February 15"/>
    <s v="2018"/>
    <s v="10:05AM"/>
    <n v="2"/>
    <s v="15"/>
    <d v="2018-02-15T00:00:00"/>
    <d v="2018-02-15T10:05:00"/>
    <x v="0"/>
  </r>
  <r>
    <s v="February 15, 2018 at 12:18PM"/>
    <s v="February 15"/>
    <s v="2018"/>
    <s v="12:18PM"/>
    <n v="2"/>
    <s v="15"/>
    <d v="2018-02-15T00:00:00"/>
    <d v="2018-02-15T12:18:00"/>
    <x v="0"/>
  </r>
  <r>
    <s v="February 15, 2018 at 02:19PM"/>
    <s v="February 15"/>
    <s v="2018"/>
    <s v="02:19PM"/>
    <n v="2"/>
    <s v="15"/>
    <d v="2018-02-15T00:00:00"/>
    <d v="2018-02-15T14:19:00"/>
    <x v="0"/>
  </r>
  <r>
    <s v="February 16, 2018 at 01:46PM"/>
    <s v="February 16"/>
    <s v="2018"/>
    <s v="01:46PM"/>
    <n v="2"/>
    <s v="16"/>
    <d v="2018-02-16T00:00:00"/>
    <d v="2018-02-16T13:46:00"/>
    <x v="1"/>
  </r>
  <r>
    <s v="February 16, 2018 at 01:47PM"/>
    <s v="February 16"/>
    <s v="2018"/>
    <s v="01:47PM"/>
    <n v="2"/>
    <s v="16"/>
    <d v="2018-02-16T00:00:00"/>
    <d v="2018-02-16T13:47:00"/>
    <x v="1"/>
  </r>
  <r>
    <s v="February 16, 2018 at 04:33PM"/>
    <s v="February 16"/>
    <s v="2018"/>
    <s v="04:33PM"/>
    <n v="2"/>
    <s v="16"/>
    <d v="2018-02-16T00:00:00"/>
    <d v="2018-02-16T16:33:00"/>
    <x v="0"/>
  </r>
  <r>
    <s v="February 17, 2018 at 12:00PM"/>
    <s v="February 17"/>
    <s v="2018"/>
    <s v="12:00PM"/>
    <n v="2"/>
    <s v="17"/>
    <d v="2018-02-17T00:00:00"/>
    <d v="2018-02-17T12:00:00"/>
    <x v="0"/>
  </r>
  <r>
    <s v="February 17, 2018 at 07:08PM"/>
    <s v="February 17"/>
    <s v="2018"/>
    <s v="07:08PM"/>
    <n v="2"/>
    <s v="17"/>
    <d v="2018-02-17T00:00:00"/>
    <d v="2018-02-17T19:08:00"/>
    <x v="0"/>
  </r>
  <r>
    <s v="February 18, 2018 at 01:16PM"/>
    <s v="February 18"/>
    <s v="2018"/>
    <s v="01:16PM"/>
    <n v="2"/>
    <s v="18"/>
    <d v="2018-02-18T00:00:00"/>
    <d v="2018-02-18T13:16:00"/>
    <x v="0"/>
  </r>
  <r>
    <s v="February 19, 2018 at 07:59AM"/>
    <s v="February 19"/>
    <s v="2018"/>
    <s v="07:59AM"/>
    <n v="2"/>
    <s v="19"/>
    <d v="2018-02-19T00:00:00"/>
    <d v="2018-02-19T07:59:00"/>
    <x v="0"/>
  </r>
  <r>
    <s v="February 19, 2018 at 07:26PM"/>
    <s v="February 19"/>
    <s v="2018"/>
    <s v="07:26PM"/>
    <n v="2"/>
    <s v="19"/>
    <d v="2018-02-19T00:00:00"/>
    <d v="2018-02-19T19:26:00"/>
    <x v="1"/>
  </r>
  <r>
    <s v="February 19, 2018 at 07:27PM"/>
    <s v="February 19"/>
    <s v="2018"/>
    <s v="07:27PM"/>
    <n v="2"/>
    <s v="19"/>
    <d v="2018-02-19T00:00:00"/>
    <d v="2018-02-19T19:27:00"/>
    <x v="1"/>
  </r>
  <r>
    <s v="February 20, 2018 at 10:40AM"/>
    <s v="February 20"/>
    <s v="2018"/>
    <s v="10:40AM"/>
    <n v="2"/>
    <s v="20"/>
    <d v="2018-02-20T00:00:00"/>
    <d v="2018-02-20T10:40:00"/>
    <x v="0"/>
  </r>
  <r>
    <s v="February 20, 2018 at 12:10PM"/>
    <s v="February 20"/>
    <s v="2018"/>
    <s v="12:10PM"/>
    <n v="2"/>
    <s v="20"/>
    <d v="2018-02-20T00:00:00"/>
    <d v="2018-02-20T12:10:00"/>
    <x v="0"/>
  </r>
  <r>
    <s v="February 20, 2018 at 01:29PM"/>
    <s v="February 20"/>
    <s v="2018"/>
    <s v="01:29PM"/>
    <n v="2"/>
    <s v="20"/>
    <d v="2018-02-20T00:00:00"/>
    <d v="2018-02-20T13:29:00"/>
    <x v="0"/>
  </r>
  <r>
    <s v="February 20, 2018 at 09:26PM"/>
    <s v="February 20"/>
    <s v="2018"/>
    <s v="09:26PM"/>
    <n v="2"/>
    <s v="20"/>
    <d v="2018-02-20T00:00:00"/>
    <d v="2018-02-20T21:26:00"/>
    <x v="0"/>
  </r>
  <r>
    <s v="February 21, 2018 at 11:08AM"/>
    <s v="February 21"/>
    <s v="2018"/>
    <s v="11:08AM"/>
    <n v="2"/>
    <s v="21"/>
    <d v="2018-02-21T00:00:00"/>
    <d v="2018-02-21T11:08:00"/>
    <x v="0"/>
  </r>
  <r>
    <s v="February 21, 2018 at 05:12PM"/>
    <s v="February 21"/>
    <s v="2018"/>
    <s v="05:12PM"/>
    <n v="2"/>
    <s v="21"/>
    <d v="2018-02-21T00:00:00"/>
    <d v="2018-02-21T17:12:00"/>
    <x v="0"/>
  </r>
  <r>
    <s v="February 22, 2018 at 07:57AM"/>
    <s v="February 22"/>
    <s v="2018"/>
    <s v="07:57AM"/>
    <n v="2"/>
    <s v="22"/>
    <d v="2018-02-22T00:00:00"/>
    <d v="2018-02-22T07:57:00"/>
    <x v="0"/>
  </r>
  <r>
    <s v="February 22, 2018 at 10:19AM"/>
    <s v="February 22"/>
    <s v="2018"/>
    <s v="10:19AM"/>
    <n v="2"/>
    <s v="22"/>
    <d v="2018-02-22T00:00:00"/>
    <d v="2018-02-22T10:19:00"/>
    <x v="0"/>
  </r>
  <r>
    <s v="February 24, 2018 at 02:05AM"/>
    <s v="February 24"/>
    <s v="2018"/>
    <s v="02:05AM"/>
    <n v="2"/>
    <s v="24"/>
    <d v="2018-02-24T00:00:00"/>
    <d v="2018-02-24T02:05:00"/>
    <x v="0"/>
  </r>
  <r>
    <s v="February 24, 2018 at 04:11PM"/>
    <s v="February 24"/>
    <s v="2018"/>
    <s v="04:11PM"/>
    <n v="2"/>
    <s v="24"/>
    <d v="2018-02-24T00:00:00"/>
    <d v="2018-02-24T16:11:00"/>
    <x v="0"/>
  </r>
  <r>
    <s v="February 24, 2018 at 09:27PM"/>
    <s v="February 24"/>
    <s v="2018"/>
    <s v="09:27PM"/>
    <n v="2"/>
    <s v="24"/>
    <d v="2018-02-24T00:00:00"/>
    <d v="2018-02-24T21:27:00"/>
    <x v="0"/>
  </r>
  <r>
    <s v="February 25, 2018 at 12:25PM"/>
    <s v="February 25"/>
    <s v="2018"/>
    <s v="12:25PM"/>
    <n v="2"/>
    <s v="25"/>
    <d v="2018-02-25T00:00:00"/>
    <d v="2018-02-25T12:25:00"/>
    <x v="0"/>
  </r>
  <r>
    <s v="February 26, 2018 at 01:49PM"/>
    <s v="February 26"/>
    <s v="2018"/>
    <s v="01:49PM"/>
    <n v="2"/>
    <s v="26"/>
    <d v="2018-02-26T00:00:00"/>
    <d v="2018-02-26T13:49:00"/>
    <x v="0"/>
  </r>
  <r>
    <s v="February 26, 2018 at 07:25PM"/>
    <s v="February 26"/>
    <s v="2018"/>
    <s v="07:25PM"/>
    <n v="2"/>
    <s v="26"/>
    <d v="2018-02-26T00:00:00"/>
    <d v="2018-02-26T19:25:00"/>
    <x v="0"/>
  </r>
  <r>
    <s v="February 27, 2018 at 07:45AM"/>
    <s v="February 27"/>
    <s v="2018"/>
    <s v="07:45AM"/>
    <n v="2"/>
    <s v="27"/>
    <d v="2018-02-27T00:00:00"/>
    <d v="2018-02-27T07:45:00"/>
    <x v="0"/>
  </r>
  <r>
    <s v="February 28, 2018 at 07:23AM"/>
    <s v="February 28"/>
    <s v="2018"/>
    <s v="07:23AM"/>
    <n v="2"/>
    <s v="28"/>
    <d v="2018-02-28T00:00:00"/>
    <d v="2018-02-28T07:23:00"/>
    <x v="0"/>
  </r>
  <r>
    <s v="February 28, 2018 at 08:13AM"/>
    <s v="February 28"/>
    <s v="2018"/>
    <s v="08:13AM"/>
    <n v="2"/>
    <s v="28"/>
    <d v="2018-02-28T00:00:00"/>
    <d v="2018-02-28T08:13:00"/>
    <x v="0"/>
  </r>
  <r>
    <s v="February 28, 2018 at 08:30AM"/>
    <s v="February 28"/>
    <s v="2018"/>
    <s v="08:30AM"/>
    <n v="2"/>
    <s v="28"/>
    <d v="2018-02-28T00:00:00"/>
    <d v="2018-02-28T08:30:00"/>
    <x v="0"/>
  </r>
  <r>
    <s v="February 28, 2018 at 03:47PM"/>
    <s v="February 28"/>
    <s v="2018"/>
    <s v="03:47PM"/>
    <n v="2"/>
    <s v="28"/>
    <d v="2018-02-28T00:00:00"/>
    <d v="2018-02-28T15:47:00"/>
    <x v="0"/>
  </r>
  <r>
    <s v="March 01, 2018 at 12:44PM"/>
    <s v="March 01"/>
    <s v="2018"/>
    <s v="12:44PM"/>
    <n v="3"/>
    <s v="01"/>
    <d v="2018-03-01T00:00:00"/>
    <d v="2018-03-01T12:44:00"/>
    <x v="0"/>
  </r>
  <r>
    <s v="March 04, 2018 at 10:08AM"/>
    <s v="March 04"/>
    <s v="2018"/>
    <s v="10:08AM"/>
    <n v="3"/>
    <s v="04"/>
    <d v="2018-03-04T00:00:00"/>
    <d v="2018-03-04T10:08:00"/>
    <x v="0"/>
  </r>
  <r>
    <s v="March 04, 2018 at 07:10PM"/>
    <s v="March 04"/>
    <s v="2018"/>
    <s v="07:10PM"/>
    <n v="3"/>
    <s v="04"/>
    <d v="2018-03-04T00:00:00"/>
    <d v="2018-03-04T19:10:00"/>
    <x v="0"/>
  </r>
  <r>
    <s v="March 05, 2018 at 05:22PM"/>
    <s v="March 05"/>
    <s v="2018"/>
    <s v="05:22PM"/>
    <n v="3"/>
    <s v="05"/>
    <d v="2018-03-05T00:00:00"/>
    <d v="2018-03-05T17:22:00"/>
    <x v="0"/>
  </r>
  <r>
    <s v="March 05, 2018 at 06:17PM"/>
    <s v="March 05"/>
    <s v="2018"/>
    <s v="06:17PM"/>
    <n v="3"/>
    <s v="05"/>
    <d v="2018-03-05T00:00:00"/>
    <d v="2018-03-05T18:17:00"/>
    <x v="0"/>
  </r>
  <r>
    <s v="March 06, 2018 at 11:40AM"/>
    <s v="March 06"/>
    <s v="2018"/>
    <s v="11:40AM"/>
    <n v="3"/>
    <s v="06"/>
    <d v="2018-03-06T00:00:00"/>
    <d v="2018-03-06T11:40:00"/>
    <x v="0"/>
  </r>
  <r>
    <s v="March 06, 2018 at 05:23PM"/>
    <s v="March 06"/>
    <s v="2018"/>
    <s v="05:23PM"/>
    <n v="3"/>
    <s v="06"/>
    <d v="2018-03-06T00:00:00"/>
    <d v="2018-03-06T17:23:00"/>
    <x v="0"/>
  </r>
  <r>
    <s v="March 07, 2018 at 10:02AM"/>
    <s v="March 07"/>
    <s v="2018"/>
    <s v="10:02AM"/>
    <n v="3"/>
    <s v="07"/>
    <d v="2018-03-07T00:00:00"/>
    <d v="2018-03-07T10:02:00"/>
    <x v="0"/>
  </r>
  <r>
    <s v="March 07, 2018 at 01:00PM"/>
    <s v="March 07"/>
    <s v="2018"/>
    <s v="01:00PM"/>
    <n v="3"/>
    <s v="07"/>
    <d v="2018-03-07T00:00:00"/>
    <d v="2018-03-07T13:00:00"/>
    <x v="0"/>
  </r>
  <r>
    <s v="March 07, 2018 at 02:14PM"/>
    <s v="March 07"/>
    <s v="2018"/>
    <s v="02:14PM"/>
    <n v="3"/>
    <s v="07"/>
    <d v="2018-03-07T00:00:00"/>
    <d v="2018-03-07T14:14:00"/>
    <x v="0"/>
  </r>
  <r>
    <s v="March 07, 2018 at 05:54PM"/>
    <s v="March 07"/>
    <s v="2018"/>
    <s v="05:54PM"/>
    <n v="3"/>
    <s v="07"/>
    <d v="2018-03-07T00:00:00"/>
    <d v="2018-03-07T17:54:00"/>
    <x v="0"/>
  </r>
  <r>
    <s v="March 07, 2018 at 10:46PM"/>
    <s v="March 07"/>
    <s v="2018"/>
    <s v="10:46PM"/>
    <n v="3"/>
    <s v="07"/>
    <d v="2018-03-07T00:00:00"/>
    <d v="2018-03-07T22:46:00"/>
    <x v="0"/>
  </r>
  <r>
    <s v="March 08, 2018 at 04:59PM"/>
    <s v="March 08"/>
    <s v="2018"/>
    <s v="04:59PM"/>
    <n v="3"/>
    <s v="08"/>
    <d v="2018-03-08T00:00:00"/>
    <d v="2018-03-08T16:59:00"/>
    <x v="0"/>
  </r>
  <r>
    <s v="March 09, 2018 at 01:20PM"/>
    <s v="March 09"/>
    <s v="2018"/>
    <s v="01:20PM"/>
    <n v="3"/>
    <s v="09"/>
    <d v="2018-03-09T00:00:00"/>
    <d v="2018-03-09T13:20:00"/>
    <x v="0"/>
  </r>
  <r>
    <s v="March 09, 2018 at 09:19PM"/>
    <s v="March 09"/>
    <s v="2018"/>
    <s v="09:19PM"/>
    <n v="3"/>
    <s v="09"/>
    <d v="2018-03-09T00:00:00"/>
    <d v="2018-03-09T21:19:00"/>
    <x v="0"/>
  </r>
  <r>
    <s v="March 10, 2018 at 12:54AM"/>
    <s v="March 10"/>
    <s v="2018"/>
    <s v="12:54AM"/>
    <n v="3"/>
    <s v="10"/>
    <d v="2018-03-10T00:00:00"/>
    <d v="2018-03-10T00:54:00"/>
    <x v="1"/>
  </r>
  <r>
    <s v="March 10, 2018 at 12:55AM"/>
    <s v="March 10"/>
    <s v="2018"/>
    <s v="12:55AM"/>
    <n v="3"/>
    <s v="10"/>
    <d v="2018-03-10T00:00:00"/>
    <d v="2018-03-10T00:55:00"/>
    <x v="1"/>
  </r>
  <r>
    <s v="March 10, 2018 at 09:55AM"/>
    <s v="March 10"/>
    <s v="2018"/>
    <s v="09:55AM"/>
    <n v="3"/>
    <s v="10"/>
    <d v="2018-03-10T00:00:00"/>
    <d v="2018-03-10T09:55:00"/>
    <x v="0"/>
  </r>
  <r>
    <s v="March 10, 2018 at 01:35PM"/>
    <s v="March 10"/>
    <s v="2018"/>
    <s v="01:35PM"/>
    <n v="3"/>
    <s v="10"/>
    <d v="2018-03-10T00:00:00"/>
    <d v="2018-03-10T13:35:00"/>
    <x v="0"/>
  </r>
  <r>
    <s v="March 10, 2018 at 04:31PM"/>
    <s v="March 10"/>
    <s v="2018"/>
    <s v="04:31PM"/>
    <n v="3"/>
    <s v="10"/>
    <d v="2018-03-10T00:00:00"/>
    <d v="2018-03-10T16:31:00"/>
    <x v="0"/>
  </r>
  <r>
    <s v="March 10, 2018 at 08:51PM"/>
    <s v="March 10"/>
    <s v="2018"/>
    <s v="08:51PM"/>
    <n v="3"/>
    <s v="10"/>
    <d v="2018-03-10T00:00:00"/>
    <d v="2018-03-10T20:51:00"/>
    <x v="0"/>
  </r>
  <r>
    <s v="March 10, 2018 at 09:32PM"/>
    <s v="March 10"/>
    <s v="2018"/>
    <s v="09:32PM"/>
    <n v="3"/>
    <s v="10"/>
    <d v="2018-03-10T00:00:00"/>
    <d v="2018-03-10T21:32:00"/>
    <x v="0"/>
  </r>
  <r>
    <s v="March 11, 2018 at 08:32PM"/>
    <s v="March 11"/>
    <s v="2018"/>
    <s v="08:32PM"/>
    <n v="3"/>
    <s v="11"/>
    <d v="2018-03-11T00:00:00"/>
    <d v="2018-03-11T20:32:00"/>
    <x v="0"/>
  </r>
  <r>
    <s v="March 11, 2018 at 08:43PM"/>
    <s v="March 11"/>
    <s v="2018"/>
    <s v="08:43PM"/>
    <n v="3"/>
    <s v="11"/>
    <d v="2018-03-11T00:00:00"/>
    <d v="2018-03-11T20:43:00"/>
    <x v="0"/>
  </r>
  <r>
    <s v="March 12, 2018 at 03:39PM"/>
    <s v="March 12"/>
    <s v="2018"/>
    <s v="03:39PM"/>
    <n v="3"/>
    <s v="12"/>
    <d v="2018-03-12T00:00:00"/>
    <d v="2018-03-12T15:39:00"/>
    <x v="0"/>
  </r>
  <r>
    <s v="March 13, 2018 at 01:18PM"/>
    <s v="March 13"/>
    <s v="2018"/>
    <s v="01:18PM"/>
    <n v="3"/>
    <s v="13"/>
    <d v="2018-03-13T00:00:00"/>
    <d v="2018-03-13T13:18:00"/>
    <x v="0"/>
  </r>
  <r>
    <s v="March 13, 2018 at 02:21PM"/>
    <s v="March 13"/>
    <s v="2018"/>
    <s v="02:21PM"/>
    <n v="3"/>
    <s v="13"/>
    <d v="2018-03-13T00:00:00"/>
    <d v="2018-03-13T14:21:00"/>
    <x v="0"/>
  </r>
  <r>
    <s v="March 13, 2018 at 03:18PM"/>
    <s v="March 13"/>
    <s v="2018"/>
    <s v="03:18PM"/>
    <n v="3"/>
    <s v="13"/>
    <d v="2018-03-13T00:00:00"/>
    <d v="2018-03-13T15:18:00"/>
    <x v="0"/>
  </r>
  <r>
    <s v="March 13, 2018 at 09:01PM"/>
    <s v="March 13"/>
    <s v="2018"/>
    <s v="09:01PM"/>
    <n v="3"/>
    <s v="13"/>
    <d v="2018-03-13T00:00:00"/>
    <d v="2018-03-13T21:01:00"/>
    <x v="0"/>
  </r>
  <r>
    <s v="March 14, 2018 at 01:02PM"/>
    <s v="March 14"/>
    <s v="2018"/>
    <s v="01:02PM"/>
    <n v="3"/>
    <s v="14"/>
    <d v="2018-03-14T00:00:00"/>
    <d v="2018-03-14T13:02:00"/>
    <x v="0"/>
  </r>
  <r>
    <s v="March 14, 2018 at 09:37PM"/>
    <s v="March 14"/>
    <s v="2018"/>
    <s v="09:37PM"/>
    <n v="3"/>
    <s v="14"/>
    <d v="2018-03-14T00:00:00"/>
    <d v="2018-03-14T21:37:00"/>
    <x v="0"/>
  </r>
  <r>
    <s v="March 14, 2018 at 10:01PM"/>
    <s v="March 14"/>
    <s v="2018"/>
    <s v="10:01PM"/>
    <n v="3"/>
    <s v="14"/>
    <d v="2018-03-14T00:00:00"/>
    <d v="2018-03-14T22:01:00"/>
    <x v="0"/>
  </r>
  <r>
    <s v="March 15, 2018 at 02:20PM"/>
    <s v="March 15"/>
    <s v="2018"/>
    <s v="02:20PM"/>
    <n v="3"/>
    <s v="15"/>
    <d v="2018-03-15T00:00:00"/>
    <d v="2018-03-15T14:20:00"/>
    <x v="0"/>
  </r>
  <r>
    <s v="March 16, 2018 at 01:38PM"/>
    <s v="March 16"/>
    <s v="2018"/>
    <s v="01:38PM"/>
    <n v="3"/>
    <s v="16"/>
    <d v="2018-03-16T00:00:00"/>
    <d v="2018-03-16T13:38:00"/>
    <x v="0"/>
  </r>
  <r>
    <s v="March 16, 2018 at 05:02PM"/>
    <s v="March 16"/>
    <s v="2018"/>
    <s v="05:02PM"/>
    <n v="3"/>
    <s v="16"/>
    <d v="2018-03-16T00:00:00"/>
    <d v="2018-03-16T17:02:00"/>
    <x v="0"/>
  </r>
  <r>
    <s v="March 17, 2018 at 10:20AM"/>
    <s v="March 17"/>
    <s v="2018"/>
    <s v="10:20AM"/>
    <n v="3"/>
    <s v="17"/>
    <d v="2018-03-17T00:00:00"/>
    <d v="2018-03-17T10:20:00"/>
    <x v="0"/>
  </r>
  <r>
    <s v="March 17, 2018 at 11:25AM"/>
    <s v="March 17"/>
    <s v="2018"/>
    <s v="11:25AM"/>
    <n v="3"/>
    <s v="17"/>
    <d v="2018-03-17T00:00:00"/>
    <d v="2018-03-17T11:25:00"/>
    <x v="0"/>
  </r>
  <r>
    <s v="March 17, 2018 at 06:12PM"/>
    <s v="March 17"/>
    <s v="2018"/>
    <s v="06:12PM"/>
    <n v="3"/>
    <s v="17"/>
    <d v="2018-03-17T00:00:00"/>
    <d v="2018-03-17T18:12:00"/>
    <x v="0"/>
  </r>
  <r>
    <s v="March 18, 2018 at 05:40PM"/>
    <s v="March 18"/>
    <s v="2018"/>
    <s v="05:40PM"/>
    <n v="3"/>
    <s v="18"/>
    <d v="2018-03-18T00:00:00"/>
    <d v="2018-03-18T17:40:00"/>
    <x v="0"/>
  </r>
  <r>
    <s v="March 19, 2018 at 08:12AM"/>
    <s v="March 19"/>
    <s v="2018"/>
    <s v="08:12AM"/>
    <n v="3"/>
    <s v="19"/>
    <d v="2018-03-19T00:00:00"/>
    <d v="2018-03-19T08:12:00"/>
    <x v="0"/>
  </r>
  <r>
    <s v="March 19, 2018 at 01:48PM"/>
    <s v="March 19"/>
    <s v="2018"/>
    <s v="01:48PM"/>
    <n v="3"/>
    <s v="19"/>
    <d v="2018-03-19T00:00:00"/>
    <d v="2018-03-19T13:48:00"/>
    <x v="0"/>
  </r>
  <r>
    <s v="March 19, 2018 at 07:50PM"/>
    <s v="March 19"/>
    <s v="2018"/>
    <s v="07:50PM"/>
    <n v="3"/>
    <s v="19"/>
    <d v="2018-03-19T00:00:00"/>
    <d v="2018-03-19T19:50:00"/>
    <x v="1"/>
  </r>
  <r>
    <s v="March 19, 2018 at 07:51PM"/>
    <s v="March 19"/>
    <s v="2018"/>
    <s v="07:51PM"/>
    <n v="3"/>
    <s v="19"/>
    <d v="2018-03-19T00:00:00"/>
    <d v="2018-03-19T19:51:00"/>
    <x v="1"/>
  </r>
  <r>
    <s v="March 20, 2018 at 07:59AM"/>
    <s v="March 20"/>
    <s v="2018"/>
    <s v="07:59AM"/>
    <n v="3"/>
    <s v="20"/>
    <d v="2018-03-20T00:00:00"/>
    <d v="2018-03-20T07:59:00"/>
    <x v="0"/>
  </r>
  <r>
    <s v="March 20, 2018 at 01:01PM"/>
    <s v="March 20"/>
    <s v="2018"/>
    <s v="01:01PM"/>
    <n v="3"/>
    <s v="20"/>
    <d v="2018-03-20T00:00:00"/>
    <d v="2018-03-20T13:01:00"/>
    <x v="0"/>
  </r>
  <r>
    <s v="March 20, 2018 at 06:53PM"/>
    <s v="March 20"/>
    <s v="2018"/>
    <s v="06:53PM"/>
    <n v="3"/>
    <s v="20"/>
    <d v="2018-03-20T00:00:00"/>
    <d v="2018-03-20T18:53:00"/>
    <x v="0"/>
  </r>
  <r>
    <s v="March 20, 2018 at 08:26PM"/>
    <s v="March 20"/>
    <s v="2018"/>
    <s v="08:26PM"/>
    <n v="3"/>
    <s v="20"/>
    <d v="2018-03-20T00:00:00"/>
    <d v="2018-03-20T20:26:00"/>
    <x v="0"/>
  </r>
  <r>
    <s v="March 21, 2018 at 08:41AM"/>
    <s v="March 21"/>
    <s v="2018"/>
    <s v="08:41AM"/>
    <n v="3"/>
    <s v="21"/>
    <d v="2018-03-21T00:00:00"/>
    <d v="2018-03-21T08:41:00"/>
    <x v="0"/>
  </r>
  <r>
    <s v="March 22, 2018 at 08:19AM"/>
    <s v="March 22"/>
    <s v="2018"/>
    <s v="08:19AM"/>
    <n v="3"/>
    <s v="22"/>
    <d v="2018-03-22T00:00:00"/>
    <d v="2018-03-22T08:19:00"/>
    <x v="0"/>
  </r>
  <r>
    <s v="March 22, 2018 at 09:51AM"/>
    <s v="March 22"/>
    <s v="2018"/>
    <s v="09:51AM"/>
    <n v="3"/>
    <s v="22"/>
    <d v="2018-03-22T00:00:00"/>
    <d v="2018-03-22T09:51:00"/>
    <x v="0"/>
  </r>
  <r>
    <s v="March 22, 2018 at 02:38PM"/>
    <s v="March 22"/>
    <s v="2018"/>
    <s v="02:38PM"/>
    <n v="3"/>
    <s v="22"/>
    <d v="2018-03-22T00:00:00"/>
    <d v="2018-03-22T14:38:00"/>
    <x v="0"/>
  </r>
  <r>
    <s v="March 23, 2018 at 10:44AM"/>
    <s v="March 23"/>
    <s v="2018"/>
    <s v="10:44AM"/>
    <n v="3"/>
    <s v="23"/>
    <d v="2018-03-23T00:00:00"/>
    <d v="2018-03-23T10:44:00"/>
    <x v="0"/>
  </r>
  <r>
    <s v="March 24, 2018 at 10:01AM"/>
    <s v="March 24"/>
    <s v="2018"/>
    <s v="10:01AM"/>
    <n v="3"/>
    <s v="24"/>
    <d v="2018-03-24T00:00:00"/>
    <d v="2018-03-24T10:01:00"/>
    <x v="0"/>
  </r>
  <r>
    <s v="March 24, 2018 at 08:07PM"/>
    <s v="March 24"/>
    <s v="2018"/>
    <s v="08:07PM"/>
    <n v="3"/>
    <s v="24"/>
    <d v="2018-03-24T00:00:00"/>
    <d v="2018-03-24T20:07:00"/>
    <x v="0"/>
  </r>
  <r>
    <s v="March 25, 2018 at 09:30AM"/>
    <s v="March 25"/>
    <s v="2018"/>
    <s v="09:30AM"/>
    <n v="3"/>
    <s v="25"/>
    <d v="2018-03-25T00:00:00"/>
    <d v="2018-03-25T09:30:00"/>
    <x v="0"/>
  </r>
  <r>
    <s v="March 25, 2018 at 02:57PM"/>
    <s v="March 25"/>
    <s v="2018"/>
    <s v="02:57PM"/>
    <n v="3"/>
    <s v="25"/>
    <d v="2018-03-25T00:00:00"/>
    <d v="2018-03-25T14:57:00"/>
    <x v="0"/>
  </r>
  <r>
    <s v="March 25, 2018 at 08:08PM"/>
    <s v="March 25"/>
    <s v="2018"/>
    <s v="08:08PM"/>
    <n v="3"/>
    <s v="25"/>
    <d v="2018-03-25T00:00:00"/>
    <d v="2018-03-25T20:08:00"/>
    <x v="0"/>
  </r>
  <r>
    <s v="March 26, 2018 at 08:01AM"/>
    <s v="March 26"/>
    <s v="2018"/>
    <s v="08:01AM"/>
    <n v="3"/>
    <s v="26"/>
    <d v="2018-03-26T00:00:00"/>
    <d v="2018-03-26T08:01:00"/>
    <x v="0"/>
  </r>
  <r>
    <s v="March 26, 2018 at 04:34PM"/>
    <s v="March 26"/>
    <s v="2018"/>
    <s v="04:34PM"/>
    <n v="3"/>
    <s v="26"/>
    <d v="2018-03-26T00:00:00"/>
    <d v="2018-03-26T16:34:00"/>
    <x v="0"/>
  </r>
  <r>
    <s v="March 26, 2018 at 05:24PM"/>
    <s v="March 26"/>
    <s v="2018"/>
    <s v="05:24PM"/>
    <n v="3"/>
    <s v="26"/>
    <d v="2018-03-26T00:00:00"/>
    <d v="2018-03-26T17:24:00"/>
    <x v="0"/>
  </r>
  <r>
    <s v="March 26, 2018 at 07:59PM"/>
    <s v="March 26"/>
    <s v="2018"/>
    <s v="07:59PM"/>
    <n v="3"/>
    <s v="26"/>
    <d v="2018-03-26T00:00:00"/>
    <d v="2018-03-26T19:59:00"/>
    <x v="0"/>
  </r>
  <r>
    <s v="March 27, 2018 at 08:17AM"/>
    <s v="March 27"/>
    <s v="2018"/>
    <s v="08:17AM"/>
    <n v="3"/>
    <s v="27"/>
    <d v="2018-03-27T00:00:00"/>
    <d v="2018-03-27T08:17:00"/>
    <x v="0"/>
  </r>
  <r>
    <s v="March 27, 2018 at 09:26AM"/>
    <s v="March 27"/>
    <s v="2018"/>
    <s v="09:26AM"/>
    <n v="3"/>
    <s v="27"/>
    <d v="2018-03-27T00:00:00"/>
    <d v="2018-03-27T09:26:00"/>
    <x v="0"/>
  </r>
  <r>
    <s v="March 27, 2018 at 11:41AM"/>
    <s v="March 27"/>
    <s v="2018"/>
    <s v="11:41AM"/>
    <n v="3"/>
    <s v="27"/>
    <d v="2018-03-27T00:00:00"/>
    <d v="2018-03-27T11:41:00"/>
    <x v="0"/>
  </r>
  <r>
    <s v="March 27, 2018 at 11:49AM"/>
    <s v="March 27"/>
    <s v="2018"/>
    <s v="11:49AM"/>
    <n v="3"/>
    <s v="27"/>
    <d v="2018-03-27T00:00:00"/>
    <d v="2018-03-27T11:49:00"/>
    <x v="0"/>
  </r>
  <r>
    <s v="March 27, 2018 at 06:24PM"/>
    <s v="March 27"/>
    <s v="2018"/>
    <s v="06:24PM"/>
    <n v="3"/>
    <s v="27"/>
    <d v="2018-03-27T00:00:00"/>
    <d v="2018-03-27T18:24:00"/>
    <x v="0"/>
  </r>
  <r>
    <s v="March 27, 2018 at 09:17PM"/>
    <s v="March 27"/>
    <s v="2018"/>
    <s v="09:17PM"/>
    <n v="3"/>
    <s v="27"/>
    <d v="2018-03-27T00:00:00"/>
    <d v="2018-03-27T21:17:00"/>
    <x v="0"/>
  </r>
  <r>
    <s v="March 28, 2018 at 10:53AM"/>
    <s v="March 28"/>
    <s v="2018"/>
    <s v="10:53AM"/>
    <n v="3"/>
    <s v="28"/>
    <d v="2018-03-28T00:00:00"/>
    <d v="2018-03-28T10:53:00"/>
    <x v="0"/>
  </r>
  <r>
    <s v="March 28, 2018 at 09:01PM"/>
    <s v="March 28"/>
    <s v="2018"/>
    <s v="09:01PM"/>
    <n v="3"/>
    <s v="28"/>
    <d v="2018-03-28T00:00:00"/>
    <d v="2018-03-28T21:01:00"/>
    <x v="0"/>
  </r>
  <r>
    <s v="March 29, 2018 at 09:28AM"/>
    <s v="March 29"/>
    <s v="2018"/>
    <s v="09:28AM"/>
    <n v="3"/>
    <s v="29"/>
    <d v="2018-03-29T00:00:00"/>
    <d v="2018-03-29T09:28:00"/>
    <x v="0"/>
  </r>
  <r>
    <s v="March 29, 2018 at 07:54PM"/>
    <s v="March 29"/>
    <s v="2018"/>
    <s v="07:54PM"/>
    <n v="3"/>
    <s v="29"/>
    <d v="2018-03-29T00:00:00"/>
    <d v="2018-03-29T19:54:00"/>
    <x v="0"/>
  </r>
  <r>
    <s v="March 31, 2018 at 09:38PM"/>
    <s v="March 31"/>
    <s v="2018"/>
    <s v="09:38PM"/>
    <n v="3"/>
    <s v="31"/>
    <d v="2018-03-31T00:00:00"/>
    <d v="2018-03-31T21:38:00"/>
    <x v="0"/>
  </r>
  <r>
    <s v="April 02, 2018 at 10:48AM"/>
    <s v="April 02"/>
    <s v="2018"/>
    <s v="10:48AM"/>
    <n v="4"/>
    <s v="02"/>
    <d v="2018-04-02T00:00:00"/>
    <d v="2018-04-02T10:48:00"/>
    <x v="0"/>
  </r>
  <r>
    <s v="April 02, 2018 at 11:02AM"/>
    <s v="April 02"/>
    <s v="2018"/>
    <s v="11:02AM"/>
    <n v="4"/>
    <s v="02"/>
    <d v="2018-04-02T00:00:00"/>
    <d v="2018-04-02T11:02:00"/>
    <x v="0"/>
  </r>
  <r>
    <s v="April 02, 2018 at 01:39PM"/>
    <s v="April 02"/>
    <s v="2018"/>
    <s v="01:39PM"/>
    <n v="4"/>
    <s v="02"/>
    <d v="2018-04-02T00:00:00"/>
    <d v="2018-04-02T13:39:00"/>
    <x v="0"/>
  </r>
  <r>
    <s v="April 03, 2018 at 12:01PM"/>
    <s v="April 03"/>
    <s v="2018"/>
    <s v="12:01PM"/>
    <n v="4"/>
    <s v="03"/>
    <d v="2018-04-03T00:00:00"/>
    <d v="2018-04-03T12:01:00"/>
    <x v="0"/>
  </r>
  <r>
    <s v="April 04, 2018 at 07:11AM"/>
    <s v="April 04"/>
    <s v="2018"/>
    <s v="07:11AM"/>
    <n v="4"/>
    <s v="04"/>
    <d v="2018-04-04T00:00:00"/>
    <d v="2018-04-04T07:11:00"/>
    <x v="0"/>
  </r>
  <r>
    <s v="April 04, 2018 at 01:32PM"/>
    <s v="April 04"/>
    <s v="2018"/>
    <s v="01:32PM"/>
    <n v="4"/>
    <s v="04"/>
    <d v="2018-04-04T00:00:00"/>
    <d v="2018-04-04T13:32:00"/>
    <x v="0"/>
  </r>
  <r>
    <s v="April 04, 2018 at 02:32PM"/>
    <s v="April 04"/>
    <s v="2018"/>
    <s v="02:32PM"/>
    <n v="4"/>
    <s v="04"/>
    <d v="2018-04-04T00:00:00"/>
    <d v="2018-04-04T14:32:00"/>
    <x v="0"/>
  </r>
  <r>
    <s v="April 04, 2018 at 03:14PM"/>
    <s v="April 04"/>
    <s v="2018"/>
    <s v="03:14PM"/>
    <n v="4"/>
    <s v="04"/>
    <d v="2018-04-04T00:00:00"/>
    <d v="2018-04-04T15:14:00"/>
    <x v="0"/>
  </r>
  <r>
    <s v="April 05, 2018 at 02:55PM"/>
    <s v="April 05"/>
    <s v="2018"/>
    <s v="02:55PM"/>
    <n v="4"/>
    <s v="05"/>
    <d v="2018-04-05T00:00:00"/>
    <d v="2018-04-05T14:55:00"/>
    <x v="0"/>
  </r>
  <r>
    <s v="April 05, 2018 at 04:49PM"/>
    <s v="April 05"/>
    <s v="2018"/>
    <s v="04:49PM"/>
    <n v="4"/>
    <s v="05"/>
    <d v="2018-04-05T00:00:00"/>
    <d v="2018-04-05T16:49:00"/>
    <x v="0"/>
  </r>
  <r>
    <s v="April 06, 2018 at 02:14PM"/>
    <s v="April 06"/>
    <s v="2018"/>
    <s v="02:14PM"/>
    <n v="4"/>
    <s v="06"/>
    <d v="2018-04-06T00:00:00"/>
    <d v="2018-04-06T14:14:00"/>
    <x v="0"/>
  </r>
  <r>
    <s v="April 06, 2018 at 03:20PM"/>
    <s v="April 06"/>
    <s v="2018"/>
    <s v="03:20PM"/>
    <n v="4"/>
    <s v="06"/>
    <d v="2018-04-06T00:00:00"/>
    <d v="2018-04-06T15:20:00"/>
    <x v="0"/>
  </r>
  <r>
    <s v="April 06, 2018 at 08:41PM"/>
    <s v="April 06"/>
    <s v="2018"/>
    <s v="08:41PM"/>
    <n v="4"/>
    <s v="06"/>
    <d v="2018-04-06T00:00:00"/>
    <d v="2018-04-06T20:41:00"/>
    <x v="0"/>
  </r>
  <r>
    <s v="April 06, 2018 at 09:57PM"/>
    <s v="April 06"/>
    <s v="2018"/>
    <s v="09:57PM"/>
    <n v="4"/>
    <s v="06"/>
    <d v="2018-04-06T00:00:00"/>
    <d v="2018-04-06T21:57:00"/>
    <x v="0"/>
  </r>
  <r>
    <s v="April 07, 2018 at 08:59PM"/>
    <s v="April 07"/>
    <s v="2018"/>
    <s v="08:59PM"/>
    <n v="4"/>
    <s v="07"/>
    <d v="2018-04-07T00:00:00"/>
    <d v="2018-04-07T20:59:00"/>
    <x v="0"/>
  </r>
  <r>
    <s v="April 08, 2018 at 11:27AM"/>
    <s v="April 08"/>
    <s v="2018"/>
    <s v="11:27AM"/>
    <n v="4"/>
    <s v="08"/>
    <d v="2018-04-08T00:00:00"/>
    <d v="2018-04-08T11:27:00"/>
    <x v="0"/>
  </r>
  <r>
    <s v="April 09, 2018 at 11:37AM"/>
    <s v="April 09"/>
    <s v="2018"/>
    <s v="11:37AM"/>
    <n v="4"/>
    <s v="09"/>
    <d v="2018-04-09T00:00:00"/>
    <d v="2018-04-09T11:37:00"/>
    <x v="0"/>
  </r>
  <r>
    <s v="April 09, 2018 at 01:31PM"/>
    <s v="April 09"/>
    <s v="2018"/>
    <s v="01:31PM"/>
    <n v="4"/>
    <s v="09"/>
    <d v="2018-04-09T00:00:00"/>
    <d v="2018-04-09T13:31:00"/>
    <x v="0"/>
  </r>
  <r>
    <s v="April 09, 2018 at 03:46PM"/>
    <s v="April 09"/>
    <s v="2018"/>
    <s v="03:46PM"/>
    <n v="4"/>
    <s v="09"/>
    <d v="2018-04-09T00:00:00"/>
    <d v="2018-04-09T15:46:00"/>
    <x v="0"/>
  </r>
  <r>
    <s v="April 09, 2018 at 03:56PM"/>
    <s v="April 09"/>
    <s v="2018"/>
    <s v="03:56PM"/>
    <n v="4"/>
    <s v="09"/>
    <d v="2018-04-09T00:00:00"/>
    <d v="2018-04-09T15:56:00"/>
    <x v="0"/>
  </r>
  <r>
    <s v="April 10, 2018 at 09:27AM"/>
    <s v="April 10"/>
    <s v="2018"/>
    <s v="09:27AM"/>
    <n v="4"/>
    <s v="10"/>
    <d v="2018-04-10T00:00:00"/>
    <d v="2018-04-10T09:27:00"/>
    <x v="0"/>
  </r>
  <r>
    <s v="April 10, 2018 at 12:59PM"/>
    <s v="April 10"/>
    <s v="2018"/>
    <s v="12:59PM"/>
    <n v="4"/>
    <s v="10"/>
    <d v="2018-04-10T00:00:00"/>
    <d v="2018-04-10T12:59:00"/>
    <x v="1"/>
  </r>
  <r>
    <s v="April 10, 2018 at 01:00PM"/>
    <s v="April 10"/>
    <s v="2018"/>
    <s v="01:00PM"/>
    <n v="4"/>
    <s v="10"/>
    <d v="2018-04-10T00:00:00"/>
    <d v="2018-04-10T13:00:00"/>
    <x v="1"/>
  </r>
  <r>
    <s v="April 11, 2018 at 10:47AM"/>
    <s v="April 11"/>
    <s v="2018"/>
    <s v="10:47AM"/>
    <n v="4"/>
    <s v="11"/>
    <d v="2018-04-11T00:00:00"/>
    <d v="2018-04-11T10:47:00"/>
    <x v="0"/>
  </r>
  <r>
    <s v="April 11, 2018 at 05:03PM"/>
    <s v="April 11"/>
    <s v="2018"/>
    <s v="05:03PM"/>
    <n v="4"/>
    <s v="11"/>
    <d v="2018-04-11T00:00:00"/>
    <d v="2018-04-11T17:03:00"/>
    <x v="0"/>
  </r>
  <r>
    <s v="April 12, 2018 at 08:48AM"/>
    <s v="April 12"/>
    <s v="2018"/>
    <s v="08:48AM"/>
    <n v="4"/>
    <s v="12"/>
    <d v="2018-04-12T00:00:00"/>
    <d v="2018-04-12T08:48:00"/>
    <x v="0"/>
  </r>
  <r>
    <s v="April 12, 2018 at 12:33PM"/>
    <s v="April 12"/>
    <s v="2018"/>
    <s v="12:33PM"/>
    <n v="4"/>
    <s v="12"/>
    <d v="2018-04-12T00:00:00"/>
    <d v="2018-04-12T12:33:00"/>
    <x v="0"/>
  </r>
  <r>
    <s v="April 12, 2018 at 02:46PM"/>
    <s v="April 12"/>
    <s v="2018"/>
    <s v="02:46PM"/>
    <n v="4"/>
    <s v="12"/>
    <d v="2018-04-12T00:00:00"/>
    <d v="2018-04-12T14:46:00"/>
    <x v="0"/>
  </r>
  <r>
    <s v="April 13, 2018 at 07:44PM"/>
    <s v="April 13"/>
    <s v="2018"/>
    <s v="07:44PM"/>
    <n v="4"/>
    <s v="13"/>
    <d v="2018-04-13T00:00:00"/>
    <d v="2018-04-13T19:44:00"/>
    <x v="0"/>
  </r>
  <r>
    <s v="April 14, 2018 at 09:42AM"/>
    <s v="April 14"/>
    <s v="2018"/>
    <s v="09:42AM"/>
    <n v="4"/>
    <s v="14"/>
    <d v="2018-04-14T00:00:00"/>
    <d v="2018-04-14T09:42:00"/>
    <x v="0"/>
  </r>
  <r>
    <s v="April 14, 2018 at 12:26PM"/>
    <s v="April 14"/>
    <s v="2018"/>
    <s v="12:26PM"/>
    <n v="4"/>
    <s v="14"/>
    <d v="2018-04-14T00:00:00"/>
    <d v="2018-04-14T12:26:00"/>
    <x v="0"/>
  </r>
  <r>
    <s v="April 14, 2018 at 05:09PM"/>
    <s v="April 14"/>
    <s v="2018"/>
    <s v="05:09PM"/>
    <n v="4"/>
    <s v="14"/>
    <d v="2018-04-14T00:00:00"/>
    <d v="2018-04-14T17:09:00"/>
    <x v="0"/>
  </r>
  <r>
    <s v="April 15, 2018 at 09:52AM"/>
    <s v="April 15"/>
    <s v="2018"/>
    <s v="09:52AM"/>
    <n v="4"/>
    <s v="15"/>
    <d v="2018-04-15T00:00:00"/>
    <d v="2018-04-15T09:52:00"/>
    <x v="1"/>
  </r>
  <r>
    <s v="April 15, 2018 at 09:56AM"/>
    <s v="April 15"/>
    <s v="2018"/>
    <s v="09:56AM"/>
    <n v="4"/>
    <s v="15"/>
    <d v="2018-04-15T00:00:00"/>
    <d v="2018-04-15T09:56:00"/>
    <x v="1"/>
  </r>
  <r>
    <s v="April 15, 2018 at 05:22PM"/>
    <s v="April 15"/>
    <s v="2018"/>
    <s v="05:22PM"/>
    <n v="4"/>
    <s v="15"/>
    <d v="2018-04-15T00:00:00"/>
    <d v="2018-04-15T17:22:00"/>
    <x v="0"/>
  </r>
  <r>
    <s v="April 15, 2018 at 06:39PM"/>
    <s v="April 15"/>
    <s v="2018"/>
    <s v="06:39PM"/>
    <n v="4"/>
    <s v="15"/>
    <d v="2018-04-15T00:00:00"/>
    <d v="2018-04-15T18:39:00"/>
    <x v="0"/>
  </r>
  <r>
    <s v="April 16, 2018 at 10:50AM"/>
    <s v="April 16"/>
    <s v="2018"/>
    <s v="10:50AM"/>
    <n v="4"/>
    <s v="16"/>
    <d v="2018-04-16T00:00:00"/>
    <d v="2018-04-16T10:50:00"/>
    <x v="0"/>
  </r>
  <r>
    <s v="April 16, 2018 at 04:19PM"/>
    <s v="April 16"/>
    <s v="2018"/>
    <s v="04:19PM"/>
    <n v="4"/>
    <s v="16"/>
    <d v="2018-04-16T00:00:00"/>
    <d v="2018-04-16T16:19:00"/>
    <x v="0"/>
  </r>
  <r>
    <s v="April 18, 2018 at 01:44PM"/>
    <s v="April 18"/>
    <s v="2018"/>
    <s v="01:44PM"/>
    <n v="4"/>
    <s v="18"/>
    <d v="2018-04-18T00:00:00"/>
    <d v="2018-04-18T13:44:00"/>
    <x v="0"/>
  </r>
  <r>
    <s v="April 19, 2018 at 12:03PM"/>
    <s v="April 19"/>
    <s v="2018"/>
    <s v="12:03PM"/>
    <n v="4"/>
    <s v="19"/>
    <d v="2018-04-19T00:00:00"/>
    <d v="2018-04-19T12:03:00"/>
    <x v="1"/>
  </r>
  <r>
    <s v="April 19, 2018 at 12:04PM"/>
    <s v="April 19"/>
    <s v="2018"/>
    <s v="12:04PM"/>
    <n v="4"/>
    <s v="19"/>
    <d v="2018-04-19T00:00:00"/>
    <d v="2018-04-19T12:04:00"/>
    <x v="1"/>
  </r>
  <r>
    <s v="April 19, 2018 at 07:31PM"/>
    <s v="April 19"/>
    <s v="2018"/>
    <s v="07:31PM"/>
    <n v="4"/>
    <s v="19"/>
    <d v="2018-04-19T00:00:00"/>
    <d v="2018-04-19T19:31:00"/>
    <x v="0"/>
  </r>
  <r>
    <s v="April 20, 2018 at 10:25AM"/>
    <s v="April 20"/>
    <s v="2018"/>
    <s v="10:25AM"/>
    <n v="4"/>
    <s v="20"/>
    <d v="2018-04-20T00:00:00"/>
    <d v="2018-04-20T10:25:00"/>
    <x v="0"/>
  </r>
  <r>
    <s v="April 20, 2018 at 07:33PM"/>
    <s v="April 20"/>
    <s v="2018"/>
    <s v="07:33PM"/>
    <n v="4"/>
    <s v="20"/>
    <d v="2018-04-20T00:00:00"/>
    <d v="2018-04-20T19:33:00"/>
    <x v="0"/>
  </r>
  <r>
    <s v="April 21, 2018 at 01:37PM"/>
    <s v="April 21"/>
    <s v="2018"/>
    <s v="01:37PM"/>
    <n v="4"/>
    <s v="21"/>
    <d v="2018-04-21T00:00:00"/>
    <d v="2018-04-21T13:37:00"/>
    <x v="0"/>
  </r>
  <r>
    <s v="April 22, 2018 at 09:52AM"/>
    <s v="April 22"/>
    <s v="2018"/>
    <s v="09:52AM"/>
    <n v="4"/>
    <s v="22"/>
    <d v="2018-04-22T00:00:00"/>
    <d v="2018-04-22T09:52:00"/>
    <x v="0"/>
  </r>
  <r>
    <s v="April 22, 2018 at 12:03PM"/>
    <s v="April 22"/>
    <s v="2018"/>
    <s v="12:03PM"/>
    <n v="4"/>
    <s v="22"/>
    <d v="2018-04-22T00:00:00"/>
    <d v="2018-04-22T12:03:00"/>
    <x v="0"/>
  </r>
  <r>
    <s v="April 23, 2018 at 10:35AM"/>
    <s v="April 23"/>
    <s v="2018"/>
    <s v="10:35AM"/>
    <n v="4"/>
    <s v="23"/>
    <d v="2018-04-23T00:00:00"/>
    <d v="2018-04-23T10:35:00"/>
    <x v="0"/>
  </r>
  <r>
    <s v="April 23, 2018 at 12:12PM"/>
    <s v="April 23"/>
    <s v="2018"/>
    <s v="12:12PM"/>
    <n v="4"/>
    <s v="23"/>
    <d v="2018-04-23T00:00:00"/>
    <d v="2018-04-23T12:12:00"/>
    <x v="0"/>
  </r>
  <r>
    <s v="April 23, 2018 at 08:49PM"/>
    <s v="April 23"/>
    <s v="2018"/>
    <s v="08:49PM"/>
    <n v="4"/>
    <s v="23"/>
    <d v="2018-04-23T00:00:00"/>
    <d v="2018-04-23T20:49:00"/>
    <x v="0"/>
  </r>
  <r>
    <s v="April 24, 2018 at 09:46AM"/>
    <s v="April 24"/>
    <s v="2018"/>
    <s v="09:46AM"/>
    <n v="4"/>
    <s v="24"/>
    <d v="2018-04-24T00:00:00"/>
    <d v="2018-04-24T09:46:00"/>
    <x v="0"/>
  </r>
  <r>
    <s v="April 24, 2018 at 11:56AM"/>
    <s v="April 24"/>
    <s v="2018"/>
    <s v="11:56AM"/>
    <n v="4"/>
    <s v="24"/>
    <d v="2018-04-24T00:00:00"/>
    <d v="2018-04-24T11:56:00"/>
    <x v="0"/>
  </r>
  <r>
    <s v="April 24, 2018 at 01:14PM"/>
    <s v="April 24"/>
    <s v="2018"/>
    <s v="01:14PM"/>
    <n v="4"/>
    <s v="24"/>
    <d v="2018-04-24T00:00:00"/>
    <d v="2018-04-24T13:14:00"/>
    <x v="0"/>
  </r>
  <r>
    <s v="April 24, 2018 at 04:05PM"/>
    <s v="April 24"/>
    <s v="2018"/>
    <s v="04:05PM"/>
    <n v="4"/>
    <s v="24"/>
    <d v="2018-04-24T00:00:00"/>
    <d v="2018-04-24T16:05:00"/>
    <x v="0"/>
  </r>
  <r>
    <s v="April 24, 2018 at 09:00PM"/>
    <s v="April 24"/>
    <s v="2018"/>
    <s v="09:00PM"/>
    <n v="4"/>
    <s v="24"/>
    <d v="2018-04-24T00:00:00"/>
    <d v="2018-04-24T21:00:00"/>
    <x v="0"/>
  </r>
  <r>
    <s v="April 25, 2018 at 07:33PM"/>
    <s v="April 25"/>
    <s v="2018"/>
    <s v="07:33PM"/>
    <n v="4"/>
    <s v="25"/>
    <d v="2018-04-25T00:00:00"/>
    <d v="2018-04-25T19:33:00"/>
    <x v="0"/>
  </r>
  <r>
    <s v="April 26, 2018 at 09:08AM"/>
    <s v="April 26"/>
    <s v="2018"/>
    <s v="09:08AM"/>
    <n v="4"/>
    <s v="26"/>
    <d v="2018-04-26T00:00:00"/>
    <d v="2018-04-26T09:08:00"/>
    <x v="0"/>
  </r>
  <r>
    <s v="April 26, 2018 at 10:50AM"/>
    <s v="April 26"/>
    <s v="2018"/>
    <s v="10:50AM"/>
    <n v="4"/>
    <s v="26"/>
    <d v="2018-04-26T00:00:00"/>
    <d v="2018-04-26T10:50:00"/>
    <x v="0"/>
  </r>
  <r>
    <s v="April 26, 2018 at 12:54PM"/>
    <s v="April 26"/>
    <s v="2018"/>
    <s v="12:54PM"/>
    <n v="4"/>
    <s v="26"/>
    <d v="2018-04-26T00:00:00"/>
    <d v="2018-04-26T12:54:00"/>
    <x v="0"/>
  </r>
  <r>
    <s v="April 26, 2018 at 07:00PM"/>
    <s v="April 26"/>
    <s v="2018"/>
    <s v="07:00PM"/>
    <n v="4"/>
    <s v="26"/>
    <d v="2018-04-26T00:00:00"/>
    <d v="2018-04-26T19:00:00"/>
    <x v="0"/>
  </r>
  <r>
    <s v="April 27, 2018 at 10:28AM"/>
    <s v="April 27"/>
    <s v="2018"/>
    <s v="10:28AM"/>
    <n v="4"/>
    <s v="27"/>
    <d v="2018-04-27T00:00:00"/>
    <d v="2018-04-27T10:28:00"/>
    <x v="0"/>
  </r>
  <r>
    <s v="April 27, 2018 at 12:47PM"/>
    <s v="April 27"/>
    <s v="2018"/>
    <s v="12:47PM"/>
    <n v="4"/>
    <s v="27"/>
    <d v="2018-04-27T00:00:00"/>
    <d v="2018-04-27T12:47:00"/>
    <x v="0"/>
  </r>
  <r>
    <s v="April 27, 2018 at 10:57PM"/>
    <s v="April 27"/>
    <s v="2018"/>
    <s v="10:57PM"/>
    <n v="4"/>
    <s v="27"/>
    <d v="2018-04-27T00:00:00"/>
    <d v="2018-04-27T22:57:00"/>
    <x v="0"/>
  </r>
  <r>
    <s v="April 28, 2018 at 10:13AM"/>
    <s v="April 28"/>
    <s v="2018"/>
    <s v="10:13AM"/>
    <n v="4"/>
    <s v="28"/>
    <d v="2018-04-28T00:00:00"/>
    <d v="2018-04-28T10:13:00"/>
    <x v="0"/>
  </r>
  <r>
    <s v="April 28, 2018 at 04:20PM"/>
    <s v="April 28"/>
    <s v="2018"/>
    <s v="04:20PM"/>
    <n v="4"/>
    <s v="28"/>
    <d v="2018-04-28T00:00:00"/>
    <d v="2018-04-28T16:20:00"/>
    <x v="0"/>
  </r>
  <r>
    <s v="April 30, 2018 at 05:29PM"/>
    <s v="April 30"/>
    <s v="2018"/>
    <s v="05:29PM"/>
    <n v="4"/>
    <s v="30"/>
    <d v="2018-04-30T00:00:00"/>
    <d v="2018-04-30T17:29:00"/>
    <x v="0"/>
  </r>
  <r>
    <s v="April 30, 2018 at 07:44PM"/>
    <s v="April 30"/>
    <s v="2018"/>
    <s v="07:44PM"/>
    <n v="4"/>
    <s v="30"/>
    <d v="2018-04-30T00:00:00"/>
    <d v="2018-04-30T19:44:00"/>
    <x v="0"/>
  </r>
  <r>
    <s v="May 01, 2018 at 02:57PM"/>
    <s v="May 01"/>
    <s v="2018"/>
    <s v="02:57PM"/>
    <n v="5"/>
    <s v="01"/>
    <d v="2018-05-01T00:00:00"/>
    <d v="2018-05-01T14:57:00"/>
    <x v="0"/>
  </r>
  <r>
    <s v="May 03, 2018 at 01:48PM"/>
    <s v="May 03"/>
    <s v="2018"/>
    <s v="01:48PM"/>
    <n v="5"/>
    <s v="03"/>
    <d v="2018-05-03T00:00:00"/>
    <d v="2018-05-03T13:48:00"/>
    <x v="0"/>
  </r>
  <r>
    <s v="May 03, 2018 at 10:11PM"/>
    <s v="May 03"/>
    <s v="2018"/>
    <s v="10:11PM"/>
    <n v="5"/>
    <s v="03"/>
    <d v="2018-05-03T00:00:00"/>
    <d v="2018-05-03T22:11:00"/>
    <x v="1"/>
  </r>
  <r>
    <s v="May 03, 2018 at 10:12PM"/>
    <s v="May 03"/>
    <s v="2018"/>
    <s v="10:12PM"/>
    <n v="5"/>
    <s v="03"/>
    <d v="2018-05-03T00:00:00"/>
    <d v="2018-05-03T22:12:00"/>
    <x v="1"/>
  </r>
  <r>
    <s v="May 04, 2018 at 04:11PM"/>
    <s v="May 04"/>
    <s v="2018"/>
    <s v="04:11PM"/>
    <n v="5"/>
    <s v="04"/>
    <d v="2018-05-04T00:00:00"/>
    <d v="2018-05-04T16:11:00"/>
    <x v="0"/>
  </r>
  <r>
    <s v="May 06, 2018 at 08:24AM"/>
    <s v="May 06"/>
    <s v="2018"/>
    <s v="08:24AM"/>
    <n v="5"/>
    <s v="06"/>
    <d v="2018-05-06T00:00:00"/>
    <d v="2018-05-06T08:24:00"/>
    <x v="0"/>
  </r>
  <r>
    <s v="May 06, 2018 at 10:07AM"/>
    <s v="May 06"/>
    <s v="2018"/>
    <s v="10:07AM"/>
    <n v="5"/>
    <s v="06"/>
    <d v="2018-05-06T00:00:00"/>
    <d v="2018-05-06T10:07:00"/>
    <x v="0"/>
  </r>
  <r>
    <s v="May 06, 2018 at 01:31PM"/>
    <s v="May 06"/>
    <s v="2018"/>
    <s v="01:31PM"/>
    <n v="5"/>
    <s v="06"/>
    <d v="2018-05-06T00:00:00"/>
    <d v="2018-05-06T13:31:00"/>
    <x v="0"/>
  </r>
  <r>
    <s v="May 06, 2018 at 10:27PM"/>
    <s v="May 06"/>
    <s v="2018"/>
    <s v="10:27PM"/>
    <n v="5"/>
    <s v="06"/>
    <d v="2018-05-06T00:00:00"/>
    <d v="2018-05-06T22:27:00"/>
    <x v="0"/>
  </r>
  <r>
    <s v="May 08, 2018 at 08:52AM"/>
    <s v="May 08"/>
    <s v="2018"/>
    <s v="08:52AM"/>
    <n v="5"/>
    <s v="08"/>
    <d v="2018-05-08T00:00:00"/>
    <d v="2018-05-08T08:52:00"/>
    <x v="0"/>
  </r>
  <r>
    <s v="May 08, 2018 at 09:03AM"/>
    <s v="May 08"/>
    <s v="2018"/>
    <s v="09:03AM"/>
    <n v="5"/>
    <s v="08"/>
    <d v="2018-05-08T00:00:00"/>
    <d v="2018-05-08T09:03:00"/>
    <x v="0"/>
  </r>
  <r>
    <s v="May 08, 2018 at 11:55AM"/>
    <s v="May 08"/>
    <s v="2018"/>
    <s v="11:55AM"/>
    <n v="5"/>
    <s v="08"/>
    <d v="2018-05-08T00:00:00"/>
    <d v="2018-05-08T11:55:00"/>
    <x v="0"/>
  </r>
  <r>
    <s v="May 08, 2018 at 06:49PM"/>
    <s v="May 08"/>
    <s v="2018"/>
    <s v="06:49PM"/>
    <n v="5"/>
    <s v="08"/>
    <d v="2018-05-08T00:00:00"/>
    <d v="2018-05-08T18:49:00"/>
    <x v="0"/>
  </r>
  <r>
    <s v="May 09, 2018 at 03:41PM"/>
    <s v="May 09"/>
    <s v="2018"/>
    <s v="03:41PM"/>
    <n v="5"/>
    <s v="09"/>
    <d v="2018-05-09T00:00:00"/>
    <d v="2018-05-09T15:41:00"/>
    <x v="0"/>
  </r>
  <r>
    <s v="May 09, 2018 at 10:26PM"/>
    <s v="May 09"/>
    <s v="2018"/>
    <s v="10:26PM"/>
    <n v="5"/>
    <s v="09"/>
    <d v="2018-05-09T00:00:00"/>
    <d v="2018-05-09T22:26:00"/>
    <x v="0"/>
  </r>
  <r>
    <s v="May 10, 2018 at 09:59AM"/>
    <s v="May 10"/>
    <s v="2018"/>
    <s v="09:59AM"/>
    <n v="5"/>
    <s v="10"/>
    <d v="2018-05-10T00:00:00"/>
    <d v="2018-05-10T09:59:00"/>
    <x v="0"/>
  </r>
  <r>
    <s v="May 10, 2018 at 02:29PM"/>
    <s v="May 10"/>
    <s v="2018"/>
    <s v="02:29PM"/>
    <n v="5"/>
    <s v="10"/>
    <d v="2018-05-10T00:00:00"/>
    <d v="2018-05-10T14:29:00"/>
    <x v="0"/>
  </r>
  <r>
    <s v="May 11, 2018 at 09:58AM"/>
    <s v="May 11"/>
    <s v="2018"/>
    <s v="09:58AM"/>
    <n v="5"/>
    <s v="11"/>
    <d v="2018-05-11T00:00:00"/>
    <d v="2018-05-11T09:58:00"/>
    <x v="0"/>
  </r>
  <r>
    <s v="May 11, 2018 at 11:26AM"/>
    <s v="May 11"/>
    <s v="2018"/>
    <s v="11:26AM"/>
    <n v="5"/>
    <s v="11"/>
    <d v="2018-05-11T00:00:00"/>
    <d v="2018-05-11T11:26:00"/>
    <x v="0"/>
  </r>
  <r>
    <s v="May 11, 2018 at 06:48PM"/>
    <s v="May 11"/>
    <s v="2018"/>
    <s v="06:48PM"/>
    <n v="5"/>
    <s v="11"/>
    <d v="2018-05-11T00:00:00"/>
    <d v="2018-05-11T18:48:00"/>
    <x v="0"/>
  </r>
  <r>
    <s v="May 12, 2018 at 06:04PM"/>
    <s v="May 12"/>
    <s v="2018"/>
    <s v="06:04PM"/>
    <n v="5"/>
    <s v="12"/>
    <d v="2018-05-12T00:00:00"/>
    <d v="2018-05-12T18:04:00"/>
    <x v="0"/>
  </r>
  <r>
    <s v="May 13, 2018 at 04:18PM"/>
    <s v="May 13"/>
    <s v="2018"/>
    <s v="04:18PM"/>
    <n v="5"/>
    <s v="13"/>
    <d v="2018-05-13T00:00:00"/>
    <d v="2018-05-13T16:18:00"/>
    <x v="0"/>
  </r>
  <r>
    <s v="May 13, 2018 at 10:25PM"/>
    <s v="May 13"/>
    <s v="2018"/>
    <s v="10:25PM"/>
    <n v="5"/>
    <s v="13"/>
    <d v="2018-05-13T00:00:00"/>
    <d v="2018-05-13T22:25:00"/>
    <x v="0"/>
  </r>
  <r>
    <s v="May 14, 2018 at 08:41AM"/>
    <s v="May 14"/>
    <s v="2018"/>
    <s v="08:41AM"/>
    <n v="5"/>
    <s v="14"/>
    <d v="2018-05-14T00:00:00"/>
    <d v="2018-05-14T08:41:00"/>
    <x v="0"/>
  </r>
  <r>
    <s v="May 14, 2018 at 03:38PM"/>
    <s v="May 14"/>
    <s v="2018"/>
    <s v="03:38PM"/>
    <n v="5"/>
    <s v="14"/>
    <d v="2018-05-14T00:00:00"/>
    <d v="2018-05-14T15:38:00"/>
    <x v="0"/>
  </r>
  <r>
    <s v="May 14, 2018 at 03:56PM"/>
    <s v="May 14"/>
    <s v="2018"/>
    <s v="03:56PM"/>
    <n v="5"/>
    <s v="14"/>
    <d v="2018-05-14T00:00:00"/>
    <d v="2018-05-14T15:56:00"/>
    <x v="0"/>
  </r>
  <r>
    <s v="May 15, 2018 at 08:36PM"/>
    <s v="May 15"/>
    <s v="2018"/>
    <s v="08:36PM"/>
    <n v="5"/>
    <s v="15"/>
    <d v="2018-05-15T00:00:00"/>
    <d v="2018-05-15T20:36:00"/>
    <x v="0"/>
  </r>
  <r>
    <s v="May 16, 2018 at 09:55AM"/>
    <s v="May 16"/>
    <s v="2018"/>
    <s v="09:55AM"/>
    <n v="5"/>
    <s v="16"/>
    <d v="2018-05-16T00:00:00"/>
    <d v="2018-05-16T09:55:00"/>
    <x v="0"/>
  </r>
  <r>
    <s v="May 16, 2018 at 09:21PM"/>
    <s v="May 16"/>
    <s v="2018"/>
    <s v="09:21PM"/>
    <n v="5"/>
    <s v="16"/>
    <d v="2018-05-16T00:00:00"/>
    <d v="2018-05-16T21:21:00"/>
    <x v="0"/>
  </r>
  <r>
    <s v="May 17, 2018 at 10:06AM"/>
    <s v="May 17"/>
    <s v="2018"/>
    <s v="10:06AM"/>
    <n v="5"/>
    <s v="17"/>
    <d v="2018-05-17T00:00:00"/>
    <d v="2018-05-17T10:06:00"/>
    <x v="0"/>
  </r>
  <r>
    <s v="May 17, 2018 at 10:13AM"/>
    <s v="May 17"/>
    <s v="2018"/>
    <s v="10:13AM"/>
    <n v="5"/>
    <s v="17"/>
    <d v="2018-05-17T00:00:00"/>
    <d v="2018-05-17T10:13:00"/>
    <x v="0"/>
  </r>
  <r>
    <s v="May 17, 2018 at 12:38PM"/>
    <s v="May 17"/>
    <s v="2018"/>
    <s v="12:38PM"/>
    <n v="5"/>
    <s v="17"/>
    <d v="2018-05-17T00:00:00"/>
    <d v="2018-05-17T12:38:00"/>
    <x v="0"/>
  </r>
  <r>
    <s v="May 17, 2018 at 08:13PM"/>
    <s v="May 17"/>
    <s v="2018"/>
    <s v="08:13PM"/>
    <n v="5"/>
    <s v="17"/>
    <d v="2018-05-17T00:00:00"/>
    <d v="2018-05-17T20:13:00"/>
    <x v="0"/>
  </r>
  <r>
    <s v="May 18, 2018 at 07:07AM"/>
    <s v="May 18"/>
    <s v="2018"/>
    <s v="07:07AM"/>
    <n v="5"/>
    <s v="18"/>
    <d v="2018-05-18T00:00:00"/>
    <d v="2018-05-18T07:07:00"/>
    <x v="0"/>
  </r>
  <r>
    <s v="May 18, 2018 at 09:30AM"/>
    <s v="May 18"/>
    <s v="2018"/>
    <s v="09:30AM"/>
    <n v="5"/>
    <s v="18"/>
    <d v="2018-05-18T00:00:00"/>
    <d v="2018-05-18T09:30:00"/>
    <x v="0"/>
  </r>
  <r>
    <s v="May 19, 2018 at 12:29PM"/>
    <s v="May 19"/>
    <s v="2018"/>
    <s v="12:29PM"/>
    <n v="5"/>
    <s v="19"/>
    <d v="2018-05-19T00:00:00"/>
    <d v="2018-05-19T12:29:00"/>
    <x v="0"/>
  </r>
  <r>
    <s v="May 19, 2018 at 12:52PM"/>
    <s v="May 19"/>
    <s v="2018"/>
    <s v="12:52PM"/>
    <n v="5"/>
    <s v="19"/>
    <d v="2018-05-19T00:00:00"/>
    <d v="2018-05-19T12:52:00"/>
    <x v="0"/>
  </r>
  <r>
    <s v="May 19, 2018 at 04:14PM"/>
    <s v="May 19"/>
    <s v="2018"/>
    <s v="04:14PM"/>
    <n v="5"/>
    <s v="19"/>
    <d v="2018-05-19T00:00:00"/>
    <d v="2018-05-19T16:14:00"/>
    <x v="0"/>
  </r>
  <r>
    <s v="May 19, 2018 at 10:32PM"/>
    <s v="May 19"/>
    <s v="2018"/>
    <s v="10:32PM"/>
    <n v="5"/>
    <s v="19"/>
    <d v="2018-05-19T00:00:00"/>
    <d v="2018-05-19T22:32:00"/>
    <x v="0"/>
  </r>
  <r>
    <s v="May 20, 2018 at 09:09AM"/>
    <s v="May 20"/>
    <s v="2018"/>
    <s v="09:09AM"/>
    <n v="5"/>
    <s v="20"/>
    <d v="2018-05-20T00:00:00"/>
    <d v="2018-05-20T09:09:00"/>
    <x v="0"/>
  </r>
  <r>
    <s v="May 20, 2018 at 09:44AM"/>
    <s v="May 20"/>
    <s v="2018"/>
    <s v="09:44AM"/>
    <n v="5"/>
    <s v="20"/>
    <d v="2018-05-20T00:00:00"/>
    <d v="2018-05-20T09:44:00"/>
    <x v="0"/>
  </r>
  <r>
    <s v="May 20, 2018 at 10:35AM"/>
    <s v="May 20"/>
    <s v="2018"/>
    <s v="10:35AM"/>
    <n v="5"/>
    <s v="20"/>
    <d v="2018-05-20T00:00:00"/>
    <d v="2018-05-20T10:35:00"/>
    <x v="0"/>
  </r>
  <r>
    <s v="May 20, 2018 at 03:15PM"/>
    <s v="May 20"/>
    <s v="2018"/>
    <s v="03:15PM"/>
    <n v="5"/>
    <s v="20"/>
    <d v="2018-05-20T00:00:00"/>
    <d v="2018-05-20T15:15:00"/>
    <x v="0"/>
  </r>
  <r>
    <s v="May 21, 2018 at 09:43PM"/>
    <s v="May 21"/>
    <s v="2018"/>
    <s v="09:43PM"/>
    <n v="5"/>
    <s v="21"/>
    <d v="2018-05-21T00:00:00"/>
    <d v="2018-05-21T21:43:00"/>
    <x v="0"/>
  </r>
  <r>
    <s v="May 22, 2018 at 06:58PM"/>
    <s v="May 22"/>
    <s v="2018"/>
    <s v="06:58PM"/>
    <n v="5"/>
    <s v="22"/>
    <d v="2018-05-22T00:00:00"/>
    <d v="2018-05-22T18:58:00"/>
    <x v="0"/>
  </r>
  <r>
    <s v="May 22, 2018 at 10:01PM"/>
    <s v="May 22"/>
    <s v="2018"/>
    <s v="10:01PM"/>
    <n v="5"/>
    <s v="22"/>
    <d v="2018-05-22T00:00:00"/>
    <d v="2018-05-22T22:01:00"/>
    <x v="0"/>
  </r>
  <r>
    <s v="May 23, 2018 at 07:40AM"/>
    <s v="May 23"/>
    <s v="2018"/>
    <s v="07:40AM"/>
    <n v="5"/>
    <s v="23"/>
    <d v="2018-05-23T00:00:00"/>
    <d v="2018-05-23T07:40:00"/>
    <x v="1"/>
  </r>
  <r>
    <s v="May 23, 2018 at 07:41AM"/>
    <s v="May 23"/>
    <s v="2018"/>
    <s v="07:41AM"/>
    <n v="5"/>
    <s v="23"/>
    <d v="2018-05-23T00:00:00"/>
    <d v="2018-05-23T07:41:00"/>
    <x v="1"/>
  </r>
  <r>
    <s v="May 23, 2018 at 01:07PM"/>
    <s v="May 23"/>
    <s v="2018"/>
    <s v="01:07PM"/>
    <n v="5"/>
    <s v="23"/>
    <d v="2018-05-23T00:00:00"/>
    <d v="2018-05-23T13:07:00"/>
    <x v="0"/>
  </r>
  <r>
    <s v="May 23, 2018 at 08:38PM"/>
    <s v="May 23"/>
    <s v="2018"/>
    <s v="08:38PM"/>
    <n v="5"/>
    <s v="23"/>
    <d v="2018-05-23T00:00:00"/>
    <d v="2018-05-23T20:38:00"/>
    <x v="0"/>
  </r>
  <r>
    <s v="May 23, 2018 at 10:08PM"/>
    <s v="May 23"/>
    <s v="2018"/>
    <s v="10:08PM"/>
    <n v="5"/>
    <s v="23"/>
    <d v="2018-05-23T00:00:00"/>
    <d v="2018-05-23T22:08:00"/>
    <x v="0"/>
  </r>
  <r>
    <s v="May 24, 2018 at 12:12PM"/>
    <s v="May 24"/>
    <s v="2018"/>
    <s v="12:12PM"/>
    <n v="5"/>
    <s v="24"/>
    <d v="2018-05-24T00:00:00"/>
    <d v="2018-05-24T12:12:00"/>
    <x v="0"/>
  </r>
  <r>
    <s v="May 24, 2018 at 03:45PM"/>
    <s v="May 24"/>
    <s v="2018"/>
    <s v="03:45PM"/>
    <n v="5"/>
    <s v="24"/>
    <d v="2018-05-24T00:00:00"/>
    <d v="2018-05-24T15:45:00"/>
    <x v="0"/>
  </r>
  <r>
    <s v="May 24, 2018 at 10:05PM"/>
    <s v="May 24"/>
    <s v="2018"/>
    <s v="10:05PM"/>
    <n v="5"/>
    <s v="24"/>
    <d v="2018-05-24T00:00:00"/>
    <d v="2018-05-24T22:05:00"/>
    <x v="0"/>
  </r>
  <r>
    <s v="May 25, 2018 at 10:49AM"/>
    <s v="May 25"/>
    <s v="2018"/>
    <s v="10:49AM"/>
    <n v="5"/>
    <s v="25"/>
    <d v="2018-05-25T00:00:00"/>
    <d v="2018-05-25T10:49:00"/>
    <x v="0"/>
  </r>
  <r>
    <s v="May 26, 2018 at 09:53AM"/>
    <s v="May 26"/>
    <s v="2018"/>
    <s v="09:53AM"/>
    <n v="5"/>
    <s v="26"/>
    <d v="2018-05-26T00:00:00"/>
    <d v="2018-05-26T09:53:00"/>
    <x v="0"/>
  </r>
  <r>
    <s v="May 26, 2018 at 10:31AM"/>
    <s v="May 26"/>
    <s v="2018"/>
    <s v="10:31AM"/>
    <n v="5"/>
    <s v="26"/>
    <d v="2018-05-26T00:00:00"/>
    <d v="2018-05-26T10:31:00"/>
    <x v="0"/>
  </r>
  <r>
    <s v="May 27, 2018 at 12:36PM"/>
    <s v="May 27"/>
    <s v="2018"/>
    <s v="12:36PM"/>
    <n v="5"/>
    <s v="27"/>
    <d v="2018-05-27T00:00:00"/>
    <d v="2018-05-27T12:36:00"/>
    <x v="0"/>
  </r>
  <r>
    <s v="May 27, 2018 at 05:42PM"/>
    <s v="May 27"/>
    <s v="2018"/>
    <s v="05:42PM"/>
    <n v="5"/>
    <s v="27"/>
    <d v="2018-05-27T00:00:00"/>
    <d v="2018-05-27T17:42:00"/>
    <x v="0"/>
  </r>
  <r>
    <s v="May 27, 2018 at 08:24PM"/>
    <s v="May 27"/>
    <s v="2018"/>
    <s v="08:24PM"/>
    <n v="5"/>
    <s v="27"/>
    <d v="2018-05-27T00:00:00"/>
    <d v="2018-05-27T20:24:00"/>
    <x v="0"/>
  </r>
  <r>
    <s v="May 28, 2018 at 08:34PM"/>
    <s v="May 28"/>
    <s v="2018"/>
    <s v="08:34PM"/>
    <n v="5"/>
    <s v="28"/>
    <d v="2018-05-28T00:00:00"/>
    <d v="2018-05-28T20:34:00"/>
    <x v="0"/>
  </r>
  <r>
    <s v="May 28, 2018 at 08:43PM"/>
    <s v="May 28"/>
    <s v="2018"/>
    <s v="08:43PM"/>
    <n v="5"/>
    <s v="28"/>
    <d v="2018-05-28T00:00:00"/>
    <d v="2018-05-28T20:43:00"/>
    <x v="0"/>
  </r>
  <r>
    <s v="May 28, 2018 at 09:32PM"/>
    <s v="May 28"/>
    <s v="2018"/>
    <s v="09:32PM"/>
    <n v="5"/>
    <s v="28"/>
    <d v="2018-05-28T00:00:00"/>
    <d v="2018-05-28T21:32:00"/>
    <x v="0"/>
  </r>
  <r>
    <s v="May 29, 2018 at 07:21AM"/>
    <s v="May 29"/>
    <s v="2018"/>
    <s v="07:21AM"/>
    <n v="5"/>
    <s v="29"/>
    <d v="2018-05-29T00:00:00"/>
    <d v="2018-05-29T07:21:00"/>
    <x v="0"/>
  </r>
  <r>
    <s v="May 29, 2018 at 08:00PM"/>
    <s v="May 29"/>
    <s v="2018"/>
    <s v="08:00PM"/>
    <n v="5"/>
    <s v="29"/>
    <d v="2018-05-29T00:00:00"/>
    <d v="2018-05-29T20:00:00"/>
    <x v="0"/>
  </r>
  <r>
    <s v="May 29, 2018 at 08:40PM"/>
    <s v="May 29"/>
    <s v="2018"/>
    <s v="08:40PM"/>
    <n v="5"/>
    <s v="29"/>
    <d v="2018-05-29T00:00:00"/>
    <d v="2018-05-29T20:40:00"/>
    <x v="0"/>
  </r>
  <r>
    <s v="May 30, 2018 at 07:08AM"/>
    <s v="May 30"/>
    <s v="2018"/>
    <s v="07:08AM"/>
    <n v="5"/>
    <s v="30"/>
    <d v="2018-05-30T00:00:00"/>
    <d v="2018-05-30T07:08:00"/>
    <x v="0"/>
  </r>
  <r>
    <s v="May 30, 2018 at 01:59PM"/>
    <s v="May 30"/>
    <s v="2018"/>
    <s v="01:59PM"/>
    <n v="5"/>
    <s v="30"/>
    <d v="2018-05-30T00:00:00"/>
    <d v="2018-05-30T13:59:00"/>
    <x v="0"/>
  </r>
  <r>
    <s v="May 30, 2018 at 05:25PM"/>
    <s v="May 30"/>
    <s v="2018"/>
    <s v="05:25PM"/>
    <n v="5"/>
    <s v="30"/>
    <d v="2018-05-30T00:00:00"/>
    <d v="2018-05-30T17:25:00"/>
    <x v="0"/>
  </r>
  <r>
    <s v="May 30, 2018 at 10:30PM"/>
    <s v="May 30"/>
    <s v="2018"/>
    <s v="10:30PM"/>
    <n v="5"/>
    <s v="30"/>
    <d v="2018-05-30T00:00:00"/>
    <d v="2018-05-30T22:30:00"/>
    <x v="0"/>
  </r>
  <r>
    <s v="May 31, 2018 at 08:36AM"/>
    <s v="May 31"/>
    <s v="2018"/>
    <s v="08:36AM"/>
    <n v="5"/>
    <s v="31"/>
    <d v="2018-05-31T00:00:00"/>
    <d v="2018-05-31T08:36:00"/>
    <x v="0"/>
  </r>
  <r>
    <s v="May 31, 2018 at 11:19AM"/>
    <s v="May 31"/>
    <s v="2018"/>
    <s v="11:19AM"/>
    <n v="5"/>
    <s v="31"/>
    <d v="2018-05-31T00:00:00"/>
    <d v="2018-05-31T11:19:00"/>
    <x v="0"/>
  </r>
  <r>
    <s v="June 02, 2018 at 01:27PM"/>
    <s v="June 02"/>
    <s v="2018"/>
    <s v="01:27PM"/>
    <n v="6"/>
    <s v="02"/>
    <d v="2018-06-02T00:00:00"/>
    <d v="2018-06-02T13:27:00"/>
    <x v="0"/>
  </r>
  <r>
    <s v="June 02, 2018 at 01:48PM"/>
    <s v="June 02"/>
    <s v="2018"/>
    <s v="01:48PM"/>
    <n v="6"/>
    <s v="02"/>
    <d v="2018-06-02T00:00:00"/>
    <d v="2018-06-02T13:48:00"/>
    <x v="0"/>
  </r>
  <r>
    <s v="June 03, 2018 at 02:40PM"/>
    <s v="June 03"/>
    <s v="2018"/>
    <s v="02:40PM"/>
    <n v="6"/>
    <s v="03"/>
    <d v="2018-06-03T00:00:00"/>
    <d v="2018-06-03T14:40:00"/>
    <x v="0"/>
  </r>
  <r>
    <s v="June 03, 2018 at 02:56PM"/>
    <s v="June 03"/>
    <s v="2018"/>
    <s v="02:56PM"/>
    <n v="6"/>
    <s v="03"/>
    <d v="2018-06-03T00:00:00"/>
    <d v="2018-06-03T14:56:00"/>
    <x v="0"/>
  </r>
  <r>
    <s v="June 03, 2018 at 08:36PM"/>
    <s v="June 03"/>
    <s v="2018"/>
    <s v="08:36PM"/>
    <n v="6"/>
    <s v="03"/>
    <d v="2018-06-03T00:00:00"/>
    <d v="2018-06-03T20:36:00"/>
    <x v="0"/>
  </r>
  <r>
    <s v="June 04, 2018 at 01:35PM"/>
    <s v="June 04"/>
    <s v="2018"/>
    <s v="01:35PM"/>
    <n v="6"/>
    <s v="04"/>
    <d v="2018-06-04T00:00:00"/>
    <d v="2018-06-04T13:35:00"/>
    <x v="0"/>
  </r>
  <r>
    <s v="June 04, 2018 at 03:42PM"/>
    <s v="June 04"/>
    <s v="2018"/>
    <s v="03:42PM"/>
    <n v="6"/>
    <s v="04"/>
    <d v="2018-06-04T00:00:00"/>
    <d v="2018-06-04T15:42:00"/>
    <x v="0"/>
  </r>
  <r>
    <s v="June 04, 2018 at 10:35PM"/>
    <s v="June 04"/>
    <s v="2018"/>
    <s v="10:35PM"/>
    <n v="6"/>
    <s v="04"/>
    <d v="2018-06-04T00:00:00"/>
    <d v="2018-06-04T22:35:00"/>
    <x v="0"/>
  </r>
  <r>
    <s v="June 05, 2018 at 08:42AM"/>
    <s v="June 05"/>
    <s v="2018"/>
    <s v="08:42AM"/>
    <n v="6"/>
    <s v="05"/>
    <d v="2018-06-05T00:00:00"/>
    <d v="2018-06-05T08:42:00"/>
    <x v="0"/>
  </r>
  <r>
    <s v="June 06, 2018 at 09:29AM"/>
    <s v="June 06"/>
    <s v="2018"/>
    <s v="09:29AM"/>
    <n v="6"/>
    <s v="06"/>
    <d v="2018-06-06T00:00:00"/>
    <d v="2018-06-06T09:29:00"/>
    <x v="0"/>
  </r>
  <r>
    <s v="June 07, 2018 at 12:53PM"/>
    <s v="June 07"/>
    <s v="2018"/>
    <s v="12:53PM"/>
    <n v="6"/>
    <s v="07"/>
    <d v="2018-06-07T00:00:00"/>
    <d v="2018-06-07T12:53:00"/>
    <x v="0"/>
  </r>
  <r>
    <s v="June 07, 2018 at 03:23PM"/>
    <s v="June 07"/>
    <s v="2018"/>
    <s v="03:23PM"/>
    <n v="6"/>
    <s v="07"/>
    <d v="2018-06-07T00:00:00"/>
    <d v="2018-06-07T15:23:00"/>
    <x v="0"/>
  </r>
  <r>
    <s v="June 08, 2018 at 01:21PM"/>
    <s v="June 08"/>
    <s v="2018"/>
    <s v="01:21PM"/>
    <n v="6"/>
    <s v="08"/>
    <d v="2018-06-08T00:00:00"/>
    <d v="2018-06-08T13:21:00"/>
    <x v="1"/>
  </r>
  <r>
    <s v="June 08, 2018 at 01:22PM"/>
    <s v="June 08"/>
    <s v="2018"/>
    <s v="01:22PM"/>
    <n v="6"/>
    <s v="08"/>
    <d v="2018-06-08T00:00:00"/>
    <d v="2018-06-08T13:22:00"/>
    <x v="1"/>
  </r>
  <r>
    <s v="June 08, 2018 at 06:36PM"/>
    <s v="June 08"/>
    <s v="2018"/>
    <s v="06:36PM"/>
    <n v="6"/>
    <s v="08"/>
    <d v="2018-06-08T00:00:00"/>
    <d v="2018-06-08T18:36:00"/>
    <x v="0"/>
  </r>
  <r>
    <s v="June 09, 2018 at 08:35AM"/>
    <s v="June 09"/>
    <s v="2018"/>
    <s v="08:35AM"/>
    <n v="6"/>
    <s v="09"/>
    <d v="2018-06-09T00:00:00"/>
    <d v="2018-06-09T08:35:00"/>
    <x v="0"/>
  </r>
  <r>
    <s v="June 09, 2018 at 10:09AM"/>
    <s v="June 09"/>
    <s v="2018"/>
    <s v="10:09AM"/>
    <n v="6"/>
    <s v="09"/>
    <d v="2018-06-09T00:00:00"/>
    <d v="2018-06-09T10:09:00"/>
    <x v="0"/>
  </r>
  <r>
    <s v="June 09, 2018 at 01:25PM"/>
    <s v="June 09"/>
    <s v="2018"/>
    <s v="01:25PM"/>
    <n v="6"/>
    <s v="09"/>
    <d v="2018-06-09T00:00:00"/>
    <d v="2018-06-09T13:25:00"/>
    <x v="0"/>
  </r>
  <r>
    <s v="June 09, 2018 at 03:43PM"/>
    <s v="June 09"/>
    <s v="2018"/>
    <s v="03:43PM"/>
    <n v="6"/>
    <s v="09"/>
    <d v="2018-06-09T00:00:00"/>
    <d v="2018-06-09T15:43:00"/>
    <x v="0"/>
  </r>
  <r>
    <s v="June 10, 2018 at 02:02PM"/>
    <s v="June 10"/>
    <s v="2018"/>
    <s v="02:02PM"/>
    <n v="6"/>
    <s v="10"/>
    <d v="2018-06-10T00:00:00"/>
    <d v="2018-06-10T14:02:00"/>
    <x v="0"/>
  </r>
  <r>
    <s v="June 10, 2018 at 06:15PM"/>
    <s v="June 10"/>
    <s v="2018"/>
    <s v="06:15PM"/>
    <n v="6"/>
    <s v="10"/>
    <d v="2018-06-10T00:00:00"/>
    <d v="2018-06-10T18:15:00"/>
    <x v="0"/>
  </r>
  <r>
    <s v="June 11, 2018 at 08:26AM"/>
    <s v="June 11"/>
    <s v="2018"/>
    <s v="08:26AM"/>
    <n v="6"/>
    <s v="11"/>
    <d v="2018-06-11T00:00:00"/>
    <d v="2018-06-11T08:26:00"/>
    <x v="0"/>
  </r>
  <r>
    <s v="June 11, 2018 at 09:04AM"/>
    <s v="June 11"/>
    <s v="2018"/>
    <s v="09:04AM"/>
    <n v="6"/>
    <s v="11"/>
    <d v="2018-06-11T00:00:00"/>
    <d v="2018-06-11T09:04:00"/>
    <x v="0"/>
  </r>
  <r>
    <s v="June 11, 2018 at 07:10PM"/>
    <s v="June 11"/>
    <s v="2018"/>
    <s v="07:10PM"/>
    <n v="6"/>
    <s v="11"/>
    <d v="2018-06-11T00:00:00"/>
    <d v="2018-06-11T19:10:00"/>
    <x v="0"/>
  </r>
  <r>
    <s v="June 12, 2018 at 07:58AM"/>
    <s v="June 12"/>
    <s v="2018"/>
    <s v="07:58AM"/>
    <n v="6"/>
    <s v="12"/>
    <d v="2018-06-12T00:00:00"/>
    <d v="2018-06-12T07:58:00"/>
    <x v="0"/>
  </r>
  <r>
    <s v="June 12, 2018 at 12:50PM"/>
    <s v="June 12"/>
    <s v="2018"/>
    <s v="12:50PM"/>
    <n v="6"/>
    <s v="12"/>
    <d v="2018-06-12T00:00:00"/>
    <d v="2018-06-12T12:50:00"/>
    <x v="0"/>
  </r>
  <r>
    <s v="June 13, 2018 at 07:06AM"/>
    <s v="June 13"/>
    <s v="2018"/>
    <s v="07:06AM"/>
    <n v="6"/>
    <s v="13"/>
    <d v="2018-06-13T00:00:00"/>
    <d v="2018-06-13T07:06:00"/>
    <x v="0"/>
  </r>
  <r>
    <s v="June 13, 2018 at 08:46AM"/>
    <s v="June 13"/>
    <s v="2018"/>
    <s v="08:46AM"/>
    <n v="6"/>
    <s v="13"/>
    <d v="2018-06-13T00:00:00"/>
    <d v="2018-06-13T08:46:00"/>
    <x v="0"/>
  </r>
  <r>
    <s v="June 14, 2018 at 09:35PM"/>
    <s v="June 14"/>
    <s v="2018"/>
    <s v="09:35PM"/>
    <n v="6"/>
    <s v="14"/>
    <d v="2018-06-14T00:00:00"/>
    <d v="2018-06-14T21:35:00"/>
    <x v="0"/>
  </r>
  <r>
    <s v="June 14, 2018 at 10:17PM"/>
    <s v="June 14"/>
    <s v="2018"/>
    <s v="10:17PM"/>
    <n v="6"/>
    <s v="14"/>
    <d v="2018-06-14T00:00:00"/>
    <d v="2018-06-14T22:17:00"/>
    <x v="0"/>
  </r>
  <r>
    <s v="June 15, 2018 at 10:06AM"/>
    <s v="June 15"/>
    <s v="2018"/>
    <s v="10:06AM"/>
    <n v="6"/>
    <s v="15"/>
    <d v="2018-06-15T00:00:00"/>
    <d v="2018-06-15T10:06:00"/>
    <x v="0"/>
  </r>
  <r>
    <s v="June 15, 2018 at 11:51AM"/>
    <s v="June 15"/>
    <s v="2018"/>
    <s v="11:51AM"/>
    <n v="6"/>
    <s v="15"/>
    <d v="2018-06-15T00:00:00"/>
    <d v="2018-06-15T11:51:00"/>
    <x v="1"/>
  </r>
  <r>
    <s v="June 15, 2018 at 11:52AM"/>
    <s v="June 15"/>
    <s v="2018"/>
    <s v="11:52AM"/>
    <n v="6"/>
    <s v="15"/>
    <d v="2018-06-15T00:00:00"/>
    <d v="2018-06-15T11:52:00"/>
    <x v="1"/>
  </r>
  <r>
    <s v="June 15, 2018 at 12:25PM"/>
    <s v="June 15"/>
    <s v="2018"/>
    <s v="12:25PM"/>
    <n v="6"/>
    <s v="15"/>
    <d v="2018-06-15T00:00:00"/>
    <d v="2018-06-15T12:25:00"/>
    <x v="0"/>
  </r>
  <r>
    <s v="June 15, 2018 at 12:40PM"/>
    <s v="June 15"/>
    <s v="2018"/>
    <s v="12:40PM"/>
    <n v="6"/>
    <s v="15"/>
    <d v="2018-06-15T00:00:00"/>
    <d v="2018-06-15T12:40:00"/>
    <x v="0"/>
  </r>
  <r>
    <s v="June 15, 2018 at 01:51PM"/>
    <s v="June 15"/>
    <s v="2018"/>
    <s v="01:51PM"/>
    <n v="6"/>
    <s v="15"/>
    <d v="2018-06-15T00:00:00"/>
    <d v="2018-06-15T13:51:00"/>
    <x v="0"/>
  </r>
  <r>
    <s v="June 16, 2018 at 10:11AM"/>
    <s v="June 16"/>
    <s v="2018"/>
    <s v="10:11AM"/>
    <n v="6"/>
    <s v="16"/>
    <d v="2018-06-16T00:00:00"/>
    <d v="2018-06-16T10:11:00"/>
    <x v="0"/>
  </r>
  <r>
    <s v="June 17, 2018 at 11:06AM"/>
    <s v="June 17"/>
    <s v="2018"/>
    <s v="11:06AM"/>
    <n v="6"/>
    <s v="17"/>
    <d v="2018-06-17T00:00:00"/>
    <d v="2018-06-17T11:06:00"/>
    <x v="0"/>
  </r>
  <r>
    <s v="June 17, 2018 at 03:11PM"/>
    <s v="June 17"/>
    <s v="2018"/>
    <s v="03:11PM"/>
    <n v="6"/>
    <s v="17"/>
    <d v="2018-06-17T00:00:00"/>
    <d v="2018-06-17T15:11:00"/>
    <x v="0"/>
  </r>
  <r>
    <s v="June 18, 2018 at 04:11PM"/>
    <s v="June 18"/>
    <s v="2018"/>
    <s v="04:11PM"/>
    <n v="6"/>
    <s v="18"/>
    <d v="2018-06-18T00:00:00"/>
    <d v="2018-06-18T16:11:00"/>
    <x v="0"/>
  </r>
  <r>
    <s v="June 19, 2018 at 07:32AM"/>
    <s v="June 19"/>
    <s v="2018"/>
    <s v="07:32AM"/>
    <n v="6"/>
    <s v="19"/>
    <d v="2018-06-19T00:00:00"/>
    <d v="2018-06-19T07:32:00"/>
    <x v="1"/>
  </r>
  <r>
    <s v="June 19, 2018 at 07:33AM"/>
    <s v="June 19"/>
    <s v="2018"/>
    <s v="07:33AM"/>
    <n v="6"/>
    <s v="19"/>
    <d v="2018-06-19T00:00:00"/>
    <d v="2018-06-19T07:33:00"/>
    <x v="1"/>
  </r>
  <r>
    <s v="June 20, 2018 at 07:48AM"/>
    <s v="June 20"/>
    <s v="2018"/>
    <s v="07:48AM"/>
    <n v="6"/>
    <s v="20"/>
    <d v="2018-06-20T00:00:00"/>
    <d v="2018-06-20T07:48:00"/>
    <x v="0"/>
  </r>
  <r>
    <s v="June 20, 2018 at 10:03AM"/>
    <s v="June 20"/>
    <s v="2018"/>
    <s v="10:03AM"/>
    <n v="6"/>
    <s v="20"/>
    <d v="2018-06-20T00:00:00"/>
    <d v="2018-06-20T10:03:00"/>
    <x v="0"/>
  </r>
  <r>
    <s v="June 20, 2018 at 01:07PM"/>
    <s v="June 20"/>
    <s v="2018"/>
    <s v="01:07PM"/>
    <n v="6"/>
    <s v="20"/>
    <d v="2018-06-20T00:00:00"/>
    <d v="2018-06-20T13:07:00"/>
    <x v="1"/>
  </r>
  <r>
    <s v="June 20, 2018 at 01:08PM"/>
    <s v="June 20"/>
    <s v="2018"/>
    <s v="01:08PM"/>
    <n v="6"/>
    <s v="20"/>
    <d v="2018-06-20T00:00:00"/>
    <d v="2018-06-20T13:08:00"/>
    <x v="1"/>
  </r>
  <r>
    <s v="June 20, 2018 at 02:53PM"/>
    <s v="June 20"/>
    <s v="2018"/>
    <s v="02:53PM"/>
    <n v="6"/>
    <s v="20"/>
    <d v="2018-06-20T00:00:00"/>
    <d v="2018-06-20T14:53:00"/>
    <x v="0"/>
  </r>
  <r>
    <s v="June 21, 2018 at 07:56AM"/>
    <s v="June 21"/>
    <s v="2018"/>
    <s v="07:56AM"/>
    <n v="6"/>
    <s v="21"/>
    <d v="2018-06-21T00:00:00"/>
    <d v="2018-06-21T07:56:00"/>
    <x v="0"/>
  </r>
  <r>
    <s v="June 21, 2018 at 11:17AM"/>
    <s v="June 21"/>
    <s v="2018"/>
    <s v="11:17AM"/>
    <n v="6"/>
    <s v="21"/>
    <d v="2018-06-21T00:00:00"/>
    <d v="2018-06-21T11:17:00"/>
    <x v="0"/>
  </r>
  <r>
    <s v="June 22, 2018 at 11:26AM"/>
    <s v="June 22"/>
    <s v="2018"/>
    <s v="11:26AM"/>
    <n v="6"/>
    <s v="22"/>
    <d v="2018-06-22T00:00:00"/>
    <d v="2018-06-22T11:26:00"/>
    <x v="0"/>
  </r>
  <r>
    <s v="June 22, 2018 at 01:06PM"/>
    <s v="June 22"/>
    <s v="2018"/>
    <s v="01:06PM"/>
    <n v="6"/>
    <s v="22"/>
    <d v="2018-06-22T00:00:00"/>
    <d v="2018-06-22T13:06:00"/>
    <x v="0"/>
  </r>
  <r>
    <s v="June 22, 2018 at 10:58PM"/>
    <s v="June 22"/>
    <s v="2018"/>
    <s v="10:58PM"/>
    <n v="6"/>
    <s v="22"/>
    <d v="2018-06-22T00:00:00"/>
    <d v="2018-06-22T22:58:00"/>
    <x v="0"/>
  </r>
  <r>
    <s v="June 23, 2018 at 09:00AM"/>
    <s v="June 23"/>
    <s v="2018"/>
    <s v="09:00AM"/>
    <n v="6"/>
    <s v="23"/>
    <d v="2018-06-23T00:00:00"/>
    <d v="2018-06-23T09:00:00"/>
    <x v="0"/>
  </r>
  <r>
    <s v="June 23, 2018 at 08:37PM"/>
    <s v="June 23"/>
    <s v="2018"/>
    <s v="08:37PM"/>
    <n v="6"/>
    <s v="23"/>
    <d v="2018-06-23T00:00:00"/>
    <d v="2018-06-23T20:37:00"/>
    <x v="0"/>
  </r>
  <r>
    <s v="June 24, 2018 at 08:58AM"/>
    <s v="June 24"/>
    <s v="2018"/>
    <s v="08:58AM"/>
    <n v="6"/>
    <s v="24"/>
    <d v="2018-06-24T00:00:00"/>
    <d v="2018-06-24T08:58:00"/>
    <x v="0"/>
  </r>
  <r>
    <s v="June 24, 2018 at 10:13AM"/>
    <s v="June 24"/>
    <s v="2018"/>
    <s v="10:13AM"/>
    <n v="6"/>
    <s v="24"/>
    <d v="2018-06-24T00:00:00"/>
    <d v="2018-06-24T10:13:00"/>
    <x v="0"/>
  </r>
  <r>
    <s v="June 24, 2018 at 12:36PM"/>
    <s v="June 24"/>
    <s v="2018"/>
    <s v="12:36PM"/>
    <n v="6"/>
    <s v="24"/>
    <d v="2018-06-24T00:00:00"/>
    <d v="2018-06-24T12:36:00"/>
    <x v="0"/>
  </r>
  <r>
    <s v="June 24, 2018 at 03:53PM"/>
    <s v="June 24"/>
    <s v="2018"/>
    <s v="03:53PM"/>
    <n v="6"/>
    <s v="24"/>
    <d v="2018-06-24T00:00:00"/>
    <d v="2018-06-24T15:53:00"/>
    <x v="0"/>
  </r>
  <r>
    <s v="June 25, 2018 at 04:31PM"/>
    <s v="June 25"/>
    <s v="2018"/>
    <s v="04:31PM"/>
    <n v="6"/>
    <s v="25"/>
    <d v="2018-06-25T00:00:00"/>
    <d v="2018-06-25T16:31:00"/>
    <x v="0"/>
  </r>
  <r>
    <s v="June 26, 2018 at 08:33AM"/>
    <s v="June 26"/>
    <s v="2018"/>
    <s v="08:33AM"/>
    <n v="6"/>
    <s v="26"/>
    <d v="2018-06-26T00:00:00"/>
    <d v="2018-06-26T08:33:00"/>
    <x v="0"/>
  </r>
  <r>
    <s v="June 26, 2018 at 09:20AM"/>
    <s v="June 26"/>
    <s v="2018"/>
    <s v="09:20AM"/>
    <n v="6"/>
    <s v="26"/>
    <d v="2018-06-26T00:00:00"/>
    <d v="2018-06-26T09:20:00"/>
    <x v="0"/>
  </r>
  <r>
    <s v="June 26, 2018 at 10:52AM"/>
    <s v="June 26"/>
    <s v="2018"/>
    <s v="10:52AM"/>
    <n v="6"/>
    <s v="26"/>
    <d v="2018-06-26T00:00:00"/>
    <d v="2018-06-26T10:52:00"/>
    <x v="1"/>
  </r>
  <r>
    <s v="June 26, 2018 at 10:53AM"/>
    <s v="June 26"/>
    <s v="2018"/>
    <s v="10:53AM"/>
    <n v="6"/>
    <s v="26"/>
    <d v="2018-06-26T00:00:00"/>
    <d v="2018-06-26T10:53:00"/>
    <x v="1"/>
  </r>
  <r>
    <s v="June 27, 2018 at 04:56PM"/>
    <s v="June 27"/>
    <s v="2018"/>
    <s v="04:56PM"/>
    <n v="6"/>
    <s v="27"/>
    <d v="2018-06-27T00:00:00"/>
    <d v="2018-06-27T16:56:00"/>
    <x v="0"/>
  </r>
  <r>
    <s v="June 27, 2018 at 10:50PM"/>
    <s v="June 27"/>
    <s v="2018"/>
    <s v="10:50PM"/>
    <n v="6"/>
    <s v="27"/>
    <d v="2018-06-27T00:00:00"/>
    <d v="2018-06-27T22:50:00"/>
    <x v="0"/>
  </r>
  <r>
    <s v="June 28, 2018 at 09:31AM"/>
    <s v="June 28"/>
    <s v="2018"/>
    <s v="09:31AM"/>
    <n v="6"/>
    <s v="28"/>
    <d v="2018-06-28T00:00:00"/>
    <d v="2018-06-28T09:31:00"/>
    <x v="0"/>
  </r>
  <r>
    <s v="June 28, 2018 at 10:02AM"/>
    <s v="June 28"/>
    <s v="2018"/>
    <s v="10:02AM"/>
    <n v="6"/>
    <s v="28"/>
    <d v="2018-06-28T00:00:00"/>
    <d v="2018-06-28T10:02:00"/>
    <x v="0"/>
  </r>
  <r>
    <s v="June 28, 2018 at 11:15AM"/>
    <s v="June 28"/>
    <s v="2018"/>
    <s v="11:15AM"/>
    <n v="6"/>
    <s v="28"/>
    <d v="2018-06-28T00:00:00"/>
    <d v="2018-06-28T11:15:00"/>
    <x v="0"/>
  </r>
  <r>
    <s v="June 28, 2018 at 01:12PM"/>
    <s v="June 28"/>
    <s v="2018"/>
    <s v="01:12PM"/>
    <n v="6"/>
    <s v="28"/>
    <d v="2018-06-28T00:00:00"/>
    <d v="2018-06-28T13:12:00"/>
    <x v="0"/>
  </r>
  <r>
    <s v="June 28, 2018 at 05:54PM"/>
    <s v="June 28"/>
    <s v="2018"/>
    <s v="05:54PM"/>
    <n v="6"/>
    <s v="28"/>
    <d v="2018-06-28T00:00:00"/>
    <d v="2018-06-28T17:54:00"/>
    <x v="0"/>
  </r>
  <r>
    <s v="June 29, 2018 at 09:33AM"/>
    <s v="June 29"/>
    <s v="2018"/>
    <s v="09:33AM"/>
    <n v="6"/>
    <s v="29"/>
    <d v="2018-06-29T00:00:00"/>
    <d v="2018-06-29T09:33:00"/>
    <x v="0"/>
  </r>
  <r>
    <s v="June 29, 2018 at 11:18AM"/>
    <s v="June 29"/>
    <s v="2018"/>
    <s v="11:18AM"/>
    <n v="6"/>
    <s v="29"/>
    <d v="2018-06-29T00:00:00"/>
    <d v="2018-06-29T11:18:00"/>
    <x v="0"/>
  </r>
  <r>
    <s v="July 02, 2018 at 11:42AM"/>
    <s v="July 02"/>
    <s v="2018"/>
    <s v="11:42AM"/>
    <n v="7"/>
    <s v="02"/>
    <d v="2018-07-02T00:00:00"/>
    <d v="2018-07-02T11:42:00"/>
    <x v="0"/>
  </r>
  <r>
    <s v="July 02, 2018 at 09:04PM"/>
    <s v="July 02"/>
    <s v="2018"/>
    <s v="09:04PM"/>
    <n v="7"/>
    <s v="02"/>
    <d v="2018-07-02T00:00:00"/>
    <d v="2018-07-02T21:04:00"/>
    <x v="0"/>
  </r>
  <r>
    <s v="July 03, 2018 at 10:00AM"/>
    <s v="July 03"/>
    <s v="2018"/>
    <s v="10:00AM"/>
    <n v="7"/>
    <s v="03"/>
    <d v="2018-07-03T00:00:00"/>
    <d v="2018-07-03T10:00:00"/>
    <x v="0"/>
  </r>
  <r>
    <s v="July 03, 2018 at 01:06PM"/>
    <s v="July 03"/>
    <s v="2018"/>
    <s v="01:06PM"/>
    <n v="7"/>
    <s v="03"/>
    <d v="2018-07-03T00:00:00"/>
    <d v="2018-07-03T13:06:00"/>
    <x v="0"/>
  </r>
  <r>
    <s v="July 03, 2018 at 10:31PM"/>
    <s v="July 03"/>
    <s v="2018"/>
    <s v="10:31PM"/>
    <n v="7"/>
    <s v="03"/>
    <d v="2018-07-03T00:00:00"/>
    <d v="2018-07-03T22:31:00"/>
    <x v="0"/>
  </r>
  <r>
    <s v="July 05, 2018 at 10:37AM"/>
    <s v="July 05"/>
    <s v="2018"/>
    <s v="10:37AM"/>
    <n v="7"/>
    <s v="05"/>
    <d v="2018-07-05T00:00:00"/>
    <d v="2018-07-05T10:37:00"/>
    <x v="0"/>
  </r>
  <r>
    <s v="July 05, 2018 at 03:22PM"/>
    <s v="July 05"/>
    <s v="2018"/>
    <s v="03:22PM"/>
    <n v="7"/>
    <s v="05"/>
    <d v="2018-07-05T00:00:00"/>
    <d v="2018-07-05T15:22:00"/>
    <x v="1"/>
  </r>
  <r>
    <s v="July 05, 2018 at 03:23PM"/>
    <s v="July 05"/>
    <s v="2018"/>
    <s v="03:23PM"/>
    <n v="7"/>
    <s v="05"/>
    <d v="2018-07-05T00:00:00"/>
    <d v="2018-07-05T15:23:00"/>
    <x v="1"/>
  </r>
  <r>
    <s v="July 06, 2018 at 08:47AM"/>
    <s v="July 06"/>
    <s v="2018"/>
    <s v="08:47AM"/>
    <n v="7"/>
    <s v="06"/>
    <d v="2018-07-06T00:00:00"/>
    <d v="2018-07-06T08:47:00"/>
    <x v="0"/>
  </r>
  <r>
    <s v="July 06, 2018 at 03:19PM"/>
    <s v="July 06"/>
    <s v="2018"/>
    <s v="03:19PM"/>
    <n v="7"/>
    <s v="06"/>
    <d v="2018-07-06T00:00:00"/>
    <d v="2018-07-06T15:19:00"/>
    <x v="0"/>
  </r>
  <r>
    <s v="July 06, 2018 at 08:24PM"/>
    <s v="July 06"/>
    <s v="2018"/>
    <s v="08:24PM"/>
    <n v="7"/>
    <s v="06"/>
    <d v="2018-07-06T00:00:00"/>
    <d v="2018-07-06T20:24:00"/>
    <x v="0"/>
  </r>
  <r>
    <s v="July 07, 2018 at 10:34AM"/>
    <s v="July 07"/>
    <s v="2018"/>
    <s v="10:34AM"/>
    <n v="7"/>
    <s v="07"/>
    <d v="2018-07-07T00:00:00"/>
    <d v="2018-07-07T10:34:00"/>
    <x v="0"/>
  </r>
  <r>
    <s v="July 07, 2018 at 11:44AM"/>
    <s v="July 07"/>
    <s v="2018"/>
    <s v="11:44AM"/>
    <n v="7"/>
    <s v="07"/>
    <d v="2018-07-07T00:00:00"/>
    <d v="2018-07-07T11:44:00"/>
    <x v="0"/>
  </r>
  <r>
    <s v="July 08, 2018 at 08:02PM"/>
    <s v="July 08"/>
    <s v="2018"/>
    <s v="08:02PM"/>
    <n v="7"/>
    <s v="08"/>
    <d v="2018-07-08T00:00:00"/>
    <d v="2018-07-08T20:02:00"/>
    <x v="0"/>
  </r>
  <r>
    <s v="July 09, 2018 at 11:49AM"/>
    <s v="July 09"/>
    <s v="2018"/>
    <s v="11:49AM"/>
    <n v="7"/>
    <s v="09"/>
    <d v="2018-07-09T00:00:00"/>
    <d v="2018-07-09T11:49:00"/>
    <x v="0"/>
  </r>
  <r>
    <s v="July 10, 2018 at 11:01AM"/>
    <s v="July 10"/>
    <s v="2018"/>
    <s v="11:01AM"/>
    <n v="7"/>
    <s v="10"/>
    <d v="2018-07-10T00:00:00"/>
    <d v="2018-07-10T11:01:00"/>
    <x v="0"/>
  </r>
  <r>
    <s v="July 10, 2018 at 01:00PM"/>
    <s v="July 10"/>
    <s v="2018"/>
    <s v="01:00PM"/>
    <n v="7"/>
    <s v="10"/>
    <d v="2018-07-10T00:00:00"/>
    <d v="2018-07-10T13:00:00"/>
    <x v="0"/>
  </r>
  <r>
    <s v="July 10, 2018 at 02:18PM"/>
    <s v="July 10"/>
    <s v="2018"/>
    <s v="02:18PM"/>
    <n v="7"/>
    <s v="10"/>
    <d v="2018-07-10T00:00:00"/>
    <d v="2018-07-10T14:18:00"/>
    <x v="0"/>
  </r>
  <r>
    <s v="July 10, 2018 at 04:25PM"/>
    <s v="July 10"/>
    <s v="2018"/>
    <s v="04:25PM"/>
    <n v="7"/>
    <s v="10"/>
    <d v="2018-07-10T00:00:00"/>
    <d v="2018-07-10T16:25:00"/>
    <x v="0"/>
  </r>
  <r>
    <s v="July 10, 2018 at 09:32PM"/>
    <s v="July 10"/>
    <s v="2018"/>
    <s v="09:32PM"/>
    <n v="7"/>
    <s v="10"/>
    <d v="2018-07-10T00:00:00"/>
    <d v="2018-07-10T21:32:00"/>
    <x v="0"/>
  </r>
  <r>
    <s v="July 11, 2018 at 07:27AM"/>
    <s v="July 11"/>
    <s v="2018"/>
    <s v="07:27AM"/>
    <n v="7"/>
    <s v="11"/>
    <d v="2018-07-11T00:00:00"/>
    <d v="2018-07-11T07:27:00"/>
    <x v="0"/>
  </r>
  <r>
    <s v="July 11, 2018 at 07:52AM"/>
    <s v="July 11"/>
    <s v="2018"/>
    <s v="07:52AM"/>
    <n v="7"/>
    <s v="11"/>
    <d v="2018-07-11T00:00:00"/>
    <d v="2018-07-11T07:52:00"/>
    <x v="0"/>
  </r>
  <r>
    <s v="July 11, 2018 at 08:54AM"/>
    <s v="July 11"/>
    <s v="2018"/>
    <s v="08:54AM"/>
    <n v="7"/>
    <s v="11"/>
    <d v="2018-07-11T00:00:00"/>
    <d v="2018-07-11T08:54:00"/>
    <x v="0"/>
  </r>
  <r>
    <s v="July 12, 2018 at 12:17PM"/>
    <s v="July 12"/>
    <s v="2018"/>
    <s v="12:17PM"/>
    <n v="7"/>
    <s v="12"/>
    <d v="2018-07-12T00:00:00"/>
    <d v="2018-07-12T12:17:00"/>
    <x v="0"/>
  </r>
  <r>
    <s v="July 12, 2018 at 03:35PM"/>
    <s v="July 12"/>
    <s v="2018"/>
    <s v="03:35PM"/>
    <n v="7"/>
    <s v="12"/>
    <d v="2018-07-12T00:00:00"/>
    <d v="2018-07-12T15:35:00"/>
    <x v="0"/>
  </r>
  <r>
    <s v="July 12, 2018 at 05:12PM"/>
    <s v="July 12"/>
    <s v="2018"/>
    <s v="05:12PM"/>
    <n v="7"/>
    <s v="12"/>
    <d v="2018-07-12T00:00:00"/>
    <d v="2018-07-12T17:12:00"/>
    <x v="0"/>
  </r>
  <r>
    <s v="July 14, 2018 at 11:07AM"/>
    <s v="July 14"/>
    <s v="2018"/>
    <s v="11:07AM"/>
    <n v="7"/>
    <s v="14"/>
    <d v="2018-07-14T00:00:00"/>
    <d v="2018-07-14T11:07:00"/>
    <x v="0"/>
  </r>
  <r>
    <s v="July 14, 2018 at 11:53AM"/>
    <s v="July 14"/>
    <s v="2018"/>
    <s v="11:53AM"/>
    <n v="7"/>
    <s v="14"/>
    <d v="2018-07-14T00:00:00"/>
    <d v="2018-07-14T11:53:00"/>
    <x v="0"/>
  </r>
  <r>
    <s v="July 14, 2018 at 07:06PM"/>
    <s v="July 14"/>
    <s v="2018"/>
    <s v="07:06PM"/>
    <n v="7"/>
    <s v="14"/>
    <d v="2018-07-14T00:00:00"/>
    <d v="2018-07-14T19:06:00"/>
    <x v="0"/>
  </r>
  <r>
    <s v="July 14, 2018 at 07:16PM"/>
    <s v="July 14"/>
    <s v="2018"/>
    <s v="07:16PM"/>
    <n v="7"/>
    <s v="14"/>
    <d v="2018-07-14T00:00:00"/>
    <d v="2018-07-14T19:16:00"/>
    <x v="0"/>
  </r>
  <r>
    <s v="July 16, 2018 at 08:11AM"/>
    <s v="July 16"/>
    <s v="2018"/>
    <s v="08:11AM"/>
    <n v="7"/>
    <s v="16"/>
    <d v="2018-07-16T00:00:00"/>
    <d v="2018-07-16T08:11:00"/>
    <x v="0"/>
  </r>
  <r>
    <s v="July 16, 2018 at 04:29PM"/>
    <s v="July 16"/>
    <s v="2018"/>
    <s v="04:29PM"/>
    <n v="7"/>
    <s v="16"/>
    <d v="2018-07-16T00:00:00"/>
    <d v="2018-07-16T16:29:00"/>
    <x v="0"/>
  </r>
  <r>
    <s v="July 17, 2018 at 12:52PM"/>
    <s v="July 17"/>
    <s v="2018"/>
    <s v="12:52PM"/>
    <n v="7"/>
    <s v="17"/>
    <d v="2018-07-17T00:00:00"/>
    <d v="2018-07-17T12:52:00"/>
    <x v="0"/>
  </r>
  <r>
    <s v="July 17, 2018 at 05:38PM"/>
    <s v="July 17"/>
    <s v="2018"/>
    <s v="05:38PM"/>
    <n v="7"/>
    <s v="17"/>
    <d v="2018-07-17T00:00:00"/>
    <d v="2018-07-17T17:38:00"/>
    <x v="0"/>
  </r>
  <r>
    <s v="July 18, 2018 at 07:39AM"/>
    <s v="July 18"/>
    <s v="2018"/>
    <s v="07:39AM"/>
    <n v="7"/>
    <s v="18"/>
    <d v="2018-07-18T00:00:00"/>
    <d v="2018-07-18T07:39:00"/>
    <x v="0"/>
  </r>
  <r>
    <s v="July 18, 2018 at 08:41AM"/>
    <s v="July 18"/>
    <s v="2018"/>
    <s v="08:41AM"/>
    <n v="7"/>
    <s v="18"/>
    <d v="2018-07-18T00:00:00"/>
    <d v="2018-07-18T08:41:00"/>
    <x v="1"/>
  </r>
  <r>
    <s v="July 18, 2018 at 08:42AM"/>
    <s v="July 18"/>
    <s v="2018"/>
    <s v="08:42AM"/>
    <n v="7"/>
    <s v="18"/>
    <d v="2018-07-18T00:00:00"/>
    <d v="2018-07-18T08:42:00"/>
    <x v="1"/>
  </r>
  <r>
    <s v="July 18, 2018 at 05:23PM"/>
    <s v="July 18"/>
    <s v="2018"/>
    <s v="05:23PM"/>
    <n v="7"/>
    <s v="18"/>
    <d v="2018-07-18T00:00:00"/>
    <d v="2018-07-18T17:23:00"/>
    <x v="0"/>
  </r>
  <r>
    <s v="July 19, 2018 at 12:52PM"/>
    <s v="July 19"/>
    <s v="2018"/>
    <s v="12:52PM"/>
    <n v="7"/>
    <s v="19"/>
    <d v="2018-07-19T00:00:00"/>
    <d v="2018-07-19T12:52:00"/>
    <x v="0"/>
  </r>
  <r>
    <s v="July 19, 2018 at 04:00PM"/>
    <s v="July 19"/>
    <s v="2018"/>
    <s v="04:00PM"/>
    <n v="7"/>
    <s v="19"/>
    <d v="2018-07-19T00:00:00"/>
    <d v="2018-07-19T16:00:00"/>
    <x v="0"/>
  </r>
  <r>
    <s v="July 19, 2018 at 08:56PM"/>
    <s v="July 19"/>
    <s v="2018"/>
    <s v="08:56PM"/>
    <n v="7"/>
    <s v="19"/>
    <d v="2018-07-19T00:00:00"/>
    <d v="2018-07-19T20:56:00"/>
    <x v="0"/>
  </r>
  <r>
    <s v="July 20, 2018 at 03:07PM"/>
    <s v="July 20"/>
    <s v="2018"/>
    <s v="03:07PM"/>
    <n v="7"/>
    <s v="20"/>
    <d v="2018-07-20T00:00:00"/>
    <d v="2018-07-20T15:07:00"/>
    <x v="0"/>
  </r>
  <r>
    <s v="July 20, 2018 at 11:04PM"/>
    <s v="July 20"/>
    <s v="2018"/>
    <s v="11:04PM"/>
    <n v="7"/>
    <s v="20"/>
    <d v="2018-07-20T00:00:00"/>
    <d v="2018-07-20T23:04:00"/>
    <x v="0"/>
  </r>
  <r>
    <s v="July 21, 2018 at 11:07AM"/>
    <s v="July 21"/>
    <s v="2018"/>
    <s v="11:07AM"/>
    <n v="7"/>
    <s v="21"/>
    <d v="2018-07-21T00:00:00"/>
    <d v="2018-07-21T11:07:00"/>
    <x v="0"/>
  </r>
  <r>
    <s v="July 21, 2018 at 04:57PM"/>
    <s v="July 21"/>
    <s v="2018"/>
    <s v="04:57PM"/>
    <n v="7"/>
    <s v="21"/>
    <d v="2018-07-21T00:00:00"/>
    <d v="2018-07-21T16:57:00"/>
    <x v="0"/>
  </r>
  <r>
    <s v="July 21, 2018 at 06:58PM"/>
    <s v="July 21"/>
    <s v="2018"/>
    <s v="06:58PM"/>
    <n v="7"/>
    <s v="21"/>
    <d v="2018-07-21T00:00:00"/>
    <d v="2018-07-21T18:58:00"/>
    <x v="0"/>
  </r>
  <r>
    <s v="July 22, 2018 at 10:49AM"/>
    <s v="July 22"/>
    <s v="2018"/>
    <s v="10:49AM"/>
    <n v="7"/>
    <s v="22"/>
    <d v="2018-07-22T00:00:00"/>
    <d v="2018-07-22T10:49:00"/>
    <x v="0"/>
  </r>
  <r>
    <s v="July 22, 2018 at 03:42PM"/>
    <s v="July 22"/>
    <s v="2018"/>
    <s v="03:42PM"/>
    <n v="7"/>
    <s v="22"/>
    <d v="2018-07-22T00:00:00"/>
    <d v="2018-07-22T15:42:00"/>
    <x v="0"/>
  </r>
  <r>
    <s v="July 23, 2018 at 08:07AM"/>
    <s v="July 23"/>
    <s v="2018"/>
    <s v="08:07AM"/>
    <n v="7"/>
    <s v="23"/>
    <d v="2018-07-23T00:00:00"/>
    <d v="2018-07-23T08:07:00"/>
    <x v="0"/>
  </r>
  <r>
    <s v="July 23, 2018 at 08:54AM"/>
    <s v="July 23"/>
    <s v="2018"/>
    <s v="08:54AM"/>
    <n v="7"/>
    <s v="23"/>
    <d v="2018-07-23T00:00:00"/>
    <d v="2018-07-23T08:54:00"/>
    <x v="0"/>
  </r>
  <r>
    <s v="July 23, 2018 at 11:28AM"/>
    <s v="July 23"/>
    <s v="2018"/>
    <s v="11:28AM"/>
    <n v="7"/>
    <s v="23"/>
    <d v="2018-07-23T00:00:00"/>
    <d v="2018-07-23T11:28:00"/>
    <x v="0"/>
  </r>
  <r>
    <s v="July 24, 2018 at 08:06AM"/>
    <s v="July 24"/>
    <s v="2018"/>
    <s v="08:06AM"/>
    <n v="7"/>
    <s v="24"/>
    <d v="2018-07-24T00:00:00"/>
    <d v="2018-07-24T08:06:00"/>
    <x v="0"/>
  </r>
  <r>
    <s v="July 24, 2018 at 03:19PM"/>
    <s v="July 24"/>
    <s v="2018"/>
    <s v="03:19PM"/>
    <n v="7"/>
    <s v="24"/>
    <d v="2018-07-24T00:00:00"/>
    <d v="2018-07-24T15:19:00"/>
    <x v="0"/>
  </r>
  <r>
    <s v="July 25, 2018 at 07:41AM"/>
    <s v="July 25"/>
    <s v="2018"/>
    <s v="07:41AM"/>
    <n v="7"/>
    <s v="25"/>
    <d v="2018-07-25T00:00:00"/>
    <d v="2018-07-25T07:41:00"/>
    <x v="0"/>
  </r>
  <r>
    <s v="July 25, 2018 at 01:37PM"/>
    <s v="July 25"/>
    <s v="2018"/>
    <s v="01:37PM"/>
    <n v="7"/>
    <s v="25"/>
    <d v="2018-07-25T00:00:00"/>
    <d v="2018-07-25T13:37:00"/>
    <x v="0"/>
  </r>
  <r>
    <s v="July 25, 2018 at 04:43PM"/>
    <s v="July 25"/>
    <s v="2018"/>
    <s v="04:43PM"/>
    <n v="7"/>
    <s v="25"/>
    <d v="2018-07-25T00:00:00"/>
    <d v="2018-07-25T16:43:00"/>
    <x v="0"/>
  </r>
  <r>
    <s v="July 26, 2018 at 07:54AM"/>
    <s v="July 26"/>
    <s v="2018"/>
    <s v="07:54AM"/>
    <n v="7"/>
    <s v="26"/>
    <d v="2018-07-26T00:00:00"/>
    <d v="2018-07-26T07:54:00"/>
    <x v="0"/>
  </r>
  <r>
    <s v="July 27, 2018 at 07:27AM"/>
    <s v="July 27"/>
    <s v="2018"/>
    <s v="07:27AM"/>
    <n v="7"/>
    <s v="27"/>
    <d v="2018-07-27T00:00:00"/>
    <d v="2018-07-27T07:27:00"/>
    <x v="0"/>
  </r>
  <r>
    <s v="July 27, 2018 at 08:41AM"/>
    <s v="July 27"/>
    <s v="2018"/>
    <s v="08:41AM"/>
    <n v="7"/>
    <s v="27"/>
    <d v="2018-07-27T00:00:00"/>
    <d v="2018-07-27T08:41:00"/>
    <x v="0"/>
  </r>
  <r>
    <s v="July 27, 2018 at 12:15PM"/>
    <s v="July 27"/>
    <s v="2018"/>
    <s v="12:15PM"/>
    <n v="7"/>
    <s v="27"/>
    <d v="2018-07-27T00:00:00"/>
    <d v="2018-07-27T12:15:00"/>
    <x v="0"/>
  </r>
  <r>
    <s v="July 28, 2018 at 09:11AM"/>
    <s v="July 28"/>
    <s v="2018"/>
    <s v="09:11AM"/>
    <n v="7"/>
    <s v="28"/>
    <d v="2018-07-28T00:00:00"/>
    <d v="2018-07-28T09:11:00"/>
    <x v="0"/>
  </r>
  <r>
    <s v="July 28, 2018 at 05:10PM"/>
    <s v="July 28"/>
    <s v="2018"/>
    <s v="05:10PM"/>
    <n v="7"/>
    <s v="28"/>
    <d v="2018-07-28T00:00:00"/>
    <d v="2018-07-28T17:10:00"/>
    <x v="0"/>
  </r>
  <r>
    <s v="July 29, 2018 at 09:01PM"/>
    <s v="July 29"/>
    <s v="2018"/>
    <s v="09:01PM"/>
    <n v="7"/>
    <s v="29"/>
    <d v="2018-07-29T00:00:00"/>
    <d v="2018-07-29T21:01:00"/>
    <x v="0"/>
  </r>
  <r>
    <s v="July 30, 2018 at 07:25AM"/>
    <s v="July 30"/>
    <s v="2018"/>
    <s v="07:25AM"/>
    <n v="7"/>
    <s v="30"/>
    <d v="2018-07-30T00:00:00"/>
    <d v="2018-07-30T07:25:00"/>
    <x v="0"/>
  </r>
  <r>
    <s v="July 30, 2018 at 10:13AM"/>
    <s v="July 30"/>
    <s v="2018"/>
    <s v="10:13AM"/>
    <n v="7"/>
    <s v="30"/>
    <d v="2018-07-30T00:00:00"/>
    <d v="2018-07-30T10:13:00"/>
    <x v="0"/>
  </r>
  <r>
    <s v="July 30, 2018 at 11:13AM"/>
    <s v="July 30"/>
    <s v="2018"/>
    <s v="11:13AM"/>
    <n v="7"/>
    <s v="30"/>
    <d v="2018-07-30T00:00:00"/>
    <d v="2018-07-30T11:13:00"/>
    <x v="0"/>
  </r>
  <r>
    <s v="July 30, 2018 at 01:47PM"/>
    <s v="July 30"/>
    <s v="2018"/>
    <s v="01:47PM"/>
    <n v="7"/>
    <s v="30"/>
    <d v="2018-07-30T00:00:00"/>
    <d v="2018-07-30T13:47:00"/>
    <x v="0"/>
  </r>
  <r>
    <s v="July 30, 2018 at 03:11PM"/>
    <s v="July 30"/>
    <s v="2018"/>
    <s v="03:11PM"/>
    <n v="7"/>
    <s v="30"/>
    <d v="2018-07-30T00:00:00"/>
    <d v="2018-07-30T15:11:00"/>
    <x v="0"/>
  </r>
  <r>
    <s v="July 31, 2018 at 02:57PM"/>
    <s v="July 31"/>
    <s v="2018"/>
    <s v="02:57PM"/>
    <n v="7"/>
    <s v="31"/>
    <d v="2018-07-31T00:00:00"/>
    <d v="2018-07-31T14:57:00"/>
    <x v="0"/>
  </r>
  <r>
    <s v="August 01, 2018 at 08:20AM"/>
    <s v="August 01"/>
    <s v="2018"/>
    <s v="08:20AM"/>
    <n v="8"/>
    <s v="01"/>
    <d v="2018-08-01T00:00:00"/>
    <d v="2018-08-01T08:20:00"/>
    <x v="0"/>
  </r>
  <r>
    <s v="August 01, 2018 at 09:20AM"/>
    <s v="August 01"/>
    <s v="2018"/>
    <s v="09:20AM"/>
    <n v="8"/>
    <s v="01"/>
    <d v="2018-08-01T00:00:00"/>
    <d v="2018-08-01T09:20:00"/>
    <x v="0"/>
  </r>
  <r>
    <s v="August 01, 2018 at 04:11PM"/>
    <s v="August 01"/>
    <s v="2018"/>
    <s v="04:11PM"/>
    <n v="8"/>
    <s v="01"/>
    <d v="2018-08-01T00:00:00"/>
    <d v="2018-08-01T16:11:00"/>
    <x v="0"/>
  </r>
  <r>
    <s v="August 02, 2018 at 08:10AM"/>
    <s v="August 02"/>
    <s v="2018"/>
    <s v="08:10AM"/>
    <n v="8"/>
    <s v="02"/>
    <d v="2018-08-02T00:00:00"/>
    <d v="2018-08-02T08:10:00"/>
    <x v="0"/>
  </r>
  <r>
    <s v="August 03, 2018 at 01:51PM"/>
    <s v="August 03"/>
    <s v="2018"/>
    <s v="01:51PM"/>
    <n v="8"/>
    <s v="03"/>
    <d v="2018-08-03T00:00:00"/>
    <d v="2018-08-03T13:51:00"/>
    <x v="0"/>
  </r>
  <r>
    <s v="August 04, 2018 at 09:06PM"/>
    <s v="August 04"/>
    <s v="2018"/>
    <s v="09:06PM"/>
    <n v="8"/>
    <s v="04"/>
    <d v="2018-08-04T00:00:00"/>
    <d v="2018-08-04T21:06:00"/>
    <x v="0"/>
  </r>
  <r>
    <s v="August 06, 2018 at 09:42AM"/>
    <s v="August 06"/>
    <s v="2018"/>
    <s v="09:42AM"/>
    <n v="8"/>
    <s v="06"/>
    <d v="2018-08-06T00:00:00"/>
    <d v="2018-08-06T09:42:00"/>
    <x v="0"/>
  </r>
  <r>
    <s v="August 06, 2018 at 03:42PM"/>
    <s v="August 06"/>
    <s v="2018"/>
    <s v="03:42PM"/>
    <n v="8"/>
    <s v="06"/>
    <d v="2018-08-06T00:00:00"/>
    <d v="2018-08-06T15:42:00"/>
    <x v="0"/>
  </r>
  <r>
    <s v="August 06, 2018 at 04:08PM"/>
    <s v="August 06"/>
    <s v="2018"/>
    <s v="04:08PM"/>
    <n v="8"/>
    <s v="06"/>
    <d v="2018-08-06T00:00:00"/>
    <d v="2018-08-06T16:08:00"/>
    <x v="0"/>
  </r>
  <r>
    <s v="August 07, 2018 at 06:11PM"/>
    <s v="August 07"/>
    <s v="2018"/>
    <s v="06:11PM"/>
    <n v="8"/>
    <s v="07"/>
    <d v="2018-08-07T00:00:00"/>
    <d v="2018-08-07T18:11:00"/>
    <x v="0"/>
  </r>
  <r>
    <s v="August 08, 2018 at 10:38AM"/>
    <s v="August 08"/>
    <s v="2018"/>
    <s v="10:38AM"/>
    <n v="8"/>
    <s v="08"/>
    <d v="2018-08-08T00:00:00"/>
    <d v="2018-08-08T10:38:00"/>
    <x v="0"/>
  </r>
  <r>
    <s v="August 08, 2018 at 09:02PM"/>
    <s v="August 08"/>
    <s v="2018"/>
    <s v="09:02PM"/>
    <n v="8"/>
    <s v="08"/>
    <d v="2018-08-08T00:00:00"/>
    <d v="2018-08-08T21:02:00"/>
    <x v="0"/>
  </r>
  <r>
    <s v="August 09, 2018 at 07:37AM"/>
    <s v="August 09"/>
    <s v="2018"/>
    <s v="07:37AM"/>
    <n v="8"/>
    <s v="09"/>
    <d v="2018-08-09T00:00:00"/>
    <d v="2018-08-09T07:37:00"/>
    <x v="0"/>
  </r>
  <r>
    <s v="August 09, 2018 at 08:05AM"/>
    <s v="August 09"/>
    <s v="2018"/>
    <s v="08:05AM"/>
    <n v="8"/>
    <s v="09"/>
    <d v="2018-08-09T00:00:00"/>
    <d v="2018-08-09T08:05:00"/>
    <x v="0"/>
  </r>
  <r>
    <s v="August 09, 2018 at 10:55AM"/>
    <s v="August 09"/>
    <s v="2018"/>
    <s v="10:55AM"/>
    <n v="8"/>
    <s v="09"/>
    <d v="2018-08-09T00:00:00"/>
    <d v="2018-08-09T10:55:00"/>
    <x v="0"/>
  </r>
  <r>
    <s v="August 09, 2018 at 02:53PM"/>
    <s v="August 09"/>
    <s v="2018"/>
    <s v="02:53PM"/>
    <n v="8"/>
    <s v="09"/>
    <d v="2018-08-09T00:00:00"/>
    <d v="2018-08-09T14:53:00"/>
    <x v="0"/>
  </r>
  <r>
    <s v="August 10, 2018 at 10:33AM"/>
    <s v="August 10"/>
    <s v="2018"/>
    <s v="10:33AM"/>
    <n v="8"/>
    <s v="10"/>
    <d v="2018-08-10T00:00:00"/>
    <d v="2018-08-10T10:33:00"/>
    <x v="0"/>
  </r>
  <r>
    <s v="August 10, 2018 at 11:34AM"/>
    <s v="August 10"/>
    <s v="2018"/>
    <s v="11:34AM"/>
    <n v="8"/>
    <s v="10"/>
    <d v="2018-08-10T00:00:00"/>
    <d v="2018-08-10T11:34:00"/>
    <x v="0"/>
  </r>
  <r>
    <s v="August 10, 2018 at 09:56PM"/>
    <s v="August 10"/>
    <s v="2018"/>
    <s v="09:56PM"/>
    <n v="8"/>
    <s v="10"/>
    <d v="2018-08-10T00:00:00"/>
    <d v="2018-08-10T21:56:00"/>
    <x v="0"/>
  </r>
  <r>
    <s v="August 11, 2018 at 12:39PM"/>
    <s v="August 11"/>
    <s v="2018"/>
    <s v="12:39PM"/>
    <n v="8"/>
    <s v="11"/>
    <d v="2018-08-11T00:00:00"/>
    <d v="2018-08-11T12:39:00"/>
    <x v="0"/>
  </r>
  <r>
    <s v="August 11, 2018 at 06:46PM"/>
    <s v="August 11"/>
    <s v="2018"/>
    <s v="06:46PM"/>
    <n v="8"/>
    <s v="11"/>
    <d v="2018-08-11T00:00:00"/>
    <d v="2018-08-11T18:46:00"/>
    <x v="0"/>
  </r>
  <r>
    <s v="August 12, 2018 at 11:27AM"/>
    <s v="August 12"/>
    <s v="2018"/>
    <s v="11:27AM"/>
    <n v="8"/>
    <s v="12"/>
    <d v="2018-08-12T00:00:00"/>
    <d v="2018-08-12T11:27:00"/>
    <x v="1"/>
  </r>
  <r>
    <s v="August 12, 2018 at 11:28AM"/>
    <s v="August 12"/>
    <s v="2018"/>
    <s v="11:28AM"/>
    <n v="8"/>
    <s v="12"/>
    <d v="2018-08-12T00:00:00"/>
    <d v="2018-08-12T11:28:00"/>
    <x v="1"/>
  </r>
  <r>
    <s v="August 12, 2018 at 12:09PM"/>
    <s v="August 12"/>
    <s v="2018"/>
    <s v="12:09PM"/>
    <n v="8"/>
    <s v="12"/>
    <d v="2018-08-12T00:00:00"/>
    <d v="2018-08-12T12:09:00"/>
    <x v="0"/>
  </r>
  <r>
    <s v="August 13, 2018 at 05:55PM"/>
    <s v="August 13"/>
    <s v="2018"/>
    <s v="05:55PM"/>
    <n v="8"/>
    <s v="13"/>
    <d v="2018-08-13T00:00:00"/>
    <d v="2018-08-13T17:55:00"/>
    <x v="0"/>
  </r>
  <r>
    <s v="August 13, 2018 at 09:27PM"/>
    <s v="August 13"/>
    <s v="2018"/>
    <s v="09:27PM"/>
    <n v="8"/>
    <s v="13"/>
    <d v="2018-08-13T00:00:00"/>
    <d v="2018-08-13T21:27:00"/>
    <x v="0"/>
  </r>
  <r>
    <s v="August 14, 2018 at 01:34PM"/>
    <s v="August 14"/>
    <s v="2018"/>
    <s v="01:34PM"/>
    <n v="8"/>
    <s v="14"/>
    <d v="2018-08-14T00:00:00"/>
    <d v="2018-08-14T13:34:00"/>
    <x v="0"/>
  </r>
  <r>
    <s v="August 14, 2018 at 10:31PM"/>
    <s v="August 14"/>
    <s v="2018"/>
    <s v="10:31PM"/>
    <n v="8"/>
    <s v="14"/>
    <d v="2018-08-14T00:00:00"/>
    <d v="2018-08-14T22:31:00"/>
    <x v="0"/>
  </r>
  <r>
    <s v="August 14, 2018 at 10:43PM"/>
    <s v="August 14"/>
    <s v="2018"/>
    <s v="10:43PM"/>
    <n v="8"/>
    <s v="14"/>
    <d v="2018-08-14T00:00:00"/>
    <d v="2018-08-14T22:43:00"/>
    <x v="0"/>
  </r>
  <r>
    <s v="August 15, 2018 at 07:55AM"/>
    <s v="August 15"/>
    <s v="2018"/>
    <s v="07:55AM"/>
    <n v="8"/>
    <s v="15"/>
    <d v="2018-08-15T00:00:00"/>
    <d v="2018-08-15T07:55:00"/>
    <x v="0"/>
  </r>
  <r>
    <s v="August 15, 2018 at 10:01AM"/>
    <s v="August 15"/>
    <s v="2018"/>
    <s v="10:01AM"/>
    <n v="8"/>
    <s v="15"/>
    <d v="2018-08-15T00:00:00"/>
    <d v="2018-08-15T10:01:00"/>
    <x v="0"/>
  </r>
  <r>
    <s v="August 15, 2018 at 01:33PM"/>
    <s v="August 15"/>
    <s v="2018"/>
    <s v="01:33PM"/>
    <n v="8"/>
    <s v="15"/>
    <d v="2018-08-15T00:00:00"/>
    <d v="2018-08-15T13:33:00"/>
    <x v="0"/>
  </r>
  <r>
    <s v="August 15, 2018 at 06:37PM"/>
    <s v="August 15"/>
    <s v="2018"/>
    <s v="06:37PM"/>
    <n v="8"/>
    <s v="15"/>
    <d v="2018-08-15T00:00:00"/>
    <d v="2018-08-15T18:37:00"/>
    <x v="0"/>
  </r>
  <r>
    <s v="August 16, 2018 at 07:52AM"/>
    <s v="August 16"/>
    <s v="2018"/>
    <s v="07:52AM"/>
    <n v="8"/>
    <s v="16"/>
    <d v="2018-08-16T00:00:00"/>
    <d v="2018-08-16T07:52:00"/>
    <x v="0"/>
  </r>
  <r>
    <s v="August 16, 2018 at 03:37PM"/>
    <s v="August 16"/>
    <s v="2018"/>
    <s v="03:37PM"/>
    <n v="8"/>
    <s v="16"/>
    <d v="2018-08-16T00:00:00"/>
    <d v="2018-08-16T15:37:00"/>
    <x v="0"/>
  </r>
  <r>
    <s v="August 16, 2018 at 06:09PM"/>
    <s v="August 16"/>
    <s v="2018"/>
    <s v="06:09PM"/>
    <n v="8"/>
    <s v="16"/>
    <d v="2018-08-16T00:00:00"/>
    <d v="2018-08-16T18:09:00"/>
    <x v="0"/>
  </r>
  <r>
    <s v="August 17, 2018 at 01:26PM"/>
    <s v="August 17"/>
    <s v="2018"/>
    <s v="01:26PM"/>
    <n v="8"/>
    <s v="17"/>
    <d v="2018-08-17T00:00:00"/>
    <d v="2018-08-17T13:26:00"/>
    <x v="0"/>
  </r>
  <r>
    <s v="August 17, 2018 at 03:15PM"/>
    <s v="August 17"/>
    <s v="2018"/>
    <s v="03:15PM"/>
    <n v="8"/>
    <s v="17"/>
    <d v="2018-08-17T00:00:00"/>
    <d v="2018-08-17T15:15:00"/>
    <x v="0"/>
  </r>
  <r>
    <s v="August 18, 2018 at 09:54AM"/>
    <s v="August 18"/>
    <s v="2018"/>
    <s v="09:54AM"/>
    <n v="8"/>
    <s v="18"/>
    <d v="2018-08-18T00:00:00"/>
    <d v="2018-08-18T09:54:00"/>
    <x v="0"/>
  </r>
  <r>
    <s v="August 18, 2018 at 05:28PM"/>
    <s v="August 18"/>
    <s v="2018"/>
    <s v="05:28PM"/>
    <n v="8"/>
    <s v="18"/>
    <d v="2018-08-18T00:00:00"/>
    <d v="2018-08-18T17:28:00"/>
    <x v="0"/>
  </r>
  <r>
    <s v="August 21, 2018 at 10:38AM"/>
    <s v="August 21"/>
    <s v="2018"/>
    <s v="10:38AM"/>
    <n v="8"/>
    <s v="21"/>
    <d v="2018-08-21T00:00:00"/>
    <d v="2018-08-21T10:38:00"/>
    <x v="0"/>
  </r>
  <r>
    <s v="August 21, 2018 at 12:01PM"/>
    <s v="August 21"/>
    <s v="2018"/>
    <s v="12:01PM"/>
    <n v="8"/>
    <s v="21"/>
    <d v="2018-08-21T00:00:00"/>
    <d v="2018-08-21T12:01:00"/>
    <x v="0"/>
  </r>
  <r>
    <s v="August 22, 2018 at 03:44PM"/>
    <s v="August 22"/>
    <s v="2018"/>
    <s v="03:44PM"/>
    <n v="8"/>
    <s v="22"/>
    <d v="2018-08-22T00:00:00"/>
    <d v="2018-08-22T15:44:00"/>
    <x v="0"/>
  </r>
  <r>
    <s v="August 23, 2018 at 10:57AM"/>
    <s v="August 23"/>
    <s v="2018"/>
    <s v="10:57AM"/>
    <n v="8"/>
    <s v="23"/>
    <d v="2018-08-23T00:00:00"/>
    <d v="2018-08-23T10:57:00"/>
    <x v="0"/>
  </r>
  <r>
    <s v="August 24, 2018 at 11:55AM"/>
    <s v="August 24"/>
    <s v="2018"/>
    <s v="11:55AM"/>
    <n v="8"/>
    <s v="24"/>
    <d v="2018-08-24T00:00:00"/>
    <d v="2018-08-24T11:55:00"/>
    <x v="0"/>
  </r>
  <r>
    <s v="August 24, 2018 at 06:51PM"/>
    <s v="August 24"/>
    <s v="2018"/>
    <s v="06:51PM"/>
    <n v="8"/>
    <s v="24"/>
    <d v="2018-08-24T00:00:00"/>
    <d v="2018-08-24T18:51:00"/>
    <x v="0"/>
  </r>
  <r>
    <s v="August 25, 2018 at 06:47AM"/>
    <s v="August 25"/>
    <s v="2018"/>
    <s v="06:47AM"/>
    <n v="8"/>
    <s v="25"/>
    <d v="2018-08-25T00:00:00"/>
    <d v="2018-08-25T06:47:00"/>
    <x v="0"/>
  </r>
  <r>
    <s v="August 25, 2018 at 08:28AM"/>
    <s v="August 25"/>
    <s v="2018"/>
    <s v="08:28AM"/>
    <n v="8"/>
    <s v="25"/>
    <d v="2018-08-25T00:00:00"/>
    <d v="2018-08-25T08:28:00"/>
    <x v="0"/>
  </r>
  <r>
    <s v="August 25, 2018 at 10:42AM"/>
    <s v="August 25"/>
    <s v="2018"/>
    <s v="10:42AM"/>
    <n v="8"/>
    <s v="25"/>
    <d v="2018-08-25T00:00:00"/>
    <d v="2018-08-25T10:42:00"/>
    <x v="0"/>
  </r>
  <r>
    <s v="August 25, 2018 at 11:21AM"/>
    <s v="August 25"/>
    <s v="2018"/>
    <s v="11:21AM"/>
    <n v="8"/>
    <s v="25"/>
    <d v="2018-08-25T00:00:00"/>
    <d v="2018-08-25T11:21:00"/>
    <x v="0"/>
  </r>
  <r>
    <s v="August 26, 2018 at 05:46PM"/>
    <s v="August 26"/>
    <s v="2018"/>
    <s v="05:46PM"/>
    <n v="8"/>
    <s v="26"/>
    <d v="2018-08-26T00:00:00"/>
    <d v="2018-08-26T17:46:00"/>
    <x v="0"/>
  </r>
  <r>
    <s v="August 27, 2018 at 07:45AM"/>
    <s v="August 27"/>
    <s v="2018"/>
    <s v="07:45AM"/>
    <n v="8"/>
    <s v="27"/>
    <d v="2018-08-27T00:00:00"/>
    <d v="2018-08-27T07:45:00"/>
    <x v="0"/>
  </r>
  <r>
    <s v="August 27, 2018 at 08:19AM"/>
    <s v="August 27"/>
    <s v="2018"/>
    <s v="08:19AM"/>
    <n v="8"/>
    <s v="27"/>
    <d v="2018-08-27T00:00:00"/>
    <d v="2018-08-27T08:19:00"/>
    <x v="0"/>
  </r>
  <r>
    <s v="August 27, 2018 at 12:41PM"/>
    <s v="August 27"/>
    <s v="2018"/>
    <s v="12:41PM"/>
    <n v="8"/>
    <s v="27"/>
    <d v="2018-08-27T00:00:00"/>
    <d v="2018-08-27T12:41:00"/>
    <x v="0"/>
  </r>
  <r>
    <s v="August 27, 2018 at 03:31PM"/>
    <s v="August 27"/>
    <s v="2018"/>
    <s v="03:31PM"/>
    <n v="8"/>
    <s v="27"/>
    <d v="2018-08-27T00:00:00"/>
    <d v="2018-08-27T15:31:00"/>
    <x v="0"/>
  </r>
  <r>
    <s v="August 27, 2018 at 06:43PM"/>
    <s v="August 27"/>
    <s v="2018"/>
    <s v="06:43PM"/>
    <n v="8"/>
    <s v="27"/>
    <d v="2018-08-27T00:00:00"/>
    <d v="2018-08-27T18:43:00"/>
    <x v="0"/>
  </r>
  <r>
    <s v="August 28, 2018 at 10:16AM"/>
    <s v="August 28"/>
    <s v="2018"/>
    <s v="10:16AM"/>
    <n v="8"/>
    <s v="28"/>
    <d v="2018-08-28T00:00:00"/>
    <d v="2018-08-28T10:16:00"/>
    <x v="0"/>
  </r>
  <r>
    <s v="August 28, 2018 at 11:41AM"/>
    <s v="August 28"/>
    <s v="2018"/>
    <s v="11:41AM"/>
    <n v="8"/>
    <s v="28"/>
    <d v="2018-08-28T00:00:00"/>
    <d v="2018-08-28T11:41:00"/>
    <x v="0"/>
  </r>
  <r>
    <s v="August 28, 2018 at 08:39PM"/>
    <s v="August 28"/>
    <s v="2018"/>
    <s v="08:39PM"/>
    <n v="8"/>
    <s v="28"/>
    <d v="2018-08-28T00:00:00"/>
    <d v="2018-08-28T20:39:00"/>
    <x v="0"/>
  </r>
  <r>
    <s v="August 30, 2018 at 08:16AM"/>
    <s v="August 30"/>
    <s v="2018"/>
    <s v="08:16AM"/>
    <n v="8"/>
    <s v="30"/>
    <d v="2018-08-30T00:00:00"/>
    <d v="2018-08-30T08:16:00"/>
    <x v="0"/>
  </r>
  <r>
    <s v="August 30, 2018 at 08:43AM"/>
    <s v="August 30"/>
    <s v="2018"/>
    <s v="08:43AM"/>
    <n v="8"/>
    <s v="30"/>
    <d v="2018-08-30T00:00:00"/>
    <d v="2018-08-30T08:43:00"/>
    <x v="0"/>
  </r>
  <r>
    <s v="August 30, 2018 at 04:32PM"/>
    <s v="August 30"/>
    <s v="2018"/>
    <s v="04:32PM"/>
    <n v="8"/>
    <s v="30"/>
    <d v="2018-08-30T00:00:00"/>
    <d v="2018-08-30T16:32:00"/>
    <x v="0"/>
  </r>
  <r>
    <s v="August 31, 2018 at 07:38AM"/>
    <s v="August 31"/>
    <s v="2018"/>
    <s v="07:38AM"/>
    <n v="8"/>
    <s v="31"/>
    <d v="2018-08-31T00:00:00"/>
    <d v="2018-08-31T07:38:00"/>
    <x v="0"/>
  </r>
  <r>
    <s v="August 31, 2018 at 07:55AM"/>
    <s v="August 31"/>
    <s v="2018"/>
    <s v="07:55AM"/>
    <n v="8"/>
    <s v="31"/>
    <d v="2018-08-31T00:00:00"/>
    <d v="2018-08-31T07:55:00"/>
    <x v="0"/>
  </r>
  <r>
    <s v="August 31, 2018 at 09:32AM"/>
    <s v="August 31"/>
    <s v="2018"/>
    <s v="09:32AM"/>
    <n v="8"/>
    <s v="31"/>
    <d v="2018-08-31T00:00:00"/>
    <d v="2018-08-31T09:32:00"/>
    <x v="0"/>
  </r>
  <r>
    <s v="August 31, 2018 at 10:29AM"/>
    <s v="August 31"/>
    <s v="2018"/>
    <s v="10:29AM"/>
    <n v="8"/>
    <s v="31"/>
    <d v="2018-08-31T00:00:00"/>
    <d v="2018-08-31T10:29:00"/>
    <x v="0"/>
  </r>
  <r>
    <s v="September 01, 2018 at 04:22PM"/>
    <s v="September 01"/>
    <s v="2018"/>
    <s v="04:22PM"/>
    <n v="9"/>
    <s v="01"/>
    <d v="2018-09-01T00:00:00"/>
    <d v="2018-09-01T16:22:00"/>
    <x v="0"/>
  </r>
  <r>
    <s v="September 01, 2018 at 05:00PM"/>
    <s v="September 01"/>
    <s v="2018"/>
    <s v="05:00PM"/>
    <n v="9"/>
    <s v="01"/>
    <d v="2018-09-01T00:00:00"/>
    <d v="2018-09-01T17:00:00"/>
    <x v="0"/>
  </r>
  <r>
    <s v="September 02, 2018 at 08:06AM"/>
    <s v="September 02"/>
    <s v="2018"/>
    <s v="08:06AM"/>
    <n v="9"/>
    <s v="02"/>
    <d v="2018-09-02T00:00:00"/>
    <d v="2018-09-02T08:06:00"/>
    <x v="0"/>
  </r>
  <r>
    <s v="September 02, 2018 at 12:23PM"/>
    <s v="September 02"/>
    <s v="2018"/>
    <s v="12:23PM"/>
    <n v="9"/>
    <s v="02"/>
    <d v="2018-09-02T00:00:00"/>
    <d v="2018-09-02T12:23:00"/>
    <x v="0"/>
  </r>
  <r>
    <s v="September 02, 2018 at 03:02PM"/>
    <s v="September 02"/>
    <s v="2018"/>
    <s v="03:02PM"/>
    <n v="9"/>
    <s v="02"/>
    <d v="2018-09-02T00:00:00"/>
    <d v="2018-09-02T15:02:00"/>
    <x v="0"/>
  </r>
  <r>
    <s v="September 03, 2018 at 05:38AM"/>
    <s v="September 03"/>
    <s v="2018"/>
    <s v="05:38AM"/>
    <n v="9"/>
    <s v="03"/>
    <d v="2018-09-03T00:00:00"/>
    <d v="2018-09-03T05:38:00"/>
    <x v="0"/>
  </r>
  <r>
    <s v="September 03, 2018 at 09:00PM"/>
    <s v="September 03"/>
    <s v="2018"/>
    <s v="09:00PM"/>
    <n v="9"/>
    <s v="03"/>
    <d v="2018-09-03T00:00:00"/>
    <d v="2018-09-03T21:00:00"/>
    <x v="0"/>
  </r>
  <r>
    <s v="September 03, 2018 at 09:22PM"/>
    <s v="September 03"/>
    <s v="2018"/>
    <s v="09:22PM"/>
    <n v="9"/>
    <s v="03"/>
    <d v="2018-09-03T00:00:00"/>
    <d v="2018-09-03T21:22:00"/>
    <x v="0"/>
  </r>
  <r>
    <s v="September 04, 2018 at 09:52AM"/>
    <s v="September 04"/>
    <s v="2018"/>
    <s v="09:52AM"/>
    <n v="9"/>
    <s v="04"/>
    <d v="2018-09-04T00:00:00"/>
    <d v="2018-09-04T09:52:00"/>
    <x v="0"/>
  </r>
  <r>
    <s v="September 04, 2018 at 10:48AM"/>
    <s v="September 04"/>
    <s v="2018"/>
    <s v="10:48AM"/>
    <n v="9"/>
    <s v="04"/>
    <d v="2018-09-04T00:00:00"/>
    <d v="2018-09-04T10:48:00"/>
    <x v="0"/>
  </r>
  <r>
    <s v="September 04, 2018 at 08:21PM"/>
    <s v="September 04"/>
    <s v="2018"/>
    <s v="08:21PM"/>
    <n v="9"/>
    <s v="04"/>
    <d v="2018-09-04T00:00:00"/>
    <d v="2018-09-04T20:21:00"/>
    <x v="0"/>
  </r>
  <r>
    <s v="September 05, 2018 at 05:32PM"/>
    <s v="September 05"/>
    <s v="2018"/>
    <s v="05:32PM"/>
    <n v="9"/>
    <s v="05"/>
    <d v="2018-09-05T00:00:00"/>
    <d v="2018-09-05T17:32:00"/>
    <x v="0"/>
  </r>
  <r>
    <s v="September 06, 2018 at 09:36AM"/>
    <s v="September 06"/>
    <s v="2018"/>
    <s v="09:36AM"/>
    <n v="9"/>
    <s v="06"/>
    <d v="2018-09-06T00:00:00"/>
    <d v="2018-09-06T09:36:00"/>
    <x v="0"/>
  </r>
  <r>
    <s v="September 07, 2018 at 07:24PM"/>
    <s v="September 07"/>
    <s v="2018"/>
    <s v="07:24PM"/>
    <n v="9"/>
    <s v="07"/>
    <d v="2018-09-07T00:00:00"/>
    <d v="2018-09-07T19:24:00"/>
    <x v="0"/>
  </r>
  <r>
    <s v="September 08, 2018 at 01:57PM"/>
    <s v="September 08"/>
    <s v="2018"/>
    <s v="01:57PM"/>
    <n v="9"/>
    <s v="08"/>
    <d v="2018-09-08T00:00:00"/>
    <d v="2018-09-08T13:57:00"/>
    <x v="0"/>
  </r>
  <r>
    <s v="September 08, 2018 at 03:30PM"/>
    <s v="September 08"/>
    <s v="2018"/>
    <s v="03:30PM"/>
    <n v="9"/>
    <s v="08"/>
    <d v="2018-09-08T00:00:00"/>
    <d v="2018-09-08T15:30:00"/>
    <x v="0"/>
  </r>
  <r>
    <s v="September 08, 2018 at 04:11PM"/>
    <s v="September 08"/>
    <s v="2018"/>
    <s v="04:11PM"/>
    <n v="9"/>
    <s v="08"/>
    <d v="2018-09-08T00:00:00"/>
    <d v="2018-09-08T16:11:00"/>
    <x v="0"/>
  </r>
  <r>
    <s v="September 09, 2018 at 09:35AM"/>
    <s v="September 09"/>
    <s v="2018"/>
    <s v="09:35AM"/>
    <n v="9"/>
    <s v="09"/>
    <d v="2018-09-09T00:00:00"/>
    <d v="2018-09-09T09:35:00"/>
    <x v="0"/>
  </r>
  <r>
    <s v="September 09, 2018 at 11:23AM"/>
    <s v="September 09"/>
    <s v="2018"/>
    <s v="11:23AM"/>
    <n v="9"/>
    <s v="09"/>
    <d v="2018-09-09T00:00:00"/>
    <d v="2018-09-09T11:23:00"/>
    <x v="0"/>
  </r>
  <r>
    <s v="September 10, 2018 at 10:17AM"/>
    <s v="September 10"/>
    <s v="2018"/>
    <s v="10:17AM"/>
    <n v="9"/>
    <s v="10"/>
    <d v="2018-09-10T00:00:00"/>
    <d v="2018-09-10T10:17:00"/>
    <x v="1"/>
  </r>
  <r>
    <s v="September 10, 2018 at 10:18AM"/>
    <s v="September 10"/>
    <s v="2018"/>
    <s v="10:18AM"/>
    <n v="9"/>
    <s v="10"/>
    <d v="2018-09-10T00:00:00"/>
    <d v="2018-09-10T10:18:00"/>
    <x v="1"/>
  </r>
  <r>
    <s v="September 10, 2018 at 11:24AM"/>
    <s v="September 10"/>
    <s v="2018"/>
    <s v="11:24AM"/>
    <n v="9"/>
    <s v="10"/>
    <d v="2018-09-10T00:00:00"/>
    <d v="2018-09-10T11:24:00"/>
    <x v="0"/>
  </r>
  <r>
    <s v="September 10, 2018 at 08:09PM"/>
    <s v="September 10"/>
    <s v="2018"/>
    <s v="08:09PM"/>
    <n v="9"/>
    <s v="10"/>
    <d v="2018-09-10T00:00:00"/>
    <d v="2018-09-10T20:09:00"/>
    <x v="0"/>
  </r>
  <r>
    <s v="September 11, 2018 at 10:33AM"/>
    <s v="September 11"/>
    <s v="2018"/>
    <s v="10:33AM"/>
    <n v="9"/>
    <s v="11"/>
    <d v="2018-09-11T00:00:00"/>
    <d v="2018-09-11T10:33:00"/>
    <x v="0"/>
  </r>
  <r>
    <s v="September 11, 2018 at 05:42PM"/>
    <s v="September 11"/>
    <s v="2018"/>
    <s v="05:42PM"/>
    <n v="9"/>
    <s v="11"/>
    <d v="2018-09-11T00:00:00"/>
    <d v="2018-09-11T17:42:00"/>
    <x v="0"/>
  </r>
  <r>
    <s v="September 11, 2018 at 10:19PM"/>
    <s v="September 11"/>
    <s v="2018"/>
    <s v="10:19PM"/>
    <n v="9"/>
    <s v="11"/>
    <d v="2018-09-11T00:00:00"/>
    <d v="2018-09-11T22:19:00"/>
    <x v="0"/>
  </r>
  <r>
    <s v="September 11, 2018 at 10:32PM"/>
    <s v="September 11"/>
    <s v="2018"/>
    <s v="10:32PM"/>
    <n v="9"/>
    <s v="11"/>
    <d v="2018-09-11T00:00:00"/>
    <d v="2018-09-11T22:32:00"/>
    <x v="0"/>
  </r>
  <r>
    <s v="September 12, 2018 at 11:31AM"/>
    <s v="September 12"/>
    <s v="2018"/>
    <s v="11:31AM"/>
    <n v="9"/>
    <s v="12"/>
    <d v="2018-09-12T00:00:00"/>
    <d v="2018-09-12T11:31:00"/>
    <x v="0"/>
  </r>
  <r>
    <s v="September 12, 2018 at 04:47PM"/>
    <s v="September 12"/>
    <s v="2018"/>
    <s v="04:47PM"/>
    <n v="9"/>
    <s v="12"/>
    <d v="2018-09-12T00:00:00"/>
    <d v="2018-09-12T16:47:00"/>
    <x v="0"/>
  </r>
  <r>
    <s v="September 13, 2018 at 11:49AM"/>
    <s v="September 13"/>
    <s v="2018"/>
    <s v="11:49AM"/>
    <n v="9"/>
    <s v="13"/>
    <d v="2018-09-13T00:00:00"/>
    <d v="2018-09-13T11:49:00"/>
    <x v="0"/>
  </r>
  <r>
    <s v="September 13, 2018 at 05:22PM"/>
    <s v="September 13"/>
    <s v="2018"/>
    <s v="05:22PM"/>
    <n v="9"/>
    <s v="13"/>
    <d v="2018-09-13T00:00:00"/>
    <d v="2018-09-13T17:22:00"/>
    <x v="1"/>
  </r>
  <r>
    <s v="September 13, 2018 at 05:23PM"/>
    <s v="September 13"/>
    <s v="2018"/>
    <s v="05:23PM"/>
    <n v="9"/>
    <s v="13"/>
    <d v="2018-09-13T00:00:00"/>
    <d v="2018-09-13T17:23:00"/>
    <x v="1"/>
  </r>
  <r>
    <s v="September 13, 2018 at 05:56PM"/>
    <s v="September 13"/>
    <s v="2018"/>
    <s v="05:56PM"/>
    <n v="9"/>
    <s v="13"/>
    <d v="2018-09-13T00:00:00"/>
    <d v="2018-09-13T17:56:00"/>
    <x v="0"/>
  </r>
  <r>
    <s v="September 14, 2018 at 06:55AM"/>
    <s v="September 14"/>
    <s v="2018"/>
    <s v="06:55AM"/>
    <n v="9"/>
    <s v="14"/>
    <d v="2018-09-14T00:00:00"/>
    <d v="2018-09-14T06:55:00"/>
    <x v="0"/>
  </r>
  <r>
    <s v="September 14, 2018 at 08:07AM"/>
    <s v="September 14"/>
    <s v="2018"/>
    <s v="08:07AM"/>
    <n v="9"/>
    <s v="14"/>
    <d v="2018-09-14T00:00:00"/>
    <d v="2018-09-14T08:07:00"/>
    <x v="0"/>
  </r>
  <r>
    <s v="September 15, 2018 at 10:41AM"/>
    <s v="September 15"/>
    <s v="2018"/>
    <s v="10:41AM"/>
    <n v="9"/>
    <s v="15"/>
    <d v="2018-09-15T00:00:00"/>
    <d v="2018-09-15T10:41:00"/>
    <x v="0"/>
  </r>
  <r>
    <s v="September 15, 2018 at 11:31AM"/>
    <s v="September 15"/>
    <s v="2018"/>
    <s v="11:31AM"/>
    <n v="9"/>
    <s v="15"/>
    <d v="2018-09-15T00:00:00"/>
    <d v="2018-09-15T11:31:00"/>
    <x v="1"/>
  </r>
  <r>
    <s v="September 15, 2018 at 11:32AM"/>
    <s v="September 15"/>
    <s v="2018"/>
    <s v="11:32AM"/>
    <n v="9"/>
    <s v="15"/>
    <d v="2018-09-15T00:00:00"/>
    <d v="2018-09-15T11:32:00"/>
    <x v="1"/>
  </r>
  <r>
    <s v="September 15, 2018 at 12:16PM"/>
    <s v="September 15"/>
    <s v="2018"/>
    <s v="12:16PM"/>
    <n v="9"/>
    <s v="15"/>
    <d v="2018-09-15T00:00:00"/>
    <d v="2018-09-15T12:16:00"/>
    <x v="0"/>
  </r>
  <r>
    <s v="September 16, 2018 at 11:29AM"/>
    <s v="September 16"/>
    <s v="2018"/>
    <s v="11:29AM"/>
    <n v="9"/>
    <s v="16"/>
    <d v="2018-09-16T00:00:00"/>
    <d v="2018-09-16T11:29:00"/>
    <x v="0"/>
  </r>
  <r>
    <s v="September 16, 2018 at 11:57AM"/>
    <s v="September 16"/>
    <s v="2018"/>
    <s v="11:57AM"/>
    <n v="9"/>
    <s v="16"/>
    <d v="2018-09-16T00:00:00"/>
    <d v="2018-09-16T11:57:00"/>
    <x v="0"/>
  </r>
  <r>
    <s v="September 17, 2018 at 07:35AM"/>
    <s v="September 17"/>
    <s v="2018"/>
    <s v="07:35AM"/>
    <n v="9"/>
    <s v="17"/>
    <d v="2018-09-17T00:00:00"/>
    <d v="2018-09-17T07:35:00"/>
    <x v="1"/>
  </r>
  <r>
    <s v="September 17, 2018 at 07:36AM"/>
    <s v="September 17"/>
    <s v="2018"/>
    <s v="07:36AM"/>
    <n v="9"/>
    <s v="17"/>
    <d v="2018-09-17T00:00:00"/>
    <d v="2018-09-17T07:36:00"/>
    <x v="1"/>
  </r>
  <r>
    <s v="September 17, 2018 at 07:47AM"/>
    <s v="September 17"/>
    <s v="2018"/>
    <s v="07:47AM"/>
    <n v="9"/>
    <s v="17"/>
    <d v="2018-09-17T00:00:00"/>
    <d v="2018-09-17T07:47:00"/>
    <x v="0"/>
  </r>
  <r>
    <s v="September 17, 2018 at 08:33AM"/>
    <s v="September 17"/>
    <s v="2018"/>
    <s v="08:33AM"/>
    <n v="9"/>
    <s v="17"/>
    <d v="2018-09-17T00:00:00"/>
    <d v="2018-09-17T08:33:00"/>
    <x v="0"/>
  </r>
  <r>
    <s v="September 17, 2018 at 10:20AM"/>
    <s v="September 17"/>
    <s v="2018"/>
    <s v="10:20AM"/>
    <n v="9"/>
    <s v="17"/>
    <d v="2018-09-17T00:00:00"/>
    <d v="2018-09-17T10:20:00"/>
    <x v="0"/>
  </r>
  <r>
    <s v="September 18, 2018 at 09:50AM"/>
    <s v="September 18"/>
    <s v="2018"/>
    <s v="09:50AM"/>
    <n v="9"/>
    <s v="18"/>
    <d v="2018-09-18T00:00:00"/>
    <d v="2018-09-18T09:50:00"/>
    <x v="0"/>
  </r>
  <r>
    <s v="September 18, 2018 at 10:58AM"/>
    <s v="September 18"/>
    <s v="2018"/>
    <s v="10:58AM"/>
    <n v="9"/>
    <s v="18"/>
    <d v="2018-09-18T00:00:00"/>
    <d v="2018-09-18T10:58:00"/>
    <x v="0"/>
  </r>
  <r>
    <s v="September 18, 2018 at 01:08PM"/>
    <s v="September 18"/>
    <s v="2018"/>
    <s v="01:08PM"/>
    <n v="9"/>
    <s v="18"/>
    <d v="2018-09-18T00:00:00"/>
    <d v="2018-09-18T13:08:00"/>
    <x v="0"/>
  </r>
  <r>
    <s v="September 18, 2018 at 03:10PM"/>
    <s v="September 18"/>
    <s v="2018"/>
    <s v="03:10PM"/>
    <n v="9"/>
    <s v="18"/>
    <d v="2018-09-18T00:00:00"/>
    <d v="2018-09-18T15:10:00"/>
    <x v="0"/>
  </r>
  <r>
    <s v="September 19, 2018 at 09:31AM"/>
    <s v="September 19"/>
    <s v="2018"/>
    <s v="09:31AM"/>
    <n v="9"/>
    <s v="19"/>
    <d v="2018-09-19T00:00:00"/>
    <d v="2018-09-19T09:31:00"/>
    <x v="0"/>
  </r>
  <r>
    <s v="September 19, 2018 at 03:10PM"/>
    <s v="September 19"/>
    <s v="2018"/>
    <s v="03:10PM"/>
    <n v="9"/>
    <s v="19"/>
    <d v="2018-09-19T00:00:00"/>
    <d v="2018-09-19T15:10:00"/>
    <x v="0"/>
  </r>
  <r>
    <s v="September 20, 2018 at 07:23AM"/>
    <s v="September 20"/>
    <s v="2018"/>
    <s v="07:23AM"/>
    <n v="9"/>
    <s v="20"/>
    <d v="2018-09-20T00:00:00"/>
    <d v="2018-09-20T07:23:00"/>
    <x v="0"/>
  </r>
  <r>
    <s v="September 20, 2018 at 07:57AM"/>
    <s v="September 20"/>
    <s v="2018"/>
    <s v="07:57AM"/>
    <n v="9"/>
    <s v="20"/>
    <d v="2018-09-20T00:00:00"/>
    <d v="2018-09-20T07:57:00"/>
    <x v="0"/>
  </r>
  <r>
    <s v="September 20, 2018 at 08:07AM"/>
    <s v="September 20"/>
    <s v="2018"/>
    <s v="08:07AM"/>
    <n v="9"/>
    <s v="20"/>
    <d v="2018-09-20T00:00:00"/>
    <d v="2018-09-20T08:07:00"/>
    <x v="1"/>
  </r>
  <r>
    <s v="September 20, 2018 at 08:08AM"/>
    <s v="September 20"/>
    <s v="2018"/>
    <s v="08:08AM"/>
    <n v="9"/>
    <s v="20"/>
    <d v="2018-09-20T00:00:00"/>
    <d v="2018-09-20T08:08:00"/>
    <x v="1"/>
  </r>
  <r>
    <s v="September 20, 2018 at 09:13AM"/>
    <s v="September 20"/>
    <s v="2018"/>
    <s v="09:13AM"/>
    <n v="9"/>
    <s v="20"/>
    <d v="2018-09-20T00:00:00"/>
    <d v="2018-09-20T09:13:00"/>
    <x v="0"/>
  </r>
  <r>
    <s v="September 20, 2018 at 05:26PM"/>
    <s v="September 20"/>
    <s v="2018"/>
    <s v="05:26PM"/>
    <n v="9"/>
    <s v="20"/>
    <d v="2018-09-20T00:00:00"/>
    <d v="2018-09-20T17:26:00"/>
    <x v="0"/>
  </r>
  <r>
    <s v="September 21, 2018 at 07:02AM"/>
    <s v="September 21"/>
    <s v="2018"/>
    <s v="07:02AM"/>
    <n v="9"/>
    <s v="21"/>
    <d v="2018-09-21T00:00:00"/>
    <d v="2018-09-21T07:02:00"/>
    <x v="0"/>
  </r>
  <r>
    <s v="September 21, 2018 at 07:41AM"/>
    <s v="September 21"/>
    <s v="2018"/>
    <s v="07:41AM"/>
    <n v="9"/>
    <s v="21"/>
    <d v="2018-09-21T00:00:00"/>
    <d v="2018-09-21T07:41:00"/>
    <x v="0"/>
  </r>
  <r>
    <s v="September 21, 2018 at 08:01AM"/>
    <s v="September 21"/>
    <s v="2018"/>
    <s v="08:01AM"/>
    <n v="9"/>
    <s v="21"/>
    <d v="2018-09-21T00:00:00"/>
    <d v="2018-09-21T08:01:00"/>
    <x v="0"/>
  </r>
  <r>
    <s v="September 21, 2018 at 09:22AM"/>
    <s v="September 21"/>
    <s v="2018"/>
    <s v="09:22AM"/>
    <n v="9"/>
    <s v="21"/>
    <d v="2018-09-21T00:00:00"/>
    <d v="2018-09-21T09:22:00"/>
    <x v="0"/>
  </r>
  <r>
    <s v="September 21, 2018 at 04:31PM"/>
    <s v="September 21"/>
    <s v="2018"/>
    <s v="04:31PM"/>
    <n v="9"/>
    <s v="21"/>
    <d v="2018-09-21T00:00:00"/>
    <d v="2018-09-21T16:31:00"/>
    <x v="0"/>
  </r>
  <r>
    <s v="September 22, 2018 at 09:26PM"/>
    <s v="September 22"/>
    <s v="2018"/>
    <s v="09:26PM"/>
    <n v="9"/>
    <s v="22"/>
    <d v="2018-09-22T00:00:00"/>
    <d v="2018-09-22T21:26:00"/>
    <x v="0"/>
  </r>
  <r>
    <s v="September 25, 2018 at 04:01PM"/>
    <s v="September 25"/>
    <s v="2018"/>
    <s v="04:01PM"/>
    <n v="9"/>
    <s v="25"/>
    <d v="2018-09-25T00:00:00"/>
    <d v="2018-09-25T16:01:00"/>
    <x v="0"/>
  </r>
  <r>
    <s v="September 25, 2018 at 06:30PM"/>
    <s v="September 25"/>
    <s v="2018"/>
    <s v="06:30PM"/>
    <n v="9"/>
    <s v="25"/>
    <d v="2018-09-25T00:00:00"/>
    <d v="2018-09-25T18:30:00"/>
    <x v="0"/>
  </r>
  <r>
    <s v="September 26, 2018 at 06:50AM"/>
    <s v="September 26"/>
    <s v="2018"/>
    <s v="06:50AM"/>
    <n v="9"/>
    <s v="26"/>
    <d v="2018-09-26T00:00:00"/>
    <d v="2018-09-26T06:50:00"/>
    <x v="0"/>
  </r>
  <r>
    <s v="September 26, 2018 at 07:09AM"/>
    <s v="September 26"/>
    <s v="2018"/>
    <s v="07:09AM"/>
    <n v="9"/>
    <s v="26"/>
    <d v="2018-09-26T00:00:00"/>
    <d v="2018-09-26T07:09:00"/>
    <x v="0"/>
  </r>
  <r>
    <s v="September 26, 2018 at 08:03AM"/>
    <s v="September 26"/>
    <s v="2018"/>
    <s v="08:03AM"/>
    <n v="9"/>
    <s v="26"/>
    <d v="2018-09-26T00:00:00"/>
    <d v="2018-09-26T08:03:00"/>
    <x v="0"/>
  </r>
  <r>
    <s v="September 26, 2018 at 10:01AM"/>
    <s v="September 26"/>
    <s v="2018"/>
    <s v="10:01AM"/>
    <n v="9"/>
    <s v="26"/>
    <d v="2018-09-26T00:00:00"/>
    <d v="2018-09-26T10:01:00"/>
    <x v="1"/>
  </r>
  <r>
    <s v="September 26, 2018 at 10:02AM"/>
    <s v="September 26"/>
    <s v="2018"/>
    <s v="10:02AM"/>
    <n v="9"/>
    <s v="26"/>
    <d v="2018-09-26T00:00:00"/>
    <d v="2018-09-26T10:02:00"/>
    <x v="1"/>
  </r>
  <r>
    <s v="September 26, 2018 at 11:35AM"/>
    <s v="September 26"/>
    <s v="2018"/>
    <s v="11:35AM"/>
    <n v="9"/>
    <s v="26"/>
    <d v="2018-09-26T00:00:00"/>
    <d v="2018-09-26T11:35:00"/>
    <x v="0"/>
  </r>
  <r>
    <s v="September 26, 2018 at 06:17PM"/>
    <s v="September 26"/>
    <s v="2018"/>
    <s v="06:17PM"/>
    <n v="9"/>
    <s v="26"/>
    <d v="2018-09-26T00:00:00"/>
    <d v="2018-09-26T18:17:00"/>
    <x v="0"/>
  </r>
  <r>
    <s v="September 27, 2018 at 08:24AM"/>
    <s v="September 27"/>
    <s v="2018"/>
    <s v="08:24AM"/>
    <n v="9"/>
    <s v="27"/>
    <d v="2018-09-27T00:00:00"/>
    <d v="2018-09-27T08:24:00"/>
    <x v="0"/>
  </r>
  <r>
    <s v="September 27, 2018 at 12:42PM"/>
    <s v="September 27"/>
    <s v="2018"/>
    <s v="12:42PM"/>
    <n v="9"/>
    <s v="27"/>
    <d v="2018-09-27T00:00:00"/>
    <d v="2018-09-27T12:42:00"/>
    <x v="0"/>
  </r>
  <r>
    <s v="September 27, 2018 at 03:09PM"/>
    <s v="September 27"/>
    <s v="2018"/>
    <s v="03:09PM"/>
    <n v="9"/>
    <s v="27"/>
    <d v="2018-09-27T00:00:00"/>
    <d v="2018-09-27T15:09:00"/>
    <x v="0"/>
  </r>
  <r>
    <s v="September 27, 2018 at 05:50PM"/>
    <s v="September 27"/>
    <s v="2018"/>
    <s v="05:50PM"/>
    <n v="9"/>
    <s v="27"/>
    <d v="2018-09-27T00:00:00"/>
    <d v="2018-09-27T17:50:00"/>
    <x v="0"/>
  </r>
  <r>
    <s v="September 27, 2018 at 06:06PM"/>
    <s v="September 27"/>
    <s v="2018"/>
    <s v="06:06PM"/>
    <n v="9"/>
    <s v="27"/>
    <d v="2018-09-27T00:00:00"/>
    <d v="2018-09-27T18:06:00"/>
    <x v="0"/>
  </r>
  <r>
    <s v="September 28, 2018 at 07:46AM"/>
    <s v="September 28"/>
    <s v="2018"/>
    <s v="07:46AM"/>
    <n v="9"/>
    <s v="28"/>
    <d v="2018-09-28T00:00:00"/>
    <d v="2018-09-28T07:46:00"/>
    <x v="0"/>
  </r>
  <r>
    <s v="September 28, 2018 at 09:31AM"/>
    <s v="September 28"/>
    <s v="2018"/>
    <s v="09:31AM"/>
    <n v="9"/>
    <s v="28"/>
    <d v="2018-09-28T00:00:00"/>
    <d v="2018-09-28T09:31:00"/>
    <x v="0"/>
  </r>
  <r>
    <s v="September 28, 2018 at 11:09AM"/>
    <s v="September 28"/>
    <s v="2018"/>
    <s v="11:09AM"/>
    <n v="9"/>
    <s v="28"/>
    <d v="2018-09-28T00:00:00"/>
    <d v="2018-09-28T11:09:00"/>
    <x v="0"/>
  </r>
  <r>
    <s v="September 28, 2018 at 11:40AM"/>
    <s v="September 28"/>
    <s v="2018"/>
    <s v="11:40AM"/>
    <n v="9"/>
    <s v="28"/>
    <d v="2018-09-28T00:00:00"/>
    <d v="2018-09-28T11:40:00"/>
    <x v="0"/>
  </r>
  <r>
    <s v="September 28, 2018 at 02:50PM"/>
    <s v="September 28"/>
    <s v="2018"/>
    <s v="02:50PM"/>
    <n v="9"/>
    <s v="28"/>
    <d v="2018-09-28T00:00:00"/>
    <d v="2018-09-28T14:50:00"/>
    <x v="0"/>
  </r>
  <r>
    <s v="September 28, 2018 at 04:07PM"/>
    <s v="September 28"/>
    <s v="2018"/>
    <s v="04:07PM"/>
    <n v="9"/>
    <s v="28"/>
    <d v="2018-09-28T00:00:00"/>
    <d v="2018-09-28T16:07:00"/>
    <x v="0"/>
  </r>
  <r>
    <s v="September 28, 2018 at 07:47PM"/>
    <s v="September 28"/>
    <s v="2018"/>
    <s v="07:47PM"/>
    <n v="9"/>
    <s v="28"/>
    <d v="2018-09-28T00:00:00"/>
    <d v="2018-09-28T19:47:00"/>
    <x v="0"/>
  </r>
  <r>
    <s v="September 29, 2018 at 09:56AM"/>
    <s v="September 29"/>
    <s v="2018"/>
    <s v="09:56AM"/>
    <n v="9"/>
    <s v="29"/>
    <d v="2018-09-29T00:00:00"/>
    <d v="2018-09-29T09:56:00"/>
    <x v="0"/>
  </r>
  <r>
    <s v="September 29, 2018 at 04:37PM"/>
    <s v="September 29"/>
    <s v="2018"/>
    <s v="04:37PM"/>
    <n v="9"/>
    <s v="29"/>
    <d v="2018-09-29T00:00:00"/>
    <d v="2018-09-29T16:37:00"/>
    <x v="0"/>
  </r>
  <r>
    <s v="September 30, 2018 at 09:58AM"/>
    <s v="September 30"/>
    <s v="2018"/>
    <s v="09:58AM"/>
    <n v="9"/>
    <s v="30"/>
    <d v="2018-09-30T00:00:00"/>
    <d v="2018-09-30T09:58:00"/>
    <x v="0"/>
  </r>
  <r>
    <s v="September 30, 2018 at 06:30PM"/>
    <s v="September 30"/>
    <s v="2018"/>
    <s v="06:30PM"/>
    <n v="9"/>
    <s v="30"/>
    <d v="2018-09-30T00:00:00"/>
    <d v="2018-09-30T18:30:00"/>
    <x v="0"/>
  </r>
  <r>
    <s v="September 30, 2018 at 08:15PM"/>
    <s v="September 30"/>
    <s v="2018"/>
    <s v="08:15PM"/>
    <n v="9"/>
    <s v="30"/>
    <d v="2018-09-30T00:00:00"/>
    <d v="2018-09-30T20:15:00"/>
    <x v="0"/>
  </r>
  <r>
    <s v="October 01, 2018 at 07:20AM"/>
    <s v="October 01"/>
    <s v="2018"/>
    <s v="07:20AM"/>
    <n v="10"/>
    <s v="01"/>
    <d v="2018-10-01T00:00:00"/>
    <d v="2018-10-01T07:20:00"/>
    <x v="0"/>
  </r>
  <r>
    <s v="October 01, 2018 at 01:49PM"/>
    <s v="October 01"/>
    <s v="2018"/>
    <s v="01:49PM"/>
    <n v="10"/>
    <s v="01"/>
    <d v="2018-10-01T00:00:00"/>
    <d v="2018-10-01T13:49:00"/>
    <x v="0"/>
  </r>
  <r>
    <s v="October 02, 2018 at 07:57AM"/>
    <s v="October 02"/>
    <s v="2018"/>
    <s v="07:57AM"/>
    <n v="10"/>
    <s v="02"/>
    <d v="2018-10-02T00:00:00"/>
    <d v="2018-10-02T07:57:00"/>
    <x v="0"/>
  </r>
  <r>
    <s v="October 02, 2018 at 03:05PM"/>
    <s v="October 02"/>
    <s v="2018"/>
    <s v="03:05PM"/>
    <n v="10"/>
    <s v="02"/>
    <d v="2018-10-02T00:00:00"/>
    <d v="2018-10-02T15:05:00"/>
    <x v="0"/>
  </r>
  <r>
    <s v="October 03, 2018 at 08:31AM"/>
    <s v="October 03"/>
    <s v="2018"/>
    <s v="08:31AM"/>
    <n v="10"/>
    <s v="03"/>
    <d v="2018-10-03T00:00:00"/>
    <d v="2018-10-03T08:31:00"/>
    <x v="1"/>
  </r>
  <r>
    <s v="October 03, 2018 at 08:32AM"/>
    <s v="October 03"/>
    <s v="2018"/>
    <s v="08:32AM"/>
    <n v="10"/>
    <s v="03"/>
    <d v="2018-10-03T00:00:00"/>
    <d v="2018-10-03T08:32:00"/>
    <x v="1"/>
  </r>
  <r>
    <s v="October 03, 2018 at 09:42AM"/>
    <s v="October 03"/>
    <s v="2018"/>
    <s v="09:42AM"/>
    <n v="10"/>
    <s v="03"/>
    <d v="2018-10-03T00:00:00"/>
    <d v="2018-10-03T09:42:00"/>
    <x v="0"/>
  </r>
  <r>
    <s v="October 03, 2018 at 07:55PM"/>
    <s v="October 03"/>
    <s v="2018"/>
    <s v="07:55PM"/>
    <n v="10"/>
    <s v="03"/>
    <d v="2018-10-03T00:00:00"/>
    <d v="2018-10-03T19:55:00"/>
    <x v="0"/>
  </r>
  <r>
    <s v="October 04, 2018 at 06:51PM"/>
    <s v="October 04"/>
    <s v="2018"/>
    <s v="06:51PM"/>
    <n v="10"/>
    <s v="04"/>
    <d v="2018-10-04T00:00:00"/>
    <d v="2018-10-04T18:51:00"/>
    <x v="0"/>
  </r>
  <r>
    <s v="October 04, 2018 at 07:53PM"/>
    <s v="October 04"/>
    <s v="2018"/>
    <s v="07:53PM"/>
    <n v="10"/>
    <s v="04"/>
    <d v="2018-10-04T00:00:00"/>
    <d v="2018-10-04T19:53:00"/>
    <x v="0"/>
  </r>
  <r>
    <s v="October 05, 2018 at 07:40AM"/>
    <s v="October 05"/>
    <s v="2018"/>
    <s v="07:40AM"/>
    <n v="10"/>
    <s v="05"/>
    <d v="2018-10-05T00:00:00"/>
    <d v="2018-10-05T07:40:00"/>
    <x v="0"/>
  </r>
  <r>
    <s v="October 05, 2018 at 12:49PM"/>
    <s v="October 05"/>
    <s v="2018"/>
    <s v="12:49PM"/>
    <n v="10"/>
    <s v="05"/>
    <d v="2018-10-05T00:00:00"/>
    <d v="2018-10-05T12:49:00"/>
    <x v="0"/>
  </r>
  <r>
    <s v="October 05, 2018 at 01:13PM"/>
    <s v="October 05"/>
    <s v="2018"/>
    <s v="01:13PM"/>
    <n v="10"/>
    <s v="05"/>
    <d v="2018-10-05T00:00:00"/>
    <d v="2018-10-05T13:13:00"/>
    <x v="0"/>
  </r>
  <r>
    <s v="October 05, 2018 at 02:24PM"/>
    <s v="October 05"/>
    <s v="2018"/>
    <s v="02:24PM"/>
    <n v="10"/>
    <s v="05"/>
    <d v="2018-10-05T00:00:00"/>
    <d v="2018-10-05T14:24:00"/>
    <x v="0"/>
  </r>
  <r>
    <s v="October 06, 2018 at 09:52AM"/>
    <s v="October 06"/>
    <s v="2018"/>
    <s v="09:52AM"/>
    <n v="10"/>
    <s v="06"/>
    <d v="2018-10-06T00:00:00"/>
    <d v="2018-10-06T09:52:00"/>
    <x v="0"/>
  </r>
  <r>
    <s v="October 07, 2018 at 02:35PM"/>
    <s v="October 07"/>
    <s v="2018"/>
    <s v="02:35PM"/>
    <n v="10"/>
    <s v="07"/>
    <d v="2018-10-07T00:00:00"/>
    <d v="2018-10-07T14:35:00"/>
    <x v="0"/>
  </r>
  <r>
    <s v="October 07, 2018 at 05:48PM"/>
    <s v="October 07"/>
    <s v="2018"/>
    <s v="05:48PM"/>
    <n v="10"/>
    <s v="07"/>
    <d v="2018-10-07T00:00:00"/>
    <d v="2018-10-07T17:48:00"/>
    <x v="0"/>
  </r>
  <r>
    <s v="October 07, 2018 at 07:18PM"/>
    <s v="October 07"/>
    <s v="2018"/>
    <s v="07:18PM"/>
    <n v="10"/>
    <s v="07"/>
    <d v="2018-10-07T00:00:00"/>
    <d v="2018-10-07T19:18:00"/>
    <x v="0"/>
  </r>
  <r>
    <s v="October 07, 2018 at 09:17PM"/>
    <s v="October 07"/>
    <s v="2018"/>
    <s v="09:17PM"/>
    <n v="10"/>
    <s v="07"/>
    <d v="2018-10-07T00:00:00"/>
    <d v="2018-10-07T21:17:00"/>
    <x v="0"/>
  </r>
  <r>
    <s v="October 08, 2018 at 08:35AM"/>
    <s v="October 08"/>
    <s v="2018"/>
    <s v="08:35AM"/>
    <n v="10"/>
    <s v="08"/>
    <d v="2018-10-08T00:00:00"/>
    <d v="2018-10-08T08:35:00"/>
    <x v="0"/>
  </r>
  <r>
    <s v="October 08, 2018 at 10:42AM"/>
    <s v="October 08"/>
    <s v="2018"/>
    <s v="10:42AM"/>
    <n v="10"/>
    <s v="08"/>
    <d v="2018-10-08T00:00:00"/>
    <d v="2018-10-08T10:42:00"/>
    <x v="1"/>
  </r>
  <r>
    <s v="October 08, 2018 at 10:43AM"/>
    <s v="October 08"/>
    <s v="2018"/>
    <s v="10:43AM"/>
    <n v="10"/>
    <s v="08"/>
    <d v="2018-10-08T00:00:00"/>
    <d v="2018-10-08T10:43:00"/>
    <x v="1"/>
  </r>
  <r>
    <s v="October 08, 2018 at 06:53PM"/>
    <s v="October 08"/>
    <s v="2018"/>
    <s v="06:53PM"/>
    <n v="10"/>
    <s v="08"/>
    <d v="2018-10-08T00:00:00"/>
    <d v="2018-10-08T18:53:00"/>
    <x v="0"/>
  </r>
  <r>
    <s v="October 09, 2018 at 08:10AM"/>
    <s v="October 09"/>
    <s v="2018"/>
    <s v="08:10AM"/>
    <n v="10"/>
    <s v="09"/>
    <d v="2018-10-09T00:00:00"/>
    <d v="2018-10-09T08:10:00"/>
    <x v="0"/>
  </r>
  <r>
    <s v="October 09, 2018 at 05:38PM"/>
    <s v="October 09"/>
    <s v="2018"/>
    <s v="05:38PM"/>
    <n v="10"/>
    <s v="09"/>
    <d v="2018-10-09T00:00:00"/>
    <d v="2018-10-09T17:38:00"/>
    <x v="0"/>
  </r>
  <r>
    <s v="October 10, 2018 at 06:52AM"/>
    <s v="October 10"/>
    <s v="2018"/>
    <s v="06:52AM"/>
    <n v="10"/>
    <s v="10"/>
    <d v="2018-10-10T00:00:00"/>
    <d v="2018-10-10T06:52:00"/>
    <x v="0"/>
  </r>
  <r>
    <s v="October 10, 2018 at 01:37PM"/>
    <s v="October 10"/>
    <s v="2018"/>
    <s v="01:37PM"/>
    <n v="10"/>
    <s v="10"/>
    <d v="2018-10-10T00:00:00"/>
    <d v="2018-10-10T13:37:00"/>
    <x v="0"/>
  </r>
  <r>
    <s v="October 11, 2018 at 10:48AM"/>
    <s v="October 11"/>
    <s v="2018"/>
    <s v="10:48AM"/>
    <n v="10"/>
    <s v="11"/>
    <d v="2018-10-11T00:00:00"/>
    <d v="2018-10-11T10:48:00"/>
    <x v="1"/>
  </r>
  <r>
    <s v="October 11, 2018 at 10:49AM"/>
    <s v="October 11"/>
    <s v="2018"/>
    <s v="10:49AM"/>
    <n v="10"/>
    <s v="11"/>
    <d v="2018-10-11T00:00:00"/>
    <d v="2018-10-11T10:49:00"/>
    <x v="1"/>
  </r>
  <r>
    <s v="October 11, 2018 at 12:21PM"/>
    <s v="October 11"/>
    <s v="2018"/>
    <s v="12:21PM"/>
    <n v="10"/>
    <s v="11"/>
    <d v="2018-10-11T00:00:00"/>
    <d v="2018-10-11T12:21:00"/>
    <x v="0"/>
  </r>
  <r>
    <s v="October 11, 2018 at 02:46PM"/>
    <s v="October 11"/>
    <s v="2018"/>
    <s v="02:46PM"/>
    <n v="10"/>
    <s v="11"/>
    <d v="2018-10-11T00:00:00"/>
    <d v="2018-10-11T14:46:00"/>
    <x v="0"/>
  </r>
  <r>
    <s v="October 14, 2018 at 08:18PM"/>
    <s v="October 14"/>
    <s v="2018"/>
    <s v="08:18PM"/>
    <n v="10"/>
    <s v="14"/>
    <d v="2018-10-14T00:00:00"/>
    <d v="2018-10-14T20:18:00"/>
    <x v="0"/>
  </r>
  <r>
    <s v="October 15, 2018 at 07:43AM"/>
    <s v="October 15"/>
    <s v="2018"/>
    <s v="07:43AM"/>
    <n v="10"/>
    <s v="15"/>
    <d v="2018-10-15T00:00:00"/>
    <d v="2018-10-15T07:43:00"/>
    <x v="1"/>
  </r>
  <r>
    <s v="October 15, 2018 at 07:44AM"/>
    <s v="October 15"/>
    <s v="2018"/>
    <s v="07:44AM"/>
    <n v="10"/>
    <s v="15"/>
    <d v="2018-10-15T00:00:00"/>
    <d v="2018-10-15T07:44:00"/>
    <x v="1"/>
  </r>
  <r>
    <s v="October 15, 2018 at 01:55PM"/>
    <s v="October 15"/>
    <s v="2018"/>
    <s v="01:55PM"/>
    <n v="10"/>
    <s v="15"/>
    <d v="2018-10-15T00:00:00"/>
    <d v="2018-10-15T13:55:00"/>
    <x v="0"/>
  </r>
  <r>
    <s v="October 16, 2018 at 11:14AM"/>
    <s v="October 16"/>
    <s v="2018"/>
    <s v="11:14AM"/>
    <n v="10"/>
    <s v="16"/>
    <d v="2018-10-16T00:00:00"/>
    <d v="2018-10-16T11:14:00"/>
    <x v="0"/>
  </r>
  <r>
    <s v="October 17, 2018 at 07:40AM"/>
    <s v="October 17"/>
    <s v="2018"/>
    <s v="07:40AM"/>
    <n v="10"/>
    <s v="17"/>
    <d v="2018-10-17T00:00:00"/>
    <d v="2018-10-17T07:40:00"/>
    <x v="0"/>
  </r>
  <r>
    <s v="October 17, 2018 at 08:05AM"/>
    <s v="October 17"/>
    <s v="2018"/>
    <s v="08:05AM"/>
    <n v="10"/>
    <s v="17"/>
    <d v="2018-10-17T00:00:00"/>
    <d v="2018-10-17T08:05:00"/>
    <x v="0"/>
  </r>
  <r>
    <s v="October 19, 2018 at 06:36AM"/>
    <s v="October 19"/>
    <s v="2018"/>
    <s v="06:36AM"/>
    <n v="10"/>
    <s v="19"/>
    <d v="2018-10-19T00:00:00"/>
    <d v="2018-10-19T06:36:00"/>
    <x v="0"/>
  </r>
  <r>
    <s v="October 19, 2018 at 08:32AM"/>
    <s v="October 19"/>
    <s v="2018"/>
    <s v="08:32AM"/>
    <n v="10"/>
    <s v="19"/>
    <d v="2018-10-19T00:00:00"/>
    <d v="2018-10-19T08:32:00"/>
    <x v="1"/>
  </r>
  <r>
    <s v="October 19, 2018 at 08:33AM"/>
    <s v="October 19"/>
    <s v="2018"/>
    <s v="08:33AM"/>
    <n v="10"/>
    <s v="19"/>
    <d v="2018-10-19T00:00:00"/>
    <d v="2018-10-19T08:33:00"/>
    <x v="1"/>
  </r>
  <r>
    <s v="October 19, 2018 at 09:00PM"/>
    <s v="October 19"/>
    <s v="2018"/>
    <s v="09:00PM"/>
    <n v="10"/>
    <s v="19"/>
    <d v="2018-10-19T00:00:00"/>
    <d v="2018-10-19T21:00:00"/>
    <x v="0"/>
  </r>
  <r>
    <s v="October 21, 2018 at 03:44PM"/>
    <s v="October 21"/>
    <s v="2018"/>
    <s v="03:44PM"/>
    <n v="10"/>
    <s v="21"/>
    <d v="2018-10-21T00:00:00"/>
    <d v="2018-10-21T15:44:00"/>
    <x v="0"/>
  </r>
  <r>
    <s v="October 21, 2018 at 06:19PM"/>
    <s v="October 21"/>
    <s v="2018"/>
    <s v="06:19PM"/>
    <n v="10"/>
    <s v="21"/>
    <d v="2018-10-21T00:00:00"/>
    <d v="2018-10-21T18:19:00"/>
    <x v="0"/>
  </r>
  <r>
    <s v="October 22, 2018 at 10:44AM"/>
    <s v="October 22"/>
    <s v="2018"/>
    <s v="10:44AM"/>
    <n v="10"/>
    <s v="22"/>
    <d v="2018-10-22T00:00:00"/>
    <d v="2018-10-22T10:44:00"/>
    <x v="0"/>
  </r>
  <r>
    <s v="October 22, 2018 at 11:07AM"/>
    <s v="October 22"/>
    <s v="2018"/>
    <s v="11:07AM"/>
    <n v="10"/>
    <s v="22"/>
    <d v="2018-10-22T00:00:00"/>
    <d v="2018-10-22T11:07:00"/>
    <x v="1"/>
  </r>
  <r>
    <s v="October 22, 2018 at 11:08AM"/>
    <s v="October 22"/>
    <s v="2018"/>
    <s v="11:08AM"/>
    <n v="10"/>
    <s v="22"/>
    <d v="2018-10-22T00:00:00"/>
    <d v="2018-10-22T11:08:00"/>
    <x v="1"/>
  </r>
  <r>
    <s v="October 22, 2018 at 11:41AM"/>
    <s v="October 22"/>
    <s v="2018"/>
    <s v="11:41AM"/>
    <n v="10"/>
    <s v="22"/>
    <d v="2018-10-22T00:00:00"/>
    <d v="2018-10-22T11:41:00"/>
    <x v="0"/>
  </r>
  <r>
    <s v="October 22, 2018 at 03:36PM"/>
    <s v="October 22"/>
    <s v="2018"/>
    <s v="03:36PM"/>
    <n v="10"/>
    <s v="22"/>
    <d v="2018-10-22T00:00:00"/>
    <d v="2018-10-22T15:36:00"/>
    <x v="0"/>
  </r>
  <r>
    <s v="October 23, 2018 at 11:36AM"/>
    <s v="October 23"/>
    <s v="2018"/>
    <s v="11:36AM"/>
    <n v="10"/>
    <s v="23"/>
    <d v="2018-10-23T00:00:00"/>
    <d v="2018-10-23T11:36:00"/>
    <x v="0"/>
  </r>
  <r>
    <s v="October 23, 2018 at 12:17PM"/>
    <s v="October 23"/>
    <s v="2018"/>
    <s v="12:17PM"/>
    <n v="10"/>
    <s v="23"/>
    <d v="2018-10-23T00:00:00"/>
    <d v="2018-10-23T12:17:00"/>
    <x v="0"/>
  </r>
  <r>
    <s v="October 24, 2018 at 10:19AM"/>
    <s v="October 24"/>
    <s v="2018"/>
    <s v="10:19AM"/>
    <n v="10"/>
    <s v="24"/>
    <d v="2018-10-24T00:00:00"/>
    <d v="2018-10-24T10:19:00"/>
    <x v="0"/>
  </r>
  <r>
    <s v="October 24, 2018 at 12:45PM"/>
    <s v="October 24"/>
    <s v="2018"/>
    <s v="12:45PM"/>
    <n v="10"/>
    <s v="24"/>
    <d v="2018-10-24T00:00:00"/>
    <d v="2018-10-24T12:45:00"/>
    <x v="0"/>
  </r>
  <r>
    <s v="October 25, 2018 at 07:41AM"/>
    <s v="October 25"/>
    <s v="2018"/>
    <s v="07:41AM"/>
    <n v="10"/>
    <s v="25"/>
    <d v="2018-10-25T00:00:00"/>
    <d v="2018-10-25T07:41:00"/>
    <x v="0"/>
  </r>
  <r>
    <s v="October 25, 2018 at 09:51AM"/>
    <s v="October 25"/>
    <s v="2018"/>
    <s v="09:51AM"/>
    <n v="10"/>
    <s v="25"/>
    <d v="2018-10-25T00:00:00"/>
    <d v="2018-10-25T09:51:00"/>
    <x v="0"/>
  </r>
  <r>
    <s v="October 25, 2018 at 06:22PM"/>
    <s v="October 25"/>
    <s v="2018"/>
    <s v="06:22PM"/>
    <n v="10"/>
    <s v="25"/>
    <d v="2018-10-25T00:00:00"/>
    <d v="2018-10-25T18:22:00"/>
    <x v="0"/>
  </r>
  <r>
    <s v="October 25, 2018 at 08:58PM"/>
    <s v="October 25"/>
    <s v="2018"/>
    <s v="08:58PM"/>
    <n v="10"/>
    <s v="25"/>
    <d v="2018-10-25T00:00:00"/>
    <d v="2018-10-25T20:58:00"/>
    <x v="0"/>
  </r>
  <r>
    <s v="October 26, 2018 at 08:43AM"/>
    <s v="October 26"/>
    <s v="2018"/>
    <s v="08:43AM"/>
    <n v="10"/>
    <s v="26"/>
    <d v="2018-10-26T00:00:00"/>
    <d v="2018-10-26T08:43:00"/>
    <x v="0"/>
  </r>
  <r>
    <s v="October 26, 2018 at 11:05AM"/>
    <s v="October 26"/>
    <s v="2018"/>
    <s v="11:05AM"/>
    <n v="10"/>
    <s v="26"/>
    <d v="2018-10-26T00:00:00"/>
    <d v="2018-10-26T11:05:00"/>
    <x v="0"/>
  </r>
  <r>
    <s v="October 27, 2018 at 06:15AM"/>
    <s v="October 27"/>
    <s v="2018"/>
    <s v="06:15AM"/>
    <n v="10"/>
    <s v="27"/>
    <d v="2018-10-27T00:00:00"/>
    <d v="2018-10-27T06:15:00"/>
    <x v="0"/>
  </r>
  <r>
    <s v="October 27, 2018 at 11:38AM"/>
    <s v="October 27"/>
    <s v="2018"/>
    <s v="11:38AM"/>
    <n v="10"/>
    <s v="27"/>
    <d v="2018-10-27T00:00:00"/>
    <d v="2018-10-27T11:38:00"/>
    <x v="0"/>
  </r>
  <r>
    <s v="October 27, 2018 at 12:36PM"/>
    <s v="October 27"/>
    <s v="2018"/>
    <s v="12:36PM"/>
    <n v="10"/>
    <s v="27"/>
    <d v="2018-10-27T00:00:00"/>
    <d v="2018-10-27T12:36:00"/>
    <x v="0"/>
  </r>
  <r>
    <s v="October 28, 2018 at 07:02PM"/>
    <s v="October 28"/>
    <s v="2018"/>
    <s v="07:02PM"/>
    <n v="10"/>
    <s v="28"/>
    <d v="2018-10-28T00:00:00"/>
    <d v="2018-10-28T19:02:00"/>
    <x v="0"/>
  </r>
  <r>
    <s v="October 28, 2018 at 09:24PM"/>
    <s v="October 28"/>
    <s v="2018"/>
    <s v="09:24PM"/>
    <n v="10"/>
    <s v="28"/>
    <d v="2018-10-28T00:00:00"/>
    <d v="2018-10-28T21:24:00"/>
    <x v="0"/>
  </r>
  <r>
    <s v="October 29, 2018 at 08:09AM"/>
    <s v="October 29"/>
    <s v="2018"/>
    <s v="08:09AM"/>
    <n v="10"/>
    <s v="29"/>
    <d v="2018-10-29T00:00:00"/>
    <d v="2018-10-29T08:09:00"/>
    <x v="0"/>
  </r>
  <r>
    <s v="October 29, 2018 at 07:04PM"/>
    <s v="October 29"/>
    <s v="2018"/>
    <s v="07:04PM"/>
    <n v="10"/>
    <s v="29"/>
    <d v="2018-10-29T00:00:00"/>
    <d v="2018-10-29T19:04:00"/>
    <x v="0"/>
  </r>
  <r>
    <s v="October 30, 2018 at 06:08PM"/>
    <s v="October 30"/>
    <s v="2018"/>
    <s v="06:08PM"/>
    <n v="10"/>
    <s v="30"/>
    <d v="2018-10-30T00:00:00"/>
    <d v="2018-10-30T18:08:00"/>
    <x v="0"/>
  </r>
  <r>
    <s v="October 31, 2018 at 06:59AM"/>
    <s v="October 31"/>
    <s v="2018"/>
    <s v="06:59AM"/>
    <n v="10"/>
    <s v="31"/>
    <d v="2018-10-31T00:00:00"/>
    <d v="2018-10-31T06:59:00"/>
    <x v="0"/>
  </r>
  <r>
    <s v="October 31, 2018 at 05:37PM"/>
    <s v="October 31"/>
    <s v="2018"/>
    <s v="05:37PM"/>
    <n v="10"/>
    <s v="31"/>
    <d v="2018-10-31T00:00:00"/>
    <d v="2018-10-31T17:37:00"/>
    <x v="0"/>
  </r>
  <r>
    <s v="October 31, 2018 at 06:11PM"/>
    <s v="October 31"/>
    <s v="2018"/>
    <s v="06:11PM"/>
    <n v="10"/>
    <s v="31"/>
    <d v="2018-10-31T00:00:00"/>
    <d v="2018-10-31T18:11:00"/>
    <x v="0"/>
  </r>
  <r>
    <s v="November 02, 2018 at 06:30AM"/>
    <s v="November 02"/>
    <s v="2018"/>
    <s v="06:30AM"/>
    <n v="11"/>
    <s v="02"/>
    <d v="2018-11-02T00:00:00"/>
    <d v="2018-11-02T06:30:00"/>
    <x v="0"/>
  </r>
  <r>
    <s v="November 03, 2018 at 10:35AM"/>
    <s v="November 03"/>
    <s v="2018"/>
    <s v="10:35AM"/>
    <n v="11"/>
    <s v="03"/>
    <d v="2018-11-03T00:00:00"/>
    <d v="2018-11-03T10:35:00"/>
    <x v="0"/>
  </r>
  <r>
    <s v="November 03, 2018 at 03:19PM"/>
    <s v="November 03"/>
    <s v="2018"/>
    <s v="03:19PM"/>
    <n v="11"/>
    <s v="03"/>
    <d v="2018-11-03T00:00:00"/>
    <d v="2018-11-03T15:19:00"/>
    <x v="0"/>
  </r>
  <r>
    <s v="November 04, 2018 at 01:47PM"/>
    <s v="November 04"/>
    <s v="2018"/>
    <s v="01:47PM"/>
    <n v="11"/>
    <s v="04"/>
    <d v="2018-11-04T00:00:00"/>
    <d v="2018-11-04T13:47:00"/>
    <x v="0"/>
  </r>
  <r>
    <s v="November 05, 2018 at 08:44AM"/>
    <s v="November 05"/>
    <s v="2018"/>
    <s v="08:44AM"/>
    <n v="11"/>
    <s v="05"/>
    <d v="2018-11-05T00:00:00"/>
    <d v="2018-11-05T08:44:00"/>
    <x v="0"/>
  </r>
  <r>
    <s v="November 05, 2018 at 05:36PM"/>
    <s v="November 05"/>
    <s v="2018"/>
    <s v="05:36PM"/>
    <n v="11"/>
    <s v="05"/>
    <d v="2018-11-05T00:00:00"/>
    <d v="2018-11-05T17:36:00"/>
    <x v="0"/>
  </r>
  <r>
    <s v="November 06, 2018 at 12:45PM"/>
    <s v="November 06"/>
    <s v="2018"/>
    <s v="12:45PM"/>
    <n v="11"/>
    <s v="06"/>
    <d v="2018-11-06T00:00:00"/>
    <d v="2018-11-06T12:45:00"/>
    <x v="0"/>
  </r>
  <r>
    <s v="November 07, 2018 at 08:43AM"/>
    <s v="November 07"/>
    <s v="2018"/>
    <s v="08:43AM"/>
    <n v="11"/>
    <s v="07"/>
    <d v="2018-11-07T00:00:00"/>
    <d v="2018-11-07T08:43:00"/>
    <x v="0"/>
  </r>
  <r>
    <s v="November 08, 2018 at 07:33AM"/>
    <s v="November 08"/>
    <s v="2018"/>
    <s v="07:33AM"/>
    <n v="11"/>
    <s v="08"/>
    <d v="2018-11-08T00:00:00"/>
    <d v="2018-11-08T07:33:00"/>
    <x v="0"/>
  </r>
  <r>
    <s v="November 08, 2018 at 05:58PM"/>
    <s v="November 08"/>
    <s v="2018"/>
    <s v="05:58PM"/>
    <n v="11"/>
    <s v="08"/>
    <d v="2018-11-08T00:00:00"/>
    <d v="2018-11-08T17:58:00"/>
    <x v="0"/>
  </r>
  <r>
    <s v="November 09, 2018 at 07:00AM"/>
    <s v="November 09"/>
    <s v="2018"/>
    <s v="07:00AM"/>
    <n v="11"/>
    <s v="09"/>
    <d v="2018-11-09T00:00:00"/>
    <d v="2018-11-09T07:00:00"/>
    <x v="0"/>
  </r>
  <r>
    <s v="November 09, 2018 at 10:56AM"/>
    <s v="November 09"/>
    <s v="2018"/>
    <s v="10:56AM"/>
    <n v="11"/>
    <s v="09"/>
    <d v="2018-11-09T00:00:00"/>
    <d v="2018-11-09T10:56:00"/>
    <x v="0"/>
  </r>
  <r>
    <s v="November 10, 2018 at 11:23AM"/>
    <s v="November 10"/>
    <s v="2018"/>
    <s v="11:23AM"/>
    <n v="11"/>
    <s v="10"/>
    <d v="2018-11-10T00:00:00"/>
    <d v="2018-11-10T11:23:00"/>
    <x v="1"/>
  </r>
  <r>
    <s v="November 10, 2018 at 11:24AM"/>
    <s v="November 10"/>
    <s v="2018"/>
    <s v="11:24AM"/>
    <n v="11"/>
    <s v="10"/>
    <d v="2018-11-10T00:00:00"/>
    <d v="2018-11-10T11:24:00"/>
    <x v="1"/>
  </r>
  <r>
    <s v="November 10, 2018 at 11:44AM"/>
    <s v="November 10"/>
    <s v="2018"/>
    <s v="11:44AM"/>
    <n v="11"/>
    <s v="10"/>
    <d v="2018-11-10T00:00:00"/>
    <d v="2018-11-10T11:44:00"/>
    <x v="0"/>
  </r>
  <r>
    <s v="November 10, 2018 at 05:19PM"/>
    <s v="November 10"/>
    <s v="2018"/>
    <s v="05:19PM"/>
    <n v="11"/>
    <s v="10"/>
    <d v="2018-11-10T00:00:00"/>
    <d v="2018-11-10T17:19:00"/>
    <x v="0"/>
  </r>
  <r>
    <s v="November 11, 2018 at 11:36AM"/>
    <s v="November 11"/>
    <s v="2018"/>
    <s v="11:36AM"/>
    <n v="11"/>
    <s v="11"/>
    <d v="2018-11-11T00:00:00"/>
    <d v="2018-11-11T11:36:00"/>
    <x v="0"/>
  </r>
  <r>
    <s v="November 13, 2018 at 09:18AM"/>
    <s v="November 13"/>
    <s v="2018"/>
    <s v="09:18AM"/>
    <n v="11"/>
    <s v="13"/>
    <d v="2018-11-13T00:00:00"/>
    <d v="2018-11-13T09:18:00"/>
    <x v="1"/>
  </r>
  <r>
    <s v="November 13, 2018 at 09:19AM"/>
    <s v="November 13"/>
    <s v="2018"/>
    <s v="09:19AM"/>
    <n v="11"/>
    <s v="13"/>
    <d v="2018-11-13T00:00:00"/>
    <d v="2018-11-13T09:19:00"/>
    <x v="1"/>
  </r>
  <r>
    <s v="November 13, 2018 at 12:20PM"/>
    <s v="November 13"/>
    <s v="2018"/>
    <s v="12:20PM"/>
    <n v="11"/>
    <s v="13"/>
    <d v="2018-11-13T00:00:00"/>
    <d v="2018-11-13T12:20:00"/>
    <x v="1"/>
  </r>
  <r>
    <s v="November 13, 2018 at 12:21PM"/>
    <s v="November 13"/>
    <s v="2018"/>
    <s v="12:21PM"/>
    <n v="11"/>
    <s v="13"/>
    <d v="2018-11-13T00:00:00"/>
    <d v="2018-11-13T12:21:00"/>
    <x v="1"/>
  </r>
  <r>
    <s v="November 14, 2018 at 09:23AM"/>
    <s v="November 14"/>
    <s v="2018"/>
    <s v="09:23AM"/>
    <n v="11"/>
    <s v="14"/>
    <d v="2018-11-14T00:00:00"/>
    <d v="2018-11-14T09:23:00"/>
    <x v="1"/>
  </r>
  <r>
    <s v="November 14, 2018 at 09:24AM"/>
    <s v="November 14"/>
    <s v="2018"/>
    <s v="09:24AM"/>
    <n v="11"/>
    <s v="14"/>
    <d v="2018-11-14T00:00:00"/>
    <d v="2018-11-14T09:24:00"/>
    <x v="1"/>
  </r>
  <r>
    <s v="November 14, 2018 at 10:17AM"/>
    <s v="November 14"/>
    <s v="2018"/>
    <s v="10:17AM"/>
    <n v="11"/>
    <s v="14"/>
    <d v="2018-11-14T00:00:00"/>
    <d v="2018-11-14T10:17:00"/>
    <x v="0"/>
  </r>
  <r>
    <s v="November 14, 2018 at 11:39AM"/>
    <s v="November 14"/>
    <s v="2018"/>
    <s v="11:39AM"/>
    <n v="11"/>
    <s v="14"/>
    <d v="2018-11-14T00:00:00"/>
    <d v="2018-11-14T11:39:00"/>
    <x v="0"/>
  </r>
  <r>
    <s v="November 14, 2018 at 05:03PM"/>
    <s v="November 14"/>
    <s v="2018"/>
    <s v="05:03PM"/>
    <n v="11"/>
    <s v="14"/>
    <d v="2018-11-14T00:00:00"/>
    <d v="2018-11-14T17:03:00"/>
    <x v="0"/>
  </r>
  <r>
    <s v="November 15, 2018 at 12:41PM"/>
    <s v="November 15"/>
    <s v="2018"/>
    <s v="12:41PM"/>
    <n v="11"/>
    <s v="15"/>
    <d v="2018-11-15T00:00:00"/>
    <d v="2018-11-15T12:41:00"/>
    <x v="0"/>
  </r>
  <r>
    <s v="November 15, 2018 at 03:20PM"/>
    <s v="November 15"/>
    <s v="2018"/>
    <s v="03:20PM"/>
    <n v="11"/>
    <s v="15"/>
    <d v="2018-11-15T00:00:00"/>
    <d v="2018-11-15T15:20:00"/>
    <x v="0"/>
  </r>
  <r>
    <s v="November 17, 2018 at 10:59PM"/>
    <s v="November 17"/>
    <s v="2018"/>
    <s v="10:59PM"/>
    <n v="11"/>
    <s v="17"/>
    <d v="2018-11-17T00:00:00"/>
    <d v="2018-11-17T22:59:00"/>
    <x v="0"/>
  </r>
  <r>
    <s v="November 18, 2018 at 07:35PM"/>
    <s v="November 18"/>
    <s v="2018"/>
    <s v="07:35PM"/>
    <n v="11"/>
    <s v="18"/>
    <d v="2018-11-18T00:00:00"/>
    <d v="2018-11-18T19:35:00"/>
    <x v="0"/>
  </r>
  <r>
    <s v="November 18, 2018 at 08:22PM"/>
    <s v="November 18"/>
    <s v="2018"/>
    <s v="08:22PM"/>
    <n v="11"/>
    <s v="18"/>
    <d v="2018-11-18T00:00:00"/>
    <d v="2018-11-18T20:22:00"/>
    <x v="0"/>
  </r>
  <r>
    <s v="November 19, 2018 at 12:14PM"/>
    <s v="November 19"/>
    <s v="2018"/>
    <s v="12:14PM"/>
    <n v="11"/>
    <s v="19"/>
    <d v="2018-11-19T00:00:00"/>
    <d v="2018-11-19T12:14:00"/>
    <x v="0"/>
  </r>
  <r>
    <s v="November 19, 2018 at 01:56PM"/>
    <s v="November 19"/>
    <s v="2018"/>
    <s v="01:56PM"/>
    <n v="11"/>
    <s v="19"/>
    <d v="2018-11-19T00:00:00"/>
    <d v="2018-11-19T13:56:00"/>
    <x v="0"/>
  </r>
  <r>
    <s v="November 19, 2018 at 02:42PM"/>
    <s v="November 19"/>
    <s v="2018"/>
    <s v="02:42PM"/>
    <n v="11"/>
    <s v="19"/>
    <d v="2018-11-19T00:00:00"/>
    <d v="2018-11-19T14:42:00"/>
    <x v="0"/>
  </r>
  <r>
    <s v="November 19, 2018 at 03:18PM"/>
    <s v="November 19"/>
    <s v="2018"/>
    <s v="03:18PM"/>
    <n v="11"/>
    <s v="19"/>
    <d v="2018-11-19T00:00:00"/>
    <d v="2018-11-19T15:18:00"/>
    <x v="0"/>
  </r>
  <r>
    <s v="November 19, 2018 at 08:47PM"/>
    <s v="November 19"/>
    <s v="2018"/>
    <s v="08:47PM"/>
    <n v="11"/>
    <s v="19"/>
    <d v="2018-11-19T00:00:00"/>
    <d v="2018-11-19T20:47:00"/>
    <x v="0"/>
  </r>
  <r>
    <s v="November 20, 2018 at 11:13AM"/>
    <s v="November 20"/>
    <s v="2018"/>
    <s v="11:13AM"/>
    <n v="11"/>
    <s v="20"/>
    <d v="2018-11-20T00:00:00"/>
    <d v="2018-11-20T11:13:00"/>
    <x v="0"/>
  </r>
  <r>
    <s v="November 20, 2018 at 12:26PM"/>
    <s v="November 20"/>
    <s v="2018"/>
    <s v="12:26PM"/>
    <n v="11"/>
    <s v="20"/>
    <d v="2018-11-20T00:00:00"/>
    <d v="2018-11-20T12:26:00"/>
    <x v="0"/>
  </r>
  <r>
    <s v="November 21, 2018 at 02:32PM"/>
    <s v="November 21"/>
    <s v="2018"/>
    <s v="02:32PM"/>
    <n v="11"/>
    <s v="21"/>
    <d v="2018-11-21T00:00:00"/>
    <d v="2018-11-21T14:32:00"/>
    <x v="0"/>
  </r>
  <r>
    <s v="November 22, 2018 at 09:12AM"/>
    <s v="November 22"/>
    <s v="2018"/>
    <s v="09:12AM"/>
    <n v="11"/>
    <s v="22"/>
    <d v="2018-11-22T00:00:00"/>
    <d v="2018-11-22T09:12:00"/>
    <x v="0"/>
  </r>
  <r>
    <s v="November 22, 2018 at 02:55PM"/>
    <s v="November 22"/>
    <s v="2018"/>
    <s v="02:55PM"/>
    <n v="11"/>
    <s v="22"/>
    <d v="2018-11-22T00:00:00"/>
    <d v="2018-11-22T14:55:00"/>
    <x v="0"/>
  </r>
  <r>
    <s v="November 23, 2018 at 10:12AM"/>
    <s v="November 23"/>
    <s v="2018"/>
    <s v="10:12AM"/>
    <n v="11"/>
    <s v="23"/>
    <d v="2018-11-23T00:00:00"/>
    <d v="2018-11-23T10:12:00"/>
    <x v="0"/>
  </r>
  <r>
    <s v="November 23, 2018 at 11:54AM"/>
    <s v="November 23"/>
    <s v="2018"/>
    <s v="11:54AM"/>
    <n v="11"/>
    <s v="23"/>
    <d v="2018-11-23T00:00:00"/>
    <d v="2018-11-23T11:54:00"/>
    <x v="0"/>
  </r>
  <r>
    <s v="November 23, 2018 at 05:22PM"/>
    <s v="November 23"/>
    <s v="2018"/>
    <s v="05:22PM"/>
    <n v="11"/>
    <s v="23"/>
    <d v="2018-11-23T00:00:00"/>
    <d v="2018-11-23T17:22:00"/>
    <x v="0"/>
  </r>
  <r>
    <s v="November 23, 2018 at 08:53PM"/>
    <s v="November 23"/>
    <s v="2018"/>
    <s v="08:53PM"/>
    <n v="11"/>
    <s v="23"/>
    <d v="2018-11-23T00:00:00"/>
    <d v="2018-11-23T20:53:00"/>
    <x v="0"/>
  </r>
  <r>
    <s v="November 23, 2018 at 10:37PM"/>
    <s v="November 23"/>
    <s v="2018"/>
    <s v="10:37PM"/>
    <n v="11"/>
    <s v="23"/>
    <d v="2018-11-23T00:00:00"/>
    <d v="2018-11-23T22:37:00"/>
    <x v="0"/>
  </r>
  <r>
    <s v="November 24, 2018 at 09:27AM"/>
    <s v="November 24"/>
    <s v="2018"/>
    <s v="09:27AM"/>
    <n v="11"/>
    <s v="24"/>
    <d v="2018-11-24T00:00:00"/>
    <d v="2018-11-24T09:27:00"/>
    <x v="0"/>
  </r>
  <r>
    <s v="November 24, 2018 at 01:30PM"/>
    <s v="November 24"/>
    <s v="2018"/>
    <s v="01:30PM"/>
    <n v="11"/>
    <s v="24"/>
    <d v="2018-11-24T00:00:00"/>
    <d v="2018-11-24T13:30:00"/>
    <x v="1"/>
  </r>
  <r>
    <s v="November 24, 2018 at 01:31PM"/>
    <s v="November 24"/>
    <s v="2018"/>
    <s v="01:31PM"/>
    <n v="11"/>
    <s v="24"/>
    <d v="2018-11-24T00:00:00"/>
    <d v="2018-11-24T13:31:00"/>
    <x v="1"/>
  </r>
  <r>
    <s v="November 24, 2018 at 03:14PM"/>
    <s v="November 24"/>
    <s v="2018"/>
    <s v="03:14PM"/>
    <n v="11"/>
    <s v="24"/>
    <d v="2018-11-24T00:00:00"/>
    <d v="2018-11-24T15:14:00"/>
    <x v="1"/>
  </r>
  <r>
    <s v="November 24, 2018 at 03:15PM"/>
    <s v="November 24"/>
    <s v="2018"/>
    <s v="03:15PM"/>
    <n v="11"/>
    <s v="24"/>
    <d v="2018-11-24T00:00:00"/>
    <d v="2018-11-24T15:15:00"/>
    <x v="1"/>
  </r>
  <r>
    <s v="November 24, 2018 at 07:39PM"/>
    <s v="November 24"/>
    <s v="2018"/>
    <s v="07:39PM"/>
    <n v="11"/>
    <s v="24"/>
    <d v="2018-11-24T00:00:00"/>
    <d v="2018-11-24T19:39:00"/>
    <x v="0"/>
  </r>
  <r>
    <s v="November 25, 2018 at 07:08PM"/>
    <s v="November 25"/>
    <s v="2018"/>
    <s v="07:08PM"/>
    <n v="11"/>
    <s v="25"/>
    <d v="2018-11-25T00:00:00"/>
    <d v="2018-11-25T19:08:00"/>
    <x v="0"/>
  </r>
  <r>
    <s v="November 26, 2018 at 09:26AM"/>
    <s v="November 26"/>
    <s v="2018"/>
    <s v="09:26AM"/>
    <n v="11"/>
    <s v="26"/>
    <d v="2018-11-26T00:00:00"/>
    <d v="2018-11-26T09:26:00"/>
    <x v="0"/>
  </r>
  <r>
    <s v="November 26, 2018 at 10:27AM"/>
    <s v="November 26"/>
    <s v="2018"/>
    <s v="10:27AM"/>
    <n v="11"/>
    <s v="26"/>
    <d v="2018-11-26T00:00:00"/>
    <d v="2018-11-26T10:27:00"/>
    <x v="0"/>
  </r>
  <r>
    <s v="November 26, 2018 at 12:37PM"/>
    <s v="November 26"/>
    <s v="2018"/>
    <s v="12:37PM"/>
    <n v="11"/>
    <s v="26"/>
    <d v="2018-11-26T00:00:00"/>
    <d v="2018-11-26T12:37:00"/>
    <x v="0"/>
  </r>
  <r>
    <s v="November 27, 2018 at 01:21PM"/>
    <s v="November 27"/>
    <s v="2018"/>
    <s v="01:21PM"/>
    <n v="11"/>
    <s v="27"/>
    <d v="2018-11-27T00:00:00"/>
    <d v="2018-11-27T13:21:00"/>
    <x v="0"/>
  </r>
  <r>
    <s v="November 27, 2018 at 02:13PM"/>
    <s v="November 27"/>
    <s v="2018"/>
    <s v="02:13PM"/>
    <n v="11"/>
    <s v="27"/>
    <d v="2018-11-27T00:00:00"/>
    <d v="2018-11-27T14:13:00"/>
    <x v="0"/>
  </r>
  <r>
    <s v="November 28, 2018 at 10:06AM"/>
    <s v="November 28"/>
    <s v="2018"/>
    <s v="10:06AM"/>
    <n v="11"/>
    <s v="28"/>
    <d v="2018-11-28T00:00:00"/>
    <d v="2018-11-28T10:06:00"/>
    <x v="1"/>
  </r>
  <r>
    <s v="November 28, 2018 at 10:07AM"/>
    <s v="November 28"/>
    <s v="2018"/>
    <s v="10:07AM"/>
    <n v="11"/>
    <s v="28"/>
    <d v="2018-11-28T00:00:00"/>
    <d v="2018-11-28T10:07:00"/>
    <x v="1"/>
  </r>
  <r>
    <s v="November 28, 2018 at 01:05PM"/>
    <s v="November 28"/>
    <s v="2018"/>
    <s v="01:05PM"/>
    <n v="11"/>
    <s v="28"/>
    <d v="2018-11-28T00:00:00"/>
    <d v="2018-11-28T13:05:00"/>
    <x v="0"/>
  </r>
  <r>
    <s v="November 28, 2018 at 03:49PM"/>
    <s v="November 28"/>
    <s v="2018"/>
    <s v="03:49PM"/>
    <n v="11"/>
    <s v="28"/>
    <d v="2018-11-28T00:00:00"/>
    <d v="2018-11-28T15:49:00"/>
    <x v="0"/>
  </r>
  <r>
    <s v="November 28, 2018 at 04:43PM"/>
    <s v="November 28"/>
    <s v="2018"/>
    <s v="04:43PM"/>
    <n v="11"/>
    <s v="28"/>
    <d v="2018-11-28T00:00:00"/>
    <d v="2018-11-28T16:43:00"/>
    <x v="0"/>
  </r>
  <r>
    <s v="November 28, 2018 at 05:07PM"/>
    <s v="November 28"/>
    <s v="2018"/>
    <s v="05:07PM"/>
    <n v="11"/>
    <s v="28"/>
    <d v="2018-11-28T00:00:00"/>
    <d v="2018-11-28T17:07:00"/>
    <x v="0"/>
  </r>
  <r>
    <s v="November 28, 2018 at 05:56PM"/>
    <s v="November 28"/>
    <s v="2018"/>
    <s v="05:56PM"/>
    <n v="11"/>
    <s v="28"/>
    <d v="2018-11-28T00:00:00"/>
    <d v="2018-11-28T17:56:00"/>
    <x v="0"/>
  </r>
  <r>
    <s v="November 29, 2018 at 09:07PM"/>
    <s v="November 29"/>
    <s v="2018"/>
    <s v="09:07PM"/>
    <n v="11"/>
    <s v="29"/>
    <d v="2018-11-29T00:00:00"/>
    <d v="2018-11-29T21:07:00"/>
    <x v="0"/>
  </r>
  <r>
    <s v="November 30, 2018 at 08:02AM"/>
    <s v="November 30"/>
    <s v="2018"/>
    <s v="08:02AM"/>
    <n v="11"/>
    <s v="30"/>
    <d v="2018-11-30T00:00:00"/>
    <d v="2018-11-30T08:02:00"/>
    <x v="1"/>
  </r>
  <r>
    <s v="November 30, 2018 at 08:03AM"/>
    <s v="November 30"/>
    <s v="2018"/>
    <s v="08:03AM"/>
    <n v="11"/>
    <s v="30"/>
    <d v="2018-11-30T00:00:00"/>
    <d v="2018-11-30T08:03:00"/>
    <x v="1"/>
  </r>
  <r>
    <s v="November 30, 2018 at 01:56PM"/>
    <s v="November 30"/>
    <s v="2018"/>
    <s v="01:56PM"/>
    <n v="11"/>
    <s v="30"/>
    <d v="2018-11-30T00:00:00"/>
    <d v="2018-11-30T13:56:00"/>
    <x v="0"/>
  </r>
  <r>
    <s v="November 30, 2018 at 03:07PM"/>
    <s v="November 30"/>
    <s v="2018"/>
    <s v="03:07PM"/>
    <n v="11"/>
    <s v="30"/>
    <d v="2018-11-30T00:00:00"/>
    <d v="2018-11-30T15:07:00"/>
    <x v="0"/>
  </r>
  <r>
    <s v="November 30, 2018 at 05:25PM"/>
    <s v="November 30"/>
    <s v="2018"/>
    <s v="05:25PM"/>
    <n v="11"/>
    <s v="30"/>
    <d v="2018-11-30T00:00:00"/>
    <d v="2018-11-30T17:25:00"/>
    <x v="0"/>
  </r>
  <r>
    <s v="November 30, 2018 at 08:36PM"/>
    <s v="November 30"/>
    <s v="2018"/>
    <s v="08:36PM"/>
    <n v="11"/>
    <s v="30"/>
    <d v="2018-11-30T00:00:00"/>
    <d v="2018-11-30T20:36:00"/>
    <x v="0"/>
  </r>
  <r>
    <s v="December 01, 2018 at 10:24AM"/>
    <s v="December 01"/>
    <s v="2018"/>
    <s v="10:24AM"/>
    <n v="12"/>
    <s v="01"/>
    <d v="2018-12-01T00:00:00"/>
    <d v="2018-12-01T10:24:00"/>
    <x v="0"/>
  </r>
  <r>
    <s v="December 01, 2018 at 11:07AM"/>
    <s v="December 01"/>
    <s v="2018"/>
    <s v="11:07AM"/>
    <n v="12"/>
    <s v="01"/>
    <d v="2018-12-01T00:00:00"/>
    <d v="2018-12-01T11:07:00"/>
    <x v="0"/>
  </r>
  <r>
    <s v="December 01, 2018 at 12:46PM"/>
    <s v="December 01"/>
    <s v="2018"/>
    <s v="12:46PM"/>
    <n v="12"/>
    <s v="01"/>
    <d v="2018-12-01T00:00:00"/>
    <d v="2018-12-01T12:46:00"/>
    <x v="0"/>
  </r>
  <r>
    <s v="December 01, 2018 at 02:50PM"/>
    <s v="December 01"/>
    <s v="2018"/>
    <s v="02:50PM"/>
    <n v="12"/>
    <s v="01"/>
    <d v="2018-12-01T00:00:00"/>
    <d v="2018-12-01T14:50:00"/>
    <x v="0"/>
  </r>
  <r>
    <s v="December 01, 2018 at 05:47PM"/>
    <s v="December 01"/>
    <s v="2018"/>
    <s v="05:47PM"/>
    <n v="12"/>
    <s v="01"/>
    <d v="2018-12-01T00:00:00"/>
    <d v="2018-12-01T17:47:00"/>
    <x v="0"/>
  </r>
  <r>
    <s v="December 02, 2018 at 03:09PM"/>
    <s v="December 02"/>
    <s v="2018"/>
    <s v="03:09PM"/>
    <n v="12"/>
    <s v="02"/>
    <d v="2018-12-02T00:00:00"/>
    <d v="2018-12-02T15:09:00"/>
    <x v="0"/>
  </r>
  <r>
    <s v="December 03, 2018 at 08:38AM"/>
    <s v="December 03"/>
    <s v="2018"/>
    <s v="08:38AM"/>
    <n v="12"/>
    <s v="03"/>
    <d v="2018-12-03T00:00:00"/>
    <d v="2018-12-03T08:38:00"/>
    <x v="0"/>
  </r>
  <r>
    <s v="December 03, 2018 at 12:27PM"/>
    <s v="December 03"/>
    <s v="2018"/>
    <s v="12:27PM"/>
    <n v="12"/>
    <s v="03"/>
    <d v="2018-12-03T00:00:00"/>
    <d v="2018-12-03T12:27:00"/>
    <x v="0"/>
  </r>
  <r>
    <s v="December 03, 2018 at 04:26PM"/>
    <s v="December 03"/>
    <s v="2018"/>
    <s v="04:26PM"/>
    <n v="12"/>
    <s v="03"/>
    <d v="2018-12-03T00:00:00"/>
    <d v="2018-12-03T16:26:00"/>
    <x v="0"/>
  </r>
  <r>
    <s v="December 03, 2018 at 08:21PM"/>
    <s v="December 03"/>
    <s v="2018"/>
    <s v="08:21PM"/>
    <n v="12"/>
    <s v="03"/>
    <d v="2018-12-03T00:00:00"/>
    <d v="2018-12-03T20:21:00"/>
    <x v="0"/>
  </r>
  <r>
    <s v="December 04, 2018 at 01:05PM"/>
    <s v="December 04"/>
    <s v="2018"/>
    <s v="01:05PM"/>
    <n v="12"/>
    <s v="04"/>
    <d v="2018-12-04T00:00:00"/>
    <d v="2018-12-04T13:05:00"/>
    <x v="0"/>
  </r>
  <r>
    <s v="December 04, 2018 at 05:07PM"/>
    <s v="December 04"/>
    <s v="2018"/>
    <s v="05:07PM"/>
    <n v="12"/>
    <s v="04"/>
    <d v="2018-12-04T00:00:00"/>
    <d v="2018-12-04T17:07:00"/>
    <x v="0"/>
  </r>
  <r>
    <s v="December 05, 2018 at 07:34AM"/>
    <s v="December 05"/>
    <s v="2018"/>
    <s v="07:34AM"/>
    <n v="12"/>
    <s v="05"/>
    <d v="2018-12-05T00:00:00"/>
    <d v="2018-12-05T07:34:00"/>
    <x v="0"/>
  </r>
  <r>
    <s v="December 05, 2018 at 09:32AM"/>
    <s v="December 05"/>
    <s v="2018"/>
    <s v="09:32AM"/>
    <n v="12"/>
    <s v="05"/>
    <d v="2018-12-05T00:00:00"/>
    <d v="2018-12-05T09:32:00"/>
    <x v="0"/>
  </r>
  <r>
    <s v="December 05, 2018 at 11:15AM"/>
    <s v="December 05"/>
    <s v="2018"/>
    <s v="11:15AM"/>
    <n v="12"/>
    <s v="05"/>
    <d v="2018-12-05T00:00:00"/>
    <d v="2018-12-05T11:15:00"/>
    <x v="0"/>
  </r>
  <r>
    <s v="December 05, 2018 at 09:20PM"/>
    <s v="December 05"/>
    <s v="2018"/>
    <s v="09:20PM"/>
    <n v="12"/>
    <s v="05"/>
    <d v="2018-12-05T00:00:00"/>
    <d v="2018-12-05T21:20:00"/>
    <x v="0"/>
  </r>
  <r>
    <s v="December 06, 2018 at 09:17AM"/>
    <s v="December 06"/>
    <s v="2018"/>
    <s v="09:17AM"/>
    <n v="12"/>
    <s v="06"/>
    <d v="2018-12-06T00:00:00"/>
    <d v="2018-12-06T09:17:00"/>
    <x v="0"/>
  </r>
  <r>
    <s v="December 06, 2018 at 10:49AM"/>
    <s v="December 06"/>
    <s v="2018"/>
    <s v="10:49AM"/>
    <n v="12"/>
    <s v="06"/>
    <d v="2018-12-06T00:00:00"/>
    <d v="2018-12-06T10:49:00"/>
    <x v="0"/>
  </r>
  <r>
    <s v="December 06, 2018 at 12:59PM"/>
    <s v="December 06"/>
    <s v="2018"/>
    <s v="12:59PM"/>
    <n v="12"/>
    <s v="06"/>
    <d v="2018-12-06T00:00:00"/>
    <d v="2018-12-06T12:59:00"/>
    <x v="0"/>
  </r>
  <r>
    <s v="December 06, 2018 at 09:35PM"/>
    <s v="December 06"/>
    <s v="2018"/>
    <s v="09:35PM"/>
    <n v="12"/>
    <s v="06"/>
    <d v="2018-12-06T00:00:00"/>
    <d v="2018-12-06T21:35:00"/>
    <x v="0"/>
  </r>
  <r>
    <s v="December 07, 2018 at 08:38AM"/>
    <s v="December 07"/>
    <s v="2018"/>
    <s v="08:38AM"/>
    <n v="12"/>
    <s v="07"/>
    <d v="2018-12-07T00:00:00"/>
    <d v="2018-12-07T08:38:00"/>
    <x v="1"/>
  </r>
  <r>
    <s v="December 07, 2018 at 08:39AM"/>
    <s v="December 07"/>
    <s v="2018"/>
    <s v="08:39AM"/>
    <n v="12"/>
    <s v="07"/>
    <d v="2018-12-07T00:00:00"/>
    <d v="2018-12-07T08:39:00"/>
    <x v="1"/>
  </r>
  <r>
    <s v="December 07, 2018 at 10:22AM"/>
    <s v="December 07"/>
    <s v="2018"/>
    <s v="10:22AM"/>
    <n v="12"/>
    <s v="07"/>
    <d v="2018-12-07T00:00:00"/>
    <d v="2018-12-07T10:22:00"/>
    <x v="0"/>
  </r>
  <r>
    <s v="December 07, 2018 at 11:03AM"/>
    <s v="December 07"/>
    <s v="2018"/>
    <s v="11:03AM"/>
    <n v="12"/>
    <s v="07"/>
    <d v="2018-12-07T00:00:00"/>
    <d v="2018-12-07T11:03:00"/>
    <x v="0"/>
  </r>
  <r>
    <s v="December 07, 2018 at 06:50PM"/>
    <s v="December 07"/>
    <s v="2018"/>
    <s v="06:50PM"/>
    <n v="12"/>
    <s v="07"/>
    <d v="2018-12-07T00:00:00"/>
    <d v="2018-12-07T18:50:00"/>
    <x v="0"/>
  </r>
  <r>
    <s v="December 09, 2018 at 10:35AM"/>
    <s v="December 09"/>
    <s v="2018"/>
    <s v="10:35AM"/>
    <n v="12"/>
    <s v="09"/>
    <d v="2018-12-09T00:00:00"/>
    <d v="2018-12-09T10:35:00"/>
    <x v="1"/>
  </r>
  <r>
    <s v="December 09, 2018 at 10:36AM"/>
    <s v="December 09"/>
    <s v="2018"/>
    <s v="10:36AM"/>
    <n v="12"/>
    <s v="09"/>
    <d v="2018-12-09T00:00:00"/>
    <d v="2018-12-09T10:36:00"/>
    <x v="1"/>
  </r>
  <r>
    <s v="December 09, 2018 at 04:21PM"/>
    <s v="December 09"/>
    <s v="2018"/>
    <s v="04:21PM"/>
    <n v="12"/>
    <s v="09"/>
    <d v="2018-12-09T00:00:00"/>
    <d v="2018-12-09T16:21:00"/>
    <x v="0"/>
  </r>
  <r>
    <s v="December 10, 2018 at 08:51AM"/>
    <s v="December 10"/>
    <s v="2018"/>
    <s v="08:51AM"/>
    <n v="12"/>
    <s v="10"/>
    <d v="2018-12-10T00:00:00"/>
    <d v="2018-12-10T08:51:00"/>
    <x v="0"/>
  </r>
  <r>
    <s v="December 10, 2018 at 09:31AM"/>
    <s v="December 10"/>
    <s v="2018"/>
    <s v="09:31AM"/>
    <n v="12"/>
    <s v="10"/>
    <d v="2018-12-10T00:00:00"/>
    <d v="2018-12-10T09:31:00"/>
    <x v="0"/>
  </r>
  <r>
    <s v="December 10, 2018 at 09:45AM"/>
    <s v="December 10"/>
    <s v="2018"/>
    <s v="09:45AM"/>
    <n v="12"/>
    <s v="10"/>
    <d v="2018-12-10T00:00:00"/>
    <d v="2018-12-10T09:45:00"/>
    <x v="0"/>
  </r>
  <r>
    <s v="December 10, 2018 at 11:17AM"/>
    <s v="December 10"/>
    <s v="2018"/>
    <s v="11:17AM"/>
    <n v="12"/>
    <s v="10"/>
    <d v="2018-12-10T00:00:00"/>
    <d v="2018-12-10T11:17:00"/>
    <x v="0"/>
  </r>
  <r>
    <s v="December 10, 2018 at 11:56AM"/>
    <s v="December 10"/>
    <s v="2018"/>
    <s v="11:56AM"/>
    <n v="12"/>
    <s v="10"/>
    <d v="2018-12-10T00:00:00"/>
    <d v="2018-12-10T11:56:00"/>
    <x v="0"/>
  </r>
  <r>
    <s v="December 10, 2018 at 04:05PM"/>
    <s v="December 10"/>
    <s v="2018"/>
    <s v="04:05PM"/>
    <n v="12"/>
    <s v="10"/>
    <d v="2018-12-10T00:00:00"/>
    <d v="2018-12-10T16:05:00"/>
    <x v="0"/>
  </r>
  <r>
    <s v="December 10, 2018 at 06:40PM"/>
    <s v="December 10"/>
    <s v="2018"/>
    <s v="06:40PM"/>
    <n v="12"/>
    <s v="10"/>
    <d v="2018-12-10T00:00:00"/>
    <d v="2018-12-10T18:40:00"/>
    <x v="0"/>
  </r>
  <r>
    <s v="December 10, 2018 at 09:34PM"/>
    <s v="December 10"/>
    <s v="2018"/>
    <s v="09:34PM"/>
    <n v="12"/>
    <s v="10"/>
    <d v="2018-12-10T00:00:00"/>
    <d v="2018-12-10T21:34:00"/>
    <x v="0"/>
  </r>
  <r>
    <s v="December 11, 2018 at 06:17AM"/>
    <s v="December 11"/>
    <s v="2018"/>
    <s v="06:17AM"/>
    <n v="12"/>
    <s v="11"/>
    <d v="2018-12-11T00:00:00"/>
    <d v="2018-12-11T06:17:00"/>
    <x v="0"/>
  </r>
  <r>
    <s v="December 12, 2018 at 07:38AM"/>
    <s v="December 12"/>
    <s v="2018"/>
    <s v="07:38AM"/>
    <n v="12"/>
    <s v="12"/>
    <d v="2018-12-12T00:00:00"/>
    <d v="2018-12-12T07:38:00"/>
    <x v="0"/>
  </r>
  <r>
    <s v="December 12, 2018 at 08:39AM"/>
    <s v="December 12"/>
    <s v="2018"/>
    <s v="08:39AM"/>
    <n v="12"/>
    <s v="12"/>
    <d v="2018-12-12T00:00:00"/>
    <d v="2018-12-12T08:39:00"/>
    <x v="0"/>
  </r>
  <r>
    <s v="December 13, 2018 at 06:55AM"/>
    <s v="December 13"/>
    <s v="2018"/>
    <s v="06:55AM"/>
    <n v="12"/>
    <s v="13"/>
    <d v="2018-12-13T00:00:00"/>
    <d v="2018-12-13T06:55:00"/>
    <x v="0"/>
  </r>
  <r>
    <s v="December 14, 2018 at 10:15AM"/>
    <s v="December 14"/>
    <s v="2018"/>
    <s v="10:15AM"/>
    <n v="12"/>
    <s v="14"/>
    <d v="2018-12-14T00:00:00"/>
    <d v="2018-12-14T10:15:00"/>
    <x v="0"/>
  </r>
  <r>
    <s v="December 16, 2018 at 08:20AM"/>
    <s v="December 16"/>
    <s v="2018"/>
    <s v="08:20AM"/>
    <n v="12"/>
    <s v="16"/>
    <d v="2018-12-16T00:00:00"/>
    <d v="2018-12-16T08:20:00"/>
    <x v="0"/>
  </r>
  <r>
    <s v="December 16, 2018 at 12:53PM"/>
    <s v="December 16"/>
    <s v="2018"/>
    <s v="12:53PM"/>
    <n v="12"/>
    <s v="16"/>
    <d v="2018-12-16T00:00:00"/>
    <d v="2018-12-16T12:53:00"/>
    <x v="0"/>
  </r>
  <r>
    <s v="December 16, 2018 at 01:56PM"/>
    <s v="December 16"/>
    <s v="2018"/>
    <s v="01:56PM"/>
    <n v="12"/>
    <s v="16"/>
    <d v="2018-12-16T00:00:00"/>
    <d v="2018-12-16T13:56:00"/>
    <x v="0"/>
  </r>
  <r>
    <s v="December 17, 2018 at 12:11AM"/>
    <s v="December 17"/>
    <s v="2018"/>
    <s v="12:11AM"/>
    <n v="12"/>
    <s v="17"/>
    <d v="2018-12-17T00:00:00"/>
    <d v="2018-12-17T00:11:00"/>
    <x v="0"/>
  </r>
  <r>
    <s v="December 17, 2018 at 01:29PM"/>
    <s v="December 17"/>
    <s v="2018"/>
    <s v="01:29PM"/>
    <n v="12"/>
    <s v="17"/>
    <d v="2018-12-17T00:00:00"/>
    <d v="2018-12-17T13:29:00"/>
    <x v="0"/>
  </r>
  <r>
    <s v="December 18, 2018 at 07:44AM"/>
    <s v="December 18"/>
    <s v="2018"/>
    <s v="07:44AM"/>
    <n v="12"/>
    <s v="18"/>
    <d v="2018-12-18T00:00:00"/>
    <d v="2018-12-18T07:44:00"/>
    <x v="0"/>
  </r>
  <r>
    <s v="December 18, 2018 at 04:15PM"/>
    <s v="December 18"/>
    <s v="2018"/>
    <s v="04:15PM"/>
    <n v="12"/>
    <s v="18"/>
    <d v="2018-12-18T00:00:00"/>
    <d v="2018-12-18T16:15:00"/>
    <x v="0"/>
  </r>
  <r>
    <s v="December 19, 2018 at 09:45AM"/>
    <s v="December 19"/>
    <s v="2018"/>
    <s v="09:45AM"/>
    <n v="12"/>
    <s v="19"/>
    <d v="2018-12-19T00:00:00"/>
    <d v="2018-12-19T09:45:00"/>
    <x v="0"/>
  </r>
  <r>
    <s v="December 19, 2018 at 04:33PM"/>
    <s v="December 19"/>
    <s v="2018"/>
    <s v="04:33PM"/>
    <n v="12"/>
    <s v="19"/>
    <d v="2018-12-19T00:00:00"/>
    <d v="2018-12-19T16:33:00"/>
    <x v="0"/>
  </r>
  <r>
    <s v="December 19, 2018 at 08:32PM"/>
    <s v="December 19"/>
    <s v="2018"/>
    <s v="08:32PM"/>
    <n v="12"/>
    <s v="19"/>
    <d v="2018-12-19T00:00:00"/>
    <d v="2018-12-19T20:32:00"/>
    <x v="1"/>
  </r>
  <r>
    <s v="December 19, 2018 at 08:33PM"/>
    <s v="December 19"/>
    <s v="2018"/>
    <s v="08:33PM"/>
    <n v="12"/>
    <s v="19"/>
    <d v="2018-12-19T00:00:00"/>
    <d v="2018-12-19T20:33:00"/>
    <x v="1"/>
  </r>
  <r>
    <s v="December 20, 2018 at 01:47PM"/>
    <s v="December 20"/>
    <s v="2018"/>
    <s v="01:47PM"/>
    <n v="12"/>
    <s v="20"/>
    <d v="2018-12-20T00:00:00"/>
    <d v="2018-12-20T13:47:00"/>
    <x v="0"/>
  </r>
  <r>
    <s v="December 20, 2018 at 02:44PM"/>
    <s v="December 20"/>
    <s v="2018"/>
    <s v="02:44PM"/>
    <n v="12"/>
    <s v="20"/>
    <d v="2018-12-20T00:00:00"/>
    <d v="2018-12-20T14:44:00"/>
    <x v="0"/>
  </r>
  <r>
    <s v="December 20, 2018 at 04:16PM"/>
    <s v="December 20"/>
    <s v="2018"/>
    <s v="04:16PM"/>
    <n v="12"/>
    <s v="20"/>
    <d v="2018-12-20T00:00:00"/>
    <d v="2018-12-20T16:16:00"/>
    <x v="0"/>
  </r>
  <r>
    <s v="December 21, 2018 at 07:30AM"/>
    <s v="December 21"/>
    <s v="2018"/>
    <s v="07:30AM"/>
    <n v="12"/>
    <s v="21"/>
    <d v="2018-12-21T00:00:00"/>
    <d v="2018-12-21T07:30:00"/>
    <x v="0"/>
  </r>
  <r>
    <s v="December 21, 2018 at 02:36PM"/>
    <s v="December 21"/>
    <s v="2018"/>
    <s v="02:36PM"/>
    <n v="12"/>
    <s v="21"/>
    <d v="2018-12-21T00:00:00"/>
    <d v="2018-12-21T14:36:00"/>
    <x v="0"/>
  </r>
  <r>
    <s v="December 22, 2018 at 07:32AM"/>
    <s v="December 22"/>
    <s v="2018"/>
    <s v="07:32AM"/>
    <n v="12"/>
    <s v="22"/>
    <d v="2018-12-22T00:00:00"/>
    <d v="2018-12-22T07:32:00"/>
    <x v="0"/>
  </r>
  <r>
    <s v="December 22, 2018 at 12:42PM"/>
    <s v="December 22"/>
    <s v="2018"/>
    <s v="12:42PM"/>
    <n v="12"/>
    <s v="22"/>
    <d v="2018-12-22T00:00:00"/>
    <d v="2018-12-22T12:42:00"/>
    <x v="0"/>
  </r>
  <r>
    <s v="December 22, 2018 at 02:13PM"/>
    <s v="December 22"/>
    <s v="2018"/>
    <s v="02:13PM"/>
    <n v="12"/>
    <s v="22"/>
    <d v="2018-12-22T00:00:00"/>
    <d v="2018-12-22T14:13:00"/>
    <x v="0"/>
  </r>
  <r>
    <s v="December 23, 2018 at 09:03PM"/>
    <s v="December 23"/>
    <s v="2018"/>
    <s v="09:03PM"/>
    <n v="12"/>
    <s v="23"/>
    <d v="2018-12-23T00:00:00"/>
    <d v="2018-12-23T21:03:00"/>
    <x v="0"/>
  </r>
  <r>
    <s v="December 25, 2018 at 01:56PM"/>
    <s v="December 25"/>
    <s v="2018"/>
    <s v="01:56PM"/>
    <n v="12"/>
    <s v="25"/>
    <d v="2018-12-25T00:00:00"/>
    <d v="2018-12-25T13:56:00"/>
    <x v="0"/>
  </r>
  <r>
    <s v="December 25, 2018 at 07:45PM"/>
    <s v="December 25"/>
    <s v="2018"/>
    <s v="07:45PM"/>
    <n v="12"/>
    <s v="25"/>
    <d v="2018-12-25T00:00:00"/>
    <d v="2018-12-25T19:45:00"/>
    <x v="0"/>
  </r>
  <r>
    <s v="December 25, 2018 at 08:57PM"/>
    <s v="December 25"/>
    <s v="2018"/>
    <s v="08:57PM"/>
    <n v="12"/>
    <s v="25"/>
    <d v="2018-12-25T00:00:00"/>
    <d v="2018-12-25T20:57:00"/>
    <x v="1"/>
  </r>
  <r>
    <s v="December 25, 2018 at 08:58PM"/>
    <s v="December 25"/>
    <s v="2018"/>
    <s v="08:58PM"/>
    <n v="12"/>
    <s v="25"/>
    <d v="2018-12-25T00:00:00"/>
    <d v="2018-12-25T20:58:00"/>
    <x v="1"/>
  </r>
  <r>
    <s v="December 26, 2018 at 08:13PM"/>
    <s v="December 26"/>
    <s v="2018"/>
    <s v="08:13PM"/>
    <n v="12"/>
    <s v="26"/>
    <d v="2018-12-26T00:00:00"/>
    <d v="2018-12-26T20:13:00"/>
    <x v="0"/>
  </r>
  <r>
    <s v="December 27, 2018 at 08:58AM"/>
    <s v="December 27"/>
    <s v="2018"/>
    <s v="08:58AM"/>
    <n v="12"/>
    <s v="27"/>
    <d v="2018-12-27T00:00:00"/>
    <d v="2018-12-27T08:58:00"/>
    <x v="0"/>
  </r>
  <r>
    <s v="December 27, 2018 at 04:15PM"/>
    <s v="December 27"/>
    <s v="2018"/>
    <s v="04:15PM"/>
    <n v="12"/>
    <s v="27"/>
    <d v="2018-12-27T00:00:00"/>
    <d v="2018-12-27T16:15:00"/>
    <x v="0"/>
  </r>
  <r>
    <s v="December 28, 2018 at 07:24AM"/>
    <s v="December 28"/>
    <s v="2018"/>
    <s v="07:24AM"/>
    <n v="12"/>
    <s v="28"/>
    <d v="2018-12-28T00:00:00"/>
    <d v="2018-12-28T07:24:00"/>
    <x v="0"/>
  </r>
  <r>
    <s v="December 28, 2018 at 09:57AM"/>
    <s v="December 28"/>
    <s v="2018"/>
    <s v="09:57AM"/>
    <n v="12"/>
    <s v="28"/>
    <d v="2018-12-28T00:00:00"/>
    <d v="2018-12-28T09:57:00"/>
    <x v="0"/>
  </r>
  <r>
    <s v="December 28, 2018 at 11:01PM"/>
    <s v="December 28"/>
    <s v="2018"/>
    <s v="11:01PM"/>
    <n v="12"/>
    <s v="28"/>
    <d v="2018-12-28T00:00:00"/>
    <d v="2018-12-28T23:01:00"/>
    <x v="0"/>
  </r>
  <r>
    <s v="December 29, 2018 at 09:53AM"/>
    <s v="December 29"/>
    <s v="2018"/>
    <s v="09:53AM"/>
    <n v="12"/>
    <s v="29"/>
    <d v="2018-12-29T00:00:00"/>
    <d v="2018-12-29T09:53:00"/>
    <x v="0"/>
  </r>
  <r>
    <s v="December 30, 2018 at 10:47AM"/>
    <s v="December 30"/>
    <s v="2018"/>
    <s v="10:47AM"/>
    <n v="12"/>
    <s v="30"/>
    <d v="2018-12-30T00:00:00"/>
    <d v="2018-12-30T10:47:00"/>
    <x v="0"/>
  </r>
  <r>
    <s v="December 30, 2018 at 01:53PM"/>
    <s v="December 30"/>
    <s v="2018"/>
    <s v="01:53PM"/>
    <n v="12"/>
    <s v="30"/>
    <d v="2018-12-30T00:00:00"/>
    <d v="2018-12-30T13:53:00"/>
    <x v="0"/>
  </r>
  <r>
    <s v="December 30, 2018 at 04:16PM"/>
    <s v="December 30"/>
    <s v="2018"/>
    <s v="04:16PM"/>
    <n v="12"/>
    <s v="30"/>
    <d v="2018-12-30T00:00:00"/>
    <d v="2018-12-30T16:16:00"/>
    <x v="0"/>
  </r>
  <r>
    <s v="December 31, 2018 at 01:53PM"/>
    <s v="December 31"/>
    <s v="2018"/>
    <s v="01:53PM"/>
    <n v="12"/>
    <s v="31"/>
    <d v="2018-12-31T00:00:00"/>
    <d v="2018-12-31T13:53:00"/>
    <x v="0"/>
  </r>
  <r>
    <s v="January 01, 2019 at 12:52AM"/>
    <s v="January 01"/>
    <s v="2019"/>
    <s v="12:52AM"/>
    <n v="1"/>
    <s v="01"/>
    <d v="2019-01-01T00:00:00"/>
    <d v="2019-01-01T00:52:00"/>
    <x v="0"/>
  </r>
  <r>
    <s v="January 01, 2019 at 08:16PM"/>
    <s v="January 01"/>
    <s v="2019"/>
    <s v="08:16PM"/>
    <n v="1"/>
    <s v="01"/>
    <d v="2019-01-01T00:00:00"/>
    <d v="2019-01-01T20:16:00"/>
    <x v="0"/>
  </r>
  <r>
    <s v="January 02, 2019 at 10:40PM"/>
    <s v="January 02"/>
    <s v="2019"/>
    <s v="10:40PM"/>
    <n v="1"/>
    <s v="02"/>
    <d v="2019-01-02T00:00:00"/>
    <d v="2019-01-02T22:40:00"/>
    <x v="0"/>
  </r>
  <r>
    <s v="January 03, 2019 at 11:10AM"/>
    <s v="January 03"/>
    <s v="2019"/>
    <s v="11:10AM"/>
    <n v="1"/>
    <s v="03"/>
    <d v="2019-01-03T00:00:00"/>
    <d v="2019-01-03T11:10:00"/>
    <x v="1"/>
  </r>
  <r>
    <s v="January 03, 2019 at 11:11AM"/>
    <s v="January 03"/>
    <s v="2019"/>
    <s v="11:11AM"/>
    <n v="1"/>
    <s v="03"/>
    <d v="2019-01-03T00:00:00"/>
    <d v="2019-01-03T11:11:00"/>
    <x v="1"/>
  </r>
  <r>
    <s v="January 03, 2019 at 12:09PM"/>
    <s v="January 03"/>
    <s v="2019"/>
    <s v="12:09PM"/>
    <n v="1"/>
    <s v="03"/>
    <d v="2019-01-03T00:00:00"/>
    <d v="2019-01-03T12:09:00"/>
    <x v="0"/>
  </r>
  <r>
    <s v="January 03, 2019 at 03:55PM"/>
    <s v="January 03"/>
    <s v="2019"/>
    <s v="03:55PM"/>
    <n v="1"/>
    <s v="03"/>
    <d v="2019-01-03T00:00:00"/>
    <d v="2019-01-03T15:55:00"/>
    <x v="0"/>
  </r>
  <r>
    <s v="January 03, 2019 at 09:31PM"/>
    <s v="January 03"/>
    <s v="2019"/>
    <s v="09:31PM"/>
    <n v="1"/>
    <s v="03"/>
    <d v="2019-01-03T00:00:00"/>
    <d v="2019-01-03T21:31:00"/>
    <x v="0"/>
  </r>
  <r>
    <s v="January 04, 2019 at 11:07AM"/>
    <s v="January 04"/>
    <s v="2019"/>
    <s v="11:07AM"/>
    <n v="1"/>
    <s v="04"/>
    <d v="2019-01-04T00:00:00"/>
    <d v="2019-01-04T11:07:00"/>
    <x v="0"/>
  </r>
  <r>
    <s v="January 05, 2019 at 12:56PM"/>
    <s v="January 05"/>
    <s v="2019"/>
    <s v="12:56PM"/>
    <n v="1"/>
    <s v="05"/>
    <d v="2019-01-05T00:00:00"/>
    <d v="2019-01-05T12:56:00"/>
    <x v="0"/>
  </r>
  <r>
    <s v="January 06, 2019 at 11:40AM"/>
    <s v="January 06"/>
    <s v="2019"/>
    <s v="11:40AM"/>
    <n v="1"/>
    <s v="06"/>
    <d v="2019-01-06T00:00:00"/>
    <d v="2019-01-06T11:40:00"/>
    <x v="0"/>
  </r>
  <r>
    <s v="January 07, 2019 at 12:59PM"/>
    <s v="January 07"/>
    <s v="2019"/>
    <s v="12:59PM"/>
    <n v="1"/>
    <s v="07"/>
    <d v="2019-01-07T00:00:00"/>
    <d v="2019-01-07T12:59:00"/>
    <x v="0"/>
  </r>
  <r>
    <s v="January 07, 2019 at 01:08PM"/>
    <s v="January 07"/>
    <s v="2019"/>
    <s v="01:08PM"/>
    <n v="1"/>
    <s v="07"/>
    <d v="2019-01-07T00:00:00"/>
    <d v="2019-01-07T13:08:00"/>
    <x v="0"/>
  </r>
  <r>
    <s v="January 08, 2019 at 11:27AM"/>
    <s v="January 08"/>
    <s v="2019"/>
    <s v="11:27AM"/>
    <n v="1"/>
    <s v="08"/>
    <d v="2019-01-08T00:00:00"/>
    <d v="2019-01-08T11:27:00"/>
    <x v="0"/>
  </r>
  <r>
    <s v="January 09, 2019 at 10:35AM"/>
    <s v="January 09"/>
    <s v="2019"/>
    <s v="10:35AM"/>
    <n v="1"/>
    <s v="09"/>
    <d v="2019-01-09T00:00:00"/>
    <d v="2019-01-09T10:35:00"/>
    <x v="0"/>
  </r>
  <r>
    <s v="January 09, 2019 at 02:37PM"/>
    <s v="January 09"/>
    <s v="2019"/>
    <s v="02:37PM"/>
    <n v="1"/>
    <s v="09"/>
    <d v="2019-01-09T00:00:00"/>
    <d v="2019-01-09T14:37:00"/>
    <x v="1"/>
  </r>
  <r>
    <s v="January 09, 2019 at 02:38PM"/>
    <s v="January 09"/>
    <s v="2019"/>
    <s v="02:38PM"/>
    <n v="1"/>
    <s v="09"/>
    <d v="2019-01-09T00:00:00"/>
    <d v="2019-01-09T14:38:00"/>
    <x v="1"/>
  </r>
  <r>
    <s v="January 10, 2019 at 07:21AM"/>
    <s v="January 10"/>
    <s v="2019"/>
    <s v="07:21AM"/>
    <n v="1"/>
    <s v="10"/>
    <d v="2019-01-10T00:00:00"/>
    <d v="2019-01-10T07:21:00"/>
    <x v="0"/>
  </r>
  <r>
    <s v="January 10, 2019 at 01:11PM"/>
    <s v="January 10"/>
    <s v="2019"/>
    <s v="01:11PM"/>
    <n v="1"/>
    <s v="10"/>
    <d v="2019-01-10T00:00:00"/>
    <d v="2019-01-10T13:11:00"/>
    <x v="0"/>
  </r>
  <r>
    <s v="January 10, 2019 at 09:11PM"/>
    <s v="January 10"/>
    <s v="2019"/>
    <s v="09:11PM"/>
    <n v="1"/>
    <s v="10"/>
    <d v="2019-01-10T00:00:00"/>
    <d v="2019-01-10T21:11:00"/>
    <x v="0"/>
  </r>
  <r>
    <s v="January 11, 2019 at 08:50PM"/>
    <s v="January 11"/>
    <s v="2019"/>
    <s v="08:50PM"/>
    <n v="1"/>
    <s v="11"/>
    <d v="2019-01-11T00:00:00"/>
    <d v="2019-01-11T20:50:00"/>
    <x v="0"/>
  </r>
  <r>
    <s v="January 11, 2019 at 10:16PM"/>
    <s v="January 11"/>
    <s v="2019"/>
    <s v="10:16PM"/>
    <n v="1"/>
    <s v="11"/>
    <d v="2019-01-11T00:00:00"/>
    <d v="2019-01-11T22:16:00"/>
    <x v="0"/>
  </r>
  <r>
    <s v="January 12, 2019 at 04:00PM"/>
    <s v="January 12"/>
    <s v="2019"/>
    <s v="04:00PM"/>
    <n v="1"/>
    <s v="12"/>
    <d v="2019-01-12T00:00:00"/>
    <d v="2019-01-12T16:00:00"/>
    <x v="0"/>
  </r>
  <r>
    <s v="January 13, 2019 at 08:30AM"/>
    <s v="January 13"/>
    <s v="2019"/>
    <s v="08:30AM"/>
    <n v="1"/>
    <s v="13"/>
    <d v="2019-01-13T00:00:00"/>
    <d v="2019-01-13T08:30:00"/>
    <x v="0"/>
  </r>
  <r>
    <s v="January 14, 2019 at 08:07AM"/>
    <s v="January 14"/>
    <s v="2019"/>
    <s v="08:07AM"/>
    <n v="1"/>
    <s v="14"/>
    <d v="2019-01-14T00:00:00"/>
    <d v="2019-01-14T08:07:00"/>
    <x v="0"/>
  </r>
  <r>
    <s v="January 14, 2019 at 04:22PM"/>
    <s v="January 14"/>
    <s v="2019"/>
    <s v="04:22PM"/>
    <n v="1"/>
    <s v="14"/>
    <d v="2019-01-14T00:00:00"/>
    <d v="2019-01-14T16:22:00"/>
    <x v="0"/>
  </r>
  <r>
    <s v="January 14, 2019 at 06:32PM"/>
    <s v="January 14"/>
    <s v="2019"/>
    <s v="06:32PM"/>
    <n v="1"/>
    <s v="14"/>
    <d v="2019-01-14T00:00:00"/>
    <d v="2019-01-14T18:32:00"/>
    <x v="0"/>
  </r>
  <r>
    <s v="January 15, 2019 at 11:17AM"/>
    <s v="January 15"/>
    <s v="2019"/>
    <s v="11:17AM"/>
    <n v="1"/>
    <s v="15"/>
    <d v="2019-01-15T00:00:00"/>
    <d v="2019-01-15T11:17:00"/>
    <x v="0"/>
  </r>
  <r>
    <s v="January 15, 2019 at 12:50PM"/>
    <s v="January 15"/>
    <s v="2019"/>
    <s v="12:50PM"/>
    <n v="1"/>
    <s v="15"/>
    <d v="2019-01-15T00:00:00"/>
    <d v="2019-01-15T12:50:00"/>
    <x v="0"/>
  </r>
  <r>
    <s v="January 16, 2019 at 09:01AM"/>
    <s v="January 16"/>
    <s v="2019"/>
    <s v="09:01AM"/>
    <n v="1"/>
    <s v="16"/>
    <d v="2019-01-16T00:00:00"/>
    <d v="2019-01-16T09:01:00"/>
    <x v="0"/>
  </r>
  <r>
    <s v="January 17, 2019 at 08:42PM"/>
    <s v="January 17"/>
    <s v="2019"/>
    <s v="08:42PM"/>
    <n v="1"/>
    <s v="17"/>
    <d v="2019-01-17T00:00:00"/>
    <d v="2019-01-17T20:42:00"/>
    <x v="0"/>
  </r>
  <r>
    <s v="January 18, 2019 at 01:57PM"/>
    <s v="January 18"/>
    <s v="2019"/>
    <s v="01:57PM"/>
    <n v="1"/>
    <s v="18"/>
    <d v="2019-01-18T00:00:00"/>
    <d v="2019-01-18T13:57:00"/>
    <x v="0"/>
  </r>
  <r>
    <s v="January 18, 2019 at 06:11PM"/>
    <s v="January 18"/>
    <s v="2019"/>
    <s v="06:11PM"/>
    <n v="1"/>
    <s v="18"/>
    <d v="2019-01-18T00:00:00"/>
    <d v="2019-01-18T18:11:00"/>
    <x v="0"/>
  </r>
  <r>
    <s v="January 18, 2019 at 09:03PM"/>
    <s v="January 18"/>
    <s v="2019"/>
    <s v="09:03PM"/>
    <n v="1"/>
    <s v="18"/>
    <d v="2019-01-18T00:00:00"/>
    <d v="2019-01-18T21:03:00"/>
    <x v="0"/>
  </r>
  <r>
    <s v="January 19, 2019 at 09:30AM"/>
    <s v="January 19"/>
    <s v="2019"/>
    <s v="09:30AM"/>
    <n v="1"/>
    <s v="19"/>
    <d v="2019-01-19T00:00:00"/>
    <d v="2019-01-19T09:30:00"/>
    <x v="0"/>
  </r>
  <r>
    <s v="January 19, 2019 at 11:28AM"/>
    <s v="January 19"/>
    <s v="2019"/>
    <s v="11:28AM"/>
    <n v="1"/>
    <s v="19"/>
    <d v="2019-01-19T00:00:00"/>
    <d v="2019-01-19T11:28:00"/>
    <x v="0"/>
  </r>
  <r>
    <s v="January 19, 2019 at 11:36AM"/>
    <s v="January 19"/>
    <s v="2019"/>
    <s v="11:36AM"/>
    <n v="1"/>
    <s v="19"/>
    <d v="2019-01-19T00:00:00"/>
    <d v="2019-01-19T11:36:00"/>
    <x v="0"/>
  </r>
  <r>
    <s v="January 20, 2019 at 09:13AM"/>
    <s v="January 20"/>
    <s v="2019"/>
    <s v="09:13AM"/>
    <n v="1"/>
    <s v="20"/>
    <d v="2019-01-20T00:00:00"/>
    <d v="2019-01-20T09:13:00"/>
    <x v="0"/>
  </r>
  <r>
    <s v="January 20, 2019 at 12:40PM"/>
    <s v="January 20"/>
    <s v="2019"/>
    <s v="12:40PM"/>
    <n v="1"/>
    <s v="20"/>
    <d v="2019-01-20T00:00:00"/>
    <d v="2019-01-20T12:40:00"/>
    <x v="0"/>
  </r>
  <r>
    <s v="January 20, 2019 at 03:57PM"/>
    <s v="January 20"/>
    <s v="2019"/>
    <s v="03:57PM"/>
    <n v="1"/>
    <s v="20"/>
    <d v="2019-01-20T00:00:00"/>
    <d v="2019-01-20T15:57:00"/>
    <x v="0"/>
  </r>
  <r>
    <s v="January 20, 2019 at 09:32PM"/>
    <s v="January 20"/>
    <s v="2019"/>
    <s v="09:32PM"/>
    <n v="1"/>
    <s v="20"/>
    <d v="2019-01-20T00:00:00"/>
    <d v="2019-01-20T21:32:00"/>
    <x v="0"/>
  </r>
  <r>
    <s v="January 21, 2019 at 09:24AM"/>
    <s v="January 21"/>
    <s v="2019"/>
    <s v="09:24AM"/>
    <n v="1"/>
    <s v="21"/>
    <d v="2019-01-21T00:00:00"/>
    <d v="2019-01-21T09:24:00"/>
    <x v="0"/>
  </r>
  <r>
    <s v="January 21, 2019 at 09:39AM"/>
    <s v="January 21"/>
    <s v="2019"/>
    <s v="09:39AM"/>
    <n v="1"/>
    <s v="21"/>
    <d v="2019-01-21T00:00:00"/>
    <d v="2019-01-21T09:39:00"/>
    <x v="0"/>
  </r>
  <r>
    <s v="January 21, 2019 at 09:51AM"/>
    <s v="January 21"/>
    <s v="2019"/>
    <s v="09:51AM"/>
    <n v="1"/>
    <s v="21"/>
    <d v="2019-01-21T00:00:00"/>
    <d v="2019-01-21T09:51:00"/>
    <x v="0"/>
  </r>
  <r>
    <s v="January 21, 2019 at 10:12AM"/>
    <s v="January 21"/>
    <s v="2019"/>
    <s v="10:12AM"/>
    <n v="1"/>
    <s v="21"/>
    <d v="2019-01-21T00:00:00"/>
    <d v="2019-01-21T10:12:00"/>
    <x v="0"/>
  </r>
  <r>
    <s v="January 21, 2019 at 11:46AM"/>
    <s v="January 21"/>
    <s v="2019"/>
    <s v="11:46AM"/>
    <n v="1"/>
    <s v="21"/>
    <d v="2019-01-21T00:00:00"/>
    <d v="2019-01-21T11:46:00"/>
    <x v="0"/>
  </r>
  <r>
    <s v="January 21, 2019 at 12:54PM"/>
    <s v="January 21"/>
    <s v="2019"/>
    <s v="12:54PM"/>
    <n v="1"/>
    <s v="21"/>
    <d v="2019-01-21T00:00:00"/>
    <d v="2019-01-21T12:54:00"/>
    <x v="0"/>
  </r>
  <r>
    <s v="January 21, 2019 at 04:14PM"/>
    <s v="January 21"/>
    <s v="2019"/>
    <s v="04:14PM"/>
    <n v="1"/>
    <s v="21"/>
    <d v="2019-01-21T00:00:00"/>
    <d v="2019-01-21T16:14:00"/>
    <x v="0"/>
  </r>
  <r>
    <s v="January 22, 2019 at 08:48AM"/>
    <s v="January 22"/>
    <s v="2019"/>
    <s v="08:48AM"/>
    <n v="1"/>
    <s v="22"/>
    <d v="2019-01-22T00:00:00"/>
    <d v="2019-01-22T08:48:00"/>
    <x v="0"/>
  </r>
  <r>
    <s v="January 22, 2019 at 09:31AM"/>
    <s v="January 22"/>
    <s v="2019"/>
    <s v="09:31AM"/>
    <n v="1"/>
    <s v="22"/>
    <d v="2019-01-22T00:00:00"/>
    <d v="2019-01-22T09:31:00"/>
    <x v="0"/>
  </r>
  <r>
    <s v="January 22, 2019 at 12:35PM"/>
    <s v="January 22"/>
    <s v="2019"/>
    <s v="12:35PM"/>
    <n v="1"/>
    <s v="22"/>
    <d v="2019-01-22T00:00:00"/>
    <d v="2019-01-22T12:35:00"/>
    <x v="0"/>
  </r>
  <r>
    <s v="January 22, 2019 at 01:07PM"/>
    <s v="January 22"/>
    <s v="2019"/>
    <s v="01:07PM"/>
    <n v="1"/>
    <s v="22"/>
    <d v="2019-01-22T00:00:00"/>
    <d v="2019-01-22T13:07:00"/>
    <x v="0"/>
  </r>
  <r>
    <s v="January 22, 2019 at 04:30PM"/>
    <s v="January 22"/>
    <s v="2019"/>
    <s v="04:30PM"/>
    <n v="1"/>
    <s v="22"/>
    <d v="2019-01-22T00:00:00"/>
    <d v="2019-01-22T16:30:00"/>
    <x v="0"/>
  </r>
  <r>
    <s v="January 22, 2019 at 06:12PM"/>
    <s v="January 22"/>
    <s v="2019"/>
    <s v="06:12PM"/>
    <n v="1"/>
    <s v="22"/>
    <d v="2019-01-22T00:00:00"/>
    <d v="2019-01-22T18:12:00"/>
    <x v="0"/>
  </r>
  <r>
    <s v="January 23, 2019 at 08:15AM"/>
    <s v="January 23"/>
    <s v="2019"/>
    <s v="08:15AM"/>
    <n v="1"/>
    <s v="23"/>
    <d v="2019-01-23T00:00:00"/>
    <d v="2019-01-23T08:15:00"/>
    <x v="0"/>
  </r>
  <r>
    <s v="January 23, 2019 at 12:43PM"/>
    <s v="January 23"/>
    <s v="2019"/>
    <s v="12:43PM"/>
    <n v="1"/>
    <s v="23"/>
    <d v="2019-01-23T00:00:00"/>
    <d v="2019-01-23T12:43:00"/>
    <x v="0"/>
  </r>
  <r>
    <s v="January 23, 2019 at 02:26PM"/>
    <s v="January 23"/>
    <s v="2019"/>
    <s v="02:26PM"/>
    <n v="1"/>
    <s v="23"/>
    <d v="2019-01-23T00:00:00"/>
    <d v="2019-01-23T14:26:00"/>
    <x v="0"/>
  </r>
  <r>
    <s v="January 24, 2019 at 03:48PM"/>
    <s v="January 24"/>
    <s v="2019"/>
    <s v="03:48PM"/>
    <n v="1"/>
    <s v="24"/>
    <d v="2019-01-24T00:00:00"/>
    <d v="2019-01-24T15:48:00"/>
    <x v="0"/>
  </r>
  <r>
    <s v="January 25, 2019 at 10:33AM"/>
    <s v="January 25"/>
    <s v="2019"/>
    <s v="10:33AM"/>
    <n v="1"/>
    <s v="25"/>
    <d v="2019-01-25T00:00:00"/>
    <d v="2019-01-25T10:33:00"/>
    <x v="0"/>
  </r>
  <r>
    <s v="January 25, 2019 at 10:57AM"/>
    <s v="January 25"/>
    <s v="2019"/>
    <s v="10:57AM"/>
    <n v="1"/>
    <s v="25"/>
    <d v="2019-01-25T00:00:00"/>
    <d v="2019-01-25T10:57:00"/>
    <x v="0"/>
  </r>
  <r>
    <s v="January 25, 2019 at 12:45PM"/>
    <s v="January 25"/>
    <s v="2019"/>
    <s v="12:45PM"/>
    <n v="1"/>
    <s v="25"/>
    <d v="2019-01-25T00:00:00"/>
    <d v="2019-01-25T12:45:00"/>
    <x v="0"/>
  </r>
  <r>
    <s v="January 25, 2019 at 07:19PM"/>
    <s v="January 25"/>
    <s v="2019"/>
    <s v="07:19PM"/>
    <n v="1"/>
    <s v="25"/>
    <d v="2019-01-25T00:00:00"/>
    <d v="2019-01-25T19:19:00"/>
    <x v="0"/>
  </r>
  <r>
    <s v="January 26, 2019 at 12:08PM"/>
    <s v="January 26"/>
    <s v="2019"/>
    <s v="12:08PM"/>
    <n v="1"/>
    <s v="26"/>
    <d v="2019-01-26T00:00:00"/>
    <d v="2019-01-26T12:08:00"/>
    <x v="0"/>
  </r>
  <r>
    <s v="January 27, 2019 at 09:31AM"/>
    <s v="January 27"/>
    <s v="2019"/>
    <s v="09:31AM"/>
    <n v="1"/>
    <s v="27"/>
    <d v="2019-01-27T00:00:00"/>
    <d v="2019-01-27T09:31:00"/>
    <x v="0"/>
  </r>
  <r>
    <s v="January 27, 2019 at 01:16PM"/>
    <s v="January 27"/>
    <s v="2019"/>
    <s v="01:16PM"/>
    <n v="1"/>
    <s v="27"/>
    <d v="2019-01-27T00:00:00"/>
    <d v="2019-01-27T13:16:00"/>
    <x v="0"/>
  </r>
  <r>
    <s v="January 27, 2019 at 01:28PM"/>
    <s v="January 27"/>
    <s v="2019"/>
    <s v="01:28PM"/>
    <n v="1"/>
    <s v="27"/>
    <d v="2019-01-27T00:00:00"/>
    <d v="2019-01-27T13:28:00"/>
    <x v="0"/>
  </r>
  <r>
    <s v="January 28, 2019 at 08:32AM"/>
    <s v="January 28"/>
    <s v="2019"/>
    <s v="08:32AM"/>
    <n v="1"/>
    <s v="28"/>
    <d v="2019-01-28T00:00:00"/>
    <d v="2019-01-28T08:32:00"/>
    <x v="0"/>
  </r>
  <r>
    <s v="January 28, 2019 at 10:49AM"/>
    <s v="January 28"/>
    <s v="2019"/>
    <s v="10:49AM"/>
    <n v="1"/>
    <s v="28"/>
    <d v="2019-01-28T00:00:00"/>
    <d v="2019-01-28T10:49:00"/>
    <x v="0"/>
  </r>
  <r>
    <s v="January 28, 2019 at 11:08AM"/>
    <s v="January 28"/>
    <s v="2019"/>
    <s v="11:08AM"/>
    <n v="1"/>
    <s v="28"/>
    <d v="2019-01-28T00:00:00"/>
    <d v="2019-01-28T11:08:00"/>
    <x v="0"/>
  </r>
  <r>
    <s v="January 28, 2019 at 05:18PM"/>
    <s v="January 28"/>
    <s v="2019"/>
    <s v="05:18PM"/>
    <n v="1"/>
    <s v="28"/>
    <d v="2019-01-28T00:00:00"/>
    <d v="2019-01-28T17:18:00"/>
    <x v="0"/>
  </r>
  <r>
    <s v="January 29, 2019 at 08:30PM"/>
    <s v="January 29"/>
    <s v="2019"/>
    <s v="08:30PM"/>
    <n v="1"/>
    <s v="29"/>
    <d v="2019-01-29T00:00:00"/>
    <d v="2019-01-29T20:30:00"/>
    <x v="0"/>
  </r>
  <r>
    <s v="January 30, 2019 at 09:32AM"/>
    <s v="January 30"/>
    <s v="2019"/>
    <s v="09:32AM"/>
    <n v="1"/>
    <s v="30"/>
    <d v="2019-01-30T00:00:00"/>
    <d v="2019-01-30T09:32:00"/>
    <x v="0"/>
  </r>
  <r>
    <s v="January 30, 2019 at 03:58PM"/>
    <s v="January 30"/>
    <s v="2019"/>
    <s v="03:58PM"/>
    <n v="1"/>
    <s v="30"/>
    <d v="2019-01-30T00:00:00"/>
    <d v="2019-01-30T15:58:00"/>
    <x v="0"/>
  </r>
  <r>
    <s v="January 31, 2019 at 02:44PM"/>
    <s v="January 31"/>
    <s v="2019"/>
    <s v="02:44PM"/>
    <n v="1"/>
    <s v="31"/>
    <d v="2019-01-31T00:00:00"/>
    <d v="2019-01-31T14:44:00"/>
    <x v="0"/>
  </r>
  <r>
    <s v="February 01, 2019 at 09:03AM"/>
    <s v="February 01"/>
    <s v="2019"/>
    <s v="09:03AM"/>
    <n v="2"/>
    <s v="01"/>
    <d v="2019-02-01T00:00:00"/>
    <d v="2019-02-01T09:03:00"/>
    <x v="1"/>
  </r>
  <r>
    <s v="February 01, 2019 at 09:04AM"/>
    <s v="February 01"/>
    <s v="2019"/>
    <s v="09:04AM"/>
    <n v="2"/>
    <s v="01"/>
    <d v="2019-02-01T00:00:00"/>
    <d v="2019-02-01T09:04:00"/>
    <x v="1"/>
  </r>
  <r>
    <s v="February 01, 2019 at 03:18PM"/>
    <s v="February 01"/>
    <s v="2019"/>
    <s v="03:18PM"/>
    <n v="2"/>
    <s v="01"/>
    <d v="2019-02-01T00:00:00"/>
    <d v="2019-02-01T15:18:00"/>
    <x v="0"/>
  </r>
  <r>
    <s v="February 02, 2019 at 09:55AM"/>
    <s v="February 02"/>
    <s v="2019"/>
    <s v="09:55AM"/>
    <n v="2"/>
    <s v="02"/>
    <d v="2019-02-02T00:00:00"/>
    <d v="2019-02-02T09:55:00"/>
    <x v="0"/>
  </r>
  <r>
    <s v="February 02, 2019 at 10:56AM"/>
    <s v="February 02"/>
    <s v="2019"/>
    <s v="10:56AM"/>
    <n v="2"/>
    <s v="02"/>
    <d v="2019-02-02T00:00:00"/>
    <d v="2019-02-02T10:56:00"/>
    <x v="0"/>
  </r>
  <r>
    <s v="February 03, 2019 at 10:13AM"/>
    <s v="February 03"/>
    <s v="2019"/>
    <s v="10:13AM"/>
    <n v="2"/>
    <s v="03"/>
    <d v="2019-02-03T00:00:00"/>
    <d v="2019-02-03T10:13:00"/>
    <x v="0"/>
  </r>
  <r>
    <s v="February 03, 2019 at 01:27PM"/>
    <s v="February 03"/>
    <s v="2019"/>
    <s v="01:27PM"/>
    <n v="2"/>
    <s v="03"/>
    <d v="2019-02-03T00:00:00"/>
    <d v="2019-02-03T13:27:00"/>
    <x v="0"/>
  </r>
  <r>
    <s v="February 03, 2019 at 02:06PM"/>
    <s v="February 03"/>
    <s v="2019"/>
    <s v="02:06PM"/>
    <n v="2"/>
    <s v="03"/>
    <d v="2019-02-03T00:00:00"/>
    <d v="2019-02-03T14:06:00"/>
    <x v="0"/>
  </r>
  <r>
    <s v="February 03, 2019 at 04:46PM"/>
    <s v="February 03"/>
    <s v="2019"/>
    <s v="04:46PM"/>
    <n v="2"/>
    <s v="03"/>
    <d v="2019-02-03T00:00:00"/>
    <d v="2019-02-03T16:46:00"/>
    <x v="0"/>
  </r>
  <r>
    <s v="February 04, 2019 at 06:22PM"/>
    <s v="February 04"/>
    <s v="2019"/>
    <s v="06:22PM"/>
    <n v="2"/>
    <s v="04"/>
    <d v="2019-02-04T00:00:00"/>
    <d v="2019-02-04T18:22:00"/>
    <x v="0"/>
  </r>
  <r>
    <s v="February 04, 2019 at 07:24PM"/>
    <s v="February 04"/>
    <s v="2019"/>
    <s v="07:24PM"/>
    <n v="2"/>
    <s v="04"/>
    <d v="2019-02-04T00:00:00"/>
    <d v="2019-02-04T19:24:00"/>
    <x v="0"/>
  </r>
  <r>
    <s v="February 05, 2019 at 06:54AM"/>
    <s v="February 05"/>
    <s v="2019"/>
    <s v="06:54AM"/>
    <n v="2"/>
    <s v="05"/>
    <d v="2019-02-05T00:00:00"/>
    <d v="2019-02-05T06:54:00"/>
    <x v="1"/>
  </r>
  <r>
    <s v="February 05, 2019 at 06:55AM"/>
    <s v="February 05"/>
    <s v="2019"/>
    <s v="06:55AM"/>
    <n v="2"/>
    <s v="05"/>
    <d v="2019-02-05T00:00:00"/>
    <d v="2019-02-05T06:55:00"/>
    <x v="1"/>
  </r>
  <r>
    <s v="February 05, 2019 at 02:05PM"/>
    <s v="February 05"/>
    <s v="2019"/>
    <s v="02:05PM"/>
    <n v="2"/>
    <s v="05"/>
    <d v="2019-02-05T00:00:00"/>
    <d v="2019-02-05T14:05:00"/>
    <x v="0"/>
  </r>
  <r>
    <s v="February 05, 2019 at 04:23PM"/>
    <s v="February 05"/>
    <s v="2019"/>
    <s v="04:23PM"/>
    <n v="2"/>
    <s v="05"/>
    <d v="2019-02-05T00:00:00"/>
    <d v="2019-02-05T16:23:00"/>
    <x v="0"/>
  </r>
  <r>
    <s v="February 06, 2019 at 08:00AM"/>
    <s v="February 06"/>
    <s v="2019"/>
    <s v="08:00AM"/>
    <n v="2"/>
    <s v="06"/>
    <d v="2019-02-06T00:00:00"/>
    <d v="2019-02-06T08:00:00"/>
    <x v="0"/>
  </r>
  <r>
    <s v="February 06, 2019 at 02:28PM"/>
    <s v="February 06"/>
    <s v="2019"/>
    <s v="02:28PM"/>
    <n v="2"/>
    <s v="06"/>
    <d v="2019-02-06T00:00:00"/>
    <d v="2019-02-06T14:28:00"/>
    <x v="0"/>
  </r>
  <r>
    <s v="February 06, 2019 at 03:34PM"/>
    <s v="February 06"/>
    <s v="2019"/>
    <s v="03:34PM"/>
    <n v="2"/>
    <s v="06"/>
    <d v="2019-02-06T00:00:00"/>
    <d v="2019-02-06T15:34:00"/>
    <x v="0"/>
  </r>
  <r>
    <s v="February 06, 2019 at 08:15PM"/>
    <s v="February 06"/>
    <s v="2019"/>
    <s v="08:15PM"/>
    <n v="2"/>
    <s v="06"/>
    <d v="2019-02-06T00:00:00"/>
    <d v="2019-02-06T20:15:00"/>
    <x v="0"/>
  </r>
  <r>
    <s v="February 07, 2019 at 07:43PM"/>
    <s v="February 07"/>
    <s v="2019"/>
    <s v="07:43PM"/>
    <n v="2"/>
    <s v="07"/>
    <d v="2019-02-07T00:00:00"/>
    <d v="2019-02-07T19:43:00"/>
    <x v="0"/>
  </r>
  <r>
    <s v="February 08, 2019 at 10:42PM"/>
    <s v="February 08"/>
    <s v="2019"/>
    <s v="10:42PM"/>
    <n v="2"/>
    <s v="08"/>
    <d v="2019-02-08T00:00:00"/>
    <d v="2019-02-08T22:42:00"/>
    <x v="1"/>
  </r>
  <r>
    <s v="February 08, 2019 at 10:43PM"/>
    <s v="February 08"/>
    <s v="2019"/>
    <s v="10:43PM"/>
    <n v="2"/>
    <s v="08"/>
    <d v="2019-02-08T00:00:00"/>
    <d v="2019-02-08T22:43:00"/>
    <x v="1"/>
  </r>
  <r>
    <s v="February 08, 2019 at 10:44PM"/>
    <s v="February 08"/>
    <s v="2019"/>
    <s v="10:44PM"/>
    <n v="2"/>
    <s v="08"/>
    <d v="2019-02-08T00:00:00"/>
    <d v="2019-02-08T22:44:00"/>
    <x v="1"/>
  </r>
  <r>
    <s v="February 11, 2019 at 07:57PM"/>
    <s v="February 11"/>
    <s v="2019"/>
    <s v="07:57PM"/>
    <n v="2"/>
    <s v="11"/>
    <d v="2019-02-11T00:00:00"/>
    <d v="2019-02-11T19:57:00"/>
    <x v="0"/>
  </r>
  <r>
    <s v="February 12, 2019 at 12:24PM"/>
    <s v="February 12"/>
    <s v="2019"/>
    <s v="12:24PM"/>
    <n v="2"/>
    <s v="12"/>
    <d v="2019-02-12T00:00:00"/>
    <d v="2019-02-12T12:24:00"/>
    <x v="0"/>
  </r>
  <r>
    <s v="February 12, 2019 at 02:09PM"/>
    <s v="February 12"/>
    <s v="2019"/>
    <s v="02:09PM"/>
    <n v="2"/>
    <s v="12"/>
    <d v="2019-02-12T00:00:00"/>
    <d v="2019-02-12T14:09:00"/>
    <x v="1"/>
  </r>
  <r>
    <s v="February 12, 2019 at 02:10PM"/>
    <s v="February 12"/>
    <s v="2019"/>
    <s v="02:10PM"/>
    <n v="2"/>
    <s v="12"/>
    <d v="2019-02-12T00:00:00"/>
    <d v="2019-02-12T14:10:00"/>
    <x v="1"/>
  </r>
  <r>
    <s v="February 12, 2019 at 06:55PM"/>
    <s v="February 12"/>
    <s v="2019"/>
    <s v="06:55PM"/>
    <n v="2"/>
    <s v="12"/>
    <d v="2019-02-12T00:00:00"/>
    <d v="2019-02-12T18:55:00"/>
    <x v="0"/>
  </r>
  <r>
    <s v="February 13, 2019 at 07:31PM"/>
    <s v="February 13"/>
    <s v="2019"/>
    <s v="07:31PM"/>
    <n v="2"/>
    <s v="13"/>
    <d v="2019-02-13T00:00:00"/>
    <d v="2019-02-13T19:31:00"/>
    <x v="0"/>
  </r>
  <r>
    <s v="February 13, 2019 at 08:06PM"/>
    <s v="February 13"/>
    <s v="2019"/>
    <s v="08:06PM"/>
    <n v="2"/>
    <s v="13"/>
    <d v="2019-02-13T00:00:00"/>
    <d v="2019-02-13T20:06:00"/>
    <x v="0"/>
  </r>
  <r>
    <s v="February 14, 2019 at 02:55PM"/>
    <s v="February 14"/>
    <s v="2019"/>
    <s v="02:55PM"/>
    <n v="2"/>
    <s v="14"/>
    <d v="2019-02-14T00:00:00"/>
    <d v="2019-02-14T14:55:00"/>
    <x v="1"/>
  </r>
  <r>
    <s v="February 14, 2019 at 02:56PM"/>
    <s v="February 14"/>
    <s v="2019"/>
    <s v="02:56PM"/>
    <n v="2"/>
    <s v="14"/>
    <d v="2019-02-14T00:00:00"/>
    <d v="2019-02-14T14:56:00"/>
    <x v="1"/>
  </r>
  <r>
    <s v="February 16, 2019 at 12:29PM"/>
    <s v="February 16"/>
    <s v="2019"/>
    <s v="12:29PM"/>
    <n v="2"/>
    <s v="16"/>
    <d v="2019-02-16T00:00:00"/>
    <d v="2019-02-16T12:29:00"/>
    <x v="0"/>
  </r>
  <r>
    <s v="February 16, 2019 at 02:48PM"/>
    <s v="February 16"/>
    <s v="2019"/>
    <s v="02:48PM"/>
    <n v="2"/>
    <s v="16"/>
    <d v="2019-02-16T00:00:00"/>
    <d v="2019-02-16T14:48:00"/>
    <x v="0"/>
  </r>
  <r>
    <s v="February 17, 2019 at 01:42PM"/>
    <s v="February 17"/>
    <s v="2019"/>
    <s v="01:42PM"/>
    <n v="2"/>
    <s v="17"/>
    <d v="2019-02-17T00:00:00"/>
    <d v="2019-02-17T13:42:00"/>
    <x v="0"/>
  </r>
  <r>
    <s v="February 17, 2019 at 07:34PM"/>
    <s v="February 17"/>
    <s v="2019"/>
    <s v="07:34PM"/>
    <n v="2"/>
    <s v="17"/>
    <d v="2019-02-17T00:00:00"/>
    <d v="2019-02-17T19:34:00"/>
    <x v="0"/>
  </r>
  <r>
    <s v="February 18, 2019 at 07:48AM"/>
    <s v="February 18"/>
    <s v="2019"/>
    <s v="07:48AM"/>
    <n v="2"/>
    <s v="18"/>
    <d v="2019-02-18T00:00:00"/>
    <d v="2019-02-18T07:48:00"/>
    <x v="0"/>
  </r>
  <r>
    <s v="February 18, 2019 at 08:09AM"/>
    <s v="February 18"/>
    <s v="2019"/>
    <s v="08:09AM"/>
    <n v="2"/>
    <s v="18"/>
    <d v="2019-02-18T00:00:00"/>
    <d v="2019-02-18T08:09:00"/>
    <x v="0"/>
  </r>
  <r>
    <s v="February 18, 2019 at 07:08PM"/>
    <s v="February 18"/>
    <s v="2019"/>
    <s v="07:08PM"/>
    <n v="2"/>
    <s v="18"/>
    <d v="2019-02-18T00:00:00"/>
    <d v="2019-02-18T19:08:00"/>
    <x v="0"/>
  </r>
  <r>
    <s v="February 18, 2019 at 09:06PM"/>
    <s v="February 18"/>
    <s v="2019"/>
    <s v="09:06PM"/>
    <n v="2"/>
    <s v="18"/>
    <d v="2019-02-18T00:00:00"/>
    <d v="2019-02-18T21:06:00"/>
    <x v="0"/>
  </r>
  <r>
    <s v="February 19, 2019 at 09:57AM"/>
    <s v="February 19"/>
    <s v="2019"/>
    <s v="09:57AM"/>
    <n v="2"/>
    <s v="19"/>
    <d v="2019-02-19T00:00:00"/>
    <d v="2019-02-19T09:57:00"/>
    <x v="0"/>
  </r>
  <r>
    <s v="February 19, 2019 at 10:23AM"/>
    <s v="February 19"/>
    <s v="2019"/>
    <s v="10:23AM"/>
    <n v="2"/>
    <s v="19"/>
    <d v="2019-02-19T00:00:00"/>
    <d v="2019-02-19T10:23:00"/>
    <x v="0"/>
  </r>
  <r>
    <s v="February 20, 2019 at 08:02AM"/>
    <s v="February 20"/>
    <s v="2019"/>
    <s v="08:02AM"/>
    <n v="2"/>
    <s v="20"/>
    <d v="2019-02-20T00:00:00"/>
    <d v="2019-02-20T08:02:00"/>
    <x v="1"/>
  </r>
  <r>
    <s v="February 20, 2019 at 08:03AM"/>
    <s v="February 20"/>
    <s v="2019"/>
    <s v="08:03AM"/>
    <n v="2"/>
    <s v="20"/>
    <d v="2019-02-20T00:00:00"/>
    <d v="2019-02-20T08:03:00"/>
    <x v="1"/>
  </r>
  <r>
    <s v="February 20, 2019 at 08:48AM"/>
    <s v="February 20"/>
    <s v="2019"/>
    <s v="08:48AM"/>
    <n v="2"/>
    <s v="20"/>
    <d v="2019-02-20T00:00:00"/>
    <d v="2019-02-20T08:48:00"/>
    <x v="0"/>
  </r>
  <r>
    <s v="February 20, 2019 at 02:28PM"/>
    <s v="February 20"/>
    <s v="2019"/>
    <s v="02:28PM"/>
    <n v="2"/>
    <s v="20"/>
    <d v="2019-02-20T00:00:00"/>
    <d v="2019-02-20T14:28:00"/>
    <x v="0"/>
  </r>
  <r>
    <s v="February 20, 2019 at 07:47PM"/>
    <s v="February 20"/>
    <s v="2019"/>
    <s v="07:47PM"/>
    <n v="2"/>
    <s v="20"/>
    <d v="2019-02-20T00:00:00"/>
    <d v="2019-02-20T19:47:00"/>
    <x v="0"/>
  </r>
  <r>
    <s v="February 21, 2019 at 10:09AM"/>
    <s v="February 21"/>
    <s v="2019"/>
    <s v="10:09AM"/>
    <n v="2"/>
    <s v="21"/>
    <d v="2019-02-21T00:00:00"/>
    <d v="2019-02-21T10:09:00"/>
    <x v="0"/>
  </r>
  <r>
    <s v="February 21, 2019 at 06:18PM"/>
    <s v="February 21"/>
    <s v="2019"/>
    <s v="06:18PM"/>
    <n v="2"/>
    <s v="21"/>
    <d v="2019-02-21T00:00:00"/>
    <d v="2019-02-21T18:18:00"/>
    <x v="0"/>
  </r>
  <r>
    <s v="February 22, 2019 at 05:36PM"/>
    <s v="February 22"/>
    <s v="2019"/>
    <s v="05:36PM"/>
    <n v="2"/>
    <s v="22"/>
    <d v="2019-02-22T00:00:00"/>
    <d v="2019-02-22T17:36:00"/>
    <x v="0"/>
  </r>
  <r>
    <s v="February 22, 2019 at 07:12PM"/>
    <s v="February 22"/>
    <s v="2019"/>
    <s v="07:12PM"/>
    <n v="2"/>
    <s v="22"/>
    <d v="2019-02-22T00:00:00"/>
    <d v="2019-02-22T19:12:00"/>
    <x v="0"/>
  </r>
  <r>
    <s v="February 23, 2019 at 09:49AM"/>
    <s v="February 23"/>
    <s v="2019"/>
    <s v="09:49AM"/>
    <n v="2"/>
    <s v="23"/>
    <d v="2019-02-23T00:00:00"/>
    <d v="2019-02-23T09:49:00"/>
    <x v="0"/>
  </r>
  <r>
    <s v="February 24, 2019 at 08:18AM"/>
    <s v="February 24"/>
    <s v="2019"/>
    <s v="08:18AM"/>
    <n v="2"/>
    <s v="24"/>
    <d v="2019-02-24T00:00:00"/>
    <d v="2019-02-24T08:18:00"/>
    <x v="0"/>
  </r>
  <r>
    <s v="February 24, 2019 at 09:07AM"/>
    <s v="February 24"/>
    <s v="2019"/>
    <s v="09:07AM"/>
    <n v="2"/>
    <s v="24"/>
    <d v="2019-02-24T00:00:00"/>
    <d v="2019-02-24T09:07:00"/>
    <x v="0"/>
  </r>
  <r>
    <s v="February 24, 2019 at 11:26AM"/>
    <s v="February 24"/>
    <s v="2019"/>
    <s v="11:26AM"/>
    <n v="2"/>
    <s v="24"/>
    <d v="2019-02-24T00:00:00"/>
    <d v="2019-02-24T11:26:00"/>
    <x v="0"/>
  </r>
  <r>
    <s v="February 24, 2019 at 11:37AM"/>
    <s v="February 24"/>
    <s v="2019"/>
    <s v="11:37AM"/>
    <n v="2"/>
    <s v="24"/>
    <d v="2019-02-24T00:00:00"/>
    <d v="2019-02-24T11:37:00"/>
    <x v="0"/>
  </r>
  <r>
    <s v="February 24, 2019 at 12:50PM"/>
    <s v="February 24"/>
    <s v="2019"/>
    <s v="12:50PM"/>
    <n v="2"/>
    <s v="24"/>
    <d v="2019-02-24T00:00:00"/>
    <d v="2019-02-24T12:50:00"/>
    <x v="0"/>
  </r>
  <r>
    <s v="February 25, 2019 at 07:23AM"/>
    <s v="February 25"/>
    <s v="2019"/>
    <s v="07:23AM"/>
    <n v="2"/>
    <s v="25"/>
    <d v="2019-02-25T00:00:00"/>
    <d v="2019-02-25T07:23:00"/>
    <x v="0"/>
  </r>
  <r>
    <s v="February 25, 2019 at 09:55AM"/>
    <s v="February 25"/>
    <s v="2019"/>
    <s v="09:55AM"/>
    <n v="2"/>
    <s v="25"/>
    <d v="2019-02-25T00:00:00"/>
    <d v="2019-02-25T09:55:00"/>
    <x v="0"/>
  </r>
  <r>
    <s v="February 25, 2019 at 11:43AM"/>
    <s v="February 25"/>
    <s v="2019"/>
    <s v="11:43AM"/>
    <n v="2"/>
    <s v="25"/>
    <d v="2019-02-25T00:00:00"/>
    <d v="2019-02-25T11:43:00"/>
    <x v="0"/>
  </r>
  <r>
    <s v="February 26, 2019 at 03:18PM"/>
    <s v="February 26"/>
    <s v="2019"/>
    <s v="03:18PM"/>
    <n v="2"/>
    <s v="26"/>
    <d v="2019-02-26T00:00:00"/>
    <d v="2019-02-26T15:18:00"/>
    <x v="0"/>
  </r>
  <r>
    <s v="February 26, 2019 at 03:32PM"/>
    <s v="February 26"/>
    <s v="2019"/>
    <s v="03:32PM"/>
    <n v="2"/>
    <s v="26"/>
    <d v="2019-02-26T00:00:00"/>
    <d v="2019-02-26T15:32:00"/>
    <x v="0"/>
  </r>
  <r>
    <s v="February 27, 2019 at 08:10AM"/>
    <s v="February 27"/>
    <s v="2019"/>
    <s v="08:10AM"/>
    <n v="2"/>
    <s v="27"/>
    <d v="2019-02-27T00:00:00"/>
    <d v="2019-02-27T08:10:00"/>
    <x v="0"/>
  </r>
  <r>
    <s v="February 27, 2019 at 01:47PM"/>
    <s v="February 27"/>
    <s v="2019"/>
    <s v="01:47PM"/>
    <n v="2"/>
    <s v="27"/>
    <d v="2019-02-27T00:00:00"/>
    <d v="2019-02-27T13:47:00"/>
    <x v="0"/>
  </r>
  <r>
    <s v="February 28, 2019 at 12:39PM"/>
    <s v="February 28"/>
    <s v="2019"/>
    <s v="12:39PM"/>
    <n v="2"/>
    <s v="28"/>
    <d v="2019-02-28T00:00:00"/>
    <d v="2019-02-28T12:39:00"/>
    <x v="0"/>
  </r>
  <r>
    <s v="March 02, 2019 at 10:54AM"/>
    <s v="March 02"/>
    <s v="2019"/>
    <s v="10:54AM"/>
    <n v="3"/>
    <s v="02"/>
    <d v="2019-03-02T00:00:00"/>
    <d v="2019-03-02T10:54:00"/>
    <x v="0"/>
  </r>
  <r>
    <s v="March 02, 2019 at 04:23PM"/>
    <s v="March 02"/>
    <s v="2019"/>
    <s v="04:23PM"/>
    <n v="3"/>
    <s v="02"/>
    <d v="2019-03-02T00:00:00"/>
    <d v="2019-03-02T16:23:00"/>
    <x v="0"/>
  </r>
  <r>
    <s v="March 03, 2019 at 12:52PM"/>
    <s v="March 03"/>
    <s v="2019"/>
    <s v="12:52PM"/>
    <n v="3"/>
    <s v="03"/>
    <d v="2019-03-03T00:00:00"/>
    <d v="2019-03-03T12:52:00"/>
    <x v="0"/>
  </r>
  <r>
    <s v="March 03, 2019 at 09:06PM"/>
    <s v="March 03"/>
    <s v="2019"/>
    <s v="09:06PM"/>
    <n v="3"/>
    <s v="03"/>
    <d v="2019-03-03T00:00:00"/>
    <d v="2019-03-03T21:06:00"/>
    <x v="0"/>
  </r>
  <r>
    <s v="March 05, 2019 at 09:00AM"/>
    <s v="March 05"/>
    <s v="2019"/>
    <s v="09:00AM"/>
    <n v="3"/>
    <s v="05"/>
    <d v="2019-03-05T00:00:00"/>
    <d v="2019-03-05T09:00:00"/>
    <x v="0"/>
  </r>
  <r>
    <s v="March 05, 2019 at 09:10AM"/>
    <s v="March 05"/>
    <s v="2019"/>
    <s v="09:10AM"/>
    <n v="3"/>
    <s v="05"/>
    <d v="2019-03-05T00:00:00"/>
    <d v="2019-03-05T09:10:00"/>
    <x v="0"/>
  </r>
  <r>
    <s v="March 05, 2019 at 09:18AM"/>
    <s v="March 05"/>
    <s v="2019"/>
    <s v="09:18AM"/>
    <n v="3"/>
    <s v="05"/>
    <d v="2019-03-05T00:00:00"/>
    <d v="2019-03-05T09:18:00"/>
    <x v="0"/>
  </r>
  <r>
    <s v="March 05, 2019 at 03:32PM"/>
    <s v="March 05"/>
    <s v="2019"/>
    <s v="03:32PM"/>
    <n v="3"/>
    <s v="05"/>
    <d v="2019-03-05T00:00:00"/>
    <d v="2019-03-05T15:32:00"/>
    <x v="0"/>
  </r>
  <r>
    <s v="March 06, 2019 at 11:21AM"/>
    <s v="March 06"/>
    <s v="2019"/>
    <s v="11:21AM"/>
    <n v="3"/>
    <s v="06"/>
    <d v="2019-03-06T00:00:00"/>
    <d v="2019-03-06T11:21:00"/>
    <x v="0"/>
  </r>
  <r>
    <s v="March 06, 2019 at 04:34PM"/>
    <s v="March 06"/>
    <s v="2019"/>
    <s v="04:34PM"/>
    <n v="3"/>
    <s v="06"/>
    <d v="2019-03-06T00:00:00"/>
    <d v="2019-03-06T16:34:00"/>
    <x v="0"/>
  </r>
  <r>
    <s v="March 06, 2019 at 10:30PM"/>
    <s v="March 06"/>
    <s v="2019"/>
    <s v="10:30PM"/>
    <n v="3"/>
    <s v="06"/>
    <d v="2019-03-06T00:00:00"/>
    <d v="2019-03-06T22:30:00"/>
    <x v="0"/>
  </r>
  <r>
    <s v="March 07, 2019 at 12:09AM"/>
    <s v="March 07"/>
    <s v="2019"/>
    <s v="12:09AM"/>
    <n v="3"/>
    <s v="07"/>
    <d v="2019-03-07T00:00:00"/>
    <d v="2019-03-07T00:09:00"/>
    <x v="0"/>
  </r>
  <r>
    <s v="March 09, 2019 at 12:01PM"/>
    <s v="March 09"/>
    <s v="2019"/>
    <s v="12:01PM"/>
    <n v="3"/>
    <s v="09"/>
    <d v="2019-03-09T00:00:00"/>
    <d v="2019-03-09T12:01:00"/>
    <x v="1"/>
  </r>
  <r>
    <s v="March 09, 2019 at 12:02PM"/>
    <s v="March 09"/>
    <s v="2019"/>
    <s v="12:02PM"/>
    <n v="3"/>
    <s v="09"/>
    <d v="2019-03-09T00:00:00"/>
    <d v="2019-03-09T12:02:00"/>
    <x v="1"/>
  </r>
  <r>
    <s v="March 09, 2019 at 04:25PM"/>
    <s v="March 09"/>
    <s v="2019"/>
    <s v="04:25PM"/>
    <n v="3"/>
    <s v="09"/>
    <d v="2019-03-09T00:00:00"/>
    <d v="2019-03-09T16:25:00"/>
    <x v="0"/>
  </r>
  <r>
    <s v="March 09, 2019 at 06:02PM"/>
    <s v="March 09"/>
    <s v="2019"/>
    <s v="06:02PM"/>
    <n v="3"/>
    <s v="09"/>
    <d v="2019-03-09T00:00:00"/>
    <d v="2019-03-09T18:02:00"/>
    <x v="1"/>
  </r>
  <r>
    <s v="March 09, 2019 at 06:03PM"/>
    <s v="March 09"/>
    <s v="2019"/>
    <s v="06:03PM"/>
    <n v="3"/>
    <s v="09"/>
    <d v="2019-03-09T00:00:00"/>
    <d v="2019-03-09T18:03:00"/>
    <x v="1"/>
  </r>
  <r>
    <s v="March 10, 2019 at 08:24AM"/>
    <s v="March 10"/>
    <s v="2019"/>
    <s v="08:24AM"/>
    <n v="3"/>
    <s v="10"/>
    <d v="2019-03-10T00:00:00"/>
    <d v="2019-03-10T08:24:00"/>
    <x v="0"/>
  </r>
  <r>
    <s v="March 10, 2019 at 10:12AM"/>
    <s v="March 10"/>
    <s v="2019"/>
    <s v="10:12AM"/>
    <n v="3"/>
    <s v="10"/>
    <d v="2019-03-10T00:00:00"/>
    <d v="2019-03-10T10:12:00"/>
    <x v="0"/>
  </r>
  <r>
    <s v="March 11, 2019 at 02:25PM"/>
    <s v="March 11"/>
    <s v="2019"/>
    <s v="02:25PM"/>
    <n v="3"/>
    <s v="11"/>
    <d v="2019-03-11T00:00:00"/>
    <d v="2019-03-11T14:25:00"/>
    <x v="0"/>
  </r>
  <r>
    <s v="March 11, 2019 at 04:01PM"/>
    <s v="March 11"/>
    <s v="2019"/>
    <s v="04:01PM"/>
    <n v="3"/>
    <s v="11"/>
    <d v="2019-03-11T00:00:00"/>
    <d v="2019-03-11T16:01:00"/>
    <x v="0"/>
  </r>
  <r>
    <s v="March 12, 2019 at 08:52PM"/>
    <s v="March 12"/>
    <s v="2019"/>
    <s v="08:52PM"/>
    <n v="3"/>
    <s v="12"/>
    <d v="2019-03-12T00:00:00"/>
    <d v="2019-03-12T20:52:00"/>
    <x v="0"/>
  </r>
  <r>
    <s v="March 13, 2019 at 07:29AM"/>
    <s v="March 13"/>
    <s v="2019"/>
    <s v="07:29AM"/>
    <n v="3"/>
    <s v="13"/>
    <d v="2019-03-13T00:00:00"/>
    <d v="2019-03-13T07:29:00"/>
    <x v="0"/>
  </r>
  <r>
    <s v="March 13, 2019 at 08:21AM"/>
    <s v="March 13"/>
    <s v="2019"/>
    <s v="08:21AM"/>
    <n v="3"/>
    <s v="13"/>
    <d v="2019-03-13T00:00:00"/>
    <d v="2019-03-13T08:21:00"/>
    <x v="0"/>
  </r>
  <r>
    <s v="March 13, 2019 at 02:39PM"/>
    <s v="March 13"/>
    <s v="2019"/>
    <s v="02:39PM"/>
    <n v="3"/>
    <s v="13"/>
    <d v="2019-03-13T00:00:00"/>
    <d v="2019-03-13T14:39:00"/>
    <x v="0"/>
  </r>
  <r>
    <s v="March 13, 2019 at 05:43PM"/>
    <s v="March 13"/>
    <s v="2019"/>
    <s v="05:43PM"/>
    <n v="3"/>
    <s v="13"/>
    <d v="2019-03-13T00:00:00"/>
    <d v="2019-03-13T17:43:00"/>
    <x v="0"/>
  </r>
  <r>
    <s v="March 15, 2019 at 02:28PM"/>
    <s v="March 15"/>
    <s v="2019"/>
    <s v="02:28PM"/>
    <n v="3"/>
    <s v="15"/>
    <d v="2019-03-15T00:00:00"/>
    <d v="2019-03-15T14:28:00"/>
    <x v="0"/>
  </r>
  <r>
    <s v="March 16, 2019 at 05:53PM"/>
    <s v="March 16"/>
    <s v="2019"/>
    <s v="05:53PM"/>
    <n v="3"/>
    <s v="16"/>
    <d v="2019-03-16T00:00:00"/>
    <d v="2019-03-16T17:53:00"/>
    <x v="0"/>
  </r>
  <r>
    <s v="March 17, 2019 at 10:56AM"/>
    <s v="March 17"/>
    <s v="2019"/>
    <s v="10:56AM"/>
    <n v="3"/>
    <s v="17"/>
    <d v="2019-03-17T00:00:00"/>
    <d v="2019-03-17T10:56:00"/>
    <x v="1"/>
  </r>
  <r>
    <s v="March 17, 2019 at 10:57AM"/>
    <s v="March 17"/>
    <s v="2019"/>
    <s v="10:57AM"/>
    <n v="3"/>
    <s v="17"/>
    <d v="2019-03-17T00:00:00"/>
    <d v="2019-03-17T10:57:00"/>
    <x v="1"/>
  </r>
  <r>
    <s v="March 17, 2019 at 10:58AM"/>
    <s v="March 17"/>
    <s v="2019"/>
    <s v="10:58AM"/>
    <n v="3"/>
    <s v="17"/>
    <d v="2019-03-17T00:00:00"/>
    <d v="2019-03-17T10:58:00"/>
    <x v="1"/>
  </r>
  <r>
    <s v="March 17, 2019 at 10:59AM"/>
    <s v="March 17"/>
    <s v="2019"/>
    <s v="10:59AM"/>
    <n v="3"/>
    <s v="17"/>
    <d v="2019-03-17T00:00:00"/>
    <d v="2019-03-17T10:59:00"/>
    <x v="1"/>
  </r>
  <r>
    <s v="March 18, 2019 at 07:58AM"/>
    <s v="March 18"/>
    <s v="2019"/>
    <s v="07:58AM"/>
    <n v="3"/>
    <s v="18"/>
    <d v="2019-03-18T00:00:00"/>
    <d v="2019-03-18T07:58:00"/>
    <x v="0"/>
  </r>
  <r>
    <s v="March 18, 2019 at 08:11AM"/>
    <s v="March 18"/>
    <s v="2019"/>
    <s v="08:11AM"/>
    <n v="3"/>
    <s v="18"/>
    <d v="2019-03-18T00:00:00"/>
    <d v="2019-03-18T08:11:00"/>
    <x v="0"/>
  </r>
  <r>
    <s v="March 18, 2019 at 08:55AM"/>
    <s v="March 18"/>
    <s v="2019"/>
    <s v="08:55AM"/>
    <n v="3"/>
    <s v="18"/>
    <d v="2019-03-18T00:00:00"/>
    <d v="2019-03-18T08:55:00"/>
    <x v="0"/>
  </r>
  <r>
    <s v="March 18, 2019 at 09:28AM"/>
    <s v="March 18"/>
    <s v="2019"/>
    <s v="09:28AM"/>
    <n v="3"/>
    <s v="18"/>
    <d v="2019-03-18T00:00:00"/>
    <d v="2019-03-18T09:28:00"/>
    <x v="0"/>
  </r>
  <r>
    <s v="March 18, 2019 at 09:34AM"/>
    <s v="March 18"/>
    <s v="2019"/>
    <s v="09:34AM"/>
    <n v="3"/>
    <s v="18"/>
    <d v="2019-03-18T00:00:00"/>
    <d v="2019-03-18T09:34:00"/>
    <x v="0"/>
  </r>
  <r>
    <s v="March 18, 2019 at 11:27AM"/>
    <s v="March 18"/>
    <s v="2019"/>
    <s v="11:27AM"/>
    <n v="3"/>
    <s v="18"/>
    <d v="2019-03-18T00:00:00"/>
    <d v="2019-03-18T11:27:00"/>
    <x v="0"/>
  </r>
  <r>
    <s v="March 18, 2019 at 01:17PM"/>
    <s v="March 18"/>
    <s v="2019"/>
    <s v="01:17PM"/>
    <n v="3"/>
    <s v="18"/>
    <d v="2019-03-18T00:00:00"/>
    <d v="2019-03-18T13:17:00"/>
    <x v="0"/>
  </r>
  <r>
    <s v="March 18, 2019 at 01:40PM"/>
    <s v="March 18"/>
    <s v="2019"/>
    <s v="01:40PM"/>
    <n v="3"/>
    <s v="18"/>
    <d v="2019-03-18T00:00:00"/>
    <d v="2019-03-18T13:40:00"/>
    <x v="0"/>
  </r>
  <r>
    <s v="March 18, 2019 at 02:24PM"/>
    <s v="March 18"/>
    <s v="2019"/>
    <s v="02:24PM"/>
    <n v="3"/>
    <s v="18"/>
    <d v="2019-03-18T00:00:00"/>
    <d v="2019-03-18T14:24:00"/>
    <x v="0"/>
  </r>
  <r>
    <s v="March 18, 2019 at 03:57PM"/>
    <s v="March 18"/>
    <s v="2019"/>
    <s v="03:57PM"/>
    <n v="3"/>
    <s v="18"/>
    <d v="2019-03-18T00:00:00"/>
    <d v="2019-03-18T15:57:00"/>
    <x v="0"/>
  </r>
  <r>
    <s v="March 18, 2019 at 07:27PM"/>
    <s v="March 18"/>
    <s v="2019"/>
    <s v="07:27PM"/>
    <n v="3"/>
    <s v="18"/>
    <d v="2019-03-18T00:00:00"/>
    <d v="2019-03-18T19:27:00"/>
    <x v="0"/>
  </r>
  <r>
    <s v="March 19, 2019 at 07:02AM"/>
    <s v="March 19"/>
    <s v="2019"/>
    <s v="07:02AM"/>
    <n v="3"/>
    <s v="19"/>
    <d v="2019-03-19T00:00:00"/>
    <d v="2019-03-19T07:02:00"/>
    <x v="0"/>
  </r>
  <r>
    <s v="March 19, 2019 at 07:27AM"/>
    <s v="March 19"/>
    <s v="2019"/>
    <s v="07:27AM"/>
    <n v="3"/>
    <s v="19"/>
    <d v="2019-03-19T00:00:00"/>
    <d v="2019-03-19T07:27:00"/>
    <x v="0"/>
  </r>
  <r>
    <s v="March 19, 2019 at 08:28AM"/>
    <s v="March 19"/>
    <s v="2019"/>
    <s v="08:28AM"/>
    <n v="3"/>
    <s v="19"/>
    <d v="2019-03-19T00:00:00"/>
    <d v="2019-03-19T08:28:00"/>
    <x v="0"/>
  </r>
  <r>
    <s v="March 19, 2019 at 09:29AM"/>
    <s v="March 19"/>
    <s v="2019"/>
    <s v="09:29AM"/>
    <n v="3"/>
    <s v="19"/>
    <d v="2019-03-19T00:00:00"/>
    <d v="2019-03-19T09:29:00"/>
    <x v="1"/>
  </r>
  <r>
    <s v="March 19, 2019 at 09:32AM"/>
    <s v="March 19"/>
    <s v="2019"/>
    <s v="09:32AM"/>
    <n v="3"/>
    <s v="19"/>
    <d v="2019-03-19T00:00:00"/>
    <d v="2019-03-19T09:32:00"/>
    <x v="1"/>
  </r>
  <r>
    <s v="March 19, 2019 at 01:37PM"/>
    <s v="March 19"/>
    <s v="2019"/>
    <s v="01:37PM"/>
    <n v="3"/>
    <s v="19"/>
    <d v="2019-03-19T00:00:00"/>
    <d v="2019-03-19T13:37:00"/>
    <x v="0"/>
  </r>
  <r>
    <s v="March 20, 2019 at 07:51AM"/>
    <s v="March 20"/>
    <s v="2019"/>
    <s v="07:51AM"/>
    <n v="3"/>
    <s v="20"/>
    <d v="2019-03-20T00:00:00"/>
    <d v="2019-03-20T07:51:00"/>
    <x v="0"/>
  </r>
  <r>
    <s v="March 20, 2019 at 11:12AM"/>
    <s v="March 20"/>
    <s v="2019"/>
    <s v="11:12AM"/>
    <n v="3"/>
    <s v="20"/>
    <d v="2019-03-20T00:00:00"/>
    <d v="2019-03-20T11:12:00"/>
    <x v="0"/>
  </r>
  <r>
    <s v="March 21, 2019 at 02:01PM"/>
    <s v="March 21"/>
    <s v="2019"/>
    <s v="02:01PM"/>
    <n v="3"/>
    <s v="21"/>
    <d v="2019-03-21T00:00:00"/>
    <d v="2019-03-21T14:01:00"/>
    <x v="0"/>
  </r>
  <r>
    <s v="March 22, 2019 at 11:05AM"/>
    <s v="March 22"/>
    <s v="2019"/>
    <s v="11:05AM"/>
    <n v="3"/>
    <s v="22"/>
    <d v="2019-03-22T00:00:00"/>
    <d v="2019-03-22T11:05:00"/>
    <x v="0"/>
  </r>
  <r>
    <s v="March 24, 2019 at 09:20PM"/>
    <s v="March 24"/>
    <s v="2019"/>
    <s v="09:20PM"/>
    <n v="3"/>
    <s v="24"/>
    <d v="2019-03-24T00:00:00"/>
    <d v="2019-03-24T21:20:00"/>
    <x v="0"/>
  </r>
  <r>
    <s v="March 25, 2019 at 09:49AM"/>
    <s v="March 25"/>
    <s v="2019"/>
    <s v="09:49AM"/>
    <n v="3"/>
    <s v="25"/>
    <d v="2019-03-25T00:00:00"/>
    <d v="2019-03-25T09:49:00"/>
    <x v="0"/>
  </r>
  <r>
    <s v="March 25, 2019 at 02:14PM"/>
    <s v="March 25"/>
    <s v="2019"/>
    <s v="02:14PM"/>
    <n v="3"/>
    <s v="25"/>
    <d v="2019-03-25T00:00:00"/>
    <d v="2019-03-25T14:14:00"/>
    <x v="0"/>
  </r>
  <r>
    <s v="March 25, 2019 at 08:35PM"/>
    <s v="March 25"/>
    <s v="2019"/>
    <s v="08:35PM"/>
    <n v="3"/>
    <s v="25"/>
    <d v="2019-03-25T00:00:00"/>
    <d v="2019-03-25T20:35:00"/>
    <x v="0"/>
  </r>
  <r>
    <s v="March 26, 2019 at 09:57AM"/>
    <s v="March 26"/>
    <s v="2019"/>
    <s v="09:57AM"/>
    <n v="3"/>
    <s v="26"/>
    <d v="2019-03-26T00:00:00"/>
    <d v="2019-03-26T09:57:00"/>
    <x v="0"/>
  </r>
  <r>
    <s v="March 26, 2019 at 02:35PM"/>
    <s v="March 26"/>
    <s v="2019"/>
    <s v="02:35PM"/>
    <n v="3"/>
    <s v="26"/>
    <d v="2019-03-26T00:00:00"/>
    <d v="2019-03-26T14:35:00"/>
    <x v="0"/>
  </r>
  <r>
    <s v="March 27, 2019 at 06:45PM"/>
    <s v="March 27"/>
    <s v="2019"/>
    <s v="06:45PM"/>
    <n v="3"/>
    <s v="27"/>
    <d v="2019-03-27T00:00:00"/>
    <d v="2019-03-27T18:45:00"/>
    <x v="0"/>
  </r>
  <r>
    <s v="March 28, 2019 at 07:45PM"/>
    <s v="March 28"/>
    <s v="2019"/>
    <s v="07:45PM"/>
    <n v="3"/>
    <s v="28"/>
    <d v="2019-03-28T00:00:00"/>
    <d v="2019-03-28T19:45:00"/>
    <x v="0"/>
  </r>
  <r>
    <s v="March 28, 2019 at 08:28PM"/>
    <s v="March 28"/>
    <s v="2019"/>
    <s v="08:28PM"/>
    <n v="3"/>
    <s v="28"/>
    <d v="2019-03-28T00:00:00"/>
    <d v="2019-03-28T20:28:00"/>
    <x v="0"/>
  </r>
  <r>
    <s v="March 29, 2019 at 08:29AM"/>
    <s v="March 29"/>
    <s v="2019"/>
    <s v="08:29AM"/>
    <n v="3"/>
    <s v="29"/>
    <d v="2019-03-29T00:00:00"/>
    <d v="2019-03-29T08:29:00"/>
    <x v="0"/>
  </r>
  <r>
    <s v="March 29, 2019 at 10:02AM"/>
    <s v="March 29"/>
    <s v="2019"/>
    <s v="10:02AM"/>
    <n v="3"/>
    <s v="29"/>
    <d v="2019-03-29T00:00:00"/>
    <d v="2019-03-29T10:02:00"/>
    <x v="0"/>
  </r>
  <r>
    <s v="March 29, 2019 at 11:16AM"/>
    <s v="March 29"/>
    <s v="2019"/>
    <s v="11:16AM"/>
    <n v="3"/>
    <s v="29"/>
    <d v="2019-03-29T00:00:00"/>
    <d v="2019-03-29T11:16:00"/>
    <x v="0"/>
  </r>
  <r>
    <s v="March 30, 2019 at 07:37AM"/>
    <s v="March 30"/>
    <s v="2019"/>
    <s v="07:37AM"/>
    <n v="3"/>
    <s v="30"/>
    <d v="2019-03-30T00:00:00"/>
    <d v="2019-03-30T07:37:00"/>
    <x v="0"/>
  </r>
  <r>
    <s v="March 30, 2019 at 08:02AM"/>
    <s v="March 30"/>
    <s v="2019"/>
    <s v="08:02AM"/>
    <n v="3"/>
    <s v="30"/>
    <d v="2019-03-30T00:00:00"/>
    <d v="2019-03-30T08:02:00"/>
    <x v="0"/>
  </r>
  <r>
    <s v="March 31, 2019 at 11:35AM"/>
    <s v="March 31"/>
    <s v="2019"/>
    <s v="11:35AM"/>
    <n v="3"/>
    <s v="31"/>
    <d v="2019-03-31T00:00:00"/>
    <d v="2019-03-31T11:35:00"/>
    <x v="0"/>
  </r>
  <r>
    <s v="March 31, 2019 at 04:05PM"/>
    <s v="March 31"/>
    <s v="2019"/>
    <s v="04:05PM"/>
    <n v="3"/>
    <s v="31"/>
    <d v="2019-03-31T00:00:00"/>
    <d v="2019-03-31T16:05:00"/>
    <x v="0"/>
  </r>
  <r>
    <s v="March 31, 2019 at 04:52PM"/>
    <s v="March 31"/>
    <s v="2019"/>
    <s v="04:52PM"/>
    <n v="3"/>
    <s v="31"/>
    <d v="2019-03-31T00:00:00"/>
    <d v="2019-03-31T16:52:00"/>
    <x v="0"/>
  </r>
  <r>
    <s v="March 31, 2019 at 09:30PM"/>
    <s v="March 31"/>
    <s v="2019"/>
    <s v="09:30PM"/>
    <n v="3"/>
    <s v="31"/>
    <d v="2019-03-31T00:00:00"/>
    <d v="2019-03-31T21:30:00"/>
    <x v="0"/>
  </r>
  <r>
    <s v="April 01, 2019 at 08:08AM"/>
    <s v="April 01"/>
    <s v="2019"/>
    <s v="08:08AM"/>
    <n v="4"/>
    <s v="01"/>
    <d v="2019-04-01T00:00:00"/>
    <d v="2019-04-01T08:08:00"/>
    <x v="0"/>
  </r>
  <r>
    <s v="April 02, 2019 at 10:35AM"/>
    <s v="April 02"/>
    <s v="2019"/>
    <s v="10:35AM"/>
    <n v="4"/>
    <s v="02"/>
    <d v="2019-04-02T00:00:00"/>
    <d v="2019-04-02T10:35:00"/>
    <x v="0"/>
  </r>
  <r>
    <s v="April 02, 2019 at 02:03PM"/>
    <s v="April 02"/>
    <s v="2019"/>
    <s v="02:03PM"/>
    <n v="4"/>
    <s v="02"/>
    <d v="2019-04-02T00:00:00"/>
    <d v="2019-04-02T14:03:00"/>
    <x v="0"/>
  </r>
  <r>
    <s v="April 03, 2019 at 08:15AM"/>
    <s v="April 03"/>
    <s v="2019"/>
    <s v="08:15AM"/>
    <n v="4"/>
    <s v="03"/>
    <d v="2019-04-03T00:00:00"/>
    <d v="2019-04-03T08:15:00"/>
    <x v="0"/>
  </r>
  <r>
    <s v="April 03, 2019 at 08:36AM"/>
    <s v="April 03"/>
    <s v="2019"/>
    <s v="08:36AM"/>
    <n v="4"/>
    <s v="03"/>
    <d v="2019-04-03T00:00:00"/>
    <d v="2019-04-03T08:36:00"/>
    <x v="0"/>
  </r>
  <r>
    <s v="April 03, 2019 at 11:47AM"/>
    <s v="April 03"/>
    <s v="2019"/>
    <s v="11:47AM"/>
    <n v="4"/>
    <s v="03"/>
    <d v="2019-04-03T00:00:00"/>
    <d v="2019-04-03T11:47:00"/>
    <x v="0"/>
  </r>
  <r>
    <s v="April 03, 2019 at 06:22PM"/>
    <s v="April 03"/>
    <s v="2019"/>
    <s v="06:22PM"/>
    <n v="4"/>
    <s v="03"/>
    <d v="2019-04-03T00:00:00"/>
    <d v="2019-04-03T18:22:00"/>
    <x v="0"/>
  </r>
  <r>
    <s v="April 04, 2019 at 12:27PM"/>
    <s v="April 04"/>
    <s v="2019"/>
    <s v="12:27PM"/>
    <n v="4"/>
    <s v="04"/>
    <d v="2019-04-04T00:00:00"/>
    <d v="2019-04-04T12:27:00"/>
    <x v="0"/>
  </r>
  <r>
    <s v="April 04, 2019 at 02:40PM"/>
    <s v="April 04"/>
    <s v="2019"/>
    <s v="02:40PM"/>
    <n v="4"/>
    <s v="04"/>
    <d v="2019-04-04T00:00:00"/>
    <d v="2019-04-04T14:40:00"/>
    <x v="0"/>
  </r>
  <r>
    <s v="April 04, 2019 at 03:22PM"/>
    <s v="April 04"/>
    <s v="2019"/>
    <s v="03:22PM"/>
    <n v="4"/>
    <s v="04"/>
    <d v="2019-04-04T00:00:00"/>
    <d v="2019-04-04T15:22:00"/>
    <x v="0"/>
  </r>
  <r>
    <s v="April 04, 2019 at 07:13PM"/>
    <s v="April 04"/>
    <s v="2019"/>
    <s v="07:13PM"/>
    <n v="4"/>
    <s v="04"/>
    <d v="2019-04-04T00:00:00"/>
    <d v="2019-04-04T19:13:00"/>
    <x v="0"/>
  </r>
  <r>
    <s v="April 04, 2019 at 09:10PM"/>
    <s v="April 04"/>
    <s v="2019"/>
    <s v="09:10PM"/>
    <n v="4"/>
    <s v="04"/>
    <d v="2019-04-04T00:00:00"/>
    <d v="2019-04-04T21:10:00"/>
    <x v="0"/>
  </r>
  <r>
    <s v="April 05, 2019 at 01:29PM"/>
    <s v="April 05"/>
    <s v="2019"/>
    <s v="01:29PM"/>
    <n v="4"/>
    <s v="05"/>
    <d v="2019-04-05T00:00:00"/>
    <d v="2019-04-05T13:29:00"/>
    <x v="0"/>
  </r>
  <r>
    <s v="April 06, 2019 at 07:20AM"/>
    <s v="April 06"/>
    <s v="2019"/>
    <s v="07:20AM"/>
    <n v="4"/>
    <s v="06"/>
    <d v="2019-04-06T00:00:00"/>
    <d v="2019-04-06T07:20:00"/>
    <x v="0"/>
  </r>
  <r>
    <s v="April 06, 2019 at 09:29AM"/>
    <s v="April 06"/>
    <s v="2019"/>
    <s v="09:29AM"/>
    <n v="4"/>
    <s v="06"/>
    <d v="2019-04-06T00:00:00"/>
    <d v="2019-04-06T09:29:00"/>
    <x v="0"/>
  </r>
  <r>
    <s v="April 06, 2019 at 10:20AM"/>
    <s v="April 06"/>
    <s v="2019"/>
    <s v="10:20AM"/>
    <n v="4"/>
    <s v="06"/>
    <d v="2019-04-06T00:00:00"/>
    <d v="2019-04-06T10:20:00"/>
    <x v="0"/>
  </r>
  <r>
    <s v="April 06, 2019 at 11:52AM"/>
    <s v="April 06"/>
    <s v="2019"/>
    <s v="11:52AM"/>
    <n v="4"/>
    <s v="06"/>
    <d v="2019-04-06T00:00:00"/>
    <d v="2019-04-06T11:52:00"/>
    <x v="1"/>
  </r>
  <r>
    <s v="April 06, 2019 at 11:54AM"/>
    <s v="April 06"/>
    <s v="2019"/>
    <s v="11:54AM"/>
    <n v="4"/>
    <s v="06"/>
    <d v="2019-04-06T00:00:00"/>
    <d v="2019-04-06T11:54:00"/>
    <x v="1"/>
  </r>
  <r>
    <s v="April 06, 2019 at 01:30PM"/>
    <s v="April 06"/>
    <s v="2019"/>
    <s v="01:30PM"/>
    <n v="4"/>
    <s v="06"/>
    <d v="2019-04-06T00:00:00"/>
    <d v="2019-04-06T13:30:00"/>
    <x v="0"/>
  </r>
  <r>
    <s v="April 06, 2019 at 07:39PM"/>
    <s v="April 06"/>
    <s v="2019"/>
    <s v="07:39PM"/>
    <n v="4"/>
    <s v="06"/>
    <d v="2019-04-06T00:00:00"/>
    <d v="2019-04-06T19:39:00"/>
    <x v="0"/>
  </r>
  <r>
    <s v="April 06, 2019 at 09:55PM"/>
    <s v="April 06"/>
    <s v="2019"/>
    <s v="09:55PM"/>
    <n v="4"/>
    <s v="06"/>
    <d v="2019-04-06T00:00:00"/>
    <d v="2019-04-06T21:55:00"/>
    <x v="1"/>
  </r>
  <r>
    <s v="April 06, 2019 at 09:56PM"/>
    <s v="April 06"/>
    <s v="2019"/>
    <s v="09:56PM"/>
    <n v="4"/>
    <s v="06"/>
    <d v="2019-04-06T00:00:00"/>
    <d v="2019-04-06T21:56:00"/>
    <x v="1"/>
  </r>
  <r>
    <s v="April 07, 2019 at 09:06AM"/>
    <s v="April 07"/>
    <s v="2019"/>
    <s v="09:06AM"/>
    <n v="4"/>
    <s v="07"/>
    <d v="2019-04-07T00:00:00"/>
    <d v="2019-04-07T09:06:00"/>
    <x v="0"/>
  </r>
  <r>
    <s v="April 07, 2019 at 10:41AM"/>
    <s v="April 07"/>
    <s v="2019"/>
    <s v="10:41AM"/>
    <n v="4"/>
    <s v="07"/>
    <d v="2019-04-07T00:00:00"/>
    <d v="2019-04-07T10:41:00"/>
    <x v="0"/>
  </r>
  <r>
    <s v="April 07, 2019 at 11:06AM"/>
    <s v="April 07"/>
    <s v="2019"/>
    <s v="11:06AM"/>
    <n v="4"/>
    <s v="07"/>
    <d v="2019-04-07T00:00:00"/>
    <d v="2019-04-07T11:06:00"/>
    <x v="0"/>
  </r>
  <r>
    <s v="April 07, 2019 at 12:16PM"/>
    <s v="April 07"/>
    <s v="2019"/>
    <s v="12:16PM"/>
    <n v="4"/>
    <s v="07"/>
    <d v="2019-04-07T00:00:00"/>
    <d v="2019-04-07T12:16:00"/>
    <x v="0"/>
  </r>
  <r>
    <s v="April 07, 2019 at 06:20PM"/>
    <s v="April 07"/>
    <s v="2019"/>
    <s v="06:20PM"/>
    <n v="4"/>
    <s v="07"/>
    <d v="2019-04-07T00:00:00"/>
    <d v="2019-04-07T18:20:00"/>
    <x v="0"/>
  </r>
  <r>
    <s v="April 08, 2019 at 11:07AM"/>
    <s v="April 08"/>
    <s v="2019"/>
    <s v="11:07AM"/>
    <n v="4"/>
    <s v="08"/>
    <d v="2019-04-08T00:00:00"/>
    <d v="2019-04-08T11:07:00"/>
    <x v="0"/>
  </r>
  <r>
    <s v="April 08, 2019 at 11:24AM"/>
    <s v="April 08"/>
    <s v="2019"/>
    <s v="11:24AM"/>
    <n v="4"/>
    <s v="08"/>
    <d v="2019-04-08T00:00:00"/>
    <d v="2019-04-08T11:24:00"/>
    <x v="0"/>
  </r>
  <r>
    <s v="April 08, 2019 at 06:39PM"/>
    <s v="April 08"/>
    <s v="2019"/>
    <s v="06:39PM"/>
    <n v="4"/>
    <s v="08"/>
    <d v="2019-04-08T00:00:00"/>
    <d v="2019-04-08T18:39:00"/>
    <x v="0"/>
  </r>
  <r>
    <s v="April 09, 2019 at 09:10AM"/>
    <s v="April 09"/>
    <s v="2019"/>
    <s v="09:10AM"/>
    <n v="4"/>
    <s v="09"/>
    <d v="2019-04-09T00:00:00"/>
    <d v="2019-04-09T09:10:00"/>
    <x v="0"/>
  </r>
  <r>
    <s v="April 09, 2019 at 01:13PM"/>
    <s v="April 09"/>
    <s v="2019"/>
    <s v="01:13PM"/>
    <n v="4"/>
    <s v="09"/>
    <d v="2019-04-09T00:00:00"/>
    <d v="2019-04-09T13:13:00"/>
    <x v="0"/>
  </r>
  <r>
    <s v="April 09, 2019 at 02:22PM"/>
    <s v="April 09"/>
    <s v="2019"/>
    <s v="02:22PM"/>
    <n v="4"/>
    <s v="09"/>
    <d v="2019-04-09T00:00:00"/>
    <d v="2019-04-09T14:22:00"/>
    <x v="0"/>
  </r>
  <r>
    <s v="April 09, 2019 at 06:00PM"/>
    <s v="April 09"/>
    <s v="2019"/>
    <s v="06:00PM"/>
    <n v="4"/>
    <s v="09"/>
    <d v="2019-04-09T00:00:00"/>
    <d v="2019-04-09T18:00:00"/>
    <x v="0"/>
  </r>
  <r>
    <s v="April 10, 2019 at 07:33AM"/>
    <s v="April 10"/>
    <s v="2019"/>
    <s v="07:33AM"/>
    <n v="4"/>
    <s v="10"/>
    <d v="2019-04-10T00:00:00"/>
    <d v="2019-04-10T07:33:00"/>
    <x v="0"/>
  </r>
  <r>
    <s v="April 10, 2019 at 08:05AM"/>
    <s v="April 10"/>
    <s v="2019"/>
    <s v="08:05AM"/>
    <n v="4"/>
    <s v="10"/>
    <d v="2019-04-10T00:00:00"/>
    <d v="2019-04-10T08:05:00"/>
    <x v="0"/>
  </r>
  <r>
    <s v="April 10, 2019 at 11:14AM"/>
    <s v="April 10"/>
    <s v="2019"/>
    <s v="11:14AM"/>
    <n v="4"/>
    <s v="10"/>
    <d v="2019-04-10T00:00:00"/>
    <d v="2019-04-10T11:14:00"/>
    <x v="0"/>
  </r>
  <r>
    <s v="April 10, 2019 at 01:54PM"/>
    <s v="April 10"/>
    <s v="2019"/>
    <s v="01:54PM"/>
    <n v="4"/>
    <s v="10"/>
    <d v="2019-04-10T00:00:00"/>
    <d v="2019-04-10T13:54:00"/>
    <x v="0"/>
  </r>
  <r>
    <s v="April 10, 2019 at 02:01PM"/>
    <s v="April 10"/>
    <s v="2019"/>
    <s v="02:01PM"/>
    <n v="4"/>
    <s v="10"/>
    <d v="2019-04-10T00:00:00"/>
    <d v="2019-04-10T14:01:00"/>
    <x v="0"/>
  </r>
  <r>
    <s v="April 10, 2019 at 09:28PM"/>
    <s v="April 10"/>
    <s v="2019"/>
    <s v="09:28PM"/>
    <n v="4"/>
    <s v="10"/>
    <d v="2019-04-10T00:00:00"/>
    <d v="2019-04-10T21:28:00"/>
    <x v="0"/>
  </r>
  <r>
    <s v="April 11, 2019 at 10:22AM"/>
    <s v="April 11"/>
    <s v="2019"/>
    <s v="10:22AM"/>
    <n v="4"/>
    <s v="11"/>
    <d v="2019-04-11T00:00:00"/>
    <d v="2019-04-11T10:22:00"/>
    <x v="0"/>
  </r>
  <r>
    <s v="April 11, 2019 at 10:39AM"/>
    <s v="April 11"/>
    <s v="2019"/>
    <s v="10:39AM"/>
    <n v="4"/>
    <s v="11"/>
    <d v="2019-04-11T00:00:00"/>
    <d v="2019-04-11T10:39:00"/>
    <x v="0"/>
  </r>
  <r>
    <s v="April 12, 2019 at 07:52AM"/>
    <s v="April 12"/>
    <s v="2019"/>
    <s v="07:52AM"/>
    <n v="4"/>
    <s v="12"/>
    <d v="2019-04-12T00:00:00"/>
    <d v="2019-04-12T07:52:00"/>
    <x v="0"/>
  </r>
  <r>
    <s v="April 12, 2019 at 08:40AM"/>
    <s v="April 12"/>
    <s v="2019"/>
    <s v="08:40AM"/>
    <n v="4"/>
    <s v="12"/>
    <d v="2019-04-12T00:00:00"/>
    <d v="2019-04-12T08:40:00"/>
    <x v="0"/>
  </r>
  <r>
    <s v="April 12, 2019 at 04:06PM"/>
    <s v="April 12"/>
    <s v="2019"/>
    <s v="04:06PM"/>
    <n v="4"/>
    <s v="12"/>
    <d v="2019-04-12T00:00:00"/>
    <d v="2019-04-12T16:06:00"/>
    <x v="0"/>
  </r>
  <r>
    <s v="April 12, 2019 at 05:06PM"/>
    <s v="April 12"/>
    <s v="2019"/>
    <s v="05:06PM"/>
    <n v="4"/>
    <s v="12"/>
    <d v="2019-04-12T00:00:00"/>
    <d v="2019-04-12T17:06:00"/>
    <x v="0"/>
  </r>
  <r>
    <s v="April 12, 2019 at 07:14PM"/>
    <s v="April 12"/>
    <s v="2019"/>
    <s v="07:14PM"/>
    <n v="4"/>
    <s v="12"/>
    <d v="2019-04-12T00:00:00"/>
    <d v="2019-04-12T19:14:00"/>
    <x v="0"/>
  </r>
  <r>
    <s v="April 13, 2019 at 08:33AM"/>
    <s v="April 13"/>
    <s v="2019"/>
    <s v="08:33AM"/>
    <n v="4"/>
    <s v="13"/>
    <d v="2019-04-13T00:00:00"/>
    <d v="2019-04-13T08:33:00"/>
    <x v="0"/>
  </r>
  <r>
    <s v="April 13, 2019 at 12:19PM"/>
    <s v="April 13"/>
    <s v="2019"/>
    <s v="12:19PM"/>
    <n v="4"/>
    <s v="13"/>
    <d v="2019-04-13T00:00:00"/>
    <d v="2019-04-13T12:19:00"/>
    <x v="0"/>
  </r>
  <r>
    <s v="April 13, 2019 at 07:32PM"/>
    <s v="April 13"/>
    <s v="2019"/>
    <s v="07:32PM"/>
    <n v="4"/>
    <s v="13"/>
    <d v="2019-04-13T00:00:00"/>
    <d v="2019-04-13T19:32:00"/>
    <x v="0"/>
  </r>
  <r>
    <s v="April 13, 2019 at 09:31PM"/>
    <s v="April 13"/>
    <s v="2019"/>
    <s v="09:31PM"/>
    <n v="4"/>
    <s v="13"/>
    <d v="2019-04-13T00:00:00"/>
    <d v="2019-04-13T21:31:00"/>
    <x v="0"/>
  </r>
  <r>
    <s v="April 14, 2019 at 10:02AM"/>
    <s v="April 14"/>
    <s v="2019"/>
    <s v="10:02AM"/>
    <n v="4"/>
    <s v="14"/>
    <d v="2019-04-14T00:00:00"/>
    <d v="2019-04-14T10:02:00"/>
    <x v="0"/>
  </r>
  <r>
    <s v="April 15, 2019 at 08:38AM"/>
    <s v="April 15"/>
    <s v="2019"/>
    <s v="08:38AM"/>
    <n v="4"/>
    <s v="15"/>
    <d v="2019-04-15T00:00:00"/>
    <d v="2019-04-15T08:38:00"/>
    <x v="1"/>
  </r>
  <r>
    <s v="April 15, 2019 at 08:39AM"/>
    <s v="April 15"/>
    <s v="2019"/>
    <s v="08:39AM"/>
    <n v="4"/>
    <s v="15"/>
    <d v="2019-04-15T00:00:00"/>
    <d v="2019-04-15T08:39:00"/>
    <x v="1"/>
  </r>
  <r>
    <s v="April 15, 2019 at 11:06AM"/>
    <s v="April 15"/>
    <s v="2019"/>
    <s v="11:06AM"/>
    <n v="4"/>
    <s v="15"/>
    <d v="2019-04-15T00:00:00"/>
    <d v="2019-04-15T11:06:00"/>
    <x v="1"/>
  </r>
  <r>
    <s v="April 15, 2019 at 11:07AM"/>
    <s v="April 15"/>
    <s v="2019"/>
    <s v="11:07AM"/>
    <n v="4"/>
    <s v="15"/>
    <d v="2019-04-15T00:00:00"/>
    <d v="2019-04-15T11:07:00"/>
    <x v="1"/>
  </r>
  <r>
    <s v="April 16, 2019 at 07:37AM"/>
    <s v="April 16"/>
    <s v="2019"/>
    <s v="07:37AM"/>
    <n v="4"/>
    <s v="16"/>
    <d v="2019-04-16T00:00:00"/>
    <d v="2019-04-16T07:37:00"/>
    <x v="0"/>
  </r>
  <r>
    <s v="April 16, 2019 at 02:40PM"/>
    <s v="April 16"/>
    <s v="2019"/>
    <s v="02:40PM"/>
    <n v="4"/>
    <s v="16"/>
    <d v="2019-04-16T00:00:00"/>
    <d v="2019-04-16T14:40:00"/>
    <x v="0"/>
  </r>
  <r>
    <s v="April 17, 2019 at 08:26AM"/>
    <s v="April 17"/>
    <s v="2019"/>
    <s v="08:26AM"/>
    <n v="4"/>
    <s v="17"/>
    <d v="2019-04-17T00:00:00"/>
    <d v="2019-04-17T08:26:00"/>
    <x v="0"/>
  </r>
  <r>
    <s v="April 17, 2019 at 11:05AM"/>
    <s v="April 17"/>
    <s v="2019"/>
    <s v="11:05AM"/>
    <n v="4"/>
    <s v="17"/>
    <d v="2019-04-17T00:00:00"/>
    <d v="2019-04-17T11:05:00"/>
    <x v="0"/>
  </r>
  <r>
    <s v="April 17, 2019 at 12:54PM"/>
    <s v="April 17"/>
    <s v="2019"/>
    <s v="12:54PM"/>
    <n v="4"/>
    <s v="17"/>
    <d v="2019-04-17T00:00:00"/>
    <d v="2019-04-17T12:54:00"/>
    <x v="0"/>
  </r>
  <r>
    <s v="April 17, 2019 at 03:00PM"/>
    <s v="April 17"/>
    <s v="2019"/>
    <s v="03:00PM"/>
    <n v="4"/>
    <s v="17"/>
    <d v="2019-04-17T00:00:00"/>
    <d v="2019-04-17T15:00:00"/>
    <x v="0"/>
  </r>
  <r>
    <s v="April 17, 2019 at 08:34PM"/>
    <s v="April 17"/>
    <s v="2019"/>
    <s v="08:34PM"/>
    <n v="4"/>
    <s v="17"/>
    <d v="2019-04-17T00:00:00"/>
    <d v="2019-04-17T20:34:00"/>
    <x v="0"/>
  </r>
  <r>
    <s v="April 17, 2019 at 08:52PM"/>
    <s v="April 17"/>
    <s v="2019"/>
    <s v="08:52PM"/>
    <n v="4"/>
    <s v="17"/>
    <d v="2019-04-17T00:00:00"/>
    <d v="2019-04-17T20:52:00"/>
    <x v="0"/>
  </r>
  <r>
    <s v="April 18, 2019 at 09:31AM"/>
    <s v="April 18"/>
    <s v="2019"/>
    <s v="09:31AM"/>
    <n v="4"/>
    <s v="18"/>
    <d v="2019-04-18T00:00:00"/>
    <d v="2019-04-18T09:31:00"/>
    <x v="0"/>
  </r>
  <r>
    <s v="April 18, 2019 at 10:29AM"/>
    <s v="April 18"/>
    <s v="2019"/>
    <s v="10:29AM"/>
    <n v="4"/>
    <s v="18"/>
    <d v="2019-04-18T00:00:00"/>
    <d v="2019-04-18T10:29:00"/>
    <x v="0"/>
  </r>
  <r>
    <s v="April 18, 2019 at 07:10PM"/>
    <s v="April 18"/>
    <s v="2019"/>
    <s v="07:10PM"/>
    <n v="4"/>
    <s v="18"/>
    <d v="2019-04-18T00:00:00"/>
    <d v="2019-04-18T19:10:00"/>
    <x v="0"/>
  </r>
  <r>
    <s v="April 20, 2019 at 04:51PM"/>
    <s v="April 20"/>
    <s v="2019"/>
    <s v="04:51PM"/>
    <n v="4"/>
    <s v="20"/>
    <d v="2019-04-20T00:00:00"/>
    <d v="2019-04-20T16:51:00"/>
    <x v="0"/>
  </r>
  <r>
    <s v="April 20, 2019 at 10:39PM"/>
    <s v="April 20"/>
    <s v="2019"/>
    <s v="10:39PM"/>
    <n v="4"/>
    <s v="20"/>
    <d v="2019-04-20T00:00:00"/>
    <d v="2019-04-20T22:39:00"/>
    <x v="0"/>
  </r>
  <r>
    <s v="April 21, 2019 at 10:18AM"/>
    <s v="April 21"/>
    <s v="2019"/>
    <s v="10:18AM"/>
    <n v="4"/>
    <s v="21"/>
    <d v="2019-04-21T00:00:00"/>
    <d v="2019-04-21T10:18:00"/>
    <x v="0"/>
  </r>
  <r>
    <s v="April 21, 2019 at 10:31AM"/>
    <s v="April 21"/>
    <s v="2019"/>
    <s v="10:31AM"/>
    <n v="4"/>
    <s v="21"/>
    <d v="2019-04-21T00:00:00"/>
    <d v="2019-04-21T10:31:00"/>
    <x v="0"/>
  </r>
  <r>
    <s v="April 21, 2019 at 01:24PM"/>
    <s v="April 21"/>
    <s v="2019"/>
    <s v="01:24PM"/>
    <n v="4"/>
    <s v="21"/>
    <d v="2019-04-21T00:00:00"/>
    <d v="2019-04-21T13:24:00"/>
    <x v="0"/>
  </r>
  <r>
    <s v="April 21, 2019 at 08:07PM"/>
    <s v="April 21"/>
    <s v="2019"/>
    <s v="08:07PM"/>
    <n v="4"/>
    <s v="21"/>
    <d v="2019-04-21T00:00:00"/>
    <d v="2019-04-21T20:07:00"/>
    <x v="0"/>
  </r>
  <r>
    <s v="April 22, 2019 at 02:36PM"/>
    <s v="April 22"/>
    <s v="2019"/>
    <s v="02:36PM"/>
    <n v="4"/>
    <s v="22"/>
    <d v="2019-04-22T00:00:00"/>
    <d v="2019-04-22T14:36:00"/>
    <x v="0"/>
  </r>
  <r>
    <s v="April 23, 2019 at 09:46AM"/>
    <s v="April 23"/>
    <s v="2019"/>
    <s v="09:46AM"/>
    <n v="4"/>
    <s v="23"/>
    <d v="2019-04-23T00:00:00"/>
    <d v="2019-04-23T09:46:00"/>
    <x v="1"/>
  </r>
  <r>
    <s v="April 23, 2019 at 09:48AM"/>
    <s v="April 23"/>
    <s v="2019"/>
    <s v="09:48AM"/>
    <n v="4"/>
    <s v="23"/>
    <d v="2019-04-23T00:00:00"/>
    <d v="2019-04-23T09:48:00"/>
    <x v="1"/>
  </r>
  <r>
    <s v="April 23, 2019 at 11:33AM"/>
    <s v="April 23"/>
    <s v="2019"/>
    <s v="11:33AM"/>
    <n v="4"/>
    <s v="23"/>
    <d v="2019-04-23T00:00:00"/>
    <d v="2019-04-23T11:33:00"/>
    <x v="0"/>
  </r>
  <r>
    <s v="April 24, 2019 at 08:13AM"/>
    <s v="April 24"/>
    <s v="2019"/>
    <s v="08:13AM"/>
    <n v="4"/>
    <s v="24"/>
    <d v="2019-04-24T00:00:00"/>
    <d v="2019-04-24T08:13:00"/>
    <x v="0"/>
  </r>
  <r>
    <s v="April 24, 2019 at 10:18AM"/>
    <s v="April 24"/>
    <s v="2019"/>
    <s v="10:18AM"/>
    <n v="4"/>
    <s v="24"/>
    <d v="2019-04-24T00:00:00"/>
    <d v="2019-04-24T10:18:00"/>
    <x v="0"/>
  </r>
  <r>
    <s v="April 24, 2019 at 11:17AM"/>
    <s v="April 24"/>
    <s v="2019"/>
    <s v="11:17AM"/>
    <n v="4"/>
    <s v="24"/>
    <d v="2019-04-24T00:00:00"/>
    <d v="2019-04-24T11:17:00"/>
    <x v="0"/>
  </r>
  <r>
    <s v="April 24, 2019 at 08:39PM"/>
    <s v="April 24"/>
    <s v="2019"/>
    <s v="08:39PM"/>
    <n v="4"/>
    <s v="24"/>
    <d v="2019-04-24T00:00:00"/>
    <d v="2019-04-24T20:39:00"/>
    <x v="0"/>
  </r>
  <r>
    <s v="April 25, 2019 at 03:51PM"/>
    <s v="April 25"/>
    <s v="2019"/>
    <s v="03:51PM"/>
    <n v="4"/>
    <s v="25"/>
    <d v="2019-04-25T00:00:00"/>
    <d v="2019-04-25T15:51:00"/>
    <x v="0"/>
  </r>
  <r>
    <s v="April 26, 2019 at 08:45PM"/>
    <s v="April 26"/>
    <s v="2019"/>
    <s v="08:45PM"/>
    <n v="4"/>
    <s v="26"/>
    <d v="2019-04-26T00:00:00"/>
    <d v="2019-04-26T20:45:00"/>
    <x v="0"/>
  </r>
  <r>
    <s v="April 27, 2019 at 05:50PM"/>
    <s v="April 27"/>
    <s v="2019"/>
    <s v="05:50PM"/>
    <n v="4"/>
    <s v="27"/>
    <d v="2019-04-27T00:00:00"/>
    <d v="2019-04-27T17:50:00"/>
    <x v="0"/>
  </r>
  <r>
    <s v="April 29, 2019 at 06:49AM"/>
    <s v="April 29"/>
    <s v="2019"/>
    <s v="06:49AM"/>
    <n v="4"/>
    <s v="29"/>
    <d v="2019-04-29T00:00:00"/>
    <d v="2019-04-29T06:49:00"/>
    <x v="0"/>
  </r>
  <r>
    <s v="April 29, 2019 at 07:56AM"/>
    <s v="April 29"/>
    <s v="2019"/>
    <s v="07:56AM"/>
    <n v="4"/>
    <s v="29"/>
    <d v="2019-04-29T00:00:00"/>
    <d v="2019-04-29T07:56:00"/>
    <x v="0"/>
  </r>
  <r>
    <s v="April 29, 2019 at 12:35PM"/>
    <s v="April 29"/>
    <s v="2019"/>
    <s v="12:35PM"/>
    <n v="4"/>
    <s v="29"/>
    <d v="2019-04-29T00:00:00"/>
    <d v="2019-04-29T12:35:00"/>
    <x v="0"/>
  </r>
  <r>
    <s v="April 29, 2019 at 05:12PM"/>
    <s v="April 29"/>
    <s v="2019"/>
    <s v="05:12PM"/>
    <n v="4"/>
    <s v="29"/>
    <d v="2019-04-29T00:00:00"/>
    <d v="2019-04-29T17:12:00"/>
    <x v="0"/>
  </r>
  <r>
    <s v="April 29, 2019 at 05:52PM"/>
    <s v="April 29"/>
    <s v="2019"/>
    <s v="05:52PM"/>
    <n v="4"/>
    <s v="29"/>
    <d v="2019-04-29T00:00:00"/>
    <d v="2019-04-29T17:52:00"/>
    <x v="0"/>
  </r>
  <r>
    <s v="April 29, 2019 at 10:01PM"/>
    <s v="April 29"/>
    <s v="2019"/>
    <s v="10:01PM"/>
    <n v="4"/>
    <s v="29"/>
    <d v="2019-04-29T00:00:00"/>
    <d v="2019-04-29T22:01:00"/>
    <x v="0"/>
  </r>
  <r>
    <s v="April 30, 2019 at 08:39AM"/>
    <s v="April 30"/>
    <s v="2019"/>
    <s v="08:39AM"/>
    <n v="4"/>
    <s v="30"/>
    <d v="2019-04-30T00:00:00"/>
    <d v="2019-04-30T08:39:00"/>
    <x v="0"/>
  </r>
  <r>
    <s v="May 01, 2019 at 08:34AM"/>
    <s v="May 01"/>
    <s v="2019"/>
    <s v="08:34AM"/>
    <n v="5"/>
    <s v="01"/>
    <d v="2019-05-01T00:00:00"/>
    <d v="2019-05-01T08:34:00"/>
    <x v="0"/>
  </r>
  <r>
    <s v="May 04, 2019 at 09:26AM"/>
    <s v="May 04"/>
    <s v="2019"/>
    <s v="09:26AM"/>
    <n v="5"/>
    <s v="04"/>
    <d v="2019-05-04T00:00:00"/>
    <d v="2019-05-04T09:26:00"/>
    <x v="0"/>
  </r>
  <r>
    <s v="May 04, 2019 at 07:20PM"/>
    <s v="May 04"/>
    <s v="2019"/>
    <s v="07:20PM"/>
    <n v="5"/>
    <s v="04"/>
    <d v="2019-05-04T00:00:00"/>
    <d v="2019-05-04T19:20:00"/>
    <x v="0"/>
  </r>
  <r>
    <s v="May 04, 2019 at 08:07PM"/>
    <s v="May 04"/>
    <s v="2019"/>
    <s v="08:07PM"/>
    <n v="5"/>
    <s v="04"/>
    <d v="2019-05-04T00:00:00"/>
    <d v="2019-05-04T20:07:00"/>
    <x v="0"/>
  </r>
  <r>
    <s v="May 05, 2019 at 07:36AM"/>
    <s v="May 05"/>
    <s v="2019"/>
    <s v="07:36AM"/>
    <n v="5"/>
    <s v="05"/>
    <d v="2019-05-05T00:00:00"/>
    <d v="2019-05-05T07:36:00"/>
    <x v="0"/>
  </r>
  <r>
    <s v="May 06, 2019 at 07:52AM"/>
    <s v="May 06"/>
    <s v="2019"/>
    <s v="07:52AM"/>
    <n v="5"/>
    <s v="06"/>
    <d v="2019-05-06T00:00:00"/>
    <d v="2019-05-06T07:52:00"/>
    <x v="0"/>
  </r>
  <r>
    <s v="May 06, 2019 at 11:28AM"/>
    <s v="May 06"/>
    <s v="2019"/>
    <s v="11:28AM"/>
    <n v="5"/>
    <s v="06"/>
    <d v="2019-05-06T00:00:00"/>
    <d v="2019-05-06T11:28:00"/>
    <x v="0"/>
  </r>
  <r>
    <s v="May 07, 2019 at 09:10PM"/>
    <s v="May 07"/>
    <s v="2019"/>
    <s v="09:10PM"/>
    <n v="5"/>
    <s v="07"/>
    <d v="2019-05-07T00:00:00"/>
    <d v="2019-05-07T21:10:00"/>
    <x v="0"/>
  </r>
  <r>
    <s v="May 08, 2019 at 08:35AM"/>
    <s v="May 08"/>
    <s v="2019"/>
    <s v="08:35AM"/>
    <n v="5"/>
    <s v="08"/>
    <d v="2019-05-08T00:00:00"/>
    <d v="2019-05-08T08:35:00"/>
    <x v="0"/>
  </r>
  <r>
    <s v="May 08, 2019 at 11:24AM"/>
    <s v="May 08"/>
    <s v="2019"/>
    <s v="11:24AM"/>
    <n v="5"/>
    <s v="08"/>
    <d v="2019-05-08T00:00:00"/>
    <d v="2019-05-08T11:24:00"/>
    <x v="0"/>
  </r>
  <r>
    <s v="May 08, 2019 at 04:42PM"/>
    <s v="May 08"/>
    <s v="2019"/>
    <s v="04:42PM"/>
    <n v="5"/>
    <s v="08"/>
    <d v="2019-05-08T00:00:00"/>
    <d v="2019-05-08T16:42:00"/>
    <x v="0"/>
  </r>
  <r>
    <s v="May 09, 2019 at 08:22AM"/>
    <s v="May 09"/>
    <s v="2019"/>
    <s v="08:22AM"/>
    <n v="5"/>
    <s v="09"/>
    <d v="2019-05-09T00:00:00"/>
    <d v="2019-05-09T08:22:00"/>
    <x v="0"/>
  </r>
  <r>
    <s v="May 09, 2019 at 05:02PM"/>
    <s v="May 09"/>
    <s v="2019"/>
    <s v="05:02PM"/>
    <n v="5"/>
    <s v="09"/>
    <d v="2019-05-09T00:00:00"/>
    <d v="2019-05-09T17:02:00"/>
    <x v="0"/>
  </r>
  <r>
    <s v="May 09, 2019 at 08:31PM"/>
    <s v="May 09"/>
    <s v="2019"/>
    <s v="08:31PM"/>
    <n v="5"/>
    <s v="09"/>
    <d v="2019-05-09T00:00:00"/>
    <d v="2019-05-09T20:31:00"/>
    <x v="0"/>
  </r>
  <r>
    <s v="May 10, 2019 at 01:19PM"/>
    <s v="May 10"/>
    <s v="2019"/>
    <s v="01:19PM"/>
    <n v="5"/>
    <s v="10"/>
    <d v="2019-05-10T00:00:00"/>
    <d v="2019-05-10T13:19:00"/>
    <x v="0"/>
  </r>
  <r>
    <s v="May 12, 2019 at 06:29AM"/>
    <s v="May 12"/>
    <s v="2019"/>
    <s v="06:29AM"/>
    <n v="5"/>
    <s v="12"/>
    <d v="2019-05-12T00:00:00"/>
    <d v="2019-05-12T06:29:00"/>
    <x v="0"/>
  </r>
  <r>
    <s v="May 12, 2019 at 10:21PM"/>
    <s v="May 12"/>
    <s v="2019"/>
    <s v="10:21PM"/>
    <n v="5"/>
    <s v="12"/>
    <d v="2019-05-12T00:00:00"/>
    <d v="2019-05-12T22:21:00"/>
    <x v="0"/>
  </r>
  <r>
    <s v="May 14, 2019 at 02:28PM"/>
    <s v="May 14"/>
    <s v="2019"/>
    <s v="02:28PM"/>
    <n v="5"/>
    <s v="14"/>
    <d v="2019-05-14T00:00:00"/>
    <d v="2019-05-14T14:28:00"/>
    <x v="0"/>
  </r>
  <r>
    <s v="May 14, 2019 at 06:29PM"/>
    <s v="May 14"/>
    <s v="2019"/>
    <s v="06:29PM"/>
    <n v="5"/>
    <s v="14"/>
    <d v="2019-05-14T00:00:00"/>
    <d v="2019-05-14T18:29:00"/>
    <x v="0"/>
  </r>
  <r>
    <s v="May 14, 2019 at 07:07PM"/>
    <s v="May 14"/>
    <s v="2019"/>
    <s v="07:07PM"/>
    <n v="5"/>
    <s v="14"/>
    <d v="2019-05-14T00:00:00"/>
    <d v="2019-05-14T19:07:00"/>
    <x v="0"/>
  </r>
  <r>
    <s v="May 15, 2019 at 08:59AM"/>
    <s v="May 15"/>
    <s v="2019"/>
    <s v="08:59AM"/>
    <n v="5"/>
    <s v="15"/>
    <d v="2019-05-15T00:00:00"/>
    <d v="2019-05-15T08:59:00"/>
    <x v="0"/>
  </r>
  <r>
    <s v="May 15, 2019 at 10:52AM"/>
    <s v="May 15"/>
    <s v="2019"/>
    <s v="10:52AM"/>
    <n v="5"/>
    <s v="15"/>
    <d v="2019-05-15T00:00:00"/>
    <d v="2019-05-15T10:52:00"/>
    <x v="0"/>
  </r>
  <r>
    <s v="May 15, 2019 at 03:06PM"/>
    <s v="May 15"/>
    <s v="2019"/>
    <s v="03:06PM"/>
    <n v="5"/>
    <s v="15"/>
    <d v="2019-05-15T00:00:00"/>
    <d v="2019-05-15T15:06:00"/>
    <x v="0"/>
  </r>
  <r>
    <s v="May 16, 2019 at 07:39AM"/>
    <s v="May 16"/>
    <s v="2019"/>
    <s v="07:39AM"/>
    <n v="5"/>
    <s v="16"/>
    <d v="2019-05-16T00:00:00"/>
    <d v="2019-05-16T07:39:00"/>
    <x v="0"/>
  </r>
  <r>
    <s v="May 16, 2019 at 09:21AM"/>
    <s v="May 16"/>
    <s v="2019"/>
    <s v="09:21AM"/>
    <n v="5"/>
    <s v="16"/>
    <d v="2019-05-16T00:00:00"/>
    <d v="2019-05-16T09:21:00"/>
    <x v="0"/>
  </r>
  <r>
    <s v="May 16, 2019 at 04:10PM"/>
    <s v="May 16"/>
    <s v="2019"/>
    <s v="04:10PM"/>
    <n v="5"/>
    <s v="16"/>
    <d v="2019-05-16T00:00:00"/>
    <d v="2019-05-16T16:10:00"/>
    <x v="0"/>
  </r>
  <r>
    <s v="May 17, 2019 at 10:11AM"/>
    <s v="May 17"/>
    <s v="2019"/>
    <s v="10:11AM"/>
    <n v="5"/>
    <s v="17"/>
    <d v="2019-05-17T00:00:00"/>
    <d v="2019-05-17T10:11:00"/>
    <x v="1"/>
  </r>
  <r>
    <s v="May 17, 2019 at 10:12AM"/>
    <s v="May 17"/>
    <s v="2019"/>
    <s v="10:12AM"/>
    <n v="5"/>
    <s v="17"/>
    <d v="2019-05-17T00:00:00"/>
    <d v="2019-05-17T10:12:00"/>
    <x v="1"/>
  </r>
  <r>
    <s v="May 17, 2019 at 01:41PM"/>
    <s v="May 17"/>
    <s v="2019"/>
    <s v="01:41PM"/>
    <n v="5"/>
    <s v="17"/>
    <d v="2019-05-17T00:00:00"/>
    <d v="2019-05-17T13:41:00"/>
    <x v="0"/>
  </r>
  <r>
    <s v="May 18, 2019 at 09:59AM"/>
    <s v="May 18"/>
    <s v="2019"/>
    <s v="09:59AM"/>
    <n v="5"/>
    <s v="18"/>
    <d v="2019-05-18T00:00:00"/>
    <d v="2019-05-18T09:59:00"/>
    <x v="0"/>
  </r>
  <r>
    <s v="May 19, 2019 at 09:37PM"/>
    <s v="May 19"/>
    <s v="2019"/>
    <s v="09:37PM"/>
    <n v="5"/>
    <s v="19"/>
    <d v="2019-05-19T00:00:00"/>
    <d v="2019-05-19T21:37:00"/>
    <x v="0"/>
  </r>
  <r>
    <s v="May 20, 2019 at 01:00PM"/>
    <s v="May 20"/>
    <s v="2019"/>
    <s v="01:00PM"/>
    <n v="5"/>
    <s v="20"/>
    <d v="2019-05-20T00:00:00"/>
    <d v="2019-05-20T13:00:00"/>
    <x v="1"/>
  </r>
  <r>
    <s v="May 20, 2019 at 01:01PM"/>
    <s v="May 20"/>
    <s v="2019"/>
    <s v="01:01PM"/>
    <n v="5"/>
    <s v="20"/>
    <d v="2019-05-20T00:00:00"/>
    <d v="2019-05-20T13:01:00"/>
    <x v="1"/>
  </r>
  <r>
    <s v="May 20, 2019 at 03:33PM"/>
    <s v="May 20"/>
    <s v="2019"/>
    <s v="03:33PM"/>
    <n v="5"/>
    <s v="20"/>
    <d v="2019-05-20T00:00:00"/>
    <d v="2019-05-20T15:33:00"/>
    <x v="0"/>
  </r>
  <r>
    <s v="May 20, 2019 at 09:02PM"/>
    <s v="May 20"/>
    <s v="2019"/>
    <s v="09:02PM"/>
    <n v="5"/>
    <s v="20"/>
    <d v="2019-05-20T00:00:00"/>
    <d v="2019-05-20T21:02:00"/>
    <x v="0"/>
  </r>
  <r>
    <s v="May 21, 2019 at 07:01AM"/>
    <s v="May 21"/>
    <s v="2019"/>
    <s v="07:01AM"/>
    <n v="5"/>
    <s v="21"/>
    <d v="2019-05-21T00:00:00"/>
    <d v="2019-05-21T07:01:00"/>
    <x v="0"/>
  </r>
  <r>
    <s v="May 21, 2019 at 08:15AM"/>
    <s v="May 21"/>
    <s v="2019"/>
    <s v="08:15AM"/>
    <n v="5"/>
    <s v="21"/>
    <d v="2019-05-21T00:00:00"/>
    <d v="2019-05-21T08:15:00"/>
    <x v="0"/>
  </r>
  <r>
    <s v="May 21, 2019 at 09:22AM"/>
    <s v="May 21"/>
    <s v="2019"/>
    <s v="09:22AM"/>
    <n v="5"/>
    <s v="21"/>
    <d v="2019-05-21T00:00:00"/>
    <d v="2019-05-21T09:22:00"/>
    <x v="0"/>
  </r>
  <r>
    <s v="May 21, 2019 at 11:49AM"/>
    <s v="May 21"/>
    <s v="2019"/>
    <s v="11:49AM"/>
    <n v="5"/>
    <s v="21"/>
    <d v="2019-05-21T00:00:00"/>
    <d v="2019-05-21T11:49:00"/>
    <x v="0"/>
  </r>
  <r>
    <s v="May 21, 2019 at 01:14PM"/>
    <s v="May 21"/>
    <s v="2019"/>
    <s v="01:14PM"/>
    <n v="5"/>
    <s v="21"/>
    <d v="2019-05-21T00:00:00"/>
    <d v="2019-05-21T13:14:00"/>
    <x v="0"/>
  </r>
  <r>
    <s v="May 22, 2019 at 06:47AM"/>
    <s v="May 22"/>
    <s v="2019"/>
    <s v="06:47AM"/>
    <n v="5"/>
    <s v="22"/>
    <d v="2019-05-22T00:00:00"/>
    <d v="2019-05-22T06:47:00"/>
    <x v="0"/>
  </r>
  <r>
    <s v="May 22, 2019 at 10:36AM"/>
    <s v="May 22"/>
    <s v="2019"/>
    <s v="10:36AM"/>
    <n v="5"/>
    <s v="22"/>
    <d v="2019-05-22T00:00:00"/>
    <d v="2019-05-22T10:36:00"/>
    <x v="0"/>
  </r>
  <r>
    <s v="May 22, 2019 at 01:27PM"/>
    <s v="May 22"/>
    <s v="2019"/>
    <s v="01:27PM"/>
    <n v="5"/>
    <s v="22"/>
    <d v="2019-05-22T00:00:00"/>
    <d v="2019-05-22T13:27:00"/>
    <x v="0"/>
  </r>
  <r>
    <s v="May 22, 2019 at 01:43PM"/>
    <s v="May 22"/>
    <s v="2019"/>
    <s v="01:43PM"/>
    <n v="5"/>
    <s v="22"/>
    <d v="2019-05-22T00:00:00"/>
    <d v="2019-05-22T13:43:00"/>
    <x v="0"/>
  </r>
  <r>
    <s v="May 23, 2019 at 07:29AM"/>
    <s v="May 23"/>
    <s v="2019"/>
    <s v="07:29AM"/>
    <n v="5"/>
    <s v="23"/>
    <d v="2019-05-23T00:00:00"/>
    <d v="2019-05-23T07:29:00"/>
    <x v="0"/>
  </r>
  <r>
    <s v="May 23, 2019 at 08:34AM"/>
    <s v="May 23"/>
    <s v="2019"/>
    <s v="08:34AM"/>
    <n v="5"/>
    <s v="23"/>
    <d v="2019-05-23T00:00:00"/>
    <d v="2019-05-23T08:34:00"/>
    <x v="0"/>
  </r>
  <r>
    <s v="May 23, 2019 at 01:03PM"/>
    <s v="May 23"/>
    <s v="2019"/>
    <s v="01:03PM"/>
    <n v="5"/>
    <s v="23"/>
    <d v="2019-05-23T00:00:00"/>
    <d v="2019-05-23T13:03:00"/>
    <x v="0"/>
  </r>
  <r>
    <s v="May 23, 2019 at 05:51PM"/>
    <s v="May 23"/>
    <s v="2019"/>
    <s v="05:51PM"/>
    <n v="5"/>
    <s v="23"/>
    <d v="2019-05-23T00:00:00"/>
    <d v="2019-05-23T17:51:00"/>
    <x v="0"/>
  </r>
  <r>
    <s v="May 24, 2019 at 11:14PM"/>
    <s v="May 24"/>
    <s v="2019"/>
    <s v="11:14PM"/>
    <n v="5"/>
    <s v="24"/>
    <d v="2019-05-24T00:00:00"/>
    <d v="2019-05-24T23:14:00"/>
    <x v="0"/>
  </r>
  <r>
    <s v="May 27, 2019 at 10:01PM"/>
    <s v="May 27"/>
    <s v="2019"/>
    <s v="10:01PM"/>
    <n v="5"/>
    <s v="27"/>
    <d v="2019-05-27T00:00:00"/>
    <d v="2019-05-27T22:01:00"/>
    <x v="0"/>
  </r>
  <r>
    <s v="May 28, 2019 at 11:53AM"/>
    <s v="May 28"/>
    <s v="2019"/>
    <s v="11:53AM"/>
    <n v="5"/>
    <s v="28"/>
    <d v="2019-05-28T00:00:00"/>
    <d v="2019-05-28T11:53:00"/>
    <x v="0"/>
  </r>
  <r>
    <s v="May 28, 2019 at 02:24PM"/>
    <s v="May 28"/>
    <s v="2019"/>
    <s v="02:24PM"/>
    <n v="5"/>
    <s v="28"/>
    <d v="2019-05-28T00:00:00"/>
    <d v="2019-05-28T14:24:00"/>
    <x v="0"/>
  </r>
  <r>
    <s v="May 28, 2019 at 03:14PM"/>
    <s v="May 28"/>
    <s v="2019"/>
    <s v="03:14PM"/>
    <n v="5"/>
    <s v="28"/>
    <d v="2019-05-28T00:00:00"/>
    <d v="2019-05-28T15:14:00"/>
    <x v="0"/>
  </r>
  <r>
    <s v="May 28, 2019 at 03:52PM"/>
    <s v="May 28"/>
    <s v="2019"/>
    <s v="03:52PM"/>
    <n v="5"/>
    <s v="28"/>
    <d v="2019-05-28T00:00:00"/>
    <d v="2019-05-28T15:52:00"/>
    <x v="0"/>
  </r>
  <r>
    <s v="May 28, 2019 at 07:50PM"/>
    <s v="May 28"/>
    <s v="2019"/>
    <s v="07:50PM"/>
    <n v="5"/>
    <s v="28"/>
    <d v="2019-05-28T00:00:00"/>
    <d v="2019-05-28T19:50:00"/>
    <x v="0"/>
  </r>
  <r>
    <s v="May 29, 2019 at 07:23AM"/>
    <s v="May 29"/>
    <s v="2019"/>
    <s v="07:23AM"/>
    <n v="5"/>
    <s v="29"/>
    <d v="2019-05-29T00:00:00"/>
    <d v="2019-05-29T07:23:00"/>
    <x v="0"/>
  </r>
  <r>
    <s v="May 29, 2019 at 07:56AM"/>
    <s v="May 29"/>
    <s v="2019"/>
    <s v="07:56AM"/>
    <n v="5"/>
    <s v="29"/>
    <d v="2019-05-29T00:00:00"/>
    <d v="2019-05-29T07:56:00"/>
    <x v="0"/>
  </r>
  <r>
    <s v="May 29, 2019 at 08:37AM"/>
    <s v="May 29"/>
    <s v="2019"/>
    <s v="08:37AM"/>
    <n v="5"/>
    <s v="29"/>
    <d v="2019-05-29T00:00:00"/>
    <d v="2019-05-29T08:37:00"/>
    <x v="0"/>
  </r>
  <r>
    <s v="May 29, 2019 at 10:51AM"/>
    <s v="May 29"/>
    <s v="2019"/>
    <s v="10:51AM"/>
    <n v="5"/>
    <s v="29"/>
    <d v="2019-05-29T00:00:00"/>
    <d v="2019-05-29T10:51:00"/>
    <x v="0"/>
  </r>
  <r>
    <s v="May 29, 2019 at 11:27AM"/>
    <s v="May 29"/>
    <s v="2019"/>
    <s v="11:27AM"/>
    <n v="5"/>
    <s v="29"/>
    <d v="2019-05-29T00:00:00"/>
    <d v="2019-05-29T11:27:00"/>
    <x v="0"/>
  </r>
  <r>
    <s v="May 29, 2019 at 02:19PM"/>
    <s v="May 29"/>
    <s v="2019"/>
    <s v="02:19PM"/>
    <n v="5"/>
    <s v="29"/>
    <d v="2019-05-29T00:00:00"/>
    <d v="2019-05-29T14:19:00"/>
    <x v="0"/>
  </r>
  <r>
    <s v="May 29, 2019 at 08:22PM"/>
    <s v="May 29"/>
    <s v="2019"/>
    <s v="08:22PM"/>
    <n v="5"/>
    <s v="29"/>
    <d v="2019-05-29T00:00:00"/>
    <d v="2019-05-29T20:22:00"/>
    <x v="0"/>
  </r>
  <r>
    <s v="May 30, 2019 at 01:39PM"/>
    <s v="May 30"/>
    <s v="2019"/>
    <s v="01:39PM"/>
    <n v="5"/>
    <s v="30"/>
    <d v="2019-05-30T00:00:00"/>
    <d v="2019-05-30T13:39:00"/>
    <x v="0"/>
  </r>
  <r>
    <s v="May 31, 2019 at 08:37AM"/>
    <s v="May 31"/>
    <s v="2019"/>
    <s v="08:37AM"/>
    <n v="5"/>
    <s v="31"/>
    <d v="2019-05-31T00:00:00"/>
    <d v="2019-05-31T08:37:00"/>
    <x v="0"/>
  </r>
  <r>
    <s v="May 31, 2019 at 01:55PM"/>
    <s v="May 31"/>
    <s v="2019"/>
    <s v="01:55PM"/>
    <n v="5"/>
    <s v="31"/>
    <d v="2019-05-31T00:00:00"/>
    <d v="2019-05-31T13:55:00"/>
    <x v="0"/>
  </r>
  <r>
    <s v="May 31, 2019 at 03:05PM"/>
    <s v="May 31"/>
    <s v="2019"/>
    <s v="03:05PM"/>
    <n v="5"/>
    <s v="31"/>
    <d v="2019-05-31T00:00:00"/>
    <d v="2019-05-31T15:05:00"/>
    <x v="0"/>
  </r>
  <r>
    <s v="May 31, 2019 at 03:58PM"/>
    <s v="May 31"/>
    <s v="2019"/>
    <s v="03:58PM"/>
    <n v="5"/>
    <s v="31"/>
    <d v="2019-05-31T00:00:00"/>
    <d v="2019-05-31T15:58:00"/>
    <x v="0"/>
  </r>
  <r>
    <s v="May 31, 2019 at 05:07PM"/>
    <s v="May 31"/>
    <s v="2019"/>
    <s v="05:07PM"/>
    <n v="5"/>
    <s v="31"/>
    <d v="2019-05-31T00:00:00"/>
    <d v="2019-05-31T17:07:00"/>
    <x v="0"/>
  </r>
  <r>
    <s v="June 02, 2019 at 11:30AM"/>
    <s v="June 02"/>
    <s v="2019"/>
    <s v="11:30AM"/>
    <n v="6"/>
    <s v="02"/>
    <d v="2019-06-02T00:00:00"/>
    <d v="2019-06-02T11:30:00"/>
    <x v="0"/>
  </r>
  <r>
    <s v="June 02, 2019 at 12:40PM"/>
    <s v="June 02"/>
    <s v="2019"/>
    <s v="12:40PM"/>
    <n v="6"/>
    <s v="02"/>
    <d v="2019-06-02T00:00:00"/>
    <d v="2019-06-02T12:40:00"/>
    <x v="0"/>
  </r>
  <r>
    <s v="June 02, 2019 at 04:35PM"/>
    <s v="June 02"/>
    <s v="2019"/>
    <s v="04:35PM"/>
    <n v="6"/>
    <s v="02"/>
    <d v="2019-06-02T00:00:00"/>
    <d v="2019-06-02T16:35:00"/>
    <x v="0"/>
  </r>
  <r>
    <s v="June 03, 2019 at 07:25AM"/>
    <s v="June 03"/>
    <s v="2019"/>
    <s v="07:25AM"/>
    <n v="6"/>
    <s v="03"/>
    <d v="2019-06-03T00:00:00"/>
    <d v="2019-06-03T07:25:00"/>
    <x v="0"/>
  </r>
  <r>
    <s v="June 03, 2019 at 01:34PM"/>
    <s v="June 03"/>
    <s v="2019"/>
    <s v="01:34PM"/>
    <n v="6"/>
    <s v="03"/>
    <d v="2019-06-03T00:00:00"/>
    <d v="2019-06-03T13:34:00"/>
    <x v="0"/>
  </r>
  <r>
    <s v="June 03, 2019 at 08:00PM"/>
    <s v="June 03"/>
    <s v="2019"/>
    <s v="08:00PM"/>
    <n v="6"/>
    <s v="03"/>
    <d v="2019-06-03T00:00:00"/>
    <d v="2019-06-03T20:00:00"/>
    <x v="1"/>
  </r>
  <r>
    <s v="June 03, 2019 at 08:01PM"/>
    <s v="June 03"/>
    <s v="2019"/>
    <s v="08:01PM"/>
    <n v="6"/>
    <s v="03"/>
    <d v="2019-06-03T00:00:00"/>
    <d v="2019-06-03T20:01:00"/>
    <x v="1"/>
  </r>
  <r>
    <s v="June 04, 2019 at 07:18AM"/>
    <s v="June 04"/>
    <s v="2019"/>
    <s v="07:18AM"/>
    <n v="6"/>
    <s v="04"/>
    <d v="2019-06-04T00:00:00"/>
    <d v="2019-06-04T07:18:00"/>
    <x v="0"/>
  </r>
  <r>
    <s v="June 04, 2019 at 09:02AM"/>
    <s v="June 04"/>
    <s v="2019"/>
    <s v="09:02AM"/>
    <n v="6"/>
    <s v="04"/>
    <d v="2019-06-04T00:00:00"/>
    <d v="2019-06-04T09:02:00"/>
    <x v="0"/>
  </r>
  <r>
    <s v="June 04, 2019 at 03:05PM"/>
    <s v="June 04"/>
    <s v="2019"/>
    <s v="03:05PM"/>
    <n v="6"/>
    <s v="04"/>
    <d v="2019-06-04T00:00:00"/>
    <d v="2019-06-04T15:05:00"/>
    <x v="0"/>
  </r>
  <r>
    <s v="June 04, 2019 at 08:46PM"/>
    <s v="June 04"/>
    <s v="2019"/>
    <s v="08:46PM"/>
    <n v="6"/>
    <s v="04"/>
    <d v="2019-06-04T00:00:00"/>
    <d v="2019-06-04T20:46:00"/>
    <x v="0"/>
  </r>
  <r>
    <s v="June 05, 2019 at 07:52AM"/>
    <s v="June 05"/>
    <s v="2019"/>
    <s v="07:52AM"/>
    <n v="6"/>
    <s v="05"/>
    <d v="2019-06-05T00:00:00"/>
    <d v="2019-06-05T07:52:00"/>
    <x v="0"/>
  </r>
  <r>
    <s v="June 06, 2019 at 07:34AM"/>
    <s v="June 06"/>
    <s v="2019"/>
    <s v="07:34AM"/>
    <n v="6"/>
    <s v="06"/>
    <d v="2019-06-06T00:00:00"/>
    <d v="2019-06-06T07:34:00"/>
    <x v="0"/>
  </r>
  <r>
    <s v="June 06, 2019 at 09:50AM"/>
    <s v="June 06"/>
    <s v="2019"/>
    <s v="09:50AM"/>
    <n v="6"/>
    <s v="06"/>
    <d v="2019-06-06T00:00:00"/>
    <d v="2019-06-06T09:50:00"/>
    <x v="0"/>
  </r>
  <r>
    <s v="June 06, 2019 at 04:07PM"/>
    <s v="June 06"/>
    <s v="2019"/>
    <s v="04:07PM"/>
    <n v="6"/>
    <s v="06"/>
    <d v="2019-06-06T00:00:00"/>
    <d v="2019-06-06T16:07:00"/>
    <x v="0"/>
  </r>
  <r>
    <s v="June 07, 2019 at 07:21AM"/>
    <s v="June 07"/>
    <s v="2019"/>
    <s v="07:21AM"/>
    <n v="6"/>
    <s v="07"/>
    <d v="2019-06-07T00:00:00"/>
    <d v="2019-06-07T07:21:00"/>
    <x v="0"/>
  </r>
  <r>
    <s v="June 07, 2019 at 07:34AM"/>
    <s v="June 07"/>
    <s v="2019"/>
    <s v="07:34AM"/>
    <n v="6"/>
    <s v="07"/>
    <d v="2019-06-07T00:00:00"/>
    <d v="2019-06-07T07:34:00"/>
    <x v="1"/>
  </r>
  <r>
    <s v="June 07, 2019 at 07:35AM"/>
    <s v="June 07"/>
    <s v="2019"/>
    <s v="07:35AM"/>
    <n v="6"/>
    <s v="07"/>
    <d v="2019-06-07T00:00:00"/>
    <d v="2019-06-07T07:35:00"/>
    <x v="1"/>
  </r>
  <r>
    <s v="June 07, 2019 at 01:54PM"/>
    <s v="June 07"/>
    <s v="2019"/>
    <s v="01:54PM"/>
    <n v="6"/>
    <s v="07"/>
    <d v="2019-06-07T00:00:00"/>
    <d v="2019-06-07T13:54:00"/>
    <x v="0"/>
  </r>
  <r>
    <s v="June 07, 2019 at 04:36PM"/>
    <s v="June 07"/>
    <s v="2019"/>
    <s v="04:36PM"/>
    <n v="6"/>
    <s v="07"/>
    <d v="2019-06-07T00:00:00"/>
    <d v="2019-06-07T16:36:00"/>
    <x v="0"/>
  </r>
  <r>
    <s v="June 10, 2019 at 06:57AM"/>
    <s v="June 10"/>
    <s v="2019"/>
    <s v="06:57AM"/>
    <n v="6"/>
    <s v="10"/>
    <d v="2019-06-10T00:00:00"/>
    <d v="2019-06-10T06:57:00"/>
    <x v="0"/>
  </r>
  <r>
    <s v="June 10, 2019 at 02:32PM"/>
    <s v="June 10"/>
    <s v="2019"/>
    <s v="02:32PM"/>
    <n v="6"/>
    <s v="10"/>
    <d v="2019-06-10T00:00:00"/>
    <d v="2019-06-10T14:32:00"/>
    <x v="0"/>
  </r>
  <r>
    <s v="June 11, 2019 at 07:19AM"/>
    <s v="June 11"/>
    <s v="2019"/>
    <s v="07:19AM"/>
    <n v="6"/>
    <s v="11"/>
    <d v="2019-06-11T00:00:00"/>
    <d v="2019-06-11T07:19:00"/>
    <x v="1"/>
  </r>
  <r>
    <s v="June 11, 2019 at 07:20AM"/>
    <s v="June 11"/>
    <s v="2019"/>
    <s v="07:20AM"/>
    <n v="6"/>
    <s v="11"/>
    <d v="2019-06-11T00:00:00"/>
    <d v="2019-06-11T07:20:00"/>
    <x v="1"/>
  </r>
  <r>
    <s v="June 11, 2019 at 11:30AM"/>
    <s v="June 11"/>
    <s v="2019"/>
    <s v="11:30AM"/>
    <n v="6"/>
    <s v="11"/>
    <d v="2019-06-11T00:00:00"/>
    <d v="2019-06-11T11:30:00"/>
    <x v="0"/>
  </r>
  <r>
    <s v="June 11, 2019 at 08:13PM"/>
    <s v="June 11"/>
    <s v="2019"/>
    <s v="08:13PM"/>
    <n v="6"/>
    <s v="11"/>
    <d v="2019-06-11T00:00:00"/>
    <d v="2019-06-11T20:13:00"/>
    <x v="0"/>
  </r>
  <r>
    <s v="June 11, 2019 at 10:32PM"/>
    <s v="June 11"/>
    <s v="2019"/>
    <s v="10:32PM"/>
    <n v="6"/>
    <s v="11"/>
    <d v="2019-06-11T00:00:00"/>
    <d v="2019-06-11T22:32:00"/>
    <x v="0"/>
  </r>
  <r>
    <s v="June 12, 2019 at 10:08PM"/>
    <s v="June 12"/>
    <s v="2019"/>
    <s v="10:08PM"/>
    <n v="6"/>
    <s v="12"/>
    <d v="2019-06-12T00:00:00"/>
    <d v="2019-06-12T22:08:00"/>
    <x v="0"/>
  </r>
  <r>
    <s v="June 13, 2019 at 09:25AM"/>
    <s v="June 13"/>
    <s v="2019"/>
    <s v="09:25AM"/>
    <n v="6"/>
    <s v="13"/>
    <d v="2019-06-13T00:00:00"/>
    <d v="2019-06-13T09:25:00"/>
    <x v="0"/>
  </r>
  <r>
    <s v="June 13, 2019 at 08:50PM"/>
    <s v="June 13"/>
    <s v="2019"/>
    <s v="08:50PM"/>
    <n v="6"/>
    <s v="13"/>
    <d v="2019-06-13T00:00:00"/>
    <d v="2019-06-13T20:50:00"/>
    <x v="0"/>
  </r>
  <r>
    <s v="June 13, 2019 at 10:06PM"/>
    <s v="June 13"/>
    <s v="2019"/>
    <s v="10:06PM"/>
    <n v="6"/>
    <s v="13"/>
    <d v="2019-06-13T00:00:00"/>
    <d v="2019-06-13T22:06:00"/>
    <x v="0"/>
  </r>
  <r>
    <s v="June 14, 2019 at 06:39AM"/>
    <s v="June 14"/>
    <s v="2019"/>
    <s v="06:39AM"/>
    <n v="6"/>
    <s v="14"/>
    <d v="2019-06-14T00:00:00"/>
    <d v="2019-06-14T06:39:00"/>
    <x v="0"/>
  </r>
  <r>
    <s v="June 14, 2019 at 09:42AM"/>
    <s v="June 14"/>
    <s v="2019"/>
    <s v="09:42AM"/>
    <n v="6"/>
    <s v="14"/>
    <d v="2019-06-14T00:00:00"/>
    <d v="2019-06-14T09:42:00"/>
    <x v="0"/>
  </r>
  <r>
    <s v="June 15, 2019 at 09:51AM"/>
    <s v="June 15"/>
    <s v="2019"/>
    <s v="09:51AM"/>
    <n v="6"/>
    <s v="15"/>
    <d v="2019-06-15T00:00:00"/>
    <d v="2019-06-15T09:51:00"/>
    <x v="0"/>
  </r>
  <r>
    <s v="June 15, 2019 at 10:18AM"/>
    <s v="June 15"/>
    <s v="2019"/>
    <s v="10:18AM"/>
    <n v="6"/>
    <s v="15"/>
    <d v="2019-06-15T00:00:00"/>
    <d v="2019-06-15T10:18:00"/>
    <x v="0"/>
  </r>
  <r>
    <s v="June 15, 2019 at 09:58PM"/>
    <s v="June 15"/>
    <s v="2019"/>
    <s v="09:58PM"/>
    <n v="6"/>
    <s v="15"/>
    <d v="2019-06-15T00:00:00"/>
    <d v="2019-06-15T21:58:00"/>
    <x v="0"/>
  </r>
  <r>
    <s v="June 15, 2019 at 11:09PM"/>
    <s v="June 15"/>
    <s v="2019"/>
    <s v="11:09PM"/>
    <n v="6"/>
    <s v="15"/>
    <d v="2019-06-15T00:00:00"/>
    <d v="2019-06-15T23:09:00"/>
    <x v="0"/>
  </r>
  <r>
    <s v="June 16, 2019 at 10:13PM"/>
    <s v="June 16"/>
    <s v="2019"/>
    <s v="10:13PM"/>
    <n v="6"/>
    <s v="16"/>
    <d v="2019-06-16T00:00:00"/>
    <d v="2019-06-16T22:13:00"/>
    <x v="0"/>
  </r>
  <r>
    <s v="June 17, 2019 at 07:21AM"/>
    <s v="June 17"/>
    <s v="2019"/>
    <s v="07:21AM"/>
    <n v="6"/>
    <s v="17"/>
    <d v="2019-06-17T00:00:00"/>
    <d v="2019-06-17T07:21:00"/>
    <x v="0"/>
  </r>
  <r>
    <s v="June 17, 2019 at 10:36AM"/>
    <s v="June 17"/>
    <s v="2019"/>
    <s v="10:36AM"/>
    <n v="6"/>
    <s v="17"/>
    <d v="2019-06-17T00:00:00"/>
    <d v="2019-06-17T10:36:00"/>
    <x v="0"/>
  </r>
  <r>
    <s v="June 17, 2019 at 12:56PM"/>
    <s v="June 17"/>
    <s v="2019"/>
    <s v="12:56PM"/>
    <n v="6"/>
    <s v="17"/>
    <d v="2019-06-17T00:00:00"/>
    <d v="2019-06-17T12:56:00"/>
    <x v="0"/>
  </r>
  <r>
    <s v="June 17, 2019 at 04:41PM"/>
    <s v="June 17"/>
    <s v="2019"/>
    <s v="04:41PM"/>
    <n v="6"/>
    <s v="17"/>
    <d v="2019-06-17T00:00:00"/>
    <d v="2019-06-17T16:41:00"/>
    <x v="0"/>
  </r>
  <r>
    <s v="June 17, 2019 at 07:17PM"/>
    <s v="June 17"/>
    <s v="2019"/>
    <s v="07:17PM"/>
    <n v="6"/>
    <s v="17"/>
    <d v="2019-06-17T00:00:00"/>
    <d v="2019-06-17T19:17:00"/>
    <x v="0"/>
  </r>
  <r>
    <s v="June 18, 2019 at 11:33AM"/>
    <s v="June 18"/>
    <s v="2019"/>
    <s v="11:33AM"/>
    <n v="6"/>
    <s v="18"/>
    <d v="2019-06-18T00:00:00"/>
    <d v="2019-06-18T11:33:00"/>
    <x v="0"/>
  </r>
  <r>
    <s v="June 18, 2019 at 03:30PM"/>
    <s v="June 18"/>
    <s v="2019"/>
    <s v="03:30PM"/>
    <n v="6"/>
    <s v="18"/>
    <d v="2019-06-18T00:00:00"/>
    <d v="2019-06-18T15:30:00"/>
    <x v="0"/>
  </r>
  <r>
    <s v="June 19, 2019 at 08:27AM"/>
    <s v="June 19"/>
    <s v="2019"/>
    <s v="08:27AM"/>
    <n v="6"/>
    <s v="19"/>
    <d v="2019-06-19T00:00:00"/>
    <d v="2019-06-19T08:27:00"/>
    <x v="0"/>
  </r>
  <r>
    <s v="June 19, 2019 at 08:38AM"/>
    <s v="June 19"/>
    <s v="2019"/>
    <s v="08:38AM"/>
    <n v="6"/>
    <s v="19"/>
    <d v="2019-06-19T00:00:00"/>
    <d v="2019-06-19T08:38:00"/>
    <x v="0"/>
  </r>
  <r>
    <s v="June 19, 2019 at 09:06AM"/>
    <s v="June 19"/>
    <s v="2019"/>
    <s v="09:06AM"/>
    <n v="6"/>
    <s v="19"/>
    <d v="2019-06-19T00:00:00"/>
    <d v="2019-06-19T09:06:00"/>
    <x v="0"/>
  </r>
  <r>
    <s v="June 19, 2019 at 12:53PM"/>
    <s v="June 19"/>
    <s v="2019"/>
    <s v="12:53PM"/>
    <n v="6"/>
    <s v="19"/>
    <d v="2019-06-19T00:00:00"/>
    <d v="2019-06-19T12:53:00"/>
    <x v="0"/>
  </r>
  <r>
    <s v="June 19, 2019 at 04:32PM"/>
    <s v="June 19"/>
    <s v="2019"/>
    <s v="04:32PM"/>
    <n v="6"/>
    <s v="19"/>
    <d v="2019-06-19T00:00:00"/>
    <d v="2019-06-19T16:32:00"/>
    <x v="0"/>
  </r>
  <r>
    <s v="June 20, 2019 at 02:36PM"/>
    <s v="June 20"/>
    <s v="2019"/>
    <s v="02:36PM"/>
    <n v="6"/>
    <s v="20"/>
    <d v="2019-06-20T00:00:00"/>
    <d v="2019-06-20T14:36:00"/>
    <x v="0"/>
  </r>
  <r>
    <s v="June 20, 2019 at 07:54PM"/>
    <s v="June 20"/>
    <s v="2019"/>
    <s v="07:54PM"/>
    <n v="6"/>
    <s v="20"/>
    <d v="2019-06-20T00:00:00"/>
    <d v="2019-06-20T19:54:00"/>
    <x v="0"/>
  </r>
  <r>
    <s v="June 21, 2019 at 07:23AM"/>
    <s v="June 21"/>
    <s v="2019"/>
    <s v="07:23AM"/>
    <n v="6"/>
    <s v="21"/>
    <d v="2019-06-21T00:00:00"/>
    <d v="2019-06-21T07:23:00"/>
    <x v="0"/>
  </r>
  <r>
    <s v="June 21, 2019 at 10:05AM"/>
    <s v="June 21"/>
    <s v="2019"/>
    <s v="10:05AM"/>
    <n v="6"/>
    <s v="21"/>
    <d v="2019-06-21T00:00:00"/>
    <d v="2019-06-21T10:05:00"/>
    <x v="0"/>
  </r>
  <r>
    <s v="June 21, 2019 at 11:46AM"/>
    <s v="June 21"/>
    <s v="2019"/>
    <s v="11:46AM"/>
    <n v="6"/>
    <s v="21"/>
    <d v="2019-06-21T00:00:00"/>
    <d v="2019-06-21T11:46:00"/>
    <x v="0"/>
  </r>
  <r>
    <s v="June 21, 2019 at 06:07PM"/>
    <s v="June 21"/>
    <s v="2019"/>
    <s v="06:07PM"/>
    <n v="6"/>
    <s v="21"/>
    <d v="2019-06-21T00:00:00"/>
    <d v="2019-06-21T18:07:00"/>
    <x v="0"/>
  </r>
  <r>
    <s v="June 22, 2019 at 09:33AM"/>
    <s v="June 22"/>
    <s v="2019"/>
    <s v="09:33AM"/>
    <n v="6"/>
    <s v="22"/>
    <d v="2019-06-22T00:00:00"/>
    <d v="2019-06-22T09:33:00"/>
    <x v="0"/>
  </r>
  <r>
    <s v="June 22, 2019 at 10:30AM"/>
    <s v="June 22"/>
    <s v="2019"/>
    <s v="10:30AM"/>
    <n v="6"/>
    <s v="22"/>
    <d v="2019-06-22T00:00:00"/>
    <d v="2019-06-22T10:30:00"/>
    <x v="0"/>
  </r>
  <r>
    <s v="June 25, 2019 at 10:35AM"/>
    <s v="June 25"/>
    <s v="2019"/>
    <s v="10:35AM"/>
    <n v="6"/>
    <s v="25"/>
    <d v="2019-06-25T00:00:00"/>
    <d v="2019-06-25T10:35:00"/>
    <x v="1"/>
  </r>
  <r>
    <s v="June 25, 2019 at 10:36AM"/>
    <s v="June 25"/>
    <s v="2019"/>
    <s v="10:36AM"/>
    <n v="6"/>
    <s v="25"/>
    <d v="2019-06-25T00:00:00"/>
    <d v="2019-06-25T10:36:00"/>
    <x v="1"/>
  </r>
  <r>
    <s v="June 25, 2019 at 02:06PM"/>
    <s v="June 25"/>
    <s v="2019"/>
    <s v="02:06PM"/>
    <n v="6"/>
    <s v="25"/>
    <d v="2019-06-25T00:00:00"/>
    <d v="2019-06-25T14:06:00"/>
    <x v="0"/>
  </r>
  <r>
    <s v="June 25, 2019 at 07:53PM"/>
    <s v="June 25"/>
    <s v="2019"/>
    <s v="07:53PM"/>
    <n v="6"/>
    <s v="25"/>
    <d v="2019-06-25T00:00:00"/>
    <d v="2019-06-25T19:53:00"/>
    <x v="0"/>
  </r>
  <r>
    <s v="June 26, 2019 at 01:02PM"/>
    <s v="June 26"/>
    <s v="2019"/>
    <s v="01:02PM"/>
    <n v="6"/>
    <s v="26"/>
    <d v="2019-06-26T00:00:00"/>
    <d v="2019-06-26T13:02:00"/>
    <x v="0"/>
  </r>
  <r>
    <s v="June 27, 2019 at 06:42AM"/>
    <s v="June 27"/>
    <s v="2019"/>
    <s v="06:42AM"/>
    <n v="6"/>
    <s v="27"/>
    <d v="2019-06-27T00:00:00"/>
    <d v="2019-06-27T06:42:00"/>
    <x v="0"/>
  </r>
  <r>
    <s v="June 27, 2019 at 09:22AM"/>
    <s v="June 27"/>
    <s v="2019"/>
    <s v="09:22AM"/>
    <n v="6"/>
    <s v="27"/>
    <d v="2019-06-27T00:00:00"/>
    <d v="2019-06-27T09:22:00"/>
    <x v="0"/>
  </r>
  <r>
    <s v="June 27, 2019 at 09:41AM"/>
    <s v="June 27"/>
    <s v="2019"/>
    <s v="09:41AM"/>
    <n v="6"/>
    <s v="27"/>
    <d v="2019-06-27T00:00:00"/>
    <d v="2019-06-27T09:41:00"/>
    <x v="0"/>
  </r>
  <r>
    <s v="June 27, 2019 at 02:34PM"/>
    <s v="June 27"/>
    <s v="2019"/>
    <s v="02:34PM"/>
    <n v="6"/>
    <s v="27"/>
    <d v="2019-06-27T00:00:00"/>
    <d v="2019-06-27T14:34:00"/>
    <x v="0"/>
  </r>
  <r>
    <s v="June 28, 2019 at 07:09AM"/>
    <s v="June 28"/>
    <s v="2019"/>
    <s v="07:09AM"/>
    <n v="6"/>
    <s v="28"/>
    <d v="2019-06-28T00:00:00"/>
    <d v="2019-06-28T07:09:00"/>
    <x v="0"/>
  </r>
  <r>
    <s v="June 29, 2019 at 08:32AM"/>
    <s v="June 29"/>
    <s v="2019"/>
    <s v="08:32AM"/>
    <n v="6"/>
    <s v="29"/>
    <d v="2019-06-29T00:00:00"/>
    <d v="2019-06-29T08:32:00"/>
    <x v="0"/>
  </r>
  <r>
    <s v="June 29, 2019 at 08:14PM"/>
    <s v="June 29"/>
    <s v="2019"/>
    <s v="08:14PM"/>
    <n v="6"/>
    <s v="29"/>
    <d v="2019-06-29T00:00:00"/>
    <d v="2019-06-29T20:14:00"/>
    <x v="1"/>
  </r>
  <r>
    <s v="June 29, 2019 at 08:15PM"/>
    <s v="June 29"/>
    <s v="2019"/>
    <s v="08:15PM"/>
    <n v="6"/>
    <s v="29"/>
    <d v="2019-06-29T00:00:00"/>
    <d v="2019-06-29T20:15:00"/>
    <x v="1"/>
  </r>
  <r>
    <s v="June 30, 2019 at 08:21AM"/>
    <s v="June 30"/>
    <s v="2019"/>
    <s v="08:21AM"/>
    <n v="6"/>
    <s v="30"/>
    <d v="2019-06-30T00:00:00"/>
    <d v="2019-06-30T08:21:00"/>
    <x v="1"/>
  </r>
  <r>
    <s v="June 30, 2019 at 08:22AM"/>
    <s v="June 30"/>
    <s v="2019"/>
    <s v="08:22AM"/>
    <n v="6"/>
    <s v="30"/>
    <d v="2019-06-30T00:00:00"/>
    <d v="2019-06-30T08:22:00"/>
    <x v="1"/>
  </r>
  <r>
    <s v="June 30, 2019 at 07:15PM"/>
    <s v="June 30"/>
    <s v="2019"/>
    <s v="07:15PM"/>
    <n v="6"/>
    <s v="30"/>
    <d v="2019-06-30T00:00:00"/>
    <d v="2019-06-30T19:15:00"/>
    <x v="0"/>
  </r>
  <r>
    <s v="July 01, 2019 at 11:31AM"/>
    <s v="July 01"/>
    <s v="2019"/>
    <s v="11:31AM"/>
    <n v="7"/>
    <s v="01"/>
    <d v="2019-07-01T00:00:00"/>
    <d v="2019-07-01T11:31:00"/>
    <x v="0"/>
  </r>
  <r>
    <s v="July 01, 2019 at 06:02PM"/>
    <s v="July 01"/>
    <s v="2019"/>
    <s v="06:02PM"/>
    <n v="7"/>
    <s v="01"/>
    <d v="2019-07-01T00:00:00"/>
    <d v="2019-07-01T18:02:00"/>
    <x v="0"/>
  </r>
  <r>
    <s v="July 02, 2019 at 09:27AM"/>
    <s v="July 02"/>
    <s v="2019"/>
    <s v="09:27AM"/>
    <n v="7"/>
    <s v="02"/>
    <d v="2019-07-02T00:00:00"/>
    <d v="2019-07-02T09:27:00"/>
    <x v="0"/>
  </r>
  <r>
    <s v="July 02, 2019 at 03:08PM"/>
    <s v="July 02"/>
    <s v="2019"/>
    <s v="03:08PM"/>
    <n v="7"/>
    <s v="02"/>
    <d v="2019-07-02T00:00:00"/>
    <d v="2019-07-02T15:08:00"/>
    <x v="0"/>
  </r>
  <r>
    <s v="July 08, 2019 at 09:17AM"/>
    <s v="July 08"/>
    <s v="2019"/>
    <s v="09:17AM"/>
    <n v="7"/>
    <s v="08"/>
    <d v="2019-07-08T00:00:00"/>
    <d v="2019-07-08T09:17:00"/>
    <x v="0"/>
  </r>
  <r>
    <s v="July 08, 2019 at 01:10PM"/>
    <s v="July 08"/>
    <s v="2019"/>
    <s v="01:10PM"/>
    <n v="7"/>
    <s v="08"/>
    <d v="2019-07-08T00:00:00"/>
    <d v="2019-07-08T13:10:00"/>
    <x v="0"/>
  </r>
  <r>
    <s v="July 08, 2019 at 10:01PM"/>
    <s v="July 08"/>
    <s v="2019"/>
    <s v="10:01PM"/>
    <n v="7"/>
    <s v="08"/>
    <d v="2019-07-08T00:00:00"/>
    <d v="2019-07-08T22:01:00"/>
    <x v="0"/>
  </r>
  <r>
    <s v="July 09, 2019 at 11:42AM"/>
    <s v="July 09"/>
    <s v="2019"/>
    <s v="11:42AM"/>
    <n v="7"/>
    <s v="09"/>
    <d v="2019-07-09T00:00:00"/>
    <d v="2019-07-09T11:42:00"/>
    <x v="0"/>
  </r>
  <r>
    <s v="July 09, 2019 at 12:16PM"/>
    <s v="July 09"/>
    <s v="2019"/>
    <s v="12:16PM"/>
    <n v="7"/>
    <s v="09"/>
    <d v="2019-07-09T00:00:00"/>
    <d v="2019-07-09T12:16:00"/>
    <x v="0"/>
  </r>
  <r>
    <s v="July 09, 2019 at 08:33PM"/>
    <s v="July 09"/>
    <s v="2019"/>
    <s v="08:33PM"/>
    <n v="7"/>
    <s v="09"/>
    <d v="2019-07-09T00:00:00"/>
    <d v="2019-07-09T20:33:00"/>
    <x v="0"/>
  </r>
  <r>
    <s v="July 09, 2019 at 09:00PM"/>
    <s v="July 09"/>
    <s v="2019"/>
    <s v="09:00PM"/>
    <n v="7"/>
    <s v="09"/>
    <d v="2019-07-09T00:00:00"/>
    <d v="2019-07-09T21:00:00"/>
    <x v="0"/>
  </r>
  <r>
    <s v="July 10, 2019 at 10:45AM"/>
    <s v="July 10"/>
    <s v="2019"/>
    <s v="10:45AM"/>
    <n v="7"/>
    <s v="10"/>
    <d v="2019-07-10T00:00:00"/>
    <d v="2019-07-10T10:45:00"/>
    <x v="0"/>
  </r>
  <r>
    <s v="July 11, 2019 at 07:37AM"/>
    <s v="July 11"/>
    <s v="2019"/>
    <s v="07:37AM"/>
    <n v="7"/>
    <s v="11"/>
    <d v="2019-07-11T00:00:00"/>
    <d v="2019-07-11T07:37:00"/>
    <x v="0"/>
  </r>
  <r>
    <s v="July 11, 2019 at 07:50AM"/>
    <s v="July 11"/>
    <s v="2019"/>
    <s v="07:50AM"/>
    <n v="7"/>
    <s v="11"/>
    <d v="2019-07-11T00:00:00"/>
    <d v="2019-07-11T07:50:00"/>
    <x v="0"/>
  </r>
  <r>
    <s v="July 12, 2019 at 06:46AM"/>
    <s v="July 12"/>
    <s v="2019"/>
    <s v="06:46AM"/>
    <n v="7"/>
    <s v="12"/>
    <d v="2019-07-12T00:00:00"/>
    <d v="2019-07-12T06:46:00"/>
    <x v="0"/>
  </r>
  <r>
    <s v="July 12, 2019 at 09:01AM"/>
    <s v="July 12"/>
    <s v="2019"/>
    <s v="09:01AM"/>
    <n v="7"/>
    <s v="12"/>
    <d v="2019-07-12T00:00:00"/>
    <d v="2019-07-12T09:01:00"/>
    <x v="0"/>
  </r>
  <r>
    <s v="July 12, 2019 at 06:19PM"/>
    <s v="July 12"/>
    <s v="2019"/>
    <s v="06:19PM"/>
    <n v="7"/>
    <s v="12"/>
    <d v="2019-07-12T00:00:00"/>
    <d v="2019-07-12T18:19:00"/>
    <x v="0"/>
  </r>
  <r>
    <s v="July 13, 2019 at 12:16AM"/>
    <s v="July 13"/>
    <s v="2019"/>
    <s v="12:16AM"/>
    <n v="7"/>
    <s v="13"/>
    <d v="2019-07-13T00:00:00"/>
    <d v="2019-07-13T00:16:00"/>
    <x v="0"/>
  </r>
  <r>
    <s v="July 13, 2019 at 08:49PM"/>
    <s v="July 13"/>
    <s v="2019"/>
    <s v="08:49PM"/>
    <n v="7"/>
    <s v="13"/>
    <d v="2019-07-13T00:00:00"/>
    <d v="2019-07-13T20:49:00"/>
    <x v="0"/>
  </r>
  <r>
    <s v="July 14, 2019 at 08:25PM"/>
    <s v="July 14"/>
    <s v="2019"/>
    <s v="08:25PM"/>
    <n v="7"/>
    <s v="14"/>
    <d v="2019-07-14T00:00:00"/>
    <d v="2019-07-14T20:25:00"/>
    <x v="0"/>
  </r>
  <r>
    <s v="July 15, 2019 at 08:22AM"/>
    <s v="July 15"/>
    <s v="2019"/>
    <s v="08:22AM"/>
    <n v="7"/>
    <s v="15"/>
    <d v="2019-07-15T00:00:00"/>
    <d v="2019-07-15T08:22:00"/>
    <x v="0"/>
  </r>
  <r>
    <s v="July 15, 2019 at 12:12PM"/>
    <s v="July 15"/>
    <s v="2019"/>
    <s v="12:12PM"/>
    <n v="7"/>
    <s v="15"/>
    <d v="2019-07-15T00:00:00"/>
    <d v="2019-07-15T12:12:00"/>
    <x v="1"/>
  </r>
  <r>
    <s v="July 15, 2019 at 12:13PM"/>
    <s v="July 15"/>
    <s v="2019"/>
    <s v="12:13PM"/>
    <n v="7"/>
    <s v="15"/>
    <d v="2019-07-15T00:00:00"/>
    <d v="2019-07-15T12:13:00"/>
    <x v="1"/>
  </r>
  <r>
    <s v="July 15, 2019 at 01:56PM"/>
    <s v="July 15"/>
    <s v="2019"/>
    <s v="01:56PM"/>
    <n v="7"/>
    <s v="15"/>
    <d v="2019-07-15T00:00:00"/>
    <d v="2019-07-15T13:56:00"/>
    <x v="0"/>
  </r>
  <r>
    <s v="July 16, 2019 at 01:51PM"/>
    <s v="July 16"/>
    <s v="2019"/>
    <s v="01:51PM"/>
    <n v="7"/>
    <s v="16"/>
    <d v="2019-07-16T00:00:00"/>
    <d v="2019-07-16T13:51:00"/>
    <x v="0"/>
  </r>
  <r>
    <s v="July 16, 2019 at 03:47PM"/>
    <s v="July 16"/>
    <s v="2019"/>
    <s v="03:47PM"/>
    <n v="7"/>
    <s v="16"/>
    <d v="2019-07-16T00:00:00"/>
    <d v="2019-07-16T15:47:00"/>
    <x v="0"/>
  </r>
  <r>
    <s v="July 16, 2019 at 07:03PM"/>
    <s v="July 16"/>
    <s v="2019"/>
    <s v="07:03PM"/>
    <n v="7"/>
    <s v="16"/>
    <d v="2019-07-16T00:00:00"/>
    <d v="2019-07-16T19:03:00"/>
    <x v="0"/>
  </r>
  <r>
    <s v="July 16, 2019 at 08:27PM"/>
    <s v="July 16"/>
    <s v="2019"/>
    <s v="08:27PM"/>
    <n v="7"/>
    <s v="16"/>
    <d v="2019-07-16T00:00:00"/>
    <d v="2019-07-16T20:27:00"/>
    <x v="0"/>
  </r>
  <r>
    <s v="July 16, 2019 at 10:20PM"/>
    <s v="July 16"/>
    <s v="2019"/>
    <s v="10:20PM"/>
    <n v="7"/>
    <s v="16"/>
    <d v="2019-07-16T00:00:00"/>
    <d v="2019-07-16T22:20:00"/>
    <x v="0"/>
  </r>
  <r>
    <s v="July 17, 2019 at 08:02AM"/>
    <s v="July 17"/>
    <s v="2019"/>
    <s v="08:02AM"/>
    <n v="7"/>
    <s v="17"/>
    <d v="2019-07-17T00:00:00"/>
    <d v="2019-07-17T08:02:00"/>
    <x v="0"/>
  </r>
  <r>
    <s v="July 17, 2019 at 01:39PM"/>
    <s v="July 17"/>
    <s v="2019"/>
    <s v="01:39PM"/>
    <n v="7"/>
    <s v="17"/>
    <d v="2019-07-17T00:00:00"/>
    <d v="2019-07-17T13:39:00"/>
    <x v="0"/>
  </r>
  <r>
    <s v="July 17, 2019 at 10:26PM"/>
    <s v="July 17"/>
    <s v="2019"/>
    <s v="10:26PM"/>
    <n v="7"/>
    <s v="17"/>
    <d v="2019-07-17T00:00:00"/>
    <d v="2019-07-17T22:26:00"/>
    <x v="0"/>
  </r>
  <r>
    <s v="July 18, 2019 at 09:44PM"/>
    <s v="July 18"/>
    <s v="2019"/>
    <s v="09:44PM"/>
    <n v="7"/>
    <s v="18"/>
    <d v="2019-07-18T00:00:00"/>
    <d v="2019-07-18T21:44:00"/>
    <x v="0"/>
  </r>
  <r>
    <s v="July 19, 2019 at 12:34PM"/>
    <s v="July 19"/>
    <s v="2019"/>
    <s v="12:34PM"/>
    <n v="7"/>
    <s v="19"/>
    <d v="2019-07-19T00:00:00"/>
    <d v="2019-07-19T12:34:00"/>
    <x v="1"/>
  </r>
  <r>
    <s v="July 19, 2019 at 12:35PM"/>
    <s v="July 19"/>
    <s v="2019"/>
    <s v="12:35PM"/>
    <n v="7"/>
    <s v="19"/>
    <d v="2019-07-19T00:00:00"/>
    <d v="2019-07-19T12:35:00"/>
    <x v="1"/>
  </r>
  <r>
    <s v="July 21, 2019 at 04:51PM"/>
    <s v="July 21"/>
    <s v="2019"/>
    <s v="04:51PM"/>
    <n v="7"/>
    <s v="21"/>
    <d v="2019-07-21T00:00:00"/>
    <d v="2019-07-21T16:51:00"/>
    <x v="0"/>
  </r>
  <r>
    <s v="July 23, 2019 at 01:28PM"/>
    <s v="July 23"/>
    <s v="2019"/>
    <s v="01:28PM"/>
    <n v="7"/>
    <s v="23"/>
    <d v="2019-07-23T00:00:00"/>
    <d v="2019-07-23T13:28:00"/>
    <x v="0"/>
  </r>
  <r>
    <s v="July 24, 2019 at 10:02PM"/>
    <s v="July 24"/>
    <s v="2019"/>
    <s v="10:02PM"/>
    <n v="7"/>
    <s v="24"/>
    <d v="2019-07-24T00:00:00"/>
    <d v="2019-07-24T22:02:00"/>
    <x v="0"/>
  </r>
  <r>
    <s v="July 25, 2019 at 07:41PM"/>
    <s v="July 25"/>
    <s v="2019"/>
    <s v="07:41PM"/>
    <n v="7"/>
    <s v="25"/>
    <d v="2019-07-25T00:00:00"/>
    <d v="2019-07-25T19:41:00"/>
    <x v="0"/>
  </r>
  <r>
    <s v="July 26, 2019 at 11:19AM"/>
    <s v="July 26"/>
    <s v="2019"/>
    <s v="11:19AM"/>
    <n v="7"/>
    <s v="26"/>
    <d v="2019-07-26T00:00:00"/>
    <d v="2019-07-26T11:19:00"/>
    <x v="0"/>
  </r>
  <r>
    <s v="July 26, 2019 at 01:33PM"/>
    <s v="July 26"/>
    <s v="2019"/>
    <s v="01:33PM"/>
    <n v="7"/>
    <s v="26"/>
    <d v="2019-07-26T00:00:00"/>
    <d v="2019-07-26T13:33:00"/>
    <x v="0"/>
  </r>
  <r>
    <s v="July 28, 2019 at 10:08PM"/>
    <s v="July 28"/>
    <s v="2019"/>
    <s v="10:08PM"/>
    <n v="7"/>
    <s v="28"/>
    <d v="2019-07-28T00:00:00"/>
    <d v="2019-07-28T22:08:00"/>
    <x v="0"/>
  </r>
  <r>
    <s v="July 29, 2019 at 07:33AM"/>
    <s v="July 29"/>
    <s v="2019"/>
    <s v="07:33AM"/>
    <n v="7"/>
    <s v="29"/>
    <d v="2019-07-29T00:00:00"/>
    <d v="2019-07-29T07:33:00"/>
    <x v="0"/>
  </r>
  <r>
    <s v="July 29, 2019 at 09:12PM"/>
    <s v="July 29"/>
    <s v="2019"/>
    <s v="09:12PM"/>
    <n v="7"/>
    <s v="29"/>
    <d v="2019-07-29T00:00:00"/>
    <d v="2019-07-29T21:12:00"/>
    <x v="0"/>
  </r>
  <r>
    <s v="July 30, 2019 at 07:45AM"/>
    <s v="July 30"/>
    <s v="2019"/>
    <s v="07:45AM"/>
    <n v="7"/>
    <s v="30"/>
    <d v="2019-07-30T00:00:00"/>
    <d v="2019-07-30T07:45:00"/>
    <x v="0"/>
  </r>
  <r>
    <s v="July 30, 2019 at 10:59AM"/>
    <s v="July 30"/>
    <s v="2019"/>
    <s v="10:59AM"/>
    <n v="7"/>
    <s v="30"/>
    <d v="2019-07-30T00:00:00"/>
    <d v="2019-07-30T10:59:00"/>
    <x v="0"/>
  </r>
  <r>
    <s v="July 30, 2019 at 02:14PM"/>
    <s v="July 30"/>
    <s v="2019"/>
    <s v="02:14PM"/>
    <n v="7"/>
    <s v="30"/>
    <d v="2019-07-30T00:00:00"/>
    <d v="2019-07-30T14:14:00"/>
    <x v="0"/>
  </r>
  <r>
    <s v="July 30, 2019 at 05:23PM"/>
    <s v="July 30"/>
    <s v="2019"/>
    <s v="05:23PM"/>
    <n v="7"/>
    <s v="30"/>
    <d v="2019-07-30T00:00:00"/>
    <d v="2019-07-30T17:23:00"/>
    <x v="0"/>
  </r>
  <r>
    <s v="July 30, 2019 at 10:43PM"/>
    <s v="July 30"/>
    <s v="2019"/>
    <s v="10:43PM"/>
    <n v="7"/>
    <s v="30"/>
    <d v="2019-07-30T00:00:00"/>
    <d v="2019-07-30T22:43:00"/>
    <x v="0"/>
  </r>
  <r>
    <s v="July 31, 2019 at 07:45AM"/>
    <s v="July 31"/>
    <s v="2019"/>
    <s v="07:45AM"/>
    <n v="7"/>
    <s v="31"/>
    <d v="2019-07-31T00:00:00"/>
    <d v="2019-07-31T07:45:00"/>
    <x v="0"/>
  </r>
  <r>
    <s v="July 31, 2019 at 10:40AM"/>
    <s v="July 31"/>
    <s v="2019"/>
    <s v="10:40AM"/>
    <n v="7"/>
    <s v="31"/>
    <d v="2019-07-31T00:00:00"/>
    <d v="2019-07-31T10:40:00"/>
    <x v="0"/>
  </r>
  <r>
    <s v="July 31, 2019 at 01:10PM"/>
    <s v="July 31"/>
    <s v="2019"/>
    <s v="01:10PM"/>
    <n v="7"/>
    <s v="31"/>
    <d v="2019-07-31T00:00:00"/>
    <d v="2019-07-31T13:10:00"/>
    <x v="0"/>
  </r>
  <r>
    <s v="July 31, 2019 at 02:51PM"/>
    <s v="July 31"/>
    <s v="2019"/>
    <s v="02:51PM"/>
    <n v="7"/>
    <s v="31"/>
    <d v="2019-07-31T00:00:00"/>
    <d v="2019-07-31T14:51:00"/>
    <x v="0"/>
  </r>
  <r>
    <s v="August 01, 2019 at 10:15AM"/>
    <s v="August 01"/>
    <s v="2019"/>
    <s v="10:15AM"/>
    <n v="8"/>
    <s v="01"/>
    <d v="2019-08-01T00:00:00"/>
    <d v="2019-08-01T10:15:00"/>
    <x v="0"/>
  </r>
  <r>
    <s v="August 02, 2019 at 08:08AM"/>
    <s v="August 02"/>
    <s v="2019"/>
    <s v="08:08AM"/>
    <n v="8"/>
    <s v="02"/>
    <d v="2019-08-02T00:00:00"/>
    <d v="2019-08-02T08:08:00"/>
    <x v="0"/>
  </r>
  <r>
    <s v="August 03, 2019 at 10:19PM"/>
    <s v="August 03"/>
    <s v="2019"/>
    <s v="10:19PM"/>
    <n v="8"/>
    <s v="03"/>
    <d v="2019-08-03T00:00:00"/>
    <d v="2019-08-03T22:19:00"/>
    <x v="0"/>
  </r>
  <r>
    <s v="August 04, 2019 at 12:05PM"/>
    <s v="August 04"/>
    <s v="2019"/>
    <s v="12:05PM"/>
    <n v="8"/>
    <s v="04"/>
    <d v="2019-08-04T00:00:00"/>
    <d v="2019-08-04T12:05:00"/>
    <x v="0"/>
  </r>
  <r>
    <s v="August 04, 2019 at 06:56PM"/>
    <s v="August 04"/>
    <s v="2019"/>
    <s v="06:56PM"/>
    <n v="8"/>
    <s v="04"/>
    <d v="2019-08-04T00:00:00"/>
    <d v="2019-08-04T18:56:00"/>
    <x v="0"/>
  </r>
  <r>
    <s v="August 05, 2019 at 08:35AM"/>
    <s v="August 05"/>
    <s v="2019"/>
    <s v="08:35AM"/>
    <n v="8"/>
    <s v="05"/>
    <d v="2019-08-05T00:00:00"/>
    <d v="2019-08-05T08:35:00"/>
    <x v="0"/>
  </r>
  <r>
    <s v="August 05, 2019 at 12:07PM"/>
    <s v="August 05"/>
    <s v="2019"/>
    <s v="12:07PM"/>
    <n v="8"/>
    <s v="05"/>
    <d v="2019-08-05T00:00:00"/>
    <d v="2019-08-05T12:07:00"/>
    <x v="0"/>
  </r>
  <r>
    <s v="August 05, 2019 at 04:53PM"/>
    <s v="August 05"/>
    <s v="2019"/>
    <s v="04:53PM"/>
    <n v="8"/>
    <s v="05"/>
    <d v="2019-08-05T00:00:00"/>
    <d v="2019-08-05T16:53:00"/>
    <x v="0"/>
  </r>
  <r>
    <s v="August 07, 2019 at 10:08AM"/>
    <s v="August 07"/>
    <s v="2019"/>
    <s v="10:08AM"/>
    <n v="8"/>
    <s v="07"/>
    <d v="2019-08-07T00:00:00"/>
    <d v="2019-08-07T10:08:00"/>
    <x v="0"/>
  </r>
  <r>
    <s v="August 07, 2019 at 12:55PM"/>
    <s v="August 07"/>
    <s v="2019"/>
    <s v="12:55PM"/>
    <n v="8"/>
    <s v="07"/>
    <d v="2019-08-07T00:00:00"/>
    <d v="2019-08-07T12:55:00"/>
    <x v="0"/>
  </r>
  <r>
    <s v="August 08, 2019 at 11:42AM"/>
    <s v="August 08"/>
    <s v="2019"/>
    <s v="11:42AM"/>
    <n v="8"/>
    <s v="08"/>
    <d v="2019-08-08T00:00:00"/>
    <d v="2019-08-08T11:42:00"/>
    <x v="0"/>
  </r>
  <r>
    <s v="August 08, 2019 at 01:16PM"/>
    <s v="August 08"/>
    <s v="2019"/>
    <s v="01:16PM"/>
    <n v="8"/>
    <s v="08"/>
    <d v="2019-08-08T00:00:00"/>
    <d v="2019-08-08T13:16:00"/>
    <x v="0"/>
  </r>
  <r>
    <s v="August 08, 2019 at 01:51PM"/>
    <s v="August 08"/>
    <s v="2019"/>
    <s v="01:51PM"/>
    <n v="8"/>
    <s v="08"/>
    <d v="2019-08-08T00:00:00"/>
    <d v="2019-08-08T13:51:00"/>
    <x v="0"/>
  </r>
  <r>
    <s v="August 08, 2019 at 02:58PM"/>
    <s v="August 08"/>
    <s v="2019"/>
    <s v="02:58PM"/>
    <n v="8"/>
    <s v="08"/>
    <d v="2019-08-08T00:00:00"/>
    <d v="2019-08-08T14:58:00"/>
    <x v="0"/>
  </r>
  <r>
    <s v="August 08, 2019 at 09:51PM"/>
    <s v="August 08"/>
    <s v="2019"/>
    <s v="09:51PM"/>
    <n v="8"/>
    <s v="08"/>
    <d v="2019-08-08T00:00:00"/>
    <d v="2019-08-08T21:51:00"/>
    <x v="0"/>
  </r>
  <r>
    <s v="August 09, 2019 at 09:01AM"/>
    <s v="August 09"/>
    <s v="2019"/>
    <s v="09:01AM"/>
    <n v="8"/>
    <s v="09"/>
    <d v="2019-08-09T00:00:00"/>
    <d v="2019-08-09T09:01:00"/>
    <x v="0"/>
  </r>
  <r>
    <s v="August 09, 2019 at 01:17PM"/>
    <s v="August 09"/>
    <s v="2019"/>
    <s v="01:17PM"/>
    <n v="8"/>
    <s v="09"/>
    <d v="2019-08-09T00:00:00"/>
    <d v="2019-08-09T13:17:00"/>
    <x v="0"/>
  </r>
  <r>
    <s v="August 09, 2019 at 08:08PM"/>
    <s v="August 09"/>
    <s v="2019"/>
    <s v="08:08PM"/>
    <n v="8"/>
    <s v="09"/>
    <d v="2019-08-09T00:00:00"/>
    <d v="2019-08-09T20:08:00"/>
    <x v="0"/>
  </r>
  <r>
    <s v="August 10, 2019 at 09:08AM"/>
    <s v="August 10"/>
    <s v="2019"/>
    <s v="09:08AM"/>
    <n v="8"/>
    <s v="10"/>
    <d v="2019-08-10T00:00:00"/>
    <d v="2019-08-10T09:08:00"/>
    <x v="0"/>
  </r>
  <r>
    <s v="August 11, 2019 at 09:39AM"/>
    <s v="August 11"/>
    <s v="2019"/>
    <s v="09:39AM"/>
    <n v="8"/>
    <s v="11"/>
    <d v="2019-08-11T00:00:00"/>
    <d v="2019-08-11T09:39:00"/>
    <x v="0"/>
  </r>
  <r>
    <s v="August 11, 2019 at 02:39PM"/>
    <s v="August 11"/>
    <s v="2019"/>
    <s v="02:39PM"/>
    <n v="8"/>
    <s v="11"/>
    <d v="2019-08-11T00:00:00"/>
    <d v="2019-08-11T14:39:00"/>
    <x v="0"/>
  </r>
  <r>
    <s v="August 12, 2019 at 08:55AM"/>
    <s v="August 12"/>
    <s v="2019"/>
    <s v="08:55AM"/>
    <n v="8"/>
    <s v="12"/>
    <d v="2019-08-12T00:00:00"/>
    <d v="2019-08-12T08:55:00"/>
    <x v="0"/>
  </r>
  <r>
    <s v="August 12, 2019 at 10:56AM"/>
    <s v="August 12"/>
    <s v="2019"/>
    <s v="10:56AM"/>
    <n v="8"/>
    <s v="12"/>
    <d v="2019-08-12T00:00:00"/>
    <d v="2019-08-12T10:56:00"/>
    <x v="0"/>
  </r>
  <r>
    <s v="August 12, 2019 at 01:21PM"/>
    <s v="August 12"/>
    <s v="2019"/>
    <s v="01:21PM"/>
    <n v="8"/>
    <s v="12"/>
    <d v="2019-08-12T00:00:00"/>
    <d v="2019-08-12T13:21:00"/>
    <x v="0"/>
  </r>
  <r>
    <s v="August 12, 2019 at 03:05PM"/>
    <s v="August 12"/>
    <s v="2019"/>
    <s v="03:05PM"/>
    <n v="8"/>
    <s v="12"/>
    <d v="2019-08-12T00:00:00"/>
    <d v="2019-08-12T15:05:00"/>
    <x v="0"/>
  </r>
  <r>
    <s v="August 13, 2019 at 09:59AM"/>
    <s v="August 13"/>
    <s v="2019"/>
    <s v="09:59AM"/>
    <n v="8"/>
    <s v="13"/>
    <d v="2019-08-13T00:00:00"/>
    <d v="2019-08-13T09:59:00"/>
    <x v="0"/>
  </r>
  <r>
    <s v="August 13, 2019 at 11:08AM"/>
    <s v="August 13"/>
    <s v="2019"/>
    <s v="11:08AM"/>
    <n v="8"/>
    <s v="13"/>
    <d v="2019-08-13T00:00:00"/>
    <d v="2019-08-13T11:08:00"/>
    <x v="0"/>
  </r>
  <r>
    <s v="August 14, 2019 at 07:30AM"/>
    <s v="August 14"/>
    <s v="2019"/>
    <s v="07:30AM"/>
    <n v="8"/>
    <s v="14"/>
    <d v="2019-08-14T00:00:00"/>
    <d v="2019-08-14T07:30:00"/>
    <x v="0"/>
  </r>
  <r>
    <s v="August 14, 2019 at 08:21AM"/>
    <s v="August 14"/>
    <s v="2019"/>
    <s v="08:21AM"/>
    <n v="8"/>
    <s v="14"/>
    <d v="2019-08-14T00:00:00"/>
    <d v="2019-08-14T08:21:00"/>
    <x v="0"/>
  </r>
  <r>
    <s v="August 15, 2019 at 10:32AM"/>
    <s v="August 15"/>
    <s v="2019"/>
    <s v="10:32AM"/>
    <n v="8"/>
    <s v="15"/>
    <d v="2019-08-15T00:00:00"/>
    <d v="2019-08-15T10:32:00"/>
    <x v="0"/>
  </r>
  <r>
    <s v="August 15, 2019 at 09:04PM"/>
    <s v="August 15"/>
    <s v="2019"/>
    <s v="09:04PM"/>
    <n v="8"/>
    <s v="15"/>
    <d v="2019-08-15T00:00:00"/>
    <d v="2019-08-15T21:04:00"/>
    <x v="0"/>
  </r>
  <r>
    <s v="August 16, 2019 at 07:36AM"/>
    <s v="August 16"/>
    <s v="2019"/>
    <s v="07:36AM"/>
    <n v="8"/>
    <s v="16"/>
    <d v="2019-08-16T00:00:00"/>
    <d v="2019-08-16T07:36:00"/>
    <x v="1"/>
  </r>
  <r>
    <s v="August 16, 2019 at 07:37AM"/>
    <s v="August 16"/>
    <s v="2019"/>
    <s v="07:37AM"/>
    <n v="8"/>
    <s v="16"/>
    <d v="2019-08-16T00:00:00"/>
    <d v="2019-08-16T07:37:00"/>
    <x v="1"/>
  </r>
  <r>
    <s v="August 16, 2019 at 08:42AM"/>
    <s v="August 16"/>
    <s v="2019"/>
    <s v="08:42AM"/>
    <n v="8"/>
    <s v="16"/>
    <d v="2019-08-16T00:00:00"/>
    <d v="2019-08-16T08:42:00"/>
    <x v="0"/>
  </r>
  <r>
    <s v="August 16, 2019 at 01:58PM"/>
    <s v="August 16"/>
    <s v="2019"/>
    <s v="01:58PM"/>
    <n v="8"/>
    <s v="16"/>
    <d v="2019-08-16T00:00:00"/>
    <d v="2019-08-16T13:58:00"/>
    <x v="0"/>
  </r>
  <r>
    <s v="August 16, 2019 at 09:57PM"/>
    <s v="August 16"/>
    <s v="2019"/>
    <s v="09:57PM"/>
    <n v="8"/>
    <s v="16"/>
    <d v="2019-08-16T00:00:00"/>
    <d v="2019-08-16T21:57:00"/>
    <x v="0"/>
  </r>
  <r>
    <s v="August 17, 2019 at 08:45AM"/>
    <s v="August 17"/>
    <s v="2019"/>
    <s v="08:45AM"/>
    <n v="8"/>
    <s v="17"/>
    <d v="2019-08-17T00:00:00"/>
    <d v="2019-08-17T08:45:00"/>
    <x v="0"/>
  </r>
  <r>
    <s v="August 18, 2019 at 08:37AM"/>
    <s v="August 18"/>
    <s v="2019"/>
    <s v="08:37AM"/>
    <n v="8"/>
    <s v="18"/>
    <d v="2019-08-18T00:00:00"/>
    <d v="2019-08-18T08:37:00"/>
    <x v="0"/>
  </r>
  <r>
    <s v="August 18, 2019 at 08:45AM"/>
    <s v="August 18"/>
    <s v="2019"/>
    <s v="08:45AM"/>
    <n v="8"/>
    <s v="18"/>
    <d v="2019-08-18T00:00:00"/>
    <d v="2019-08-18T08:45:00"/>
    <x v="0"/>
  </r>
  <r>
    <s v="August 19, 2019 at 09:51AM"/>
    <s v="August 19"/>
    <s v="2019"/>
    <s v="09:51AM"/>
    <n v="8"/>
    <s v="19"/>
    <d v="2019-08-19T00:00:00"/>
    <d v="2019-08-19T09:51:00"/>
    <x v="0"/>
  </r>
  <r>
    <s v="August 19, 2019 at 10:41AM"/>
    <s v="August 19"/>
    <s v="2019"/>
    <s v="10:41AM"/>
    <n v="8"/>
    <s v="19"/>
    <d v="2019-08-19T00:00:00"/>
    <d v="2019-08-19T10:41:00"/>
    <x v="0"/>
  </r>
  <r>
    <s v="August 20, 2019 at 07:31AM"/>
    <s v="August 20"/>
    <s v="2019"/>
    <s v="07:31AM"/>
    <n v="8"/>
    <s v="20"/>
    <d v="2019-08-20T00:00:00"/>
    <d v="2019-08-20T07:31:00"/>
    <x v="0"/>
  </r>
  <r>
    <s v="August 20, 2019 at 08:38AM"/>
    <s v="August 20"/>
    <s v="2019"/>
    <s v="08:38AM"/>
    <n v="8"/>
    <s v="20"/>
    <d v="2019-08-20T00:00:00"/>
    <d v="2019-08-20T08:38:00"/>
    <x v="0"/>
  </r>
  <r>
    <s v="August 21, 2019 at 08:17AM"/>
    <s v="August 21"/>
    <s v="2019"/>
    <s v="08:17AM"/>
    <n v="8"/>
    <s v="21"/>
    <d v="2019-08-21T00:00:00"/>
    <d v="2019-08-21T08:17:00"/>
    <x v="0"/>
  </r>
  <r>
    <s v="August 21, 2019 at 10:57AM"/>
    <s v="August 21"/>
    <s v="2019"/>
    <s v="10:57AM"/>
    <n v="8"/>
    <s v="21"/>
    <d v="2019-08-21T00:00:00"/>
    <d v="2019-08-21T10:57:00"/>
    <x v="0"/>
  </r>
  <r>
    <s v="August 21, 2019 at 07:18PM"/>
    <s v="August 21"/>
    <s v="2019"/>
    <s v="07:18PM"/>
    <n v="8"/>
    <s v="21"/>
    <d v="2019-08-21T00:00:00"/>
    <d v="2019-08-21T19:18:00"/>
    <x v="0"/>
  </r>
  <r>
    <s v="August 22, 2019 at 09:33AM"/>
    <s v="August 22"/>
    <s v="2019"/>
    <s v="09:33AM"/>
    <n v="8"/>
    <s v="22"/>
    <d v="2019-08-22T00:00:00"/>
    <d v="2019-08-22T09:33:00"/>
    <x v="0"/>
  </r>
  <r>
    <s v="August 22, 2019 at 02:09PM"/>
    <s v="August 22"/>
    <s v="2019"/>
    <s v="02:09PM"/>
    <n v="8"/>
    <s v="22"/>
    <d v="2019-08-22T00:00:00"/>
    <d v="2019-08-22T14:09:00"/>
    <x v="0"/>
  </r>
  <r>
    <s v="August 23, 2019 at 05:56PM"/>
    <s v="August 23"/>
    <s v="2019"/>
    <s v="05:56PM"/>
    <n v="8"/>
    <s v="23"/>
    <d v="2019-08-23T00:00:00"/>
    <d v="2019-08-23T17:56:00"/>
    <x v="0"/>
  </r>
  <r>
    <s v="August 23, 2019 at 06:03PM"/>
    <s v="August 23"/>
    <s v="2019"/>
    <s v="06:03PM"/>
    <n v="8"/>
    <s v="23"/>
    <d v="2019-08-23T00:00:00"/>
    <d v="2019-08-23T18:03:00"/>
    <x v="0"/>
  </r>
  <r>
    <s v="August 24, 2019 at 02:39PM"/>
    <s v="August 24"/>
    <s v="2019"/>
    <s v="02:39PM"/>
    <n v="8"/>
    <s v="24"/>
    <d v="2019-08-24T00:00:00"/>
    <d v="2019-08-24T14:39:00"/>
    <x v="0"/>
  </r>
  <r>
    <s v="August 24, 2019 at 07:57PM"/>
    <s v="August 24"/>
    <s v="2019"/>
    <s v="07:57PM"/>
    <n v="8"/>
    <s v="24"/>
    <d v="2019-08-24T00:00:00"/>
    <d v="2019-08-24T19:57:00"/>
    <x v="0"/>
  </r>
  <r>
    <s v="August 25, 2019 at 09:32AM"/>
    <s v="August 25"/>
    <s v="2019"/>
    <s v="09:32AM"/>
    <n v="8"/>
    <s v="25"/>
    <d v="2019-08-25T00:00:00"/>
    <d v="2019-08-25T09:32:00"/>
    <x v="0"/>
  </r>
  <r>
    <s v="August 25, 2019 at 09:51AM"/>
    <s v="August 25"/>
    <s v="2019"/>
    <s v="09:51AM"/>
    <n v="8"/>
    <s v="25"/>
    <d v="2019-08-25T00:00:00"/>
    <d v="2019-08-25T09:51:00"/>
    <x v="0"/>
  </r>
  <r>
    <s v="August 25, 2019 at 12:16PM"/>
    <s v="August 25"/>
    <s v="2019"/>
    <s v="12:16PM"/>
    <n v="8"/>
    <s v="25"/>
    <d v="2019-08-25T00:00:00"/>
    <d v="2019-08-25T12:16:00"/>
    <x v="0"/>
  </r>
  <r>
    <s v="August 25, 2019 at 03:21PM"/>
    <s v="August 25"/>
    <s v="2019"/>
    <s v="03:21PM"/>
    <n v="8"/>
    <s v="25"/>
    <d v="2019-08-25T00:00:00"/>
    <d v="2019-08-25T15:21:00"/>
    <x v="0"/>
  </r>
  <r>
    <s v="August 25, 2019 at 04:26PM"/>
    <s v="August 25"/>
    <s v="2019"/>
    <s v="04:26PM"/>
    <n v="8"/>
    <s v="25"/>
    <d v="2019-08-25T00:00:00"/>
    <d v="2019-08-25T16:26:00"/>
    <x v="0"/>
  </r>
  <r>
    <s v="August 25, 2019 at 04:49PM"/>
    <s v="August 25"/>
    <s v="2019"/>
    <s v="04:49PM"/>
    <n v="8"/>
    <s v="25"/>
    <d v="2019-08-25T00:00:00"/>
    <d v="2019-08-25T16:49:00"/>
    <x v="0"/>
  </r>
  <r>
    <s v="August 25, 2019 at 07:56PM"/>
    <s v="August 25"/>
    <s v="2019"/>
    <s v="07:56PM"/>
    <n v="8"/>
    <s v="25"/>
    <d v="2019-08-25T00:00:00"/>
    <d v="2019-08-25T19:56:00"/>
    <x v="0"/>
  </r>
  <r>
    <s v="August 26, 2019 at 04:12PM"/>
    <s v="August 26"/>
    <s v="2019"/>
    <s v="04:12PM"/>
    <n v="8"/>
    <s v="26"/>
    <d v="2019-08-26T00:00:00"/>
    <d v="2019-08-26T16:12:00"/>
    <x v="0"/>
  </r>
  <r>
    <s v="August 27, 2019 at 07:46AM"/>
    <s v="August 27"/>
    <s v="2019"/>
    <s v="07:46AM"/>
    <n v="8"/>
    <s v="27"/>
    <d v="2019-08-27T00:00:00"/>
    <d v="2019-08-27T07:46:00"/>
    <x v="0"/>
  </r>
  <r>
    <s v="August 27, 2019 at 10:58AM"/>
    <s v="August 27"/>
    <s v="2019"/>
    <s v="10:58AM"/>
    <n v="8"/>
    <s v="27"/>
    <d v="2019-08-27T00:00:00"/>
    <d v="2019-08-27T10:58:00"/>
    <x v="0"/>
  </r>
  <r>
    <s v="August 27, 2019 at 02:17PM"/>
    <s v="August 27"/>
    <s v="2019"/>
    <s v="02:17PM"/>
    <n v="8"/>
    <s v="27"/>
    <d v="2019-08-27T00:00:00"/>
    <d v="2019-08-27T14:17:00"/>
    <x v="0"/>
  </r>
  <r>
    <s v="August 28, 2019 at 06:49AM"/>
    <s v="August 28"/>
    <s v="2019"/>
    <s v="06:49AM"/>
    <n v="8"/>
    <s v="28"/>
    <d v="2019-08-28T00:00:00"/>
    <d v="2019-08-28T06:49:00"/>
    <x v="0"/>
  </r>
  <r>
    <s v="August 28, 2019 at 10:37AM"/>
    <s v="August 28"/>
    <s v="2019"/>
    <s v="10:37AM"/>
    <n v="8"/>
    <s v="28"/>
    <d v="2019-08-28T00:00:00"/>
    <d v="2019-08-28T10:37:00"/>
    <x v="0"/>
  </r>
  <r>
    <s v="August 28, 2019 at 09:07PM"/>
    <s v="August 28"/>
    <s v="2019"/>
    <s v="09:07PM"/>
    <n v="8"/>
    <s v="28"/>
    <d v="2019-08-28T00:00:00"/>
    <d v="2019-08-28T21:07:00"/>
    <x v="0"/>
  </r>
  <r>
    <s v="August 29, 2019 at 08:43AM"/>
    <s v="August 29"/>
    <s v="2019"/>
    <s v="08:43AM"/>
    <n v="8"/>
    <s v="29"/>
    <d v="2019-08-29T00:00:00"/>
    <d v="2019-08-29T08:43:00"/>
    <x v="0"/>
  </r>
  <r>
    <s v="August 29, 2019 at 01:17PM"/>
    <s v="August 29"/>
    <s v="2019"/>
    <s v="01:17PM"/>
    <n v="8"/>
    <s v="29"/>
    <d v="2019-08-29T00:00:00"/>
    <d v="2019-08-29T13:17:00"/>
    <x v="0"/>
  </r>
  <r>
    <s v="August 29, 2019 at 03:46PM"/>
    <s v="August 29"/>
    <s v="2019"/>
    <s v="03:46PM"/>
    <n v="8"/>
    <s v="29"/>
    <d v="2019-08-29T00:00:00"/>
    <d v="2019-08-29T15:46:00"/>
    <x v="0"/>
  </r>
  <r>
    <s v="August 29, 2019 at 06:18PM"/>
    <s v="August 29"/>
    <s v="2019"/>
    <s v="06:18PM"/>
    <n v="8"/>
    <s v="29"/>
    <d v="2019-08-29T00:00:00"/>
    <d v="2019-08-29T18:18:00"/>
    <x v="0"/>
  </r>
  <r>
    <s v="September 01, 2019 at 08:50AM"/>
    <s v="September 01"/>
    <s v="2019"/>
    <s v="08:50AM"/>
    <n v="9"/>
    <s v="01"/>
    <d v="2019-09-01T00:00:00"/>
    <d v="2019-09-01T08:50:00"/>
    <x v="0"/>
  </r>
  <r>
    <s v="September 01, 2019 at 02:13PM"/>
    <s v="September 01"/>
    <s v="2019"/>
    <s v="02:13PM"/>
    <n v="9"/>
    <s v="01"/>
    <d v="2019-09-01T00:00:00"/>
    <d v="2019-09-01T14:13:00"/>
    <x v="0"/>
  </r>
  <r>
    <s v="September 02, 2019 at 10:30AM"/>
    <s v="September 02"/>
    <s v="2019"/>
    <s v="10:30AM"/>
    <n v="9"/>
    <s v="02"/>
    <d v="2019-09-02T00:00:00"/>
    <d v="2019-09-02T10:30:00"/>
    <x v="0"/>
  </r>
  <r>
    <s v="September 02, 2019 at 12:35PM"/>
    <s v="September 02"/>
    <s v="2019"/>
    <s v="12:35PM"/>
    <n v="9"/>
    <s v="02"/>
    <d v="2019-09-02T00:00:00"/>
    <d v="2019-09-02T12:35:00"/>
    <x v="0"/>
  </r>
  <r>
    <s v="September 03, 2019 at 08:24AM"/>
    <s v="September 03"/>
    <s v="2019"/>
    <s v="08:24AM"/>
    <n v="9"/>
    <s v="03"/>
    <d v="2019-09-03T00:00:00"/>
    <d v="2019-09-03T08:24:00"/>
    <x v="0"/>
  </r>
  <r>
    <s v="September 04, 2019 at 10:16AM"/>
    <s v="September 04"/>
    <s v="2019"/>
    <s v="10:16AM"/>
    <n v="9"/>
    <s v="04"/>
    <d v="2019-09-04T00:00:00"/>
    <d v="2019-09-04T10:16:00"/>
    <x v="0"/>
  </r>
  <r>
    <s v="September 05, 2019 at 12:03PM"/>
    <s v="September 05"/>
    <s v="2019"/>
    <s v="12:03PM"/>
    <n v="9"/>
    <s v="05"/>
    <d v="2019-09-05T00:00:00"/>
    <d v="2019-09-05T12:03:00"/>
    <x v="0"/>
  </r>
  <r>
    <s v="September 05, 2019 at 04:37PM"/>
    <s v="September 05"/>
    <s v="2019"/>
    <s v="04:37PM"/>
    <n v="9"/>
    <s v="05"/>
    <d v="2019-09-05T00:00:00"/>
    <d v="2019-09-05T16:37:00"/>
    <x v="0"/>
  </r>
  <r>
    <s v="September 06, 2019 at 09:18AM"/>
    <s v="September 06"/>
    <s v="2019"/>
    <s v="09:18AM"/>
    <n v="9"/>
    <s v="06"/>
    <d v="2019-09-06T00:00:00"/>
    <d v="2019-09-06T09:18:00"/>
    <x v="0"/>
  </r>
  <r>
    <s v="September 06, 2019 at 02:09PM"/>
    <s v="September 06"/>
    <s v="2019"/>
    <s v="02:09PM"/>
    <n v="9"/>
    <s v="06"/>
    <d v="2019-09-06T00:00:00"/>
    <d v="2019-09-06T14:09:00"/>
    <x v="0"/>
  </r>
  <r>
    <s v="September 07, 2019 at 10:25AM"/>
    <s v="September 07"/>
    <s v="2019"/>
    <s v="10:25AM"/>
    <n v="9"/>
    <s v="07"/>
    <d v="2019-09-07T00:00:00"/>
    <d v="2019-09-07T10:25:00"/>
    <x v="0"/>
  </r>
  <r>
    <s v="September 08, 2019 at 08:27AM"/>
    <s v="September 08"/>
    <s v="2019"/>
    <s v="08:27AM"/>
    <n v="9"/>
    <s v="08"/>
    <d v="2019-09-08T00:00:00"/>
    <d v="2019-09-08T08:27:00"/>
    <x v="0"/>
  </r>
  <r>
    <s v="September 08, 2019 at 01:08PM"/>
    <s v="September 08"/>
    <s v="2019"/>
    <s v="01:08PM"/>
    <n v="9"/>
    <s v="08"/>
    <d v="2019-09-08T00:00:00"/>
    <d v="2019-09-08T13:08:00"/>
    <x v="0"/>
  </r>
  <r>
    <s v="September 09, 2019 at 06:38AM"/>
    <s v="September 09"/>
    <s v="2019"/>
    <s v="06:38AM"/>
    <n v="9"/>
    <s v="09"/>
    <d v="2019-09-09T00:00:00"/>
    <d v="2019-09-09T06:38:00"/>
    <x v="0"/>
  </r>
  <r>
    <s v="September 09, 2019 at 09:40AM"/>
    <s v="September 09"/>
    <s v="2019"/>
    <s v="09:40AM"/>
    <n v="9"/>
    <s v="09"/>
    <d v="2019-09-09T00:00:00"/>
    <d v="2019-09-09T09:40:00"/>
    <x v="0"/>
  </r>
  <r>
    <s v="September 10, 2019 at 06:43AM"/>
    <s v="September 10"/>
    <s v="2019"/>
    <s v="06:43AM"/>
    <n v="9"/>
    <s v="10"/>
    <d v="2019-09-10T00:00:00"/>
    <d v="2019-09-10T06:43:00"/>
    <x v="0"/>
  </r>
  <r>
    <s v="September 10, 2019 at 11:14AM"/>
    <s v="September 10"/>
    <s v="2019"/>
    <s v="11:14AM"/>
    <n v="9"/>
    <s v="10"/>
    <d v="2019-09-10T00:00:00"/>
    <d v="2019-09-10T11:14:00"/>
    <x v="0"/>
  </r>
  <r>
    <s v="September 10, 2019 at 11:33AM"/>
    <s v="September 10"/>
    <s v="2019"/>
    <s v="11:33AM"/>
    <n v="9"/>
    <s v="10"/>
    <d v="2019-09-10T00:00:00"/>
    <d v="2019-09-10T11:33:00"/>
    <x v="0"/>
  </r>
  <r>
    <s v="September 10, 2019 at 12:05PM"/>
    <s v="September 10"/>
    <s v="2019"/>
    <s v="12:05PM"/>
    <n v="9"/>
    <s v="10"/>
    <d v="2019-09-10T00:00:00"/>
    <d v="2019-09-10T12:05:00"/>
    <x v="0"/>
  </r>
  <r>
    <s v="September 10, 2019 at 05:21PM"/>
    <s v="September 10"/>
    <s v="2019"/>
    <s v="05:21PM"/>
    <n v="9"/>
    <s v="10"/>
    <d v="2019-09-10T00:00:00"/>
    <d v="2019-09-10T17:21:00"/>
    <x v="0"/>
  </r>
  <r>
    <s v="September 11, 2019 at 07:26AM"/>
    <s v="September 11"/>
    <s v="2019"/>
    <s v="07:26AM"/>
    <n v="9"/>
    <s v="11"/>
    <d v="2019-09-11T00:00:00"/>
    <d v="2019-09-11T07:26:00"/>
    <x v="0"/>
  </r>
  <r>
    <s v="September 11, 2019 at 10:29AM"/>
    <s v="September 11"/>
    <s v="2019"/>
    <s v="10:29AM"/>
    <n v="9"/>
    <s v="11"/>
    <d v="2019-09-11T00:00:00"/>
    <d v="2019-09-11T10:29:00"/>
    <x v="0"/>
  </r>
  <r>
    <s v="September 11, 2019 at 10:56AM"/>
    <s v="September 11"/>
    <s v="2019"/>
    <s v="10:56AM"/>
    <n v="9"/>
    <s v="11"/>
    <d v="2019-09-11T00:00:00"/>
    <d v="2019-09-11T10:56:00"/>
    <x v="0"/>
  </r>
  <r>
    <s v="September 11, 2019 at 11:09AM"/>
    <s v="September 11"/>
    <s v="2019"/>
    <s v="11:09AM"/>
    <n v="9"/>
    <s v="11"/>
    <d v="2019-09-11T00:00:00"/>
    <d v="2019-09-11T11:09:00"/>
    <x v="0"/>
  </r>
  <r>
    <s v="September 12, 2019 at 10:43AM"/>
    <s v="September 12"/>
    <s v="2019"/>
    <s v="10:43AM"/>
    <n v="9"/>
    <s v="12"/>
    <d v="2019-09-12T00:00:00"/>
    <d v="2019-09-12T10:43:00"/>
    <x v="0"/>
  </r>
  <r>
    <s v="September 13, 2019 at 07:51AM"/>
    <s v="September 13"/>
    <s v="2019"/>
    <s v="07:51AM"/>
    <n v="9"/>
    <s v="13"/>
    <d v="2019-09-13T00:00:00"/>
    <d v="2019-09-13T07:51:00"/>
    <x v="0"/>
  </r>
  <r>
    <s v="September 13, 2019 at 10:01PM"/>
    <s v="September 13"/>
    <s v="2019"/>
    <s v="10:01PM"/>
    <n v="9"/>
    <s v="13"/>
    <d v="2019-09-13T00:00:00"/>
    <d v="2019-09-13T22:01:00"/>
    <x v="0"/>
  </r>
  <r>
    <s v="September 15, 2019 at 11:16AM"/>
    <s v="September 15"/>
    <s v="2019"/>
    <s v="11:16AM"/>
    <n v="9"/>
    <s v="15"/>
    <d v="2019-09-15T00:00:00"/>
    <d v="2019-09-15T11:16:00"/>
    <x v="0"/>
  </r>
  <r>
    <s v="September 16, 2019 at 07:25AM"/>
    <s v="September 16"/>
    <s v="2019"/>
    <s v="07:25AM"/>
    <n v="9"/>
    <s v="16"/>
    <d v="2019-09-16T00:00:00"/>
    <d v="2019-09-16T07:25:00"/>
    <x v="0"/>
  </r>
  <r>
    <s v="September 16, 2019 at 10:31AM"/>
    <s v="September 16"/>
    <s v="2019"/>
    <s v="10:31AM"/>
    <n v="9"/>
    <s v="16"/>
    <d v="2019-09-16T00:00:00"/>
    <d v="2019-09-16T10:31:00"/>
    <x v="0"/>
  </r>
  <r>
    <s v="September 16, 2019 at 11:00AM"/>
    <s v="September 16"/>
    <s v="2019"/>
    <s v="11:00AM"/>
    <n v="9"/>
    <s v="16"/>
    <d v="2019-09-16T00:00:00"/>
    <d v="2019-09-16T11:00:00"/>
    <x v="1"/>
  </r>
  <r>
    <s v="September 16, 2019 at 11:01AM"/>
    <s v="September 16"/>
    <s v="2019"/>
    <s v="11:01AM"/>
    <n v="9"/>
    <s v="16"/>
    <d v="2019-09-16T00:00:00"/>
    <d v="2019-09-16T11:01:00"/>
    <x v="1"/>
  </r>
  <r>
    <s v="September 17, 2019 at 08:42AM"/>
    <s v="September 17"/>
    <s v="2019"/>
    <s v="08:42AM"/>
    <n v="9"/>
    <s v="17"/>
    <d v="2019-09-17T00:00:00"/>
    <d v="2019-09-17T08:42:00"/>
    <x v="0"/>
  </r>
  <r>
    <s v="September 18, 2019 at 01:18PM"/>
    <s v="September 18"/>
    <s v="2019"/>
    <s v="01:18PM"/>
    <n v="9"/>
    <s v="18"/>
    <d v="2019-09-18T00:00:00"/>
    <d v="2019-09-18T13:18:00"/>
    <x v="1"/>
  </r>
  <r>
    <s v="September 18, 2019 at 01:19PM"/>
    <s v="September 18"/>
    <s v="2019"/>
    <s v="01:19PM"/>
    <n v="9"/>
    <s v="18"/>
    <d v="2019-09-18T00:00:00"/>
    <d v="2019-09-18T13:19:00"/>
    <x v="1"/>
  </r>
  <r>
    <s v="September 19, 2019 at 06:51AM"/>
    <s v="September 19"/>
    <s v="2019"/>
    <s v="06:51AM"/>
    <n v="9"/>
    <s v="19"/>
    <d v="2019-09-19T00:00:00"/>
    <d v="2019-09-19T06:51:00"/>
    <x v="0"/>
  </r>
  <r>
    <s v="September 19, 2019 at 07:25AM"/>
    <s v="September 19"/>
    <s v="2019"/>
    <s v="07:25AM"/>
    <n v="9"/>
    <s v="19"/>
    <d v="2019-09-19T00:00:00"/>
    <d v="2019-09-19T07:25:00"/>
    <x v="0"/>
  </r>
  <r>
    <s v="September 19, 2019 at 07:52PM"/>
    <s v="September 19"/>
    <s v="2019"/>
    <s v="07:52PM"/>
    <n v="9"/>
    <s v="19"/>
    <d v="2019-09-19T00:00:00"/>
    <d v="2019-09-19T19:52:00"/>
    <x v="0"/>
  </r>
  <r>
    <s v="September 20, 2019 at 08:53AM"/>
    <s v="September 20"/>
    <s v="2019"/>
    <s v="08:53AM"/>
    <n v="9"/>
    <s v="20"/>
    <d v="2019-09-20T00:00:00"/>
    <d v="2019-09-20T08:53:00"/>
    <x v="0"/>
  </r>
  <r>
    <s v="September 20, 2019 at 09:08AM"/>
    <s v="September 20"/>
    <s v="2019"/>
    <s v="09:08AM"/>
    <n v="9"/>
    <s v="20"/>
    <d v="2019-09-20T00:00:00"/>
    <d v="2019-09-20T09:08:00"/>
    <x v="0"/>
  </r>
  <r>
    <s v="September 20, 2019 at 10:15AM"/>
    <s v="September 20"/>
    <s v="2019"/>
    <s v="10:15AM"/>
    <n v="9"/>
    <s v="20"/>
    <d v="2019-09-20T00:00:00"/>
    <d v="2019-09-20T10:15:00"/>
    <x v="0"/>
  </r>
  <r>
    <s v="September 20, 2019 at 01:41PM"/>
    <s v="September 20"/>
    <s v="2019"/>
    <s v="01:41PM"/>
    <n v="9"/>
    <s v="20"/>
    <d v="2019-09-20T00:00:00"/>
    <d v="2019-09-20T13:41:00"/>
    <x v="0"/>
  </r>
  <r>
    <s v="September 22, 2019 at 08:30AM"/>
    <s v="September 22"/>
    <s v="2019"/>
    <s v="08:30AM"/>
    <n v="9"/>
    <s v="22"/>
    <d v="2019-09-22T00:00:00"/>
    <d v="2019-09-22T08:30:00"/>
    <x v="0"/>
  </r>
  <r>
    <s v="September 22, 2019 at 11:29AM"/>
    <s v="September 22"/>
    <s v="2019"/>
    <s v="11:29AM"/>
    <n v="9"/>
    <s v="22"/>
    <d v="2019-09-22T00:00:00"/>
    <d v="2019-09-22T11:29:00"/>
    <x v="0"/>
  </r>
  <r>
    <s v="September 22, 2019 at 02:25PM"/>
    <s v="September 22"/>
    <s v="2019"/>
    <s v="02:25PM"/>
    <n v="9"/>
    <s v="22"/>
    <d v="2019-09-22T00:00:00"/>
    <d v="2019-09-22T14:25:00"/>
    <x v="0"/>
  </r>
  <r>
    <s v="September 22, 2019 at 05:49PM"/>
    <s v="September 22"/>
    <s v="2019"/>
    <s v="05:49PM"/>
    <n v="9"/>
    <s v="22"/>
    <d v="2019-09-22T00:00:00"/>
    <d v="2019-09-22T17:49:00"/>
    <x v="0"/>
  </r>
  <r>
    <s v="September 23, 2019 at 07:30AM"/>
    <s v="September 23"/>
    <s v="2019"/>
    <s v="07:30AM"/>
    <n v="9"/>
    <s v="23"/>
    <d v="2019-09-23T00:00:00"/>
    <d v="2019-09-23T07:30:00"/>
    <x v="0"/>
  </r>
  <r>
    <s v="September 23, 2019 at 09:23AM"/>
    <s v="September 23"/>
    <s v="2019"/>
    <s v="09:23AM"/>
    <n v="9"/>
    <s v="23"/>
    <d v="2019-09-23T00:00:00"/>
    <d v="2019-09-23T09:23:00"/>
    <x v="0"/>
  </r>
  <r>
    <s v="September 23, 2019 at 11:44AM"/>
    <s v="September 23"/>
    <s v="2019"/>
    <s v="11:44AM"/>
    <n v="9"/>
    <s v="23"/>
    <d v="2019-09-23T00:00:00"/>
    <d v="2019-09-23T11:44:00"/>
    <x v="0"/>
  </r>
  <r>
    <s v="September 24, 2019 at 12:53PM"/>
    <s v="September 24"/>
    <s v="2019"/>
    <s v="12:53PM"/>
    <n v="9"/>
    <s v="24"/>
    <d v="2019-09-24T00:00:00"/>
    <d v="2019-09-24T12:53:00"/>
    <x v="0"/>
  </r>
  <r>
    <s v="September 24, 2019 at 04:07PM"/>
    <s v="September 24"/>
    <s v="2019"/>
    <s v="04:07PM"/>
    <n v="9"/>
    <s v="24"/>
    <d v="2019-09-24T00:00:00"/>
    <d v="2019-09-24T16:07:00"/>
    <x v="0"/>
  </r>
  <r>
    <s v="September 25, 2019 at 08:24AM"/>
    <s v="September 25"/>
    <s v="2019"/>
    <s v="08:24AM"/>
    <n v="9"/>
    <s v="25"/>
    <d v="2019-09-25T00:00:00"/>
    <d v="2019-09-25T08:24:00"/>
    <x v="0"/>
  </r>
  <r>
    <s v="September 25, 2019 at 12:10PM"/>
    <s v="September 25"/>
    <s v="2019"/>
    <s v="12:10PM"/>
    <n v="9"/>
    <s v="25"/>
    <d v="2019-09-25T00:00:00"/>
    <d v="2019-09-25T12:10:00"/>
    <x v="0"/>
  </r>
  <r>
    <s v="September 25, 2019 at 12:33PM"/>
    <s v="September 25"/>
    <s v="2019"/>
    <s v="12:33PM"/>
    <n v="9"/>
    <s v="25"/>
    <d v="2019-09-25T00:00:00"/>
    <d v="2019-09-25T12:33:00"/>
    <x v="0"/>
  </r>
  <r>
    <s v="September 25, 2019 at 05:21PM"/>
    <s v="September 25"/>
    <s v="2019"/>
    <s v="05:21PM"/>
    <n v="9"/>
    <s v="25"/>
    <d v="2019-09-25T00:00:00"/>
    <d v="2019-09-25T17:21:00"/>
    <x v="0"/>
  </r>
  <r>
    <s v="September 25, 2019 at 08:46PM"/>
    <s v="September 25"/>
    <s v="2019"/>
    <s v="08:46PM"/>
    <n v="9"/>
    <s v="25"/>
    <d v="2019-09-25T00:00:00"/>
    <d v="2019-09-25T20:46:00"/>
    <x v="0"/>
  </r>
  <r>
    <s v="September 26, 2019 at 12:28PM"/>
    <s v="September 26"/>
    <s v="2019"/>
    <s v="12:28PM"/>
    <n v="9"/>
    <s v="26"/>
    <d v="2019-09-26T00:00:00"/>
    <d v="2019-09-26T12:28:00"/>
    <x v="0"/>
  </r>
  <r>
    <s v="September 26, 2019 at 06:26PM"/>
    <s v="September 26"/>
    <s v="2019"/>
    <s v="06:26PM"/>
    <n v="9"/>
    <s v="26"/>
    <d v="2019-09-26T00:00:00"/>
    <d v="2019-09-26T18:26:00"/>
    <x v="0"/>
  </r>
  <r>
    <s v="September 28, 2019 at 11:24AM"/>
    <s v="September 28"/>
    <s v="2019"/>
    <s v="11:24AM"/>
    <n v="9"/>
    <s v="28"/>
    <d v="2019-09-28T00:00:00"/>
    <d v="2019-09-28T11:24:00"/>
    <x v="0"/>
  </r>
  <r>
    <s v="September 28, 2019 at 12:47PM"/>
    <s v="September 28"/>
    <s v="2019"/>
    <s v="12:47PM"/>
    <n v="9"/>
    <s v="28"/>
    <d v="2019-09-28T00:00:00"/>
    <d v="2019-09-28T12:47:00"/>
    <x v="0"/>
  </r>
  <r>
    <s v="October 01, 2019 at 05:51PM"/>
    <s v="October 01"/>
    <s v="2019"/>
    <s v="05:51PM"/>
    <n v="10"/>
    <s v="01"/>
    <d v="2019-10-01T00:00:00"/>
    <d v="2019-10-01T17:51:00"/>
    <x v="0"/>
  </r>
  <r>
    <s v="October 03, 2019 at 10:47AM"/>
    <s v="October 03"/>
    <s v="2019"/>
    <s v="10:47AM"/>
    <n v="10"/>
    <s v="03"/>
    <d v="2019-10-03T00:00:00"/>
    <d v="2019-10-03T10:47:00"/>
    <x v="0"/>
  </r>
  <r>
    <s v="October 03, 2019 at 08:20PM"/>
    <s v="October 03"/>
    <s v="2019"/>
    <s v="08:20PM"/>
    <n v="10"/>
    <s v="03"/>
    <d v="2019-10-03T00:00:00"/>
    <d v="2019-10-03T20:20:00"/>
    <x v="0"/>
  </r>
  <r>
    <s v="October 05, 2019 at 08:10PM"/>
    <s v="October 05"/>
    <s v="2019"/>
    <s v="08:10PM"/>
    <n v="10"/>
    <s v="05"/>
    <d v="2019-10-05T00:00:00"/>
    <d v="2019-10-05T20:10:00"/>
    <x v="0"/>
  </r>
  <r>
    <s v="October 06, 2019 at 03:02PM"/>
    <s v="October 06"/>
    <s v="2019"/>
    <s v="03:02PM"/>
    <n v="10"/>
    <s v="06"/>
    <d v="2019-10-06T00:00:00"/>
    <d v="2019-10-06T15:02:00"/>
    <x v="0"/>
  </r>
  <r>
    <s v="October 06, 2019 at 06:29PM"/>
    <s v="October 06"/>
    <s v="2019"/>
    <s v="06:29PM"/>
    <n v="10"/>
    <s v="06"/>
    <d v="2019-10-06T00:00:00"/>
    <d v="2019-10-06T18:29:00"/>
    <x v="0"/>
  </r>
  <r>
    <s v="October 07, 2019 at 11:31AM"/>
    <s v="October 07"/>
    <s v="2019"/>
    <s v="11:31AM"/>
    <n v="10"/>
    <s v="07"/>
    <d v="2019-10-07T00:00:00"/>
    <d v="2019-10-07T11:31:00"/>
    <x v="0"/>
  </r>
  <r>
    <s v="October 08, 2019 at 01:46PM"/>
    <s v="October 08"/>
    <s v="2019"/>
    <s v="01:46PM"/>
    <n v="10"/>
    <s v="08"/>
    <d v="2019-10-08T00:00:00"/>
    <d v="2019-10-08T13:46:00"/>
    <x v="0"/>
  </r>
  <r>
    <s v="October 09, 2019 at 08:11AM"/>
    <s v="October 09"/>
    <s v="2019"/>
    <s v="08:11AM"/>
    <n v="10"/>
    <s v="09"/>
    <d v="2019-10-09T00:00:00"/>
    <d v="2019-10-09T08:11:00"/>
    <x v="0"/>
  </r>
  <r>
    <s v="October 09, 2019 at 10:33AM"/>
    <s v="October 09"/>
    <s v="2019"/>
    <s v="10:33AM"/>
    <n v="10"/>
    <s v="09"/>
    <d v="2019-10-09T00:00:00"/>
    <d v="2019-10-09T10:33:00"/>
    <x v="0"/>
  </r>
  <r>
    <s v="October 09, 2019 at 08:42PM"/>
    <s v="October 09"/>
    <s v="2019"/>
    <s v="08:42PM"/>
    <n v="10"/>
    <s v="09"/>
    <d v="2019-10-09T00:00:00"/>
    <d v="2019-10-09T20:42:00"/>
    <x v="0"/>
  </r>
  <r>
    <s v="October 10, 2019 at 12:36PM"/>
    <s v="October 10"/>
    <s v="2019"/>
    <s v="12:36PM"/>
    <n v="10"/>
    <s v="10"/>
    <d v="2019-10-10T00:00:00"/>
    <d v="2019-10-10T12:36:00"/>
    <x v="0"/>
  </r>
  <r>
    <s v="October 10, 2019 at 03:33PM"/>
    <s v="October 10"/>
    <s v="2019"/>
    <s v="03:33PM"/>
    <n v="10"/>
    <s v="10"/>
    <d v="2019-10-10T00:00:00"/>
    <d v="2019-10-10T15:33:00"/>
    <x v="0"/>
  </r>
  <r>
    <s v="October 11, 2019 at 07:59AM"/>
    <s v="October 11"/>
    <s v="2019"/>
    <s v="07:59AM"/>
    <n v="10"/>
    <s v="11"/>
    <d v="2019-10-11T00:00:00"/>
    <d v="2019-10-11T07:59:00"/>
    <x v="0"/>
  </r>
  <r>
    <s v="October 11, 2019 at 09:38AM"/>
    <s v="October 11"/>
    <s v="2019"/>
    <s v="09:38AM"/>
    <n v="10"/>
    <s v="11"/>
    <d v="2019-10-11T00:00:00"/>
    <d v="2019-10-11T09:38:00"/>
    <x v="0"/>
  </r>
  <r>
    <s v="October 12, 2019 at 09:08AM"/>
    <s v="October 12"/>
    <s v="2019"/>
    <s v="09:08AM"/>
    <n v="10"/>
    <s v="12"/>
    <d v="2019-10-12T00:00:00"/>
    <d v="2019-10-12T09:08:00"/>
    <x v="1"/>
  </r>
  <r>
    <s v="October 12, 2019 at 09:09AM"/>
    <s v="October 12"/>
    <s v="2019"/>
    <s v="09:09AM"/>
    <n v="10"/>
    <s v="12"/>
    <d v="2019-10-12T00:00:00"/>
    <d v="2019-10-12T09:09:00"/>
    <x v="1"/>
  </r>
  <r>
    <s v="October 12, 2019 at 12:36PM"/>
    <s v="October 12"/>
    <s v="2019"/>
    <s v="12:36PM"/>
    <n v="10"/>
    <s v="12"/>
    <d v="2019-10-12T00:00:00"/>
    <d v="2019-10-12T12:36:00"/>
    <x v="0"/>
  </r>
  <r>
    <s v="October 12, 2019 at 01:17PM"/>
    <s v="October 12"/>
    <s v="2019"/>
    <s v="01:17PM"/>
    <n v="10"/>
    <s v="12"/>
    <d v="2019-10-12T00:00:00"/>
    <d v="2019-10-12T13:17:00"/>
    <x v="0"/>
  </r>
  <r>
    <s v="October 13, 2019 at 06:45PM"/>
    <s v="October 13"/>
    <s v="2019"/>
    <s v="06:45PM"/>
    <n v="10"/>
    <s v="13"/>
    <d v="2019-10-13T00:00:00"/>
    <d v="2019-10-13T18:45:00"/>
    <x v="1"/>
  </r>
  <r>
    <s v="October 13, 2019 at 06:46PM"/>
    <s v="October 13"/>
    <s v="2019"/>
    <s v="06:46PM"/>
    <n v="10"/>
    <s v="13"/>
    <d v="2019-10-13T00:00:00"/>
    <d v="2019-10-13T18:46:00"/>
    <x v="1"/>
  </r>
  <r>
    <s v="October 14, 2019 at 06:49AM"/>
    <s v="October 14"/>
    <s v="2019"/>
    <s v="06:49AM"/>
    <n v="10"/>
    <s v="14"/>
    <d v="2019-10-14T00:00:00"/>
    <d v="2019-10-14T06:49:00"/>
    <x v="0"/>
  </r>
  <r>
    <s v="October 14, 2019 at 02:28PM"/>
    <s v="October 14"/>
    <s v="2019"/>
    <s v="02:28PM"/>
    <n v="10"/>
    <s v="14"/>
    <d v="2019-10-14T00:00:00"/>
    <d v="2019-10-14T14:28:00"/>
    <x v="0"/>
  </r>
  <r>
    <s v="October 14, 2019 at 04:54PM"/>
    <s v="October 14"/>
    <s v="2019"/>
    <s v="04:54PM"/>
    <n v="10"/>
    <s v="14"/>
    <d v="2019-10-14T00:00:00"/>
    <d v="2019-10-14T16:54:00"/>
    <x v="0"/>
  </r>
  <r>
    <s v="October 14, 2019 at 05:54PM"/>
    <s v="October 14"/>
    <s v="2019"/>
    <s v="05:54PM"/>
    <n v="10"/>
    <s v="14"/>
    <d v="2019-10-14T00:00:00"/>
    <d v="2019-10-14T17:54:00"/>
    <x v="0"/>
  </r>
  <r>
    <s v="October 16, 2019 at 10:23AM"/>
    <s v="October 16"/>
    <s v="2019"/>
    <s v="10:23AM"/>
    <n v="10"/>
    <s v="16"/>
    <d v="2019-10-16T00:00:00"/>
    <d v="2019-10-16T10:23:00"/>
    <x v="0"/>
  </r>
  <r>
    <s v="October 16, 2019 at 06:35PM"/>
    <s v="October 16"/>
    <s v="2019"/>
    <s v="06:35PM"/>
    <n v="10"/>
    <s v="16"/>
    <d v="2019-10-16T00:00:00"/>
    <d v="2019-10-16T18:35:00"/>
    <x v="0"/>
  </r>
  <r>
    <s v="October 16, 2019 at 06:42PM"/>
    <s v="October 16"/>
    <s v="2019"/>
    <s v="06:42PM"/>
    <n v="10"/>
    <s v="16"/>
    <d v="2019-10-16T00:00:00"/>
    <d v="2019-10-16T18:42:00"/>
    <x v="0"/>
  </r>
  <r>
    <s v="October 17, 2019 at 07:30AM"/>
    <s v="October 17"/>
    <s v="2019"/>
    <s v="07:30AM"/>
    <n v="10"/>
    <s v="17"/>
    <d v="2019-10-17T00:00:00"/>
    <d v="2019-10-17T07:30:00"/>
    <x v="0"/>
  </r>
  <r>
    <s v="October 17, 2019 at 11:33AM"/>
    <s v="October 17"/>
    <s v="2019"/>
    <s v="11:33AM"/>
    <n v="10"/>
    <s v="17"/>
    <d v="2019-10-17T00:00:00"/>
    <d v="2019-10-17T11:33:00"/>
    <x v="0"/>
  </r>
  <r>
    <s v="October 17, 2019 at 06:22PM"/>
    <s v="October 17"/>
    <s v="2019"/>
    <s v="06:22PM"/>
    <n v="10"/>
    <s v="17"/>
    <d v="2019-10-17T00:00:00"/>
    <d v="2019-10-17T18:22:00"/>
    <x v="0"/>
  </r>
  <r>
    <s v="October 18, 2019 at 07:13PM"/>
    <s v="October 18"/>
    <s v="2019"/>
    <s v="07:13PM"/>
    <n v="10"/>
    <s v="18"/>
    <d v="2019-10-18T00:00:00"/>
    <d v="2019-10-18T19:13:00"/>
    <x v="0"/>
  </r>
  <r>
    <s v="October 20, 2019 at 08:05AM"/>
    <s v="October 20"/>
    <s v="2019"/>
    <s v="08:05AM"/>
    <n v="10"/>
    <s v="20"/>
    <d v="2019-10-20T00:00:00"/>
    <d v="2019-10-20T08:05:00"/>
    <x v="0"/>
  </r>
  <r>
    <s v="October 20, 2019 at 10:42AM"/>
    <s v="October 20"/>
    <s v="2019"/>
    <s v="10:42AM"/>
    <n v="10"/>
    <s v="20"/>
    <d v="2019-10-20T00:00:00"/>
    <d v="2019-10-20T10:42:00"/>
    <x v="0"/>
  </r>
  <r>
    <s v="October 20, 2019 at 12:12PM"/>
    <s v="October 20"/>
    <s v="2019"/>
    <s v="12:12PM"/>
    <n v="10"/>
    <s v="20"/>
    <d v="2019-10-20T00:00:00"/>
    <d v="2019-10-20T12:12:00"/>
    <x v="0"/>
  </r>
  <r>
    <s v="October 20, 2019 at 01:07PM"/>
    <s v="October 20"/>
    <s v="2019"/>
    <s v="01:07PM"/>
    <n v="10"/>
    <s v="20"/>
    <d v="2019-10-20T00:00:00"/>
    <d v="2019-10-20T13:07:00"/>
    <x v="0"/>
  </r>
  <r>
    <s v="October 20, 2019 at 05:51PM"/>
    <s v="October 20"/>
    <s v="2019"/>
    <s v="05:51PM"/>
    <n v="10"/>
    <s v="20"/>
    <d v="2019-10-20T00:00:00"/>
    <d v="2019-10-20T17:51:00"/>
    <x v="0"/>
  </r>
  <r>
    <s v="October 21, 2019 at 09:55AM"/>
    <s v="October 21"/>
    <s v="2019"/>
    <s v="09:55AM"/>
    <n v="10"/>
    <s v="21"/>
    <d v="2019-10-21T00:00:00"/>
    <d v="2019-10-21T09:55:00"/>
    <x v="0"/>
  </r>
  <r>
    <s v="October 22, 2019 at 07:44AM"/>
    <s v="October 22"/>
    <s v="2019"/>
    <s v="07:44AM"/>
    <n v="10"/>
    <s v="22"/>
    <d v="2019-10-22T00:00:00"/>
    <d v="2019-10-22T07:44:00"/>
    <x v="0"/>
  </r>
  <r>
    <s v="October 22, 2019 at 08:43AM"/>
    <s v="October 22"/>
    <s v="2019"/>
    <s v="08:43AM"/>
    <n v="10"/>
    <s v="22"/>
    <d v="2019-10-22T00:00:00"/>
    <d v="2019-10-22T08:43:00"/>
    <x v="0"/>
  </r>
  <r>
    <s v="October 23, 2019 at 10:23AM"/>
    <s v="October 23"/>
    <s v="2019"/>
    <s v="10:23AM"/>
    <n v="10"/>
    <s v="23"/>
    <d v="2019-10-23T00:00:00"/>
    <d v="2019-10-23T10:23:00"/>
    <x v="0"/>
  </r>
  <r>
    <s v="October 23, 2019 at 11:45AM"/>
    <s v="October 23"/>
    <s v="2019"/>
    <s v="11:45AM"/>
    <n v="10"/>
    <s v="23"/>
    <d v="2019-10-23T00:00:00"/>
    <d v="2019-10-23T11:45:00"/>
    <x v="0"/>
  </r>
  <r>
    <s v="October 24, 2019 at 11:35AM"/>
    <s v="October 24"/>
    <s v="2019"/>
    <s v="11:35AM"/>
    <n v="10"/>
    <s v="24"/>
    <d v="2019-10-24T00:00:00"/>
    <d v="2019-10-24T11:35:00"/>
    <x v="0"/>
  </r>
  <r>
    <s v="October 24, 2019 at 12:43PM"/>
    <s v="October 24"/>
    <s v="2019"/>
    <s v="12:43PM"/>
    <n v="10"/>
    <s v="24"/>
    <d v="2019-10-24T00:00:00"/>
    <d v="2019-10-24T12:43:00"/>
    <x v="0"/>
  </r>
  <r>
    <s v="October 27, 2019 at 07:48AM"/>
    <s v="October 27"/>
    <s v="2019"/>
    <s v="07:48AM"/>
    <n v="10"/>
    <s v="27"/>
    <d v="2019-10-27T00:00:00"/>
    <d v="2019-10-27T07:48:00"/>
    <x v="0"/>
  </r>
  <r>
    <s v="October 27, 2019 at 08:55AM"/>
    <s v="October 27"/>
    <s v="2019"/>
    <s v="08:55AM"/>
    <n v="10"/>
    <s v="27"/>
    <d v="2019-10-27T00:00:00"/>
    <d v="2019-10-27T08:55:00"/>
    <x v="0"/>
  </r>
  <r>
    <s v="October 27, 2019 at 09:02AM"/>
    <s v="October 27"/>
    <s v="2019"/>
    <s v="09:02AM"/>
    <n v="10"/>
    <s v="27"/>
    <d v="2019-10-27T00:00:00"/>
    <d v="2019-10-27T09:02:00"/>
    <x v="0"/>
  </r>
  <r>
    <s v="October 27, 2019 at 09:23AM"/>
    <s v="October 27"/>
    <s v="2019"/>
    <s v="09:23AM"/>
    <n v="10"/>
    <s v="27"/>
    <d v="2019-10-27T00:00:00"/>
    <d v="2019-10-27T09:23:00"/>
    <x v="0"/>
  </r>
  <r>
    <s v="October 27, 2019 at 10:02AM"/>
    <s v="October 27"/>
    <s v="2019"/>
    <s v="10:02AM"/>
    <n v="10"/>
    <s v="27"/>
    <d v="2019-10-27T00:00:00"/>
    <d v="2019-10-27T10:02:00"/>
    <x v="0"/>
  </r>
  <r>
    <s v="October 27, 2019 at 11:35AM"/>
    <s v="October 27"/>
    <s v="2019"/>
    <s v="11:35AM"/>
    <n v="10"/>
    <s v="27"/>
    <d v="2019-10-27T00:00:00"/>
    <d v="2019-10-27T11:35:00"/>
    <x v="0"/>
  </r>
  <r>
    <s v="October 27, 2019 at 11:58AM"/>
    <s v="October 27"/>
    <s v="2019"/>
    <s v="11:58AM"/>
    <n v="10"/>
    <s v="27"/>
    <d v="2019-10-27T00:00:00"/>
    <d v="2019-10-27T11:58:00"/>
    <x v="0"/>
  </r>
  <r>
    <s v="October 27, 2019 at 04:00PM"/>
    <s v="October 27"/>
    <s v="2019"/>
    <s v="04:00PM"/>
    <n v="10"/>
    <s v="27"/>
    <d v="2019-10-27T00:00:00"/>
    <d v="2019-10-27T16:00:00"/>
    <x v="0"/>
  </r>
  <r>
    <s v="October 27, 2019 at 06:53PM"/>
    <s v="October 27"/>
    <s v="2019"/>
    <s v="06:53PM"/>
    <n v="10"/>
    <s v="27"/>
    <d v="2019-10-27T00:00:00"/>
    <d v="2019-10-27T18:53:00"/>
    <x v="0"/>
  </r>
  <r>
    <s v="October 29, 2019 at 07:36AM"/>
    <s v="October 29"/>
    <s v="2019"/>
    <s v="07:36AM"/>
    <n v="10"/>
    <s v="29"/>
    <d v="2019-10-29T00:00:00"/>
    <d v="2019-10-29T07:36:00"/>
    <x v="0"/>
  </r>
  <r>
    <s v="October 29, 2019 at 09:02AM"/>
    <s v="October 29"/>
    <s v="2019"/>
    <s v="09:02AM"/>
    <n v="10"/>
    <s v="29"/>
    <d v="2019-10-29T00:00:00"/>
    <d v="2019-10-29T09:02:00"/>
    <x v="0"/>
  </r>
  <r>
    <s v="October 29, 2019 at 03:55PM"/>
    <s v="October 29"/>
    <s v="2019"/>
    <s v="03:55PM"/>
    <n v="10"/>
    <s v="29"/>
    <d v="2019-10-29T00:00:00"/>
    <d v="2019-10-29T15:55:00"/>
    <x v="0"/>
  </r>
  <r>
    <s v="November 02, 2019 at 03:51PM"/>
    <s v="November 02"/>
    <s v="2019"/>
    <s v="03:51PM"/>
    <n v="11"/>
    <s v="02"/>
    <d v="2019-11-02T00:00:00"/>
    <d v="2019-11-02T15:51:00"/>
    <x v="0"/>
  </r>
  <r>
    <s v="November 03, 2019 at 07:38PM"/>
    <s v="November 03"/>
    <s v="2019"/>
    <s v="07:38PM"/>
    <n v="11"/>
    <s v="03"/>
    <d v="2019-11-03T00:00:00"/>
    <d v="2019-11-03T19:38:00"/>
    <x v="0"/>
  </r>
  <r>
    <s v="November 05, 2019 at 03:08PM"/>
    <s v="November 05"/>
    <s v="2019"/>
    <s v="03:08PM"/>
    <n v="11"/>
    <s v="05"/>
    <d v="2019-11-05T00:00:00"/>
    <d v="2019-11-05T15:08:00"/>
    <x v="0"/>
  </r>
  <r>
    <s v="November 05, 2019 at 06:22PM"/>
    <s v="November 05"/>
    <s v="2019"/>
    <s v="06:22PM"/>
    <n v="11"/>
    <s v="05"/>
    <d v="2019-11-05T00:00:00"/>
    <d v="2019-11-05T18:22:00"/>
    <x v="0"/>
  </r>
  <r>
    <s v="November 05, 2019 at 06:49PM"/>
    <s v="November 05"/>
    <s v="2019"/>
    <s v="06:49PM"/>
    <n v="11"/>
    <s v="05"/>
    <d v="2019-11-05T00:00:00"/>
    <d v="2019-11-05T18:49:00"/>
    <x v="0"/>
  </r>
  <r>
    <s v="November 06, 2019 at 03:37PM"/>
    <s v="November 06"/>
    <s v="2019"/>
    <s v="03:37PM"/>
    <n v="11"/>
    <s v="06"/>
    <d v="2019-11-06T00:00:00"/>
    <d v="2019-11-06T15:37:00"/>
    <x v="0"/>
  </r>
  <r>
    <s v="November 07, 2019 at 07:25AM"/>
    <s v="November 07"/>
    <s v="2019"/>
    <s v="07:25AM"/>
    <n v="11"/>
    <s v="07"/>
    <d v="2019-11-07T00:00:00"/>
    <d v="2019-11-07T07:25:00"/>
    <x v="0"/>
  </r>
  <r>
    <s v="November 07, 2019 at 08:45AM"/>
    <s v="November 07"/>
    <s v="2019"/>
    <s v="08:45AM"/>
    <n v="11"/>
    <s v="07"/>
    <d v="2019-11-07T00:00:00"/>
    <d v="2019-11-07T08:45:00"/>
    <x v="0"/>
  </r>
  <r>
    <s v="November 07, 2019 at 05:35PM"/>
    <s v="November 07"/>
    <s v="2019"/>
    <s v="05:35PM"/>
    <n v="11"/>
    <s v="07"/>
    <d v="2019-11-07T00:00:00"/>
    <d v="2019-11-07T17:35:00"/>
    <x v="0"/>
  </r>
  <r>
    <s v="November 08, 2019 at 10:01AM"/>
    <s v="November 08"/>
    <s v="2019"/>
    <s v="10:01AM"/>
    <n v="11"/>
    <s v="08"/>
    <d v="2019-11-08T00:00:00"/>
    <d v="2019-11-08T10:01:00"/>
    <x v="0"/>
  </r>
  <r>
    <s v="November 08, 2019 at 11:27AM"/>
    <s v="November 08"/>
    <s v="2019"/>
    <s v="11:27AM"/>
    <n v="11"/>
    <s v="08"/>
    <d v="2019-11-08T00:00:00"/>
    <d v="2019-11-08T11:27:00"/>
    <x v="0"/>
  </r>
  <r>
    <s v="November 09, 2019 at 09:03PM"/>
    <s v="November 09"/>
    <s v="2019"/>
    <s v="09:03PM"/>
    <n v="11"/>
    <s v="09"/>
    <d v="2019-11-09T00:00:00"/>
    <d v="2019-11-09T21:03:00"/>
    <x v="0"/>
  </r>
  <r>
    <s v="November 10, 2019 at 08:23AM"/>
    <s v="November 10"/>
    <s v="2019"/>
    <s v="08:23AM"/>
    <n v="11"/>
    <s v="10"/>
    <d v="2019-11-10T00:00:00"/>
    <d v="2019-11-10T08:23:00"/>
    <x v="0"/>
  </r>
  <r>
    <s v="November 10, 2019 at 09:12AM"/>
    <s v="November 10"/>
    <s v="2019"/>
    <s v="09:12AM"/>
    <n v="11"/>
    <s v="10"/>
    <d v="2019-11-10T00:00:00"/>
    <d v="2019-11-10T09:12:00"/>
    <x v="0"/>
  </r>
  <r>
    <s v="November 10, 2019 at 06:37PM"/>
    <s v="November 10"/>
    <s v="2019"/>
    <s v="06:37PM"/>
    <n v="11"/>
    <s v="10"/>
    <d v="2019-11-10T00:00:00"/>
    <d v="2019-11-10T18:37:00"/>
    <x v="0"/>
  </r>
  <r>
    <s v="November 11, 2019 at 10:15AM"/>
    <s v="November 11"/>
    <s v="2019"/>
    <s v="10:15AM"/>
    <n v="11"/>
    <s v="11"/>
    <d v="2019-11-11T00:00:00"/>
    <d v="2019-11-11T10:15:00"/>
    <x v="0"/>
  </r>
  <r>
    <s v="November 11, 2019 at 11:47AM"/>
    <s v="November 11"/>
    <s v="2019"/>
    <s v="11:47AM"/>
    <n v="11"/>
    <s v="11"/>
    <d v="2019-11-11T00:00:00"/>
    <d v="2019-11-11T11:47:00"/>
    <x v="0"/>
  </r>
  <r>
    <s v="November 11, 2019 at 01:04PM"/>
    <s v="November 11"/>
    <s v="2019"/>
    <s v="01:04PM"/>
    <n v="11"/>
    <s v="11"/>
    <d v="2019-11-11T00:00:00"/>
    <d v="2019-11-11T13:04:00"/>
    <x v="0"/>
  </r>
  <r>
    <s v="November 11, 2019 at 08:02PM"/>
    <s v="November 11"/>
    <s v="2019"/>
    <s v="08:02PM"/>
    <n v="11"/>
    <s v="11"/>
    <d v="2019-11-11T00:00:00"/>
    <d v="2019-11-11T20:02:00"/>
    <x v="0"/>
  </r>
  <r>
    <s v="November 12, 2019 at 07:50AM"/>
    <s v="November 12"/>
    <s v="2019"/>
    <s v="07:50AM"/>
    <n v="11"/>
    <s v="12"/>
    <d v="2019-11-12T00:00:00"/>
    <d v="2019-11-12T07:50:00"/>
    <x v="0"/>
  </r>
  <r>
    <s v="November 12, 2019 at 12:55PM"/>
    <s v="November 12"/>
    <s v="2019"/>
    <s v="12:55PM"/>
    <n v="11"/>
    <s v="12"/>
    <d v="2019-11-12T00:00:00"/>
    <d v="2019-11-12T12:55:00"/>
    <x v="0"/>
  </r>
  <r>
    <s v="November 12, 2019 at 03:21PM"/>
    <s v="November 12"/>
    <s v="2019"/>
    <s v="03:21PM"/>
    <n v="11"/>
    <s v="12"/>
    <d v="2019-11-12T00:00:00"/>
    <d v="2019-11-12T15:21:00"/>
    <x v="0"/>
  </r>
  <r>
    <s v="November 13, 2019 at 12:24PM"/>
    <s v="November 13"/>
    <s v="2019"/>
    <s v="12:24PM"/>
    <n v="11"/>
    <s v="13"/>
    <d v="2019-11-13T00:00:00"/>
    <d v="2019-11-13T12:24:00"/>
    <x v="0"/>
  </r>
  <r>
    <s v="November 13, 2019 at 07:11PM"/>
    <s v="November 13"/>
    <s v="2019"/>
    <s v="07:11PM"/>
    <n v="11"/>
    <s v="13"/>
    <d v="2019-11-13T00:00:00"/>
    <d v="2019-11-13T19:11:00"/>
    <x v="0"/>
  </r>
  <r>
    <s v="November 14, 2019 at 07:18AM"/>
    <s v="November 14"/>
    <s v="2019"/>
    <s v="07:18AM"/>
    <n v="11"/>
    <s v="14"/>
    <d v="2019-11-14T00:00:00"/>
    <d v="2019-11-14T07:18:00"/>
    <x v="0"/>
  </r>
  <r>
    <s v="November 14, 2019 at 10:22AM"/>
    <s v="November 14"/>
    <s v="2019"/>
    <s v="10:22AM"/>
    <n v="11"/>
    <s v="14"/>
    <d v="2019-11-14T00:00:00"/>
    <d v="2019-11-14T10:22:00"/>
    <x v="0"/>
  </r>
  <r>
    <s v="November 14, 2019 at 02:20PM"/>
    <s v="November 14"/>
    <s v="2019"/>
    <s v="02:20PM"/>
    <n v="11"/>
    <s v="14"/>
    <d v="2019-11-14T00:00:00"/>
    <d v="2019-11-14T14:20:00"/>
    <x v="0"/>
  </r>
  <r>
    <s v="November 14, 2019 at 09:35PM"/>
    <s v="November 14"/>
    <s v="2019"/>
    <s v="09:35PM"/>
    <n v="11"/>
    <s v="14"/>
    <d v="2019-11-14T00:00:00"/>
    <d v="2019-11-14T21:35:00"/>
    <x v="0"/>
  </r>
  <r>
    <s v="November 15, 2019 at 07:20AM"/>
    <s v="November 15"/>
    <s v="2019"/>
    <s v="07:20AM"/>
    <n v="11"/>
    <s v="15"/>
    <d v="2019-11-15T00:00:00"/>
    <d v="2019-11-15T07:20:00"/>
    <x v="0"/>
  </r>
  <r>
    <s v="November 15, 2019 at 10:15AM"/>
    <s v="November 15"/>
    <s v="2019"/>
    <s v="10:15AM"/>
    <n v="11"/>
    <s v="15"/>
    <d v="2019-11-15T00:00:00"/>
    <d v="2019-11-15T10:15:00"/>
    <x v="0"/>
  </r>
  <r>
    <s v="November 15, 2019 at 05:36PM"/>
    <s v="November 15"/>
    <s v="2019"/>
    <s v="05:36PM"/>
    <n v="11"/>
    <s v="15"/>
    <d v="2019-11-15T00:00:00"/>
    <d v="2019-11-15T17:36:00"/>
    <x v="0"/>
  </r>
  <r>
    <s v="November 16, 2019 at 01:13PM"/>
    <s v="November 16"/>
    <s v="2019"/>
    <s v="01:13PM"/>
    <n v="11"/>
    <s v="16"/>
    <d v="2019-11-16T00:00:00"/>
    <d v="2019-11-16T13:13:00"/>
    <x v="0"/>
  </r>
  <r>
    <s v="November 16, 2019 at 08:19PM"/>
    <s v="November 16"/>
    <s v="2019"/>
    <s v="08:19PM"/>
    <n v="11"/>
    <s v="16"/>
    <d v="2019-11-16T00:00:00"/>
    <d v="2019-11-16T20:19:00"/>
    <x v="0"/>
  </r>
  <r>
    <s v="November 17, 2019 at 09:20AM"/>
    <s v="November 17"/>
    <s v="2019"/>
    <s v="09:20AM"/>
    <n v="11"/>
    <s v="17"/>
    <d v="2019-11-17T00:00:00"/>
    <d v="2019-11-17T09:20:00"/>
    <x v="0"/>
  </r>
  <r>
    <s v="November 17, 2019 at 03:41PM"/>
    <s v="November 17"/>
    <s v="2019"/>
    <s v="03:41PM"/>
    <n v="11"/>
    <s v="17"/>
    <d v="2019-11-17T00:00:00"/>
    <d v="2019-11-17T15:41:00"/>
    <x v="0"/>
  </r>
  <r>
    <s v="November 17, 2019 at 05:47PM"/>
    <s v="November 17"/>
    <s v="2019"/>
    <s v="05:47PM"/>
    <n v="11"/>
    <s v="17"/>
    <d v="2019-11-17T00:00:00"/>
    <d v="2019-11-17T17:47:00"/>
    <x v="0"/>
  </r>
  <r>
    <s v="November 19, 2019 at 07:58AM"/>
    <s v="November 19"/>
    <s v="2019"/>
    <s v="07:58AM"/>
    <n v="11"/>
    <s v="19"/>
    <d v="2019-11-19T00:00:00"/>
    <d v="2019-11-19T07:58:00"/>
    <x v="0"/>
  </r>
  <r>
    <s v="November 19, 2019 at 04:30PM"/>
    <s v="November 19"/>
    <s v="2019"/>
    <s v="04:30PM"/>
    <n v="11"/>
    <s v="19"/>
    <d v="2019-11-19T00:00:00"/>
    <d v="2019-11-19T16:30:00"/>
    <x v="0"/>
  </r>
  <r>
    <s v="November 20, 2019 at 06:47PM"/>
    <s v="November 20"/>
    <s v="2019"/>
    <s v="06:47PM"/>
    <n v="11"/>
    <s v="20"/>
    <d v="2019-11-20T00:00:00"/>
    <d v="2019-11-20T18:47:00"/>
    <x v="0"/>
  </r>
  <r>
    <s v="November 21, 2019 at 07:21AM"/>
    <s v="November 21"/>
    <s v="2019"/>
    <s v="07:21AM"/>
    <n v="11"/>
    <s v="21"/>
    <d v="2019-11-21T00:00:00"/>
    <d v="2019-11-21T07:21:00"/>
    <x v="0"/>
  </r>
  <r>
    <s v="November 21, 2019 at 07:43AM"/>
    <s v="November 21"/>
    <s v="2019"/>
    <s v="07:43AM"/>
    <n v="11"/>
    <s v="21"/>
    <d v="2019-11-21T00:00:00"/>
    <d v="2019-11-21T07:43:00"/>
    <x v="0"/>
  </r>
  <r>
    <s v="November 21, 2019 at 10:03AM"/>
    <s v="November 21"/>
    <s v="2019"/>
    <s v="10:03AM"/>
    <n v="11"/>
    <s v="21"/>
    <d v="2019-11-21T00:00:00"/>
    <d v="2019-11-21T10:03:00"/>
    <x v="0"/>
  </r>
  <r>
    <s v="November 21, 2019 at 11:43AM"/>
    <s v="November 21"/>
    <s v="2019"/>
    <s v="11:43AM"/>
    <n v="11"/>
    <s v="21"/>
    <d v="2019-11-21T00:00:00"/>
    <d v="2019-11-21T11:43:00"/>
    <x v="0"/>
  </r>
  <r>
    <s v="November 21, 2019 at 06:42PM"/>
    <s v="November 21"/>
    <s v="2019"/>
    <s v="06:42PM"/>
    <n v="11"/>
    <s v="21"/>
    <d v="2019-11-21T00:00:00"/>
    <d v="2019-11-21T18:42:00"/>
    <x v="0"/>
  </r>
  <r>
    <s v="November 22, 2019 at 08:25PM"/>
    <s v="November 22"/>
    <s v="2019"/>
    <s v="08:25PM"/>
    <n v="11"/>
    <s v="22"/>
    <d v="2019-11-22T00:00:00"/>
    <d v="2019-11-22T20:25:00"/>
    <x v="0"/>
  </r>
  <r>
    <s v="November 23, 2019 at 05:30AM"/>
    <s v="November 23"/>
    <s v="2019"/>
    <s v="05:30AM"/>
    <n v="11"/>
    <s v="23"/>
    <d v="2019-11-23T00:00:00"/>
    <d v="2019-11-23T05:30:00"/>
    <x v="0"/>
  </r>
  <r>
    <s v="November 24, 2019 at 09:14PM"/>
    <s v="November 24"/>
    <s v="2019"/>
    <s v="09:14PM"/>
    <n v="11"/>
    <s v="24"/>
    <d v="2019-11-24T00:00:00"/>
    <d v="2019-11-24T21:14:00"/>
    <x v="0"/>
  </r>
  <r>
    <s v="November 25, 2019 at 12:41PM"/>
    <s v="November 25"/>
    <s v="2019"/>
    <s v="12:41PM"/>
    <n v="11"/>
    <s v="25"/>
    <d v="2019-11-25T00:00:00"/>
    <d v="2019-11-25T12:41:00"/>
    <x v="0"/>
  </r>
  <r>
    <s v="November 26, 2019 at 06:41PM"/>
    <s v="November 26"/>
    <s v="2019"/>
    <s v="06:41PM"/>
    <n v="11"/>
    <s v="26"/>
    <d v="2019-11-26T00:00:00"/>
    <d v="2019-11-26T18:41:00"/>
    <x v="0"/>
  </r>
  <r>
    <s v="November 27, 2019 at 04:13PM"/>
    <s v="November 27"/>
    <s v="2019"/>
    <s v="04:13PM"/>
    <n v="11"/>
    <s v="27"/>
    <d v="2019-11-27T00:00:00"/>
    <d v="2019-11-27T16:13:00"/>
    <x v="0"/>
  </r>
  <r>
    <s v="November 27, 2019 at 10:34PM"/>
    <s v="November 27"/>
    <s v="2019"/>
    <s v="10:34PM"/>
    <n v="11"/>
    <s v="27"/>
    <d v="2019-11-27T00:00:00"/>
    <d v="2019-11-27T22:34:00"/>
    <x v="0"/>
  </r>
  <r>
    <s v="November 28, 2019 at 09:51AM"/>
    <s v="November 28"/>
    <s v="2019"/>
    <s v="09:51AM"/>
    <n v="11"/>
    <s v="28"/>
    <d v="2019-11-28T00:00:00"/>
    <d v="2019-11-28T09:51:00"/>
    <x v="0"/>
  </r>
  <r>
    <s v="November 28, 2019 at 06:40PM"/>
    <s v="November 28"/>
    <s v="2019"/>
    <s v="06:40PM"/>
    <n v="11"/>
    <s v="28"/>
    <d v="2019-11-28T00:00:00"/>
    <d v="2019-11-28T18:40:00"/>
    <x v="0"/>
  </r>
  <r>
    <s v="November 28, 2019 at 11:47PM"/>
    <s v="November 28"/>
    <s v="2019"/>
    <s v="11:47PM"/>
    <n v="11"/>
    <s v="28"/>
    <d v="2019-11-28T00:00:00"/>
    <d v="2019-11-28T23:47:00"/>
    <x v="0"/>
  </r>
  <r>
    <s v="November 29, 2019 at 06:09PM"/>
    <s v="November 29"/>
    <s v="2019"/>
    <s v="06:09PM"/>
    <n v="11"/>
    <s v="29"/>
    <d v="2019-11-29T00:00:00"/>
    <d v="2019-11-29T18:09:00"/>
    <x v="0"/>
  </r>
  <r>
    <s v="November 29, 2019 at 07:46PM"/>
    <s v="November 29"/>
    <s v="2019"/>
    <s v="07:46PM"/>
    <n v="11"/>
    <s v="29"/>
    <d v="2019-11-29T00:00:00"/>
    <d v="2019-11-29T19:46:00"/>
    <x v="0"/>
  </r>
  <r>
    <s v="November 30, 2019 at 08:12AM"/>
    <s v="November 30"/>
    <s v="2019"/>
    <s v="08:12AM"/>
    <n v="11"/>
    <s v="30"/>
    <d v="2019-11-30T00:00:00"/>
    <d v="2019-11-30T08:12:00"/>
    <x v="0"/>
  </r>
  <r>
    <s v="November 30, 2019 at 09:06PM"/>
    <s v="November 30"/>
    <s v="2019"/>
    <s v="09:06PM"/>
    <n v="11"/>
    <s v="30"/>
    <d v="2019-11-30T00:00:00"/>
    <d v="2019-11-30T21:06:00"/>
    <x v="0"/>
  </r>
  <r>
    <s v="December 01, 2019 at 08:08AM"/>
    <s v="December 01"/>
    <s v="2019"/>
    <s v="08:08AM"/>
    <n v="12"/>
    <s v="01"/>
    <d v="2019-12-01T00:00:00"/>
    <d v="2019-12-01T08:08:00"/>
    <x v="0"/>
  </r>
  <r>
    <s v="December 01, 2019 at 09:35AM"/>
    <s v="December 01"/>
    <s v="2019"/>
    <s v="09:35AM"/>
    <n v="12"/>
    <s v="01"/>
    <d v="2019-12-01T00:00:00"/>
    <d v="2019-12-01T09:35:00"/>
    <x v="0"/>
  </r>
  <r>
    <s v="December 01, 2019 at 06:58PM"/>
    <s v="December 01"/>
    <s v="2019"/>
    <s v="06:58PM"/>
    <n v="12"/>
    <s v="01"/>
    <d v="2019-12-01T00:00:00"/>
    <d v="2019-12-01T18:58:00"/>
    <x v="0"/>
  </r>
  <r>
    <s v="December 03, 2019 at 01:54PM"/>
    <s v="December 03"/>
    <s v="2019"/>
    <s v="01:54PM"/>
    <n v="12"/>
    <s v="03"/>
    <d v="2019-12-03T00:00:00"/>
    <d v="2019-12-03T13:54:00"/>
    <x v="0"/>
  </r>
  <r>
    <s v="December 03, 2019 at 09:04PM"/>
    <s v="December 03"/>
    <s v="2019"/>
    <s v="09:04PM"/>
    <n v="12"/>
    <s v="03"/>
    <d v="2019-12-03T00:00:00"/>
    <d v="2019-12-03T21:04:00"/>
    <x v="0"/>
  </r>
  <r>
    <s v="December 04, 2019 at 10:59AM"/>
    <s v="December 04"/>
    <s v="2019"/>
    <s v="10:59AM"/>
    <n v="12"/>
    <s v="04"/>
    <d v="2019-12-04T00:00:00"/>
    <d v="2019-12-04T10:59:00"/>
    <x v="0"/>
  </r>
  <r>
    <s v="December 04, 2019 at 07:40PM"/>
    <s v="December 04"/>
    <s v="2019"/>
    <s v="07:40PM"/>
    <n v="12"/>
    <s v="04"/>
    <d v="2019-12-04T00:00:00"/>
    <d v="2019-12-04T19:40:00"/>
    <x v="0"/>
  </r>
  <r>
    <s v="December 05, 2019 at 03:59PM"/>
    <s v="December 05"/>
    <s v="2019"/>
    <s v="03:59PM"/>
    <n v="12"/>
    <s v="05"/>
    <d v="2019-12-05T00:00:00"/>
    <d v="2019-12-05T15:59:00"/>
    <x v="0"/>
  </r>
  <r>
    <s v="December 06, 2019 at 01:33PM"/>
    <s v="December 06"/>
    <s v="2019"/>
    <s v="01:33PM"/>
    <n v="12"/>
    <s v="06"/>
    <d v="2019-12-06T00:00:00"/>
    <d v="2019-12-06T13:33:00"/>
    <x v="0"/>
  </r>
  <r>
    <s v="December 07, 2019 at 07:46AM"/>
    <s v="December 07"/>
    <s v="2019"/>
    <s v="07:46AM"/>
    <n v="12"/>
    <s v="07"/>
    <d v="2019-12-07T00:00:00"/>
    <d v="2019-12-07T07:46:00"/>
    <x v="0"/>
  </r>
  <r>
    <s v="December 07, 2019 at 11:02AM"/>
    <s v="December 07"/>
    <s v="2019"/>
    <s v="11:02AM"/>
    <n v="12"/>
    <s v="07"/>
    <d v="2019-12-07T00:00:00"/>
    <d v="2019-12-07T11:02:00"/>
    <x v="0"/>
  </r>
  <r>
    <s v="December 07, 2019 at 03:37PM"/>
    <s v="December 07"/>
    <s v="2019"/>
    <s v="03:37PM"/>
    <n v="12"/>
    <s v="07"/>
    <d v="2019-12-07T00:00:00"/>
    <d v="2019-12-07T15:37:00"/>
    <x v="0"/>
  </r>
  <r>
    <s v="December 07, 2019 at 09:53PM"/>
    <s v="December 07"/>
    <s v="2019"/>
    <s v="09:53PM"/>
    <n v="12"/>
    <s v="07"/>
    <d v="2019-12-07T00:00:00"/>
    <d v="2019-12-07T21:53:00"/>
    <x v="0"/>
  </r>
  <r>
    <s v="December 08, 2019 at 12:10PM"/>
    <s v="December 08"/>
    <s v="2019"/>
    <s v="12:10PM"/>
    <n v="12"/>
    <s v="08"/>
    <d v="2019-12-08T00:00:00"/>
    <d v="2019-12-08T12:10:00"/>
    <x v="0"/>
  </r>
  <r>
    <s v="December 09, 2019 at 08:29AM"/>
    <s v="December 09"/>
    <s v="2019"/>
    <s v="08:29AM"/>
    <n v="12"/>
    <s v="09"/>
    <d v="2019-12-09T00:00:00"/>
    <d v="2019-12-09T08:29:00"/>
    <x v="0"/>
  </r>
  <r>
    <s v="December 10, 2019 at 06:57AM"/>
    <s v="December 10"/>
    <s v="2019"/>
    <s v="06:57AM"/>
    <n v="12"/>
    <s v="10"/>
    <d v="2019-12-10T00:00:00"/>
    <d v="2019-12-10T06:57:00"/>
    <x v="0"/>
  </r>
  <r>
    <s v="December 10, 2019 at 08:44AM"/>
    <s v="December 10"/>
    <s v="2019"/>
    <s v="08:44AM"/>
    <n v="12"/>
    <s v="10"/>
    <d v="2019-12-10T00:00:00"/>
    <d v="2019-12-10T08:44:00"/>
    <x v="0"/>
  </r>
  <r>
    <s v="December 10, 2019 at 09:11AM"/>
    <s v="December 10"/>
    <s v="2019"/>
    <s v="09:11AM"/>
    <n v="12"/>
    <s v="10"/>
    <d v="2019-12-10T00:00:00"/>
    <d v="2019-12-10T09:11:00"/>
    <x v="0"/>
  </r>
  <r>
    <s v="December 10, 2019 at 10:20AM"/>
    <s v="December 10"/>
    <s v="2019"/>
    <s v="10:20AM"/>
    <n v="12"/>
    <s v="10"/>
    <d v="2019-12-10T00:00:00"/>
    <d v="2019-12-10T10:20:00"/>
    <x v="0"/>
  </r>
  <r>
    <s v="December 10, 2019 at 07:37PM"/>
    <s v="December 10"/>
    <s v="2019"/>
    <s v="07:37PM"/>
    <n v="12"/>
    <s v="10"/>
    <d v="2019-12-10T00:00:00"/>
    <d v="2019-12-10T19:37:00"/>
    <x v="0"/>
  </r>
  <r>
    <s v="December 11, 2019 at 10:01AM"/>
    <s v="December 11"/>
    <s v="2019"/>
    <s v="10:01AM"/>
    <n v="12"/>
    <s v="11"/>
    <d v="2019-12-11T00:00:00"/>
    <d v="2019-12-11T10:01:00"/>
    <x v="0"/>
  </r>
  <r>
    <s v="December 11, 2019 at 11:38AM"/>
    <s v="December 11"/>
    <s v="2019"/>
    <s v="11:38AM"/>
    <n v="12"/>
    <s v="11"/>
    <d v="2019-12-11T00:00:00"/>
    <d v="2019-12-11T11:38:00"/>
    <x v="0"/>
  </r>
  <r>
    <s v="December 12, 2019 at 11:17AM"/>
    <s v="December 12"/>
    <s v="2019"/>
    <s v="11:17AM"/>
    <n v="12"/>
    <s v="12"/>
    <d v="2019-12-12T00:00:00"/>
    <d v="2019-12-12T11:17:00"/>
    <x v="1"/>
  </r>
  <r>
    <s v="December 12, 2019 at 11:18AM"/>
    <s v="December 12"/>
    <s v="2019"/>
    <s v="11:18AM"/>
    <n v="12"/>
    <s v="12"/>
    <d v="2019-12-12T00:00:00"/>
    <d v="2019-12-12T11:18:00"/>
    <x v="1"/>
  </r>
  <r>
    <s v="December 14, 2019 at 07:34AM"/>
    <s v="December 14"/>
    <s v="2019"/>
    <s v="07:34AM"/>
    <n v="12"/>
    <s v="14"/>
    <d v="2019-12-14T00:00:00"/>
    <d v="2019-12-14T07:34:00"/>
    <x v="0"/>
  </r>
  <r>
    <s v="December 14, 2019 at 03:51PM"/>
    <s v="December 14"/>
    <s v="2019"/>
    <s v="03:51PM"/>
    <n v="12"/>
    <s v="14"/>
    <d v="2019-12-14T00:00:00"/>
    <d v="2019-12-14T15:51:00"/>
    <x v="0"/>
  </r>
  <r>
    <s v="December 15, 2019 at 08:53AM"/>
    <s v="December 15"/>
    <s v="2019"/>
    <s v="08:53AM"/>
    <n v="12"/>
    <s v="15"/>
    <d v="2019-12-15T00:00:00"/>
    <d v="2019-12-15T08:53:00"/>
    <x v="0"/>
  </r>
  <r>
    <s v="December 15, 2019 at 01:10PM"/>
    <s v="December 15"/>
    <s v="2019"/>
    <s v="01:10PM"/>
    <n v="12"/>
    <s v="15"/>
    <d v="2019-12-15T00:00:00"/>
    <d v="2019-12-15T13:10:00"/>
    <x v="0"/>
  </r>
  <r>
    <s v="December 15, 2019 at 10:38PM"/>
    <s v="December 15"/>
    <s v="2019"/>
    <s v="10:38PM"/>
    <n v="12"/>
    <s v="15"/>
    <d v="2019-12-15T00:00:00"/>
    <d v="2019-12-15T22:38:00"/>
    <x v="0"/>
  </r>
  <r>
    <s v="December 16, 2019 at 07:46AM"/>
    <s v="December 16"/>
    <s v="2019"/>
    <s v="07:46AM"/>
    <n v="12"/>
    <s v="16"/>
    <d v="2019-12-16T00:00:00"/>
    <d v="2019-12-16T07:46:00"/>
    <x v="0"/>
  </r>
  <r>
    <s v="December 16, 2019 at 07:23PM"/>
    <s v="December 16"/>
    <s v="2019"/>
    <s v="07:23PM"/>
    <n v="12"/>
    <s v="16"/>
    <d v="2019-12-16T00:00:00"/>
    <d v="2019-12-16T19:23:00"/>
    <x v="0"/>
  </r>
  <r>
    <s v="December 17, 2019 at 07:18AM"/>
    <s v="December 17"/>
    <s v="2019"/>
    <s v="07:18AM"/>
    <n v="12"/>
    <s v="17"/>
    <d v="2019-12-17T00:00:00"/>
    <d v="2019-12-17T07:18:00"/>
    <x v="0"/>
  </r>
  <r>
    <s v="December 17, 2019 at 08:42PM"/>
    <s v="December 17"/>
    <s v="2019"/>
    <s v="08:42PM"/>
    <n v="12"/>
    <s v="17"/>
    <d v="2019-12-17T00:00:00"/>
    <d v="2019-12-17T20:42:00"/>
    <x v="0"/>
  </r>
  <r>
    <s v="December 18, 2019 at 09:05AM"/>
    <s v="December 18"/>
    <s v="2019"/>
    <s v="09:05AM"/>
    <n v="12"/>
    <s v="18"/>
    <d v="2019-12-18T00:00:00"/>
    <d v="2019-12-18T09:05:00"/>
    <x v="0"/>
  </r>
  <r>
    <s v="December 18, 2019 at 09:42AM"/>
    <s v="December 18"/>
    <s v="2019"/>
    <s v="09:42AM"/>
    <n v="12"/>
    <s v="18"/>
    <d v="2019-12-18T00:00:00"/>
    <d v="2019-12-18T09:42:00"/>
    <x v="0"/>
  </r>
  <r>
    <s v="December 18, 2019 at 12:00PM"/>
    <s v="December 18"/>
    <s v="2019"/>
    <s v="12:00PM"/>
    <n v="12"/>
    <s v="18"/>
    <d v="2019-12-18T00:00:00"/>
    <d v="2019-12-18T12:00:00"/>
    <x v="0"/>
  </r>
  <r>
    <s v="December 19, 2019 at 08:27AM"/>
    <s v="December 19"/>
    <s v="2019"/>
    <s v="08:27AM"/>
    <n v="12"/>
    <s v="19"/>
    <d v="2019-12-19T00:00:00"/>
    <d v="2019-12-19T08:27:00"/>
    <x v="0"/>
  </r>
  <r>
    <s v="December 19, 2019 at 03:15PM"/>
    <s v="December 19"/>
    <s v="2019"/>
    <s v="03:15PM"/>
    <n v="12"/>
    <s v="19"/>
    <d v="2019-12-19T00:00:00"/>
    <d v="2019-12-19T15:15:00"/>
    <x v="0"/>
  </r>
  <r>
    <s v="December 20, 2019 at 07:24AM"/>
    <s v="December 20"/>
    <s v="2019"/>
    <s v="07:24AM"/>
    <n v="12"/>
    <s v="20"/>
    <d v="2019-12-20T00:00:00"/>
    <d v="2019-12-20T07:24:00"/>
    <x v="0"/>
  </r>
  <r>
    <s v="December 22, 2019 at 07:56AM"/>
    <s v="December 22"/>
    <s v="2019"/>
    <s v="07:56AM"/>
    <n v="12"/>
    <s v="22"/>
    <d v="2019-12-22T00:00:00"/>
    <d v="2019-12-22T07:56:00"/>
    <x v="0"/>
  </r>
  <r>
    <s v="December 22, 2019 at 11:14AM"/>
    <s v="December 22"/>
    <s v="2019"/>
    <s v="11:14AM"/>
    <n v="12"/>
    <s v="22"/>
    <d v="2019-12-22T00:00:00"/>
    <d v="2019-12-22T11:14:00"/>
    <x v="0"/>
  </r>
  <r>
    <s v="December 23, 2019 at 07:41AM"/>
    <s v="December 23"/>
    <s v="2019"/>
    <s v="07:41AM"/>
    <n v="12"/>
    <s v="23"/>
    <d v="2019-12-23T00:00:00"/>
    <d v="2019-12-23T07:41:00"/>
    <x v="0"/>
  </r>
  <r>
    <s v="December 23, 2019 at 02:43PM"/>
    <s v="December 23"/>
    <s v="2019"/>
    <s v="02:43PM"/>
    <n v="12"/>
    <s v="23"/>
    <d v="2019-12-23T00:00:00"/>
    <d v="2019-12-23T14:43:00"/>
    <x v="0"/>
  </r>
  <r>
    <s v="December 23, 2019 at 09:10PM"/>
    <s v="December 23"/>
    <s v="2019"/>
    <s v="09:10PM"/>
    <n v="12"/>
    <s v="23"/>
    <d v="2019-12-23T00:00:00"/>
    <d v="2019-12-23T21:10:00"/>
    <x v="0"/>
  </r>
  <r>
    <s v="December 26, 2019 at 07:43AM"/>
    <s v="December 26"/>
    <s v="2019"/>
    <s v="07:43AM"/>
    <n v="12"/>
    <s v="26"/>
    <d v="2019-12-26T00:00:00"/>
    <d v="2019-12-26T07:43:00"/>
    <x v="0"/>
  </r>
  <r>
    <s v="December 26, 2019 at 08:34AM"/>
    <s v="December 26"/>
    <s v="2019"/>
    <s v="08:34AM"/>
    <n v="12"/>
    <s v="26"/>
    <d v="2019-12-26T00:00:00"/>
    <d v="2019-12-26T08:34:00"/>
    <x v="0"/>
  </r>
  <r>
    <s v="December 26, 2019 at 12:41PM"/>
    <s v="December 26"/>
    <s v="2019"/>
    <s v="12:41PM"/>
    <n v="12"/>
    <s v="26"/>
    <d v="2019-12-26T00:00:00"/>
    <d v="2019-12-26T12:41:00"/>
    <x v="0"/>
  </r>
  <r>
    <s v="December 26, 2019 at 05:15PM"/>
    <s v="December 26"/>
    <s v="2019"/>
    <s v="05:15PM"/>
    <n v="12"/>
    <s v="26"/>
    <d v="2019-12-26T00:00:00"/>
    <d v="2019-12-26T17:15:00"/>
    <x v="0"/>
  </r>
  <r>
    <s v="December 27, 2019 at 10:44AM"/>
    <s v="December 27"/>
    <s v="2019"/>
    <s v="10:44AM"/>
    <n v="12"/>
    <s v="27"/>
    <d v="2019-12-27T00:00:00"/>
    <d v="2019-12-27T10:44:00"/>
    <x v="0"/>
  </r>
  <r>
    <s v="December 29, 2019 at 08:39AM"/>
    <s v="December 29"/>
    <s v="2019"/>
    <s v="08:39AM"/>
    <n v="12"/>
    <s v="29"/>
    <d v="2019-12-29T00:00:00"/>
    <d v="2019-12-29T08:39:00"/>
    <x v="0"/>
  </r>
  <r>
    <s v="December 29, 2019 at 11:23AM"/>
    <s v="December 29"/>
    <s v="2019"/>
    <s v="11:23AM"/>
    <n v="12"/>
    <s v="29"/>
    <d v="2019-12-29T00:00:00"/>
    <d v="2019-12-29T11:23:00"/>
    <x v="0"/>
  </r>
  <r>
    <s v="December 29, 2019 at 12:09PM"/>
    <s v="December 29"/>
    <s v="2019"/>
    <s v="12:09PM"/>
    <n v="12"/>
    <s v="29"/>
    <d v="2019-12-29T00:00:00"/>
    <d v="2019-12-29T12:09:00"/>
    <x v="0"/>
  </r>
  <r>
    <s v="December 29, 2019 at 12:41PM"/>
    <s v="December 29"/>
    <s v="2019"/>
    <s v="12:41PM"/>
    <n v="12"/>
    <s v="29"/>
    <d v="2019-12-29T00:00:00"/>
    <d v="2019-12-29T12:41:00"/>
    <x v="0"/>
  </r>
  <r>
    <s v="December 30, 2019 at 09:26AM"/>
    <s v="December 30"/>
    <s v="2019"/>
    <s v="09:26AM"/>
    <n v="12"/>
    <s v="30"/>
    <d v="2019-12-30T00:00:00"/>
    <d v="2019-12-30T09:26:00"/>
    <x v="0"/>
  </r>
  <r>
    <s v="December 30, 2019 at 08:28PM"/>
    <s v="December 30"/>
    <s v="2019"/>
    <s v="08:28PM"/>
    <n v="12"/>
    <s v="30"/>
    <d v="2019-12-30T00:00:00"/>
    <d v="2019-12-30T20:28:00"/>
    <x v="0"/>
  </r>
  <r>
    <s v="December 31, 2019 at 07:33AM"/>
    <s v="December 31"/>
    <s v="2019"/>
    <s v="07:33AM"/>
    <n v="12"/>
    <s v="31"/>
    <d v="2019-12-31T00:00:00"/>
    <d v="2019-12-31T07:33:00"/>
    <x v="0"/>
  </r>
  <r>
    <s v="December 31, 2019 at 08:43AM"/>
    <s v="December 31"/>
    <s v="2019"/>
    <s v="08:43AM"/>
    <n v="12"/>
    <s v="31"/>
    <d v="2019-12-31T00:00:00"/>
    <d v="2019-12-31T08:43:00"/>
    <x v="0"/>
  </r>
  <r>
    <s v="December 31, 2019 at 02:31PM"/>
    <s v="December 31"/>
    <s v="2019"/>
    <s v="02:31PM"/>
    <n v="12"/>
    <s v="31"/>
    <d v="2019-12-31T00:00:00"/>
    <d v="2019-12-31T14:31:00"/>
    <x v="0"/>
  </r>
  <r>
    <s v="January 01, 2020 at 09:28AM"/>
    <s v="January 01"/>
    <s v="2020"/>
    <s v="09:28AM"/>
    <n v="1"/>
    <s v="01"/>
    <d v="2020-01-01T00:00:00"/>
    <d v="2020-01-01T09:28:00"/>
    <x v="0"/>
  </r>
  <r>
    <s v="January 01, 2020 at 11:34AM"/>
    <s v="January 01"/>
    <s v="2020"/>
    <s v="11:34AM"/>
    <n v="1"/>
    <s v="01"/>
    <d v="2020-01-01T00:00:00"/>
    <d v="2020-01-01T11:34:00"/>
    <x v="0"/>
  </r>
  <r>
    <s v="January 01, 2020 at 07:16PM"/>
    <s v="January 01"/>
    <s v="2020"/>
    <s v="07:16PM"/>
    <n v="1"/>
    <s v="01"/>
    <d v="2020-01-01T00:00:00"/>
    <d v="2020-01-01T19:16:00"/>
    <x v="0"/>
  </r>
  <r>
    <s v="January 01, 2020 at 08:05PM"/>
    <s v="January 01"/>
    <s v="2020"/>
    <s v="08:05PM"/>
    <n v="1"/>
    <s v="01"/>
    <d v="2020-01-01T00:00:00"/>
    <d v="2020-01-01T20:05:00"/>
    <x v="0"/>
  </r>
  <r>
    <s v="January 01, 2020 at 08:23PM"/>
    <s v="January 01"/>
    <s v="2020"/>
    <s v="08:23PM"/>
    <n v="1"/>
    <s v="01"/>
    <d v="2020-01-01T00:00:00"/>
    <d v="2020-01-01T20:23:00"/>
    <x v="0"/>
  </r>
  <r>
    <s v="January 02, 2020 at 10:56AM"/>
    <s v="January 02"/>
    <s v="2020"/>
    <s v="10:56AM"/>
    <n v="1"/>
    <s v="02"/>
    <d v="2020-01-02T00:00:00"/>
    <d v="2020-01-02T10:56:00"/>
    <x v="0"/>
  </r>
  <r>
    <s v="January 02, 2020 at 02:05PM"/>
    <s v="January 02"/>
    <s v="2020"/>
    <s v="02:05PM"/>
    <n v="1"/>
    <s v="02"/>
    <d v="2020-01-02T00:00:00"/>
    <d v="2020-01-02T14:05:00"/>
    <x v="0"/>
  </r>
  <r>
    <s v="January 03, 2020 at 04:04PM"/>
    <s v="January 03"/>
    <s v="2020"/>
    <s v="04:04PM"/>
    <n v="1"/>
    <s v="03"/>
    <d v="2020-01-03T00:00:00"/>
    <d v="2020-01-03T16:04:00"/>
    <x v="0"/>
  </r>
  <r>
    <s v="January 03, 2020 at 07:47PM"/>
    <s v="January 03"/>
    <s v="2020"/>
    <s v="07:47PM"/>
    <n v="1"/>
    <s v="03"/>
    <d v="2020-01-03T00:00:00"/>
    <d v="2020-01-03T19:47:00"/>
    <x v="0"/>
  </r>
  <r>
    <s v="January 04, 2020 at 01:59PM"/>
    <s v="January 04"/>
    <s v="2020"/>
    <s v="01:59PM"/>
    <n v="1"/>
    <s v="04"/>
    <d v="2020-01-04T00:00:00"/>
    <d v="2020-01-04T13:59:00"/>
    <x v="0"/>
  </r>
  <r>
    <s v="January 04, 2020 at 07:57PM"/>
    <s v="January 04"/>
    <s v="2020"/>
    <s v="07:57PM"/>
    <n v="1"/>
    <s v="04"/>
    <d v="2020-01-04T00:00:00"/>
    <d v="2020-01-04T19:57:00"/>
    <x v="0"/>
  </r>
  <r>
    <s v="January 04, 2020 at 09:17PM"/>
    <s v="January 04"/>
    <s v="2020"/>
    <s v="09:17PM"/>
    <n v="1"/>
    <s v="04"/>
    <d v="2020-01-04T00:00:00"/>
    <d v="2020-01-04T21:17:00"/>
    <x v="0"/>
  </r>
  <r>
    <s v="January 05, 2020 at 09:13AM"/>
    <s v="January 05"/>
    <s v="2020"/>
    <s v="09:13AM"/>
    <n v="1"/>
    <s v="05"/>
    <d v="2020-01-05T00:00:00"/>
    <d v="2020-01-05T09:13:00"/>
    <x v="0"/>
  </r>
  <r>
    <s v="January 05, 2020 at 09:10PM"/>
    <s v="January 05"/>
    <s v="2020"/>
    <s v="09:10PM"/>
    <n v="1"/>
    <s v="05"/>
    <d v="2020-01-05T00:00:00"/>
    <d v="2020-01-05T21:10:00"/>
    <x v="0"/>
  </r>
  <r>
    <s v="January 05, 2020 at 09:32PM"/>
    <s v="January 05"/>
    <s v="2020"/>
    <s v="09:32PM"/>
    <n v="1"/>
    <s v="05"/>
    <d v="2020-01-05T00:00:00"/>
    <d v="2020-01-05T21:32:00"/>
    <x v="0"/>
  </r>
  <r>
    <s v="January 06, 2020 at 04:54PM"/>
    <s v="January 06"/>
    <s v="2020"/>
    <s v="04:54PM"/>
    <n v="1"/>
    <s v="06"/>
    <d v="2020-01-06T00:00:00"/>
    <d v="2020-01-06T16:54:00"/>
    <x v="0"/>
  </r>
  <r>
    <s v="January 06, 2020 at 08:45PM"/>
    <s v="January 06"/>
    <s v="2020"/>
    <s v="08:45PM"/>
    <n v="1"/>
    <s v="06"/>
    <d v="2020-01-06T00:00:00"/>
    <d v="2020-01-06T20:45:00"/>
    <x v="0"/>
  </r>
  <r>
    <s v="January 07, 2020 at 09:11AM"/>
    <s v="January 07"/>
    <s v="2020"/>
    <s v="09:11AM"/>
    <n v="1"/>
    <s v="07"/>
    <d v="2020-01-07T00:00:00"/>
    <d v="2020-01-07T09:11:00"/>
    <x v="0"/>
  </r>
  <r>
    <s v="January 07, 2020 at 09:58AM"/>
    <s v="January 07"/>
    <s v="2020"/>
    <s v="09:58AM"/>
    <n v="1"/>
    <s v="07"/>
    <d v="2020-01-07T00:00:00"/>
    <d v="2020-01-07T09:58:00"/>
    <x v="0"/>
  </r>
  <r>
    <s v="January 11, 2020 at 10:31AM"/>
    <s v="January 11"/>
    <s v="2020"/>
    <s v="10:31AM"/>
    <n v="1"/>
    <s v="11"/>
    <d v="2020-01-11T00:00:00"/>
    <d v="2020-01-11T10:31:00"/>
    <x v="0"/>
  </r>
  <r>
    <s v="January 12, 2020 at 05:30PM"/>
    <s v="January 12"/>
    <s v="2020"/>
    <s v="05:30PM"/>
    <n v="1"/>
    <s v="12"/>
    <d v="2020-01-12T00:00:00"/>
    <d v="2020-01-12T17:30:00"/>
    <x v="0"/>
  </r>
  <r>
    <s v="January 13, 2020 at 08:54AM"/>
    <s v="January 13"/>
    <s v="2020"/>
    <s v="08:54AM"/>
    <n v="1"/>
    <s v="13"/>
    <d v="2020-01-13T00:00:00"/>
    <d v="2020-01-13T08:54:00"/>
    <x v="0"/>
  </r>
  <r>
    <s v="January 13, 2020 at 12:41PM"/>
    <s v="January 13"/>
    <s v="2020"/>
    <s v="12:41PM"/>
    <n v="1"/>
    <s v="13"/>
    <d v="2020-01-13T00:00:00"/>
    <d v="2020-01-13T12:41:00"/>
    <x v="0"/>
  </r>
  <r>
    <s v="January 13, 2020 at 04:20PM"/>
    <s v="January 13"/>
    <s v="2020"/>
    <s v="04:20PM"/>
    <n v="1"/>
    <s v="13"/>
    <d v="2020-01-13T00:00:00"/>
    <d v="2020-01-13T16:20:00"/>
    <x v="0"/>
  </r>
  <r>
    <s v="January 13, 2020 at 06:09PM"/>
    <s v="January 13"/>
    <s v="2020"/>
    <s v="06:09PM"/>
    <n v="1"/>
    <s v="13"/>
    <d v="2020-01-13T00:00:00"/>
    <d v="2020-01-13T18:09:00"/>
    <x v="0"/>
  </r>
  <r>
    <s v="January 15, 2020 at 09:11AM"/>
    <s v="January 15"/>
    <s v="2020"/>
    <s v="09:11AM"/>
    <n v="1"/>
    <s v="15"/>
    <d v="2020-01-15T00:00:00"/>
    <d v="2020-01-15T09:11:00"/>
    <x v="0"/>
  </r>
  <r>
    <s v="January 15, 2020 at 09:38AM"/>
    <s v="January 15"/>
    <s v="2020"/>
    <s v="09:38AM"/>
    <n v="1"/>
    <s v="15"/>
    <d v="2020-01-15T00:00:00"/>
    <d v="2020-01-15T09:38:00"/>
    <x v="0"/>
  </r>
  <r>
    <s v="January 15, 2020 at 10:21AM"/>
    <s v="January 15"/>
    <s v="2020"/>
    <s v="10:21AM"/>
    <n v="1"/>
    <s v="15"/>
    <d v="2020-01-15T00:00:00"/>
    <d v="2020-01-15T10:21:00"/>
    <x v="0"/>
  </r>
  <r>
    <s v="January 16, 2020 at 11:15AM"/>
    <s v="January 16"/>
    <s v="2020"/>
    <s v="11:15AM"/>
    <n v="1"/>
    <s v="16"/>
    <d v="2020-01-16T00:00:00"/>
    <d v="2020-01-16T11:15:00"/>
    <x v="0"/>
  </r>
  <r>
    <s v="January 17, 2020 at 07:36AM"/>
    <s v="January 17"/>
    <s v="2020"/>
    <s v="07:36AM"/>
    <n v="1"/>
    <s v="17"/>
    <d v="2020-01-17T00:00:00"/>
    <d v="2020-01-17T07:36:00"/>
    <x v="1"/>
  </r>
  <r>
    <s v="January 17, 2020 at 07:37AM"/>
    <s v="January 17"/>
    <s v="2020"/>
    <s v="07:37AM"/>
    <n v="1"/>
    <s v="17"/>
    <d v="2020-01-17T00:00:00"/>
    <d v="2020-01-17T07:37:00"/>
    <x v="1"/>
  </r>
  <r>
    <s v="January 17, 2020 at 03:53PM"/>
    <s v="January 17"/>
    <s v="2020"/>
    <s v="03:53PM"/>
    <n v="1"/>
    <s v="17"/>
    <d v="2020-01-17T00:00:00"/>
    <d v="2020-01-17T15:53:00"/>
    <x v="0"/>
  </r>
  <r>
    <s v="January 17, 2020 at 07:09PM"/>
    <s v="January 17"/>
    <s v="2020"/>
    <s v="07:09PM"/>
    <n v="1"/>
    <s v="17"/>
    <d v="2020-01-17T00:00:00"/>
    <d v="2020-01-17T19:09:00"/>
    <x v="0"/>
  </r>
  <r>
    <s v="January 18, 2020 at 06:22AM"/>
    <s v="January 18"/>
    <s v="2020"/>
    <s v="06:22AM"/>
    <n v="1"/>
    <s v="18"/>
    <d v="2020-01-18T00:00:00"/>
    <d v="2020-01-18T06:22:00"/>
    <x v="0"/>
  </r>
  <r>
    <s v="January 18, 2020 at 08:24AM"/>
    <s v="January 18"/>
    <s v="2020"/>
    <s v="08:24AM"/>
    <n v="1"/>
    <s v="18"/>
    <d v="2020-01-18T00:00:00"/>
    <d v="2020-01-18T08:24:00"/>
    <x v="0"/>
  </r>
  <r>
    <s v="January 18, 2020 at 05:39PM"/>
    <s v="January 18"/>
    <s v="2020"/>
    <s v="05:39PM"/>
    <n v="1"/>
    <s v="18"/>
    <d v="2020-01-18T00:00:00"/>
    <d v="2020-01-18T17:39:00"/>
    <x v="0"/>
  </r>
  <r>
    <s v="January 18, 2020 at 07:13PM"/>
    <s v="January 18"/>
    <s v="2020"/>
    <s v="07:13PM"/>
    <n v="1"/>
    <s v="18"/>
    <d v="2020-01-18T00:00:00"/>
    <d v="2020-01-18T19:13:00"/>
    <x v="0"/>
  </r>
  <r>
    <s v="January 19, 2020 at 09:46AM"/>
    <s v="January 19"/>
    <s v="2020"/>
    <s v="09:46AM"/>
    <n v="1"/>
    <s v="19"/>
    <d v="2020-01-19T00:00:00"/>
    <d v="2020-01-19T09:46:00"/>
    <x v="0"/>
  </r>
  <r>
    <s v="January 19, 2020 at 03:04PM"/>
    <s v="January 19"/>
    <s v="2020"/>
    <s v="03:04PM"/>
    <n v="1"/>
    <s v="19"/>
    <d v="2020-01-19T00:00:00"/>
    <d v="2020-01-19T15:04:00"/>
    <x v="0"/>
  </r>
  <r>
    <s v="January 19, 2020 at 06:12PM"/>
    <s v="January 19"/>
    <s v="2020"/>
    <s v="06:12PM"/>
    <n v="1"/>
    <s v="19"/>
    <d v="2020-01-19T00:00:00"/>
    <d v="2020-01-19T18:12:00"/>
    <x v="0"/>
  </r>
  <r>
    <s v="January 20, 2020 at 09:15AM"/>
    <s v="January 20"/>
    <s v="2020"/>
    <s v="09:15AM"/>
    <n v="1"/>
    <s v="20"/>
    <d v="2020-01-20T00:00:00"/>
    <d v="2020-01-20T09:15:00"/>
    <x v="0"/>
  </r>
  <r>
    <s v="January 20, 2020 at 03:33PM"/>
    <s v="January 20"/>
    <s v="2020"/>
    <s v="03:33PM"/>
    <n v="1"/>
    <s v="20"/>
    <d v="2020-01-20T00:00:00"/>
    <d v="2020-01-20T15:33:00"/>
    <x v="0"/>
  </r>
  <r>
    <s v="January 21, 2020 at 09:53AM"/>
    <s v="January 21"/>
    <s v="2020"/>
    <s v="09:53AM"/>
    <n v="1"/>
    <s v="21"/>
    <d v="2020-01-21T00:00:00"/>
    <d v="2020-01-21T09:53:00"/>
    <x v="0"/>
  </r>
  <r>
    <s v="January 21, 2020 at 12:35PM"/>
    <s v="January 21"/>
    <s v="2020"/>
    <s v="12:35PM"/>
    <n v="1"/>
    <s v="21"/>
    <d v="2020-01-21T00:00:00"/>
    <d v="2020-01-21T12:35:00"/>
    <x v="0"/>
  </r>
  <r>
    <s v="January 22, 2020 at 09:25AM"/>
    <s v="January 22"/>
    <s v="2020"/>
    <s v="09:25AM"/>
    <n v="1"/>
    <s v="22"/>
    <d v="2020-01-22T00:00:00"/>
    <d v="2020-01-22T09:25:00"/>
    <x v="0"/>
  </r>
  <r>
    <s v="January 22, 2020 at 11:22AM"/>
    <s v="January 22"/>
    <s v="2020"/>
    <s v="11:22AM"/>
    <n v="1"/>
    <s v="22"/>
    <d v="2020-01-22T00:00:00"/>
    <d v="2020-01-22T11:22:00"/>
    <x v="0"/>
  </r>
  <r>
    <s v="January 22, 2020 at 02:46PM"/>
    <s v="January 22"/>
    <s v="2020"/>
    <s v="02:46PM"/>
    <n v="1"/>
    <s v="22"/>
    <d v="2020-01-22T00:00:00"/>
    <d v="2020-01-22T14:46:00"/>
    <x v="0"/>
  </r>
  <r>
    <s v="January 22, 2020 at 06:05PM"/>
    <s v="January 22"/>
    <s v="2020"/>
    <s v="06:05PM"/>
    <n v="1"/>
    <s v="22"/>
    <d v="2020-01-22T00:00:00"/>
    <d v="2020-01-22T18:05:00"/>
    <x v="0"/>
  </r>
  <r>
    <s v="January 23, 2020 at 01:17PM"/>
    <s v="January 23"/>
    <s v="2020"/>
    <s v="01:17PM"/>
    <n v="1"/>
    <s v="23"/>
    <d v="2020-01-23T00:00:00"/>
    <d v="2020-01-23T13:17:00"/>
    <x v="0"/>
  </r>
  <r>
    <s v="January 23, 2020 at 06:18PM"/>
    <s v="January 23"/>
    <s v="2020"/>
    <s v="06:18PM"/>
    <n v="1"/>
    <s v="23"/>
    <d v="2020-01-23T00:00:00"/>
    <d v="2020-01-23T18:18:00"/>
    <x v="0"/>
  </r>
  <r>
    <s v="January 24, 2020 at 08:15AM"/>
    <s v="January 24"/>
    <s v="2020"/>
    <s v="08:15AM"/>
    <n v="1"/>
    <s v="24"/>
    <d v="2020-01-24T00:00:00"/>
    <d v="2020-01-24T08:15:00"/>
    <x v="0"/>
  </r>
  <r>
    <s v="January 24, 2020 at 04:09PM"/>
    <s v="January 24"/>
    <s v="2020"/>
    <s v="04:09PM"/>
    <n v="1"/>
    <s v="24"/>
    <d v="2020-01-24T00:00:00"/>
    <d v="2020-01-24T16:09:00"/>
    <x v="0"/>
  </r>
  <r>
    <s v="January 24, 2020 at 07:49PM"/>
    <s v="January 24"/>
    <s v="2020"/>
    <s v="07:49PM"/>
    <n v="1"/>
    <s v="24"/>
    <d v="2020-01-24T00:00:00"/>
    <d v="2020-01-24T19:49:00"/>
    <x v="0"/>
  </r>
  <r>
    <s v="January 25, 2020 at 01:46PM"/>
    <s v="January 25"/>
    <s v="2020"/>
    <s v="01:46PM"/>
    <n v="1"/>
    <s v="25"/>
    <d v="2020-01-25T00:00:00"/>
    <d v="2020-01-25T13:46:00"/>
    <x v="0"/>
  </r>
  <r>
    <s v="January 27, 2020 at 12:34PM"/>
    <s v="January 27"/>
    <s v="2020"/>
    <s v="12:34PM"/>
    <n v="1"/>
    <s v="27"/>
    <d v="2020-01-27T00:00:00"/>
    <d v="2020-01-27T12:34:00"/>
    <x v="1"/>
  </r>
  <r>
    <s v="January 27, 2020 at 12:35PM"/>
    <s v="January 27"/>
    <s v="2020"/>
    <s v="12:35PM"/>
    <n v="1"/>
    <s v="27"/>
    <d v="2020-01-27T00:00:00"/>
    <d v="2020-01-27T12:35:00"/>
    <x v="1"/>
  </r>
  <r>
    <s v="January 27, 2020 at 08:52PM"/>
    <s v="January 27"/>
    <s v="2020"/>
    <s v="08:52PM"/>
    <n v="1"/>
    <s v="27"/>
    <d v="2020-01-27T00:00:00"/>
    <d v="2020-01-27T20:52:00"/>
    <x v="1"/>
  </r>
  <r>
    <s v="January 27, 2020 at 08:53PM"/>
    <s v="January 27"/>
    <s v="2020"/>
    <s v="08:53PM"/>
    <n v="1"/>
    <s v="27"/>
    <d v="2020-01-27T00:00:00"/>
    <d v="2020-01-27T20:53:00"/>
    <x v="1"/>
  </r>
  <r>
    <s v="January 28, 2020 at 07:14AM"/>
    <s v="January 28"/>
    <s v="2020"/>
    <s v="07:14AM"/>
    <n v="1"/>
    <s v="28"/>
    <d v="2020-01-28T00:00:00"/>
    <d v="2020-01-28T07:14:00"/>
    <x v="0"/>
  </r>
  <r>
    <s v="January 28, 2020 at 02:47PM"/>
    <s v="January 28"/>
    <s v="2020"/>
    <s v="02:47PM"/>
    <n v="1"/>
    <s v="28"/>
    <d v="2020-01-28T00:00:00"/>
    <d v="2020-01-28T14:47:00"/>
    <x v="0"/>
  </r>
  <r>
    <s v="January 28, 2020 at 04:30PM"/>
    <s v="January 28"/>
    <s v="2020"/>
    <s v="04:30PM"/>
    <n v="1"/>
    <s v="28"/>
    <d v="2020-01-28T00:00:00"/>
    <d v="2020-01-28T16:30:00"/>
    <x v="0"/>
  </r>
  <r>
    <s v="January 29, 2020 at 10:40AM"/>
    <s v="January 29"/>
    <s v="2020"/>
    <s v="10:40AM"/>
    <n v="1"/>
    <s v="29"/>
    <d v="2020-01-29T00:00:00"/>
    <d v="2020-01-29T10:40:00"/>
    <x v="0"/>
  </r>
  <r>
    <s v="January 30, 2020 at 12:46PM"/>
    <s v="January 30"/>
    <s v="2020"/>
    <s v="12:46PM"/>
    <n v="1"/>
    <s v="30"/>
    <d v="2020-01-30T00:00:00"/>
    <d v="2020-01-30T12:46:00"/>
    <x v="1"/>
  </r>
  <r>
    <s v="January 30, 2020 at 12:47PM"/>
    <s v="January 30"/>
    <s v="2020"/>
    <s v="12:47PM"/>
    <n v="1"/>
    <s v="30"/>
    <d v="2020-01-30T00:00:00"/>
    <d v="2020-01-30T12:47:00"/>
    <x v="1"/>
  </r>
  <r>
    <s v="January 30, 2020 at 06:42PM"/>
    <s v="January 30"/>
    <s v="2020"/>
    <s v="06:42PM"/>
    <n v="1"/>
    <s v="30"/>
    <d v="2020-01-30T00:00:00"/>
    <d v="2020-01-30T18:42:00"/>
    <x v="0"/>
  </r>
  <r>
    <s v="January 31, 2020 at 09:26AM"/>
    <s v="January 31"/>
    <s v="2020"/>
    <s v="09:26AM"/>
    <n v="1"/>
    <s v="31"/>
    <d v="2020-01-31T00:00:00"/>
    <d v="2020-01-31T09:26:00"/>
    <x v="1"/>
  </r>
  <r>
    <s v="January 31, 2020 at 09:27AM"/>
    <s v="January 31"/>
    <s v="2020"/>
    <s v="09:27AM"/>
    <n v="1"/>
    <s v="31"/>
    <d v="2020-01-31T00:00:00"/>
    <d v="2020-01-31T09:27:00"/>
    <x v="1"/>
  </r>
  <r>
    <s v="January 31, 2020 at 02:27PM"/>
    <s v="January 31"/>
    <s v="2020"/>
    <s v="02:27PM"/>
    <n v="1"/>
    <s v="31"/>
    <d v="2020-01-31T00:00:00"/>
    <d v="2020-01-31T14:27:00"/>
    <x v="0"/>
  </r>
  <r>
    <s v="January 31, 2020 at 07:27PM"/>
    <s v="January 31"/>
    <s v="2020"/>
    <s v="07:27PM"/>
    <n v="1"/>
    <s v="31"/>
    <d v="2020-01-31T00:00:00"/>
    <d v="2020-01-31T19:27:00"/>
    <x v="0"/>
  </r>
  <r>
    <s v="January 31, 2020 at 08:12PM"/>
    <s v="January 31"/>
    <s v="2020"/>
    <s v="08:12PM"/>
    <n v="1"/>
    <s v="31"/>
    <d v="2020-01-31T00:00:00"/>
    <d v="2020-01-31T20:12:00"/>
    <x v="0"/>
  </r>
  <r>
    <s v="February 02, 2020 at 03:39PM"/>
    <s v="February 02"/>
    <s v="2020"/>
    <s v="03:39PM"/>
    <n v="2"/>
    <s v="02"/>
    <d v="2020-02-02T00:00:00"/>
    <d v="2020-02-02T15:39:00"/>
    <x v="0"/>
  </r>
  <r>
    <s v="February 02, 2020 at 04:11PM"/>
    <s v="February 02"/>
    <s v="2020"/>
    <s v="04:11PM"/>
    <n v="2"/>
    <s v="02"/>
    <d v="2020-02-02T00:00:00"/>
    <d v="2020-02-02T16:11:00"/>
    <x v="0"/>
  </r>
  <r>
    <s v="February 03, 2020 at 09:06AM"/>
    <s v="February 03"/>
    <s v="2020"/>
    <s v="09:06AM"/>
    <n v="2"/>
    <s v="03"/>
    <d v="2020-02-03T00:00:00"/>
    <d v="2020-02-03T09:06:00"/>
    <x v="0"/>
  </r>
  <r>
    <s v="February 04, 2020 at 11:29AM"/>
    <s v="February 04"/>
    <s v="2020"/>
    <s v="11:29AM"/>
    <n v="2"/>
    <s v="04"/>
    <d v="2020-02-04T00:00:00"/>
    <d v="2020-02-04T11:29:00"/>
    <x v="0"/>
  </r>
  <r>
    <s v="February 04, 2020 at 07:35PM"/>
    <s v="February 04"/>
    <s v="2020"/>
    <s v="07:35PM"/>
    <n v="2"/>
    <s v="04"/>
    <d v="2020-02-04T00:00:00"/>
    <d v="2020-02-04T19:35:00"/>
    <x v="0"/>
  </r>
  <r>
    <s v="February 05, 2020 at 05:47AM"/>
    <s v="February 05"/>
    <s v="2020"/>
    <s v="05:47AM"/>
    <n v="2"/>
    <s v="05"/>
    <d v="2020-02-05T00:00:00"/>
    <d v="2020-02-05T05:47:00"/>
    <x v="0"/>
  </r>
  <r>
    <s v="February 05, 2020 at 06:52AM"/>
    <s v="February 05"/>
    <s v="2020"/>
    <s v="06:52AM"/>
    <n v="2"/>
    <s v="05"/>
    <d v="2020-02-05T00:00:00"/>
    <d v="2020-02-05T06:52:00"/>
    <x v="0"/>
  </r>
  <r>
    <s v="February 05, 2020 at 09:35AM"/>
    <s v="February 05"/>
    <s v="2020"/>
    <s v="09:35AM"/>
    <n v="2"/>
    <s v="05"/>
    <d v="2020-02-05T00:00:00"/>
    <d v="2020-02-05T09:35:00"/>
    <x v="0"/>
  </r>
  <r>
    <s v="February 06, 2020 at 03:10PM"/>
    <s v="February 06"/>
    <s v="2020"/>
    <s v="03:10PM"/>
    <n v="2"/>
    <s v="06"/>
    <d v="2020-02-06T00:00:00"/>
    <d v="2020-02-06T15:10:00"/>
    <x v="0"/>
  </r>
  <r>
    <s v="February 06, 2020 at 07:52PM"/>
    <s v="February 06"/>
    <s v="2020"/>
    <s v="07:52PM"/>
    <n v="2"/>
    <s v="06"/>
    <d v="2020-02-06T00:00:00"/>
    <d v="2020-02-06T19:52:00"/>
    <x v="0"/>
  </r>
  <r>
    <s v="February 07, 2020 at 08:51AM"/>
    <s v="February 07"/>
    <s v="2020"/>
    <s v="08:51AM"/>
    <n v="2"/>
    <s v="07"/>
    <d v="2020-02-07T00:00:00"/>
    <d v="2020-02-07T08:51:00"/>
    <x v="1"/>
  </r>
  <r>
    <s v="February 07, 2020 at 08:56AM"/>
    <s v="February 07"/>
    <s v="2020"/>
    <s v="08:56AM"/>
    <n v="2"/>
    <s v="07"/>
    <d v="2020-02-07T00:00:00"/>
    <d v="2020-02-07T08:56:00"/>
    <x v="1"/>
  </r>
  <r>
    <s v="February 07, 2020 at 06:18PM"/>
    <s v="February 07"/>
    <s v="2020"/>
    <s v="06:18PM"/>
    <n v="2"/>
    <s v="07"/>
    <d v="2020-02-07T00:00:00"/>
    <d v="2020-02-07T18:18:00"/>
    <x v="0"/>
  </r>
  <r>
    <s v="February 09, 2020 at 08:14AM"/>
    <s v="February 09"/>
    <s v="2020"/>
    <s v="08:14AM"/>
    <n v="2"/>
    <s v="09"/>
    <d v="2020-02-09T00:00:00"/>
    <d v="2020-02-09T08:14:00"/>
    <x v="0"/>
  </r>
  <r>
    <s v="February 10, 2020 at 10:31AM"/>
    <s v="February 10"/>
    <s v="2020"/>
    <s v="10:31AM"/>
    <n v="2"/>
    <s v="10"/>
    <d v="2020-02-10T00:00:00"/>
    <d v="2020-02-10T10:31:00"/>
    <x v="0"/>
  </r>
  <r>
    <s v="February 10, 2020 at 12:23PM"/>
    <s v="February 10"/>
    <s v="2020"/>
    <s v="12:23PM"/>
    <n v="2"/>
    <s v="10"/>
    <d v="2020-02-10T00:00:00"/>
    <d v="2020-02-10T12:23:00"/>
    <x v="0"/>
  </r>
  <r>
    <s v="February 10, 2020 at 12:32PM"/>
    <s v="February 10"/>
    <s v="2020"/>
    <s v="12:32PM"/>
    <n v="2"/>
    <s v="10"/>
    <d v="2020-02-10T00:00:00"/>
    <d v="2020-02-10T12:32:00"/>
    <x v="0"/>
  </r>
  <r>
    <s v="February 11, 2020 at 05:55AM"/>
    <s v="February 11"/>
    <s v="2020"/>
    <s v="05:55AM"/>
    <n v="2"/>
    <s v="11"/>
    <d v="2020-02-11T00:00:00"/>
    <d v="2020-02-11T05:55:00"/>
    <x v="0"/>
  </r>
  <r>
    <s v="February 11, 2020 at 06:30AM"/>
    <s v="February 11"/>
    <s v="2020"/>
    <s v="06:30AM"/>
    <n v="2"/>
    <s v="11"/>
    <d v="2020-02-11T00:00:00"/>
    <d v="2020-02-11T06:30:00"/>
    <x v="0"/>
  </r>
  <r>
    <s v="February 12, 2020 at 07:47AM"/>
    <s v="February 12"/>
    <s v="2020"/>
    <s v="07:47AM"/>
    <n v="2"/>
    <s v="12"/>
    <d v="2020-02-12T00:00:00"/>
    <d v="2020-02-12T07:47:00"/>
    <x v="0"/>
  </r>
  <r>
    <s v="February 12, 2020 at 09:15AM"/>
    <s v="February 12"/>
    <s v="2020"/>
    <s v="09:15AM"/>
    <n v="2"/>
    <s v="12"/>
    <d v="2020-02-12T00:00:00"/>
    <d v="2020-02-12T09:15:00"/>
    <x v="0"/>
  </r>
  <r>
    <s v="February 12, 2020 at 10:26AM"/>
    <s v="February 12"/>
    <s v="2020"/>
    <s v="10:26AM"/>
    <n v="2"/>
    <s v="12"/>
    <d v="2020-02-12T00:00:00"/>
    <d v="2020-02-12T10:26:00"/>
    <x v="0"/>
  </r>
  <r>
    <s v="February 12, 2020 at 12:40PM"/>
    <s v="February 12"/>
    <s v="2020"/>
    <s v="12:40PM"/>
    <n v="2"/>
    <s v="12"/>
    <d v="2020-02-12T00:00:00"/>
    <d v="2020-02-12T12:40:00"/>
    <x v="0"/>
  </r>
  <r>
    <s v="February 12, 2020 at 07:52PM"/>
    <s v="February 12"/>
    <s v="2020"/>
    <s v="07:52PM"/>
    <n v="2"/>
    <s v="12"/>
    <d v="2020-02-12T00:00:00"/>
    <d v="2020-02-12T19:52:00"/>
    <x v="0"/>
  </r>
  <r>
    <s v="February 13, 2020 at 04:22PM"/>
    <s v="February 13"/>
    <s v="2020"/>
    <s v="04:22PM"/>
    <n v="2"/>
    <s v="13"/>
    <d v="2020-02-13T00:00:00"/>
    <d v="2020-02-13T16:22:00"/>
    <x v="0"/>
  </r>
  <r>
    <s v="February 14, 2020 at 08:55AM"/>
    <s v="February 14"/>
    <s v="2020"/>
    <s v="08:55AM"/>
    <n v="2"/>
    <s v="14"/>
    <d v="2020-02-14T00:00:00"/>
    <d v="2020-02-14T08:55:00"/>
    <x v="0"/>
  </r>
  <r>
    <s v="February 14, 2020 at 04:48PM"/>
    <s v="February 14"/>
    <s v="2020"/>
    <s v="04:48PM"/>
    <n v="2"/>
    <s v="14"/>
    <d v="2020-02-14T00:00:00"/>
    <d v="2020-02-14T16:48:00"/>
    <x v="0"/>
  </r>
  <r>
    <s v="February 15, 2020 at 11:38AM"/>
    <s v="February 15"/>
    <s v="2020"/>
    <s v="11:38AM"/>
    <n v="2"/>
    <s v="15"/>
    <d v="2020-02-15T00:00:00"/>
    <d v="2020-02-15T11:38:00"/>
    <x v="0"/>
  </r>
  <r>
    <s v="February 15, 2020 at 02:50PM"/>
    <s v="February 15"/>
    <s v="2020"/>
    <s v="02:50PM"/>
    <n v="2"/>
    <s v="15"/>
    <d v="2020-02-15T00:00:00"/>
    <d v="2020-02-15T14:50:00"/>
    <x v="0"/>
  </r>
  <r>
    <s v="February 15, 2020 at 03:01PM"/>
    <s v="February 15"/>
    <s v="2020"/>
    <s v="03:01PM"/>
    <n v="2"/>
    <s v="15"/>
    <d v="2020-02-15T00:00:00"/>
    <d v="2020-02-15T15:01:00"/>
    <x v="0"/>
  </r>
  <r>
    <s v="February 15, 2020 at 07:19PM"/>
    <s v="February 15"/>
    <s v="2020"/>
    <s v="07:19PM"/>
    <n v="2"/>
    <s v="15"/>
    <d v="2020-02-15T00:00:00"/>
    <d v="2020-02-15T19:19:00"/>
    <x v="0"/>
  </r>
  <r>
    <s v="February 16, 2020 at 05:37PM"/>
    <s v="February 16"/>
    <s v="2020"/>
    <s v="05:37PM"/>
    <n v="2"/>
    <s v="16"/>
    <d v="2020-02-16T00:00:00"/>
    <d v="2020-02-16T17:37:00"/>
    <x v="0"/>
  </r>
  <r>
    <s v="February 17, 2020 at 02:40PM"/>
    <s v="February 17"/>
    <s v="2020"/>
    <s v="02:40PM"/>
    <n v="2"/>
    <s v="17"/>
    <d v="2020-02-17T00:00:00"/>
    <d v="2020-02-17T14:40:00"/>
    <x v="0"/>
  </r>
  <r>
    <s v="February 17, 2020 at 05:50PM"/>
    <s v="February 17"/>
    <s v="2020"/>
    <s v="05:50PM"/>
    <n v="2"/>
    <s v="17"/>
    <d v="2020-02-17T00:00:00"/>
    <d v="2020-02-17T17:50:00"/>
    <x v="0"/>
  </r>
  <r>
    <s v="February 18, 2020 at 07:40PM"/>
    <s v="February 18"/>
    <s v="2020"/>
    <s v="07:40PM"/>
    <n v="2"/>
    <s v="18"/>
    <d v="2020-02-18T00:00:00"/>
    <d v="2020-02-18T19:40:00"/>
    <x v="0"/>
  </r>
  <r>
    <s v="February 19, 2020 at 08:05AM"/>
    <s v="February 19"/>
    <s v="2020"/>
    <s v="08:05AM"/>
    <n v="2"/>
    <s v="19"/>
    <d v="2020-02-19T00:00:00"/>
    <d v="2020-02-19T08:05:00"/>
    <x v="0"/>
  </r>
  <r>
    <s v="February 19, 2020 at 10:43AM"/>
    <s v="February 19"/>
    <s v="2020"/>
    <s v="10:43AM"/>
    <n v="2"/>
    <s v="19"/>
    <d v="2020-02-19T00:00:00"/>
    <d v="2020-02-19T10:43:00"/>
    <x v="0"/>
  </r>
  <r>
    <s v="February 20, 2020 at 09:41AM"/>
    <s v="February 20"/>
    <s v="2020"/>
    <s v="09:41AM"/>
    <n v="2"/>
    <s v="20"/>
    <d v="2020-02-20T00:00:00"/>
    <d v="2020-02-20T09:41:00"/>
    <x v="0"/>
  </r>
  <r>
    <s v="February 20, 2020 at 11:16AM"/>
    <s v="February 20"/>
    <s v="2020"/>
    <s v="11:16AM"/>
    <n v="2"/>
    <s v="20"/>
    <d v="2020-02-20T00:00:00"/>
    <d v="2020-02-20T11:16:00"/>
    <x v="0"/>
  </r>
  <r>
    <s v="February 20, 2020 at 07:04PM"/>
    <s v="February 20"/>
    <s v="2020"/>
    <s v="07:04PM"/>
    <n v="2"/>
    <s v="20"/>
    <d v="2020-02-20T00:00:00"/>
    <d v="2020-02-20T19:04:00"/>
    <x v="0"/>
  </r>
  <r>
    <s v="February 21, 2020 at 06:45AM"/>
    <s v="February 21"/>
    <s v="2020"/>
    <s v="06:45AM"/>
    <n v="2"/>
    <s v="21"/>
    <d v="2020-02-21T00:00:00"/>
    <d v="2020-02-21T06:45:00"/>
    <x v="0"/>
  </r>
  <r>
    <s v="February 21, 2020 at 12:59PM"/>
    <s v="February 21"/>
    <s v="2020"/>
    <s v="12:59PM"/>
    <n v="2"/>
    <s v="21"/>
    <d v="2020-02-21T00:00:00"/>
    <d v="2020-02-21T12:59:00"/>
    <x v="0"/>
  </r>
  <r>
    <s v="February 21, 2020 at 08:23PM"/>
    <s v="February 21"/>
    <s v="2020"/>
    <s v="08:23PM"/>
    <n v="2"/>
    <s v="21"/>
    <d v="2020-02-21T00:00:00"/>
    <d v="2020-02-21T20:23:00"/>
    <x v="0"/>
  </r>
  <r>
    <s v="February 22, 2020 at 06:23AM"/>
    <s v="February 22"/>
    <s v="2020"/>
    <s v="06:23AM"/>
    <n v="2"/>
    <s v="22"/>
    <d v="2020-02-22T00:00:00"/>
    <d v="2020-02-22T06:23:00"/>
    <x v="0"/>
  </r>
  <r>
    <s v="February 22, 2020 at 02:01PM"/>
    <s v="February 22"/>
    <s v="2020"/>
    <s v="02:01PM"/>
    <n v="2"/>
    <s v="22"/>
    <d v="2020-02-22T00:00:00"/>
    <d v="2020-02-22T14:01:00"/>
    <x v="0"/>
  </r>
  <r>
    <s v="February 23, 2020 at 10:20AM"/>
    <s v="February 23"/>
    <s v="2020"/>
    <s v="10:20AM"/>
    <n v="2"/>
    <s v="23"/>
    <d v="2020-02-23T00:00:00"/>
    <d v="2020-02-23T10:20:00"/>
    <x v="0"/>
  </r>
  <r>
    <s v="February 23, 2020 at 04:40PM"/>
    <s v="February 23"/>
    <s v="2020"/>
    <s v="04:40PM"/>
    <n v="2"/>
    <s v="23"/>
    <d v="2020-02-23T00:00:00"/>
    <d v="2020-02-23T16:40:00"/>
    <x v="0"/>
  </r>
  <r>
    <s v="February 24, 2020 at 07:28AM"/>
    <s v="February 24"/>
    <s v="2020"/>
    <s v="07:28AM"/>
    <n v="2"/>
    <s v="24"/>
    <d v="2020-02-24T00:00:00"/>
    <d v="2020-02-24T07:28:00"/>
    <x v="1"/>
  </r>
  <r>
    <s v="February 24, 2020 at 07:29AM"/>
    <s v="February 24"/>
    <s v="2020"/>
    <s v="07:29AM"/>
    <n v="2"/>
    <s v="24"/>
    <d v="2020-02-24T00:00:00"/>
    <d v="2020-02-24T07:29:00"/>
    <x v="1"/>
  </r>
  <r>
    <s v="February 24, 2020 at 11:37AM"/>
    <s v="February 24"/>
    <s v="2020"/>
    <s v="11:37AM"/>
    <n v="2"/>
    <s v="24"/>
    <d v="2020-02-24T00:00:00"/>
    <d v="2020-02-24T11:37:00"/>
    <x v="0"/>
  </r>
  <r>
    <s v="February 24, 2020 at 01:59PM"/>
    <s v="February 24"/>
    <s v="2020"/>
    <s v="01:59PM"/>
    <n v="2"/>
    <s v="24"/>
    <d v="2020-02-24T00:00:00"/>
    <d v="2020-02-24T13:59:00"/>
    <x v="0"/>
  </r>
  <r>
    <s v="February 25, 2020 at 09:54AM"/>
    <s v="February 25"/>
    <s v="2020"/>
    <s v="09:54AM"/>
    <n v="2"/>
    <s v="25"/>
    <d v="2020-02-25T00:00:00"/>
    <d v="2020-02-25T09:54:00"/>
    <x v="0"/>
  </r>
  <r>
    <s v="February 25, 2020 at 05:06PM"/>
    <s v="February 25"/>
    <s v="2020"/>
    <s v="05:06PM"/>
    <n v="2"/>
    <s v="25"/>
    <d v="2020-02-25T00:00:00"/>
    <d v="2020-02-25T17:06:00"/>
    <x v="0"/>
  </r>
  <r>
    <s v="February 26, 2020 at 12:22PM"/>
    <s v="February 26"/>
    <s v="2020"/>
    <s v="12:22PM"/>
    <n v="2"/>
    <s v="26"/>
    <d v="2020-02-26T00:00:00"/>
    <d v="2020-02-26T12:22:00"/>
    <x v="0"/>
  </r>
  <r>
    <s v="February 26, 2020 at 03:14PM"/>
    <s v="February 26"/>
    <s v="2020"/>
    <s v="03:14PM"/>
    <n v="2"/>
    <s v="26"/>
    <d v="2020-02-26T00:00:00"/>
    <d v="2020-02-26T15:14:00"/>
    <x v="0"/>
  </r>
  <r>
    <s v="February 27, 2020 at 09:46AM"/>
    <s v="February 27"/>
    <s v="2020"/>
    <s v="09:46AM"/>
    <n v="2"/>
    <s v="27"/>
    <d v="2020-02-27T00:00:00"/>
    <d v="2020-02-27T09:46:00"/>
    <x v="0"/>
  </r>
  <r>
    <s v="February 28, 2020 at 08:34AM"/>
    <s v="February 28"/>
    <s v="2020"/>
    <s v="08:34AM"/>
    <n v="2"/>
    <s v="28"/>
    <d v="2020-02-28T00:00:00"/>
    <d v="2020-02-28T08:34:00"/>
    <x v="0"/>
  </r>
  <r>
    <s v="February 28, 2020 at 02:31PM"/>
    <s v="February 28"/>
    <s v="2020"/>
    <s v="02:31PM"/>
    <n v="2"/>
    <s v="28"/>
    <d v="2020-02-28T00:00:00"/>
    <d v="2020-02-28T14:31:00"/>
    <x v="0"/>
  </r>
  <r>
    <s v="February 28, 2020 at 09:02PM"/>
    <s v="February 28"/>
    <s v="2020"/>
    <s v="09:02PM"/>
    <n v="2"/>
    <s v="28"/>
    <d v="2020-02-28T00:00:00"/>
    <d v="2020-02-28T21:02:00"/>
    <x v="0"/>
  </r>
  <r>
    <s v="February 29, 2020 at 07:14AM"/>
    <s v="February 29"/>
    <s v="2020"/>
    <s v="07:14AM"/>
    <n v="2"/>
    <s v="29"/>
    <d v="2020-02-29T00:00:00"/>
    <d v="2020-02-29T07:14:00"/>
    <x v="0"/>
  </r>
  <r>
    <s v="February 29, 2020 at 11:32AM"/>
    <s v="February 29"/>
    <s v="2020"/>
    <s v="11:32AM"/>
    <n v="2"/>
    <s v="29"/>
    <d v="2020-02-29T00:00:00"/>
    <d v="2020-02-29T11:32:00"/>
    <x v="0"/>
  </r>
  <r>
    <s v="February 29, 2020 at 05:51PM"/>
    <s v="February 29"/>
    <s v="2020"/>
    <s v="05:51PM"/>
    <n v="2"/>
    <s v="29"/>
    <d v="2020-02-29T00:00:00"/>
    <d v="2020-02-29T17:51:00"/>
    <x v="0"/>
  </r>
  <r>
    <s v="March 01, 2020 at 07:06AM"/>
    <s v="March 01"/>
    <s v="2020"/>
    <s v="07:06AM"/>
    <n v="3"/>
    <s v="01"/>
    <d v="2020-03-01T00:00:00"/>
    <d v="2020-03-01T07:06:00"/>
    <x v="0"/>
  </r>
  <r>
    <s v="March 01, 2020 at 08:18AM"/>
    <s v="March 01"/>
    <s v="2020"/>
    <s v="08:18AM"/>
    <n v="3"/>
    <s v="01"/>
    <d v="2020-03-01T00:00:00"/>
    <d v="2020-03-01T08:18:00"/>
    <x v="0"/>
  </r>
  <r>
    <s v="March 02, 2020 at 09:32AM"/>
    <s v="March 02"/>
    <s v="2020"/>
    <s v="09:32AM"/>
    <n v="3"/>
    <s v="02"/>
    <d v="2020-03-02T00:00:00"/>
    <d v="2020-03-02T09:32:00"/>
    <x v="0"/>
  </r>
  <r>
    <s v="March 02, 2020 at 01:33PM"/>
    <s v="March 02"/>
    <s v="2020"/>
    <s v="01:33PM"/>
    <n v="3"/>
    <s v="02"/>
    <d v="2020-03-02T00:00:00"/>
    <d v="2020-03-02T13:33:00"/>
    <x v="0"/>
  </r>
  <r>
    <s v="March 02, 2020 at 02:22PM"/>
    <s v="March 02"/>
    <s v="2020"/>
    <s v="02:22PM"/>
    <n v="3"/>
    <s v="02"/>
    <d v="2020-03-02T00:00:00"/>
    <d v="2020-03-02T14:22:00"/>
    <x v="0"/>
  </r>
  <r>
    <s v="March 02, 2020 at 09:53PM"/>
    <s v="March 02"/>
    <s v="2020"/>
    <s v="09:53PM"/>
    <n v="3"/>
    <s v="02"/>
    <d v="2020-03-02T00:00:00"/>
    <d v="2020-03-02T21:53:00"/>
    <x v="0"/>
  </r>
  <r>
    <s v="March 03, 2020 at 03:06PM"/>
    <s v="March 03"/>
    <s v="2020"/>
    <s v="03:06PM"/>
    <n v="3"/>
    <s v="03"/>
    <d v="2020-03-03T00:00:00"/>
    <d v="2020-03-03T15:06:00"/>
    <x v="0"/>
  </r>
  <r>
    <s v="March 03, 2020 at 04:15PM"/>
    <s v="March 03"/>
    <s v="2020"/>
    <s v="04:15PM"/>
    <n v="3"/>
    <s v="03"/>
    <d v="2020-03-03T00:00:00"/>
    <d v="2020-03-03T16:15:00"/>
    <x v="0"/>
  </r>
  <r>
    <s v="March 05, 2020 at 06:52AM"/>
    <s v="March 05"/>
    <s v="2020"/>
    <s v="06:52AM"/>
    <n v="3"/>
    <s v="05"/>
    <d v="2020-03-05T00:00:00"/>
    <d v="2020-03-05T06:52:00"/>
    <x v="0"/>
  </r>
  <r>
    <s v="March 05, 2020 at 08:03PM"/>
    <s v="March 05"/>
    <s v="2020"/>
    <s v="08:03PM"/>
    <n v="3"/>
    <s v="05"/>
    <d v="2020-03-05T00:00:00"/>
    <d v="2020-03-05T20:03:00"/>
    <x v="0"/>
  </r>
  <r>
    <s v="March 05, 2020 at 08:56PM"/>
    <s v="March 05"/>
    <s v="2020"/>
    <s v="08:56PM"/>
    <n v="3"/>
    <s v="05"/>
    <d v="2020-03-05T00:00:00"/>
    <d v="2020-03-05T20:56:00"/>
    <x v="0"/>
  </r>
  <r>
    <s v="March 06, 2020 at 07:48AM"/>
    <s v="March 06"/>
    <s v="2020"/>
    <s v="07:48AM"/>
    <n v="3"/>
    <s v="06"/>
    <d v="2020-03-06T00:00:00"/>
    <d v="2020-03-06T07:48:00"/>
    <x v="0"/>
  </r>
  <r>
    <s v="March 06, 2020 at 09:35AM"/>
    <s v="March 06"/>
    <s v="2020"/>
    <s v="09:35AM"/>
    <n v="3"/>
    <s v="06"/>
    <d v="2020-03-06T00:00:00"/>
    <d v="2020-03-06T09:35:00"/>
    <x v="0"/>
  </r>
  <r>
    <s v="March 06, 2020 at 11:04AM"/>
    <s v="March 06"/>
    <s v="2020"/>
    <s v="11:04AM"/>
    <n v="3"/>
    <s v="06"/>
    <d v="2020-03-06T00:00:00"/>
    <d v="2020-03-06T11:04:00"/>
    <x v="0"/>
  </r>
  <r>
    <s v="March 06, 2020 at 01:30PM"/>
    <s v="March 06"/>
    <s v="2020"/>
    <s v="01:30PM"/>
    <n v="3"/>
    <s v="06"/>
    <d v="2020-03-06T00:00:00"/>
    <d v="2020-03-06T13:30:00"/>
    <x v="0"/>
  </r>
  <r>
    <s v="March 07, 2020 at 11:46AM"/>
    <s v="March 07"/>
    <s v="2020"/>
    <s v="11:46AM"/>
    <n v="3"/>
    <s v="07"/>
    <d v="2020-03-07T00:00:00"/>
    <d v="2020-03-07T11:46:00"/>
    <x v="0"/>
  </r>
  <r>
    <s v="March 07, 2020 at 07:00PM"/>
    <s v="March 07"/>
    <s v="2020"/>
    <s v="07:00PM"/>
    <n v="3"/>
    <s v="07"/>
    <d v="2020-03-07T00:00:00"/>
    <d v="2020-03-07T19:00:00"/>
    <x v="1"/>
  </r>
  <r>
    <s v="March 07, 2020 at 07:01PM"/>
    <s v="March 07"/>
    <s v="2020"/>
    <s v="07:01PM"/>
    <n v="3"/>
    <s v="07"/>
    <d v="2020-03-07T00:00:00"/>
    <d v="2020-03-07T19:01:00"/>
    <x v="1"/>
  </r>
  <r>
    <s v="March 08, 2020 at 10:20AM"/>
    <s v="March 08"/>
    <s v="2020"/>
    <s v="10:20AM"/>
    <n v="3"/>
    <s v="08"/>
    <d v="2020-03-08T00:00:00"/>
    <d v="2020-03-08T10:20:00"/>
    <x v="1"/>
  </r>
  <r>
    <s v="March 08, 2020 at 10:21AM"/>
    <s v="March 08"/>
    <s v="2020"/>
    <s v="10:21AM"/>
    <n v="3"/>
    <s v="08"/>
    <d v="2020-03-08T00:00:00"/>
    <d v="2020-03-08T10:21:00"/>
    <x v="1"/>
  </r>
  <r>
    <s v="March 08, 2020 at 12:08PM"/>
    <s v="March 08"/>
    <s v="2020"/>
    <s v="12:08PM"/>
    <n v="3"/>
    <s v="08"/>
    <d v="2020-03-08T00:00:00"/>
    <d v="2020-03-08T12:08:00"/>
    <x v="0"/>
  </r>
  <r>
    <s v="March 09, 2020 at 07:50PM"/>
    <s v="March 09"/>
    <s v="2020"/>
    <s v="07:50PM"/>
    <n v="3"/>
    <s v="09"/>
    <d v="2020-03-09T00:00:00"/>
    <d v="2020-03-09T19:50:00"/>
    <x v="0"/>
  </r>
  <r>
    <s v="March 10, 2020 at 08:27PM"/>
    <s v="March 10"/>
    <s v="2020"/>
    <s v="08:27PM"/>
    <n v="3"/>
    <s v="10"/>
    <d v="2020-03-10T00:00:00"/>
    <d v="2020-03-10T20:27:00"/>
    <x v="0"/>
  </r>
  <r>
    <s v="March 11, 2020 at 01:45PM"/>
    <s v="March 11"/>
    <s v="2020"/>
    <s v="01:45PM"/>
    <n v="3"/>
    <s v="11"/>
    <d v="2020-03-11T00:00:00"/>
    <d v="2020-03-11T13:45:00"/>
    <x v="0"/>
  </r>
  <r>
    <s v="March 11, 2020 at 08:10PM"/>
    <s v="March 11"/>
    <s v="2020"/>
    <s v="08:10PM"/>
    <n v="3"/>
    <s v="11"/>
    <d v="2020-03-11T00:00:00"/>
    <d v="2020-03-11T20:10:00"/>
    <x v="0"/>
  </r>
  <r>
    <s v="March 12, 2020 at 11:49AM"/>
    <s v="March 12"/>
    <s v="2020"/>
    <s v="11:49AM"/>
    <n v="3"/>
    <s v="12"/>
    <d v="2020-03-12T00:00:00"/>
    <d v="2020-03-12T11:49:00"/>
    <x v="0"/>
  </r>
  <r>
    <s v="March 12, 2020 at 09:26PM"/>
    <s v="March 12"/>
    <s v="2020"/>
    <s v="09:26PM"/>
    <n v="3"/>
    <s v="12"/>
    <d v="2020-03-12T00:00:00"/>
    <d v="2020-03-12T21:26:00"/>
    <x v="0"/>
  </r>
  <r>
    <s v="March 13, 2020 at 06:11PM"/>
    <s v="March 13"/>
    <s v="2020"/>
    <s v="06:11PM"/>
    <n v="3"/>
    <s v="13"/>
    <d v="2020-03-13T00:00:00"/>
    <d v="2020-03-13T18:11:00"/>
    <x v="0"/>
  </r>
  <r>
    <s v="March 13, 2020 at 07:14PM"/>
    <s v="March 13"/>
    <s v="2020"/>
    <s v="07:14PM"/>
    <n v="3"/>
    <s v="13"/>
    <d v="2020-03-13T00:00:00"/>
    <d v="2020-03-13T19:14:00"/>
    <x v="0"/>
  </r>
  <r>
    <s v="March 14, 2020 at 11:01AM"/>
    <s v="March 14"/>
    <s v="2020"/>
    <s v="11:01AM"/>
    <n v="3"/>
    <s v="14"/>
    <d v="2020-03-14T00:00:00"/>
    <d v="2020-03-14T11:01:00"/>
    <x v="0"/>
  </r>
  <r>
    <s v="March 14, 2020 at 05:00PM"/>
    <s v="March 14"/>
    <s v="2020"/>
    <s v="05:00PM"/>
    <n v="3"/>
    <s v="14"/>
    <d v="2020-03-14T00:00:00"/>
    <d v="2020-03-14T17:00:00"/>
    <x v="0"/>
  </r>
  <r>
    <s v="March 15, 2020 at 11:40AM"/>
    <s v="March 15"/>
    <s v="2020"/>
    <s v="11:40AM"/>
    <n v="3"/>
    <s v="15"/>
    <d v="2020-03-15T00:00:00"/>
    <d v="2020-03-15T11:40:00"/>
    <x v="0"/>
  </r>
  <r>
    <s v="March 16, 2020 at 06:19AM"/>
    <s v="March 16"/>
    <s v="2020"/>
    <s v="06:19AM"/>
    <n v="3"/>
    <s v="16"/>
    <d v="2020-03-16T00:00:00"/>
    <d v="2020-03-16T06:19:00"/>
    <x v="0"/>
  </r>
  <r>
    <s v="March 16, 2020 at 06:46PM"/>
    <s v="March 16"/>
    <s v="2020"/>
    <s v="06:46PM"/>
    <n v="3"/>
    <s v="16"/>
    <d v="2020-03-16T00:00:00"/>
    <d v="2020-03-16T18:46:00"/>
    <x v="0"/>
  </r>
  <r>
    <s v="March 17, 2020 at 06:56AM"/>
    <s v="March 17"/>
    <s v="2020"/>
    <s v="06:56AM"/>
    <n v="3"/>
    <s v="17"/>
    <d v="2020-03-17T00:00:00"/>
    <d v="2020-03-17T06:56:00"/>
    <x v="0"/>
  </r>
  <r>
    <s v="March 17, 2020 at 07:07AM"/>
    <s v="March 17"/>
    <s v="2020"/>
    <s v="07:07AM"/>
    <n v="3"/>
    <s v="17"/>
    <d v="2020-03-17T00:00:00"/>
    <d v="2020-03-17T07:07:00"/>
    <x v="0"/>
  </r>
  <r>
    <s v="March 18, 2020 at 11:42AM"/>
    <s v="March 18"/>
    <s v="2020"/>
    <s v="11:42AM"/>
    <n v="3"/>
    <s v="18"/>
    <d v="2020-03-18T00:00:00"/>
    <d v="2020-03-18T11:42:00"/>
    <x v="0"/>
  </r>
  <r>
    <s v="March 23, 2020 at 01:28PM"/>
    <s v="March 23"/>
    <s v="2020"/>
    <s v="01:28PM"/>
    <n v="3"/>
    <s v="23"/>
    <d v="2020-03-23T00:00:00"/>
    <d v="2020-03-23T13:28:00"/>
    <x v="0"/>
  </r>
  <r>
    <s v="March 23, 2020 at 04:33PM"/>
    <s v="March 23"/>
    <s v="2020"/>
    <s v="04:33PM"/>
    <n v="3"/>
    <s v="23"/>
    <d v="2020-03-23T00:00:00"/>
    <d v="2020-03-23T16:33:00"/>
    <x v="0"/>
  </r>
  <r>
    <s v="March 24, 2020 at 06:31AM"/>
    <s v="March 24"/>
    <s v="2020"/>
    <s v="06:31AM"/>
    <n v="3"/>
    <s v="24"/>
    <d v="2020-03-24T00:00:00"/>
    <d v="2020-03-24T06:31:00"/>
    <x v="0"/>
  </r>
  <r>
    <s v="March 24, 2020 at 09:01AM"/>
    <s v="March 24"/>
    <s v="2020"/>
    <s v="09:01AM"/>
    <n v="3"/>
    <s v="24"/>
    <d v="2020-03-24T00:00:00"/>
    <d v="2020-03-24T09:01:00"/>
    <x v="0"/>
  </r>
  <r>
    <s v="March 24, 2020 at 08:39PM"/>
    <s v="March 24"/>
    <s v="2020"/>
    <s v="08:39PM"/>
    <n v="3"/>
    <s v="24"/>
    <d v="2020-03-24T00:00:00"/>
    <d v="2020-03-24T20:39:00"/>
    <x v="0"/>
  </r>
  <r>
    <s v="March 25, 2020 at 08:24AM"/>
    <s v="March 25"/>
    <s v="2020"/>
    <s v="08:24AM"/>
    <n v="3"/>
    <s v="25"/>
    <d v="2020-03-25T00:00:00"/>
    <d v="2020-03-25T08:24:00"/>
    <x v="0"/>
  </r>
  <r>
    <s v="March 25, 2020 at 10:41AM"/>
    <s v="March 25"/>
    <s v="2020"/>
    <s v="10:41AM"/>
    <n v="3"/>
    <s v="25"/>
    <d v="2020-03-25T00:00:00"/>
    <d v="2020-03-25T10:41:00"/>
    <x v="0"/>
  </r>
  <r>
    <s v="March 25, 2020 at 05:24PM"/>
    <s v="March 25"/>
    <s v="2020"/>
    <s v="05:24PM"/>
    <n v="3"/>
    <s v="25"/>
    <d v="2020-03-25T00:00:00"/>
    <d v="2020-03-25T17:24:00"/>
    <x v="0"/>
  </r>
  <r>
    <s v="March 26, 2020 at 02:59PM"/>
    <s v="March 26"/>
    <s v="2020"/>
    <s v="02:59PM"/>
    <n v="3"/>
    <s v="26"/>
    <d v="2020-03-26T00:00:00"/>
    <d v="2020-03-26T14:59:00"/>
    <x v="0"/>
  </r>
  <r>
    <s v="March 26, 2020 at 03:35PM"/>
    <s v="March 26"/>
    <s v="2020"/>
    <s v="03:35PM"/>
    <n v="3"/>
    <s v="26"/>
    <d v="2020-03-26T00:00:00"/>
    <d v="2020-03-26T15:35:00"/>
    <x v="0"/>
  </r>
  <r>
    <s v="March 26, 2020 at 08:51PM"/>
    <s v="March 26"/>
    <s v="2020"/>
    <s v="08:51PM"/>
    <n v="3"/>
    <s v="26"/>
    <d v="2020-03-26T00:00:00"/>
    <d v="2020-03-26T20:51:00"/>
    <x v="0"/>
  </r>
  <r>
    <s v="March 27, 2020 at 08:04AM"/>
    <s v="March 27"/>
    <s v="2020"/>
    <s v="08:04AM"/>
    <n v="3"/>
    <s v="27"/>
    <d v="2020-03-27T00:00:00"/>
    <d v="2020-03-27T08:04:00"/>
    <x v="0"/>
  </r>
  <r>
    <s v="March 27, 2020 at 12:03PM"/>
    <s v="March 27"/>
    <s v="2020"/>
    <s v="12:03PM"/>
    <n v="3"/>
    <s v="27"/>
    <d v="2020-03-27T00:00:00"/>
    <d v="2020-03-27T12:03:00"/>
    <x v="0"/>
  </r>
  <r>
    <s v="March 27, 2020 at 02:02PM"/>
    <s v="March 27"/>
    <s v="2020"/>
    <s v="02:02PM"/>
    <n v="3"/>
    <s v="27"/>
    <d v="2020-03-27T00:00:00"/>
    <d v="2020-03-27T14:02:00"/>
    <x v="0"/>
  </r>
  <r>
    <s v="March 28, 2020 at 08:12AM"/>
    <s v="March 28"/>
    <s v="2020"/>
    <s v="08:12AM"/>
    <n v="3"/>
    <s v="28"/>
    <d v="2020-03-28T00:00:00"/>
    <d v="2020-03-28T08:12:00"/>
    <x v="0"/>
  </r>
  <r>
    <s v="March 28, 2020 at 01:57PM"/>
    <s v="March 28"/>
    <s v="2020"/>
    <s v="01:57PM"/>
    <n v="3"/>
    <s v="28"/>
    <d v="2020-03-28T00:00:00"/>
    <d v="2020-03-28T13:57:00"/>
    <x v="0"/>
  </r>
  <r>
    <s v="March 29, 2020 at 09:17AM"/>
    <s v="March 29"/>
    <s v="2020"/>
    <s v="09:17AM"/>
    <n v="3"/>
    <s v="29"/>
    <d v="2020-03-29T00:00:00"/>
    <d v="2020-03-29T09:17:00"/>
    <x v="0"/>
  </r>
  <r>
    <s v="March 30, 2020 at 08:07PM"/>
    <s v="March 30"/>
    <s v="2020"/>
    <s v="08:07PM"/>
    <n v="3"/>
    <s v="30"/>
    <d v="2020-03-30T00:00:00"/>
    <d v="2020-03-30T20:07:00"/>
    <x v="0"/>
  </r>
  <r>
    <s v="March 31, 2020 at 07:28PM"/>
    <s v="March 31"/>
    <s v="2020"/>
    <s v="07:28PM"/>
    <n v="3"/>
    <s v="31"/>
    <d v="2020-03-31T00:00:00"/>
    <d v="2020-03-31T19:28:00"/>
    <x v="0"/>
  </r>
  <r>
    <s v="April 01, 2020 at 06:35AM"/>
    <s v="April 01"/>
    <s v="2020"/>
    <s v="06:35AM"/>
    <n v="4"/>
    <s v="01"/>
    <d v="2020-04-01T00:00:00"/>
    <d v="2020-04-01T06:35:00"/>
    <x v="0"/>
  </r>
  <r>
    <s v="April 01, 2020 at 07:52AM"/>
    <s v="April 01"/>
    <s v="2020"/>
    <s v="07:52AM"/>
    <n v="4"/>
    <s v="01"/>
    <d v="2020-04-01T00:00:00"/>
    <d v="2020-04-01T07:52:00"/>
    <x v="0"/>
  </r>
  <r>
    <s v="April 01, 2020 at 12:05PM"/>
    <s v="April 01"/>
    <s v="2020"/>
    <s v="12:05PM"/>
    <n v="4"/>
    <s v="01"/>
    <d v="2020-04-01T00:00:00"/>
    <d v="2020-04-01T12:05:00"/>
    <x v="0"/>
  </r>
  <r>
    <s v="April 02, 2020 at 03:50PM"/>
    <s v="April 02"/>
    <s v="2020"/>
    <s v="03:50PM"/>
    <n v="4"/>
    <s v="02"/>
    <d v="2020-04-02T00:00:00"/>
    <d v="2020-04-02T15:50:00"/>
    <x v="0"/>
  </r>
  <r>
    <s v="April 02, 2020 at 07:16PM"/>
    <s v="April 02"/>
    <s v="2020"/>
    <s v="07:16PM"/>
    <n v="4"/>
    <s v="02"/>
    <d v="2020-04-02T00:00:00"/>
    <d v="2020-04-02T19:16:00"/>
    <x v="0"/>
  </r>
  <r>
    <s v="April 05, 2020 at 06:24PM"/>
    <s v="April 05"/>
    <s v="2020"/>
    <s v="06:24PM"/>
    <n v="4"/>
    <s v="05"/>
    <d v="2020-04-05T00:00:00"/>
    <d v="2020-04-05T18:24:00"/>
    <x v="0"/>
  </r>
  <r>
    <s v="April 06, 2020 at 07:44AM"/>
    <s v="April 06"/>
    <s v="2020"/>
    <s v="07:44AM"/>
    <n v="4"/>
    <s v="06"/>
    <d v="2020-04-06T00:00:00"/>
    <d v="2020-04-06T07:44:00"/>
    <x v="0"/>
  </r>
  <r>
    <s v="April 06, 2020 at 08:43AM"/>
    <s v="April 06"/>
    <s v="2020"/>
    <s v="08:43AM"/>
    <n v="4"/>
    <s v="06"/>
    <d v="2020-04-06T00:00:00"/>
    <d v="2020-04-06T08:43:00"/>
    <x v="0"/>
  </r>
  <r>
    <s v="April 06, 2020 at 02:37PM"/>
    <s v="April 06"/>
    <s v="2020"/>
    <s v="02:37PM"/>
    <n v="4"/>
    <s v="06"/>
    <d v="2020-04-06T00:00:00"/>
    <d v="2020-04-06T14:37:00"/>
    <x v="0"/>
  </r>
  <r>
    <s v="April 06, 2020 at 04:24PM"/>
    <s v="April 06"/>
    <s v="2020"/>
    <s v="04:24PM"/>
    <n v="4"/>
    <s v="06"/>
    <d v="2020-04-06T00:00:00"/>
    <d v="2020-04-06T16:24:00"/>
    <x v="0"/>
  </r>
  <r>
    <s v="April 08, 2020 at 12:13PM"/>
    <s v="April 08"/>
    <s v="2020"/>
    <s v="12:13PM"/>
    <n v="4"/>
    <s v="08"/>
    <d v="2020-04-08T00:00:00"/>
    <d v="2020-04-08T12:13:00"/>
    <x v="0"/>
  </r>
  <r>
    <s v="April 09, 2020 at 07:19AM"/>
    <s v="April 09"/>
    <s v="2020"/>
    <s v="07:19AM"/>
    <n v="4"/>
    <s v="09"/>
    <d v="2020-04-09T00:00:00"/>
    <d v="2020-04-09T07:19:00"/>
    <x v="0"/>
  </r>
  <r>
    <s v="April 09, 2020 at 03:18PM"/>
    <s v="April 09"/>
    <s v="2020"/>
    <s v="03:18PM"/>
    <n v="4"/>
    <s v="09"/>
    <d v="2020-04-09T00:00:00"/>
    <d v="2020-04-09T15:18:00"/>
    <x v="0"/>
  </r>
  <r>
    <s v="April 09, 2020 at 06:19PM"/>
    <s v="April 09"/>
    <s v="2020"/>
    <s v="06:19PM"/>
    <n v="4"/>
    <s v="09"/>
    <d v="2020-04-09T00:00:00"/>
    <d v="2020-04-09T18:19:00"/>
    <x v="0"/>
  </r>
  <r>
    <s v="April 09, 2020 at 07:40PM"/>
    <s v="April 09"/>
    <s v="2020"/>
    <s v="07:40PM"/>
    <n v="4"/>
    <s v="09"/>
    <d v="2020-04-09T00:00:00"/>
    <d v="2020-04-09T19:40:00"/>
    <x v="0"/>
  </r>
  <r>
    <s v="April 10, 2020 at 07:36AM"/>
    <s v="April 10"/>
    <s v="2020"/>
    <s v="07:36AM"/>
    <n v="4"/>
    <s v="10"/>
    <d v="2020-04-10T00:00:00"/>
    <d v="2020-04-10T07:36:00"/>
    <x v="0"/>
  </r>
  <r>
    <s v="April 10, 2020 at 05:04PM"/>
    <s v="April 10"/>
    <s v="2020"/>
    <s v="05:04PM"/>
    <n v="4"/>
    <s v="10"/>
    <d v="2020-04-10T00:00:00"/>
    <d v="2020-04-10T17:04:00"/>
    <x v="0"/>
  </r>
  <r>
    <s v="April 11, 2020 at 04:03PM"/>
    <s v="April 11"/>
    <s v="2020"/>
    <s v="04:03PM"/>
    <n v="4"/>
    <s v="11"/>
    <d v="2020-04-11T00:00:00"/>
    <d v="2020-04-11T16:03:00"/>
    <x v="0"/>
  </r>
  <r>
    <s v="April 12, 2020 at 05:29PM"/>
    <s v="April 12"/>
    <s v="2020"/>
    <s v="05:29PM"/>
    <n v="4"/>
    <s v="12"/>
    <d v="2020-04-12T00:00:00"/>
    <d v="2020-04-12T17:29:00"/>
    <x v="0"/>
  </r>
  <r>
    <s v="April 13, 2020 at 07:37AM"/>
    <s v="April 13"/>
    <s v="2020"/>
    <s v="07:37AM"/>
    <n v="4"/>
    <s v="13"/>
    <d v="2020-04-13T00:00:00"/>
    <d v="2020-04-13T07:37:00"/>
    <x v="0"/>
  </r>
  <r>
    <s v="April 13, 2020 at 11:59AM"/>
    <s v="April 13"/>
    <s v="2020"/>
    <s v="11:59AM"/>
    <n v="4"/>
    <s v="13"/>
    <d v="2020-04-13T00:00:00"/>
    <d v="2020-04-13T11:59:00"/>
    <x v="0"/>
  </r>
  <r>
    <s v="April 13, 2020 at 03:33PM"/>
    <s v="April 13"/>
    <s v="2020"/>
    <s v="03:33PM"/>
    <n v="4"/>
    <s v="13"/>
    <d v="2020-04-13T00:00:00"/>
    <d v="2020-04-13T15:33:00"/>
    <x v="0"/>
  </r>
  <r>
    <s v="April 14, 2020 at 07:54AM"/>
    <s v="April 14"/>
    <s v="2020"/>
    <s v="07:54AM"/>
    <n v="4"/>
    <s v="14"/>
    <d v="2020-04-14T00:00:00"/>
    <d v="2020-04-14T07:54:00"/>
    <x v="0"/>
  </r>
  <r>
    <s v="April 14, 2020 at 09:43AM"/>
    <s v="April 14"/>
    <s v="2020"/>
    <s v="09:43AM"/>
    <n v="4"/>
    <s v="14"/>
    <d v="2020-04-14T00:00:00"/>
    <d v="2020-04-14T09:43:00"/>
    <x v="0"/>
  </r>
  <r>
    <s v="April 14, 2020 at 01:50PM"/>
    <s v="April 14"/>
    <s v="2020"/>
    <s v="01:50PM"/>
    <n v="4"/>
    <s v="14"/>
    <d v="2020-04-14T00:00:00"/>
    <d v="2020-04-14T13:50:00"/>
    <x v="0"/>
  </r>
  <r>
    <s v="April 14, 2020 at 05:04PM"/>
    <s v="April 14"/>
    <s v="2020"/>
    <s v="05:04PM"/>
    <n v="4"/>
    <s v="14"/>
    <d v="2020-04-14T00:00:00"/>
    <d v="2020-04-14T17:04:00"/>
    <x v="0"/>
  </r>
  <r>
    <s v="April 14, 2020 at 07:39PM"/>
    <s v="April 14"/>
    <s v="2020"/>
    <s v="07:39PM"/>
    <n v="4"/>
    <s v="14"/>
    <d v="2020-04-14T00:00:00"/>
    <d v="2020-04-14T19:39:00"/>
    <x v="0"/>
  </r>
  <r>
    <s v="April 15, 2020 at 08:07AM"/>
    <s v="April 15"/>
    <s v="2020"/>
    <s v="08:07AM"/>
    <n v="4"/>
    <s v="15"/>
    <d v="2020-04-15T00:00:00"/>
    <d v="2020-04-15T08:07:00"/>
    <x v="0"/>
  </r>
  <r>
    <s v="April 15, 2020 at 09:36AM"/>
    <s v="April 15"/>
    <s v="2020"/>
    <s v="09:36AM"/>
    <n v="4"/>
    <s v="15"/>
    <d v="2020-04-15T00:00:00"/>
    <d v="2020-04-15T09:36:00"/>
    <x v="0"/>
  </r>
  <r>
    <s v="April 15, 2020 at 10:41AM"/>
    <s v="April 15"/>
    <s v="2020"/>
    <s v="10:41AM"/>
    <n v="4"/>
    <s v="15"/>
    <d v="2020-04-15T00:00:00"/>
    <d v="2020-04-15T10:41:00"/>
    <x v="0"/>
  </r>
  <r>
    <s v="April 16, 2020 at 12:23PM"/>
    <s v="April 16"/>
    <s v="2020"/>
    <s v="12:23PM"/>
    <n v="4"/>
    <s v="16"/>
    <d v="2020-04-16T00:00:00"/>
    <d v="2020-04-16T12:23:00"/>
    <x v="0"/>
  </r>
  <r>
    <s v="April 16, 2020 at 03:34PM"/>
    <s v="April 16"/>
    <s v="2020"/>
    <s v="03:34PM"/>
    <n v="4"/>
    <s v="16"/>
    <d v="2020-04-16T00:00:00"/>
    <d v="2020-04-16T15:34:00"/>
    <x v="0"/>
  </r>
  <r>
    <s v="April 17, 2020 at 01:10PM"/>
    <s v="April 17"/>
    <s v="2020"/>
    <s v="01:10PM"/>
    <n v="4"/>
    <s v="17"/>
    <d v="2020-04-17T00:00:00"/>
    <d v="2020-04-17T13:10:00"/>
    <x v="0"/>
  </r>
  <r>
    <s v="April 17, 2020 at 05:22PM"/>
    <s v="April 17"/>
    <s v="2020"/>
    <s v="05:22PM"/>
    <n v="4"/>
    <s v="17"/>
    <d v="2020-04-17T00:00:00"/>
    <d v="2020-04-17T17:22:00"/>
    <x v="0"/>
  </r>
  <r>
    <s v="April 17, 2020 at 07:31PM"/>
    <s v="April 17"/>
    <s v="2020"/>
    <s v="07:31PM"/>
    <n v="4"/>
    <s v="17"/>
    <d v="2020-04-17T00:00:00"/>
    <d v="2020-04-17T19:31:00"/>
    <x v="0"/>
  </r>
  <r>
    <s v="April 18, 2020 at 08:24AM"/>
    <s v="April 18"/>
    <s v="2020"/>
    <s v="08:24AM"/>
    <n v="4"/>
    <s v="18"/>
    <d v="2020-04-18T00:00:00"/>
    <d v="2020-04-18T08:24:00"/>
    <x v="0"/>
  </r>
  <r>
    <s v="April 18, 2020 at 12:23PM"/>
    <s v="April 18"/>
    <s v="2020"/>
    <s v="12:23PM"/>
    <n v="4"/>
    <s v="18"/>
    <d v="2020-04-18T00:00:00"/>
    <d v="2020-04-18T12:23:00"/>
    <x v="0"/>
  </r>
  <r>
    <s v="April 18, 2020 at 12:39PM"/>
    <s v="April 18"/>
    <s v="2020"/>
    <s v="12:39PM"/>
    <n v="4"/>
    <s v="18"/>
    <d v="2020-04-18T00:00:00"/>
    <d v="2020-04-18T12:39:00"/>
    <x v="0"/>
  </r>
  <r>
    <s v="April 18, 2020 at 02:19PM"/>
    <s v="April 18"/>
    <s v="2020"/>
    <s v="02:19PM"/>
    <n v="4"/>
    <s v="18"/>
    <d v="2020-04-18T00:00:00"/>
    <d v="2020-04-18T14:19:00"/>
    <x v="0"/>
  </r>
  <r>
    <s v="April 18, 2020 at 02:41PM"/>
    <s v="April 18"/>
    <s v="2020"/>
    <s v="02:41PM"/>
    <n v="4"/>
    <s v="18"/>
    <d v="2020-04-18T00:00:00"/>
    <d v="2020-04-18T14:41:00"/>
    <x v="0"/>
  </r>
  <r>
    <s v="April 18, 2020 at 05:16PM"/>
    <s v="April 18"/>
    <s v="2020"/>
    <s v="05:16PM"/>
    <n v="4"/>
    <s v="18"/>
    <d v="2020-04-18T00:00:00"/>
    <d v="2020-04-18T17:16:00"/>
    <x v="0"/>
  </r>
  <r>
    <s v="April 19, 2020 at 02:31PM"/>
    <s v="April 19"/>
    <s v="2020"/>
    <s v="02:31PM"/>
    <n v="4"/>
    <s v="19"/>
    <d v="2020-04-19T00:00:00"/>
    <d v="2020-04-19T14:31:00"/>
    <x v="0"/>
  </r>
  <r>
    <s v="April 20, 2020 at 11:20AM"/>
    <s v="April 20"/>
    <s v="2020"/>
    <s v="11:20AM"/>
    <n v="4"/>
    <s v="20"/>
    <d v="2020-04-20T00:00:00"/>
    <d v="2020-04-20T11:20:00"/>
    <x v="0"/>
  </r>
  <r>
    <s v="April 20, 2020 at 03:53PM"/>
    <s v="April 20"/>
    <s v="2020"/>
    <s v="03:53PM"/>
    <n v="4"/>
    <s v="20"/>
    <d v="2020-04-20T00:00:00"/>
    <d v="2020-04-20T15:53:00"/>
    <x v="0"/>
  </r>
  <r>
    <s v="April 20, 2020 at 08:47PM"/>
    <s v="April 20"/>
    <s v="2020"/>
    <s v="08:47PM"/>
    <n v="4"/>
    <s v="20"/>
    <d v="2020-04-20T00:00:00"/>
    <d v="2020-04-20T20:47:00"/>
    <x v="0"/>
  </r>
  <r>
    <s v="April 21, 2020 at 01:46PM"/>
    <s v="April 21"/>
    <s v="2020"/>
    <s v="01:46PM"/>
    <n v="4"/>
    <s v="21"/>
    <d v="2020-04-21T00:00:00"/>
    <d v="2020-04-21T13:46:00"/>
    <x v="0"/>
  </r>
  <r>
    <s v="April 21, 2020 at 05:42PM"/>
    <s v="April 21"/>
    <s v="2020"/>
    <s v="05:42PM"/>
    <n v="4"/>
    <s v="21"/>
    <d v="2020-04-21T00:00:00"/>
    <d v="2020-04-21T17:42:00"/>
    <x v="0"/>
  </r>
  <r>
    <s v="April 22, 2020 at 12:21PM"/>
    <s v="April 22"/>
    <s v="2020"/>
    <s v="12:21PM"/>
    <n v="4"/>
    <s v="22"/>
    <d v="2020-04-22T00:00:00"/>
    <d v="2020-04-22T12:21:00"/>
    <x v="0"/>
  </r>
  <r>
    <s v="April 22, 2020 at 02:17PM"/>
    <s v="April 22"/>
    <s v="2020"/>
    <s v="02:17PM"/>
    <n v="4"/>
    <s v="22"/>
    <d v="2020-04-22T00:00:00"/>
    <d v="2020-04-22T14:17:00"/>
    <x v="0"/>
  </r>
  <r>
    <s v="April 22, 2020 at 02:46PM"/>
    <s v="April 22"/>
    <s v="2020"/>
    <s v="02:46PM"/>
    <n v="4"/>
    <s v="22"/>
    <d v="2020-04-22T00:00:00"/>
    <d v="2020-04-22T14:46:00"/>
    <x v="0"/>
  </r>
  <r>
    <s v="April 23, 2020 at 03:54PM"/>
    <s v="April 23"/>
    <s v="2020"/>
    <s v="03:54PM"/>
    <n v="4"/>
    <s v="23"/>
    <d v="2020-04-23T00:00:00"/>
    <d v="2020-04-23T15:54:00"/>
    <x v="0"/>
  </r>
  <r>
    <s v="April 24, 2020 at 10:11AM"/>
    <s v="April 24"/>
    <s v="2020"/>
    <s v="10:11AM"/>
    <n v="4"/>
    <s v="24"/>
    <d v="2020-04-24T00:00:00"/>
    <d v="2020-04-24T10:11:00"/>
    <x v="0"/>
  </r>
  <r>
    <s v="April 24, 2020 at 07:30PM"/>
    <s v="April 24"/>
    <s v="2020"/>
    <s v="07:30PM"/>
    <n v="4"/>
    <s v="24"/>
    <d v="2020-04-24T00:00:00"/>
    <d v="2020-04-24T19:30:00"/>
    <x v="0"/>
  </r>
  <r>
    <s v="April 24, 2020 at 08:33PM"/>
    <s v="April 24"/>
    <s v="2020"/>
    <s v="08:33PM"/>
    <n v="4"/>
    <s v="24"/>
    <d v="2020-04-24T00:00:00"/>
    <d v="2020-04-24T20:33:00"/>
    <x v="0"/>
  </r>
  <r>
    <s v="April 25, 2020 at 09:14AM"/>
    <s v="April 25"/>
    <s v="2020"/>
    <s v="09:14AM"/>
    <n v="4"/>
    <s v="25"/>
    <d v="2020-04-25T00:00:00"/>
    <d v="2020-04-25T09:14:00"/>
    <x v="0"/>
  </r>
  <r>
    <s v="April 25, 2020 at 01:07PM"/>
    <s v="April 25"/>
    <s v="2020"/>
    <s v="01:07PM"/>
    <n v="4"/>
    <s v="25"/>
    <d v="2020-04-25T00:00:00"/>
    <d v="2020-04-25T13:07:00"/>
    <x v="0"/>
  </r>
  <r>
    <s v="April 25, 2020 at 04:43PM"/>
    <s v="April 25"/>
    <s v="2020"/>
    <s v="04:43PM"/>
    <n v="4"/>
    <s v="25"/>
    <d v="2020-04-25T00:00:00"/>
    <d v="2020-04-25T16:43:00"/>
    <x v="0"/>
  </r>
  <r>
    <s v="April 25, 2020 at 04:59PM"/>
    <s v="April 25"/>
    <s v="2020"/>
    <s v="04:59PM"/>
    <n v="4"/>
    <s v="25"/>
    <d v="2020-04-25T00:00:00"/>
    <d v="2020-04-25T16:59:00"/>
    <x v="0"/>
  </r>
  <r>
    <s v="April 25, 2020 at 07:40PM"/>
    <s v="April 25"/>
    <s v="2020"/>
    <s v="07:40PM"/>
    <n v="4"/>
    <s v="25"/>
    <d v="2020-04-25T00:00:00"/>
    <d v="2020-04-25T19:40:00"/>
    <x v="0"/>
  </r>
  <r>
    <s v="April 26, 2020 at 08:42AM"/>
    <s v="April 26"/>
    <s v="2020"/>
    <s v="08:42AM"/>
    <n v="4"/>
    <s v="26"/>
    <d v="2020-04-26T00:00:00"/>
    <d v="2020-04-26T08:42:00"/>
    <x v="0"/>
  </r>
  <r>
    <s v="April 26, 2020 at 10:10AM"/>
    <s v="April 26"/>
    <s v="2020"/>
    <s v="10:10AM"/>
    <n v="4"/>
    <s v="26"/>
    <d v="2020-04-26T00:00:00"/>
    <d v="2020-04-26T10:10:00"/>
    <x v="0"/>
  </r>
  <r>
    <s v="April 26, 2020 at 07:27PM"/>
    <s v="April 26"/>
    <s v="2020"/>
    <s v="07:27PM"/>
    <n v="4"/>
    <s v="26"/>
    <d v="2020-04-26T00:00:00"/>
    <d v="2020-04-26T19:27:00"/>
    <x v="0"/>
  </r>
  <r>
    <s v="April 27, 2020 at 12:13PM"/>
    <s v="April 27"/>
    <s v="2020"/>
    <s v="12:13PM"/>
    <n v="4"/>
    <s v="27"/>
    <d v="2020-04-27T00:00:00"/>
    <d v="2020-04-27T12:13:00"/>
    <x v="0"/>
  </r>
  <r>
    <s v="April 27, 2020 at 02:22PM"/>
    <s v="April 27"/>
    <s v="2020"/>
    <s v="02:22PM"/>
    <n v="4"/>
    <s v="27"/>
    <d v="2020-04-27T00:00:00"/>
    <d v="2020-04-27T14:22:00"/>
    <x v="0"/>
  </r>
  <r>
    <s v="April 28, 2020 at 08:34AM"/>
    <s v="April 28"/>
    <s v="2020"/>
    <s v="08:34AM"/>
    <n v="4"/>
    <s v="28"/>
    <d v="2020-04-28T00:00:00"/>
    <d v="2020-04-28T08:34:00"/>
    <x v="0"/>
  </r>
  <r>
    <s v="April 28, 2020 at 08:48AM"/>
    <s v="April 28"/>
    <s v="2020"/>
    <s v="08:48AM"/>
    <n v="4"/>
    <s v="28"/>
    <d v="2020-04-28T00:00:00"/>
    <d v="2020-04-28T08:48:00"/>
    <x v="0"/>
  </r>
  <r>
    <s v="April 28, 2020 at 11:19AM"/>
    <s v="April 28"/>
    <s v="2020"/>
    <s v="11:19AM"/>
    <n v="4"/>
    <s v="28"/>
    <d v="2020-04-28T00:00:00"/>
    <d v="2020-04-28T11:19:00"/>
    <x v="0"/>
  </r>
  <r>
    <s v="April 28, 2020 at 05:54PM"/>
    <s v="April 28"/>
    <s v="2020"/>
    <s v="05:54PM"/>
    <n v="4"/>
    <s v="28"/>
    <d v="2020-04-28T00:00:00"/>
    <d v="2020-04-28T17:54:00"/>
    <x v="0"/>
  </r>
  <r>
    <s v="April 30, 2020 at 07:30AM"/>
    <s v="April 30"/>
    <s v="2020"/>
    <s v="07:30AM"/>
    <n v="4"/>
    <s v="30"/>
    <d v="2020-04-30T00:00:00"/>
    <d v="2020-04-30T07:30:00"/>
    <x v="0"/>
  </r>
  <r>
    <s v="April 30, 2020 at 08:00PM"/>
    <s v="April 30"/>
    <s v="2020"/>
    <s v="08:00PM"/>
    <n v="4"/>
    <s v="30"/>
    <d v="2020-04-30T00:00:00"/>
    <d v="2020-04-30T20:00:00"/>
    <x v="0"/>
  </r>
  <r>
    <s v="April 30, 2020 at 08:52PM"/>
    <s v="April 30"/>
    <s v="2020"/>
    <s v="08:52PM"/>
    <n v="4"/>
    <s v="30"/>
    <d v="2020-04-30T00:00:00"/>
    <d v="2020-04-30T20:52:00"/>
    <x v="0"/>
  </r>
  <r>
    <s v="May 01, 2020 at 06:27AM"/>
    <s v="May 01"/>
    <s v="2020"/>
    <s v="06:27AM"/>
    <n v="5"/>
    <s v="01"/>
    <d v="2020-05-01T00:00:00"/>
    <d v="2020-05-01T06:27:00"/>
    <x v="0"/>
  </r>
  <r>
    <s v="May 02, 2020 at 07:20AM"/>
    <s v="May 02"/>
    <s v="2020"/>
    <s v="07:20AM"/>
    <n v="5"/>
    <s v="02"/>
    <d v="2020-05-02T00:00:00"/>
    <d v="2020-05-02T07:20:00"/>
    <x v="0"/>
  </r>
  <r>
    <s v="May 02, 2020 at 04:25PM"/>
    <s v="May 02"/>
    <s v="2020"/>
    <s v="04:25PM"/>
    <n v="5"/>
    <s v="02"/>
    <d v="2020-05-02T00:00:00"/>
    <d v="2020-05-02T16:25:00"/>
    <x v="0"/>
  </r>
  <r>
    <s v="May 04, 2020 at 06:53AM"/>
    <s v="May 04"/>
    <s v="2020"/>
    <s v="06:53AM"/>
    <n v="5"/>
    <s v="04"/>
    <d v="2020-05-04T00:00:00"/>
    <d v="2020-05-04T06:53:00"/>
    <x v="0"/>
  </r>
  <r>
    <s v="May 04, 2020 at 10:39AM"/>
    <s v="May 04"/>
    <s v="2020"/>
    <s v="10:39AM"/>
    <n v="5"/>
    <s v="04"/>
    <d v="2020-05-04T00:00:00"/>
    <d v="2020-05-04T10:39:00"/>
    <x v="0"/>
  </r>
  <r>
    <s v="May 04, 2020 at 07:02PM"/>
    <s v="May 04"/>
    <s v="2020"/>
    <s v="07:02PM"/>
    <n v="5"/>
    <s v="04"/>
    <d v="2020-05-04T00:00:00"/>
    <d v="2020-05-04T19:02:00"/>
    <x v="0"/>
  </r>
  <r>
    <s v="May 05, 2020 at 09:51AM"/>
    <s v="May 05"/>
    <s v="2020"/>
    <s v="09:51AM"/>
    <n v="5"/>
    <s v="05"/>
    <d v="2020-05-05T00:00:00"/>
    <d v="2020-05-05T09:51:00"/>
    <x v="0"/>
  </r>
  <r>
    <s v="May 05, 2020 at 11:19AM"/>
    <s v="May 05"/>
    <s v="2020"/>
    <s v="11:19AM"/>
    <n v="5"/>
    <s v="05"/>
    <d v="2020-05-05T00:00:00"/>
    <d v="2020-05-05T11:19:00"/>
    <x v="0"/>
  </r>
  <r>
    <s v="May 06, 2020 at 09:03AM"/>
    <s v="May 06"/>
    <s v="2020"/>
    <s v="09:03AM"/>
    <n v="5"/>
    <s v="06"/>
    <d v="2020-05-06T00:00:00"/>
    <d v="2020-05-06T09:03:00"/>
    <x v="0"/>
  </r>
  <r>
    <s v="May 06, 2020 at 10:23AM"/>
    <s v="May 06"/>
    <s v="2020"/>
    <s v="10:23AM"/>
    <n v="5"/>
    <s v="06"/>
    <d v="2020-05-06T00:00:00"/>
    <d v="2020-05-06T10:23:00"/>
    <x v="0"/>
  </r>
  <r>
    <s v="May 08, 2020 at 08:29AM"/>
    <s v="May 08"/>
    <s v="2020"/>
    <s v="08:29AM"/>
    <n v="5"/>
    <s v="08"/>
    <d v="2020-05-08T00:00:00"/>
    <d v="2020-05-08T08:29:00"/>
    <x v="0"/>
  </r>
  <r>
    <s v="May 09, 2020 at 09:45AM"/>
    <s v="May 09"/>
    <s v="2020"/>
    <s v="09:45AM"/>
    <n v="5"/>
    <s v="09"/>
    <d v="2020-05-09T00:00:00"/>
    <d v="2020-05-09T09:45:00"/>
    <x v="0"/>
  </r>
  <r>
    <s v="May 09, 2020 at 04:46PM"/>
    <s v="May 09"/>
    <s v="2020"/>
    <s v="04:46PM"/>
    <n v="5"/>
    <s v="09"/>
    <d v="2020-05-09T00:00:00"/>
    <d v="2020-05-09T16:46:00"/>
    <x v="0"/>
  </r>
  <r>
    <s v="May 11, 2020 at 05:08PM"/>
    <s v="May 11"/>
    <s v="2020"/>
    <s v="05:08PM"/>
    <n v="5"/>
    <s v="11"/>
    <d v="2020-05-11T00:00:00"/>
    <d v="2020-05-11T17:08:00"/>
    <x v="0"/>
  </r>
  <r>
    <s v="May 12, 2020 at 12:37PM"/>
    <s v="May 12"/>
    <s v="2020"/>
    <s v="12:37PM"/>
    <n v="5"/>
    <s v="12"/>
    <d v="2020-05-12T00:00:00"/>
    <d v="2020-05-12T12:37:00"/>
    <x v="0"/>
  </r>
  <r>
    <s v="May 12, 2020 at 05:11PM"/>
    <s v="May 12"/>
    <s v="2020"/>
    <s v="05:11PM"/>
    <n v="5"/>
    <s v="12"/>
    <d v="2020-05-12T00:00:00"/>
    <d v="2020-05-12T17:11:00"/>
    <x v="0"/>
  </r>
  <r>
    <s v="May 15, 2020 at 06:59AM"/>
    <s v="May 15"/>
    <s v="2020"/>
    <s v="06:59AM"/>
    <n v="5"/>
    <s v="15"/>
    <d v="2020-05-15T00:00:00"/>
    <d v="2020-05-15T06:59:00"/>
    <x v="0"/>
  </r>
  <r>
    <s v="May 15, 2020 at 09:27AM"/>
    <s v="May 15"/>
    <s v="2020"/>
    <s v="09:27AM"/>
    <n v="5"/>
    <s v="15"/>
    <d v="2020-05-15T00:00:00"/>
    <d v="2020-05-15T09:27:00"/>
    <x v="0"/>
  </r>
  <r>
    <s v="May 15, 2020 at 01:31PM"/>
    <s v="May 15"/>
    <s v="2020"/>
    <s v="01:31PM"/>
    <n v="5"/>
    <s v="15"/>
    <d v="2020-05-15T00:00:00"/>
    <d v="2020-05-15T13:31:00"/>
    <x v="0"/>
  </r>
  <r>
    <s v="May 15, 2020 at 02:21PM"/>
    <s v="May 15"/>
    <s v="2020"/>
    <s v="02:21PM"/>
    <n v="5"/>
    <s v="15"/>
    <d v="2020-05-15T00:00:00"/>
    <d v="2020-05-15T14:21:00"/>
    <x v="0"/>
  </r>
  <r>
    <s v="May 15, 2020 at 03:16PM"/>
    <s v="May 15"/>
    <s v="2020"/>
    <s v="03:16PM"/>
    <n v="5"/>
    <s v="15"/>
    <d v="2020-05-15T00:00:00"/>
    <d v="2020-05-15T15:16:00"/>
    <x v="0"/>
  </r>
  <r>
    <s v="May 15, 2020 at 08:58PM"/>
    <s v="May 15"/>
    <s v="2020"/>
    <s v="08:58PM"/>
    <n v="5"/>
    <s v="15"/>
    <d v="2020-05-15T00:00:00"/>
    <d v="2020-05-15T20:58:00"/>
    <x v="0"/>
  </r>
  <r>
    <s v="May 16, 2020 at 10:06AM"/>
    <s v="May 16"/>
    <s v="2020"/>
    <s v="10:06AM"/>
    <n v="5"/>
    <s v="16"/>
    <d v="2020-05-16T00:00:00"/>
    <d v="2020-05-16T10:06:00"/>
    <x v="0"/>
  </r>
  <r>
    <s v="May 16, 2020 at 03:34PM"/>
    <s v="May 16"/>
    <s v="2020"/>
    <s v="03:34PM"/>
    <n v="5"/>
    <s v="16"/>
    <d v="2020-05-16T00:00:00"/>
    <d v="2020-05-16T15:34:00"/>
    <x v="0"/>
  </r>
  <r>
    <s v="May 17, 2020 at 05:04PM"/>
    <s v="May 17"/>
    <s v="2020"/>
    <s v="05:04PM"/>
    <n v="5"/>
    <s v="17"/>
    <d v="2020-05-17T00:00:00"/>
    <d v="2020-05-17T17:04:00"/>
    <x v="0"/>
  </r>
  <r>
    <s v="May 18, 2020 at 01:04PM"/>
    <s v="May 18"/>
    <s v="2020"/>
    <s v="01:04PM"/>
    <n v="5"/>
    <s v="18"/>
    <d v="2020-05-18T00:00:00"/>
    <d v="2020-05-18T13:04:00"/>
    <x v="0"/>
  </r>
  <r>
    <s v="May 18, 2020 at 04:25PM"/>
    <s v="May 18"/>
    <s v="2020"/>
    <s v="04:25PM"/>
    <n v="5"/>
    <s v="18"/>
    <d v="2020-05-18T00:00:00"/>
    <d v="2020-05-18T16:25:00"/>
    <x v="0"/>
  </r>
  <r>
    <s v="May 19, 2020 at 08:15AM"/>
    <s v="May 19"/>
    <s v="2020"/>
    <s v="08:15AM"/>
    <n v="5"/>
    <s v="19"/>
    <d v="2020-05-19T00:00:00"/>
    <d v="2020-05-19T08:15:00"/>
    <x v="0"/>
  </r>
  <r>
    <s v="May 19, 2020 at 10:07AM"/>
    <s v="May 19"/>
    <s v="2020"/>
    <s v="10:07AM"/>
    <n v="5"/>
    <s v="19"/>
    <d v="2020-05-19T00:00:00"/>
    <d v="2020-05-19T10:07:00"/>
    <x v="0"/>
  </r>
  <r>
    <s v="May 19, 2020 at 08:38PM"/>
    <s v="May 19"/>
    <s v="2020"/>
    <s v="08:38PM"/>
    <n v="5"/>
    <s v="19"/>
    <d v="2020-05-19T00:00:00"/>
    <d v="2020-05-19T20:38:00"/>
    <x v="0"/>
  </r>
  <r>
    <s v="May 20, 2020 at 08:19AM"/>
    <s v="May 20"/>
    <s v="2020"/>
    <s v="08:19AM"/>
    <n v="5"/>
    <s v="20"/>
    <d v="2020-05-20T00:00:00"/>
    <d v="2020-05-20T08:19:00"/>
    <x v="0"/>
  </r>
  <r>
    <s v="May 20, 2020 at 08:41AM"/>
    <s v="May 20"/>
    <s v="2020"/>
    <s v="08:41AM"/>
    <n v="5"/>
    <s v="20"/>
    <d v="2020-05-20T00:00:00"/>
    <d v="2020-05-20T08:41:00"/>
    <x v="0"/>
  </r>
  <r>
    <s v="May 20, 2020 at 01:07PM"/>
    <s v="May 20"/>
    <s v="2020"/>
    <s v="01:07PM"/>
    <n v="5"/>
    <s v="20"/>
    <d v="2020-05-20T00:00:00"/>
    <d v="2020-05-20T13:07:00"/>
    <x v="0"/>
  </r>
  <r>
    <s v="May 20, 2020 at 03:39PM"/>
    <s v="May 20"/>
    <s v="2020"/>
    <s v="03:39PM"/>
    <n v="5"/>
    <s v="20"/>
    <d v="2020-05-20T00:00:00"/>
    <d v="2020-05-20T15:39:00"/>
    <x v="0"/>
  </r>
  <r>
    <s v="May 20, 2020 at 06:47PM"/>
    <s v="May 20"/>
    <s v="2020"/>
    <s v="06:47PM"/>
    <n v="5"/>
    <s v="20"/>
    <d v="2020-05-20T00:00:00"/>
    <d v="2020-05-20T18:47:00"/>
    <x v="0"/>
  </r>
  <r>
    <s v="May 21, 2020 at 09:43AM"/>
    <s v="May 21"/>
    <s v="2020"/>
    <s v="09:43AM"/>
    <n v="5"/>
    <s v="21"/>
    <d v="2020-05-21T00:00:00"/>
    <d v="2020-05-21T09:43:00"/>
    <x v="0"/>
  </r>
  <r>
    <s v="May 22, 2020 at 11:21AM"/>
    <s v="May 22"/>
    <s v="2020"/>
    <s v="11:21AM"/>
    <n v="5"/>
    <s v="22"/>
    <d v="2020-05-22T00:00:00"/>
    <d v="2020-05-22T11:21:00"/>
    <x v="0"/>
  </r>
  <r>
    <s v="May 22, 2020 at 11:57AM"/>
    <s v="May 22"/>
    <s v="2020"/>
    <s v="11:57AM"/>
    <n v="5"/>
    <s v="22"/>
    <d v="2020-05-22T00:00:00"/>
    <d v="2020-05-22T11:57:00"/>
    <x v="0"/>
  </r>
  <r>
    <s v="May 24, 2020 at 06:57AM"/>
    <s v="May 24"/>
    <s v="2020"/>
    <s v="06:57AM"/>
    <n v="5"/>
    <s v="24"/>
    <d v="2020-05-24T00:00:00"/>
    <d v="2020-05-24T06:57:00"/>
    <x v="0"/>
  </r>
  <r>
    <s v="May 24, 2020 at 11:59AM"/>
    <s v="May 24"/>
    <s v="2020"/>
    <s v="11:59AM"/>
    <n v="5"/>
    <s v="24"/>
    <d v="2020-05-24T00:00:00"/>
    <d v="2020-05-24T11:59:00"/>
    <x v="0"/>
  </r>
  <r>
    <s v="May 24, 2020 at 06:27PM"/>
    <s v="May 24"/>
    <s v="2020"/>
    <s v="06:27PM"/>
    <n v="5"/>
    <s v="24"/>
    <d v="2020-05-24T00:00:00"/>
    <d v="2020-05-24T18:27:00"/>
    <x v="0"/>
  </r>
  <r>
    <s v="May 24, 2020 at 09:23PM"/>
    <s v="May 24"/>
    <s v="2020"/>
    <s v="09:23PM"/>
    <n v="5"/>
    <s v="24"/>
    <d v="2020-05-24T00:00:00"/>
    <d v="2020-05-24T21:23:00"/>
    <x v="0"/>
  </r>
  <r>
    <s v="May 25, 2020 at 07:46AM"/>
    <s v="May 25"/>
    <s v="2020"/>
    <s v="07:46AM"/>
    <n v="5"/>
    <s v="25"/>
    <d v="2020-05-25T00:00:00"/>
    <d v="2020-05-25T07:46:00"/>
    <x v="0"/>
  </r>
  <r>
    <s v="May 25, 2020 at 10:11AM"/>
    <s v="May 25"/>
    <s v="2020"/>
    <s v="10:11AM"/>
    <n v="5"/>
    <s v="25"/>
    <d v="2020-05-25T00:00:00"/>
    <d v="2020-05-25T10:11:00"/>
    <x v="0"/>
  </r>
  <r>
    <s v="May 25, 2020 at 11:33AM"/>
    <s v="May 25"/>
    <s v="2020"/>
    <s v="11:33AM"/>
    <n v="5"/>
    <s v="25"/>
    <d v="2020-05-25T00:00:00"/>
    <d v="2020-05-25T11:33:00"/>
    <x v="0"/>
  </r>
  <r>
    <s v="May 25, 2020 at 04:00PM"/>
    <s v="May 25"/>
    <s v="2020"/>
    <s v="04:00PM"/>
    <n v="5"/>
    <s v="25"/>
    <d v="2020-05-25T00:00:00"/>
    <d v="2020-05-25T16:00:00"/>
    <x v="0"/>
  </r>
  <r>
    <s v="May 26, 2020 at 07:02PM"/>
    <s v="May 26"/>
    <s v="2020"/>
    <s v="07:02PM"/>
    <n v="5"/>
    <s v="26"/>
    <d v="2020-05-26T00:00:00"/>
    <d v="2020-05-26T19:02:00"/>
    <x v="0"/>
  </r>
  <r>
    <s v="May 26, 2020 at 08:59PM"/>
    <s v="May 26"/>
    <s v="2020"/>
    <s v="08:59PM"/>
    <n v="5"/>
    <s v="26"/>
    <d v="2020-05-26T00:00:00"/>
    <d v="2020-05-26T20:59:00"/>
    <x v="0"/>
  </r>
  <r>
    <s v="May 27, 2020 at 05:04PM"/>
    <s v="May 27"/>
    <s v="2020"/>
    <s v="05:04PM"/>
    <n v="5"/>
    <s v="27"/>
    <d v="2020-05-27T00:00:00"/>
    <d v="2020-05-27T17:04:00"/>
    <x v="0"/>
  </r>
  <r>
    <s v="May 27, 2020 at 06:37PM"/>
    <s v="May 27"/>
    <s v="2020"/>
    <s v="06:37PM"/>
    <n v="5"/>
    <s v="27"/>
    <d v="2020-05-27T00:00:00"/>
    <d v="2020-05-27T18:37:00"/>
    <x v="0"/>
  </r>
  <r>
    <s v="May 29, 2020 at 09:00AM"/>
    <s v="May 29"/>
    <s v="2020"/>
    <s v="09:00AM"/>
    <n v="5"/>
    <s v="29"/>
    <d v="2020-05-29T00:00:00"/>
    <d v="2020-05-29T09:00:00"/>
    <x v="0"/>
  </r>
  <r>
    <s v="May 29, 2020 at 10:27AM"/>
    <s v="May 29"/>
    <s v="2020"/>
    <s v="10:27AM"/>
    <n v="5"/>
    <s v="29"/>
    <d v="2020-05-29T00:00:00"/>
    <d v="2020-05-29T10:27:00"/>
    <x v="0"/>
  </r>
  <r>
    <s v="May 30, 2020 at 09:33AM"/>
    <s v="May 30"/>
    <s v="2020"/>
    <s v="09:33AM"/>
    <n v="5"/>
    <s v="30"/>
    <d v="2020-05-30T00:00:00"/>
    <d v="2020-05-30T09:33:00"/>
    <x v="0"/>
  </r>
  <r>
    <s v="May 30, 2020 at 01:41PM"/>
    <s v="May 30"/>
    <s v="2020"/>
    <s v="01:41PM"/>
    <n v="5"/>
    <s v="30"/>
    <d v="2020-05-30T00:00:00"/>
    <d v="2020-05-30T13:41:00"/>
    <x v="0"/>
  </r>
  <r>
    <s v="May 30, 2020 at 06:02PM"/>
    <s v="May 30"/>
    <s v="2020"/>
    <s v="06:02PM"/>
    <n v="5"/>
    <s v="30"/>
    <d v="2020-05-30T00:00:00"/>
    <d v="2020-05-30T18:02:00"/>
    <x v="0"/>
  </r>
  <r>
    <s v="May 31, 2020 at 06:55AM"/>
    <s v="May 31"/>
    <s v="2020"/>
    <s v="06:55AM"/>
    <n v="5"/>
    <s v="31"/>
    <d v="2020-05-31T00:00:00"/>
    <d v="2020-05-31T06:55:00"/>
    <x v="0"/>
  </r>
  <r>
    <s v="May 31, 2020 at 09:31AM"/>
    <s v="May 31"/>
    <s v="2020"/>
    <s v="09:31AM"/>
    <n v="5"/>
    <s v="31"/>
    <d v="2020-05-31T00:00:00"/>
    <d v="2020-05-31T09:31:00"/>
    <x v="0"/>
  </r>
  <r>
    <s v="May 31, 2020 at 10:07AM"/>
    <s v="May 31"/>
    <s v="2020"/>
    <s v="10:07AM"/>
    <n v="5"/>
    <s v="31"/>
    <d v="2020-05-31T00:00:00"/>
    <d v="2020-05-31T10:07:00"/>
    <x v="0"/>
  </r>
  <r>
    <s v="June 01, 2020 at 07:02PM"/>
    <s v="June 01"/>
    <s v="2020"/>
    <s v="07:02PM"/>
    <n v="6"/>
    <s v="01"/>
    <d v="2020-06-01T00:00:00"/>
    <d v="2020-06-01T19:02:00"/>
    <x v="0"/>
  </r>
  <r>
    <s v="June 01, 2020 at 07:22PM"/>
    <s v="June 01"/>
    <s v="2020"/>
    <s v="07:22PM"/>
    <n v="6"/>
    <s v="01"/>
    <d v="2020-06-01T00:00:00"/>
    <d v="2020-06-01T19:22:00"/>
    <x v="0"/>
  </r>
  <r>
    <s v="June 02, 2020 at 11:56AM"/>
    <s v="June 02"/>
    <s v="2020"/>
    <s v="11:56AM"/>
    <n v="6"/>
    <s v="02"/>
    <d v="2020-06-02T00:00:00"/>
    <d v="2020-06-02T11:56:00"/>
    <x v="0"/>
  </r>
  <r>
    <s v="June 02, 2020 at 01:40PM"/>
    <s v="June 02"/>
    <s v="2020"/>
    <s v="01:40PM"/>
    <n v="6"/>
    <s v="02"/>
    <d v="2020-06-02T00:00:00"/>
    <d v="2020-06-02T13:40:00"/>
    <x v="0"/>
  </r>
  <r>
    <s v="June 02, 2020 at 06:14PM"/>
    <s v="June 02"/>
    <s v="2020"/>
    <s v="06:14PM"/>
    <n v="6"/>
    <s v="02"/>
    <d v="2020-06-02T00:00:00"/>
    <d v="2020-06-02T18:14:00"/>
    <x v="0"/>
  </r>
  <r>
    <s v="June 03, 2020 at 06:28AM"/>
    <s v="June 03"/>
    <s v="2020"/>
    <s v="06:28AM"/>
    <n v="6"/>
    <s v="03"/>
    <d v="2020-06-03T00:00:00"/>
    <d v="2020-06-03T06:28:00"/>
    <x v="0"/>
  </r>
  <r>
    <s v="June 03, 2020 at 12:36PM"/>
    <s v="June 03"/>
    <s v="2020"/>
    <s v="12:36PM"/>
    <n v="6"/>
    <s v="03"/>
    <d v="2020-06-03T00:00:00"/>
    <d v="2020-06-03T12:36:00"/>
    <x v="0"/>
  </r>
  <r>
    <s v="June 03, 2020 at 02:13PM"/>
    <s v="June 03"/>
    <s v="2020"/>
    <s v="02:13PM"/>
    <n v="6"/>
    <s v="03"/>
    <d v="2020-06-03T00:00:00"/>
    <d v="2020-06-03T14:13:00"/>
    <x v="0"/>
  </r>
  <r>
    <s v="June 03, 2020 at 05:13PM"/>
    <s v="June 03"/>
    <s v="2020"/>
    <s v="05:13PM"/>
    <n v="6"/>
    <s v="03"/>
    <d v="2020-06-03T00:00:00"/>
    <d v="2020-06-03T17:13:00"/>
    <x v="0"/>
  </r>
  <r>
    <s v="June 04, 2020 at 05:44PM"/>
    <s v="June 04"/>
    <s v="2020"/>
    <s v="05:44PM"/>
    <n v="6"/>
    <s v="04"/>
    <d v="2020-06-04T00:00:00"/>
    <d v="2020-06-04T17:44:00"/>
    <x v="0"/>
  </r>
  <r>
    <s v="June 06, 2020 at 12:54PM"/>
    <s v="June 06"/>
    <s v="2020"/>
    <s v="12:54PM"/>
    <n v="6"/>
    <s v="06"/>
    <d v="2020-06-06T00:00:00"/>
    <d v="2020-06-06T12:54:00"/>
    <x v="0"/>
  </r>
  <r>
    <s v="June 06, 2020 at 03:00PM"/>
    <s v="June 06"/>
    <s v="2020"/>
    <s v="03:00PM"/>
    <n v="6"/>
    <s v="06"/>
    <d v="2020-06-06T00:00:00"/>
    <d v="2020-06-06T15:00:00"/>
    <x v="0"/>
  </r>
  <r>
    <s v="June 07, 2020 at 08:25AM"/>
    <s v="June 07"/>
    <s v="2020"/>
    <s v="08:25AM"/>
    <n v="6"/>
    <s v="07"/>
    <d v="2020-06-07T00:00:00"/>
    <d v="2020-06-07T08:25:00"/>
    <x v="0"/>
  </r>
  <r>
    <s v="June 08, 2020 at 03:27PM"/>
    <s v="June 08"/>
    <s v="2020"/>
    <s v="03:27PM"/>
    <n v="6"/>
    <s v="08"/>
    <d v="2020-06-08T00:00:00"/>
    <d v="2020-06-08T15:27:00"/>
    <x v="0"/>
  </r>
  <r>
    <s v="June 08, 2020 at 05:12PM"/>
    <s v="June 08"/>
    <s v="2020"/>
    <s v="05:12PM"/>
    <n v="6"/>
    <s v="08"/>
    <d v="2020-06-08T00:00:00"/>
    <d v="2020-06-08T17:12:00"/>
    <x v="0"/>
  </r>
  <r>
    <s v="June 09, 2020 at 05:47AM"/>
    <s v="June 09"/>
    <s v="2020"/>
    <s v="05:47AM"/>
    <n v="6"/>
    <s v="09"/>
    <d v="2020-06-09T00:00:00"/>
    <d v="2020-06-09T05:47:00"/>
    <x v="1"/>
  </r>
  <r>
    <s v="June 09, 2020 at 05:52AM"/>
    <s v="June 09"/>
    <s v="2020"/>
    <s v="05:52AM"/>
    <n v="6"/>
    <s v="09"/>
    <d v="2020-06-09T00:00:00"/>
    <d v="2020-06-09T05:52:00"/>
    <x v="1"/>
  </r>
  <r>
    <s v="June 09, 2020 at 06:22AM"/>
    <s v="June 09"/>
    <s v="2020"/>
    <s v="06:22AM"/>
    <n v="6"/>
    <s v="09"/>
    <d v="2020-06-09T00:00:00"/>
    <d v="2020-06-09T06:22:00"/>
    <x v="0"/>
  </r>
  <r>
    <s v="June 09, 2020 at 01:38PM"/>
    <s v="June 09"/>
    <s v="2020"/>
    <s v="01:38PM"/>
    <n v="6"/>
    <s v="09"/>
    <d v="2020-06-09T00:00:00"/>
    <d v="2020-06-09T13:38:00"/>
    <x v="0"/>
  </r>
  <r>
    <s v="June 09, 2020 at 01:59PM"/>
    <s v="June 09"/>
    <s v="2020"/>
    <s v="01:59PM"/>
    <n v="6"/>
    <s v="09"/>
    <d v="2020-06-09T00:00:00"/>
    <d v="2020-06-09T13:59:00"/>
    <x v="0"/>
  </r>
  <r>
    <s v="June 09, 2020 at 07:33PM"/>
    <s v="June 09"/>
    <s v="2020"/>
    <s v="07:33PM"/>
    <n v="6"/>
    <s v="09"/>
    <d v="2020-06-09T00:00:00"/>
    <d v="2020-06-09T19:33:00"/>
    <x v="0"/>
  </r>
  <r>
    <s v="June 10, 2020 at 07:44AM"/>
    <s v="June 10"/>
    <s v="2020"/>
    <s v="07:44AM"/>
    <n v="6"/>
    <s v="10"/>
    <d v="2020-06-10T00:00:00"/>
    <d v="2020-06-10T07:44:00"/>
    <x v="0"/>
  </r>
  <r>
    <s v="June 10, 2020 at 12:20PM"/>
    <s v="June 10"/>
    <s v="2020"/>
    <s v="12:20PM"/>
    <n v="6"/>
    <s v="10"/>
    <d v="2020-06-10T00:00:00"/>
    <d v="2020-06-10T12:20:00"/>
    <x v="0"/>
  </r>
  <r>
    <s v="June 11, 2020 at 06:20AM"/>
    <s v="June 11"/>
    <s v="2020"/>
    <s v="06:20AM"/>
    <n v="6"/>
    <s v="11"/>
    <d v="2020-06-11T00:00:00"/>
    <d v="2020-06-11T06:20:00"/>
    <x v="0"/>
  </r>
  <r>
    <s v="June 11, 2020 at 10:46AM"/>
    <s v="June 11"/>
    <s v="2020"/>
    <s v="10:46AM"/>
    <n v="6"/>
    <s v="11"/>
    <d v="2020-06-11T00:00:00"/>
    <d v="2020-06-11T10:46:00"/>
    <x v="0"/>
  </r>
  <r>
    <s v="June 11, 2020 at 12:21PM"/>
    <s v="June 11"/>
    <s v="2020"/>
    <s v="12:21PM"/>
    <n v="6"/>
    <s v="11"/>
    <d v="2020-06-11T00:00:00"/>
    <d v="2020-06-11T12:21:00"/>
    <x v="0"/>
  </r>
  <r>
    <s v="June 12, 2020 at 07:33AM"/>
    <s v="June 12"/>
    <s v="2020"/>
    <s v="07:33AM"/>
    <n v="6"/>
    <s v="12"/>
    <d v="2020-06-12T00:00:00"/>
    <d v="2020-06-12T07:33:00"/>
    <x v="0"/>
  </r>
  <r>
    <s v="June 12, 2020 at 09:54AM"/>
    <s v="June 12"/>
    <s v="2020"/>
    <s v="09:54AM"/>
    <n v="6"/>
    <s v="12"/>
    <d v="2020-06-12T00:00:00"/>
    <d v="2020-06-12T09:54:00"/>
    <x v="0"/>
  </r>
  <r>
    <s v="June 12, 2020 at 10:18AM"/>
    <s v="June 12"/>
    <s v="2020"/>
    <s v="10:18AM"/>
    <n v="6"/>
    <s v="12"/>
    <d v="2020-06-12T00:00:00"/>
    <d v="2020-06-12T10:18:00"/>
    <x v="0"/>
  </r>
  <r>
    <s v="June 12, 2020 at 03:00PM"/>
    <s v="June 12"/>
    <s v="2020"/>
    <s v="03:00PM"/>
    <n v="6"/>
    <s v="12"/>
    <d v="2020-06-12T00:00:00"/>
    <d v="2020-06-12T15:00:00"/>
    <x v="0"/>
  </r>
  <r>
    <s v="June 12, 2020 at 08:34PM"/>
    <s v="June 12"/>
    <s v="2020"/>
    <s v="08:34PM"/>
    <n v="6"/>
    <s v="12"/>
    <d v="2020-06-12T00:00:00"/>
    <d v="2020-06-12T20:34:00"/>
    <x v="0"/>
  </r>
  <r>
    <s v="June 12, 2020 at 09:07PM"/>
    <s v="June 12"/>
    <s v="2020"/>
    <s v="09:07PM"/>
    <n v="6"/>
    <s v="12"/>
    <d v="2020-06-12T00:00:00"/>
    <d v="2020-06-12T21:07:00"/>
    <x v="0"/>
  </r>
  <r>
    <s v="June 13, 2020 at 04:09PM"/>
    <s v="June 13"/>
    <s v="2020"/>
    <s v="04:09PM"/>
    <n v="6"/>
    <s v="13"/>
    <d v="2020-06-13T00:00:00"/>
    <d v="2020-06-13T16:09:00"/>
    <x v="0"/>
  </r>
  <r>
    <s v="June 14, 2020 at 07:12AM"/>
    <s v="June 14"/>
    <s v="2020"/>
    <s v="07:12AM"/>
    <n v="6"/>
    <s v="14"/>
    <d v="2020-06-14T00:00:00"/>
    <d v="2020-06-14T07:12:00"/>
    <x v="0"/>
  </r>
  <r>
    <s v="June 14, 2020 at 07:19AM"/>
    <s v="June 14"/>
    <s v="2020"/>
    <s v="07:19AM"/>
    <n v="6"/>
    <s v="14"/>
    <d v="2020-06-14T00:00:00"/>
    <d v="2020-06-14T07:19:00"/>
    <x v="0"/>
  </r>
  <r>
    <s v="June 14, 2020 at 08:16AM"/>
    <s v="June 14"/>
    <s v="2020"/>
    <s v="08:16AM"/>
    <n v="6"/>
    <s v="14"/>
    <d v="2020-06-14T00:00:00"/>
    <d v="2020-06-14T08:16:00"/>
    <x v="0"/>
  </r>
  <r>
    <s v="June 15, 2020 at 07:17AM"/>
    <s v="June 15"/>
    <s v="2020"/>
    <s v="07:17AM"/>
    <n v="6"/>
    <s v="15"/>
    <d v="2020-06-15T00:00:00"/>
    <d v="2020-06-15T07:17:00"/>
    <x v="0"/>
  </r>
  <r>
    <s v="June 15, 2020 at 09:30AM"/>
    <s v="June 15"/>
    <s v="2020"/>
    <s v="09:30AM"/>
    <n v="6"/>
    <s v="15"/>
    <d v="2020-06-15T00:00:00"/>
    <d v="2020-06-15T09:30:00"/>
    <x v="0"/>
  </r>
  <r>
    <s v="June 15, 2020 at 12:15PM"/>
    <s v="June 15"/>
    <s v="2020"/>
    <s v="12:15PM"/>
    <n v="6"/>
    <s v="15"/>
    <d v="2020-06-15T00:00:00"/>
    <d v="2020-06-15T12:15:00"/>
    <x v="0"/>
  </r>
  <r>
    <s v="June 16, 2020 at 08:36AM"/>
    <s v="June 16"/>
    <s v="2020"/>
    <s v="08:36AM"/>
    <n v="6"/>
    <s v="16"/>
    <d v="2020-06-16T00:00:00"/>
    <d v="2020-06-16T08:36:00"/>
    <x v="0"/>
  </r>
  <r>
    <s v="June 17, 2020 at 06:31AM"/>
    <s v="June 17"/>
    <s v="2020"/>
    <s v="06:31AM"/>
    <n v="6"/>
    <s v="17"/>
    <d v="2020-06-17T00:00:00"/>
    <d v="2020-06-17T06:31:00"/>
    <x v="0"/>
  </r>
  <r>
    <s v="June 17, 2020 at 08:51AM"/>
    <s v="June 17"/>
    <s v="2020"/>
    <s v="08:51AM"/>
    <n v="6"/>
    <s v="17"/>
    <d v="2020-06-17T00:00:00"/>
    <d v="2020-06-17T08:51:00"/>
    <x v="0"/>
  </r>
  <r>
    <s v="June 17, 2020 at 11:02AM"/>
    <s v="June 17"/>
    <s v="2020"/>
    <s v="11:02AM"/>
    <n v="6"/>
    <s v="17"/>
    <d v="2020-06-17T00:00:00"/>
    <d v="2020-06-17T11:02:00"/>
    <x v="0"/>
  </r>
  <r>
    <s v="June 17, 2020 at 09:04PM"/>
    <s v="June 17"/>
    <s v="2020"/>
    <s v="09:04PM"/>
    <n v="6"/>
    <s v="17"/>
    <d v="2020-06-17T00:00:00"/>
    <d v="2020-06-17T21:04:00"/>
    <x v="0"/>
  </r>
  <r>
    <s v="June 19, 2020 at 01:27PM"/>
    <s v="June 19"/>
    <s v="2020"/>
    <s v="01:27PM"/>
    <n v="6"/>
    <s v="19"/>
    <d v="2020-06-19T00:00:00"/>
    <d v="2020-06-19T13:27:00"/>
    <x v="0"/>
  </r>
  <r>
    <s v="June 21, 2020 at 08:27PM"/>
    <s v="June 21"/>
    <s v="2020"/>
    <s v="08:27PM"/>
    <n v="6"/>
    <s v="21"/>
    <d v="2020-06-21T00:00:00"/>
    <d v="2020-06-21T20:27:00"/>
    <x v="0"/>
  </r>
  <r>
    <s v="June 21, 2020 at 08:45PM"/>
    <s v="June 21"/>
    <s v="2020"/>
    <s v="08:45PM"/>
    <n v="6"/>
    <s v="21"/>
    <d v="2020-06-21T00:00:00"/>
    <d v="2020-06-21T20:45:00"/>
    <x v="0"/>
  </r>
  <r>
    <s v="June 22, 2020 at 08:34AM"/>
    <s v="June 22"/>
    <s v="2020"/>
    <s v="08:34AM"/>
    <n v="6"/>
    <s v="22"/>
    <d v="2020-06-22T00:00:00"/>
    <d v="2020-06-22T08:34:00"/>
    <x v="0"/>
  </r>
  <r>
    <s v="June 22, 2020 at 11:14AM"/>
    <s v="June 22"/>
    <s v="2020"/>
    <s v="11:14AM"/>
    <n v="6"/>
    <s v="22"/>
    <d v="2020-06-22T00:00:00"/>
    <d v="2020-06-22T11:14:00"/>
    <x v="0"/>
  </r>
  <r>
    <s v="June 22, 2020 at 12:57PM"/>
    <s v="June 22"/>
    <s v="2020"/>
    <s v="12:57PM"/>
    <n v="6"/>
    <s v="22"/>
    <d v="2020-06-22T00:00:00"/>
    <d v="2020-06-22T12:57:00"/>
    <x v="0"/>
  </r>
  <r>
    <s v="June 22, 2020 at 01:32PM"/>
    <s v="June 22"/>
    <s v="2020"/>
    <s v="01:32PM"/>
    <n v="6"/>
    <s v="22"/>
    <d v="2020-06-22T00:00:00"/>
    <d v="2020-06-22T13:32:00"/>
    <x v="0"/>
  </r>
  <r>
    <s v="June 23, 2020 at 06:32AM"/>
    <s v="June 23"/>
    <s v="2020"/>
    <s v="06:32AM"/>
    <n v="6"/>
    <s v="23"/>
    <d v="2020-06-23T00:00:00"/>
    <d v="2020-06-23T06:32:00"/>
    <x v="0"/>
  </r>
  <r>
    <s v="June 23, 2020 at 02:34PM"/>
    <s v="June 23"/>
    <s v="2020"/>
    <s v="02:34PM"/>
    <n v="6"/>
    <s v="23"/>
    <d v="2020-06-23T00:00:00"/>
    <d v="2020-06-23T14:34:00"/>
    <x v="0"/>
  </r>
  <r>
    <s v="June 23, 2020 at 02:54PM"/>
    <s v="June 23"/>
    <s v="2020"/>
    <s v="02:54PM"/>
    <n v="6"/>
    <s v="23"/>
    <d v="2020-06-23T00:00:00"/>
    <d v="2020-06-23T14:54:00"/>
    <x v="0"/>
  </r>
  <r>
    <s v="June 24, 2020 at 07:53AM"/>
    <s v="June 24"/>
    <s v="2020"/>
    <s v="07:53AM"/>
    <n v="6"/>
    <s v="24"/>
    <d v="2020-06-24T00:00:00"/>
    <d v="2020-06-24T07:53:00"/>
    <x v="0"/>
  </r>
  <r>
    <s v="June 24, 2020 at 11:50AM"/>
    <s v="June 24"/>
    <s v="2020"/>
    <s v="11:50AM"/>
    <n v="6"/>
    <s v="24"/>
    <d v="2020-06-24T00:00:00"/>
    <d v="2020-06-24T11:50:00"/>
    <x v="0"/>
  </r>
  <r>
    <s v="June 24, 2020 at 04:47PM"/>
    <s v="June 24"/>
    <s v="2020"/>
    <s v="04:47PM"/>
    <n v="6"/>
    <s v="24"/>
    <d v="2020-06-24T00:00:00"/>
    <d v="2020-06-24T16:47:00"/>
    <x v="0"/>
  </r>
  <r>
    <s v="June 25, 2020 at 12:47PM"/>
    <s v="June 25"/>
    <s v="2020"/>
    <s v="12:47PM"/>
    <n v="6"/>
    <s v="25"/>
    <d v="2020-06-25T00:00:00"/>
    <d v="2020-06-25T12:47:00"/>
    <x v="0"/>
  </r>
  <r>
    <s v="June 25, 2020 at 03:15PM"/>
    <s v="June 25"/>
    <s v="2020"/>
    <s v="03:15PM"/>
    <n v="6"/>
    <s v="25"/>
    <d v="2020-06-25T00:00:00"/>
    <d v="2020-06-25T15:15:00"/>
    <x v="0"/>
  </r>
  <r>
    <s v="June 25, 2020 at 04:31PM"/>
    <s v="June 25"/>
    <s v="2020"/>
    <s v="04:31PM"/>
    <n v="6"/>
    <s v="25"/>
    <d v="2020-06-25T00:00:00"/>
    <d v="2020-06-25T16:31:00"/>
    <x v="0"/>
  </r>
  <r>
    <s v="June 26, 2020 at 06:13AM"/>
    <s v="June 26"/>
    <s v="2020"/>
    <s v="06:13AM"/>
    <n v="6"/>
    <s v="26"/>
    <d v="2020-06-26T00:00:00"/>
    <d v="2020-06-26T06:13:00"/>
    <x v="0"/>
  </r>
  <r>
    <s v="June 26, 2020 at 06:37AM"/>
    <s v="June 26"/>
    <s v="2020"/>
    <s v="06:37AM"/>
    <n v="6"/>
    <s v="26"/>
    <d v="2020-06-26T00:00:00"/>
    <d v="2020-06-26T06:37:00"/>
    <x v="0"/>
  </r>
  <r>
    <s v="June 26, 2020 at 02:41PM"/>
    <s v="June 26"/>
    <s v="2020"/>
    <s v="02:41PM"/>
    <n v="6"/>
    <s v="26"/>
    <d v="2020-06-26T00:00:00"/>
    <d v="2020-06-26T14:41:00"/>
    <x v="0"/>
  </r>
  <r>
    <s v="June 26, 2020 at 08:43PM"/>
    <s v="June 26"/>
    <s v="2020"/>
    <s v="08:43PM"/>
    <n v="6"/>
    <s v="26"/>
    <d v="2020-06-26T00:00:00"/>
    <d v="2020-06-26T20:43:00"/>
    <x v="0"/>
  </r>
  <r>
    <s v="June 27, 2020 at 01:05PM"/>
    <s v="June 27"/>
    <s v="2020"/>
    <s v="01:05PM"/>
    <n v="6"/>
    <s v="27"/>
    <d v="2020-06-27T00:00:00"/>
    <d v="2020-06-27T13:05:00"/>
    <x v="0"/>
  </r>
  <r>
    <s v="June 27, 2020 at 07:52PM"/>
    <s v="June 27"/>
    <s v="2020"/>
    <s v="07:52PM"/>
    <n v="6"/>
    <s v="27"/>
    <d v="2020-06-27T00:00:00"/>
    <d v="2020-06-27T19:52:00"/>
    <x v="0"/>
  </r>
  <r>
    <s v="June 29, 2020 at 08:26AM"/>
    <s v="June 29"/>
    <s v="2020"/>
    <s v="08:26AM"/>
    <n v="6"/>
    <s v="29"/>
    <d v="2020-06-29T00:00:00"/>
    <d v="2020-06-29T08:26:00"/>
    <x v="0"/>
  </r>
  <r>
    <s v="June 29, 2020 at 02:06PM"/>
    <s v="June 29"/>
    <s v="2020"/>
    <s v="02:06PM"/>
    <n v="6"/>
    <s v="29"/>
    <d v="2020-06-29T00:00:00"/>
    <d v="2020-06-29T14:06:00"/>
    <x v="0"/>
  </r>
  <r>
    <s v="June 30, 2020 at 10:14AM"/>
    <s v="June 30"/>
    <s v="2020"/>
    <s v="10:14AM"/>
    <n v="6"/>
    <s v="30"/>
    <d v="2020-06-30T00:00:00"/>
    <d v="2020-06-30T10:14:00"/>
    <x v="0"/>
  </r>
  <r>
    <s v="June 30, 2020 at 10:38AM"/>
    <s v="June 30"/>
    <s v="2020"/>
    <s v="10:38AM"/>
    <n v="6"/>
    <s v="30"/>
    <d v="2020-06-30T00:00:00"/>
    <d v="2020-06-30T10:38:00"/>
    <x v="0"/>
  </r>
  <r>
    <s v="June 30, 2020 at 04:41PM"/>
    <s v="June 30"/>
    <s v="2020"/>
    <s v="04:41PM"/>
    <n v="6"/>
    <s v="30"/>
    <d v="2020-06-30T00:00:00"/>
    <d v="2020-06-30T16:41:00"/>
    <x v="0"/>
  </r>
  <r>
    <s v="June 30, 2020 at 09:33PM"/>
    <s v="June 30"/>
    <s v="2020"/>
    <s v="09:33PM"/>
    <n v="6"/>
    <s v="30"/>
    <d v="2020-06-30T00:00:00"/>
    <d v="2020-06-30T21:33:00"/>
    <x v="0"/>
  </r>
  <r>
    <s v="July 01, 2020 at 06:50AM"/>
    <s v="July 01"/>
    <s v="2020"/>
    <s v="06:50AM"/>
    <n v="7"/>
    <s v="01"/>
    <d v="2020-07-01T00:00:00"/>
    <d v="2020-07-01T06:50:00"/>
    <x v="0"/>
  </r>
  <r>
    <s v="July 01, 2020 at 05:46PM"/>
    <s v="July 01"/>
    <s v="2020"/>
    <s v="05:46PM"/>
    <n v="7"/>
    <s v="01"/>
    <d v="2020-07-01T00:00:00"/>
    <d v="2020-07-01T17:46:00"/>
    <x v="0"/>
  </r>
  <r>
    <s v="July 02, 2020 at 11:15AM"/>
    <s v="July 02"/>
    <s v="2020"/>
    <s v="11:15AM"/>
    <n v="7"/>
    <s v="02"/>
    <d v="2020-07-02T00:00:00"/>
    <d v="2020-07-02T11:15:00"/>
    <x v="0"/>
  </r>
  <r>
    <s v="July 02, 2020 at 05:51PM"/>
    <s v="July 02"/>
    <s v="2020"/>
    <s v="05:51PM"/>
    <n v="7"/>
    <s v="02"/>
    <d v="2020-07-02T00:00:00"/>
    <d v="2020-07-02T17:51:00"/>
    <x v="0"/>
  </r>
  <r>
    <s v="July 02, 2020 at 06:44PM"/>
    <s v="July 02"/>
    <s v="2020"/>
    <s v="06:44PM"/>
    <n v="7"/>
    <s v="02"/>
    <d v="2020-07-02T00:00:00"/>
    <d v="2020-07-02T18:44:00"/>
    <x v="0"/>
  </r>
  <r>
    <s v="July 02, 2020 at 08:37PM"/>
    <s v="July 02"/>
    <s v="2020"/>
    <s v="08:37PM"/>
    <n v="7"/>
    <s v="02"/>
    <d v="2020-07-02T00:00:00"/>
    <d v="2020-07-02T20:37:00"/>
    <x v="0"/>
  </r>
  <r>
    <s v="July 03, 2020 at 07:48AM"/>
    <s v="July 03"/>
    <s v="2020"/>
    <s v="07:48AM"/>
    <n v="7"/>
    <s v="03"/>
    <d v="2020-07-03T00:00:00"/>
    <d v="2020-07-03T07:48:00"/>
    <x v="0"/>
  </r>
  <r>
    <s v="July 03, 2020 at 08:30AM"/>
    <s v="July 03"/>
    <s v="2020"/>
    <s v="08:30AM"/>
    <n v="7"/>
    <s v="03"/>
    <d v="2020-07-03T00:00:00"/>
    <d v="2020-07-03T08:30:00"/>
    <x v="0"/>
  </r>
  <r>
    <s v="July 03, 2020 at 09:25AM"/>
    <s v="July 03"/>
    <s v="2020"/>
    <s v="09:25AM"/>
    <n v="7"/>
    <s v="03"/>
    <d v="2020-07-03T00:00:00"/>
    <d v="2020-07-03T09:25:00"/>
    <x v="0"/>
  </r>
  <r>
    <s v="July 04, 2020 at 08:00AM"/>
    <s v="July 04"/>
    <s v="2020"/>
    <s v="08:00AM"/>
    <n v="7"/>
    <s v="04"/>
    <d v="2020-07-04T00:00:00"/>
    <d v="2020-07-04T08:00:00"/>
    <x v="0"/>
  </r>
  <r>
    <s v="July 04, 2020 at 08:09AM"/>
    <s v="July 04"/>
    <s v="2020"/>
    <s v="08:09AM"/>
    <n v="7"/>
    <s v="04"/>
    <d v="2020-07-04T00:00:00"/>
    <d v="2020-07-04T08:09:00"/>
    <x v="0"/>
  </r>
  <r>
    <s v="July 06, 2020 at 09:32AM"/>
    <s v="July 06"/>
    <s v="2020"/>
    <s v="09:32AM"/>
    <n v="7"/>
    <s v="06"/>
    <d v="2020-07-06T00:00:00"/>
    <d v="2020-07-06T09:32:00"/>
    <x v="0"/>
  </r>
  <r>
    <s v="July 07, 2020 at 08:21AM"/>
    <s v="July 07"/>
    <s v="2020"/>
    <s v="08:21AM"/>
    <n v="7"/>
    <s v="07"/>
    <d v="2020-07-07T00:00:00"/>
    <d v="2020-07-07T08:21:00"/>
    <x v="0"/>
  </r>
  <r>
    <s v="July 07, 2020 at 12:44PM"/>
    <s v="July 07"/>
    <s v="2020"/>
    <s v="12:44PM"/>
    <n v="7"/>
    <s v="07"/>
    <d v="2020-07-07T00:00:00"/>
    <d v="2020-07-07T12:44:00"/>
    <x v="0"/>
  </r>
  <r>
    <s v="July 08, 2020 at 12:52PM"/>
    <s v="July 08"/>
    <s v="2020"/>
    <s v="12:52PM"/>
    <n v="7"/>
    <s v="08"/>
    <d v="2020-07-08T00:00:00"/>
    <d v="2020-07-08T12:52:00"/>
    <x v="0"/>
  </r>
  <r>
    <s v="July 08, 2020 at 03:10PM"/>
    <s v="July 08"/>
    <s v="2020"/>
    <s v="03:10PM"/>
    <n v="7"/>
    <s v="08"/>
    <d v="2020-07-08T00:00:00"/>
    <d v="2020-07-08T15:10:00"/>
    <x v="0"/>
  </r>
  <r>
    <s v="July 09, 2020 at 06:11AM"/>
    <s v="July 09"/>
    <s v="2020"/>
    <s v="06:11AM"/>
    <n v="7"/>
    <s v="09"/>
    <d v="2020-07-09T00:00:00"/>
    <d v="2020-07-09T06:11:00"/>
    <x v="0"/>
  </r>
  <r>
    <s v="July 11, 2020 at 07:02AM"/>
    <s v="July 11"/>
    <s v="2020"/>
    <s v="07:02AM"/>
    <n v="7"/>
    <s v="11"/>
    <d v="2020-07-11T00:00:00"/>
    <d v="2020-07-11T07:02:00"/>
    <x v="0"/>
  </r>
  <r>
    <s v="July 12, 2020 at 05:41PM"/>
    <s v="July 12"/>
    <s v="2020"/>
    <s v="05:41PM"/>
    <n v="7"/>
    <s v="12"/>
    <d v="2020-07-12T00:00:00"/>
    <d v="2020-07-12T17:41:00"/>
    <x v="0"/>
  </r>
  <r>
    <s v="July 13, 2020 at 10:41AM"/>
    <s v="July 13"/>
    <s v="2020"/>
    <s v="10:41AM"/>
    <n v="7"/>
    <s v="13"/>
    <d v="2020-07-13T00:00:00"/>
    <d v="2020-07-13T10:41:00"/>
    <x v="0"/>
  </r>
  <r>
    <s v="July 13, 2020 at 12:28PM"/>
    <s v="July 13"/>
    <s v="2020"/>
    <s v="12:28PM"/>
    <n v="7"/>
    <s v="13"/>
    <d v="2020-07-13T00:00:00"/>
    <d v="2020-07-13T12:28:00"/>
    <x v="0"/>
  </r>
  <r>
    <s v="July 14, 2020 at 11:02AM"/>
    <s v="July 14"/>
    <s v="2020"/>
    <s v="11:02AM"/>
    <n v="7"/>
    <s v="14"/>
    <d v="2020-07-14T00:00:00"/>
    <d v="2020-07-14T11:02:00"/>
    <x v="0"/>
  </r>
  <r>
    <s v="July 14, 2020 at 12:38PM"/>
    <s v="July 14"/>
    <s v="2020"/>
    <s v="12:38PM"/>
    <n v="7"/>
    <s v="14"/>
    <d v="2020-07-14T00:00:00"/>
    <d v="2020-07-14T12:38:00"/>
    <x v="0"/>
  </r>
  <r>
    <s v="July 14, 2020 at 01:25PM"/>
    <s v="July 14"/>
    <s v="2020"/>
    <s v="01:25PM"/>
    <n v="7"/>
    <s v="14"/>
    <d v="2020-07-14T00:00:00"/>
    <d v="2020-07-14T13:25:00"/>
    <x v="0"/>
  </r>
  <r>
    <s v="July 15, 2020 at 06:08AM"/>
    <s v="July 15"/>
    <s v="2020"/>
    <s v="06:08AM"/>
    <n v="7"/>
    <s v="15"/>
    <d v="2020-07-15T00:00:00"/>
    <d v="2020-07-15T06:08:00"/>
    <x v="0"/>
  </r>
  <r>
    <s v="July 15, 2020 at 09:54AM"/>
    <s v="July 15"/>
    <s v="2020"/>
    <s v="09:54AM"/>
    <n v="7"/>
    <s v="15"/>
    <d v="2020-07-15T00:00:00"/>
    <d v="2020-07-15T09:54:00"/>
    <x v="0"/>
  </r>
  <r>
    <s v="July 15, 2020 at 11:52AM"/>
    <s v="July 15"/>
    <s v="2020"/>
    <s v="11:52AM"/>
    <n v="7"/>
    <s v="15"/>
    <d v="2020-07-15T00:00:00"/>
    <d v="2020-07-15T11:52:00"/>
    <x v="0"/>
  </r>
  <r>
    <s v="July 16, 2020 at 06:03AM"/>
    <s v="July 16"/>
    <s v="2020"/>
    <s v="06:03AM"/>
    <n v="7"/>
    <s v="16"/>
    <d v="2020-07-16T00:00:00"/>
    <d v="2020-07-16T06:03:00"/>
    <x v="0"/>
  </r>
  <r>
    <s v="July 16, 2020 at 03:17PM"/>
    <s v="July 16"/>
    <s v="2020"/>
    <s v="03:17PM"/>
    <n v="7"/>
    <s v="16"/>
    <d v="2020-07-16T00:00:00"/>
    <d v="2020-07-16T15:17:00"/>
    <x v="0"/>
  </r>
  <r>
    <s v="July 17, 2020 at 01:45PM"/>
    <s v="July 17"/>
    <s v="2020"/>
    <s v="01:45PM"/>
    <n v="7"/>
    <s v="17"/>
    <d v="2020-07-17T00:00:00"/>
    <d v="2020-07-17T13:45:00"/>
    <x v="0"/>
  </r>
  <r>
    <s v="July 17, 2020 at 03:05PM"/>
    <s v="July 17"/>
    <s v="2020"/>
    <s v="03:05PM"/>
    <n v="7"/>
    <s v="17"/>
    <d v="2020-07-17T00:00:00"/>
    <d v="2020-07-17T15:05:00"/>
    <x v="0"/>
  </r>
  <r>
    <s v="July 18, 2020 at 07:05AM"/>
    <s v="July 18"/>
    <s v="2020"/>
    <s v="07:05AM"/>
    <n v="7"/>
    <s v="18"/>
    <d v="2020-07-18T00:00:00"/>
    <d v="2020-07-18T07:05:00"/>
    <x v="0"/>
  </r>
  <r>
    <s v="July 18, 2020 at 10:39AM"/>
    <s v="July 18"/>
    <s v="2020"/>
    <s v="10:39AM"/>
    <n v="7"/>
    <s v="18"/>
    <d v="2020-07-18T00:00:00"/>
    <d v="2020-07-18T10:39:00"/>
    <x v="0"/>
  </r>
  <r>
    <s v="July 18, 2020 at 05:52PM"/>
    <s v="July 18"/>
    <s v="2020"/>
    <s v="05:52PM"/>
    <n v="7"/>
    <s v="18"/>
    <d v="2020-07-18T00:00:00"/>
    <d v="2020-07-18T17:52:00"/>
    <x v="0"/>
  </r>
  <r>
    <s v="July 19, 2020 at 08:57AM"/>
    <s v="July 19"/>
    <s v="2020"/>
    <s v="08:57AM"/>
    <n v="7"/>
    <s v="19"/>
    <d v="2020-07-19T00:00:00"/>
    <d v="2020-07-19T08:57:00"/>
    <x v="0"/>
  </r>
  <r>
    <s v="July 19, 2020 at 01:38PM"/>
    <s v="July 19"/>
    <s v="2020"/>
    <s v="01:38PM"/>
    <n v="7"/>
    <s v="19"/>
    <d v="2020-07-19T00:00:00"/>
    <d v="2020-07-19T13:38:00"/>
    <x v="0"/>
  </r>
  <r>
    <s v="July 19, 2020 at 04:35PM"/>
    <s v="July 19"/>
    <s v="2020"/>
    <s v="04:35PM"/>
    <n v="7"/>
    <s v="19"/>
    <d v="2020-07-19T00:00:00"/>
    <d v="2020-07-19T16:35:00"/>
    <x v="0"/>
  </r>
  <r>
    <s v="July 20, 2020 at 09:53AM"/>
    <s v="July 20"/>
    <s v="2020"/>
    <s v="09:53AM"/>
    <n v="7"/>
    <s v="20"/>
    <d v="2020-07-20T00:00:00"/>
    <d v="2020-07-20T09:53:00"/>
    <x v="0"/>
  </r>
  <r>
    <s v="July 20, 2020 at 12:20PM"/>
    <s v="July 20"/>
    <s v="2020"/>
    <s v="12:20PM"/>
    <n v="7"/>
    <s v="20"/>
    <d v="2020-07-20T00:00:00"/>
    <d v="2020-07-20T12:20:00"/>
    <x v="0"/>
  </r>
  <r>
    <s v="July 20, 2020 at 03:33PM"/>
    <s v="July 20"/>
    <s v="2020"/>
    <s v="03:33PM"/>
    <n v="7"/>
    <s v="20"/>
    <d v="2020-07-20T00:00:00"/>
    <d v="2020-07-20T15:33:00"/>
    <x v="0"/>
  </r>
  <r>
    <s v="July 20, 2020 at 06:22PM"/>
    <s v="July 20"/>
    <s v="2020"/>
    <s v="06:22PM"/>
    <n v="7"/>
    <s v="20"/>
    <d v="2020-07-20T00:00:00"/>
    <d v="2020-07-20T18:22:00"/>
    <x v="0"/>
  </r>
  <r>
    <s v="July 21, 2020 at 07:48AM"/>
    <s v="July 21"/>
    <s v="2020"/>
    <s v="07:48AM"/>
    <n v="7"/>
    <s v="21"/>
    <d v="2020-07-21T00:00:00"/>
    <d v="2020-07-21T07:48:00"/>
    <x v="0"/>
  </r>
  <r>
    <s v="July 21, 2020 at 11:40AM"/>
    <s v="July 21"/>
    <s v="2020"/>
    <s v="11:40AM"/>
    <n v="7"/>
    <s v="21"/>
    <d v="2020-07-21T00:00:00"/>
    <d v="2020-07-21T11:40:00"/>
    <x v="0"/>
  </r>
  <r>
    <s v="July 21, 2020 at 11:53AM"/>
    <s v="July 21"/>
    <s v="2020"/>
    <s v="11:53AM"/>
    <n v="7"/>
    <s v="21"/>
    <d v="2020-07-21T00:00:00"/>
    <d v="2020-07-21T11:53:00"/>
    <x v="0"/>
  </r>
  <r>
    <s v="July 21, 2020 at 01:11PM"/>
    <s v="July 21"/>
    <s v="2020"/>
    <s v="01:11PM"/>
    <n v="7"/>
    <s v="21"/>
    <d v="2020-07-21T00:00:00"/>
    <d v="2020-07-21T13:11:00"/>
    <x v="0"/>
  </r>
  <r>
    <s v="July 22, 2020 at 09:33AM"/>
    <s v="July 22"/>
    <s v="2020"/>
    <s v="09:33AM"/>
    <n v="7"/>
    <s v="22"/>
    <d v="2020-07-22T00:00:00"/>
    <d v="2020-07-22T09:33:00"/>
    <x v="0"/>
  </r>
  <r>
    <s v="July 23, 2020 at 08:33AM"/>
    <s v="July 23"/>
    <s v="2020"/>
    <s v="08:33AM"/>
    <n v="7"/>
    <s v="23"/>
    <d v="2020-07-23T00:00:00"/>
    <d v="2020-07-23T08:33:00"/>
    <x v="0"/>
  </r>
  <r>
    <s v="July 23, 2020 at 09:45AM"/>
    <s v="July 23"/>
    <s v="2020"/>
    <s v="09:45AM"/>
    <n v="7"/>
    <s v="23"/>
    <d v="2020-07-23T00:00:00"/>
    <d v="2020-07-23T09:45:00"/>
    <x v="0"/>
  </r>
  <r>
    <s v="July 23, 2020 at 03:00PM"/>
    <s v="July 23"/>
    <s v="2020"/>
    <s v="03:00PM"/>
    <n v="7"/>
    <s v="23"/>
    <d v="2020-07-23T00:00:00"/>
    <d v="2020-07-23T15:00:00"/>
    <x v="0"/>
  </r>
  <r>
    <s v="July 24, 2020 at 07:55AM"/>
    <s v="July 24"/>
    <s v="2020"/>
    <s v="07:55AM"/>
    <n v="7"/>
    <s v="24"/>
    <d v="2020-07-24T00:00:00"/>
    <d v="2020-07-24T07:55:00"/>
    <x v="0"/>
  </r>
  <r>
    <s v="July 24, 2020 at 11:46AM"/>
    <s v="July 24"/>
    <s v="2020"/>
    <s v="11:46AM"/>
    <n v="7"/>
    <s v="24"/>
    <d v="2020-07-24T00:00:00"/>
    <d v="2020-07-24T11:46:00"/>
    <x v="0"/>
  </r>
  <r>
    <s v="July 25, 2020 at 12:36PM"/>
    <s v="July 25"/>
    <s v="2020"/>
    <s v="12:36PM"/>
    <n v="7"/>
    <s v="25"/>
    <d v="2020-07-25T00:00:00"/>
    <d v="2020-07-25T12:36:00"/>
    <x v="0"/>
  </r>
  <r>
    <s v="July 25, 2020 at 02:38PM"/>
    <s v="July 25"/>
    <s v="2020"/>
    <s v="02:38PM"/>
    <n v="7"/>
    <s v="25"/>
    <d v="2020-07-25T00:00:00"/>
    <d v="2020-07-25T14:38:00"/>
    <x v="0"/>
  </r>
  <r>
    <s v="July 25, 2020 at 03:51PM"/>
    <s v="July 25"/>
    <s v="2020"/>
    <s v="03:51PM"/>
    <n v="7"/>
    <s v="25"/>
    <d v="2020-07-25T00:00:00"/>
    <d v="2020-07-25T15:51:00"/>
    <x v="0"/>
  </r>
  <r>
    <s v="July 25, 2020 at 07:47PM"/>
    <s v="July 25"/>
    <s v="2020"/>
    <s v="07:47PM"/>
    <n v="7"/>
    <s v="25"/>
    <d v="2020-07-25T00:00:00"/>
    <d v="2020-07-25T19:47:00"/>
    <x v="0"/>
  </r>
  <r>
    <s v="July 25, 2020 at 08:50PM"/>
    <s v="July 25"/>
    <s v="2020"/>
    <s v="08:50PM"/>
    <n v="7"/>
    <s v="25"/>
    <d v="2020-07-25T00:00:00"/>
    <d v="2020-07-25T20:50:00"/>
    <x v="0"/>
  </r>
  <r>
    <s v="July 26, 2020 at 07:34AM"/>
    <s v="July 26"/>
    <s v="2020"/>
    <s v="07:34AM"/>
    <n v="7"/>
    <s v="26"/>
    <d v="2020-07-26T00:00:00"/>
    <d v="2020-07-26T07:34:00"/>
    <x v="0"/>
  </r>
  <r>
    <s v="July 27, 2020 at 07:29AM"/>
    <s v="July 27"/>
    <s v="2020"/>
    <s v="07:29AM"/>
    <n v="7"/>
    <s v="27"/>
    <d v="2020-07-27T00:00:00"/>
    <d v="2020-07-27T07:29:00"/>
    <x v="1"/>
  </r>
  <r>
    <s v="July 27, 2020 at 07:30AM"/>
    <s v="July 27"/>
    <s v="2020"/>
    <s v="07:30AM"/>
    <n v="7"/>
    <s v="27"/>
    <d v="2020-07-27T00:00:00"/>
    <d v="2020-07-27T07:30:00"/>
    <x v="1"/>
  </r>
  <r>
    <s v="July 27, 2020 at 01:53PM"/>
    <s v="July 27"/>
    <s v="2020"/>
    <s v="01:53PM"/>
    <n v="7"/>
    <s v="27"/>
    <d v="2020-07-27T00:00:00"/>
    <d v="2020-07-27T13:53:00"/>
    <x v="1"/>
  </r>
  <r>
    <s v="July 27, 2020 at 01:54PM"/>
    <s v="July 27"/>
    <s v="2020"/>
    <s v="01:54PM"/>
    <n v="7"/>
    <s v="27"/>
    <d v="2020-07-27T00:00:00"/>
    <d v="2020-07-27T13:54:00"/>
    <x v="1"/>
  </r>
  <r>
    <s v="July 28, 2020 at 11:36AM"/>
    <s v="July 28"/>
    <s v="2020"/>
    <s v="11:36AM"/>
    <n v="7"/>
    <s v="28"/>
    <d v="2020-07-28T00:00:00"/>
    <d v="2020-07-28T11:36:00"/>
    <x v="0"/>
  </r>
  <r>
    <s v="July 28, 2020 at 01:01PM"/>
    <s v="July 28"/>
    <s v="2020"/>
    <s v="01:01PM"/>
    <n v="7"/>
    <s v="28"/>
    <d v="2020-07-28T00:00:00"/>
    <d v="2020-07-28T13:01:00"/>
    <x v="0"/>
  </r>
  <r>
    <s v="July 29, 2020 at 08:28AM"/>
    <s v="July 29"/>
    <s v="2020"/>
    <s v="08:28AM"/>
    <n v="7"/>
    <s v="29"/>
    <d v="2020-07-29T00:00:00"/>
    <d v="2020-07-29T08:28:00"/>
    <x v="0"/>
  </r>
  <r>
    <s v="July 29, 2020 at 08:56AM"/>
    <s v="July 29"/>
    <s v="2020"/>
    <s v="08:56AM"/>
    <n v="7"/>
    <s v="29"/>
    <d v="2020-07-29T00:00:00"/>
    <d v="2020-07-29T08:56:00"/>
    <x v="0"/>
  </r>
  <r>
    <s v="July 29, 2020 at 10:42AM"/>
    <s v="July 29"/>
    <s v="2020"/>
    <s v="10:42AM"/>
    <n v="7"/>
    <s v="29"/>
    <d v="2020-07-29T00:00:00"/>
    <d v="2020-07-29T10:42:00"/>
    <x v="0"/>
  </r>
  <r>
    <s v="July 29, 2020 at 02:00PM"/>
    <s v="July 29"/>
    <s v="2020"/>
    <s v="02:00PM"/>
    <n v="7"/>
    <s v="29"/>
    <d v="2020-07-29T00:00:00"/>
    <d v="2020-07-29T14:00:00"/>
    <x v="0"/>
  </r>
  <r>
    <s v="July 29, 2020 at 06:21PM"/>
    <s v="July 29"/>
    <s v="2020"/>
    <s v="06:21PM"/>
    <n v="7"/>
    <s v="29"/>
    <d v="2020-07-29T00:00:00"/>
    <d v="2020-07-29T18:21:00"/>
    <x v="0"/>
  </r>
  <r>
    <s v="July 30, 2020 at 08:52AM"/>
    <s v="July 30"/>
    <s v="2020"/>
    <s v="08:52AM"/>
    <n v="7"/>
    <s v="30"/>
    <d v="2020-07-30T00:00:00"/>
    <d v="2020-07-30T08:52:00"/>
    <x v="0"/>
  </r>
  <r>
    <s v="July 30, 2020 at 12:09PM"/>
    <s v="July 30"/>
    <s v="2020"/>
    <s v="12:09PM"/>
    <n v="7"/>
    <s v="30"/>
    <d v="2020-07-30T00:00:00"/>
    <d v="2020-07-30T12:09:00"/>
    <x v="0"/>
  </r>
  <r>
    <s v="July 30, 2020 at 06:02PM"/>
    <s v="July 30"/>
    <s v="2020"/>
    <s v="06:02PM"/>
    <n v="7"/>
    <s v="30"/>
    <d v="2020-07-30T00:00:00"/>
    <d v="2020-07-30T18:02:00"/>
    <x v="0"/>
  </r>
  <r>
    <s v="July 31, 2020 at 07:17AM"/>
    <s v="July 31"/>
    <s v="2020"/>
    <s v="07:17AM"/>
    <n v="7"/>
    <s v="31"/>
    <d v="2020-07-31T00:00:00"/>
    <d v="2020-07-31T07:17:00"/>
    <x v="0"/>
  </r>
  <r>
    <s v="August 02, 2020 at 08:54PM"/>
    <s v="August 02"/>
    <s v="2020"/>
    <s v="08:54PM"/>
    <n v="8"/>
    <s v="02"/>
    <d v="2020-08-02T00:00:00"/>
    <d v="2020-08-02T20:54:00"/>
    <x v="0"/>
  </r>
  <r>
    <s v="August 03, 2020 at 09:23AM"/>
    <s v="August 03"/>
    <s v="2020"/>
    <s v="09:23AM"/>
    <n v="8"/>
    <s v="03"/>
    <d v="2020-08-03T00:00:00"/>
    <d v="2020-08-03T09:23:00"/>
    <x v="0"/>
  </r>
  <r>
    <s v="August 03, 2020 at 12:39PM"/>
    <s v="August 03"/>
    <s v="2020"/>
    <s v="12:39PM"/>
    <n v="8"/>
    <s v="03"/>
    <d v="2020-08-03T00:00:00"/>
    <d v="2020-08-03T12:39:00"/>
    <x v="0"/>
  </r>
  <r>
    <s v="August 03, 2020 at 01:40PM"/>
    <s v="August 03"/>
    <s v="2020"/>
    <s v="01:40PM"/>
    <n v="8"/>
    <s v="03"/>
    <d v="2020-08-03T00:00:00"/>
    <d v="2020-08-03T13:40:00"/>
    <x v="0"/>
  </r>
  <r>
    <s v="August 03, 2020 at 06:18PM"/>
    <s v="August 03"/>
    <s v="2020"/>
    <s v="06:18PM"/>
    <n v="8"/>
    <s v="03"/>
    <d v="2020-08-03T00:00:00"/>
    <d v="2020-08-03T18:18:00"/>
    <x v="0"/>
  </r>
  <r>
    <s v="August 04, 2020 at 06:22AM"/>
    <s v="August 04"/>
    <s v="2020"/>
    <s v="06:22AM"/>
    <n v="8"/>
    <s v="04"/>
    <d v="2020-08-04T00:00:00"/>
    <d v="2020-08-04T06:22:00"/>
    <x v="0"/>
  </r>
  <r>
    <s v="August 04, 2020 at 10:55AM"/>
    <s v="August 04"/>
    <s v="2020"/>
    <s v="10:55AM"/>
    <n v="8"/>
    <s v="04"/>
    <d v="2020-08-04T00:00:00"/>
    <d v="2020-08-04T10:55:00"/>
    <x v="0"/>
  </r>
  <r>
    <s v="August 04, 2020 at 01:17PM"/>
    <s v="August 04"/>
    <s v="2020"/>
    <s v="01:17PM"/>
    <n v="8"/>
    <s v="04"/>
    <d v="2020-08-04T00:00:00"/>
    <d v="2020-08-04T13:17:00"/>
    <x v="0"/>
  </r>
  <r>
    <s v="August 04, 2020 at 01:51PM"/>
    <s v="August 04"/>
    <s v="2020"/>
    <s v="01:51PM"/>
    <n v="8"/>
    <s v="04"/>
    <d v="2020-08-04T00:00:00"/>
    <d v="2020-08-04T13:51:00"/>
    <x v="0"/>
  </r>
  <r>
    <s v="August 04, 2020 at 04:57PM"/>
    <s v="August 04"/>
    <s v="2020"/>
    <s v="04:57PM"/>
    <n v="8"/>
    <s v="04"/>
    <d v="2020-08-04T00:00:00"/>
    <d v="2020-08-04T16:57:00"/>
    <x v="0"/>
  </r>
  <r>
    <s v="August 05, 2020 at 08:59AM"/>
    <s v="August 05"/>
    <s v="2020"/>
    <s v="08:59AM"/>
    <n v="8"/>
    <s v="05"/>
    <d v="2020-08-05T00:00:00"/>
    <d v="2020-08-05T08:59:00"/>
    <x v="0"/>
  </r>
  <r>
    <s v="August 06, 2020 at 06:33AM"/>
    <s v="August 06"/>
    <s v="2020"/>
    <s v="06:33AM"/>
    <n v="8"/>
    <s v="06"/>
    <d v="2020-08-06T00:00:00"/>
    <d v="2020-08-06T06:33:00"/>
    <x v="0"/>
  </r>
  <r>
    <s v="August 06, 2020 at 08:22PM"/>
    <s v="August 06"/>
    <s v="2020"/>
    <s v="08:22PM"/>
    <n v="8"/>
    <s v="06"/>
    <d v="2020-08-06T00:00:00"/>
    <d v="2020-08-06T20:22:00"/>
    <x v="0"/>
  </r>
  <r>
    <s v="August 07, 2020 at 09:30AM"/>
    <s v="August 07"/>
    <s v="2020"/>
    <s v="09:30AM"/>
    <n v="8"/>
    <s v="07"/>
    <d v="2020-08-07T00:00:00"/>
    <d v="2020-08-07T09:30:00"/>
    <x v="0"/>
  </r>
  <r>
    <s v="August 07, 2020 at 01:38PM"/>
    <s v="August 07"/>
    <s v="2020"/>
    <s v="01:38PM"/>
    <n v="8"/>
    <s v="07"/>
    <d v="2020-08-07T00:00:00"/>
    <d v="2020-08-07T13:38:00"/>
    <x v="0"/>
  </r>
  <r>
    <s v="August 08, 2020 at 02:03PM"/>
    <s v="August 08"/>
    <s v="2020"/>
    <s v="02:03PM"/>
    <n v="8"/>
    <s v="08"/>
    <d v="2020-08-08T00:00:00"/>
    <d v="2020-08-08T14:03:00"/>
    <x v="0"/>
  </r>
  <r>
    <s v="August 09, 2020 at 07:08AM"/>
    <s v="August 09"/>
    <s v="2020"/>
    <s v="07:08AM"/>
    <n v="8"/>
    <s v="09"/>
    <d v="2020-08-09T00:00:00"/>
    <d v="2020-08-09T07:08:00"/>
    <x v="0"/>
  </r>
  <r>
    <s v="August 09, 2020 at 08:04AM"/>
    <s v="August 09"/>
    <s v="2020"/>
    <s v="08:04AM"/>
    <n v="8"/>
    <s v="09"/>
    <d v="2020-08-09T00:00:00"/>
    <d v="2020-08-09T08:04:00"/>
    <x v="0"/>
  </r>
  <r>
    <s v="August 10, 2020 at 12:31PM"/>
    <s v="August 10"/>
    <s v="2020"/>
    <s v="12:31PM"/>
    <n v="8"/>
    <s v="10"/>
    <d v="2020-08-10T00:00:00"/>
    <d v="2020-08-10T12:31:00"/>
    <x v="0"/>
  </r>
  <r>
    <s v="August 11, 2020 at 07:42AM"/>
    <s v="August 11"/>
    <s v="2020"/>
    <s v="07:42AM"/>
    <n v="8"/>
    <s v="11"/>
    <d v="2020-08-11T00:00:00"/>
    <d v="2020-08-11T07:42:00"/>
    <x v="0"/>
  </r>
  <r>
    <s v="August 11, 2020 at 02:39PM"/>
    <s v="August 11"/>
    <s v="2020"/>
    <s v="02:39PM"/>
    <n v="8"/>
    <s v="11"/>
    <d v="2020-08-11T00:00:00"/>
    <d v="2020-08-11T14:39:00"/>
    <x v="0"/>
  </r>
  <r>
    <s v="August 11, 2020 at 08:47PM"/>
    <s v="August 11"/>
    <s v="2020"/>
    <s v="08:47PM"/>
    <n v="8"/>
    <s v="11"/>
    <d v="2020-08-11T00:00:00"/>
    <d v="2020-08-11T20:47:00"/>
    <x v="0"/>
  </r>
  <r>
    <s v="August 13, 2020 at 07:02AM"/>
    <s v="August 13"/>
    <s v="2020"/>
    <s v="07:02AM"/>
    <n v="8"/>
    <s v="13"/>
    <d v="2020-08-13T00:00:00"/>
    <d v="2020-08-13T07:02:00"/>
    <x v="0"/>
  </r>
  <r>
    <s v="August 13, 2020 at 02:01PM"/>
    <s v="August 13"/>
    <s v="2020"/>
    <s v="02:01PM"/>
    <n v="8"/>
    <s v="13"/>
    <d v="2020-08-13T00:00:00"/>
    <d v="2020-08-13T14:01:00"/>
    <x v="0"/>
  </r>
  <r>
    <s v="August 13, 2020 at 03:20PM"/>
    <s v="August 13"/>
    <s v="2020"/>
    <s v="03:20PM"/>
    <n v="8"/>
    <s v="13"/>
    <d v="2020-08-13T00:00:00"/>
    <d v="2020-08-13T15:20:00"/>
    <x v="0"/>
  </r>
  <r>
    <s v="August 13, 2020 at 06:26PM"/>
    <s v="August 13"/>
    <s v="2020"/>
    <s v="06:26PM"/>
    <n v="8"/>
    <s v="13"/>
    <d v="2020-08-13T00:00:00"/>
    <d v="2020-08-13T18:26:00"/>
    <x v="0"/>
  </r>
  <r>
    <s v="August 14, 2020 at 07:49AM"/>
    <s v="August 14"/>
    <s v="2020"/>
    <s v="07:49AM"/>
    <n v="8"/>
    <s v="14"/>
    <d v="2020-08-14T00:00:00"/>
    <d v="2020-08-14T07:49:00"/>
    <x v="0"/>
  </r>
  <r>
    <s v="August 14, 2020 at 04:01PM"/>
    <s v="August 14"/>
    <s v="2020"/>
    <s v="04:01PM"/>
    <n v="8"/>
    <s v="14"/>
    <d v="2020-08-14T00:00:00"/>
    <d v="2020-08-14T16:01:00"/>
    <x v="0"/>
  </r>
  <r>
    <s v="August 14, 2020 at 05:04PM"/>
    <s v="August 14"/>
    <s v="2020"/>
    <s v="05:04PM"/>
    <n v="8"/>
    <s v="14"/>
    <d v="2020-08-14T00:00:00"/>
    <d v="2020-08-14T17:04:00"/>
    <x v="0"/>
  </r>
  <r>
    <s v="August 14, 2020 at 06:10PM"/>
    <s v="August 14"/>
    <s v="2020"/>
    <s v="06:10PM"/>
    <n v="8"/>
    <s v="14"/>
    <d v="2020-08-14T00:00:00"/>
    <d v="2020-08-14T18:10:00"/>
    <x v="0"/>
  </r>
  <r>
    <s v="August 15, 2020 at 08:14PM"/>
    <s v="August 15"/>
    <s v="2020"/>
    <s v="08:14PM"/>
    <n v="8"/>
    <s v="15"/>
    <d v="2020-08-15T00:00:00"/>
    <d v="2020-08-15T20:14:00"/>
    <x v="0"/>
  </r>
  <r>
    <s v="August 16, 2020 at 08:01AM"/>
    <s v="August 16"/>
    <s v="2020"/>
    <s v="08:01AM"/>
    <n v="8"/>
    <s v="16"/>
    <d v="2020-08-16T00:00:00"/>
    <d v="2020-08-16T08:01:00"/>
    <x v="0"/>
  </r>
  <r>
    <s v="August 16, 2020 at 11:36AM"/>
    <s v="August 16"/>
    <s v="2020"/>
    <s v="11:36AM"/>
    <n v="8"/>
    <s v="16"/>
    <d v="2020-08-16T00:00:00"/>
    <d v="2020-08-16T11:36:00"/>
    <x v="0"/>
  </r>
  <r>
    <s v="August 16, 2020 at 04:04PM"/>
    <s v="August 16"/>
    <s v="2020"/>
    <s v="04:04PM"/>
    <n v="8"/>
    <s v="16"/>
    <d v="2020-08-16T00:00:00"/>
    <d v="2020-08-16T16:04:00"/>
    <x v="0"/>
  </r>
  <r>
    <s v="August 17, 2020 at 06:03AM"/>
    <s v="August 17"/>
    <s v="2020"/>
    <s v="06:03AM"/>
    <n v="8"/>
    <s v="17"/>
    <d v="2020-08-17T00:00:00"/>
    <d v="2020-08-17T06:03:00"/>
    <x v="0"/>
  </r>
  <r>
    <s v="August 17, 2020 at 03:08PM"/>
    <s v="August 17"/>
    <s v="2020"/>
    <s v="03:08PM"/>
    <n v="8"/>
    <s v="17"/>
    <d v="2020-08-17T00:00:00"/>
    <d v="2020-08-17T15:08:00"/>
    <x v="0"/>
  </r>
  <r>
    <s v="August 17, 2020 at 03:54PM"/>
    <s v="August 17"/>
    <s v="2020"/>
    <s v="03:54PM"/>
    <n v="8"/>
    <s v="17"/>
    <d v="2020-08-17T00:00:00"/>
    <d v="2020-08-17T15:54:00"/>
    <x v="0"/>
  </r>
  <r>
    <s v="August 18, 2020 at 05:01PM"/>
    <s v="August 18"/>
    <s v="2020"/>
    <s v="05:01PM"/>
    <n v="8"/>
    <s v="18"/>
    <d v="2020-08-18T00:00:00"/>
    <d v="2020-08-18T17:01:00"/>
    <x v="0"/>
  </r>
  <r>
    <s v="August 19, 2020 at 09:27AM"/>
    <s v="August 19"/>
    <s v="2020"/>
    <s v="09:27AM"/>
    <n v="8"/>
    <s v="19"/>
    <d v="2020-08-19T00:00:00"/>
    <d v="2020-08-19T09:27:00"/>
    <x v="0"/>
  </r>
  <r>
    <s v="August 19, 2020 at 02:05PM"/>
    <s v="August 19"/>
    <s v="2020"/>
    <s v="02:05PM"/>
    <n v="8"/>
    <s v="19"/>
    <d v="2020-08-19T00:00:00"/>
    <d v="2020-08-19T14:05:00"/>
    <x v="0"/>
  </r>
  <r>
    <s v="August 19, 2020 at 03:14PM"/>
    <s v="August 19"/>
    <s v="2020"/>
    <s v="03:14PM"/>
    <n v="8"/>
    <s v="19"/>
    <d v="2020-08-19T00:00:00"/>
    <d v="2020-08-19T15:14:00"/>
    <x v="0"/>
  </r>
  <r>
    <s v="August 20, 2020 at 05:54AM"/>
    <s v="August 20"/>
    <s v="2020"/>
    <s v="05:54AM"/>
    <n v="8"/>
    <s v="20"/>
    <d v="2020-08-20T00:00:00"/>
    <d v="2020-08-20T05:54:00"/>
    <x v="0"/>
  </r>
  <r>
    <s v="August 20, 2020 at 09:32AM"/>
    <s v="August 20"/>
    <s v="2020"/>
    <s v="09:32AM"/>
    <n v="8"/>
    <s v="20"/>
    <d v="2020-08-20T00:00:00"/>
    <d v="2020-08-20T09:32:00"/>
    <x v="0"/>
  </r>
  <r>
    <s v="August 20, 2020 at 03:03PM"/>
    <s v="August 20"/>
    <s v="2020"/>
    <s v="03:03PM"/>
    <n v="8"/>
    <s v="20"/>
    <d v="2020-08-20T00:00:00"/>
    <d v="2020-08-20T15:03:00"/>
    <x v="0"/>
  </r>
  <r>
    <s v="August 20, 2020 at 06:21PM"/>
    <s v="August 20"/>
    <s v="2020"/>
    <s v="06:21PM"/>
    <n v="8"/>
    <s v="20"/>
    <d v="2020-08-20T00:00:00"/>
    <d v="2020-08-20T18:21:00"/>
    <x v="0"/>
  </r>
  <r>
    <s v="August 21, 2020 at 02:38PM"/>
    <s v="August 21"/>
    <s v="2020"/>
    <s v="02:38PM"/>
    <n v="8"/>
    <s v="21"/>
    <d v="2020-08-21T00:00:00"/>
    <d v="2020-08-21T14:38:00"/>
    <x v="0"/>
  </r>
  <r>
    <s v="August 22, 2020 at 11:41AM"/>
    <s v="August 22"/>
    <s v="2020"/>
    <s v="11:41AM"/>
    <n v="8"/>
    <s v="22"/>
    <d v="2020-08-22T00:00:00"/>
    <d v="2020-08-22T11:41:00"/>
    <x v="0"/>
  </r>
  <r>
    <s v="August 23, 2020 at 09:49AM"/>
    <s v="August 23"/>
    <s v="2020"/>
    <s v="09:49AM"/>
    <n v="8"/>
    <s v="23"/>
    <d v="2020-08-23T00:00:00"/>
    <d v="2020-08-23T09:49:00"/>
    <x v="0"/>
  </r>
  <r>
    <s v="August 24, 2020 at 07:19AM"/>
    <s v="August 24"/>
    <s v="2020"/>
    <s v="07:19AM"/>
    <n v="8"/>
    <s v="24"/>
    <d v="2020-08-24T00:00:00"/>
    <d v="2020-08-24T07:19:00"/>
    <x v="0"/>
  </r>
  <r>
    <s v="August 25, 2020 at 12:54PM"/>
    <s v="August 25"/>
    <s v="2020"/>
    <s v="12:54PM"/>
    <n v="8"/>
    <s v="25"/>
    <d v="2020-08-25T00:00:00"/>
    <d v="2020-08-25T12:54:00"/>
    <x v="0"/>
  </r>
  <r>
    <s v="August 26, 2020 at 07:53AM"/>
    <s v="August 26"/>
    <s v="2020"/>
    <s v="07:53AM"/>
    <n v="8"/>
    <s v="26"/>
    <d v="2020-08-26T00:00:00"/>
    <d v="2020-08-26T07:53:00"/>
    <x v="0"/>
  </r>
  <r>
    <s v="August 26, 2020 at 08:14AM"/>
    <s v="August 26"/>
    <s v="2020"/>
    <s v="08:14AM"/>
    <n v="8"/>
    <s v="26"/>
    <d v="2020-08-26T00:00:00"/>
    <d v="2020-08-26T08:14:00"/>
    <x v="0"/>
  </r>
  <r>
    <s v="August 26, 2020 at 08:54AM"/>
    <s v="August 26"/>
    <s v="2020"/>
    <s v="08:54AM"/>
    <n v="8"/>
    <s v="26"/>
    <d v="2020-08-26T00:00:00"/>
    <d v="2020-08-26T08:54:00"/>
    <x v="0"/>
  </r>
  <r>
    <s v="August 26, 2020 at 02:48PM"/>
    <s v="August 26"/>
    <s v="2020"/>
    <s v="02:48PM"/>
    <n v="8"/>
    <s v="26"/>
    <d v="2020-08-26T00:00:00"/>
    <d v="2020-08-26T14:48:00"/>
    <x v="0"/>
  </r>
  <r>
    <s v="August 26, 2020 at 07:03PM"/>
    <s v="August 26"/>
    <s v="2020"/>
    <s v="07:03PM"/>
    <n v="8"/>
    <s v="26"/>
    <d v="2020-08-26T00:00:00"/>
    <d v="2020-08-26T19:03:00"/>
    <x v="0"/>
  </r>
  <r>
    <s v="August 27, 2020 at 08:01AM"/>
    <s v="August 27"/>
    <s v="2020"/>
    <s v="08:01AM"/>
    <n v="8"/>
    <s v="27"/>
    <d v="2020-08-27T00:00:00"/>
    <d v="2020-08-27T08:01:00"/>
    <x v="0"/>
  </r>
  <r>
    <s v="August 28, 2020 at 09:21AM"/>
    <s v="August 28"/>
    <s v="2020"/>
    <s v="09:21AM"/>
    <n v="8"/>
    <s v="28"/>
    <d v="2020-08-28T00:00:00"/>
    <d v="2020-08-28T09:21:00"/>
    <x v="0"/>
  </r>
  <r>
    <s v="August 28, 2020 at 05:22PM"/>
    <s v="August 28"/>
    <s v="2020"/>
    <s v="05:22PM"/>
    <n v="8"/>
    <s v="28"/>
    <d v="2020-08-28T00:00:00"/>
    <d v="2020-08-28T17:22:00"/>
    <x v="0"/>
  </r>
  <r>
    <s v="August 30, 2020 at 01:14PM"/>
    <s v="August 30"/>
    <s v="2020"/>
    <s v="01:14PM"/>
    <n v="8"/>
    <s v="30"/>
    <d v="2020-08-30T00:00:00"/>
    <d v="2020-08-30T13:14:00"/>
    <x v="0"/>
  </r>
  <r>
    <s v="August 30, 2020 at 04:13PM"/>
    <s v="August 30"/>
    <s v="2020"/>
    <s v="04:13PM"/>
    <n v="8"/>
    <s v="30"/>
    <d v="2020-08-30T00:00:00"/>
    <d v="2020-08-30T16:13:00"/>
    <x v="0"/>
  </r>
  <r>
    <s v="August 30, 2020 at 04:58PM"/>
    <s v="August 30"/>
    <s v="2020"/>
    <s v="04:58PM"/>
    <n v="8"/>
    <s v="30"/>
    <d v="2020-08-30T00:00:00"/>
    <d v="2020-08-30T16:58:00"/>
    <x v="0"/>
  </r>
  <r>
    <s v="August 30, 2020 at 08:18PM"/>
    <s v="August 30"/>
    <s v="2020"/>
    <s v="08:18PM"/>
    <n v="8"/>
    <s v="30"/>
    <d v="2020-08-30T00:00:00"/>
    <d v="2020-08-30T20:18:00"/>
    <x v="0"/>
  </r>
  <r>
    <s v="August 31, 2020 at 07:30PM"/>
    <s v="August 31"/>
    <s v="2020"/>
    <s v="07:30PM"/>
    <n v="8"/>
    <s v="31"/>
    <d v="2020-08-31T00:00:00"/>
    <d v="2020-08-31T19:30:00"/>
    <x v="0"/>
  </r>
  <r>
    <s v="September 01, 2020 at 09:19AM"/>
    <s v="September 01"/>
    <s v="2020"/>
    <s v="09:19AM"/>
    <n v="9"/>
    <s v="01"/>
    <d v="2020-09-01T00:00:00"/>
    <d v="2020-09-01T09:19:00"/>
    <x v="0"/>
  </r>
  <r>
    <s v="September 01, 2020 at 09:27AM"/>
    <s v="September 01"/>
    <s v="2020"/>
    <s v="09:27AM"/>
    <n v="9"/>
    <s v="01"/>
    <d v="2020-09-01T00:00:00"/>
    <d v="2020-09-01T09:27:00"/>
    <x v="0"/>
  </r>
  <r>
    <s v="September 02, 2020 at 08:44AM"/>
    <s v="September 02"/>
    <s v="2020"/>
    <s v="08:44AM"/>
    <n v="9"/>
    <s v="02"/>
    <d v="2020-09-02T00:00:00"/>
    <d v="2020-09-02T08:44:00"/>
    <x v="0"/>
  </r>
  <r>
    <s v="September 02, 2020 at 09:34AM"/>
    <s v="September 02"/>
    <s v="2020"/>
    <s v="09:34AM"/>
    <n v="9"/>
    <s v="02"/>
    <d v="2020-09-02T00:00:00"/>
    <d v="2020-09-02T09:34:00"/>
    <x v="0"/>
  </r>
  <r>
    <s v="September 02, 2020 at 05:10PM"/>
    <s v="September 02"/>
    <s v="2020"/>
    <s v="05:10PM"/>
    <n v="9"/>
    <s v="02"/>
    <d v="2020-09-02T00:00:00"/>
    <d v="2020-09-02T17:10:00"/>
    <x v="0"/>
  </r>
  <r>
    <s v="September 03, 2020 at 12:01PM"/>
    <s v="September 03"/>
    <s v="2020"/>
    <s v="12:01PM"/>
    <n v="9"/>
    <s v="03"/>
    <d v="2020-09-03T00:00:00"/>
    <d v="2020-09-03T12:01:00"/>
    <x v="0"/>
  </r>
  <r>
    <s v="September 03, 2020 at 05:20PM"/>
    <s v="September 03"/>
    <s v="2020"/>
    <s v="05:20PM"/>
    <n v="9"/>
    <s v="03"/>
    <d v="2020-09-03T00:00:00"/>
    <d v="2020-09-03T17:20:00"/>
    <x v="0"/>
  </r>
  <r>
    <s v="September 04, 2020 at 09:01AM"/>
    <s v="September 04"/>
    <s v="2020"/>
    <s v="09:01AM"/>
    <n v="9"/>
    <s v="04"/>
    <d v="2020-09-04T00:00:00"/>
    <d v="2020-09-04T09:01:00"/>
    <x v="0"/>
  </r>
  <r>
    <s v="September 04, 2020 at 02:42PM"/>
    <s v="September 04"/>
    <s v="2020"/>
    <s v="02:42PM"/>
    <n v="9"/>
    <s v="04"/>
    <d v="2020-09-04T00:00:00"/>
    <d v="2020-09-04T14:42:00"/>
    <x v="0"/>
  </r>
  <r>
    <s v="September 04, 2020 at 04:42PM"/>
    <s v="September 04"/>
    <s v="2020"/>
    <s v="04:42PM"/>
    <n v="9"/>
    <s v="04"/>
    <d v="2020-09-04T00:00:00"/>
    <d v="2020-09-04T16:42:00"/>
    <x v="0"/>
  </r>
  <r>
    <s v="September 05, 2020 at 06:32AM"/>
    <s v="September 05"/>
    <s v="2020"/>
    <s v="06:32AM"/>
    <n v="9"/>
    <s v="05"/>
    <d v="2020-09-05T00:00:00"/>
    <d v="2020-09-05T06:32:00"/>
    <x v="0"/>
  </r>
  <r>
    <s v="September 07, 2020 at 03:54PM"/>
    <s v="September 07"/>
    <s v="2020"/>
    <s v="03:54PM"/>
    <n v="9"/>
    <s v="07"/>
    <d v="2020-09-07T00:00:00"/>
    <d v="2020-09-07T15:54:00"/>
    <x v="0"/>
  </r>
  <r>
    <s v="September 07, 2020 at 06:46PM"/>
    <s v="September 07"/>
    <s v="2020"/>
    <s v="06:46PM"/>
    <n v="9"/>
    <s v="07"/>
    <d v="2020-09-07T00:00:00"/>
    <d v="2020-09-07T18:46:00"/>
    <x v="0"/>
  </r>
  <r>
    <s v="September 08, 2020 at 11:21AM"/>
    <s v="September 08"/>
    <s v="2020"/>
    <s v="11:21AM"/>
    <n v="9"/>
    <s v="08"/>
    <d v="2020-09-08T00:00:00"/>
    <d v="2020-09-08T11:21:00"/>
    <x v="0"/>
  </r>
  <r>
    <s v="September 08, 2020 at 03:31PM"/>
    <s v="September 08"/>
    <s v="2020"/>
    <s v="03:31PM"/>
    <n v="9"/>
    <s v="08"/>
    <d v="2020-09-08T00:00:00"/>
    <d v="2020-09-08T15:31:00"/>
    <x v="0"/>
  </r>
  <r>
    <s v="September 09, 2020 at 06:28AM"/>
    <s v="September 09"/>
    <s v="2020"/>
    <s v="06:28AM"/>
    <n v="9"/>
    <s v="09"/>
    <d v="2020-09-09T00:00:00"/>
    <d v="2020-09-09T06:28:00"/>
    <x v="0"/>
  </r>
  <r>
    <s v="September 09, 2020 at 06:55AM"/>
    <s v="September 09"/>
    <s v="2020"/>
    <s v="06:55AM"/>
    <n v="9"/>
    <s v="09"/>
    <d v="2020-09-09T00:00:00"/>
    <d v="2020-09-09T06:55:00"/>
    <x v="0"/>
  </r>
  <r>
    <s v="September 09, 2020 at 08:14AM"/>
    <s v="September 09"/>
    <s v="2020"/>
    <s v="08:14AM"/>
    <n v="9"/>
    <s v="09"/>
    <d v="2020-09-09T00:00:00"/>
    <d v="2020-09-09T08:14:00"/>
    <x v="0"/>
  </r>
  <r>
    <s v="September 09, 2020 at 11:13AM"/>
    <s v="September 09"/>
    <s v="2020"/>
    <s v="11:13AM"/>
    <n v="9"/>
    <s v="09"/>
    <d v="2020-09-09T00:00:00"/>
    <d v="2020-09-09T11:13:00"/>
    <x v="0"/>
  </r>
  <r>
    <s v="September 10, 2020 at 07:57AM"/>
    <s v="September 10"/>
    <s v="2020"/>
    <s v="07:57AM"/>
    <n v="9"/>
    <s v="10"/>
    <d v="2020-09-10T00:00:00"/>
    <d v="2020-09-10T07:57:00"/>
    <x v="0"/>
  </r>
  <r>
    <s v="September 10, 2020 at 02:58PM"/>
    <s v="September 10"/>
    <s v="2020"/>
    <s v="02:58PM"/>
    <n v="9"/>
    <s v="10"/>
    <d v="2020-09-10T00:00:00"/>
    <d v="2020-09-10T14:58:00"/>
    <x v="0"/>
  </r>
  <r>
    <s v="September 10, 2020 at 04:15PM"/>
    <s v="September 10"/>
    <s v="2020"/>
    <s v="04:15PM"/>
    <n v="9"/>
    <s v="10"/>
    <d v="2020-09-10T00:00:00"/>
    <d v="2020-09-10T16:15:00"/>
    <x v="0"/>
  </r>
  <r>
    <s v="September 11, 2020 at 10:52AM"/>
    <s v="September 11"/>
    <s v="2020"/>
    <s v="10:52AM"/>
    <n v="9"/>
    <s v="11"/>
    <d v="2020-09-11T00:00:00"/>
    <d v="2020-09-11T10:52:00"/>
    <x v="0"/>
  </r>
  <r>
    <s v="September 11, 2020 at 01:11PM"/>
    <s v="September 11"/>
    <s v="2020"/>
    <s v="01:11PM"/>
    <n v="9"/>
    <s v="11"/>
    <d v="2020-09-11T00:00:00"/>
    <d v="2020-09-11T13:11:00"/>
    <x v="1"/>
  </r>
  <r>
    <s v="September 11, 2020 at 01:12PM"/>
    <s v="September 11"/>
    <s v="2020"/>
    <s v="01:12PM"/>
    <n v="9"/>
    <s v="11"/>
    <d v="2020-09-11T00:00:00"/>
    <d v="2020-09-11T13:12:00"/>
    <x v="1"/>
  </r>
  <r>
    <s v="September 12, 2020 at 01:14PM"/>
    <s v="September 12"/>
    <s v="2020"/>
    <s v="01:14PM"/>
    <n v="9"/>
    <s v="12"/>
    <d v="2020-09-12T00:00:00"/>
    <d v="2020-09-12T13:14:00"/>
    <x v="0"/>
  </r>
  <r>
    <s v="September 12, 2020 at 06:13PM"/>
    <s v="September 12"/>
    <s v="2020"/>
    <s v="06:13PM"/>
    <n v="9"/>
    <s v="12"/>
    <d v="2020-09-12T00:00:00"/>
    <d v="2020-09-12T18:13:00"/>
    <x v="0"/>
  </r>
  <r>
    <s v="September 13, 2020 at 03:23PM"/>
    <s v="September 13"/>
    <s v="2020"/>
    <s v="03:23PM"/>
    <n v="9"/>
    <s v="13"/>
    <d v="2020-09-13T00:00:00"/>
    <d v="2020-09-13T15:23:00"/>
    <x v="0"/>
  </r>
  <r>
    <s v="September 13, 2020 at 05:32PM"/>
    <s v="September 13"/>
    <s v="2020"/>
    <s v="05:32PM"/>
    <n v="9"/>
    <s v="13"/>
    <d v="2020-09-13T00:00:00"/>
    <d v="2020-09-13T17:32:00"/>
    <x v="0"/>
  </r>
  <r>
    <s v="September 14, 2020 at 05:55PM"/>
    <s v="September 14"/>
    <s v="2020"/>
    <s v="05:55PM"/>
    <n v="9"/>
    <s v="14"/>
    <d v="2020-09-14T00:00:00"/>
    <d v="2020-09-14T17:55:00"/>
    <x v="0"/>
  </r>
  <r>
    <s v="September 15, 2020 at 08:43AM"/>
    <s v="September 15"/>
    <s v="2020"/>
    <s v="08:43AM"/>
    <n v="9"/>
    <s v="15"/>
    <d v="2020-09-15T00:00:00"/>
    <d v="2020-09-15T08:43:00"/>
    <x v="0"/>
  </r>
  <r>
    <s v="September 15, 2020 at 10:53AM"/>
    <s v="September 15"/>
    <s v="2020"/>
    <s v="10:53AM"/>
    <n v="9"/>
    <s v="15"/>
    <d v="2020-09-15T00:00:00"/>
    <d v="2020-09-15T10:53:00"/>
    <x v="0"/>
  </r>
  <r>
    <s v="September 15, 2020 at 12:44PM"/>
    <s v="September 15"/>
    <s v="2020"/>
    <s v="12:44PM"/>
    <n v="9"/>
    <s v="15"/>
    <d v="2020-09-15T00:00:00"/>
    <d v="2020-09-15T12:44:00"/>
    <x v="0"/>
  </r>
  <r>
    <s v="September 16, 2020 at 11:11AM"/>
    <s v="September 16"/>
    <s v="2020"/>
    <s v="11:11AM"/>
    <n v="9"/>
    <s v="16"/>
    <d v="2020-09-16T00:00:00"/>
    <d v="2020-09-16T11:11:00"/>
    <x v="0"/>
  </r>
  <r>
    <s v="September 16, 2020 at 12:52PM"/>
    <s v="September 16"/>
    <s v="2020"/>
    <s v="12:52PM"/>
    <n v="9"/>
    <s v="16"/>
    <d v="2020-09-16T00:00:00"/>
    <d v="2020-09-16T12:52:00"/>
    <x v="0"/>
  </r>
  <r>
    <s v="September 17, 2020 at 08:38PM"/>
    <s v="September 17"/>
    <s v="2020"/>
    <s v="08:38PM"/>
    <n v="9"/>
    <s v="17"/>
    <d v="2020-09-17T00:00:00"/>
    <d v="2020-09-17T20:38:00"/>
    <x v="0"/>
  </r>
  <r>
    <s v="September 18, 2020 at 07:16AM"/>
    <s v="September 18"/>
    <s v="2020"/>
    <s v="07:16AM"/>
    <n v="9"/>
    <s v="18"/>
    <d v="2020-09-18T00:00:00"/>
    <d v="2020-09-18T07:16:00"/>
    <x v="1"/>
  </r>
  <r>
    <s v="September 18, 2020 at 07:17AM"/>
    <s v="September 18"/>
    <s v="2020"/>
    <s v="07:17AM"/>
    <n v="9"/>
    <s v="18"/>
    <d v="2020-09-18T00:00:00"/>
    <d v="2020-09-18T07:17:00"/>
    <x v="1"/>
  </r>
  <r>
    <s v="September 19, 2020 at 08:25AM"/>
    <s v="September 19"/>
    <s v="2020"/>
    <s v="08:25AM"/>
    <n v="9"/>
    <s v="19"/>
    <d v="2020-09-19T00:00:00"/>
    <d v="2020-09-19T08:25:00"/>
    <x v="0"/>
  </r>
  <r>
    <s v="September 19, 2020 at 01:17PM"/>
    <s v="September 19"/>
    <s v="2020"/>
    <s v="01:17PM"/>
    <n v="9"/>
    <s v="19"/>
    <d v="2020-09-19T00:00:00"/>
    <d v="2020-09-19T13:17:00"/>
    <x v="0"/>
  </r>
  <r>
    <s v="September 19, 2020 at 05:31PM"/>
    <s v="September 19"/>
    <s v="2020"/>
    <s v="05:31PM"/>
    <n v="9"/>
    <s v="19"/>
    <d v="2020-09-19T00:00:00"/>
    <d v="2020-09-19T17:31:00"/>
    <x v="0"/>
  </r>
  <r>
    <s v="September 21, 2020 at 02:23PM"/>
    <s v="September 21"/>
    <s v="2020"/>
    <s v="02:23PM"/>
    <n v="9"/>
    <s v="21"/>
    <d v="2020-09-21T00:00:00"/>
    <d v="2020-09-21T14:23:00"/>
    <x v="0"/>
  </r>
  <r>
    <s v="September 21, 2020 at 04:33PM"/>
    <s v="September 21"/>
    <s v="2020"/>
    <s v="04:33PM"/>
    <n v="9"/>
    <s v="21"/>
    <d v="2020-09-21T00:00:00"/>
    <d v="2020-09-21T16:33:00"/>
    <x v="0"/>
  </r>
  <r>
    <s v="September 23, 2020 at 06:16AM"/>
    <s v="September 23"/>
    <s v="2020"/>
    <s v="06:16AM"/>
    <n v="9"/>
    <s v="23"/>
    <d v="2020-09-23T00:00:00"/>
    <d v="2020-09-23T06:16:00"/>
    <x v="0"/>
  </r>
  <r>
    <s v="September 23, 2020 at 08:59AM"/>
    <s v="September 23"/>
    <s v="2020"/>
    <s v="08:59AM"/>
    <n v="9"/>
    <s v="23"/>
    <d v="2020-09-23T00:00:00"/>
    <d v="2020-09-23T08:59:00"/>
    <x v="0"/>
  </r>
  <r>
    <s v="September 23, 2020 at 01:46PM"/>
    <s v="September 23"/>
    <s v="2020"/>
    <s v="01:46PM"/>
    <n v="9"/>
    <s v="23"/>
    <d v="2020-09-23T00:00:00"/>
    <d v="2020-09-23T13:46:00"/>
    <x v="0"/>
  </r>
  <r>
    <s v="September 24, 2020 at 08:31AM"/>
    <s v="September 24"/>
    <s v="2020"/>
    <s v="08:31AM"/>
    <n v="9"/>
    <s v="24"/>
    <d v="2020-09-24T00:00:00"/>
    <d v="2020-09-24T08:31:00"/>
    <x v="0"/>
  </r>
  <r>
    <s v="September 24, 2020 at 06:46PM"/>
    <s v="September 24"/>
    <s v="2020"/>
    <s v="06:46PM"/>
    <n v="9"/>
    <s v="24"/>
    <d v="2020-09-24T00:00:00"/>
    <d v="2020-09-24T18:46:00"/>
    <x v="0"/>
  </r>
  <r>
    <s v="September 26, 2020 at 06:46AM"/>
    <s v="September 26"/>
    <s v="2020"/>
    <s v="06:46AM"/>
    <n v="9"/>
    <s v="26"/>
    <d v="2020-09-26T00:00:00"/>
    <d v="2020-09-26T06:46:00"/>
    <x v="0"/>
  </r>
  <r>
    <s v="September 26, 2020 at 06:58PM"/>
    <s v="September 26"/>
    <s v="2020"/>
    <s v="06:58PM"/>
    <n v="9"/>
    <s v="26"/>
    <d v="2020-09-26T00:00:00"/>
    <d v="2020-09-26T18:58:00"/>
    <x v="0"/>
  </r>
  <r>
    <s v="September 26, 2020 at 08:02PM"/>
    <s v="September 26"/>
    <s v="2020"/>
    <s v="08:02PM"/>
    <n v="9"/>
    <s v="26"/>
    <d v="2020-09-26T00:00:00"/>
    <d v="2020-09-26T20:02:00"/>
    <x v="0"/>
  </r>
  <r>
    <s v="September 29, 2020 at 08:16AM"/>
    <s v="September 29"/>
    <s v="2020"/>
    <s v="08:16AM"/>
    <n v="9"/>
    <s v="29"/>
    <d v="2020-09-29T00:00:00"/>
    <d v="2020-09-29T08:16:00"/>
    <x v="0"/>
  </r>
  <r>
    <s v="September 29, 2020 at 04:17PM"/>
    <s v="September 29"/>
    <s v="2020"/>
    <s v="04:17PM"/>
    <n v="9"/>
    <s v="29"/>
    <d v="2020-09-29T00:00:00"/>
    <d v="2020-09-29T16:17:00"/>
    <x v="0"/>
  </r>
  <r>
    <s v="September 30, 2020 at 09:25AM"/>
    <s v="September 30"/>
    <s v="2020"/>
    <s v="09:25AM"/>
    <n v="9"/>
    <s v="30"/>
    <d v="2020-09-30T00:00:00"/>
    <d v="2020-09-30T09:25:00"/>
    <x v="0"/>
  </r>
  <r>
    <s v="September 30, 2020 at 09:46AM"/>
    <s v="September 30"/>
    <s v="2020"/>
    <s v="09:46AM"/>
    <n v="9"/>
    <s v="30"/>
    <d v="2020-09-30T00:00:00"/>
    <d v="2020-09-30T09:46:00"/>
    <x v="0"/>
  </r>
  <r>
    <s v="September 30, 2020 at 06:59PM"/>
    <s v="September 30"/>
    <s v="2020"/>
    <s v="06:59PM"/>
    <n v="9"/>
    <s v="30"/>
    <d v="2020-09-30T00:00:00"/>
    <d v="2020-09-30T18:59:00"/>
    <x v="0"/>
  </r>
  <r>
    <s v="October 01, 2020 at 04:16PM"/>
    <s v="October 01"/>
    <s v="2020"/>
    <s v="04:16PM"/>
    <n v="10"/>
    <s v="01"/>
    <d v="2020-10-01T00:00:00"/>
    <d v="2020-10-01T16:16:00"/>
    <x v="0"/>
  </r>
  <r>
    <s v="October 02, 2020 at 08:27AM"/>
    <s v="October 02"/>
    <s v="2020"/>
    <s v="08:27AM"/>
    <n v="10"/>
    <s v="02"/>
    <d v="2020-10-02T00:00:00"/>
    <d v="2020-10-02T08:27:00"/>
    <x v="0"/>
  </r>
  <r>
    <s v="October 02, 2020 at 10:19AM"/>
    <s v="October 02"/>
    <s v="2020"/>
    <s v="10:19AM"/>
    <n v="10"/>
    <s v="02"/>
    <d v="2020-10-02T00:00:00"/>
    <d v="2020-10-02T10:19:00"/>
    <x v="0"/>
  </r>
  <r>
    <s v="October 02, 2020 at 02:00PM"/>
    <s v="October 02"/>
    <s v="2020"/>
    <s v="02:00PM"/>
    <n v="10"/>
    <s v="02"/>
    <d v="2020-10-02T00:00:00"/>
    <d v="2020-10-02T14:00:00"/>
    <x v="0"/>
  </r>
  <r>
    <s v="October 04, 2020 at 02:25PM"/>
    <s v="October 04"/>
    <s v="2020"/>
    <s v="02:25PM"/>
    <n v="10"/>
    <s v="04"/>
    <d v="2020-10-04T00:00:00"/>
    <d v="2020-10-04T14:25:00"/>
    <x v="0"/>
  </r>
  <r>
    <s v="October 05, 2020 at 08:13AM"/>
    <s v="October 05"/>
    <s v="2020"/>
    <s v="08:13AM"/>
    <n v="10"/>
    <s v="05"/>
    <d v="2020-10-05T00:00:00"/>
    <d v="2020-10-05T08:13:00"/>
    <x v="1"/>
  </r>
  <r>
    <s v="October 05, 2020 at 08:14AM"/>
    <s v="October 05"/>
    <s v="2020"/>
    <s v="08:14AM"/>
    <n v="10"/>
    <s v="05"/>
    <d v="2020-10-05T00:00:00"/>
    <d v="2020-10-05T08:14:00"/>
    <x v="1"/>
  </r>
  <r>
    <s v="October 05, 2020 at 08:15AM"/>
    <s v="October 05"/>
    <s v="2020"/>
    <s v="08:15AM"/>
    <n v="10"/>
    <s v="05"/>
    <d v="2020-10-05T00:00:00"/>
    <d v="2020-10-05T08:15:00"/>
    <x v="1"/>
  </r>
  <r>
    <s v="October 05, 2020 at 11:44AM"/>
    <s v="October 05"/>
    <s v="2020"/>
    <s v="11:44AM"/>
    <n v="10"/>
    <s v="05"/>
    <d v="2020-10-05T00:00:00"/>
    <d v="2020-10-05T11:44:00"/>
    <x v="0"/>
  </r>
  <r>
    <s v="October 05, 2020 at 12:50PM"/>
    <s v="October 05"/>
    <s v="2020"/>
    <s v="12:50PM"/>
    <n v="10"/>
    <s v="05"/>
    <d v="2020-10-05T00:00:00"/>
    <d v="2020-10-05T12:50:00"/>
    <x v="0"/>
  </r>
  <r>
    <s v="October 05, 2020 at 01:38PM"/>
    <s v="October 05"/>
    <s v="2020"/>
    <s v="01:38PM"/>
    <n v="10"/>
    <s v="05"/>
    <d v="2020-10-05T00:00:00"/>
    <d v="2020-10-05T13:38:00"/>
    <x v="0"/>
  </r>
  <r>
    <s v="October 06, 2020 at 07:20AM"/>
    <s v="October 06"/>
    <s v="2020"/>
    <s v="07:20AM"/>
    <n v="10"/>
    <s v="06"/>
    <d v="2020-10-06T00:00:00"/>
    <d v="2020-10-06T07:20:00"/>
    <x v="0"/>
  </r>
  <r>
    <s v="October 06, 2020 at 08:46AM"/>
    <s v="October 06"/>
    <s v="2020"/>
    <s v="08:46AM"/>
    <n v="10"/>
    <s v="06"/>
    <d v="2020-10-06T00:00:00"/>
    <d v="2020-10-06T08:46:00"/>
    <x v="0"/>
  </r>
  <r>
    <s v="October 07, 2020 at 08:07AM"/>
    <s v="October 07"/>
    <s v="2020"/>
    <s v="08:07AM"/>
    <n v="10"/>
    <s v="07"/>
    <d v="2020-10-07T00:00:00"/>
    <d v="2020-10-07T08:07:00"/>
    <x v="0"/>
  </r>
  <r>
    <s v="October 07, 2020 at 09:49AM"/>
    <s v="October 07"/>
    <s v="2020"/>
    <s v="09:49AM"/>
    <n v="10"/>
    <s v="07"/>
    <d v="2020-10-07T00:00:00"/>
    <d v="2020-10-07T09:49:00"/>
    <x v="0"/>
  </r>
  <r>
    <s v="October 07, 2020 at 11:06AM"/>
    <s v="October 07"/>
    <s v="2020"/>
    <s v="11:06AM"/>
    <n v="10"/>
    <s v="07"/>
    <d v="2020-10-07T00:00:00"/>
    <d v="2020-10-07T11:06:00"/>
    <x v="0"/>
  </r>
  <r>
    <s v="October 07, 2020 at 04:15PM"/>
    <s v="October 07"/>
    <s v="2020"/>
    <s v="04:15PM"/>
    <n v="10"/>
    <s v="07"/>
    <d v="2020-10-07T00:00:00"/>
    <d v="2020-10-07T16:15:00"/>
    <x v="0"/>
  </r>
  <r>
    <s v="October 09, 2020 at 07:51AM"/>
    <s v="October 09"/>
    <s v="2020"/>
    <s v="07:51AM"/>
    <n v="10"/>
    <s v="09"/>
    <d v="2020-10-09T00:00:00"/>
    <d v="2020-10-09T07:51:00"/>
    <x v="0"/>
  </r>
  <r>
    <s v="October 09, 2020 at 11:09AM"/>
    <s v="October 09"/>
    <s v="2020"/>
    <s v="11:09AM"/>
    <n v="10"/>
    <s v="09"/>
    <d v="2020-10-09T00:00:00"/>
    <d v="2020-10-09T11:09:00"/>
    <x v="0"/>
  </r>
  <r>
    <s v="October 09, 2020 at 01:43PM"/>
    <s v="October 09"/>
    <s v="2020"/>
    <s v="01:43PM"/>
    <n v="10"/>
    <s v="09"/>
    <d v="2020-10-09T00:00:00"/>
    <d v="2020-10-09T13:43:00"/>
    <x v="0"/>
  </r>
  <r>
    <s v="October 09, 2020 at 02:23PM"/>
    <s v="October 09"/>
    <s v="2020"/>
    <s v="02:23PM"/>
    <n v="10"/>
    <s v="09"/>
    <d v="2020-10-09T00:00:00"/>
    <d v="2020-10-09T14:23:00"/>
    <x v="0"/>
  </r>
  <r>
    <s v="October 11, 2020 at 05:51PM"/>
    <s v="October 11"/>
    <s v="2020"/>
    <s v="05:51PM"/>
    <n v="10"/>
    <s v="11"/>
    <d v="2020-10-11T00:00:00"/>
    <d v="2020-10-11T17:51:00"/>
    <x v="0"/>
  </r>
  <r>
    <s v="October 12, 2020 at 12:18PM"/>
    <s v="October 12"/>
    <s v="2020"/>
    <s v="12:18PM"/>
    <n v="10"/>
    <s v="12"/>
    <d v="2020-10-12T00:00:00"/>
    <d v="2020-10-12T12:18:00"/>
    <x v="0"/>
  </r>
  <r>
    <s v="October 12, 2020 at 03:57PM"/>
    <s v="October 12"/>
    <s v="2020"/>
    <s v="03:57PM"/>
    <n v="10"/>
    <s v="12"/>
    <d v="2020-10-12T00:00:00"/>
    <d v="2020-10-12T15:57:00"/>
    <x v="1"/>
  </r>
  <r>
    <s v="October 12, 2020 at 04:01PM"/>
    <s v="October 12"/>
    <s v="2020"/>
    <s v="04:01PM"/>
    <n v="10"/>
    <s v="12"/>
    <d v="2020-10-12T00:00:00"/>
    <d v="2020-10-12T16:01:00"/>
    <x v="1"/>
  </r>
  <r>
    <s v="October 14, 2020 at 07:32AM"/>
    <s v="October 14"/>
    <s v="2020"/>
    <s v="07:32AM"/>
    <n v="10"/>
    <s v="14"/>
    <d v="2020-10-14T00:00:00"/>
    <d v="2020-10-14T07:32:00"/>
    <x v="0"/>
  </r>
  <r>
    <s v="October 14, 2020 at 08:09AM"/>
    <s v="October 14"/>
    <s v="2020"/>
    <s v="08:09AM"/>
    <n v="10"/>
    <s v="14"/>
    <d v="2020-10-14T00:00:00"/>
    <d v="2020-10-14T08:09:00"/>
    <x v="0"/>
  </r>
  <r>
    <s v="October 14, 2020 at 12:21PM"/>
    <s v="October 14"/>
    <s v="2020"/>
    <s v="12:21PM"/>
    <n v="10"/>
    <s v="14"/>
    <d v="2020-10-14T00:00:00"/>
    <d v="2020-10-14T12:21:00"/>
    <x v="0"/>
  </r>
  <r>
    <s v="October 16, 2020 at 12:26PM"/>
    <s v="October 16"/>
    <s v="2020"/>
    <s v="12:26PM"/>
    <n v="10"/>
    <s v="16"/>
    <d v="2020-10-16T00:00:00"/>
    <d v="2020-10-16T12:26:00"/>
    <x v="0"/>
  </r>
  <r>
    <s v="October 17, 2020 at 03:34PM"/>
    <s v="October 17"/>
    <s v="2020"/>
    <s v="03:34PM"/>
    <n v="10"/>
    <s v="17"/>
    <d v="2020-10-17T00:00:00"/>
    <d v="2020-10-17T15:34:00"/>
    <x v="0"/>
  </r>
  <r>
    <s v="October 17, 2020 at 05:17PM"/>
    <s v="October 17"/>
    <s v="2020"/>
    <s v="05:17PM"/>
    <n v="10"/>
    <s v="17"/>
    <d v="2020-10-17T00:00:00"/>
    <d v="2020-10-17T17:17:00"/>
    <x v="0"/>
  </r>
  <r>
    <s v="October 17, 2020 at 08:28PM"/>
    <s v="October 17"/>
    <s v="2020"/>
    <s v="08:28PM"/>
    <n v="10"/>
    <s v="17"/>
    <d v="2020-10-17T00:00:00"/>
    <d v="2020-10-17T20:28:00"/>
    <x v="0"/>
  </r>
  <r>
    <s v="October 18, 2020 at 09:59AM"/>
    <s v="October 18"/>
    <s v="2020"/>
    <s v="09:59AM"/>
    <n v="10"/>
    <s v="18"/>
    <d v="2020-10-18T00:00:00"/>
    <d v="2020-10-18T09:59:00"/>
    <x v="1"/>
  </r>
  <r>
    <s v="October 18, 2020 at 10:00AM"/>
    <s v="October 18"/>
    <s v="2020"/>
    <s v="10:00AM"/>
    <n v="10"/>
    <s v="18"/>
    <d v="2020-10-18T00:00:00"/>
    <d v="2020-10-18T10:00:00"/>
    <x v="1"/>
  </r>
  <r>
    <s v="October 19, 2020 at 02:32PM"/>
    <s v="October 19"/>
    <s v="2020"/>
    <s v="02:32PM"/>
    <n v="10"/>
    <s v="19"/>
    <d v="2020-10-19T00:00:00"/>
    <d v="2020-10-19T14:32:00"/>
    <x v="0"/>
  </r>
  <r>
    <s v="October 19, 2020 at 07:53PM"/>
    <s v="October 19"/>
    <s v="2020"/>
    <s v="07:53PM"/>
    <n v="10"/>
    <s v="19"/>
    <d v="2020-10-19T00:00:00"/>
    <d v="2020-10-19T19:53:00"/>
    <x v="0"/>
  </r>
  <r>
    <s v="October 20, 2020 at 09:13AM"/>
    <s v="October 20"/>
    <s v="2020"/>
    <s v="09:13AM"/>
    <n v="10"/>
    <s v="20"/>
    <d v="2020-10-20T00:00:00"/>
    <d v="2020-10-20T09:13:00"/>
    <x v="0"/>
  </r>
  <r>
    <s v="October 20, 2020 at 08:54PM"/>
    <s v="October 20"/>
    <s v="2020"/>
    <s v="08:54PM"/>
    <n v="10"/>
    <s v="20"/>
    <d v="2020-10-20T00:00:00"/>
    <d v="2020-10-20T20:54:00"/>
    <x v="0"/>
  </r>
  <r>
    <s v="October 21, 2020 at 09:24AM"/>
    <s v="October 21"/>
    <s v="2020"/>
    <s v="09:24AM"/>
    <n v="10"/>
    <s v="21"/>
    <d v="2020-10-21T00:00:00"/>
    <d v="2020-10-21T09:24:00"/>
    <x v="0"/>
  </r>
  <r>
    <s v="October 21, 2020 at 01:50PM"/>
    <s v="October 21"/>
    <s v="2020"/>
    <s v="01:50PM"/>
    <n v="10"/>
    <s v="21"/>
    <d v="2020-10-21T00:00:00"/>
    <d v="2020-10-21T13:50:00"/>
    <x v="0"/>
  </r>
  <r>
    <s v="October 21, 2020 at 08:07PM"/>
    <s v="October 21"/>
    <s v="2020"/>
    <s v="08:07PM"/>
    <n v="10"/>
    <s v="21"/>
    <d v="2020-10-21T00:00:00"/>
    <d v="2020-10-21T20:07:00"/>
    <x v="0"/>
  </r>
  <r>
    <s v="October 22, 2020 at 06:25AM"/>
    <s v="October 22"/>
    <s v="2020"/>
    <s v="06:25AM"/>
    <n v="10"/>
    <s v="22"/>
    <d v="2020-10-22T00:00:00"/>
    <d v="2020-10-22T06:25:00"/>
    <x v="1"/>
  </r>
  <r>
    <s v="October 22, 2020 at 06:26AM"/>
    <s v="October 22"/>
    <s v="2020"/>
    <s v="06:26AM"/>
    <n v="10"/>
    <s v="22"/>
    <d v="2020-10-22T00:00:00"/>
    <d v="2020-10-22T06:26:00"/>
    <x v="1"/>
  </r>
  <r>
    <s v="October 22, 2020 at 08:01AM"/>
    <s v="October 22"/>
    <s v="2020"/>
    <s v="08:01AM"/>
    <n v="10"/>
    <s v="22"/>
    <d v="2020-10-22T00:00:00"/>
    <d v="2020-10-22T08:01:00"/>
    <x v="0"/>
  </r>
  <r>
    <s v="October 23, 2020 at 09:04AM"/>
    <s v="October 23"/>
    <s v="2020"/>
    <s v="09:04AM"/>
    <n v="10"/>
    <s v="23"/>
    <d v="2020-10-23T00:00:00"/>
    <d v="2020-10-23T09:04:00"/>
    <x v="0"/>
  </r>
  <r>
    <s v="October 23, 2020 at 02:01PM"/>
    <s v="October 23"/>
    <s v="2020"/>
    <s v="02:01PM"/>
    <n v="10"/>
    <s v="23"/>
    <d v="2020-10-23T00:00:00"/>
    <d v="2020-10-23T14:01:00"/>
    <x v="0"/>
  </r>
  <r>
    <s v="October 23, 2020 at 02:09PM"/>
    <s v="October 23"/>
    <s v="2020"/>
    <s v="02:09PM"/>
    <n v="10"/>
    <s v="23"/>
    <d v="2020-10-23T00:00:00"/>
    <d v="2020-10-23T14:09:00"/>
    <x v="0"/>
  </r>
  <r>
    <s v="October 23, 2020 at 05:12PM"/>
    <s v="October 23"/>
    <s v="2020"/>
    <s v="05:12PM"/>
    <n v="10"/>
    <s v="23"/>
    <d v="2020-10-23T00:00:00"/>
    <d v="2020-10-23T17:12:00"/>
    <x v="0"/>
  </r>
  <r>
    <s v="October 24, 2020 at 07:01AM"/>
    <s v="October 24"/>
    <s v="2020"/>
    <s v="07:01AM"/>
    <n v="10"/>
    <s v="24"/>
    <d v="2020-10-24T00:00:00"/>
    <d v="2020-10-24T07:01:00"/>
    <x v="0"/>
  </r>
  <r>
    <s v="October 24, 2020 at 01:23PM"/>
    <s v="October 24"/>
    <s v="2020"/>
    <s v="01:23PM"/>
    <n v="10"/>
    <s v="24"/>
    <d v="2020-10-24T00:00:00"/>
    <d v="2020-10-24T13:23:00"/>
    <x v="0"/>
  </r>
  <r>
    <s v="October 26, 2020 at 02:18PM"/>
    <s v="October 26"/>
    <s v="2020"/>
    <s v="02:18PM"/>
    <n v="10"/>
    <s v="26"/>
    <d v="2020-10-26T00:00:00"/>
    <d v="2020-10-26T14:18:00"/>
    <x v="0"/>
  </r>
  <r>
    <s v="October 26, 2020 at 03:21PM"/>
    <s v="October 26"/>
    <s v="2020"/>
    <s v="03:21PM"/>
    <n v="10"/>
    <s v="26"/>
    <d v="2020-10-26T00:00:00"/>
    <d v="2020-10-26T15:21:00"/>
    <x v="0"/>
  </r>
  <r>
    <s v="October 26, 2020 at 08:29PM"/>
    <s v="October 26"/>
    <s v="2020"/>
    <s v="08:29PM"/>
    <n v="10"/>
    <s v="26"/>
    <d v="2020-10-26T00:00:00"/>
    <d v="2020-10-26T20:29:00"/>
    <x v="0"/>
  </r>
  <r>
    <s v="October 27, 2020 at 08:51AM"/>
    <s v="October 27"/>
    <s v="2020"/>
    <s v="08:51AM"/>
    <n v="10"/>
    <s v="27"/>
    <d v="2020-10-27T00:00:00"/>
    <d v="2020-10-27T08:51:00"/>
    <x v="0"/>
  </r>
  <r>
    <s v="October 27, 2020 at 11:44AM"/>
    <s v="October 27"/>
    <s v="2020"/>
    <s v="11:44AM"/>
    <n v="10"/>
    <s v="27"/>
    <d v="2020-10-27T00:00:00"/>
    <d v="2020-10-27T11:44:00"/>
    <x v="0"/>
  </r>
  <r>
    <s v="October 27, 2020 at 06:24PM"/>
    <s v="October 27"/>
    <s v="2020"/>
    <s v="06:24PM"/>
    <n v="10"/>
    <s v="27"/>
    <d v="2020-10-27T00:00:00"/>
    <d v="2020-10-27T18:24:00"/>
    <x v="0"/>
  </r>
  <r>
    <s v="October 28, 2020 at 08:57AM"/>
    <s v="October 28"/>
    <s v="2020"/>
    <s v="08:57AM"/>
    <n v="10"/>
    <s v="28"/>
    <d v="2020-10-28T00:00:00"/>
    <d v="2020-10-28T08:57:00"/>
    <x v="0"/>
  </r>
  <r>
    <s v="October 28, 2020 at 01:48PM"/>
    <s v="October 28"/>
    <s v="2020"/>
    <s v="01:48PM"/>
    <n v="10"/>
    <s v="28"/>
    <d v="2020-10-28T00:00:00"/>
    <d v="2020-10-28T13:48:00"/>
    <x v="0"/>
  </r>
  <r>
    <s v="October 29, 2020 at 06:32AM"/>
    <s v="October 29"/>
    <s v="2020"/>
    <s v="06:32AM"/>
    <n v="10"/>
    <s v="29"/>
    <d v="2020-10-29T00:00:00"/>
    <d v="2020-10-29T06:32:00"/>
    <x v="0"/>
  </r>
  <r>
    <s v="October 29, 2020 at 08:29AM"/>
    <s v="October 29"/>
    <s v="2020"/>
    <s v="08:29AM"/>
    <n v="10"/>
    <s v="29"/>
    <d v="2020-10-29T00:00:00"/>
    <d v="2020-10-29T08:29:00"/>
    <x v="0"/>
  </r>
  <r>
    <s v="October 29, 2020 at 11:39AM"/>
    <s v="October 29"/>
    <s v="2020"/>
    <s v="11:39AM"/>
    <n v="10"/>
    <s v="29"/>
    <d v="2020-10-29T00:00:00"/>
    <d v="2020-10-29T11:39:00"/>
    <x v="0"/>
  </r>
  <r>
    <s v="October 30, 2020 at 12:18PM"/>
    <s v="October 30"/>
    <s v="2020"/>
    <s v="12:18PM"/>
    <n v="10"/>
    <s v="30"/>
    <d v="2020-10-30T00:00:00"/>
    <d v="2020-10-30T12:18:00"/>
    <x v="0"/>
  </r>
  <r>
    <s v="October 31, 2020 at 05:08PM"/>
    <s v="October 31"/>
    <s v="2020"/>
    <s v="05:08PM"/>
    <n v="10"/>
    <s v="31"/>
    <d v="2020-10-31T00:00:00"/>
    <d v="2020-10-31T17:08:00"/>
    <x v="0"/>
  </r>
  <r>
    <s v="November 01, 2020 at 03:23PM"/>
    <s v="November 01"/>
    <s v="2020"/>
    <s v="03:23PM"/>
    <n v="11"/>
    <s v="01"/>
    <d v="2020-11-01T00:00:00"/>
    <d v="2020-11-01T15:23:00"/>
    <x v="0"/>
  </r>
  <r>
    <s v="November 02, 2020 at 07:23AM"/>
    <s v="November 02"/>
    <s v="2020"/>
    <s v="07:23AM"/>
    <n v="11"/>
    <s v="02"/>
    <d v="2020-11-02T00:00:00"/>
    <d v="2020-11-02T07:23:00"/>
    <x v="0"/>
  </r>
  <r>
    <s v="November 02, 2020 at 03:20PM"/>
    <s v="November 02"/>
    <s v="2020"/>
    <s v="03:20PM"/>
    <n v="11"/>
    <s v="02"/>
    <d v="2020-11-02T00:00:00"/>
    <d v="2020-11-02T15:20:00"/>
    <x v="0"/>
  </r>
  <r>
    <s v="November 02, 2020 at 04:59PM"/>
    <s v="November 02"/>
    <s v="2020"/>
    <s v="04:59PM"/>
    <n v="11"/>
    <s v="02"/>
    <d v="2020-11-02T00:00:00"/>
    <d v="2020-11-02T16:59:00"/>
    <x v="0"/>
  </r>
  <r>
    <s v="November 03, 2020 at 08:21AM"/>
    <s v="November 03"/>
    <s v="2020"/>
    <s v="08:21AM"/>
    <n v="11"/>
    <s v="03"/>
    <d v="2020-11-03T00:00:00"/>
    <d v="2020-11-03T08:21:00"/>
    <x v="0"/>
  </r>
  <r>
    <s v="November 03, 2020 at 09:08AM"/>
    <s v="November 03"/>
    <s v="2020"/>
    <s v="09:08AM"/>
    <n v="11"/>
    <s v="03"/>
    <d v="2020-11-03T00:00:00"/>
    <d v="2020-11-03T09:08:00"/>
    <x v="0"/>
  </r>
  <r>
    <s v="November 03, 2020 at 12:16PM"/>
    <s v="November 03"/>
    <s v="2020"/>
    <s v="12:16PM"/>
    <n v="11"/>
    <s v="03"/>
    <d v="2020-11-03T00:00:00"/>
    <d v="2020-11-03T12:16:00"/>
    <x v="0"/>
  </r>
  <r>
    <s v="November 04, 2020 at 12:29PM"/>
    <s v="November 04"/>
    <s v="2020"/>
    <s v="12:29PM"/>
    <n v="11"/>
    <s v="04"/>
    <d v="2020-11-04T00:00:00"/>
    <d v="2020-11-04T12:29:00"/>
    <x v="0"/>
  </r>
  <r>
    <s v="November 04, 2020 at 01:00PM"/>
    <s v="November 04"/>
    <s v="2020"/>
    <s v="01:00PM"/>
    <n v="11"/>
    <s v="04"/>
    <d v="2020-11-04T00:00:00"/>
    <d v="2020-11-04T13:00:00"/>
    <x v="0"/>
  </r>
  <r>
    <s v="November 04, 2020 at 08:18PM"/>
    <s v="November 04"/>
    <s v="2020"/>
    <s v="08:18PM"/>
    <n v="11"/>
    <s v="04"/>
    <d v="2020-11-04T00:00:00"/>
    <d v="2020-11-04T20:18:00"/>
    <x v="0"/>
  </r>
  <r>
    <s v="November 05, 2020 at 07:30AM"/>
    <s v="November 05"/>
    <s v="2020"/>
    <s v="07:30AM"/>
    <n v="11"/>
    <s v="05"/>
    <d v="2020-11-05T00:00:00"/>
    <d v="2020-11-05T07:30:00"/>
    <x v="0"/>
  </r>
  <r>
    <s v="November 05, 2020 at 04:40PM"/>
    <s v="November 05"/>
    <s v="2020"/>
    <s v="04:40PM"/>
    <n v="11"/>
    <s v="05"/>
    <d v="2020-11-05T00:00:00"/>
    <d v="2020-11-05T16:40:00"/>
    <x v="0"/>
  </r>
  <r>
    <s v="November 06, 2020 at 08:34AM"/>
    <s v="November 06"/>
    <s v="2020"/>
    <s v="08:34AM"/>
    <n v="11"/>
    <s v="06"/>
    <d v="2020-11-06T00:00:00"/>
    <d v="2020-11-06T08:34:00"/>
    <x v="0"/>
  </r>
  <r>
    <s v="November 06, 2020 at 10:16AM"/>
    <s v="November 06"/>
    <s v="2020"/>
    <s v="10:16AM"/>
    <n v="11"/>
    <s v="06"/>
    <d v="2020-11-06T00:00:00"/>
    <d v="2020-11-06T10:16:00"/>
    <x v="0"/>
  </r>
  <r>
    <s v="November 06, 2020 at 11:31AM"/>
    <s v="November 06"/>
    <s v="2020"/>
    <s v="11:31AM"/>
    <n v="11"/>
    <s v="06"/>
    <d v="2020-11-06T00:00:00"/>
    <d v="2020-11-06T11:31:00"/>
    <x v="0"/>
  </r>
  <r>
    <s v="November 06, 2020 at 01:48PM"/>
    <s v="November 06"/>
    <s v="2020"/>
    <s v="01:48PM"/>
    <n v="11"/>
    <s v="06"/>
    <d v="2020-11-06T00:00:00"/>
    <d v="2020-11-06T13:48:00"/>
    <x v="0"/>
  </r>
  <r>
    <s v="November 06, 2020 at 06:44PM"/>
    <s v="November 06"/>
    <s v="2020"/>
    <s v="06:44PM"/>
    <n v="11"/>
    <s v="06"/>
    <d v="2020-11-06T00:00:00"/>
    <d v="2020-11-06T18:44:00"/>
    <x v="0"/>
  </r>
  <r>
    <s v="November 07, 2020 at 10:28AM"/>
    <s v="November 07"/>
    <s v="2020"/>
    <s v="10:28AM"/>
    <n v="11"/>
    <s v="07"/>
    <d v="2020-11-07T00:00:00"/>
    <d v="2020-11-07T10:28:00"/>
    <x v="0"/>
  </r>
  <r>
    <s v="November 07, 2020 at 04:44PM"/>
    <s v="November 07"/>
    <s v="2020"/>
    <s v="04:44PM"/>
    <n v="11"/>
    <s v="07"/>
    <d v="2020-11-07T00:00:00"/>
    <d v="2020-11-07T16:44:00"/>
    <x v="0"/>
  </r>
  <r>
    <s v="November 08, 2020 at 02:53PM"/>
    <s v="November 08"/>
    <s v="2020"/>
    <s v="02:53PM"/>
    <n v="11"/>
    <s v="08"/>
    <d v="2020-11-08T00:00:00"/>
    <d v="2020-11-08T14:53:00"/>
    <x v="0"/>
  </r>
  <r>
    <s v="November 08, 2020 at 04:30PM"/>
    <s v="November 08"/>
    <s v="2020"/>
    <s v="04:30PM"/>
    <n v="11"/>
    <s v="08"/>
    <d v="2020-11-08T00:00:00"/>
    <d v="2020-11-08T16:30:00"/>
    <x v="0"/>
  </r>
  <r>
    <s v="November 09, 2020 at 11:50AM"/>
    <s v="November 09"/>
    <s v="2020"/>
    <s v="11:50AM"/>
    <n v="11"/>
    <s v="09"/>
    <d v="2020-11-09T00:00:00"/>
    <d v="2020-11-09T11:50:00"/>
    <x v="0"/>
  </r>
  <r>
    <s v="November 09, 2020 at 03:05PM"/>
    <s v="November 09"/>
    <s v="2020"/>
    <s v="03:05PM"/>
    <n v="11"/>
    <s v="09"/>
    <d v="2020-11-09T00:00:00"/>
    <d v="2020-11-09T15:05:00"/>
    <x v="0"/>
  </r>
  <r>
    <s v="November 09, 2020 at 07:13PM"/>
    <s v="November 09"/>
    <s v="2020"/>
    <s v="07:13PM"/>
    <n v="11"/>
    <s v="09"/>
    <d v="2020-11-09T00:00:00"/>
    <d v="2020-11-09T19:13:00"/>
    <x v="0"/>
  </r>
  <r>
    <s v="November 10, 2020 at 12:47PM"/>
    <s v="November 10"/>
    <s v="2020"/>
    <s v="12:47PM"/>
    <n v="11"/>
    <s v="10"/>
    <d v="2020-11-10T00:00:00"/>
    <d v="2020-11-10T12:47:00"/>
    <x v="0"/>
  </r>
  <r>
    <s v="November 10, 2020 at 02:12PM"/>
    <s v="November 10"/>
    <s v="2020"/>
    <s v="02:12PM"/>
    <n v="11"/>
    <s v="10"/>
    <d v="2020-11-10T00:00:00"/>
    <d v="2020-11-10T14:12:00"/>
    <x v="0"/>
  </r>
  <r>
    <s v="November 11, 2020 at 07:10AM"/>
    <s v="November 11"/>
    <s v="2020"/>
    <s v="07:10AM"/>
    <n v="11"/>
    <s v="11"/>
    <d v="2020-11-11T00:00:00"/>
    <d v="2020-11-11T07:10:00"/>
    <x v="0"/>
  </r>
  <r>
    <s v="November 11, 2020 at 08:47AM"/>
    <s v="November 11"/>
    <s v="2020"/>
    <s v="08:47AM"/>
    <n v="11"/>
    <s v="11"/>
    <d v="2020-11-11T00:00:00"/>
    <d v="2020-11-11T08:47:00"/>
    <x v="0"/>
  </r>
  <r>
    <s v="November 11, 2020 at 09:26AM"/>
    <s v="November 11"/>
    <s v="2020"/>
    <s v="09:26AM"/>
    <n v="11"/>
    <s v="11"/>
    <d v="2020-11-11T00:00:00"/>
    <d v="2020-11-11T09:26:00"/>
    <x v="0"/>
  </r>
  <r>
    <s v="November 11, 2020 at 10:13AM"/>
    <s v="November 11"/>
    <s v="2020"/>
    <s v="10:13AM"/>
    <n v="11"/>
    <s v="11"/>
    <d v="2020-11-11T00:00:00"/>
    <d v="2020-11-11T10:13:00"/>
    <x v="0"/>
  </r>
  <r>
    <s v="November 11, 2020 at 01:51PM"/>
    <s v="November 11"/>
    <s v="2020"/>
    <s v="01:51PM"/>
    <n v="11"/>
    <s v="11"/>
    <d v="2020-11-11T00:00:00"/>
    <d v="2020-11-11T13:51:00"/>
    <x v="0"/>
  </r>
  <r>
    <s v="November 12, 2020 at 07:09AM"/>
    <s v="November 12"/>
    <s v="2020"/>
    <s v="07:09AM"/>
    <n v="11"/>
    <s v="12"/>
    <d v="2020-11-12T00:00:00"/>
    <d v="2020-11-12T07:09:00"/>
    <x v="0"/>
  </r>
  <r>
    <s v="November 12, 2020 at 01:49PM"/>
    <s v="November 12"/>
    <s v="2020"/>
    <s v="01:49PM"/>
    <n v="11"/>
    <s v="12"/>
    <d v="2020-11-12T00:00:00"/>
    <d v="2020-11-12T13:49:00"/>
    <x v="0"/>
  </r>
  <r>
    <s v="November 12, 2020 at 05:40PM"/>
    <s v="November 12"/>
    <s v="2020"/>
    <s v="05:40PM"/>
    <n v="11"/>
    <s v="12"/>
    <d v="2020-11-12T00:00:00"/>
    <d v="2020-11-12T17:40:00"/>
    <x v="0"/>
  </r>
  <r>
    <s v="November 13, 2020 at 09:17AM"/>
    <s v="November 13"/>
    <s v="2020"/>
    <s v="09:17AM"/>
    <n v="11"/>
    <s v="13"/>
    <d v="2020-11-13T00:00:00"/>
    <d v="2020-11-13T09:17:00"/>
    <x v="0"/>
  </r>
  <r>
    <s v="November 13, 2020 at 11:37AM"/>
    <s v="November 13"/>
    <s v="2020"/>
    <s v="11:37AM"/>
    <n v="11"/>
    <s v="13"/>
    <d v="2020-11-13T00:00:00"/>
    <d v="2020-11-13T11:37:00"/>
    <x v="0"/>
  </r>
  <r>
    <s v="November 13, 2020 at 06:52PM"/>
    <s v="November 13"/>
    <s v="2020"/>
    <s v="06:52PM"/>
    <n v="11"/>
    <s v="13"/>
    <d v="2020-11-13T00:00:00"/>
    <d v="2020-11-13T18:52:00"/>
    <x v="0"/>
  </r>
  <r>
    <s v="November 16, 2020 at 10:18AM"/>
    <s v="November 16"/>
    <s v="2020"/>
    <s v="10:18AM"/>
    <n v="11"/>
    <s v="16"/>
    <d v="2020-11-16T00:00:00"/>
    <d v="2020-11-16T10:18:00"/>
    <x v="0"/>
  </r>
  <r>
    <s v="November 16, 2020 at 11:46AM"/>
    <s v="November 16"/>
    <s v="2020"/>
    <s v="11:46AM"/>
    <n v="11"/>
    <s v="16"/>
    <d v="2020-11-16T00:00:00"/>
    <d v="2020-11-16T11:46:00"/>
    <x v="0"/>
  </r>
  <r>
    <s v="November 16, 2020 at 03:49PM"/>
    <s v="November 16"/>
    <s v="2020"/>
    <s v="03:49PM"/>
    <n v="11"/>
    <s v="16"/>
    <d v="2020-11-16T00:00:00"/>
    <d v="2020-11-16T15:49:00"/>
    <x v="0"/>
  </r>
  <r>
    <s v="November 17, 2020 at 08:13AM"/>
    <s v="November 17"/>
    <s v="2020"/>
    <s v="08:13AM"/>
    <n v="11"/>
    <s v="17"/>
    <d v="2020-11-17T00:00:00"/>
    <d v="2020-11-17T08:13:00"/>
    <x v="0"/>
  </r>
  <r>
    <s v="November 17, 2020 at 08:43AM"/>
    <s v="November 17"/>
    <s v="2020"/>
    <s v="08:43AM"/>
    <n v="11"/>
    <s v="17"/>
    <d v="2020-11-17T00:00:00"/>
    <d v="2020-11-17T08:43:00"/>
    <x v="0"/>
  </r>
  <r>
    <s v="November 17, 2020 at 11:28AM"/>
    <s v="November 17"/>
    <s v="2020"/>
    <s v="11:28AM"/>
    <n v="11"/>
    <s v="17"/>
    <d v="2020-11-17T00:00:00"/>
    <d v="2020-11-17T11:28:00"/>
    <x v="0"/>
  </r>
  <r>
    <s v="November 17, 2020 at 02:10PM"/>
    <s v="November 17"/>
    <s v="2020"/>
    <s v="02:10PM"/>
    <n v="11"/>
    <s v="17"/>
    <d v="2020-11-17T00:00:00"/>
    <d v="2020-11-17T14:10:00"/>
    <x v="0"/>
  </r>
  <r>
    <s v="November 17, 2020 at 04:13PM"/>
    <s v="November 17"/>
    <s v="2020"/>
    <s v="04:13PM"/>
    <n v="11"/>
    <s v="17"/>
    <d v="2020-11-17T00:00:00"/>
    <d v="2020-11-17T16:13:00"/>
    <x v="0"/>
  </r>
  <r>
    <s v="November 18, 2020 at 09:37AM"/>
    <s v="November 18"/>
    <s v="2020"/>
    <s v="09:37AM"/>
    <n v="11"/>
    <s v="18"/>
    <d v="2020-11-18T00:00:00"/>
    <d v="2020-11-18T09:37:00"/>
    <x v="0"/>
  </r>
  <r>
    <s v="November 18, 2020 at 11:59AM"/>
    <s v="November 18"/>
    <s v="2020"/>
    <s v="11:59AM"/>
    <n v="11"/>
    <s v="18"/>
    <d v="2020-11-18T00:00:00"/>
    <d v="2020-11-18T11:59:00"/>
    <x v="0"/>
  </r>
  <r>
    <s v="November 18, 2020 at 03:51PM"/>
    <s v="November 18"/>
    <s v="2020"/>
    <s v="03:51PM"/>
    <n v="11"/>
    <s v="18"/>
    <d v="2020-11-18T00:00:00"/>
    <d v="2020-11-18T15:51:00"/>
    <x v="0"/>
  </r>
  <r>
    <s v="November 19, 2020 at 02:50PM"/>
    <s v="November 19"/>
    <s v="2020"/>
    <s v="02:50PM"/>
    <n v="11"/>
    <s v="19"/>
    <d v="2020-11-19T00:00:00"/>
    <d v="2020-11-19T14:50:00"/>
    <x v="0"/>
  </r>
  <r>
    <s v="November 20, 2020 at 12:10PM"/>
    <s v="November 20"/>
    <s v="2020"/>
    <s v="12:10PM"/>
    <n v="11"/>
    <s v="20"/>
    <d v="2020-11-20T00:00:00"/>
    <d v="2020-11-20T12:10:00"/>
    <x v="0"/>
  </r>
  <r>
    <s v="November 20, 2020 at 03:57PM"/>
    <s v="November 20"/>
    <s v="2020"/>
    <s v="03:57PM"/>
    <n v="11"/>
    <s v="20"/>
    <d v="2020-11-20T00:00:00"/>
    <d v="2020-11-20T15:57:00"/>
    <x v="0"/>
  </r>
  <r>
    <s v="November 20, 2020 at 06:42PM"/>
    <s v="November 20"/>
    <s v="2020"/>
    <s v="06:42PM"/>
    <n v="11"/>
    <s v="20"/>
    <d v="2020-11-20T00:00:00"/>
    <d v="2020-11-20T18:42:00"/>
    <x v="0"/>
  </r>
  <r>
    <s v="November 21, 2020 at 06:14AM"/>
    <s v="November 21"/>
    <s v="2020"/>
    <s v="06:14AM"/>
    <n v="11"/>
    <s v="21"/>
    <d v="2020-11-21T00:00:00"/>
    <d v="2020-11-21T06:14:00"/>
    <x v="0"/>
  </r>
  <r>
    <s v="November 21, 2020 at 08:43AM"/>
    <s v="November 21"/>
    <s v="2020"/>
    <s v="08:43AM"/>
    <n v="11"/>
    <s v="21"/>
    <d v="2020-11-21T00:00:00"/>
    <d v="2020-11-21T08:43:00"/>
    <x v="0"/>
  </r>
  <r>
    <s v="November 21, 2020 at 09:08AM"/>
    <s v="November 21"/>
    <s v="2020"/>
    <s v="09:08AM"/>
    <n v="11"/>
    <s v="21"/>
    <d v="2020-11-21T00:00:00"/>
    <d v="2020-11-21T09:08:00"/>
    <x v="0"/>
  </r>
  <r>
    <s v="November 21, 2020 at 11:34AM"/>
    <s v="November 21"/>
    <s v="2020"/>
    <s v="11:34AM"/>
    <n v="11"/>
    <s v="21"/>
    <d v="2020-11-21T00:00:00"/>
    <d v="2020-11-21T11:34:00"/>
    <x v="0"/>
  </r>
  <r>
    <s v="November 21, 2020 at 05:45PM"/>
    <s v="November 21"/>
    <s v="2020"/>
    <s v="05:45PM"/>
    <n v="11"/>
    <s v="21"/>
    <d v="2020-11-21T00:00:00"/>
    <d v="2020-11-21T17:45:00"/>
    <x v="0"/>
  </r>
  <r>
    <s v="November 23, 2020 at 06:55PM"/>
    <s v="November 23"/>
    <s v="2020"/>
    <s v="06:55PM"/>
    <n v="11"/>
    <s v="23"/>
    <d v="2020-11-23T00:00:00"/>
    <d v="2020-11-23T18:55:00"/>
    <x v="0"/>
  </r>
  <r>
    <s v="November 23, 2020 at 09:01PM"/>
    <s v="November 23"/>
    <s v="2020"/>
    <s v="09:01PM"/>
    <n v="11"/>
    <s v="23"/>
    <d v="2020-11-23T00:00:00"/>
    <d v="2020-11-23T21:01:00"/>
    <x v="0"/>
  </r>
  <r>
    <s v="November 25, 2020 at 09:12AM"/>
    <s v="November 25"/>
    <s v="2020"/>
    <s v="09:12AM"/>
    <n v="11"/>
    <s v="25"/>
    <d v="2020-11-25T00:00:00"/>
    <d v="2020-11-25T09:12:00"/>
    <x v="0"/>
  </r>
  <r>
    <s v="November 25, 2020 at 10:36AM"/>
    <s v="November 25"/>
    <s v="2020"/>
    <s v="10:36AM"/>
    <n v="11"/>
    <s v="25"/>
    <d v="2020-11-25T00:00:00"/>
    <d v="2020-11-25T10:36:00"/>
    <x v="0"/>
  </r>
  <r>
    <s v="November 25, 2020 at 03:08PM"/>
    <s v="November 25"/>
    <s v="2020"/>
    <s v="03:08PM"/>
    <n v="11"/>
    <s v="25"/>
    <d v="2020-11-25T00:00:00"/>
    <d v="2020-11-25T15:08:00"/>
    <x v="0"/>
  </r>
  <r>
    <s v="November 26, 2020 at 10:01PM"/>
    <s v="November 26"/>
    <s v="2020"/>
    <s v="10:01PM"/>
    <n v="11"/>
    <s v="26"/>
    <d v="2020-11-26T00:00:00"/>
    <d v="2020-11-26T22:01:00"/>
    <x v="0"/>
  </r>
  <r>
    <s v="November 27, 2020 at 08:56PM"/>
    <s v="November 27"/>
    <s v="2020"/>
    <s v="08:56PM"/>
    <n v="11"/>
    <s v="27"/>
    <d v="2020-11-27T00:00:00"/>
    <d v="2020-11-27T20:56:00"/>
    <x v="0"/>
  </r>
  <r>
    <s v="November 27, 2020 at 09:42PM"/>
    <s v="November 27"/>
    <s v="2020"/>
    <s v="09:42PM"/>
    <n v="11"/>
    <s v="27"/>
    <d v="2020-11-27T00:00:00"/>
    <d v="2020-11-27T21:42:00"/>
    <x v="0"/>
  </r>
  <r>
    <s v="November 28, 2020 at 08:59AM"/>
    <s v="November 28"/>
    <s v="2020"/>
    <s v="08:59AM"/>
    <n v="11"/>
    <s v="28"/>
    <d v="2020-11-28T00:00:00"/>
    <d v="2020-11-28T08:59:00"/>
    <x v="0"/>
  </r>
  <r>
    <s v="November 29, 2020 at 10:44AM"/>
    <s v="November 29"/>
    <s v="2020"/>
    <s v="10:44AM"/>
    <n v="11"/>
    <s v="29"/>
    <d v="2020-11-29T00:00:00"/>
    <d v="2020-11-29T10:44:00"/>
    <x v="0"/>
  </r>
  <r>
    <s v="November 29, 2020 at 03:24PM"/>
    <s v="November 29"/>
    <s v="2020"/>
    <s v="03:24PM"/>
    <n v="11"/>
    <s v="29"/>
    <d v="2020-11-29T00:00:00"/>
    <d v="2020-11-29T15:24:00"/>
    <x v="0"/>
  </r>
  <r>
    <s v="November 30, 2020 at 07:57AM"/>
    <s v="November 30"/>
    <s v="2020"/>
    <s v="07:57AM"/>
    <n v="11"/>
    <s v="30"/>
    <d v="2020-11-30T00:00:00"/>
    <d v="2020-11-30T07:57:00"/>
    <x v="0"/>
  </r>
  <r>
    <s v="November 30, 2020 at 11:25AM"/>
    <s v="November 30"/>
    <s v="2020"/>
    <s v="11:25AM"/>
    <n v="11"/>
    <s v="30"/>
    <d v="2020-11-30T00:00:00"/>
    <d v="2020-11-30T11:25:00"/>
    <x v="0"/>
  </r>
  <r>
    <s v="November 30, 2020 at 03:49PM"/>
    <s v="November 30"/>
    <s v="2020"/>
    <s v="03:49PM"/>
    <n v="11"/>
    <s v="30"/>
    <d v="2020-11-30T00:00:00"/>
    <d v="2020-11-30T15:49:00"/>
    <x v="0"/>
  </r>
  <r>
    <s v="December 01, 2020 at 08:16AM"/>
    <s v="December 01"/>
    <s v="2020"/>
    <s v="08:16AM"/>
    <n v="12"/>
    <s v="01"/>
    <d v="2020-12-01T00:00:00"/>
    <d v="2020-12-01T08:16:00"/>
    <x v="0"/>
  </r>
  <r>
    <s v="December 01, 2020 at 10:30AM"/>
    <s v="December 01"/>
    <s v="2020"/>
    <s v="10:30AM"/>
    <n v="12"/>
    <s v="01"/>
    <d v="2020-12-01T00:00:00"/>
    <d v="2020-12-01T10:30:00"/>
    <x v="0"/>
  </r>
  <r>
    <s v="December 01, 2020 at 02:19PM"/>
    <s v="December 01"/>
    <s v="2020"/>
    <s v="02:19PM"/>
    <n v="12"/>
    <s v="01"/>
    <d v="2020-12-01T00:00:00"/>
    <d v="2020-12-01T14:19:00"/>
    <x v="0"/>
  </r>
  <r>
    <s v="December 01, 2020 at 10:13PM"/>
    <s v="December 01"/>
    <s v="2020"/>
    <s v="10:13PM"/>
    <n v="12"/>
    <s v="01"/>
    <d v="2020-12-01T00:00:00"/>
    <d v="2020-12-01T22:13:00"/>
    <x v="0"/>
  </r>
  <r>
    <s v="December 02, 2020 at 06:44AM"/>
    <s v="December 02"/>
    <s v="2020"/>
    <s v="06:44AM"/>
    <n v="12"/>
    <s v="02"/>
    <d v="2020-12-02T00:00:00"/>
    <d v="2020-12-02T06:44:00"/>
    <x v="0"/>
  </r>
  <r>
    <s v="December 02, 2020 at 07:46AM"/>
    <s v="December 02"/>
    <s v="2020"/>
    <s v="07:46AM"/>
    <n v="12"/>
    <s v="02"/>
    <d v="2020-12-02T00:00:00"/>
    <d v="2020-12-02T07:46:00"/>
    <x v="0"/>
  </r>
  <r>
    <s v="December 02, 2020 at 08:43AM"/>
    <s v="December 02"/>
    <s v="2020"/>
    <s v="08:43AM"/>
    <n v="12"/>
    <s v="02"/>
    <d v="2020-12-02T00:00:00"/>
    <d v="2020-12-02T08:43:00"/>
    <x v="0"/>
  </r>
  <r>
    <s v="December 02, 2020 at 09:55AM"/>
    <s v="December 02"/>
    <s v="2020"/>
    <s v="09:55AM"/>
    <n v="12"/>
    <s v="02"/>
    <d v="2020-12-02T00:00:00"/>
    <d v="2020-12-02T09:55:00"/>
    <x v="0"/>
  </r>
  <r>
    <s v="December 02, 2020 at 10:45AM"/>
    <s v="December 02"/>
    <s v="2020"/>
    <s v="10:45AM"/>
    <n v="12"/>
    <s v="02"/>
    <d v="2020-12-02T00:00:00"/>
    <d v="2020-12-02T10:45:00"/>
    <x v="0"/>
  </r>
  <r>
    <s v="December 02, 2020 at 12:01PM"/>
    <s v="December 02"/>
    <s v="2020"/>
    <s v="12:01PM"/>
    <n v="12"/>
    <s v="02"/>
    <d v="2020-12-02T00:00:00"/>
    <d v="2020-12-02T12:01:00"/>
    <x v="0"/>
  </r>
  <r>
    <s v="December 02, 2020 at 07:58PM"/>
    <s v="December 02"/>
    <s v="2020"/>
    <s v="07:58PM"/>
    <n v="12"/>
    <s v="02"/>
    <d v="2020-12-02T00:00:00"/>
    <d v="2020-12-02T19:58:00"/>
    <x v="0"/>
  </r>
  <r>
    <s v="December 03, 2020 at 07:43AM"/>
    <s v="December 03"/>
    <s v="2020"/>
    <s v="07:43AM"/>
    <n v="12"/>
    <s v="03"/>
    <d v="2020-12-03T00:00:00"/>
    <d v="2020-12-03T07:43:00"/>
    <x v="0"/>
  </r>
  <r>
    <s v="December 03, 2020 at 10:26AM"/>
    <s v="December 03"/>
    <s v="2020"/>
    <s v="10:26AM"/>
    <n v="12"/>
    <s v="03"/>
    <d v="2020-12-03T00:00:00"/>
    <d v="2020-12-03T10:26:00"/>
    <x v="0"/>
  </r>
  <r>
    <s v="December 03, 2020 at 02:46PM"/>
    <s v="December 03"/>
    <s v="2020"/>
    <s v="02:46PM"/>
    <n v="12"/>
    <s v="03"/>
    <d v="2020-12-03T00:00:00"/>
    <d v="2020-12-03T14:46:00"/>
    <x v="0"/>
  </r>
  <r>
    <s v="December 03, 2020 at 06:03PM"/>
    <s v="December 03"/>
    <s v="2020"/>
    <s v="06:03PM"/>
    <n v="12"/>
    <s v="03"/>
    <d v="2020-12-03T00:00:00"/>
    <d v="2020-12-03T18:03:00"/>
    <x v="0"/>
  </r>
  <r>
    <s v="December 04, 2020 at 07:32AM"/>
    <s v="December 04"/>
    <s v="2020"/>
    <s v="07:32AM"/>
    <n v="12"/>
    <s v="04"/>
    <d v="2020-12-04T00:00:00"/>
    <d v="2020-12-04T07:32:00"/>
    <x v="0"/>
  </r>
  <r>
    <s v="December 04, 2020 at 09:48AM"/>
    <s v="December 04"/>
    <s v="2020"/>
    <s v="09:48AM"/>
    <n v="12"/>
    <s v="04"/>
    <d v="2020-12-04T00:00:00"/>
    <d v="2020-12-04T09:48:00"/>
    <x v="0"/>
  </r>
  <r>
    <s v="December 04, 2020 at 07:06PM"/>
    <s v="December 04"/>
    <s v="2020"/>
    <s v="07:06PM"/>
    <n v="12"/>
    <s v="04"/>
    <d v="2020-12-04T00:00:00"/>
    <d v="2020-12-04T19:06:00"/>
    <x v="0"/>
  </r>
  <r>
    <s v="December 04, 2020 at 08:18PM"/>
    <s v="December 04"/>
    <s v="2020"/>
    <s v="08:18PM"/>
    <n v="12"/>
    <s v="04"/>
    <d v="2020-12-04T00:00:00"/>
    <d v="2020-12-04T20:18:00"/>
    <x v="0"/>
  </r>
  <r>
    <s v="December 05, 2020 at 08:54PM"/>
    <s v="December 05"/>
    <s v="2020"/>
    <s v="08:54PM"/>
    <n v="12"/>
    <s v="05"/>
    <d v="2020-12-05T00:00:00"/>
    <d v="2020-12-05T20:54:00"/>
    <x v="0"/>
  </r>
  <r>
    <s v="December 06, 2020 at 05:33PM"/>
    <s v="December 06"/>
    <s v="2020"/>
    <s v="05:33PM"/>
    <n v="12"/>
    <s v="06"/>
    <d v="2020-12-06T00:00:00"/>
    <d v="2020-12-06T17:33:00"/>
    <x v="0"/>
  </r>
  <r>
    <s v="December 06, 2020 at 09:36PM"/>
    <s v="December 06"/>
    <s v="2020"/>
    <s v="09:36PM"/>
    <n v="12"/>
    <s v="06"/>
    <d v="2020-12-06T00:00:00"/>
    <d v="2020-12-06T21:36:00"/>
    <x v="0"/>
  </r>
  <r>
    <s v="December 07, 2020 at 08:14AM"/>
    <s v="December 07"/>
    <s v="2020"/>
    <s v="08:14AM"/>
    <n v="12"/>
    <s v="07"/>
    <d v="2020-12-07T00:00:00"/>
    <d v="2020-12-07T08:14:00"/>
    <x v="0"/>
  </r>
  <r>
    <s v="December 07, 2020 at 09:15AM"/>
    <s v="December 07"/>
    <s v="2020"/>
    <s v="09:15AM"/>
    <n v="12"/>
    <s v="07"/>
    <d v="2020-12-07T00:00:00"/>
    <d v="2020-12-07T09:15:00"/>
    <x v="0"/>
  </r>
  <r>
    <s v="December 07, 2020 at 11:06AM"/>
    <s v="December 07"/>
    <s v="2020"/>
    <s v="11:06AM"/>
    <n v="12"/>
    <s v="07"/>
    <d v="2020-12-07T00:00:00"/>
    <d v="2020-12-07T11:06:00"/>
    <x v="0"/>
  </r>
  <r>
    <s v="December 07, 2020 at 02:19PM"/>
    <s v="December 07"/>
    <s v="2020"/>
    <s v="02:19PM"/>
    <n v="12"/>
    <s v="07"/>
    <d v="2020-12-07T00:00:00"/>
    <d v="2020-12-07T14:19:00"/>
    <x v="0"/>
  </r>
  <r>
    <s v="December 08, 2020 at 08:35AM"/>
    <s v="December 08"/>
    <s v="2020"/>
    <s v="08:35AM"/>
    <n v="12"/>
    <s v="08"/>
    <d v="2020-12-08T00:00:00"/>
    <d v="2020-12-08T08:35:00"/>
    <x v="0"/>
  </r>
  <r>
    <s v="December 08, 2020 at 11:22AM"/>
    <s v="December 08"/>
    <s v="2020"/>
    <s v="11:22AM"/>
    <n v="12"/>
    <s v="08"/>
    <d v="2020-12-08T00:00:00"/>
    <d v="2020-12-08T11:22:00"/>
    <x v="0"/>
  </r>
  <r>
    <s v="December 08, 2020 at 08:29PM"/>
    <s v="December 08"/>
    <s v="2020"/>
    <s v="08:29PM"/>
    <n v="12"/>
    <s v="08"/>
    <d v="2020-12-08T00:00:00"/>
    <d v="2020-12-08T20:29:00"/>
    <x v="0"/>
  </r>
  <r>
    <s v="December 09, 2020 at 08:10AM"/>
    <s v="December 09"/>
    <s v="2020"/>
    <s v="08:10AM"/>
    <n v="12"/>
    <s v="09"/>
    <d v="2020-12-09T00:00:00"/>
    <d v="2020-12-09T08:10:00"/>
    <x v="0"/>
  </r>
  <r>
    <s v="December 10, 2020 at 08:21AM"/>
    <s v="December 10"/>
    <s v="2020"/>
    <s v="08:21AM"/>
    <n v="12"/>
    <s v="10"/>
    <d v="2020-12-10T00:00:00"/>
    <d v="2020-12-10T08:21:00"/>
    <x v="0"/>
  </r>
  <r>
    <s v="December 10, 2020 at 08:37AM"/>
    <s v="December 10"/>
    <s v="2020"/>
    <s v="08:37AM"/>
    <n v="12"/>
    <s v="10"/>
    <d v="2020-12-10T00:00:00"/>
    <d v="2020-12-10T08:37:00"/>
    <x v="0"/>
  </r>
  <r>
    <s v="December 10, 2020 at 10:27AM"/>
    <s v="December 10"/>
    <s v="2020"/>
    <s v="10:27AM"/>
    <n v="12"/>
    <s v="10"/>
    <d v="2020-12-10T00:00:00"/>
    <d v="2020-12-10T10:27:00"/>
    <x v="0"/>
  </r>
  <r>
    <s v="December 10, 2020 at 02:00PM"/>
    <s v="December 10"/>
    <s v="2020"/>
    <s v="02:00PM"/>
    <n v="12"/>
    <s v="10"/>
    <d v="2020-12-10T00:00:00"/>
    <d v="2020-12-10T14:00:00"/>
    <x v="0"/>
  </r>
  <r>
    <s v="December 11, 2020 at 08:58PM"/>
    <s v="December 11"/>
    <s v="2020"/>
    <s v="08:58PM"/>
    <n v="12"/>
    <s v="11"/>
    <d v="2020-12-11T00:00:00"/>
    <d v="2020-12-11T20:58:00"/>
    <x v="0"/>
  </r>
  <r>
    <s v="December 12, 2020 at 10:46PM"/>
    <s v="December 12"/>
    <s v="2020"/>
    <s v="10:46PM"/>
    <n v="12"/>
    <s v="12"/>
    <d v="2020-12-12T00:00:00"/>
    <d v="2020-12-12T22:46:00"/>
    <x v="0"/>
  </r>
  <r>
    <s v="December 13, 2020 at 11:42AM"/>
    <s v="December 13"/>
    <s v="2020"/>
    <s v="11:42AM"/>
    <n v="12"/>
    <s v="13"/>
    <d v="2020-12-13T00:00:00"/>
    <d v="2020-12-13T11:42:00"/>
    <x v="0"/>
  </r>
  <r>
    <s v="December 14, 2020 at 09:56AM"/>
    <s v="December 14"/>
    <s v="2020"/>
    <s v="09:56AM"/>
    <n v="12"/>
    <s v="14"/>
    <d v="2020-12-14T00:00:00"/>
    <d v="2020-12-14T09:56:00"/>
    <x v="0"/>
  </r>
  <r>
    <s v="December 14, 2020 at 05:12PM"/>
    <s v="December 14"/>
    <s v="2020"/>
    <s v="05:12PM"/>
    <n v="12"/>
    <s v="14"/>
    <d v="2020-12-14T00:00:00"/>
    <d v="2020-12-14T17:12:00"/>
    <x v="0"/>
  </r>
  <r>
    <s v="December 15, 2020 at 09:56AM"/>
    <s v="December 15"/>
    <s v="2020"/>
    <s v="09:56AM"/>
    <n v="12"/>
    <s v="15"/>
    <d v="2020-12-15T00:00:00"/>
    <d v="2020-12-15T09:56:00"/>
    <x v="0"/>
  </r>
  <r>
    <s v="December 15, 2020 at 02:55PM"/>
    <s v="December 15"/>
    <s v="2020"/>
    <s v="02:55PM"/>
    <n v="12"/>
    <s v="15"/>
    <d v="2020-12-15T00:00:00"/>
    <d v="2020-12-15T14:55:00"/>
    <x v="0"/>
  </r>
  <r>
    <s v="December 15, 2020 at 04:05PM"/>
    <s v="December 15"/>
    <s v="2020"/>
    <s v="04:05PM"/>
    <n v="12"/>
    <s v="15"/>
    <d v="2020-12-15T00:00:00"/>
    <d v="2020-12-15T16:05:00"/>
    <x v="0"/>
  </r>
  <r>
    <s v="December 16, 2020 at 11:06AM"/>
    <s v="December 16"/>
    <s v="2020"/>
    <s v="11:06AM"/>
    <n v="12"/>
    <s v="16"/>
    <d v="2020-12-16T00:00:00"/>
    <d v="2020-12-16T11:06:00"/>
    <x v="0"/>
  </r>
  <r>
    <s v="December 17, 2020 at 07:34AM"/>
    <s v="December 17"/>
    <s v="2020"/>
    <s v="07:34AM"/>
    <n v="12"/>
    <s v="17"/>
    <d v="2020-12-17T00:00:00"/>
    <d v="2020-12-17T07:34:00"/>
    <x v="0"/>
  </r>
  <r>
    <s v="December 18, 2020 at 10:42AM"/>
    <s v="December 18"/>
    <s v="2020"/>
    <s v="10:42AM"/>
    <n v="12"/>
    <s v="18"/>
    <d v="2020-12-18T00:00:00"/>
    <d v="2020-12-18T10:42:00"/>
    <x v="0"/>
  </r>
  <r>
    <s v="December 18, 2020 at 04:19PM"/>
    <s v="December 18"/>
    <s v="2020"/>
    <s v="04:19PM"/>
    <n v="12"/>
    <s v="18"/>
    <d v="2020-12-18T00:00:00"/>
    <d v="2020-12-18T16:19:00"/>
    <x v="0"/>
  </r>
  <r>
    <s v="December 18, 2020 at 05:05PM"/>
    <s v="December 18"/>
    <s v="2020"/>
    <s v="05:05PM"/>
    <n v="12"/>
    <s v="18"/>
    <d v="2020-12-18T00:00:00"/>
    <d v="2020-12-18T17:05:00"/>
    <x v="0"/>
  </r>
  <r>
    <s v="December 20, 2020 at 02:09PM"/>
    <s v="December 20"/>
    <s v="2020"/>
    <s v="02:09PM"/>
    <n v="12"/>
    <s v="20"/>
    <d v="2020-12-20T00:00:00"/>
    <d v="2020-12-20T14:09:00"/>
    <x v="1"/>
  </r>
  <r>
    <s v="December 20, 2020 at 02:10PM"/>
    <s v="December 20"/>
    <s v="2020"/>
    <s v="02:10PM"/>
    <n v="12"/>
    <s v="20"/>
    <d v="2020-12-20T00:00:00"/>
    <d v="2020-12-20T14:10:00"/>
    <x v="1"/>
  </r>
  <r>
    <s v="December 20, 2020 at 02:12PM"/>
    <s v="December 20"/>
    <s v="2020"/>
    <s v="02:12PM"/>
    <n v="12"/>
    <s v="20"/>
    <d v="2020-12-20T00:00:00"/>
    <d v="2020-12-20T14:12:00"/>
    <x v="1"/>
  </r>
  <r>
    <s v="December 20, 2020 at 03:22PM"/>
    <s v="December 20"/>
    <s v="2020"/>
    <s v="03:22PM"/>
    <n v="12"/>
    <s v="20"/>
    <d v="2020-12-20T00:00:00"/>
    <d v="2020-12-20T15:22:00"/>
    <x v="0"/>
  </r>
  <r>
    <s v="December 21, 2020 at 07:50AM"/>
    <s v="December 21"/>
    <s v="2020"/>
    <s v="07:50AM"/>
    <n v="12"/>
    <s v="21"/>
    <d v="2020-12-21T00:00:00"/>
    <d v="2020-12-21T07:50:00"/>
    <x v="0"/>
  </r>
  <r>
    <s v="December 21, 2020 at 10:36AM"/>
    <s v="December 21"/>
    <s v="2020"/>
    <s v="10:36AM"/>
    <n v="12"/>
    <s v="21"/>
    <d v="2020-12-21T00:00:00"/>
    <d v="2020-12-21T10:36:00"/>
    <x v="0"/>
  </r>
  <r>
    <s v="December 22, 2020 at 02:46PM"/>
    <s v="December 22"/>
    <s v="2020"/>
    <s v="02:46PM"/>
    <n v="12"/>
    <s v="22"/>
    <d v="2020-12-22T00:00:00"/>
    <d v="2020-12-22T14:46:00"/>
    <x v="0"/>
  </r>
  <r>
    <s v="December 23, 2020 at 10:24AM"/>
    <s v="December 23"/>
    <s v="2020"/>
    <s v="10:24AM"/>
    <n v="12"/>
    <s v="23"/>
    <d v="2020-12-23T00:00:00"/>
    <d v="2020-12-23T10:24:00"/>
    <x v="0"/>
  </r>
  <r>
    <s v="December 23, 2020 at 12:31PM"/>
    <s v="December 23"/>
    <s v="2020"/>
    <s v="12:31PM"/>
    <n v="12"/>
    <s v="23"/>
    <d v="2020-12-23T00:00:00"/>
    <d v="2020-12-23T12:31:00"/>
    <x v="0"/>
  </r>
  <r>
    <s v="December 23, 2020 at 03:07PM"/>
    <s v="December 23"/>
    <s v="2020"/>
    <s v="03:07PM"/>
    <n v="12"/>
    <s v="23"/>
    <d v="2020-12-23T00:00:00"/>
    <d v="2020-12-23T15:07:00"/>
    <x v="0"/>
  </r>
  <r>
    <s v="December 24, 2020 at 05:04PM"/>
    <s v="December 24"/>
    <s v="2020"/>
    <s v="05:04PM"/>
    <n v="12"/>
    <s v="24"/>
    <d v="2020-12-24T00:00:00"/>
    <d v="2020-12-24T17:04:00"/>
    <x v="0"/>
  </r>
  <r>
    <s v="December 24, 2020 at 09:28PM"/>
    <s v="December 24"/>
    <s v="2020"/>
    <s v="09:28PM"/>
    <n v="12"/>
    <s v="24"/>
    <d v="2020-12-24T00:00:00"/>
    <d v="2020-12-24T21:28:00"/>
    <x v="0"/>
  </r>
  <r>
    <s v="December 25, 2020 at 11:59AM"/>
    <s v="December 25"/>
    <s v="2020"/>
    <s v="11:59AM"/>
    <n v="12"/>
    <s v="25"/>
    <d v="2020-12-25T00:00:00"/>
    <d v="2020-12-25T11:59:00"/>
    <x v="0"/>
  </r>
  <r>
    <s v="December 25, 2020 at 04:03PM"/>
    <s v="December 25"/>
    <s v="2020"/>
    <s v="04:03PM"/>
    <n v="12"/>
    <s v="25"/>
    <d v="2020-12-25T00:00:00"/>
    <d v="2020-12-25T16:03:00"/>
    <x v="0"/>
  </r>
  <r>
    <s v="December 25, 2020 at 10:43PM"/>
    <s v="December 25"/>
    <s v="2020"/>
    <s v="10:43PM"/>
    <n v="12"/>
    <s v="25"/>
    <d v="2020-12-25T00:00:00"/>
    <d v="2020-12-25T22:43:00"/>
    <x v="0"/>
  </r>
  <r>
    <s v="December 26, 2020 at 08:20AM"/>
    <s v="December 26"/>
    <s v="2020"/>
    <s v="08:20AM"/>
    <n v="12"/>
    <s v="26"/>
    <d v="2020-12-26T00:00:00"/>
    <d v="2020-12-26T08:20:00"/>
    <x v="0"/>
  </r>
  <r>
    <s v="December 27, 2020 at 10:08PM"/>
    <s v="December 27"/>
    <s v="2020"/>
    <s v="10:08PM"/>
    <n v="12"/>
    <s v="27"/>
    <d v="2020-12-27T00:00:00"/>
    <d v="2020-12-27T22:08:00"/>
    <x v="0"/>
  </r>
  <r>
    <s v="December 29, 2020 at 05:30PM"/>
    <s v="December 29"/>
    <s v="2020"/>
    <s v="05:30PM"/>
    <n v="12"/>
    <s v="29"/>
    <d v="2020-12-29T00:00:00"/>
    <d v="2020-12-29T17:30:00"/>
    <x v="0"/>
  </r>
  <r>
    <s v="December 30, 2020 at 02:20PM"/>
    <s v="December 30"/>
    <s v="2020"/>
    <s v="02:20PM"/>
    <n v="12"/>
    <s v="30"/>
    <d v="2020-12-30T00:00:00"/>
    <d v="2020-12-30T14:20:00"/>
    <x v="0"/>
  </r>
  <r>
    <s v="December 30, 2020 at 11:18PM"/>
    <s v="December 30"/>
    <s v="2020"/>
    <s v="11:18PM"/>
    <n v="12"/>
    <s v="30"/>
    <d v="2020-12-30T00:00:00"/>
    <d v="2020-12-30T23:18:00"/>
    <x v="0"/>
  </r>
  <r>
    <s v="December 31, 2020 at 04:28PM"/>
    <s v="December 31"/>
    <s v="2020"/>
    <s v="04:28PM"/>
    <n v="12"/>
    <s v="31"/>
    <d v="2020-12-31T00:00:00"/>
    <d v="2020-12-31T16:28:00"/>
    <x v="0"/>
  </r>
  <r>
    <s v="December 31, 2020 at 08:35PM"/>
    <s v="December 31"/>
    <s v="2020"/>
    <s v="08:35PM"/>
    <n v="12"/>
    <s v="31"/>
    <d v="2020-12-31T00:00:00"/>
    <d v="2020-12-31T20:35:00"/>
    <x v="0"/>
  </r>
  <r>
    <s v="January 02, 2021 at 05:19PM"/>
    <s v="January 02"/>
    <s v="2021"/>
    <s v="05:19PM"/>
    <n v="1"/>
    <s v="02"/>
    <d v="2021-01-02T00:00:00"/>
    <d v="2021-01-02T17:19:00"/>
    <x v="0"/>
  </r>
  <r>
    <s v="January 03, 2021 at 02:18PM"/>
    <s v="January 03"/>
    <s v="2021"/>
    <s v="02:18PM"/>
    <n v="1"/>
    <s v="03"/>
    <d v="2021-01-03T00:00:00"/>
    <d v="2021-01-03T14:18:00"/>
    <x v="0"/>
  </r>
  <r>
    <s v="January 04, 2021 at 02:26PM"/>
    <s v="January 04"/>
    <s v="2021"/>
    <s v="02:26PM"/>
    <n v="1"/>
    <s v="04"/>
    <d v="2021-01-04T00:00:00"/>
    <d v="2021-01-04T14:26:00"/>
    <x v="1"/>
  </r>
  <r>
    <s v="January 04, 2021 at 02:27PM"/>
    <s v="January 04"/>
    <s v="2021"/>
    <s v="02:27PM"/>
    <n v="1"/>
    <s v="04"/>
    <d v="2021-01-04T00:00:00"/>
    <d v="2021-01-04T14:27:00"/>
    <x v="1"/>
  </r>
  <r>
    <s v="January 04, 2021 at 02:28PM"/>
    <s v="January 04"/>
    <s v="2021"/>
    <s v="02:28PM"/>
    <n v="1"/>
    <s v="04"/>
    <d v="2021-01-04T00:00:00"/>
    <d v="2021-01-04T14:28:00"/>
    <x v="1"/>
  </r>
  <r>
    <s v="January 04, 2021 at 02:29PM"/>
    <s v="January 04"/>
    <s v="2021"/>
    <s v="02:29PM"/>
    <n v="1"/>
    <s v="04"/>
    <d v="2021-01-04T00:00:00"/>
    <d v="2021-01-04T14:29:00"/>
    <x v="1"/>
  </r>
  <r>
    <s v="January 04, 2021 at 02:30PM"/>
    <s v="January 04"/>
    <s v="2021"/>
    <s v="02:30PM"/>
    <n v="1"/>
    <s v="04"/>
    <d v="2021-01-04T00:00:00"/>
    <d v="2021-01-04T14:30:00"/>
    <x v="1"/>
  </r>
  <r>
    <s v="January 04, 2021 at 08:38PM"/>
    <s v="January 04"/>
    <s v="2021"/>
    <s v="08:38PM"/>
    <n v="1"/>
    <s v="04"/>
    <d v="2021-01-04T00:00:00"/>
    <d v="2021-01-04T20:38:00"/>
    <x v="0"/>
  </r>
  <r>
    <s v="January 04, 2021 at 09:31PM"/>
    <s v="January 04"/>
    <s v="2021"/>
    <s v="09:31PM"/>
    <n v="1"/>
    <s v="04"/>
    <d v="2021-01-04T00:00:00"/>
    <d v="2021-01-04T21:31:00"/>
    <x v="0"/>
  </r>
  <r>
    <s v="January 05, 2021 at 09:54PM"/>
    <s v="January 05"/>
    <s v="2021"/>
    <s v="09:54PM"/>
    <n v="1"/>
    <s v="05"/>
    <d v="2021-01-05T00:00:00"/>
    <d v="2021-01-05T21:54:00"/>
    <x v="0"/>
  </r>
  <r>
    <s v="January 06, 2021 at 05:47PM"/>
    <s v="January 06"/>
    <s v="2021"/>
    <s v="05:47PM"/>
    <n v="1"/>
    <s v="06"/>
    <d v="2021-01-06T00:00:00"/>
    <d v="2021-01-06T17:47:00"/>
    <x v="0"/>
  </r>
  <r>
    <s v="January 06, 2021 at 07:29PM"/>
    <s v="January 06"/>
    <s v="2021"/>
    <s v="07:29PM"/>
    <n v="1"/>
    <s v="06"/>
    <d v="2021-01-06T00:00:00"/>
    <d v="2021-01-06T19:29:00"/>
    <x v="0"/>
  </r>
  <r>
    <s v="January 07, 2021 at 06:39AM"/>
    <s v="January 07"/>
    <s v="2021"/>
    <s v="06:39AM"/>
    <n v="1"/>
    <s v="07"/>
    <d v="2021-01-07T00:00:00"/>
    <d v="2021-01-07T06:39:00"/>
    <x v="0"/>
  </r>
  <r>
    <s v="January 07, 2021 at 09:47AM"/>
    <s v="January 07"/>
    <s v="2021"/>
    <s v="09:47AM"/>
    <n v="1"/>
    <s v="07"/>
    <d v="2021-01-07T00:00:00"/>
    <d v="2021-01-07T09:47:00"/>
    <x v="0"/>
  </r>
  <r>
    <s v="January 07, 2021 at 11:12AM"/>
    <s v="January 07"/>
    <s v="2021"/>
    <s v="11:12AM"/>
    <n v="1"/>
    <s v="07"/>
    <d v="2021-01-07T00:00:00"/>
    <d v="2021-01-07T11:12:00"/>
    <x v="0"/>
  </r>
  <r>
    <s v="January 07, 2021 at 09:14PM"/>
    <s v="January 07"/>
    <s v="2021"/>
    <s v="09:14PM"/>
    <n v="1"/>
    <s v="07"/>
    <d v="2021-01-07T00:00:00"/>
    <d v="2021-01-07T21:14:00"/>
    <x v="0"/>
  </r>
  <r>
    <s v="January 08, 2021 at 07:12AM"/>
    <s v="January 08"/>
    <s v="2021"/>
    <s v="07:12AM"/>
    <n v="1"/>
    <s v="08"/>
    <d v="2021-01-08T00:00:00"/>
    <d v="2021-01-08T07:12:00"/>
    <x v="0"/>
  </r>
  <r>
    <s v="January 08, 2021 at 08:07AM"/>
    <s v="January 08"/>
    <s v="2021"/>
    <s v="08:07AM"/>
    <n v="1"/>
    <s v="08"/>
    <d v="2021-01-08T00:00:00"/>
    <d v="2021-01-08T08:07:00"/>
    <x v="0"/>
  </r>
  <r>
    <s v="January 08, 2021 at 08:43AM"/>
    <s v="January 08"/>
    <s v="2021"/>
    <s v="08:43AM"/>
    <n v="1"/>
    <s v="08"/>
    <d v="2021-01-08T00:00:00"/>
    <d v="2021-01-08T08:43:00"/>
    <x v="0"/>
  </r>
  <r>
    <s v="January 08, 2021 at 01:03PM"/>
    <s v="January 08"/>
    <s v="2021"/>
    <s v="01:03PM"/>
    <n v="1"/>
    <s v="08"/>
    <d v="2021-01-08T00:00:00"/>
    <d v="2021-01-08T13:03:00"/>
    <x v="0"/>
  </r>
  <r>
    <s v="January 08, 2021 at 01:48PM"/>
    <s v="January 08"/>
    <s v="2021"/>
    <s v="01:48PM"/>
    <n v="1"/>
    <s v="08"/>
    <d v="2021-01-08T00:00:00"/>
    <d v="2021-01-08T13:48:00"/>
    <x v="0"/>
  </r>
  <r>
    <s v="January 10, 2021 at 04:24PM"/>
    <s v="January 10"/>
    <s v="2021"/>
    <s v="04:24PM"/>
    <n v="1"/>
    <s v="10"/>
    <d v="2021-01-10T00:00:00"/>
    <d v="2021-01-10T16:24:00"/>
    <x v="0"/>
  </r>
  <r>
    <s v="January 11, 2021 at 06:48AM"/>
    <s v="January 11"/>
    <s v="2021"/>
    <s v="06:48AM"/>
    <n v="1"/>
    <s v="11"/>
    <d v="2021-01-11T00:00:00"/>
    <d v="2021-01-11T06:48:00"/>
    <x v="0"/>
  </r>
  <r>
    <s v="January 11, 2021 at 07:43AM"/>
    <s v="January 11"/>
    <s v="2021"/>
    <s v="07:43AM"/>
    <n v="1"/>
    <s v="11"/>
    <d v="2021-01-11T00:00:00"/>
    <d v="2021-01-11T07:43:00"/>
    <x v="0"/>
  </r>
  <r>
    <s v="January 11, 2021 at 09:14AM"/>
    <s v="January 11"/>
    <s v="2021"/>
    <s v="09:14AM"/>
    <n v="1"/>
    <s v="11"/>
    <d v="2021-01-11T00:00:00"/>
    <d v="2021-01-11T09:14:00"/>
    <x v="0"/>
  </r>
  <r>
    <s v="January 11, 2021 at 01:01PM"/>
    <s v="January 11"/>
    <s v="2021"/>
    <s v="01:01PM"/>
    <n v="1"/>
    <s v="11"/>
    <d v="2021-01-11T00:00:00"/>
    <d v="2021-01-11T13:01:00"/>
    <x v="0"/>
  </r>
  <r>
    <s v="January 11, 2021 at 06:07PM"/>
    <s v="January 11"/>
    <s v="2021"/>
    <s v="06:07PM"/>
    <n v="1"/>
    <s v="11"/>
    <d v="2021-01-11T00:00:00"/>
    <d v="2021-01-11T18:07:00"/>
    <x v="0"/>
  </r>
  <r>
    <s v="January 12, 2021 at 09:04AM"/>
    <s v="January 12"/>
    <s v="2021"/>
    <s v="09:04AM"/>
    <n v="1"/>
    <s v="12"/>
    <d v="2021-01-12T00:00:00"/>
    <d v="2021-01-12T09:04:00"/>
    <x v="0"/>
  </r>
  <r>
    <s v="January 12, 2021 at 03:47PM"/>
    <s v="January 12"/>
    <s v="2021"/>
    <s v="03:47PM"/>
    <n v="1"/>
    <s v="12"/>
    <d v="2021-01-12T00:00:00"/>
    <d v="2021-01-12T15:47:00"/>
    <x v="0"/>
  </r>
  <r>
    <s v="January 13, 2021 at 07:24AM"/>
    <s v="January 13"/>
    <s v="2021"/>
    <s v="07:24AM"/>
    <n v="1"/>
    <s v="13"/>
    <d v="2021-01-13T00:00:00"/>
    <d v="2021-01-13T07:24:00"/>
    <x v="0"/>
  </r>
  <r>
    <s v="January 13, 2021 at 10:53AM"/>
    <s v="January 13"/>
    <s v="2021"/>
    <s v="10:53AM"/>
    <n v="1"/>
    <s v="13"/>
    <d v="2021-01-13T00:00:00"/>
    <d v="2021-01-13T10:53:00"/>
    <x v="0"/>
  </r>
  <r>
    <s v="January 14, 2021 at 06:16AM"/>
    <s v="January 14"/>
    <s v="2021"/>
    <s v="06:16AM"/>
    <n v="1"/>
    <s v="14"/>
    <d v="2021-01-14T00:00:00"/>
    <d v="2021-01-14T06:16:00"/>
    <x v="0"/>
  </r>
  <r>
    <s v="January 14, 2021 at 06:25AM"/>
    <s v="January 14"/>
    <s v="2021"/>
    <s v="06:25AM"/>
    <n v="1"/>
    <s v="14"/>
    <d v="2021-01-14T00:00:00"/>
    <d v="2021-01-14T06:25:00"/>
    <x v="0"/>
  </r>
  <r>
    <s v="January 14, 2021 at 07:06PM"/>
    <s v="January 14"/>
    <s v="2021"/>
    <s v="07:06PM"/>
    <n v="1"/>
    <s v="14"/>
    <d v="2021-01-14T00:00:00"/>
    <d v="2021-01-14T19:06:00"/>
    <x v="0"/>
  </r>
  <r>
    <s v="January 14, 2021 at 07:52PM"/>
    <s v="January 14"/>
    <s v="2021"/>
    <s v="07:52PM"/>
    <n v="1"/>
    <s v="14"/>
    <d v="2021-01-14T00:00:00"/>
    <d v="2021-01-14T19:52:00"/>
    <x v="0"/>
  </r>
  <r>
    <s v="January 15, 2021 at 06:25AM"/>
    <s v="January 15"/>
    <s v="2021"/>
    <s v="06:25AM"/>
    <n v="1"/>
    <s v="15"/>
    <d v="2021-01-15T00:00:00"/>
    <d v="2021-01-15T06:25:00"/>
    <x v="0"/>
  </r>
  <r>
    <s v="January 15, 2021 at 07:21AM"/>
    <s v="January 15"/>
    <s v="2021"/>
    <s v="07:21AM"/>
    <n v="1"/>
    <s v="15"/>
    <d v="2021-01-15T00:00:00"/>
    <d v="2021-01-15T07:21:00"/>
    <x v="0"/>
  </r>
  <r>
    <s v="January 15, 2021 at 12:06PM"/>
    <s v="January 15"/>
    <s v="2021"/>
    <s v="12:06PM"/>
    <n v="1"/>
    <s v="15"/>
    <d v="2021-01-15T00:00:00"/>
    <d v="2021-01-15T12:06:00"/>
    <x v="0"/>
  </r>
  <r>
    <s v="January 15, 2021 at 08:08PM"/>
    <s v="January 15"/>
    <s v="2021"/>
    <s v="08:08PM"/>
    <n v="1"/>
    <s v="15"/>
    <d v="2021-01-15T00:00:00"/>
    <d v="2021-01-15T20:08:00"/>
    <x v="0"/>
  </r>
  <r>
    <s v="January 16, 2021 at 11:53AM"/>
    <s v="January 16"/>
    <s v="2021"/>
    <s v="11:53AM"/>
    <n v="1"/>
    <s v="16"/>
    <d v="2021-01-16T00:00:00"/>
    <d v="2021-01-16T11:53:00"/>
    <x v="0"/>
  </r>
  <r>
    <s v="January 16, 2021 at 02:05PM"/>
    <s v="January 16"/>
    <s v="2021"/>
    <s v="02:05PM"/>
    <n v="1"/>
    <s v="16"/>
    <d v="2021-01-16T00:00:00"/>
    <d v="2021-01-16T14:05:00"/>
    <x v="0"/>
  </r>
  <r>
    <s v="January 16, 2021 at 04:13PM"/>
    <s v="January 16"/>
    <s v="2021"/>
    <s v="04:13PM"/>
    <n v="1"/>
    <s v="16"/>
    <d v="2021-01-16T00:00:00"/>
    <d v="2021-01-16T16:13:00"/>
    <x v="0"/>
  </r>
  <r>
    <s v="January 18, 2021 at 07:04AM"/>
    <s v="January 18"/>
    <s v="2021"/>
    <s v="07:04AM"/>
    <n v="1"/>
    <s v="18"/>
    <d v="2021-01-18T00:00:00"/>
    <d v="2021-01-18T07:04:00"/>
    <x v="1"/>
  </r>
  <r>
    <s v="January 18, 2021 at 07:05AM"/>
    <s v="January 18"/>
    <s v="2021"/>
    <s v="07:05AM"/>
    <n v="1"/>
    <s v="18"/>
    <d v="2021-01-18T00:00:00"/>
    <d v="2021-01-18T07:05:00"/>
    <x v="1"/>
  </r>
  <r>
    <s v="January 18, 2021 at 12:36PM"/>
    <s v="January 18"/>
    <s v="2021"/>
    <s v="12:36PM"/>
    <n v="1"/>
    <s v="18"/>
    <d v="2021-01-18T00:00:00"/>
    <d v="2021-01-18T12:36:00"/>
    <x v="0"/>
  </r>
  <r>
    <s v="January 19, 2021 at 11:03AM"/>
    <s v="January 19"/>
    <s v="2021"/>
    <s v="11:03AM"/>
    <n v="1"/>
    <s v="19"/>
    <d v="2021-01-19T00:00:00"/>
    <d v="2021-01-19T11:03:00"/>
    <x v="0"/>
  </r>
  <r>
    <s v="January 19, 2021 at 06:48PM"/>
    <s v="January 19"/>
    <s v="2021"/>
    <s v="06:48PM"/>
    <n v="1"/>
    <s v="19"/>
    <d v="2021-01-19T00:00:00"/>
    <d v="2021-01-19T18:48:00"/>
    <x v="0"/>
  </r>
  <r>
    <s v="January 19, 2021 at 08:28PM"/>
    <s v="January 19"/>
    <s v="2021"/>
    <s v="08:28PM"/>
    <n v="1"/>
    <s v="19"/>
    <d v="2021-01-19T00:00:00"/>
    <d v="2021-01-19T20:28:00"/>
    <x v="0"/>
  </r>
  <r>
    <s v="January 19, 2021 at 09:21PM"/>
    <s v="January 19"/>
    <s v="2021"/>
    <s v="09:21PM"/>
    <n v="1"/>
    <s v="19"/>
    <d v="2021-01-19T00:00:00"/>
    <d v="2021-01-19T21:21:00"/>
    <x v="0"/>
  </r>
  <r>
    <s v="January 20, 2021 at 08:33PM"/>
    <s v="January 20"/>
    <s v="2021"/>
    <s v="08:33PM"/>
    <n v="1"/>
    <s v="20"/>
    <d v="2021-01-20T00:00:00"/>
    <d v="2021-01-20T20:33:00"/>
    <x v="1"/>
  </r>
  <r>
    <s v="January 20, 2021 at 08:34PM"/>
    <s v="January 20"/>
    <s v="2021"/>
    <s v="08:34PM"/>
    <n v="1"/>
    <s v="20"/>
    <d v="2021-01-20T00:00:00"/>
    <d v="2021-01-20T20:34:00"/>
    <x v="1"/>
  </r>
  <r>
    <s v="January 21, 2021 at 06:52AM"/>
    <s v="January 21"/>
    <s v="2021"/>
    <s v="06:52AM"/>
    <n v="1"/>
    <s v="21"/>
    <d v="2021-01-21T00:00:00"/>
    <d v="2021-01-21T06:52:00"/>
    <x v="0"/>
  </r>
  <r>
    <s v="January 22, 2021 at 09:38AM"/>
    <s v="January 22"/>
    <s v="2021"/>
    <s v="09:38AM"/>
    <n v="1"/>
    <s v="22"/>
    <d v="2021-01-22T00:00:00"/>
    <d v="2021-01-22T09:38:00"/>
    <x v="0"/>
  </r>
  <r>
    <s v="January 22, 2021 at 01:30PM"/>
    <s v="January 22"/>
    <s v="2021"/>
    <s v="01:30PM"/>
    <n v="1"/>
    <s v="22"/>
    <d v="2021-01-22T00:00:00"/>
    <d v="2021-01-22T13:30:00"/>
    <x v="0"/>
  </r>
  <r>
    <s v="January 22, 2021 at 07:09PM"/>
    <s v="January 22"/>
    <s v="2021"/>
    <s v="07:09PM"/>
    <n v="1"/>
    <s v="22"/>
    <d v="2021-01-22T00:00:00"/>
    <d v="2021-01-22T19:09:00"/>
    <x v="0"/>
  </r>
  <r>
    <s v="January 23, 2021 at 07:43AM"/>
    <s v="January 23"/>
    <s v="2021"/>
    <s v="07:43AM"/>
    <n v="1"/>
    <s v="23"/>
    <d v="2021-01-23T00:00:00"/>
    <d v="2021-01-23T07:43:00"/>
    <x v="1"/>
  </r>
  <r>
    <s v="January 23, 2021 at 07:47AM"/>
    <s v="January 23"/>
    <s v="2021"/>
    <s v="07:47AM"/>
    <n v="1"/>
    <s v="23"/>
    <d v="2021-01-23T00:00:00"/>
    <d v="2021-01-23T07:47:00"/>
    <x v="1"/>
  </r>
  <r>
    <s v="January 23, 2021 at 09:42AM"/>
    <s v="January 23"/>
    <s v="2021"/>
    <s v="09:42AM"/>
    <n v="1"/>
    <s v="23"/>
    <d v="2021-01-23T00:00:00"/>
    <d v="2021-01-23T09:42:00"/>
    <x v="0"/>
  </r>
  <r>
    <s v="January 23, 2021 at 04:01PM"/>
    <s v="January 23"/>
    <s v="2021"/>
    <s v="04:01PM"/>
    <n v="1"/>
    <s v="23"/>
    <d v="2021-01-23T00:00:00"/>
    <d v="2021-01-23T16:01:00"/>
    <x v="0"/>
  </r>
  <r>
    <s v="January 23, 2021 at 08:23PM"/>
    <s v="January 23"/>
    <s v="2021"/>
    <s v="08:23PM"/>
    <n v="1"/>
    <s v="23"/>
    <d v="2021-01-23T00:00:00"/>
    <d v="2021-01-23T20:23:00"/>
    <x v="0"/>
  </r>
  <r>
    <s v="January 23, 2021 at 08:37PM"/>
    <s v="January 23"/>
    <s v="2021"/>
    <s v="08:37PM"/>
    <n v="1"/>
    <s v="23"/>
    <d v="2021-01-23T00:00:00"/>
    <d v="2021-01-23T20:37:00"/>
    <x v="0"/>
  </r>
  <r>
    <s v="January 24, 2021 at 07:17AM"/>
    <s v="January 24"/>
    <s v="2021"/>
    <s v="07:17AM"/>
    <n v="1"/>
    <s v="24"/>
    <d v="2021-01-24T00:00:00"/>
    <d v="2021-01-24T07:17:00"/>
    <x v="0"/>
  </r>
  <r>
    <s v="January 24, 2021 at 09:56AM"/>
    <s v="January 24"/>
    <s v="2021"/>
    <s v="09:56AM"/>
    <n v="1"/>
    <s v="24"/>
    <d v="2021-01-24T00:00:00"/>
    <d v="2021-01-24T09:56:00"/>
    <x v="0"/>
  </r>
  <r>
    <s v="January 24, 2021 at 07:05PM"/>
    <s v="January 24"/>
    <s v="2021"/>
    <s v="07:05PM"/>
    <n v="1"/>
    <s v="24"/>
    <d v="2021-01-24T00:00:00"/>
    <d v="2021-01-24T19:05:00"/>
    <x v="0"/>
  </r>
  <r>
    <s v="January 25, 2021 at 06:11AM"/>
    <s v="January 25"/>
    <s v="2021"/>
    <s v="06:11AM"/>
    <n v="1"/>
    <s v="25"/>
    <d v="2021-01-25T00:00:00"/>
    <d v="2021-01-25T06:11:00"/>
    <x v="0"/>
  </r>
  <r>
    <s v="January 25, 2021 at 11:54AM"/>
    <s v="January 25"/>
    <s v="2021"/>
    <s v="11:54AM"/>
    <n v="1"/>
    <s v="25"/>
    <d v="2021-01-25T00:00:00"/>
    <d v="2021-01-25T11:54:00"/>
    <x v="0"/>
  </r>
  <r>
    <s v="January 26, 2021 at 10:07AM"/>
    <s v="January 26"/>
    <s v="2021"/>
    <s v="10:07AM"/>
    <n v="1"/>
    <s v="26"/>
    <d v="2021-01-26T00:00:00"/>
    <d v="2021-01-26T10:07:00"/>
    <x v="0"/>
  </r>
  <r>
    <s v="January 26, 2021 at 12:26PM"/>
    <s v="January 26"/>
    <s v="2021"/>
    <s v="12:26PM"/>
    <n v="1"/>
    <s v="26"/>
    <d v="2021-01-26T00:00:00"/>
    <d v="2021-01-26T12:26:00"/>
    <x v="0"/>
  </r>
  <r>
    <s v="January 27, 2021 at 09:55AM"/>
    <s v="January 27"/>
    <s v="2021"/>
    <s v="09:55AM"/>
    <n v="1"/>
    <s v="27"/>
    <d v="2021-01-27T00:00:00"/>
    <d v="2021-01-27T09:55:00"/>
    <x v="0"/>
  </r>
  <r>
    <s v="January 27, 2021 at 12:59PM"/>
    <s v="January 27"/>
    <s v="2021"/>
    <s v="12:59PM"/>
    <n v="1"/>
    <s v="27"/>
    <d v="2021-01-27T00:00:00"/>
    <d v="2021-01-27T12:59:00"/>
    <x v="0"/>
  </r>
  <r>
    <s v="January 27, 2021 at 07:38PM"/>
    <s v="January 27"/>
    <s v="2021"/>
    <s v="07:38PM"/>
    <n v="1"/>
    <s v="27"/>
    <d v="2021-01-27T00:00:00"/>
    <d v="2021-01-27T19:38:00"/>
    <x v="0"/>
  </r>
  <r>
    <s v="January 29, 2021 at 07:33AM"/>
    <s v="January 29"/>
    <s v="2021"/>
    <s v="07:33AM"/>
    <n v="1"/>
    <s v="29"/>
    <d v="2021-01-29T00:00:00"/>
    <d v="2021-01-29T07:33:00"/>
    <x v="0"/>
  </r>
  <r>
    <s v="January 29, 2021 at 12:03PM"/>
    <s v="January 29"/>
    <s v="2021"/>
    <s v="12:03PM"/>
    <n v="1"/>
    <s v="29"/>
    <d v="2021-01-29T00:00:00"/>
    <d v="2021-01-29T12:03:00"/>
    <x v="0"/>
  </r>
  <r>
    <s v="January 29, 2021 at 08:57PM"/>
    <s v="January 29"/>
    <s v="2021"/>
    <s v="08:57PM"/>
    <n v="1"/>
    <s v="29"/>
    <d v="2021-01-29T00:00:00"/>
    <d v="2021-01-29T20:57:00"/>
    <x v="0"/>
  </r>
  <r>
    <s v="January 30, 2021 at 08:32AM"/>
    <s v="January 30"/>
    <s v="2021"/>
    <s v="08:32AM"/>
    <n v="1"/>
    <s v="30"/>
    <d v="2021-01-30T00:00:00"/>
    <d v="2021-01-30T08:32:00"/>
    <x v="0"/>
  </r>
  <r>
    <s v="January 30, 2021 at 10:56AM"/>
    <s v="January 30"/>
    <s v="2021"/>
    <s v="10:56AM"/>
    <n v="1"/>
    <s v="30"/>
    <d v="2021-01-30T00:00:00"/>
    <d v="2021-01-30T10:56:00"/>
    <x v="1"/>
  </r>
  <r>
    <s v="January 30, 2021 at 10:57AM"/>
    <s v="January 30"/>
    <s v="2021"/>
    <s v="10:57AM"/>
    <n v="1"/>
    <s v="30"/>
    <d v="2021-01-30T00:00:00"/>
    <d v="2021-01-30T10:57:00"/>
    <x v="1"/>
  </r>
  <r>
    <s v="January 30, 2021 at 03:38PM"/>
    <s v="January 30"/>
    <s v="2021"/>
    <s v="03:38PM"/>
    <n v="1"/>
    <s v="30"/>
    <d v="2021-01-30T00:00:00"/>
    <d v="2021-01-30T15:38:00"/>
    <x v="0"/>
  </r>
  <r>
    <s v="January 31, 2021 at 10:53AM"/>
    <s v="January 31"/>
    <s v="2021"/>
    <s v="10:53AM"/>
    <n v="1"/>
    <s v="31"/>
    <d v="2021-01-31T00:00:00"/>
    <d v="2021-01-31T10:53:00"/>
    <x v="0"/>
  </r>
  <r>
    <s v="January 31, 2021 at 02:58PM"/>
    <s v="January 31"/>
    <s v="2021"/>
    <s v="02:58PM"/>
    <n v="1"/>
    <s v="31"/>
    <d v="2021-01-31T00:00:00"/>
    <d v="2021-01-31T14:58:00"/>
    <x v="0"/>
  </r>
  <r>
    <s v="February 01, 2021 at 10:48AM"/>
    <s v="February 01"/>
    <s v="2021"/>
    <s v="10:48AM"/>
    <n v="2"/>
    <s v="01"/>
    <d v="2021-02-01T00:00:00"/>
    <d v="2021-02-01T10:48:00"/>
    <x v="0"/>
  </r>
  <r>
    <s v="February 01, 2021 at 01:02PM"/>
    <s v="February 01"/>
    <s v="2021"/>
    <s v="01:02PM"/>
    <n v="2"/>
    <s v="01"/>
    <d v="2021-02-01T00:00:00"/>
    <d v="2021-02-01T13:02:00"/>
    <x v="0"/>
  </r>
  <r>
    <s v="February 01, 2021 at 07:43PM"/>
    <s v="February 01"/>
    <s v="2021"/>
    <s v="07:43PM"/>
    <n v="2"/>
    <s v="01"/>
    <d v="2021-02-01T00:00:00"/>
    <d v="2021-02-01T19:43:00"/>
    <x v="0"/>
  </r>
  <r>
    <s v="February 02, 2021 at 07:57AM"/>
    <s v="February 02"/>
    <s v="2021"/>
    <s v="07:57AM"/>
    <n v="2"/>
    <s v="02"/>
    <d v="2021-02-02T00:00:00"/>
    <d v="2021-02-02T07:57:00"/>
    <x v="0"/>
  </r>
  <r>
    <s v="February 02, 2021 at 08:48PM"/>
    <s v="February 02"/>
    <s v="2021"/>
    <s v="08:48PM"/>
    <n v="2"/>
    <s v="02"/>
    <d v="2021-02-02T00:00:00"/>
    <d v="2021-02-02T20:48:00"/>
    <x v="0"/>
  </r>
  <r>
    <s v="February 03, 2021 at 10:27AM"/>
    <s v="February 03"/>
    <s v="2021"/>
    <s v="10:27AM"/>
    <n v="2"/>
    <s v="03"/>
    <d v="2021-02-03T00:00:00"/>
    <d v="2021-02-03T10:27:00"/>
    <x v="0"/>
  </r>
  <r>
    <s v="February 03, 2021 at 01:38PM"/>
    <s v="February 03"/>
    <s v="2021"/>
    <s v="01:38PM"/>
    <n v="2"/>
    <s v="03"/>
    <d v="2021-02-03T00:00:00"/>
    <d v="2021-02-03T13:38:00"/>
    <x v="0"/>
  </r>
  <r>
    <s v="February 04, 2021 at 07:24AM"/>
    <s v="February 04"/>
    <s v="2021"/>
    <s v="07:24AM"/>
    <n v="2"/>
    <s v="04"/>
    <d v="2021-02-04T00:00:00"/>
    <d v="2021-02-04T07:24:00"/>
    <x v="0"/>
  </r>
  <r>
    <s v="February 04, 2021 at 03:53PM"/>
    <s v="February 04"/>
    <s v="2021"/>
    <s v="03:53PM"/>
    <n v="2"/>
    <s v="04"/>
    <d v="2021-02-04T00:00:00"/>
    <d v="2021-02-04T15:53:00"/>
    <x v="0"/>
  </r>
  <r>
    <s v="February 04, 2021 at 08:14PM"/>
    <s v="February 04"/>
    <s v="2021"/>
    <s v="08:14PM"/>
    <n v="2"/>
    <s v="04"/>
    <d v="2021-02-04T00:00:00"/>
    <d v="2021-02-04T20:14:00"/>
    <x v="0"/>
  </r>
  <r>
    <s v="February 05, 2021 at 11:55AM"/>
    <s v="February 05"/>
    <s v="2021"/>
    <s v="11:55AM"/>
    <n v="2"/>
    <s v="05"/>
    <d v="2021-02-05T00:00:00"/>
    <d v="2021-02-05T11:55:00"/>
    <x v="0"/>
  </r>
  <r>
    <s v="February 05, 2021 at 07:25PM"/>
    <s v="February 05"/>
    <s v="2021"/>
    <s v="07:25PM"/>
    <n v="2"/>
    <s v="05"/>
    <d v="2021-02-05T00:00:00"/>
    <d v="2021-02-05T19:25:00"/>
    <x v="0"/>
  </r>
  <r>
    <s v="February 06, 2021 at 06:14AM"/>
    <s v="February 06"/>
    <s v="2021"/>
    <s v="06:14AM"/>
    <n v="2"/>
    <s v="06"/>
    <d v="2021-02-06T00:00:00"/>
    <d v="2021-02-06T06:14:00"/>
    <x v="0"/>
  </r>
  <r>
    <s v="February 06, 2021 at 07:49PM"/>
    <s v="February 06"/>
    <s v="2021"/>
    <s v="07:49PM"/>
    <n v="2"/>
    <s v="06"/>
    <d v="2021-02-06T00:00:00"/>
    <d v="2021-02-06T19:49:00"/>
    <x v="0"/>
  </r>
  <r>
    <s v="February 07, 2021 at 03:55PM"/>
    <s v="February 07"/>
    <s v="2021"/>
    <s v="03:55PM"/>
    <n v="2"/>
    <s v="07"/>
    <d v="2021-02-07T00:00:00"/>
    <d v="2021-02-07T15:55:00"/>
    <x v="0"/>
  </r>
  <r>
    <s v="February 07, 2021 at 05:54PM"/>
    <s v="February 07"/>
    <s v="2021"/>
    <s v="05:54PM"/>
    <n v="2"/>
    <s v="07"/>
    <d v="2021-02-07T00:00:00"/>
    <d v="2021-02-07T17:54:00"/>
    <x v="0"/>
  </r>
  <r>
    <s v="February 08, 2021 at 01:15PM"/>
    <s v="February 08"/>
    <s v="2021"/>
    <s v="01:15PM"/>
    <n v="2"/>
    <s v="08"/>
    <d v="2021-02-08T00:00:00"/>
    <d v="2021-02-08T13:15:00"/>
    <x v="0"/>
  </r>
  <r>
    <s v="February 08, 2021 at 05:11PM"/>
    <s v="February 08"/>
    <s v="2021"/>
    <s v="05:11PM"/>
    <n v="2"/>
    <s v="08"/>
    <d v="2021-02-08T00:00:00"/>
    <d v="2021-02-08T17:11:00"/>
    <x v="0"/>
  </r>
  <r>
    <s v="February 09, 2021 at 06:12PM"/>
    <s v="February 09"/>
    <s v="2021"/>
    <s v="06:12PM"/>
    <n v="2"/>
    <s v="09"/>
    <d v="2021-02-09T00:00:00"/>
    <d v="2021-02-09T18:12:00"/>
    <x v="0"/>
  </r>
  <r>
    <s v="February 09, 2021 at 08:33PM"/>
    <s v="February 09"/>
    <s v="2021"/>
    <s v="08:33PM"/>
    <n v="2"/>
    <s v="09"/>
    <d v="2021-02-09T00:00:00"/>
    <d v="2021-02-09T20:33:00"/>
    <x v="0"/>
  </r>
  <r>
    <s v="February 10, 2021 at 10:53AM"/>
    <s v="February 10"/>
    <s v="2021"/>
    <s v="10:53AM"/>
    <n v="2"/>
    <s v="10"/>
    <d v="2021-02-10T00:00:00"/>
    <d v="2021-02-10T10:53:00"/>
    <x v="0"/>
  </r>
  <r>
    <s v="February 10, 2021 at 11:35AM"/>
    <s v="February 10"/>
    <s v="2021"/>
    <s v="11:35AM"/>
    <n v="2"/>
    <s v="10"/>
    <d v="2021-02-10T00:00:00"/>
    <d v="2021-02-10T11:35:00"/>
    <x v="0"/>
  </r>
  <r>
    <s v="February 10, 2021 at 06:37PM"/>
    <s v="February 10"/>
    <s v="2021"/>
    <s v="06:37PM"/>
    <n v="2"/>
    <s v="10"/>
    <d v="2021-02-10T00:00:00"/>
    <d v="2021-02-10T18:37:00"/>
    <x v="0"/>
  </r>
  <r>
    <s v="February 11, 2021 at 08:32PM"/>
    <s v="February 11"/>
    <s v="2021"/>
    <s v="08:32PM"/>
    <n v="2"/>
    <s v="11"/>
    <d v="2021-02-11T00:00:00"/>
    <d v="2021-02-11T20:32:00"/>
    <x v="0"/>
  </r>
  <r>
    <s v="February 12, 2021 at 07:36AM"/>
    <s v="February 12"/>
    <s v="2021"/>
    <s v="07:36AM"/>
    <n v="2"/>
    <s v="12"/>
    <d v="2021-02-12T00:00:00"/>
    <d v="2021-02-12T07:36:00"/>
    <x v="0"/>
  </r>
  <r>
    <s v="February 12, 2021 at 11:24AM"/>
    <s v="February 12"/>
    <s v="2021"/>
    <s v="11:24AM"/>
    <n v="2"/>
    <s v="12"/>
    <d v="2021-02-12T00:00:00"/>
    <d v="2021-02-12T11:24:00"/>
    <x v="0"/>
  </r>
  <r>
    <s v="February 12, 2021 at 12:34PM"/>
    <s v="February 12"/>
    <s v="2021"/>
    <s v="12:34PM"/>
    <n v="2"/>
    <s v="12"/>
    <d v="2021-02-12T00:00:00"/>
    <d v="2021-02-12T12:34:00"/>
    <x v="0"/>
  </r>
  <r>
    <s v="February 12, 2021 at 12:59PM"/>
    <s v="February 12"/>
    <s v="2021"/>
    <s v="12:59PM"/>
    <n v="2"/>
    <s v="12"/>
    <d v="2021-02-12T00:00:00"/>
    <d v="2021-02-12T12:59:00"/>
    <x v="0"/>
  </r>
  <r>
    <s v="February 12, 2021 at 09:15PM"/>
    <s v="February 12"/>
    <s v="2021"/>
    <s v="09:15PM"/>
    <n v="2"/>
    <s v="12"/>
    <d v="2021-02-12T00:00:00"/>
    <d v="2021-02-12T21:15:00"/>
    <x v="0"/>
  </r>
  <r>
    <s v="February 13, 2021 at 07:58AM"/>
    <s v="February 13"/>
    <s v="2021"/>
    <s v="07:58AM"/>
    <n v="2"/>
    <s v="13"/>
    <d v="2021-02-13T00:00:00"/>
    <d v="2021-02-13T07:58:00"/>
    <x v="0"/>
  </r>
  <r>
    <s v="February 13, 2021 at 08:47AM"/>
    <s v="February 13"/>
    <s v="2021"/>
    <s v="08:47AM"/>
    <n v="2"/>
    <s v="13"/>
    <d v="2021-02-13T00:00:00"/>
    <d v="2021-02-13T08:47:00"/>
    <x v="0"/>
  </r>
  <r>
    <s v="February 13, 2021 at 10:19AM"/>
    <s v="February 13"/>
    <s v="2021"/>
    <s v="10:19AM"/>
    <n v="2"/>
    <s v="13"/>
    <d v="2021-02-13T00:00:00"/>
    <d v="2021-02-13T10:19:00"/>
    <x v="0"/>
  </r>
  <r>
    <s v="February 14, 2021 at 11:14AM"/>
    <s v="February 14"/>
    <s v="2021"/>
    <s v="11:14AM"/>
    <n v="2"/>
    <s v="14"/>
    <d v="2021-02-14T00:00:00"/>
    <d v="2021-02-14T11:14:00"/>
    <x v="0"/>
  </r>
  <r>
    <s v="February 14, 2021 at 03:31PM"/>
    <s v="February 14"/>
    <s v="2021"/>
    <s v="03:31PM"/>
    <n v="2"/>
    <s v="14"/>
    <d v="2021-02-14T00:00:00"/>
    <d v="2021-02-14T15:31:00"/>
    <x v="0"/>
  </r>
  <r>
    <s v="February 14, 2021 at 05:21PM"/>
    <s v="February 14"/>
    <s v="2021"/>
    <s v="05:21PM"/>
    <n v="2"/>
    <s v="14"/>
    <d v="2021-02-14T00:00:00"/>
    <d v="2021-02-14T17:21:00"/>
    <x v="0"/>
  </r>
  <r>
    <s v="February 14, 2021 at 06:43PM"/>
    <s v="February 14"/>
    <s v="2021"/>
    <s v="06:43PM"/>
    <n v="2"/>
    <s v="14"/>
    <d v="2021-02-14T00:00:00"/>
    <d v="2021-02-14T18:43:00"/>
    <x v="0"/>
  </r>
  <r>
    <s v="February 15, 2021 at 01:39PM"/>
    <s v="February 15"/>
    <s v="2021"/>
    <s v="01:39PM"/>
    <n v="2"/>
    <s v="15"/>
    <d v="2021-02-15T00:00:00"/>
    <d v="2021-02-15T13:39:00"/>
    <x v="0"/>
  </r>
  <r>
    <s v="February 15, 2021 at 03:25PM"/>
    <s v="February 15"/>
    <s v="2021"/>
    <s v="03:25PM"/>
    <n v="2"/>
    <s v="15"/>
    <d v="2021-02-15T00:00:00"/>
    <d v="2021-02-15T15:25:00"/>
    <x v="0"/>
  </r>
  <r>
    <s v="February 15, 2021 at 03:54PM"/>
    <s v="February 15"/>
    <s v="2021"/>
    <s v="03:54PM"/>
    <n v="2"/>
    <s v="15"/>
    <d v="2021-02-15T00:00:00"/>
    <d v="2021-02-15T15:54:00"/>
    <x v="0"/>
  </r>
  <r>
    <s v="February 16, 2021 at 06:44PM"/>
    <s v="February 16"/>
    <s v="2021"/>
    <s v="06:44PM"/>
    <n v="2"/>
    <s v="16"/>
    <d v="2021-02-16T00:00:00"/>
    <d v="2021-02-16T18:44:00"/>
    <x v="0"/>
  </r>
  <r>
    <s v="February 17, 2021 at 12:34PM"/>
    <s v="February 17"/>
    <s v="2021"/>
    <s v="12:34PM"/>
    <n v="2"/>
    <s v="17"/>
    <d v="2021-02-17T00:00:00"/>
    <d v="2021-02-17T12:34:00"/>
    <x v="0"/>
  </r>
  <r>
    <s v="February 17, 2021 at 03:36PM"/>
    <s v="February 17"/>
    <s v="2021"/>
    <s v="03:36PM"/>
    <n v="2"/>
    <s v="17"/>
    <d v="2021-02-17T00:00:00"/>
    <d v="2021-02-17T15:36:00"/>
    <x v="0"/>
  </r>
  <r>
    <s v="February 18, 2021 at 06:54AM"/>
    <s v="February 18"/>
    <s v="2021"/>
    <s v="06:54AM"/>
    <n v="2"/>
    <s v="18"/>
    <d v="2021-02-18T00:00:00"/>
    <d v="2021-02-18T06:54:00"/>
    <x v="1"/>
  </r>
  <r>
    <s v="February 18, 2021 at 06:55AM"/>
    <s v="February 18"/>
    <s v="2021"/>
    <s v="06:55AM"/>
    <n v="2"/>
    <s v="18"/>
    <d v="2021-02-18T00:00:00"/>
    <d v="2021-02-18T06:55:00"/>
    <x v="1"/>
  </r>
  <r>
    <s v="February 19, 2021 at 05:34AM"/>
    <s v="February 19"/>
    <s v="2021"/>
    <s v="05:34AM"/>
    <n v="2"/>
    <s v="19"/>
    <d v="2021-02-19T00:00:00"/>
    <d v="2021-02-19T05:34:00"/>
    <x v="0"/>
  </r>
  <r>
    <s v="February 19, 2021 at 10:59AM"/>
    <s v="February 19"/>
    <s v="2021"/>
    <s v="10:59AM"/>
    <n v="2"/>
    <s v="19"/>
    <d v="2021-02-19T00:00:00"/>
    <d v="2021-02-19T10:59:00"/>
    <x v="0"/>
  </r>
  <r>
    <s v="February 19, 2021 at 11:44AM"/>
    <s v="February 19"/>
    <s v="2021"/>
    <s v="11:44AM"/>
    <n v="2"/>
    <s v="19"/>
    <d v="2021-02-19T00:00:00"/>
    <d v="2021-02-19T11:44:00"/>
    <x v="0"/>
  </r>
  <r>
    <s v="February 21, 2021 at 03:49PM"/>
    <s v="February 21"/>
    <s v="2021"/>
    <s v="03:49PM"/>
    <n v="2"/>
    <s v="21"/>
    <d v="2021-02-21T00:00:00"/>
    <d v="2021-02-21T15:49:00"/>
    <x v="0"/>
  </r>
  <r>
    <s v="February 22, 2021 at 09:28AM"/>
    <s v="February 22"/>
    <s v="2021"/>
    <s v="09:28AM"/>
    <n v="2"/>
    <s v="22"/>
    <d v="2021-02-22T00:00:00"/>
    <d v="2021-02-22T09:28:00"/>
    <x v="0"/>
  </r>
  <r>
    <s v="February 22, 2021 at 10:23AM"/>
    <s v="February 22"/>
    <s v="2021"/>
    <s v="10:23AM"/>
    <n v="2"/>
    <s v="22"/>
    <d v="2021-02-22T00:00:00"/>
    <d v="2021-02-22T10:23:00"/>
    <x v="0"/>
  </r>
  <r>
    <s v="February 22, 2021 at 04:13PM"/>
    <s v="February 22"/>
    <s v="2021"/>
    <s v="04:13PM"/>
    <n v="2"/>
    <s v="22"/>
    <d v="2021-02-22T00:00:00"/>
    <d v="2021-02-22T16:13:00"/>
    <x v="0"/>
  </r>
  <r>
    <s v="February 22, 2021 at 04:56PM"/>
    <s v="February 22"/>
    <s v="2021"/>
    <s v="04:56PM"/>
    <n v="2"/>
    <s v="22"/>
    <d v="2021-02-22T00:00:00"/>
    <d v="2021-02-22T16:56:00"/>
    <x v="0"/>
  </r>
  <r>
    <s v="February 23, 2021 at 07:07AM"/>
    <s v="February 23"/>
    <s v="2021"/>
    <s v="07:07AM"/>
    <n v="2"/>
    <s v="23"/>
    <d v="2021-02-23T00:00:00"/>
    <d v="2021-02-23T07:07:00"/>
    <x v="0"/>
  </r>
  <r>
    <s v="February 23, 2021 at 10:04AM"/>
    <s v="February 23"/>
    <s v="2021"/>
    <s v="10:04AM"/>
    <n v="2"/>
    <s v="23"/>
    <d v="2021-02-23T00:00:00"/>
    <d v="2021-02-23T10:04:00"/>
    <x v="0"/>
  </r>
  <r>
    <s v="February 24, 2021 at 04:00PM"/>
    <s v="February 24"/>
    <s v="2021"/>
    <s v="04:00PM"/>
    <n v="2"/>
    <s v="24"/>
    <d v="2021-02-24T00:00:00"/>
    <d v="2021-02-24T16:00:00"/>
    <x v="0"/>
  </r>
  <r>
    <s v="February 26, 2021 at 06:43AM"/>
    <s v="February 26"/>
    <s v="2021"/>
    <s v="06:43AM"/>
    <n v="2"/>
    <s v="26"/>
    <d v="2021-02-26T00:00:00"/>
    <d v="2021-02-26T06:43:00"/>
    <x v="0"/>
  </r>
  <r>
    <s v="February 26, 2021 at 11:36AM"/>
    <s v="February 26"/>
    <s v="2021"/>
    <s v="11:36AM"/>
    <n v="2"/>
    <s v="26"/>
    <d v="2021-02-26T00:00:00"/>
    <d v="2021-02-26T11:36:00"/>
    <x v="0"/>
  </r>
  <r>
    <s v="February 28, 2021 at 07:25AM"/>
    <s v="February 28"/>
    <s v="2021"/>
    <s v="07:25AM"/>
    <n v="2"/>
    <s v="28"/>
    <d v="2021-02-28T00:00:00"/>
    <d v="2021-02-28T07:25:00"/>
    <x v="0"/>
  </r>
  <r>
    <s v="February 28, 2021 at 11:44AM"/>
    <s v="February 28"/>
    <s v="2021"/>
    <s v="11:44AM"/>
    <n v="2"/>
    <s v="28"/>
    <d v="2021-02-28T00:00:00"/>
    <d v="2021-02-28T11:44:00"/>
    <x v="0"/>
  </r>
  <r>
    <s v="February 28, 2021 at 01:53PM"/>
    <s v="February 28"/>
    <s v="2021"/>
    <s v="01:53PM"/>
    <n v="2"/>
    <s v="28"/>
    <d v="2021-02-28T00:00:00"/>
    <d v="2021-02-28T13:53:00"/>
    <x v="0"/>
  </r>
  <r>
    <s v="March 01, 2021 at 10:29AM"/>
    <s v="March 01"/>
    <s v="2021"/>
    <s v="10:29AM"/>
    <n v="3"/>
    <s v="01"/>
    <d v="2021-03-01T00:00:00"/>
    <d v="2021-03-01T10:29:00"/>
    <x v="0"/>
  </r>
  <r>
    <s v="March 01, 2021 at 08:37PM"/>
    <s v="March 01"/>
    <s v="2021"/>
    <s v="08:37PM"/>
    <n v="3"/>
    <s v="01"/>
    <d v="2021-03-01T00:00:00"/>
    <d v="2021-03-01T20:37:00"/>
    <x v="0"/>
  </r>
  <r>
    <s v="March 02, 2021 at 07:19AM"/>
    <s v="March 02"/>
    <s v="2021"/>
    <s v="07:19AM"/>
    <n v="3"/>
    <s v="02"/>
    <d v="2021-03-02T00:00:00"/>
    <d v="2021-03-02T07:19:00"/>
    <x v="0"/>
  </r>
  <r>
    <s v="March 02, 2021 at 09:38AM"/>
    <s v="March 02"/>
    <s v="2021"/>
    <s v="09:38AM"/>
    <n v="3"/>
    <s v="02"/>
    <d v="2021-03-02T00:00:00"/>
    <d v="2021-03-02T09:38:00"/>
    <x v="0"/>
  </r>
  <r>
    <s v="March 03, 2021 at 11:40AM"/>
    <s v="March 03"/>
    <s v="2021"/>
    <s v="11:40AM"/>
    <n v="3"/>
    <s v="03"/>
    <d v="2021-03-03T00:00:00"/>
    <d v="2021-03-03T11:40:00"/>
    <x v="0"/>
  </r>
  <r>
    <s v="March 03, 2021 at 12:46PM"/>
    <s v="March 03"/>
    <s v="2021"/>
    <s v="12:46PM"/>
    <n v="3"/>
    <s v="03"/>
    <d v="2021-03-03T00:00:00"/>
    <d v="2021-03-03T12:46:00"/>
    <x v="0"/>
  </r>
  <r>
    <s v="March 04, 2021 at 07:02AM"/>
    <s v="March 04"/>
    <s v="2021"/>
    <s v="07:02AM"/>
    <n v="3"/>
    <s v="04"/>
    <d v="2021-03-04T00:00:00"/>
    <d v="2021-03-04T07:02:00"/>
    <x v="0"/>
  </r>
  <r>
    <s v="March 05, 2021 at 09:12AM"/>
    <s v="March 05"/>
    <s v="2021"/>
    <s v="09:12AM"/>
    <n v="3"/>
    <s v="05"/>
    <d v="2021-03-05T00:00:00"/>
    <d v="2021-03-05T09:12:00"/>
    <x v="0"/>
  </r>
  <r>
    <s v="March 05, 2021 at 02:31PM"/>
    <s v="March 05"/>
    <s v="2021"/>
    <s v="02:31PM"/>
    <n v="3"/>
    <s v="05"/>
    <d v="2021-03-05T00:00:00"/>
    <d v="2021-03-05T14:31:00"/>
    <x v="0"/>
  </r>
  <r>
    <s v="March 05, 2021 at 07:40PM"/>
    <s v="March 05"/>
    <s v="2021"/>
    <s v="07:40PM"/>
    <n v="3"/>
    <s v="05"/>
    <d v="2021-03-05T00:00:00"/>
    <d v="2021-03-05T19:40:00"/>
    <x v="0"/>
  </r>
  <r>
    <s v="March 05, 2021 at 08:33PM"/>
    <s v="March 05"/>
    <s v="2021"/>
    <s v="08:33PM"/>
    <n v="3"/>
    <s v="05"/>
    <d v="2021-03-05T00:00:00"/>
    <d v="2021-03-05T20:33:00"/>
    <x v="0"/>
  </r>
  <r>
    <s v="March 05, 2021 at 08:57PM"/>
    <s v="March 05"/>
    <s v="2021"/>
    <s v="08:57PM"/>
    <n v="3"/>
    <s v="05"/>
    <d v="2021-03-05T00:00:00"/>
    <d v="2021-03-05T20:57:00"/>
    <x v="0"/>
  </r>
  <r>
    <s v="March 06, 2021 at 03:36PM"/>
    <s v="March 06"/>
    <s v="2021"/>
    <s v="03:36PM"/>
    <n v="3"/>
    <s v="06"/>
    <d v="2021-03-06T00:00:00"/>
    <d v="2021-03-06T15:36:00"/>
    <x v="0"/>
  </r>
  <r>
    <s v="March 07, 2021 at 07:21AM"/>
    <s v="March 07"/>
    <s v="2021"/>
    <s v="07:21AM"/>
    <n v="3"/>
    <s v="07"/>
    <d v="2021-03-07T00:00:00"/>
    <d v="2021-03-07T07:21:00"/>
    <x v="0"/>
  </r>
  <r>
    <s v="March 07, 2021 at 05:12PM"/>
    <s v="March 07"/>
    <s v="2021"/>
    <s v="05:12PM"/>
    <n v="3"/>
    <s v="07"/>
    <d v="2021-03-07T00:00:00"/>
    <d v="2021-03-07T17:12:00"/>
    <x v="0"/>
  </r>
  <r>
    <s v="March 08, 2021 at 01:28PM"/>
    <s v="March 08"/>
    <s v="2021"/>
    <s v="01:28PM"/>
    <n v="3"/>
    <s v="08"/>
    <d v="2021-03-08T00:00:00"/>
    <d v="2021-03-08T13:28:00"/>
    <x v="0"/>
  </r>
  <r>
    <s v="March 08, 2021 at 02:39PM"/>
    <s v="March 08"/>
    <s v="2021"/>
    <s v="02:39PM"/>
    <n v="3"/>
    <s v="08"/>
    <d v="2021-03-08T00:00:00"/>
    <d v="2021-03-08T14:39:00"/>
    <x v="0"/>
  </r>
  <r>
    <s v="March 09, 2021 at 06:16AM"/>
    <s v="March 09"/>
    <s v="2021"/>
    <s v="06:16AM"/>
    <n v="3"/>
    <s v="09"/>
    <d v="2021-03-09T00:00:00"/>
    <d v="2021-03-09T06:16:00"/>
    <x v="0"/>
  </r>
  <r>
    <s v="March 09, 2021 at 06:19PM"/>
    <s v="March 09"/>
    <s v="2021"/>
    <s v="06:19PM"/>
    <n v="3"/>
    <s v="09"/>
    <d v="2021-03-09T00:00:00"/>
    <d v="2021-03-09T18:19:00"/>
    <x v="0"/>
  </r>
  <r>
    <s v="March 09, 2021 at 08:35PM"/>
    <s v="March 09"/>
    <s v="2021"/>
    <s v="08:35PM"/>
    <n v="3"/>
    <s v="09"/>
    <d v="2021-03-09T00:00:00"/>
    <d v="2021-03-09T20:35:00"/>
    <x v="0"/>
  </r>
  <r>
    <s v="March 10, 2021 at 04:27PM"/>
    <s v="March 10"/>
    <s v="2021"/>
    <s v="04:27PM"/>
    <n v="3"/>
    <s v="10"/>
    <d v="2021-03-10T00:00:00"/>
    <d v="2021-03-10T16:27:00"/>
    <x v="0"/>
  </r>
  <r>
    <s v="March 10, 2021 at 04:51PM"/>
    <s v="March 10"/>
    <s v="2021"/>
    <s v="04:51PM"/>
    <n v="3"/>
    <s v="10"/>
    <d v="2021-03-10T00:00:00"/>
    <d v="2021-03-10T16:51:00"/>
    <x v="0"/>
  </r>
  <r>
    <s v="March 10, 2021 at 05:58PM"/>
    <s v="March 10"/>
    <s v="2021"/>
    <s v="05:58PM"/>
    <n v="3"/>
    <s v="10"/>
    <d v="2021-03-10T00:00:00"/>
    <d v="2021-03-10T17:58:00"/>
    <x v="0"/>
  </r>
  <r>
    <s v="March 11, 2021 at 04:13PM"/>
    <s v="March 11"/>
    <s v="2021"/>
    <s v="04:13PM"/>
    <n v="3"/>
    <s v="11"/>
    <d v="2021-03-11T00:00:00"/>
    <d v="2021-03-11T16:13:00"/>
    <x v="0"/>
  </r>
  <r>
    <s v="March 11, 2021 at 08:43PM"/>
    <s v="March 11"/>
    <s v="2021"/>
    <s v="08:43PM"/>
    <n v="3"/>
    <s v="11"/>
    <d v="2021-03-11T00:00:00"/>
    <d v="2021-03-11T20:43:00"/>
    <x v="0"/>
  </r>
  <r>
    <s v="March 12, 2021 at 06:03PM"/>
    <s v="March 12"/>
    <s v="2021"/>
    <s v="06:03PM"/>
    <n v="3"/>
    <s v="12"/>
    <d v="2021-03-12T00:00:00"/>
    <d v="2021-03-12T18:03:00"/>
    <x v="0"/>
  </r>
  <r>
    <s v="March 14, 2021 at 07:59AM"/>
    <s v="March 14"/>
    <s v="2021"/>
    <s v="07:59AM"/>
    <n v="3"/>
    <s v="14"/>
    <d v="2021-03-14T00:00:00"/>
    <d v="2021-03-14T07:59:00"/>
    <x v="0"/>
  </r>
  <r>
    <s v="March 14, 2021 at 11:57AM"/>
    <s v="March 14"/>
    <s v="2021"/>
    <s v="11:57AM"/>
    <n v="3"/>
    <s v="14"/>
    <d v="2021-03-14T00:00:00"/>
    <d v="2021-03-14T11:57:00"/>
    <x v="0"/>
  </r>
  <r>
    <s v="March 14, 2021 at 08:38PM"/>
    <s v="March 14"/>
    <s v="2021"/>
    <s v="08:38PM"/>
    <n v="3"/>
    <s v="14"/>
    <d v="2021-03-14T00:00:00"/>
    <d v="2021-03-14T20:38:00"/>
    <x v="0"/>
  </r>
  <r>
    <s v="March 15, 2021 at 02:37PM"/>
    <s v="March 15"/>
    <s v="2021"/>
    <s v="02:37PM"/>
    <n v="3"/>
    <s v="15"/>
    <d v="2021-03-15T00:00:00"/>
    <d v="2021-03-15T14:37:00"/>
    <x v="0"/>
  </r>
  <r>
    <s v="March 16, 2021 at 06:20AM"/>
    <s v="March 16"/>
    <s v="2021"/>
    <s v="06:20AM"/>
    <n v="3"/>
    <s v="16"/>
    <d v="2021-03-16T00:00:00"/>
    <d v="2021-03-16T06:20:00"/>
    <x v="0"/>
  </r>
  <r>
    <s v="March 16, 2021 at 07:09AM"/>
    <s v="March 16"/>
    <s v="2021"/>
    <s v="07:09AM"/>
    <n v="3"/>
    <s v="16"/>
    <d v="2021-03-16T00:00:00"/>
    <d v="2021-03-16T07:09:00"/>
    <x v="0"/>
  </r>
  <r>
    <s v="March 16, 2021 at 09:35AM"/>
    <s v="March 16"/>
    <s v="2021"/>
    <s v="09:35AM"/>
    <n v="3"/>
    <s v="16"/>
    <d v="2021-03-16T00:00:00"/>
    <d v="2021-03-16T09:35:00"/>
    <x v="0"/>
  </r>
  <r>
    <s v="March 17, 2021 at 12:50PM"/>
    <s v="March 17"/>
    <s v="2021"/>
    <s v="12:50PM"/>
    <n v="3"/>
    <s v="17"/>
    <d v="2021-03-17T00:00:00"/>
    <d v="2021-03-17T12:50:00"/>
    <x v="0"/>
  </r>
  <r>
    <s v="March 17, 2021 at 04:12PM"/>
    <s v="March 17"/>
    <s v="2021"/>
    <s v="04:12PM"/>
    <n v="3"/>
    <s v="17"/>
    <d v="2021-03-17T00:00:00"/>
    <d v="2021-03-17T16:12:00"/>
    <x v="0"/>
  </r>
  <r>
    <s v="March 17, 2021 at 06:22PM"/>
    <s v="March 17"/>
    <s v="2021"/>
    <s v="06:22PM"/>
    <n v="3"/>
    <s v="17"/>
    <d v="2021-03-17T00:00:00"/>
    <d v="2021-03-17T18:22:00"/>
    <x v="0"/>
  </r>
  <r>
    <s v="March 18, 2021 at 11:21AM"/>
    <s v="March 18"/>
    <s v="2021"/>
    <s v="11:21AM"/>
    <n v="3"/>
    <s v="18"/>
    <d v="2021-03-18T00:00:00"/>
    <d v="2021-03-18T11:21:00"/>
    <x v="0"/>
  </r>
  <r>
    <s v="March 19, 2021 at 11:15AM"/>
    <s v="March 19"/>
    <s v="2021"/>
    <s v="11:15AM"/>
    <n v="3"/>
    <s v="19"/>
    <d v="2021-03-19T00:00:00"/>
    <d v="2021-03-19T11:15:00"/>
    <x v="0"/>
  </r>
  <r>
    <s v="March 19, 2021 at 11:30AM"/>
    <s v="March 19"/>
    <s v="2021"/>
    <s v="11:30AM"/>
    <n v="3"/>
    <s v="19"/>
    <d v="2021-03-19T00:00:00"/>
    <d v="2021-03-19T11:30:00"/>
    <x v="0"/>
  </r>
  <r>
    <s v="March 19, 2021 at 12:53PM"/>
    <s v="March 19"/>
    <s v="2021"/>
    <s v="12:53PM"/>
    <n v="3"/>
    <s v="19"/>
    <d v="2021-03-19T00:00:00"/>
    <d v="2021-03-19T12:53:00"/>
    <x v="0"/>
  </r>
  <r>
    <s v="March 20, 2021 at 11:59AM"/>
    <s v="March 20"/>
    <s v="2021"/>
    <s v="11:59AM"/>
    <n v="3"/>
    <s v="20"/>
    <d v="2021-03-20T00:00:00"/>
    <d v="2021-03-20T11:59:00"/>
    <x v="0"/>
  </r>
  <r>
    <s v="March 20, 2021 at 04:08PM"/>
    <s v="March 20"/>
    <s v="2021"/>
    <s v="04:08PM"/>
    <n v="3"/>
    <s v="20"/>
    <d v="2021-03-20T00:00:00"/>
    <d v="2021-03-20T16:08:00"/>
    <x v="0"/>
  </r>
  <r>
    <s v="March 20, 2021 at 08:22PM"/>
    <s v="March 20"/>
    <s v="2021"/>
    <s v="08:22PM"/>
    <n v="3"/>
    <s v="20"/>
    <d v="2021-03-20T00:00:00"/>
    <d v="2021-03-20T20:22:00"/>
    <x v="0"/>
  </r>
  <r>
    <s v="March 21, 2021 at 10:45AM"/>
    <s v="March 21"/>
    <s v="2021"/>
    <s v="10:45AM"/>
    <n v="3"/>
    <s v="21"/>
    <d v="2021-03-21T00:00:00"/>
    <d v="2021-03-21T10:45:00"/>
    <x v="0"/>
  </r>
  <r>
    <s v="March 21, 2021 at 04:10PM"/>
    <s v="March 21"/>
    <s v="2021"/>
    <s v="04:10PM"/>
    <n v="3"/>
    <s v="21"/>
    <d v="2021-03-21T00:00:00"/>
    <d v="2021-03-21T16:10:00"/>
    <x v="0"/>
  </r>
  <r>
    <s v="March 22, 2021 at 07:22AM"/>
    <s v="March 22"/>
    <s v="2021"/>
    <s v="07:22AM"/>
    <n v="3"/>
    <s v="22"/>
    <d v="2021-03-22T00:00:00"/>
    <d v="2021-03-22T07:22:00"/>
    <x v="0"/>
  </r>
  <r>
    <s v="March 22, 2021 at 01:51PM"/>
    <s v="March 22"/>
    <s v="2021"/>
    <s v="01:51PM"/>
    <n v="3"/>
    <s v="22"/>
    <d v="2021-03-22T00:00:00"/>
    <d v="2021-03-22T13:51:00"/>
    <x v="0"/>
  </r>
  <r>
    <s v="March 23, 2021 at 11:28AM"/>
    <s v="March 23"/>
    <s v="2021"/>
    <s v="11:28AM"/>
    <n v="3"/>
    <s v="23"/>
    <d v="2021-03-23T00:00:00"/>
    <d v="2021-03-23T11:28:00"/>
    <x v="0"/>
  </r>
  <r>
    <s v="March 24, 2021 at 10:21AM"/>
    <s v="March 24"/>
    <s v="2021"/>
    <s v="10:21AM"/>
    <n v="3"/>
    <s v="24"/>
    <d v="2021-03-24T00:00:00"/>
    <d v="2021-03-24T10:21:00"/>
    <x v="0"/>
  </r>
  <r>
    <s v="March 24, 2021 at 11:44AM"/>
    <s v="March 24"/>
    <s v="2021"/>
    <s v="11:44AM"/>
    <n v="3"/>
    <s v="24"/>
    <d v="2021-03-24T00:00:00"/>
    <d v="2021-03-24T11:44:00"/>
    <x v="0"/>
  </r>
  <r>
    <s v="March 24, 2021 at 07:57PM"/>
    <s v="March 24"/>
    <s v="2021"/>
    <s v="07:57PM"/>
    <n v="3"/>
    <s v="24"/>
    <d v="2021-03-24T00:00:00"/>
    <d v="2021-03-24T19:57:00"/>
    <x v="0"/>
  </r>
  <r>
    <s v="March 25, 2021 at 06:52AM"/>
    <s v="March 25"/>
    <s v="2021"/>
    <s v="06:52AM"/>
    <n v="3"/>
    <s v="25"/>
    <d v="2021-03-25T00:00:00"/>
    <d v="2021-03-25T06:52:00"/>
    <x v="0"/>
  </r>
  <r>
    <s v="March 25, 2021 at 07:07AM"/>
    <s v="March 25"/>
    <s v="2021"/>
    <s v="07:07AM"/>
    <n v="3"/>
    <s v="25"/>
    <d v="2021-03-25T00:00:00"/>
    <d v="2021-03-25T07:07:00"/>
    <x v="0"/>
  </r>
  <r>
    <s v="March 26, 2021 at 08:19AM"/>
    <s v="March 26"/>
    <s v="2021"/>
    <s v="08:19AM"/>
    <n v="3"/>
    <s v="26"/>
    <d v="2021-03-26T00:00:00"/>
    <d v="2021-03-26T08:19:00"/>
    <x v="0"/>
  </r>
  <r>
    <s v="March 26, 2021 at 02:10PM"/>
    <s v="March 26"/>
    <s v="2021"/>
    <s v="02:10PM"/>
    <n v="3"/>
    <s v="26"/>
    <d v="2021-03-26T00:00:00"/>
    <d v="2021-03-26T14:10:00"/>
    <x v="0"/>
  </r>
  <r>
    <s v="March 26, 2021 at 05:28PM"/>
    <s v="March 26"/>
    <s v="2021"/>
    <s v="05:28PM"/>
    <n v="3"/>
    <s v="26"/>
    <d v="2021-03-26T00:00:00"/>
    <d v="2021-03-26T17:28:00"/>
    <x v="0"/>
  </r>
  <r>
    <s v="March 27, 2021 at 10:38AM"/>
    <s v="March 27"/>
    <s v="2021"/>
    <s v="10:38AM"/>
    <n v="3"/>
    <s v="27"/>
    <d v="2021-03-27T00:00:00"/>
    <d v="2021-03-27T10:38:00"/>
    <x v="0"/>
  </r>
  <r>
    <s v="March 27, 2021 at 09:33PM"/>
    <s v="March 27"/>
    <s v="2021"/>
    <s v="09:33PM"/>
    <n v="3"/>
    <s v="27"/>
    <d v="2021-03-27T00:00:00"/>
    <d v="2021-03-27T21:33:00"/>
    <x v="0"/>
  </r>
  <r>
    <s v="March 28, 2021 at 08:55AM"/>
    <s v="March 28"/>
    <s v="2021"/>
    <s v="08:55AM"/>
    <n v="3"/>
    <s v="28"/>
    <d v="2021-03-28T00:00:00"/>
    <d v="2021-03-28T08:55:00"/>
    <x v="0"/>
  </r>
  <r>
    <s v="March 28, 2021 at 12:01PM"/>
    <s v="March 28"/>
    <s v="2021"/>
    <s v="12:01PM"/>
    <n v="3"/>
    <s v="28"/>
    <d v="2021-03-28T00:00:00"/>
    <d v="2021-03-28T12:01:00"/>
    <x v="0"/>
  </r>
  <r>
    <s v="March 29, 2021 at 09:44AM"/>
    <s v="March 29"/>
    <s v="2021"/>
    <s v="09:44AM"/>
    <n v="3"/>
    <s v="29"/>
    <d v="2021-03-29T00:00:00"/>
    <d v="2021-03-29T09:44:00"/>
    <x v="0"/>
  </r>
  <r>
    <s v="March 30, 2021 at 12:14PM"/>
    <s v="March 30"/>
    <s v="2021"/>
    <s v="12:14PM"/>
    <n v="3"/>
    <s v="30"/>
    <d v="2021-03-30T00:00:00"/>
    <d v="2021-03-30T12:14:00"/>
    <x v="0"/>
  </r>
  <r>
    <s v="March 30, 2021 at 12:30PM"/>
    <s v="March 30"/>
    <s v="2021"/>
    <s v="12:30PM"/>
    <n v="3"/>
    <s v="30"/>
    <d v="2021-03-30T00:00:00"/>
    <d v="2021-03-30T12:30:00"/>
    <x v="0"/>
  </r>
  <r>
    <s v="March 31, 2021 at 07:37AM"/>
    <s v="March 31"/>
    <s v="2021"/>
    <s v="07:37AM"/>
    <n v="3"/>
    <s v="31"/>
    <d v="2021-03-31T00:00:00"/>
    <d v="2021-03-31T07:37:00"/>
    <x v="0"/>
  </r>
  <r>
    <s v="March 31, 2021 at 12:09PM"/>
    <s v="March 31"/>
    <s v="2021"/>
    <s v="12:09PM"/>
    <n v="3"/>
    <s v="31"/>
    <d v="2021-03-31T00:00:00"/>
    <d v="2021-03-31T12:09:00"/>
    <x v="0"/>
  </r>
  <r>
    <s v="March 31, 2021 at 04:15PM"/>
    <s v="March 31"/>
    <s v="2021"/>
    <s v="04:15PM"/>
    <n v="3"/>
    <s v="31"/>
    <d v="2021-03-31T00:00:00"/>
    <d v="2021-03-31T16:15:00"/>
    <x v="0"/>
  </r>
  <r>
    <s v="March 31, 2021 at 08:18PM"/>
    <s v="March 31"/>
    <s v="2021"/>
    <s v="08:18PM"/>
    <n v="3"/>
    <s v="31"/>
    <d v="2021-03-31T00:00:00"/>
    <d v="2021-03-31T20:18:00"/>
    <x v="0"/>
  </r>
  <r>
    <s v="April 02, 2021 at 06:09AM"/>
    <s v="April 02"/>
    <s v="2021"/>
    <s v="06:09AM"/>
    <n v="4"/>
    <s v="02"/>
    <d v="2021-04-02T00:00:00"/>
    <d v="2021-04-02T06:09:00"/>
    <x v="0"/>
  </r>
  <r>
    <s v="April 04, 2021 at 08:27AM"/>
    <s v="April 04"/>
    <s v="2021"/>
    <s v="08:27AM"/>
    <n v="4"/>
    <s v="04"/>
    <d v="2021-04-04T00:00:00"/>
    <d v="2021-04-04T08:27:00"/>
    <x v="0"/>
  </r>
  <r>
    <s v="April 04, 2021 at 08:34AM"/>
    <s v="April 04"/>
    <s v="2021"/>
    <s v="08:34AM"/>
    <n v="4"/>
    <s v="04"/>
    <d v="2021-04-04T00:00:00"/>
    <d v="2021-04-04T08:34:00"/>
    <x v="0"/>
  </r>
  <r>
    <s v="April 04, 2021 at 10:33AM"/>
    <s v="April 04"/>
    <s v="2021"/>
    <s v="10:33AM"/>
    <n v="4"/>
    <s v="04"/>
    <d v="2021-04-04T00:00:00"/>
    <d v="2021-04-04T10:33:00"/>
    <x v="0"/>
  </r>
  <r>
    <s v="April 04, 2021 at 03:52PM"/>
    <s v="April 04"/>
    <s v="2021"/>
    <s v="03:52PM"/>
    <n v="4"/>
    <s v="04"/>
    <d v="2021-04-04T00:00:00"/>
    <d v="2021-04-04T15:52:00"/>
    <x v="0"/>
  </r>
  <r>
    <s v="April 05, 2021 at 06:07AM"/>
    <s v="April 05"/>
    <s v="2021"/>
    <s v="06:07AM"/>
    <n v="4"/>
    <s v="05"/>
    <d v="2021-04-05T00:00:00"/>
    <d v="2021-04-05T06:07:00"/>
    <x v="0"/>
  </r>
  <r>
    <s v="April 05, 2021 at 09:50AM"/>
    <s v="April 05"/>
    <s v="2021"/>
    <s v="09:50AM"/>
    <n v="4"/>
    <s v="05"/>
    <d v="2021-04-05T00:00:00"/>
    <d v="2021-04-05T09:50:00"/>
    <x v="0"/>
  </r>
  <r>
    <s v="April 05, 2021 at 02:27PM"/>
    <s v="April 05"/>
    <s v="2021"/>
    <s v="02:27PM"/>
    <n v="4"/>
    <s v="05"/>
    <d v="2021-04-05T00:00:00"/>
    <d v="2021-04-05T14:27:00"/>
    <x v="0"/>
  </r>
  <r>
    <s v="April 06, 2021 at 10:36AM"/>
    <s v="April 06"/>
    <s v="2021"/>
    <s v="10:36AM"/>
    <n v="4"/>
    <s v="06"/>
    <d v="2021-04-06T00:00:00"/>
    <d v="2021-04-06T10:36:00"/>
    <x v="0"/>
  </r>
  <r>
    <s v="April 07, 2021 at 07:22AM"/>
    <s v="April 07"/>
    <s v="2021"/>
    <s v="07:22AM"/>
    <n v="4"/>
    <s v="07"/>
    <d v="2021-04-07T00:00:00"/>
    <d v="2021-04-07T07:22:00"/>
    <x v="0"/>
  </r>
  <r>
    <s v="April 08, 2021 at 06:10PM"/>
    <s v="April 08"/>
    <s v="2021"/>
    <s v="06:10PM"/>
    <n v="4"/>
    <s v="08"/>
    <d v="2021-04-08T00:00:00"/>
    <d v="2021-04-08T18:10:00"/>
    <x v="0"/>
  </r>
  <r>
    <s v="April 09, 2021 at 06:19AM"/>
    <s v="April 09"/>
    <s v="2021"/>
    <s v="06:19AM"/>
    <n v="4"/>
    <s v="09"/>
    <d v="2021-04-09T00:00:00"/>
    <d v="2021-04-09T06:19:00"/>
    <x v="0"/>
  </r>
  <r>
    <s v="April 09, 2021 at 09:31AM"/>
    <s v="April 09"/>
    <s v="2021"/>
    <s v="09:31AM"/>
    <n v="4"/>
    <s v="09"/>
    <d v="2021-04-09T00:00:00"/>
    <d v="2021-04-09T09:31:00"/>
    <x v="0"/>
  </r>
  <r>
    <s v="April 10, 2021 at 08:52AM"/>
    <s v="April 10"/>
    <s v="2021"/>
    <s v="08:52AM"/>
    <n v="4"/>
    <s v="10"/>
    <d v="2021-04-10T00:00:00"/>
    <d v="2021-04-10T08:52:00"/>
    <x v="0"/>
  </r>
  <r>
    <s v="April 10, 2021 at 09:11PM"/>
    <s v="April 10"/>
    <s v="2021"/>
    <s v="09:11PM"/>
    <n v="4"/>
    <s v="10"/>
    <d v="2021-04-10T00:00:00"/>
    <d v="2021-04-10T21:11:00"/>
    <x v="0"/>
  </r>
  <r>
    <s v="April 11, 2021 at 07:39AM"/>
    <s v="April 11"/>
    <s v="2021"/>
    <s v="07:39AM"/>
    <n v="4"/>
    <s v="11"/>
    <d v="2021-04-11T00:00:00"/>
    <d v="2021-04-11T07:39:00"/>
    <x v="0"/>
  </r>
  <r>
    <s v="April 11, 2021 at 05:27PM"/>
    <s v="April 11"/>
    <s v="2021"/>
    <s v="05:27PM"/>
    <n v="4"/>
    <s v="11"/>
    <d v="2021-04-11T00:00:00"/>
    <d v="2021-04-11T17:27:00"/>
    <x v="0"/>
  </r>
  <r>
    <s v="April 11, 2021 at 06:41PM"/>
    <s v="April 11"/>
    <s v="2021"/>
    <s v="06:41PM"/>
    <n v="4"/>
    <s v="11"/>
    <d v="2021-04-11T00:00:00"/>
    <d v="2021-04-11T18:41:00"/>
    <x v="0"/>
  </r>
  <r>
    <s v="April 12, 2021 at 06:28PM"/>
    <s v="April 12"/>
    <s v="2021"/>
    <s v="06:28PM"/>
    <n v="4"/>
    <s v="12"/>
    <d v="2021-04-12T00:00:00"/>
    <d v="2021-04-12T18:28:00"/>
    <x v="0"/>
  </r>
  <r>
    <s v="April 13, 2021 at 07:27AM"/>
    <s v="April 13"/>
    <s v="2021"/>
    <s v="07:27AM"/>
    <n v="4"/>
    <s v="13"/>
    <d v="2021-04-13T00:00:00"/>
    <d v="2021-04-13T07:27:00"/>
    <x v="0"/>
  </r>
  <r>
    <s v="April 13, 2021 at 06:50PM"/>
    <s v="April 13"/>
    <s v="2021"/>
    <s v="06:50PM"/>
    <n v="4"/>
    <s v="13"/>
    <d v="2021-04-13T00:00:00"/>
    <d v="2021-04-13T18:50:00"/>
    <x v="0"/>
  </r>
  <r>
    <s v="April 13, 2021 at 08:20PM"/>
    <s v="April 13"/>
    <s v="2021"/>
    <s v="08:20PM"/>
    <n v="4"/>
    <s v="13"/>
    <d v="2021-04-13T00:00:00"/>
    <d v="2021-04-13T20:20:00"/>
    <x v="0"/>
  </r>
  <r>
    <s v="April 14, 2021 at 11:02AM"/>
    <s v="April 14"/>
    <s v="2021"/>
    <s v="11:02AM"/>
    <n v="4"/>
    <s v="14"/>
    <d v="2021-04-14T00:00:00"/>
    <d v="2021-04-14T11:02:00"/>
    <x v="0"/>
  </r>
  <r>
    <s v="April 14, 2021 at 11:30AM"/>
    <s v="April 14"/>
    <s v="2021"/>
    <s v="11:30AM"/>
    <n v="4"/>
    <s v="14"/>
    <d v="2021-04-14T00:00:00"/>
    <d v="2021-04-14T11:30:00"/>
    <x v="0"/>
  </r>
  <r>
    <s v="April 14, 2021 at 01:12PM"/>
    <s v="April 14"/>
    <s v="2021"/>
    <s v="01:12PM"/>
    <n v="4"/>
    <s v="14"/>
    <d v="2021-04-14T00:00:00"/>
    <d v="2021-04-14T13:12:00"/>
    <x v="0"/>
  </r>
  <r>
    <s v="April 14, 2021 at 02:04PM"/>
    <s v="April 14"/>
    <s v="2021"/>
    <s v="02:04PM"/>
    <n v="4"/>
    <s v="14"/>
    <d v="2021-04-14T00:00:00"/>
    <d v="2021-04-14T14:04:00"/>
    <x v="0"/>
  </r>
  <r>
    <s v="April 15, 2021 at 12:30PM"/>
    <s v="April 15"/>
    <s v="2021"/>
    <s v="12:30PM"/>
    <n v="4"/>
    <s v="15"/>
    <d v="2021-04-15T00:00:00"/>
    <d v="2021-04-15T12:30:00"/>
    <x v="0"/>
  </r>
  <r>
    <s v="April 16, 2021 at 11:06AM"/>
    <s v="April 16"/>
    <s v="2021"/>
    <s v="11:06AM"/>
    <n v="4"/>
    <s v="16"/>
    <d v="2021-04-16T00:00:00"/>
    <d v="2021-04-16T11:06:00"/>
    <x v="0"/>
  </r>
  <r>
    <s v="April 16, 2021 at 11:29AM"/>
    <s v="April 16"/>
    <s v="2021"/>
    <s v="11:29AM"/>
    <n v="4"/>
    <s v="16"/>
    <d v="2021-04-16T00:00:00"/>
    <d v="2021-04-16T11:29:00"/>
    <x v="0"/>
  </r>
  <r>
    <s v="April 16, 2021 at 08:09PM"/>
    <s v="April 16"/>
    <s v="2021"/>
    <s v="08:09PM"/>
    <n v="4"/>
    <s v="16"/>
    <d v="2021-04-16T00:00:00"/>
    <d v="2021-04-16T20:09:00"/>
    <x v="0"/>
  </r>
  <r>
    <s v="April 17, 2021 at 07:12AM"/>
    <s v="April 17"/>
    <s v="2021"/>
    <s v="07:12AM"/>
    <n v="4"/>
    <s v="17"/>
    <d v="2021-04-17T00:00:00"/>
    <d v="2021-04-17T07:12:00"/>
    <x v="0"/>
  </r>
  <r>
    <s v="April 17, 2021 at 09:39AM"/>
    <s v="April 17"/>
    <s v="2021"/>
    <s v="09:39AM"/>
    <n v="4"/>
    <s v="17"/>
    <d v="2021-04-17T00:00:00"/>
    <d v="2021-04-17T09:39:00"/>
    <x v="0"/>
  </r>
  <r>
    <s v="April 17, 2021 at 05:15PM"/>
    <s v="April 17"/>
    <s v="2021"/>
    <s v="05:15PM"/>
    <n v="4"/>
    <s v="17"/>
    <d v="2021-04-17T00:00:00"/>
    <d v="2021-04-17T17:15:00"/>
    <x v="0"/>
  </r>
  <r>
    <s v="April 18, 2021 at 11:53AM"/>
    <s v="April 18"/>
    <s v="2021"/>
    <s v="11:53AM"/>
    <n v="4"/>
    <s v="18"/>
    <d v="2021-04-18T00:00:00"/>
    <d v="2021-04-18T11:53:00"/>
    <x v="0"/>
  </r>
  <r>
    <s v="April 18, 2021 at 12:17PM"/>
    <s v="April 18"/>
    <s v="2021"/>
    <s v="12:17PM"/>
    <n v="4"/>
    <s v="18"/>
    <d v="2021-04-18T00:00:00"/>
    <d v="2021-04-18T12:17:00"/>
    <x v="0"/>
  </r>
  <r>
    <s v="April 18, 2021 at 04:27PM"/>
    <s v="April 18"/>
    <s v="2021"/>
    <s v="04:27PM"/>
    <n v="4"/>
    <s v="18"/>
    <d v="2021-04-18T00:00:00"/>
    <d v="2021-04-18T16:27:00"/>
    <x v="0"/>
  </r>
  <r>
    <s v="April 19, 2021 at 06:47AM"/>
    <s v="April 19"/>
    <s v="2021"/>
    <s v="06:47AM"/>
    <n v="4"/>
    <s v="19"/>
    <d v="2021-04-19T00:00:00"/>
    <d v="2021-04-19T06:47:00"/>
    <x v="0"/>
  </r>
  <r>
    <s v="April 20, 2021 at 10:40AM"/>
    <s v="April 20"/>
    <s v="2021"/>
    <s v="10:40AM"/>
    <n v="4"/>
    <s v="20"/>
    <d v="2021-04-20T00:00:00"/>
    <d v="2021-04-20T10:40:00"/>
    <x v="0"/>
  </r>
  <r>
    <s v="April 20, 2021 at 12:27PM"/>
    <s v="April 20"/>
    <s v="2021"/>
    <s v="12:27PM"/>
    <n v="4"/>
    <s v="20"/>
    <d v="2021-04-20T00:00:00"/>
    <d v="2021-04-20T12:27:00"/>
    <x v="0"/>
  </r>
  <r>
    <s v="April 21, 2021 at 06:02AM"/>
    <s v="April 21"/>
    <s v="2021"/>
    <s v="06:02AM"/>
    <n v="4"/>
    <s v="21"/>
    <d v="2021-04-21T00:00:00"/>
    <d v="2021-04-21T06:02:00"/>
    <x v="0"/>
  </r>
  <r>
    <s v="April 21, 2021 at 06:56AM"/>
    <s v="April 21"/>
    <s v="2021"/>
    <s v="06:56AM"/>
    <n v="4"/>
    <s v="21"/>
    <d v="2021-04-21T00:00:00"/>
    <d v="2021-04-21T06:56:00"/>
    <x v="0"/>
  </r>
  <r>
    <s v="April 21, 2021 at 09:45AM"/>
    <s v="April 21"/>
    <s v="2021"/>
    <s v="09:45AM"/>
    <n v="4"/>
    <s v="21"/>
    <d v="2021-04-21T00:00:00"/>
    <d v="2021-04-21T09:45:00"/>
    <x v="0"/>
  </r>
  <r>
    <s v="April 21, 2021 at 10:53AM"/>
    <s v="April 21"/>
    <s v="2021"/>
    <s v="10:53AM"/>
    <n v="4"/>
    <s v="21"/>
    <d v="2021-04-21T00:00:00"/>
    <d v="2021-04-21T10:53:00"/>
    <x v="0"/>
  </r>
  <r>
    <s v="April 21, 2021 at 01:55PM"/>
    <s v="April 21"/>
    <s v="2021"/>
    <s v="01:55PM"/>
    <n v="4"/>
    <s v="21"/>
    <d v="2021-04-21T00:00:00"/>
    <d v="2021-04-21T13:55:00"/>
    <x v="0"/>
  </r>
  <r>
    <s v="April 23, 2021 at 09:03AM"/>
    <s v="April 23"/>
    <s v="2021"/>
    <s v="09:03AM"/>
    <n v="4"/>
    <s v="23"/>
    <d v="2021-04-23T00:00:00"/>
    <d v="2021-04-23T09:03:00"/>
    <x v="0"/>
  </r>
  <r>
    <s v="April 23, 2021 at 12:35PM"/>
    <s v="April 23"/>
    <s v="2021"/>
    <s v="12:35PM"/>
    <n v="4"/>
    <s v="23"/>
    <d v="2021-04-23T00:00:00"/>
    <d v="2021-04-23T12:35:00"/>
    <x v="0"/>
  </r>
  <r>
    <s v="April 23, 2021 at 07:06PM"/>
    <s v="April 23"/>
    <s v="2021"/>
    <s v="07:06PM"/>
    <n v="4"/>
    <s v="23"/>
    <d v="2021-04-23T00:00:00"/>
    <d v="2021-04-23T19:06:00"/>
    <x v="0"/>
  </r>
  <r>
    <s v="April 24, 2021 at 07:49AM"/>
    <s v="April 24"/>
    <s v="2021"/>
    <s v="07:49AM"/>
    <n v="4"/>
    <s v="24"/>
    <d v="2021-04-24T00:00:00"/>
    <d v="2021-04-24T07:49:00"/>
    <x v="0"/>
  </r>
  <r>
    <s v="April 25, 2021 at 01:22PM"/>
    <s v="April 25"/>
    <s v="2021"/>
    <s v="01:22PM"/>
    <n v="4"/>
    <s v="25"/>
    <d v="2021-04-25T00:00:00"/>
    <d v="2021-04-25T13:22:00"/>
    <x v="0"/>
  </r>
  <r>
    <s v="April 25, 2021 at 08:40PM"/>
    <s v="April 25"/>
    <s v="2021"/>
    <s v="08:40PM"/>
    <n v="4"/>
    <s v="25"/>
    <d v="2021-04-25T00:00:00"/>
    <d v="2021-04-25T20:40:00"/>
    <x v="0"/>
  </r>
  <r>
    <s v="April 26, 2021 at 07:13AM"/>
    <s v="April 26"/>
    <s v="2021"/>
    <s v="07:13AM"/>
    <n v="4"/>
    <s v="26"/>
    <d v="2021-04-26T00:00:00"/>
    <d v="2021-04-26T07:13:00"/>
    <x v="1"/>
  </r>
  <r>
    <s v="April 26, 2021 at 07:15AM"/>
    <s v="April 26"/>
    <s v="2021"/>
    <s v="07:15AM"/>
    <n v="4"/>
    <s v="26"/>
    <d v="2021-04-26T00:00:00"/>
    <d v="2021-04-26T07:15:00"/>
    <x v="1"/>
  </r>
  <r>
    <s v="April 26, 2021 at 12:08PM"/>
    <s v="April 26"/>
    <s v="2021"/>
    <s v="12:08PM"/>
    <n v="4"/>
    <s v="26"/>
    <d v="2021-04-26T00:00:00"/>
    <d v="2021-04-26T12:08:00"/>
    <x v="0"/>
  </r>
  <r>
    <s v="April 26, 2021 at 02:38PM"/>
    <s v="April 26"/>
    <s v="2021"/>
    <s v="02:38PM"/>
    <n v="4"/>
    <s v="26"/>
    <d v="2021-04-26T00:00:00"/>
    <d v="2021-04-26T14:38:00"/>
    <x v="0"/>
  </r>
  <r>
    <s v="April 26, 2021 at 07:33PM"/>
    <s v="April 26"/>
    <s v="2021"/>
    <s v="07:33PM"/>
    <n v="4"/>
    <s v="26"/>
    <d v="2021-04-26T00:00:00"/>
    <d v="2021-04-26T19:33:00"/>
    <x v="0"/>
  </r>
  <r>
    <s v="April 26, 2021 at 08:37PM"/>
    <s v="April 26"/>
    <s v="2021"/>
    <s v="08:37PM"/>
    <n v="4"/>
    <s v="26"/>
    <d v="2021-04-26T00:00:00"/>
    <d v="2021-04-26T20:37:00"/>
    <x v="0"/>
  </r>
  <r>
    <s v="April 27, 2021 at 07:31AM"/>
    <s v="April 27"/>
    <s v="2021"/>
    <s v="07:31AM"/>
    <n v="4"/>
    <s v="27"/>
    <d v="2021-04-27T00:00:00"/>
    <d v="2021-04-27T07:31:00"/>
    <x v="0"/>
  </r>
  <r>
    <s v="April 27, 2021 at 11:24AM"/>
    <s v="April 27"/>
    <s v="2021"/>
    <s v="11:24AM"/>
    <n v="4"/>
    <s v="27"/>
    <d v="2021-04-27T00:00:00"/>
    <d v="2021-04-27T11:24:00"/>
    <x v="0"/>
  </r>
  <r>
    <s v="April 27, 2021 at 12:13PM"/>
    <s v="April 27"/>
    <s v="2021"/>
    <s v="12:13PM"/>
    <n v="4"/>
    <s v="27"/>
    <d v="2021-04-27T00:00:00"/>
    <d v="2021-04-27T12:13:00"/>
    <x v="0"/>
  </r>
  <r>
    <s v="April 27, 2021 at 06:47PM"/>
    <s v="April 27"/>
    <s v="2021"/>
    <s v="06:47PM"/>
    <n v="4"/>
    <s v="27"/>
    <d v="2021-04-27T00:00:00"/>
    <d v="2021-04-27T18:47:00"/>
    <x v="0"/>
  </r>
  <r>
    <s v="April 28, 2021 at 09:13AM"/>
    <s v="April 28"/>
    <s v="2021"/>
    <s v="09:13AM"/>
    <n v="4"/>
    <s v="28"/>
    <d v="2021-04-28T00:00:00"/>
    <d v="2021-04-28T09:13:00"/>
    <x v="0"/>
  </r>
  <r>
    <s v="April 28, 2021 at 12:01PM"/>
    <s v="April 28"/>
    <s v="2021"/>
    <s v="12:01PM"/>
    <n v="4"/>
    <s v="28"/>
    <d v="2021-04-28T00:00:00"/>
    <d v="2021-04-28T12:01:00"/>
    <x v="0"/>
  </r>
  <r>
    <s v="May 02, 2021 at 08:49PM"/>
    <s v="May 02"/>
    <s v="2021"/>
    <s v="08:49PM"/>
    <n v="5"/>
    <s v="02"/>
    <d v="2021-05-02T00:00:00"/>
    <d v="2021-05-02T20:49:00"/>
    <x v="0"/>
  </r>
  <r>
    <s v="May 03, 2021 at 01:00PM"/>
    <s v="May 03"/>
    <s v="2021"/>
    <s v="01:00PM"/>
    <n v="5"/>
    <s v="03"/>
    <d v="2021-05-03T00:00:00"/>
    <d v="2021-05-03T13:00:00"/>
    <x v="0"/>
  </r>
  <r>
    <s v="May 03, 2021 at 02:13PM"/>
    <s v="May 03"/>
    <s v="2021"/>
    <s v="02:13PM"/>
    <n v="5"/>
    <s v="03"/>
    <d v="2021-05-03T00:00:00"/>
    <d v="2021-05-03T14:13:00"/>
    <x v="0"/>
  </r>
  <r>
    <s v="May 04, 2021 at 07:34AM"/>
    <s v="May 04"/>
    <s v="2021"/>
    <s v="07:34AM"/>
    <n v="5"/>
    <s v="04"/>
    <d v="2021-05-04T00:00:00"/>
    <d v="2021-05-04T07:34:00"/>
    <x v="0"/>
  </r>
  <r>
    <s v="May 04, 2021 at 07:59AM"/>
    <s v="May 04"/>
    <s v="2021"/>
    <s v="07:59AM"/>
    <n v="5"/>
    <s v="04"/>
    <d v="2021-05-04T00:00:00"/>
    <d v="2021-05-04T07:59:00"/>
    <x v="0"/>
  </r>
  <r>
    <s v="May 04, 2021 at 11:03AM"/>
    <s v="May 04"/>
    <s v="2021"/>
    <s v="11:03AM"/>
    <n v="5"/>
    <s v="04"/>
    <d v="2021-05-04T00:00:00"/>
    <d v="2021-05-04T11:03:00"/>
    <x v="0"/>
  </r>
  <r>
    <s v="May 04, 2021 at 02:24PM"/>
    <s v="May 04"/>
    <s v="2021"/>
    <s v="02:24PM"/>
    <n v="5"/>
    <s v="04"/>
    <d v="2021-05-04T00:00:00"/>
    <d v="2021-05-04T14:24:00"/>
    <x v="0"/>
  </r>
  <r>
    <s v="May 05, 2021 at 09:04AM"/>
    <s v="May 05"/>
    <s v="2021"/>
    <s v="09:04AM"/>
    <n v="5"/>
    <s v="05"/>
    <d v="2021-05-05T00:00:00"/>
    <d v="2021-05-05T09:04:00"/>
    <x v="0"/>
  </r>
  <r>
    <s v="May 05, 2021 at 04:59PM"/>
    <s v="May 05"/>
    <s v="2021"/>
    <s v="04:59PM"/>
    <n v="5"/>
    <s v="05"/>
    <d v="2021-05-05T00:00:00"/>
    <d v="2021-05-05T16:59:00"/>
    <x v="0"/>
  </r>
  <r>
    <s v="May 06, 2021 at 09:10PM"/>
    <s v="May 06"/>
    <s v="2021"/>
    <s v="09:10PM"/>
    <n v="5"/>
    <s v="06"/>
    <d v="2021-05-06T00:00:00"/>
    <d v="2021-05-06T21:10:00"/>
    <x v="0"/>
  </r>
  <r>
    <s v="May 07, 2021 at 04:43PM"/>
    <s v="May 07"/>
    <s v="2021"/>
    <s v="04:43PM"/>
    <n v="5"/>
    <s v="07"/>
    <d v="2021-05-07T00:00:00"/>
    <d v="2021-05-07T16:43:00"/>
    <x v="0"/>
  </r>
  <r>
    <s v="May 07, 2021 at 09:28PM"/>
    <s v="May 07"/>
    <s v="2021"/>
    <s v="09:28PM"/>
    <n v="5"/>
    <s v="07"/>
    <d v="2021-05-07T00:00:00"/>
    <d v="2021-05-07T21:28:00"/>
    <x v="0"/>
  </r>
  <r>
    <s v="May 08, 2021 at 09:58AM"/>
    <s v="May 08"/>
    <s v="2021"/>
    <s v="09:58AM"/>
    <n v="5"/>
    <s v="08"/>
    <d v="2021-05-08T00:00:00"/>
    <d v="2021-05-08T09:58:00"/>
    <x v="0"/>
  </r>
  <r>
    <s v="May 08, 2021 at 09:37PM"/>
    <s v="May 08"/>
    <s v="2021"/>
    <s v="09:37PM"/>
    <n v="5"/>
    <s v="08"/>
    <d v="2021-05-08T00:00:00"/>
    <d v="2021-05-08T21:37:00"/>
    <x v="0"/>
  </r>
  <r>
    <s v="May 09, 2021 at 11:22AM"/>
    <s v="May 09"/>
    <s v="2021"/>
    <s v="11:22AM"/>
    <n v="5"/>
    <s v="09"/>
    <d v="2021-05-09T00:00:00"/>
    <d v="2021-05-09T11:22:00"/>
    <x v="0"/>
  </r>
  <r>
    <s v="May 09, 2021 at 06:49PM"/>
    <s v="May 09"/>
    <s v="2021"/>
    <s v="06:49PM"/>
    <n v="5"/>
    <s v="09"/>
    <d v="2021-05-09T00:00:00"/>
    <d v="2021-05-09T18:49:00"/>
    <x v="0"/>
  </r>
  <r>
    <s v="May 09, 2021 at 08:55PM"/>
    <s v="May 09"/>
    <s v="2021"/>
    <s v="08:55PM"/>
    <n v="5"/>
    <s v="09"/>
    <d v="2021-05-09T00:00:00"/>
    <d v="2021-05-09T20:55:00"/>
    <x v="0"/>
  </r>
  <r>
    <s v="May 10, 2021 at 05:58AM"/>
    <s v="May 10"/>
    <s v="2021"/>
    <s v="05:58AM"/>
    <n v="5"/>
    <s v="10"/>
    <d v="2021-05-10T00:00:00"/>
    <d v="2021-05-10T05:58:00"/>
    <x v="0"/>
  </r>
  <r>
    <s v="May 10, 2021 at 11:10AM"/>
    <s v="May 10"/>
    <s v="2021"/>
    <s v="11:10AM"/>
    <n v="5"/>
    <s v="10"/>
    <d v="2021-05-10T00:00:00"/>
    <d v="2021-05-10T11:10:00"/>
    <x v="0"/>
  </r>
  <r>
    <s v="May 10, 2021 at 01:07PM"/>
    <s v="May 10"/>
    <s v="2021"/>
    <s v="01:07PM"/>
    <n v="5"/>
    <s v="10"/>
    <d v="2021-05-10T00:00:00"/>
    <d v="2021-05-10T13:07:00"/>
    <x v="0"/>
  </r>
  <r>
    <s v="May 10, 2021 at 01:35PM"/>
    <s v="May 10"/>
    <s v="2021"/>
    <s v="01:35PM"/>
    <n v="5"/>
    <s v="10"/>
    <d v="2021-05-10T00:00:00"/>
    <d v="2021-05-10T13:35:00"/>
    <x v="0"/>
  </r>
  <r>
    <s v="May 11, 2021 at 10:22AM"/>
    <s v="May 11"/>
    <s v="2021"/>
    <s v="10:22AM"/>
    <n v="5"/>
    <s v="11"/>
    <d v="2021-05-11T00:00:00"/>
    <d v="2021-05-11T10:22:00"/>
    <x v="0"/>
  </r>
  <r>
    <s v="May 11, 2021 at 11:01AM"/>
    <s v="May 11"/>
    <s v="2021"/>
    <s v="11:01AM"/>
    <n v="5"/>
    <s v="11"/>
    <d v="2021-05-11T00:00:00"/>
    <d v="2021-05-11T11:01:00"/>
    <x v="0"/>
  </r>
  <r>
    <s v="May 11, 2021 at 02:14PM"/>
    <s v="May 11"/>
    <s v="2021"/>
    <s v="02:14PM"/>
    <n v="5"/>
    <s v="11"/>
    <d v="2021-05-11T00:00:00"/>
    <d v="2021-05-11T14:14:00"/>
    <x v="0"/>
  </r>
  <r>
    <s v="May 12, 2021 at 06:32AM"/>
    <s v="May 12"/>
    <s v="2021"/>
    <s v="06:32AM"/>
    <n v="5"/>
    <s v="12"/>
    <d v="2021-05-12T00:00:00"/>
    <d v="2021-05-12T06:32:00"/>
    <x v="0"/>
  </r>
  <r>
    <s v="May 12, 2021 at 11:59AM"/>
    <s v="May 12"/>
    <s v="2021"/>
    <s v="11:59AM"/>
    <n v="5"/>
    <s v="12"/>
    <d v="2021-05-12T00:00:00"/>
    <d v="2021-05-12T11:59:00"/>
    <x v="0"/>
  </r>
  <r>
    <s v="May 12, 2021 at 02:46PM"/>
    <s v="May 12"/>
    <s v="2021"/>
    <s v="02:46PM"/>
    <n v="5"/>
    <s v="12"/>
    <d v="2021-05-12T00:00:00"/>
    <d v="2021-05-12T14:46:00"/>
    <x v="0"/>
  </r>
  <r>
    <s v="May 12, 2021 at 06:46PM"/>
    <s v="May 12"/>
    <s v="2021"/>
    <s v="06:46PM"/>
    <n v="5"/>
    <s v="12"/>
    <d v="2021-05-12T00:00:00"/>
    <d v="2021-05-12T18:46:00"/>
    <x v="0"/>
  </r>
  <r>
    <s v="May 13, 2021 at 10:46AM"/>
    <s v="May 13"/>
    <s v="2021"/>
    <s v="10:46AM"/>
    <n v="5"/>
    <s v="13"/>
    <d v="2021-05-13T00:00:00"/>
    <d v="2021-05-13T10:46:00"/>
    <x v="0"/>
  </r>
  <r>
    <s v="May 13, 2021 at 09:23PM"/>
    <s v="May 13"/>
    <s v="2021"/>
    <s v="09:23PM"/>
    <n v="5"/>
    <s v="13"/>
    <d v="2021-05-13T00:00:00"/>
    <d v="2021-05-13T21:23:00"/>
    <x v="0"/>
  </r>
  <r>
    <s v="May 14, 2021 at 04:43PM"/>
    <s v="May 14"/>
    <s v="2021"/>
    <s v="04:43PM"/>
    <n v="5"/>
    <s v="14"/>
    <d v="2021-05-14T00:00:00"/>
    <d v="2021-05-14T16:43:00"/>
    <x v="0"/>
  </r>
  <r>
    <s v="May 15, 2021 at 09:42AM"/>
    <s v="May 15"/>
    <s v="2021"/>
    <s v="09:42AM"/>
    <n v="5"/>
    <s v="15"/>
    <d v="2021-05-15T00:00:00"/>
    <d v="2021-05-15T09:42:00"/>
    <x v="0"/>
  </r>
  <r>
    <s v="May 16, 2021 at 06:36AM"/>
    <s v="May 16"/>
    <s v="2021"/>
    <s v="06:36AM"/>
    <n v="5"/>
    <s v="16"/>
    <d v="2021-05-16T00:00:00"/>
    <d v="2021-05-16T06:36:00"/>
    <x v="0"/>
  </r>
  <r>
    <s v="May 16, 2021 at 08:00PM"/>
    <s v="May 16"/>
    <s v="2021"/>
    <s v="08:00PM"/>
    <n v="5"/>
    <s v="16"/>
    <d v="2021-05-16T00:00:00"/>
    <d v="2021-05-16T20:00:00"/>
    <x v="0"/>
  </r>
  <r>
    <s v="May 17, 2021 at 04:54PM"/>
    <s v="May 17"/>
    <s v="2021"/>
    <s v="04:54PM"/>
    <n v="5"/>
    <s v="17"/>
    <d v="2021-05-17T00:00:00"/>
    <d v="2021-05-17T16:54:00"/>
    <x v="0"/>
  </r>
  <r>
    <s v="May 17, 2021 at 05:42PM"/>
    <s v="May 17"/>
    <s v="2021"/>
    <s v="05:42PM"/>
    <n v="5"/>
    <s v="17"/>
    <d v="2021-05-17T00:00:00"/>
    <d v="2021-05-17T17:42:00"/>
    <x v="0"/>
  </r>
  <r>
    <s v="May 18, 2021 at 01:40PM"/>
    <s v="May 18"/>
    <s v="2021"/>
    <s v="01:40PM"/>
    <n v="5"/>
    <s v="18"/>
    <d v="2021-05-18T00:00:00"/>
    <d v="2021-05-18T13:40:00"/>
    <x v="0"/>
  </r>
  <r>
    <s v="May 18, 2021 at 02:59PM"/>
    <s v="May 18"/>
    <s v="2021"/>
    <s v="02:59PM"/>
    <n v="5"/>
    <s v="18"/>
    <d v="2021-05-18T00:00:00"/>
    <d v="2021-05-18T14:59:00"/>
    <x v="0"/>
  </r>
  <r>
    <s v="May 18, 2021 at 06:01PM"/>
    <s v="May 18"/>
    <s v="2021"/>
    <s v="06:01PM"/>
    <n v="5"/>
    <s v="18"/>
    <d v="2021-05-18T00:00:00"/>
    <d v="2021-05-18T18:01:00"/>
    <x v="0"/>
  </r>
  <r>
    <s v="May 19, 2021 at 07:24AM"/>
    <s v="May 19"/>
    <s v="2021"/>
    <s v="07:24AM"/>
    <n v="5"/>
    <s v="19"/>
    <d v="2021-05-19T00:00:00"/>
    <d v="2021-05-19T07:24:00"/>
    <x v="0"/>
  </r>
  <r>
    <s v="May 19, 2021 at 11:18AM"/>
    <s v="May 19"/>
    <s v="2021"/>
    <s v="11:18AM"/>
    <n v="5"/>
    <s v="19"/>
    <d v="2021-05-19T00:00:00"/>
    <d v="2021-05-19T11:18:00"/>
    <x v="0"/>
  </r>
  <r>
    <s v="May 19, 2021 at 06:07PM"/>
    <s v="May 19"/>
    <s v="2021"/>
    <s v="06:07PM"/>
    <n v="5"/>
    <s v="19"/>
    <d v="2021-05-19T00:00:00"/>
    <d v="2021-05-19T18:07:00"/>
    <x v="0"/>
  </r>
  <r>
    <s v="May 20, 2021 at 04:37PM"/>
    <s v="May 20"/>
    <s v="2021"/>
    <s v="04:37PM"/>
    <n v="5"/>
    <s v="20"/>
    <d v="2021-05-20T00:00:00"/>
    <d v="2021-05-20T16:37:00"/>
    <x v="0"/>
  </r>
  <r>
    <s v="May 20, 2021 at 07:43PM"/>
    <s v="May 20"/>
    <s v="2021"/>
    <s v="07:43PM"/>
    <n v="5"/>
    <s v="20"/>
    <d v="2021-05-20T00:00:00"/>
    <d v="2021-05-20T19:43:00"/>
    <x v="0"/>
  </r>
  <r>
    <s v="May 20, 2021 at 09:13PM"/>
    <s v="May 20"/>
    <s v="2021"/>
    <s v="09:13PM"/>
    <n v="5"/>
    <s v="20"/>
    <d v="2021-05-20T00:00:00"/>
    <d v="2021-05-20T21:13:00"/>
    <x v="0"/>
  </r>
  <r>
    <s v="May 21, 2021 at 08:18AM"/>
    <s v="May 21"/>
    <s v="2021"/>
    <s v="08:18AM"/>
    <n v="5"/>
    <s v="21"/>
    <d v="2021-05-21T00:00:00"/>
    <d v="2021-05-21T08:18:00"/>
    <x v="0"/>
  </r>
  <r>
    <s v="May 21, 2021 at 03:41PM"/>
    <s v="May 21"/>
    <s v="2021"/>
    <s v="03:41PM"/>
    <n v="5"/>
    <s v="21"/>
    <d v="2021-05-21T00:00:00"/>
    <d v="2021-05-21T15:41:00"/>
    <x v="0"/>
  </r>
  <r>
    <s v="May 21, 2021 at 07:26PM"/>
    <s v="May 21"/>
    <s v="2021"/>
    <s v="07:26PM"/>
    <n v="5"/>
    <s v="21"/>
    <d v="2021-05-21T00:00:00"/>
    <d v="2021-05-21T19:26:00"/>
    <x v="0"/>
  </r>
  <r>
    <s v="May 22, 2021 at 09:12AM"/>
    <s v="May 22"/>
    <s v="2021"/>
    <s v="09:12AM"/>
    <n v="5"/>
    <s v="22"/>
    <d v="2021-05-22T00:00:00"/>
    <d v="2021-05-22T09:12:00"/>
    <x v="0"/>
  </r>
  <r>
    <s v="May 22, 2021 at 01:47PM"/>
    <s v="May 22"/>
    <s v="2021"/>
    <s v="01:47PM"/>
    <n v="5"/>
    <s v="22"/>
    <d v="2021-05-22T00:00:00"/>
    <d v="2021-05-22T13:47:00"/>
    <x v="0"/>
  </r>
  <r>
    <s v="May 23, 2021 at 02:02PM"/>
    <s v="May 23"/>
    <s v="2021"/>
    <s v="02:02PM"/>
    <n v="5"/>
    <s v="23"/>
    <d v="2021-05-23T00:00:00"/>
    <d v="2021-05-23T14:02:00"/>
    <x v="0"/>
  </r>
  <r>
    <s v="May 23, 2021 at 08:59PM"/>
    <s v="May 23"/>
    <s v="2021"/>
    <s v="08:59PM"/>
    <n v="5"/>
    <s v="23"/>
    <d v="2021-05-23T00:00:00"/>
    <d v="2021-05-23T20:59:00"/>
    <x v="0"/>
  </r>
  <r>
    <s v="May 24, 2021 at 06:50AM"/>
    <s v="May 24"/>
    <s v="2021"/>
    <s v="06:50AM"/>
    <n v="5"/>
    <s v="24"/>
    <d v="2021-05-24T00:00:00"/>
    <d v="2021-05-24T06:50:00"/>
    <x v="0"/>
  </r>
  <r>
    <s v="May 25, 2021 at 02:32PM"/>
    <s v="May 25"/>
    <s v="2021"/>
    <s v="02:32PM"/>
    <n v="5"/>
    <s v="25"/>
    <d v="2021-05-25T00:00:00"/>
    <d v="2021-05-25T14:32:00"/>
    <x v="0"/>
  </r>
  <r>
    <s v="May 25, 2021 at 06:48PM"/>
    <s v="May 25"/>
    <s v="2021"/>
    <s v="06:48PM"/>
    <n v="5"/>
    <s v="25"/>
    <d v="2021-05-25T00:00:00"/>
    <d v="2021-05-25T18:48:00"/>
    <x v="0"/>
  </r>
  <r>
    <s v="May 26, 2021 at 09:38AM"/>
    <s v="May 26"/>
    <s v="2021"/>
    <s v="09:38AM"/>
    <n v="5"/>
    <s v="26"/>
    <d v="2021-05-26T00:00:00"/>
    <d v="2021-05-26T09:38:00"/>
    <x v="0"/>
  </r>
  <r>
    <s v="May 26, 2021 at 12:43PM"/>
    <s v="May 26"/>
    <s v="2021"/>
    <s v="12:43PM"/>
    <n v="5"/>
    <s v="26"/>
    <d v="2021-05-26T00:00:00"/>
    <d v="2021-05-26T12:43:00"/>
    <x v="0"/>
  </r>
  <r>
    <s v="May 27, 2021 at 06:15AM"/>
    <s v="May 27"/>
    <s v="2021"/>
    <s v="06:15AM"/>
    <n v="5"/>
    <s v="27"/>
    <d v="2021-05-27T00:00:00"/>
    <d v="2021-05-27T06:15:00"/>
    <x v="0"/>
  </r>
  <r>
    <s v="May 27, 2021 at 07:26AM"/>
    <s v="May 27"/>
    <s v="2021"/>
    <s v="07:26AM"/>
    <n v="5"/>
    <s v="27"/>
    <d v="2021-05-27T00:00:00"/>
    <d v="2021-05-27T07:26:00"/>
    <x v="0"/>
  </r>
  <r>
    <s v="May 27, 2021 at 08:47AM"/>
    <s v="May 27"/>
    <s v="2021"/>
    <s v="08:47AM"/>
    <n v="5"/>
    <s v="27"/>
    <d v="2021-05-27T00:00:00"/>
    <d v="2021-05-27T08:47:00"/>
    <x v="0"/>
  </r>
  <r>
    <s v="May 27, 2021 at 05:43PM"/>
    <s v="May 27"/>
    <s v="2021"/>
    <s v="05:43PM"/>
    <n v="5"/>
    <s v="27"/>
    <d v="2021-05-27T00:00:00"/>
    <d v="2021-05-27T17:43:00"/>
    <x v="0"/>
  </r>
  <r>
    <s v="May 28, 2021 at 10:46AM"/>
    <s v="May 28"/>
    <s v="2021"/>
    <s v="10:46AM"/>
    <n v="5"/>
    <s v="28"/>
    <d v="2021-05-28T00:00:00"/>
    <d v="2021-05-28T10:46:00"/>
    <x v="0"/>
  </r>
  <r>
    <s v="May 31, 2021 at 10:34AM"/>
    <s v="May 31"/>
    <s v="2021"/>
    <s v="10:34AM"/>
    <n v="5"/>
    <s v="31"/>
    <d v="2021-05-31T00:00:00"/>
    <d v="2021-05-31T10:34:00"/>
    <x v="0"/>
  </r>
  <r>
    <s v="May 31, 2021 at 04:07PM"/>
    <s v="May 31"/>
    <s v="2021"/>
    <s v="04:07PM"/>
    <n v="5"/>
    <s v="31"/>
    <d v="2021-05-31T00:00:00"/>
    <d v="2021-05-31T16:07:00"/>
    <x v="0"/>
  </r>
  <r>
    <s v="May 31, 2021 at 06:35PM"/>
    <s v="May 31"/>
    <s v="2021"/>
    <s v="06:35PM"/>
    <n v="5"/>
    <s v="31"/>
    <d v="2021-05-31T00:00:00"/>
    <d v="2021-05-31T18:35:00"/>
    <x v="0"/>
  </r>
  <r>
    <s v="May 31, 2021 at 07:39PM"/>
    <s v="May 31"/>
    <s v="2021"/>
    <s v="07:39PM"/>
    <n v="5"/>
    <s v="31"/>
    <d v="2021-05-31T00:00:00"/>
    <d v="2021-05-31T19:39:00"/>
    <x v="0"/>
  </r>
  <r>
    <s v="June 01, 2021 at 03:48PM"/>
    <s v="June 01"/>
    <s v="2021"/>
    <s v="03:48PM"/>
    <n v="6"/>
    <s v="01"/>
    <d v="2021-06-01T00:00:00"/>
    <d v="2021-06-01T15:48:00"/>
    <x v="0"/>
  </r>
  <r>
    <s v="June 02, 2021 at 06:23AM"/>
    <s v="June 02"/>
    <s v="2021"/>
    <s v="06:23AM"/>
    <n v="6"/>
    <s v="02"/>
    <d v="2021-06-02T00:00:00"/>
    <d v="2021-06-02T06:23:00"/>
    <x v="0"/>
  </r>
  <r>
    <s v="June 02, 2021 at 07:18AM"/>
    <s v="June 02"/>
    <s v="2021"/>
    <s v="07:18AM"/>
    <n v="6"/>
    <s v="02"/>
    <d v="2021-06-02T00:00:00"/>
    <d v="2021-06-02T07:18:00"/>
    <x v="0"/>
  </r>
  <r>
    <s v="June 02, 2021 at 01:44PM"/>
    <s v="June 02"/>
    <s v="2021"/>
    <s v="01:44PM"/>
    <n v="6"/>
    <s v="02"/>
    <d v="2021-06-02T00:00:00"/>
    <d v="2021-06-02T13:44:00"/>
    <x v="0"/>
  </r>
  <r>
    <s v="June 02, 2021 at 05:51PM"/>
    <s v="June 02"/>
    <s v="2021"/>
    <s v="05:51PM"/>
    <n v="6"/>
    <s v="02"/>
    <d v="2021-06-02T00:00:00"/>
    <d v="2021-06-02T17:51:00"/>
    <x v="0"/>
  </r>
  <r>
    <s v="June 03, 2021 at 11:03AM"/>
    <s v="June 03"/>
    <s v="2021"/>
    <s v="11:03AM"/>
    <n v="6"/>
    <s v="03"/>
    <d v="2021-06-03T00:00:00"/>
    <d v="2021-06-03T11:03:00"/>
    <x v="0"/>
  </r>
  <r>
    <s v="June 04, 2021 at 09:03AM"/>
    <s v="June 04"/>
    <s v="2021"/>
    <s v="09:03AM"/>
    <n v="6"/>
    <s v="04"/>
    <d v="2021-06-04T00:00:00"/>
    <d v="2021-06-04T09:03:00"/>
    <x v="0"/>
  </r>
  <r>
    <s v="June 04, 2021 at 04:39PM"/>
    <s v="June 04"/>
    <s v="2021"/>
    <s v="04:39PM"/>
    <n v="6"/>
    <s v="04"/>
    <d v="2021-06-04T00:00:00"/>
    <d v="2021-06-04T16:39:00"/>
    <x v="0"/>
  </r>
  <r>
    <s v="June 05, 2021 at 01:45PM"/>
    <s v="June 05"/>
    <s v="2021"/>
    <s v="01:45PM"/>
    <n v="6"/>
    <s v="05"/>
    <d v="2021-06-05T00:00:00"/>
    <d v="2021-06-05T13:45:00"/>
    <x v="0"/>
  </r>
  <r>
    <s v="June 05, 2021 at 08:40PM"/>
    <s v="June 05"/>
    <s v="2021"/>
    <s v="08:40PM"/>
    <n v="6"/>
    <s v="05"/>
    <d v="2021-06-05T00:00:00"/>
    <d v="2021-06-05T20:40:00"/>
    <x v="0"/>
  </r>
  <r>
    <s v="June 07, 2021 at 03:14PM"/>
    <s v="June 07"/>
    <s v="2021"/>
    <s v="03:14PM"/>
    <n v="6"/>
    <s v="07"/>
    <d v="2021-06-07T00:00:00"/>
    <d v="2021-06-07T15:14:00"/>
    <x v="0"/>
  </r>
  <r>
    <s v="June 08, 2021 at 07:50AM"/>
    <s v="June 08"/>
    <s v="2021"/>
    <s v="07:50AM"/>
    <n v="6"/>
    <s v="08"/>
    <d v="2021-06-08T00:00:00"/>
    <d v="2021-06-08T07:50:00"/>
    <x v="0"/>
  </r>
  <r>
    <s v="June 08, 2021 at 09:06AM"/>
    <s v="June 08"/>
    <s v="2021"/>
    <s v="09:06AM"/>
    <n v="6"/>
    <s v="08"/>
    <d v="2021-06-08T00:00:00"/>
    <d v="2021-06-08T09:06:00"/>
    <x v="0"/>
  </r>
  <r>
    <s v="June 08, 2021 at 03:05PM"/>
    <s v="June 08"/>
    <s v="2021"/>
    <s v="03:05PM"/>
    <n v="6"/>
    <s v="08"/>
    <d v="2021-06-08T00:00:00"/>
    <d v="2021-06-08T15:05:00"/>
    <x v="0"/>
  </r>
  <r>
    <s v="June 09, 2021 at 07:52AM"/>
    <s v="June 09"/>
    <s v="2021"/>
    <s v="07:52AM"/>
    <n v="6"/>
    <s v="09"/>
    <d v="2021-06-09T00:00:00"/>
    <d v="2021-06-09T07:52:00"/>
    <x v="0"/>
  </r>
  <r>
    <s v="June 09, 2021 at 04:56PM"/>
    <s v="June 09"/>
    <s v="2021"/>
    <s v="04:56PM"/>
    <n v="6"/>
    <s v="09"/>
    <d v="2021-06-09T00:00:00"/>
    <d v="2021-06-09T16:56:00"/>
    <x v="0"/>
  </r>
  <r>
    <s v="June 09, 2021 at 06:40PM"/>
    <s v="June 09"/>
    <s v="2021"/>
    <s v="06:40PM"/>
    <n v="6"/>
    <s v="09"/>
    <d v="2021-06-09T00:00:00"/>
    <d v="2021-06-09T18:40:00"/>
    <x v="0"/>
  </r>
  <r>
    <s v="June 10, 2021 at 08:31PM"/>
    <s v="June 10"/>
    <s v="2021"/>
    <s v="08:31PM"/>
    <n v="6"/>
    <s v="10"/>
    <d v="2021-06-10T00:00:00"/>
    <d v="2021-06-10T20:31:00"/>
    <x v="0"/>
  </r>
  <r>
    <s v="June 11, 2021 at 02:33PM"/>
    <s v="June 11"/>
    <s v="2021"/>
    <s v="02:33PM"/>
    <n v="6"/>
    <s v="11"/>
    <d v="2021-06-11T00:00:00"/>
    <d v="2021-06-11T14:33:00"/>
    <x v="0"/>
  </r>
  <r>
    <s v="June 11, 2021 at 03:57PM"/>
    <s v="June 11"/>
    <s v="2021"/>
    <s v="03:57PM"/>
    <n v="6"/>
    <s v="11"/>
    <d v="2021-06-11T00:00:00"/>
    <d v="2021-06-11T15:57:00"/>
    <x v="0"/>
  </r>
  <r>
    <s v="June 11, 2021 at 08:24PM"/>
    <s v="June 11"/>
    <s v="2021"/>
    <s v="08:24PM"/>
    <n v="6"/>
    <s v="11"/>
    <d v="2021-06-11T00:00:00"/>
    <d v="2021-06-11T20:24:00"/>
    <x v="0"/>
  </r>
  <r>
    <s v="June 12, 2021 at 10:53AM"/>
    <s v="June 12"/>
    <s v="2021"/>
    <s v="10:53AM"/>
    <n v="6"/>
    <s v="12"/>
    <d v="2021-06-12T00:00:00"/>
    <d v="2021-06-12T10:53:00"/>
    <x v="0"/>
  </r>
  <r>
    <s v="June 12, 2021 at 06:20PM"/>
    <s v="June 12"/>
    <s v="2021"/>
    <s v="06:20PM"/>
    <n v="6"/>
    <s v="12"/>
    <d v="2021-06-12T00:00:00"/>
    <d v="2021-06-12T18:20:00"/>
    <x v="0"/>
  </r>
  <r>
    <s v="June 13, 2021 at 01:15PM"/>
    <s v="June 13"/>
    <s v="2021"/>
    <s v="01:15PM"/>
    <n v="6"/>
    <s v="13"/>
    <d v="2021-06-13T00:00:00"/>
    <d v="2021-06-13T13:15:00"/>
    <x v="0"/>
  </r>
  <r>
    <s v="June 13, 2021 at 02:38PM"/>
    <s v="June 13"/>
    <s v="2021"/>
    <s v="02:38PM"/>
    <n v="6"/>
    <s v="13"/>
    <d v="2021-06-13T00:00:00"/>
    <d v="2021-06-13T14:38:00"/>
    <x v="0"/>
  </r>
  <r>
    <s v="June 16, 2021 at 11:48AM"/>
    <s v="June 16"/>
    <s v="2021"/>
    <s v="11:48AM"/>
    <n v="6"/>
    <s v="16"/>
    <d v="2021-06-16T00:00:00"/>
    <d v="2021-06-16T11:48:00"/>
    <x v="0"/>
  </r>
  <r>
    <s v="June 16, 2021 at 09:19PM"/>
    <s v="June 16"/>
    <s v="2021"/>
    <s v="09:19PM"/>
    <n v="6"/>
    <s v="16"/>
    <d v="2021-06-16T00:00:00"/>
    <d v="2021-06-16T21:19:00"/>
    <x v="0"/>
  </r>
  <r>
    <s v="June 17, 2021 at 06:12PM"/>
    <s v="June 17"/>
    <s v="2021"/>
    <s v="06:12PM"/>
    <n v="6"/>
    <s v="17"/>
    <d v="2021-06-17T00:00:00"/>
    <d v="2021-06-17T18:12:00"/>
    <x v="0"/>
  </r>
  <r>
    <s v="June 18, 2021 at 06:04AM"/>
    <s v="June 18"/>
    <s v="2021"/>
    <s v="06:04AM"/>
    <n v="6"/>
    <s v="18"/>
    <d v="2021-06-18T00:00:00"/>
    <d v="2021-06-18T06:04:00"/>
    <x v="0"/>
  </r>
  <r>
    <s v="June 18, 2021 at 12:51PM"/>
    <s v="June 18"/>
    <s v="2021"/>
    <s v="12:51PM"/>
    <n v="6"/>
    <s v="18"/>
    <d v="2021-06-18T00:00:00"/>
    <d v="2021-06-18T12:51:00"/>
    <x v="0"/>
  </r>
  <r>
    <s v="June 18, 2021 at 02:04PM"/>
    <s v="June 18"/>
    <s v="2021"/>
    <s v="02:04PM"/>
    <n v="6"/>
    <s v="18"/>
    <d v="2021-06-18T00:00:00"/>
    <d v="2021-06-18T14:04:00"/>
    <x v="0"/>
  </r>
  <r>
    <s v="June 18, 2021 at 08:02PM"/>
    <s v="June 18"/>
    <s v="2021"/>
    <s v="08:02PM"/>
    <n v="6"/>
    <s v="18"/>
    <d v="2021-06-18T00:00:00"/>
    <d v="2021-06-18T20:02:00"/>
    <x v="0"/>
  </r>
  <r>
    <s v="June 19, 2021 at 08:19AM"/>
    <s v="June 19"/>
    <s v="2021"/>
    <s v="08:19AM"/>
    <n v="6"/>
    <s v="19"/>
    <d v="2021-06-19T00:00:00"/>
    <d v="2021-06-19T08:19:00"/>
    <x v="0"/>
  </r>
  <r>
    <s v="June 19, 2021 at 06:11PM"/>
    <s v="June 19"/>
    <s v="2021"/>
    <s v="06:11PM"/>
    <n v="6"/>
    <s v="19"/>
    <d v="2021-06-19T00:00:00"/>
    <d v="2021-06-19T18:11:00"/>
    <x v="0"/>
  </r>
  <r>
    <s v="June 20, 2021 at 07:23AM"/>
    <s v="June 20"/>
    <s v="2021"/>
    <s v="07:23AM"/>
    <n v="6"/>
    <s v="20"/>
    <d v="2021-06-20T00:00:00"/>
    <d v="2021-06-20T07:23:00"/>
    <x v="0"/>
  </r>
  <r>
    <s v="June 20, 2021 at 08:57AM"/>
    <s v="June 20"/>
    <s v="2021"/>
    <s v="08:57AM"/>
    <n v="6"/>
    <s v="20"/>
    <d v="2021-06-20T00:00:00"/>
    <d v="2021-06-20T08:57:00"/>
    <x v="0"/>
  </r>
  <r>
    <s v="June 22, 2021 at 09:33PM"/>
    <s v="June 22"/>
    <s v="2021"/>
    <s v="09:33PM"/>
    <n v="6"/>
    <s v="22"/>
    <d v="2021-06-22T00:00:00"/>
    <d v="2021-06-22T21:33:00"/>
    <x v="0"/>
  </r>
  <r>
    <s v="June 23, 2021 at 08:00AM"/>
    <s v="June 23"/>
    <s v="2021"/>
    <s v="08:00AM"/>
    <n v="6"/>
    <s v="23"/>
    <d v="2021-06-23T00:00:00"/>
    <d v="2021-06-23T08:00:00"/>
    <x v="0"/>
  </r>
  <r>
    <s v="June 24, 2021 at 09:38AM"/>
    <s v="June 24"/>
    <s v="2021"/>
    <s v="09:38AM"/>
    <n v="6"/>
    <s v="24"/>
    <d v="2021-06-24T00:00:00"/>
    <d v="2021-06-24T09:38:00"/>
    <x v="0"/>
  </r>
  <r>
    <s v="June 25, 2021 at 06:07PM"/>
    <s v="June 25"/>
    <s v="2021"/>
    <s v="06:07PM"/>
    <n v="6"/>
    <s v="25"/>
    <d v="2021-06-25T00:00:00"/>
    <d v="2021-06-25T18:07:00"/>
    <x v="0"/>
  </r>
  <r>
    <s v="June 26, 2021 at 08:26AM"/>
    <s v="June 26"/>
    <s v="2021"/>
    <s v="08:26AM"/>
    <n v="6"/>
    <s v="26"/>
    <d v="2021-06-26T00:00:00"/>
    <d v="2021-06-26T08:26:00"/>
    <x v="0"/>
  </r>
  <r>
    <s v="June 26, 2021 at 10:00AM"/>
    <s v="June 26"/>
    <s v="2021"/>
    <s v="10:00AM"/>
    <n v="6"/>
    <s v="26"/>
    <d v="2021-06-26T00:00:00"/>
    <d v="2021-06-26T10:00:00"/>
    <x v="0"/>
  </r>
  <r>
    <s v="June 27, 2021 at 10:19AM"/>
    <s v="June 27"/>
    <s v="2021"/>
    <s v="10:19AM"/>
    <n v="6"/>
    <s v="27"/>
    <d v="2021-06-27T00:00:00"/>
    <d v="2021-06-27T10:19:00"/>
    <x v="0"/>
  </r>
  <r>
    <s v="June 28, 2021 at 12:34PM"/>
    <s v="June 28"/>
    <s v="2021"/>
    <s v="12:34PM"/>
    <n v="6"/>
    <s v="28"/>
    <d v="2021-06-28T00:00:00"/>
    <d v="2021-06-28T12:34:00"/>
    <x v="0"/>
  </r>
  <r>
    <s v="June 28, 2021 at 03:05PM"/>
    <s v="June 28"/>
    <s v="2021"/>
    <s v="03:05PM"/>
    <n v="6"/>
    <s v="28"/>
    <d v="2021-06-28T00:00:00"/>
    <d v="2021-06-28T15:05:00"/>
    <x v="0"/>
  </r>
  <r>
    <s v="June 29, 2021 at 09:22AM"/>
    <s v="June 29"/>
    <s v="2021"/>
    <s v="09:22AM"/>
    <n v="6"/>
    <s v="29"/>
    <d v="2021-06-29T00:00:00"/>
    <d v="2021-06-29T09:22:00"/>
    <x v="0"/>
  </r>
  <r>
    <s v="June 29, 2021 at 03:51PM"/>
    <s v="June 29"/>
    <s v="2021"/>
    <s v="03:51PM"/>
    <n v="6"/>
    <s v="29"/>
    <d v="2021-06-29T00:00:00"/>
    <d v="2021-06-29T15:51:00"/>
    <x v="0"/>
  </r>
  <r>
    <s v="June 29, 2021 at 06:30PM"/>
    <s v="June 29"/>
    <s v="2021"/>
    <s v="06:30PM"/>
    <n v="6"/>
    <s v="29"/>
    <d v="2021-06-29T00:00:00"/>
    <d v="2021-06-29T18:30:00"/>
    <x v="0"/>
  </r>
  <r>
    <s v="June 30, 2021 at 01:13PM"/>
    <s v="June 30"/>
    <s v="2021"/>
    <s v="01:13PM"/>
    <n v="6"/>
    <s v="30"/>
    <d v="2021-06-30T00:00:00"/>
    <d v="2021-06-30T13:13:00"/>
    <x v="0"/>
  </r>
  <r>
    <s v="June 30, 2021 at 02:52PM"/>
    <s v="June 30"/>
    <s v="2021"/>
    <s v="02:52PM"/>
    <n v="6"/>
    <s v="30"/>
    <d v="2021-06-30T00:00:00"/>
    <d v="2021-06-30T14:52:00"/>
    <x v="0"/>
  </r>
  <r>
    <s v="June 30, 2021 at 05:08PM"/>
    <s v="June 30"/>
    <s v="2021"/>
    <s v="05:08PM"/>
    <n v="6"/>
    <s v="30"/>
    <d v="2021-06-30T00:00:00"/>
    <d v="2021-06-30T17:08:00"/>
    <x v="0"/>
  </r>
  <r>
    <s v="July 01, 2021 at 12:01PM"/>
    <s v="July 01"/>
    <s v="2021"/>
    <s v="12:01PM"/>
    <n v="7"/>
    <s v="01"/>
    <d v="2021-07-01T00:00:00"/>
    <d v="2021-07-01T12:01:00"/>
    <x v="0"/>
  </r>
  <r>
    <s v="July 01, 2021 at 07:19PM"/>
    <s v="July 01"/>
    <s v="2021"/>
    <s v="07:19PM"/>
    <n v="7"/>
    <s v="01"/>
    <d v="2021-07-01T00:00:00"/>
    <d v="2021-07-01T19:19:00"/>
    <x v="0"/>
  </r>
  <r>
    <s v="July 02, 2021 at 07:29AM"/>
    <s v="July 02"/>
    <s v="2021"/>
    <s v="07:29AM"/>
    <n v="7"/>
    <s v="02"/>
    <d v="2021-07-02T00:00:00"/>
    <d v="2021-07-02T07:29:00"/>
    <x v="0"/>
  </r>
  <r>
    <s v="July 02, 2021 at 09:30AM"/>
    <s v="July 02"/>
    <s v="2021"/>
    <s v="09:30AM"/>
    <n v="7"/>
    <s v="02"/>
    <d v="2021-07-02T00:00:00"/>
    <d v="2021-07-02T09:30:00"/>
    <x v="0"/>
  </r>
  <r>
    <s v="July 02, 2021 at 09:40AM"/>
    <s v="July 02"/>
    <s v="2021"/>
    <s v="09:40AM"/>
    <n v="7"/>
    <s v="02"/>
    <d v="2021-07-02T00:00:00"/>
    <d v="2021-07-02T09:40:00"/>
    <x v="0"/>
  </r>
  <r>
    <s v="July 04, 2021 at 06:29AM"/>
    <s v="July 04"/>
    <s v="2021"/>
    <s v="06:29AM"/>
    <n v="7"/>
    <s v="04"/>
    <d v="2021-07-04T00:00:00"/>
    <d v="2021-07-04T06:29:00"/>
    <x v="0"/>
  </r>
  <r>
    <s v="July 06, 2021 at 06:29AM"/>
    <s v="July 06"/>
    <s v="2021"/>
    <s v="06:29AM"/>
    <n v="7"/>
    <s v="06"/>
    <d v="2021-07-06T00:00:00"/>
    <d v="2021-07-06T06:29:00"/>
    <x v="0"/>
  </r>
  <r>
    <s v="July 07, 2021 at 07:59AM"/>
    <s v="July 07"/>
    <s v="2021"/>
    <s v="07:59AM"/>
    <n v="7"/>
    <s v="07"/>
    <d v="2021-07-07T00:00:00"/>
    <d v="2021-07-07T07:59:00"/>
    <x v="0"/>
  </r>
  <r>
    <s v="July 07, 2021 at 03:39PM"/>
    <s v="July 07"/>
    <s v="2021"/>
    <s v="03:39PM"/>
    <n v="7"/>
    <s v="07"/>
    <d v="2021-07-07T00:00:00"/>
    <d v="2021-07-07T15:39:00"/>
    <x v="0"/>
  </r>
  <r>
    <s v="July 08, 2021 at 08:26AM"/>
    <s v="July 08"/>
    <s v="2021"/>
    <s v="08:26AM"/>
    <n v="7"/>
    <s v="08"/>
    <d v="2021-07-08T00:00:00"/>
    <d v="2021-07-08T08:26:00"/>
    <x v="0"/>
  </r>
  <r>
    <s v="July 08, 2021 at 09:33AM"/>
    <s v="July 08"/>
    <s v="2021"/>
    <s v="09:33AM"/>
    <n v="7"/>
    <s v="08"/>
    <d v="2021-07-08T00:00:00"/>
    <d v="2021-07-08T09:33:00"/>
    <x v="0"/>
  </r>
  <r>
    <s v="July 08, 2021 at 01:36PM"/>
    <s v="July 08"/>
    <s v="2021"/>
    <s v="01:36PM"/>
    <n v="7"/>
    <s v="08"/>
    <d v="2021-07-08T00:00:00"/>
    <d v="2021-07-08T13:36:00"/>
    <x v="0"/>
  </r>
  <r>
    <s v="July 08, 2021 at 03:53PM"/>
    <s v="July 08"/>
    <s v="2021"/>
    <s v="03:53PM"/>
    <n v="7"/>
    <s v="08"/>
    <d v="2021-07-08T00:00:00"/>
    <d v="2021-07-08T15:53:00"/>
    <x v="0"/>
  </r>
  <r>
    <s v="July 09, 2021 at 08:32AM"/>
    <s v="July 09"/>
    <s v="2021"/>
    <s v="08:32AM"/>
    <n v="7"/>
    <s v="09"/>
    <d v="2021-07-09T00:00:00"/>
    <d v="2021-07-09T08:32:00"/>
    <x v="0"/>
  </r>
  <r>
    <s v="July 09, 2021 at 11:48AM"/>
    <s v="July 09"/>
    <s v="2021"/>
    <s v="11:48AM"/>
    <n v="7"/>
    <s v="09"/>
    <d v="2021-07-09T00:00:00"/>
    <d v="2021-07-09T11:48:00"/>
    <x v="0"/>
  </r>
  <r>
    <s v="July 09, 2021 at 05:32PM"/>
    <s v="July 09"/>
    <s v="2021"/>
    <s v="05:32PM"/>
    <n v="7"/>
    <s v="09"/>
    <d v="2021-07-09T00:00:00"/>
    <d v="2021-07-09T17:32:00"/>
    <x v="0"/>
  </r>
  <r>
    <s v="July 10, 2021 at 04:55PM"/>
    <s v="July 10"/>
    <s v="2021"/>
    <s v="04:55PM"/>
    <n v="7"/>
    <s v="10"/>
    <d v="2021-07-10T00:00:00"/>
    <d v="2021-07-10T16:55:00"/>
    <x v="0"/>
  </r>
  <r>
    <s v="July 10, 2021 at 09:52PM"/>
    <s v="July 10"/>
    <s v="2021"/>
    <s v="09:52PM"/>
    <n v="7"/>
    <s v="10"/>
    <d v="2021-07-10T00:00:00"/>
    <d v="2021-07-10T21:52:00"/>
    <x v="0"/>
  </r>
  <r>
    <s v="July 12, 2021 at 06:23AM"/>
    <s v="July 12"/>
    <s v="2021"/>
    <s v="06:23AM"/>
    <n v="7"/>
    <s v="12"/>
    <d v="2021-07-12T00:00:00"/>
    <d v="2021-07-12T06:23:00"/>
    <x v="0"/>
  </r>
  <r>
    <s v="July 13, 2021 at 03:35PM"/>
    <s v="July 13"/>
    <s v="2021"/>
    <s v="03:35PM"/>
    <n v="7"/>
    <s v="13"/>
    <d v="2021-07-13T00:00:00"/>
    <d v="2021-07-13T15:35:00"/>
    <x v="0"/>
  </r>
  <r>
    <s v="July 13, 2021 at 07:57PM"/>
    <s v="July 13"/>
    <s v="2021"/>
    <s v="07:57PM"/>
    <n v="7"/>
    <s v="13"/>
    <d v="2021-07-13T00:00:00"/>
    <d v="2021-07-13T19:57:00"/>
    <x v="0"/>
  </r>
  <r>
    <s v="July 14, 2021 at 08:00AM"/>
    <s v="July 14"/>
    <s v="2021"/>
    <s v="08:00AM"/>
    <n v="7"/>
    <s v="14"/>
    <d v="2021-07-14T00:00:00"/>
    <d v="2021-07-14T08:00:00"/>
    <x v="0"/>
  </r>
  <r>
    <s v="July 14, 2021 at 08:27AM"/>
    <s v="July 14"/>
    <s v="2021"/>
    <s v="08:27AM"/>
    <n v="7"/>
    <s v="14"/>
    <d v="2021-07-14T00:00:00"/>
    <d v="2021-07-14T08:27:00"/>
    <x v="0"/>
  </r>
  <r>
    <s v="July 14, 2021 at 03:22PM"/>
    <s v="July 14"/>
    <s v="2021"/>
    <s v="03:22PM"/>
    <n v="7"/>
    <s v="14"/>
    <d v="2021-07-14T00:00:00"/>
    <d v="2021-07-14T15:22:00"/>
    <x v="0"/>
  </r>
  <r>
    <s v="July 15, 2021 at 07:44AM"/>
    <s v="July 15"/>
    <s v="2021"/>
    <s v="07:44AM"/>
    <n v="7"/>
    <s v="15"/>
    <d v="2021-07-15T00:00:00"/>
    <d v="2021-07-15T07:44:00"/>
    <x v="0"/>
  </r>
  <r>
    <s v="July 15, 2021 at 11:17AM"/>
    <s v="July 15"/>
    <s v="2021"/>
    <s v="11:17AM"/>
    <n v="7"/>
    <s v="15"/>
    <d v="2021-07-15T00:00:00"/>
    <d v="2021-07-15T11:17:00"/>
    <x v="0"/>
  </r>
  <r>
    <s v="July 15, 2021 at 12:40PM"/>
    <s v="July 15"/>
    <s v="2021"/>
    <s v="12:40PM"/>
    <n v="7"/>
    <s v="15"/>
    <d v="2021-07-15T00:00:00"/>
    <d v="2021-07-15T12:40:00"/>
    <x v="0"/>
  </r>
  <r>
    <s v="July 16, 2021 at 07:39AM"/>
    <s v="July 16"/>
    <s v="2021"/>
    <s v="07:39AM"/>
    <n v="7"/>
    <s v="16"/>
    <d v="2021-07-16T00:00:00"/>
    <d v="2021-07-16T07:39:00"/>
    <x v="0"/>
  </r>
  <r>
    <s v="July 16, 2021 at 03:18PM"/>
    <s v="July 16"/>
    <s v="2021"/>
    <s v="03:18PM"/>
    <n v="7"/>
    <s v="16"/>
    <d v="2021-07-16T00:00:00"/>
    <d v="2021-07-16T15:18:00"/>
    <x v="0"/>
  </r>
  <r>
    <s v="July 17, 2021 at 09:12AM"/>
    <s v="July 17"/>
    <s v="2021"/>
    <s v="09:12AM"/>
    <n v="7"/>
    <s v="17"/>
    <d v="2021-07-17T00:00:00"/>
    <d v="2021-07-17T09:12:00"/>
    <x v="0"/>
  </r>
  <r>
    <s v="July 18, 2021 at 08:14AM"/>
    <s v="July 18"/>
    <s v="2021"/>
    <s v="08:14AM"/>
    <n v="7"/>
    <s v="18"/>
    <d v="2021-07-18T00:00:00"/>
    <d v="2021-07-18T08:14:00"/>
    <x v="0"/>
  </r>
  <r>
    <s v="July 18, 2021 at 09:21AM"/>
    <s v="July 18"/>
    <s v="2021"/>
    <s v="09:21AM"/>
    <n v="7"/>
    <s v="18"/>
    <d v="2021-07-18T00:00:00"/>
    <d v="2021-07-18T09:21:00"/>
    <x v="0"/>
  </r>
  <r>
    <s v="July 19, 2021 at 09:19AM"/>
    <s v="July 19"/>
    <s v="2021"/>
    <s v="09:19AM"/>
    <n v="7"/>
    <s v="19"/>
    <d v="2021-07-19T00:00:00"/>
    <d v="2021-07-19T09:19:00"/>
    <x v="1"/>
  </r>
  <r>
    <s v="July 19, 2021 at 09:20AM"/>
    <s v="July 19"/>
    <s v="2021"/>
    <s v="09:20AM"/>
    <n v="7"/>
    <s v="19"/>
    <d v="2021-07-19T00:00:00"/>
    <d v="2021-07-19T09:20:00"/>
    <x v="1"/>
  </r>
  <r>
    <s v="July 19, 2021 at 01:31PM"/>
    <s v="July 19"/>
    <s v="2021"/>
    <s v="01:31PM"/>
    <n v="7"/>
    <s v="19"/>
    <d v="2021-07-19T00:00:00"/>
    <d v="2021-07-19T13:31:00"/>
    <x v="0"/>
  </r>
  <r>
    <s v="July 19, 2021 at 03:52PM"/>
    <s v="July 19"/>
    <s v="2021"/>
    <s v="03:52PM"/>
    <n v="7"/>
    <s v="19"/>
    <d v="2021-07-19T00:00:00"/>
    <d v="2021-07-19T15:52:00"/>
    <x v="0"/>
  </r>
  <r>
    <s v="July 19, 2021 at 05:05PM"/>
    <s v="July 19"/>
    <s v="2021"/>
    <s v="05:05PM"/>
    <n v="7"/>
    <s v="19"/>
    <d v="2021-07-19T00:00:00"/>
    <d v="2021-07-19T17:05:00"/>
    <x v="0"/>
  </r>
  <r>
    <s v="July 20, 2021 at 09:01AM"/>
    <s v="July 20"/>
    <s v="2021"/>
    <s v="09:01AM"/>
    <n v="7"/>
    <s v="20"/>
    <d v="2021-07-20T00:00:00"/>
    <d v="2021-07-20T09:01:00"/>
    <x v="0"/>
  </r>
  <r>
    <s v="July 20, 2021 at 01:13PM"/>
    <s v="July 20"/>
    <s v="2021"/>
    <s v="01:13PM"/>
    <n v="7"/>
    <s v="20"/>
    <d v="2021-07-20T00:00:00"/>
    <d v="2021-07-20T13:13:00"/>
    <x v="0"/>
  </r>
  <r>
    <s v="July 20, 2021 at 02:27PM"/>
    <s v="July 20"/>
    <s v="2021"/>
    <s v="02:27PM"/>
    <n v="7"/>
    <s v="20"/>
    <d v="2021-07-20T00:00:00"/>
    <d v="2021-07-20T14:27:00"/>
    <x v="0"/>
  </r>
  <r>
    <s v="July 20, 2021 at 03:09PM"/>
    <s v="July 20"/>
    <s v="2021"/>
    <s v="03:09PM"/>
    <n v="7"/>
    <s v="20"/>
    <d v="2021-07-20T00:00:00"/>
    <d v="2021-07-20T15:09:00"/>
    <x v="0"/>
  </r>
  <r>
    <s v="July 21, 2021 at 08:07AM"/>
    <s v="July 21"/>
    <s v="2021"/>
    <s v="08:07AM"/>
    <n v="7"/>
    <s v="21"/>
    <d v="2021-07-21T00:00:00"/>
    <d v="2021-07-21T08:07:00"/>
    <x v="0"/>
  </r>
  <r>
    <s v="July 22, 2021 at 06:30AM"/>
    <s v="July 22"/>
    <s v="2021"/>
    <s v="06:30AM"/>
    <n v="7"/>
    <s v="22"/>
    <d v="2021-07-22T00:00:00"/>
    <d v="2021-07-22T06:30:00"/>
    <x v="0"/>
  </r>
  <r>
    <s v="July 23, 2021 at 12:55PM"/>
    <s v="July 23"/>
    <s v="2021"/>
    <s v="12:55PM"/>
    <n v="7"/>
    <s v="23"/>
    <d v="2021-07-23T00:00:00"/>
    <d v="2021-07-23T12:55:00"/>
    <x v="0"/>
  </r>
  <r>
    <s v="July 23, 2021 at 06:40PM"/>
    <s v="July 23"/>
    <s v="2021"/>
    <s v="06:40PM"/>
    <n v="7"/>
    <s v="23"/>
    <d v="2021-07-23T00:00:00"/>
    <d v="2021-07-23T18:40:00"/>
    <x v="0"/>
  </r>
  <r>
    <s v="July 24, 2021 at 06:46AM"/>
    <s v="July 24"/>
    <s v="2021"/>
    <s v="06:46AM"/>
    <n v="7"/>
    <s v="24"/>
    <d v="2021-07-24T00:00:00"/>
    <d v="2021-07-24T06:46:00"/>
    <x v="0"/>
  </r>
  <r>
    <s v="July 24, 2021 at 08:18AM"/>
    <s v="July 24"/>
    <s v="2021"/>
    <s v="08:18AM"/>
    <n v="7"/>
    <s v="24"/>
    <d v="2021-07-24T00:00:00"/>
    <d v="2021-07-24T08:18:00"/>
    <x v="0"/>
  </r>
  <r>
    <s v="July 24, 2021 at 04:25PM"/>
    <s v="July 24"/>
    <s v="2021"/>
    <s v="04:25PM"/>
    <n v="7"/>
    <s v="24"/>
    <d v="2021-07-24T00:00:00"/>
    <d v="2021-07-24T16:25:00"/>
    <x v="0"/>
  </r>
  <r>
    <s v="July 25, 2021 at 12:21PM"/>
    <s v="July 25"/>
    <s v="2021"/>
    <s v="12:21PM"/>
    <n v="7"/>
    <s v="25"/>
    <d v="2021-07-25T00:00:00"/>
    <d v="2021-07-25T12:21:00"/>
    <x v="0"/>
  </r>
  <r>
    <s v="July 26, 2021 at 09:40AM"/>
    <s v="July 26"/>
    <s v="2021"/>
    <s v="09:40AM"/>
    <n v="7"/>
    <s v="26"/>
    <d v="2021-07-26T00:00:00"/>
    <d v="2021-07-26T09:40:00"/>
    <x v="0"/>
  </r>
  <r>
    <s v="July 26, 2021 at 11:07AM"/>
    <s v="July 26"/>
    <s v="2021"/>
    <s v="11:07AM"/>
    <n v="7"/>
    <s v="26"/>
    <d v="2021-07-26T00:00:00"/>
    <d v="2021-07-26T11:07:00"/>
    <x v="0"/>
  </r>
  <r>
    <s v="July 26, 2021 at 06:05PM"/>
    <s v="July 26"/>
    <s v="2021"/>
    <s v="06:05PM"/>
    <n v="7"/>
    <s v="26"/>
    <d v="2021-07-26T00:00:00"/>
    <d v="2021-07-26T18:05:00"/>
    <x v="0"/>
  </r>
  <r>
    <s v="July 27, 2021 at 08:00AM"/>
    <s v="July 27"/>
    <s v="2021"/>
    <s v="08:00AM"/>
    <n v="7"/>
    <s v="27"/>
    <d v="2021-07-27T00:00:00"/>
    <d v="2021-07-27T08:00:00"/>
    <x v="0"/>
  </r>
  <r>
    <s v="July 27, 2021 at 09:34AM"/>
    <s v="July 27"/>
    <s v="2021"/>
    <s v="09:34AM"/>
    <n v="7"/>
    <s v="27"/>
    <d v="2021-07-27T00:00:00"/>
    <d v="2021-07-27T09:34:00"/>
    <x v="0"/>
  </r>
  <r>
    <s v="July 27, 2021 at 11:15AM"/>
    <s v="July 27"/>
    <s v="2021"/>
    <s v="11:15AM"/>
    <n v="7"/>
    <s v="27"/>
    <d v="2021-07-27T00:00:00"/>
    <d v="2021-07-27T11:15:00"/>
    <x v="0"/>
  </r>
  <r>
    <s v="July 27, 2021 at 01:52PM"/>
    <s v="July 27"/>
    <s v="2021"/>
    <s v="01:52PM"/>
    <n v="7"/>
    <s v="27"/>
    <d v="2021-07-27T00:00:00"/>
    <d v="2021-07-27T13:52:00"/>
    <x v="0"/>
  </r>
  <r>
    <s v="July 27, 2021 at 06:11PM"/>
    <s v="July 27"/>
    <s v="2021"/>
    <s v="06:11PM"/>
    <n v="7"/>
    <s v="27"/>
    <d v="2021-07-27T00:00:00"/>
    <d v="2021-07-27T18:11:00"/>
    <x v="0"/>
  </r>
  <r>
    <s v="July 29, 2021 at 09:52AM"/>
    <s v="July 29"/>
    <s v="2021"/>
    <s v="09:52AM"/>
    <n v="7"/>
    <s v="29"/>
    <d v="2021-07-29T00:00:00"/>
    <d v="2021-07-29T09:52:00"/>
    <x v="0"/>
  </r>
  <r>
    <s v="July 29, 2021 at 11:43AM"/>
    <s v="July 29"/>
    <s v="2021"/>
    <s v="11:43AM"/>
    <n v="7"/>
    <s v="29"/>
    <d v="2021-07-29T00:00:00"/>
    <d v="2021-07-29T11:43:00"/>
    <x v="0"/>
  </r>
  <r>
    <s v="July 31, 2021 at 09:35AM"/>
    <s v="July 31"/>
    <s v="2021"/>
    <s v="09:35AM"/>
    <n v="7"/>
    <s v="31"/>
    <d v="2021-07-31T00:00:00"/>
    <d v="2021-07-31T09:35:00"/>
    <x v="0"/>
  </r>
  <r>
    <s v="July 31, 2021 at 08:06PM"/>
    <s v="July 31"/>
    <s v="2021"/>
    <s v="08:06PM"/>
    <n v="7"/>
    <s v="31"/>
    <d v="2021-07-31T00:00:00"/>
    <d v="2021-07-31T20:06:00"/>
    <x v="0"/>
  </r>
  <r>
    <s v="August 01, 2021 at 07:27AM"/>
    <s v="August 01"/>
    <s v="2021"/>
    <s v="07:27AM"/>
    <n v="8"/>
    <s v="01"/>
    <d v="2021-08-01T00:00:00"/>
    <d v="2021-08-01T07:27:00"/>
    <x v="0"/>
  </r>
  <r>
    <s v="August 01, 2021 at 09:06AM"/>
    <s v="August 01"/>
    <s v="2021"/>
    <s v="09:06AM"/>
    <n v="8"/>
    <s v="01"/>
    <d v="2021-08-01T00:00:00"/>
    <d v="2021-08-01T09:06:00"/>
    <x v="0"/>
  </r>
  <r>
    <s v="August 01, 2021 at 08:27PM"/>
    <s v="August 01"/>
    <s v="2021"/>
    <s v="08:27PM"/>
    <n v="8"/>
    <s v="01"/>
    <d v="2021-08-01T00:00:00"/>
    <d v="2021-08-01T20:27:00"/>
    <x v="0"/>
  </r>
  <r>
    <s v="August 01, 2021 at 08:43PM"/>
    <s v="August 01"/>
    <s v="2021"/>
    <s v="08:43PM"/>
    <n v="8"/>
    <s v="01"/>
    <d v="2021-08-01T00:00:00"/>
    <d v="2021-08-01T20:43:00"/>
    <x v="0"/>
  </r>
  <r>
    <s v="August 02, 2021 at 05:28PM"/>
    <s v="August 02"/>
    <s v="2021"/>
    <s v="05:28PM"/>
    <n v="8"/>
    <s v="02"/>
    <d v="2021-08-02T00:00:00"/>
    <d v="2021-08-02T17:28:00"/>
    <x v="0"/>
  </r>
  <r>
    <s v="August 03, 2021 at 10:33AM"/>
    <s v="August 03"/>
    <s v="2021"/>
    <s v="10:33AM"/>
    <n v="8"/>
    <s v="03"/>
    <d v="2021-08-03T00:00:00"/>
    <d v="2021-08-03T10:33:00"/>
    <x v="0"/>
  </r>
  <r>
    <s v="August 03, 2021 at 03:02PM"/>
    <s v="August 03"/>
    <s v="2021"/>
    <s v="03:02PM"/>
    <n v="8"/>
    <s v="03"/>
    <d v="2021-08-03T00:00:00"/>
    <d v="2021-08-03T15:02:00"/>
    <x v="0"/>
  </r>
  <r>
    <s v="August 03, 2021 at 03:47PM"/>
    <s v="August 03"/>
    <s v="2021"/>
    <s v="03:47PM"/>
    <n v="8"/>
    <s v="03"/>
    <d v="2021-08-03T00:00:00"/>
    <d v="2021-08-03T15:47:00"/>
    <x v="0"/>
  </r>
  <r>
    <s v="August 03, 2021 at 06:33PM"/>
    <s v="August 03"/>
    <s v="2021"/>
    <s v="06:33PM"/>
    <n v="8"/>
    <s v="03"/>
    <d v="2021-08-03T00:00:00"/>
    <d v="2021-08-03T18:33:00"/>
    <x v="0"/>
  </r>
  <r>
    <s v="August 04, 2021 at 07:48AM"/>
    <s v="August 04"/>
    <s v="2021"/>
    <s v="07:48AM"/>
    <n v="8"/>
    <s v="04"/>
    <d v="2021-08-04T00:00:00"/>
    <d v="2021-08-04T07:48:00"/>
    <x v="0"/>
  </r>
  <r>
    <s v="August 05, 2021 at 10:43AM"/>
    <s v="August 05"/>
    <s v="2021"/>
    <s v="10:43AM"/>
    <n v="8"/>
    <s v="05"/>
    <d v="2021-08-05T00:00:00"/>
    <d v="2021-08-05T10:43:00"/>
    <x v="0"/>
  </r>
  <r>
    <s v="August 05, 2021 at 01:04PM"/>
    <s v="August 05"/>
    <s v="2021"/>
    <s v="01:04PM"/>
    <n v="8"/>
    <s v="05"/>
    <d v="2021-08-05T00:00:00"/>
    <d v="2021-08-05T13:04:00"/>
    <x v="0"/>
  </r>
  <r>
    <s v="August 06, 2021 at 07:34AM"/>
    <s v="August 06"/>
    <s v="2021"/>
    <s v="07:34AM"/>
    <n v="8"/>
    <s v="06"/>
    <d v="2021-08-06T00:00:00"/>
    <d v="2021-08-06T07:34:00"/>
    <x v="0"/>
  </r>
  <r>
    <s v="August 06, 2021 at 08:06AM"/>
    <s v="August 06"/>
    <s v="2021"/>
    <s v="08:06AM"/>
    <n v="8"/>
    <s v="06"/>
    <d v="2021-08-06T00:00:00"/>
    <d v="2021-08-06T08:06:00"/>
    <x v="0"/>
  </r>
  <r>
    <s v="August 06, 2021 at 08:28AM"/>
    <s v="August 06"/>
    <s v="2021"/>
    <s v="08:28AM"/>
    <n v="8"/>
    <s v="06"/>
    <d v="2021-08-06T00:00:00"/>
    <d v="2021-08-06T08:28:00"/>
    <x v="0"/>
  </r>
  <r>
    <s v="August 06, 2021 at 10:17AM"/>
    <s v="August 06"/>
    <s v="2021"/>
    <s v="10:17AM"/>
    <n v="8"/>
    <s v="06"/>
    <d v="2021-08-06T00:00:00"/>
    <d v="2021-08-06T10:17:00"/>
    <x v="0"/>
  </r>
  <r>
    <s v="August 06, 2021 at 01:04PM"/>
    <s v="August 06"/>
    <s v="2021"/>
    <s v="01:04PM"/>
    <n v="8"/>
    <s v="06"/>
    <d v="2021-08-06T00:00:00"/>
    <d v="2021-08-06T13:04:00"/>
    <x v="0"/>
  </r>
  <r>
    <s v="August 07, 2021 at 08:06AM"/>
    <s v="August 07"/>
    <s v="2021"/>
    <s v="08:06AM"/>
    <n v="8"/>
    <s v="07"/>
    <d v="2021-08-07T00:00:00"/>
    <d v="2021-08-07T08:06:00"/>
    <x v="0"/>
  </r>
  <r>
    <s v="August 08, 2021 at 08:11AM"/>
    <s v="August 08"/>
    <s v="2021"/>
    <s v="08:11AM"/>
    <n v="8"/>
    <s v="08"/>
    <d v="2021-08-08T00:00:00"/>
    <d v="2021-08-08T08:11:00"/>
    <x v="0"/>
  </r>
  <r>
    <s v="August 08, 2021 at 10:44AM"/>
    <s v="August 08"/>
    <s v="2021"/>
    <s v="10:44AM"/>
    <n v="8"/>
    <s v="08"/>
    <d v="2021-08-08T00:00:00"/>
    <d v="2021-08-08T10:44:00"/>
    <x v="0"/>
  </r>
  <r>
    <s v="August 08, 2021 at 08:41PM"/>
    <s v="August 08"/>
    <s v="2021"/>
    <s v="08:41PM"/>
    <n v="8"/>
    <s v="08"/>
    <d v="2021-08-08T00:00:00"/>
    <d v="2021-08-08T20:41:00"/>
    <x v="0"/>
  </r>
  <r>
    <s v="August 09, 2021 at 07:42AM"/>
    <s v="August 09"/>
    <s v="2021"/>
    <s v="07:42AM"/>
    <n v="8"/>
    <s v="09"/>
    <d v="2021-08-09T00:00:00"/>
    <d v="2021-08-09T07:42:00"/>
    <x v="0"/>
  </r>
  <r>
    <s v="August 10, 2021 at 07:19AM"/>
    <s v="August 10"/>
    <s v="2021"/>
    <s v="07:19AM"/>
    <n v="8"/>
    <s v="10"/>
    <d v="2021-08-10T00:00:00"/>
    <d v="2021-08-10T07:19:00"/>
    <x v="0"/>
  </r>
  <r>
    <s v="August 10, 2021 at 12:50PM"/>
    <s v="August 10"/>
    <s v="2021"/>
    <s v="12:50PM"/>
    <n v="8"/>
    <s v="10"/>
    <d v="2021-08-10T00:00:00"/>
    <d v="2021-08-10T12:50:00"/>
    <x v="0"/>
  </r>
  <r>
    <s v="August 10, 2021 at 08:35PM"/>
    <s v="August 10"/>
    <s v="2021"/>
    <s v="08:35PM"/>
    <n v="8"/>
    <s v="10"/>
    <d v="2021-08-10T00:00:00"/>
    <d v="2021-08-10T20:35:00"/>
    <x v="0"/>
  </r>
  <r>
    <s v="August 10, 2021 at 09:04PM"/>
    <s v="August 10"/>
    <s v="2021"/>
    <s v="09:04PM"/>
    <n v="8"/>
    <s v="10"/>
    <d v="2021-08-10T00:00:00"/>
    <d v="2021-08-10T21:04:00"/>
    <x v="0"/>
  </r>
  <r>
    <s v="August 11, 2021 at 07:09AM"/>
    <s v="August 11"/>
    <s v="2021"/>
    <s v="07:09AM"/>
    <n v="8"/>
    <s v="11"/>
    <d v="2021-08-11T00:00:00"/>
    <d v="2021-08-11T07:09:00"/>
    <x v="0"/>
  </r>
  <r>
    <s v="August 11, 2021 at 08:43AM"/>
    <s v="August 11"/>
    <s v="2021"/>
    <s v="08:43AM"/>
    <n v="8"/>
    <s v="11"/>
    <d v="2021-08-11T00:00:00"/>
    <d v="2021-08-11T08:43:00"/>
    <x v="0"/>
  </r>
  <r>
    <s v="August 11, 2021 at 10:26AM"/>
    <s v="August 11"/>
    <s v="2021"/>
    <s v="10:26AM"/>
    <n v="8"/>
    <s v="11"/>
    <d v="2021-08-11T00:00:00"/>
    <d v="2021-08-11T10:26:00"/>
    <x v="0"/>
  </r>
  <r>
    <s v="August 11, 2021 at 08:18PM"/>
    <s v="August 11"/>
    <s v="2021"/>
    <s v="08:18PM"/>
    <n v="8"/>
    <s v="11"/>
    <d v="2021-08-11T00:00:00"/>
    <d v="2021-08-11T20:18:00"/>
    <x v="0"/>
  </r>
  <r>
    <s v="August 12, 2021 at 07:38AM"/>
    <s v="August 12"/>
    <s v="2021"/>
    <s v="07:38AM"/>
    <n v="8"/>
    <s v="12"/>
    <d v="2021-08-12T00:00:00"/>
    <d v="2021-08-12T07:38:00"/>
    <x v="0"/>
  </r>
  <r>
    <s v="August 13, 2021 at 09:32AM"/>
    <s v="August 13"/>
    <s v="2021"/>
    <s v="09:32AM"/>
    <n v="8"/>
    <s v="13"/>
    <d v="2021-08-13T00:00:00"/>
    <d v="2021-08-13T09:32:00"/>
    <x v="0"/>
  </r>
  <r>
    <s v="August 13, 2021 at 06:07PM"/>
    <s v="August 13"/>
    <s v="2021"/>
    <s v="06:07PM"/>
    <n v="8"/>
    <s v="13"/>
    <d v="2021-08-13T00:00:00"/>
    <d v="2021-08-13T18:07:00"/>
    <x v="0"/>
  </r>
  <r>
    <s v="August 14, 2021 at 10:40AM"/>
    <s v="August 14"/>
    <s v="2021"/>
    <s v="10:40AM"/>
    <n v="8"/>
    <s v="14"/>
    <d v="2021-08-14T00:00:00"/>
    <d v="2021-08-14T10:40:00"/>
    <x v="0"/>
  </r>
  <r>
    <s v="August 14, 2021 at 06:52PM"/>
    <s v="August 14"/>
    <s v="2021"/>
    <s v="06:52PM"/>
    <n v="8"/>
    <s v="14"/>
    <d v="2021-08-14T00:00:00"/>
    <d v="2021-08-14T18:52:00"/>
    <x v="0"/>
  </r>
  <r>
    <s v="August 14, 2021 at 09:18PM"/>
    <s v="August 14"/>
    <s v="2021"/>
    <s v="09:18PM"/>
    <n v="8"/>
    <s v="14"/>
    <d v="2021-08-14T00:00:00"/>
    <d v="2021-08-14T21:18:00"/>
    <x v="0"/>
  </r>
  <r>
    <s v="August 15, 2021 at 07:17AM"/>
    <s v="August 15"/>
    <s v="2021"/>
    <s v="07:17AM"/>
    <n v="8"/>
    <s v="15"/>
    <d v="2021-08-15T00:00:00"/>
    <d v="2021-08-15T07:17:00"/>
    <x v="0"/>
  </r>
  <r>
    <s v="August 15, 2021 at 12:06PM"/>
    <s v="August 15"/>
    <s v="2021"/>
    <s v="12:06PM"/>
    <n v="8"/>
    <s v="15"/>
    <d v="2021-08-15T00:00:00"/>
    <d v="2021-08-15T12:06:00"/>
    <x v="0"/>
  </r>
  <r>
    <s v="August 15, 2021 at 06:02PM"/>
    <s v="August 15"/>
    <s v="2021"/>
    <s v="06:02PM"/>
    <n v="8"/>
    <s v="15"/>
    <d v="2021-08-15T00:00:00"/>
    <d v="2021-08-15T18:02:00"/>
    <x v="0"/>
  </r>
  <r>
    <s v="August 16, 2021 at 04:00PM"/>
    <s v="August 16"/>
    <s v="2021"/>
    <s v="04:00PM"/>
    <n v="8"/>
    <s v="16"/>
    <d v="2021-08-16T00:00:00"/>
    <d v="2021-08-16T16:00:00"/>
    <x v="0"/>
  </r>
  <r>
    <s v="August 17, 2021 at 06:54AM"/>
    <s v="August 17"/>
    <s v="2021"/>
    <s v="06:54AM"/>
    <n v="8"/>
    <s v="17"/>
    <d v="2021-08-17T00:00:00"/>
    <d v="2021-08-17T06:54:00"/>
    <x v="0"/>
  </r>
  <r>
    <s v="August 17, 2021 at 08:26AM"/>
    <s v="August 17"/>
    <s v="2021"/>
    <s v="08:26AM"/>
    <n v="8"/>
    <s v="17"/>
    <d v="2021-08-17T00:00:00"/>
    <d v="2021-08-17T08:26:00"/>
    <x v="0"/>
  </r>
  <r>
    <s v="August 18, 2021 at 06:13AM"/>
    <s v="August 18"/>
    <s v="2021"/>
    <s v="06:13AM"/>
    <n v="8"/>
    <s v="18"/>
    <d v="2021-08-18T00:00:00"/>
    <d v="2021-08-18T06:13:00"/>
    <x v="0"/>
  </r>
  <r>
    <s v="August 18, 2021 at 09:52AM"/>
    <s v="August 18"/>
    <s v="2021"/>
    <s v="09:52AM"/>
    <n v="8"/>
    <s v="18"/>
    <d v="2021-08-18T00:00:00"/>
    <d v="2021-08-18T09:52:00"/>
    <x v="0"/>
  </r>
  <r>
    <s v="August 18, 2021 at 02:18PM"/>
    <s v="August 18"/>
    <s v="2021"/>
    <s v="02:18PM"/>
    <n v="8"/>
    <s v="18"/>
    <d v="2021-08-18T00:00:00"/>
    <d v="2021-08-18T14:18:00"/>
    <x v="0"/>
  </r>
  <r>
    <s v="August 18, 2021 at 04:04PM"/>
    <s v="August 18"/>
    <s v="2021"/>
    <s v="04:04PM"/>
    <n v="8"/>
    <s v="18"/>
    <d v="2021-08-18T00:00:00"/>
    <d v="2021-08-18T16:04:00"/>
    <x v="0"/>
  </r>
  <r>
    <s v="August 19, 2021 at 09:06AM"/>
    <s v="August 19"/>
    <s v="2021"/>
    <s v="09:06AM"/>
    <n v="8"/>
    <s v="19"/>
    <d v="2021-08-19T00:00:00"/>
    <d v="2021-08-19T09:06:00"/>
    <x v="0"/>
  </r>
  <r>
    <s v="August 19, 2021 at 03:29PM"/>
    <s v="August 19"/>
    <s v="2021"/>
    <s v="03:29PM"/>
    <n v="8"/>
    <s v="19"/>
    <d v="2021-08-19T00:00:00"/>
    <d v="2021-08-19T15:29:00"/>
    <x v="0"/>
  </r>
  <r>
    <s v="August 19, 2021 at 07:44PM"/>
    <s v="August 19"/>
    <s v="2021"/>
    <s v="07:44PM"/>
    <n v="8"/>
    <s v="19"/>
    <d v="2021-08-19T00:00:00"/>
    <d v="2021-08-19T19:44:00"/>
    <x v="0"/>
  </r>
  <r>
    <s v="August 20, 2021 at 09:29AM"/>
    <s v="August 20"/>
    <s v="2021"/>
    <s v="09:29AM"/>
    <n v="8"/>
    <s v="20"/>
    <d v="2021-08-20T00:00:00"/>
    <d v="2021-08-20T09:29:00"/>
    <x v="0"/>
  </r>
  <r>
    <s v="August 21, 2021 at 03:33PM"/>
    <s v="August 21"/>
    <s v="2021"/>
    <s v="03:33PM"/>
    <n v="8"/>
    <s v="21"/>
    <d v="2021-08-21T00:00:00"/>
    <d v="2021-08-21T15:33:00"/>
    <x v="0"/>
  </r>
  <r>
    <s v="August 22, 2021 at 09:50PM"/>
    <s v="August 22"/>
    <s v="2021"/>
    <s v="09:50PM"/>
    <n v="8"/>
    <s v="22"/>
    <d v="2021-08-22T00:00:00"/>
    <d v="2021-08-22T21:50:00"/>
    <x v="0"/>
  </r>
  <r>
    <s v="August 23, 2021 at 07:48AM"/>
    <s v="August 23"/>
    <s v="2021"/>
    <s v="07:48AM"/>
    <n v="8"/>
    <s v="23"/>
    <d v="2021-08-23T00:00:00"/>
    <d v="2021-08-23T07:48:00"/>
    <x v="0"/>
  </r>
  <r>
    <s v="August 23, 2021 at 12:48PM"/>
    <s v="August 23"/>
    <s v="2021"/>
    <s v="12:48PM"/>
    <n v="8"/>
    <s v="23"/>
    <d v="2021-08-23T00:00:00"/>
    <d v="2021-08-23T12:48:00"/>
    <x v="0"/>
  </r>
  <r>
    <s v="August 23, 2021 at 03:55PM"/>
    <s v="August 23"/>
    <s v="2021"/>
    <s v="03:55PM"/>
    <n v="8"/>
    <s v="23"/>
    <d v="2021-08-23T00:00:00"/>
    <d v="2021-08-23T15:55:00"/>
    <x v="0"/>
  </r>
  <r>
    <s v="August 24, 2021 at 08:02AM"/>
    <s v="August 24"/>
    <s v="2021"/>
    <s v="08:02AM"/>
    <n v="8"/>
    <s v="24"/>
    <d v="2021-08-24T00:00:00"/>
    <d v="2021-08-24T08:02:00"/>
    <x v="1"/>
  </r>
  <r>
    <s v="August 24, 2021 at 08:03AM"/>
    <s v="August 24"/>
    <s v="2021"/>
    <s v="08:03AM"/>
    <n v="8"/>
    <s v="24"/>
    <d v="2021-08-24T00:00:00"/>
    <d v="2021-08-24T08:03:00"/>
    <x v="1"/>
  </r>
  <r>
    <s v="August 24, 2021 at 11:34AM"/>
    <s v="August 24"/>
    <s v="2021"/>
    <s v="11:34AM"/>
    <n v="8"/>
    <s v="24"/>
    <d v="2021-08-24T00:00:00"/>
    <d v="2021-08-24T11:34:00"/>
    <x v="1"/>
  </r>
  <r>
    <s v="August 24, 2021 at 11:35AM"/>
    <s v="August 24"/>
    <s v="2021"/>
    <s v="11:35AM"/>
    <n v="8"/>
    <s v="24"/>
    <d v="2021-08-24T00:00:00"/>
    <d v="2021-08-24T11:35:00"/>
    <x v="1"/>
  </r>
  <r>
    <s v="August 24, 2021 at 08:59PM"/>
    <s v="August 24"/>
    <s v="2021"/>
    <s v="08:59PM"/>
    <n v="8"/>
    <s v="24"/>
    <d v="2021-08-24T00:00:00"/>
    <d v="2021-08-24T20:59:00"/>
    <x v="0"/>
  </r>
  <r>
    <s v="August 25, 2021 at 06:58AM"/>
    <s v="August 25"/>
    <s v="2021"/>
    <s v="06:58AM"/>
    <n v="8"/>
    <s v="25"/>
    <d v="2021-08-25T00:00:00"/>
    <d v="2021-08-25T06:58:00"/>
    <x v="0"/>
  </r>
  <r>
    <s v="August 25, 2021 at 11:36AM"/>
    <s v="August 25"/>
    <s v="2021"/>
    <s v="11:36AM"/>
    <n v="8"/>
    <s v="25"/>
    <d v="2021-08-25T00:00:00"/>
    <d v="2021-08-25T11:36:00"/>
    <x v="0"/>
  </r>
  <r>
    <s v="August 25, 2021 at 01:06PM"/>
    <s v="August 25"/>
    <s v="2021"/>
    <s v="01:06PM"/>
    <n v="8"/>
    <s v="25"/>
    <d v="2021-08-25T00:00:00"/>
    <d v="2021-08-25T13:06:00"/>
    <x v="0"/>
  </r>
  <r>
    <s v="August 25, 2021 at 04:25PM"/>
    <s v="August 25"/>
    <s v="2021"/>
    <s v="04:25PM"/>
    <n v="8"/>
    <s v="25"/>
    <d v="2021-08-25T00:00:00"/>
    <d v="2021-08-25T16:25:00"/>
    <x v="0"/>
  </r>
  <r>
    <s v="August 25, 2021 at 07:56PM"/>
    <s v="August 25"/>
    <s v="2021"/>
    <s v="07:56PM"/>
    <n v="8"/>
    <s v="25"/>
    <d v="2021-08-25T00:00:00"/>
    <d v="2021-08-25T19:56:00"/>
    <x v="0"/>
  </r>
  <r>
    <s v="August 26, 2021 at 08:06AM"/>
    <s v="August 26"/>
    <s v="2021"/>
    <s v="08:06AM"/>
    <n v="8"/>
    <s v="26"/>
    <d v="2021-08-26T00:00:00"/>
    <d v="2021-08-26T08:06:00"/>
    <x v="0"/>
  </r>
  <r>
    <s v="August 26, 2021 at 12:00PM"/>
    <s v="August 26"/>
    <s v="2021"/>
    <s v="12:00PM"/>
    <n v="8"/>
    <s v="26"/>
    <d v="2021-08-26T00:00:00"/>
    <d v="2021-08-26T12:00:00"/>
    <x v="0"/>
  </r>
  <r>
    <s v="August 26, 2021 at 02:52PM"/>
    <s v="August 26"/>
    <s v="2021"/>
    <s v="02:52PM"/>
    <n v="8"/>
    <s v="26"/>
    <d v="2021-08-26T00:00:00"/>
    <d v="2021-08-26T14:52:00"/>
    <x v="0"/>
  </r>
  <r>
    <s v="August 26, 2021 at 07:02PM"/>
    <s v="August 26"/>
    <s v="2021"/>
    <s v="07:02PM"/>
    <n v="8"/>
    <s v="26"/>
    <d v="2021-08-26T00:00:00"/>
    <d v="2021-08-26T19:02:00"/>
    <x v="0"/>
  </r>
  <r>
    <s v="August 27, 2021 at 07:07AM"/>
    <s v="August 27"/>
    <s v="2021"/>
    <s v="07:07AM"/>
    <n v="8"/>
    <s v="27"/>
    <d v="2021-08-27T00:00:00"/>
    <d v="2021-08-27T07:07:00"/>
    <x v="0"/>
  </r>
  <r>
    <s v="August 27, 2021 at 11:55AM"/>
    <s v="August 27"/>
    <s v="2021"/>
    <s v="11:55AM"/>
    <n v="8"/>
    <s v="27"/>
    <d v="2021-08-27T00:00:00"/>
    <d v="2021-08-27T11:55:00"/>
    <x v="0"/>
  </r>
  <r>
    <s v="August 27, 2021 at 12:29PM"/>
    <s v="August 27"/>
    <s v="2021"/>
    <s v="12:29PM"/>
    <n v="8"/>
    <s v="27"/>
    <d v="2021-08-27T00:00:00"/>
    <d v="2021-08-27T12:29:00"/>
    <x v="0"/>
  </r>
  <r>
    <s v="August 27, 2021 at 03:48PM"/>
    <s v="August 27"/>
    <s v="2021"/>
    <s v="03:48PM"/>
    <n v="8"/>
    <s v="27"/>
    <d v="2021-08-27T00:00:00"/>
    <d v="2021-08-27T15:48:00"/>
    <x v="0"/>
  </r>
  <r>
    <s v="August 28, 2021 at 11:44AM"/>
    <s v="August 28"/>
    <s v="2021"/>
    <s v="11:44AM"/>
    <n v="8"/>
    <s v="28"/>
    <d v="2021-08-28T00:00:00"/>
    <d v="2021-08-28T11:44:00"/>
    <x v="0"/>
  </r>
  <r>
    <s v="August 29, 2021 at 04:23PM"/>
    <s v="August 29"/>
    <s v="2021"/>
    <s v="04:23PM"/>
    <n v="8"/>
    <s v="29"/>
    <d v="2021-08-29T00:00:00"/>
    <d v="2021-08-29T16:23:00"/>
    <x v="0"/>
  </r>
  <r>
    <s v="August 29, 2021 at 07:35PM"/>
    <s v="August 29"/>
    <s v="2021"/>
    <s v="07:35PM"/>
    <n v="8"/>
    <s v="29"/>
    <d v="2021-08-29T00:00:00"/>
    <d v="2021-08-29T19:35:00"/>
    <x v="0"/>
  </r>
  <r>
    <s v="August 30, 2021 at 07:01AM"/>
    <s v="August 30"/>
    <s v="2021"/>
    <s v="07:01AM"/>
    <n v="8"/>
    <s v="30"/>
    <d v="2021-08-30T00:00:00"/>
    <d v="2021-08-30T07:01:00"/>
    <x v="0"/>
  </r>
  <r>
    <s v="August 30, 2021 at 07:27AM"/>
    <s v="August 30"/>
    <s v="2021"/>
    <s v="07:27AM"/>
    <n v="8"/>
    <s v="30"/>
    <d v="2021-08-30T00:00:00"/>
    <d v="2021-08-30T07:27:00"/>
    <x v="0"/>
  </r>
  <r>
    <s v="August 30, 2021 at 08:54AM"/>
    <s v="August 30"/>
    <s v="2021"/>
    <s v="08:54AM"/>
    <n v="8"/>
    <s v="30"/>
    <d v="2021-08-30T00:00:00"/>
    <d v="2021-08-30T08:54:00"/>
    <x v="0"/>
  </r>
  <r>
    <s v="August 31, 2021 at 05:46AM"/>
    <s v="August 31"/>
    <s v="2021"/>
    <s v="05:46AM"/>
    <n v="8"/>
    <s v="31"/>
    <d v="2021-08-31T00:00:00"/>
    <d v="2021-08-31T05:46:00"/>
    <x v="0"/>
  </r>
  <r>
    <s v="August 31, 2021 at 06:10AM"/>
    <s v="August 31"/>
    <s v="2021"/>
    <s v="06:10AM"/>
    <n v="8"/>
    <s v="31"/>
    <d v="2021-08-31T00:00:00"/>
    <d v="2021-08-31T06:10:00"/>
    <x v="0"/>
  </r>
  <r>
    <s v="August 31, 2021 at 06:23AM"/>
    <s v="August 31"/>
    <s v="2021"/>
    <s v="06:23AM"/>
    <n v="8"/>
    <s v="31"/>
    <d v="2021-08-31T00:00:00"/>
    <d v="2021-08-31T06:23:00"/>
    <x v="0"/>
  </r>
  <r>
    <s v="August 31, 2021 at 07:44AM"/>
    <s v="August 31"/>
    <s v="2021"/>
    <s v="07:44AM"/>
    <n v="8"/>
    <s v="31"/>
    <d v="2021-08-31T00:00:00"/>
    <d v="2021-08-31T07:44:00"/>
    <x v="0"/>
  </r>
  <r>
    <s v="September 01, 2021 at 10:59AM"/>
    <s v="September 01"/>
    <s v="2021"/>
    <s v="10:59AM"/>
    <n v="9"/>
    <s v="01"/>
    <d v="2021-09-01T00:00:00"/>
    <d v="2021-09-01T10:59:00"/>
    <x v="0"/>
  </r>
  <r>
    <s v="September 02, 2021 at 09:24AM"/>
    <s v="September 02"/>
    <s v="2021"/>
    <s v="09:24AM"/>
    <n v="9"/>
    <s v="02"/>
    <d v="2021-09-02T00:00:00"/>
    <d v="2021-09-02T09:24:00"/>
    <x v="0"/>
  </r>
  <r>
    <s v="September 02, 2021 at 01:23PM"/>
    <s v="September 02"/>
    <s v="2021"/>
    <s v="01:23PM"/>
    <n v="9"/>
    <s v="02"/>
    <d v="2021-09-02T00:00:00"/>
    <d v="2021-09-02T13:23:00"/>
    <x v="0"/>
  </r>
  <r>
    <s v="September 02, 2021 at 05:39PM"/>
    <s v="September 02"/>
    <s v="2021"/>
    <s v="05:39PM"/>
    <n v="9"/>
    <s v="02"/>
    <d v="2021-09-02T00:00:00"/>
    <d v="2021-09-02T17:39:00"/>
    <x v="0"/>
  </r>
  <r>
    <s v="September 03, 2021 at 06:15AM"/>
    <s v="September 03"/>
    <s v="2021"/>
    <s v="06:15AM"/>
    <n v="9"/>
    <s v="03"/>
    <d v="2021-09-03T00:00:00"/>
    <d v="2021-09-03T06:15:00"/>
    <x v="0"/>
  </r>
  <r>
    <s v="September 03, 2021 at 08:22AM"/>
    <s v="September 03"/>
    <s v="2021"/>
    <s v="08:22AM"/>
    <n v="9"/>
    <s v="03"/>
    <d v="2021-09-03T00:00:00"/>
    <d v="2021-09-03T08:22:00"/>
    <x v="0"/>
  </r>
  <r>
    <s v="September 03, 2021 at 10:37AM"/>
    <s v="September 03"/>
    <s v="2021"/>
    <s v="10:37AM"/>
    <n v="9"/>
    <s v="03"/>
    <d v="2021-09-03T00:00:00"/>
    <d v="2021-09-03T10:37:00"/>
    <x v="0"/>
  </r>
  <r>
    <s v="September 03, 2021 at 12:15PM"/>
    <s v="September 03"/>
    <s v="2021"/>
    <s v="12:15PM"/>
    <n v="9"/>
    <s v="03"/>
    <d v="2021-09-03T00:00:00"/>
    <d v="2021-09-03T12:15:00"/>
    <x v="0"/>
  </r>
  <r>
    <s v="September 03, 2021 at 06:42PM"/>
    <s v="September 03"/>
    <s v="2021"/>
    <s v="06:42PM"/>
    <n v="9"/>
    <s v="03"/>
    <d v="2021-09-03T00:00:00"/>
    <d v="2021-09-03T18:42:00"/>
    <x v="0"/>
  </r>
  <r>
    <s v="September 04, 2021 at 07:26AM"/>
    <s v="September 04"/>
    <s v="2021"/>
    <s v="07:26AM"/>
    <n v="9"/>
    <s v="04"/>
    <d v="2021-09-04T00:00:00"/>
    <d v="2021-09-04T07:26:00"/>
    <x v="0"/>
  </r>
  <r>
    <s v="September 04, 2021 at 08:40AM"/>
    <s v="September 04"/>
    <s v="2021"/>
    <s v="08:40AM"/>
    <n v="9"/>
    <s v="04"/>
    <d v="2021-09-04T00:00:00"/>
    <d v="2021-09-04T08:40:00"/>
    <x v="0"/>
  </r>
  <r>
    <s v="September 04, 2021 at 11:39AM"/>
    <s v="September 04"/>
    <s v="2021"/>
    <s v="11:39AM"/>
    <n v="9"/>
    <s v="04"/>
    <d v="2021-09-04T00:00:00"/>
    <d v="2021-09-04T11:39:00"/>
    <x v="0"/>
  </r>
  <r>
    <s v="September 04, 2021 at 06:42PM"/>
    <s v="September 04"/>
    <s v="2021"/>
    <s v="06:42PM"/>
    <n v="9"/>
    <s v="04"/>
    <d v="2021-09-04T00:00:00"/>
    <d v="2021-09-04T18:42:00"/>
    <x v="0"/>
  </r>
  <r>
    <s v="September 05, 2021 at 06:26AM"/>
    <s v="September 05"/>
    <s v="2021"/>
    <s v="06:26AM"/>
    <n v="9"/>
    <s v="05"/>
    <d v="2021-09-05T00:00:00"/>
    <d v="2021-09-05T06:26:00"/>
    <x v="0"/>
  </r>
  <r>
    <s v="September 05, 2021 at 06:57AM"/>
    <s v="September 05"/>
    <s v="2021"/>
    <s v="06:57AM"/>
    <n v="9"/>
    <s v="05"/>
    <d v="2021-09-05T00:00:00"/>
    <d v="2021-09-05T06:57:00"/>
    <x v="0"/>
  </r>
  <r>
    <s v="September 05, 2021 at 11:31AM"/>
    <s v="September 05"/>
    <s v="2021"/>
    <s v="11:31AM"/>
    <n v="9"/>
    <s v="05"/>
    <d v="2021-09-05T00:00:00"/>
    <d v="2021-09-05T11:31:00"/>
    <x v="0"/>
  </r>
  <r>
    <s v="September 05, 2021 at 02:56PM"/>
    <s v="September 05"/>
    <s v="2021"/>
    <s v="02:56PM"/>
    <n v="9"/>
    <s v="05"/>
    <d v="2021-09-05T00:00:00"/>
    <d v="2021-09-05T14:56:00"/>
    <x v="0"/>
  </r>
  <r>
    <s v="September 06, 2021 at 09:16AM"/>
    <s v="September 06"/>
    <s v="2021"/>
    <s v="09:16AM"/>
    <n v="9"/>
    <s v="06"/>
    <d v="2021-09-06T00:00:00"/>
    <d v="2021-09-06T09:16:00"/>
    <x v="0"/>
  </r>
  <r>
    <s v="September 06, 2021 at 08:16PM"/>
    <s v="September 06"/>
    <s v="2021"/>
    <s v="08:16PM"/>
    <n v="9"/>
    <s v="06"/>
    <d v="2021-09-06T00:00:00"/>
    <d v="2021-09-06T20:16:00"/>
    <x v="0"/>
  </r>
  <r>
    <s v="September 07, 2021 at 06:44AM"/>
    <s v="September 07"/>
    <s v="2021"/>
    <s v="06:44AM"/>
    <n v="9"/>
    <s v="07"/>
    <d v="2021-09-07T00:00:00"/>
    <d v="2021-09-07T06:44:00"/>
    <x v="0"/>
  </r>
  <r>
    <s v="September 07, 2021 at 07:59AM"/>
    <s v="September 07"/>
    <s v="2021"/>
    <s v="07:59AM"/>
    <n v="9"/>
    <s v="07"/>
    <d v="2021-09-07T00:00:00"/>
    <d v="2021-09-07T07:59:00"/>
    <x v="0"/>
  </r>
  <r>
    <s v="September 08, 2021 at 03:56PM"/>
    <s v="September 08"/>
    <s v="2021"/>
    <s v="03:56PM"/>
    <n v="9"/>
    <s v="08"/>
    <d v="2021-09-08T00:00:00"/>
    <d v="2021-09-08T15:56:00"/>
    <x v="0"/>
  </r>
  <r>
    <s v="September 09, 2021 at 02:57PM"/>
    <s v="September 09"/>
    <s v="2021"/>
    <s v="02:57PM"/>
    <n v="9"/>
    <s v="09"/>
    <d v="2021-09-09T00:00:00"/>
    <d v="2021-09-09T14:57:00"/>
    <x v="0"/>
  </r>
  <r>
    <s v="September 09, 2021 at 08:46PM"/>
    <s v="September 09"/>
    <s v="2021"/>
    <s v="08:46PM"/>
    <n v="9"/>
    <s v="09"/>
    <d v="2021-09-09T00:00:00"/>
    <d v="2021-09-09T20:46:00"/>
    <x v="0"/>
  </r>
  <r>
    <s v="September 10, 2021 at 07:16AM"/>
    <s v="September 10"/>
    <s v="2021"/>
    <s v="07:16AM"/>
    <n v="9"/>
    <s v="10"/>
    <d v="2021-09-10T00:00:00"/>
    <d v="2021-09-10T07:16:00"/>
    <x v="0"/>
  </r>
  <r>
    <s v="September 10, 2021 at 07:45AM"/>
    <s v="September 10"/>
    <s v="2021"/>
    <s v="07:45AM"/>
    <n v="9"/>
    <s v="10"/>
    <d v="2021-09-10T00:00:00"/>
    <d v="2021-09-10T07:45:00"/>
    <x v="0"/>
  </r>
  <r>
    <s v="September 11, 2021 at 08:07AM"/>
    <s v="September 11"/>
    <s v="2021"/>
    <s v="08:07AM"/>
    <n v="9"/>
    <s v="11"/>
    <d v="2021-09-11T00:00:00"/>
    <d v="2021-09-11T08:07:00"/>
    <x v="0"/>
  </r>
  <r>
    <s v="September 13, 2021 at 07:56AM"/>
    <s v="September 13"/>
    <s v="2021"/>
    <s v="07:56AM"/>
    <n v="9"/>
    <s v="13"/>
    <d v="2021-09-13T00:00:00"/>
    <d v="2021-09-13T07:56:00"/>
    <x v="0"/>
  </r>
  <r>
    <s v="September 13, 2021 at 12:38PM"/>
    <s v="September 13"/>
    <s v="2021"/>
    <s v="12:38PM"/>
    <n v="9"/>
    <s v="13"/>
    <d v="2021-09-13T00:00:00"/>
    <d v="2021-09-13T12:38:00"/>
    <x v="0"/>
  </r>
  <r>
    <s v="September 14, 2021 at 06:40AM"/>
    <s v="September 14"/>
    <s v="2021"/>
    <s v="06:40AM"/>
    <n v="9"/>
    <s v="14"/>
    <d v="2021-09-14T00:00:00"/>
    <d v="2021-09-14T06:40:00"/>
    <x v="0"/>
  </r>
  <r>
    <s v="September 15, 2021 at 06:31AM"/>
    <s v="September 15"/>
    <s v="2021"/>
    <s v="06:31AM"/>
    <n v="9"/>
    <s v="15"/>
    <d v="2021-09-15T00:00:00"/>
    <d v="2021-09-15T06:31:00"/>
    <x v="0"/>
  </r>
  <r>
    <s v="September 15, 2021 at 07:43AM"/>
    <s v="September 15"/>
    <s v="2021"/>
    <s v="07:43AM"/>
    <n v="9"/>
    <s v="15"/>
    <d v="2021-09-15T00:00:00"/>
    <d v="2021-09-15T07:43:00"/>
    <x v="0"/>
  </r>
  <r>
    <s v="September 15, 2021 at 08:19AM"/>
    <s v="September 15"/>
    <s v="2021"/>
    <s v="08:19AM"/>
    <n v="9"/>
    <s v="15"/>
    <d v="2021-09-15T00:00:00"/>
    <d v="2021-09-15T08:19:00"/>
    <x v="0"/>
  </r>
  <r>
    <s v="September 15, 2021 at 04:28PM"/>
    <s v="September 15"/>
    <s v="2021"/>
    <s v="04:28PM"/>
    <n v="9"/>
    <s v="15"/>
    <d v="2021-09-15T00:00:00"/>
    <d v="2021-09-15T16:28:00"/>
    <x v="0"/>
  </r>
  <r>
    <s v="September 15, 2021 at 07:18PM"/>
    <s v="September 15"/>
    <s v="2021"/>
    <s v="07:18PM"/>
    <n v="9"/>
    <s v="15"/>
    <d v="2021-09-15T00:00:00"/>
    <d v="2021-09-15T19:18:00"/>
    <x v="0"/>
  </r>
  <r>
    <s v="September 16, 2021 at 02:56PM"/>
    <s v="September 16"/>
    <s v="2021"/>
    <s v="02:56PM"/>
    <n v="9"/>
    <s v="16"/>
    <d v="2021-09-16T00:00:00"/>
    <d v="2021-09-16T14:56:00"/>
    <x v="0"/>
  </r>
  <r>
    <s v="September 16, 2021 at 04:36PM"/>
    <s v="September 16"/>
    <s v="2021"/>
    <s v="04:36PM"/>
    <n v="9"/>
    <s v="16"/>
    <d v="2021-09-16T00:00:00"/>
    <d v="2021-09-16T16:36:00"/>
    <x v="0"/>
  </r>
  <r>
    <s v="September 19, 2021 at 06:48AM"/>
    <s v="September 19"/>
    <s v="2021"/>
    <s v="06:48AM"/>
    <n v="9"/>
    <s v="19"/>
    <d v="2021-09-19T00:00:00"/>
    <d v="2021-09-19T06:48:00"/>
    <x v="0"/>
  </r>
  <r>
    <s v="September 19, 2021 at 08:05AM"/>
    <s v="September 19"/>
    <s v="2021"/>
    <s v="08:05AM"/>
    <n v="9"/>
    <s v="19"/>
    <d v="2021-09-19T00:00:00"/>
    <d v="2021-09-19T08:05:00"/>
    <x v="0"/>
  </r>
  <r>
    <s v="September 19, 2021 at 09:51AM"/>
    <s v="September 19"/>
    <s v="2021"/>
    <s v="09:51AM"/>
    <n v="9"/>
    <s v="19"/>
    <d v="2021-09-19T00:00:00"/>
    <d v="2021-09-19T09:51:00"/>
    <x v="0"/>
  </r>
  <r>
    <s v="September 20, 2021 at 08:11AM"/>
    <s v="September 20"/>
    <s v="2021"/>
    <s v="08:11AM"/>
    <n v="9"/>
    <s v="20"/>
    <d v="2021-09-20T00:00:00"/>
    <d v="2021-09-20T08:11:00"/>
    <x v="0"/>
  </r>
  <r>
    <s v="September 20, 2021 at 12:37PM"/>
    <s v="September 20"/>
    <s v="2021"/>
    <s v="12:37PM"/>
    <n v="9"/>
    <s v="20"/>
    <d v="2021-09-20T00:00:00"/>
    <d v="2021-09-20T12:37:00"/>
    <x v="0"/>
  </r>
  <r>
    <s v="September 20, 2021 at 05:38PM"/>
    <s v="September 20"/>
    <s v="2021"/>
    <s v="05:38PM"/>
    <n v="9"/>
    <s v="20"/>
    <d v="2021-09-20T00:00:00"/>
    <d v="2021-09-20T17:38:00"/>
    <x v="0"/>
  </r>
  <r>
    <s v="September 21, 2021 at 08:31AM"/>
    <s v="September 21"/>
    <s v="2021"/>
    <s v="08:31AM"/>
    <n v="9"/>
    <s v="21"/>
    <d v="2021-09-21T00:00:00"/>
    <d v="2021-09-21T08:31:00"/>
    <x v="0"/>
  </r>
  <r>
    <s v="September 21, 2021 at 08:25PM"/>
    <s v="September 21"/>
    <s v="2021"/>
    <s v="08:25PM"/>
    <n v="9"/>
    <s v="21"/>
    <d v="2021-09-21T00:00:00"/>
    <d v="2021-09-21T20:25:00"/>
    <x v="0"/>
  </r>
  <r>
    <s v="September 22, 2021 at 07:17AM"/>
    <s v="September 22"/>
    <s v="2021"/>
    <s v="07:17AM"/>
    <n v="9"/>
    <s v="22"/>
    <d v="2021-09-22T00:00:00"/>
    <d v="2021-09-22T07:17:00"/>
    <x v="0"/>
  </r>
  <r>
    <s v="September 23, 2021 at 08:13PM"/>
    <s v="September 23"/>
    <s v="2021"/>
    <s v="08:13PM"/>
    <n v="9"/>
    <s v="23"/>
    <d v="2021-09-23T00:00:00"/>
    <d v="2021-09-23T20:13:00"/>
    <x v="0"/>
  </r>
  <r>
    <s v="September 24, 2021 at 08:24AM"/>
    <s v="September 24"/>
    <s v="2021"/>
    <s v="08:24AM"/>
    <n v="9"/>
    <s v="24"/>
    <d v="2021-09-24T00:00:00"/>
    <d v="2021-09-24T08:24:00"/>
    <x v="0"/>
  </r>
  <r>
    <s v="September 24, 2021 at 01:24PM"/>
    <s v="September 24"/>
    <s v="2021"/>
    <s v="01:24PM"/>
    <n v="9"/>
    <s v="24"/>
    <d v="2021-09-24T00:00:00"/>
    <d v="2021-09-24T13:24:00"/>
    <x v="0"/>
  </r>
  <r>
    <s v="September 25, 2021 at 08:45AM"/>
    <s v="September 25"/>
    <s v="2021"/>
    <s v="08:45AM"/>
    <n v="9"/>
    <s v="25"/>
    <d v="2021-09-25T00:00:00"/>
    <d v="2021-09-25T08:45:00"/>
    <x v="0"/>
  </r>
  <r>
    <s v="September 26, 2021 at 10:08AM"/>
    <s v="September 26"/>
    <s v="2021"/>
    <s v="10:08AM"/>
    <n v="9"/>
    <s v="26"/>
    <d v="2021-09-26T00:00:00"/>
    <d v="2021-09-26T10:08:00"/>
    <x v="0"/>
  </r>
  <r>
    <s v="September 26, 2021 at 03:12PM"/>
    <s v="September 26"/>
    <s v="2021"/>
    <s v="03:12PM"/>
    <n v="9"/>
    <s v="26"/>
    <d v="2021-09-26T00:00:00"/>
    <d v="2021-09-26T15:12:00"/>
    <x v="0"/>
  </r>
  <r>
    <s v="September 26, 2021 at 08:43PM"/>
    <s v="September 26"/>
    <s v="2021"/>
    <s v="08:43PM"/>
    <n v="9"/>
    <s v="26"/>
    <d v="2021-09-26T00:00:00"/>
    <d v="2021-09-26T20:43:00"/>
    <x v="0"/>
  </r>
  <r>
    <s v="September 27, 2021 at 06:43AM"/>
    <s v="September 27"/>
    <s v="2021"/>
    <s v="06:43AM"/>
    <n v="9"/>
    <s v="27"/>
    <d v="2021-09-27T00:00:00"/>
    <d v="2021-09-27T06:43:00"/>
    <x v="0"/>
  </r>
  <r>
    <s v="September 27, 2021 at 11:42AM"/>
    <s v="September 27"/>
    <s v="2021"/>
    <s v="11:42AM"/>
    <n v="9"/>
    <s v="27"/>
    <d v="2021-09-27T00:00:00"/>
    <d v="2021-09-27T11:42:00"/>
    <x v="0"/>
  </r>
  <r>
    <s v="September 28, 2021 at 06:03PM"/>
    <s v="September 28"/>
    <s v="2021"/>
    <s v="06:03PM"/>
    <n v="9"/>
    <s v="28"/>
    <d v="2021-09-28T00:00:00"/>
    <d v="2021-09-28T18:03:00"/>
    <x v="0"/>
  </r>
  <r>
    <s v="September 29, 2021 at 07:43AM"/>
    <s v="September 29"/>
    <s v="2021"/>
    <s v="07:43AM"/>
    <n v="9"/>
    <s v="29"/>
    <d v="2021-09-29T00:00:00"/>
    <d v="2021-09-29T07:43:00"/>
    <x v="0"/>
  </r>
  <r>
    <s v="September 29, 2021 at 09:04AM"/>
    <s v="September 29"/>
    <s v="2021"/>
    <s v="09:04AM"/>
    <n v="9"/>
    <s v="29"/>
    <d v="2021-09-29T00:00:00"/>
    <d v="2021-09-29T09:04:00"/>
    <x v="0"/>
  </r>
  <r>
    <s v="September 29, 2021 at 09:21AM"/>
    <s v="September 29"/>
    <s v="2021"/>
    <s v="09:21AM"/>
    <n v="9"/>
    <s v="29"/>
    <d v="2021-09-29T00:00:00"/>
    <d v="2021-09-29T09:21:00"/>
    <x v="0"/>
  </r>
  <r>
    <s v="September 29, 2021 at 09:28AM"/>
    <s v="September 29"/>
    <s v="2021"/>
    <s v="09:28AM"/>
    <n v="9"/>
    <s v="29"/>
    <d v="2021-09-29T00:00:00"/>
    <d v="2021-09-29T09:28:00"/>
    <x v="0"/>
  </r>
  <r>
    <s v="September 29, 2021 at 10:54AM"/>
    <s v="September 29"/>
    <s v="2021"/>
    <s v="10:54AM"/>
    <n v="9"/>
    <s v="29"/>
    <d v="2021-09-29T00:00:00"/>
    <d v="2021-09-29T10:54:00"/>
    <x v="0"/>
  </r>
  <r>
    <s v="September 30, 2021 at 12:47PM"/>
    <s v="September 30"/>
    <s v="2021"/>
    <s v="12:47PM"/>
    <n v="9"/>
    <s v="30"/>
    <d v="2021-09-30T00:00:00"/>
    <d v="2021-09-30T12:47:00"/>
    <x v="0"/>
  </r>
  <r>
    <s v="October 01, 2021 at 09:02AM"/>
    <s v="October 01"/>
    <s v="2021"/>
    <s v="09:02AM"/>
    <n v="10"/>
    <s v="01"/>
    <d v="2021-10-01T00:00:00"/>
    <d v="2021-10-01T09:02:00"/>
    <x v="0"/>
  </r>
  <r>
    <s v="October 01, 2021 at 09:23AM"/>
    <s v="October 01"/>
    <s v="2021"/>
    <s v="09:23AM"/>
    <n v="10"/>
    <s v="01"/>
    <d v="2021-10-01T00:00:00"/>
    <d v="2021-10-01T09:23:00"/>
    <x v="0"/>
  </r>
  <r>
    <s v="October 01, 2021 at 09:38AM"/>
    <s v="October 01"/>
    <s v="2021"/>
    <s v="09:38AM"/>
    <n v="10"/>
    <s v="01"/>
    <d v="2021-10-01T00:00:00"/>
    <d v="2021-10-01T09:38:00"/>
    <x v="0"/>
  </r>
  <r>
    <s v="October 01, 2021 at 07:14PM"/>
    <s v="October 01"/>
    <s v="2021"/>
    <s v="07:14PM"/>
    <n v="10"/>
    <s v="01"/>
    <d v="2021-10-01T00:00:00"/>
    <d v="2021-10-01T19:14:00"/>
    <x v="0"/>
  </r>
  <r>
    <s v="October 03, 2021 at 07:25AM"/>
    <s v="October 03"/>
    <s v="2021"/>
    <s v="07:25AM"/>
    <n v="10"/>
    <s v="03"/>
    <d v="2021-10-03T00:00:00"/>
    <d v="2021-10-03T07:25:00"/>
    <x v="0"/>
  </r>
  <r>
    <s v="October 03, 2021 at 11:43AM"/>
    <s v="October 03"/>
    <s v="2021"/>
    <s v="11:43AM"/>
    <n v="10"/>
    <s v="03"/>
    <d v="2021-10-03T00:00:00"/>
    <d v="2021-10-03T11:43:00"/>
    <x v="0"/>
  </r>
  <r>
    <s v="October 04, 2021 at 11:56AM"/>
    <s v="October 04"/>
    <s v="2021"/>
    <s v="11:56AM"/>
    <n v="10"/>
    <s v="04"/>
    <d v="2021-10-04T00:00:00"/>
    <d v="2021-10-04T11:56:00"/>
    <x v="0"/>
  </r>
  <r>
    <s v="October 05, 2021 at 05:45AM"/>
    <s v="October 05"/>
    <s v="2021"/>
    <s v="05:45AM"/>
    <n v="10"/>
    <s v="05"/>
    <d v="2021-10-05T00:00:00"/>
    <d v="2021-10-05T05:45:00"/>
    <x v="0"/>
  </r>
  <r>
    <s v="October 05, 2021 at 01:18PM"/>
    <s v="October 05"/>
    <s v="2021"/>
    <s v="01:18PM"/>
    <n v="10"/>
    <s v="05"/>
    <d v="2021-10-05T00:00:00"/>
    <d v="2021-10-05T13:18:00"/>
    <x v="0"/>
  </r>
  <r>
    <s v="October 05, 2021 at 04:14PM"/>
    <s v="October 05"/>
    <s v="2021"/>
    <s v="04:14PM"/>
    <n v="10"/>
    <s v="05"/>
    <d v="2021-10-05T00:00:00"/>
    <d v="2021-10-05T16:14:00"/>
    <x v="0"/>
  </r>
  <r>
    <s v="October 06, 2021 at 07:17AM"/>
    <s v="October 06"/>
    <s v="2021"/>
    <s v="07:17AM"/>
    <n v="10"/>
    <s v="06"/>
    <d v="2021-10-06T00:00:00"/>
    <d v="2021-10-06T07:17:00"/>
    <x v="0"/>
  </r>
  <r>
    <s v="October 06, 2021 at 07:36AM"/>
    <s v="October 06"/>
    <s v="2021"/>
    <s v="07:36AM"/>
    <n v="10"/>
    <s v="06"/>
    <d v="2021-10-06T00:00:00"/>
    <d v="2021-10-06T07:36:00"/>
    <x v="0"/>
  </r>
  <r>
    <s v="October 06, 2021 at 03:20PM"/>
    <s v="October 06"/>
    <s v="2021"/>
    <s v="03:20PM"/>
    <n v="10"/>
    <s v="06"/>
    <d v="2021-10-06T00:00:00"/>
    <d v="2021-10-06T15:20:00"/>
    <x v="0"/>
  </r>
  <r>
    <s v="October 06, 2021 at 08:15PM"/>
    <s v="October 06"/>
    <s v="2021"/>
    <s v="08:15PM"/>
    <n v="10"/>
    <s v="06"/>
    <d v="2021-10-06T00:00:00"/>
    <d v="2021-10-06T20:15:00"/>
    <x v="0"/>
  </r>
  <r>
    <s v="October 07, 2021 at 09:04AM"/>
    <s v="October 07"/>
    <s v="2021"/>
    <s v="09:04AM"/>
    <n v="10"/>
    <s v="07"/>
    <d v="2021-10-07T00:00:00"/>
    <d v="2021-10-07T09:04:00"/>
    <x v="0"/>
  </r>
  <r>
    <s v="October 07, 2021 at 02:24PM"/>
    <s v="October 07"/>
    <s v="2021"/>
    <s v="02:24PM"/>
    <n v="10"/>
    <s v="07"/>
    <d v="2021-10-07T00:00:00"/>
    <d v="2021-10-07T14:24:00"/>
    <x v="0"/>
  </r>
  <r>
    <s v="October 08, 2021 at 12:18PM"/>
    <s v="October 08"/>
    <s v="2021"/>
    <s v="12:18PM"/>
    <n v="10"/>
    <s v="08"/>
    <d v="2021-10-08T00:00:00"/>
    <d v="2021-10-08T12:18:00"/>
    <x v="0"/>
  </r>
  <r>
    <s v="October 08, 2021 at 05:09PM"/>
    <s v="October 08"/>
    <s v="2021"/>
    <s v="05:09PM"/>
    <n v="10"/>
    <s v="08"/>
    <d v="2021-10-08T00:00:00"/>
    <d v="2021-10-08T17:09:00"/>
    <x v="0"/>
  </r>
  <r>
    <s v="October 09, 2021 at 10:11AM"/>
    <s v="October 09"/>
    <s v="2021"/>
    <s v="10:11AM"/>
    <n v="10"/>
    <s v="09"/>
    <d v="2021-10-09T00:00:00"/>
    <d v="2021-10-09T10:11:00"/>
    <x v="0"/>
  </r>
  <r>
    <s v="October 10, 2021 at 07:09PM"/>
    <s v="October 10"/>
    <s v="2021"/>
    <s v="07:09PM"/>
    <n v="10"/>
    <s v="10"/>
    <d v="2021-10-10T00:00:00"/>
    <d v="2021-10-10T19:09:00"/>
    <x v="0"/>
  </r>
  <r>
    <s v="October 11, 2021 at 02:51PM"/>
    <s v="October 11"/>
    <s v="2021"/>
    <s v="02:51PM"/>
    <n v="10"/>
    <s v="11"/>
    <d v="2021-10-11T00:00:00"/>
    <d v="2021-10-11T14:51:00"/>
    <x v="0"/>
  </r>
  <r>
    <s v="October 11, 2021 at 03:07PM"/>
    <s v="October 11"/>
    <s v="2021"/>
    <s v="03:07PM"/>
    <n v="10"/>
    <s v="11"/>
    <d v="2021-10-11T00:00:00"/>
    <d v="2021-10-11T15:07:00"/>
    <x v="0"/>
  </r>
  <r>
    <s v="October 11, 2021 at 05:31PM"/>
    <s v="October 11"/>
    <s v="2021"/>
    <s v="05:31PM"/>
    <n v="10"/>
    <s v="11"/>
    <d v="2021-10-11T00:00:00"/>
    <d v="2021-10-11T17:31:00"/>
    <x v="0"/>
  </r>
  <r>
    <s v="October 12, 2021 at 07:08AM"/>
    <s v="October 12"/>
    <s v="2021"/>
    <s v="07:08AM"/>
    <n v="10"/>
    <s v="12"/>
    <d v="2021-10-12T00:00:00"/>
    <d v="2021-10-12T07:08:00"/>
    <x v="0"/>
  </r>
  <r>
    <s v="October 13, 2021 at 08:35AM"/>
    <s v="October 13"/>
    <s v="2021"/>
    <s v="08:35AM"/>
    <n v="10"/>
    <s v="13"/>
    <d v="2021-10-13T00:00:00"/>
    <d v="2021-10-13T08:35:00"/>
    <x v="0"/>
  </r>
  <r>
    <s v="October 13, 2021 at 09:05AM"/>
    <s v="October 13"/>
    <s v="2021"/>
    <s v="09:05AM"/>
    <n v="10"/>
    <s v="13"/>
    <d v="2021-10-13T00:00:00"/>
    <d v="2021-10-13T09:05:00"/>
    <x v="0"/>
  </r>
  <r>
    <s v="October 14, 2021 at 09:28AM"/>
    <s v="October 14"/>
    <s v="2021"/>
    <s v="09:28AM"/>
    <n v="10"/>
    <s v="14"/>
    <d v="2021-10-14T00:00:00"/>
    <d v="2021-10-14T09:28:00"/>
    <x v="0"/>
  </r>
  <r>
    <s v="October 14, 2021 at 11:19AM"/>
    <s v="October 14"/>
    <s v="2021"/>
    <s v="11:19AM"/>
    <n v="10"/>
    <s v="14"/>
    <d v="2021-10-14T00:00:00"/>
    <d v="2021-10-14T11:19:00"/>
    <x v="0"/>
  </r>
  <r>
    <s v="October 14, 2021 at 08:59PM"/>
    <s v="October 14"/>
    <s v="2021"/>
    <s v="08:59PM"/>
    <n v="10"/>
    <s v="14"/>
    <d v="2021-10-14T00:00:00"/>
    <d v="2021-10-14T20:59:00"/>
    <x v="0"/>
  </r>
  <r>
    <s v="October 15, 2021 at 03:57PM"/>
    <s v="October 15"/>
    <s v="2021"/>
    <s v="03:57PM"/>
    <n v="10"/>
    <s v="15"/>
    <d v="2021-10-15T00:00:00"/>
    <d v="2021-10-15T15:57:00"/>
    <x v="0"/>
  </r>
  <r>
    <s v="October 16, 2021 at 07:13AM"/>
    <s v="October 16"/>
    <s v="2021"/>
    <s v="07:13AM"/>
    <n v="10"/>
    <s v="16"/>
    <d v="2021-10-16T00:00:00"/>
    <d v="2021-10-16T07:13:00"/>
    <x v="0"/>
  </r>
  <r>
    <s v="October 17, 2021 at 12:38PM"/>
    <s v="October 17"/>
    <s v="2021"/>
    <s v="12:38PM"/>
    <n v="10"/>
    <s v="17"/>
    <d v="2021-10-17T00:00:00"/>
    <d v="2021-10-17T12:38:00"/>
    <x v="0"/>
  </r>
  <r>
    <s v="October 18, 2021 at 08:30AM"/>
    <s v="October 18"/>
    <s v="2021"/>
    <s v="08:30AM"/>
    <n v="10"/>
    <s v="18"/>
    <d v="2021-10-18T00:00:00"/>
    <d v="2021-10-18T08:30:00"/>
    <x v="0"/>
  </r>
  <r>
    <s v="October 18, 2021 at 09:52AM"/>
    <s v="October 18"/>
    <s v="2021"/>
    <s v="09:52AM"/>
    <n v="10"/>
    <s v="18"/>
    <d v="2021-10-18T00:00:00"/>
    <d v="2021-10-18T09:52:00"/>
    <x v="0"/>
  </r>
  <r>
    <s v="October 18, 2021 at 04:56PM"/>
    <s v="October 18"/>
    <s v="2021"/>
    <s v="04:56PM"/>
    <n v="10"/>
    <s v="18"/>
    <d v="2021-10-18T00:00:00"/>
    <d v="2021-10-18T16:56:00"/>
    <x v="0"/>
  </r>
  <r>
    <s v="October 18, 2021 at 07:12PM"/>
    <s v="October 18"/>
    <s v="2021"/>
    <s v="07:12PM"/>
    <n v="10"/>
    <s v="18"/>
    <d v="2021-10-18T00:00:00"/>
    <d v="2021-10-18T19:12:00"/>
    <x v="0"/>
  </r>
  <r>
    <s v="October 19, 2021 at 09:38AM"/>
    <s v="October 19"/>
    <s v="2021"/>
    <s v="09:38AM"/>
    <n v="10"/>
    <s v="19"/>
    <d v="2021-10-19T00:00:00"/>
    <d v="2021-10-19T09:38:00"/>
    <x v="0"/>
  </r>
  <r>
    <s v="October 19, 2021 at 09:54AM"/>
    <s v="October 19"/>
    <s v="2021"/>
    <s v="09:54AM"/>
    <n v="10"/>
    <s v="19"/>
    <d v="2021-10-19T00:00:00"/>
    <d v="2021-10-19T09:54:00"/>
    <x v="0"/>
  </r>
  <r>
    <s v="October 19, 2021 at 02:45PM"/>
    <s v="October 19"/>
    <s v="2021"/>
    <s v="02:45PM"/>
    <n v="10"/>
    <s v="19"/>
    <d v="2021-10-19T00:00:00"/>
    <d v="2021-10-19T14:45:00"/>
    <x v="0"/>
  </r>
  <r>
    <s v="October 19, 2021 at 03:16PM"/>
    <s v="October 19"/>
    <s v="2021"/>
    <s v="03:16PM"/>
    <n v="10"/>
    <s v="19"/>
    <d v="2021-10-19T00:00:00"/>
    <d v="2021-10-19T15:16:00"/>
    <x v="0"/>
  </r>
  <r>
    <s v="October 20, 2021 at 07:42AM"/>
    <s v="October 20"/>
    <s v="2021"/>
    <s v="07:42AM"/>
    <n v="10"/>
    <s v="20"/>
    <d v="2021-10-20T00:00:00"/>
    <d v="2021-10-20T07:42:00"/>
    <x v="0"/>
  </r>
  <r>
    <s v="October 21, 2021 at 11:13AM"/>
    <s v="October 21"/>
    <s v="2021"/>
    <s v="11:13AM"/>
    <n v="10"/>
    <s v="21"/>
    <d v="2021-10-21T00:00:00"/>
    <d v="2021-10-21T11:13:00"/>
    <x v="0"/>
  </r>
  <r>
    <s v="October 21, 2021 at 06:57PM"/>
    <s v="October 21"/>
    <s v="2021"/>
    <s v="06:57PM"/>
    <n v="10"/>
    <s v="21"/>
    <d v="2021-10-21T00:00:00"/>
    <d v="2021-10-21T18:57:00"/>
    <x v="0"/>
  </r>
  <r>
    <s v="October 21, 2021 at 07:55PM"/>
    <s v="October 21"/>
    <s v="2021"/>
    <s v="07:55PM"/>
    <n v="10"/>
    <s v="21"/>
    <d v="2021-10-21T00:00:00"/>
    <d v="2021-10-21T19:55:00"/>
    <x v="0"/>
  </r>
  <r>
    <s v="October 22, 2021 at 08:58AM"/>
    <s v="October 22"/>
    <s v="2021"/>
    <s v="08:58AM"/>
    <n v="10"/>
    <s v="22"/>
    <d v="2021-10-22T00:00:00"/>
    <d v="2021-10-22T08:58:00"/>
    <x v="0"/>
  </r>
  <r>
    <s v="October 22, 2021 at 08:54PM"/>
    <s v="October 22"/>
    <s v="2021"/>
    <s v="08:54PM"/>
    <n v="10"/>
    <s v="22"/>
    <d v="2021-10-22T00:00:00"/>
    <d v="2021-10-22T20:54:00"/>
    <x v="0"/>
  </r>
  <r>
    <s v="October 26, 2021 at 07:52AM"/>
    <s v="October 26"/>
    <s v="2021"/>
    <s v="07:52AM"/>
    <n v="10"/>
    <s v="26"/>
    <d v="2021-10-26T00:00:00"/>
    <d v="2021-10-26T07:52:00"/>
    <x v="0"/>
  </r>
  <r>
    <s v="October 26, 2021 at 07:58AM"/>
    <s v="October 26"/>
    <s v="2021"/>
    <s v="07:58AM"/>
    <n v="10"/>
    <s v="26"/>
    <d v="2021-10-26T00:00:00"/>
    <d v="2021-10-26T07:58:00"/>
    <x v="0"/>
  </r>
  <r>
    <s v="October 27, 2021 at 02:04PM"/>
    <s v="October 27"/>
    <s v="2021"/>
    <s v="02:04PM"/>
    <n v="10"/>
    <s v="27"/>
    <d v="2021-10-27T00:00:00"/>
    <d v="2021-10-27T14:04:00"/>
    <x v="0"/>
  </r>
  <r>
    <s v="October 27, 2021 at 08:58PM"/>
    <s v="October 27"/>
    <s v="2021"/>
    <s v="08:58PM"/>
    <n v="10"/>
    <s v="27"/>
    <d v="2021-10-27T00:00:00"/>
    <d v="2021-10-27T20:58:00"/>
    <x v="0"/>
  </r>
  <r>
    <s v="October 28, 2021 at 04:05PM"/>
    <s v="October 28"/>
    <s v="2021"/>
    <s v="04:05PM"/>
    <n v="10"/>
    <s v="28"/>
    <d v="2021-10-28T00:00:00"/>
    <d v="2021-10-28T16:05:00"/>
    <x v="0"/>
  </r>
  <r>
    <s v="October 28, 2021 at 08:34PM"/>
    <s v="October 28"/>
    <s v="2021"/>
    <s v="08:34PM"/>
    <n v="10"/>
    <s v="28"/>
    <d v="2021-10-28T00:00:00"/>
    <d v="2021-10-28T20:34:00"/>
    <x v="0"/>
  </r>
  <r>
    <s v="October 29, 2021 at 02:21PM"/>
    <s v="October 29"/>
    <s v="2021"/>
    <s v="02:21PM"/>
    <n v="10"/>
    <s v="29"/>
    <d v="2021-10-29T00:00:00"/>
    <d v="2021-10-29T14:21:00"/>
    <x v="0"/>
  </r>
  <r>
    <s v="October 30, 2021 at 01:13PM"/>
    <s v="October 30"/>
    <s v="2021"/>
    <s v="01:13PM"/>
    <n v="10"/>
    <s v="30"/>
    <d v="2021-10-30T00:00:00"/>
    <d v="2021-10-30T13:13:00"/>
    <x v="0"/>
  </r>
  <r>
    <s v="October 31, 2021 at 07:41PM"/>
    <s v="October 31"/>
    <s v="2021"/>
    <s v="07:41PM"/>
    <n v="10"/>
    <s v="31"/>
    <d v="2021-10-31T00:00:00"/>
    <d v="2021-10-31T19:41:00"/>
    <x v="0"/>
  </r>
  <r>
    <s v="November 01, 2021 at 12:47PM"/>
    <s v="November 01"/>
    <s v="2021"/>
    <s v="12:47PM"/>
    <n v="11"/>
    <s v="01"/>
    <d v="2021-11-01T00:00:00"/>
    <d v="2021-11-01T12:47:00"/>
    <x v="0"/>
  </r>
  <r>
    <s v="November 01, 2021 at 09:05PM"/>
    <s v="November 01"/>
    <s v="2021"/>
    <s v="09:05PM"/>
    <n v="11"/>
    <s v="01"/>
    <d v="2021-11-01T00:00:00"/>
    <d v="2021-11-01T21:05:00"/>
    <x v="0"/>
  </r>
  <r>
    <s v="November 02, 2021 at 11:19AM"/>
    <s v="November 02"/>
    <s v="2021"/>
    <s v="11:19AM"/>
    <n v="11"/>
    <s v="02"/>
    <d v="2021-11-02T00:00:00"/>
    <d v="2021-11-02T11:19:00"/>
    <x v="0"/>
  </r>
  <r>
    <s v="November 02, 2021 at 05:56PM"/>
    <s v="November 02"/>
    <s v="2021"/>
    <s v="05:56PM"/>
    <n v="11"/>
    <s v="02"/>
    <d v="2021-11-02T00:00:00"/>
    <d v="2021-11-02T17:56:00"/>
    <x v="0"/>
  </r>
  <r>
    <s v="November 04, 2021 at 10:53AM"/>
    <s v="November 04"/>
    <s v="2021"/>
    <s v="10:53AM"/>
    <n v="11"/>
    <s v="04"/>
    <d v="2021-11-04T00:00:00"/>
    <d v="2021-11-04T10:53:00"/>
    <x v="0"/>
  </r>
  <r>
    <s v="November 04, 2021 at 12:11PM"/>
    <s v="November 04"/>
    <s v="2021"/>
    <s v="12:11PM"/>
    <n v="11"/>
    <s v="04"/>
    <d v="2021-11-04T00:00:00"/>
    <d v="2021-11-04T12:11:00"/>
    <x v="0"/>
  </r>
  <r>
    <s v="November 04, 2021 at 12:30PM"/>
    <s v="November 04"/>
    <s v="2021"/>
    <s v="12:30PM"/>
    <n v="11"/>
    <s v="04"/>
    <d v="2021-11-04T00:00:00"/>
    <d v="2021-11-04T12:30:00"/>
    <x v="0"/>
  </r>
  <r>
    <s v="November 05, 2021 at 08:11AM"/>
    <s v="November 05"/>
    <s v="2021"/>
    <s v="08:11AM"/>
    <n v="11"/>
    <s v="05"/>
    <d v="2021-11-05T00:00:00"/>
    <d v="2021-11-05T08:11:00"/>
    <x v="0"/>
  </r>
  <r>
    <s v="November 05, 2021 at 08:24AM"/>
    <s v="November 05"/>
    <s v="2021"/>
    <s v="08:24AM"/>
    <n v="11"/>
    <s v="05"/>
    <d v="2021-11-05T00:00:00"/>
    <d v="2021-11-05T08:24:00"/>
    <x v="0"/>
  </r>
  <r>
    <s v="November 06, 2021 at 05:02PM"/>
    <s v="November 06"/>
    <s v="2021"/>
    <s v="05:02PM"/>
    <n v="11"/>
    <s v="06"/>
    <d v="2021-11-06T00:00:00"/>
    <d v="2021-11-06T17:02:00"/>
    <x v="0"/>
  </r>
  <r>
    <s v="November 06, 2021 at 08:01PM"/>
    <s v="November 06"/>
    <s v="2021"/>
    <s v="08:01PM"/>
    <n v="11"/>
    <s v="06"/>
    <d v="2021-11-06T00:00:00"/>
    <d v="2021-11-06T20:01:00"/>
    <x v="0"/>
  </r>
  <r>
    <s v="November 07, 2021 at 06:52PM"/>
    <s v="November 07"/>
    <s v="2021"/>
    <s v="06:52PM"/>
    <n v="11"/>
    <s v="07"/>
    <d v="2021-11-07T00:00:00"/>
    <d v="2021-11-07T18:52:00"/>
    <x v="0"/>
  </r>
  <r>
    <s v="November 10, 2021 at 08:35AM"/>
    <s v="November 10"/>
    <s v="2021"/>
    <s v="08:35AM"/>
    <n v="11"/>
    <s v="10"/>
    <d v="2021-11-10T00:00:00"/>
    <d v="2021-11-10T08:35:00"/>
    <x v="0"/>
  </r>
  <r>
    <s v="November 10, 2021 at 09:44AM"/>
    <s v="November 10"/>
    <s v="2021"/>
    <s v="09:44AM"/>
    <n v="11"/>
    <s v="10"/>
    <d v="2021-11-10T00:00:00"/>
    <d v="2021-11-10T09:44:00"/>
    <x v="0"/>
  </r>
  <r>
    <s v="November 10, 2021 at 07:39PM"/>
    <s v="November 10"/>
    <s v="2021"/>
    <s v="07:39PM"/>
    <n v="11"/>
    <s v="10"/>
    <d v="2021-11-10T00:00:00"/>
    <d v="2021-11-10T19:39:00"/>
    <x v="0"/>
  </r>
  <r>
    <s v="November 12, 2021 at 11:32AM"/>
    <s v="November 12"/>
    <s v="2021"/>
    <s v="11:32AM"/>
    <n v="11"/>
    <s v="12"/>
    <d v="2021-11-12T00:00:00"/>
    <d v="2021-11-12T11:32:00"/>
    <x v="0"/>
  </r>
  <r>
    <s v="November 12, 2021 at 09:07PM"/>
    <s v="November 12"/>
    <s v="2021"/>
    <s v="09:07PM"/>
    <n v="11"/>
    <s v="12"/>
    <d v="2021-11-12T00:00:00"/>
    <d v="2021-11-12T21:07:00"/>
    <x v="0"/>
  </r>
  <r>
    <s v="November 13, 2021 at 09:34AM"/>
    <s v="November 13"/>
    <s v="2021"/>
    <s v="09:34AM"/>
    <n v="11"/>
    <s v="13"/>
    <d v="2021-11-13T00:00:00"/>
    <d v="2021-11-13T09:34:00"/>
    <x v="0"/>
  </r>
  <r>
    <s v="November 14, 2021 at 06:29PM"/>
    <s v="November 14"/>
    <s v="2021"/>
    <s v="06:29PM"/>
    <n v="11"/>
    <s v="14"/>
    <d v="2021-11-14T00:00:00"/>
    <d v="2021-11-14T18:29:00"/>
    <x v="0"/>
  </r>
  <r>
    <s v="November 15, 2021 at 01:08PM"/>
    <s v="November 15"/>
    <s v="2021"/>
    <s v="01:08PM"/>
    <n v="11"/>
    <s v="15"/>
    <d v="2021-11-15T00:00:00"/>
    <d v="2021-11-15T13:08:00"/>
    <x v="0"/>
  </r>
  <r>
    <s v="November 15, 2021 at 06:46PM"/>
    <s v="November 15"/>
    <s v="2021"/>
    <s v="06:46PM"/>
    <n v="11"/>
    <s v="15"/>
    <d v="2021-11-15T00:00:00"/>
    <d v="2021-11-15T18:46:00"/>
    <x v="0"/>
  </r>
  <r>
    <s v="November 16, 2021 at 02:06PM"/>
    <s v="November 16"/>
    <s v="2021"/>
    <s v="02:06PM"/>
    <n v="11"/>
    <s v="16"/>
    <d v="2021-11-16T00:00:00"/>
    <d v="2021-11-16T14:06:00"/>
    <x v="1"/>
  </r>
  <r>
    <s v="November 16, 2021 at 02:07PM"/>
    <s v="November 16"/>
    <s v="2021"/>
    <s v="02:07PM"/>
    <n v="11"/>
    <s v="16"/>
    <d v="2021-11-16T00:00:00"/>
    <d v="2021-11-16T14:07:00"/>
    <x v="1"/>
  </r>
  <r>
    <s v="November 16, 2021 at 07:26PM"/>
    <s v="November 16"/>
    <s v="2021"/>
    <s v="07:26PM"/>
    <n v="11"/>
    <s v="16"/>
    <d v="2021-11-16T00:00:00"/>
    <d v="2021-11-16T19:26:00"/>
    <x v="0"/>
  </r>
  <r>
    <s v="November 17, 2021 at 11:55AM"/>
    <s v="November 17"/>
    <s v="2021"/>
    <s v="11:55AM"/>
    <n v="11"/>
    <s v="17"/>
    <d v="2021-11-17T00:00:00"/>
    <d v="2021-11-17T11:55:00"/>
    <x v="0"/>
  </r>
  <r>
    <s v="November 17, 2021 at 03:35PM"/>
    <s v="November 17"/>
    <s v="2021"/>
    <s v="03:35PM"/>
    <n v="11"/>
    <s v="17"/>
    <d v="2021-11-17T00:00:00"/>
    <d v="2021-11-17T15:35:00"/>
    <x v="0"/>
  </r>
  <r>
    <s v="November 18, 2021 at 08:24AM"/>
    <s v="November 18"/>
    <s v="2021"/>
    <s v="08:24AM"/>
    <n v="11"/>
    <s v="18"/>
    <d v="2021-11-18T00:00:00"/>
    <d v="2021-11-18T08:24:00"/>
    <x v="0"/>
  </r>
  <r>
    <s v="November 18, 2021 at 10:26AM"/>
    <s v="November 18"/>
    <s v="2021"/>
    <s v="10:26AM"/>
    <n v="11"/>
    <s v="18"/>
    <d v="2021-11-18T00:00:00"/>
    <d v="2021-11-18T10:26:00"/>
    <x v="0"/>
  </r>
  <r>
    <s v="November 18, 2021 at 12:55PM"/>
    <s v="November 18"/>
    <s v="2021"/>
    <s v="12:55PM"/>
    <n v="11"/>
    <s v="18"/>
    <d v="2021-11-18T00:00:00"/>
    <d v="2021-11-18T12:55:00"/>
    <x v="0"/>
  </r>
  <r>
    <s v="November 18, 2021 at 01:58PM"/>
    <s v="November 18"/>
    <s v="2021"/>
    <s v="01:58PM"/>
    <n v="11"/>
    <s v="18"/>
    <d v="2021-11-18T00:00:00"/>
    <d v="2021-11-18T13:58:00"/>
    <x v="0"/>
  </r>
  <r>
    <s v="November 20, 2021 at 06:14AM"/>
    <s v="November 20"/>
    <s v="2021"/>
    <s v="06:14AM"/>
    <n v="11"/>
    <s v="20"/>
    <d v="2021-11-20T00:00:00"/>
    <d v="2021-11-20T06:14:00"/>
    <x v="0"/>
  </r>
  <r>
    <s v="November 20, 2021 at 07:30PM"/>
    <s v="November 20"/>
    <s v="2021"/>
    <s v="07:30PM"/>
    <n v="11"/>
    <s v="20"/>
    <d v="2021-11-20T00:00:00"/>
    <d v="2021-11-20T19:30:00"/>
    <x v="0"/>
  </r>
  <r>
    <s v="November 22, 2021 at 07:14AM"/>
    <s v="November 22"/>
    <s v="2021"/>
    <s v="07:14AM"/>
    <n v="11"/>
    <s v="22"/>
    <d v="2021-11-22T00:00:00"/>
    <d v="2021-11-22T07:14:00"/>
    <x v="0"/>
  </r>
  <r>
    <s v="November 22, 2021 at 05:26PM"/>
    <s v="November 22"/>
    <s v="2021"/>
    <s v="05:26PM"/>
    <n v="11"/>
    <s v="22"/>
    <d v="2021-11-22T00:00:00"/>
    <d v="2021-11-22T17:26:00"/>
    <x v="0"/>
  </r>
  <r>
    <s v="November 23, 2021 at 01:46PM"/>
    <s v="November 23"/>
    <s v="2021"/>
    <s v="01:46PM"/>
    <n v="11"/>
    <s v="23"/>
    <d v="2021-11-23T00:00:00"/>
    <d v="2021-11-23T13:46:00"/>
    <x v="0"/>
  </r>
  <r>
    <s v="November 24, 2021 at 06:03AM"/>
    <s v="November 24"/>
    <s v="2021"/>
    <s v="06:03AM"/>
    <n v="11"/>
    <s v="24"/>
    <d v="2021-11-24T00:00:00"/>
    <d v="2021-11-24T06:03:00"/>
    <x v="0"/>
  </r>
  <r>
    <s v="November 24, 2021 at 06:59AM"/>
    <s v="November 24"/>
    <s v="2021"/>
    <s v="06:59AM"/>
    <n v="11"/>
    <s v="24"/>
    <d v="2021-11-24T00:00:00"/>
    <d v="2021-11-24T06:59:00"/>
    <x v="0"/>
  </r>
  <r>
    <s v="November 24, 2021 at 09:30PM"/>
    <s v="November 24"/>
    <s v="2021"/>
    <s v="09:30PM"/>
    <n v="11"/>
    <s v="24"/>
    <d v="2021-11-24T00:00:00"/>
    <d v="2021-11-24T21:30:00"/>
    <x v="0"/>
  </r>
  <r>
    <s v="November 25, 2021 at 01:38PM"/>
    <s v="November 25"/>
    <s v="2021"/>
    <s v="01:38PM"/>
    <n v="11"/>
    <s v="25"/>
    <d v="2021-11-25T00:00:00"/>
    <d v="2021-11-25T13:38:00"/>
    <x v="0"/>
  </r>
  <r>
    <s v="November 25, 2021 at 03:04PM"/>
    <s v="November 25"/>
    <s v="2021"/>
    <s v="03:04PM"/>
    <n v="11"/>
    <s v="25"/>
    <d v="2021-11-25T00:00:00"/>
    <d v="2021-11-25T15:04:00"/>
    <x v="0"/>
  </r>
  <r>
    <s v="November 26, 2021 at 07:19AM"/>
    <s v="November 26"/>
    <s v="2021"/>
    <s v="07:19AM"/>
    <n v="11"/>
    <s v="26"/>
    <d v="2021-11-26T00:00:00"/>
    <d v="2021-11-26T07:19:00"/>
    <x v="0"/>
  </r>
  <r>
    <s v="November 27, 2021 at 07:14AM"/>
    <s v="November 27"/>
    <s v="2021"/>
    <s v="07:14AM"/>
    <n v="11"/>
    <s v="27"/>
    <d v="2021-11-27T00:00:00"/>
    <d v="2021-11-27T07:14:00"/>
    <x v="0"/>
  </r>
  <r>
    <s v="November 27, 2021 at 12:11PM"/>
    <s v="November 27"/>
    <s v="2021"/>
    <s v="12:11PM"/>
    <n v="11"/>
    <s v="27"/>
    <d v="2021-11-27T00:00:00"/>
    <d v="2021-11-27T12:11:00"/>
    <x v="0"/>
  </r>
  <r>
    <s v="November 27, 2021 at 04:28PM"/>
    <s v="November 27"/>
    <s v="2021"/>
    <s v="04:28PM"/>
    <n v="11"/>
    <s v="27"/>
    <d v="2021-11-27T00:00:00"/>
    <d v="2021-11-27T16:28:00"/>
    <x v="0"/>
  </r>
  <r>
    <s v="November 28, 2021 at 07:38AM"/>
    <s v="November 28"/>
    <s v="2021"/>
    <s v="07:38AM"/>
    <n v="11"/>
    <s v="28"/>
    <d v="2021-11-28T00:00:00"/>
    <d v="2021-11-28T07:38:00"/>
    <x v="0"/>
  </r>
  <r>
    <s v="November 28, 2021 at 02:09PM"/>
    <s v="November 28"/>
    <s v="2021"/>
    <s v="02:09PM"/>
    <n v="11"/>
    <s v="28"/>
    <d v="2021-11-28T00:00:00"/>
    <d v="2021-11-28T14:09:00"/>
    <x v="0"/>
  </r>
  <r>
    <s v="November 28, 2021 at 09:10PM"/>
    <s v="November 28"/>
    <s v="2021"/>
    <s v="09:10PM"/>
    <n v="11"/>
    <s v="28"/>
    <d v="2021-11-28T00:00:00"/>
    <d v="2021-11-28T21:10:00"/>
    <x v="0"/>
  </r>
  <r>
    <s v="November 29, 2021 at 11:31AM"/>
    <s v="November 29"/>
    <s v="2021"/>
    <s v="11:31AM"/>
    <n v="11"/>
    <s v="29"/>
    <d v="2021-11-29T00:00:00"/>
    <d v="2021-11-29T11:31:00"/>
    <x v="0"/>
  </r>
  <r>
    <s v="November 29, 2021 at 03:25PM"/>
    <s v="November 29"/>
    <s v="2021"/>
    <s v="03:25PM"/>
    <n v="11"/>
    <s v="29"/>
    <d v="2021-11-29T00:00:00"/>
    <d v="2021-11-29T15:25:00"/>
    <x v="0"/>
  </r>
  <r>
    <s v="November 29, 2021 at 03:56PM"/>
    <s v="November 29"/>
    <s v="2021"/>
    <s v="03:56PM"/>
    <n v="11"/>
    <s v="29"/>
    <d v="2021-11-29T00:00:00"/>
    <d v="2021-11-29T15:56:00"/>
    <x v="0"/>
  </r>
  <r>
    <s v="November 29, 2021 at 05:03PM"/>
    <s v="November 29"/>
    <s v="2021"/>
    <s v="05:03PM"/>
    <n v="11"/>
    <s v="29"/>
    <d v="2021-11-29T00:00:00"/>
    <d v="2021-11-29T17:03:00"/>
    <x v="0"/>
  </r>
  <r>
    <s v="November 30, 2021 at 07:24PM"/>
    <s v="November 30"/>
    <s v="2021"/>
    <s v="07:24PM"/>
    <n v="11"/>
    <s v="30"/>
    <d v="2021-11-30T00:00:00"/>
    <d v="2021-11-30T19:24:00"/>
    <x v="0"/>
  </r>
  <r>
    <s v="December 01, 2021 at 06:31AM"/>
    <s v="December 01"/>
    <s v="2021"/>
    <s v="06:31AM"/>
    <n v="12"/>
    <s v="01"/>
    <d v="2021-12-01T00:00:00"/>
    <d v="2021-12-01T06:31:00"/>
    <x v="0"/>
  </r>
  <r>
    <s v="December 01, 2021 at 07:08AM"/>
    <s v="December 01"/>
    <s v="2021"/>
    <s v="07:08AM"/>
    <n v="12"/>
    <s v="01"/>
    <d v="2021-12-01T00:00:00"/>
    <d v="2021-12-01T07:08:00"/>
    <x v="0"/>
  </r>
  <r>
    <s v="December 02, 2021 at 06:55AM"/>
    <s v="December 02"/>
    <s v="2021"/>
    <s v="06:55AM"/>
    <n v="12"/>
    <s v="02"/>
    <d v="2021-12-02T00:00:00"/>
    <d v="2021-12-02T06:55:00"/>
    <x v="0"/>
  </r>
  <r>
    <s v="December 02, 2021 at 09:56AM"/>
    <s v="December 02"/>
    <s v="2021"/>
    <s v="09:56AM"/>
    <n v="12"/>
    <s v="02"/>
    <d v="2021-12-02T00:00:00"/>
    <d v="2021-12-02T09:56:00"/>
    <x v="0"/>
  </r>
  <r>
    <s v="December 02, 2021 at 03:10PM"/>
    <s v="December 02"/>
    <s v="2021"/>
    <s v="03:10PM"/>
    <n v="12"/>
    <s v="02"/>
    <d v="2021-12-02T00:00:00"/>
    <d v="2021-12-02T15:10:00"/>
    <x v="0"/>
  </r>
  <r>
    <s v="December 03, 2021 at 02:20PM"/>
    <s v="December 03"/>
    <s v="2021"/>
    <s v="02:20PM"/>
    <n v="12"/>
    <s v="03"/>
    <d v="2021-12-03T00:00:00"/>
    <d v="2021-12-03T14:20:00"/>
    <x v="0"/>
  </r>
  <r>
    <s v="December 03, 2021 at 07:42PM"/>
    <s v="December 03"/>
    <s v="2021"/>
    <s v="07:42PM"/>
    <n v="12"/>
    <s v="03"/>
    <d v="2021-12-03T00:00:00"/>
    <d v="2021-12-03T19:42:00"/>
    <x v="0"/>
  </r>
  <r>
    <s v="December 04, 2021 at 02:54PM"/>
    <s v="December 04"/>
    <s v="2021"/>
    <s v="02:54PM"/>
    <n v="12"/>
    <s v="04"/>
    <d v="2021-12-04T00:00:00"/>
    <d v="2021-12-04T14:54:00"/>
    <x v="0"/>
  </r>
  <r>
    <s v="December 05, 2021 at 07:47PM"/>
    <s v="December 05"/>
    <s v="2021"/>
    <s v="07:47PM"/>
    <n v="12"/>
    <s v="05"/>
    <d v="2021-12-05T00:00:00"/>
    <d v="2021-12-05T19:47:00"/>
    <x v="0"/>
  </r>
  <r>
    <s v="December 06, 2021 at 10:22AM"/>
    <s v="December 06"/>
    <s v="2021"/>
    <s v="10:22AM"/>
    <n v="12"/>
    <s v="06"/>
    <d v="2021-12-06T00:00:00"/>
    <d v="2021-12-06T10:22:00"/>
    <x v="0"/>
  </r>
  <r>
    <s v="December 06, 2021 at 10:33AM"/>
    <s v="December 06"/>
    <s v="2021"/>
    <s v="10:33AM"/>
    <n v="12"/>
    <s v="06"/>
    <d v="2021-12-06T00:00:00"/>
    <d v="2021-12-06T10:33:00"/>
    <x v="0"/>
  </r>
  <r>
    <s v="December 06, 2021 at 12:15PM"/>
    <s v="December 06"/>
    <s v="2021"/>
    <s v="12:15PM"/>
    <n v="12"/>
    <s v="06"/>
    <d v="2021-12-06T00:00:00"/>
    <d v="2021-12-06T12:15:00"/>
    <x v="0"/>
  </r>
  <r>
    <s v="December 06, 2021 at 02:44PM"/>
    <s v="December 06"/>
    <s v="2021"/>
    <s v="02:44PM"/>
    <n v="12"/>
    <s v="06"/>
    <d v="2021-12-06T00:00:00"/>
    <d v="2021-12-06T14:44:00"/>
    <x v="0"/>
  </r>
  <r>
    <s v="December 06, 2021 at 08:22PM"/>
    <s v="December 06"/>
    <s v="2021"/>
    <s v="08:22PM"/>
    <n v="12"/>
    <s v="06"/>
    <d v="2021-12-06T00:00:00"/>
    <d v="2021-12-06T20:22:00"/>
    <x v="0"/>
  </r>
  <r>
    <s v="December 07, 2021 at 12:54PM"/>
    <s v="December 07"/>
    <s v="2021"/>
    <s v="12:54PM"/>
    <n v="12"/>
    <s v="07"/>
    <d v="2021-12-07T00:00:00"/>
    <d v="2021-12-07T12:54:00"/>
    <x v="0"/>
  </r>
  <r>
    <s v="December 08, 2021 at 07:38AM"/>
    <s v="December 08"/>
    <s v="2021"/>
    <s v="07:38AM"/>
    <n v="12"/>
    <s v="08"/>
    <d v="2021-12-08T00:00:00"/>
    <d v="2021-12-08T07:38:00"/>
    <x v="0"/>
  </r>
  <r>
    <s v="December 08, 2021 at 08:58PM"/>
    <s v="December 08"/>
    <s v="2021"/>
    <s v="08:58PM"/>
    <n v="12"/>
    <s v="08"/>
    <d v="2021-12-08T00:00:00"/>
    <d v="2021-12-08T20:58:00"/>
    <x v="0"/>
  </r>
  <r>
    <s v="December 09, 2021 at 11:57AM"/>
    <s v="December 09"/>
    <s v="2021"/>
    <s v="11:57AM"/>
    <n v="12"/>
    <s v="09"/>
    <d v="2021-12-09T00:00:00"/>
    <d v="2021-12-09T11:57:00"/>
    <x v="0"/>
  </r>
  <r>
    <s v="December 09, 2021 at 01:00PM"/>
    <s v="December 09"/>
    <s v="2021"/>
    <s v="01:00PM"/>
    <n v="12"/>
    <s v="09"/>
    <d v="2021-12-09T00:00:00"/>
    <d v="2021-12-09T13:00:00"/>
    <x v="0"/>
  </r>
  <r>
    <s v="December 11, 2021 at 07:57PM"/>
    <s v="December 11"/>
    <s v="2021"/>
    <s v="07:57PM"/>
    <n v="12"/>
    <s v="11"/>
    <d v="2021-12-11T00:00:00"/>
    <d v="2021-12-11T19:57:00"/>
    <x v="0"/>
  </r>
  <r>
    <s v="December 12, 2021 at 04:55PM"/>
    <s v="December 12"/>
    <s v="2021"/>
    <s v="04:55PM"/>
    <n v="12"/>
    <s v="12"/>
    <d v="2021-12-12T00:00:00"/>
    <d v="2021-12-12T16:55:00"/>
    <x v="0"/>
  </r>
  <r>
    <s v="December 13, 2021 at 07:20AM"/>
    <s v="December 13"/>
    <s v="2021"/>
    <s v="07:20AM"/>
    <n v="12"/>
    <s v="13"/>
    <d v="2021-12-13T00:00:00"/>
    <d v="2021-12-13T07:20:00"/>
    <x v="0"/>
  </r>
  <r>
    <s v="December 13, 2021 at 01:56PM"/>
    <s v="December 13"/>
    <s v="2021"/>
    <s v="01:56PM"/>
    <n v="12"/>
    <s v="13"/>
    <d v="2021-12-13T00:00:00"/>
    <d v="2021-12-13T13:56:00"/>
    <x v="0"/>
  </r>
  <r>
    <s v="December 14, 2021 at 11:27AM"/>
    <s v="December 14"/>
    <s v="2021"/>
    <s v="11:27AM"/>
    <n v="12"/>
    <s v="14"/>
    <d v="2021-12-14T00:00:00"/>
    <d v="2021-12-14T11:27:00"/>
    <x v="0"/>
  </r>
  <r>
    <s v="December 14, 2021 at 12:29PM"/>
    <s v="December 14"/>
    <s v="2021"/>
    <s v="12:29PM"/>
    <n v="12"/>
    <s v="14"/>
    <d v="2021-12-14T00:00:00"/>
    <d v="2021-12-14T12:29:00"/>
    <x v="0"/>
  </r>
  <r>
    <s v="December 14, 2021 at 02:21PM"/>
    <s v="December 14"/>
    <s v="2021"/>
    <s v="02:21PM"/>
    <n v="12"/>
    <s v="14"/>
    <d v="2021-12-14T00:00:00"/>
    <d v="2021-12-14T14:21:00"/>
    <x v="0"/>
  </r>
  <r>
    <s v="December 15, 2021 at 01:42PM"/>
    <s v="December 15"/>
    <s v="2021"/>
    <s v="01:42PM"/>
    <n v="12"/>
    <s v="15"/>
    <d v="2021-12-15T00:00:00"/>
    <d v="2021-12-15T13:42:00"/>
    <x v="0"/>
  </r>
  <r>
    <s v="December 16, 2021 at 08:58PM"/>
    <s v="December 16"/>
    <s v="2021"/>
    <s v="08:58PM"/>
    <n v="12"/>
    <s v="16"/>
    <d v="2021-12-16T00:00:00"/>
    <d v="2021-12-16T20:58:00"/>
    <x v="0"/>
  </r>
  <r>
    <s v="December 17, 2021 at 11:08AM"/>
    <s v="December 17"/>
    <s v="2021"/>
    <s v="11:08AM"/>
    <n v="12"/>
    <s v="17"/>
    <d v="2021-12-17T00:00:00"/>
    <d v="2021-12-17T11:08:00"/>
    <x v="0"/>
  </r>
  <r>
    <s v="December 17, 2021 at 05:56PM"/>
    <s v="December 17"/>
    <s v="2021"/>
    <s v="05:56PM"/>
    <n v="12"/>
    <s v="17"/>
    <d v="2021-12-17T00:00:00"/>
    <d v="2021-12-17T17:56:00"/>
    <x v="0"/>
  </r>
  <r>
    <s v="December 18, 2021 at 07:09AM"/>
    <s v="December 18"/>
    <s v="2021"/>
    <s v="07:09AM"/>
    <n v="12"/>
    <s v="18"/>
    <d v="2021-12-18T00:00:00"/>
    <d v="2021-12-18T07:09:00"/>
    <x v="0"/>
  </r>
  <r>
    <s v="December 18, 2021 at 07:28AM"/>
    <s v="December 18"/>
    <s v="2021"/>
    <s v="07:28AM"/>
    <n v="12"/>
    <s v="18"/>
    <d v="2021-12-18T00:00:00"/>
    <d v="2021-12-18T07:28:00"/>
    <x v="0"/>
  </r>
  <r>
    <s v="December 18, 2021 at 08:44PM"/>
    <s v="December 18"/>
    <s v="2021"/>
    <s v="08:44PM"/>
    <n v="12"/>
    <s v="18"/>
    <d v="2021-12-18T00:00:00"/>
    <d v="2021-12-18T20:44:00"/>
    <x v="0"/>
  </r>
  <r>
    <s v="December 19, 2021 at 06:52AM"/>
    <s v="December 19"/>
    <s v="2021"/>
    <s v="06:52AM"/>
    <n v="12"/>
    <s v="19"/>
    <d v="2021-12-19T00:00:00"/>
    <d v="2021-12-19T06:52:00"/>
    <x v="0"/>
  </r>
  <r>
    <s v="December 19, 2021 at 07:03PM"/>
    <s v="December 19"/>
    <s v="2021"/>
    <s v="07:03PM"/>
    <n v="12"/>
    <s v="19"/>
    <d v="2021-12-19T00:00:00"/>
    <d v="2021-12-19T19:03:00"/>
    <x v="0"/>
  </r>
  <r>
    <s v="December 20, 2021 at 01:18PM"/>
    <s v="December 20"/>
    <s v="2021"/>
    <s v="01:18PM"/>
    <n v="12"/>
    <s v="20"/>
    <d v="2021-12-20T00:00:00"/>
    <d v="2021-12-20T13:18:00"/>
    <x v="0"/>
  </r>
  <r>
    <s v="December 20, 2021 at 08:58PM"/>
    <s v="December 20"/>
    <s v="2021"/>
    <s v="08:58PM"/>
    <n v="12"/>
    <s v="20"/>
    <d v="2021-12-20T00:00:00"/>
    <d v="2021-12-20T20:58:00"/>
    <x v="0"/>
  </r>
  <r>
    <s v="December 21, 2021 at 09:45AM"/>
    <s v="December 21"/>
    <s v="2021"/>
    <s v="09:45AM"/>
    <n v="12"/>
    <s v="21"/>
    <d v="2021-12-21T00:00:00"/>
    <d v="2021-12-21T09:45:00"/>
    <x v="0"/>
  </r>
  <r>
    <s v="December 21, 2021 at 04:12PM"/>
    <s v="December 21"/>
    <s v="2021"/>
    <s v="04:12PM"/>
    <n v="12"/>
    <s v="21"/>
    <d v="2021-12-21T00:00:00"/>
    <d v="2021-12-21T16:12:00"/>
    <x v="0"/>
  </r>
  <r>
    <s v="December 21, 2021 at 04:35PM"/>
    <s v="December 21"/>
    <s v="2021"/>
    <s v="04:35PM"/>
    <n v="12"/>
    <s v="21"/>
    <d v="2021-12-21T00:00:00"/>
    <d v="2021-12-21T16:35:00"/>
    <x v="0"/>
  </r>
  <r>
    <s v="December 22, 2021 at 07:34AM"/>
    <s v="December 22"/>
    <s v="2021"/>
    <s v="07:34AM"/>
    <n v="12"/>
    <s v="22"/>
    <d v="2021-12-22T00:00:00"/>
    <d v="2021-12-22T07:34:00"/>
    <x v="0"/>
  </r>
  <r>
    <s v="December 22, 2021 at 01:05PM"/>
    <s v="December 22"/>
    <s v="2021"/>
    <s v="01:05PM"/>
    <n v="12"/>
    <s v="22"/>
    <d v="2021-12-22T00:00:00"/>
    <d v="2021-12-22T13:05:00"/>
    <x v="0"/>
  </r>
  <r>
    <s v="December 22, 2021 at 03:43PM"/>
    <s v="December 22"/>
    <s v="2021"/>
    <s v="03:43PM"/>
    <n v="12"/>
    <s v="22"/>
    <d v="2021-12-22T00:00:00"/>
    <d v="2021-12-22T15:43:00"/>
    <x v="0"/>
  </r>
  <r>
    <s v="December 24, 2021 at 07:39AM"/>
    <s v="December 24"/>
    <s v="2021"/>
    <s v="07:39AM"/>
    <n v="12"/>
    <s v="24"/>
    <d v="2021-12-24T00:00:00"/>
    <d v="2021-12-24T07:39:00"/>
    <x v="0"/>
  </r>
  <r>
    <s v="December 24, 2021 at 09:38AM"/>
    <s v="December 24"/>
    <s v="2021"/>
    <s v="09:38AM"/>
    <n v="12"/>
    <s v="24"/>
    <d v="2021-12-24T00:00:00"/>
    <d v="2021-12-24T09:38:00"/>
    <x v="0"/>
  </r>
  <r>
    <s v="December 24, 2021 at 12:47PM"/>
    <s v="December 24"/>
    <s v="2021"/>
    <s v="12:47PM"/>
    <n v="12"/>
    <s v="24"/>
    <d v="2021-12-24T00:00:00"/>
    <d v="2021-12-24T12:47:00"/>
    <x v="0"/>
  </r>
  <r>
    <s v="December 24, 2021 at 10:19PM"/>
    <s v="December 24"/>
    <s v="2021"/>
    <s v="10:19PM"/>
    <n v="12"/>
    <s v="24"/>
    <d v="2021-12-24T00:00:00"/>
    <d v="2021-12-24T22:19:00"/>
    <x v="0"/>
  </r>
  <r>
    <s v="December 25, 2021 at 09:10PM"/>
    <s v="December 25"/>
    <s v="2021"/>
    <s v="09:10PM"/>
    <n v="12"/>
    <s v="25"/>
    <d v="2021-12-25T00:00:00"/>
    <d v="2021-12-25T21:10:00"/>
    <x v="0"/>
  </r>
  <r>
    <s v="December 27, 2021 at 08:46AM"/>
    <s v="December 27"/>
    <s v="2021"/>
    <s v="08:46AM"/>
    <n v="12"/>
    <s v="27"/>
    <d v="2021-12-27T00:00:00"/>
    <d v="2021-12-27T08:46:00"/>
    <x v="0"/>
  </r>
  <r>
    <s v="December 28, 2021 at 07:32AM"/>
    <s v="December 28"/>
    <s v="2021"/>
    <s v="07:32AM"/>
    <n v="12"/>
    <s v="28"/>
    <d v="2021-12-28T00:00:00"/>
    <d v="2021-12-28T07:32:00"/>
    <x v="1"/>
  </r>
  <r>
    <s v="December 28, 2021 at 07:33AM"/>
    <s v="December 28"/>
    <s v="2021"/>
    <s v="07:33AM"/>
    <n v="12"/>
    <s v="28"/>
    <d v="2021-12-28T00:00:00"/>
    <d v="2021-12-28T07:33:00"/>
    <x v="1"/>
  </r>
  <r>
    <s v="December 28, 2021 at 09:49AM"/>
    <s v="December 28"/>
    <s v="2021"/>
    <s v="09:49AM"/>
    <n v="12"/>
    <s v="28"/>
    <d v="2021-12-28T00:00:00"/>
    <d v="2021-12-28T09:49:00"/>
    <x v="0"/>
  </r>
  <r>
    <s v="December 28, 2021 at 11:37AM"/>
    <s v="December 28"/>
    <s v="2021"/>
    <s v="11:37AM"/>
    <n v="12"/>
    <s v="28"/>
    <d v="2021-12-28T00:00:00"/>
    <d v="2021-12-28T11:37:00"/>
    <x v="0"/>
  </r>
  <r>
    <s v="December 28, 2021 at 01:19PM"/>
    <s v="December 28"/>
    <s v="2021"/>
    <s v="01:19PM"/>
    <n v="12"/>
    <s v="28"/>
    <d v="2021-12-28T00:00:00"/>
    <d v="2021-12-28T13:19:00"/>
    <x v="0"/>
  </r>
  <r>
    <s v="December 28, 2021 at 07:48PM"/>
    <s v="December 28"/>
    <s v="2021"/>
    <s v="07:48PM"/>
    <n v="12"/>
    <s v="28"/>
    <d v="2021-12-28T00:00:00"/>
    <d v="2021-12-28T19:48:00"/>
    <x v="0"/>
  </r>
  <r>
    <s v="December 29, 2021 at 07:47AM"/>
    <s v="December 29"/>
    <s v="2021"/>
    <s v="07:47AM"/>
    <n v="12"/>
    <s v="29"/>
    <d v="2021-12-29T00:00:00"/>
    <d v="2021-12-29T07:47:00"/>
    <x v="0"/>
  </r>
  <r>
    <s v="December 29, 2021 at 09:01AM"/>
    <s v="December 29"/>
    <s v="2021"/>
    <s v="09:01AM"/>
    <n v="12"/>
    <s v="29"/>
    <d v="2021-12-29T00:00:00"/>
    <d v="2021-12-29T09:01:00"/>
    <x v="0"/>
  </r>
  <r>
    <s v="December 29, 2021 at 09:27AM"/>
    <s v="December 29"/>
    <s v="2021"/>
    <s v="09:27AM"/>
    <n v="12"/>
    <s v="29"/>
    <d v="2021-12-29T00:00:00"/>
    <d v="2021-12-29T09:27:00"/>
    <x v="0"/>
  </r>
  <r>
    <s v="December 29, 2021 at 11:17AM"/>
    <s v="December 29"/>
    <s v="2021"/>
    <s v="11:17AM"/>
    <n v="12"/>
    <s v="29"/>
    <d v="2021-12-29T00:00:00"/>
    <d v="2021-12-29T11:17:00"/>
    <x v="0"/>
  </r>
  <r>
    <s v="December 30, 2021 at 09:52AM"/>
    <s v="December 30"/>
    <s v="2021"/>
    <s v="09:52AM"/>
    <n v="12"/>
    <s v="30"/>
    <d v="2021-12-30T00:00:00"/>
    <d v="2021-12-30T09:52:00"/>
    <x v="0"/>
  </r>
  <r>
    <s v="December 30, 2021 at 03:32PM"/>
    <s v="December 30"/>
    <s v="2021"/>
    <s v="03:32PM"/>
    <n v="12"/>
    <s v="30"/>
    <d v="2021-12-30T00:00:00"/>
    <d v="2021-12-30T15:32:00"/>
    <x v="0"/>
  </r>
  <r>
    <s v="December 30, 2021 at 06:37PM"/>
    <s v="December 30"/>
    <s v="2021"/>
    <s v="06:37PM"/>
    <n v="12"/>
    <s v="30"/>
    <d v="2021-12-30T00:00:00"/>
    <d v="2021-12-30T18:37:00"/>
    <x v="0"/>
  </r>
  <r>
    <s v="December 30, 2021 at 09:18PM"/>
    <s v="December 30"/>
    <s v="2021"/>
    <s v="09:18PM"/>
    <n v="12"/>
    <s v="30"/>
    <d v="2021-12-30T00:00:00"/>
    <d v="2021-12-30T21:18:00"/>
    <x v="0"/>
  </r>
  <r>
    <s v="December 31, 2021 at 06:19PM"/>
    <s v="December 31"/>
    <s v="2021"/>
    <s v="06:19PM"/>
    <n v="12"/>
    <s v="31"/>
    <d v="2021-12-31T00:00:00"/>
    <d v="2021-12-31T18:19:00"/>
    <x v="0"/>
  </r>
  <r>
    <s v="December 31, 2021 at 06:28PM"/>
    <s v="December 31"/>
    <s v="2021"/>
    <s v="06:28PM"/>
    <n v="12"/>
    <s v="31"/>
    <d v="2021-12-31T00:00:00"/>
    <d v="2021-12-31T18:28:00"/>
    <x v="0"/>
  </r>
  <r>
    <s v="December 31, 2021 at 11:48PM"/>
    <s v="December 31"/>
    <s v="2021"/>
    <s v="11:48PM"/>
    <n v="12"/>
    <s v="31"/>
    <d v="2021-12-31T00:00:00"/>
    <d v="2021-12-31T23:48:00"/>
    <x v="0"/>
  </r>
  <r>
    <s v="January 01, 2022 at 07:10PM"/>
    <s v="January 01"/>
    <s v="2022"/>
    <s v="07:10PM"/>
    <n v="1"/>
    <s v="01"/>
    <d v="2022-01-01T00:00:00"/>
    <d v="2022-01-01T19:10:00"/>
    <x v="0"/>
  </r>
  <r>
    <s v="January 03, 2022 at 02:58PM"/>
    <s v="January 03"/>
    <s v="2022"/>
    <s v="02:58PM"/>
    <n v="1"/>
    <s v="03"/>
    <d v="2022-01-03T00:00:00"/>
    <d v="2022-01-03T14:58:00"/>
    <x v="0"/>
  </r>
  <r>
    <s v="January 04, 2022 at 06:19AM"/>
    <s v="January 04"/>
    <s v="2022"/>
    <s v="06:19AM"/>
    <n v="1"/>
    <s v="04"/>
    <d v="2022-01-04T00:00:00"/>
    <d v="2022-01-04T06:19:00"/>
    <x v="0"/>
  </r>
  <r>
    <s v="January 04, 2022 at 08:38AM"/>
    <s v="January 04"/>
    <s v="2022"/>
    <s v="08:38AM"/>
    <n v="1"/>
    <s v="04"/>
    <d v="2022-01-04T00:00:00"/>
    <d v="2022-01-04T08:38:00"/>
    <x v="0"/>
  </r>
  <r>
    <s v="January 05, 2022 at 09:48AM"/>
    <s v="January 05"/>
    <s v="2022"/>
    <s v="09:48AM"/>
    <n v="1"/>
    <s v="05"/>
    <d v="2022-01-05T00:00:00"/>
    <d v="2022-01-05T09:48:00"/>
    <x v="0"/>
  </r>
  <r>
    <s v="January 05, 2022 at 01:26PM"/>
    <s v="January 05"/>
    <s v="2022"/>
    <s v="01:26PM"/>
    <n v="1"/>
    <s v="05"/>
    <d v="2022-01-05T00:00:00"/>
    <d v="2022-01-05T13:26:00"/>
    <x v="0"/>
  </r>
  <r>
    <s v="January 05, 2022 at 04:04PM"/>
    <s v="January 05"/>
    <s v="2022"/>
    <s v="04:04PM"/>
    <n v="1"/>
    <s v="05"/>
    <d v="2022-01-05T00:00:00"/>
    <d v="2022-01-05T16:04:00"/>
    <x v="0"/>
  </r>
  <r>
    <s v="January 06, 2022 at 06:06AM"/>
    <s v="January 06"/>
    <s v="2022"/>
    <s v="06:06AM"/>
    <n v="1"/>
    <s v="06"/>
    <d v="2022-01-06T00:00:00"/>
    <d v="2022-01-06T06:06:00"/>
    <x v="0"/>
  </r>
  <r>
    <s v="January 06, 2022 at 10:46AM"/>
    <s v="January 06"/>
    <s v="2022"/>
    <s v="10:46AM"/>
    <n v="1"/>
    <s v="06"/>
    <d v="2022-01-06T00:00:00"/>
    <d v="2022-01-06T10:46:00"/>
    <x v="0"/>
  </r>
  <r>
    <s v="January 07, 2022 at 03:11PM"/>
    <s v="January 07"/>
    <s v="2022"/>
    <s v="03:11PM"/>
    <n v="1"/>
    <s v="07"/>
    <d v="2022-01-07T00:00:00"/>
    <d v="2022-01-07T15:11:00"/>
    <x v="0"/>
  </r>
  <r>
    <s v="January 08, 2022 at 12:00PM"/>
    <s v="January 08"/>
    <s v="2022"/>
    <s v="12:00PM"/>
    <n v="1"/>
    <s v="08"/>
    <d v="2022-01-08T00:00:00"/>
    <d v="2022-01-08T12:00:00"/>
    <x v="0"/>
  </r>
  <r>
    <s v="January 08, 2022 at 03:55PM"/>
    <s v="January 08"/>
    <s v="2022"/>
    <s v="03:55PM"/>
    <n v="1"/>
    <s v="08"/>
    <d v="2022-01-08T00:00:00"/>
    <d v="2022-01-08T15:55:00"/>
    <x v="0"/>
  </r>
  <r>
    <s v="January 08, 2022 at 09:04PM"/>
    <s v="January 08"/>
    <s v="2022"/>
    <s v="09:04PM"/>
    <n v="1"/>
    <s v="08"/>
    <d v="2022-01-08T00:00:00"/>
    <d v="2022-01-08T21:04:00"/>
    <x v="0"/>
  </r>
  <r>
    <s v="January 09, 2022 at 08:36AM"/>
    <s v="January 09"/>
    <s v="2022"/>
    <s v="08:36AM"/>
    <n v="1"/>
    <s v="09"/>
    <d v="2022-01-09T00:00:00"/>
    <d v="2022-01-09T08:36:00"/>
    <x v="0"/>
  </r>
  <r>
    <s v="January 09, 2022 at 02:27PM"/>
    <s v="January 09"/>
    <s v="2022"/>
    <s v="02:27PM"/>
    <n v="1"/>
    <s v="09"/>
    <d v="2022-01-09T00:00:00"/>
    <d v="2022-01-09T14:27:00"/>
    <x v="0"/>
  </r>
  <r>
    <s v="January 09, 2022 at 06:31PM"/>
    <s v="January 09"/>
    <s v="2022"/>
    <s v="06:31PM"/>
    <n v="1"/>
    <s v="09"/>
    <d v="2022-01-09T00:00:00"/>
    <d v="2022-01-09T18:31:00"/>
    <x v="0"/>
  </r>
  <r>
    <s v="January 10, 2022 at 07:59PM"/>
    <s v="January 10"/>
    <s v="2022"/>
    <s v="07:59PM"/>
    <n v="1"/>
    <s v="10"/>
    <d v="2022-01-10T00:00:00"/>
    <d v="2022-01-10T19:59:00"/>
    <x v="0"/>
  </r>
  <r>
    <s v="January 10, 2022 at 08:30PM"/>
    <s v="January 10"/>
    <s v="2022"/>
    <s v="08:30PM"/>
    <n v="1"/>
    <s v="10"/>
    <d v="2022-01-10T00:00:00"/>
    <d v="2022-01-10T20:30:00"/>
    <x v="0"/>
  </r>
  <r>
    <s v="January 11, 2022 at 09:40AM"/>
    <s v="January 11"/>
    <s v="2022"/>
    <s v="09:40AM"/>
    <n v="1"/>
    <s v="11"/>
    <d v="2022-01-11T00:00:00"/>
    <d v="2022-01-11T09:40:00"/>
    <x v="0"/>
  </r>
  <r>
    <s v="January 11, 2022 at 02:20PM"/>
    <s v="January 11"/>
    <s v="2022"/>
    <s v="02:20PM"/>
    <n v="1"/>
    <s v="11"/>
    <d v="2022-01-11T00:00:00"/>
    <d v="2022-01-11T14:20:00"/>
    <x v="0"/>
  </r>
  <r>
    <s v="January 12, 2022 at 06:07AM"/>
    <s v="January 12"/>
    <s v="2022"/>
    <s v="06:07AM"/>
    <n v="1"/>
    <s v="12"/>
    <d v="2022-01-12T00:00:00"/>
    <d v="2022-01-12T06:07:00"/>
    <x v="0"/>
  </r>
  <r>
    <s v="January 12, 2022 at 06:20AM"/>
    <s v="January 12"/>
    <s v="2022"/>
    <s v="06:20AM"/>
    <n v="1"/>
    <s v="12"/>
    <d v="2022-01-12T00:00:00"/>
    <d v="2022-01-12T06:20:00"/>
    <x v="0"/>
  </r>
  <r>
    <s v="January 12, 2022 at 08:52PM"/>
    <s v="January 12"/>
    <s v="2022"/>
    <s v="08:52PM"/>
    <n v="1"/>
    <s v="12"/>
    <d v="2022-01-12T00:00:00"/>
    <d v="2022-01-12T20:52:00"/>
    <x v="0"/>
  </r>
  <r>
    <s v="January 13, 2022 at 06:23AM"/>
    <s v="January 13"/>
    <s v="2022"/>
    <s v="06:23AM"/>
    <n v="1"/>
    <s v="13"/>
    <d v="2022-01-13T00:00:00"/>
    <d v="2022-01-13T06:23:00"/>
    <x v="0"/>
  </r>
  <r>
    <s v="January 13, 2022 at 08:56AM"/>
    <s v="January 13"/>
    <s v="2022"/>
    <s v="08:56AM"/>
    <n v="1"/>
    <s v="13"/>
    <d v="2022-01-13T00:00:00"/>
    <d v="2022-01-13T08:56:00"/>
    <x v="0"/>
  </r>
  <r>
    <s v="January 13, 2022 at 02:34PM"/>
    <s v="January 13"/>
    <s v="2022"/>
    <s v="02:34PM"/>
    <n v="1"/>
    <s v="13"/>
    <d v="2022-01-13T00:00:00"/>
    <d v="2022-01-13T14:34:00"/>
    <x v="0"/>
  </r>
  <r>
    <s v="January 13, 2022 at 08:08PM"/>
    <s v="January 13"/>
    <s v="2022"/>
    <s v="08:08PM"/>
    <n v="1"/>
    <s v="13"/>
    <d v="2022-01-13T00:00:00"/>
    <d v="2022-01-13T20:08:00"/>
    <x v="0"/>
  </r>
  <r>
    <s v="January 14, 2022 at 01:43PM"/>
    <s v="January 14"/>
    <s v="2022"/>
    <s v="01:43PM"/>
    <n v="1"/>
    <s v="14"/>
    <d v="2022-01-14T00:00:00"/>
    <d v="2022-01-14T13:43:00"/>
    <x v="0"/>
  </r>
  <r>
    <s v="January 15, 2022 at 08:47AM"/>
    <s v="January 15"/>
    <s v="2022"/>
    <s v="08:47AM"/>
    <n v="1"/>
    <s v="15"/>
    <d v="2022-01-15T00:00:00"/>
    <d v="2022-01-15T08:47:00"/>
    <x v="0"/>
  </r>
  <r>
    <s v="January 16, 2022 at 02:27PM"/>
    <s v="January 16"/>
    <s v="2022"/>
    <s v="02:27PM"/>
    <n v="1"/>
    <s v="16"/>
    <d v="2022-01-16T00:00:00"/>
    <d v="2022-01-16T14:27:00"/>
    <x v="0"/>
  </r>
  <r>
    <s v="January 16, 2022 at 09:05PM"/>
    <s v="January 16"/>
    <s v="2022"/>
    <s v="09:05PM"/>
    <n v="1"/>
    <s v="16"/>
    <d v="2022-01-16T00:00:00"/>
    <d v="2022-01-16T21:05:00"/>
    <x v="0"/>
  </r>
  <r>
    <s v="January 17, 2022 at 07:07AM"/>
    <s v="January 17"/>
    <s v="2022"/>
    <s v="07:07AM"/>
    <n v="1"/>
    <s v="17"/>
    <d v="2022-01-17T00:00:00"/>
    <d v="2022-01-17T07:07:00"/>
    <x v="0"/>
  </r>
  <r>
    <s v="January 17, 2022 at 09:50AM"/>
    <s v="January 17"/>
    <s v="2022"/>
    <s v="09:50AM"/>
    <n v="1"/>
    <s v="17"/>
    <d v="2022-01-17T00:00:00"/>
    <d v="2022-01-17T09:50:00"/>
    <x v="0"/>
  </r>
  <r>
    <s v="January 17, 2022 at 06:24PM"/>
    <s v="January 17"/>
    <s v="2022"/>
    <s v="06:24PM"/>
    <n v="1"/>
    <s v="17"/>
    <d v="2022-01-17T00:00:00"/>
    <d v="2022-01-17T18:24:00"/>
    <x v="0"/>
  </r>
  <r>
    <s v="January 19, 2022 at 07:26AM"/>
    <s v="January 19"/>
    <s v="2022"/>
    <s v="07:26AM"/>
    <n v="1"/>
    <s v="19"/>
    <d v="2022-01-19T00:00:00"/>
    <d v="2022-01-19T07:26:00"/>
    <x v="0"/>
  </r>
  <r>
    <s v="January 19, 2022 at 08:50PM"/>
    <s v="January 19"/>
    <s v="2022"/>
    <s v="08:50PM"/>
    <n v="1"/>
    <s v="19"/>
    <d v="2022-01-19T00:00:00"/>
    <d v="2022-01-19T20:50:00"/>
    <x v="0"/>
  </r>
  <r>
    <s v="January 20, 2022 at 09:49AM"/>
    <s v="January 20"/>
    <s v="2022"/>
    <s v="09:49AM"/>
    <n v="1"/>
    <s v="20"/>
    <d v="2022-01-20T00:00:00"/>
    <d v="2022-01-20T09:49:00"/>
    <x v="0"/>
  </r>
  <r>
    <s v="January 21, 2022 at 06:05AM"/>
    <s v="January 21"/>
    <s v="2022"/>
    <s v="06:05AM"/>
    <n v="1"/>
    <s v="21"/>
    <d v="2022-01-21T00:00:00"/>
    <d v="2022-01-21T06:05:00"/>
    <x v="0"/>
  </r>
  <r>
    <s v="January 22, 2022 at 06:38AM"/>
    <s v="January 22"/>
    <s v="2022"/>
    <s v="06:38AM"/>
    <n v="1"/>
    <s v="22"/>
    <d v="2022-01-22T00:00:00"/>
    <d v="2022-01-22T06:38:00"/>
    <x v="0"/>
  </r>
  <r>
    <s v="January 22, 2022 at 09:34PM"/>
    <s v="January 22"/>
    <s v="2022"/>
    <s v="09:34PM"/>
    <n v="1"/>
    <s v="22"/>
    <d v="2022-01-22T00:00:00"/>
    <d v="2022-01-22T21:34:00"/>
    <x v="0"/>
  </r>
  <r>
    <s v="January 23, 2022 at 03:45PM"/>
    <s v="January 23"/>
    <s v="2022"/>
    <s v="03:45PM"/>
    <n v="1"/>
    <s v="23"/>
    <d v="2022-01-23T00:00:00"/>
    <d v="2022-01-23T15:45:00"/>
    <x v="0"/>
  </r>
  <r>
    <s v="January 24, 2022 at 12:19PM"/>
    <s v="January 24"/>
    <s v="2022"/>
    <s v="12:19PM"/>
    <n v="1"/>
    <s v="24"/>
    <d v="2022-01-24T00:00:00"/>
    <d v="2022-01-24T12:19:00"/>
    <x v="0"/>
  </r>
  <r>
    <s v="January 24, 2022 at 12:41PM"/>
    <s v="January 24"/>
    <s v="2022"/>
    <s v="12:41PM"/>
    <n v="1"/>
    <s v="24"/>
    <d v="2022-01-24T00:00:00"/>
    <d v="2022-01-24T12:41:00"/>
    <x v="0"/>
  </r>
  <r>
    <s v="January 25, 2022 at 07:01AM"/>
    <s v="January 25"/>
    <s v="2022"/>
    <s v="07:01AM"/>
    <n v="1"/>
    <s v="25"/>
    <d v="2022-01-25T00:00:00"/>
    <d v="2022-01-25T07:01:00"/>
    <x v="0"/>
  </r>
  <r>
    <s v="January 26, 2022 at 08:48AM"/>
    <s v="January 26"/>
    <s v="2022"/>
    <s v="08:48AM"/>
    <n v="1"/>
    <s v="26"/>
    <d v="2022-01-26T00:00:00"/>
    <d v="2022-01-26T08:48:00"/>
    <x v="0"/>
  </r>
  <r>
    <s v="January 26, 2022 at 09:21AM"/>
    <s v="January 26"/>
    <s v="2022"/>
    <s v="09:21AM"/>
    <n v="1"/>
    <s v="26"/>
    <d v="2022-01-26T00:00:00"/>
    <d v="2022-01-26T09:21:00"/>
    <x v="0"/>
  </r>
  <r>
    <s v="January 26, 2022 at 11:27AM"/>
    <s v="January 26"/>
    <s v="2022"/>
    <s v="11:27AM"/>
    <n v="1"/>
    <s v="26"/>
    <d v="2022-01-26T00:00:00"/>
    <d v="2022-01-26T11:27:00"/>
    <x v="0"/>
  </r>
  <r>
    <s v="January 26, 2022 at 01:35PM"/>
    <s v="January 26"/>
    <s v="2022"/>
    <s v="01:35PM"/>
    <n v="1"/>
    <s v="26"/>
    <d v="2022-01-26T00:00:00"/>
    <d v="2022-01-26T13:35:00"/>
    <x v="0"/>
  </r>
  <r>
    <s v="January 26, 2022 at 02:13PM"/>
    <s v="January 26"/>
    <s v="2022"/>
    <s v="02:13PM"/>
    <n v="1"/>
    <s v="26"/>
    <d v="2022-01-26T00:00:00"/>
    <d v="2022-01-26T14:13:00"/>
    <x v="0"/>
  </r>
  <r>
    <s v="January 26, 2022 at 03:42PM"/>
    <s v="January 26"/>
    <s v="2022"/>
    <s v="03:42PM"/>
    <n v="1"/>
    <s v="26"/>
    <d v="2022-01-26T00:00:00"/>
    <d v="2022-01-26T15:42:00"/>
    <x v="0"/>
  </r>
  <r>
    <s v="January 28, 2022 at 06:36AM"/>
    <s v="January 28"/>
    <s v="2022"/>
    <s v="06:36AM"/>
    <n v="1"/>
    <s v="28"/>
    <d v="2022-01-28T00:00:00"/>
    <d v="2022-01-28T06:36:00"/>
    <x v="0"/>
  </r>
  <r>
    <s v="January 28, 2022 at 07:29AM"/>
    <s v="January 28"/>
    <s v="2022"/>
    <s v="07:29AM"/>
    <n v="1"/>
    <s v="28"/>
    <d v="2022-01-28T00:00:00"/>
    <d v="2022-01-28T07:29:00"/>
    <x v="0"/>
  </r>
  <r>
    <s v="January 28, 2022 at 08:22AM"/>
    <s v="January 28"/>
    <s v="2022"/>
    <s v="08:22AM"/>
    <n v="1"/>
    <s v="28"/>
    <d v="2022-01-28T00:00:00"/>
    <d v="2022-01-28T08:22:00"/>
    <x v="0"/>
  </r>
  <r>
    <s v="January 28, 2022 at 01:23PM"/>
    <s v="January 28"/>
    <s v="2022"/>
    <s v="01:23PM"/>
    <n v="1"/>
    <s v="28"/>
    <d v="2022-01-28T00:00:00"/>
    <d v="2022-01-28T13:23:00"/>
    <x v="0"/>
  </r>
  <r>
    <s v="January 28, 2022 at 05:15PM"/>
    <s v="January 28"/>
    <s v="2022"/>
    <s v="05:15PM"/>
    <n v="1"/>
    <s v="28"/>
    <d v="2022-01-28T00:00:00"/>
    <d v="2022-01-28T17:15:00"/>
    <x v="0"/>
  </r>
  <r>
    <s v="January 29, 2022 at 11:48AM"/>
    <s v="January 29"/>
    <s v="2022"/>
    <s v="11:48AM"/>
    <n v="1"/>
    <s v="29"/>
    <d v="2022-01-29T00:00:00"/>
    <d v="2022-01-29T11:48:00"/>
    <x v="0"/>
  </r>
  <r>
    <s v="January 29, 2022 at 12:23PM"/>
    <s v="January 29"/>
    <s v="2022"/>
    <s v="12:23PM"/>
    <n v="1"/>
    <s v="29"/>
    <d v="2022-01-29T00:00:00"/>
    <d v="2022-01-29T12:23:00"/>
    <x v="0"/>
  </r>
  <r>
    <s v="January 30, 2022 at 08:32AM"/>
    <s v="January 30"/>
    <s v="2022"/>
    <s v="08:32AM"/>
    <n v="1"/>
    <s v="30"/>
    <d v="2022-01-30T00:00:00"/>
    <d v="2022-01-30T08:32:00"/>
    <x v="0"/>
  </r>
  <r>
    <s v="January 30, 2022 at 01:14PM"/>
    <s v="January 30"/>
    <s v="2022"/>
    <s v="01:14PM"/>
    <n v="1"/>
    <s v="30"/>
    <d v="2022-01-30T00:00:00"/>
    <d v="2022-01-30T13:14:00"/>
    <x v="0"/>
  </r>
  <r>
    <s v="January 30, 2022 at 02:21PM"/>
    <s v="January 30"/>
    <s v="2022"/>
    <s v="02:21PM"/>
    <n v="1"/>
    <s v="30"/>
    <d v="2022-01-30T00:00:00"/>
    <d v="2022-01-30T14:21:00"/>
    <x v="0"/>
  </r>
  <r>
    <s v="January 31, 2022 at 03:45PM"/>
    <s v="January 31"/>
    <s v="2022"/>
    <s v="03:45PM"/>
    <n v="1"/>
    <s v="31"/>
    <d v="2022-01-31T00:00:00"/>
    <d v="2022-01-31T15:45:00"/>
    <x v="0"/>
  </r>
  <r>
    <s v="January 31, 2022 at 06:41PM"/>
    <s v="January 31"/>
    <s v="2022"/>
    <s v="06:41PM"/>
    <n v="1"/>
    <s v="31"/>
    <d v="2022-01-31T00:00:00"/>
    <d v="2022-01-31T18:41:00"/>
    <x v="0"/>
  </r>
  <r>
    <s v="February 01, 2022 at 06:23AM"/>
    <s v="February 01"/>
    <s v="2022"/>
    <s v="06:23AM"/>
    <n v="2"/>
    <s v="01"/>
    <d v="2022-02-01T00:00:00"/>
    <d v="2022-02-01T06:23:00"/>
    <x v="0"/>
  </r>
  <r>
    <s v="February 01, 2022 at 08:36AM"/>
    <s v="February 01"/>
    <s v="2022"/>
    <s v="08:36AM"/>
    <n v="2"/>
    <s v="01"/>
    <d v="2022-02-01T00:00:00"/>
    <d v="2022-02-01T08:36:00"/>
    <x v="0"/>
  </r>
  <r>
    <s v="February 01, 2022 at 09:51AM"/>
    <s v="February 01"/>
    <s v="2022"/>
    <s v="09:51AM"/>
    <n v="2"/>
    <s v="01"/>
    <d v="2022-02-01T00:00:00"/>
    <d v="2022-02-01T09:51:00"/>
    <x v="0"/>
  </r>
  <r>
    <s v="February 02, 2022 at 08:43AM"/>
    <s v="February 02"/>
    <s v="2022"/>
    <s v="08:43AM"/>
    <n v="2"/>
    <s v="02"/>
    <d v="2022-02-02T00:00:00"/>
    <d v="2022-02-02T08:43:00"/>
    <x v="0"/>
  </r>
  <r>
    <s v="February 02, 2022 at 03:56PM"/>
    <s v="February 02"/>
    <s v="2022"/>
    <s v="03:56PM"/>
    <n v="2"/>
    <s v="02"/>
    <d v="2022-02-02T00:00:00"/>
    <d v="2022-02-02T15:56:00"/>
    <x v="0"/>
  </r>
  <r>
    <s v="February 03, 2022 at 08:00AM"/>
    <s v="February 03"/>
    <s v="2022"/>
    <s v="08:00AM"/>
    <n v="2"/>
    <s v="03"/>
    <d v="2022-02-03T00:00:00"/>
    <d v="2022-02-03T08:00:00"/>
    <x v="0"/>
  </r>
  <r>
    <s v="February 04, 2022 at 06:51AM"/>
    <s v="February 04"/>
    <s v="2022"/>
    <s v="06:51AM"/>
    <n v="2"/>
    <s v="04"/>
    <d v="2022-02-04T00:00:00"/>
    <d v="2022-02-04T06:51:00"/>
    <x v="0"/>
  </r>
  <r>
    <s v="February 05, 2022 at 07:42AM"/>
    <s v="February 05"/>
    <s v="2022"/>
    <s v="07:42AM"/>
    <n v="2"/>
    <s v="05"/>
    <d v="2022-02-05T00:00:00"/>
    <d v="2022-02-05T07:42:00"/>
    <x v="0"/>
  </r>
  <r>
    <s v="February 06, 2022 at 06:57AM"/>
    <s v="February 06"/>
    <s v="2022"/>
    <s v="06:57AM"/>
    <n v="2"/>
    <s v="06"/>
    <d v="2022-02-06T00:00:00"/>
    <d v="2022-02-06T06:57:00"/>
    <x v="0"/>
  </r>
  <r>
    <s v="February 06, 2022 at 11:40AM"/>
    <s v="February 06"/>
    <s v="2022"/>
    <s v="11:40AM"/>
    <n v="2"/>
    <s v="06"/>
    <d v="2022-02-06T00:00:00"/>
    <d v="2022-02-06T11:40:00"/>
    <x v="0"/>
  </r>
  <r>
    <s v="February 06, 2022 at 02:48PM"/>
    <s v="February 06"/>
    <s v="2022"/>
    <s v="02:48PM"/>
    <n v="2"/>
    <s v="06"/>
    <d v="2022-02-06T00:00:00"/>
    <d v="2022-02-06T14:48:00"/>
    <x v="0"/>
  </r>
  <r>
    <s v="February 06, 2022 at 06:16PM"/>
    <s v="February 06"/>
    <s v="2022"/>
    <s v="06:16PM"/>
    <n v="2"/>
    <s v="06"/>
    <d v="2022-02-06T00:00:00"/>
    <d v="2022-02-06T18:16:00"/>
    <x v="0"/>
  </r>
  <r>
    <s v="February 07, 2022 at 08:43AM"/>
    <s v="February 07"/>
    <s v="2022"/>
    <s v="08:43AM"/>
    <n v="2"/>
    <s v="07"/>
    <d v="2022-02-07T00:00:00"/>
    <d v="2022-02-07T08:43:00"/>
    <x v="0"/>
  </r>
  <r>
    <s v="February 07, 2022 at 11:20AM"/>
    <s v="February 07"/>
    <s v="2022"/>
    <s v="11:20AM"/>
    <n v="2"/>
    <s v="07"/>
    <d v="2022-02-07T00:00:00"/>
    <d v="2022-02-07T11:20:00"/>
    <x v="0"/>
  </r>
  <r>
    <s v="February 07, 2022 at 01:02PM"/>
    <s v="February 07"/>
    <s v="2022"/>
    <s v="01:02PM"/>
    <n v="2"/>
    <s v="07"/>
    <d v="2022-02-07T00:00:00"/>
    <d v="2022-02-07T13:02:00"/>
    <x v="0"/>
  </r>
  <r>
    <s v="February 07, 2022 at 02:44PM"/>
    <s v="February 07"/>
    <s v="2022"/>
    <s v="02:44PM"/>
    <n v="2"/>
    <s v="07"/>
    <d v="2022-02-07T00:00:00"/>
    <d v="2022-02-07T14:44:00"/>
    <x v="0"/>
  </r>
  <r>
    <s v="February 07, 2022 at 07:17PM"/>
    <s v="February 07"/>
    <s v="2022"/>
    <s v="07:17PM"/>
    <n v="2"/>
    <s v="07"/>
    <d v="2022-02-07T00:00:00"/>
    <d v="2022-02-07T19:17:00"/>
    <x v="0"/>
  </r>
  <r>
    <s v="February 07, 2022 at 08:57PM"/>
    <s v="February 07"/>
    <s v="2022"/>
    <s v="08:57PM"/>
    <n v="2"/>
    <s v="07"/>
    <d v="2022-02-07T00:00:00"/>
    <d v="2022-02-07T20:57:00"/>
    <x v="0"/>
  </r>
  <r>
    <s v="February 08, 2022 at 07:20PM"/>
    <s v="February 08"/>
    <s v="2022"/>
    <s v="07:20PM"/>
    <n v="2"/>
    <s v="08"/>
    <d v="2022-02-08T00:00:00"/>
    <d v="2022-02-08T19:20:00"/>
    <x v="0"/>
  </r>
  <r>
    <s v="February 09, 2022 at 08:53AM"/>
    <s v="February 09"/>
    <s v="2022"/>
    <s v="08:53AM"/>
    <n v="2"/>
    <s v="09"/>
    <d v="2022-02-09T00:00:00"/>
    <d v="2022-02-09T08:53:00"/>
    <x v="0"/>
  </r>
  <r>
    <s v="February 10, 2022 at 07:27AM"/>
    <s v="February 10"/>
    <s v="2022"/>
    <s v="07:27AM"/>
    <n v="2"/>
    <s v="10"/>
    <d v="2022-02-10T00:00:00"/>
    <d v="2022-02-10T07:27:00"/>
    <x v="0"/>
  </r>
  <r>
    <s v="February 10, 2022 at 09:57AM"/>
    <s v="February 10"/>
    <s v="2022"/>
    <s v="09:57AM"/>
    <n v="2"/>
    <s v="10"/>
    <d v="2022-02-10T00:00:00"/>
    <d v="2022-02-10T09:57:00"/>
    <x v="0"/>
  </r>
  <r>
    <s v="February 10, 2022 at 01:21PM"/>
    <s v="February 10"/>
    <s v="2022"/>
    <s v="01:21PM"/>
    <n v="2"/>
    <s v="10"/>
    <d v="2022-02-10T00:00:00"/>
    <d v="2022-02-10T13:21:00"/>
    <x v="0"/>
  </r>
  <r>
    <s v="February 10, 2022 at 06:12PM"/>
    <s v="February 10"/>
    <s v="2022"/>
    <s v="06:12PM"/>
    <n v="2"/>
    <s v="10"/>
    <d v="2022-02-10T00:00:00"/>
    <d v="2022-02-10T18:12:00"/>
    <x v="0"/>
  </r>
  <r>
    <s v="February 11, 2022 at 09:05AM"/>
    <s v="February 11"/>
    <s v="2022"/>
    <s v="09:05AM"/>
    <n v="2"/>
    <s v="11"/>
    <d v="2022-02-11T00:00:00"/>
    <d v="2022-02-11T09:05:00"/>
    <x v="0"/>
  </r>
  <r>
    <s v="February 11, 2022 at 12:36PM"/>
    <s v="February 11"/>
    <s v="2022"/>
    <s v="12:36PM"/>
    <n v="2"/>
    <s v="11"/>
    <d v="2022-02-11T00:00:00"/>
    <d v="2022-02-11T12:36:00"/>
    <x v="0"/>
  </r>
  <r>
    <s v="February 12, 2022 at 10:12AM"/>
    <s v="February 12"/>
    <s v="2022"/>
    <s v="10:12AM"/>
    <n v="2"/>
    <s v="12"/>
    <d v="2022-02-12T00:00:00"/>
    <d v="2022-02-12T10:12:00"/>
    <x v="0"/>
  </r>
  <r>
    <s v="February 12, 2022 at 08:59PM"/>
    <s v="February 12"/>
    <s v="2022"/>
    <s v="08:59PM"/>
    <n v="2"/>
    <s v="12"/>
    <d v="2022-02-12T00:00:00"/>
    <d v="2022-02-12T20:59:00"/>
    <x v="0"/>
  </r>
  <r>
    <s v="February 13, 2022 at 08:28AM"/>
    <s v="February 13"/>
    <s v="2022"/>
    <s v="08:28AM"/>
    <n v="2"/>
    <s v="13"/>
    <d v="2022-02-13T00:00:00"/>
    <d v="2022-02-13T08:28:00"/>
    <x v="0"/>
  </r>
  <r>
    <s v="February 13, 2022 at 05:08PM"/>
    <s v="February 13"/>
    <s v="2022"/>
    <s v="05:08PM"/>
    <n v="2"/>
    <s v="13"/>
    <d v="2022-02-13T00:00:00"/>
    <d v="2022-02-13T17:08:00"/>
    <x v="0"/>
  </r>
  <r>
    <s v="February 13, 2022 at 07:44PM"/>
    <s v="February 13"/>
    <s v="2022"/>
    <s v="07:44PM"/>
    <n v="2"/>
    <s v="13"/>
    <d v="2022-02-13T00:00:00"/>
    <d v="2022-02-13T19:44:00"/>
    <x v="0"/>
  </r>
  <r>
    <s v="February 14, 2022 at 06:26AM"/>
    <s v="February 14"/>
    <s v="2022"/>
    <s v="06:26AM"/>
    <n v="2"/>
    <s v="14"/>
    <d v="2022-02-14T00:00:00"/>
    <d v="2022-02-14T06:26:00"/>
    <x v="0"/>
  </r>
  <r>
    <s v="February 14, 2022 at 11:23AM"/>
    <s v="February 14"/>
    <s v="2022"/>
    <s v="11:23AM"/>
    <n v="2"/>
    <s v="14"/>
    <d v="2022-02-14T00:00:00"/>
    <d v="2022-02-14T11:23:00"/>
    <x v="0"/>
  </r>
  <r>
    <s v="February 14, 2022 at 02:56PM"/>
    <s v="February 14"/>
    <s v="2022"/>
    <s v="02:56PM"/>
    <n v="2"/>
    <s v="14"/>
    <d v="2022-02-14T00:00:00"/>
    <d v="2022-02-14T14:56:00"/>
    <x v="0"/>
  </r>
  <r>
    <s v="February 14, 2022 at 04:37PM"/>
    <s v="February 14"/>
    <s v="2022"/>
    <s v="04:37PM"/>
    <n v="2"/>
    <s v="14"/>
    <d v="2022-02-14T00:00:00"/>
    <d v="2022-02-14T16:37:00"/>
    <x v="0"/>
  </r>
  <r>
    <s v="February 15, 2022 at 02:08PM"/>
    <s v="February 15"/>
    <s v="2022"/>
    <s v="02:08PM"/>
    <n v="2"/>
    <s v="15"/>
    <d v="2022-02-15T00:00:00"/>
    <d v="2022-02-15T14:08:00"/>
    <x v="1"/>
  </r>
  <r>
    <s v="February 15, 2022 at 02:10PM"/>
    <s v="February 15"/>
    <s v="2022"/>
    <s v="02:10PM"/>
    <n v="2"/>
    <s v="15"/>
    <d v="2022-02-15T00:00:00"/>
    <d v="2022-02-15T14:10:00"/>
    <x v="1"/>
  </r>
  <r>
    <s v="February 16, 2022 at 07:02AM"/>
    <s v="February 16"/>
    <s v="2022"/>
    <s v="07:02AM"/>
    <n v="2"/>
    <s v="16"/>
    <d v="2022-02-16T00:00:00"/>
    <d v="2022-02-16T07:02:00"/>
    <x v="0"/>
  </r>
  <r>
    <s v="February 16, 2022 at 04:50PM"/>
    <s v="February 16"/>
    <s v="2022"/>
    <s v="04:50PM"/>
    <n v="2"/>
    <s v="16"/>
    <d v="2022-02-16T00:00:00"/>
    <d v="2022-02-16T16:50:00"/>
    <x v="0"/>
  </r>
  <r>
    <s v="February 17, 2022 at 09:04AM"/>
    <s v="February 17"/>
    <s v="2022"/>
    <s v="09:04AM"/>
    <n v="2"/>
    <s v="17"/>
    <d v="2022-02-17T00:00:00"/>
    <d v="2022-02-17T09:04:00"/>
    <x v="0"/>
  </r>
  <r>
    <s v="February 17, 2022 at 01:11PM"/>
    <s v="February 17"/>
    <s v="2022"/>
    <s v="01:11PM"/>
    <n v="2"/>
    <s v="17"/>
    <d v="2022-02-17T00:00:00"/>
    <d v="2022-02-17T13:11:00"/>
    <x v="0"/>
  </r>
  <r>
    <s v="February 17, 2022 at 02:34PM"/>
    <s v="February 17"/>
    <s v="2022"/>
    <s v="02:34PM"/>
    <n v="2"/>
    <s v="17"/>
    <d v="2022-02-17T00:00:00"/>
    <d v="2022-02-17T14:34:00"/>
    <x v="0"/>
  </r>
  <r>
    <s v="February 18, 2022 at 08:49AM"/>
    <s v="February 18"/>
    <s v="2022"/>
    <s v="08:49AM"/>
    <n v="2"/>
    <s v="18"/>
    <d v="2022-02-18T00:00:00"/>
    <d v="2022-02-18T08:49:00"/>
    <x v="0"/>
  </r>
  <r>
    <s v="February 18, 2022 at 05:34PM"/>
    <s v="February 18"/>
    <s v="2022"/>
    <s v="05:34PM"/>
    <n v="2"/>
    <s v="18"/>
    <d v="2022-02-18T00:00:00"/>
    <d v="2022-02-18T17:34:00"/>
    <x v="0"/>
  </r>
  <r>
    <s v="February 19, 2022 at 01:10PM"/>
    <s v="February 19"/>
    <s v="2022"/>
    <s v="01:10PM"/>
    <n v="2"/>
    <s v="19"/>
    <d v="2022-02-19T00:00:00"/>
    <d v="2022-02-19T13:10:00"/>
    <x v="0"/>
  </r>
  <r>
    <s v="February 19, 2022 at 09:25PM"/>
    <s v="February 19"/>
    <s v="2022"/>
    <s v="09:25PM"/>
    <n v="2"/>
    <s v="19"/>
    <d v="2022-02-19T00:00:00"/>
    <d v="2022-02-19T21:25:00"/>
    <x v="0"/>
  </r>
  <r>
    <s v="February 20, 2022 at 08:57PM"/>
    <s v="February 20"/>
    <s v="2022"/>
    <s v="08:57PM"/>
    <n v="2"/>
    <s v="20"/>
    <d v="2022-02-20T00:00:00"/>
    <d v="2022-02-20T20:57:00"/>
    <x v="0"/>
  </r>
  <r>
    <s v="February 21, 2022 at 08:16AM"/>
    <s v="February 21"/>
    <s v="2022"/>
    <s v="08:16AM"/>
    <n v="2"/>
    <s v="21"/>
    <d v="2022-02-21T00:00:00"/>
    <d v="2022-02-21T08:16:00"/>
    <x v="0"/>
  </r>
  <r>
    <s v="February 21, 2022 at 03:36PM"/>
    <s v="February 21"/>
    <s v="2022"/>
    <s v="03:36PM"/>
    <n v="2"/>
    <s v="21"/>
    <d v="2022-02-21T00:00:00"/>
    <d v="2022-02-21T15:36:00"/>
    <x v="0"/>
  </r>
  <r>
    <s v="February 22, 2022 at 07:08AM"/>
    <s v="February 22"/>
    <s v="2022"/>
    <s v="07:08AM"/>
    <n v="2"/>
    <s v="22"/>
    <d v="2022-02-22T00:00:00"/>
    <d v="2022-02-22T07:08:00"/>
    <x v="0"/>
  </r>
  <r>
    <s v="February 22, 2022 at 07:25AM"/>
    <s v="February 22"/>
    <s v="2022"/>
    <s v="07:25AM"/>
    <n v="2"/>
    <s v="22"/>
    <d v="2022-02-22T00:00:00"/>
    <d v="2022-02-22T07:25:00"/>
    <x v="0"/>
  </r>
  <r>
    <s v="February 23, 2022 at 07:57PM"/>
    <s v="February 23"/>
    <s v="2022"/>
    <s v="07:57PM"/>
    <n v="2"/>
    <s v="23"/>
    <d v="2022-02-23T00:00:00"/>
    <d v="2022-02-23T19:57:00"/>
    <x v="0"/>
  </r>
  <r>
    <s v="February 24, 2022 at 03:32PM"/>
    <s v="February 24"/>
    <s v="2022"/>
    <s v="03:32PM"/>
    <n v="2"/>
    <s v="24"/>
    <d v="2022-02-24T00:00:00"/>
    <d v="2022-02-24T15:32:00"/>
    <x v="0"/>
  </r>
  <r>
    <s v="February 25, 2022 at 07:36AM"/>
    <s v="February 25"/>
    <s v="2022"/>
    <s v="07:36AM"/>
    <n v="2"/>
    <s v="25"/>
    <d v="2022-02-25T00:00:00"/>
    <d v="2022-02-25T07:36:00"/>
    <x v="0"/>
  </r>
  <r>
    <s v="February 26, 2022 at 07:27PM"/>
    <s v="February 26"/>
    <s v="2022"/>
    <s v="07:27PM"/>
    <n v="2"/>
    <s v="26"/>
    <d v="2022-02-26T00:00:00"/>
    <d v="2022-02-26T19:27:00"/>
    <x v="0"/>
  </r>
  <r>
    <s v="February 27, 2022 at 09:43AM"/>
    <s v="February 27"/>
    <s v="2022"/>
    <s v="09:43AM"/>
    <n v="2"/>
    <s v="27"/>
    <d v="2022-02-27T00:00:00"/>
    <d v="2022-02-27T09:43:00"/>
    <x v="0"/>
  </r>
  <r>
    <s v="February 28, 2022 at 07:08AM"/>
    <s v="February 28"/>
    <s v="2022"/>
    <s v="07:08AM"/>
    <n v="2"/>
    <s v="28"/>
    <d v="2022-02-28T00:00:00"/>
    <d v="2022-02-28T07:08:00"/>
    <x v="0"/>
  </r>
  <r>
    <s v="February 28, 2022 at 09:45AM"/>
    <s v="February 28"/>
    <s v="2022"/>
    <s v="09:45AM"/>
    <n v="2"/>
    <s v="28"/>
    <d v="2022-02-28T00:00:00"/>
    <d v="2022-02-28T09:45:00"/>
    <x v="1"/>
  </r>
  <r>
    <s v="February 28, 2022 at 09:46AM"/>
    <s v="February 28"/>
    <s v="2022"/>
    <s v="09:46AM"/>
    <n v="2"/>
    <s v="28"/>
    <d v="2022-02-28T00:00:00"/>
    <d v="2022-02-28T09:46:00"/>
    <x v="1"/>
  </r>
  <r>
    <s v="February 28, 2022 at 01:26PM"/>
    <s v="February 28"/>
    <s v="2022"/>
    <s v="01:26PM"/>
    <n v="2"/>
    <s v="28"/>
    <d v="2022-02-28T00:00:00"/>
    <d v="2022-02-28T13:26:00"/>
    <x v="0"/>
  </r>
  <r>
    <s v="March 01, 2022 at 06:44AM"/>
    <s v="March 01"/>
    <s v="2022"/>
    <s v="06:44AM"/>
    <n v="3"/>
    <s v="01"/>
    <d v="2022-03-01T00:00:00"/>
    <d v="2022-03-01T06:44:00"/>
    <x v="0"/>
  </r>
  <r>
    <s v="March 01, 2022 at 07:04AM"/>
    <s v="March 01"/>
    <s v="2022"/>
    <s v="07:04AM"/>
    <n v="3"/>
    <s v="01"/>
    <d v="2022-03-01T00:00:00"/>
    <d v="2022-03-01T07:04:00"/>
    <x v="0"/>
  </r>
  <r>
    <s v="March 01, 2022 at 08:35AM"/>
    <s v="March 01"/>
    <s v="2022"/>
    <s v="08:35AM"/>
    <n v="3"/>
    <s v="01"/>
    <d v="2022-03-01T00:00:00"/>
    <d v="2022-03-01T08:35:00"/>
    <x v="0"/>
  </r>
  <r>
    <s v="March 01, 2022 at 09:46AM"/>
    <s v="March 01"/>
    <s v="2022"/>
    <s v="09:46AM"/>
    <n v="3"/>
    <s v="01"/>
    <d v="2022-03-01T00:00:00"/>
    <d v="2022-03-01T09:46:00"/>
    <x v="0"/>
  </r>
  <r>
    <s v="March 01, 2022 at 05:05PM"/>
    <s v="March 01"/>
    <s v="2022"/>
    <s v="05:05PM"/>
    <n v="3"/>
    <s v="01"/>
    <d v="2022-03-01T00:00:00"/>
    <d v="2022-03-01T17:05:00"/>
    <x v="0"/>
  </r>
  <r>
    <s v="March 01, 2022 at 08:43PM"/>
    <s v="March 01"/>
    <s v="2022"/>
    <s v="08:43PM"/>
    <n v="3"/>
    <s v="01"/>
    <d v="2022-03-01T00:00:00"/>
    <d v="2022-03-01T20:43:00"/>
    <x v="0"/>
  </r>
  <r>
    <s v="March 02, 2022 at 08:58PM"/>
    <s v="March 02"/>
    <s v="2022"/>
    <s v="08:58PM"/>
    <n v="3"/>
    <s v="02"/>
    <d v="2022-03-02T00:00:00"/>
    <d v="2022-03-02T20:58:00"/>
    <x v="0"/>
  </r>
  <r>
    <s v="March 03, 2022 at 01:36PM"/>
    <s v="March 03"/>
    <s v="2022"/>
    <s v="01:36PM"/>
    <n v="3"/>
    <s v="03"/>
    <d v="2022-03-03T00:00:00"/>
    <d v="2022-03-03T13:36:00"/>
    <x v="0"/>
  </r>
  <r>
    <s v="March 03, 2022 at 05:57PM"/>
    <s v="March 03"/>
    <s v="2022"/>
    <s v="05:57PM"/>
    <n v="3"/>
    <s v="03"/>
    <d v="2022-03-03T00:00:00"/>
    <d v="2022-03-03T17:57:00"/>
    <x v="0"/>
  </r>
  <r>
    <s v="March 03, 2022 at 08:31PM"/>
    <s v="March 03"/>
    <s v="2022"/>
    <s v="08:31PM"/>
    <n v="3"/>
    <s v="03"/>
    <d v="2022-03-03T00:00:00"/>
    <d v="2022-03-03T20:31:00"/>
    <x v="0"/>
  </r>
  <r>
    <s v="March 04, 2022 at 07:06PM"/>
    <s v="March 04"/>
    <s v="2022"/>
    <s v="07:06PM"/>
    <n v="3"/>
    <s v="04"/>
    <d v="2022-03-04T00:00:00"/>
    <d v="2022-03-04T19:06:00"/>
    <x v="0"/>
  </r>
  <r>
    <s v="March 05, 2022 at 06:15AM"/>
    <s v="March 05"/>
    <s v="2022"/>
    <s v="06:15AM"/>
    <n v="3"/>
    <s v="05"/>
    <d v="2022-03-05T00:00:00"/>
    <d v="2022-03-05T06:15:00"/>
    <x v="0"/>
  </r>
  <r>
    <s v="March 05, 2022 at 11:45AM"/>
    <s v="March 05"/>
    <s v="2022"/>
    <s v="11:45AM"/>
    <n v="3"/>
    <s v="05"/>
    <d v="2022-03-05T00:00:00"/>
    <d v="2022-03-05T11:45:00"/>
    <x v="0"/>
  </r>
  <r>
    <s v="March 05, 2022 at 04:37PM"/>
    <s v="March 05"/>
    <s v="2022"/>
    <s v="04:37PM"/>
    <n v="3"/>
    <s v="05"/>
    <d v="2022-03-05T00:00:00"/>
    <d v="2022-03-05T16:37:00"/>
    <x v="0"/>
  </r>
  <r>
    <s v="March 06, 2022 at 10:09AM"/>
    <s v="March 06"/>
    <s v="2022"/>
    <s v="10:09AM"/>
    <n v="3"/>
    <s v="06"/>
    <d v="2022-03-06T00:00:00"/>
    <d v="2022-03-06T10:09:00"/>
    <x v="0"/>
  </r>
  <r>
    <s v="March 06, 2022 at 03:23PM"/>
    <s v="March 06"/>
    <s v="2022"/>
    <s v="03:23PM"/>
    <n v="3"/>
    <s v="06"/>
    <d v="2022-03-06T00:00:00"/>
    <d v="2022-03-06T15:23:00"/>
    <x v="0"/>
  </r>
  <r>
    <s v="March 06, 2022 at 07:49PM"/>
    <s v="March 06"/>
    <s v="2022"/>
    <s v="07:49PM"/>
    <n v="3"/>
    <s v="06"/>
    <d v="2022-03-06T00:00:00"/>
    <d v="2022-03-06T19:49:00"/>
    <x v="0"/>
  </r>
  <r>
    <s v="March 07, 2022 at 01:05PM"/>
    <s v="March 07"/>
    <s v="2022"/>
    <s v="01:05PM"/>
    <n v="3"/>
    <s v="07"/>
    <d v="2022-03-07T00:00:00"/>
    <d v="2022-03-07T13:05:00"/>
    <x v="0"/>
  </r>
  <r>
    <s v="March 08, 2022 at 10:53AM"/>
    <s v="March 08"/>
    <s v="2022"/>
    <s v="10:53AM"/>
    <n v="3"/>
    <s v="08"/>
    <d v="2022-03-08T00:00:00"/>
    <d v="2022-03-08T10:53:00"/>
    <x v="0"/>
  </r>
  <r>
    <s v="March 08, 2022 at 11:56AM"/>
    <s v="March 08"/>
    <s v="2022"/>
    <s v="11:56AM"/>
    <n v="3"/>
    <s v="08"/>
    <d v="2022-03-08T00:00:00"/>
    <d v="2022-03-08T11:56:00"/>
    <x v="0"/>
  </r>
  <r>
    <s v="March 09, 2022 at 06:17AM"/>
    <s v="March 09"/>
    <s v="2022"/>
    <s v="06:17AM"/>
    <n v="3"/>
    <s v="09"/>
    <d v="2022-03-09T00:00:00"/>
    <d v="2022-03-09T06:17:00"/>
    <x v="0"/>
  </r>
  <r>
    <s v="March 09, 2022 at 06:58AM"/>
    <s v="March 09"/>
    <s v="2022"/>
    <s v="06:58AM"/>
    <n v="3"/>
    <s v="09"/>
    <d v="2022-03-09T00:00:00"/>
    <d v="2022-03-09T06:58:00"/>
    <x v="0"/>
  </r>
  <r>
    <s v="March 09, 2022 at 07:32AM"/>
    <s v="March 09"/>
    <s v="2022"/>
    <s v="07:32AM"/>
    <n v="3"/>
    <s v="09"/>
    <d v="2022-03-09T00:00:00"/>
    <d v="2022-03-09T07:32:00"/>
    <x v="0"/>
  </r>
  <r>
    <s v="March 09, 2022 at 08:35AM"/>
    <s v="March 09"/>
    <s v="2022"/>
    <s v="08:35AM"/>
    <n v="3"/>
    <s v="09"/>
    <d v="2022-03-09T00:00:00"/>
    <d v="2022-03-09T08:35:00"/>
    <x v="0"/>
  </r>
  <r>
    <s v="March 09, 2022 at 02:36PM"/>
    <s v="March 09"/>
    <s v="2022"/>
    <s v="02:36PM"/>
    <n v="3"/>
    <s v="09"/>
    <d v="2022-03-09T00:00:00"/>
    <d v="2022-03-09T14:36:00"/>
    <x v="0"/>
  </r>
  <r>
    <s v="March 10, 2022 at 05:45AM"/>
    <s v="March 10"/>
    <s v="2022"/>
    <s v="05:45AM"/>
    <n v="3"/>
    <s v="10"/>
    <d v="2022-03-10T00:00:00"/>
    <d v="2022-03-10T05:45:00"/>
    <x v="0"/>
  </r>
  <r>
    <s v="March 10, 2022 at 07:54AM"/>
    <s v="March 10"/>
    <s v="2022"/>
    <s v="07:54AM"/>
    <n v="3"/>
    <s v="10"/>
    <d v="2022-03-10T00:00:00"/>
    <d v="2022-03-10T07:54:00"/>
    <x v="0"/>
  </r>
  <r>
    <s v="March 10, 2022 at 02:26PM"/>
    <s v="March 10"/>
    <s v="2022"/>
    <s v="02:26PM"/>
    <n v="3"/>
    <s v="10"/>
    <d v="2022-03-10T00:00:00"/>
    <d v="2022-03-10T14:26:00"/>
    <x v="0"/>
  </r>
  <r>
    <s v="March 10, 2022 at 04:36PM"/>
    <s v="March 10"/>
    <s v="2022"/>
    <s v="04:36PM"/>
    <n v="3"/>
    <s v="10"/>
    <d v="2022-03-10T00:00:00"/>
    <d v="2022-03-10T16:36:00"/>
    <x v="0"/>
  </r>
  <r>
    <s v="March 10, 2022 at 06:00PM"/>
    <s v="March 10"/>
    <s v="2022"/>
    <s v="06:00PM"/>
    <n v="3"/>
    <s v="10"/>
    <d v="2022-03-10T00:00:00"/>
    <d v="2022-03-10T18:00:00"/>
    <x v="0"/>
  </r>
  <r>
    <s v="March 11, 2022 at 08:59AM"/>
    <s v="March 11"/>
    <s v="2022"/>
    <s v="08:59AM"/>
    <n v="3"/>
    <s v="11"/>
    <d v="2022-03-11T00:00:00"/>
    <d v="2022-03-11T08:59:00"/>
    <x v="0"/>
  </r>
  <r>
    <s v="March 11, 2022 at 09:26AM"/>
    <s v="March 11"/>
    <s v="2022"/>
    <s v="09:26AM"/>
    <n v="3"/>
    <s v="11"/>
    <d v="2022-03-11T00:00:00"/>
    <d v="2022-03-11T09:26:00"/>
    <x v="0"/>
  </r>
  <r>
    <s v="March 12, 2022 at 05:50AM"/>
    <s v="March 12"/>
    <s v="2022"/>
    <s v="05:50AM"/>
    <n v="3"/>
    <s v="12"/>
    <d v="2022-03-12T00:00:00"/>
    <d v="2022-03-12T05:50:00"/>
    <x v="0"/>
  </r>
  <r>
    <s v="March 12, 2022 at 08:38AM"/>
    <s v="March 12"/>
    <s v="2022"/>
    <s v="08:38AM"/>
    <n v="3"/>
    <s v="12"/>
    <d v="2022-03-12T00:00:00"/>
    <d v="2022-03-12T08:38:00"/>
    <x v="0"/>
  </r>
  <r>
    <s v="March 12, 2022 at 06:26PM"/>
    <s v="March 12"/>
    <s v="2022"/>
    <s v="06:26PM"/>
    <n v="3"/>
    <s v="12"/>
    <d v="2022-03-12T00:00:00"/>
    <d v="2022-03-12T18:26:00"/>
    <x v="0"/>
  </r>
  <r>
    <s v="March 13, 2022 at 02:15PM"/>
    <s v="March 13"/>
    <s v="2022"/>
    <s v="02:15PM"/>
    <n v="3"/>
    <s v="13"/>
    <d v="2022-03-13T00:00:00"/>
    <d v="2022-03-13T14:15:00"/>
    <x v="0"/>
  </r>
  <r>
    <s v="March 14, 2022 at 07:20AM"/>
    <s v="March 14"/>
    <s v="2022"/>
    <s v="07:20AM"/>
    <n v="3"/>
    <s v="14"/>
    <d v="2022-03-14T00:00:00"/>
    <d v="2022-03-14T07:20:00"/>
    <x v="0"/>
  </r>
  <r>
    <s v="March 14, 2022 at 11:10AM"/>
    <s v="March 14"/>
    <s v="2022"/>
    <s v="11:10AM"/>
    <n v="3"/>
    <s v="14"/>
    <d v="2022-03-14T00:00:00"/>
    <d v="2022-03-14T11:10:00"/>
    <x v="0"/>
  </r>
  <r>
    <s v="March 14, 2022 at 02:15PM"/>
    <s v="March 14"/>
    <s v="2022"/>
    <s v="02:15PM"/>
    <n v="3"/>
    <s v="14"/>
    <d v="2022-03-14T00:00:00"/>
    <d v="2022-03-14T14:15:00"/>
    <x v="0"/>
  </r>
  <r>
    <s v="March 14, 2022 at 07:47PM"/>
    <s v="March 14"/>
    <s v="2022"/>
    <s v="07:47PM"/>
    <n v="3"/>
    <s v="14"/>
    <d v="2022-03-14T00:00:00"/>
    <d v="2022-03-14T19:47:00"/>
    <x v="0"/>
  </r>
  <r>
    <s v="March 15, 2022 at 06:16AM"/>
    <s v="March 15"/>
    <s v="2022"/>
    <s v="06:16AM"/>
    <n v="3"/>
    <s v="15"/>
    <d v="2022-03-15T00:00:00"/>
    <d v="2022-03-15T06:16:00"/>
    <x v="0"/>
  </r>
  <r>
    <s v="March 15, 2022 at 12:51PM"/>
    <s v="March 15"/>
    <s v="2022"/>
    <s v="12:51PM"/>
    <n v="3"/>
    <s v="15"/>
    <d v="2022-03-15T00:00:00"/>
    <d v="2022-03-15T12:51:00"/>
    <x v="0"/>
  </r>
  <r>
    <s v="March 16, 2022 at 07:12AM"/>
    <s v="March 16"/>
    <s v="2022"/>
    <s v="07:12AM"/>
    <n v="3"/>
    <s v="16"/>
    <d v="2022-03-16T00:00:00"/>
    <d v="2022-03-16T07:12:00"/>
    <x v="0"/>
  </r>
  <r>
    <s v="March 16, 2022 at 07:47AM"/>
    <s v="March 16"/>
    <s v="2022"/>
    <s v="07:47AM"/>
    <n v="3"/>
    <s v="16"/>
    <d v="2022-03-16T00:00:00"/>
    <d v="2022-03-16T07:47:00"/>
    <x v="0"/>
  </r>
  <r>
    <s v="March 16, 2022 at 12:41PM"/>
    <s v="March 16"/>
    <s v="2022"/>
    <s v="12:41PM"/>
    <n v="3"/>
    <s v="16"/>
    <d v="2022-03-16T00:00:00"/>
    <d v="2022-03-16T12:41:00"/>
    <x v="0"/>
  </r>
  <r>
    <s v="March 16, 2022 at 02:17PM"/>
    <s v="March 16"/>
    <s v="2022"/>
    <s v="02:17PM"/>
    <n v="3"/>
    <s v="16"/>
    <d v="2022-03-16T00:00:00"/>
    <d v="2022-03-16T14:17:00"/>
    <x v="0"/>
  </r>
  <r>
    <s v="March 17, 2022 at 06:05AM"/>
    <s v="March 17"/>
    <s v="2022"/>
    <s v="06:05AM"/>
    <n v="3"/>
    <s v="17"/>
    <d v="2022-03-17T00:00:00"/>
    <d v="2022-03-17T06:05:00"/>
    <x v="0"/>
  </r>
  <r>
    <s v="March 17, 2022 at 06:34AM"/>
    <s v="March 17"/>
    <s v="2022"/>
    <s v="06:34AM"/>
    <n v="3"/>
    <s v="17"/>
    <d v="2022-03-17T00:00:00"/>
    <d v="2022-03-17T06:34:00"/>
    <x v="0"/>
  </r>
  <r>
    <s v="March 17, 2022 at 08:07AM"/>
    <s v="March 17"/>
    <s v="2022"/>
    <s v="08:07AM"/>
    <n v="3"/>
    <s v="17"/>
    <d v="2022-03-17T00:00:00"/>
    <d v="2022-03-17T08:07:00"/>
    <x v="0"/>
  </r>
  <r>
    <s v="March 17, 2022 at 09:41AM"/>
    <s v="March 17"/>
    <s v="2022"/>
    <s v="09:41AM"/>
    <n v="3"/>
    <s v="17"/>
    <d v="2022-03-17T00:00:00"/>
    <d v="2022-03-17T09:41:00"/>
    <x v="0"/>
  </r>
  <r>
    <s v="March 17, 2022 at 01:14PM"/>
    <s v="March 17"/>
    <s v="2022"/>
    <s v="01:14PM"/>
    <n v="3"/>
    <s v="17"/>
    <d v="2022-03-17T00:00:00"/>
    <d v="2022-03-17T13:14:00"/>
    <x v="0"/>
  </r>
  <r>
    <s v="March 17, 2022 at 02:45PM"/>
    <s v="March 17"/>
    <s v="2022"/>
    <s v="02:45PM"/>
    <n v="3"/>
    <s v="17"/>
    <d v="2022-03-17T00:00:00"/>
    <d v="2022-03-17T14:45:00"/>
    <x v="0"/>
  </r>
  <r>
    <s v="March 18, 2022 at 02:55PM"/>
    <s v="March 18"/>
    <s v="2022"/>
    <s v="02:55PM"/>
    <n v="3"/>
    <s v="18"/>
    <d v="2022-03-18T00:00:00"/>
    <d v="2022-03-18T14:55:00"/>
    <x v="0"/>
  </r>
  <r>
    <s v="March 19, 2022 at 07:39AM"/>
    <s v="March 19"/>
    <s v="2022"/>
    <s v="07:39AM"/>
    <n v="3"/>
    <s v="19"/>
    <d v="2022-03-19T00:00:00"/>
    <d v="2022-03-19T07:39:00"/>
    <x v="1"/>
  </r>
  <r>
    <s v="March 19, 2022 at 07:40AM"/>
    <s v="March 19"/>
    <s v="2022"/>
    <s v="07:40AM"/>
    <n v="3"/>
    <s v="19"/>
    <d v="2022-03-19T00:00:00"/>
    <d v="2022-03-19T07:40:00"/>
    <x v="1"/>
  </r>
  <r>
    <s v="March 19, 2022 at 10:36AM"/>
    <s v="March 19"/>
    <s v="2022"/>
    <s v="10:36AM"/>
    <n v="3"/>
    <s v="19"/>
    <d v="2022-03-19T00:00:00"/>
    <d v="2022-03-19T10:36:00"/>
    <x v="0"/>
  </r>
  <r>
    <s v="March 19, 2022 at 01:43PM"/>
    <s v="March 19"/>
    <s v="2022"/>
    <s v="01:43PM"/>
    <n v="3"/>
    <s v="19"/>
    <d v="2022-03-19T00:00:00"/>
    <d v="2022-03-19T13:43:00"/>
    <x v="1"/>
  </r>
  <r>
    <s v="March 19, 2022 at 01:48PM"/>
    <s v="March 19"/>
    <s v="2022"/>
    <s v="01:48PM"/>
    <n v="3"/>
    <s v="19"/>
    <d v="2022-03-19T00:00:00"/>
    <d v="2022-03-19T13:48:00"/>
    <x v="1"/>
  </r>
  <r>
    <s v="March 19, 2022 at 06:55PM"/>
    <s v="March 19"/>
    <s v="2022"/>
    <s v="06:55PM"/>
    <n v="3"/>
    <s v="19"/>
    <d v="2022-03-19T00:00:00"/>
    <d v="2022-03-19T18:55:00"/>
    <x v="0"/>
  </r>
  <r>
    <s v="March 19, 2022 at 09:35PM"/>
    <s v="March 19"/>
    <s v="2022"/>
    <s v="09:35PM"/>
    <n v="3"/>
    <s v="19"/>
    <d v="2022-03-19T00:00:00"/>
    <d v="2022-03-19T21:35:00"/>
    <x v="0"/>
  </r>
  <r>
    <s v="March 21, 2022 at 07:22AM"/>
    <s v="March 21"/>
    <s v="2022"/>
    <s v="07:22AM"/>
    <n v="3"/>
    <s v="21"/>
    <d v="2022-03-21T00:00:00"/>
    <d v="2022-03-21T07:22:00"/>
    <x v="0"/>
  </r>
  <r>
    <s v="March 21, 2022 at 08:45AM"/>
    <s v="March 21"/>
    <s v="2022"/>
    <s v="08:45AM"/>
    <n v="3"/>
    <s v="21"/>
    <d v="2022-03-21T00:00:00"/>
    <d v="2022-03-21T08:45:00"/>
    <x v="0"/>
  </r>
  <r>
    <s v="March 21, 2022 at 01:11PM"/>
    <s v="March 21"/>
    <s v="2022"/>
    <s v="01:11PM"/>
    <n v="3"/>
    <s v="21"/>
    <d v="2022-03-21T00:00:00"/>
    <d v="2022-03-21T13:11:00"/>
    <x v="0"/>
  </r>
  <r>
    <s v="March 21, 2022 at 05:57PM"/>
    <s v="March 21"/>
    <s v="2022"/>
    <s v="05:57PM"/>
    <n v="3"/>
    <s v="21"/>
    <d v="2022-03-21T00:00:00"/>
    <d v="2022-03-21T17:57:00"/>
    <x v="0"/>
  </r>
  <r>
    <s v="March 22, 2022 at 07:04AM"/>
    <s v="March 22"/>
    <s v="2022"/>
    <s v="07:04AM"/>
    <n v="3"/>
    <s v="22"/>
    <d v="2022-03-22T00:00:00"/>
    <d v="2022-03-22T07:04:00"/>
    <x v="0"/>
  </r>
  <r>
    <s v="March 23, 2022 at 06:09AM"/>
    <s v="March 23"/>
    <s v="2022"/>
    <s v="06:09AM"/>
    <n v="3"/>
    <s v="23"/>
    <d v="2022-03-23T00:00:00"/>
    <d v="2022-03-23T06:09:00"/>
    <x v="0"/>
  </r>
  <r>
    <s v="March 23, 2022 at 01:39PM"/>
    <s v="March 23"/>
    <s v="2022"/>
    <s v="01:39PM"/>
    <n v="3"/>
    <s v="23"/>
    <d v="2022-03-23T00:00:00"/>
    <d v="2022-03-23T13:39:00"/>
    <x v="0"/>
  </r>
  <r>
    <s v="March 23, 2022 at 03:44PM"/>
    <s v="March 23"/>
    <s v="2022"/>
    <s v="03:44PM"/>
    <n v="3"/>
    <s v="23"/>
    <d v="2022-03-23T00:00:00"/>
    <d v="2022-03-23T15:44:00"/>
    <x v="0"/>
  </r>
  <r>
    <s v="March 24, 2022 at 07:16AM"/>
    <s v="March 24"/>
    <s v="2022"/>
    <s v="07:16AM"/>
    <n v="3"/>
    <s v="24"/>
    <d v="2022-03-24T00:00:00"/>
    <d v="2022-03-24T07:16:00"/>
    <x v="0"/>
  </r>
  <r>
    <s v="March 24, 2022 at 02:09PM"/>
    <s v="March 24"/>
    <s v="2022"/>
    <s v="02:09PM"/>
    <n v="3"/>
    <s v="24"/>
    <d v="2022-03-24T00:00:00"/>
    <d v="2022-03-24T14:09:00"/>
    <x v="0"/>
  </r>
  <r>
    <s v="March 24, 2022 at 03:08PM"/>
    <s v="March 24"/>
    <s v="2022"/>
    <s v="03:08PM"/>
    <n v="3"/>
    <s v="24"/>
    <d v="2022-03-24T00:00:00"/>
    <d v="2022-03-24T15:08:00"/>
    <x v="0"/>
  </r>
  <r>
    <s v="March 24, 2022 at 04:56PM"/>
    <s v="March 24"/>
    <s v="2022"/>
    <s v="04:56PM"/>
    <n v="3"/>
    <s v="24"/>
    <d v="2022-03-24T00:00:00"/>
    <d v="2022-03-24T16:56:00"/>
    <x v="0"/>
  </r>
  <r>
    <s v="March 25, 2022 at 06:30AM"/>
    <s v="March 25"/>
    <s v="2022"/>
    <s v="06:30AM"/>
    <n v="3"/>
    <s v="25"/>
    <d v="2022-03-25T00:00:00"/>
    <d v="2022-03-25T06:30:00"/>
    <x v="0"/>
  </r>
  <r>
    <s v="March 25, 2022 at 03:08PM"/>
    <s v="March 25"/>
    <s v="2022"/>
    <s v="03:08PM"/>
    <n v="3"/>
    <s v="25"/>
    <d v="2022-03-25T00:00:00"/>
    <d v="2022-03-25T15:08:00"/>
    <x v="0"/>
  </r>
  <r>
    <s v="March 25, 2022 at 09:18PM"/>
    <s v="March 25"/>
    <s v="2022"/>
    <s v="09:18PM"/>
    <n v="3"/>
    <s v="25"/>
    <d v="2022-03-25T00:00:00"/>
    <d v="2022-03-25T21:18:00"/>
    <x v="0"/>
  </r>
  <r>
    <s v="March 26, 2022 at 07:04AM"/>
    <s v="March 26"/>
    <s v="2022"/>
    <s v="07:04AM"/>
    <n v="3"/>
    <s v="26"/>
    <d v="2022-03-26T00:00:00"/>
    <d v="2022-03-26T07:04:00"/>
    <x v="0"/>
  </r>
  <r>
    <s v="March 26, 2022 at 12:24PM"/>
    <s v="March 26"/>
    <s v="2022"/>
    <s v="12:24PM"/>
    <n v="3"/>
    <s v="26"/>
    <d v="2022-03-26T00:00:00"/>
    <d v="2022-03-26T12:24:00"/>
    <x v="0"/>
  </r>
  <r>
    <s v="March 26, 2022 at 09:16PM"/>
    <s v="March 26"/>
    <s v="2022"/>
    <s v="09:16PM"/>
    <n v="3"/>
    <s v="26"/>
    <d v="2022-03-26T00:00:00"/>
    <d v="2022-03-26T21:16:00"/>
    <x v="0"/>
  </r>
  <r>
    <s v="March 27, 2022 at 08:53AM"/>
    <s v="March 27"/>
    <s v="2022"/>
    <s v="08:53AM"/>
    <n v="3"/>
    <s v="27"/>
    <d v="2022-03-27T00:00:00"/>
    <d v="2022-03-27T08:53:00"/>
    <x v="0"/>
  </r>
  <r>
    <s v="March 27, 2022 at 07:30PM"/>
    <s v="March 27"/>
    <s v="2022"/>
    <s v="07:30PM"/>
    <n v="3"/>
    <s v="27"/>
    <d v="2022-03-27T00:00:00"/>
    <d v="2022-03-27T19:30:00"/>
    <x v="0"/>
  </r>
  <r>
    <s v="March 28, 2022 at 09:41AM"/>
    <s v="March 28"/>
    <s v="2022"/>
    <s v="09:41AM"/>
    <n v="3"/>
    <s v="28"/>
    <d v="2022-03-28T00:00:00"/>
    <d v="2022-03-28T09:41:00"/>
    <x v="0"/>
  </r>
  <r>
    <s v="March 29, 2022 at 06:59AM"/>
    <s v="March 29"/>
    <s v="2022"/>
    <s v="06:59AM"/>
    <n v="3"/>
    <s v="29"/>
    <d v="2022-03-29T00:00:00"/>
    <d v="2022-03-29T06:59:00"/>
    <x v="0"/>
  </r>
  <r>
    <s v="March 29, 2022 at 12:55PM"/>
    <s v="March 29"/>
    <s v="2022"/>
    <s v="12:55PM"/>
    <n v="3"/>
    <s v="29"/>
    <d v="2022-03-29T00:00:00"/>
    <d v="2022-03-29T12:55:00"/>
    <x v="0"/>
  </r>
  <r>
    <s v="March 29, 2022 at 04:31PM"/>
    <s v="March 29"/>
    <s v="2022"/>
    <s v="04:31PM"/>
    <n v="3"/>
    <s v="29"/>
    <d v="2022-03-29T00:00:00"/>
    <d v="2022-03-29T16:31:00"/>
    <x v="0"/>
  </r>
  <r>
    <s v="March 30, 2022 at 07:04AM"/>
    <s v="March 30"/>
    <s v="2022"/>
    <s v="07:04AM"/>
    <n v="3"/>
    <s v="30"/>
    <d v="2022-03-30T00:00:00"/>
    <d v="2022-03-30T07:04:00"/>
    <x v="0"/>
  </r>
  <r>
    <s v="March 31, 2022 at 08:47AM"/>
    <s v="March 31"/>
    <s v="2022"/>
    <s v="08:47AM"/>
    <n v="3"/>
    <s v="31"/>
    <d v="2022-03-31T00:00:00"/>
    <d v="2022-03-31T08:47:00"/>
    <x v="0"/>
  </r>
  <r>
    <s v="March 31, 2022 at 01:49PM"/>
    <s v="March 31"/>
    <s v="2022"/>
    <s v="01:49PM"/>
    <n v="3"/>
    <s v="31"/>
    <d v="2022-03-31T00:00:00"/>
    <d v="2022-03-31T13:49:00"/>
    <x v="0"/>
  </r>
  <r>
    <s v="March 31, 2022 at 09:22PM"/>
    <s v="March 31"/>
    <s v="2022"/>
    <s v="09:22PM"/>
    <n v="3"/>
    <s v="31"/>
    <d v="2022-03-31T00:00:00"/>
    <d v="2022-03-31T21:22:00"/>
    <x v="0"/>
  </r>
  <r>
    <s v="April 01, 2022 at 06:55AM"/>
    <s v="April 01"/>
    <s v="2022"/>
    <s v="06:55AM"/>
    <n v="4"/>
    <s v="01"/>
    <d v="2022-04-01T00:00:00"/>
    <d v="2022-04-01T06:55:00"/>
    <x v="0"/>
  </r>
  <r>
    <s v="April 01, 2022 at 08:54AM"/>
    <s v="April 01"/>
    <s v="2022"/>
    <s v="08:54AM"/>
    <n v="4"/>
    <s v="01"/>
    <d v="2022-04-01T00:00:00"/>
    <d v="2022-04-01T08:54:00"/>
    <x v="0"/>
  </r>
  <r>
    <s v="April 01, 2022 at 03:40PM"/>
    <s v="April 01"/>
    <s v="2022"/>
    <s v="03:40PM"/>
    <n v="4"/>
    <s v="01"/>
    <d v="2022-04-01T00:00:00"/>
    <d v="2022-04-01T15:40:00"/>
    <x v="0"/>
  </r>
  <r>
    <s v="April 02, 2022 at 06:18AM"/>
    <s v="April 02"/>
    <s v="2022"/>
    <s v="06:18AM"/>
    <n v="4"/>
    <s v="02"/>
    <d v="2022-04-02T00:00:00"/>
    <d v="2022-04-02T06:18:00"/>
    <x v="0"/>
  </r>
  <r>
    <s v="April 02, 2022 at 10:43AM"/>
    <s v="April 02"/>
    <s v="2022"/>
    <s v="10:43AM"/>
    <n v="4"/>
    <s v="02"/>
    <d v="2022-04-02T00:00:00"/>
    <d v="2022-04-02T10:43:00"/>
    <x v="0"/>
  </r>
  <r>
    <s v="April 02, 2022 at 07:13PM"/>
    <s v="April 02"/>
    <s v="2022"/>
    <s v="07:13PM"/>
    <n v="4"/>
    <s v="02"/>
    <d v="2022-04-02T00:00:00"/>
    <d v="2022-04-02T19:13:00"/>
    <x v="0"/>
  </r>
  <r>
    <s v="April 03, 2022 at 07:13AM"/>
    <s v="April 03"/>
    <s v="2022"/>
    <s v="07:13AM"/>
    <n v="4"/>
    <s v="03"/>
    <d v="2022-04-03T00:00:00"/>
    <d v="2022-04-03T07:13:00"/>
    <x v="0"/>
  </r>
  <r>
    <s v="April 03, 2022 at 08:08AM"/>
    <s v="April 03"/>
    <s v="2022"/>
    <s v="08:08AM"/>
    <n v="4"/>
    <s v="03"/>
    <d v="2022-04-03T00:00:00"/>
    <d v="2022-04-03T08:08:00"/>
    <x v="0"/>
  </r>
  <r>
    <s v="April 03, 2022 at 10:30AM"/>
    <s v="April 03"/>
    <s v="2022"/>
    <s v="10:30AM"/>
    <n v="4"/>
    <s v="03"/>
    <d v="2022-04-03T00:00:00"/>
    <d v="2022-04-03T10:30:00"/>
    <x v="0"/>
  </r>
  <r>
    <s v="April 04, 2022 at 07:59AM"/>
    <s v="April 04"/>
    <s v="2022"/>
    <s v="07:59AM"/>
    <n v="4"/>
    <s v="04"/>
    <d v="2022-04-04T00:00:00"/>
    <d v="2022-04-04T07:59:00"/>
    <x v="0"/>
  </r>
  <r>
    <s v="April 04, 2022 at 11:37AM"/>
    <s v="April 04"/>
    <s v="2022"/>
    <s v="11:37AM"/>
    <n v="4"/>
    <s v="04"/>
    <d v="2022-04-04T00:00:00"/>
    <d v="2022-04-04T11:37:00"/>
    <x v="0"/>
  </r>
  <r>
    <s v="April 04, 2022 at 12:40PM"/>
    <s v="April 04"/>
    <s v="2022"/>
    <s v="12:40PM"/>
    <n v="4"/>
    <s v="04"/>
    <d v="2022-04-04T00:00:00"/>
    <d v="2022-04-04T12:40:00"/>
    <x v="0"/>
  </r>
  <r>
    <s v="April 05, 2022 at 06:51AM"/>
    <s v="April 05"/>
    <s v="2022"/>
    <s v="06:51AM"/>
    <n v="4"/>
    <s v="05"/>
    <d v="2022-04-05T00:00:00"/>
    <d v="2022-04-05T06:51:00"/>
    <x v="0"/>
  </r>
  <r>
    <s v="April 05, 2022 at 09:17AM"/>
    <s v="April 05"/>
    <s v="2022"/>
    <s v="09:17AM"/>
    <n v="4"/>
    <s v="05"/>
    <d v="2022-04-05T00:00:00"/>
    <d v="2022-04-05T09:17:00"/>
    <x v="0"/>
  </r>
  <r>
    <s v="April 05, 2022 at 12:00PM"/>
    <s v="April 05"/>
    <s v="2022"/>
    <s v="12:00PM"/>
    <n v="4"/>
    <s v="05"/>
    <d v="2022-04-05T00:00:00"/>
    <d v="2022-04-05T12:00:00"/>
    <x v="0"/>
  </r>
  <r>
    <s v="April 05, 2022 at 06:27PM"/>
    <s v="April 05"/>
    <s v="2022"/>
    <s v="06:27PM"/>
    <n v="4"/>
    <s v="05"/>
    <d v="2022-04-05T00:00:00"/>
    <d v="2022-04-05T18:27:00"/>
    <x v="0"/>
  </r>
  <r>
    <s v="April 06, 2022 at 06:35AM"/>
    <s v="April 06"/>
    <s v="2022"/>
    <s v="06:35AM"/>
    <n v="4"/>
    <s v="06"/>
    <d v="2022-04-06T00:00:00"/>
    <d v="2022-04-06T06:35:00"/>
    <x v="0"/>
  </r>
  <r>
    <s v="April 06, 2022 at 06:48AM"/>
    <s v="April 06"/>
    <s v="2022"/>
    <s v="06:48AM"/>
    <n v="4"/>
    <s v="06"/>
    <d v="2022-04-06T00:00:00"/>
    <d v="2022-04-06T06:48:00"/>
    <x v="0"/>
  </r>
  <r>
    <s v="April 06, 2022 at 03:50PM"/>
    <s v="April 06"/>
    <s v="2022"/>
    <s v="03:50PM"/>
    <n v="4"/>
    <s v="06"/>
    <d v="2022-04-06T00:00:00"/>
    <d v="2022-04-06T15:50:00"/>
    <x v="0"/>
  </r>
  <r>
    <s v="April 07, 2022 at 06:46AM"/>
    <s v="April 07"/>
    <s v="2022"/>
    <s v="06:46AM"/>
    <n v="4"/>
    <s v="07"/>
    <d v="2022-04-07T00:00:00"/>
    <d v="2022-04-07T06:46:00"/>
    <x v="0"/>
  </r>
  <r>
    <s v="April 07, 2022 at 03:23PM"/>
    <s v="April 07"/>
    <s v="2022"/>
    <s v="03:23PM"/>
    <n v="4"/>
    <s v="07"/>
    <d v="2022-04-07T00:00:00"/>
    <d v="2022-04-07T15:23:00"/>
    <x v="0"/>
  </r>
  <r>
    <s v="April 08, 2022 at 07:10AM"/>
    <s v="April 08"/>
    <s v="2022"/>
    <s v="07:10AM"/>
    <n v="4"/>
    <s v="08"/>
    <d v="2022-04-08T00:00:00"/>
    <d v="2022-04-08T07:10:00"/>
    <x v="0"/>
  </r>
  <r>
    <s v="April 08, 2022 at 09:19AM"/>
    <s v="April 08"/>
    <s v="2022"/>
    <s v="09:19AM"/>
    <n v="4"/>
    <s v="08"/>
    <d v="2022-04-08T00:00:00"/>
    <d v="2022-04-08T09:19:00"/>
    <x v="0"/>
  </r>
  <r>
    <s v="April 08, 2022 at 12:42PM"/>
    <s v="April 08"/>
    <s v="2022"/>
    <s v="12:42PM"/>
    <n v="4"/>
    <s v="08"/>
    <d v="2022-04-08T00:00:00"/>
    <d v="2022-04-08T12:42:00"/>
    <x v="0"/>
  </r>
  <r>
    <s v="April 09, 2022 at 06:53AM"/>
    <s v="April 09"/>
    <s v="2022"/>
    <s v="06:53AM"/>
    <n v="4"/>
    <s v="09"/>
    <d v="2022-04-09T00:00:00"/>
    <d v="2022-04-09T06:53:00"/>
    <x v="0"/>
  </r>
  <r>
    <s v="April 10, 2022 at 06:47AM"/>
    <s v="April 10"/>
    <s v="2022"/>
    <s v="06:47AM"/>
    <n v="4"/>
    <s v="10"/>
    <d v="2022-04-10T00:00:00"/>
    <d v="2022-04-10T06:47:00"/>
    <x v="0"/>
  </r>
  <r>
    <s v="April 10, 2022 at 07:40PM"/>
    <s v="April 10"/>
    <s v="2022"/>
    <s v="07:40PM"/>
    <n v="4"/>
    <s v="10"/>
    <d v="2022-04-10T00:00:00"/>
    <d v="2022-04-10T19:40:00"/>
    <x v="0"/>
  </r>
  <r>
    <s v="April 10, 2022 at 08:45PM"/>
    <s v="April 10"/>
    <s v="2022"/>
    <s v="08:45PM"/>
    <n v="4"/>
    <s v="10"/>
    <d v="2022-04-10T00:00:00"/>
    <d v="2022-04-10T20:45:00"/>
    <x v="0"/>
  </r>
  <r>
    <s v="April 11, 2022 at 06:57AM"/>
    <s v="April 11"/>
    <s v="2022"/>
    <s v="06:57AM"/>
    <n v="4"/>
    <s v="11"/>
    <d v="2022-04-11T00:00:00"/>
    <d v="2022-04-11T06:57:00"/>
    <x v="0"/>
  </r>
  <r>
    <s v="April 11, 2022 at 11:53AM"/>
    <s v="April 11"/>
    <s v="2022"/>
    <s v="11:53AM"/>
    <n v="4"/>
    <s v="11"/>
    <d v="2022-04-11T00:00:00"/>
    <d v="2022-04-11T11:53:00"/>
    <x v="0"/>
  </r>
  <r>
    <s v="April 11, 2022 at 05:04PM"/>
    <s v="April 11"/>
    <s v="2022"/>
    <s v="05:04PM"/>
    <n v="4"/>
    <s v="11"/>
    <d v="2022-04-11T00:00:00"/>
    <d v="2022-04-11T17:04:00"/>
    <x v="0"/>
  </r>
  <r>
    <s v="April 12, 2022 at 07:18AM"/>
    <s v="April 12"/>
    <s v="2022"/>
    <s v="07:18AM"/>
    <n v="4"/>
    <s v="12"/>
    <d v="2022-04-12T00:00:00"/>
    <d v="2022-04-12T07:18:00"/>
    <x v="0"/>
  </r>
  <r>
    <s v="April 12, 2022 at 09:08AM"/>
    <s v="April 12"/>
    <s v="2022"/>
    <s v="09:08AM"/>
    <n v="4"/>
    <s v="12"/>
    <d v="2022-04-12T00:00:00"/>
    <d v="2022-04-12T09:08:00"/>
    <x v="0"/>
  </r>
  <r>
    <s v="April 12, 2022 at 06:15PM"/>
    <s v="April 12"/>
    <s v="2022"/>
    <s v="06:15PM"/>
    <n v="4"/>
    <s v="12"/>
    <d v="2022-04-12T00:00:00"/>
    <d v="2022-04-12T18:15:00"/>
    <x v="0"/>
  </r>
  <r>
    <s v="April 13, 2022 at 07:20AM"/>
    <s v="April 13"/>
    <s v="2022"/>
    <s v="07:20AM"/>
    <n v="4"/>
    <s v="13"/>
    <d v="2022-04-13T00:00:00"/>
    <d v="2022-04-13T07:20:00"/>
    <x v="0"/>
  </r>
  <r>
    <s v="April 13, 2022 at 09:46AM"/>
    <s v="April 13"/>
    <s v="2022"/>
    <s v="09:46AM"/>
    <n v="4"/>
    <s v="13"/>
    <d v="2022-04-13T00:00:00"/>
    <d v="2022-04-13T09:46:00"/>
    <x v="0"/>
  </r>
  <r>
    <s v="April 13, 2022 at 12:32PM"/>
    <s v="April 13"/>
    <s v="2022"/>
    <s v="12:32PM"/>
    <n v="4"/>
    <s v="13"/>
    <d v="2022-04-13T00:00:00"/>
    <d v="2022-04-13T12:32:00"/>
    <x v="0"/>
  </r>
  <r>
    <s v="April 13, 2022 at 02:39PM"/>
    <s v="April 13"/>
    <s v="2022"/>
    <s v="02:39PM"/>
    <n v="4"/>
    <s v="13"/>
    <d v="2022-04-13T00:00:00"/>
    <d v="2022-04-13T14:39:00"/>
    <x v="0"/>
  </r>
  <r>
    <s v="April 14, 2022 at 11:59AM"/>
    <s v="April 14"/>
    <s v="2022"/>
    <s v="11:59AM"/>
    <n v="4"/>
    <s v="14"/>
    <d v="2022-04-14T00:00:00"/>
    <d v="2022-04-14T11:59:00"/>
    <x v="0"/>
  </r>
  <r>
    <s v="April 14, 2022 at 05:19PM"/>
    <s v="April 14"/>
    <s v="2022"/>
    <s v="05:19PM"/>
    <n v="4"/>
    <s v="14"/>
    <d v="2022-04-14T00:00:00"/>
    <d v="2022-04-14T17:19:00"/>
    <x v="0"/>
  </r>
  <r>
    <s v="April 14, 2022 at 08:30PM"/>
    <s v="April 14"/>
    <s v="2022"/>
    <s v="08:30PM"/>
    <n v="4"/>
    <s v="14"/>
    <d v="2022-04-14T00:00:00"/>
    <d v="2022-04-14T20:30:00"/>
    <x v="0"/>
  </r>
  <r>
    <s v="April 16, 2022 at 08:30AM"/>
    <s v="April 16"/>
    <s v="2022"/>
    <s v="08:30AM"/>
    <n v="4"/>
    <s v="16"/>
    <d v="2022-04-16T00:00:00"/>
    <d v="2022-04-16T08:30:00"/>
    <x v="0"/>
  </r>
  <r>
    <s v="April 16, 2022 at 09:53AM"/>
    <s v="April 16"/>
    <s v="2022"/>
    <s v="09:53AM"/>
    <n v="4"/>
    <s v="16"/>
    <d v="2022-04-16T00:00:00"/>
    <d v="2022-04-16T09:53:00"/>
    <x v="0"/>
  </r>
  <r>
    <s v="April 16, 2022 at 07:09PM"/>
    <s v="April 16"/>
    <s v="2022"/>
    <s v="07:09PM"/>
    <n v="4"/>
    <s v="16"/>
    <d v="2022-04-16T00:00:00"/>
    <d v="2022-04-16T19:09:00"/>
    <x v="0"/>
  </r>
  <r>
    <s v="April 17, 2022 at 08:26AM"/>
    <s v="April 17"/>
    <s v="2022"/>
    <s v="08:26AM"/>
    <n v="4"/>
    <s v="17"/>
    <d v="2022-04-17T00:00:00"/>
    <d v="2022-04-17T08:26:00"/>
    <x v="0"/>
  </r>
  <r>
    <s v="April 18, 2022 at 06:52AM"/>
    <s v="April 18"/>
    <s v="2022"/>
    <s v="06:52AM"/>
    <n v="4"/>
    <s v="18"/>
    <d v="2022-04-18T00:00:00"/>
    <d v="2022-04-18T06:52:00"/>
    <x v="0"/>
  </r>
  <r>
    <s v="April 18, 2022 at 03:32PM"/>
    <s v="April 18"/>
    <s v="2022"/>
    <s v="03:32PM"/>
    <n v="4"/>
    <s v="18"/>
    <d v="2022-04-18T00:00:00"/>
    <d v="2022-04-18T15:32:00"/>
    <x v="0"/>
  </r>
  <r>
    <s v="April 18, 2022 at 09:09PM"/>
    <s v="April 18"/>
    <s v="2022"/>
    <s v="09:09PM"/>
    <n v="4"/>
    <s v="18"/>
    <d v="2022-04-18T00:00:00"/>
    <d v="2022-04-18T21:09:00"/>
    <x v="0"/>
  </r>
  <r>
    <s v="April 19, 2022 at 06:21AM"/>
    <s v="April 19"/>
    <s v="2022"/>
    <s v="06:21AM"/>
    <n v="4"/>
    <s v="19"/>
    <d v="2022-04-19T00:00:00"/>
    <d v="2022-04-19T06:21:00"/>
    <x v="0"/>
  </r>
  <r>
    <s v="April 19, 2022 at 12:47PM"/>
    <s v="April 19"/>
    <s v="2022"/>
    <s v="12:47PM"/>
    <n v="4"/>
    <s v="19"/>
    <d v="2022-04-19T00:00:00"/>
    <d v="2022-04-19T12:47:00"/>
    <x v="0"/>
  </r>
  <r>
    <s v="April 19, 2022 at 04:56PM"/>
    <s v="April 19"/>
    <s v="2022"/>
    <s v="04:56PM"/>
    <n v="4"/>
    <s v="19"/>
    <d v="2022-04-19T00:00:00"/>
    <d v="2022-04-19T16:56:00"/>
    <x v="0"/>
  </r>
  <r>
    <s v="April 20, 2022 at 08:04PM"/>
    <s v="April 20"/>
    <s v="2022"/>
    <s v="08:04PM"/>
    <n v="4"/>
    <s v="20"/>
    <d v="2022-04-20T00:00:00"/>
    <d v="2022-04-20T20:04:00"/>
    <x v="0"/>
  </r>
  <r>
    <s v="April 20, 2022 at 09:08PM"/>
    <s v="April 20"/>
    <s v="2022"/>
    <s v="09:08PM"/>
    <n v="4"/>
    <s v="20"/>
    <d v="2022-04-20T00:00:00"/>
    <d v="2022-04-20T21:08:00"/>
    <x v="0"/>
  </r>
  <r>
    <s v="April 21, 2022 at 07:00AM"/>
    <s v="April 21"/>
    <s v="2022"/>
    <s v="07:00AM"/>
    <n v="4"/>
    <s v="21"/>
    <d v="2022-04-21T00:00:00"/>
    <d v="2022-04-21T07:00:00"/>
    <x v="0"/>
  </r>
  <r>
    <s v="April 21, 2022 at 06:52PM"/>
    <s v="April 21"/>
    <s v="2022"/>
    <s v="06:52PM"/>
    <n v="4"/>
    <s v="21"/>
    <d v="2022-04-21T00:00:00"/>
    <d v="2022-04-21T18:52:00"/>
    <x v="0"/>
  </r>
  <r>
    <s v="April 22, 2022 at 06:48AM"/>
    <s v="April 22"/>
    <s v="2022"/>
    <s v="06:48AM"/>
    <n v="4"/>
    <s v="22"/>
    <d v="2022-04-22T00:00:00"/>
    <d v="2022-04-22T06:48:00"/>
    <x v="0"/>
  </r>
  <r>
    <s v="April 22, 2022 at 07:55AM"/>
    <s v="April 22"/>
    <s v="2022"/>
    <s v="07:55AM"/>
    <n v="4"/>
    <s v="22"/>
    <d v="2022-04-22T00:00:00"/>
    <d v="2022-04-22T07:55:00"/>
    <x v="0"/>
  </r>
  <r>
    <s v="April 23, 2022 at 06:29AM"/>
    <s v="April 23"/>
    <s v="2022"/>
    <s v="06:29AM"/>
    <n v="4"/>
    <s v="23"/>
    <d v="2022-04-23T00:00:00"/>
    <d v="2022-04-23T06:29:00"/>
    <x v="1"/>
  </r>
  <r>
    <s v="April 23, 2022 at 06:30AM"/>
    <s v="April 23"/>
    <s v="2022"/>
    <s v="06:30AM"/>
    <n v="4"/>
    <s v="23"/>
    <d v="2022-04-23T00:00:00"/>
    <d v="2022-04-23T06:30:00"/>
    <x v="1"/>
  </r>
  <r>
    <s v="April 24, 2022 at 08:07AM"/>
    <s v="April 24"/>
    <s v="2022"/>
    <s v="08:07AM"/>
    <n v="4"/>
    <s v="24"/>
    <d v="2022-04-24T00:00:00"/>
    <d v="2022-04-24T08:07:00"/>
    <x v="0"/>
  </r>
  <r>
    <s v="April 24, 2022 at 08:33AM"/>
    <s v="April 24"/>
    <s v="2022"/>
    <s v="08:33AM"/>
    <n v="4"/>
    <s v="24"/>
    <d v="2022-04-24T00:00:00"/>
    <d v="2022-04-24T08:33:00"/>
    <x v="0"/>
  </r>
  <r>
    <s v="April 25, 2022 at 08:08PM"/>
    <s v="April 25"/>
    <s v="2022"/>
    <s v="08:08PM"/>
    <n v="4"/>
    <s v="25"/>
    <d v="2022-04-25T00:00:00"/>
    <d v="2022-04-25T20:08:00"/>
    <x v="0"/>
  </r>
  <r>
    <s v="April 26, 2022 at 08:49PM"/>
    <s v="April 26"/>
    <s v="2022"/>
    <s v="08:49PM"/>
    <n v="4"/>
    <s v="26"/>
    <d v="2022-04-26T00:00:00"/>
    <d v="2022-04-26T20:49:00"/>
    <x v="0"/>
  </r>
  <r>
    <s v="April 26, 2022 at 09:01PM"/>
    <s v="April 26"/>
    <s v="2022"/>
    <s v="09:01PM"/>
    <n v="4"/>
    <s v="26"/>
    <d v="2022-04-26T00:00:00"/>
    <d v="2022-04-26T21:01:00"/>
    <x v="0"/>
  </r>
  <r>
    <s v="April 27, 2022 at 07:19AM"/>
    <s v="April 27"/>
    <s v="2022"/>
    <s v="07:19AM"/>
    <n v="4"/>
    <s v="27"/>
    <d v="2022-04-27T00:00:00"/>
    <d v="2022-04-27T07:19:00"/>
    <x v="0"/>
  </r>
  <r>
    <s v="April 27, 2022 at 04:05PM"/>
    <s v="April 27"/>
    <s v="2022"/>
    <s v="04:05PM"/>
    <n v="4"/>
    <s v="27"/>
    <d v="2022-04-27T00:00:00"/>
    <d v="2022-04-27T16:05:00"/>
    <x v="0"/>
  </r>
  <r>
    <s v="April 28, 2022 at 06:19AM"/>
    <s v="April 28"/>
    <s v="2022"/>
    <s v="06:19AM"/>
    <n v="4"/>
    <s v="28"/>
    <d v="2022-04-28T00:00:00"/>
    <d v="2022-04-28T06:19:00"/>
    <x v="0"/>
  </r>
  <r>
    <s v="April 28, 2022 at 07:36PM"/>
    <s v="April 28"/>
    <s v="2022"/>
    <s v="07:36PM"/>
    <n v="4"/>
    <s v="28"/>
    <d v="2022-04-28T00:00:00"/>
    <d v="2022-04-28T19:36:00"/>
    <x v="0"/>
  </r>
  <r>
    <s v="April 29, 2022 at 04:55PM"/>
    <s v="April 29"/>
    <s v="2022"/>
    <s v="04:55PM"/>
    <n v="4"/>
    <s v="29"/>
    <d v="2022-04-29T00:00:00"/>
    <d v="2022-04-29T16:55:00"/>
    <x v="0"/>
  </r>
  <r>
    <s v="April 30, 2022 at 08:47PM"/>
    <s v="April 30"/>
    <s v="2022"/>
    <s v="08:47PM"/>
    <n v="4"/>
    <s v="30"/>
    <d v="2022-04-30T00:00:00"/>
    <d v="2022-04-30T20:47:00"/>
    <x v="0"/>
  </r>
  <r>
    <s v="May 01, 2022 at 06:34AM"/>
    <s v="May 01"/>
    <s v="2022"/>
    <s v="06:34AM"/>
    <n v="5"/>
    <s v="01"/>
    <d v="2022-05-01T00:00:00"/>
    <d v="2022-05-01T06:34:00"/>
    <x v="0"/>
  </r>
  <r>
    <s v="May 01, 2022 at 01:56PM"/>
    <s v="May 01"/>
    <s v="2022"/>
    <s v="01:56PM"/>
    <n v="5"/>
    <s v="01"/>
    <d v="2022-05-01T00:00:00"/>
    <d v="2022-05-01T13:56:00"/>
    <x v="0"/>
  </r>
  <r>
    <s v="May 01, 2022 at 04:13PM"/>
    <s v="May 01"/>
    <s v="2022"/>
    <s v="04:13PM"/>
    <n v="5"/>
    <s v="01"/>
    <d v="2022-05-01T00:00:00"/>
    <d v="2022-05-01T16:13:00"/>
    <x v="0"/>
  </r>
  <r>
    <s v="May 01, 2022 at 06:50PM"/>
    <s v="May 01"/>
    <s v="2022"/>
    <s v="06:50PM"/>
    <n v="5"/>
    <s v="01"/>
    <d v="2022-05-01T00:00:00"/>
    <d v="2022-05-01T18:50:00"/>
    <x v="0"/>
  </r>
  <r>
    <s v="May 02, 2022 at 09:29AM"/>
    <s v="May 02"/>
    <s v="2022"/>
    <s v="09:29AM"/>
    <n v="5"/>
    <s v="02"/>
    <d v="2022-05-02T00:00:00"/>
    <d v="2022-05-02T09:29:00"/>
    <x v="0"/>
  </r>
  <r>
    <s v="May 02, 2022 at 03:03PM"/>
    <s v="May 02"/>
    <s v="2022"/>
    <s v="03:03PM"/>
    <n v="5"/>
    <s v="02"/>
    <d v="2022-05-02T00:00:00"/>
    <d v="2022-05-02T15:03:00"/>
    <x v="0"/>
  </r>
  <r>
    <s v="May 03, 2022 at 09:45PM"/>
    <s v="May 03"/>
    <s v="2022"/>
    <s v="09:45PM"/>
    <n v="5"/>
    <s v="03"/>
    <d v="2022-05-03T00:00:00"/>
    <d v="2022-05-03T21:45:00"/>
    <x v="0"/>
  </r>
  <r>
    <s v="May 04, 2022 at 05:59PM"/>
    <s v="May 04"/>
    <s v="2022"/>
    <s v="05:59PM"/>
    <n v="5"/>
    <s v="04"/>
    <d v="2022-05-04T00:00:00"/>
    <d v="2022-05-04T17:59:00"/>
    <x v="0"/>
  </r>
  <r>
    <s v="May 05, 2022 at 07:25AM"/>
    <s v="May 05"/>
    <s v="2022"/>
    <s v="07:25AM"/>
    <n v="5"/>
    <s v="05"/>
    <d v="2022-05-05T00:00:00"/>
    <d v="2022-05-05T07:25:00"/>
    <x v="0"/>
  </r>
  <r>
    <s v="May 05, 2022 at 08:25PM"/>
    <s v="May 05"/>
    <s v="2022"/>
    <s v="08:25PM"/>
    <n v="5"/>
    <s v="05"/>
    <d v="2022-05-05T00:00:00"/>
    <d v="2022-05-05T20:25:00"/>
    <x v="0"/>
  </r>
  <r>
    <s v="May 07, 2022 at 06:26PM"/>
    <s v="May 07"/>
    <s v="2022"/>
    <s v="06:26PM"/>
    <n v="5"/>
    <s v="07"/>
    <d v="2022-05-07T00:00:00"/>
    <d v="2022-05-07T18:26:00"/>
    <x v="0"/>
  </r>
  <r>
    <s v="May 08, 2022 at 06:48AM"/>
    <s v="May 08"/>
    <s v="2022"/>
    <s v="06:48AM"/>
    <n v="5"/>
    <s v="08"/>
    <d v="2022-05-08T00:00:00"/>
    <d v="2022-05-08T06:48:00"/>
    <x v="0"/>
  </r>
  <r>
    <s v="May 08, 2022 at 11:23AM"/>
    <s v="May 08"/>
    <s v="2022"/>
    <s v="11:23AM"/>
    <n v="5"/>
    <s v="08"/>
    <d v="2022-05-08T00:00:00"/>
    <d v="2022-05-08T11:23:00"/>
    <x v="0"/>
  </r>
  <r>
    <s v="May 08, 2022 at 12:53PM"/>
    <s v="May 08"/>
    <s v="2022"/>
    <s v="12:53PM"/>
    <n v="5"/>
    <s v="08"/>
    <d v="2022-05-08T00:00:00"/>
    <d v="2022-05-08T12:53:00"/>
    <x v="0"/>
  </r>
  <r>
    <s v="May 09, 2022 at 06:08AM"/>
    <s v="May 09"/>
    <s v="2022"/>
    <s v="06:08AM"/>
    <n v="5"/>
    <s v="09"/>
    <d v="2022-05-09T00:00:00"/>
    <d v="2022-05-09T06:08:00"/>
    <x v="0"/>
  </r>
  <r>
    <s v="May 10, 2022 at 06:16AM"/>
    <s v="May 10"/>
    <s v="2022"/>
    <s v="06:16AM"/>
    <n v="5"/>
    <s v="10"/>
    <d v="2022-05-10T00:00:00"/>
    <d v="2022-05-10T06:16:00"/>
    <x v="0"/>
  </r>
  <r>
    <s v="May 10, 2022 at 06:52AM"/>
    <s v="May 10"/>
    <s v="2022"/>
    <s v="06:52AM"/>
    <n v="5"/>
    <s v="10"/>
    <d v="2022-05-10T00:00:00"/>
    <d v="2022-05-10T06:52:00"/>
    <x v="0"/>
  </r>
  <r>
    <s v="May 10, 2022 at 07:44AM"/>
    <s v="May 10"/>
    <s v="2022"/>
    <s v="07:44AM"/>
    <n v="5"/>
    <s v="10"/>
    <d v="2022-05-10T00:00:00"/>
    <d v="2022-05-10T07:44:00"/>
    <x v="0"/>
  </r>
  <r>
    <s v="May 10, 2022 at 06:26PM"/>
    <s v="May 10"/>
    <s v="2022"/>
    <s v="06:26PM"/>
    <n v="5"/>
    <s v="10"/>
    <d v="2022-05-10T00:00:00"/>
    <d v="2022-05-10T18:26:00"/>
    <x v="0"/>
  </r>
  <r>
    <s v="May 11, 2022 at 07:34AM"/>
    <s v="May 11"/>
    <s v="2022"/>
    <s v="07:34AM"/>
    <n v="5"/>
    <s v="11"/>
    <d v="2022-05-11T00:00:00"/>
    <d v="2022-05-11T07:34:00"/>
    <x v="0"/>
  </r>
  <r>
    <s v="May 11, 2022 at 12:28PM"/>
    <s v="May 11"/>
    <s v="2022"/>
    <s v="12:28PM"/>
    <n v="5"/>
    <s v="11"/>
    <d v="2022-05-11T00:00:00"/>
    <d v="2022-05-11T12:28:00"/>
    <x v="0"/>
  </r>
  <r>
    <s v="May 11, 2022 at 06:28PM"/>
    <s v="May 11"/>
    <s v="2022"/>
    <s v="06:28PM"/>
    <n v="5"/>
    <s v="11"/>
    <d v="2022-05-11T00:00:00"/>
    <d v="2022-05-11T18:28:00"/>
    <x v="0"/>
  </r>
  <r>
    <s v="May 11, 2022 at 07:16PM"/>
    <s v="May 11"/>
    <s v="2022"/>
    <s v="07:16PM"/>
    <n v="5"/>
    <s v="11"/>
    <d v="2022-05-11T00:00:00"/>
    <d v="2022-05-11T19:16:00"/>
    <x v="0"/>
  </r>
  <r>
    <s v="May 13, 2022 at 08:00PM"/>
    <s v="May 13"/>
    <s v="2022"/>
    <s v="08:00PM"/>
    <n v="5"/>
    <s v="13"/>
    <d v="2022-05-13T00:00:00"/>
    <d v="2022-05-13T20:00:00"/>
    <x v="0"/>
  </r>
  <r>
    <s v="May 14, 2022 at 08:46PM"/>
    <s v="May 14"/>
    <s v="2022"/>
    <s v="08:46PM"/>
    <n v="5"/>
    <s v="14"/>
    <d v="2022-05-14T00:00:00"/>
    <d v="2022-05-14T20:46:00"/>
    <x v="0"/>
  </r>
  <r>
    <s v="May 15, 2022 at 06:35AM"/>
    <s v="May 15"/>
    <s v="2022"/>
    <s v="06:35AM"/>
    <n v="5"/>
    <s v="15"/>
    <d v="2022-05-15T00:00:00"/>
    <d v="2022-05-15T06:35:00"/>
    <x v="0"/>
  </r>
  <r>
    <s v="May 15, 2022 at 11:54AM"/>
    <s v="May 15"/>
    <s v="2022"/>
    <s v="11:54AM"/>
    <n v="5"/>
    <s v="15"/>
    <d v="2022-05-15T00:00:00"/>
    <d v="2022-05-15T11:54:00"/>
    <x v="0"/>
  </r>
  <r>
    <s v="May 16, 2022 at 06:40AM"/>
    <s v="May 16"/>
    <s v="2022"/>
    <s v="06:40AM"/>
    <n v="5"/>
    <s v="16"/>
    <d v="2022-05-16T00:00:00"/>
    <d v="2022-05-16T06:40:00"/>
    <x v="0"/>
  </r>
  <r>
    <s v="May 16, 2022 at 01:21PM"/>
    <s v="May 16"/>
    <s v="2022"/>
    <s v="01:21PM"/>
    <n v="5"/>
    <s v="16"/>
    <d v="2022-05-16T00:00:00"/>
    <d v="2022-05-16T13:21:00"/>
    <x v="0"/>
  </r>
  <r>
    <s v="May 17, 2022 at 06:18AM"/>
    <s v="May 17"/>
    <s v="2022"/>
    <s v="06:18AM"/>
    <n v="5"/>
    <s v="17"/>
    <d v="2022-05-17T00:00:00"/>
    <d v="2022-05-17T06:18:00"/>
    <x v="0"/>
  </r>
  <r>
    <s v="May 17, 2022 at 07:10AM"/>
    <s v="May 17"/>
    <s v="2022"/>
    <s v="07:10AM"/>
    <n v="5"/>
    <s v="17"/>
    <d v="2022-05-17T00:00:00"/>
    <d v="2022-05-17T07:10:00"/>
    <x v="0"/>
  </r>
  <r>
    <s v="May 17, 2022 at 09:12AM"/>
    <s v="May 17"/>
    <s v="2022"/>
    <s v="09:12AM"/>
    <n v="5"/>
    <s v="17"/>
    <d v="2022-05-17T00:00:00"/>
    <d v="2022-05-17T09:12:00"/>
    <x v="0"/>
  </r>
  <r>
    <s v="May 17, 2022 at 12:51PM"/>
    <s v="May 17"/>
    <s v="2022"/>
    <s v="12:51PM"/>
    <n v="5"/>
    <s v="17"/>
    <d v="2022-05-17T00:00:00"/>
    <d v="2022-05-17T12:51:00"/>
    <x v="0"/>
  </r>
  <r>
    <s v="May 17, 2022 at 01:09PM"/>
    <s v="May 17"/>
    <s v="2022"/>
    <s v="01:09PM"/>
    <n v="5"/>
    <s v="17"/>
    <d v="2022-05-17T00:00:00"/>
    <d v="2022-05-17T13:09:00"/>
    <x v="0"/>
  </r>
  <r>
    <s v="May 18, 2022 at 07:39AM"/>
    <s v="May 18"/>
    <s v="2022"/>
    <s v="07:39AM"/>
    <n v="5"/>
    <s v="18"/>
    <d v="2022-05-18T00:00:00"/>
    <d v="2022-05-18T07:39:00"/>
    <x v="0"/>
  </r>
  <r>
    <s v="May 18, 2022 at 02:27PM"/>
    <s v="May 18"/>
    <s v="2022"/>
    <s v="02:27PM"/>
    <n v="5"/>
    <s v="18"/>
    <d v="2022-05-18T00:00:00"/>
    <d v="2022-05-18T14:27:00"/>
    <x v="0"/>
  </r>
  <r>
    <s v="May 18, 2022 at 08:12PM"/>
    <s v="May 18"/>
    <s v="2022"/>
    <s v="08:12PM"/>
    <n v="5"/>
    <s v="18"/>
    <d v="2022-05-18T00:00:00"/>
    <d v="2022-05-18T20:12:00"/>
    <x v="0"/>
  </r>
  <r>
    <s v="May 19, 2022 at 06:52AM"/>
    <s v="May 19"/>
    <s v="2022"/>
    <s v="06:52AM"/>
    <n v="5"/>
    <s v="19"/>
    <d v="2022-05-19T00:00:00"/>
    <d v="2022-05-19T06:52:00"/>
    <x v="0"/>
  </r>
  <r>
    <s v="May 19, 2022 at 03:41PM"/>
    <s v="May 19"/>
    <s v="2022"/>
    <s v="03:41PM"/>
    <n v="5"/>
    <s v="19"/>
    <d v="2022-05-19T00:00:00"/>
    <d v="2022-05-19T15:41:00"/>
    <x v="0"/>
  </r>
  <r>
    <s v="May 19, 2022 at 08:19PM"/>
    <s v="May 19"/>
    <s v="2022"/>
    <s v="08:19PM"/>
    <n v="5"/>
    <s v="19"/>
    <d v="2022-05-19T00:00:00"/>
    <d v="2022-05-19T20:19:00"/>
    <x v="0"/>
  </r>
  <r>
    <s v="May 20, 2022 at 07:00AM"/>
    <s v="May 20"/>
    <s v="2022"/>
    <s v="07:00AM"/>
    <n v="5"/>
    <s v="20"/>
    <d v="2022-05-20T00:00:00"/>
    <d v="2022-05-20T07:00:00"/>
    <x v="0"/>
  </r>
  <r>
    <s v="May 20, 2022 at 09:03AM"/>
    <s v="May 20"/>
    <s v="2022"/>
    <s v="09:03AM"/>
    <n v="5"/>
    <s v="20"/>
    <d v="2022-05-20T00:00:00"/>
    <d v="2022-05-20T09:03:00"/>
    <x v="0"/>
  </r>
  <r>
    <s v="May 20, 2022 at 08:25PM"/>
    <s v="May 20"/>
    <s v="2022"/>
    <s v="08:25PM"/>
    <n v="5"/>
    <s v="20"/>
    <d v="2022-05-20T00:00:00"/>
    <d v="2022-05-20T20:25:00"/>
    <x v="0"/>
  </r>
  <r>
    <s v="May 21, 2022 at 08:24PM"/>
    <s v="May 21"/>
    <s v="2022"/>
    <s v="08:24PM"/>
    <n v="5"/>
    <s v="21"/>
    <d v="2022-05-21T00:00:00"/>
    <d v="2022-05-21T20:24:00"/>
    <x v="0"/>
  </r>
  <r>
    <s v="May 22, 2022 at 06:58AM"/>
    <s v="May 22"/>
    <s v="2022"/>
    <s v="06:58AM"/>
    <n v="5"/>
    <s v="22"/>
    <d v="2022-05-22T00:00:00"/>
    <d v="2022-05-22T06:58:00"/>
    <x v="0"/>
  </r>
  <r>
    <s v="May 23, 2022 at 06:19AM"/>
    <s v="May 23"/>
    <s v="2022"/>
    <s v="06:19AM"/>
    <n v="5"/>
    <s v="23"/>
    <d v="2022-05-23T00:00:00"/>
    <d v="2022-05-23T06:19:00"/>
    <x v="0"/>
  </r>
  <r>
    <s v="May 23, 2022 at 11:09AM"/>
    <s v="May 23"/>
    <s v="2022"/>
    <s v="11:09AM"/>
    <n v="5"/>
    <s v="23"/>
    <d v="2022-05-23T00:00:00"/>
    <d v="2022-05-23T11:09:00"/>
    <x v="0"/>
  </r>
  <r>
    <s v="May 23, 2022 at 01:30PM"/>
    <s v="May 23"/>
    <s v="2022"/>
    <s v="01:30PM"/>
    <n v="5"/>
    <s v="23"/>
    <d v="2022-05-23T00:00:00"/>
    <d v="2022-05-23T13:30:00"/>
    <x v="0"/>
  </r>
  <r>
    <s v="May 23, 2022 at 04:12PM"/>
    <s v="May 23"/>
    <s v="2022"/>
    <s v="04:12PM"/>
    <n v="5"/>
    <s v="23"/>
    <d v="2022-05-23T00:00:00"/>
    <d v="2022-05-23T16:12:00"/>
    <x v="0"/>
  </r>
  <r>
    <s v="May 23, 2022 at 05:58PM"/>
    <s v="May 23"/>
    <s v="2022"/>
    <s v="05:58PM"/>
    <n v="5"/>
    <s v="23"/>
    <d v="2022-05-23T00:00:00"/>
    <d v="2022-05-23T17:58:00"/>
    <x v="0"/>
  </r>
  <r>
    <s v="May 24, 2022 at 10:38AM"/>
    <s v="May 24"/>
    <s v="2022"/>
    <s v="10:38AM"/>
    <n v="5"/>
    <s v="24"/>
    <d v="2022-05-24T00:00:00"/>
    <d v="2022-05-24T10:38:00"/>
    <x v="0"/>
  </r>
  <r>
    <s v="May 24, 2022 at 01:19PM"/>
    <s v="May 24"/>
    <s v="2022"/>
    <s v="01:19PM"/>
    <n v="5"/>
    <s v="24"/>
    <d v="2022-05-24T00:00:00"/>
    <d v="2022-05-24T13:19:00"/>
    <x v="0"/>
  </r>
  <r>
    <s v="May 24, 2022 at 02:22PM"/>
    <s v="May 24"/>
    <s v="2022"/>
    <s v="02:22PM"/>
    <n v="5"/>
    <s v="24"/>
    <d v="2022-05-24T00:00:00"/>
    <d v="2022-05-24T14:22:00"/>
    <x v="0"/>
  </r>
  <r>
    <s v="May 24, 2022 at 04:00PM"/>
    <s v="May 24"/>
    <s v="2022"/>
    <s v="04:00PM"/>
    <n v="5"/>
    <s v="24"/>
    <d v="2022-05-24T00:00:00"/>
    <d v="2022-05-24T16:00:00"/>
    <x v="0"/>
  </r>
  <r>
    <s v="May 25, 2022 at 06:42AM"/>
    <s v="May 25"/>
    <s v="2022"/>
    <s v="06:42AM"/>
    <n v="5"/>
    <s v="25"/>
    <d v="2022-05-25T00:00:00"/>
    <d v="2022-05-25T06:42:00"/>
    <x v="0"/>
  </r>
  <r>
    <s v="May 27, 2022 at 06:29AM"/>
    <s v="May 27"/>
    <s v="2022"/>
    <s v="06:29AM"/>
    <n v="5"/>
    <s v="27"/>
    <d v="2022-05-27T00:00:00"/>
    <d v="2022-05-27T06:29:00"/>
    <x v="1"/>
  </r>
  <r>
    <s v="May 27, 2022 at 06:30AM"/>
    <s v="May 27"/>
    <s v="2022"/>
    <s v="06:30AM"/>
    <n v="5"/>
    <s v="27"/>
    <d v="2022-05-27T00:00:00"/>
    <d v="2022-05-27T06:30:00"/>
    <x v="1"/>
  </r>
  <r>
    <s v="May 27, 2022 at 07:26AM"/>
    <s v="May 27"/>
    <s v="2022"/>
    <s v="07:26AM"/>
    <n v="5"/>
    <s v="27"/>
    <d v="2022-05-27T00:00:00"/>
    <d v="2022-05-27T07:26:00"/>
    <x v="0"/>
  </r>
  <r>
    <s v="May 27, 2022 at 11:31AM"/>
    <s v="May 27"/>
    <s v="2022"/>
    <s v="11:31AM"/>
    <n v="5"/>
    <s v="27"/>
    <d v="2022-05-27T00:00:00"/>
    <d v="2022-05-27T11:31:00"/>
    <x v="0"/>
  </r>
  <r>
    <s v="May 29, 2022 at 06:20AM"/>
    <s v="May 29"/>
    <s v="2022"/>
    <s v="06:20AM"/>
    <n v="5"/>
    <s v="29"/>
    <d v="2022-05-29T00:00:00"/>
    <d v="2022-05-29T06:20:00"/>
    <x v="0"/>
  </r>
  <r>
    <s v="May 29, 2022 at 04:03PM"/>
    <s v="May 29"/>
    <s v="2022"/>
    <s v="04:03PM"/>
    <n v="5"/>
    <s v="29"/>
    <d v="2022-05-29T00:00:00"/>
    <d v="2022-05-29T16:03:00"/>
    <x v="0"/>
  </r>
  <r>
    <s v="May 30, 2022 at 01:25PM"/>
    <s v="May 30"/>
    <s v="2022"/>
    <s v="01:25PM"/>
    <n v="5"/>
    <s v="30"/>
    <d v="2022-05-30T00:00:00"/>
    <d v="2022-05-30T13:25:00"/>
    <x v="0"/>
  </r>
  <r>
    <s v="May 31, 2022 at 06:52AM"/>
    <s v="May 31"/>
    <s v="2022"/>
    <s v="06:52AM"/>
    <n v="5"/>
    <s v="31"/>
    <d v="2022-05-31T00:00:00"/>
    <d v="2022-05-31T06:52:00"/>
    <x v="0"/>
  </r>
  <r>
    <s v="May 31, 2022 at 09:13AM"/>
    <s v="May 31"/>
    <s v="2022"/>
    <s v="09:13AM"/>
    <n v="5"/>
    <s v="31"/>
    <d v="2022-05-31T00:00:00"/>
    <d v="2022-05-31T09:13:00"/>
    <x v="0"/>
  </r>
  <r>
    <s v="May 31, 2022 at 03:22PM"/>
    <s v="May 31"/>
    <s v="2022"/>
    <s v="03:22PM"/>
    <n v="5"/>
    <s v="31"/>
    <d v="2022-05-31T00:00:00"/>
    <d v="2022-05-31T15:22:00"/>
    <x v="0"/>
  </r>
  <r>
    <s v="May 31, 2022 at 05:35PM"/>
    <s v="May 31"/>
    <s v="2022"/>
    <s v="05:35PM"/>
    <n v="5"/>
    <s v="31"/>
    <d v="2022-05-31T00:00:00"/>
    <d v="2022-05-31T17:35:00"/>
    <x v="0"/>
  </r>
  <r>
    <s v="May 31, 2022 at 08:50PM"/>
    <s v="May 31"/>
    <s v="2022"/>
    <s v="08:50PM"/>
    <n v="5"/>
    <s v="31"/>
    <d v="2022-05-31T00:00:00"/>
    <d v="2022-05-31T20:50:00"/>
    <x v="0"/>
  </r>
  <r>
    <s v="June 01, 2022 at 06:15AM"/>
    <s v="June 01"/>
    <s v="2022"/>
    <s v="06:15AM"/>
    <n v="6"/>
    <s v="01"/>
    <d v="2022-06-01T00:00:00"/>
    <d v="2022-06-01T06:15:00"/>
    <x v="0"/>
  </r>
  <r>
    <s v="June 01, 2022 at 06:32AM"/>
    <s v="June 01"/>
    <s v="2022"/>
    <s v="06:32AM"/>
    <n v="6"/>
    <s v="01"/>
    <d v="2022-06-01T00:00:00"/>
    <d v="2022-06-01T06:32:00"/>
    <x v="0"/>
  </r>
  <r>
    <s v="June 01, 2022 at 09:20AM"/>
    <s v="June 01"/>
    <s v="2022"/>
    <s v="09:20AM"/>
    <n v="6"/>
    <s v="01"/>
    <d v="2022-06-01T00:00:00"/>
    <d v="2022-06-01T09:20:00"/>
    <x v="0"/>
  </r>
  <r>
    <s v="June 01, 2022 at 01:25PM"/>
    <s v="June 01"/>
    <s v="2022"/>
    <s v="01:25PM"/>
    <n v="6"/>
    <s v="01"/>
    <d v="2022-06-01T00:00:00"/>
    <d v="2022-06-01T13:25:00"/>
    <x v="0"/>
  </r>
  <r>
    <s v="June 02, 2022 at 02:12PM"/>
    <s v="June 02"/>
    <s v="2022"/>
    <s v="02:12PM"/>
    <n v="6"/>
    <s v="02"/>
    <d v="2022-06-02T00:00:00"/>
    <d v="2022-06-02T14:12:00"/>
    <x v="0"/>
  </r>
  <r>
    <s v="June 02, 2022 at 07:35PM"/>
    <s v="June 02"/>
    <s v="2022"/>
    <s v="07:35PM"/>
    <n v="6"/>
    <s v="02"/>
    <d v="2022-06-02T00:00:00"/>
    <d v="2022-06-02T19:35:00"/>
    <x v="0"/>
  </r>
  <r>
    <s v="June 02, 2022 at 09:11PM"/>
    <s v="June 02"/>
    <s v="2022"/>
    <s v="09:11PM"/>
    <n v="6"/>
    <s v="02"/>
    <d v="2022-06-02T00:00:00"/>
    <d v="2022-06-02T21:11:00"/>
    <x v="0"/>
  </r>
  <r>
    <s v="June 03, 2022 at 09:45AM"/>
    <s v="June 03"/>
    <s v="2022"/>
    <s v="09:45AM"/>
    <n v="6"/>
    <s v="03"/>
    <d v="2022-06-03T00:00:00"/>
    <d v="2022-06-03T09:45:00"/>
    <x v="0"/>
  </r>
  <r>
    <s v="June 03, 2022 at 05:30PM"/>
    <s v="June 03"/>
    <s v="2022"/>
    <s v="05:30PM"/>
    <n v="6"/>
    <s v="03"/>
    <d v="2022-06-03T00:00:00"/>
    <d v="2022-06-03T17:30:00"/>
    <x v="0"/>
  </r>
  <r>
    <s v="June 03, 2022 at 08:52PM"/>
    <s v="June 03"/>
    <s v="2022"/>
    <s v="08:52PM"/>
    <n v="6"/>
    <s v="03"/>
    <d v="2022-06-03T00:00:00"/>
    <d v="2022-06-03T20:52:00"/>
    <x v="0"/>
  </r>
  <r>
    <s v="June 04, 2022 at 07:01AM"/>
    <s v="June 04"/>
    <s v="2022"/>
    <s v="07:01AM"/>
    <n v="6"/>
    <s v="04"/>
    <d v="2022-06-04T00:00:00"/>
    <d v="2022-06-04T07:01:00"/>
    <x v="0"/>
  </r>
  <r>
    <s v="June 04, 2022 at 07:43AM"/>
    <s v="June 04"/>
    <s v="2022"/>
    <s v="07:43AM"/>
    <n v="6"/>
    <s v="04"/>
    <d v="2022-06-04T00:00:00"/>
    <d v="2022-06-04T07:43:00"/>
    <x v="0"/>
  </r>
  <r>
    <s v="June 04, 2022 at 08:52AM"/>
    <s v="June 04"/>
    <s v="2022"/>
    <s v="08:52AM"/>
    <n v="6"/>
    <s v="04"/>
    <d v="2022-06-04T00:00:00"/>
    <d v="2022-06-04T08:52:00"/>
    <x v="0"/>
  </r>
  <r>
    <s v="June 04, 2022 at 10:52AM"/>
    <s v="June 04"/>
    <s v="2022"/>
    <s v="10:52AM"/>
    <n v="6"/>
    <s v="04"/>
    <d v="2022-06-04T00:00:00"/>
    <d v="2022-06-04T10:52:00"/>
    <x v="0"/>
  </r>
  <r>
    <s v="June 04, 2022 at 12:58PM"/>
    <s v="June 04"/>
    <s v="2022"/>
    <s v="12:58PM"/>
    <n v="6"/>
    <s v="04"/>
    <d v="2022-06-04T00:00:00"/>
    <d v="2022-06-04T12:58:00"/>
    <x v="0"/>
  </r>
  <r>
    <s v="June 05, 2022 at 09:26AM"/>
    <s v="June 05"/>
    <s v="2022"/>
    <s v="09:26AM"/>
    <n v="6"/>
    <s v="05"/>
    <d v="2022-06-05T00:00:00"/>
    <d v="2022-06-05T09:26:00"/>
    <x v="0"/>
  </r>
  <r>
    <s v="June 06, 2022 at 07:55AM"/>
    <s v="June 06"/>
    <s v="2022"/>
    <s v="07:55AM"/>
    <n v="6"/>
    <s v="06"/>
    <d v="2022-06-06T00:00:00"/>
    <d v="2022-06-06T07:55:00"/>
    <x v="0"/>
  </r>
  <r>
    <s v="June 07, 2022 at 05:50AM"/>
    <s v="June 07"/>
    <s v="2022"/>
    <s v="05:50AM"/>
    <n v="6"/>
    <s v="07"/>
    <d v="2022-06-07T00:00:00"/>
    <d v="2022-06-07T05:50:00"/>
    <x v="0"/>
  </r>
  <r>
    <s v="June 07, 2022 at 06:38AM"/>
    <s v="June 07"/>
    <s v="2022"/>
    <s v="06:38AM"/>
    <n v="6"/>
    <s v="07"/>
    <d v="2022-06-07T00:00:00"/>
    <d v="2022-06-07T06:38:00"/>
    <x v="0"/>
  </r>
  <r>
    <s v="June 07, 2022 at 08:55AM"/>
    <s v="June 07"/>
    <s v="2022"/>
    <s v="08:55AM"/>
    <n v="6"/>
    <s v="07"/>
    <d v="2022-06-07T00:00:00"/>
    <d v="2022-06-07T08:55:00"/>
    <x v="0"/>
  </r>
  <r>
    <s v="June 08, 2022 at 06:23AM"/>
    <s v="June 08"/>
    <s v="2022"/>
    <s v="06:23AM"/>
    <n v="6"/>
    <s v="08"/>
    <d v="2022-06-08T00:00:00"/>
    <d v="2022-06-08T06:23:00"/>
    <x v="0"/>
  </r>
  <r>
    <s v="June 08, 2022 at 08:10AM"/>
    <s v="June 08"/>
    <s v="2022"/>
    <s v="08:10AM"/>
    <n v="6"/>
    <s v="08"/>
    <d v="2022-06-08T00:00:00"/>
    <d v="2022-06-08T08:10:00"/>
    <x v="0"/>
  </r>
  <r>
    <s v="June 08, 2022 at 11:31AM"/>
    <s v="June 08"/>
    <s v="2022"/>
    <s v="11:31AM"/>
    <n v="6"/>
    <s v="08"/>
    <d v="2022-06-08T00:00:00"/>
    <d v="2022-06-08T11:31:00"/>
    <x v="0"/>
  </r>
  <r>
    <s v="June 08, 2022 at 05:45PM"/>
    <s v="June 08"/>
    <s v="2022"/>
    <s v="05:45PM"/>
    <n v="6"/>
    <s v="08"/>
    <d v="2022-06-08T00:00:00"/>
    <d v="2022-06-08T17:45:00"/>
    <x v="0"/>
  </r>
  <r>
    <s v="June 08, 2022 at 08:32PM"/>
    <s v="June 08"/>
    <s v="2022"/>
    <s v="08:32PM"/>
    <n v="6"/>
    <s v="08"/>
    <d v="2022-06-08T00:00:00"/>
    <d v="2022-06-08T20:32:00"/>
    <x v="0"/>
  </r>
  <r>
    <s v="June 09, 2022 at 11:54AM"/>
    <s v="June 09"/>
    <s v="2022"/>
    <s v="11:54AM"/>
    <n v="6"/>
    <s v="09"/>
    <d v="2022-06-09T00:00:00"/>
    <d v="2022-06-09T11:54:00"/>
    <x v="1"/>
  </r>
  <r>
    <s v="June 09, 2022 at 11:55AM"/>
    <s v="June 09"/>
    <s v="2022"/>
    <s v="11:55AM"/>
    <n v="6"/>
    <s v="09"/>
    <d v="2022-06-09T00:00:00"/>
    <d v="2022-06-09T11:55:00"/>
    <x v="1"/>
  </r>
  <r>
    <s v="June 09, 2022 at 08:57PM"/>
    <s v="June 09"/>
    <s v="2022"/>
    <s v="08:57PM"/>
    <n v="6"/>
    <s v="09"/>
    <d v="2022-06-09T00:00:00"/>
    <d v="2022-06-09T20:57:00"/>
    <x v="0"/>
  </r>
  <r>
    <s v="June 09, 2022 at 09:27PM"/>
    <s v="June 09"/>
    <s v="2022"/>
    <s v="09:27PM"/>
    <n v="6"/>
    <s v="09"/>
    <d v="2022-06-09T00:00:00"/>
    <d v="2022-06-09T21:27:00"/>
    <x v="0"/>
  </r>
  <r>
    <s v="June 10, 2022 at 07:58AM"/>
    <s v="June 10"/>
    <s v="2022"/>
    <s v="07:58AM"/>
    <n v="6"/>
    <s v="10"/>
    <d v="2022-06-10T00:00:00"/>
    <d v="2022-06-10T07:58:00"/>
    <x v="0"/>
  </r>
  <r>
    <s v="June 11, 2022 at 07:33AM"/>
    <s v="June 11"/>
    <s v="2022"/>
    <s v="07:33AM"/>
    <n v="6"/>
    <s v="11"/>
    <d v="2022-06-11T00:00:00"/>
    <d v="2022-06-11T07:33:00"/>
    <x v="0"/>
  </r>
  <r>
    <s v="June 12, 2022 at 08:02AM"/>
    <s v="June 12"/>
    <s v="2022"/>
    <s v="08:02AM"/>
    <n v="6"/>
    <s v="12"/>
    <d v="2022-06-12T00:00:00"/>
    <d v="2022-06-12T08:02:00"/>
    <x v="0"/>
  </r>
  <r>
    <s v="June 12, 2022 at 10:45AM"/>
    <s v="June 12"/>
    <s v="2022"/>
    <s v="10:45AM"/>
    <n v="6"/>
    <s v="12"/>
    <d v="2022-06-12T00:00:00"/>
    <d v="2022-06-12T10:45:00"/>
    <x v="0"/>
  </r>
  <r>
    <s v="June 12, 2022 at 04:07PM"/>
    <s v="June 12"/>
    <s v="2022"/>
    <s v="04:07PM"/>
    <n v="6"/>
    <s v="12"/>
    <d v="2022-06-12T00:00:00"/>
    <d v="2022-06-12T16:07:00"/>
    <x v="0"/>
  </r>
  <r>
    <s v="June 12, 2022 at 05:37PM"/>
    <s v="June 12"/>
    <s v="2022"/>
    <s v="05:37PM"/>
    <n v="6"/>
    <s v="12"/>
    <d v="2022-06-12T00:00:00"/>
    <d v="2022-06-12T17:37:00"/>
    <x v="0"/>
  </r>
  <r>
    <s v="June 13, 2022 at 08:46AM"/>
    <s v="June 13"/>
    <s v="2022"/>
    <s v="08:46AM"/>
    <n v="6"/>
    <s v="13"/>
    <d v="2022-06-13T00:00:00"/>
    <d v="2022-06-13T08:46:00"/>
    <x v="0"/>
  </r>
  <r>
    <s v="June 13, 2022 at 09:06PM"/>
    <s v="June 13"/>
    <s v="2022"/>
    <s v="09:06PM"/>
    <n v="6"/>
    <s v="13"/>
    <d v="2022-06-13T00:00:00"/>
    <d v="2022-06-13T21:06:00"/>
    <x v="0"/>
  </r>
  <r>
    <s v="June 14, 2022 at 01:17PM"/>
    <s v="June 14"/>
    <s v="2022"/>
    <s v="01:17PM"/>
    <n v="6"/>
    <s v="14"/>
    <d v="2022-06-14T00:00:00"/>
    <d v="2022-06-14T13:17:00"/>
    <x v="0"/>
  </r>
  <r>
    <s v="June 14, 2022 at 09:01PM"/>
    <s v="June 14"/>
    <s v="2022"/>
    <s v="09:01PM"/>
    <n v="6"/>
    <s v="14"/>
    <d v="2022-06-14T00:00:00"/>
    <d v="2022-06-14T21:01:00"/>
    <x v="0"/>
  </r>
  <r>
    <s v="June 15, 2022 at 09:04AM"/>
    <s v="June 15"/>
    <s v="2022"/>
    <s v="09:04AM"/>
    <n v="6"/>
    <s v="15"/>
    <d v="2022-06-15T00:00:00"/>
    <d v="2022-06-15T09:04:00"/>
    <x v="0"/>
  </r>
  <r>
    <s v="June 15, 2022 at 01:31PM"/>
    <s v="June 15"/>
    <s v="2022"/>
    <s v="01:31PM"/>
    <n v="6"/>
    <s v="15"/>
    <d v="2022-06-15T00:00:00"/>
    <d v="2022-06-15T13:31:00"/>
    <x v="0"/>
  </r>
  <r>
    <s v="June 15, 2022 at 07:21PM"/>
    <s v="June 15"/>
    <s v="2022"/>
    <s v="07:21PM"/>
    <n v="6"/>
    <s v="15"/>
    <d v="2022-06-15T00:00:00"/>
    <d v="2022-06-15T19:21:00"/>
    <x v="0"/>
  </r>
  <r>
    <s v="June 16, 2022 at 06:42AM"/>
    <s v="June 16"/>
    <s v="2022"/>
    <s v="06:42AM"/>
    <n v="6"/>
    <s v="16"/>
    <d v="2022-06-16T00:00:00"/>
    <d v="2022-06-16T06:42:00"/>
    <x v="0"/>
  </r>
  <r>
    <s v="June 16, 2022 at 07:36AM"/>
    <s v="June 16"/>
    <s v="2022"/>
    <s v="07:36AM"/>
    <n v="6"/>
    <s v="16"/>
    <d v="2022-06-16T00:00:00"/>
    <d v="2022-06-16T07:36:00"/>
    <x v="0"/>
  </r>
  <r>
    <s v="June 16, 2022 at 10:33AM"/>
    <s v="June 16"/>
    <s v="2022"/>
    <s v="10:33AM"/>
    <n v="6"/>
    <s v="16"/>
    <d v="2022-06-16T00:00:00"/>
    <d v="2022-06-16T10:33:00"/>
    <x v="0"/>
  </r>
  <r>
    <s v="June 16, 2022 at 03:25PM"/>
    <s v="June 16"/>
    <s v="2022"/>
    <s v="03:25PM"/>
    <n v="6"/>
    <s v="16"/>
    <d v="2022-06-16T00:00:00"/>
    <d v="2022-06-16T15:25:00"/>
    <x v="0"/>
  </r>
  <r>
    <s v="June 17, 2022 at 07:25AM"/>
    <s v="June 17"/>
    <s v="2022"/>
    <s v="07:25AM"/>
    <n v="6"/>
    <s v="17"/>
    <d v="2022-06-17T00:00:00"/>
    <d v="2022-06-17T07:25:00"/>
    <x v="0"/>
  </r>
  <r>
    <s v="June 17, 2022 at 02:31PM"/>
    <s v="June 17"/>
    <s v="2022"/>
    <s v="02:31PM"/>
    <n v="6"/>
    <s v="17"/>
    <d v="2022-06-17T00:00:00"/>
    <d v="2022-06-17T14:31:00"/>
    <x v="0"/>
  </r>
  <r>
    <s v="June 21, 2022 at 09:42AM"/>
    <s v="June 21"/>
    <s v="2022"/>
    <s v="09:42AM"/>
    <n v="6"/>
    <s v="21"/>
    <d v="2022-06-21T00:00:00"/>
    <d v="2022-06-21T09:42:00"/>
    <x v="0"/>
  </r>
  <r>
    <s v="June 22, 2022 at 08:14AM"/>
    <s v="June 22"/>
    <s v="2022"/>
    <s v="08:14AM"/>
    <n v="6"/>
    <s v="22"/>
    <d v="2022-06-22T00:00:00"/>
    <d v="2022-06-22T08:14:00"/>
    <x v="0"/>
  </r>
  <r>
    <s v="June 22, 2022 at 01:01PM"/>
    <s v="June 22"/>
    <s v="2022"/>
    <s v="01:01PM"/>
    <n v="6"/>
    <s v="22"/>
    <d v="2022-06-22T00:00:00"/>
    <d v="2022-06-22T13:01:00"/>
    <x v="0"/>
  </r>
  <r>
    <s v="June 22, 2022 at 02:27PM"/>
    <s v="June 22"/>
    <s v="2022"/>
    <s v="02:27PM"/>
    <n v="6"/>
    <s v="22"/>
    <d v="2022-06-22T00:00:00"/>
    <d v="2022-06-22T14:27:00"/>
    <x v="0"/>
  </r>
  <r>
    <s v="June 22, 2022 at 07:23PM"/>
    <s v="June 22"/>
    <s v="2022"/>
    <s v="07:23PM"/>
    <n v="6"/>
    <s v="22"/>
    <d v="2022-06-22T00:00:00"/>
    <d v="2022-06-22T19:23:00"/>
    <x v="0"/>
  </r>
  <r>
    <s v="June 23, 2022 at 07:54AM"/>
    <s v="June 23"/>
    <s v="2022"/>
    <s v="07:54AM"/>
    <n v="6"/>
    <s v="23"/>
    <d v="2022-06-23T00:00:00"/>
    <d v="2022-06-23T07:54:00"/>
    <x v="0"/>
  </r>
  <r>
    <s v="June 23, 2022 at 06:26PM"/>
    <s v="June 23"/>
    <s v="2022"/>
    <s v="06:26PM"/>
    <n v="6"/>
    <s v="23"/>
    <d v="2022-06-23T00:00:00"/>
    <d v="2022-06-23T18:26:00"/>
    <x v="0"/>
  </r>
  <r>
    <s v="June 24, 2022 at 07:22AM"/>
    <s v="June 24"/>
    <s v="2022"/>
    <s v="07:22AM"/>
    <n v="6"/>
    <s v="24"/>
    <d v="2022-06-24T00:00:00"/>
    <d v="2022-06-24T07:22:00"/>
    <x v="0"/>
  </r>
  <r>
    <s v="June 24, 2022 at 02:57PM"/>
    <s v="June 24"/>
    <s v="2022"/>
    <s v="02:57PM"/>
    <n v="6"/>
    <s v="24"/>
    <d v="2022-06-24T00:00:00"/>
    <d v="2022-06-24T14:57:00"/>
    <x v="0"/>
  </r>
  <r>
    <s v="June 25, 2022 at 08:53AM"/>
    <s v="June 25"/>
    <s v="2022"/>
    <s v="08:53AM"/>
    <n v="6"/>
    <s v="25"/>
    <d v="2022-06-25T00:00:00"/>
    <d v="2022-06-25T08:53:00"/>
    <x v="0"/>
  </r>
  <r>
    <s v="June 25, 2022 at 06:59PM"/>
    <s v="June 25"/>
    <s v="2022"/>
    <s v="06:59PM"/>
    <n v="6"/>
    <s v="25"/>
    <d v="2022-06-25T00:00:00"/>
    <d v="2022-06-25T18:59:00"/>
    <x v="0"/>
  </r>
  <r>
    <s v="June 26, 2022 at 07:54AM"/>
    <s v="June 26"/>
    <s v="2022"/>
    <s v="07:54AM"/>
    <n v="6"/>
    <s v="26"/>
    <d v="2022-06-26T00:00:00"/>
    <d v="2022-06-26T07:54:00"/>
    <x v="0"/>
  </r>
  <r>
    <s v="June 27, 2022 at 06:44AM"/>
    <s v="June 27"/>
    <s v="2022"/>
    <s v="06:44AM"/>
    <n v="6"/>
    <s v="27"/>
    <d v="2022-06-27T00:00:00"/>
    <d v="2022-06-27T06:44:00"/>
    <x v="0"/>
  </r>
  <r>
    <s v="June 27, 2022 at 04:45PM"/>
    <s v="June 27"/>
    <s v="2022"/>
    <s v="04:45PM"/>
    <n v="6"/>
    <s v="27"/>
    <d v="2022-06-27T00:00:00"/>
    <d v="2022-06-27T16:45:00"/>
    <x v="0"/>
  </r>
  <r>
    <s v="June 27, 2022 at 05:42PM"/>
    <s v="June 27"/>
    <s v="2022"/>
    <s v="05:42PM"/>
    <n v="6"/>
    <s v="27"/>
    <d v="2022-06-27T00:00:00"/>
    <d v="2022-06-27T17:42:00"/>
    <x v="0"/>
  </r>
  <r>
    <s v="June 28, 2022 at 12:55PM"/>
    <s v="June 28"/>
    <s v="2022"/>
    <s v="12:55PM"/>
    <n v="6"/>
    <s v="28"/>
    <d v="2022-06-28T00:00:00"/>
    <d v="2022-06-28T12:55:00"/>
    <x v="0"/>
  </r>
  <r>
    <s v="June 28, 2022 at 07:52PM"/>
    <s v="June 28"/>
    <s v="2022"/>
    <s v="07:52PM"/>
    <n v="6"/>
    <s v="28"/>
    <d v="2022-06-28T00:00:00"/>
    <d v="2022-06-28T19:52:00"/>
    <x v="0"/>
  </r>
  <r>
    <s v="June 29, 2022 at 06:35AM"/>
    <s v="June 29"/>
    <s v="2022"/>
    <s v="06:35AM"/>
    <n v="6"/>
    <s v="29"/>
    <d v="2022-06-29T00:00:00"/>
    <d v="2022-06-29T06:35:00"/>
    <x v="0"/>
  </r>
  <r>
    <s v="June 29, 2022 at 10:02AM"/>
    <s v="June 29"/>
    <s v="2022"/>
    <s v="10:02AM"/>
    <n v="6"/>
    <s v="29"/>
    <d v="2022-06-29T00:00:00"/>
    <d v="2022-06-29T10:02:00"/>
    <x v="0"/>
  </r>
  <r>
    <s v="June 29, 2022 at 03:44PM"/>
    <s v="June 29"/>
    <s v="2022"/>
    <s v="03:44PM"/>
    <n v="6"/>
    <s v="29"/>
    <d v="2022-06-29T00:00:00"/>
    <d v="2022-06-29T15:44:00"/>
    <x v="0"/>
  </r>
  <r>
    <s v="June 30, 2022 at 08:15AM"/>
    <s v="June 30"/>
    <s v="2022"/>
    <s v="08:15AM"/>
    <n v="6"/>
    <s v="30"/>
    <d v="2022-06-30T00:00:00"/>
    <d v="2022-06-30T08:15:00"/>
    <x v="0"/>
  </r>
  <r>
    <s v="June 30, 2022 at 09:53AM"/>
    <s v="June 30"/>
    <s v="2022"/>
    <s v="09:53AM"/>
    <n v="6"/>
    <s v="30"/>
    <d v="2022-06-30T00:00:00"/>
    <d v="2022-06-30T09:53:00"/>
    <x v="0"/>
  </r>
  <r>
    <s v="June 30, 2022 at 11:51AM"/>
    <s v="June 30"/>
    <s v="2022"/>
    <s v="11:51AM"/>
    <n v="6"/>
    <s v="30"/>
    <d v="2022-06-30T00:00:00"/>
    <d v="2022-06-30T11:51:00"/>
    <x v="0"/>
  </r>
  <r>
    <s v="July 01, 2022 at 06:17AM"/>
    <s v="July 01"/>
    <s v="2022"/>
    <s v="06:17AM"/>
    <n v="7"/>
    <s v="01"/>
    <d v="2022-07-01T00:00:00"/>
    <d v="2022-07-01T06:17:00"/>
    <x v="0"/>
  </r>
  <r>
    <s v="July 01, 2022 at 10:50AM"/>
    <s v="July 01"/>
    <s v="2022"/>
    <s v="10:50AM"/>
    <n v="7"/>
    <s v="01"/>
    <d v="2022-07-01T00:00:00"/>
    <d v="2022-07-01T10:50:00"/>
    <x v="0"/>
  </r>
  <r>
    <s v="July 02, 2022 at 10:41AM"/>
    <s v="July 02"/>
    <s v="2022"/>
    <s v="10:41AM"/>
    <n v="7"/>
    <s v="02"/>
    <d v="2022-07-02T00:00:00"/>
    <d v="2022-07-02T10:41:00"/>
    <x v="0"/>
  </r>
  <r>
    <s v="July 02, 2022 at 12:43PM"/>
    <s v="July 02"/>
    <s v="2022"/>
    <s v="12:43PM"/>
    <n v="7"/>
    <s v="02"/>
    <d v="2022-07-02T00:00:00"/>
    <d v="2022-07-02T12:43:00"/>
    <x v="0"/>
  </r>
  <r>
    <s v="July 02, 2022 at 02:32PM"/>
    <s v="July 02"/>
    <s v="2022"/>
    <s v="02:32PM"/>
    <n v="7"/>
    <s v="02"/>
    <d v="2022-07-02T00:00:00"/>
    <d v="2022-07-02T14:32:00"/>
    <x v="0"/>
  </r>
  <r>
    <s v="July 02, 2022 at 07:12PM"/>
    <s v="July 02"/>
    <s v="2022"/>
    <s v="07:12PM"/>
    <n v="7"/>
    <s v="02"/>
    <d v="2022-07-02T00:00:00"/>
    <d v="2022-07-02T19:12:00"/>
    <x v="0"/>
  </r>
  <r>
    <s v="July 03, 2022 at 09:45AM"/>
    <s v="July 03"/>
    <s v="2022"/>
    <s v="09:45AM"/>
    <n v="7"/>
    <s v="03"/>
    <d v="2022-07-03T00:00:00"/>
    <d v="2022-07-03T09:45:00"/>
    <x v="0"/>
  </r>
  <r>
    <s v="July 03, 2022 at 10:52AM"/>
    <s v="July 03"/>
    <s v="2022"/>
    <s v="10:52AM"/>
    <n v="7"/>
    <s v="03"/>
    <d v="2022-07-03T00:00:00"/>
    <d v="2022-07-03T10:52:00"/>
    <x v="0"/>
  </r>
  <r>
    <s v="July 03, 2022 at 02:08PM"/>
    <s v="July 03"/>
    <s v="2022"/>
    <s v="02:08PM"/>
    <n v="7"/>
    <s v="03"/>
    <d v="2022-07-03T00:00:00"/>
    <d v="2022-07-03T14:08:00"/>
    <x v="0"/>
  </r>
  <r>
    <s v="July 03, 2022 at 05:43PM"/>
    <s v="July 03"/>
    <s v="2022"/>
    <s v="05:43PM"/>
    <n v="7"/>
    <s v="03"/>
    <d v="2022-07-03T00:00:00"/>
    <d v="2022-07-03T17:43:00"/>
    <x v="0"/>
  </r>
  <r>
    <s v="July 04, 2022 at 10:10AM"/>
    <s v="July 04"/>
    <s v="2022"/>
    <s v="10:10AM"/>
    <n v="7"/>
    <s v="04"/>
    <d v="2022-07-04T00:00:00"/>
    <d v="2022-07-04T10:10:00"/>
    <x v="0"/>
  </r>
  <r>
    <s v="July 04, 2022 at 11:04AM"/>
    <s v="July 04"/>
    <s v="2022"/>
    <s v="11:04AM"/>
    <n v="7"/>
    <s v="04"/>
    <d v="2022-07-04T00:00:00"/>
    <d v="2022-07-04T11:04:00"/>
    <x v="0"/>
  </r>
  <r>
    <s v="July 05, 2022 at 06:09AM"/>
    <s v="July 05"/>
    <s v="2022"/>
    <s v="06:09AM"/>
    <n v="7"/>
    <s v="05"/>
    <d v="2022-07-05T00:00:00"/>
    <d v="2022-07-05T06:09:00"/>
    <x v="0"/>
  </r>
  <r>
    <s v="July 05, 2022 at 07:19AM"/>
    <s v="July 05"/>
    <s v="2022"/>
    <s v="07:19AM"/>
    <n v="7"/>
    <s v="05"/>
    <d v="2022-07-05T00:00:00"/>
    <d v="2022-07-05T07:19:00"/>
    <x v="0"/>
  </r>
  <r>
    <s v="July 05, 2022 at 11:17AM"/>
    <s v="July 05"/>
    <s v="2022"/>
    <s v="11:17AM"/>
    <n v="7"/>
    <s v="05"/>
    <d v="2022-07-05T00:00:00"/>
    <d v="2022-07-05T11:17:00"/>
    <x v="0"/>
  </r>
  <r>
    <s v="July 05, 2022 at 12:28PM"/>
    <s v="July 05"/>
    <s v="2022"/>
    <s v="12:28PM"/>
    <n v="7"/>
    <s v="05"/>
    <d v="2022-07-05T00:00:00"/>
    <d v="2022-07-05T12:28:00"/>
    <x v="0"/>
  </r>
  <r>
    <s v="July 05, 2022 at 04:21PM"/>
    <s v="July 05"/>
    <s v="2022"/>
    <s v="04:21PM"/>
    <n v="7"/>
    <s v="05"/>
    <d v="2022-07-05T00:00:00"/>
    <d v="2022-07-05T16:21:00"/>
    <x v="0"/>
  </r>
  <r>
    <s v="July 05, 2022 at 08:54PM"/>
    <s v="July 05"/>
    <s v="2022"/>
    <s v="08:54PM"/>
    <n v="7"/>
    <s v="05"/>
    <d v="2022-07-05T00:00:00"/>
    <d v="2022-07-05T20:54:00"/>
    <x v="0"/>
  </r>
  <r>
    <s v="July 05, 2022 at 09:43PM"/>
    <s v="July 05"/>
    <s v="2022"/>
    <s v="09:43PM"/>
    <n v="7"/>
    <s v="05"/>
    <d v="2022-07-05T00:00:00"/>
    <d v="2022-07-05T21:43:00"/>
    <x v="0"/>
  </r>
  <r>
    <s v="July 07, 2022 at 07:51AM"/>
    <s v="July 07"/>
    <s v="2022"/>
    <s v="07:51AM"/>
    <n v="7"/>
    <s v="07"/>
    <d v="2022-07-07T00:00:00"/>
    <d v="2022-07-07T07:51:00"/>
    <x v="0"/>
  </r>
  <r>
    <s v="July 07, 2022 at 07:56PM"/>
    <s v="July 07"/>
    <s v="2022"/>
    <s v="07:56PM"/>
    <n v="7"/>
    <s v="07"/>
    <d v="2022-07-07T00:00:00"/>
    <d v="2022-07-07T19:56:00"/>
    <x v="0"/>
  </r>
  <r>
    <s v="July 07, 2022 at 08:52PM"/>
    <s v="July 07"/>
    <s v="2022"/>
    <s v="08:52PM"/>
    <n v="7"/>
    <s v="07"/>
    <d v="2022-07-07T00:00:00"/>
    <d v="2022-07-07T20:52:00"/>
    <x v="0"/>
  </r>
  <r>
    <s v="July 08, 2022 at 07:51PM"/>
    <s v="July 08"/>
    <s v="2022"/>
    <s v="07:51PM"/>
    <n v="7"/>
    <s v="08"/>
    <d v="2022-07-08T00:00:00"/>
    <d v="2022-07-08T19:51:00"/>
    <x v="0"/>
  </r>
  <r>
    <s v="July 09, 2022 at 05:34AM"/>
    <s v="July 09"/>
    <s v="2022"/>
    <s v="05:34AM"/>
    <n v="7"/>
    <s v="09"/>
    <d v="2022-07-09T00:00:00"/>
    <d v="2022-07-09T05:34:00"/>
    <x v="0"/>
  </r>
  <r>
    <s v="July 09, 2022 at 06:08AM"/>
    <s v="July 09"/>
    <s v="2022"/>
    <s v="06:08AM"/>
    <n v="7"/>
    <s v="09"/>
    <d v="2022-07-09T00:00:00"/>
    <d v="2022-07-09T06:08:00"/>
    <x v="0"/>
  </r>
  <r>
    <s v="July 11, 2022 at 06:29AM"/>
    <s v="July 11"/>
    <s v="2022"/>
    <s v="06:29AM"/>
    <n v="7"/>
    <s v="11"/>
    <d v="2022-07-11T00:00:00"/>
    <d v="2022-07-11T06:29:00"/>
    <x v="0"/>
  </r>
  <r>
    <s v="July 11, 2022 at 07:09AM"/>
    <s v="July 11"/>
    <s v="2022"/>
    <s v="07:09AM"/>
    <n v="7"/>
    <s v="11"/>
    <d v="2022-07-11T00:00:00"/>
    <d v="2022-07-11T07:09:00"/>
    <x v="0"/>
  </r>
  <r>
    <s v="July 11, 2022 at 06:32PM"/>
    <s v="July 11"/>
    <s v="2022"/>
    <s v="06:32PM"/>
    <n v="7"/>
    <s v="11"/>
    <d v="2022-07-11T00:00:00"/>
    <d v="2022-07-11T18:32:00"/>
    <x v="0"/>
  </r>
  <r>
    <s v="July 12, 2022 at 11:46AM"/>
    <s v="July 12"/>
    <s v="2022"/>
    <s v="11:46AM"/>
    <n v="7"/>
    <s v="12"/>
    <d v="2022-07-12T00:00:00"/>
    <d v="2022-07-12T11:46:00"/>
    <x v="0"/>
  </r>
  <r>
    <s v="July 13, 2022 at 08:59AM"/>
    <s v="July 13"/>
    <s v="2022"/>
    <s v="08:59AM"/>
    <n v="7"/>
    <s v="13"/>
    <d v="2022-07-13T00:00:00"/>
    <d v="2022-07-13T08:59:00"/>
    <x v="0"/>
  </r>
  <r>
    <s v="July 13, 2022 at 10:02AM"/>
    <s v="July 13"/>
    <s v="2022"/>
    <s v="10:02AM"/>
    <n v="7"/>
    <s v="13"/>
    <d v="2022-07-13T00:00:00"/>
    <d v="2022-07-13T10:02:00"/>
    <x v="0"/>
  </r>
  <r>
    <s v="July 13, 2022 at 10:35PM"/>
    <s v="July 13"/>
    <s v="2022"/>
    <s v="10:35PM"/>
    <n v="7"/>
    <s v="13"/>
    <d v="2022-07-13T00:00:00"/>
    <d v="2022-07-13T22:35:00"/>
    <x v="0"/>
  </r>
  <r>
    <s v="July 14, 2022 at 06:53AM"/>
    <s v="July 14"/>
    <s v="2022"/>
    <s v="06:53AM"/>
    <n v="7"/>
    <s v="14"/>
    <d v="2022-07-14T00:00:00"/>
    <d v="2022-07-14T06:53:00"/>
    <x v="0"/>
  </r>
  <r>
    <s v="July 16, 2022 at 03:34PM"/>
    <s v="July 16"/>
    <s v="2022"/>
    <s v="03:34PM"/>
    <n v="7"/>
    <s v="16"/>
    <d v="2022-07-16T00:00:00"/>
    <d v="2022-07-16T15:34:00"/>
    <x v="0"/>
  </r>
  <r>
    <s v="July 17, 2022 at 12:17PM"/>
    <s v="July 17"/>
    <s v="2022"/>
    <s v="12:17PM"/>
    <n v="7"/>
    <s v="17"/>
    <d v="2022-07-17T00:00:00"/>
    <d v="2022-07-17T12:17:00"/>
    <x v="0"/>
  </r>
  <r>
    <s v="July 18, 2022 at 05:45AM"/>
    <s v="July 18"/>
    <s v="2022"/>
    <s v="05:45AM"/>
    <n v="7"/>
    <s v="18"/>
    <d v="2022-07-18T00:00:00"/>
    <d v="2022-07-18T05:45:00"/>
    <x v="0"/>
  </r>
  <r>
    <s v="July 18, 2022 at 11:27AM"/>
    <s v="July 18"/>
    <s v="2022"/>
    <s v="11:27AM"/>
    <n v="7"/>
    <s v="18"/>
    <d v="2022-07-18T00:00:00"/>
    <d v="2022-07-18T11:27:00"/>
    <x v="0"/>
  </r>
  <r>
    <s v="July 19, 2022 at 04:01PM"/>
    <s v="July 19"/>
    <s v="2022"/>
    <s v="04:01PM"/>
    <n v="7"/>
    <s v="19"/>
    <d v="2022-07-19T00:00:00"/>
    <d v="2022-07-19T16:01:00"/>
    <x v="0"/>
  </r>
  <r>
    <s v="July 20, 2022 at 06:11AM"/>
    <s v="July 20"/>
    <s v="2022"/>
    <s v="06:11AM"/>
    <n v="7"/>
    <s v="20"/>
    <d v="2022-07-20T00:00:00"/>
    <d v="2022-07-20T06:11:00"/>
    <x v="0"/>
  </r>
  <r>
    <s v="July 20, 2022 at 03:36PM"/>
    <s v="July 20"/>
    <s v="2022"/>
    <s v="03:36PM"/>
    <n v="7"/>
    <s v="20"/>
    <d v="2022-07-20T00:00:00"/>
    <d v="2022-07-20T15:36:00"/>
    <x v="0"/>
  </r>
  <r>
    <s v="July 20, 2022 at 06:41PM"/>
    <s v="July 20"/>
    <s v="2022"/>
    <s v="06:41PM"/>
    <n v="7"/>
    <s v="20"/>
    <d v="2022-07-20T00:00:00"/>
    <d v="2022-07-20T18:41:00"/>
    <x v="0"/>
  </r>
  <r>
    <s v="July 21, 2022 at 12:20PM"/>
    <s v="July 21"/>
    <s v="2022"/>
    <s v="12:20PM"/>
    <n v="7"/>
    <s v="21"/>
    <d v="2022-07-21T00:00:00"/>
    <d v="2022-07-21T12:20:00"/>
    <x v="0"/>
  </r>
  <r>
    <s v="July 22, 2022 at 11:19AM"/>
    <s v="July 22"/>
    <s v="2022"/>
    <s v="11:19AM"/>
    <n v="7"/>
    <s v="22"/>
    <d v="2022-07-22T00:00:00"/>
    <d v="2022-07-22T11:19:00"/>
    <x v="0"/>
  </r>
  <r>
    <s v="July 22, 2022 at 09:32PM"/>
    <s v="July 22"/>
    <s v="2022"/>
    <s v="09:32PM"/>
    <n v="7"/>
    <s v="22"/>
    <d v="2022-07-22T00:00:00"/>
    <d v="2022-07-22T21:32:00"/>
    <x v="0"/>
  </r>
  <r>
    <s v="July 23, 2022 at 07:17AM"/>
    <s v="July 23"/>
    <s v="2022"/>
    <s v="07:17AM"/>
    <n v="7"/>
    <s v="23"/>
    <d v="2022-07-23T00:00:00"/>
    <d v="2022-07-23T07:17:00"/>
    <x v="0"/>
  </r>
  <r>
    <s v="July 23, 2022 at 11:56AM"/>
    <s v="July 23"/>
    <s v="2022"/>
    <s v="11:56AM"/>
    <n v="7"/>
    <s v="23"/>
    <d v="2022-07-23T00:00:00"/>
    <d v="2022-07-23T11:56:00"/>
    <x v="0"/>
  </r>
  <r>
    <s v="July 24, 2022 at 08:10AM"/>
    <s v="July 24"/>
    <s v="2022"/>
    <s v="08:10AM"/>
    <n v="7"/>
    <s v="24"/>
    <d v="2022-07-24T00:00:00"/>
    <d v="2022-07-24T08:10:00"/>
    <x v="0"/>
  </r>
  <r>
    <s v="July 24, 2022 at 09:05AM"/>
    <s v="July 24"/>
    <s v="2022"/>
    <s v="09:05AM"/>
    <n v="7"/>
    <s v="24"/>
    <d v="2022-07-24T00:00:00"/>
    <d v="2022-07-24T09:05:00"/>
    <x v="0"/>
  </r>
  <r>
    <s v="July 24, 2022 at 10:43AM"/>
    <s v="July 24"/>
    <s v="2022"/>
    <s v="10:43AM"/>
    <n v="7"/>
    <s v="24"/>
    <d v="2022-07-24T00:00:00"/>
    <d v="2022-07-24T10:43:00"/>
    <x v="0"/>
  </r>
  <r>
    <s v="July 24, 2022 at 11:11AM"/>
    <s v="July 24"/>
    <s v="2022"/>
    <s v="11:11AM"/>
    <n v="7"/>
    <s v="24"/>
    <d v="2022-07-24T00:00:00"/>
    <d v="2022-07-24T11:11:00"/>
    <x v="0"/>
  </r>
  <r>
    <s v="July 25, 2022 at 06:32AM"/>
    <s v="July 25"/>
    <s v="2022"/>
    <s v="06:32AM"/>
    <n v="7"/>
    <s v="25"/>
    <d v="2022-07-25T00:00:00"/>
    <d v="2022-07-25T06:32:00"/>
    <x v="0"/>
  </r>
  <r>
    <s v="July 25, 2022 at 08:25AM"/>
    <s v="July 25"/>
    <s v="2022"/>
    <s v="08:25AM"/>
    <n v="7"/>
    <s v="25"/>
    <d v="2022-07-25T00:00:00"/>
    <d v="2022-07-25T08:25:00"/>
    <x v="0"/>
  </r>
  <r>
    <s v="July 26, 2022 at 12:45PM"/>
    <s v="July 26"/>
    <s v="2022"/>
    <s v="12:45PM"/>
    <n v="7"/>
    <s v="26"/>
    <d v="2022-07-26T00:00:00"/>
    <d v="2022-07-26T12:45:00"/>
    <x v="0"/>
  </r>
  <r>
    <s v="July 26, 2022 at 03:09PM"/>
    <s v="July 26"/>
    <s v="2022"/>
    <s v="03:09PM"/>
    <n v="7"/>
    <s v="26"/>
    <d v="2022-07-26T00:00:00"/>
    <d v="2022-07-26T15:09:00"/>
    <x v="0"/>
  </r>
  <r>
    <s v="July 26, 2022 at 07:19PM"/>
    <s v="July 26"/>
    <s v="2022"/>
    <s v="07:19PM"/>
    <n v="7"/>
    <s v="26"/>
    <d v="2022-07-26T00:00:00"/>
    <d v="2022-07-26T19:19:00"/>
    <x v="0"/>
  </r>
  <r>
    <s v="July 26, 2022 at 08:30PM"/>
    <s v="July 26"/>
    <s v="2022"/>
    <s v="08:30PM"/>
    <n v="7"/>
    <s v="26"/>
    <d v="2022-07-26T00:00:00"/>
    <d v="2022-07-26T20:30:00"/>
    <x v="0"/>
  </r>
  <r>
    <s v="July 27, 2022 at 02:29PM"/>
    <s v="July 27"/>
    <s v="2022"/>
    <s v="02:29PM"/>
    <n v="7"/>
    <s v="27"/>
    <d v="2022-07-27T00:00:00"/>
    <d v="2022-07-27T14:29:00"/>
    <x v="0"/>
  </r>
  <r>
    <s v="July 28, 2022 at 12:49PM"/>
    <s v="July 28"/>
    <s v="2022"/>
    <s v="12:49PM"/>
    <n v="7"/>
    <s v="28"/>
    <d v="2022-07-28T00:00:00"/>
    <d v="2022-07-28T12:49:00"/>
    <x v="0"/>
  </r>
  <r>
    <s v="July 28, 2022 at 05:28PM"/>
    <s v="July 28"/>
    <s v="2022"/>
    <s v="05:28PM"/>
    <n v="7"/>
    <s v="28"/>
    <d v="2022-07-28T00:00:00"/>
    <d v="2022-07-28T17:28:00"/>
    <x v="0"/>
  </r>
  <r>
    <s v="July 29, 2022 at 07:59PM"/>
    <s v="July 29"/>
    <s v="2022"/>
    <s v="07:59PM"/>
    <n v="7"/>
    <s v="29"/>
    <d v="2022-07-29T00:00:00"/>
    <d v="2022-07-29T19:59:00"/>
    <x v="0"/>
  </r>
  <r>
    <s v="July 31, 2022 at 07:46AM"/>
    <s v="July 31"/>
    <s v="2022"/>
    <s v="07:46AM"/>
    <n v="7"/>
    <s v="31"/>
    <d v="2022-07-31T00:00:00"/>
    <d v="2022-07-31T07:46:00"/>
    <x v="0"/>
  </r>
  <r>
    <s v="August 01, 2022 at 02:41PM"/>
    <s v="August 01"/>
    <s v="2022"/>
    <s v="02:41PM"/>
    <n v="8"/>
    <s v="01"/>
    <d v="2022-08-01T00:00:00"/>
    <d v="2022-08-01T14:41:00"/>
    <x v="0"/>
  </r>
  <r>
    <s v="August 01, 2022 at 06:35PM"/>
    <s v="August 01"/>
    <s v="2022"/>
    <s v="06:35PM"/>
    <n v="8"/>
    <s v="01"/>
    <d v="2022-08-01T00:00:00"/>
    <d v="2022-08-01T18:35:00"/>
    <x v="0"/>
  </r>
  <r>
    <s v="August 02, 2022 at 03:15PM"/>
    <s v="August 02"/>
    <s v="2022"/>
    <s v="03:15PM"/>
    <n v="8"/>
    <s v="02"/>
    <d v="2022-08-02T00:00:00"/>
    <d v="2022-08-02T15:15:00"/>
    <x v="0"/>
  </r>
  <r>
    <s v="August 03, 2022 at 07:30AM"/>
    <s v="August 03"/>
    <s v="2022"/>
    <s v="07:30AM"/>
    <n v="8"/>
    <s v="03"/>
    <d v="2022-08-03T00:00:00"/>
    <d v="2022-08-03T07:30:00"/>
    <x v="0"/>
  </r>
  <r>
    <s v="August 03, 2022 at 01:01PM"/>
    <s v="August 03"/>
    <s v="2022"/>
    <s v="01:01PM"/>
    <n v="8"/>
    <s v="03"/>
    <d v="2022-08-03T00:00:00"/>
    <d v="2022-08-03T13:01:00"/>
    <x v="0"/>
  </r>
  <r>
    <s v="August 04, 2022 at 08:12AM"/>
    <s v="August 04"/>
    <s v="2022"/>
    <s v="08:12AM"/>
    <n v="8"/>
    <s v="04"/>
    <d v="2022-08-04T00:00:00"/>
    <d v="2022-08-04T08:12:00"/>
    <x v="0"/>
  </r>
  <r>
    <s v="August 04, 2022 at 11:20AM"/>
    <s v="August 04"/>
    <s v="2022"/>
    <s v="11:20AM"/>
    <n v="8"/>
    <s v="04"/>
    <d v="2022-08-04T00:00:00"/>
    <d v="2022-08-04T11:20:00"/>
    <x v="0"/>
  </r>
  <r>
    <s v="August 04, 2022 at 12:57PM"/>
    <s v="August 04"/>
    <s v="2022"/>
    <s v="12:57PM"/>
    <n v="8"/>
    <s v="04"/>
    <d v="2022-08-04T00:00:00"/>
    <d v="2022-08-04T12:57:00"/>
    <x v="0"/>
  </r>
  <r>
    <s v="August 04, 2022 at 02:41PM"/>
    <s v="August 04"/>
    <s v="2022"/>
    <s v="02:41PM"/>
    <n v="8"/>
    <s v="04"/>
    <d v="2022-08-04T00:00:00"/>
    <d v="2022-08-04T14:41:00"/>
    <x v="0"/>
  </r>
  <r>
    <s v="August 06, 2022 at 07:26PM"/>
    <s v="August 06"/>
    <s v="2022"/>
    <s v="07:26PM"/>
    <n v="8"/>
    <s v="06"/>
    <d v="2022-08-06T00:00:00"/>
    <d v="2022-08-06T19:26:00"/>
    <x v="0"/>
  </r>
  <r>
    <s v="August 06, 2022 at 07:45PM"/>
    <s v="August 06"/>
    <s v="2022"/>
    <s v="07:45PM"/>
    <n v="8"/>
    <s v="06"/>
    <d v="2022-08-06T00:00:00"/>
    <d v="2022-08-06T19:45:00"/>
    <x v="0"/>
  </r>
  <r>
    <s v="August 07, 2022 at 08:48PM"/>
    <s v="August 07"/>
    <s v="2022"/>
    <s v="08:48PM"/>
    <n v="8"/>
    <s v="07"/>
    <d v="2022-08-07T00:00:00"/>
    <d v="2022-08-07T20:48:00"/>
    <x v="0"/>
  </r>
  <r>
    <s v="August 08, 2022 at 02:16PM"/>
    <s v="August 08"/>
    <s v="2022"/>
    <s v="02:16PM"/>
    <n v="8"/>
    <s v="08"/>
    <d v="2022-08-08T00:00:00"/>
    <d v="2022-08-08T14:16:00"/>
    <x v="0"/>
  </r>
  <r>
    <s v="August 09, 2022 at 08:25AM"/>
    <s v="August 09"/>
    <s v="2022"/>
    <s v="08:25AM"/>
    <n v="8"/>
    <s v="09"/>
    <d v="2022-08-09T00:00:00"/>
    <d v="2022-08-09T08:25:00"/>
    <x v="0"/>
  </r>
  <r>
    <s v="August 09, 2022 at 11:01AM"/>
    <s v="August 09"/>
    <s v="2022"/>
    <s v="11:01AM"/>
    <n v="8"/>
    <s v="09"/>
    <d v="2022-08-09T00:00:00"/>
    <d v="2022-08-09T11:01:00"/>
    <x v="0"/>
  </r>
  <r>
    <s v="August 09, 2022 at 04:53PM"/>
    <s v="August 09"/>
    <s v="2022"/>
    <s v="04:53PM"/>
    <n v="8"/>
    <s v="09"/>
    <d v="2022-08-09T00:00:00"/>
    <d v="2022-08-09T16:53:00"/>
    <x v="0"/>
  </r>
  <r>
    <s v="August 10, 2022 at 11:05AM"/>
    <s v="August 10"/>
    <s v="2022"/>
    <s v="11:05AM"/>
    <n v="8"/>
    <s v="10"/>
    <d v="2022-08-10T00:00:00"/>
    <d v="2022-08-10T11:05:00"/>
    <x v="0"/>
  </r>
  <r>
    <s v="August 11, 2022 at 06:35PM"/>
    <s v="August 11"/>
    <s v="2022"/>
    <s v="06:35PM"/>
    <n v="8"/>
    <s v="11"/>
    <d v="2022-08-11T00:00:00"/>
    <d v="2022-08-11T18:35:00"/>
    <x v="0"/>
  </r>
  <r>
    <s v="August 12, 2022 at 07:19AM"/>
    <s v="August 12"/>
    <s v="2022"/>
    <s v="07:19AM"/>
    <n v="8"/>
    <s v="12"/>
    <d v="2022-08-12T00:00:00"/>
    <d v="2022-08-12T07:19:00"/>
    <x v="0"/>
  </r>
  <r>
    <s v="August 12, 2022 at 01:49PM"/>
    <s v="August 12"/>
    <s v="2022"/>
    <s v="01:49PM"/>
    <n v="8"/>
    <s v="12"/>
    <d v="2022-08-12T00:00:00"/>
    <d v="2022-08-12T13:49:00"/>
    <x v="0"/>
  </r>
  <r>
    <s v="August 13, 2022 at 03:38PM"/>
    <s v="August 13"/>
    <s v="2022"/>
    <s v="03:38PM"/>
    <n v="8"/>
    <s v="13"/>
    <d v="2022-08-13T00:00:00"/>
    <d v="2022-08-13T15:38:00"/>
    <x v="0"/>
  </r>
  <r>
    <s v="August 13, 2022 at 03:56PM"/>
    <s v="August 13"/>
    <s v="2022"/>
    <s v="03:56PM"/>
    <n v="8"/>
    <s v="13"/>
    <d v="2022-08-13T00:00:00"/>
    <d v="2022-08-13T15:56:00"/>
    <x v="0"/>
  </r>
  <r>
    <s v="August 14, 2022 at 07:55PM"/>
    <s v="August 14"/>
    <s v="2022"/>
    <s v="07:55PM"/>
    <n v="8"/>
    <s v="14"/>
    <d v="2022-08-14T00:00:00"/>
    <d v="2022-08-14T19:55:00"/>
    <x v="0"/>
  </r>
  <r>
    <s v="August 14, 2022 at 08:38PM"/>
    <s v="August 14"/>
    <s v="2022"/>
    <s v="08:38PM"/>
    <n v="8"/>
    <s v="14"/>
    <d v="2022-08-14T00:00:00"/>
    <d v="2022-08-14T20:38:00"/>
    <x v="0"/>
  </r>
  <r>
    <s v="August 15, 2022 at 02:24PM"/>
    <s v="August 15"/>
    <s v="2022"/>
    <s v="02:24PM"/>
    <n v="8"/>
    <s v="15"/>
    <d v="2022-08-15T00:00:00"/>
    <d v="2022-08-15T14:24:00"/>
    <x v="0"/>
  </r>
  <r>
    <s v="August 15, 2022 at 06:20PM"/>
    <s v="August 15"/>
    <s v="2022"/>
    <s v="06:20PM"/>
    <n v="8"/>
    <s v="15"/>
    <d v="2022-08-15T00:00:00"/>
    <d v="2022-08-15T18:20:00"/>
    <x v="0"/>
  </r>
  <r>
    <s v="August 16, 2022 at 08:26AM"/>
    <s v="August 16"/>
    <s v="2022"/>
    <s v="08:26AM"/>
    <n v="8"/>
    <s v="16"/>
    <d v="2022-08-16T00:00:00"/>
    <d v="2022-08-16T08:26:00"/>
    <x v="0"/>
  </r>
  <r>
    <s v="August 16, 2022 at 09:18AM"/>
    <s v="August 16"/>
    <s v="2022"/>
    <s v="09:18AM"/>
    <n v="8"/>
    <s v="16"/>
    <d v="2022-08-16T00:00:00"/>
    <d v="2022-08-16T09:18:00"/>
    <x v="0"/>
  </r>
  <r>
    <s v="August 16, 2022 at 09:41AM"/>
    <s v="August 16"/>
    <s v="2022"/>
    <s v="09:41AM"/>
    <n v="8"/>
    <s v="16"/>
    <d v="2022-08-16T00:00:00"/>
    <d v="2022-08-16T09:41:00"/>
    <x v="0"/>
  </r>
  <r>
    <s v="August 16, 2022 at 08:14PM"/>
    <s v="August 16"/>
    <s v="2022"/>
    <s v="08:14PM"/>
    <n v="8"/>
    <s v="16"/>
    <d v="2022-08-16T00:00:00"/>
    <d v="2022-08-16T20:14:00"/>
    <x v="0"/>
  </r>
  <r>
    <s v="August 17, 2022 at 08:13AM"/>
    <s v="August 17"/>
    <s v="2022"/>
    <s v="08:13AM"/>
    <n v="8"/>
    <s v="17"/>
    <d v="2022-08-17T00:00:00"/>
    <d v="2022-08-17T08:13:00"/>
    <x v="0"/>
  </r>
  <r>
    <s v="August 17, 2022 at 04:41PM"/>
    <s v="August 17"/>
    <s v="2022"/>
    <s v="04:41PM"/>
    <n v="8"/>
    <s v="17"/>
    <d v="2022-08-17T00:00:00"/>
    <d v="2022-08-17T16:41:00"/>
    <x v="0"/>
  </r>
  <r>
    <s v="August 18, 2022 at 07:18AM"/>
    <s v="August 18"/>
    <s v="2022"/>
    <s v="07:18AM"/>
    <n v="8"/>
    <s v="18"/>
    <d v="2022-08-18T00:00:00"/>
    <d v="2022-08-18T07:18:00"/>
    <x v="0"/>
  </r>
  <r>
    <s v="August 18, 2022 at 08:52AM"/>
    <s v="August 18"/>
    <s v="2022"/>
    <s v="08:52AM"/>
    <n v="8"/>
    <s v="18"/>
    <d v="2022-08-18T00:00:00"/>
    <d v="2022-08-18T08:52:00"/>
    <x v="0"/>
  </r>
  <r>
    <s v="August 18, 2022 at 01:09PM"/>
    <s v="August 18"/>
    <s v="2022"/>
    <s v="01:09PM"/>
    <n v="8"/>
    <s v="18"/>
    <d v="2022-08-18T00:00:00"/>
    <d v="2022-08-18T13:09:00"/>
    <x v="0"/>
  </r>
  <r>
    <s v="August 18, 2022 at 01:52PM"/>
    <s v="August 18"/>
    <s v="2022"/>
    <s v="01:52PM"/>
    <n v="8"/>
    <s v="18"/>
    <d v="2022-08-18T00:00:00"/>
    <d v="2022-08-18T13:52:00"/>
    <x v="0"/>
  </r>
  <r>
    <s v="August 18, 2022 at 06:06PM"/>
    <s v="August 18"/>
    <s v="2022"/>
    <s v="06:06PM"/>
    <n v="8"/>
    <s v="18"/>
    <d v="2022-08-18T00:00:00"/>
    <d v="2022-08-18T18:06:00"/>
    <x v="0"/>
  </r>
  <r>
    <s v="August 19, 2022 at 06:52AM"/>
    <s v="August 19"/>
    <s v="2022"/>
    <s v="06:52AM"/>
    <n v="8"/>
    <s v="19"/>
    <d v="2022-08-19T00:00:00"/>
    <d v="2022-08-19T06:52:00"/>
    <x v="0"/>
  </r>
  <r>
    <s v="August 19, 2022 at 09:55AM"/>
    <s v="August 19"/>
    <s v="2022"/>
    <s v="09:55AM"/>
    <n v="8"/>
    <s v="19"/>
    <d v="2022-08-19T00:00:00"/>
    <d v="2022-08-19T09:55:00"/>
    <x v="0"/>
  </r>
  <r>
    <s v="August 19, 2022 at 07:07PM"/>
    <s v="August 19"/>
    <s v="2022"/>
    <s v="07:07PM"/>
    <n v="8"/>
    <s v="19"/>
    <d v="2022-08-19T00:00:00"/>
    <d v="2022-08-19T19:07:00"/>
    <x v="0"/>
  </r>
  <r>
    <s v="August 20, 2022 at 07:28AM"/>
    <s v="August 20"/>
    <s v="2022"/>
    <s v="07:28AM"/>
    <n v="8"/>
    <s v="20"/>
    <d v="2022-08-20T00:00:00"/>
    <d v="2022-08-20T07:28:00"/>
    <x v="0"/>
  </r>
  <r>
    <s v="August 21, 2022 at 09:45AM"/>
    <s v="August 21"/>
    <s v="2022"/>
    <s v="09:45AM"/>
    <n v="8"/>
    <s v="21"/>
    <d v="2022-08-21T00:00:00"/>
    <d v="2022-08-21T09:45:00"/>
    <x v="0"/>
  </r>
  <r>
    <s v="August 21, 2022 at 11:10AM"/>
    <s v="August 21"/>
    <s v="2022"/>
    <s v="11:10AM"/>
    <n v="8"/>
    <s v="21"/>
    <d v="2022-08-21T00:00:00"/>
    <d v="2022-08-21T11:10:00"/>
    <x v="0"/>
  </r>
  <r>
    <s v="August 21, 2022 at 08:39PM"/>
    <s v="August 21"/>
    <s v="2022"/>
    <s v="08:39PM"/>
    <n v="8"/>
    <s v="21"/>
    <d v="2022-08-21T00:00:00"/>
    <d v="2022-08-21T20:39:00"/>
    <x v="0"/>
  </r>
  <r>
    <s v="August 22, 2022 at 01:04PM"/>
    <s v="August 22"/>
    <s v="2022"/>
    <s v="01:04PM"/>
    <n v="8"/>
    <s v="22"/>
    <d v="2022-08-22T00:00:00"/>
    <d v="2022-08-22T13:04:00"/>
    <x v="0"/>
  </r>
  <r>
    <s v="August 23, 2022 at 08:43AM"/>
    <s v="August 23"/>
    <s v="2022"/>
    <s v="08:43AM"/>
    <n v="8"/>
    <s v="23"/>
    <d v="2022-08-23T00:00:00"/>
    <d v="2022-08-23T08:43:00"/>
    <x v="0"/>
  </r>
  <r>
    <s v="August 24, 2022 at 08:39AM"/>
    <s v="August 24"/>
    <s v="2022"/>
    <s v="08:39AM"/>
    <n v="8"/>
    <s v="24"/>
    <d v="2022-08-24T00:00:00"/>
    <d v="2022-08-24T08:39:00"/>
    <x v="0"/>
  </r>
  <r>
    <s v="August 24, 2022 at 01:28PM"/>
    <s v="August 24"/>
    <s v="2022"/>
    <s v="01:28PM"/>
    <n v="8"/>
    <s v="24"/>
    <d v="2022-08-24T00:00:00"/>
    <d v="2022-08-24T13:28:00"/>
    <x v="0"/>
  </r>
  <r>
    <s v="August 25, 2022 at 10:48AM"/>
    <s v="August 25"/>
    <s v="2022"/>
    <s v="10:48AM"/>
    <n v="8"/>
    <s v="25"/>
    <d v="2022-08-25T00:00:00"/>
    <d v="2022-08-25T10:48:00"/>
    <x v="0"/>
  </r>
  <r>
    <s v="August 25, 2022 at 02:13PM"/>
    <s v="August 25"/>
    <s v="2022"/>
    <s v="02:13PM"/>
    <n v="8"/>
    <s v="25"/>
    <d v="2022-08-25T00:00:00"/>
    <d v="2022-08-25T14:13:00"/>
    <x v="0"/>
  </r>
  <r>
    <s v="August 25, 2022 at 03:30PM"/>
    <s v="August 25"/>
    <s v="2022"/>
    <s v="03:30PM"/>
    <n v="8"/>
    <s v="25"/>
    <d v="2022-08-25T00:00:00"/>
    <d v="2022-08-25T15:30:00"/>
    <x v="0"/>
  </r>
  <r>
    <s v="August 26, 2022 at 07:20AM"/>
    <s v="August 26"/>
    <s v="2022"/>
    <s v="07:20AM"/>
    <n v="8"/>
    <s v="26"/>
    <d v="2022-08-26T00:00:00"/>
    <d v="2022-08-26T07:20:00"/>
    <x v="0"/>
  </r>
  <r>
    <s v="August 26, 2022 at 09:31AM"/>
    <s v="August 26"/>
    <s v="2022"/>
    <s v="09:31AM"/>
    <n v="8"/>
    <s v="26"/>
    <d v="2022-08-26T00:00:00"/>
    <d v="2022-08-26T09:31:00"/>
    <x v="0"/>
  </r>
  <r>
    <s v="August 26, 2022 at 06:08PM"/>
    <s v="August 26"/>
    <s v="2022"/>
    <s v="06:08PM"/>
    <n v="8"/>
    <s v="26"/>
    <d v="2022-08-26T00:00:00"/>
    <d v="2022-08-26T18:08:00"/>
    <x v="0"/>
  </r>
  <r>
    <s v="August 26, 2022 at 09:47PM"/>
    <s v="August 26"/>
    <s v="2022"/>
    <s v="09:47PM"/>
    <n v="8"/>
    <s v="26"/>
    <d v="2022-08-26T00:00:00"/>
    <d v="2022-08-26T21:47:00"/>
    <x v="0"/>
  </r>
  <r>
    <s v="August 27, 2022 at 01:36PM"/>
    <s v="August 27"/>
    <s v="2022"/>
    <s v="01:36PM"/>
    <n v="8"/>
    <s v="27"/>
    <d v="2022-08-27T00:00:00"/>
    <d v="2022-08-27T13:36:00"/>
    <x v="0"/>
  </r>
  <r>
    <s v="August 27, 2022 at 03:17PM"/>
    <s v="August 27"/>
    <s v="2022"/>
    <s v="03:17PM"/>
    <n v="8"/>
    <s v="27"/>
    <d v="2022-08-27T00:00:00"/>
    <d v="2022-08-27T15:17:00"/>
    <x v="0"/>
  </r>
  <r>
    <s v="August 29, 2022 at 07:39PM"/>
    <s v="August 29"/>
    <s v="2022"/>
    <s v="07:39PM"/>
    <n v="8"/>
    <s v="29"/>
    <d v="2022-08-29T00:00:00"/>
    <d v="2022-08-29T19:39:00"/>
    <x v="0"/>
  </r>
  <r>
    <s v="August 30, 2022 at 08:52PM"/>
    <s v="August 30"/>
    <s v="2022"/>
    <s v="08:52PM"/>
    <n v="8"/>
    <s v="30"/>
    <d v="2022-08-30T00:00:00"/>
    <d v="2022-08-30T20:52:00"/>
    <x v="0"/>
  </r>
  <r>
    <s v="August 31, 2022 at 07:18AM"/>
    <s v="August 31"/>
    <s v="2022"/>
    <s v="07:18AM"/>
    <n v="8"/>
    <s v="31"/>
    <d v="2022-08-31T00:00:00"/>
    <d v="2022-08-31T07:18:00"/>
    <x v="0"/>
  </r>
  <r>
    <s v="August 31, 2022 at 09:02PM"/>
    <s v="August 31"/>
    <s v="2022"/>
    <s v="09:02PM"/>
    <n v="8"/>
    <s v="31"/>
    <d v="2022-08-31T00:00:00"/>
    <d v="2022-08-31T21:02:00"/>
    <x v="0"/>
  </r>
  <r>
    <s v="August 31, 2022 at 09:29PM"/>
    <s v="August 31"/>
    <s v="2022"/>
    <s v="09:29PM"/>
    <n v="8"/>
    <s v="31"/>
    <d v="2022-08-31T00:00:00"/>
    <d v="2022-08-31T21:29:00"/>
    <x v="0"/>
  </r>
  <r>
    <s v="September 01, 2022 at 06:51AM"/>
    <s v="September 01"/>
    <s v="2022"/>
    <s v="06:51AM"/>
    <n v="9"/>
    <s v="01"/>
    <d v="2022-09-01T00:00:00"/>
    <d v="2022-09-01T06:51:00"/>
    <x v="0"/>
  </r>
  <r>
    <s v="September 01, 2022 at 10:07AM"/>
    <s v="September 01"/>
    <s v="2022"/>
    <s v="10:07AM"/>
    <n v="9"/>
    <s v="01"/>
    <d v="2022-09-01T00:00:00"/>
    <d v="2022-09-01T10:07:00"/>
    <x v="0"/>
  </r>
  <r>
    <s v="September 02, 2022 at 07:23AM"/>
    <s v="September 02"/>
    <s v="2022"/>
    <s v="07:23AM"/>
    <n v="9"/>
    <s v="02"/>
    <d v="2022-09-02T00:00:00"/>
    <d v="2022-09-02T07:23:00"/>
    <x v="0"/>
  </r>
  <r>
    <s v="September 02, 2022 at 02:33PM"/>
    <s v="September 02"/>
    <s v="2022"/>
    <s v="02:33PM"/>
    <n v="9"/>
    <s v="02"/>
    <d v="2022-09-02T00:00:00"/>
    <d v="2022-09-02T14:33:00"/>
    <x v="0"/>
  </r>
  <r>
    <s v="September 03, 2022 at 07:08AM"/>
    <s v="September 03"/>
    <s v="2022"/>
    <s v="07:08AM"/>
    <n v="9"/>
    <s v="03"/>
    <d v="2022-09-03T00:00:00"/>
    <d v="2022-09-03T07:08:00"/>
    <x v="0"/>
  </r>
  <r>
    <s v="September 03, 2022 at 11:33AM"/>
    <s v="September 03"/>
    <s v="2022"/>
    <s v="11:33AM"/>
    <n v="9"/>
    <s v="03"/>
    <d v="2022-09-03T00:00:00"/>
    <d v="2022-09-03T11:33:00"/>
    <x v="0"/>
  </r>
  <r>
    <s v="September 03, 2022 at 08:29PM"/>
    <s v="September 03"/>
    <s v="2022"/>
    <s v="08:29PM"/>
    <n v="9"/>
    <s v="03"/>
    <d v="2022-09-03T00:00:00"/>
    <d v="2022-09-03T20:29:00"/>
    <x v="0"/>
  </r>
  <r>
    <s v="September 05, 2022 at 06:53PM"/>
    <s v="September 05"/>
    <s v="2022"/>
    <s v="06:53PM"/>
    <n v="9"/>
    <s v="05"/>
    <d v="2022-09-05T00:00:00"/>
    <d v="2022-09-05T18:53:00"/>
    <x v="0"/>
  </r>
  <r>
    <s v="September 06, 2022 at 09:09AM"/>
    <s v="September 06"/>
    <s v="2022"/>
    <s v="09:09AM"/>
    <n v="9"/>
    <s v="06"/>
    <d v="2022-09-06T00:00:00"/>
    <d v="2022-09-06T09:09:00"/>
    <x v="0"/>
  </r>
  <r>
    <s v="September 06, 2022 at 11:43AM"/>
    <s v="September 06"/>
    <s v="2022"/>
    <s v="11:43AM"/>
    <n v="9"/>
    <s v="06"/>
    <d v="2022-09-06T00:00:00"/>
    <d v="2022-09-06T11:43:00"/>
    <x v="0"/>
  </r>
  <r>
    <s v="September 06, 2022 at 01:40PM"/>
    <s v="September 06"/>
    <s v="2022"/>
    <s v="01:40PM"/>
    <n v="9"/>
    <s v="06"/>
    <d v="2022-09-06T00:00:00"/>
    <d v="2022-09-06T13:40:00"/>
    <x v="0"/>
  </r>
  <r>
    <s v="September 06, 2022 at 07:05PM"/>
    <s v="September 06"/>
    <s v="2022"/>
    <s v="07:05PM"/>
    <n v="9"/>
    <s v="06"/>
    <d v="2022-09-06T00:00:00"/>
    <d v="2022-09-06T19:05:00"/>
    <x v="0"/>
  </r>
  <r>
    <s v="September 07, 2022 at 04:51PM"/>
    <s v="September 07"/>
    <s v="2022"/>
    <s v="04:51PM"/>
    <n v="9"/>
    <s v="07"/>
    <d v="2022-09-07T00:00:00"/>
    <d v="2022-09-07T16:51:00"/>
    <x v="0"/>
  </r>
  <r>
    <s v="September 07, 2022 at 07:33PM"/>
    <s v="September 07"/>
    <s v="2022"/>
    <s v="07:33PM"/>
    <n v="9"/>
    <s v="07"/>
    <d v="2022-09-07T00:00:00"/>
    <d v="2022-09-07T19:33:00"/>
    <x v="0"/>
  </r>
  <r>
    <s v="September 08, 2022 at 06:45AM"/>
    <s v="September 08"/>
    <s v="2022"/>
    <s v="06:45AM"/>
    <n v="9"/>
    <s v="08"/>
    <d v="2022-09-08T00:00:00"/>
    <d v="2022-09-08T06:45:00"/>
    <x v="0"/>
  </r>
  <r>
    <s v="September 08, 2022 at 07:49PM"/>
    <s v="September 08"/>
    <s v="2022"/>
    <s v="07:49PM"/>
    <n v="9"/>
    <s v="08"/>
    <d v="2022-09-08T00:00:00"/>
    <d v="2022-09-08T19:49:00"/>
    <x v="0"/>
  </r>
  <r>
    <s v="September 09, 2022 at 01:30PM"/>
    <s v="September 09"/>
    <s v="2022"/>
    <s v="01:30PM"/>
    <n v="9"/>
    <s v="09"/>
    <d v="2022-09-09T00:00:00"/>
    <d v="2022-09-09T13:30:00"/>
    <x v="0"/>
  </r>
  <r>
    <s v="September 09, 2022 at 03:01PM"/>
    <s v="September 09"/>
    <s v="2022"/>
    <s v="03:01PM"/>
    <n v="9"/>
    <s v="09"/>
    <d v="2022-09-09T00:00:00"/>
    <d v="2022-09-09T15:01:00"/>
    <x v="0"/>
  </r>
  <r>
    <s v="September 09, 2022 at 07:40PM"/>
    <s v="September 09"/>
    <s v="2022"/>
    <s v="07:40PM"/>
    <n v="9"/>
    <s v="09"/>
    <d v="2022-09-09T00:00:00"/>
    <d v="2022-09-09T19:40:00"/>
    <x v="0"/>
  </r>
  <r>
    <s v="September 09, 2022 at 10:31PM"/>
    <s v="September 09"/>
    <s v="2022"/>
    <s v="10:31PM"/>
    <n v="9"/>
    <s v="09"/>
    <d v="2022-09-09T00:00:00"/>
    <d v="2022-09-09T22:31:00"/>
    <x v="0"/>
  </r>
  <r>
    <s v="September 10, 2022 at 11:09AM"/>
    <s v="September 10"/>
    <s v="2022"/>
    <s v="11:09AM"/>
    <n v="9"/>
    <s v="10"/>
    <d v="2022-09-10T00:00:00"/>
    <d v="2022-09-10T11:09:00"/>
    <x v="0"/>
  </r>
  <r>
    <s v="September 10, 2022 at 01:38PM"/>
    <s v="September 10"/>
    <s v="2022"/>
    <s v="01:38PM"/>
    <n v="9"/>
    <s v="10"/>
    <d v="2022-09-10T00:00:00"/>
    <d v="2022-09-10T13:38:00"/>
    <x v="0"/>
  </r>
  <r>
    <s v="September 11, 2022 at 10:40AM"/>
    <s v="September 11"/>
    <s v="2022"/>
    <s v="10:40AM"/>
    <n v="9"/>
    <s v="11"/>
    <d v="2022-09-11T00:00:00"/>
    <d v="2022-09-11T10:40:00"/>
    <x v="0"/>
  </r>
  <r>
    <s v="September 12, 2022 at 08:50AM"/>
    <s v="September 12"/>
    <s v="2022"/>
    <s v="08:50AM"/>
    <n v="9"/>
    <s v="12"/>
    <d v="2022-09-12T00:00:00"/>
    <d v="2022-09-12T08:50:00"/>
    <x v="0"/>
  </r>
  <r>
    <s v="September 13, 2022 at 06:59AM"/>
    <s v="September 13"/>
    <s v="2022"/>
    <s v="06:59AM"/>
    <n v="9"/>
    <s v="13"/>
    <d v="2022-09-13T00:00:00"/>
    <d v="2022-09-13T06:59:00"/>
    <x v="0"/>
  </r>
  <r>
    <s v="September 13, 2022 at 07:51AM"/>
    <s v="September 13"/>
    <s v="2022"/>
    <s v="07:51AM"/>
    <n v="9"/>
    <s v="13"/>
    <d v="2022-09-13T00:00:00"/>
    <d v="2022-09-13T07:51:00"/>
    <x v="0"/>
  </r>
  <r>
    <s v="September 13, 2022 at 10:50AM"/>
    <s v="September 13"/>
    <s v="2022"/>
    <s v="10:50AM"/>
    <n v="9"/>
    <s v="13"/>
    <d v="2022-09-13T00:00:00"/>
    <d v="2022-09-13T10:50:00"/>
    <x v="0"/>
  </r>
  <r>
    <s v="September 13, 2022 at 08:04PM"/>
    <s v="September 13"/>
    <s v="2022"/>
    <s v="08:04PM"/>
    <n v="9"/>
    <s v="13"/>
    <d v="2022-09-13T00:00:00"/>
    <d v="2022-09-13T20:04:00"/>
    <x v="0"/>
  </r>
  <r>
    <s v="September 14, 2022 at 07:32PM"/>
    <s v="September 14"/>
    <s v="2022"/>
    <s v="07:32PM"/>
    <n v="9"/>
    <s v="14"/>
    <d v="2022-09-14T00:00:00"/>
    <d v="2022-09-14T19:32:00"/>
    <x v="0"/>
  </r>
  <r>
    <s v="September 15, 2022 at 06:49AM"/>
    <s v="September 15"/>
    <s v="2022"/>
    <s v="06:49AM"/>
    <n v="9"/>
    <s v="15"/>
    <d v="2022-09-15T00:00:00"/>
    <d v="2022-09-15T06:49:00"/>
    <x v="0"/>
  </r>
  <r>
    <s v="September 15, 2022 at 09:27AM"/>
    <s v="September 15"/>
    <s v="2022"/>
    <s v="09:27AM"/>
    <n v="9"/>
    <s v="15"/>
    <d v="2022-09-15T00:00:00"/>
    <d v="2022-09-15T09:27:00"/>
    <x v="0"/>
  </r>
  <r>
    <s v="September 15, 2022 at 04:22PM"/>
    <s v="September 15"/>
    <s v="2022"/>
    <s v="04:22PM"/>
    <n v="9"/>
    <s v="15"/>
    <d v="2022-09-15T00:00:00"/>
    <d v="2022-09-15T16:22:00"/>
    <x v="0"/>
  </r>
  <r>
    <s v="September 16, 2022 at 06:39AM"/>
    <s v="September 16"/>
    <s v="2022"/>
    <s v="06:39AM"/>
    <n v="9"/>
    <s v="16"/>
    <d v="2022-09-16T00:00:00"/>
    <d v="2022-09-16T06:39:00"/>
    <x v="0"/>
  </r>
  <r>
    <s v="September 17, 2022 at 08:52AM"/>
    <s v="September 17"/>
    <s v="2022"/>
    <s v="08:52AM"/>
    <n v="9"/>
    <s v="17"/>
    <d v="2022-09-17T00:00:00"/>
    <d v="2022-09-17T08:52:00"/>
    <x v="0"/>
  </r>
  <r>
    <s v="September 17, 2022 at 03:10PM"/>
    <s v="September 17"/>
    <s v="2022"/>
    <s v="03:10PM"/>
    <n v="9"/>
    <s v="17"/>
    <d v="2022-09-17T00:00:00"/>
    <d v="2022-09-17T15:10:00"/>
    <x v="0"/>
  </r>
  <r>
    <s v="September 17, 2022 at 06:44PM"/>
    <s v="September 17"/>
    <s v="2022"/>
    <s v="06:44PM"/>
    <n v="9"/>
    <s v="17"/>
    <d v="2022-09-17T00:00:00"/>
    <d v="2022-09-17T18:44:00"/>
    <x v="0"/>
  </r>
  <r>
    <s v="September 18, 2022 at 03:44PM"/>
    <s v="September 18"/>
    <s v="2022"/>
    <s v="03:44PM"/>
    <n v="9"/>
    <s v="18"/>
    <d v="2022-09-18T00:00:00"/>
    <d v="2022-09-18T15:44:00"/>
    <x v="0"/>
  </r>
  <r>
    <s v="September 18, 2022 at 06:26PM"/>
    <s v="September 18"/>
    <s v="2022"/>
    <s v="06:26PM"/>
    <n v="9"/>
    <s v="18"/>
    <d v="2022-09-18T00:00:00"/>
    <d v="2022-09-18T18:26:00"/>
    <x v="0"/>
  </r>
  <r>
    <s v="September 19, 2022 at 02:37PM"/>
    <s v="September 19"/>
    <s v="2022"/>
    <s v="02:37PM"/>
    <n v="9"/>
    <s v="19"/>
    <d v="2022-09-19T00:00:00"/>
    <d v="2022-09-19T14:37:00"/>
    <x v="1"/>
  </r>
  <r>
    <s v="September 19, 2022 at 02:38PM"/>
    <s v="September 19"/>
    <s v="2022"/>
    <s v="02:38PM"/>
    <n v="9"/>
    <s v="19"/>
    <d v="2022-09-19T00:00:00"/>
    <d v="2022-09-19T14:38:00"/>
    <x v="1"/>
  </r>
  <r>
    <s v="September 19, 2022 at 07:29PM"/>
    <s v="September 19"/>
    <s v="2022"/>
    <s v="07:29PM"/>
    <n v="9"/>
    <s v="19"/>
    <d v="2022-09-19T00:00:00"/>
    <d v="2022-09-19T19:29:00"/>
    <x v="0"/>
  </r>
  <r>
    <s v="September 20, 2022 at 09:32AM"/>
    <s v="September 20"/>
    <s v="2022"/>
    <s v="09:32AM"/>
    <n v="9"/>
    <s v="20"/>
    <d v="2022-09-20T00:00:00"/>
    <d v="2022-09-20T09:32:00"/>
    <x v="0"/>
  </r>
  <r>
    <s v="September 20, 2022 at 11:34AM"/>
    <s v="September 20"/>
    <s v="2022"/>
    <s v="11:34AM"/>
    <n v="9"/>
    <s v="20"/>
    <d v="2022-09-20T00:00:00"/>
    <d v="2022-09-20T11:34:00"/>
    <x v="0"/>
  </r>
  <r>
    <s v="September 20, 2022 at 12:45PM"/>
    <s v="September 20"/>
    <s v="2022"/>
    <s v="12:45PM"/>
    <n v="9"/>
    <s v="20"/>
    <d v="2022-09-20T00:00:00"/>
    <d v="2022-09-20T12:45:00"/>
    <x v="0"/>
  </r>
  <r>
    <s v="September 20, 2022 at 02:49PM"/>
    <s v="September 20"/>
    <s v="2022"/>
    <s v="02:49PM"/>
    <n v="9"/>
    <s v="20"/>
    <d v="2022-09-20T00:00:00"/>
    <d v="2022-09-20T14:49:00"/>
    <x v="0"/>
  </r>
  <r>
    <s v="September 21, 2022 at 10:07AM"/>
    <s v="September 21"/>
    <s v="2022"/>
    <s v="10:07AM"/>
    <n v="9"/>
    <s v="21"/>
    <d v="2022-09-21T00:00:00"/>
    <d v="2022-09-21T10:07:00"/>
    <x v="0"/>
  </r>
  <r>
    <s v="September 22, 2022 at 09:52AM"/>
    <s v="September 22"/>
    <s v="2022"/>
    <s v="09:52AM"/>
    <n v="9"/>
    <s v="22"/>
    <d v="2022-09-22T00:00:00"/>
    <d v="2022-09-22T09:52:00"/>
    <x v="0"/>
  </r>
  <r>
    <s v="September 23, 2022 at 11:26AM"/>
    <s v="September 23"/>
    <s v="2022"/>
    <s v="11:26AM"/>
    <n v="9"/>
    <s v="23"/>
    <d v="2022-09-23T00:00:00"/>
    <d v="2022-09-23T11:26:00"/>
    <x v="0"/>
  </r>
  <r>
    <s v="September 23, 2022 at 12:46PM"/>
    <s v="September 23"/>
    <s v="2022"/>
    <s v="12:46PM"/>
    <n v="9"/>
    <s v="23"/>
    <d v="2022-09-23T00:00:00"/>
    <d v="2022-09-23T12:46:00"/>
    <x v="0"/>
  </r>
  <r>
    <s v="September 23, 2022 at 09:08PM"/>
    <s v="September 23"/>
    <s v="2022"/>
    <s v="09:08PM"/>
    <n v="9"/>
    <s v="23"/>
    <d v="2022-09-23T00:00:00"/>
    <d v="2022-09-23T21:08:00"/>
    <x v="0"/>
  </r>
  <r>
    <s v="September 24, 2022 at 06:21AM"/>
    <s v="September 24"/>
    <s v="2022"/>
    <s v="06:21AM"/>
    <n v="9"/>
    <s v="24"/>
    <d v="2022-09-24T00:00:00"/>
    <d v="2022-09-24T06:21:00"/>
    <x v="0"/>
  </r>
  <r>
    <s v="September 24, 2022 at 06:27AM"/>
    <s v="September 24"/>
    <s v="2022"/>
    <s v="06:27AM"/>
    <n v="9"/>
    <s v="24"/>
    <d v="2022-09-24T00:00:00"/>
    <d v="2022-09-24T06:27:00"/>
    <x v="0"/>
  </r>
  <r>
    <s v="September 24, 2022 at 10:29AM"/>
    <s v="September 24"/>
    <s v="2022"/>
    <s v="10:29AM"/>
    <n v="9"/>
    <s v="24"/>
    <d v="2022-09-24T00:00:00"/>
    <d v="2022-09-24T10:29:00"/>
    <x v="0"/>
  </r>
  <r>
    <s v="September 24, 2022 at 06:06PM"/>
    <s v="September 24"/>
    <s v="2022"/>
    <s v="06:06PM"/>
    <n v="9"/>
    <s v="24"/>
    <d v="2022-09-24T00:00:00"/>
    <d v="2022-09-24T18:06:00"/>
    <x v="0"/>
  </r>
  <r>
    <s v="September 24, 2022 at 06:21PM"/>
    <s v="September 24"/>
    <s v="2022"/>
    <s v="06:21PM"/>
    <n v="9"/>
    <s v="24"/>
    <d v="2022-09-24T00:00:00"/>
    <d v="2022-09-24T18:21:00"/>
    <x v="0"/>
  </r>
  <r>
    <s v="September 24, 2022 at 09:13PM"/>
    <s v="September 24"/>
    <s v="2022"/>
    <s v="09:13PM"/>
    <n v="9"/>
    <s v="24"/>
    <d v="2022-09-24T00:00:00"/>
    <d v="2022-09-24T21:13:00"/>
    <x v="0"/>
  </r>
  <r>
    <s v="September 25, 2022 at 01:34PM"/>
    <s v="September 25"/>
    <s v="2022"/>
    <s v="01:34PM"/>
    <n v="9"/>
    <s v="25"/>
    <d v="2022-09-25T00:00:00"/>
    <d v="2022-09-25T13:34:00"/>
    <x v="0"/>
  </r>
  <r>
    <s v="September 25, 2022 at 07:51PM"/>
    <s v="September 25"/>
    <s v="2022"/>
    <s v="07:51PM"/>
    <n v="9"/>
    <s v="25"/>
    <d v="2022-09-25T00:00:00"/>
    <d v="2022-09-25T19:51:00"/>
    <x v="0"/>
  </r>
  <r>
    <s v="September 26, 2022 at 07:07AM"/>
    <s v="September 26"/>
    <s v="2022"/>
    <s v="07:07AM"/>
    <n v="9"/>
    <s v="26"/>
    <d v="2022-09-26T00:00:00"/>
    <d v="2022-09-26T07:07:00"/>
    <x v="0"/>
  </r>
  <r>
    <s v="September 26, 2022 at 09:13PM"/>
    <s v="September 26"/>
    <s v="2022"/>
    <s v="09:13PM"/>
    <n v="9"/>
    <s v="26"/>
    <d v="2022-09-26T00:00:00"/>
    <d v="2022-09-26T21:13:00"/>
    <x v="0"/>
  </r>
  <r>
    <s v="September 27, 2022 at 09:45AM"/>
    <s v="September 27"/>
    <s v="2022"/>
    <s v="09:45AM"/>
    <n v="9"/>
    <s v="27"/>
    <d v="2022-09-27T00:00:00"/>
    <d v="2022-09-27T09:45:00"/>
    <x v="0"/>
  </r>
  <r>
    <s v="September 27, 2022 at 09:41PM"/>
    <s v="September 27"/>
    <s v="2022"/>
    <s v="09:41PM"/>
    <n v="9"/>
    <s v="27"/>
    <d v="2022-09-27T00:00:00"/>
    <d v="2022-09-27T21:41:00"/>
    <x v="0"/>
  </r>
  <r>
    <s v="September 28, 2022 at 07:53AM"/>
    <s v="September 28"/>
    <s v="2022"/>
    <s v="07:53AM"/>
    <n v="9"/>
    <s v="28"/>
    <d v="2022-09-28T00:00:00"/>
    <d v="2022-09-28T07:53:00"/>
    <x v="0"/>
  </r>
  <r>
    <s v="September 28, 2022 at 04:43PM"/>
    <s v="September 28"/>
    <s v="2022"/>
    <s v="04:43PM"/>
    <n v="9"/>
    <s v="28"/>
    <d v="2022-09-28T00:00:00"/>
    <d v="2022-09-28T16:43:00"/>
    <x v="0"/>
  </r>
  <r>
    <s v="September 29, 2022 at 08:17AM"/>
    <s v="September 29"/>
    <s v="2022"/>
    <s v="08:17AM"/>
    <n v="9"/>
    <s v="29"/>
    <d v="2022-09-29T00:00:00"/>
    <d v="2022-09-29T08:17:00"/>
    <x v="0"/>
  </r>
  <r>
    <s v="September 29, 2022 at 10:50AM"/>
    <s v="September 29"/>
    <s v="2022"/>
    <s v="10:50AM"/>
    <n v="9"/>
    <s v="29"/>
    <d v="2022-09-29T00:00:00"/>
    <d v="2022-09-29T10:50:00"/>
    <x v="0"/>
  </r>
  <r>
    <s v="September 29, 2022 at 06:21PM"/>
    <s v="September 29"/>
    <s v="2022"/>
    <s v="06:21PM"/>
    <n v="9"/>
    <s v="29"/>
    <d v="2022-09-29T00:00:00"/>
    <d v="2022-09-29T18:21:00"/>
    <x v="0"/>
  </r>
  <r>
    <s v="September 30, 2022 at 10:29AM"/>
    <s v="September 30"/>
    <s v="2022"/>
    <s v="10:29AM"/>
    <n v="9"/>
    <s v="30"/>
    <d v="2022-09-30T00:00:00"/>
    <d v="2022-09-30T10:29:00"/>
    <x v="0"/>
  </r>
  <r>
    <s v="September 30, 2022 at 11:41AM"/>
    <s v="September 30"/>
    <s v="2022"/>
    <s v="11:41AM"/>
    <n v="9"/>
    <s v="30"/>
    <d v="2022-09-30T00:00:00"/>
    <d v="2022-09-30T11:41:00"/>
    <x v="0"/>
  </r>
  <r>
    <s v="September 30, 2022 at 04:55PM"/>
    <s v="September 30"/>
    <s v="2022"/>
    <s v="04:55PM"/>
    <n v="9"/>
    <s v="30"/>
    <d v="2022-09-30T00:00:00"/>
    <d v="2022-09-30T16:55:00"/>
    <x v="0"/>
  </r>
  <r>
    <s v="September 30, 2022 at 08:12PM"/>
    <s v="September 30"/>
    <s v="2022"/>
    <s v="08:12PM"/>
    <n v="9"/>
    <s v="30"/>
    <d v="2022-09-30T00:00:00"/>
    <d v="2022-09-30T20:12:00"/>
    <x v="0"/>
  </r>
  <r>
    <s v="October 01, 2022 at 09:47AM"/>
    <s v="October 01"/>
    <s v="2022"/>
    <s v="09:47AM"/>
    <n v="10"/>
    <s v="01"/>
    <d v="2022-10-01T00:00:00"/>
    <d v="2022-10-01T09:47:00"/>
    <x v="0"/>
  </r>
  <r>
    <s v="October 02, 2022 at 12:45PM"/>
    <s v="October 02"/>
    <s v="2022"/>
    <s v="12:45PM"/>
    <n v="10"/>
    <s v="02"/>
    <d v="2022-10-02T00:00:00"/>
    <d v="2022-10-02T12:45:00"/>
    <x v="0"/>
  </r>
  <r>
    <s v="October 02, 2022 at 04:11PM"/>
    <s v="October 02"/>
    <s v="2022"/>
    <s v="04:11PM"/>
    <n v="10"/>
    <s v="02"/>
    <d v="2022-10-02T00:00:00"/>
    <d v="2022-10-02T16:11:00"/>
    <x v="0"/>
  </r>
  <r>
    <s v="October 03, 2022 at 07:08AM"/>
    <s v="October 03"/>
    <s v="2022"/>
    <s v="07:08AM"/>
    <n v="10"/>
    <s v="03"/>
    <d v="2022-10-03T00:00:00"/>
    <d v="2022-10-03T07:08:00"/>
    <x v="0"/>
  </r>
  <r>
    <s v="October 03, 2022 at 07:36AM"/>
    <s v="October 03"/>
    <s v="2022"/>
    <s v="07:36AM"/>
    <n v="10"/>
    <s v="03"/>
    <d v="2022-10-03T00:00:00"/>
    <d v="2022-10-03T07:36:00"/>
    <x v="0"/>
  </r>
  <r>
    <s v="October 03, 2022 at 08:34AM"/>
    <s v="October 03"/>
    <s v="2022"/>
    <s v="08:34AM"/>
    <n v="10"/>
    <s v="03"/>
    <d v="2022-10-03T00:00:00"/>
    <d v="2022-10-03T08:34:00"/>
    <x v="0"/>
  </r>
  <r>
    <s v="October 03, 2022 at 12:38PM"/>
    <s v="October 03"/>
    <s v="2022"/>
    <s v="12:38PM"/>
    <n v="10"/>
    <s v="03"/>
    <d v="2022-10-03T00:00:00"/>
    <d v="2022-10-03T12:38:00"/>
    <x v="0"/>
  </r>
  <r>
    <s v="October 03, 2022 at 02:07PM"/>
    <s v="October 03"/>
    <s v="2022"/>
    <s v="02:07PM"/>
    <n v="10"/>
    <s v="03"/>
    <d v="2022-10-03T00:00:00"/>
    <d v="2022-10-03T14:07:00"/>
    <x v="0"/>
  </r>
  <r>
    <s v="October 04, 2022 at 05:31PM"/>
    <s v="October 04"/>
    <s v="2022"/>
    <s v="05:31PM"/>
    <n v="10"/>
    <s v="04"/>
    <d v="2022-10-04T00:00:00"/>
    <d v="2022-10-04T17:31:00"/>
    <x v="0"/>
  </r>
  <r>
    <s v="October 05, 2022 at 07:36AM"/>
    <s v="October 05"/>
    <s v="2022"/>
    <s v="07:36AM"/>
    <n v="10"/>
    <s v="05"/>
    <d v="2022-10-05T00:00:00"/>
    <d v="2022-10-05T07:36:00"/>
    <x v="0"/>
  </r>
  <r>
    <s v="October 06, 2022 at 10:24AM"/>
    <s v="October 06"/>
    <s v="2022"/>
    <s v="10:24AM"/>
    <n v="10"/>
    <s v="06"/>
    <d v="2022-10-06T00:00:00"/>
    <d v="2022-10-06T10:24:00"/>
    <x v="0"/>
  </r>
  <r>
    <s v="October 06, 2022 at 07:23PM"/>
    <s v="October 06"/>
    <s v="2022"/>
    <s v="07:23PM"/>
    <n v="10"/>
    <s v="06"/>
    <d v="2022-10-06T00:00:00"/>
    <d v="2022-10-06T19:23:00"/>
    <x v="0"/>
  </r>
  <r>
    <s v="October 07, 2022 at 06:30AM"/>
    <s v="October 07"/>
    <s v="2022"/>
    <s v="06:30AM"/>
    <n v="10"/>
    <s v="07"/>
    <d v="2022-10-07T00:00:00"/>
    <d v="2022-10-07T06:30:00"/>
    <x v="0"/>
  </r>
  <r>
    <s v="October 07, 2022 at 01:19PM"/>
    <s v="October 07"/>
    <s v="2022"/>
    <s v="01:19PM"/>
    <n v="10"/>
    <s v="07"/>
    <d v="2022-10-07T00:00:00"/>
    <d v="2022-10-07T13:19:00"/>
    <x v="0"/>
  </r>
  <r>
    <s v="October 07, 2022 at 02:16PM"/>
    <s v="October 07"/>
    <s v="2022"/>
    <s v="02:16PM"/>
    <n v="10"/>
    <s v="07"/>
    <d v="2022-10-07T00:00:00"/>
    <d v="2022-10-07T14:16:00"/>
    <x v="0"/>
  </r>
  <r>
    <s v="October 07, 2022 at 05:30PM"/>
    <s v="October 07"/>
    <s v="2022"/>
    <s v="05:30PM"/>
    <n v="10"/>
    <s v="07"/>
    <d v="2022-10-07T00:00:00"/>
    <d v="2022-10-07T17:30:00"/>
    <x v="0"/>
  </r>
  <r>
    <s v="October 08, 2022 at 06:41AM"/>
    <s v="October 08"/>
    <s v="2022"/>
    <s v="06:41AM"/>
    <n v="10"/>
    <s v="08"/>
    <d v="2022-10-08T00:00:00"/>
    <d v="2022-10-08T06:41:00"/>
    <x v="0"/>
  </r>
  <r>
    <s v="October 08, 2022 at 05:46PM"/>
    <s v="October 08"/>
    <s v="2022"/>
    <s v="05:46PM"/>
    <n v="10"/>
    <s v="08"/>
    <d v="2022-10-08T00:00:00"/>
    <d v="2022-10-08T17:46:00"/>
    <x v="0"/>
  </r>
  <r>
    <s v="October 09, 2022 at 08:09AM"/>
    <s v="October 09"/>
    <s v="2022"/>
    <s v="08:09AM"/>
    <n v="10"/>
    <s v="09"/>
    <d v="2022-10-09T00:00:00"/>
    <d v="2022-10-09T08:09:00"/>
    <x v="0"/>
  </r>
  <r>
    <s v="October 09, 2022 at 04:18PM"/>
    <s v="October 09"/>
    <s v="2022"/>
    <s v="04:18PM"/>
    <n v="10"/>
    <s v="09"/>
    <d v="2022-10-09T00:00:00"/>
    <d v="2022-10-09T16:18:00"/>
    <x v="0"/>
  </r>
  <r>
    <s v="October 10, 2022 at 08:34AM"/>
    <s v="October 10"/>
    <s v="2022"/>
    <s v="08:34AM"/>
    <n v="10"/>
    <s v="10"/>
    <d v="2022-10-10T00:00:00"/>
    <d v="2022-10-10T08:34:00"/>
    <x v="0"/>
  </r>
  <r>
    <s v="October 10, 2022 at 12:38PM"/>
    <s v="October 10"/>
    <s v="2022"/>
    <s v="12:38PM"/>
    <n v="10"/>
    <s v="10"/>
    <d v="2022-10-10T00:00:00"/>
    <d v="2022-10-10T12:38:00"/>
    <x v="0"/>
  </r>
  <r>
    <s v="October 10, 2022 at 01:35PM"/>
    <s v="October 10"/>
    <s v="2022"/>
    <s v="01:35PM"/>
    <n v="10"/>
    <s v="10"/>
    <d v="2022-10-10T00:00:00"/>
    <d v="2022-10-10T13:35:00"/>
    <x v="0"/>
  </r>
  <r>
    <s v="October 10, 2022 at 04:51PM"/>
    <s v="October 10"/>
    <s v="2022"/>
    <s v="04:51PM"/>
    <n v="10"/>
    <s v="10"/>
    <d v="2022-10-10T00:00:00"/>
    <d v="2022-10-10T16:51:00"/>
    <x v="0"/>
  </r>
  <r>
    <s v="October 10, 2022 at 08:46PM"/>
    <s v="October 10"/>
    <s v="2022"/>
    <s v="08:46PM"/>
    <n v="10"/>
    <s v="10"/>
    <d v="2022-10-10T00:00:00"/>
    <d v="2022-10-10T20:46:00"/>
    <x v="0"/>
  </r>
  <r>
    <s v="October 11, 2022 at 08:00AM"/>
    <s v="October 11"/>
    <s v="2022"/>
    <s v="08:00AM"/>
    <n v="10"/>
    <s v="11"/>
    <d v="2022-10-11T00:00:00"/>
    <d v="2022-10-11T08:00:00"/>
    <x v="0"/>
  </r>
  <r>
    <s v="October 11, 2022 at 10:41AM"/>
    <s v="October 11"/>
    <s v="2022"/>
    <s v="10:41AM"/>
    <n v="10"/>
    <s v="11"/>
    <d v="2022-10-11T00:00:00"/>
    <d v="2022-10-11T10:41:00"/>
    <x v="0"/>
  </r>
  <r>
    <s v="October 11, 2022 at 07:15PM"/>
    <s v="October 11"/>
    <s v="2022"/>
    <s v="07:15PM"/>
    <n v="10"/>
    <s v="11"/>
    <d v="2022-10-11T00:00:00"/>
    <d v="2022-10-11T19:15:00"/>
    <x v="0"/>
  </r>
  <r>
    <s v="October 12, 2022 at 06:43AM"/>
    <s v="October 12"/>
    <s v="2022"/>
    <s v="06:43AM"/>
    <n v="10"/>
    <s v="12"/>
    <d v="2022-10-12T00:00:00"/>
    <d v="2022-10-12T06:43:00"/>
    <x v="0"/>
  </r>
  <r>
    <s v="October 13, 2022 at 07:18PM"/>
    <s v="October 13"/>
    <s v="2022"/>
    <s v="07:18PM"/>
    <n v="10"/>
    <s v="13"/>
    <d v="2022-10-13T00:00:00"/>
    <d v="2022-10-13T19:18:00"/>
    <x v="0"/>
  </r>
  <r>
    <s v="October 13, 2022 at 08:46PM"/>
    <s v="October 13"/>
    <s v="2022"/>
    <s v="08:46PM"/>
    <n v="10"/>
    <s v="13"/>
    <d v="2022-10-13T00:00:00"/>
    <d v="2022-10-13T20:46:00"/>
    <x v="0"/>
  </r>
  <r>
    <s v="October 15, 2022 at 08:17AM"/>
    <s v="October 15"/>
    <s v="2022"/>
    <s v="08:17AM"/>
    <n v="10"/>
    <s v="15"/>
    <d v="2022-10-15T00:00:00"/>
    <d v="2022-10-15T08:17:00"/>
    <x v="0"/>
  </r>
  <r>
    <s v="October 15, 2022 at 10:41AM"/>
    <s v="October 15"/>
    <s v="2022"/>
    <s v="10:41AM"/>
    <n v="10"/>
    <s v="15"/>
    <d v="2022-10-15T00:00:00"/>
    <d v="2022-10-15T10:41:00"/>
    <x v="0"/>
  </r>
  <r>
    <s v="October 15, 2022 at 07:20PM"/>
    <s v="October 15"/>
    <s v="2022"/>
    <s v="07:20PM"/>
    <n v="10"/>
    <s v="15"/>
    <d v="2022-10-15T00:00:00"/>
    <d v="2022-10-15T19:20:00"/>
    <x v="0"/>
  </r>
  <r>
    <s v="October 16, 2022 at 08:38AM"/>
    <s v="October 16"/>
    <s v="2022"/>
    <s v="08:38AM"/>
    <n v="10"/>
    <s v="16"/>
    <d v="2022-10-16T00:00:00"/>
    <d v="2022-10-16T08:38:00"/>
    <x v="0"/>
  </r>
  <r>
    <s v="October 16, 2022 at 04:05PM"/>
    <s v="October 16"/>
    <s v="2022"/>
    <s v="04:05PM"/>
    <n v="10"/>
    <s v="16"/>
    <d v="2022-10-16T00:00:00"/>
    <d v="2022-10-16T16:05:00"/>
    <x v="0"/>
  </r>
  <r>
    <s v="October 17, 2022 at 06:32AM"/>
    <s v="October 17"/>
    <s v="2022"/>
    <s v="06:32AM"/>
    <n v="10"/>
    <s v="17"/>
    <d v="2022-10-17T00:00:00"/>
    <d v="2022-10-17T06:32:00"/>
    <x v="0"/>
  </r>
  <r>
    <s v="October 17, 2022 at 08:01AM"/>
    <s v="October 17"/>
    <s v="2022"/>
    <s v="08:01AM"/>
    <n v="10"/>
    <s v="17"/>
    <d v="2022-10-17T00:00:00"/>
    <d v="2022-10-17T08:01:00"/>
    <x v="0"/>
  </r>
  <r>
    <s v="October 17, 2022 at 01:08PM"/>
    <s v="October 17"/>
    <s v="2022"/>
    <s v="01:08PM"/>
    <n v="10"/>
    <s v="17"/>
    <d v="2022-10-17T00:00:00"/>
    <d v="2022-10-17T13:08:00"/>
    <x v="0"/>
  </r>
  <r>
    <s v="October 18, 2022 at 04:35PM"/>
    <s v="October 18"/>
    <s v="2022"/>
    <s v="04:35PM"/>
    <n v="10"/>
    <s v="18"/>
    <d v="2022-10-18T00:00:00"/>
    <d v="2022-10-18T16:35:00"/>
    <x v="0"/>
  </r>
  <r>
    <s v="October 19, 2022 at 05:58AM"/>
    <s v="October 19"/>
    <s v="2022"/>
    <s v="05:58AM"/>
    <n v="10"/>
    <s v="19"/>
    <d v="2022-10-19T00:00:00"/>
    <d v="2022-10-19T05:58:00"/>
    <x v="0"/>
  </r>
  <r>
    <s v="October 19, 2022 at 06:37AM"/>
    <s v="October 19"/>
    <s v="2022"/>
    <s v="06:37AM"/>
    <n v="10"/>
    <s v="19"/>
    <d v="2022-10-19T00:00:00"/>
    <d v="2022-10-19T06:37:00"/>
    <x v="0"/>
  </r>
  <r>
    <s v="October 19, 2022 at 10:10AM"/>
    <s v="October 19"/>
    <s v="2022"/>
    <s v="10:10AM"/>
    <n v="10"/>
    <s v="19"/>
    <d v="2022-10-19T00:00:00"/>
    <d v="2022-10-19T10:10:00"/>
    <x v="0"/>
  </r>
  <r>
    <s v="October 19, 2022 at 11:24AM"/>
    <s v="October 19"/>
    <s v="2022"/>
    <s v="11:24AM"/>
    <n v="10"/>
    <s v="19"/>
    <d v="2022-10-19T00:00:00"/>
    <d v="2022-10-19T11:24:00"/>
    <x v="0"/>
  </r>
  <r>
    <s v="October 19, 2022 at 12:31PM"/>
    <s v="October 19"/>
    <s v="2022"/>
    <s v="12:31PM"/>
    <n v="10"/>
    <s v="19"/>
    <d v="2022-10-19T00:00:00"/>
    <d v="2022-10-19T12:31:00"/>
    <x v="0"/>
  </r>
  <r>
    <s v="October 19, 2022 at 09:52PM"/>
    <s v="October 19"/>
    <s v="2022"/>
    <s v="09:52PM"/>
    <n v="10"/>
    <s v="19"/>
    <d v="2022-10-19T00:00:00"/>
    <d v="2022-10-19T21:52:00"/>
    <x v="0"/>
  </r>
  <r>
    <s v="October 20, 2022 at 06:58AM"/>
    <s v="October 20"/>
    <s v="2022"/>
    <s v="06:58AM"/>
    <n v="10"/>
    <s v="20"/>
    <d v="2022-10-20T00:00:00"/>
    <d v="2022-10-20T06:58:00"/>
    <x v="0"/>
  </r>
  <r>
    <s v="October 20, 2022 at 10:37AM"/>
    <s v="October 20"/>
    <s v="2022"/>
    <s v="10:37AM"/>
    <n v="10"/>
    <s v="20"/>
    <d v="2022-10-20T00:00:00"/>
    <d v="2022-10-20T10:37:00"/>
    <x v="0"/>
  </r>
  <r>
    <s v="October 20, 2022 at 11:39AM"/>
    <s v="October 20"/>
    <s v="2022"/>
    <s v="11:39AM"/>
    <n v="10"/>
    <s v="20"/>
    <d v="2022-10-20T00:00:00"/>
    <d v="2022-10-20T11:39:00"/>
    <x v="0"/>
  </r>
  <r>
    <s v="October 21, 2022 at 06:20PM"/>
    <s v="October 21"/>
    <s v="2022"/>
    <s v="06:20PM"/>
    <n v="10"/>
    <s v="21"/>
    <d v="2022-10-21T00:00:00"/>
    <d v="2022-10-21T18:20:00"/>
    <x v="0"/>
  </r>
  <r>
    <s v="October 21, 2022 at 07:45PM"/>
    <s v="October 21"/>
    <s v="2022"/>
    <s v="07:45PM"/>
    <n v="10"/>
    <s v="21"/>
    <d v="2022-10-21T00:00:00"/>
    <d v="2022-10-21T19:45:00"/>
    <x v="0"/>
  </r>
  <r>
    <s v="October 23, 2022 at 10:44AM"/>
    <s v="October 23"/>
    <s v="2022"/>
    <s v="10:44AM"/>
    <n v="10"/>
    <s v="23"/>
    <d v="2022-10-23T00:00:00"/>
    <d v="2022-10-23T10:44:00"/>
    <x v="0"/>
  </r>
  <r>
    <s v="October 24, 2022 at 06:04AM"/>
    <s v="October 24"/>
    <s v="2022"/>
    <s v="06:04AM"/>
    <n v="10"/>
    <s v="24"/>
    <d v="2022-10-24T00:00:00"/>
    <d v="2022-10-24T06:04:00"/>
    <x v="0"/>
  </r>
  <r>
    <s v="October 24, 2022 at 07:46AM"/>
    <s v="October 24"/>
    <s v="2022"/>
    <s v="07:46AM"/>
    <n v="10"/>
    <s v="24"/>
    <d v="2022-10-24T00:00:00"/>
    <d v="2022-10-24T07:46:00"/>
    <x v="0"/>
  </r>
  <r>
    <s v="October 24, 2022 at 09:54AM"/>
    <s v="October 24"/>
    <s v="2022"/>
    <s v="09:54AM"/>
    <n v="10"/>
    <s v="24"/>
    <d v="2022-10-24T00:00:00"/>
    <d v="2022-10-24T09:54:00"/>
    <x v="0"/>
  </r>
  <r>
    <s v="October 24, 2022 at 10:50AM"/>
    <s v="October 24"/>
    <s v="2022"/>
    <s v="10:50AM"/>
    <n v="10"/>
    <s v="24"/>
    <d v="2022-10-24T00:00:00"/>
    <d v="2022-10-24T10:50:00"/>
    <x v="0"/>
  </r>
  <r>
    <s v="October 24, 2022 at 07:27PM"/>
    <s v="October 24"/>
    <s v="2022"/>
    <s v="07:27PM"/>
    <n v="10"/>
    <s v="24"/>
    <d v="2022-10-24T00:00:00"/>
    <d v="2022-10-24T19:27:00"/>
    <x v="0"/>
  </r>
  <r>
    <s v="October 25, 2022 at 06:30AM"/>
    <s v="October 25"/>
    <s v="2022"/>
    <s v="06:30AM"/>
    <n v="10"/>
    <s v="25"/>
    <d v="2022-10-25T00:00:00"/>
    <d v="2022-10-25T06:30:00"/>
    <x v="0"/>
  </r>
  <r>
    <s v="October 26, 2022 at 04:47PM"/>
    <s v="October 26"/>
    <s v="2022"/>
    <s v="04:47PM"/>
    <n v="10"/>
    <s v="26"/>
    <d v="2022-10-26T00:00:00"/>
    <d v="2022-10-26T16:47:00"/>
    <x v="0"/>
  </r>
  <r>
    <s v="October 27, 2022 at 07:47AM"/>
    <s v="October 27"/>
    <s v="2022"/>
    <s v="07:47AM"/>
    <n v="10"/>
    <s v="27"/>
    <d v="2022-10-27T00:00:00"/>
    <d v="2022-10-27T07:47:00"/>
    <x v="0"/>
  </r>
  <r>
    <s v="October 27, 2022 at 09:06AM"/>
    <s v="October 27"/>
    <s v="2022"/>
    <s v="09:06AM"/>
    <n v="10"/>
    <s v="27"/>
    <d v="2022-10-27T00:00:00"/>
    <d v="2022-10-27T09:06:00"/>
    <x v="0"/>
  </r>
  <r>
    <s v="October 27, 2022 at 12:26PM"/>
    <s v="October 27"/>
    <s v="2022"/>
    <s v="12:26PM"/>
    <n v="10"/>
    <s v="27"/>
    <d v="2022-10-27T00:00:00"/>
    <d v="2022-10-27T12:26:00"/>
    <x v="0"/>
  </r>
  <r>
    <s v="October 27, 2022 at 12:36PM"/>
    <s v="October 27"/>
    <s v="2022"/>
    <s v="12:36PM"/>
    <n v="10"/>
    <s v="27"/>
    <d v="2022-10-27T00:00:00"/>
    <d v="2022-10-27T12:36:00"/>
    <x v="0"/>
  </r>
  <r>
    <s v="October 28, 2022 at 07:17AM"/>
    <s v="October 28"/>
    <s v="2022"/>
    <s v="07:17AM"/>
    <n v="10"/>
    <s v="28"/>
    <d v="2022-10-28T00:00:00"/>
    <d v="2022-10-28T07:17:00"/>
    <x v="0"/>
  </r>
  <r>
    <s v="October 28, 2022 at 01:23PM"/>
    <s v="October 28"/>
    <s v="2022"/>
    <s v="01:23PM"/>
    <n v="10"/>
    <s v="28"/>
    <d v="2022-10-28T00:00:00"/>
    <d v="2022-10-28T13:23:00"/>
    <x v="0"/>
  </r>
  <r>
    <s v="October 28, 2022 at 04:05PM"/>
    <s v="October 28"/>
    <s v="2022"/>
    <s v="04:05PM"/>
    <n v="10"/>
    <s v="28"/>
    <d v="2022-10-28T00:00:00"/>
    <d v="2022-10-28T16:05:00"/>
    <x v="0"/>
  </r>
  <r>
    <s v="October 29, 2022 at 11:50AM"/>
    <s v="October 29"/>
    <s v="2022"/>
    <s v="11:50AM"/>
    <n v="10"/>
    <s v="29"/>
    <d v="2022-10-29T00:00:00"/>
    <d v="2022-10-29T11:50:00"/>
    <x v="0"/>
  </r>
  <r>
    <s v="October 29, 2022 at 04:21PM"/>
    <s v="October 29"/>
    <s v="2022"/>
    <s v="04:21PM"/>
    <n v="10"/>
    <s v="29"/>
    <d v="2022-10-29T00:00:00"/>
    <d v="2022-10-29T16:21:00"/>
    <x v="0"/>
  </r>
  <r>
    <s v="October 29, 2022 at 08:52PM"/>
    <s v="October 29"/>
    <s v="2022"/>
    <s v="08:52PM"/>
    <n v="10"/>
    <s v="29"/>
    <d v="2022-10-29T00:00:00"/>
    <d v="2022-10-29T20:52:00"/>
    <x v="0"/>
  </r>
  <r>
    <s v="October 30, 2022 at 09:04AM"/>
    <s v="October 30"/>
    <s v="2022"/>
    <s v="09:04AM"/>
    <n v="10"/>
    <s v="30"/>
    <d v="2022-10-30T00:00:00"/>
    <d v="2022-10-30T09:04:00"/>
    <x v="0"/>
  </r>
  <r>
    <s v="October 30, 2022 at 02:17PM"/>
    <s v="October 30"/>
    <s v="2022"/>
    <s v="02:17PM"/>
    <n v="10"/>
    <s v="30"/>
    <d v="2022-10-30T00:00:00"/>
    <d v="2022-10-30T14:17:00"/>
    <x v="0"/>
  </r>
  <r>
    <s v="October 30, 2022 at 08:29PM"/>
    <s v="October 30"/>
    <s v="2022"/>
    <s v="08:29PM"/>
    <n v="10"/>
    <s v="30"/>
    <d v="2022-10-30T00:00:00"/>
    <d v="2022-10-30T20:29:00"/>
    <x v="0"/>
  </r>
  <r>
    <s v="November 01, 2022 at 08:35AM"/>
    <s v="November 01"/>
    <s v="2022"/>
    <s v="08:35AM"/>
    <n v="11"/>
    <s v="01"/>
    <d v="2022-11-01T00:00:00"/>
    <d v="2022-11-01T08:35:00"/>
    <x v="0"/>
  </r>
  <r>
    <s v="November 01, 2022 at 08:49AM"/>
    <s v="November 01"/>
    <s v="2022"/>
    <s v="08:49AM"/>
    <n v="11"/>
    <s v="01"/>
    <d v="2022-11-01T00:00:00"/>
    <d v="2022-11-01T08:49:00"/>
    <x v="0"/>
  </r>
  <r>
    <s v="November 01, 2022 at 09:36AM"/>
    <s v="November 01"/>
    <s v="2022"/>
    <s v="09:36AM"/>
    <n v="11"/>
    <s v="01"/>
    <d v="2022-11-01T00:00:00"/>
    <d v="2022-11-01T09:36:00"/>
    <x v="0"/>
  </r>
  <r>
    <s v="November 01, 2022 at 08:11PM"/>
    <s v="November 01"/>
    <s v="2022"/>
    <s v="08:11PM"/>
    <n v="11"/>
    <s v="01"/>
    <d v="2022-11-01T00:00:00"/>
    <d v="2022-11-01T20:11:00"/>
    <x v="0"/>
  </r>
  <r>
    <s v="November 01, 2022 at 09:04PM"/>
    <s v="November 01"/>
    <s v="2022"/>
    <s v="09:04PM"/>
    <n v="11"/>
    <s v="01"/>
    <d v="2022-11-01T00:00:00"/>
    <d v="2022-11-01T21:04:00"/>
    <x v="0"/>
  </r>
  <r>
    <s v="November 02, 2022 at 02:15PM"/>
    <s v="November 02"/>
    <s v="2022"/>
    <s v="02:15PM"/>
    <n v="11"/>
    <s v="02"/>
    <d v="2022-11-02T00:00:00"/>
    <d v="2022-11-02T14:15:00"/>
    <x v="0"/>
  </r>
  <r>
    <s v="November 02, 2022 at 08:35PM"/>
    <s v="November 02"/>
    <s v="2022"/>
    <s v="08:35PM"/>
    <n v="11"/>
    <s v="02"/>
    <d v="2022-11-02T00:00:00"/>
    <d v="2022-11-02T20:35:00"/>
    <x v="0"/>
  </r>
  <r>
    <s v="November 03, 2022 at 06:43AM"/>
    <s v="November 03"/>
    <s v="2022"/>
    <s v="06:43AM"/>
    <n v="11"/>
    <s v="03"/>
    <d v="2022-11-03T00:00:00"/>
    <d v="2022-11-03T06:43:00"/>
    <x v="0"/>
  </r>
  <r>
    <s v="November 03, 2022 at 12:59PM"/>
    <s v="November 03"/>
    <s v="2022"/>
    <s v="12:59PM"/>
    <n v="11"/>
    <s v="03"/>
    <d v="2022-11-03T00:00:00"/>
    <d v="2022-11-03T12:59:00"/>
    <x v="1"/>
  </r>
  <r>
    <s v="November 03, 2022 at 01:00PM"/>
    <s v="November 03"/>
    <s v="2022"/>
    <s v="01:00PM"/>
    <n v="11"/>
    <s v="03"/>
    <d v="2022-11-03T00:00:00"/>
    <d v="2022-11-03T13:00:00"/>
    <x v="1"/>
  </r>
  <r>
    <s v="November 03, 2022 at 09:25PM"/>
    <s v="November 03"/>
    <s v="2022"/>
    <s v="09:25PM"/>
    <n v="11"/>
    <s v="03"/>
    <d v="2022-11-03T00:00:00"/>
    <d v="2022-11-03T21:25:00"/>
    <x v="0"/>
  </r>
  <r>
    <s v="November 04, 2022 at 11:09AM"/>
    <s v="November 04"/>
    <s v="2022"/>
    <s v="11:09AM"/>
    <n v="11"/>
    <s v="04"/>
    <d v="2022-11-04T00:00:00"/>
    <d v="2022-11-04T11:09:00"/>
    <x v="0"/>
  </r>
  <r>
    <s v="November 04, 2022 at 12:20PM"/>
    <s v="November 04"/>
    <s v="2022"/>
    <s v="12:20PM"/>
    <n v="11"/>
    <s v="04"/>
    <d v="2022-11-04T00:00:00"/>
    <d v="2022-11-04T12:20:00"/>
    <x v="0"/>
  </r>
  <r>
    <s v="November 04, 2022 at 03:15PM"/>
    <s v="November 04"/>
    <s v="2022"/>
    <s v="03:15PM"/>
    <n v="11"/>
    <s v="04"/>
    <d v="2022-11-04T00:00:00"/>
    <d v="2022-11-04T15:15:00"/>
    <x v="0"/>
  </r>
  <r>
    <s v="November 04, 2022 at 07:05PM"/>
    <s v="November 04"/>
    <s v="2022"/>
    <s v="07:05PM"/>
    <n v="11"/>
    <s v="04"/>
    <d v="2022-11-04T00:00:00"/>
    <d v="2022-11-04T19:05:00"/>
    <x v="0"/>
  </r>
  <r>
    <s v="November 05, 2022 at 08:37AM"/>
    <s v="November 05"/>
    <s v="2022"/>
    <s v="08:37AM"/>
    <n v="11"/>
    <s v="05"/>
    <d v="2022-11-05T00:00:00"/>
    <d v="2022-11-05T08:37:00"/>
    <x v="0"/>
  </r>
  <r>
    <s v="November 05, 2022 at 04:25PM"/>
    <s v="November 05"/>
    <s v="2022"/>
    <s v="04:25PM"/>
    <n v="11"/>
    <s v="05"/>
    <d v="2022-11-05T00:00:00"/>
    <d v="2022-11-05T16:25:00"/>
    <x v="0"/>
  </r>
  <r>
    <s v="November 06, 2022 at 11:34AM"/>
    <s v="November 06"/>
    <s v="2022"/>
    <s v="11:34AM"/>
    <n v="11"/>
    <s v="06"/>
    <d v="2022-11-06T00:00:00"/>
    <d v="2022-11-06T11:34:00"/>
    <x v="0"/>
  </r>
  <r>
    <s v="November 06, 2022 at 06:48PM"/>
    <s v="November 06"/>
    <s v="2022"/>
    <s v="06:48PM"/>
    <n v="11"/>
    <s v="06"/>
    <d v="2022-11-06T00:00:00"/>
    <d v="2022-11-06T18:48:00"/>
    <x v="0"/>
  </r>
  <r>
    <s v="November 07, 2022 at 06:21PM"/>
    <s v="November 07"/>
    <s v="2022"/>
    <s v="06:21PM"/>
    <n v="11"/>
    <s v="07"/>
    <d v="2022-11-07T00:00:00"/>
    <d v="2022-11-07T18:21:00"/>
    <x v="0"/>
  </r>
  <r>
    <s v="November 09, 2022 at 06:26AM"/>
    <s v="November 09"/>
    <s v="2022"/>
    <s v="06:26AM"/>
    <n v="11"/>
    <s v="09"/>
    <d v="2022-11-09T00:00:00"/>
    <d v="2022-11-09T06:26:00"/>
    <x v="0"/>
  </r>
  <r>
    <s v="November 09, 2022 at 09:43AM"/>
    <s v="November 09"/>
    <s v="2022"/>
    <s v="09:43AM"/>
    <n v="11"/>
    <s v="09"/>
    <d v="2022-11-09T00:00:00"/>
    <d v="2022-11-09T09:43:00"/>
    <x v="0"/>
  </r>
  <r>
    <s v="November 10, 2022 at 07:09AM"/>
    <s v="November 10"/>
    <s v="2022"/>
    <s v="07:09AM"/>
    <n v="11"/>
    <s v="10"/>
    <d v="2022-11-10T00:00:00"/>
    <d v="2022-11-10T07:09:00"/>
    <x v="0"/>
  </r>
  <r>
    <s v="November 10, 2022 at 08:25AM"/>
    <s v="November 10"/>
    <s v="2022"/>
    <s v="08:25AM"/>
    <n v="11"/>
    <s v="10"/>
    <d v="2022-11-10T00:00:00"/>
    <d v="2022-11-10T08:25:00"/>
    <x v="0"/>
  </r>
  <r>
    <s v="November 10, 2022 at 07:52PM"/>
    <s v="November 10"/>
    <s v="2022"/>
    <s v="07:52PM"/>
    <n v="11"/>
    <s v="10"/>
    <d v="2022-11-10T00:00:00"/>
    <d v="2022-11-10T19:52:00"/>
    <x v="0"/>
  </r>
  <r>
    <s v="November 11, 2022 at 10:24AM"/>
    <s v="November 11"/>
    <s v="2022"/>
    <s v="10:24AM"/>
    <n v="11"/>
    <s v="11"/>
    <d v="2022-11-11T00:00:00"/>
    <d v="2022-11-11T10:24:00"/>
    <x v="0"/>
  </r>
  <r>
    <s v="November 11, 2022 at 02:02PM"/>
    <s v="November 11"/>
    <s v="2022"/>
    <s v="02:02PM"/>
    <n v="11"/>
    <s v="11"/>
    <d v="2022-11-11T00:00:00"/>
    <d v="2022-11-11T14:02:00"/>
    <x v="0"/>
  </r>
  <r>
    <s v="November 11, 2022 at 03:11PM"/>
    <s v="November 11"/>
    <s v="2022"/>
    <s v="03:11PM"/>
    <n v="11"/>
    <s v="11"/>
    <d v="2022-11-11T00:00:00"/>
    <d v="2022-11-11T15:11:00"/>
    <x v="0"/>
  </r>
  <r>
    <s v="November 13, 2022 at 11:08AM"/>
    <s v="November 13"/>
    <s v="2022"/>
    <s v="11:08AM"/>
    <n v="11"/>
    <s v="13"/>
    <d v="2022-11-13T00:00:00"/>
    <d v="2022-11-13T11:08:00"/>
    <x v="0"/>
  </r>
  <r>
    <s v="November 13, 2022 at 04:07PM"/>
    <s v="November 13"/>
    <s v="2022"/>
    <s v="04:07PM"/>
    <n v="11"/>
    <s v="13"/>
    <d v="2022-11-13T00:00:00"/>
    <d v="2022-11-13T16:07:00"/>
    <x v="0"/>
  </r>
  <r>
    <s v="November 13, 2022 at 07:54PM"/>
    <s v="November 13"/>
    <s v="2022"/>
    <s v="07:54PM"/>
    <n v="11"/>
    <s v="13"/>
    <d v="2022-11-13T00:00:00"/>
    <d v="2022-11-13T19:54:00"/>
    <x v="0"/>
  </r>
  <r>
    <s v="November 13, 2022 at 08:36PM"/>
    <s v="November 13"/>
    <s v="2022"/>
    <s v="08:36PM"/>
    <n v="11"/>
    <s v="13"/>
    <d v="2022-11-13T00:00:00"/>
    <d v="2022-11-13T20:36:00"/>
    <x v="0"/>
  </r>
  <r>
    <s v="November 14, 2022 at 07:26AM"/>
    <s v="November 14"/>
    <s v="2022"/>
    <s v="07:26AM"/>
    <n v="11"/>
    <s v="14"/>
    <d v="2022-11-14T00:00:00"/>
    <d v="2022-11-14T07:26:00"/>
    <x v="0"/>
  </r>
  <r>
    <s v="November 14, 2022 at 07:31AM"/>
    <s v="November 14"/>
    <s v="2022"/>
    <s v="07:31AM"/>
    <n v="11"/>
    <s v="14"/>
    <d v="2022-11-14T00:00:00"/>
    <d v="2022-11-14T07:31:00"/>
    <x v="0"/>
  </r>
  <r>
    <s v="November 14, 2022 at 02:09PM"/>
    <s v="November 14"/>
    <s v="2022"/>
    <s v="02:09PM"/>
    <n v="11"/>
    <s v="14"/>
    <d v="2022-11-14T00:00:00"/>
    <d v="2022-11-14T14:09:00"/>
    <x v="0"/>
  </r>
  <r>
    <s v="November 15, 2022 at 06:27AM"/>
    <s v="November 15"/>
    <s v="2022"/>
    <s v="06:27AM"/>
    <n v="11"/>
    <s v="15"/>
    <d v="2022-11-15T00:00:00"/>
    <d v="2022-11-15T06:27:00"/>
    <x v="0"/>
  </r>
  <r>
    <s v="November 15, 2022 at 10:47AM"/>
    <s v="November 15"/>
    <s v="2022"/>
    <s v="10:47AM"/>
    <n v="11"/>
    <s v="15"/>
    <d v="2022-11-15T00:00:00"/>
    <d v="2022-11-15T10:47:00"/>
    <x v="0"/>
  </r>
  <r>
    <s v="November 15, 2022 at 01:40PM"/>
    <s v="November 15"/>
    <s v="2022"/>
    <s v="01:40PM"/>
    <n v="11"/>
    <s v="15"/>
    <d v="2022-11-15T00:00:00"/>
    <d v="2022-11-15T13:40:00"/>
    <x v="0"/>
  </r>
  <r>
    <s v="November 16, 2022 at 12:51PM"/>
    <s v="November 16"/>
    <s v="2022"/>
    <s v="12:51PM"/>
    <n v="11"/>
    <s v="16"/>
    <d v="2022-11-16T00:00:00"/>
    <d v="2022-11-16T12:51:00"/>
    <x v="0"/>
  </r>
  <r>
    <s v="November 16, 2022 at 05:49PM"/>
    <s v="November 16"/>
    <s v="2022"/>
    <s v="05:49PM"/>
    <n v="11"/>
    <s v="16"/>
    <d v="2022-11-16T00:00:00"/>
    <d v="2022-11-16T17:49:00"/>
    <x v="0"/>
  </r>
  <r>
    <s v="November 16, 2022 at 06:59PM"/>
    <s v="November 16"/>
    <s v="2022"/>
    <s v="06:59PM"/>
    <n v="11"/>
    <s v="16"/>
    <d v="2022-11-16T00:00:00"/>
    <d v="2022-11-16T18:59:00"/>
    <x v="0"/>
  </r>
  <r>
    <s v="November 17, 2022 at 07:17AM"/>
    <s v="November 17"/>
    <s v="2022"/>
    <s v="07:17AM"/>
    <n v="11"/>
    <s v="17"/>
    <d v="2022-11-17T00:00:00"/>
    <d v="2022-11-17T07:17:00"/>
    <x v="0"/>
  </r>
  <r>
    <s v="November 17, 2022 at 03:10PM"/>
    <s v="November 17"/>
    <s v="2022"/>
    <s v="03:10PM"/>
    <n v="11"/>
    <s v="17"/>
    <d v="2022-11-17T00:00:00"/>
    <d v="2022-11-17T15:10:00"/>
    <x v="0"/>
  </r>
  <r>
    <s v="November 18, 2022 at 06:07AM"/>
    <s v="November 18"/>
    <s v="2022"/>
    <s v="06:07AM"/>
    <n v="11"/>
    <s v="18"/>
    <d v="2022-11-18T00:00:00"/>
    <d v="2022-11-18T06:07:00"/>
    <x v="0"/>
  </r>
  <r>
    <s v="November 18, 2022 at 05:40PM"/>
    <s v="November 18"/>
    <s v="2022"/>
    <s v="05:40PM"/>
    <n v="11"/>
    <s v="18"/>
    <d v="2022-11-18T00:00:00"/>
    <d v="2022-11-18T17:40:00"/>
    <x v="0"/>
  </r>
  <r>
    <s v="November 18, 2022 at 07:56PM"/>
    <s v="November 18"/>
    <s v="2022"/>
    <s v="07:56PM"/>
    <n v="11"/>
    <s v="18"/>
    <d v="2022-11-18T00:00:00"/>
    <d v="2022-11-18T19:56:00"/>
    <x v="0"/>
  </r>
  <r>
    <s v="November 19, 2022 at 01:37PM"/>
    <s v="November 19"/>
    <s v="2022"/>
    <s v="01:37PM"/>
    <n v="11"/>
    <s v="19"/>
    <d v="2022-11-19T00:00:00"/>
    <d v="2022-11-19T13:37:00"/>
    <x v="0"/>
  </r>
  <r>
    <s v="November 19, 2022 at 03:52PM"/>
    <s v="November 19"/>
    <s v="2022"/>
    <s v="03:52PM"/>
    <n v="11"/>
    <s v="19"/>
    <d v="2022-11-19T00:00:00"/>
    <d v="2022-11-19T15:52:00"/>
    <x v="0"/>
  </r>
  <r>
    <s v="November 20, 2022 at 06:21PM"/>
    <s v="November 20"/>
    <s v="2022"/>
    <s v="06:21PM"/>
    <n v="11"/>
    <s v="20"/>
    <d v="2022-11-20T00:00:00"/>
    <d v="2022-11-20T18:21:00"/>
    <x v="0"/>
  </r>
  <r>
    <s v="November 21, 2022 at 09:39AM"/>
    <s v="November 21"/>
    <s v="2022"/>
    <s v="09:39AM"/>
    <n v="11"/>
    <s v="21"/>
    <d v="2022-11-21T00:00:00"/>
    <d v="2022-11-21T09:39:00"/>
    <x v="0"/>
  </r>
  <r>
    <s v="November 21, 2022 at 01:26PM"/>
    <s v="November 21"/>
    <s v="2022"/>
    <s v="01:26PM"/>
    <n v="11"/>
    <s v="21"/>
    <d v="2022-11-21T00:00:00"/>
    <d v="2022-11-21T13:26:00"/>
    <x v="0"/>
  </r>
  <r>
    <s v="November 21, 2022 at 07:41PM"/>
    <s v="November 21"/>
    <s v="2022"/>
    <s v="07:41PM"/>
    <n v="11"/>
    <s v="21"/>
    <d v="2022-11-21T00:00:00"/>
    <d v="2022-11-21T19:41:00"/>
    <x v="0"/>
  </r>
  <r>
    <s v="November 22, 2022 at 07:13AM"/>
    <s v="November 22"/>
    <s v="2022"/>
    <s v="07:13AM"/>
    <n v="11"/>
    <s v="22"/>
    <d v="2022-11-22T00:00:00"/>
    <d v="2022-11-22T07:13:00"/>
    <x v="0"/>
  </r>
  <r>
    <s v="November 22, 2022 at 02:05PM"/>
    <s v="November 22"/>
    <s v="2022"/>
    <s v="02:05PM"/>
    <n v="11"/>
    <s v="22"/>
    <d v="2022-11-22T00:00:00"/>
    <d v="2022-11-22T14:05:00"/>
    <x v="0"/>
  </r>
  <r>
    <s v="November 22, 2022 at 09:07PM"/>
    <s v="November 22"/>
    <s v="2022"/>
    <s v="09:07PM"/>
    <n v="11"/>
    <s v="22"/>
    <d v="2022-11-22T00:00:00"/>
    <d v="2022-11-22T21:07:00"/>
    <x v="0"/>
  </r>
  <r>
    <s v="November 23, 2022 at 01:41PM"/>
    <s v="November 23"/>
    <s v="2022"/>
    <s v="01:41PM"/>
    <n v="11"/>
    <s v="23"/>
    <d v="2022-11-23T00:00:00"/>
    <d v="2022-11-23T13:41:00"/>
    <x v="0"/>
  </r>
  <r>
    <s v="November 24, 2022 at 09:40AM"/>
    <s v="November 24"/>
    <s v="2022"/>
    <s v="09:40AM"/>
    <n v="11"/>
    <s v="24"/>
    <d v="2022-11-24T00:00:00"/>
    <d v="2022-11-24T09:40:00"/>
    <x v="0"/>
  </r>
  <r>
    <s v="November 24, 2022 at 12:53PM"/>
    <s v="November 24"/>
    <s v="2022"/>
    <s v="12:53PM"/>
    <n v="11"/>
    <s v="24"/>
    <d v="2022-11-24T00:00:00"/>
    <d v="2022-11-24T12:53:00"/>
    <x v="0"/>
  </r>
  <r>
    <s v="November 24, 2022 at 08:28PM"/>
    <s v="November 24"/>
    <s v="2022"/>
    <s v="08:28PM"/>
    <n v="11"/>
    <s v="24"/>
    <d v="2022-11-24T00:00:00"/>
    <d v="2022-11-24T20:28:00"/>
    <x v="0"/>
  </r>
  <r>
    <s v="November 25, 2022 at 06:11PM"/>
    <s v="November 25"/>
    <s v="2022"/>
    <s v="06:11PM"/>
    <n v="11"/>
    <s v="25"/>
    <d v="2022-11-25T00:00:00"/>
    <d v="2022-11-25T18:11:00"/>
    <x v="0"/>
  </r>
  <r>
    <s v="November 26, 2022 at 08:09AM"/>
    <s v="November 26"/>
    <s v="2022"/>
    <s v="08:09AM"/>
    <n v="11"/>
    <s v="26"/>
    <d v="2022-11-26T00:00:00"/>
    <d v="2022-11-26T08:09:00"/>
    <x v="0"/>
  </r>
  <r>
    <s v="November 26, 2022 at 08:31AM"/>
    <s v="November 26"/>
    <s v="2022"/>
    <s v="08:31AM"/>
    <n v="11"/>
    <s v="26"/>
    <d v="2022-11-26T00:00:00"/>
    <d v="2022-11-26T08:31:00"/>
    <x v="0"/>
  </r>
  <r>
    <s v="November 26, 2022 at 02:33PM"/>
    <s v="November 26"/>
    <s v="2022"/>
    <s v="02:33PM"/>
    <n v="11"/>
    <s v="26"/>
    <d v="2022-11-26T00:00:00"/>
    <d v="2022-11-26T14:33:00"/>
    <x v="0"/>
  </r>
  <r>
    <s v="November 27, 2022 at 07:32AM"/>
    <s v="November 27"/>
    <s v="2022"/>
    <s v="07:32AM"/>
    <n v="11"/>
    <s v="27"/>
    <d v="2022-11-27T00:00:00"/>
    <d v="2022-11-27T07:32:00"/>
    <x v="0"/>
  </r>
  <r>
    <s v="November 27, 2022 at 04:02PM"/>
    <s v="November 27"/>
    <s v="2022"/>
    <s v="04:02PM"/>
    <n v="11"/>
    <s v="27"/>
    <d v="2022-11-27T00:00:00"/>
    <d v="2022-11-27T16:02:00"/>
    <x v="0"/>
  </r>
  <r>
    <s v="November 28, 2022 at 07:34AM"/>
    <s v="November 28"/>
    <s v="2022"/>
    <s v="07:34AM"/>
    <n v="11"/>
    <s v="28"/>
    <d v="2022-11-28T00:00:00"/>
    <d v="2022-11-28T07:34:00"/>
    <x v="0"/>
  </r>
  <r>
    <s v="November 28, 2022 at 12:34PM"/>
    <s v="November 28"/>
    <s v="2022"/>
    <s v="12:34PM"/>
    <n v="11"/>
    <s v="28"/>
    <d v="2022-11-28T00:00:00"/>
    <d v="2022-11-28T12:34:00"/>
    <x v="0"/>
  </r>
  <r>
    <s v="November 28, 2022 at 08:13PM"/>
    <s v="November 28"/>
    <s v="2022"/>
    <s v="08:13PM"/>
    <n v="11"/>
    <s v="28"/>
    <d v="2022-11-28T00:00:00"/>
    <d v="2022-11-28T20:13:00"/>
    <x v="0"/>
  </r>
  <r>
    <s v="November 29, 2022 at 07:30AM"/>
    <s v="November 29"/>
    <s v="2022"/>
    <s v="07:30AM"/>
    <n v="11"/>
    <s v="29"/>
    <d v="2022-11-29T00:00:00"/>
    <d v="2022-11-29T07:30:00"/>
    <x v="0"/>
  </r>
  <r>
    <s v="November 30, 2022 at 03:50PM"/>
    <s v="November 30"/>
    <s v="2022"/>
    <s v="03:50PM"/>
    <n v="11"/>
    <s v="30"/>
    <d v="2022-11-30T00:00:00"/>
    <d v="2022-11-30T15:50:00"/>
    <x v="0"/>
  </r>
  <r>
    <s v="December 01, 2022 at 06:32AM"/>
    <s v="December 01"/>
    <s v="2022"/>
    <s v="06:32AM"/>
    <n v="12"/>
    <s v="01"/>
    <d v="2022-12-01T00:00:00"/>
    <d v="2022-12-01T06:32:00"/>
    <x v="0"/>
  </r>
  <r>
    <s v="December 01, 2022 at 04:18PM"/>
    <s v="December 01"/>
    <s v="2022"/>
    <s v="04:18PM"/>
    <n v="12"/>
    <s v="01"/>
    <d v="2022-12-01T00:00:00"/>
    <d v="2022-12-01T16:18:00"/>
    <x v="0"/>
  </r>
  <r>
    <s v="December 02, 2022 at 10:06AM"/>
    <s v="December 02"/>
    <s v="2022"/>
    <s v="10:06AM"/>
    <n v="12"/>
    <s v="02"/>
    <d v="2022-12-02T00:00:00"/>
    <d v="2022-12-02T10:06:00"/>
    <x v="0"/>
  </r>
  <r>
    <s v="December 02, 2022 at 03:07PM"/>
    <s v="December 02"/>
    <s v="2022"/>
    <s v="03:07PM"/>
    <n v="12"/>
    <s v="02"/>
    <d v="2022-12-02T00:00:00"/>
    <d v="2022-12-02T15:07:00"/>
    <x v="0"/>
  </r>
  <r>
    <s v="December 02, 2022 at 07:03PM"/>
    <s v="December 02"/>
    <s v="2022"/>
    <s v="07:03PM"/>
    <n v="12"/>
    <s v="02"/>
    <d v="2022-12-02T00:00:00"/>
    <d v="2022-12-02T19:03:00"/>
    <x v="0"/>
  </r>
  <r>
    <s v="December 03, 2022 at 10:51AM"/>
    <s v="December 03"/>
    <s v="2022"/>
    <s v="10:51AM"/>
    <n v="12"/>
    <s v="03"/>
    <d v="2022-12-03T00:00:00"/>
    <d v="2022-12-03T10:51:00"/>
    <x v="0"/>
  </r>
  <r>
    <s v="December 04, 2022 at 06:37AM"/>
    <s v="December 04"/>
    <s v="2022"/>
    <s v="06:37AM"/>
    <n v="12"/>
    <s v="04"/>
    <d v="2022-12-04T00:00:00"/>
    <d v="2022-12-04T06:37:00"/>
    <x v="0"/>
  </r>
  <r>
    <s v="December 04, 2022 at 01:11PM"/>
    <s v="December 04"/>
    <s v="2022"/>
    <s v="01:11PM"/>
    <n v="12"/>
    <s v="04"/>
    <d v="2022-12-04T00:00:00"/>
    <d v="2022-12-04T13:11:00"/>
    <x v="0"/>
  </r>
  <r>
    <s v="December 04, 2022 at 01:27PM"/>
    <s v="December 04"/>
    <s v="2022"/>
    <s v="01:27PM"/>
    <n v="12"/>
    <s v="04"/>
    <d v="2022-12-04T00:00:00"/>
    <d v="2022-12-04T13:27:00"/>
    <x v="0"/>
  </r>
  <r>
    <s v="December 05, 2022 at 03:27PM"/>
    <s v="December 05"/>
    <s v="2022"/>
    <s v="03:27PM"/>
    <n v="12"/>
    <s v="05"/>
    <d v="2022-12-05T00:00:00"/>
    <d v="2022-12-05T15:27:00"/>
    <x v="0"/>
  </r>
  <r>
    <s v="December 06, 2022 at 12:30PM"/>
    <s v="December 06"/>
    <s v="2022"/>
    <s v="12:30PM"/>
    <n v="12"/>
    <s v="06"/>
    <d v="2022-12-06T00:00:00"/>
    <d v="2022-12-06T12:30:00"/>
    <x v="0"/>
  </r>
  <r>
    <s v="December 06, 2022 at 07:52PM"/>
    <s v="December 06"/>
    <s v="2022"/>
    <s v="07:52PM"/>
    <n v="12"/>
    <s v="06"/>
    <d v="2022-12-06T00:00:00"/>
    <d v="2022-12-06T19:52:00"/>
    <x v="0"/>
  </r>
  <r>
    <s v="December 07, 2022 at 08:51AM"/>
    <s v="December 07"/>
    <s v="2022"/>
    <s v="08:51AM"/>
    <n v="12"/>
    <s v="07"/>
    <d v="2022-12-07T00:00:00"/>
    <d v="2022-12-07T08:51:00"/>
    <x v="0"/>
  </r>
  <r>
    <s v="December 07, 2022 at 09:33AM"/>
    <s v="December 07"/>
    <s v="2022"/>
    <s v="09:33AM"/>
    <n v="12"/>
    <s v="07"/>
    <d v="2022-12-07T00:00:00"/>
    <d v="2022-12-07T09:33:00"/>
    <x v="0"/>
  </r>
  <r>
    <s v="December 08, 2022 at 09:28AM"/>
    <s v="December 08"/>
    <s v="2022"/>
    <s v="09:28AM"/>
    <n v="12"/>
    <s v="08"/>
    <d v="2022-12-08T00:00:00"/>
    <d v="2022-12-08T09:28:00"/>
    <x v="0"/>
  </r>
  <r>
    <s v="December 08, 2022 at 12:14PM"/>
    <s v="December 08"/>
    <s v="2022"/>
    <s v="12:14PM"/>
    <n v="12"/>
    <s v="08"/>
    <d v="2022-12-08T00:00:00"/>
    <d v="2022-12-08T12:14:00"/>
    <x v="0"/>
  </r>
  <r>
    <s v="December 08, 2022 at 06:27PM"/>
    <s v="December 08"/>
    <s v="2022"/>
    <s v="06:27PM"/>
    <n v="12"/>
    <s v="08"/>
    <d v="2022-12-08T00:00:00"/>
    <d v="2022-12-08T18:27:00"/>
    <x v="0"/>
  </r>
  <r>
    <s v="December 09, 2022 at 06:30AM"/>
    <s v="December 09"/>
    <s v="2022"/>
    <s v="06:30AM"/>
    <n v="12"/>
    <s v="09"/>
    <d v="2022-12-09T00:00:00"/>
    <d v="2022-12-09T06:30:00"/>
    <x v="0"/>
  </r>
  <r>
    <s v="December 10, 2022 at 07:46AM"/>
    <s v="December 10"/>
    <s v="2022"/>
    <s v="07:46AM"/>
    <n v="12"/>
    <s v="10"/>
    <d v="2022-12-10T00:00:00"/>
    <d v="2022-12-10T07:46:00"/>
    <x v="0"/>
  </r>
  <r>
    <s v="December 10, 2022 at 03:45PM"/>
    <s v="December 10"/>
    <s v="2022"/>
    <s v="03:45PM"/>
    <n v="12"/>
    <s v="10"/>
    <d v="2022-12-10T00:00:00"/>
    <d v="2022-12-10T15:45:00"/>
    <x v="0"/>
  </r>
  <r>
    <s v="December 11, 2022 at 12:57PM"/>
    <s v="December 11"/>
    <s v="2022"/>
    <s v="12:57PM"/>
    <n v="12"/>
    <s v="11"/>
    <d v="2022-12-11T00:00:00"/>
    <d v="2022-12-11T12:57:00"/>
    <x v="0"/>
  </r>
  <r>
    <s v="December 11, 2022 at 04:38PM"/>
    <s v="December 11"/>
    <s v="2022"/>
    <s v="04:38PM"/>
    <n v="12"/>
    <s v="11"/>
    <d v="2022-12-11T00:00:00"/>
    <d v="2022-12-11T16:38:00"/>
    <x v="0"/>
  </r>
  <r>
    <s v="December 11, 2022 at 04:45PM"/>
    <s v="December 11"/>
    <s v="2022"/>
    <s v="04:45PM"/>
    <n v="12"/>
    <s v="11"/>
    <d v="2022-12-11T00:00:00"/>
    <d v="2022-12-11T16:45:00"/>
    <x v="0"/>
  </r>
  <r>
    <s v="December 11, 2022 at 09:09PM"/>
    <s v="December 11"/>
    <s v="2022"/>
    <s v="09:09PM"/>
    <n v="12"/>
    <s v="11"/>
    <d v="2022-12-11T00:00:00"/>
    <d v="2022-12-11T21:09:00"/>
    <x v="0"/>
  </r>
  <r>
    <s v="December 12, 2022 at 02:03PM"/>
    <s v="December 12"/>
    <s v="2022"/>
    <s v="02:03PM"/>
    <n v="12"/>
    <s v="12"/>
    <d v="2022-12-12T00:00:00"/>
    <d v="2022-12-12T14:03:00"/>
    <x v="0"/>
  </r>
  <r>
    <s v="December 13, 2022 at 07:06AM"/>
    <s v="December 13"/>
    <s v="2022"/>
    <s v="07:06AM"/>
    <n v="12"/>
    <s v="13"/>
    <d v="2022-12-13T00:00:00"/>
    <d v="2022-12-13T07:06:00"/>
    <x v="0"/>
  </r>
  <r>
    <s v="December 13, 2022 at 10:16AM"/>
    <s v="December 13"/>
    <s v="2022"/>
    <s v="10:16AM"/>
    <n v="12"/>
    <s v="13"/>
    <d v="2022-12-13T00:00:00"/>
    <d v="2022-12-13T10:16:00"/>
    <x v="0"/>
  </r>
  <r>
    <s v="December 13, 2022 at 08:19PM"/>
    <s v="December 13"/>
    <s v="2022"/>
    <s v="08:19PM"/>
    <n v="12"/>
    <s v="13"/>
    <d v="2022-12-13T00:00:00"/>
    <d v="2022-12-13T20:19:00"/>
    <x v="0"/>
  </r>
  <r>
    <s v="December 14, 2022 at 06:54AM"/>
    <s v="December 14"/>
    <s v="2022"/>
    <s v="06:54AM"/>
    <n v="12"/>
    <s v="14"/>
    <d v="2022-12-14T00:00:00"/>
    <d v="2022-12-14T06:54:00"/>
    <x v="0"/>
  </r>
  <r>
    <s v="December 14, 2022 at 08:09PM"/>
    <s v="December 14"/>
    <s v="2022"/>
    <s v="08:09PM"/>
    <n v="12"/>
    <s v="14"/>
    <d v="2022-12-14T00:00:00"/>
    <d v="2022-12-14T20:09:00"/>
    <x v="0"/>
  </r>
  <r>
    <s v="December 15, 2022 at 08:08AM"/>
    <s v="December 15"/>
    <s v="2022"/>
    <s v="08:08AM"/>
    <n v="12"/>
    <s v="15"/>
    <d v="2022-12-15T00:00:00"/>
    <d v="2022-12-15T08:08:00"/>
    <x v="0"/>
  </r>
  <r>
    <s v="December 15, 2022 at 08:16AM"/>
    <s v="December 15"/>
    <s v="2022"/>
    <s v="08:16AM"/>
    <n v="12"/>
    <s v="15"/>
    <d v="2022-12-15T00:00:00"/>
    <d v="2022-12-15T08:16:00"/>
    <x v="0"/>
  </r>
  <r>
    <s v="December 15, 2022 at 09:03AM"/>
    <s v="December 15"/>
    <s v="2022"/>
    <s v="09:03AM"/>
    <n v="12"/>
    <s v="15"/>
    <d v="2022-12-15T00:00:00"/>
    <d v="2022-12-15T09:03:00"/>
    <x v="0"/>
  </r>
  <r>
    <s v="December 15, 2022 at 07:23PM"/>
    <s v="December 15"/>
    <s v="2022"/>
    <s v="07:23PM"/>
    <n v="12"/>
    <s v="15"/>
    <d v="2022-12-15T00:00:00"/>
    <d v="2022-12-15T19:23:00"/>
    <x v="0"/>
  </r>
  <r>
    <s v="December 16, 2022 at 08:06AM"/>
    <s v="December 16"/>
    <s v="2022"/>
    <s v="08:06AM"/>
    <n v="12"/>
    <s v="16"/>
    <d v="2022-12-16T00:00:00"/>
    <d v="2022-12-16T08:06:00"/>
    <x v="0"/>
  </r>
  <r>
    <s v="December 16, 2022 at 06:11PM"/>
    <s v="December 16"/>
    <s v="2022"/>
    <s v="06:11PM"/>
    <n v="12"/>
    <s v="16"/>
    <d v="2022-12-16T00:00:00"/>
    <d v="2022-12-16T18:11:00"/>
    <x v="0"/>
  </r>
  <r>
    <s v="December 18, 2022 at 12:08PM"/>
    <s v="December 18"/>
    <s v="2022"/>
    <s v="12:08PM"/>
    <n v="12"/>
    <s v="18"/>
    <d v="2022-12-18T00:00:00"/>
    <d v="2022-12-18T12:08:00"/>
    <x v="0"/>
  </r>
  <r>
    <s v="December 18, 2022 at 01:15PM"/>
    <s v="December 18"/>
    <s v="2022"/>
    <s v="01:15PM"/>
    <n v="12"/>
    <s v="18"/>
    <d v="2022-12-18T00:00:00"/>
    <d v="2022-12-18T13:15:00"/>
    <x v="0"/>
  </r>
  <r>
    <s v="December 19, 2022 at 08:54AM"/>
    <s v="December 19"/>
    <s v="2022"/>
    <s v="08:54AM"/>
    <n v="12"/>
    <s v="19"/>
    <d v="2022-12-19T00:00:00"/>
    <d v="2022-12-19T08:54:00"/>
    <x v="0"/>
  </r>
  <r>
    <s v="December 19, 2022 at 12:58PM"/>
    <s v="December 19"/>
    <s v="2022"/>
    <s v="12:58PM"/>
    <n v="12"/>
    <s v="19"/>
    <d v="2022-12-19T00:00:00"/>
    <d v="2022-12-19T12:58:00"/>
    <x v="0"/>
  </r>
  <r>
    <s v="December 19, 2022 at 01:25PM"/>
    <s v="December 19"/>
    <s v="2022"/>
    <s v="01:25PM"/>
    <n v="12"/>
    <s v="19"/>
    <d v="2022-12-19T00:00:00"/>
    <d v="2022-12-19T13:25:00"/>
    <x v="0"/>
  </r>
  <r>
    <s v="December 20, 2022 at 07:17AM"/>
    <s v="December 20"/>
    <s v="2022"/>
    <s v="07:17AM"/>
    <n v="12"/>
    <s v="20"/>
    <d v="2022-12-20T00:00:00"/>
    <d v="2022-12-20T07:17:00"/>
    <x v="0"/>
  </r>
  <r>
    <s v="December 21, 2022 at 07:09AM"/>
    <s v="December 21"/>
    <s v="2022"/>
    <s v="07:09AM"/>
    <n v="12"/>
    <s v="21"/>
    <d v="2022-12-21T00:00:00"/>
    <d v="2022-12-21T07:09:00"/>
    <x v="0"/>
  </r>
  <r>
    <s v="December 21, 2022 at 02:40PM"/>
    <s v="December 21"/>
    <s v="2022"/>
    <s v="02:40PM"/>
    <n v="12"/>
    <s v="21"/>
    <d v="2022-12-21T00:00:00"/>
    <d v="2022-12-21T14:40:00"/>
    <x v="0"/>
  </r>
  <r>
    <s v="December 21, 2022 at 05:38PM"/>
    <s v="December 21"/>
    <s v="2022"/>
    <s v="05:38PM"/>
    <n v="12"/>
    <s v="21"/>
    <d v="2022-12-21T00:00:00"/>
    <d v="2022-12-21T17:38:00"/>
    <x v="0"/>
  </r>
  <r>
    <s v="December 21, 2022 at 06:43PM"/>
    <s v="December 21"/>
    <s v="2022"/>
    <s v="06:43PM"/>
    <n v="12"/>
    <s v="21"/>
    <d v="2022-12-21T00:00:00"/>
    <d v="2022-12-21T18:43:00"/>
    <x v="0"/>
  </r>
  <r>
    <s v="December 22, 2022 at 08:17AM"/>
    <s v="December 22"/>
    <s v="2022"/>
    <s v="08:17AM"/>
    <n v="12"/>
    <s v="22"/>
    <d v="2022-12-22T00:00:00"/>
    <d v="2022-12-22T08:17:00"/>
    <x v="0"/>
  </r>
  <r>
    <s v="December 22, 2022 at 08:37AM"/>
    <s v="December 22"/>
    <s v="2022"/>
    <s v="08:37AM"/>
    <n v="12"/>
    <s v="22"/>
    <d v="2022-12-22T00:00:00"/>
    <d v="2022-12-22T08:37:00"/>
    <x v="0"/>
  </r>
  <r>
    <s v="December 22, 2022 at 09:26AM"/>
    <s v="December 22"/>
    <s v="2022"/>
    <s v="09:26AM"/>
    <n v="12"/>
    <s v="22"/>
    <d v="2022-12-22T00:00:00"/>
    <d v="2022-12-22T09:26:00"/>
    <x v="0"/>
  </r>
  <r>
    <s v="December 22, 2022 at 07:42PM"/>
    <s v="December 22"/>
    <s v="2022"/>
    <s v="07:42PM"/>
    <n v="12"/>
    <s v="22"/>
    <d v="2022-12-22T00:00:00"/>
    <d v="2022-12-22T19:42:00"/>
    <x v="0"/>
  </r>
  <r>
    <s v="December 23, 2022 at 09:36AM"/>
    <s v="December 23"/>
    <s v="2022"/>
    <s v="09:36AM"/>
    <n v="12"/>
    <s v="23"/>
    <d v="2022-12-23T00:00:00"/>
    <d v="2022-12-23T09:36:00"/>
    <x v="0"/>
  </r>
  <r>
    <s v="December 23, 2022 at 11:08AM"/>
    <s v="December 23"/>
    <s v="2022"/>
    <s v="11:08AM"/>
    <n v="12"/>
    <s v="23"/>
    <d v="2022-12-23T00:00:00"/>
    <d v="2022-12-23T11:08:00"/>
    <x v="0"/>
  </r>
  <r>
    <s v="December 23, 2022 at 04:51PM"/>
    <s v="December 23"/>
    <s v="2022"/>
    <s v="04:51PM"/>
    <n v="12"/>
    <s v="23"/>
    <d v="2022-12-23T00:00:00"/>
    <d v="2022-12-23T16:51:00"/>
    <x v="0"/>
  </r>
  <r>
    <s v="December 23, 2022 at 06:20PM"/>
    <s v="December 23"/>
    <s v="2022"/>
    <s v="06:20PM"/>
    <n v="12"/>
    <s v="23"/>
    <d v="2022-12-23T00:00:00"/>
    <d v="2022-12-23T18:20:00"/>
    <x v="0"/>
  </r>
  <r>
    <s v="December 24, 2022 at 07:24AM"/>
    <s v="December 24"/>
    <s v="2022"/>
    <s v="07:24AM"/>
    <n v="12"/>
    <s v="24"/>
    <d v="2022-12-24T00:00:00"/>
    <d v="2022-12-24T07:24:00"/>
    <x v="0"/>
  </r>
  <r>
    <s v="December 24, 2022 at 09:31AM"/>
    <s v="December 24"/>
    <s v="2022"/>
    <s v="09:31AM"/>
    <n v="12"/>
    <s v="24"/>
    <d v="2022-12-24T00:00:00"/>
    <d v="2022-12-24T09:31:00"/>
    <x v="0"/>
  </r>
  <r>
    <s v="December 25, 2022 at 07:50PM"/>
    <s v="December 25"/>
    <s v="2022"/>
    <s v="07:50PM"/>
    <n v="12"/>
    <s v="25"/>
    <d v="2022-12-25T00:00:00"/>
    <d v="2022-12-25T19:50:00"/>
    <x v="0"/>
  </r>
  <r>
    <s v="December 26, 2022 at 09:02AM"/>
    <s v="December 26"/>
    <s v="2022"/>
    <s v="09:02AM"/>
    <n v="12"/>
    <s v="26"/>
    <d v="2022-12-26T00:00:00"/>
    <d v="2022-12-26T09:02:00"/>
    <x v="0"/>
  </r>
  <r>
    <s v="December 26, 2022 at 12:41PM"/>
    <s v="December 26"/>
    <s v="2022"/>
    <s v="12:41PM"/>
    <n v="12"/>
    <s v="26"/>
    <d v="2022-12-26T00:00:00"/>
    <d v="2022-12-26T12:41:00"/>
    <x v="0"/>
  </r>
  <r>
    <s v="December 26, 2022 at 05:22PM"/>
    <s v="December 26"/>
    <s v="2022"/>
    <s v="05:22PM"/>
    <n v="12"/>
    <s v="26"/>
    <d v="2022-12-26T00:00:00"/>
    <d v="2022-12-26T17:22:00"/>
    <x v="0"/>
  </r>
  <r>
    <s v="December 28, 2022 at 08:46AM"/>
    <s v="December 28"/>
    <s v="2022"/>
    <s v="08:46AM"/>
    <n v="12"/>
    <s v="28"/>
    <d v="2022-12-28T00:00:00"/>
    <d v="2022-12-28T08:46:00"/>
    <x v="1"/>
  </r>
  <r>
    <s v="December 28, 2022 at 08:47AM"/>
    <s v="December 28"/>
    <s v="2022"/>
    <s v="08:47AM"/>
    <n v="12"/>
    <s v="28"/>
    <d v="2022-12-28T00:00:00"/>
    <d v="2022-12-28T08:47:00"/>
    <x v="1"/>
  </r>
  <r>
    <s v="December 28, 2022 at 12:59PM"/>
    <s v="December 28"/>
    <s v="2022"/>
    <s v="12:59PM"/>
    <n v="12"/>
    <s v="28"/>
    <d v="2022-12-28T00:00:00"/>
    <d v="2022-12-28T12:59:00"/>
    <x v="0"/>
  </r>
  <r>
    <s v="December 28, 2022 at 01:39PM"/>
    <s v="December 28"/>
    <s v="2022"/>
    <s v="01:39PM"/>
    <n v="12"/>
    <s v="28"/>
    <d v="2022-12-28T00:00:00"/>
    <d v="2022-12-28T13:39:00"/>
    <x v="0"/>
  </r>
  <r>
    <s v="December 29, 2022 at 02:27PM"/>
    <s v="December 29"/>
    <s v="2022"/>
    <s v="02:27PM"/>
    <n v="12"/>
    <s v="29"/>
    <d v="2022-12-29T00:00:00"/>
    <d v="2022-12-29T14:27:00"/>
    <x v="0"/>
  </r>
  <r>
    <s v="December 30, 2022 at 08:06AM"/>
    <s v="December 30"/>
    <s v="2022"/>
    <s v="08:06AM"/>
    <n v="12"/>
    <s v="30"/>
    <d v="2022-12-30T00:00:00"/>
    <d v="2022-12-30T08:06:00"/>
    <x v="0"/>
  </r>
  <r>
    <s v="January 02, 2023 at 09:03AM"/>
    <s v="January 02"/>
    <s v="2023"/>
    <s v="09:03AM"/>
    <n v="1"/>
    <s v="02"/>
    <d v="2023-01-02T00:00:00"/>
    <d v="2023-01-02T09:03:00"/>
    <x v="0"/>
  </r>
  <r>
    <s v="January 02, 2023 at 04:56PM"/>
    <s v="January 02"/>
    <s v="2023"/>
    <s v="04:56PM"/>
    <n v="1"/>
    <s v="02"/>
    <d v="2023-01-02T00:00:00"/>
    <d v="2023-01-02T16:56:00"/>
    <x v="0"/>
  </r>
  <r>
    <s v="January 03, 2023 at 07:21AM"/>
    <s v="January 03"/>
    <s v="2023"/>
    <s v="07:21AM"/>
    <n v="1"/>
    <s v="03"/>
    <d v="2023-01-03T00:00:00"/>
    <d v="2023-01-03T07:21:00"/>
    <x v="0"/>
  </r>
  <r>
    <s v="January 03, 2023 at 01:30PM"/>
    <s v="January 03"/>
    <s v="2023"/>
    <s v="01:30PM"/>
    <n v="1"/>
    <s v="03"/>
    <d v="2023-01-03T00:00:00"/>
    <d v="2023-01-03T13:30:00"/>
    <x v="0"/>
  </r>
  <r>
    <s v="January 03, 2023 at 03:50PM"/>
    <s v="January 03"/>
    <s v="2023"/>
    <s v="03:50PM"/>
    <n v="1"/>
    <s v="03"/>
    <d v="2023-01-03T00:00:00"/>
    <d v="2023-01-03T15:50:00"/>
    <x v="0"/>
  </r>
  <r>
    <s v="January 03, 2023 at 08:10PM"/>
    <s v="January 03"/>
    <s v="2023"/>
    <s v="08:10PM"/>
    <n v="1"/>
    <s v="03"/>
    <d v="2023-01-03T00:00:00"/>
    <d v="2023-01-03T20:10:00"/>
    <x v="0"/>
  </r>
  <r>
    <s v="January 03, 2023 at 08:40PM"/>
    <s v="January 03"/>
    <s v="2023"/>
    <s v="08:40PM"/>
    <n v="1"/>
    <s v="03"/>
    <d v="2023-01-03T00:00:00"/>
    <d v="2023-01-03T20:40:00"/>
    <x v="0"/>
  </r>
  <r>
    <s v="January 04, 2023 at 07:09AM"/>
    <s v="January 04"/>
    <s v="2023"/>
    <s v="07:09AM"/>
    <n v="1"/>
    <s v="04"/>
    <d v="2023-01-04T00:00:00"/>
    <d v="2023-01-04T07:09:00"/>
    <x v="0"/>
  </r>
  <r>
    <s v="January 04, 2023 at 07:20AM"/>
    <s v="January 04"/>
    <s v="2023"/>
    <s v="07:20AM"/>
    <n v="1"/>
    <s v="04"/>
    <d v="2023-01-04T00:00:00"/>
    <d v="2023-01-04T07:20:00"/>
    <x v="0"/>
  </r>
  <r>
    <s v="January 04, 2023 at 09:54AM"/>
    <s v="January 04"/>
    <s v="2023"/>
    <s v="09:54AM"/>
    <n v="1"/>
    <s v="04"/>
    <d v="2023-01-04T00:00:00"/>
    <d v="2023-01-04T09:54:00"/>
    <x v="0"/>
  </r>
  <r>
    <s v="January 04, 2023 at 12:03PM"/>
    <s v="January 04"/>
    <s v="2023"/>
    <s v="12:03PM"/>
    <n v="1"/>
    <s v="04"/>
    <d v="2023-01-04T00:00:00"/>
    <d v="2023-01-04T12:03:00"/>
    <x v="0"/>
  </r>
  <r>
    <s v="January 05, 2023 at 09:12AM"/>
    <s v="January 05"/>
    <s v="2023"/>
    <s v="09:12AM"/>
    <n v="1"/>
    <s v="05"/>
    <d v="2023-01-05T00:00:00"/>
    <d v="2023-01-05T09:12:00"/>
    <x v="0"/>
  </r>
  <r>
    <s v="January 05, 2023 at 05:23PM"/>
    <s v="January 05"/>
    <s v="2023"/>
    <s v="05:23PM"/>
    <n v="1"/>
    <s v="05"/>
    <d v="2023-01-05T00:00:00"/>
    <d v="2023-01-05T17:23:00"/>
    <x v="0"/>
  </r>
  <r>
    <s v="January 06, 2023 at 09:42AM"/>
    <s v="January 06"/>
    <s v="2023"/>
    <s v="09:42AM"/>
    <n v="1"/>
    <s v="06"/>
    <d v="2023-01-06T00:00:00"/>
    <d v="2023-01-06T09:42:00"/>
    <x v="0"/>
  </r>
  <r>
    <s v="January 06, 2023 at 09:21PM"/>
    <s v="January 06"/>
    <s v="2023"/>
    <s v="09:21PM"/>
    <n v="1"/>
    <s v="06"/>
    <d v="2023-01-06T00:00:00"/>
    <d v="2023-01-06T21:21:00"/>
    <x v="0"/>
  </r>
  <r>
    <s v="January 06, 2023 at 09:26PM"/>
    <s v="January 06"/>
    <s v="2023"/>
    <s v="09:26PM"/>
    <n v="1"/>
    <s v="06"/>
    <d v="2023-01-06T00:00:00"/>
    <d v="2023-01-06T21:26:00"/>
    <x v="0"/>
  </r>
  <r>
    <s v="January 07, 2023 at 06:14AM"/>
    <s v="January 07"/>
    <s v="2023"/>
    <s v="06:14AM"/>
    <n v="1"/>
    <s v="07"/>
    <d v="2023-01-07T00:00:00"/>
    <d v="2023-01-07T06:14:00"/>
    <x v="0"/>
  </r>
  <r>
    <s v="January 07, 2023 at 06:58AM"/>
    <s v="January 07"/>
    <s v="2023"/>
    <s v="06:58AM"/>
    <n v="1"/>
    <s v="07"/>
    <d v="2023-01-07T00:00:00"/>
    <d v="2023-01-07T06:58:00"/>
    <x v="0"/>
  </r>
  <r>
    <s v="January 07, 2023 at 10:07AM"/>
    <s v="January 07"/>
    <s v="2023"/>
    <s v="10:07AM"/>
    <n v="1"/>
    <s v="07"/>
    <d v="2023-01-07T00:00:00"/>
    <d v="2023-01-07T10:07:00"/>
    <x v="0"/>
  </r>
  <r>
    <s v="January 07, 2023 at 11:28AM"/>
    <s v="January 07"/>
    <s v="2023"/>
    <s v="11:28AM"/>
    <n v="1"/>
    <s v="07"/>
    <d v="2023-01-07T00:00:00"/>
    <d v="2023-01-07T11:28:00"/>
    <x v="0"/>
  </r>
  <r>
    <s v="January 07, 2023 at 07:48PM"/>
    <s v="January 07"/>
    <s v="2023"/>
    <s v="07:48PM"/>
    <n v="1"/>
    <s v="07"/>
    <d v="2023-01-07T00:00:00"/>
    <d v="2023-01-07T19:48:00"/>
    <x v="0"/>
  </r>
  <r>
    <s v="January 09, 2023 at 10:29AM"/>
    <s v="January 09"/>
    <s v="2023"/>
    <s v="10:29AM"/>
    <n v="1"/>
    <s v="09"/>
    <d v="2023-01-09T00:00:00"/>
    <d v="2023-01-09T10:29:00"/>
    <x v="0"/>
  </r>
  <r>
    <s v="January 11, 2023 at 06:53AM"/>
    <s v="January 11"/>
    <s v="2023"/>
    <s v="06:53AM"/>
    <n v="1"/>
    <s v="11"/>
    <d v="2023-01-11T00:00:00"/>
    <d v="2023-01-11T06:53:00"/>
    <x v="0"/>
  </r>
  <r>
    <s v="January 11, 2023 at 05:10PM"/>
    <s v="January 11"/>
    <s v="2023"/>
    <s v="05:10PM"/>
    <n v="1"/>
    <s v="11"/>
    <d v="2023-01-11T00:00:00"/>
    <d v="2023-01-11T17:10:00"/>
    <x v="1"/>
  </r>
  <r>
    <s v="January 11, 2023 at 05:11PM"/>
    <s v="January 11"/>
    <s v="2023"/>
    <s v="05:11PM"/>
    <n v="1"/>
    <s v="11"/>
    <d v="2023-01-11T00:00:00"/>
    <d v="2023-01-11T17:11:00"/>
    <x v="1"/>
  </r>
  <r>
    <s v="January 12, 2023 at 07:20AM"/>
    <s v="January 12"/>
    <s v="2023"/>
    <s v="07:20AM"/>
    <n v="1"/>
    <s v="12"/>
    <d v="2023-01-12T00:00:00"/>
    <d v="2023-01-12T07:20:00"/>
    <x v="0"/>
  </r>
  <r>
    <s v="January 12, 2023 at 07:41AM"/>
    <s v="January 12"/>
    <s v="2023"/>
    <s v="07:41AM"/>
    <n v="1"/>
    <s v="12"/>
    <d v="2023-01-12T00:00:00"/>
    <d v="2023-01-12T07:41:00"/>
    <x v="0"/>
  </r>
  <r>
    <s v="January 12, 2023 at 08:06AM"/>
    <s v="January 12"/>
    <s v="2023"/>
    <s v="08:06AM"/>
    <n v="1"/>
    <s v="12"/>
    <d v="2023-01-12T00:00:00"/>
    <d v="2023-01-12T08:06:00"/>
    <x v="0"/>
  </r>
  <r>
    <s v="January 12, 2023 at 03:46PM"/>
    <s v="January 12"/>
    <s v="2023"/>
    <s v="03:46PM"/>
    <n v="1"/>
    <s v="12"/>
    <d v="2023-01-12T00:00:00"/>
    <d v="2023-01-12T15:46:00"/>
    <x v="0"/>
  </r>
  <r>
    <s v="January 13, 2023 at 10:13AM"/>
    <s v="January 13"/>
    <s v="2023"/>
    <s v="10:13AM"/>
    <n v="1"/>
    <s v="13"/>
    <d v="2023-01-13T00:00:00"/>
    <d v="2023-01-13T10:13:00"/>
    <x v="0"/>
  </r>
  <r>
    <s v="January 13, 2023 at 10:42AM"/>
    <s v="January 13"/>
    <s v="2023"/>
    <s v="10:42AM"/>
    <n v="1"/>
    <s v="13"/>
    <d v="2023-01-13T00:00:00"/>
    <d v="2023-01-13T10:42:00"/>
    <x v="0"/>
  </r>
  <r>
    <s v="January 13, 2023 at 03:12PM"/>
    <s v="January 13"/>
    <s v="2023"/>
    <s v="03:12PM"/>
    <n v="1"/>
    <s v="13"/>
    <d v="2023-01-13T00:00:00"/>
    <d v="2023-01-13T15:12:00"/>
    <x v="0"/>
  </r>
  <r>
    <s v="January 13, 2023 at 09:11PM"/>
    <s v="January 13"/>
    <s v="2023"/>
    <s v="09:11PM"/>
    <n v="1"/>
    <s v="13"/>
    <d v="2023-01-13T00:00:00"/>
    <d v="2023-01-13T21:11:00"/>
    <x v="0"/>
  </r>
  <r>
    <s v="January 14, 2023 at 07:54AM"/>
    <s v="January 14"/>
    <s v="2023"/>
    <s v="07:54AM"/>
    <n v="1"/>
    <s v="14"/>
    <d v="2023-01-14T00:00:00"/>
    <d v="2023-01-14T07:54:00"/>
    <x v="0"/>
  </r>
  <r>
    <s v="January 14, 2023 at 12:37PM"/>
    <s v="January 14"/>
    <s v="2023"/>
    <s v="12:37PM"/>
    <n v="1"/>
    <s v="14"/>
    <d v="2023-01-14T00:00:00"/>
    <d v="2023-01-14T12:37:00"/>
    <x v="0"/>
  </r>
  <r>
    <s v="January 14, 2023 at 02:22PM"/>
    <s v="January 14"/>
    <s v="2023"/>
    <s v="02:22PM"/>
    <n v="1"/>
    <s v="14"/>
    <d v="2023-01-14T00:00:00"/>
    <d v="2023-01-14T14:22:00"/>
    <x v="0"/>
  </r>
  <r>
    <s v="January 14, 2023 at 04:45PM"/>
    <s v="January 14"/>
    <s v="2023"/>
    <s v="04:45PM"/>
    <n v="1"/>
    <s v="14"/>
    <d v="2023-01-14T00:00:00"/>
    <d v="2023-01-14T16:45:00"/>
    <x v="0"/>
  </r>
  <r>
    <s v="January 14, 2023 at 08:11PM"/>
    <s v="January 14"/>
    <s v="2023"/>
    <s v="08:11PM"/>
    <n v="1"/>
    <s v="14"/>
    <d v="2023-01-14T00:00:00"/>
    <d v="2023-01-14T20:11:00"/>
    <x v="0"/>
  </r>
  <r>
    <s v="January 14, 2023 at 08:26PM"/>
    <s v="January 14"/>
    <s v="2023"/>
    <s v="08:26PM"/>
    <n v="1"/>
    <s v="14"/>
    <d v="2023-01-14T00:00:00"/>
    <d v="2023-01-14T20:26:00"/>
    <x v="0"/>
  </r>
  <r>
    <s v="January 16, 2023 at 08:00AM"/>
    <s v="January 16"/>
    <s v="2023"/>
    <s v="08:00AM"/>
    <n v="1"/>
    <s v="16"/>
    <d v="2023-01-16T00:00:00"/>
    <d v="2023-01-16T08:00:00"/>
    <x v="0"/>
  </r>
  <r>
    <s v="January 16, 2023 at 12:55PM"/>
    <s v="January 16"/>
    <s v="2023"/>
    <s v="12:55PM"/>
    <n v="1"/>
    <s v="16"/>
    <d v="2023-01-16T00:00:00"/>
    <d v="2023-01-16T12:55:00"/>
    <x v="0"/>
  </r>
  <r>
    <s v="January 16, 2023 at 02:12PM"/>
    <s v="January 16"/>
    <s v="2023"/>
    <s v="02:12PM"/>
    <n v="1"/>
    <s v="16"/>
    <d v="2023-01-16T00:00:00"/>
    <d v="2023-01-16T14:12:00"/>
    <x v="0"/>
  </r>
  <r>
    <s v="January 16, 2023 at 03:18PM"/>
    <s v="January 16"/>
    <s v="2023"/>
    <s v="03:18PM"/>
    <n v="1"/>
    <s v="16"/>
    <d v="2023-01-16T00:00:00"/>
    <d v="2023-01-16T15:18:00"/>
    <x v="0"/>
  </r>
  <r>
    <s v="January 16, 2023 at 05:31PM"/>
    <s v="January 16"/>
    <s v="2023"/>
    <s v="05:31PM"/>
    <n v="1"/>
    <s v="16"/>
    <d v="2023-01-16T00:00:00"/>
    <d v="2023-01-16T17:31:00"/>
    <x v="0"/>
  </r>
  <r>
    <s v="January 17, 2023 at 01:50PM"/>
    <s v="January 17"/>
    <s v="2023"/>
    <s v="01:50PM"/>
    <n v="1"/>
    <s v="17"/>
    <d v="2023-01-17T00:00:00"/>
    <d v="2023-01-17T13:50:00"/>
    <x v="0"/>
  </r>
  <r>
    <s v="January 17, 2023 at 07:41PM"/>
    <s v="January 17"/>
    <s v="2023"/>
    <s v="07:41PM"/>
    <n v="1"/>
    <s v="17"/>
    <d v="2023-01-17T00:00:00"/>
    <d v="2023-01-17T19:41:00"/>
    <x v="0"/>
  </r>
  <r>
    <s v="January 18, 2023 at 05:42AM"/>
    <s v="January 18"/>
    <s v="2023"/>
    <s v="05:42AM"/>
    <n v="1"/>
    <s v="18"/>
    <d v="2023-01-18T00:00:00"/>
    <d v="2023-01-18T05:42:00"/>
    <x v="0"/>
  </r>
  <r>
    <s v="January 18, 2023 at 07:49AM"/>
    <s v="January 18"/>
    <s v="2023"/>
    <s v="07:49AM"/>
    <n v="1"/>
    <s v="18"/>
    <d v="2023-01-18T00:00:00"/>
    <d v="2023-01-18T07:49:00"/>
    <x v="0"/>
  </r>
  <r>
    <s v="January 18, 2023 at 07:40PM"/>
    <s v="January 18"/>
    <s v="2023"/>
    <s v="07:40PM"/>
    <n v="1"/>
    <s v="18"/>
    <d v="2023-01-18T00:00:00"/>
    <d v="2023-01-18T19:40:00"/>
    <x v="1"/>
  </r>
  <r>
    <s v="January 18, 2023 at 07:41PM"/>
    <s v="January 18"/>
    <s v="2023"/>
    <s v="07:41PM"/>
    <n v="1"/>
    <s v="18"/>
    <d v="2023-01-18T00:00:00"/>
    <d v="2023-01-18T19:41:00"/>
    <x v="1"/>
  </r>
  <r>
    <s v="January 19, 2023 at 01:53PM"/>
    <s v="January 19"/>
    <s v="2023"/>
    <s v="01:53PM"/>
    <n v="1"/>
    <s v="19"/>
    <d v="2023-01-19T00:00:00"/>
    <d v="2023-01-19T13:53:00"/>
    <x v="0"/>
  </r>
  <r>
    <s v="January 19, 2023 at 03:45PM"/>
    <s v="January 19"/>
    <s v="2023"/>
    <s v="03:45PM"/>
    <n v="1"/>
    <s v="19"/>
    <d v="2023-01-19T00:00:00"/>
    <d v="2023-01-19T15:45:00"/>
    <x v="0"/>
  </r>
  <r>
    <s v="January 20, 2023 at 08:56AM"/>
    <s v="January 20"/>
    <s v="2023"/>
    <s v="08:56AM"/>
    <n v="1"/>
    <s v="20"/>
    <d v="2023-01-20T00:00:00"/>
    <d v="2023-01-20T08:56:00"/>
    <x v="0"/>
  </r>
  <r>
    <s v="January 20, 2023 at 04:52PM"/>
    <s v="January 20"/>
    <s v="2023"/>
    <s v="04:52PM"/>
    <n v="1"/>
    <s v="20"/>
    <d v="2023-01-20T00:00:00"/>
    <d v="2023-01-20T16:52:00"/>
    <x v="0"/>
  </r>
  <r>
    <s v="January 21, 2023 at 11:50AM"/>
    <s v="January 21"/>
    <s v="2023"/>
    <s v="11:50AM"/>
    <n v="1"/>
    <s v="21"/>
    <d v="2023-01-21T00:00:00"/>
    <d v="2023-01-21T11:50:00"/>
    <x v="0"/>
  </r>
  <r>
    <s v="January 21, 2023 at 01:32PM"/>
    <s v="January 21"/>
    <s v="2023"/>
    <s v="01:32PM"/>
    <n v="1"/>
    <s v="21"/>
    <d v="2023-01-21T00:00:00"/>
    <d v="2023-01-21T13:32:00"/>
    <x v="0"/>
  </r>
  <r>
    <s v="January 21, 2023 at 08:19PM"/>
    <s v="January 21"/>
    <s v="2023"/>
    <s v="08:19PM"/>
    <n v="1"/>
    <s v="21"/>
    <d v="2023-01-21T00:00:00"/>
    <d v="2023-01-21T20:19:00"/>
    <x v="0"/>
  </r>
  <r>
    <s v="January 23, 2023 at 08:33PM"/>
    <s v="January 23"/>
    <s v="2023"/>
    <s v="08:33PM"/>
    <n v="1"/>
    <s v="23"/>
    <d v="2023-01-23T00:00:00"/>
    <d v="2023-01-23T20:33:00"/>
    <x v="0"/>
  </r>
  <r>
    <s v="January 24, 2023 at 08:17AM"/>
    <s v="January 24"/>
    <s v="2023"/>
    <s v="08:17AM"/>
    <n v="1"/>
    <s v="24"/>
    <d v="2023-01-24T00:00:00"/>
    <d v="2023-01-24T08:17:00"/>
    <x v="0"/>
  </r>
  <r>
    <s v="January 24, 2023 at 09:00AM"/>
    <s v="January 24"/>
    <s v="2023"/>
    <s v="09:00AM"/>
    <n v="1"/>
    <s v="24"/>
    <d v="2023-01-24T00:00:00"/>
    <d v="2023-01-24T09:00:00"/>
    <x v="0"/>
  </r>
  <r>
    <s v="January 25, 2023 at 07:53PM"/>
    <s v="January 25"/>
    <s v="2023"/>
    <s v="07:53PM"/>
    <n v="1"/>
    <s v="25"/>
    <d v="2023-01-25T00:00:00"/>
    <d v="2023-01-25T19:53:00"/>
    <x v="0"/>
  </r>
  <r>
    <s v="January 26, 2023 at 11:38AM"/>
    <s v="January 26"/>
    <s v="2023"/>
    <s v="11:38AM"/>
    <n v="1"/>
    <s v="26"/>
    <d v="2023-01-26T00:00:00"/>
    <d v="2023-01-26T11:38:00"/>
    <x v="0"/>
  </r>
  <r>
    <s v="January 27, 2023 at 12:41PM"/>
    <s v="January 27"/>
    <s v="2023"/>
    <s v="12:41PM"/>
    <n v="1"/>
    <s v="27"/>
    <d v="2023-01-27T00:00:00"/>
    <d v="2023-01-27T12:41:00"/>
    <x v="0"/>
  </r>
  <r>
    <s v="January 27, 2023 at 03:42PM"/>
    <s v="January 27"/>
    <s v="2023"/>
    <s v="03:42PM"/>
    <n v="1"/>
    <s v="27"/>
    <d v="2023-01-27T00:00:00"/>
    <d v="2023-01-27T15:42:00"/>
    <x v="0"/>
  </r>
  <r>
    <s v="January 28, 2023 at 08:05AM"/>
    <s v="January 28"/>
    <s v="2023"/>
    <s v="08:05AM"/>
    <n v="1"/>
    <s v="28"/>
    <d v="2023-01-28T00:00:00"/>
    <d v="2023-01-28T08:05:00"/>
    <x v="1"/>
  </r>
  <r>
    <s v="January 28, 2023 at 08:06AM"/>
    <s v="January 28"/>
    <s v="2023"/>
    <s v="08:06AM"/>
    <n v="1"/>
    <s v="28"/>
    <d v="2023-01-28T00:00:00"/>
    <d v="2023-01-28T08:06:00"/>
    <x v="1"/>
  </r>
  <r>
    <s v="January 28, 2023 at 01:44PM"/>
    <s v="January 28"/>
    <s v="2023"/>
    <s v="01:44PM"/>
    <n v="1"/>
    <s v="28"/>
    <d v="2023-01-28T00:00:00"/>
    <d v="2023-01-28T13:44:00"/>
    <x v="0"/>
  </r>
  <r>
    <s v="January 28, 2023 at 06:30PM"/>
    <s v="January 28"/>
    <s v="2023"/>
    <s v="06:30PM"/>
    <n v="1"/>
    <s v="28"/>
    <d v="2023-01-28T00:00:00"/>
    <d v="2023-01-28T18:30:00"/>
    <x v="0"/>
  </r>
  <r>
    <s v="January 28, 2023 at 07:40PM"/>
    <s v="January 28"/>
    <s v="2023"/>
    <s v="07:40PM"/>
    <n v="1"/>
    <s v="28"/>
    <d v="2023-01-28T00:00:00"/>
    <d v="2023-01-28T19:40:00"/>
    <x v="0"/>
  </r>
  <r>
    <s v="January 29, 2023 at 06:08AM"/>
    <s v="January 29"/>
    <s v="2023"/>
    <s v="06:08AM"/>
    <n v="1"/>
    <s v="29"/>
    <d v="2023-01-29T00:00:00"/>
    <d v="2023-01-29T06:08:00"/>
    <x v="0"/>
  </r>
  <r>
    <s v="January 29, 2023 at 01:45PM"/>
    <s v="January 29"/>
    <s v="2023"/>
    <s v="01:45PM"/>
    <n v="1"/>
    <s v="29"/>
    <d v="2023-01-29T00:00:00"/>
    <d v="2023-01-29T13:45:00"/>
    <x v="0"/>
  </r>
  <r>
    <s v="January 30, 2023 at 10:20AM"/>
    <s v="January 30"/>
    <s v="2023"/>
    <s v="10:20AM"/>
    <n v="1"/>
    <s v="30"/>
    <d v="2023-01-30T00:00:00"/>
    <d v="2023-01-30T10:20:00"/>
    <x v="0"/>
  </r>
  <r>
    <s v="January 31, 2023 at 06:48AM"/>
    <s v="January 31"/>
    <s v="2023"/>
    <s v="06:48AM"/>
    <n v="1"/>
    <s v="31"/>
    <d v="2023-01-31T00:00:00"/>
    <d v="2023-01-31T06:48:00"/>
    <x v="0"/>
  </r>
  <r>
    <s v="January 31, 2023 at 07:26AM"/>
    <s v="January 31"/>
    <s v="2023"/>
    <s v="07:26AM"/>
    <n v="1"/>
    <s v="31"/>
    <d v="2023-01-31T00:00:00"/>
    <d v="2023-01-31T07:26:00"/>
    <x v="0"/>
  </r>
  <r>
    <s v="January 31, 2023 at 02:14PM"/>
    <s v="January 31"/>
    <s v="2023"/>
    <s v="02:14PM"/>
    <n v="1"/>
    <s v="31"/>
    <d v="2023-01-31T00:00:00"/>
    <d v="2023-01-31T14:14:00"/>
    <x v="0"/>
  </r>
  <r>
    <s v="February 01, 2023 at 07:26AM"/>
    <s v="February 01"/>
    <s v="2023"/>
    <s v="07:26AM"/>
    <n v="2"/>
    <s v="01"/>
    <d v="2023-02-01T00:00:00"/>
    <d v="2023-02-01T07:26:00"/>
    <x v="0"/>
  </r>
  <r>
    <s v="February 01, 2023 at 09:54AM"/>
    <s v="February 01"/>
    <s v="2023"/>
    <s v="09:54AM"/>
    <n v="2"/>
    <s v="01"/>
    <d v="2023-02-01T00:00:00"/>
    <d v="2023-02-01T09:54:00"/>
    <x v="0"/>
  </r>
  <r>
    <s v="February 02, 2023 at 08:54AM"/>
    <s v="February 02"/>
    <s v="2023"/>
    <s v="08:54AM"/>
    <n v="2"/>
    <s v="02"/>
    <d v="2023-02-02T00:00:00"/>
    <d v="2023-02-02T08:54:00"/>
    <x v="0"/>
  </r>
  <r>
    <s v="February 02, 2023 at 02:59PM"/>
    <s v="February 02"/>
    <s v="2023"/>
    <s v="02:59PM"/>
    <n v="2"/>
    <s v="02"/>
    <d v="2023-02-02T00:00:00"/>
    <d v="2023-02-02T14:59:00"/>
    <x v="0"/>
  </r>
  <r>
    <s v="February 03, 2023 at 06:57AM"/>
    <s v="February 03"/>
    <s v="2023"/>
    <s v="06:57AM"/>
    <n v="2"/>
    <s v="03"/>
    <d v="2023-02-03T00:00:00"/>
    <d v="2023-02-03T06:57:00"/>
    <x v="0"/>
  </r>
  <r>
    <s v="February 03, 2023 at 01:21PM"/>
    <s v="February 03"/>
    <s v="2023"/>
    <s v="01:21PM"/>
    <n v="2"/>
    <s v="03"/>
    <d v="2023-02-03T00:00:00"/>
    <d v="2023-02-03T13:21:00"/>
    <x v="0"/>
  </r>
  <r>
    <s v="February 03, 2023 at 08:00PM"/>
    <s v="February 03"/>
    <s v="2023"/>
    <s v="08:00PM"/>
    <n v="2"/>
    <s v="03"/>
    <d v="2023-02-03T00:00:00"/>
    <d v="2023-02-03T20:00:00"/>
    <x v="0"/>
  </r>
  <r>
    <s v="February 06, 2023 at 07:46AM"/>
    <s v="February 06"/>
    <s v="2023"/>
    <s v="07:46AM"/>
    <n v="2"/>
    <s v="06"/>
    <d v="2023-02-06T00:00:00"/>
    <d v="2023-02-06T07:46:00"/>
    <x v="0"/>
  </r>
  <r>
    <s v="February 06, 2023 at 10:27AM"/>
    <s v="February 06"/>
    <s v="2023"/>
    <s v="10:27AM"/>
    <n v="2"/>
    <s v="06"/>
    <d v="2023-02-06T00:00:00"/>
    <d v="2023-02-06T10:27:00"/>
    <x v="0"/>
  </r>
  <r>
    <s v="February 06, 2023 at 12:18PM"/>
    <s v="February 06"/>
    <s v="2023"/>
    <s v="12:18PM"/>
    <n v="2"/>
    <s v="06"/>
    <d v="2023-02-06T00:00:00"/>
    <d v="2023-02-06T12:18:00"/>
    <x v="0"/>
  </r>
  <r>
    <s v="February 06, 2023 at 03:50PM"/>
    <s v="February 06"/>
    <s v="2023"/>
    <s v="03:50PM"/>
    <n v="2"/>
    <s v="06"/>
    <d v="2023-02-06T00:00:00"/>
    <d v="2023-02-06T15:50:00"/>
    <x v="0"/>
  </r>
  <r>
    <s v="February 07, 2023 at 11:53AM"/>
    <s v="February 07"/>
    <s v="2023"/>
    <s v="11:53AM"/>
    <n v="2"/>
    <s v="07"/>
    <d v="2023-02-07T00:00:00"/>
    <d v="2023-02-07T11:53:00"/>
    <x v="0"/>
  </r>
  <r>
    <s v="February 07, 2023 at 05:53PM"/>
    <s v="February 07"/>
    <s v="2023"/>
    <s v="05:53PM"/>
    <n v="2"/>
    <s v="07"/>
    <d v="2023-02-07T00:00:00"/>
    <d v="2023-02-07T17:53:00"/>
    <x v="0"/>
  </r>
  <r>
    <s v="February 08, 2023 at 08:47AM"/>
    <s v="February 08"/>
    <s v="2023"/>
    <s v="08:47AM"/>
    <n v="2"/>
    <s v="08"/>
    <d v="2023-02-08T00:00:00"/>
    <d v="2023-02-08T08:47:00"/>
    <x v="0"/>
  </r>
  <r>
    <s v="February 08, 2023 at 10:33AM"/>
    <s v="February 08"/>
    <s v="2023"/>
    <s v="10:33AM"/>
    <n v="2"/>
    <s v="08"/>
    <d v="2023-02-08T00:00:00"/>
    <d v="2023-02-08T10:33:00"/>
    <x v="0"/>
  </r>
  <r>
    <s v="February 08, 2023 at 02:53PM"/>
    <s v="February 08"/>
    <s v="2023"/>
    <s v="02:53PM"/>
    <n v="2"/>
    <s v="08"/>
    <d v="2023-02-08T00:00:00"/>
    <d v="2023-02-08T14:53:00"/>
    <x v="0"/>
  </r>
  <r>
    <s v="February 08, 2023 at 03:18PM"/>
    <s v="February 08"/>
    <s v="2023"/>
    <s v="03:18PM"/>
    <n v="2"/>
    <s v="08"/>
    <d v="2023-02-08T00:00:00"/>
    <d v="2023-02-08T15:18:00"/>
    <x v="0"/>
  </r>
  <r>
    <s v="February 09, 2023 at 09:09AM"/>
    <s v="February 09"/>
    <s v="2023"/>
    <s v="09:09AM"/>
    <n v="2"/>
    <s v="09"/>
    <d v="2023-02-09T00:00:00"/>
    <d v="2023-02-09T09:09:00"/>
    <x v="0"/>
  </r>
  <r>
    <s v="February 09, 2023 at 10:18AM"/>
    <s v="February 09"/>
    <s v="2023"/>
    <s v="10:18AM"/>
    <n v="2"/>
    <s v="09"/>
    <d v="2023-02-09T00:00:00"/>
    <d v="2023-02-09T10:18:00"/>
    <x v="0"/>
  </r>
  <r>
    <s v="February 09, 2023 at 03:29PM"/>
    <s v="February 09"/>
    <s v="2023"/>
    <s v="03:29PM"/>
    <n v="2"/>
    <s v="09"/>
    <d v="2023-02-09T00:00:00"/>
    <d v="2023-02-09T15:29:00"/>
    <x v="0"/>
  </r>
  <r>
    <s v="February 10, 2023 at 08:41AM"/>
    <s v="February 10"/>
    <s v="2023"/>
    <s v="08:41AM"/>
    <n v="2"/>
    <s v="10"/>
    <d v="2023-02-10T00:00:00"/>
    <d v="2023-02-10T08:41:00"/>
    <x v="0"/>
  </r>
  <r>
    <s v="February 10, 2023 at 03:29PM"/>
    <s v="February 10"/>
    <s v="2023"/>
    <s v="03:29PM"/>
    <n v="2"/>
    <s v="10"/>
    <d v="2023-02-10T00:00:00"/>
    <d v="2023-02-10T15:29:00"/>
    <x v="0"/>
  </r>
  <r>
    <s v="February 10, 2023 at 07:51PM"/>
    <s v="February 10"/>
    <s v="2023"/>
    <s v="07:51PM"/>
    <n v="2"/>
    <s v="10"/>
    <d v="2023-02-10T00:00:00"/>
    <d v="2023-02-10T19:51:00"/>
    <x v="0"/>
  </r>
  <r>
    <s v="February 11, 2023 at 03:24PM"/>
    <s v="February 11"/>
    <s v="2023"/>
    <s v="03:24PM"/>
    <n v="2"/>
    <s v="11"/>
    <d v="2023-02-11T00:00:00"/>
    <d v="2023-02-11T15:24:00"/>
    <x v="0"/>
  </r>
  <r>
    <s v="February 12, 2023 at 06:42AM"/>
    <s v="February 12"/>
    <s v="2023"/>
    <s v="06:42AM"/>
    <n v="2"/>
    <s v="12"/>
    <d v="2023-02-12T00:00:00"/>
    <d v="2023-02-12T06:42:00"/>
    <x v="0"/>
  </r>
  <r>
    <s v="February 14, 2023 at 04:30PM"/>
    <s v="February 14"/>
    <s v="2023"/>
    <s v="04:30PM"/>
    <n v="2"/>
    <s v="14"/>
    <d v="2023-02-14T00:00:00"/>
    <d v="2023-02-14T16:30:00"/>
    <x v="0"/>
  </r>
  <r>
    <s v="February 15, 2023 at 07:02AM"/>
    <s v="February 15"/>
    <s v="2023"/>
    <s v="07:02AM"/>
    <n v="2"/>
    <s v="15"/>
    <d v="2023-02-15T00:00:00"/>
    <d v="2023-02-15T07:02:00"/>
    <x v="0"/>
  </r>
  <r>
    <s v="February 15, 2023 at 08:03AM"/>
    <s v="February 15"/>
    <s v="2023"/>
    <s v="08:03AM"/>
    <n v="2"/>
    <s v="15"/>
    <d v="2023-02-15T00:00:00"/>
    <d v="2023-02-15T08:03:00"/>
    <x v="0"/>
  </r>
  <r>
    <s v="February 15, 2023 at 08:42AM"/>
    <s v="February 15"/>
    <s v="2023"/>
    <s v="08:42AM"/>
    <n v="2"/>
    <s v="15"/>
    <d v="2023-02-15T00:00:00"/>
    <d v="2023-02-15T08:42:00"/>
    <x v="0"/>
  </r>
  <r>
    <s v="February 15, 2023 at 10:07AM"/>
    <s v="February 15"/>
    <s v="2023"/>
    <s v="10:07AM"/>
    <n v="2"/>
    <s v="15"/>
    <d v="2023-02-15T00:00:00"/>
    <d v="2023-02-15T10:07:00"/>
    <x v="0"/>
  </r>
  <r>
    <s v="February 15, 2023 at 04:03PM"/>
    <s v="February 15"/>
    <s v="2023"/>
    <s v="04:03PM"/>
    <n v="2"/>
    <s v="15"/>
    <d v="2023-02-15T00:00:00"/>
    <d v="2023-02-15T16:03:00"/>
    <x v="0"/>
  </r>
  <r>
    <s v="February 15, 2023 at 08:12PM"/>
    <s v="February 15"/>
    <s v="2023"/>
    <s v="08:12PM"/>
    <n v="2"/>
    <s v="15"/>
    <d v="2023-02-15T00:00:00"/>
    <d v="2023-02-15T20:12:00"/>
    <x v="0"/>
  </r>
  <r>
    <s v="February 16, 2023 at 08:33AM"/>
    <s v="February 16"/>
    <s v="2023"/>
    <s v="08:33AM"/>
    <n v="2"/>
    <s v="16"/>
    <d v="2023-02-16T00:00:00"/>
    <d v="2023-02-16T08:33:00"/>
    <x v="0"/>
  </r>
  <r>
    <s v="February 16, 2023 at 01:06PM"/>
    <s v="February 16"/>
    <s v="2023"/>
    <s v="01:06PM"/>
    <n v="2"/>
    <s v="16"/>
    <d v="2023-02-16T00:00:00"/>
    <d v="2023-02-16T13:06:00"/>
    <x v="0"/>
  </r>
  <r>
    <s v="February 17, 2023 at 06:26AM"/>
    <s v="February 17"/>
    <s v="2023"/>
    <s v="06:26AM"/>
    <n v="2"/>
    <s v="17"/>
    <d v="2023-02-17T00:00:00"/>
    <d v="2023-02-17T06:26:00"/>
    <x v="0"/>
  </r>
  <r>
    <s v="February 17, 2023 at 07:47AM"/>
    <s v="February 17"/>
    <s v="2023"/>
    <s v="07:47AM"/>
    <n v="2"/>
    <s v="17"/>
    <d v="2023-02-17T00:00:00"/>
    <d v="2023-02-17T07:47:00"/>
    <x v="0"/>
  </r>
  <r>
    <s v="February 17, 2023 at 09:35AM"/>
    <s v="February 17"/>
    <s v="2023"/>
    <s v="09:35AM"/>
    <n v="2"/>
    <s v="17"/>
    <d v="2023-02-17T00:00:00"/>
    <d v="2023-02-17T09:35:00"/>
    <x v="0"/>
  </r>
  <r>
    <s v="February 17, 2023 at 07:27PM"/>
    <s v="February 17"/>
    <s v="2023"/>
    <s v="07:27PM"/>
    <n v="2"/>
    <s v="17"/>
    <d v="2023-02-17T00:00:00"/>
    <d v="2023-02-17T19:27:00"/>
    <x v="0"/>
  </r>
  <r>
    <s v="February 18, 2023 at 07:29PM"/>
    <s v="February 18"/>
    <s v="2023"/>
    <s v="07:29PM"/>
    <n v="2"/>
    <s v="18"/>
    <d v="2023-02-18T00:00:00"/>
    <d v="2023-02-18T19:29:00"/>
    <x v="0"/>
  </r>
  <r>
    <s v="February 19, 2023 at 07:08AM"/>
    <s v="February 19"/>
    <s v="2023"/>
    <s v="07:08AM"/>
    <n v="2"/>
    <s v="19"/>
    <d v="2023-02-19T00:00:00"/>
    <d v="2023-02-19T07:08:00"/>
    <x v="0"/>
  </r>
  <r>
    <s v="February 19, 2023 at 11:57AM"/>
    <s v="February 19"/>
    <s v="2023"/>
    <s v="11:57AM"/>
    <n v="2"/>
    <s v="19"/>
    <d v="2023-02-19T00:00:00"/>
    <d v="2023-02-19T11:57:00"/>
    <x v="0"/>
  </r>
  <r>
    <s v="February 19, 2023 at 08:05PM"/>
    <s v="February 19"/>
    <s v="2023"/>
    <s v="08:05PM"/>
    <n v="2"/>
    <s v="19"/>
    <d v="2023-02-19T00:00:00"/>
    <d v="2023-02-19T20:05:00"/>
    <x v="0"/>
  </r>
  <r>
    <s v="February 20, 2023 at 08:04PM"/>
    <s v="February 20"/>
    <s v="2023"/>
    <s v="08:04PM"/>
    <n v="2"/>
    <s v="20"/>
    <d v="2023-02-20T00:00:00"/>
    <d v="2023-02-20T20:04:00"/>
    <x v="0"/>
  </r>
  <r>
    <s v="February 21, 2023 at 09:54AM"/>
    <s v="February 21"/>
    <s v="2023"/>
    <s v="09:54AM"/>
    <n v="2"/>
    <s v="21"/>
    <d v="2023-02-21T00:00:00"/>
    <d v="2023-02-21T09:54:00"/>
    <x v="0"/>
  </r>
  <r>
    <s v="February 21, 2023 at 10:06AM"/>
    <s v="February 21"/>
    <s v="2023"/>
    <s v="10:06AM"/>
    <n v="2"/>
    <s v="21"/>
    <d v="2023-02-21T00:00:00"/>
    <d v="2023-02-21T10:06:00"/>
    <x v="0"/>
  </r>
  <r>
    <s v="February 22, 2023 at 01:27PM"/>
    <s v="February 22"/>
    <s v="2023"/>
    <s v="01:27PM"/>
    <n v="2"/>
    <s v="22"/>
    <d v="2023-02-22T00:00:00"/>
    <d v="2023-02-22T13:27:00"/>
    <x v="0"/>
  </r>
  <r>
    <s v="February 23, 2023 at 06:42AM"/>
    <s v="February 23"/>
    <s v="2023"/>
    <s v="06:42AM"/>
    <n v="2"/>
    <s v="23"/>
    <d v="2023-02-23T00:00:00"/>
    <d v="2023-02-23T06:42:00"/>
    <x v="0"/>
  </r>
  <r>
    <s v="February 23, 2023 at 07:27AM"/>
    <s v="February 23"/>
    <s v="2023"/>
    <s v="07:27AM"/>
    <n v="2"/>
    <s v="23"/>
    <d v="2023-02-23T00:00:00"/>
    <d v="2023-02-23T07:27:00"/>
    <x v="0"/>
  </r>
  <r>
    <s v="February 24, 2023 at 07:48AM"/>
    <s v="February 24"/>
    <s v="2023"/>
    <s v="07:48AM"/>
    <n v="2"/>
    <s v="24"/>
    <d v="2023-02-24T00:00:00"/>
    <d v="2023-02-24T07:48:00"/>
    <x v="0"/>
  </r>
  <r>
    <s v="February 24, 2023 at 10:17AM"/>
    <s v="February 24"/>
    <s v="2023"/>
    <s v="10:17AM"/>
    <n v="2"/>
    <s v="24"/>
    <d v="2023-02-24T00:00:00"/>
    <d v="2023-02-24T10:17:00"/>
    <x v="0"/>
  </r>
  <r>
    <s v="February 24, 2023 at 03:49PM"/>
    <s v="February 24"/>
    <s v="2023"/>
    <s v="03:49PM"/>
    <n v="2"/>
    <s v="24"/>
    <d v="2023-02-24T00:00:00"/>
    <d v="2023-02-24T15:49:00"/>
    <x v="0"/>
  </r>
  <r>
    <s v="February 25, 2023 at 01:07PM"/>
    <s v="February 25"/>
    <s v="2023"/>
    <s v="01:07PM"/>
    <n v="2"/>
    <s v="25"/>
    <d v="2023-02-25T00:00:00"/>
    <d v="2023-02-25T13:07:00"/>
    <x v="0"/>
  </r>
  <r>
    <s v="February 26, 2023 at 11:48AM"/>
    <s v="February 26"/>
    <s v="2023"/>
    <s v="11:48AM"/>
    <n v="2"/>
    <s v="26"/>
    <d v="2023-02-26T00:00:00"/>
    <d v="2023-02-26T11:48:00"/>
    <x v="0"/>
  </r>
  <r>
    <s v="February 27, 2023 at 06:40AM"/>
    <s v="February 27"/>
    <s v="2023"/>
    <s v="06:40AM"/>
    <n v="2"/>
    <s v="27"/>
    <d v="2023-02-27T00:00:00"/>
    <d v="2023-02-27T06:40:00"/>
    <x v="0"/>
  </r>
  <r>
    <s v="February 27, 2023 at 10:51AM"/>
    <s v="February 27"/>
    <s v="2023"/>
    <s v="10:51AM"/>
    <n v="2"/>
    <s v="27"/>
    <d v="2023-02-27T00:00:00"/>
    <d v="2023-02-27T10:51:00"/>
    <x v="0"/>
  </r>
  <r>
    <s v="February 27, 2023 at 11:46AM"/>
    <s v="February 27"/>
    <s v="2023"/>
    <s v="11:46AM"/>
    <n v="2"/>
    <s v="27"/>
    <d v="2023-02-27T00:00:00"/>
    <d v="2023-02-27T11:46:00"/>
    <x v="0"/>
  </r>
  <r>
    <s v="February 27, 2023 at 08:34PM"/>
    <s v="February 27"/>
    <s v="2023"/>
    <s v="08:34PM"/>
    <n v="2"/>
    <s v="27"/>
    <d v="2023-02-27T00:00:00"/>
    <d v="2023-02-27T20:34:00"/>
    <x v="0"/>
  </r>
  <r>
    <s v="February 28, 2023 at 08:06AM"/>
    <s v="February 28"/>
    <s v="2023"/>
    <s v="08:06AM"/>
    <n v="2"/>
    <s v="28"/>
    <d v="2023-02-28T00:00:00"/>
    <d v="2023-02-28T08:06:00"/>
    <x v="0"/>
  </r>
  <r>
    <s v="February 28, 2023 at 11:08AM"/>
    <s v="February 28"/>
    <s v="2023"/>
    <s v="11:08AM"/>
    <n v="2"/>
    <s v="28"/>
    <d v="2023-02-28T00:00:00"/>
    <d v="2023-02-28T11:08:00"/>
    <x v="0"/>
  </r>
  <r>
    <s v="February 28, 2023 at 12:56PM"/>
    <s v="February 28"/>
    <s v="2023"/>
    <s v="12:56PM"/>
    <n v="2"/>
    <s v="28"/>
    <d v="2023-02-28T00:00:00"/>
    <d v="2023-02-28T12:56:00"/>
    <x v="0"/>
  </r>
  <r>
    <s v="February 28, 2023 at 05:46PM"/>
    <s v="February 28"/>
    <s v="2023"/>
    <s v="05:46PM"/>
    <n v="2"/>
    <s v="28"/>
    <d v="2023-02-28T00:00:00"/>
    <d v="2023-02-28T17:46:00"/>
    <x v="0"/>
  </r>
  <r>
    <s v="March 01, 2023 at 07:57AM"/>
    <s v="March 01"/>
    <s v="2023"/>
    <s v="07:57AM"/>
    <n v="3"/>
    <s v="01"/>
    <d v="2023-03-01T00:00:00"/>
    <d v="2023-03-01T07:57:00"/>
    <x v="0"/>
  </r>
  <r>
    <s v="March 01, 2023 at 08:23AM"/>
    <s v="March 01"/>
    <s v="2023"/>
    <s v="08:23AM"/>
    <n v="3"/>
    <s v="01"/>
    <d v="2023-03-01T00:00:00"/>
    <d v="2023-03-01T08:23:00"/>
    <x v="0"/>
  </r>
  <r>
    <s v="March 01, 2023 at 10:57AM"/>
    <s v="March 01"/>
    <s v="2023"/>
    <s v="10:57AM"/>
    <n v="3"/>
    <s v="01"/>
    <d v="2023-03-01T00:00:00"/>
    <d v="2023-03-01T10:57:00"/>
    <x v="0"/>
  </r>
  <r>
    <s v="March 02, 2023 at 06:10AM"/>
    <s v="March 02"/>
    <s v="2023"/>
    <s v="06:10AM"/>
    <n v="3"/>
    <s v="02"/>
    <d v="2023-03-02T00:00:00"/>
    <d v="2023-03-02T06:10:00"/>
    <x v="0"/>
  </r>
  <r>
    <s v="March 02, 2023 at 06:23AM"/>
    <s v="March 02"/>
    <s v="2023"/>
    <s v="06:23AM"/>
    <n v="3"/>
    <s v="02"/>
    <d v="2023-03-02T00:00:00"/>
    <d v="2023-03-02T06:23:00"/>
    <x v="0"/>
  </r>
  <r>
    <s v="March 02, 2023 at 11:40AM"/>
    <s v="March 02"/>
    <s v="2023"/>
    <s v="11:40AM"/>
    <n v="3"/>
    <s v="02"/>
    <d v="2023-03-02T00:00:00"/>
    <d v="2023-03-02T11:40:00"/>
    <x v="0"/>
  </r>
  <r>
    <s v="March 02, 2023 at 01:52PM"/>
    <s v="March 02"/>
    <s v="2023"/>
    <s v="01:52PM"/>
    <n v="3"/>
    <s v="02"/>
    <d v="2023-03-02T00:00:00"/>
    <d v="2023-03-02T13:52:00"/>
    <x v="0"/>
  </r>
  <r>
    <s v="March 02, 2023 at 03:46PM"/>
    <s v="March 02"/>
    <s v="2023"/>
    <s v="03:46PM"/>
    <n v="3"/>
    <s v="02"/>
    <d v="2023-03-02T00:00:00"/>
    <d v="2023-03-02T15:46:00"/>
    <x v="0"/>
  </r>
  <r>
    <s v="March 02, 2023 at 08:47PM"/>
    <s v="March 02"/>
    <s v="2023"/>
    <s v="08:47PM"/>
    <n v="3"/>
    <s v="02"/>
    <d v="2023-03-02T00:00:00"/>
    <d v="2023-03-02T20:47:00"/>
    <x v="0"/>
  </r>
  <r>
    <s v="March 03, 2023 at 11:25AM"/>
    <s v="March 03"/>
    <s v="2023"/>
    <s v="11:25AM"/>
    <n v="3"/>
    <s v="03"/>
    <d v="2023-03-03T00:00:00"/>
    <d v="2023-03-03T11:25:00"/>
    <x v="0"/>
  </r>
  <r>
    <s v="March 03, 2023 at 12:45PM"/>
    <s v="March 03"/>
    <s v="2023"/>
    <s v="12:45PM"/>
    <n v="3"/>
    <s v="03"/>
    <d v="2023-03-03T00:00:00"/>
    <d v="2023-03-03T12:45:00"/>
    <x v="0"/>
  </r>
  <r>
    <s v="March 03, 2023 at 06:46PM"/>
    <s v="March 03"/>
    <s v="2023"/>
    <s v="06:46PM"/>
    <n v="3"/>
    <s v="03"/>
    <d v="2023-03-03T00:00:00"/>
    <d v="2023-03-03T18:46:00"/>
    <x v="0"/>
  </r>
  <r>
    <s v="March 03, 2023 at 07:12PM"/>
    <s v="March 03"/>
    <s v="2023"/>
    <s v="07:12PM"/>
    <n v="3"/>
    <s v="03"/>
    <d v="2023-03-03T00:00:00"/>
    <d v="2023-03-03T19:12:00"/>
    <x v="0"/>
  </r>
  <r>
    <s v="March 03, 2023 at 09:30PM"/>
    <s v="March 03"/>
    <s v="2023"/>
    <s v="09:30PM"/>
    <n v="3"/>
    <s v="03"/>
    <d v="2023-03-03T00:00:00"/>
    <d v="2023-03-03T21:30:00"/>
    <x v="0"/>
  </r>
  <r>
    <s v="March 04, 2023 at 12:16PM"/>
    <s v="March 04"/>
    <s v="2023"/>
    <s v="12:16PM"/>
    <n v="3"/>
    <s v="04"/>
    <d v="2023-03-04T00:00:00"/>
    <d v="2023-03-04T12:16:00"/>
    <x v="0"/>
  </r>
  <r>
    <s v="March 04, 2023 at 03:57PM"/>
    <s v="March 04"/>
    <s v="2023"/>
    <s v="03:57PM"/>
    <n v="3"/>
    <s v="04"/>
    <d v="2023-03-04T00:00:00"/>
    <d v="2023-03-04T15:57:00"/>
    <x v="0"/>
  </r>
  <r>
    <s v="March 05, 2023 at 07:07AM"/>
    <s v="March 05"/>
    <s v="2023"/>
    <s v="07:07AM"/>
    <n v="3"/>
    <s v="05"/>
    <d v="2023-03-05T00:00:00"/>
    <d v="2023-03-05T07:07:00"/>
    <x v="0"/>
  </r>
  <r>
    <s v="March 05, 2023 at 09:06AM"/>
    <s v="March 05"/>
    <s v="2023"/>
    <s v="09:06AM"/>
    <n v="3"/>
    <s v="05"/>
    <d v="2023-03-05T00:00:00"/>
    <d v="2023-03-05T09:06:00"/>
    <x v="0"/>
  </r>
  <r>
    <s v="March 05, 2023 at 01:40PM"/>
    <s v="March 05"/>
    <s v="2023"/>
    <s v="01:40PM"/>
    <n v="3"/>
    <s v="05"/>
    <d v="2023-03-05T00:00:00"/>
    <d v="2023-03-05T13:40:00"/>
    <x v="0"/>
  </r>
  <r>
    <s v="March 06, 2023 at 06:57AM"/>
    <s v="March 06"/>
    <s v="2023"/>
    <s v="06:57AM"/>
    <n v="3"/>
    <s v="06"/>
    <d v="2023-03-06T00:00:00"/>
    <d v="2023-03-06T06:57:00"/>
    <x v="0"/>
  </r>
  <r>
    <s v="March 06, 2023 at 01:17PM"/>
    <s v="March 06"/>
    <s v="2023"/>
    <s v="01:17PM"/>
    <n v="3"/>
    <s v="06"/>
    <d v="2023-03-06T00:00:00"/>
    <d v="2023-03-06T13:17:00"/>
    <x v="0"/>
  </r>
  <r>
    <s v="March 06, 2023 at 02:23PM"/>
    <s v="March 06"/>
    <s v="2023"/>
    <s v="02:23PM"/>
    <n v="3"/>
    <s v="06"/>
    <d v="2023-03-06T00:00:00"/>
    <d v="2023-03-06T14:23:00"/>
    <x v="0"/>
  </r>
  <r>
    <s v="March 06, 2023 at 03:17PM"/>
    <s v="March 06"/>
    <s v="2023"/>
    <s v="03:17PM"/>
    <n v="3"/>
    <s v="06"/>
    <d v="2023-03-06T00:00:00"/>
    <d v="2023-03-06T15:17:00"/>
    <x v="0"/>
  </r>
  <r>
    <s v="March 07, 2023 at 06:56AM"/>
    <s v="March 07"/>
    <s v="2023"/>
    <s v="06:56AM"/>
    <n v="3"/>
    <s v="07"/>
    <d v="2023-03-07T00:00:00"/>
    <d v="2023-03-07T06:56:00"/>
    <x v="0"/>
  </r>
  <r>
    <s v="March 07, 2023 at 09:05AM"/>
    <s v="March 07"/>
    <s v="2023"/>
    <s v="09:05AM"/>
    <n v="3"/>
    <s v="07"/>
    <d v="2023-03-07T00:00:00"/>
    <d v="2023-03-07T09:05:00"/>
    <x v="0"/>
  </r>
  <r>
    <s v="March 07, 2023 at 08:14PM"/>
    <s v="March 07"/>
    <s v="2023"/>
    <s v="08:14PM"/>
    <n v="3"/>
    <s v="07"/>
    <d v="2023-03-07T00:00:00"/>
    <d v="2023-03-07T20:14:00"/>
    <x v="0"/>
  </r>
  <r>
    <s v="March 08, 2023 at 07:17AM"/>
    <s v="March 08"/>
    <s v="2023"/>
    <s v="07:17AM"/>
    <n v="3"/>
    <s v="08"/>
    <d v="2023-03-08T00:00:00"/>
    <d v="2023-03-08T07:17:00"/>
    <x v="0"/>
  </r>
  <r>
    <s v="March 08, 2023 at 02:51PM"/>
    <s v="March 08"/>
    <s v="2023"/>
    <s v="02:51PM"/>
    <n v="3"/>
    <s v="08"/>
    <d v="2023-03-08T00:00:00"/>
    <d v="2023-03-08T14:51:00"/>
    <x v="0"/>
  </r>
  <r>
    <s v="March 08, 2023 at 03:07PM"/>
    <s v="March 08"/>
    <s v="2023"/>
    <s v="03:07PM"/>
    <n v="3"/>
    <s v="08"/>
    <d v="2023-03-08T00:00:00"/>
    <d v="2023-03-08T15:07:00"/>
    <x v="0"/>
  </r>
  <r>
    <s v="March 09, 2023 at 01:36PM"/>
    <s v="March 09"/>
    <s v="2023"/>
    <s v="01:36PM"/>
    <n v="3"/>
    <s v="09"/>
    <d v="2023-03-09T00:00:00"/>
    <d v="2023-03-09T13:36:00"/>
    <x v="0"/>
  </r>
  <r>
    <s v="March 09, 2023 at 07:13PM"/>
    <s v="March 09"/>
    <s v="2023"/>
    <s v="07:13PM"/>
    <n v="3"/>
    <s v="09"/>
    <d v="2023-03-09T00:00:00"/>
    <d v="2023-03-09T19:13:00"/>
    <x v="0"/>
  </r>
  <r>
    <s v="March 09, 2023 at 09:38PM"/>
    <s v="March 09"/>
    <s v="2023"/>
    <s v="09:38PM"/>
    <n v="3"/>
    <s v="09"/>
    <d v="2023-03-09T00:00:00"/>
    <d v="2023-03-09T21:38:00"/>
    <x v="0"/>
  </r>
  <r>
    <s v="March 10, 2023 at 11:43AM"/>
    <s v="March 10"/>
    <s v="2023"/>
    <s v="11:43AM"/>
    <n v="3"/>
    <s v="10"/>
    <d v="2023-03-10T00:00:00"/>
    <d v="2023-03-10T11:43:00"/>
    <x v="0"/>
  </r>
  <r>
    <s v="March 10, 2023 at 02:06PM"/>
    <s v="March 10"/>
    <s v="2023"/>
    <s v="02:06PM"/>
    <n v="3"/>
    <s v="10"/>
    <d v="2023-03-10T00:00:00"/>
    <d v="2023-03-10T14:06:00"/>
    <x v="0"/>
  </r>
  <r>
    <s v="March 10, 2023 at 06:28PM"/>
    <s v="March 10"/>
    <s v="2023"/>
    <s v="06:28PM"/>
    <n v="3"/>
    <s v="10"/>
    <d v="2023-03-10T00:00:00"/>
    <d v="2023-03-10T18:28:00"/>
    <x v="0"/>
  </r>
  <r>
    <s v="March 11, 2023 at 02:20PM"/>
    <s v="March 11"/>
    <s v="2023"/>
    <s v="02:20PM"/>
    <n v="3"/>
    <s v="11"/>
    <d v="2023-03-11T00:00:00"/>
    <d v="2023-03-11T14:20:00"/>
    <x v="0"/>
  </r>
  <r>
    <s v="March 12, 2023 at 02:45PM"/>
    <s v="March 12"/>
    <s v="2023"/>
    <s v="02:45PM"/>
    <n v="3"/>
    <s v="12"/>
    <d v="2023-03-12T00:00:00"/>
    <d v="2023-03-12T14:45:00"/>
    <x v="0"/>
  </r>
  <r>
    <s v="March 12, 2023 at 03:10PM"/>
    <s v="March 12"/>
    <s v="2023"/>
    <s v="03:10PM"/>
    <n v="3"/>
    <s v="12"/>
    <d v="2023-03-12T00:00:00"/>
    <d v="2023-03-12T15:10:00"/>
    <x v="0"/>
  </r>
  <r>
    <s v="March 13, 2023 at 07:42AM"/>
    <s v="March 13"/>
    <s v="2023"/>
    <s v="07:42AM"/>
    <n v="3"/>
    <s v="13"/>
    <d v="2023-03-13T00:00:00"/>
    <d v="2023-03-13T07:42:00"/>
    <x v="0"/>
  </r>
  <r>
    <s v="March 13, 2023 at 11:34AM"/>
    <s v="March 13"/>
    <s v="2023"/>
    <s v="11:34AM"/>
    <n v="3"/>
    <s v="13"/>
    <d v="2023-03-13T00:00:00"/>
    <d v="2023-03-13T11:34:00"/>
    <x v="0"/>
  </r>
  <r>
    <s v="March 13, 2023 at 07:22PM"/>
    <s v="March 13"/>
    <s v="2023"/>
    <s v="07:22PM"/>
    <n v="3"/>
    <s v="13"/>
    <d v="2023-03-13T00:00:00"/>
    <d v="2023-03-13T19:22:00"/>
    <x v="0"/>
  </r>
  <r>
    <s v="March 14, 2023 at 06:47AM"/>
    <s v="March 14"/>
    <s v="2023"/>
    <s v="06:47AM"/>
    <n v="3"/>
    <s v="14"/>
    <d v="2023-03-14T00:00:00"/>
    <d v="2023-03-14T06:47:00"/>
    <x v="0"/>
  </r>
  <r>
    <s v="March 14, 2023 at 10:40AM"/>
    <s v="March 14"/>
    <s v="2023"/>
    <s v="10:40AM"/>
    <n v="3"/>
    <s v="14"/>
    <d v="2023-03-14T00:00:00"/>
    <d v="2023-03-14T10:40:00"/>
    <x v="0"/>
  </r>
  <r>
    <s v="March 14, 2023 at 11:20AM"/>
    <s v="March 14"/>
    <s v="2023"/>
    <s v="11:20AM"/>
    <n v="3"/>
    <s v="14"/>
    <d v="2023-03-14T00:00:00"/>
    <d v="2023-03-14T11:20:00"/>
    <x v="0"/>
  </r>
  <r>
    <s v="March 14, 2023 at 04:44PM"/>
    <s v="March 14"/>
    <s v="2023"/>
    <s v="04:44PM"/>
    <n v="3"/>
    <s v="14"/>
    <d v="2023-03-14T00:00:00"/>
    <d v="2023-03-14T16:44:00"/>
    <x v="0"/>
  </r>
  <r>
    <s v="March 14, 2023 at 06:56PM"/>
    <s v="March 14"/>
    <s v="2023"/>
    <s v="06:56PM"/>
    <n v="3"/>
    <s v="14"/>
    <d v="2023-03-14T00:00:00"/>
    <d v="2023-03-14T18:56:00"/>
    <x v="0"/>
  </r>
  <r>
    <s v="March 14, 2023 at 08:50PM"/>
    <s v="March 14"/>
    <s v="2023"/>
    <s v="08:50PM"/>
    <n v="3"/>
    <s v="14"/>
    <d v="2023-03-14T00:00:00"/>
    <d v="2023-03-14T20:50:00"/>
    <x v="0"/>
  </r>
  <r>
    <s v="March 15, 2023 at 07:10AM"/>
    <s v="March 15"/>
    <s v="2023"/>
    <s v="07:10AM"/>
    <n v="3"/>
    <s v="15"/>
    <d v="2023-03-15T00:00:00"/>
    <d v="2023-03-15T07:10:00"/>
    <x v="0"/>
  </r>
  <r>
    <s v="March 15, 2023 at 08:27AM"/>
    <s v="March 15"/>
    <s v="2023"/>
    <s v="08:27AM"/>
    <n v="3"/>
    <s v="15"/>
    <d v="2023-03-15T00:00:00"/>
    <d v="2023-03-15T08:27:00"/>
    <x v="0"/>
  </r>
  <r>
    <s v="March 15, 2023 at 09:47AM"/>
    <s v="March 15"/>
    <s v="2023"/>
    <s v="09:47AM"/>
    <n v="3"/>
    <s v="15"/>
    <d v="2023-03-15T00:00:00"/>
    <d v="2023-03-15T09:47:00"/>
    <x v="0"/>
  </r>
  <r>
    <s v="March 15, 2023 at 01:07PM"/>
    <s v="March 15"/>
    <s v="2023"/>
    <s v="01:07PM"/>
    <n v="3"/>
    <s v="15"/>
    <d v="2023-03-15T00:00:00"/>
    <d v="2023-03-15T13:07:00"/>
    <x v="0"/>
  </r>
  <r>
    <s v="March 17, 2023 at 08:15AM"/>
    <s v="March 17"/>
    <s v="2023"/>
    <s v="08:15AM"/>
    <n v="3"/>
    <s v="17"/>
    <d v="2023-03-17T00:00:00"/>
    <d v="2023-03-17T08:15:00"/>
    <x v="0"/>
  </r>
  <r>
    <s v="March 17, 2023 at 09:26AM"/>
    <s v="March 17"/>
    <s v="2023"/>
    <s v="09:26AM"/>
    <n v="3"/>
    <s v="17"/>
    <d v="2023-03-17T00:00:00"/>
    <d v="2023-03-17T09:26:00"/>
    <x v="0"/>
  </r>
  <r>
    <s v="March 17, 2023 at 09:46AM"/>
    <s v="March 17"/>
    <s v="2023"/>
    <s v="09:46AM"/>
    <n v="3"/>
    <s v="17"/>
    <d v="2023-03-17T00:00:00"/>
    <d v="2023-03-17T09:46:00"/>
    <x v="0"/>
  </r>
  <r>
    <s v="March 17, 2023 at 12:21PM"/>
    <s v="March 17"/>
    <s v="2023"/>
    <s v="12:21PM"/>
    <n v="3"/>
    <s v="17"/>
    <d v="2023-03-17T00:00:00"/>
    <d v="2023-03-17T12:21:00"/>
    <x v="0"/>
  </r>
  <r>
    <s v="March 18, 2023 at 10:21AM"/>
    <s v="March 18"/>
    <s v="2023"/>
    <s v="10:21AM"/>
    <n v="3"/>
    <s v="18"/>
    <d v="2023-03-18T00:00:00"/>
    <d v="2023-03-18T10:21:00"/>
    <x v="0"/>
  </r>
  <r>
    <s v="March 18, 2023 at 11:05AM"/>
    <s v="March 18"/>
    <s v="2023"/>
    <s v="11:05AM"/>
    <n v="3"/>
    <s v="18"/>
    <d v="2023-03-18T00:00:00"/>
    <d v="2023-03-18T11:05:00"/>
    <x v="0"/>
  </r>
  <r>
    <s v="March 18, 2023 at 02:52PM"/>
    <s v="March 18"/>
    <s v="2023"/>
    <s v="02:52PM"/>
    <n v="3"/>
    <s v="18"/>
    <d v="2023-03-18T00:00:00"/>
    <d v="2023-03-18T14:52:00"/>
    <x v="0"/>
  </r>
  <r>
    <s v="March 19, 2023 at 11:05AM"/>
    <s v="March 19"/>
    <s v="2023"/>
    <s v="11:05AM"/>
    <n v="3"/>
    <s v="19"/>
    <d v="2023-03-19T00:00:00"/>
    <d v="2023-03-19T11:05:00"/>
    <x v="0"/>
  </r>
  <r>
    <s v="March 20, 2023 at 11:27AM"/>
    <s v="March 20"/>
    <s v="2023"/>
    <s v="11:27AM"/>
    <n v="3"/>
    <s v="20"/>
    <d v="2023-03-20T00:00:00"/>
    <d v="2023-03-20T11:27:00"/>
    <x v="0"/>
  </r>
  <r>
    <s v="March 22, 2023 at 08:22AM"/>
    <s v="March 22"/>
    <s v="2023"/>
    <s v="08:22AM"/>
    <n v="3"/>
    <s v="22"/>
    <d v="2023-03-22T00:00:00"/>
    <d v="2023-03-22T08:22:00"/>
    <x v="0"/>
  </r>
  <r>
    <s v="March 22, 2023 at 10:49AM"/>
    <s v="March 22"/>
    <s v="2023"/>
    <s v="10:49AM"/>
    <n v="3"/>
    <s v="22"/>
    <d v="2023-03-22T00:00:00"/>
    <d v="2023-03-22T10:49:00"/>
    <x v="0"/>
  </r>
  <r>
    <s v="March 22, 2023 at 01:16PM"/>
    <s v="March 22"/>
    <s v="2023"/>
    <s v="01:16PM"/>
    <n v="3"/>
    <s v="22"/>
    <d v="2023-03-22T00:00:00"/>
    <d v="2023-03-22T13:16:00"/>
    <x v="0"/>
  </r>
  <r>
    <s v="March 22, 2023 at 03:37PM"/>
    <s v="March 22"/>
    <s v="2023"/>
    <s v="03:37PM"/>
    <n v="3"/>
    <s v="22"/>
    <d v="2023-03-22T00:00:00"/>
    <d v="2023-03-22T15:37:00"/>
    <x v="0"/>
  </r>
  <r>
    <s v="March 23, 2023 at 09:02AM"/>
    <s v="March 23"/>
    <s v="2023"/>
    <s v="09:02AM"/>
    <n v="3"/>
    <s v="23"/>
    <d v="2023-03-23T00:00:00"/>
    <d v="2023-03-23T09:02:00"/>
    <x v="0"/>
  </r>
  <r>
    <s v="March 23, 2023 at 12:35PM"/>
    <s v="March 23"/>
    <s v="2023"/>
    <s v="12:35PM"/>
    <n v="3"/>
    <s v="23"/>
    <d v="2023-03-23T00:00:00"/>
    <d v="2023-03-23T12:35:00"/>
    <x v="0"/>
  </r>
  <r>
    <s v="March 23, 2023 at 09:07PM"/>
    <s v="March 23"/>
    <s v="2023"/>
    <s v="09:07PM"/>
    <n v="3"/>
    <s v="23"/>
    <d v="2023-03-23T00:00:00"/>
    <d v="2023-03-23T21:07:00"/>
    <x v="0"/>
  </r>
  <r>
    <s v="March 24, 2023 at 01:40PM"/>
    <s v="March 24"/>
    <s v="2023"/>
    <s v="01:40PM"/>
    <n v="3"/>
    <s v="24"/>
    <d v="2023-03-24T00:00:00"/>
    <d v="2023-03-24T13:40:00"/>
    <x v="0"/>
  </r>
  <r>
    <s v="March 24, 2023 at 06:42PM"/>
    <s v="March 24"/>
    <s v="2023"/>
    <s v="06:42PM"/>
    <n v="3"/>
    <s v="24"/>
    <d v="2023-03-24T00:00:00"/>
    <d v="2023-03-24T18:42:00"/>
    <x v="0"/>
  </r>
  <r>
    <s v="March 24, 2023 at 06:51PM"/>
    <s v="March 24"/>
    <s v="2023"/>
    <s v="06:51PM"/>
    <n v="3"/>
    <s v="24"/>
    <d v="2023-03-24T00:00:00"/>
    <d v="2023-03-24T18:51:00"/>
    <x v="0"/>
  </r>
  <r>
    <s v="March 25, 2023 at 12:50PM"/>
    <s v="March 25"/>
    <s v="2023"/>
    <s v="12:50PM"/>
    <n v="3"/>
    <s v="25"/>
    <d v="2023-03-25T00:00:00"/>
    <d v="2023-03-25T12:50:00"/>
    <x v="0"/>
  </r>
  <r>
    <s v="March 27, 2023 at 08:38AM"/>
    <s v="March 27"/>
    <s v="2023"/>
    <s v="08:38AM"/>
    <n v="3"/>
    <s v="27"/>
    <d v="2023-03-27T00:00:00"/>
    <d v="2023-03-27T08:38:00"/>
    <x v="0"/>
  </r>
  <r>
    <s v="March 27, 2023 at 11:30AM"/>
    <s v="March 27"/>
    <s v="2023"/>
    <s v="11:30AM"/>
    <n v="3"/>
    <s v="27"/>
    <d v="2023-03-27T00:00:00"/>
    <d v="2023-03-27T11:30:00"/>
    <x v="0"/>
  </r>
  <r>
    <s v="March 28, 2023 at 09:54AM"/>
    <s v="March 28"/>
    <s v="2023"/>
    <s v="09:54AM"/>
    <n v="3"/>
    <s v="28"/>
    <d v="2023-03-28T00:00:00"/>
    <d v="2023-03-28T09:54:00"/>
    <x v="0"/>
  </r>
  <r>
    <s v="March 28, 2023 at 10:53AM"/>
    <s v="March 28"/>
    <s v="2023"/>
    <s v="10:53AM"/>
    <n v="3"/>
    <s v="28"/>
    <d v="2023-03-28T00:00:00"/>
    <d v="2023-03-28T10:53:00"/>
    <x v="0"/>
  </r>
  <r>
    <s v="March 28, 2023 at 11:24AM"/>
    <s v="March 28"/>
    <s v="2023"/>
    <s v="11:24AM"/>
    <n v="3"/>
    <s v="28"/>
    <d v="2023-03-28T00:00:00"/>
    <d v="2023-03-28T11:24:00"/>
    <x v="0"/>
  </r>
  <r>
    <s v="March 28, 2023 at 02:42PM"/>
    <s v="March 28"/>
    <s v="2023"/>
    <s v="02:42PM"/>
    <n v="3"/>
    <s v="28"/>
    <d v="2023-03-28T00:00:00"/>
    <d v="2023-03-28T14:42:00"/>
    <x v="1"/>
  </r>
  <r>
    <s v="March 28, 2023 at 02:43PM"/>
    <s v="March 28"/>
    <s v="2023"/>
    <s v="02:43PM"/>
    <n v="3"/>
    <s v="28"/>
    <d v="2023-03-28T00:00:00"/>
    <d v="2023-03-28T14:43:00"/>
    <x v="1"/>
  </r>
  <r>
    <s v="March 28, 2023 at 09:07PM"/>
    <s v="March 28"/>
    <s v="2023"/>
    <s v="09:07PM"/>
    <n v="3"/>
    <s v="28"/>
    <d v="2023-03-28T00:00:00"/>
    <d v="2023-03-28T21:07:00"/>
    <x v="0"/>
  </r>
  <r>
    <s v="March 29, 2023 at 08:17AM"/>
    <s v="March 29"/>
    <s v="2023"/>
    <s v="08:17AM"/>
    <n v="3"/>
    <s v="29"/>
    <d v="2023-03-29T00:00:00"/>
    <d v="2023-03-29T08:17:00"/>
    <x v="0"/>
  </r>
  <r>
    <s v="March 29, 2023 at 05:41PM"/>
    <s v="March 29"/>
    <s v="2023"/>
    <s v="05:41PM"/>
    <n v="3"/>
    <s v="29"/>
    <d v="2023-03-29T00:00:00"/>
    <d v="2023-03-29T17:41:00"/>
    <x v="0"/>
  </r>
  <r>
    <s v="March 30, 2023 at 07:27AM"/>
    <s v="March 30"/>
    <s v="2023"/>
    <s v="07:27AM"/>
    <n v="3"/>
    <s v="30"/>
    <d v="2023-03-30T00:00:00"/>
    <d v="2023-03-30T07:27:00"/>
    <x v="0"/>
  </r>
  <r>
    <s v="March 30, 2023 at 09:19AM"/>
    <s v="March 30"/>
    <s v="2023"/>
    <s v="09:19AM"/>
    <n v="3"/>
    <s v="30"/>
    <d v="2023-03-30T00:00:00"/>
    <d v="2023-03-30T09:19:00"/>
    <x v="0"/>
  </r>
  <r>
    <s v="March 30, 2023 at 12:57PM"/>
    <s v="March 30"/>
    <s v="2023"/>
    <s v="12:57PM"/>
    <n v="3"/>
    <s v="30"/>
    <d v="2023-03-30T00:00:00"/>
    <d v="2023-03-30T12:57:00"/>
    <x v="0"/>
  </r>
  <r>
    <s v="March 30, 2023 at 09:13PM"/>
    <s v="March 30"/>
    <s v="2023"/>
    <s v="09:13PM"/>
    <n v="3"/>
    <s v="30"/>
    <d v="2023-03-30T00:00:00"/>
    <d v="2023-03-30T21:13:00"/>
    <x v="1"/>
  </r>
  <r>
    <s v="March 30, 2023 at 09:14PM"/>
    <s v="March 30"/>
    <s v="2023"/>
    <s v="09:14PM"/>
    <n v="3"/>
    <s v="30"/>
    <d v="2023-03-30T00:00:00"/>
    <d v="2023-03-30T21:14:00"/>
    <x v="1"/>
  </r>
  <r>
    <s v="March 31, 2023 at 06:41AM"/>
    <s v="March 31"/>
    <s v="2023"/>
    <s v="06:41AM"/>
    <n v="3"/>
    <s v="31"/>
    <d v="2023-03-31T00:00:00"/>
    <d v="2023-03-31T06:41:00"/>
    <x v="0"/>
  </r>
  <r>
    <s v="March 31, 2023 at 11:28AM"/>
    <s v="March 31"/>
    <s v="2023"/>
    <s v="11:28AM"/>
    <n v="3"/>
    <s v="31"/>
    <d v="2023-03-31T00:00:00"/>
    <d v="2023-03-31T11:28:00"/>
    <x v="0"/>
  </r>
  <r>
    <s v="March 31, 2023 at 10:10PM"/>
    <s v="March 31"/>
    <s v="2023"/>
    <s v="10:10PM"/>
    <n v="3"/>
    <s v="31"/>
    <d v="2023-03-31T00:00:00"/>
    <d v="2023-03-31T22:10:00"/>
    <x v="0"/>
  </r>
  <r>
    <s v="April 01, 2023 at 08:03AM"/>
    <s v="April 01"/>
    <s v="2023"/>
    <s v="08:03AM"/>
    <n v="4"/>
    <s v="01"/>
    <d v="2023-04-01T00:00:00"/>
    <d v="2023-04-01T08:03:00"/>
    <x v="0"/>
  </r>
  <r>
    <s v="April 01, 2023 at 12:50PM"/>
    <s v="April 01"/>
    <s v="2023"/>
    <s v="12:50PM"/>
    <n v="4"/>
    <s v="01"/>
    <d v="2023-04-01T00:00:00"/>
    <d v="2023-04-01T12:50:00"/>
    <x v="0"/>
  </r>
  <r>
    <s v="April 01, 2023 at 03:10PM"/>
    <s v="April 01"/>
    <s v="2023"/>
    <s v="03:10PM"/>
    <n v="4"/>
    <s v="01"/>
    <d v="2023-04-01T00:00:00"/>
    <d v="2023-04-01T15:10:00"/>
    <x v="0"/>
  </r>
  <r>
    <s v="April 04, 2023 at 07:45PM"/>
    <s v="April 04"/>
    <s v="2023"/>
    <s v="07:45PM"/>
    <n v="4"/>
    <s v="04"/>
    <d v="2023-04-04T00:00:00"/>
    <d v="2023-04-04T19:45:00"/>
    <x v="0"/>
  </r>
  <r>
    <s v="April 04, 2023 at 08:25PM"/>
    <s v="April 04"/>
    <s v="2023"/>
    <s v="08:25PM"/>
    <n v="4"/>
    <s v="04"/>
    <d v="2023-04-04T00:00:00"/>
    <d v="2023-04-04T20:25:00"/>
    <x v="0"/>
  </r>
  <r>
    <s v="April 04, 2023 at 09:08PM"/>
    <s v="April 04"/>
    <s v="2023"/>
    <s v="09:08PM"/>
    <n v="4"/>
    <s v="04"/>
    <d v="2023-04-04T00:00:00"/>
    <d v="2023-04-04T21:08:00"/>
    <x v="0"/>
  </r>
  <r>
    <s v="April 05, 2023 at 07:29AM"/>
    <s v="April 05"/>
    <s v="2023"/>
    <s v="07:29AM"/>
    <n v="4"/>
    <s v="05"/>
    <d v="2023-04-05T00:00:00"/>
    <d v="2023-04-05T07:29:00"/>
    <x v="0"/>
  </r>
  <r>
    <s v="April 05, 2023 at 07:53AM"/>
    <s v="April 05"/>
    <s v="2023"/>
    <s v="07:53AM"/>
    <n v="4"/>
    <s v="05"/>
    <d v="2023-04-05T00:00:00"/>
    <d v="2023-04-05T07:53:00"/>
    <x v="0"/>
  </r>
  <r>
    <s v="April 05, 2023 at 11:00AM"/>
    <s v="April 05"/>
    <s v="2023"/>
    <s v="11:00AM"/>
    <n v="4"/>
    <s v="05"/>
    <d v="2023-04-05T00:00:00"/>
    <d v="2023-04-05T11:00:00"/>
    <x v="0"/>
  </r>
  <r>
    <s v="April 06, 2023 at 10:40AM"/>
    <s v="April 06"/>
    <s v="2023"/>
    <s v="10:40AM"/>
    <n v="4"/>
    <s v="06"/>
    <d v="2023-04-06T00:00:00"/>
    <d v="2023-04-06T10:40:00"/>
    <x v="0"/>
  </r>
  <r>
    <s v="April 06, 2023 at 01:26PM"/>
    <s v="April 06"/>
    <s v="2023"/>
    <s v="01:26PM"/>
    <n v="4"/>
    <s v="06"/>
    <d v="2023-04-06T00:00:00"/>
    <d v="2023-04-06T13:26:00"/>
    <x v="0"/>
  </r>
  <r>
    <s v="April 07, 2023 at 09:32AM"/>
    <s v="April 07"/>
    <s v="2023"/>
    <s v="09:32AM"/>
    <n v="4"/>
    <s v="07"/>
    <d v="2023-04-07T00:00:00"/>
    <d v="2023-04-07T09:32:00"/>
    <x v="0"/>
  </r>
  <r>
    <s v="April 08, 2023 at 07:00AM"/>
    <s v="April 08"/>
    <s v="2023"/>
    <s v="07:00AM"/>
    <n v="4"/>
    <s v="08"/>
    <d v="2023-04-08T00:00:00"/>
    <d v="2023-04-08T07:00:00"/>
    <x v="0"/>
  </r>
  <r>
    <s v="April 08, 2023 at 07:13AM"/>
    <s v="April 08"/>
    <s v="2023"/>
    <s v="07:13AM"/>
    <n v="4"/>
    <s v="08"/>
    <d v="2023-04-08T00:00:00"/>
    <d v="2023-04-08T07:13:00"/>
    <x v="0"/>
  </r>
  <r>
    <s v="April 08, 2023 at 07:22AM"/>
    <s v="April 08"/>
    <s v="2023"/>
    <s v="07:22AM"/>
    <n v="4"/>
    <s v="08"/>
    <d v="2023-04-08T00:00:00"/>
    <d v="2023-04-08T07:22:00"/>
    <x v="0"/>
  </r>
  <r>
    <s v="April 08, 2023 at 11:10AM"/>
    <s v="April 08"/>
    <s v="2023"/>
    <s v="11:10AM"/>
    <n v="4"/>
    <s v="08"/>
    <d v="2023-04-08T00:00:00"/>
    <d v="2023-04-08T11:10:00"/>
    <x v="0"/>
  </r>
  <r>
    <s v="April 09, 2023 at 03:28PM"/>
    <s v="April 09"/>
    <s v="2023"/>
    <s v="03:28PM"/>
    <n v="4"/>
    <s v="09"/>
    <d v="2023-04-09T00:00:00"/>
    <d v="2023-04-09T15:28:00"/>
    <x v="0"/>
  </r>
  <r>
    <s v="April 10, 2023 at 09:00AM"/>
    <s v="April 10"/>
    <s v="2023"/>
    <s v="09:00AM"/>
    <n v="4"/>
    <s v="10"/>
    <d v="2023-04-10T00:00:00"/>
    <d v="2023-04-10T09:00:00"/>
    <x v="0"/>
  </r>
  <r>
    <s v="April 10, 2023 at 01:40PM"/>
    <s v="April 10"/>
    <s v="2023"/>
    <s v="01:40PM"/>
    <n v="4"/>
    <s v="10"/>
    <d v="2023-04-10T00:00:00"/>
    <d v="2023-04-10T13:40:00"/>
    <x v="0"/>
  </r>
  <r>
    <s v="April 11, 2023 at 07:38AM"/>
    <s v="April 11"/>
    <s v="2023"/>
    <s v="07:38AM"/>
    <n v="4"/>
    <s v="11"/>
    <d v="2023-04-11T00:00:00"/>
    <d v="2023-04-11T07:38:00"/>
    <x v="0"/>
  </r>
  <r>
    <s v="April 11, 2023 at 10:50AM"/>
    <s v="April 11"/>
    <s v="2023"/>
    <s v="10:50AM"/>
    <n v="4"/>
    <s v="11"/>
    <d v="2023-04-11T00:00:00"/>
    <d v="2023-04-11T10:50:00"/>
    <x v="0"/>
  </r>
  <r>
    <s v="April 11, 2023 at 01:26PM"/>
    <s v="April 11"/>
    <s v="2023"/>
    <s v="01:26PM"/>
    <n v="4"/>
    <s v="11"/>
    <d v="2023-04-11T00:00:00"/>
    <d v="2023-04-11T13:26:00"/>
    <x v="0"/>
  </r>
  <r>
    <s v="April 11, 2023 at 02:39PM"/>
    <s v="April 11"/>
    <s v="2023"/>
    <s v="02:39PM"/>
    <n v="4"/>
    <s v="11"/>
    <d v="2023-04-11T00:00:00"/>
    <d v="2023-04-11T14:39:00"/>
    <x v="0"/>
  </r>
  <r>
    <s v="April 12, 2023 at 07:05AM"/>
    <s v="April 12"/>
    <s v="2023"/>
    <s v="07:05AM"/>
    <n v="4"/>
    <s v="12"/>
    <d v="2023-04-12T00:00:00"/>
    <d v="2023-04-12T07:05:00"/>
    <x v="0"/>
  </r>
  <r>
    <s v="April 12, 2023 at 07:46PM"/>
    <s v="April 12"/>
    <s v="2023"/>
    <s v="07:46PM"/>
    <n v="4"/>
    <s v="12"/>
    <d v="2023-04-12T00:00:00"/>
    <d v="2023-04-12T19:46:00"/>
    <x v="0"/>
  </r>
  <r>
    <s v="April 13, 2023 at 08:19AM"/>
    <s v="April 13"/>
    <s v="2023"/>
    <s v="08:19AM"/>
    <n v="4"/>
    <s v="13"/>
    <d v="2023-04-13T00:00:00"/>
    <d v="2023-04-13T08:19:00"/>
    <x v="0"/>
  </r>
  <r>
    <s v="April 13, 2023 at 09:06PM"/>
    <s v="April 13"/>
    <s v="2023"/>
    <s v="09:06PM"/>
    <n v="4"/>
    <s v="13"/>
    <d v="2023-04-13T00:00:00"/>
    <d v="2023-04-13T21:06:00"/>
    <x v="0"/>
  </r>
  <r>
    <s v="April 14, 2023 at 07:09AM"/>
    <s v="April 14"/>
    <s v="2023"/>
    <s v="07:09AM"/>
    <n v="4"/>
    <s v="14"/>
    <d v="2023-04-14T00:00:00"/>
    <d v="2023-04-14T07:09:00"/>
    <x v="0"/>
  </r>
  <r>
    <s v="April 14, 2023 at 10:09AM"/>
    <s v="April 14"/>
    <s v="2023"/>
    <s v="10:09AM"/>
    <n v="4"/>
    <s v="14"/>
    <d v="2023-04-14T00:00:00"/>
    <d v="2023-04-14T10:09:00"/>
    <x v="0"/>
  </r>
  <r>
    <s v="April 14, 2023 at 12:16PM"/>
    <s v="April 14"/>
    <s v="2023"/>
    <s v="12:16PM"/>
    <n v="4"/>
    <s v="14"/>
    <d v="2023-04-14T00:00:00"/>
    <d v="2023-04-14T12:16:00"/>
    <x v="0"/>
  </r>
  <r>
    <s v="April 15, 2023 at 12:54PM"/>
    <s v="April 15"/>
    <s v="2023"/>
    <s v="12:54PM"/>
    <n v="4"/>
    <s v="15"/>
    <d v="2023-04-15T00:00:00"/>
    <d v="2023-04-15T12:54:00"/>
    <x v="0"/>
  </r>
  <r>
    <s v="April 15, 2023 at 06:53PM"/>
    <s v="April 15"/>
    <s v="2023"/>
    <s v="06:53PM"/>
    <n v="4"/>
    <s v="15"/>
    <d v="2023-04-15T00:00:00"/>
    <d v="2023-04-15T18:53:00"/>
    <x v="0"/>
  </r>
  <r>
    <s v="April 15, 2023 at 07:42PM"/>
    <s v="April 15"/>
    <s v="2023"/>
    <s v="07:42PM"/>
    <n v="4"/>
    <s v="15"/>
    <d v="2023-04-15T00:00:00"/>
    <d v="2023-04-15T19:42:00"/>
    <x v="0"/>
  </r>
  <r>
    <s v="April 16, 2023 at 08:32PM"/>
    <s v="April 16"/>
    <s v="2023"/>
    <s v="08:32PM"/>
    <n v="4"/>
    <s v="16"/>
    <d v="2023-04-16T00:00:00"/>
    <d v="2023-04-16T20:32:00"/>
    <x v="1"/>
  </r>
  <r>
    <s v="April 16, 2023 at 08:33PM"/>
    <s v="April 16"/>
    <s v="2023"/>
    <s v="08:33PM"/>
    <n v="4"/>
    <s v="16"/>
    <d v="2023-04-16T00:00:00"/>
    <d v="2023-04-16T20:33:00"/>
    <x v="1"/>
  </r>
  <r>
    <s v="April 17, 2023 at 07:27AM"/>
    <s v="April 17"/>
    <s v="2023"/>
    <s v="07:27AM"/>
    <n v="4"/>
    <s v="17"/>
    <d v="2023-04-17T00:00:00"/>
    <d v="2023-04-17T07:27:00"/>
    <x v="0"/>
  </r>
  <r>
    <s v="April 18, 2023 at 08:32PM"/>
    <s v="April 18"/>
    <s v="2023"/>
    <s v="08:32PM"/>
    <n v="4"/>
    <s v="18"/>
    <d v="2023-04-18T00:00:00"/>
    <d v="2023-04-18T20:32:00"/>
    <x v="0"/>
  </r>
  <r>
    <s v="April 19, 2023 at 07:20AM"/>
    <s v="April 19"/>
    <s v="2023"/>
    <s v="07:20AM"/>
    <n v="4"/>
    <s v="19"/>
    <d v="2023-04-19T00:00:00"/>
    <d v="2023-04-19T07:20:00"/>
    <x v="0"/>
  </r>
  <r>
    <s v="April 19, 2023 at 10:26AM"/>
    <s v="April 19"/>
    <s v="2023"/>
    <s v="10:26AM"/>
    <n v="4"/>
    <s v="19"/>
    <d v="2023-04-19T00:00:00"/>
    <d v="2023-04-19T10:26:00"/>
    <x v="0"/>
  </r>
  <r>
    <s v="April 19, 2023 at 01:02PM"/>
    <s v="April 19"/>
    <s v="2023"/>
    <s v="01:02PM"/>
    <n v="4"/>
    <s v="19"/>
    <d v="2023-04-19T00:00:00"/>
    <d v="2023-04-19T13:02:00"/>
    <x v="0"/>
  </r>
  <r>
    <s v="April 19, 2023 at 03:13PM"/>
    <s v="April 19"/>
    <s v="2023"/>
    <s v="03:13PM"/>
    <n v="4"/>
    <s v="19"/>
    <d v="2023-04-19T00:00:00"/>
    <d v="2023-04-19T15:13:00"/>
    <x v="0"/>
  </r>
  <r>
    <s v="April 19, 2023 at 05:51PM"/>
    <s v="April 19"/>
    <s v="2023"/>
    <s v="05:51PM"/>
    <n v="4"/>
    <s v="19"/>
    <d v="2023-04-19T00:00:00"/>
    <d v="2023-04-19T17:51:00"/>
    <x v="0"/>
  </r>
  <r>
    <s v="April 20, 2023 at 11:11AM"/>
    <s v="April 20"/>
    <s v="2023"/>
    <s v="11:11AM"/>
    <n v="4"/>
    <s v="20"/>
    <d v="2023-04-20T00:00:00"/>
    <d v="2023-04-20T11:11:00"/>
    <x v="0"/>
  </r>
  <r>
    <s v="April 20, 2023 at 01:41PM"/>
    <s v="April 20"/>
    <s v="2023"/>
    <s v="01:41PM"/>
    <n v="4"/>
    <s v="20"/>
    <d v="2023-04-20T00:00:00"/>
    <d v="2023-04-20T13:41:00"/>
    <x v="0"/>
  </r>
  <r>
    <s v="April 21, 2023 at 08:39AM"/>
    <s v="April 21"/>
    <s v="2023"/>
    <s v="08:39AM"/>
    <n v="4"/>
    <s v="21"/>
    <d v="2023-04-21T00:00:00"/>
    <d v="2023-04-21T08:39:00"/>
    <x v="0"/>
  </r>
  <r>
    <s v="April 21, 2023 at 09:10AM"/>
    <s v="April 21"/>
    <s v="2023"/>
    <s v="09:10AM"/>
    <n v="4"/>
    <s v="21"/>
    <d v="2023-04-21T00:00:00"/>
    <d v="2023-04-21T09:10:00"/>
    <x v="0"/>
  </r>
  <r>
    <s v="April 22, 2023 at 03:14PM"/>
    <s v="April 22"/>
    <s v="2023"/>
    <s v="03:14PM"/>
    <n v="4"/>
    <s v="22"/>
    <d v="2023-04-22T00:00:00"/>
    <d v="2023-04-22T15:14:00"/>
    <x v="0"/>
  </r>
  <r>
    <s v="April 23, 2023 at 06:49AM"/>
    <s v="April 23"/>
    <s v="2023"/>
    <s v="06:49AM"/>
    <n v="4"/>
    <s v="23"/>
    <d v="2023-04-23T00:00:00"/>
    <d v="2023-04-23T06:49:00"/>
    <x v="0"/>
  </r>
  <r>
    <s v="April 24, 2023 at 07:24AM"/>
    <s v="April 24"/>
    <s v="2023"/>
    <s v="07:24AM"/>
    <n v="4"/>
    <s v="24"/>
    <d v="2023-04-24T00:00:00"/>
    <d v="2023-04-24T07:24:00"/>
    <x v="0"/>
  </r>
  <r>
    <s v="April 24, 2023 at 02:16PM"/>
    <s v="April 24"/>
    <s v="2023"/>
    <s v="02:16PM"/>
    <n v="4"/>
    <s v="24"/>
    <d v="2023-04-24T00:00:00"/>
    <d v="2023-04-24T14:16:00"/>
    <x v="0"/>
  </r>
  <r>
    <s v="April 25, 2023 at 06:40AM"/>
    <s v="April 25"/>
    <s v="2023"/>
    <s v="06:40AM"/>
    <n v="4"/>
    <s v="25"/>
    <d v="2023-04-25T00:00:00"/>
    <d v="2023-04-25T06:40:00"/>
    <x v="0"/>
  </r>
  <r>
    <s v="April 25, 2023 at 08:55AM"/>
    <s v="April 25"/>
    <s v="2023"/>
    <s v="08:55AM"/>
    <n v="4"/>
    <s v="25"/>
    <d v="2023-04-25T00:00:00"/>
    <d v="2023-04-25T08:55:00"/>
    <x v="0"/>
  </r>
  <r>
    <s v="April 25, 2023 at 11:16AM"/>
    <s v="April 25"/>
    <s v="2023"/>
    <s v="11:16AM"/>
    <n v="4"/>
    <s v="25"/>
    <d v="2023-04-25T00:00:00"/>
    <d v="2023-04-25T11:16:00"/>
    <x v="1"/>
  </r>
  <r>
    <s v="April 25, 2023 at 11:17AM"/>
    <s v="April 25"/>
    <s v="2023"/>
    <s v="11:17AM"/>
    <n v="4"/>
    <s v="25"/>
    <d v="2023-04-25T00:00:00"/>
    <d v="2023-04-25T11:17:00"/>
    <x v="1"/>
  </r>
  <r>
    <s v="April 26, 2023 at 08:45AM"/>
    <s v="April 26"/>
    <s v="2023"/>
    <s v="08:45AM"/>
    <n v="4"/>
    <s v="26"/>
    <d v="2023-04-26T00:00:00"/>
    <d v="2023-04-26T08:45:00"/>
    <x v="0"/>
  </r>
  <r>
    <s v="April 26, 2023 at 09:12PM"/>
    <s v="April 26"/>
    <s v="2023"/>
    <s v="09:12PM"/>
    <n v="4"/>
    <s v="26"/>
    <d v="2023-04-26T00:00:00"/>
    <d v="2023-04-26T21:12:00"/>
    <x v="0"/>
  </r>
  <r>
    <s v="April 27, 2023 at 10:05AM"/>
    <s v="April 27"/>
    <s v="2023"/>
    <s v="10:05AM"/>
    <n v="4"/>
    <s v="27"/>
    <d v="2023-04-27T00:00:00"/>
    <d v="2023-04-27T10:05:00"/>
    <x v="0"/>
  </r>
  <r>
    <s v="April 27, 2023 at 07:51PM"/>
    <s v="April 27"/>
    <s v="2023"/>
    <s v="07:51PM"/>
    <n v="4"/>
    <s v="27"/>
    <d v="2023-04-27T00:00:00"/>
    <d v="2023-04-27T19:51:00"/>
    <x v="0"/>
  </r>
  <r>
    <s v="April 27, 2023 at 09:01PM"/>
    <s v="April 27"/>
    <s v="2023"/>
    <s v="09:01PM"/>
    <n v="4"/>
    <s v="27"/>
    <d v="2023-04-27T00:00:00"/>
    <d v="2023-04-27T21:01:00"/>
    <x v="0"/>
  </r>
  <r>
    <s v="April 27, 2023 at 09:35PM"/>
    <s v="April 27"/>
    <s v="2023"/>
    <s v="09:35PM"/>
    <n v="4"/>
    <s v="27"/>
    <d v="2023-04-27T00:00:00"/>
    <d v="2023-04-27T21:35:00"/>
    <x v="0"/>
  </r>
  <r>
    <s v="April 28, 2023 at 11:09AM"/>
    <s v="April 28"/>
    <s v="2023"/>
    <s v="11:09AM"/>
    <n v="4"/>
    <s v="28"/>
    <d v="2023-04-28T00:00:00"/>
    <d v="2023-04-28T11:09:00"/>
    <x v="0"/>
  </r>
  <r>
    <s v="April 28, 2023 at 12:50PM"/>
    <s v="April 28"/>
    <s v="2023"/>
    <s v="12:50PM"/>
    <n v="4"/>
    <s v="28"/>
    <d v="2023-04-28T00:00:00"/>
    <d v="2023-04-28T12:50:00"/>
    <x v="0"/>
  </r>
  <r>
    <s v="April 28, 2023 at 02:05PM"/>
    <s v="April 28"/>
    <s v="2023"/>
    <s v="02:05PM"/>
    <n v="4"/>
    <s v="28"/>
    <d v="2023-04-28T00:00:00"/>
    <d v="2023-04-28T14:05:00"/>
    <x v="0"/>
  </r>
  <r>
    <s v="April 28, 2023 at 05:37PM"/>
    <s v="April 28"/>
    <s v="2023"/>
    <s v="05:37PM"/>
    <n v="4"/>
    <s v="28"/>
    <d v="2023-04-28T00:00:00"/>
    <d v="2023-04-28T17:37:00"/>
    <x v="0"/>
  </r>
  <r>
    <s v="April 28, 2023 at 07:36PM"/>
    <s v="April 28"/>
    <s v="2023"/>
    <s v="07:36PM"/>
    <n v="4"/>
    <s v="28"/>
    <d v="2023-04-28T00:00:00"/>
    <d v="2023-04-28T19:36:00"/>
    <x v="0"/>
  </r>
  <r>
    <s v="April 30, 2023 at 07:28AM"/>
    <s v="April 30"/>
    <s v="2023"/>
    <s v="07:28AM"/>
    <n v="4"/>
    <s v="30"/>
    <d v="2023-04-30T00:00:00"/>
    <d v="2023-04-30T07:28:00"/>
    <x v="0"/>
  </r>
  <r>
    <s v="April 30, 2023 at 08:26AM"/>
    <s v="April 30"/>
    <s v="2023"/>
    <s v="08:26AM"/>
    <n v="4"/>
    <s v="30"/>
    <d v="2023-04-30T00:00:00"/>
    <d v="2023-04-30T08:26:00"/>
    <x v="0"/>
  </r>
  <r>
    <s v="April 30, 2023 at 06:16PM"/>
    <s v="April 30"/>
    <s v="2023"/>
    <s v="06:16PM"/>
    <n v="4"/>
    <s v="30"/>
    <d v="2023-04-30T00:00:00"/>
    <d v="2023-04-30T18:16:00"/>
    <x v="0"/>
  </r>
  <r>
    <s v="April 30, 2023 at 08:55PM"/>
    <s v="April 30"/>
    <s v="2023"/>
    <s v="08:55PM"/>
    <n v="4"/>
    <s v="30"/>
    <d v="2023-04-30T00:00:00"/>
    <d v="2023-04-30T20:55:00"/>
    <x v="0"/>
  </r>
  <r>
    <s v="April 30, 2023 at 09:23PM"/>
    <s v="April 30"/>
    <s v="2023"/>
    <s v="09:23PM"/>
    <n v="4"/>
    <s v="30"/>
    <d v="2023-04-30T00:00:00"/>
    <d v="2023-04-30T21:23:00"/>
    <x v="0"/>
  </r>
  <r>
    <s v="May 01, 2023 at 10:27AM"/>
    <s v="May 01"/>
    <s v="2023"/>
    <s v="10:27AM"/>
    <n v="5"/>
    <s v="01"/>
    <d v="2023-05-01T00:00:00"/>
    <d v="2023-05-01T10:27:00"/>
    <x v="0"/>
  </r>
  <r>
    <s v="May 02, 2023 at 08:04AM"/>
    <s v="May 02"/>
    <s v="2023"/>
    <s v="08:04AM"/>
    <n v="5"/>
    <s v="02"/>
    <d v="2023-05-02T00:00:00"/>
    <d v="2023-05-02T08:04:00"/>
    <x v="0"/>
  </r>
  <r>
    <s v="May 02, 2023 at 08:12AM"/>
    <s v="May 02"/>
    <s v="2023"/>
    <s v="08:12AM"/>
    <n v="5"/>
    <s v="02"/>
    <d v="2023-05-02T00:00:00"/>
    <d v="2023-05-02T08:12:00"/>
    <x v="0"/>
  </r>
  <r>
    <s v="May 02, 2023 at 04:46PM"/>
    <s v="May 02"/>
    <s v="2023"/>
    <s v="04:46PM"/>
    <n v="5"/>
    <s v="02"/>
    <d v="2023-05-02T00:00:00"/>
    <d v="2023-05-02T16:46:00"/>
    <x v="0"/>
  </r>
  <r>
    <s v="May 03, 2023 at 10:32AM"/>
    <s v="May 03"/>
    <s v="2023"/>
    <s v="10:32AM"/>
    <n v="5"/>
    <s v="03"/>
    <d v="2023-05-03T00:00:00"/>
    <d v="2023-05-03T10:32:00"/>
    <x v="0"/>
  </r>
  <r>
    <s v="May 03, 2023 at 10:50AM"/>
    <s v="May 03"/>
    <s v="2023"/>
    <s v="10:50AM"/>
    <n v="5"/>
    <s v="03"/>
    <d v="2023-05-03T00:00:00"/>
    <d v="2023-05-03T10:50:00"/>
    <x v="0"/>
  </r>
  <r>
    <s v="May 03, 2023 at 03:09PM"/>
    <s v="May 03"/>
    <s v="2023"/>
    <s v="03:09PM"/>
    <n v="5"/>
    <s v="03"/>
    <d v="2023-05-03T00:00:00"/>
    <d v="2023-05-03T15:09:00"/>
    <x v="0"/>
  </r>
  <r>
    <s v="May 03, 2023 at 05:41PM"/>
    <s v="May 03"/>
    <s v="2023"/>
    <s v="05:41PM"/>
    <n v="5"/>
    <s v="03"/>
    <d v="2023-05-03T00:00:00"/>
    <d v="2023-05-03T17:41:00"/>
    <x v="0"/>
  </r>
  <r>
    <s v="May 04, 2023 at 07:08AM"/>
    <s v="May 04"/>
    <s v="2023"/>
    <s v="07:08AM"/>
    <n v="5"/>
    <s v="04"/>
    <d v="2023-05-04T00:00:00"/>
    <d v="2023-05-04T07:08:00"/>
    <x v="0"/>
  </r>
  <r>
    <s v="May 04, 2023 at 08:39AM"/>
    <s v="May 04"/>
    <s v="2023"/>
    <s v="08:39AM"/>
    <n v="5"/>
    <s v="04"/>
    <d v="2023-05-04T00:00:00"/>
    <d v="2023-05-04T08:39:00"/>
    <x v="0"/>
  </r>
  <r>
    <s v="May 04, 2023 at 10:36AM"/>
    <s v="May 04"/>
    <s v="2023"/>
    <s v="10:36AM"/>
    <n v="5"/>
    <s v="04"/>
    <d v="2023-05-04T00:00:00"/>
    <d v="2023-05-04T10:36:00"/>
    <x v="0"/>
  </r>
  <r>
    <s v="May 04, 2023 at 11:17AM"/>
    <s v="May 04"/>
    <s v="2023"/>
    <s v="11:17AM"/>
    <n v="5"/>
    <s v="04"/>
    <d v="2023-05-04T00:00:00"/>
    <d v="2023-05-04T11:17:00"/>
    <x v="0"/>
  </r>
  <r>
    <s v="May 04, 2023 at 08:36PM"/>
    <s v="May 04"/>
    <s v="2023"/>
    <s v="08:36PM"/>
    <n v="5"/>
    <s v="04"/>
    <d v="2023-05-04T00:00:00"/>
    <d v="2023-05-04T20:36:00"/>
    <x v="0"/>
  </r>
  <r>
    <s v="May 05, 2023 at 08:37AM"/>
    <s v="May 05"/>
    <s v="2023"/>
    <s v="08:37AM"/>
    <n v="5"/>
    <s v="05"/>
    <d v="2023-05-05T00:00:00"/>
    <d v="2023-05-05T08:37:00"/>
    <x v="0"/>
  </r>
  <r>
    <s v="May 06, 2023 at 11:31AM"/>
    <s v="May 06"/>
    <s v="2023"/>
    <s v="11:31AM"/>
    <n v="5"/>
    <s v="06"/>
    <d v="2023-05-06T00:00:00"/>
    <d v="2023-05-06T11:31:00"/>
    <x v="0"/>
  </r>
  <r>
    <s v="May 06, 2023 at 03:46PM"/>
    <s v="May 06"/>
    <s v="2023"/>
    <s v="03:46PM"/>
    <n v="5"/>
    <s v="06"/>
    <d v="2023-05-06T00:00:00"/>
    <d v="2023-05-06T15:46:00"/>
    <x v="0"/>
  </r>
  <r>
    <s v="May 06, 2023 at 06:24PM"/>
    <s v="May 06"/>
    <s v="2023"/>
    <s v="06:24PM"/>
    <n v="5"/>
    <s v="06"/>
    <d v="2023-05-06T00:00:00"/>
    <d v="2023-05-06T18:24:00"/>
    <x v="0"/>
  </r>
  <r>
    <s v="May 07, 2023 at 06:20AM"/>
    <s v="May 07"/>
    <s v="2023"/>
    <s v="06:20AM"/>
    <n v="5"/>
    <s v="07"/>
    <d v="2023-05-07T00:00:00"/>
    <d v="2023-05-07T06:20:00"/>
    <x v="0"/>
  </r>
  <r>
    <s v="May 07, 2023 at 03:55PM"/>
    <s v="May 07"/>
    <s v="2023"/>
    <s v="03:55PM"/>
    <n v="5"/>
    <s v="07"/>
    <d v="2023-05-07T00:00:00"/>
    <d v="2023-05-07T15:55:00"/>
    <x v="0"/>
  </r>
  <r>
    <s v="May 08, 2023 at 10:54AM"/>
    <s v="May 08"/>
    <s v="2023"/>
    <s v="10:54AM"/>
    <n v="5"/>
    <s v="08"/>
    <d v="2023-05-08T00:00:00"/>
    <d v="2023-05-08T10:54:00"/>
    <x v="1"/>
  </r>
  <r>
    <s v="May 08, 2023 at 10:55AM"/>
    <s v="May 08"/>
    <s v="2023"/>
    <s v="10:55AM"/>
    <n v="5"/>
    <s v="08"/>
    <d v="2023-05-08T00:00:00"/>
    <d v="2023-05-08T10:55:00"/>
    <x v="1"/>
  </r>
  <r>
    <s v="May 08, 2023 at 01:53PM"/>
    <s v="May 08"/>
    <s v="2023"/>
    <s v="01:53PM"/>
    <n v="5"/>
    <s v="08"/>
    <d v="2023-05-08T00:00:00"/>
    <d v="2023-05-08T13:53:00"/>
    <x v="0"/>
  </r>
  <r>
    <s v="May 08, 2023 at 03:54PM"/>
    <s v="May 08"/>
    <s v="2023"/>
    <s v="03:54PM"/>
    <n v="5"/>
    <s v="08"/>
    <d v="2023-05-08T00:00:00"/>
    <d v="2023-05-08T15:54:00"/>
    <x v="0"/>
  </r>
  <r>
    <s v="May 09, 2023 at 09:28AM"/>
    <s v="May 09"/>
    <s v="2023"/>
    <s v="09:28AM"/>
    <n v="5"/>
    <s v="09"/>
    <d v="2023-05-09T00:00:00"/>
    <d v="2023-05-09T09:28:00"/>
    <x v="0"/>
  </r>
  <r>
    <s v="May 09, 2023 at 12:13PM"/>
    <s v="May 09"/>
    <s v="2023"/>
    <s v="12:13PM"/>
    <n v="5"/>
    <s v="09"/>
    <d v="2023-05-09T00:00:00"/>
    <d v="2023-05-09T12:13:00"/>
    <x v="0"/>
  </r>
  <r>
    <s v="May 09, 2023 at 09:13PM"/>
    <s v="May 09"/>
    <s v="2023"/>
    <s v="09:13PM"/>
    <n v="5"/>
    <s v="09"/>
    <d v="2023-05-09T00:00:00"/>
    <d v="2023-05-09T21:13:00"/>
    <x v="0"/>
  </r>
  <r>
    <s v="May 09, 2023 at 09:45PM"/>
    <s v="May 09"/>
    <s v="2023"/>
    <s v="09:45PM"/>
    <n v="5"/>
    <s v="09"/>
    <d v="2023-05-09T00:00:00"/>
    <d v="2023-05-09T21:45:00"/>
    <x v="0"/>
  </r>
  <r>
    <s v="May 10, 2023 at 07:31AM"/>
    <s v="May 10"/>
    <s v="2023"/>
    <s v="07:31AM"/>
    <n v="5"/>
    <s v="10"/>
    <d v="2023-05-10T00:00:00"/>
    <d v="2023-05-10T07:31:00"/>
    <x v="0"/>
  </r>
  <r>
    <s v="May 10, 2023 at 12:29PM"/>
    <s v="May 10"/>
    <s v="2023"/>
    <s v="12:29PM"/>
    <n v="5"/>
    <s v="10"/>
    <d v="2023-05-10T00:00:00"/>
    <d v="2023-05-10T12:29:00"/>
    <x v="0"/>
  </r>
  <r>
    <s v="May 10, 2023 at 07:54PM"/>
    <s v="May 10"/>
    <s v="2023"/>
    <s v="07:54PM"/>
    <n v="5"/>
    <s v="10"/>
    <d v="2023-05-10T00:00:00"/>
    <d v="2023-05-10T19:54:00"/>
    <x v="0"/>
  </r>
  <r>
    <s v="May 10, 2023 at 08:57PM"/>
    <s v="May 10"/>
    <s v="2023"/>
    <s v="08:57PM"/>
    <n v="5"/>
    <s v="10"/>
    <d v="2023-05-10T00:00:00"/>
    <d v="2023-05-10T20:57:00"/>
    <x v="0"/>
  </r>
  <r>
    <s v="May 11, 2023 at 12:33PM"/>
    <s v="May 11"/>
    <s v="2023"/>
    <s v="12:33PM"/>
    <n v="5"/>
    <s v="11"/>
    <d v="2023-05-11T00:00:00"/>
    <d v="2023-05-11T12:33:00"/>
    <x v="0"/>
  </r>
  <r>
    <s v="May 11, 2023 at 01:33PM"/>
    <s v="May 11"/>
    <s v="2023"/>
    <s v="01:33PM"/>
    <n v="5"/>
    <s v="11"/>
    <d v="2023-05-11T00:00:00"/>
    <d v="2023-05-11T13:33:00"/>
    <x v="0"/>
  </r>
  <r>
    <s v="May 11, 2023 at 03:12PM"/>
    <s v="May 11"/>
    <s v="2023"/>
    <s v="03:12PM"/>
    <n v="5"/>
    <s v="11"/>
    <d v="2023-05-11T00:00:00"/>
    <d v="2023-05-11T15:12:00"/>
    <x v="0"/>
  </r>
  <r>
    <s v="May 11, 2023 at 07:15PM"/>
    <s v="May 11"/>
    <s v="2023"/>
    <s v="07:15PM"/>
    <n v="5"/>
    <s v="11"/>
    <d v="2023-05-11T00:00:00"/>
    <d v="2023-05-11T19:15:00"/>
    <x v="0"/>
  </r>
  <r>
    <s v="May 12, 2023 at 11:28AM"/>
    <s v="May 12"/>
    <s v="2023"/>
    <s v="11:28AM"/>
    <n v="5"/>
    <s v="12"/>
    <d v="2023-05-12T00:00:00"/>
    <d v="2023-05-12T11:28:00"/>
    <x v="0"/>
  </r>
  <r>
    <s v="May 12, 2023 at 12:51PM"/>
    <s v="May 12"/>
    <s v="2023"/>
    <s v="12:51PM"/>
    <n v="5"/>
    <s v="12"/>
    <d v="2023-05-12T00:00:00"/>
    <d v="2023-05-12T12:51:00"/>
    <x v="0"/>
  </r>
  <r>
    <s v="May 12, 2023 at 03:22PM"/>
    <s v="May 12"/>
    <s v="2023"/>
    <s v="03:22PM"/>
    <n v="5"/>
    <s v="12"/>
    <d v="2023-05-12T00:00:00"/>
    <d v="2023-05-12T15:22:00"/>
    <x v="0"/>
  </r>
  <r>
    <s v="May 13, 2023 at 06:09PM"/>
    <s v="May 13"/>
    <s v="2023"/>
    <s v="06:09PM"/>
    <n v="5"/>
    <s v="13"/>
    <d v="2023-05-13T00:00:00"/>
    <d v="2023-05-13T18:09:00"/>
    <x v="0"/>
  </r>
  <r>
    <s v="May 15, 2023 at 08:01AM"/>
    <s v="May 15"/>
    <s v="2023"/>
    <s v="08:01AM"/>
    <n v="5"/>
    <s v="15"/>
    <d v="2023-05-15T00:00:00"/>
    <d v="2023-05-15T08:01:00"/>
    <x v="0"/>
  </r>
  <r>
    <s v="May 15, 2023 at 09:23AM"/>
    <s v="May 15"/>
    <s v="2023"/>
    <s v="09:23AM"/>
    <n v="5"/>
    <s v="15"/>
    <d v="2023-05-15T00:00:00"/>
    <d v="2023-05-15T09:23:00"/>
    <x v="0"/>
  </r>
  <r>
    <s v="May 15, 2023 at 01:12PM"/>
    <s v="May 15"/>
    <s v="2023"/>
    <s v="01:12PM"/>
    <n v="5"/>
    <s v="15"/>
    <d v="2023-05-15T00:00:00"/>
    <d v="2023-05-15T13:12:00"/>
    <x v="0"/>
  </r>
  <r>
    <s v="May 15, 2023 at 07:53PM"/>
    <s v="May 15"/>
    <s v="2023"/>
    <s v="07:53PM"/>
    <n v="5"/>
    <s v="15"/>
    <d v="2023-05-15T00:00:00"/>
    <d v="2023-05-15T19:53:00"/>
    <x v="0"/>
  </r>
  <r>
    <s v="May 15, 2023 at 09:30PM"/>
    <s v="May 15"/>
    <s v="2023"/>
    <s v="09:30PM"/>
    <n v="5"/>
    <s v="15"/>
    <d v="2023-05-15T00:00:00"/>
    <d v="2023-05-15T21:30:00"/>
    <x v="0"/>
  </r>
  <r>
    <s v="May 16, 2023 at 09:44AM"/>
    <s v="May 16"/>
    <s v="2023"/>
    <s v="09:44AM"/>
    <n v="5"/>
    <s v="16"/>
    <d v="2023-05-16T00:00:00"/>
    <d v="2023-05-16T09:44:00"/>
    <x v="0"/>
  </r>
  <r>
    <s v="May 16, 2023 at 10:43AM"/>
    <s v="May 16"/>
    <s v="2023"/>
    <s v="10:43AM"/>
    <n v="5"/>
    <s v="16"/>
    <d v="2023-05-16T00:00:00"/>
    <d v="2023-05-16T10:43:00"/>
    <x v="0"/>
  </r>
  <r>
    <s v="May 16, 2023 at 12:57PM"/>
    <s v="May 16"/>
    <s v="2023"/>
    <s v="12:57PM"/>
    <n v="5"/>
    <s v="16"/>
    <d v="2023-05-16T00:00:00"/>
    <d v="2023-05-16T12:57:00"/>
    <x v="0"/>
  </r>
  <r>
    <s v="May 17, 2023 at 07:31AM"/>
    <s v="May 17"/>
    <s v="2023"/>
    <s v="07:31AM"/>
    <n v="5"/>
    <s v="17"/>
    <d v="2023-05-17T00:00:00"/>
    <d v="2023-05-17T07:31:00"/>
    <x v="0"/>
  </r>
  <r>
    <s v="May 17, 2023 at 03:29PM"/>
    <s v="May 17"/>
    <s v="2023"/>
    <s v="03:29PM"/>
    <n v="5"/>
    <s v="17"/>
    <d v="2023-05-17T00:00:00"/>
    <d v="2023-05-17T15:29:00"/>
    <x v="0"/>
  </r>
  <r>
    <s v="May 17, 2023 at 04:37PM"/>
    <s v="May 17"/>
    <s v="2023"/>
    <s v="04:37PM"/>
    <n v="5"/>
    <s v="17"/>
    <d v="2023-05-17T00:00:00"/>
    <d v="2023-05-17T16:37:00"/>
    <x v="0"/>
  </r>
  <r>
    <s v="May 17, 2023 at 09:31PM"/>
    <s v="May 17"/>
    <s v="2023"/>
    <s v="09:31PM"/>
    <n v="5"/>
    <s v="17"/>
    <d v="2023-05-17T00:00:00"/>
    <d v="2023-05-17T21:31:00"/>
    <x v="0"/>
  </r>
  <r>
    <s v="May 18, 2023 at 08:17AM"/>
    <s v="May 18"/>
    <s v="2023"/>
    <s v="08:17AM"/>
    <n v="5"/>
    <s v="18"/>
    <d v="2023-05-18T00:00:00"/>
    <d v="2023-05-18T08:17:00"/>
    <x v="0"/>
  </r>
  <r>
    <s v="May 18, 2023 at 11:08AM"/>
    <s v="May 18"/>
    <s v="2023"/>
    <s v="11:08AM"/>
    <n v="5"/>
    <s v="18"/>
    <d v="2023-05-18T00:00:00"/>
    <d v="2023-05-18T11:08:00"/>
    <x v="0"/>
  </r>
  <r>
    <s v="May 18, 2023 at 11:15AM"/>
    <s v="May 18"/>
    <s v="2023"/>
    <s v="11:15AM"/>
    <n v="5"/>
    <s v="18"/>
    <d v="2023-05-18T00:00:00"/>
    <d v="2023-05-18T11:15:00"/>
    <x v="0"/>
  </r>
  <r>
    <s v="May 19, 2023 at 06:21AM"/>
    <s v="May 19"/>
    <s v="2023"/>
    <s v="06:21AM"/>
    <n v="5"/>
    <s v="19"/>
    <d v="2023-05-19T00:00:00"/>
    <d v="2023-05-19T06:21:00"/>
    <x v="0"/>
  </r>
  <r>
    <s v="May 19, 2023 at 07:36AM"/>
    <s v="May 19"/>
    <s v="2023"/>
    <s v="07:36AM"/>
    <n v="5"/>
    <s v="19"/>
    <d v="2023-05-19T00:00:00"/>
    <d v="2023-05-19T07:36:00"/>
    <x v="0"/>
  </r>
  <r>
    <s v="May 19, 2023 at 01:19PM"/>
    <s v="May 19"/>
    <s v="2023"/>
    <s v="01:19PM"/>
    <n v="5"/>
    <s v="19"/>
    <d v="2023-05-19T00:00:00"/>
    <d v="2023-05-19T13:19:00"/>
    <x v="0"/>
  </r>
  <r>
    <s v="May 19, 2023 at 02:31PM"/>
    <s v="May 19"/>
    <s v="2023"/>
    <s v="02:31PM"/>
    <n v="5"/>
    <s v="19"/>
    <d v="2023-05-19T00:00:00"/>
    <d v="2023-05-19T14:31:00"/>
    <x v="0"/>
  </r>
  <r>
    <s v="May 22, 2023 at 08:52AM"/>
    <s v="May 22"/>
    <s v="2023"/>
    <s v="08:52AM"/>
    <n v="5"/>
    <s v="22"/>
    <d v="2023-05-22T00:00:00"/>
    <d v="2023-05-22T08:52:00"/>
    <x v="0"/>
  </r>
  <r>
    <s v="May 22, 2023 at 03:21PM"/>
    <s v="May 22"/>
    <s v="2023"/>
    <s v="03:21PM"/>
    <n v="5"/>
    <s v="22"/>
    <d v="2023-05-22T00:00:00"/>
    <d v="2023-05-22T15:21:00"/>
    <x v="0"/>
  </r>
  <r>
    <s v="May 22, 2023 at 05:56PM"/>
    <s v="May 22"/>
    <s v="2023"/>
    <s v="05:56PM"/>
    <n v="5"/>
    <s v="22"/>
    <d v="2023-05-22T00:00:00"/>
    <d v="2023-05-22T17:56:00"/>
    <x v="0"/>
  </r>
  <r>
    <s v="May 22, 2023 at 07:27PM"/>
    <s v="May 22"/>
    <s v="2023"/>
    <s v="07:27PM"/>
    <n v="5"/>
    <s v="22"/>
    <d v="2023-05-22T00:00:00"/>
    <d v="2023-05-22T19:27:00"/>
    <x v="0"/>
  </r>
  <r>
    <s v="May 23, 2023 at 07:19AM"/>
    <s v="May 23"/>
    <s v="2023"/>
    <s v="07:19AM"/>
    <n v="5"/>
    <s v="23"/>
    <d v="2023-05-23T00:00:00"/>
    <d v="2023-05-23T07:19:0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61">
  <r>
    <s v="January 01, 2017 at 02:12PM"/>
    <s v="January 01"/>
    <s v="2017"/>
    <x v="0"/>
    <x v="0"/>
    <s v="01"/>
    <d v="2017-01-01T00:00:00"/>
    <d v="2017-01-01T14:12:00"/>
    <b v="0"/>
  </r>
  <r>
    <s v="January 02, 2017 at 12:41PM"/>
    <s v="January 02"/>
    <s v="2017"/>
    <x v="1"/>
    <x v="0"/>
    <s v="02"/>
    <d v="2017-01-02T00:00:00"/>
    <d v="2017-01-02T12:41:00"/>
    <b v="0"/>
  </r>
  <r>
    <s v="January 02, 2017 at 06:40PM"/>
    <s v="January 02"/>
    <s v="2017"/>
    <x v="2"/>
    <x v="0"/>
    <s v="02"/>
    <d v="2017-01-02T00:00:00"/>
    <d v="2017-01-02T18:40:00"/>
    <b v="0"/>
  </r>
  <r>
    <s v="January 02, 2017 at 08:52PM"/>
    <s v="January 02"/>
    <s v="2017"/>
    <x v="3"/>
    <x v="0"/>
    <s v="02"/>
    <d v="2017-01-02T00:00:00"/>
    <d v="2017-01-02T20:52:00"/>
    <b v="0"/>
  </r>
  <r>
    <s v="January 04, 2017 at 07:36PM"/>
    <s v="January 04"/>
    <s v="2017"/>
    <x v="4"/>
    <x v="0"/>
    <s v="04"/>
    <d v="2017-01-04T00:00:00"/>
    <d v="2017-01-04T19:36:00"/>
    <b v="0"/>
  </r>
  <r>
    <s v="January 05, 2017 at 08:31AM"/>
    <s v="January 05"/>
    <s v="2017"/>
    <x v="5"/>
    <x v="0"/>
    <s v="05"/>
    <d v="2017-01-05T00:00:00"/>
    <d v="2017-01-05T08:31:00"/>
    <b v="0"/>
  </r>
  <r>
    <s v="January 05, 2017 at 11:12AM"/>
    <s v="January 05"/>
    <s v="2017"/>
    <x v="6"/>
    <x v="0"/>
    <s v="05"/>
    <d v="2017-01-05T00:00:00"/>
    <d v="2017-01-05T11:12:00"/>
    <b v="0"/>
  </r>
  <r>
    <s v="January 05, 2017 at 02:01PM"/>
    <s v="January 05"/>
    <s v="2017"/>
    <x v="7"/>
    <x v="0"/>
    <s v="05"/>
    <d v="2017-01-05T00:00:00"/>
    <d v="2017-01-05T14:01:00"/>
    <b v="1"/>
  </r>
  <r>
    <s v="January 05, 2017 at 02:02PM"/>
    <s v="January 05"/>
    <s v="2017"/>
    <x v="8"/>
    <x v="0"/>
    <s v="05"/>
    <d v="2017-01-05T00:00:00"/>
    <d v="2017-01-05T14:02:00"/>
    <b v="1"/>
  </r>
  <r>
    <s v="January 05, 2017 at 02:04PM"/>
    <s v="January 05"/>
    <s v="2017"/>
    <x v="9"/>
    <x v="0"/>
    <s v="05"/>
    <d v="2017-01-05T00:00:00"/>
    <d v="2017-01-05T14:04:00"/>
    <b v="1"/>
  </r>
  <r>
    <s v="January 05, 2017 at 02:05PM"/>
    <s v="January 05"/>
    <s v="2017"/>
    <x v="10"/>
    <x v="0"/>
    <s v="05"/>
    <d v="2017-01-05T00:00:00"/>
    <d v="2017-01-05T14:05:00"/>
    <b v="1"/>
  </r>
  <r>
    <s v="January 05, 2017 at 02:06PM"/>
    <s v="January 05"/>
    <s v="2017"/>
    <x v="11"/>
    <x v="0"/>
    <s v="05"/>
    <d v="2017-01-05T00:00:00"/>
    <d v="2017-01-05T14:06:00"/>
    <b v="1"/>
  </r>
  <r>
    <s v="January 05, 2017 at 10:15PM"/>
    <s v="January 05"/>
    <s v="2017"/>
    <x v="12"/>
    <x v="0"/>
    <s v="05"/>
    <d v="2017-01-05T00:00:00"/>
    <d v="2017-01-05T22:15:00"/>
    <b v="0"/>
  </r>
  <r>
    <s v="January 06, 2017 at 10:41AM"/>
    <s v="January 06"/>
    <s v="2017"/>
    <x v="13"/>
    <x v="0"/>
    <s v="06"/>
    <d v="2017-01-06T00:00:00"/>
    <d v="2017-01-06T10:41:00"/>
    <b v="1"/>
  </r>
  <r>
    <s v="January 06, 2017 at 10:42AM"/>
    <s v="January 06"/>
    <s v="2017"/>
    <x v="14"/>
    <x v="0"/>
    <s v="06"/>
    <d v="2017-01-06T00:00:00"/>
    <d v="2017-01-06T10:42:00"/>
    <b v="1"/>
  </r>
  <r>
    <s v="January 06, 2017 at 05:51PM"/>
    <s v="January 06"/>
    <s v="2017"/>
    <x v="15"/>
    <x v="0"/>
    <s v="06"/>
    <d v="2017-01-06T00:00:00"/>
    <d v="2017-01-06T17:51:00"/>
    <b v="0"/>
  </r>
  <r>
    <s v="January 07, 2017 at 01:32PM"/>
    <s v="January 07"/>
    <s v="2017"/>
    <x v="16"/>
    <x v="0"/>
    <s v="07"/>
    <d v="2017-01-07T00:00:00"/>
    <d v="2017-01-07T13:32:00"/>
    <b v="0"/>
  </r>
  <r>
    <s v="January 08, 2017 at 12:32PM"/>
    <s v="January 08"/>
    <s v="2017"/>
    <x v="17"/>
    <x v="0"/>
    <s v="08"/>
    <d v="2017-01-08T00:00:00"/>
    <d v="2017-01-08T12:32:00"/>
    <b v="0"/>
  </r>
  <r>
    <s v="January 08, 2017 at 05:29PM"/>
    <s v="January 08"/>
    <s v="2017"/>
    <x v="18"/>
    <x v="0"/>
    <s v="08"/>
    <d v="2017-01-08T00:00:00"/>
    <d v="2017-01-08T17:29:00"/>
    <b v="0"/>
  </r>
  <r>
    <s v="January 09, 2017 at 02:48PM"/>
    <s v="January 09"/>
    <s v="2017"/>
    <x v="19"/>
    <x v="0"/>
    <s v="09"/>
    <d v="2017-01-09T00:00:00"/>
    <d v="2017-01-09T14:48:00"/>
    <b v="0"/>
  </r>
  <r>
    <s v="January 09, 2017 at 06:57PM"/>
    <s v="January 09"/>
    <s v="2017"/>
    <x v="20"/>
    <x v="0"/>
    <s v="09"/>
    <d v="2017-01-09T00:00:00"/>
    <d v="2017-01-09T18:57:00"/>
    <b v="0"/>
  </r>
  <r>
    <s v="January 10, 2017 at 01:34PM"/>
    <s v="January 10"/>
    <s v="2017"/>
    <x v="21"/>
    <x v="0"/>
    <s v="10"/>
    <d v="2017-01-10T00:00:00"/>
    <d v="2017-01-10T13:34:00"/>
    <b v="1"/>
  </r>
  <r>
    <s v="January 10, 2017 at 01:35PM"/>
    <s v="January 10"/>
    <s v="2017"/>
    <x v="22"/>
    <x v="0"/>
    <s v="10"/>
    <d v="2017-01-10T00:00:00"/>
    <d v="2017-01-10T13:35:00"/>
    <b v="1"/>
  </r>
  <r>
    <s v="January 10, 2017 at 04:23PM"/>
    <s v="January 10"/>
    <s v="2017"/>
    <x v="23"/>
    <x v="0"/>
    <s v="10"/>
    <d v="2017-01-10T00:00:00"/>
    <d v="2017-01-10T16:23:00"/>
    <b v="0"/>
  </r>
  <r>
    <s v="January 11, 2017 at 10:53AM"/>
    <s v="January 11"/>
    <s v="2017"/>
    <x v="24"/>
    <x v="0"/>
    <s v="11"/>
    <d v="2017-01-11T00:00:00"/>
    <d v="2017-01-11T10:53:00"/>
    <b v="0"/>
  </r>
  <r>
    <s v="January 11, 2017 at 03:48PM"/>
    <s v="January 11"/>
    <s v="2017"/>
    <x v="25"/>
    <x v="0"/>
    <s v="11"/>
    <d v="2017-01-11T00:00:00"/>
    <d v="2017-01-11T15:48:00"/>
    <b v="0"/>
  </r>
  <r>
    <s v="January 12, 2017 at 04:31PM"/>
    <s v="January 12"/>
    <s v="2017"/>
    <x v="26"/>
    <x v="0"/>
    <s v="12"/>
    <d v="2017-01-12T00:00:00"/>
    <d v="2017-01-12T16:31:00"/>
    <b v="0"/>
  </r>
  <r>
    <s v="January 12, 2017 at 07:19PM"/>
    <s v="January 12"/>
    <s v="2017"/>
    <x v="27"/>
    <x v="0"/>
    <s v="12"/>
    <d v="2017-01-12T00:00:00"/>
    <d v="2017-01-12T19:19:00"/>
    <b v="0"/>
  </r>
  <r>
    <s v="January 12, 2017 at 07:29PM"/>
    <s v="January 12"/>
    <s v="2017"/>
    <x v="28"/>
    <x v="0"/>
    <s v="12"/>
    <d v="2017-01-12T00:00:00"/>
    <d v="2017-01-12T19:29:00"/>
    <b v="0"/>
  </r>
  <r>
    <s v="January 14, 2017 at 12:49PM"/>
    <s v="January 14"/>
    <s v="2017"/>
    <x v="29"/>
    <x v="0"/>
    <s v="14"/>
    <d v="2017-01-14T00:00:00"/>
    <d v="2017-01-14T12:49:00"/>
    <b v="0"/>
  </r>
  <r>
    <s v="January 14, 2017 at 01:21PM"/>
    <s v="January 14"/>
    <s v="2017"/>
    <x v="30"/>
    <x v="0"/>
    <s v="14"/>
    <d v="2017-01-14T00:00:00"/>
    <d v="2017-01-14T13:21:00"/>
    <b v="0"/>
  </r>
  <r>
    <s v="January 15, 2017 at 05:51PM"/>
    <s v="January 15"/>
    <s v="2017"/>
    <x v="15"/>
    <x v="0"/>
    <s v="15"/>
    <d v="2017-01-15T00:00:00"/>
    <d v="2017-01-15T17:51:00"/>
    <b v="0"/>
  </r>
  <r>
    <s v="January 16, 2017 at 10:13AM"/>
    <s v="January 16"/>
    <s v="2017"/>
    <x v="31"/>
    <x v="0"/>
    <s v="16"/>
    <d v="2017-01-16T00:00:00"/>
    <d v="2017-01-16T10:13:00"/>
    <b v="0"/>
  </r>
  <r>
    <s v="January 16, 2017 at 02:20PM"/>
    <s v="January 16"/>
    <s v="2017"/>
    <x v="32"/>
    <x v="0"/>
    <s v="16"/>
    <d v="2017-01-16T00:00:00"/>
    <d v="2017-01-16T14:20:00"/>
    <b v="0"/>
  </r>
  <r>
    <s v="January 17, 2017 at 12:29PM"/>
    <s v="January 17"/>
    <s v="2017"/>
    <x v="33"/>
    <x v="0"/>
    <s v="17"/>
    <d v="2017-01-17T00:00:00"/>
    <d v="2017-01-17T12:29:00"/>
    <b v="0"/>
  </r>
  <r>
    <s v="January 17, 2017 at 04:02PM"/>
    <s v="January 17"/>
    <s v="2017"/>
    <x v="34"/>
    <x v="0"/>
    <s v="17"/>
    <d v="2017-01-17T00:00:00"/>
    <d v="2017-01-17T16:02:00"/>
    <b v="0"/>
  </r>
  <r>
    <s v="January 17, 2017 at 05:10PM"/>
    <s v="January 17"/>
    <s v="2017"/>
    <x v="35"/>
    <x v="0"/>
    <s v="17"/>
    <d v="2017-01-17T00:00:00"/>
    <d v="2017-01-17T17:10:00"/>
    <b v="1"/>
  </r>
  <r>
    <s v="January 17, 2017 at 05:11PM"/>
    <s v="January 17"/>
    <s v="2017"/>
    <x v="36"/>
    <x v="0"/>
    <s v="17"/>
    <d v="2017-01-17T00:00:00"/>
    <d v="2017-01-17T17:11:00"/>
    <b v="1"/>
  </r>
  <r>
    <s v="January 18, 2017 at 01:27PM"/>
    <s v="January 18"/>
    <s v="2017"/>
    <x v="37"/>
    <x v="0"/>
    <s v="18"/>
    <d v="2017-01-18T00:00:00"/>
    <d v="2017-01-18T13:27:00"/>
    <b v="0"/>
  </r>
  <r>
    <s v="January 19, 2017 at 04:22PM"/>
    <s v="January 19"/>
    <s v="2017"/>
    <x v="38"/>
    <x v="0"/>
    <s v="19"/>
    <d v="2017-01-19T00:00:00"/>
    <d v="2017-01-19T16:22:00"/>
    <b v="0"/>
  </r>
  <r>
    <s v="January 19, 2017 at 05:28PM"/>
    <s v="January 19"/>
    <s v="2017"/>
    <x v="39"/>
    <x v="0"/>
    <s v="19"/>
    <d v="2017-01-19T00:00:00"/>
    <d v="2017-01-19T17:28:00"/>
    <b v="0"/>
  </r>
  <r>
    <s v="January 19, 2017 at 05:59PM"/>
    <s v="January 19"/>
    <s v="2017"/>
    <x v="40"/>
    <x v="0"/>
    <s v="19"/>
    <d v="2017-01-19T00:00:00"/>
    <d v="2017-01-19T17:59:00"/>
    <b v="0"/>
  </r>
  <r>
    <s v="January 19, 2017 at 06:42PM"/>
    <s v="January 19"/>
    <s v="2017"/>
    <x v="41"/>
    <x v="0"/>
    <s v="19"/>
    <d v="2017-01-19T00:00:00"/>
    <d v="2017-01-19T18:42:00"/>
    <b v="0"/>
  </r>
  <r>
    <s v="January 19, 2017 at 07:29PM"/>
    <s v="January 19"/>
    <s v="2017"/>
    <x v="28"/>
    <x v="0"/>
    <s v="19"/>
    <d v="2017-01-19T00:00:00"/>
    <d v="2017-01-19T19:29:00"/>
    <b v="0"/>
  </r>
  <r>
    <s v="January 20, 2017 at 10:02AM"/>
    <s v="January 20"/>
    <s v="2017"/>
    <x v="42"/>
    <x v="0"/>
    <s v="20"/>
    <d v="2017-01-20T00:00:00"/>
    <d v="2017-01-20T10:02:00"/>
    <b v="0"/>
  </r>
  <r>
    <s v="January 20, 2017 at 10:20AM"/>
    <s v="January 20"/>
    <s v="2017"/>
    <x v="43"/>
    <x v="0"/>
    <s v="20"/>
    <d v="2017-01-20T00:00:00"/>
    <d v="2017-01-20T10:20:00"/>
    <b v="0"/>
  </r>
  <r>
    <s v="January 20, 2017 at 11:51AM"/>
    <s v="January 20"/>
    <s v="2017"/>
    <x v="44"/>
    <x v="0"/>
    <s v="20"/>
    <d v="2017-01-20T00:00:00"/>
    <d v="2017-01-20T11:51:00"/>
    <b v="0"/>
  </r>
  <r>
    <s v="January 20, 2017 at 12:36PM"/>
    <s v="January 20"/>
    <s v="2017"/>
    <x v="45"/>
    <x v="0"/>
    <s v="20"/>
    <d v="2017-01-20T00:00:00"/>
    <d v="2017-01-20T12:36:00"/>
    <b v="0"/>
  </r>
  <r>
    <s v="January 21, 2017 at 07:52AM"/>
    <s v="January 21"/>
    <s v="2017"/>
    <x v="46"/>
    <x v="0"/>
    <s v="21"/>
    <d v="2017-01-21T00:00:00"/>
    <d v="2017-01-21T07:52:00"/>
    <b v="0"/>
  </r>
  <r>
    <s v="January 21, 2017 at 11:53AM"/>
    <s v="January 21"/>
    <s v="2017"/>
    <x v="47"/>
    <x v="0"/>
    <s v="21"/>
    <d v="2017-01-21T00:00:00"/>
    <d v="2017-01-21T11:53:00"/>
    <b v="1"/>
  </r>
  <r>
    <s v="January 21, 2017 at 11:54AM"/>
    <s v="January 21"/>
    <s v="2017"/>
    <x v="48"/>
    <x v="0"/>
    <s v="21"/>
    <d v="2017-01-21T00:00:00"/>
    <d v="2017-01-21T11:54:00"/>
    <b v="1"/>
  </r>
  <r>
    <s v="January 23, 2017 at 04:51PM"/>
    <s v="January 23"/>
    <s v="2017"/>
    <x v="49"/>
    <x v="0"/>
    <s v="23"/>
    <d v="2017-01-23T00:00:00"/>
    <d v="2017-01-23T16:51:00"/>
    <b v="0"/>
  </r>
  <r>
    <s v="January 23, 2017 at 07:17PM"/>
    <s v="January 23"/>
    <s v="2017"/>
    <x v="50"/>
    <x v="0"/>
    <s v="23"/>
    <d v="2017-01-23T00:00:00"/>
    <d v="2017-01-23T19:17:00"/>
    <b v="0"/>
  </r>
  <r>
    <s v="January 23, 2017 at 09:32PM"/>
    <s v="January 23"/>
    <s v="2017"/>
    <x v="51"/>
    <x v="0"/>
    <s v="23"/>
    <d v="2017-01-23T00:00:00"/>
    <d v="2017-01-23T21:32:00"/>
    <b v="0"/>
  </r>
  <r>
    <s v="January 23, 2017 at 09:40PM"/>
    <s v="January 23"/>
    <s v="2017"/>
    <x v="52"/>
    <x v="0"/>
    <s v="23"/>
    <d v="2017-01-23T00:00:00"/>
    <d v="2017-01-23T21:40:00"/>
    <b v="0"/>
  </r>
  <r>
    <s v="January 24, 2017 at 07:25AM"/>
    <s v="January 24"/>
    <s v="2017"/>
    <x v="53"/>
    <x v="0"/>
    <s v="24"/>
    <d v="2017-01-24T00:00:00"/>
    <d v="2017-01-24T07:25:00"/>
    <b v="0"/>
  </r>
  <r>
    <s v="January 24, 2017 at 12:49PM"/>
    <s v="January 24"/>
    <s v="2017"/>
    <x v="29"/>
    <x v="0"/>
    <s v="24"/>
    <d v="2017-01-24T00:00:00"/>
    <d v="2017-01-24T12:49:00"/>
    <b v="1"/>
  </r>
  <r>
    <s v="January 24, 2017 at 12:50PM"/>
    <s v="January 24"/>
    <s v="2017"/>
    <x v="54"/>
    <x v="0"/>
    <s v="24"/>
    <d v="2017-01-24T00:00:00"/>
    <d v="2017-01-24T12:50:00"/>
    <b v="1"/>
  </r>
  <r>
    <s v="January 25, 2017 at 09:46AM"/>
    <s v="January 25"/>
    <s v="2017"/>
    <x v="55"/>
    <x v="0"/>
    <s v="25"/>
    <d v="2017-01-25T00:00:00"/>
    <d v="2017-01-25T09:46:00"/>
    <b v="0"/>
  </r>
  <r>
    <s v="January 26, 2017 at 07:52AM"/>
    <s v="January 26"/>
    <s v="2017"/>
    <x v="46"/>
    <x v="0"/>
    <s v="26"/>
    <d v="2017-01-26T00:00:00"/>
    <d v="2017-01-26T07:52:00"/>
    <b v="1"/>
  </r>
  <r>
    <s v="January 26, 2017 at 07:53AM"/>
    <s v="January 26"/>
    <s v="2017"/>
    <x v="56"/>
    <x v="0"/>
    <s v="26"/>
    <d v="2017-01-26T00:00:00"/>
    <d v="2017-01-26T07:53:00"/>
    <b v="1"/>
  </r>
  <r>
    <s v="January 26, 2017 at 08:45AM"/>
    <s v="January 26"/>
    <s v="2017"/>
    <x v="57"/>
    <x v="0"/>
    <s v="26"/>
    <d v="2017-01-26T00:00:00"/>
    <d v="2017-01-26T08:45:00"/>
    <b v="1"/>
  </r>
  <r>
    <s v="January 26, 2017 at 08:46AM"/>
    <s v="January 26"/>
    <s v="2017"/>
    <x v="58"/>
    <x v="0"/>
    <s v="26"/>
    <d v="2017-01-26T00:00:00"/>
    <d v="2017-01-26T08:46:00"/>
    <b v="1"/>
  </r>
  <r>
    <s v="January 28, 2017 at 10:37AM"/>
    <s v="January 28"/>
    <s v="2017"/>
    <x v="59"/>
    <x v="0"/>
    <s v="28"/>
    <d v="2017-01-28T00:00:00"/>
    <d v="2017-01-28T10:37:00"/>
    <b v="0"/>
  </r>
  <r>
    <s v="January 28, 2017 at 04:47PM"/>
    <s v="January 28"/>
    <s v="2017"/>
    <x v="60"/>
    <x v="0"/>
    <s v="28"/>
    <d v="2017-01-28T00:00:00"/>
    <d v="2017-01-28T16:47:00"/>
    <b v="0"/>
  </r>
  <r>
    <s v="January 28, 2017 at 08:10PM"/>
    <s v="January 28"/>
    <s v="2017"/>
    <x v="61"/>
    <x v="0"/>
    <s v="28"/>
    <d v="2017-01-28T00:00:00"/>
    <d v="2017-01-28T20:10:00"/>
    <b v="0"/>
  </r>
  <r>
    <s v="January 30, 2017 at 01:25PM"/>
    <s v="January 30"/>
    <s v="2017"/>
    <x v="62"/>
    <x v="0"/>
    <s v="30"/>
    <d v="2017-01-30T00:00:00"/>
    <d v="2017-01-30T13:25:00"/>
    <b v="0"/>
  </r>
  <r>
    <s v="January 30, 2017 at 04:35PM"/>
    <s v="January 30"/>
    <s v="2017"/>
    <x v="63"/>
    <x v="0"/>
    <s v="30"/>
    <d v="2017-01-30T00:00:00"/>
    <d v="2017-01-30T16:35:00"/>
    <b v="0"/>
  </r>
  <r>
    <s v="January 30, 2017 at 05:24PM"/>
    <s v="January 30"/>
    <s v="2017"/>
    <x v="64"/>
    <x v="0"/>
    <s v="30"/>
    <d v="2017-01-30T00:00:00"/>
    <d v="2017-01-30T17:24:00"/>
    <b v="0"/>
  </r>
  <r>
    <s v="January 30, 2017 at 10:18PM"/>
    <s v="January 30"/>
    <s v="2017"/>
    <x v="65"/>
    <x v="0"/>
    <s v="30"/>
    <d v="2017-01-30T00:00:00"/>
    <d v="2017-01-30T22:18:00"/>
    <b v="0"/>
  </r>
  <r>
    <s v="January 31, 2017 at 09:36AM"/>
    <s v="January 31"/>
    <s v="2017"/>
    <x v="66"/>
    <x v="0"/>
    <s v="31"/>
    <d v="2017-01-31T00:00:00"/>
    <d v="2017-01-31T09:36:00"/>
    <b v="1"/>
  </r>
  <r>
    <s v="January 31, 2017 at 09:37AM"/>
    <s v="January 31"/>
    <s v="2017"/>
    <x v="67"/>
    <x v="0"/>
    <s v="31"/>
    <d v="2017-01-31T00:00:00"/>
    <d v="2017-01-31T09:37:00"/>
    <b v="1"/>
  </r>
  <r>
    <s v="February 01, 2017 at 08:31AM"/>
    <s v="February 01"/>
    <s v="2017"/>
    <x v="5"/>
    <x v="1"/>
    <s v="01"/>
    <d v="2017-02-01T00:00:00"/>
    <d v="2017-02-01T08:31:00"/>
    <b v="1"/>
  </r>
  <r>
    <s v="February 01, 2017 at 08:32AM"/>
    <s v="February 01"/>
    <s v="2017"/>
    <x v="68"/>
    <x v="1"/>
    <s v="01"/>
    <d v="2017-02-01T00:00:00"/>
    <d v="2017-02-01T08:32:00"/>
    <b v="1"/>
  </r>
  <r>
    <s v="February 01, 2017 at 08:33AM"/>
    <s v="February 01"/>
    <s v="2017"/>
    <x v="69"/>
    <x v="1"/>
    <s v="01"/>
    <d v="2017-02-01T00:00:00"/>
    <d v="2017-02-01T08:33:00"/>
    <b v="1"/>
  </r>
  <r>
    <s v="February 01, 2017 at 08:52AM"/>
    <s v="February 01"/>
    <s v="2017"/>
    <x v="70"/>
    <x v="1"/>
    <s v="01"/>
    <d v="2017-02-01T00:00:00"/>
    <d v="2017-02-01T08:52:00"/>
    <b v="0"/>
  </r>
  <r>
    <s v="February 01, 2017 at 09:20AM"/>
    <s v="February 01"/>
    <s v="2017"/>
    <x v="71"/>
    <x v="1"/>
    <s v="01"/>
    <d v="2017-02-01T00:00:00"/>
    <d v="2017-02-01T09:20:00"/>
    <b v="0"/>
  </r>
  <r>
    <s v="February 01, 2017 at 11:23AM"/>
    <s v="February 01"/>
    <s v="2017"/>
    <x v="72"/>
    <x v="1"/>
    <s v="01"/>
    <d v="2017-02-01T00:00:00"/>
    <d v="2017-02-01T11:23:00"/>
    <b v="1"/>
  </r>
  <r>
    <s v="February 01, 2017 at 11:24AM"/>
    <s v="February 01"/>
    <s v="2017"/>
    <x v="73"/>
    <x v="1"/>
    <s v="01"/>
    <d v="2017-02-01T00:00:00"/>
    <d v="2017-02-01T11:24:00"/>
    <b v="1"/>
  </r>
  <r>
    <s v="February 01, 2017 at 03:39PM"/>
    <s v="February 01"/>
    <s v="2017"/>
    <x v="74"/>
    <x v="1"/>
    <s v="01"/>
    <d v="2017-02-01T00:00:00"/>
    <d v="2017-02-01T15:39:00"/>
    <b v="0"/>
  </r>
  <r>
    <s v="February 01, 2017 at 04:42PM"/>
    <s v="February 01"/>
    <s v="2017"/>
    <x v="75"/>
    <x v="1"/>
    <s v="01"/>
    <d v="2017-02-01T00:00:00"/>
    <d v="2017-02-01T16:42:00"/>
    <b v="0"/>
  </r>
  <r>
    <s v="February 01, 2017 at 06:36PM"/>
    <s v="February 01"/>
    <s v="2017"/>
    <x v="76"/>
    <x v="1"/>
    <s v="01"/>
    <d v="2017-02-01T00:00:00"/>
    <d v="2017-02-01T18:36:00"/>
    <b v="0"/>
  </r>
  <r>
    <s v="February 03, 2017 at 08:06AM"/>
    <s v="February 03"/>
    <s v="2017"/>
    <x v="77"/>
    <x v="1"/>
    <s v="03"/>
    <d v="2017-02-03T00:00:00"/>
    <d v="2017-02-03T08:06:00"/>
    <b v="0"/>
  </r>
  <r>
    <s v="February 03, 2017 at 08:40PM"/>
    <s v="February 03"/>
    <s v="2017"/>
    <x v="78"/>
    <x v="1"/>
    <s v="03"/>
    <d v="2017-02-03T00:00:00"/>
    <d v="2017-02-03T20:40:00"/>
    <b v="0"/>
  </r>
  <r>
    <s v="February 06, 2017 at 08:13AM"/>
    <s v="February 06"/>
    <s v="2017"/>
    <x v="79"/>
    <x v="1"/>
    <s v="06"/>
    <d v="2017-02-06T00:00:00"/>
    <d v="2017-02-06T08:13:00"/>
    <b v="0"/>
  </r>
  <r>
    <s v="February 06, 2017 at 02:11PM"/>
    <s v="February 06"/>
    <s v="2017"/>
    <x v="80"/>
    <x v="1"/>
    <s v="06"/>
    <d v="2017-02-06T00:00:00"/>
    <d v="2017-02-06T14:11:00"/>
    <b v="1"/>
  </r>
  <r>
    <s v="February 06, 2017 at 02:12PM"/>
    <s v="February 06"/>
    <s v="2017"/>
    <x v="0"/>
    <x v="1"/>
    <s v="06"/>
    <d v="2017-02-06T00:00:00"/>
    <d v="2017-02-06T14:12:00"/>
    <b v="1"/>
  </r>
  <r>
    <s v="February 06, 2017 at 07:19PM"/>
    <s v="February 06"/>
    <s v="2017"/>
    <x v="27"/>
    <x v="1"/>
    <s v="06"/>
    <d v="2017-02-06T00:00:00"/>
    <d v="2017-02-06T19:19:00"/>
    <b v="0"/>
  </r>
  <r>
    <s v="February 07, 2017 at 02:11PM"/>
    <s v="February 07"/>
    <s v="2017"/>
    <x v="80"/>
    <x v="1"/>
    <s v="07"/>
    <d v="2017-02-07T00:00:00"/>
    <d v="2017-02-07T14:11:00"/>
    <b v="0"/>
  </r>
  <r>
    <s v="February 07, 2017 at 04:11PM"/>
    <s v="February 07"/>
    <s v="2017"/>
    <x v="81"/>
    <x v="1"/>
    <s v="07"/>
    <d v="2017-02-07T00:00:00"/>
    <d v="2017-02-07T16:11:00"/>
    <b v="0"/>
  </r>
  <r>
    <s v="February 08, 2017 at 11:40AM"/>
    <s v="February 08"/>
    <s v="2017"/>
    <x v="82"/>
    <x v="1"/>
    <s v="08"/>
    <d v="2017-02-08T00:00:00"/>
    <d v="2017-02-08T11:40:00"/>
    <b v="0"/>
  </r>
  <r>
    <s v="February 08, 2017 at 12:29PM"/>
    <s v="February 08"/>
    <s v="2017"/>
    <x v="33"/>
    <x v="1"/>
    <s v="08"/>
    <d v="2017-02-08T00:00:00"/>
    <d v="2017-02-08T12:29:00"/>
    <b v="0"/>
  </r>
  <r>
    <s v="February 08, 2017 at 01:43PM"/>
    <s v="February 08"/>
    <s v="2017"/>
    <x v="83"/>
    <x v="1"/>
    <s v="08"/>
    <d v="2017-02-08T00:00:00"/>
    <d v="2017-02-08T13:43:00"/>
    <b v="0"/>
  </r>
  <r>
    <s v="February 08, 2017 at 07:45PM"/>
    <s v="February 08"/>
    <s v="2017"/>
    <x v="84"/>
    <x v="1"/>
    <s v="08"/>
    <d v="2017-02-08T00:00:00"/>
    <d v="2017-02-08T19:45:00"/>
    <b v="0"/>
  </r>
  <r>
    <s v="February 09, 2017 at 03:24PM"/>
    <s v="February 09"/>
    <s v="2017"/>
    <x v="85"/>
    <x v="1"/>
    <s v="09"/>
    <d v="2017-02-09T00:00:00"/>
    <d v="2017-02-09T15:24:00"/>
    <b v="0"/>
  </r>
  <r>
    <s v="February 09, 2017 at 05:31PM"/>
    <s v="February 09"/>
    <s v="2017"/>
    <x v="86"/>
    <x v="1"/>
    <s v="09"/>
    <d v="2017-02-09T00:00:00"/>
    <d v="2017-02-09T17:31:00"/>
    <b v="0"/>
  </r>
  <r>
    <s v="February 09, 2017 at 06:33PM"/>
    <s v="February 09"/>
    <s v="2017"/>
    <x v="87"/>
    <x v="1"/>
    <s v="09"/>
    <d v="2017-02-09T00:00:00"/>
    <d v="2017-02-09T18:33:00"/>
    <b v="0"/>
  </r>
  <r>
    <s v="February 10, 2017 at 10:18PM"/>
    <s v="February 10"/>
    <s v="2017"/>
    <x v="65"/>
    <x v="1"/>
    <s v="10"/>
    <d v="2017-02-10T00:00:00"/>
    <d v="2017-02-10T22:18:00"/>
    <b v="0"/>
  </r>
  <r>
    <s v="February 11, 2017 at 04:42PM"/>
    <s v="February 11"/>
    <s v="2017"/>
    <x v="75"/>
    <x v="1"/>
    <s v="11"/>
    <d v="2017-02-11T00:00:00"/>
    <d v="2017-02-11T16:42:00"/>
    <b v="0"/>
  </r>
  <r>
    <s v="February 12, 2017 at 11:03AM"/>
    <s v="February 12"/>
    <s v="2017"/>
    <x v="88"/>
    <x v="1"/>
    <s v="12"/>
    <d v="2017-02-12T00:00:00"/>
    <d v="2017-02-12T11:03:00"/>
    <b v="0"/>
  </r>
  <r>
    <s v="February 12, 2017 at 01:56PM"/>
    <s v="February 12"/>
    <s v="2017"/>
    <x v="89"/>
    <x v="1"/>
    <s v="12"/>
    <d v="2017-02-12T00:00:00"/>
    <d v="2017-02-12T13:56:00"/>
    <b v="0"/>
  </r>
  <r>
    <s v="February 14, 2017 at 05:06PM"/>
    <s v="February 14"/>
    <s v="2017"/>
    <x v="90"/>
    <x v="1"/>
    <s v="14"/>
    <d v="2017-02-14T00:00:00"/>
    <d v="2017-02-14T17:06:00"/>
    <b v="1"/>
  </r>
  <r>
    <s v="February 14, 2017 at 05:07PM"/>
    <s v="February 14"/>
    <s v="2017"/>
    <x v="91"/>
    <x v="1"/>
    <s v="14"/>
    <d v="2017-02-14T00:00:00"/>
    <d v="2017-02-14T17:07:00"/>
    <b v="1"/>
  </r>
  <r>
    <s v="February 15, 2017 at 08:39AM"/>
    <s v="February 15"/>
    <s v="2017"/>
    <x v="92"/>
    <x v="1"/>
    <s v="15"/>
    <d v="2017-02-15T00:00:00"/>
    <d v="2017-02-15T08:39:00"/>
    <b v="1"/>
  </r>
  <r>
    <s v="February 15, 2017 at 08:41AM"/>
    <s v="February 15"/>
    <s v="2017"/>
    <x v="93"/>
    <x v="1"/>
    <s v="15"/>
    <d v="2017-02-15T00:00:00"/>
    <d v="2017-02-15T08:41:00"/>
    <b v="1"/>
  </r>
  <r>
    <s v="February 15, 2017 at 08:42AM"/>
    <s v="February 15"/>
    <s v="2017"/>
    <x v="94"/>
    <x v="1"/>
    <s v="15"/>
    <d v="2017-02-15T00:00:00"/>
    <d v="2017-02-15T08:42:00"/>
    <b v="1"/>
  </r>
  <r>
    <s v="February 15, 2017 at 01:05PM"/>
    <s v="February 15"/>
    <s v="2017"/>
    <x v="95"/>
    <x v="1"/>
    <s v="15"/>
    <d v="2017-02-15T00:00:00"/>
    <d v="2017-02-15T13:05:00"/>
    <b v="0"/>
  </r>
  <r>
    <s v="February 15, 2017 at 02:33PM"/>
    <s v="February 15"/>
    <s v="2017"/>
    <x v="96"/>
    <x v="1"/>
    <s v="15"/>
    <d v="2017-02-15T00:00:00"/>
    <d v="2017-02-15T14:33:00"/>
    <b v="0"/>
  </r>
  <r>
    <s v="February 15, 2017 at 06:38PM"/>
    <s v="February 15"/>
    <s v="2017"/>
    <x v="97"/>
    <x v="1"/>
    <s v="15"/>
    <d v="2017-02-15T00:00:00"/>
    <d v="2017-02-15T18:38:00"/>
    <b v="0"/>
  </r>
  <r>
    <s v="February 16, 2017 at 09:29AM"/>
    <s v="February 16"/>
    <s v="2017"/>
    <x v="98"/>
    <x v="1"/>
    <s v="16"/>
    <d v="2017-02-16T00:00:00"/>
    <d v="2017-02-16T09:29:00"/>
    <b v="0"/>
  </r>
  <r>
    <s v="February 17, 2017 at 11:24AM"/>
    <s v="February 17"/>
    <s v="2017"/>
    <x v="73"/>
    <x v="1"/>
    <s v="17"/>
    <d v="2017-02-17T00:00:00"/>
    <d v="2017-02-17T11:24:00"/>
    <b v="1"/>
  </r>
  <r>
    <s v="February 17, 2017 at 11:27AM"/>
    <s v="February 17"/>
    <s v="2017"/>
    <x v="99"/>
    <x v="1"/>
    <s v="17"/>
    <d v="2017-02-17T00:00:00"/>
    <d v="2017-02-17T11:27:00"/>
    <b v="1"/>
  </r>
  <r>
    <s v="February 18, 2017 at 08:31AM"/>
    <s v="February 18"/>
    <s v="2017"/>
    <x v="5"/>
    <x v="1"/>
    <s v="18"/>
    <d v="2017-02-18T00:00:00"/>
    <d v="2017-02-18T08:31:00"/>
    <b v="0"/>
  </r>
  <r>
    <s v="February 18, 2017 at 07:33PM"/>
    <s v="February 18"/>
    <s v="2017"/>
    <x v="100"/>
    <x v="1"/>
    <s v="18"/>
    <d v="2017-02-18T00:00:00"/>
    <d v="2017-02-18T19:33:00"/>
    <b v="0"/>
  </r>
  <r>
    <s v="February 19, 2017 at 12:01PM"/>
    <s v="February 19"/>
    <s v="2017"/>
    <x v="101"/>
    <x v="1"/>
    <s v="19"/>
    <d v="2017-02-19T00:00:00"/>
    <d v="2017-02-19T12:01:00"/>
    <b v="0"/>
  </r>
  <r>
    <s v="February 19, 2017 at 03:37PM"/>
    <s v="February 19"/>
    <s v="2017"/>
    <x v="102"/>
    <x v="1"/>
    <s v="19"/>
    <d v="2017-02-19T00:00:00"/>
    <d v="2017-02-19T15:37:00"/>
    <b v="0"/>
  </r>
  <r>
    <s v="February 20, 2017 at 01:11PM"/>
    <s v="February 20"/>
    <s v="2017"/>
    <x v="103"/>
    <x v="1"/>
    <s v="20"/>
    <d v="2017-02-20T00:00:00"/>
    <d v="2017-02-20T13:11:00"/>
    <b v="0"/>
  </r>
  <r>
    <s v="February 20, 2017 at 05:00PM"/>
    <s v="February 20"/>
    <s v="2017"/>
    <x v="104"/>
    <x v="1"/>
    <s v="20"/>
    <d v="2017-02-20T00:00:00"/>
    <d v="2017-02-20T17:00:00"/>
    <b v="0"/>
  </r>
  <r>
    <s v="February 22, 2017 at 08:00AM"/>
    <s v="February 22"/>
    <s v="2017"/>
    <x v="105"/>
    <x v="1"/>
    <s v="22"/>
    <d v="2017-02-22T00:00:00"/>
    <d v="2017-02-22T08:00:00"/>
    <b v="0"/>
  </r>
  <r>
    <s v="February 22, 2017 at 11:25PM"/>
    <s v="February 22"/>
    <s v="2017"/>
    <x v="106"/>
    <x v="1"/>
    <s v="22"/>
    <d v="2017-02-22T00:00:00"/>
    <d v="2017-02-22T23:25:00"/>
    <b v="0"/>
  </r>
  <r>
    <s v="February 23, 2017 at 08:26AM"/>
    <s v="February 23"/>
    <s v="2017"/>
    <x v="107"/>
    <x v="1"/>
    <s v="23"/>
    <d v="2017-02-23T00:00:00"/>
    <d v="2017-02-23T08:26:00"/>
    <b v="0"/>
  </r>
  <r>
    <s v="February 23, 2017 at 10:02AM"/>
    <s v="February 23"/>
    <s v="2017"/>
    <x v="42"/>
    <x v="1"/>
    <s v="23"/>
    <d v="2017-02-23T00:00:00"/>
    <d v="2017-02-23T10:02:00"/>
    <b v="0"/>
  </r>
  <r>
    <s v="February 23, 2017 at 03:55PM"/>
    <s v="February 23"/>
    <s v="2017"/>
    <x v="108"/>
    <x v="1"/>
    <s v="23"/>
    <d v="2017-02-23T00:00:00"/>
    <d v="2017-02-23T15:55:00"/>
    <b v="0"/>
  </r>
  <r>
    <s v="February 23, 2017 at 09:29PM"/>
    <s v="February 23"/>
    <s v="2017"/>
    <x v="109"/>
    <x v="1"/>
    <s v="23"/>
    <d v="2017-02-23T00:00:00"/>
    <d v="2017-02-23T21:29:00"/>
    <b v="0"/>
  </r>
  <r>
    <s v="February 25, 2017 at 10:13PM"/>
    <s v="February 25"/>
    <s v="2017"/>
    <x v="110"/>
    <x v="1"/>
    <s v="25"/>
    <d v="2017-02-25T00:00:00"/>
    <d v="2017-02-25T22:13:00"/>
    <b v="0"/>
  </r>
  <r>
    <s v="February 26, 2017 at 06:39AM"/>
    <s v="February 26"/>
    <s v="2017"/>
    <x v="111"/>
    <x v="1"/>
    <s v="26"/>
    <d v="2017-02-26T00:00:00"/>
    <d v="2017-02-26T06:39:00"/>
    <b v="0"/>
  </r>
  <r>
    <s v="February 26, 2017 at 04:02PM"/>
    <s v="February 26"/>
    <s v="2017"/>
    <x v="34"/>
    <x v="1"/>
    <s v="26"/>
    <d v="2017-02-26T00:00:00"/>
    <d v="2017-02-26T16:02:00"/>
    <b v="0"/>
  </r>
  <r>
    <s v="February 27, 2017 at 09:23AM"/>
    <s v="February 27"/>
    <s v="2017"/>
    <x v="112"/>
    <x v="1"/>
    <s v="27"/>
    <d v="2017-02-27T00:00:00"/>
    <d v="2017-02-27T09:23:00"/>
    <b v="0"/>
  </r>
  <r>
    <s v="February 27, 2017 at 05:58PM"/>
    <s v="February 27"/>
    <s v="2017"/>
    <x v="113"/>
    <x v="1"/>
    <s v="27"/>
    <d v="2017-02-27T00:00:00"/>
    <d v="2017-02-27T17:58:00"/>
    <b v="0"/>
  </r>
  <r>
    <s v="February 28, 2017 at 09:52PM"/>
    <s v="February 28"/>
    <s v="2017"/>
    <x v="114"/>
    <x v="1"/>
    <s v="28"/>
    <d v="2017-02-28T00:00:00"/>
    <d v="2017-02-28T21:52:00"/>
    <b v="0"/>
  </r>
  <r>
    <s v="March 01, 2017 at 01:48PM"/>
    <s v="March 01"/>
    <s v="2017"/>
    <x v="115"/>
    <x v="2"/>
    <s v="01"/>
    <d v="2017-03-01T00:00:00"/>
    <d v="2017-03-01T13:48:00"/>
    <b v="0"/>
  </r>
  <r>
    <s v="March 02, 2017 at 09:45PM"/>
    <s v="March 02"/>
    <s v="2017"/>
    <x v="116"/>
    <x v="2"/>
    <s v="02"/>
    <d v="2017-03-02T00:00:00"/>
    <d v="2017-03-02T21:45:00"/>
    <b v="0"/>
  </r>
  <r>
    <s v="March 02, 2017 at 10:05PM"/>
    <s v="March 02"/>
    <s v="2017"/>
    <x v="117"/>
    <x v="2"/>
    <s v="02"/>
    <d v="2017-03-02T00:00:00"/>
    <d v="2017-03-02T22:05:00"/>
    <b v="0"/>
  </r>
  <r>
    <s v="March 03, 2017 at 08:33AM"/>
    <s v="March 03"/>
    <s v="2017"/>
    <x v="69"/>
    <x v="2"/>
    <s v="03"/>
    <d v="2017-03-03T00:00:00"/>
    <d v="2017-03-03T08:33:00"/>
    <b v="0"/>
  </r>
  <r>
    <s v="March 03, 2017 at 05:11PM"/>
    <s v="March 03"/>
    <s v="2017"/>
    <x v="36"/>
    <x v="2"/>
    <s v="03"/>
    <d v="2017-03-03T00:00:00"/>
    <d v="2017-03-03T17:11:00"/>
    <b v="0"/>
  </r>
  <r>
    <s v="March 04, 2017 at 02:17PM"/>
    <s v="March 04"/>
    <s v="2017"/>
    <x v="118"/>
    <x v="2"/>
    <s v="04"/>
    <d v="2017-03-04T00:00:00"/>
    <d v="2017-03-04T14:17:00"/>
    <b v="0"/>
  </r>
  <r>
    <s v="March 04, 2017 at 04:51PM"/>
    <s v="March 04"/>
    <s v="2017"/>
    <x v="49"/>
    <x v="2"/>
    <s v="04"/>
    <d v="2017-03-04T00:00:00"/>
    <d v="2017-03-04T16:51:00"/>
    <b v="0"/>
  </r>
  <r>
    <s v="March 05, 2017 at 11:07AM"/>
    <s v="March 05"/>
    <s v="2017"/>
    <x v="119"/>
    <x v="2"/>
    <s v="05"/>
    <d v="2017-03-05T00:00:00"/>
    <d v="2017-03-05T11:07:00"/>
    <b v="0"/>
  </r>
  <r>
    <s v="March 05, 2017 at 01:33PM"/>
    <s v="March 05"/>
    <s v="2017"/>
    <x v="120"/>
    <x v="2"/>
    <s v="05"/>
    <d v="2017-03-05T00:00:00"/>
    <d v="2017-03-05T13:33:00"/>
    <b v="0"/>
  </r>
  <r>
    <s v="March 05, 2017 at 07:54PM"/>
    <s v="March 05"/>
    <s v="2017"/>
    <x v="121"/>
    <x v="2"/>
    <s v="05"/>
    <d v="2017-03-05T00:00:00"/>
    <d v="2017-03-05T19:54:00"/>
    <b v="0"/>
  </r>
  <r>
    <s v="March 06, 2017 at 05:34PM"/>
    <s v="March 06"/>
    <s v="2017"/>
    <x v="122"/>
    <x v="2"/>
    <s v="06"/>
    <d v="2017-03-06T00:00:00"/>
    <d v="2017-03-06T17:34:00"/>
    <b v="0"/>
  </r>
  <r>
    <s v="March 06, 2017 at 06:07PM"/>
    <s v="March 06"/>
    <s v="2017"/>
    <x v="123"/>
    <x v="2"/>
    <s v="06"/>
    <d v="2017-03-06T00:00:00"/>
    <d v="2017-03-06T18:07:00"/>
    <b v="0"/>
  </r>
  <r>
    <s v="March 07, 2017 at 07:32AM"/>
    <s v="March 07"/>
    <s v="2017"/>
    <x v="124"/>
    <x v="2"/>
    <s v="07"/>
    <d v="2017-03-07T00:00:00"/>
    <d v="2017-03-07T07:32:00"/>
    <b v="1"/>
  </r>
  <r>
    <s v="March 07, 2017 at 07:33AM"/>
    <s v="March 07"/>
    <s v="2017"/>
    <x v="125"/>
    <x v="2"/>
    <s v="07"/>
    <d v="2017-03-07T00:00:00"/>
    <d v="2017-03-07T07:33:00"/>
    <b v="1"/>
  </r>
  <r>
    <s v="March 07, 2017 at 05:22PM"/>
    <s v="March 07"/>
    <s v="2017"/>
    <x v="126"/>
    <x v="2"/>
    <s v="07"/>
    <d v="2017-03-07T00:00:00"/>
    <d v="2017-03-07T17:22:00"/>
    <b v="0"/>
  </r>
  <r>
    <s v="March 07, 2017 at 09:54PM"/>
    <s v="March 07"/>
    <s v="2017"/>
    <x v="127"/>
    <x v="2"/>
    <s v="07"/>
    <d v="2017-03-07T00:00:00"/>
    <d v="2017-03-07T21:54:00"/>
    <b v="0"/>
  </r>
  <r>
    <s v="March 08, 2017 at 05:38PM"/>
    <s v="March 08"/>
    <s v="2017"/>
    <x v="128"/>
    <x v="2"/>
    <s v="08"/>
    <d v="2017-03-08T00:00:00"/>
    <d v="2017-03-08T17:38:00"/>
    <b v="0"/>
  </r>
  <r>
    <s v="March 10, 2017 at 11:43PM"/>
    <s v="March 10"/>
    <s v="2017"/>
    <x v="129"/>
    <x v="2"/>
    <s v="10"/>
    <d v="2017-03-10T00:00:00"/>
    <d v="2017-03-10T23:43:00"/>
    <b v="0"/>
  </r>
  <r>
    <s v="March 11, 2017 at 11:41AM"/>
    <s v="March 11"/>
    <s v="2017"/>
    <x v="130"/>
    <x v="2"/>
    <s v="11"/>
    <d v="2017-03-11T00:00:00"/>
    <d v="2017-03-11T11:41:00"/>
    <b v="0"/>
  </r>
  <r>
    <s v="March 12, 2017 at 01:56PM"/>
    <s v="March 12"/>
    <s v="2017"/>
    <x v="89"/>
    <x v="2"/>
    <s v="12"/>
    <d v="2017-03-12T00:00:00"/>
    <d v="2017-03-12T13:56:00"/>
    <b v="0"/>
  </r>
  <r>
    <s v="March 12, 2017 at 03:35PM"/>
    <s v="March 12"/>
    <s v="2017"/>
    <x v="131"/>
    <x v="2"/>
    <s v="12"/>
    <d v="2017-03-12T00:00:00"/>
    <d v="2017-03-12T15:35:00"/>
    <b v="0"/>
  </r>
  <r>
    <s v="March 12, 2017 at 08:04PM"/>
    <s v="March 12"/>
    <s v="2017"/>
    <x v="132"/>
    <x v="2"/>
    <s v="12"/>
    <d v="2017-03-12T00:00:00"/>
    <d v="2017-03-12T20:04:00"/>
    <b v="0"/>
  </r>
  <r>
    <s v="March 13, 2017 at 11:30AM"/>
    <s v="March 13"/>
    <s v="2017"/>
    <x v="133"/>
    <x v="2"/>
    <s v="13"/>
    <d v="2017-03-13T00:00:00"/>
    <d v="2017-03-13T11:30:00"/>
    <b v="0"/>
  </r>
  <r>
    <s v="March 13, 2017 at 01:10PM"/>
    <s v="March 13"/>
    <s v="2017"/>
    <x v="134"/>
    <x v="2"/>
    <s v="13"/>
    <d v="2017-03-13T00:00:00"/>
    <d v="2017-03-13T13:10:00"/>
    <b v="0"/>
  </r>
  <r>
    <s v="March 13, 2017 at 05:59PM"/>
    <s v="March 13"/>
    <s v="2017"/>
    <x v="40"/>
    <x v="2"/>
    <s v="13"/>
    <d v="2017-03-13T00:00:00"/>
    <d v="2017-03-13T17:59:00"/>
    <b v="0"/>
  </r>
  <r>
    <s v="March 14, 2017 at 09:14AM"/>
    <s v="March 14"/>
    <s v="2017"/>
    <x v="135"/>
    <x v="2"/>
    <s v="14"/>
    <d v="2017-03-14T00:00:00"/>
    <d v="2017-03-14T09:14:00"/>
    <b v="0"/>
  </r>
  <r>
    <s v="March 15, 2017 at 08:30AM"/>
    <s v="March 15"/>
    <s v="2017"/>
    <x v="136"/>
    <x v="2"/>
    <s v="15"/>
    <d v="2017-03-15T00:00:00"/>
    <d v="2017-03-15T08:30:00"/>
    <b v="1"/>
  </r>
  <r>
    <s v="March 15, 2017 at 08:31AM"/>
    <s v="March 15"/>
    <s v="2017"/>
    <x v="5"/>
    <x v="2"/>
    <s v="15"/>
    <d v="2017-03-15T00:00:00"/>
    <d v="2017-03-15T08:31:00"/>
    <b v="1"/>
  </r>
  <r>
    <s v="March 15, 2017 at 11:42AM"/>
    <s v="March 15"/>
    <s v="2017"/>
    <x v="137"/>
    <x v="2"/>
    <s v="15"/>
    <d v="2017-03-15T00:00:00"/>
    <d v="2017-03-15T11:42:00"/>
    <b v="0"/>
  </r>
  <r>
    <s v="March 16, 2017 at 08:20AM"/>
    <s v="March 16"/>
    <s v="2017"/>
    <x v="138"/>
    <x v="2"/>
    <s v="16"/>
    <d v="2017-03-16T00:00:00"/>
    <d v="2017-03-16T08:20:00"/>
    <b v="0"/>
  </r>
  <r>
    <s v="March 16, 2017 at 01:22PM"/>
    <s v="March 16"/>
    <s v="2017"/>
    <x v="139"/>
    <x v="2"/>
    <s v="16"/>
    <d v="2017-03-16T00:00:00"/>
    <d v="2017-03-16T13:22:00"/>
    <b v="0"/>
  </r>
  <r>
    <s v="March 17, 2017 at 02:12PM"/>
    <s v="March 17"/>
    <s v="2017"/>
    <x v="0"/>
    <x v="2"/>
    <s v="17"/>
    <d v="2017-03-17T00:00:00"/>
    <d v="2017-03-17T14:12:00"/>
    <b v="0"/>
  </r>
  <r>
    <s v="March 17, 2017 at 03:15PM"/>
    <s v="March 17"/>
    <s v="2017"/>
    <x v="140"/>
    <x v="2"/>
    <s v="17"/>
    <d v="2017-03-17T00:00:00"/>
    <d v="2017-03-17T15:15:00"/>
    <b v="0"/>
  </r>
  <r>
    <s v="March 17, 2017 at 09:05PM"/>
    <s v="March 17"/>
    <s v="2017"/>
    <x v="141"/>
    <x v="2"/>
    <s v="17"/>
    <d v="2017-03-17T00:00:00"/>
    <d v="2017-03-17T21:05:00"/>
    <b v="0"/>
  </r>
  <r>
    <s v="March 18, 2017 at 08:16PM"/>
    <s v="March 18"/>
    <s v="2017"/>
    <x v="142"/>
    <x v="2"/>
    <s v="18"/>
    <d v="2017-03-18T00:00:00"/>
    <d v="2017-03-18T20:16:00"/>
    <b v="0"/>
  </r>
  <r>
    <s v="March 18, 2017 at 10:18PM"/>
    <s v="March 18"/>
    <s v="2017"/>
    <x v="65"/>
    <x v="2"/>
    <s v="18"/>
    <d v="2017-03-18T00:00:00"/>
    <d v="2017-03-18T22:18:00"/>
    <b v="0"/>
  </r>
  <r>
    <s v="March 19, 2017 at 10:22PM"/>
    <s v="March 19"/>
    <s v="2017"/>
    <x v="143"/>
    <x v="2"/>
    <s v="19"/>
    <d v="2017-03-19T00:00:00"/>
    <d v="2017-03-19T22:22:00"/>
    <b v="0"/>
  </r>
  <r>
    <s v="March 19, 2017 at 11:10PM"/>
    <s v="March 19"/>
    <s v="2017"/>
    <x v="144"/>
    <x v="2"/>
    <s v="19"/>
    <d v="2017-03-19T00:00:00"/>
    <d v="2017-03-19T23:10:00"/>
    <b v="0"/>
  </r>
  <r>
    <s v="March 20, 2017 at 09:18AM"/>
    <s v="March 20"/>
    <s v="2017"/>
    <x v="145"/>
    <x v="2"/>
    <s v="20"/>
    <d v="2017-03-20T00:00:00"/>
    <d v="2017-03-20T09:18:00"/>
    <b v="0"/>
  </r>
  <r>
    <s v="March 20, 2017 at 01:27PM"/>
    <s v="March 20"/>
    <s v="2017"/>
    <x v="37"/>
    <x v="2"/>
    <s v="20"/>
    <d v="2017-03-20T00:00:00"/>
    <d v="2017-03-20T13:27:00"/>
    <b v="0"/>
  </r>
  <r>
    <s v="March 20, 2017 at 05:11PM"/>
    <s v="March 20"/>
    <s v="2017"/>
    <x v="36"/>
    <x v="2"/>
    <s v="20"/>
    <d v="2017-03-20T00:00:00"/>
    <d v="2017-03-20T17:11:00"/>
    <b v="0"/>
  </r>
  <r>
    <s v="March 21, 2017 at 09:56AM"/>
    <s v="March 21"/>
    <s v="2017"/>
    <x v="146"/>
    <x v="2"/>
    <s v="21"/>
    <d v="2017-03-21T00:00:00"/>
    <d v="2017-03-21T09:56:00"/>
    <b v="0"/>
  </r>
  <r>
    <s v="March 22, 2017 at 02:01PM"/>
    <s v="March 22"/>
    <s v="2017"/>
    <x v="7"/>
    <x v="2"/>
    <s v="22"/>
    <d v="2017-03-22T00:00:00"/>
    <d v="2017-03-22T14:01:00"/>
    <b v="1"/>
  </r>
  <r>
    <s v="March 22, 2017 at 02:02PM"/>
    <s v="March 22"/>
    <s v="2017"/>
    <x v="8"/>
    <x v="2"/>
    <s v="22"/>
    <d v="2017-03-22T00:00:00"/>
    <d v="2017-03-22T14:02:00"/>
    <b v="1"/>
  </r>
  <r>
    <s v="March 23, 2017 at 05:41PM"/>
    <s v="March 23"/>
    <s v="2017"/>
    <x v="147"/>
    <x v="2"/>
    <s v="23"/>
    <d v="2017-03-23T00:00:00"/>
    <d v="2017-03-23T17:41:00"/>
    <b v="0"/>
  </r>
  <r>
    <s v="March 24, 2017 at 08:02AM"/>
    <s v="March 24"/>
    <s v="2017"/>
    <x v="148"/>
    <x v="2"/>
    <s v="24"/>
    <d v="2017-03-24T00:00:00"/>
    <d v="2017-03-24T08:02:00"/>
    <b v="0"/>
  </r>
  <r>
    <s v="March 24, 2017 at 09:44AM"/>
    <s v="March 24"/>
    <s v="2017"/>
    <x v="149"/>
    <x v="2"/>
    <s v="24"/>
    <d v="2017-03-24T00:00:00"/>
    <d v="2017-03-24T09:44:00"/>
    <b v="0"/>
  </r>
  <r>
    <s v="March 24, 2017 at 06:00PM"/>
    <s v="March 24"/>
    <s v="2017"/>
    <x v="150"/>
    <x v="2"/>
    <s v="24"/>
    <d v="2017-03-24T00:00:00"/>
    <d v="2017-03-24T18:00:00"/>
    <b v="0"/>
  </r>
  <r>
    <s v="March 26, 2017 at 11:32AM"/>
    <s v="March 26"/>
    <s v="2017"/>
    <x v="151"/>
    <x v="2"/>
    <s v="26"/>
    <d v="2017-03-26T00:00:00"/>
    <d v="2017-03-26T11:32:00"/>
    <b v="1"/>
  </r>
  <r>
    <s v="March 26, 2017 at 11:33AM"/>
    <s v="March 26"/>
    <s v="2017"/>
    <x v="152"/>
    <x v="2"/>
    <s v="26"/>
    <d v="2017-03-26T00:00:00"/>
    <d v="2017-03-26T11:33:00"/>
    <b v="1"/>
  </r>
  <r>
    <s v="March 26, 2017 at 10:20PM"/>
    <s v="March 26"/>
    <s v="2017"/>
    <x v="153"/>
    <x v="2"/>
    <s v="26"/>
    <d v="2017-03-26T00:00:00"/>
    <d v="2017-03-26T22:20:00"/>
    <b v="1"/>
  </r>
  <r>
    <s v="March 26, 2017 at 10:23PM"/>
    <s v="March 26"/>
    <s v="2017"/>
    <x v="154"/>
    <x v="2"/>
    <s v="26"/>
    <d v="2017-03-26T00:00:00"/>
    <d v="2017-03-26T22:23:00"/>
    <b v="1"/>
  </r>
  <r>
    <s v="March 27, 2017 at 05:12PM"/>
    <s v="March 27"/>
    <s v="2017"/>
    <x v="155"/>
    <x v="2"/>
    <s v="27"/>
    <d v="2017-03-27T00:00:00"/>
    <d v="2017-03-27T17:12:00"/>
    <b v="0"/>
  </r>
  <r>
    <s v="March 27, 2017 at 05:49PM"/>
    <s v="March 27"/>
    <s v="2017"/>
    <x v="156"/>
    <x v="2"/>
    <s v="27"/>
    <d v="2017-03-27T00:00:00"/>
    <d v="2017-03-27T17:49:00"/>
    <b v="0"/>
  </r>
  <r>
    <s v="March 28, 2017 at 02:50AM"/>
    <s v="March 28"/>
    <s v="2017"/>
    <x v="157"/>
    <x v="2"/>
    <s v="28"/>
    <d v="2017-03-28T00:00:00"/>
    <d v="2017-03-28T02:50:00"/>
    <b v="0"/>
  </r>
  <r>
    <s v="March 28, 2017 at 12:30PM"/>
    <s v="March 28"/>
    <s v="2017"/>
    <x v="158"/>
    <x v="2"/>
    <s v="28"/>
    <d v="2017-03-28T00:00:00"/>
    <d v="2017-03-28T12:30:00"/>
    <b v="0"/>
  </r>
  <r>
    <s v="March 28, 2017 at 01:18PM"/>
    <s v="March 28"/>
    <s v="2017"/>
    <x v="159"/>
    <x v="2"/>
    <s v="28"/>
    <d v="2017-03-28T00:00:00"/>
    <d v="2017-03-28T13:18:00"/>
    <b v="0"/>
  </r>
  <r>
    <s v="March 28, 2017 at 10:30PM"/>
    <s v="March 28"/>
    <s v="2017"/>
    <x v="160"/>
    <x v="2"/>
    <s v="28"/>
    <d v="2017-03-28T00:00:00"/>
    <d v="2017-03-28T22:30:00"/>
    <b v="0"/>
  </r>
  <r>
    <s v="March 29, 2017 at 06:05PM"/>
    <s v="March 29"/>
    <s v="2017"/>
    <x v="161"/>
    <x v="2"/>
    <s v="29"/>
    <d v="2017-03-29T00:00:00"/>
    <d v="2017-03-29T18:05:00"/>
    <b v="0"/>
  </r>
  <r>
    <s v="March 29, 2017 at 08:24PM"/>
    <s v="March 29"/>
    <s v="2017"/>
    <x v="162"/>
    <x v="2"/>
    <s v="29"/>
    <d v="2017-03-29T00:00:00"/>
    <d v="2017-03-29T20:24:00"/>
    <b v="0"/>
  </r>
  <r>
    <s v="March 29, 2017 at 10:44PM"/>
    <s v="March 29"/>
    <s v="2017"/>
    <x v="163"/>
    <x v="2"/>
    <s v="29"/>
    <d v="2017-03-29T00:00:00"/>
    <d v="2017-03-29T22:44:00"/>
    <b v="0"/>
  </r>
  <r>
    <s v="March 31, 2017 at 07:28PM"/>
    <s v="March 31"/>
    <s v="2017"/>
    <x v="164"/>
    <x v="2"/>
    <s v="31"/>
    <d v="2017-03-31T00:00:00"/>
    <d v="2017-03-31T19:28:00"/>
    <b v="0"/>
  </r>
  <r>
    <s v="April 01, 2017 at 02:28PM"/>
    <s v="April 01"/>
    <s v="2017"/>
    <x v="165"/>
    <x v="3"/>
    <s v="01"/>
    <d v="2017-04-01T00:00:00"/>
    <d v="2017-04-01T14:28:00"/>
    <b v="0"/>
  </r>
  <r>
    <s v="April 01, 2017 at 06:39PM"/>
    <s v="April 01"/>
    <s v="2017"/>
    <x v="166"/>
    <x v="3"/>
    <s v="01"/>
    <d v="2017-04-01T00:00:00"/>
    <d v="2017-04-01T18:39:00"/>
    <b v="0"/>
  </r>
  <r>
    <s v="April 01, 2017 at 07:01PM"/>
    <s v="April 01"/>
    <s v="2017"/>
    <x v="167"/>
    <x v="3"/>
    <s v="01"/>
    <d v="2017-04-01T00:00:00"/>
    <d v="2017-04-01T19:01:00"/>
    <b v="0"/>
  </r>
  <r>
    <s v="April 02, 2017 at 09:44AM"/>
    <s v="April 02"/>
    <s v="2017"/>
    <x v="149"/>
    <x v="3"/>
    <s v="02"/>
    <d v="2017-04-02T00:00:00"/>
    <d v="2017-04-02T09:44:00"/>
    <b v="0"/>
  </r>
  <r>
    <s v="April 02, 2017 at 08:29PM"/>
    <s v="April 02"/>
    <s v="2017"/>
    <x v="168"/>
    <x v="3"/>
    <s v="02"/>
    <d v="2017-04-02T00:00:00"/>
    <d v="2017-04-02T20:29:00"/>
    <b v="1"/>
  </r>
  <r>
    <s v="April 02, 2017 at 08:30PM"/>
    <s v="April 02"/>
    <s v="2017"/>
    <x v="169"/>
    <x v="3"/>
    <s v="02"/>
    <d v="2017-04-02T00:00:00"/>
    <d v="2017-04-02T20:30:00"/>
    <b v="1"/>
  </r>
  <r>
    <s v="April 02, 2017 at 08:51PM"/>
    <s v="April 02"/>
    <s v="2017"/>
    <x v="170"/>
    <x v="3"/>
    <s v="02"/>
    <d v="2017-04-02T00:00:00"/>
    <d v="2017-04-02T20:51:00"/>
    <b v="0"/>
  </r>
  <r>
    <s v="April 02, 2017 at 09:42PM"/>
    <s v="April 02"/>
    <s v="2017"/>
    <x v="171"/>
    <x v="3"/>
    <s v="02"/>
    <d v="2017-04-02T00:00:00"/>
    <d v="2017-04-02T21:42:00"/>
    <b v="0"/>
  </r>
  <r>
    <s v="April 03, 2017 at 08:30AM"/>
    <s v="April 03"/>
    <s v="2017"/>
    <x v="136"/>
    <x v="3"/>
    <s v="03"/>
    <d v="2017-04-03T00:00:00"/>
    <d v="2017-04-03T08:30:00"/>
    <b v="0"/>
  </r>
  <r>
    <s v="April 04, 2017 at 12:50PM"/>
    <s v="April 04"/>
    <s v="2017"/>
    <x v="54"/>
    <x v="3"/>
    <s v="04"/>
    <d v="2017-04-04T00:00:00"/>
    <d v="2017-04-04T12:50:00"/>
    <b v="0"/>
  </r>
  <r>
    <s v="April 04, 2017 at 04:17PM"/>
    <s v="April 04"/>
    <s v="2017"/>
    <x v="172"/>
    <x v="3"/>
    <s v="04"/>
    <d v="2017-04-04T00:00:00"/>
    <d v="2017-04-04T16:17:00"/>
    <b v="0"/>
  </r>
  <r>
    <s v="April 05, 2017 at 09:05PM"/>
    <s v="April 05"/>
    <s v="2017"/>
    <x v="141"/>
    <x v="3"/>
    <s v="05"/>
    <d v="2017-04-05T00:00:00"/>
    <d v="2017-04-05T21:05:00"/>
    <b v="0"/>
  </r>
  <r>
    <s v="April 05, 2017 at 10:33PM"/>
    <s v="April 05"/>
    <s v="2017"/>
    <x v="173"/>
    <x v="3"/>
    <s v="05"/>
    <d v="2017-04-05T00:00:00"/>
    <d v="2017-04-05T22:33:00"/>
    <b v="0"/>
  </r>
  <r>
    <s v="April 08, 2017 at 03:57PM"/>
    <s v="April 08"/>
    <s v="2017"/>
    <x v="174"/>
    <x v="3"/>
    <s v="08"/>
    <d v="2017-04-08T00:00:00"/>
    <d v="2017-04-08T15:57:00"/>
    <b v="0"/>
  </r>
  <r>
    <s v="April 08, 2017 at 10:41PM"/>
    <s v="April 08"/>
    <s v="2017"/>
    <x v="175"/>
    <x v="3"/>
    <s v="08"/>
    <d v="2017-04-08T00:00:00"/>
    <d v="2017-04-08T22:41:00"/>
    <b v="0"/>
  </r>
  <r>
    <s v="April 09, 2017 at 05:47AM"/>
    <s v="April 09"/>
    <s v="2017"/>
    <x v="176"/>
    <x v="3"/>
    <s v="09"/>
    <d v="2017-04-09T00:00:00"/>
    <d v="2017-04-09T05:47:00"/>
    <b v="0"/>
  </r>
  <r>
    <s v="April 09, 2017 at 07:25AM"/>
    <s v="April 09"/>
    <s v="2017"/>
    <x v="53"/>
    <x v="3"/>
    <s v="09"/>
    <d v="2017-04-09T00:00:00"/>
    <d v="2017-04-09T07:25:00"/>
    <b v="0"/>
  </r>
  <r>
    <s v="April 09, 2017 at 09:14PM"/>
    <s v="April 09"/>
    <s v="2017"/>
    <x v="177"/>
    <x v="3"/>
    <s v="09"/>
    <d v="2017-04-09T00:00:00"/>
    <d v="2017-04-09T21:14:00"/>
    <b v="1"/>
  </r>
  <r>
    <s v="April 09, 2017 at 09:15PM"/>
    <s v="April 09"/>
    <s v="2017"/>
    <x v="178"/>
    <x v="3"/>
    <s v="09"/>
    <d v="2017-04-09T00:00:00"/>
    <d v="2017-04-09T21:15:00"/>
    <b v="1"/>
  </r>
  <r>
    <s v="April 10, 2017 at 10:24AM"/>
    <s v="April 10"/>
    <s v="2017"/>
    <x v="179"/>
    <x v="3"/>
    <s v="10"/>
    <d v="2017-04-10T00:00:00"/>
    <d v="2017-04-10T10:24:00"/>
    <b v="0"/>
  </r>
  <r>
    <s v="April 10, 2017 at 07:59PM"/>
    <s v="April 10"/>
    <s v="2017"/>
    <x v="180"/>
    <x v="3"/>
    <s v="10"/>
    <d v="2017-04-10T00:00:00"/>
    <d v="2017-04-10T19:59:00"/>
    <b v="0"/>
  </r>
  <r>
    <s v="April 12, 2017 at 12:56PM"/>
    <s v="April 12"/>
    <s v="2017"/>
    <x v="181"/>
    <x v="3"/>
    <s v="12"/>
    <d v="2017-04-12T00:00:00"/>
    <d v="2017-04-12T12:56:00"/>
    <b v="0"/>
  </r>
  <r>
    <s v="April 12, 2017 at 11:17PM"/>
    <s v="April 12"/>
    <s v="2017"/>
    <x v="182"/>
    <x v="3"/>
    <s v="12"/>
    <d v="2017-04-12T00:00:00"/>
    <d v="2017-04-12T23:17:00"/>
    <b v="0"/>
  </r>
  <r>
    <s v="April 14, 2017 at 12:46PM"/>
    <s v="April 14"/>
    <s v="2017"/>
    <x v="183"/>
    <x v="3"/>
    <s v="14"/>
    <d v="2017-04-14T00:00:00"/>
    <d v="2017-04-14T12:46:00"/>
    <b v="1"/>
  </r>
  <r>
    <s v="April 14, 2017 at 12:47PM"/>
    <s v="April 14"/>
    <s v="2017"/>
    <x v="184"/>
    <x v="3"/>
    <s v="14"/>
    <d v="2017-04-14T00:00:00"/>
    <d v="2017-04-14T12:47:00"/>
    <b v="1"/>
  </r>
  <r>
    <s v="April 14, 2017 at 06:14PM"/>
    <s v="April 14"/>
    <s v="2017"/>
    <x v="185"/>
    <x v="3"/>
    <s v="14"/>
    <d v="2017-04-14T00:00:00"/>
    <d v="2017-04-14T18:14:00"/>
    <b v="0"/>
  </r>
  <r>
    <s v="April 16, 2017 at 03:09PM"/>
    <s v="April 16"/>
    <s v="2017"/>
    <x v="186"/>
    <x v="3"/>
    <s v="16"/>
    <d v="2017-04-16T00:00:00"/>
    <d v="2017-04-16T15:09:00"/>
    <b v="0"/>
  </r>
  <r>
    <s v="April 16, 2017 at 04:07PM"/>
    <s v="April 16"/>
    <s v="2017"/>
    <x v="187"/>
    <x v="3"/>
    <s v="16"/>
    <d v="2017-04-16T00:00:00"/>
    <d v="2017-04-16T16:07:00"/>
    <b v="0"/>
  </r>
  <r>
    <s v="April 16, 2017 at 08:09PM"/>
    <s v="April 16"/>
    <s v="2017"/>
    <x v="188"/>
    <x v="3"/>
    <s v="16"/>
    <d v="2017-04-16T00:00:00"/>
    <d v="2017-04-16T20:09:00"/>
    <b v="0"/>
  </r>
  <r>
    <s v="April 16, 2017 at 09:46PM"/>
    <s v="April 16"/>
    <s v="2017"/>
    <x v="189"/>
    <x v="3"/>
    <s v="16"/>
    <d v="2017-04-16T00:00:00"/>
    <d v="2017-04-16T21:46:00"/>
    <b v="0"/>
  </r>
  <r>
    <s v="April 17, 2017 at 02:08PM"/>
    <s v="April 17"/>
    <s v="2017"/>
    <x v="190"/>
    <x v="3"/>
    <s v="17"/>
    <d v="2017-04-17T00:00:00"/>
    <d v="2017-04-17T14:08:00"/>
    <b v="0"/>
  </r>
  <r>
    <s v="April 17, 2017 at 02:47PM"/>
    <s v="April 17"/>
    <s v="2017"/>
    <x v="191"/>
    <x v="3"/>
    <s v="17"/>
    <d v="2017-04-17T00:00:00"/>
    <d v="2017-04-17T14:47:00"/>
    <b v="0"/>
  </r>
  <r>
    <s v="April 17, 2017 at 08:30PM"/>
    <s v="April 17"/>
    <s v="2017"/>
    <x v="169"/>
    <x v="3"/>
    <s v="17"/>
    <d v="2017-04-17T00:00:00"/>
    <d v="2017-04-17T20:30:00"/>
    <b v="0"/>
  </r>
  <r>
    <s v="April 17, 2017 at 09:05PM"/>
    <s v="April 17"/>
    <s v="2017"/>
    <x v="141"/>
    <x v="3"/>
    <s v="17"/>
    <d v="2017-04-17T00:00:00"/>
    <d v="2017-04-17T21:05:00"/>
    <b v="0"/>
  </r>
  <r>
    <s v="April 18, 2017 at 08:40PM"/>
    <s v="April 18"/>
    <s v="2017"/>
    <x v="78"/>
    <x v="3"/>
    <s v="18"/>
    <d v="2017-04-18T00:00:00"/>
    <d v="2017-04-18T20:40:00"/>
    <b v="0"/>
  </r>
  <r>
    <s v="April 19, 2017 at 10:49AM"/>
    <s v="April 19"/>
    <s v="2017"/>
    <x v="192"/>
    <x v="3"/>
    <s v="19"/>
    <d v="2017-04-19T00:00:00"/>
    <d v="2017-04-19T10:49:00"/>
    <b v="0"/>
  </r>
  <r>
    <s v="April 19, 2017 at 05:58PM"/>
    <s v="April 19"/>
    <s v="2017"/>
    <x v="113"/>
    <x v="3"/>
    <s v="19"/>
    <d v="2017-04-19T00:00:00"/>
    <d v="2017-04-19T17:58:00"/>
    <b v="0"/>
  </r>
  <r>
    <s v="April 20, 2017 at 08:07AM"/>
    <s v="April 20"/>
    <s v="2017"/>
    <x v="193"/>
    <x v="3"/>
    <s v="20"/>
    <d v="2017-04-20T00:00:00"/>
    <d v="2017-04-20T08:07:00"/>
    <b v="0"/>
  </r>
  <r>
    <s v="April 21, 2017 at 08:11AM"/>
    <s v="April 21"/>
    <s v="2017"/>
    <x v="194"/>
    <x v="3"/>
    <s v="21"/>
    <d v="2017-04-21T00:00:00"/>
    <d v="2017-04-21T08:11:00"/>
    <b v="0"/>
  </r>
  <r>
    <s v="April 23, 2017 at 09:03PM"/>
    <s v="April 23"/>
    <s v="2017"/>
    <x v="195"/>
    <x v="3"/>
    <s v="23"/>
    <d v="2017-04-23T00:00:00"/>
    <d v="2017-04-23T21:03:00"/>
    <b v="0"/>
  </r>
  <r>
    <s v="April 24, 2017 at 07:35AM"/>
    <s v="April 24"/>
    <s v="2017"/>
    <x v="196"/>
    <x v="3"/>
    <s v="24"/>
    <d v="2017-04-24T00:00:00"/>
    <d v="2017-04-24T07:35:00"/>
    <b v="0"/>
  </r>
  <r>
    <s v="April 25, 2017 at 10:18PM"/>
    <s v="April 25"/>
    <s v="2017"/>
    <x v="65"/>
    <x v="3"/>
    <s v="25"/>
    <d v="2017-04-25T00:00:00"/>
    <d v="2017-04-25T22:18:00"/>
    <b v="0"/>
  </r>
  <r>
    <s v="April 26, 2017 at 11:16AM"/>
    <s v="April 26"/>
    <s v="2017"/>
    <x v="197"/>
    <x v="3"/>
    <s v="26"/>
    <d v="2017-04-26T00:00:00"/>
    <d v="2017-04-26T11:16:00"/>
    <b v="0"/>
  </r>
  <r>
    <s v="April 26, 2017 at 06:39PM"/>
    <s v="April 26"/>
    <s v="2017"/>
    <x v="166"/>
    <x v="3"/>
    <s v="26"/>
    <d v="2017-04-26T00:00:00"/>
    <d v="2017-04-26T18:39:00"/>
    <b v="0"/>
  </r>
  <r>
    <s v="April 26, 2017 at 10:19PM"/>
    <s v="April 26"/>
    <s v="2017"/>
    <x v="198"/>
    <x v="3"/>
    <s v="26"/>
    <d v="2017-04-26T00:00:00"/>
    <d v="2017-04-26T22:19:00"/>
    <b v="0"/>
  </r>
  <r>
    <s v="April 27, 2017 at 08:15AM"/>
    <s v="April 27"/>
    <s v="2017"/>
    <x v="199"/>
    <x v="3"/>
    <s v="27"/>
    <d v="2017-04-27T00:00:00"/>
    <d v="2017-04-27T08:15:00"/>
    <b v="0"/>
  </r>
  <r>
    <s v="April 27, 2017 at 10:26PM"/>
    <s v="April 27"/>
    <s v="2017"/>
    <x v="200"/>
    <x v="3"/>
    <s v="27"/>
    <d v="2017-04-27T00:00:00"/>
    <d v="2017-04-27T22:26:00"/>
    <b v="0"/>
  </r>
  <r>
    <s v="April 28, 2017 at 10:30PM"/>
    <s v="April 28"/>
    <s v="2017"/>
    <x v="160"/>
    <x v="3"/>
    <s v="28"/>
    <d v="2017-04-28T00:00:00"/>
    <d v="2017-04-28T22:30:00"/>
    <b v="0"/>
  </r>
  <r>
    <s v="April 29, 2017 at 02:38PM"/>
    <s v="April 29"/>
    <s v="2017"/>
    <x v="201"/>
    <x v="3"/>
    <s v="29"/>
    <d v="2017-04-29T00:00:00"/>
    <d v="2017-04-29T14:38:00"/>
    <b v="0"/>
  </r>
  <r>
    <s v="April 30, 2017 at 11:18AM"/>
    <s v="April 30"/>
    <s v="2017"/>
    <x v="202"/>
    <x v="3"/>
    <s v="30"/>
    <d v="2017-04-30T00:00:00"/>
    <d v="2017-04-30T11:18:00"/>
    <b v="0"/>
  </r>
  <r>
    <s v="April 30, 2017 at 01:41PM"/>
    <s v="April 30"/>
    <s v="2017"/>
    <x v="203"/>
    <x v="3"/>
    <s v="30"/>
    <d v="2017-04-30T00:00:00"/>
    <d v="2017-04-30T13:41:00"/>
    <b v="0"/>
  </r>
  <r>
    <s v="April 30, 2017 at 10:19PM"/>
    <s v="April 30"/>
    <s v="2017"/>
    <x v="198"/>
    <x v="3"/>
    <s v="30"/>
    <d v="2017-04-30T00:00:00"/>
    <d v="2017-04-30T22:19:00"/>
    <b v="0"/>
  </r>
  <r>
    <s v="April 30, 2017 at 10:54PM"/>
    <s v="April 30"/>
    <s v="2017"/>
    <x v="204"/>
    <x v="3"/>
    <s v="30"/>
    <d v="2017-04-30T00:00:00"/>
    <d v="2017-04-30T22:54:00"/>
    <b v="0"/>
  </r>
  <r>
    <s v="May 01, 2017 at 09:00AM"/>
    <s v="May 01"/>
    <s v="2017"/>
    <x v="205"/>
    <x v="4"/>
    <s v="01"/>
    <d v="2017-05-01T00:00:00"/>
    <d v="2017-05-01T09:00:00"/>
    <b v="0"/>
  </r>
  <r>
    <s v="May 01, 2017 at 09:28AM"/>
    <s v="May 01"/>
    <s v="2017"/>
    <x v="206"/>
    <x v="4"/>
    <s v="01"/>
    <d v="2017-05-01T00:00:00"/>
    <d v="2017-05-01T09:28:00"/>
    <b v="0"/>
  </r>
  <r>
    <s v="May 01, 2017 at 10:56AM"/>
    <s v="May 01"/>
    <s v="2017"/>
    <x v="207"/>
    <x v="4"/>
    <s v="01"/>
    <d v="2017-05-01T00:00:00"/>
    <d v="2017-05-01T10:56:00"/>
    <b v="0"/>
  </r>
  <r>
    <s v="May 01, 2017 at 05:47PM"/>
    <s v="May 01"/>
    <s v="2017"/>
    <x v="208"/>
    <x v="4"/>
    <s v="01"/>
    <d v="2017-05-01T00:00:00"/>
    <d v="2017-05-01T17:47:00"/>
    <b v="0"/>
  </r>
  <r>
    <s v="May 02, 2017 at 07:05AM"/>
    <s v="May 02"/>
    <s v="2017"/>
    <x v="209"/>
    <x v="4"/>
    <s v="02"/>
    <d v="2017-05-02T00:00:00"/>
    <d v="2017-05-02T07:05:00"/>
    <b v="0"/>
  </r>
  <r>
    <s v="May 02, 2017 at 09:16PM"/>
    <s v="May 02"/>
    <s v="2017"/>
    <x v="210"/>
    <x v="4"/>
    <s v="02"/>
    <d v="2017-05-02T00:00:00"/>
    <d v="2017-05-02T21:16:00"/>
    <b v="0"/>
  </r>
  <r>
    <s v="May 03, 2017 at 02:51PM"/>
    <s v="May 03"/>
    <s v="2017"/>
    <x v="211"/>
    <x v="4"/>
    <s v="03"/>
    <d v="2017-05-03T00:00:00"/>
    <d v="2017-05-03T14:51:00"/>
    <b v="0"/>
  </r>
  <r>
    <s v="May 03, 2017 at 05:01PM"/>
    <s v="May 03"/>
    <s v="2017"/>
    <x v="212"/>
    <x v="4"/>
    <s v="03"/>
    <d v="2017-05-03T00:00:00"/>
    <d v="2017-05-03T17:01:00"/>
    <b v="0"/>
  </r>
  <r>
    <s v="May 03, 2017 at 09:12PM"/>
    <s v="May 03"/>
    <s v="2017"/>
    <x v="213"/>
    <x v="4"/>
    <s v="03"/>
    <d v="2017-05-03T00:00:00"/>
    <d v="2017-05-03T21:12:00"/>
    <b v="0"/>
  </r>
  <r>
    <s v="May 04, 2017 at 07:56AM"/>
    <s v="May 04"/>
    <s v="2017"/>
    <x v="214"/>
    <x v="4"/>
    <s v="04"/>
    <d v="2017-05-04T00:00:00"/>
    <d v="2017-05-04T07:56:00"/>
    <b v="0"/>
  </r>
  <r>
    <s v="May 04, 2017 at 09:43AM"/>
    <s v="May 04"/>
    <s v="2017"/>
    <x v="215"/>
    <x v="4"/>
    <s v="04"/>
    <d v="2017-05-04T00:00:00"/>
    <d v="2017-05-04T09:43:00"/>
    <b v="0"/>
  </r>
  <r>
    <s v="May 04, 2017 at 09:21PM"/>
    <s v="May 04"/>
    <s v="2017"/>
    <x v="216"/>
    <x v="4"/>
    <s v="04"/>
    <d v="2017-05-04T00:00:00"/>
    <d v="2017-05-04T21:21:00"/>
    <b v="0"/>
  </r>
  <r>
    <s v="May 05, 2017 at 09:19AM"/>
    <s v="May 05"/>
    <s v="2017"/>
    <x v="217"/>
    <x v="4"/>
    <s v="05"/>
    <d v="2017-05-05T00:00:00"/>
    <d v="2017-05-05T09:19:00"/>
    <b v="0"/>
  </r>
  <r>
    <s v="May 06, 2017 at 12:14AM"/>
    <s v="May 06"/>
    <s v="2017"/>
    <x v="218"/>
    <x v="4"/>
    <s v="06"/>
    <d v="2017-05-06T00:00:00"/>
    <d v="2017-05-06T00:14:00"/>
    <b v="0"/>
  </r>
  <r>
    <s v="May 06, 2017 at 03:18PM"/>
    <s v="May 06"/>
    <s v="2017"/>
    <x v="219"/>
    <x v="4"/>
    <s v="06"/>
    <d v="2017-05-06T00:00:00"/>
    <d v="2017-05-06T15:18:00"/>
    <b v="0"/>
  </r>
  <r>
    <s v="May 07, 2017 at 11:04AM"/>
    <s v="May 07"/>
    <s v="2017"/>
    <x v="220"/>
    <x v="4"/>
    <s v="07"/>
    <d v="2017-05-07T00:00:00"/>
    <d v="2017-05-07T11:04:00"/>
    <b v="0"/>
  </r>
  <r>
    <s v="May 07, 2017 at 01:58PM"/>
    <s v="May 07"/>
    <s v="2017"/>
    <x v="221"/>
    <x v="4"/>
    <s v="07"/>
    <d v="2017-05-07T00:00:00"/>
    <d v="2017-05-07T13:58:00"/>
    <b v="0"/>
  </r>
  <r>
    <s v="May 08, 2017 at 08:12AM"/>
    <s v="May 08"/>
    <s v="2017"/>
    <x v="222"/>
    <x v="4"/>
    <s v="08"/>
    <d v="2017-05-08T00:00:00"/>
    <d v="2017-05-08T08:12:00"/>
    <b v="0"/>
  </r>
  <r>
    <s v="May 08, 2017 at 04:24PM"/>
    <s v="May 08"/>
    <s v="2017"/>
    <x v="223"/>
    <x v="4"/>
    <s v="08"/>
    <d v="2017-05-08T00:00:00"/>
    <d v="2017-05-08T16:24:00"/>
    <b v="0"/>
  </r>
  <r>
    <s v="May 08, 2017 at 06:03PM"/>
    <s v="May 08"/>
    <s v="2017"/>
    <x v="224"/>
    <x v="4"/>
    <s v="08"/>
    <d v="2017-05-08T00:00:00"/>
    <d v="2017-05-08T18:03:00"/>
    <b v="0"/>
  </r>
  <r>
    <s v="May 08, 2017 at 06:55PM"/>
    <s v="May 08"/>
    <s v="2017"/>
    <x v="225"/>
    <x v="4"/>
    <s v="08"/>
    <d v="2017-05-08T00:00:00"/>
    <d v="2017-05-08T18:55:00"/>
    <b v="0"/>
  </r>
  <r>
    <s v="May 09, 2017 at 07:54AM"/>
    <s v="May 09"/>
    <s v="2017"/>
    <x v="226"/>
    <x v="4"/>
    <s v="09"/>
    <d v="2017-05-09T00:00:00"/>
    <d v="2017-05-09T07:54:00"/>
    <b v="0"/>
  </r>
  <r>
    <s v="May 09, 2017 at 08:34AM"/>
    <s v="May 09"/>
    <s v="2017"/>
    <x v="227"/>
    <x v="4"/>
    <s v="09"/>
    <d v="2017-05-09T00:00:00"/>
    <d v="2017-05-09T08:34:00"/>
    <b v="0"/>
  </r>
  <r>
    <s v="May 09, 2017 at 08:47PM"/>
    <s v="May 09"/>
    <s v="2017"/>
    <x v="228"/>
    <x v="4"/>
    <s v="09"/>
    <d v="2017-05-09T00:00:00"/>
    <d v="2017-05-09T20:47:00"/>
    <b v="0"/>
  </r>
  <r>
    <s v="May 09, 2017 at 10:59PM"/>
    <s v="May 09"/>
    <s v="2017"/>
    <x v="229"/>
    <x v="4"/>
    <s v="09"/>
    <d v="2017-05-09T00:00:00"/>
    <d v="2017-05-09T22:59:00"/>
    <b v="0"/>
  </r>
  <r>
    <s v="May 10, 2017 at 02:51PM"/>
    <s v="May 10"/>
    <s v="2017"/>
    <x v="211"/>
    <x v="4"/>
    <s v="10"/>
    <d v="2017-05-10T00:00:00"/>
    <d v="2017-05-10T14:51:00"/>
    <b v="0"/>
  </r>
  <r>
    <s v="May 10, 2017 at 06:27PM"/>
    <s v="May 10"/>
    <s v="2017"/>
    <x v="230"/>
    <x v="4"/>
    <s v="10"/>
    <d v="2017-05-10T00:00:00"/>
    <d v="2017-05-10T18:27:00"/>
    <b v="0"/>
  </r>
  <r>
    <s v="May 10, 2017 at 07:51PM"/>
    <s v="May 10"/>
    <s v="2017"/>
    <x v="231"/>
    <x v="4"/>
    <s v="10"/>
    <d v="2017-05-10T00:00:00"/>
    <d v="2017-05-10T19:51:00"/>
    <b v="0"/>
  </r>
  <r>
    <s v="May 11, 2017 at 11:29AM"/>
    <s v="May 11"/>
    <s v="2017"/>
    <x v="232"/>
    <x v="4"/>
    <s v="11"/>
    <d v="2017-05-11T00:00:00"/>
    <d v="2017-05-11T11:29:00"/>
    <b v="0"/>
  </r>
  <r>
    <s v="May 11, 2017 at 01:13PM"/>
    <s v="May 11"/>
    <s v="2017"/>
    <x v="233"/>
    <x v="4"/>
    <s v="11"/>
    <d v="2017-05-11T00:00:00"/>
    <d v="2017-05-11T13:13:00"/>
    <b v="0"/>
  </r>
  <r>
    <s v="May 12, 2017 at 02:20PM"/>
    <s v="May 12"/>
    <s v="2017"/>
    <x v="32"/>
    <x v="4"/>
    <s v="12"/>
    <d v="2017-05-12T00:00:00"/>
    <d v="2017-05-12T14:20:00"/>
    <b v="0"/>
  </r>
  <r>
    <s v="May 12, 2017 at 06:27PM"/>
    <s v="May 12"/>
    <s v="2017"/>
    <x v="230"/>
    <x v="4"/>
    <s v="12"/>
    <d v="2017-05-12T00:00:00"/>
    <d v="2017-05-12T18:27:00"/>
    <b v="0"/>
  </r>
  <r>
    <s v="May 14, 2017 at 07:36PM"/>
    <s v="May 14"/>
    <s v="2017"/>
    <x v="4"/>
    <x v="4"/>
    <s v="14"/>
    <d v="2017-05-14T00:00:00"/>
    <d v="2017-05-14T19:36:00"/>
    <b v="0"/>
  </r>
  <r>
    <s v="May 15, 2017 at 09:38AM"/>
    <s v="May 15"/>
    <s v="2017"/>
    <x v="234"/>
    <x v="4"/>
    <s v="15"/>
    <d v="2017-05-15T00:00:00"/>
    <d v="2017-05-15T09:38:00"/>
    <b v="0"/>
  </r>
  <r>
    <s v="May 15, 2017 at 10:37AM"/>
    <s v="May 15"/>
    <s v="2017"/>
    <x v="59"/>
    <x v="4"/>
    <s v="15"/>
    <d v="2017-05-15T00:00:00"/>
    <d v="2017-05-15T10:37:00"/>
    <b v="0"/>
  </r>
  <r>
    <s v="May 15, 2017 at 02:25PM"/>
    <s v="May 15"/>
    <s v="2017"/>
    <x v="235"/>
    <x v="4"/>
    <s v="15"/>
    <d v="2017-05-15T00:00:00"/>
    <d v="2017-05-15T14:25:00"/>
    <b v="0"/>
  </r>
  <r>
    <s v="May 15, 2017 at 04:46PM"/>
    <s v="May 15"/>
    <s v="2017"/>
    <x v="236"/>
    <x v="4"/>
    <s v="15"/>
    <d v="2017-05-15T00:00:00"/>
    <d v="2017-05-15T16:46:00"/>
    <b v="0"/>
  </r>
  <r>
    <s v="May 15, 2017 at 06:07PM"/>
    <s v="May 15"/>
    <s v="2017"/>
    <x v="123"/>
    <x v="4"/>
    <s v="15"/>
    <d v="2017-05-15T00:00:00"/>
    <d v="2017-05-15T18:07:00"/>
    <b v="0"/>
  </r>
  <r>
    <s v="May 15, 2017 at 07:51PM"/>
    <s v="May 15"/>
    <s v="2017"/>
    <x v="231"/>
    <x v="4"/>
    <s v="15"/>
    <d v="2017-05-15T00:00:00"/>
    <d v="2017-05-15T19:51:00"/>
    <b v="0"/>
  </r>
  <r>
    <s v="May 15, 2017 at 09:14PM"/>
    <s v="May 15"/>
    <s v="2017"/>
    <x v="177"/>
    <x v="4"/>
    <s v="15"/>
    <d v="2017-05-15T00:00:00"/>
    <d v="2017-05-15T21:14:00"/>
    <b v="0"/>
  </r>
  <r>
    <s v="May 16, 2017 at 08:48AM"/>
    <s v="May 16"/>
    <s v="2017"/>
    <x v="237"/>
    <x v="4"/>
    <s v="16"/>
    <d v="2017-05-16T00:00:00"/>
    <d v="2017-05-16T08:48:00"/>
    <b v="0"/>
  </r>
  <r>
    <s v="May 17, 2017 at 08:29AM"/>
    <s v="May 17"/>
    <s v="2017"/>
    <x v="238"/>
    <x v="4"/>
    <s v="17"/>
    <d v="2017-05-17T00:00:00"/>
    <d v="2017-05-17T08:29:00"/>
    <b v="0"/>
  </r>
  <r>
    <s v="May 17, 2017 at 03:01PM"/>
    <s v="May 17"/>
    <s v="2017"/>
    <x v="239"/>
    <x v="4"/>
    <s v="17"/>
    <d v="2017-05-17T00:00:00"/>
    <d v="2017-05-17T15:01:00"/>
    <b v="0"/>
  </r>
  <r>
    <s v="May 18, 2017 at 07:26PM"/>
    <s v="May 18"/>
    <s v="2017"/>
    <x v="240"/>
    <x v="4"/>
    <s v="18"/>
    <d v="2017-05-18T00:00:00"/>
    <d v="2017-05-18T19:26:00"/>
    <b v="0"/>
  </r>
  <r>
    <s v="May 19, 2017 at 10:15AM"/>
    <s v="May 19"/>
    <s v="2017"/>
    <x v="241"/>
    <x v="4"/>
    <s v="19"/>
    <d v="2017-05-19T00:00:00"/>
    <d v="2017-05-19T10:15:00"/>
    <b v="0"/>
  </r>
  <r>
    <s v="May 20, 2017 at 12:47AM"/>
    <s v="May 20"/>
    <s v="2017"/>
    <x v="242"/>
    <x v="4"/>
    <s v="20"/>
    <d v="2017-05-20T00:00:00"/>
    <d v="2017-05-20T00:47:00"/>
    <b v="0"/>
  </r>
  <r>
    <s v="May 20, 2017 at 12:41PM"/>
    <s v="May 20"/>
    <s v="2017"/>
    <x v="1"/>
    <x v="4"/>
    <s v="20"/>
    <d v="2017-05-20T00:00:00"/>
    <d v="2017-05-20T12:41:00"/>
    <b v="0"/>
  </r>
  <r>
    <s v="May 21, 2017 at 10:17AM"/>
    <s v="May 21"/>
    <s v="2017"/>
    <x v="243"/>
    <x v="4"/>
    <s v="21"/>
    <d v="2017-05-21T00:00:00"/>
    <d v="2017-05-21T10:17:00"/>
    <b v="0"/>
  </r>
  <r>
    <s v="May 21, 2017 at 04:48PM"/>
    <s v="May 21"/>
    <s v="2017"/>
    <x v="244"/>
    <x v="4"/>
    <s v="21"/>
    <d v="2017-05-21T00:00:00"/>
    <d v="2017-05-21T16:48:00"/>
    <b v="0"/>
  </r>
  <r>
    <s v="May 21, 2017 at 05:05PM"/>
    <s v="May 21"/>
    <s v="2017"/>
    <x v="245"/>
    <x v="4"/>
    <s v="21"/>
    <d v="2017-05-21T00:00:00"/>
    <d v="2017-05-21T17:05:00"/>
    <b v="0"/>
  </r>
  <r>
    <s v="May 22, 2017 at 06:52PM"/>
    <s v="May 22"/>
    <s v="2017"/>
    <x v="246"/>
    <x v="4"/>
    <s v="22"/>
    <d v="2017-05-22T00:00:00"/>
    <d v="2017-05-22T18:52:00"/>
    <b v="0"/>
  </r>
  <r>
    <s v="May 22, 2017 at 07:54PM"/>
    <s v="May 22"/>
    <s v="2017"/>
    <x v="121"/>
    <x v="4"/>
    <s v="22"/>
    <d v="2017-05-22T00:00:00"/>
    <d v="2017-05-22T19:54:00"/>
    <b v="0"/>
  </r>
  <r>
    <s v="May 23, 2017 at 08:22AM"/>
    <s v="May 23"/>
    <s v="2017"/>
    <x v="247"/>
    <x v="4"/>
    <s v="23"/>
    <d v="2017-05-23T00:00:00"/>
    <d v="2017-05-23T08:22:00"/>
    <b v="0"/>
  </r>
  <r>
    <s v="May 23, 2017 at 08:41AM"/>
    <s v="May 23"/>
    <s v="2017"/>
    <x v="93"/>
    <x v="4"/>
    <s v="23"/>
    <d v="2017-05-23T00:00:00"/>
    <d v="2017-05-23T08:41:00"/>
    <b v="0"/>
  </r>
  <r>
    <s v="May 23, 2017 at 06:17PM"/>
    <s v="May 23"/>
    <s v="2017"/>
    <x v="248"/>
    <x v="4"/>
    <s v="23"/>
    <d v="2017-05-23T00:00:00"/>
    <d v="2017-05-23T18:17:00"/>
    <b v="0"/>
  </r>
  <r>
    <s v="May 23, 2017 at 09:07PM"/>
    <s v="May 23"/>
    <s v="2017"/>
    <x v="249"/>
    <x v="4"/>
    <s v="23"/>
    <d v="2017-05-23T00:00:00"/>
    <d v="2017-05-23T21:07:00"/>
    <b v="0"/>
  </r>
  <r>
    <s v="May 23, 2017 at 09:14PM"/>
    <s v="May 23"/>
    <s v="2017"/>
    <x v="177"/>
    <x v="4"/>
    <s v="23"/>
    <d v="2017-05-23T00:00:00"/>
    <d v="2017-05-23T21:14:00"/>
    <b v="0"/>
  </r>
  <r>
    <s v="May 23, 2017 at 09:44PM"/>
    <s v="May 23"/>
    <s v="2017"/>
    <x v="250"/>
    <x v="4"/>
    <s v="23"/>
    <d v="2017-05-23T00:00:00"/>
    <d v="2017-05-23T21:44:00"/>
    <b v="0"/>
  </r>
  <r>
    <s v="May 25, 2017 at 07:34AM"/>
    <s v="May 25"/>
    <s v="2017"/>
    <x v="251"/>
    <x v="4"/>
    <s v="25"/>
    <d v="2017-05-25T00:00:00"/>
    <d v="2017-05-25T07:34:00"/>
    <b v="0"/>
  </r>
  <r>
    <s v="May 25, 2017 at 11:40AM"/>
    <s v="May 25"/>
    <s v="2017"/>
    <x v="82"/>
    <x v="4"/>
    <s v="25"/>
    <d v="2017-05-25T00:00:00"/>
    <d v="2017-05-25T11:40:00"/>
    <b v="0"/>
  </r>
  <r>
    <s v="May 25, 2017 at 03:47PM"/>
    <s v="May 25"/>
    <s v="2017"/>
    <x v="252"/>
    <x v="4"/>
    <s v="25"/>
    <d v="2017-05-25T00:00:00"/>
    <d v="2017-05-25T15:47:00"/>
    <b v="0"/>
  </r>
  <r>
    <s v="May 25, 2017 at 05:08PM"/>
    <s v="May 25"/>
    <s v="2017"/>
    <x v="253"/>
    <x v="4"/>
    <s v="25"/>
    <d v="2017-05-25T00:00:00"/>
    <d v="2017-05-25T17:08:00"/>
    <b v="0"/>
  </r>
  <r>
    <s v="May 26, 2017 at 11:41AM"/>
    <s v="May 26"/>
    <s v="2017"/>
    <x v="130"/>
    <x v="4"/>
    <s v="26"/>
    <d v="2017-05-26T00:00:00"/>
    <d v="2017-05-26T11:41:00"/>
    <b v="0"/>
  </r>
  <r>
    <s v="May 27, 2017 at 11:48AM"/>
    <s v="May 27"/>
    <s v="2017"/>
    <x v="254"/>
    <x v="4"/>
    <s v="27"/>
    <d v="2017-05-27T00:00:00"/>
    <d v="2017-05-27T11:48:00"/>
    <b v="0"/>
  </r>
  <r>
    <s v="May 27, 2017 at 06:00PM"/>
    <s v="May 27"/>
    <s v="2017"/>
    <x v="150"/>
    <x v="4"/>
    <s v="27"/>
    <d v="2017-05-27T00:00:00"/>
    <d v="2017-05-27T18:00:00"/>
    <b v="1"/>
  </r>
  <r>
    <s v="May 27, 2017 at 06:01PM"/>
    <s v="May 27"/>
    <s v="2017"/>
    <x v="255"/>
    <x v="4"/>
    <s v="27"/>
    <d v="2017-05-27T00:00:00"/>
    <d v="2017-05-27T18:01:00"/>
    <b v="1"/>
  </r>
  <r>
    <s v="May 28, 2017 at 09:49AM"/>
    <s v="May 28"/>
    <s v="2017"/>
    <x v="256"/>
    <x v="4"/>
    <s v="28"/>
    <d v="2017-05-28T00:00:00"/>
    <d v="2017-05-28T09:49:00"/>
    <b v="0"/>
  </r>
  <r>
    <s v="May 28, 2017 at 03:00PM"/>
    <s v="May 28"/>
    <s v="2017"/>
    <x v="257"/>
    <x v="4"/>
    <s v="28"/>
    <d v="2017-05-28T00:00:00"/>
    <d v="2017-05-28T15:00:00"/>
    <b v="0"/>
  </r>
  <r>
    <s v="May 30, 2017 at 07:51AM"/>
    <s v="May 30"/>
    <s v="2017"/>
    <x v="258"/>
    <x v="4"/>
    <s v="30"/>
    <d v="2017-05-30T00:00:00"/>
    <d v="2017-05-30T07:51:00"/>
    <b v="0"/>
  </r>
  <r>
    <s v="May 30, 2017 at 11:06AM"/>
    <s v="May 30"/>
    <s v="2017"/>
    <x v="259"/>
    <x v="4"/>
    <s v="30"/>
    <d v="2017-05-30T00:00:00"/>
    <d v="2017-05-30T11:06:00"/>
    <b v="1"/>
  </r>
  <r>
    <s v="May 30, 2017 at 11:07AM"/>
    <s v="May 30"/>
    <s v="2017"/>
    <x v="119"/>
    <x v="4"/>
    <s v="30"/>
    <d v="2017-05-30T00:00:00"/>
    <d v="2017-05-30T11:07:00"/>
    <b v="1"/>
  </r>
  <r>
    <s v="May 30, 2017 at 03:21PM"/>
    <s v="May 30"/>
    <s v="2017"/>
    <x v="260"/>
    <x v="4"/>
    <s v="30"/>
    <d v="2017-05-30T00:00:00"/>
    <d v="2017-05-30T15:21:00"/>
    <b v="0"/>
  </r>
  <r>
    <s v="May 30, 2017 at 09:30PM"/>
    <s v="May 30"/>
    <s v="2017"/>
    <x v="261"/>
    <x v="4"/>
    <s v="30"/>
    <d v="2017-05-30T00:00:00"/>
    <d v="2017-05-30T21:30:00"/>
    <b v="0"/>
  </r>
  <r>
    <s v="May 31, 2017 at 08:02AM"/>
    <s v="May 31"/>
    <s v="2017"/>
    <x v="148"/>
    <x v="4"/>
    <s v="31"/>
    <d v="2017-05-31T00:00:00"/>
    <d v="2017-05-31T08:02:00"/>
    <b v="0"/>
  </r>
  <r>
    <s v="May 31, 2017 at 09:00AM"/>
    <s v="May 31"/>
    <s v="2017"/>
    <x v="205"/>
    <x v="4"/>
    <s v="31"/>
    <d v="2017-05-31T00:00:00"/>
    <d v="2017-05-31T09:00:00"/>
    <b v="0"/>
  </r>
  <r>
    <s v="May 31, 2017 at 06:12PM"/>
    <s v="May 31"/>
    <s v="2017"/>
    <x v="262"/>
    <x v="4"/>
    <s v="31"/>
    <d v="2017-05-31T00:00:00"/>
    <d v="2017-05-31T18:12:00"/>
    <b v="0"/>
  </r>
  <r>
    <s v="May 31, 2017 at 06:53PM"/>
    <s v="May 31"/>
    <s v="2017"/>
    <x v="263"/>
    <x v="4"/>
    <s v="31"/>
    <d v="2017-05-31T00:00:00"/>
    <d v="2017-05-31T18:53:00"/>
    <b v="0"/>
  </r>
  <r>
    <s v="June 01, 2017 at 07:25AM"/>
    <s v="June 01"/>
    <s v="2017"/>
    <x v="53"/>
    <x v="5"/>
    <s v="01"/>
    <d v="2017-06-01T00:00:00"/>
    <d v="2017-06-01T07:25:00"/>
    <b v="1"/>
  </r>
  <r>
    <s v="June 01, 2017 at 07:26AM"/>
    <s v="June 01"/>
    <s v="2017"/>
    <x v="264"/>
    <x v="5"/>
    <s v="01"/>
    <d v="2017-06-01T00:00:00"/>
    <d v="2017-06-01T07:26:00"/>
    <b v="1"/>
  </r>
  <r>
    <s v="June 01, 2017 at 09:20AM"/>
    <s v="June 01"/>
    <s v="2017"/>
    <x v="71"/>
    <x v="5"/>
    <s v="01"/>
    <d v="2017-06-01T00:00:00"/>
    <d v="2017-06-01T09:20:00"/>
    <b v="0"/>
  </r>
  <r>
    <s v="June 01, 2017 at 10:08AM"/>
    <s v="June 01"/>
    <s v="2017"/>
    <x v="265"/>
    <x v="5"/>
    <s v="01"/>
    <d v="2017-06-01T00:00:00"/>
    <d v="2017-06-01T10:08:00"/>
    <b v="0"/>
  </r>
  <r>
    <s v="June 01, 2017 at 01:29PM"/>
    <s v="June 01"/>
    <s v="2017"/>
    <x v="266"/>
    <x v="5"/>
    <s v="01"/>
    <d v="2017-06-01T00:00:00"/>
    <d v="2017-06-01T13:29:00"/>
    <b v="0"/>
  </r>
  <r>
    <s v="June 01, 2017 at 02:20PM"/>
    <s v="June 01"/>
    <s v="2017"/>
    <x v="32"/>
    <x v="5"/>
    <s v="01"/>
    <d v="2017-06-01T00:00:00"/>
    <d v="2017-06-01T14:20:00"/>
    <b v="0"/>
  </r>
  <r>
    <s v="June 01, 2017 at 07:34PM"/>
    <s v="June 01"/>
    <s v="2017"/>
    <x v="267"/>
    <x v="5"/>
    <s v="01"/>
    <d v="2017-06-01T00:00:00"/>
    <d v="2017-06-01T19:34:00"/>
    <b v="0"/>
  </r>
  <r>
    <s v="June 01, 2017 at 11:55PM"/>
    <s v="June 01"/>
    <s v="2017"/>
    <x v="268"/>
    <x v="5"/>
    <s v="01"/>
    <d v="2017-06-01T00:00:00"/>
    <d v="2017-06-01T23:55:00"/>
    <b v="0"/>
  </r>
  <r>
    <s v="June 02, 2017 at 05:32PM"/>
    <s v="June 02"/>
    <s v="2017"/>
    <x v="269"/>
    <x v="5"/>
    <s v="02"/>
    <d v="2017-06-02T00:00:00"/>
    <d v="2017-06-02T17:32:00"/>
    <b v="0"/>
  </r>
  <r>
    <s v="June 02, 2017 at 06:19PM"/>
    <s v="June 02"/>
    <s v="2017"/>
    <x v="270"/>
    <x v="5"/>
    <s v="02"/>
    <d v="2017-06-02T00:00:00"/>
    <d v="2017-06-02T18:19:00"/>
    <b v="0"/>
  </r>
  <r>
    <s v="June 03, 2017 at 03:08PM"/>
    <s v="June 03"/>
    <s v="2017"/>
    <x v="271"/>
    <x v="5"/>
    <s v="03"/>
    <d v="2017-06-03T00:00:00"/>
    <d v="2017-06-03T15:08:00"/>
    <b v="0"/>
  </r>
  <r>
    <s v="June 03, 2017 at 08:11PM"/>
    <s v="June 03"/>
    <s v="2017"/>
    <x v="272"/>
    <x v="5"/>
    <s v="03"/>
    <d v="2017-06-03T00:00:00"/>
    <d v="2017-06-03T20:11:00"/>
    <b v="0"/>
  </r>
  <r>
    <s v="June 04, 2017 at 09:46AM"/>
    <s v="June 04"/>
    <s v="2017"/>
    <x v="55"/>
    <x v="5"/>
    <s v="04"/>
    <d v="2017-06-04T00:00:00"/>
    <d v="2017-06-04T09:46:00"/>
    <b v="0"/>
  </r>
  <r>
    <s v="June 04, 2017 at 04:11PM"/>
    <s v="June 04"/>
    <s v="2017"/>
    <x v="81"/>
    <x v="5"/>
    <s v="04"/>
    <d v="2017-06-04T00:00:00"/>
    <d v="2017-06-04T16:11:00"/>
    <b v="0"/>
  </r>
  <r>
    <s v="June 04, 2017 at 10:09PM"/>
    <s v="June 04"/>
    <s v="2017"/>
    <x v="273"/>
    <x v="5"/>
    <s v="04"/>
    <d v="2017-06-04T00:00:00"/>
    <d v="2017-06-04T22:09:00"/>
    <b v="0"/>
  </r>
  <r>
    <s v="June 05, 2017 at 10:32AM"/>
    <s v="June 05"/>
    <s v="2017"/>
    <x v="274"/>
    <x v="5"/>
    <s v="05"/>
    <d v="2017-06-05T00:00:00"/>
    <d v="2017-06-05T10:32:00"/>
    <b v="0"/>
  </r>
  <r>
    <s v="June 05, 2017 at 04:22PM"/>
    <s v="June 05"/>
    <s v="2017"/>
    <x v="38"/>
    <x v="5"/>
    <s v="05"/>
    <d v="2017-06-05T00:00:00"/>
    <d v="2017-06-05T16:22:00"/>
    <b v="0"/>
  </r>
  <r>
    <s v="June 06, 2017 at 12:52PM"/>
    <s v="June 06"/>
    <s v="2017"/>
    <x v="275"/>
    <x v="5"/>
    <s v="06"/>
    <d v="2017-06-06T00:00:00"/>
    <d v="2017-06-06T12:52:00"/>
    <b v="0"/>
  </r>
  <r>
    <s v="June 06, 2017 at 02:59PM"/>
    <s v="June 06"/>
    <s v="2017"/>
    <x v="276"/>
    <x v="5"/>
    <s v="06"/>
    <d v="2017-06-06T00:00:00"/>
    <d v="2017-06-06T14:59:00"/>
    <b v="0"/>
  </r>
  <r>
    <s v="June 06, 2017 at 03:26PM"/>
    <s v="June 06"/>
    <s v="2017"/>
    <x v="277"/>
    <x v="5"/>
    <s v="06"/>
    <d v="2017-06-06T00:00:00"/>
    <d v="2017-06-06T15:26:00"/>
    <b v="0"/>
  </r>
  <r>
    <s v="June 06, 2017 at 04:00PM"/>
    <s v="June 06"/>
    <s v="2017"/>
    <x v="278"/>
    <x v="5"/>
    <s v="06"/>
    <d v="2017-06-06T00:00:00"/>
    <d v="2017-06-06T16:00:00"/>
    <b v="0"/>
  </r>
  <r>
    <s v="June 07, 2017 at 10:36AM"/>
    <s v="June 07"/>
    <s v="2017"/>
    <x v="279"/>
    <x v="5"/>
    <s v="07"/>
    <d v="2017-06-07T00:00:00"/>
    <d v="2017-06-07T10:36:00"/>
    <b v="0"/>
  </r>
  <r>
    <s v="June 07, 2017 at 01:51PM"/>
    <s v="June 07"/>
    <s v="2017"/>
    <x v="280"/>
    <x v="5"/>
    <s v="07"/>
    <d v="2017-06-07T00:00:00"/>
    <d v="2017-06-07T13:51:00"/>
    <b v="0"/>
  </r>
  <r>
    <s v="June 07, 2017 at 02:54PM"/>
    <s v="June 07"/>
    <s v="2017"/>
    <x v="281"/>
    <x v="5"/>
    <s v="07"/>
    <d v="2017-06-07T00:00:00"/>
    <d v="2017-06-07T14:54:00"/>
    <b v="0"/>
  </r>
  <r>
    <s v="June 07, 2017 at 09:38PM"/>
    <s v="June 07"/>
    <s v="2017"/>
    <x v="282"/>
    <x v="5"/>
    <s v="07"/>
    <d v="2017-06-07T00:00:00"/>
    <d v="2017-06-07T21:38:00"/>
    <b v="0"/>
  </r>
  <r>
    <s v="June 08, 2017 at 10:33AM"/>
    <s v="June 08"/>
    <s v="2017"/>
    <x v="283"/>
    <x v="5"/>
    <s v="08"/>
    <d v="2017-06-08T00:00:00"/>
    <d v="2017-06-08T10:33:00"/>
    <b v="0"/>
  </r>
  <r>
    <s v="June 08, 2017 at 11:54AM"/>
    <s v="June 08"/>
    <s v="2017"/>
    <x v="48"/>
    <x v="5"/>
    <s v="08"/>
    <d v="2017-06-08T00:00:00"/>
    <d v="2017-06-08T11:54:00"/>
    <b v="0"/>
  </r>
  <r>
    <s v="June 08, 2017 at 06:16PM"/>
    <s v="June 08"/>
    <s v="2017"/>
    <x v="284"/>
    <x v="5"/>
    <s v="08"/>
    <d v="2017-06-08T00:00:00"/>
    <d v="2017-06-08T18:16:00"/>
    <b v="0"/>
  </r>
  <r>
    <s v="June 08, 2017 at 11:03PM"/>
    <s v="June 08"/>
    <s v="2017"/>
    <x v="285"/>
    <x v="5"/>
    <s v="08"/>
    <d v="2017-06-08T00:00:00"/>
    <d v="2017-06-08T23:03:00"/>
    <b v="0"/>
  </r>
  <r>
    <s v="June 09, 2017 at 12:17PM"/>
    <s v="June 09"/>
    <s v="2017"/>
    <x v="286"/>
    <x v="5"/>
    <s v="09"/>
    <d v="2017-06-09T00:00:00"/>
    <d v="2017-06-09T12:17:00"/>
    <b v="0"/>
  </r>
  <r>
    <s v="June 09, 2017 at 02:27PM"/>
    <s v="June 09"/>
    <s v="2017"/>
    <x v="287"/>
    <x v="5"/>
    <s v="09"/>
    <d v="2017-06-09T00:00:00"/>
    <d v="2017-06-09T14:27:00"/>
    <b v="0"/>
  </r>
  <r>
    <s v="June 09, 2017 at 03:13PM"/>
    <s v="June 09"/>
    <s v="2017"/>
    <x v="288"/>
    <x v="5"/>
    <s v="09"/>
    <d v="2017-06-09T00:00:00"/>
    <d v="2017-06-09T15:13:00"/>
    <b v="0"/>
  </r>
  <r>
    <s v="June 09, 2017 at 07:58PM"/>
    <s v="June 09"/>
    <s v="2017"/>
    <x v="289"/>
    <x v="5"/>
    <s v="09"/>
    <d v="2017-06-09T00:00:00"/>
    <d v="2017-06-09T19:58:00"/>
    <b v="0"/>
  </r>
  <r>
    <s v="June 11, 2017 at 07:18AM"/>
    <s v="June 11"/>
    <s v="2017"/>
    <x v="290"/>
    <x v="5"/>
    <s v="11"/>
    <d v="2017-06-11T00:00:00"/>
    <d v="2017-06-11T07:18:00"/>
    <b v="0"/>
  </r>
  <r>
    <s v="June 11, 2017 at 10:04AM"/>
    <s v="June 11"/>
    <s v="2017"/>
    <x v="291"/>
    <x v="5"/>
    <s v="11"/>
    <d v="2017-06-11T00:00:00"/>
    <d v="2017-06-11T10:04:00"/>
    <b v="0"/>
  </r>
  <r>
    <s v="June 11, 2017 at 11:08AM"/>
    <s v="June 11"/>
    <s v="2017"/>
    <x v="292"/>
    <x v="5"/>
    <s v="11"/>
    <d v="2017-06-11T00:00:00"/>
    <d v="2017-06-11T11:08:00"/>
    <b v="0"/>
  </r>
  <r>
    <s v="June 11, 2017 at 02:06PM"/>
    <s v="June 11"/>
    <s v="2017"/>
    <x v="11"/>
    <x v="5"/>
    <s v="11"/>
    <d v="2017-06-11T00:00:00"/>
    <d v="2017-06-11T14:06:00"/>
    <b v="1"/>
  </r>
  <r>
    <s v="June 11, 2017 at 02:08PM"/>
    <s v="June 11"/>
    <s v="2017"/>
    <x v="190"/>
    <x v="5"/>
    <s v="11"/>
    <d v="2017-06-11T00:00:00"/>
    <d v="2017-06-11T14:08:00"/>
    <b v="1"/>
  </r>
  <r>
    <s v="June 12, 2017 at 02:16PM"/>
    <s v="June 12"/>
    <s v="2017"/>
    <x v="293"/>
    <x v="5"/>
    <s v="12"/>
    <d v="2017-06-12T00:00:00"/>
    <d v="2017-06-12T14:16:00"/>
    <b v="0"/>
  </r>
  <r>
    <s v="June 13, 2017 at 06:55AM"/>
    <s v="June 13"/>
    <s v="2017"/>
    <x v="294"/>
    <x v="5"/>
    <s v="13"/>
    <d v="2017-06-13T00:00:00"/>
    <d v="2017-06-13T06:55:00"/>
    <b v="0"/>
  </r>
  <r>
    <s v="June 13, 2017 at 06:10PM"/>
    <s v="June 13"/>
    <s v="2017"/>
    <x v="295"/>
    <x v="5"/>
    <s v="13"/>
    <d v="2017-06-13T00:00:00"/>
    <d v="2017-06-13T18:10:00"/>
    <b v="0"/>
  </r>
  <r>
    <s v="June 14, 2017 at 06:33AM"/>
    <s v="June 14"/>
    <s v="2017"/>
    <x v="296"/>
    <x v="5"/>
    <s v="14"/>
    <d v="2017-06-14T00:00:00"/>
    <d v="2017-06-14T06:33:00"/>
    <b v="0"/>
  </r>
  <r>
    <s v="June 15, 2017 at 04:36PM"/>
    <s v="June 15"/>
    <s v="2017"/>
    <x v="297"/>
    <x v="5"/>
    <s v="15"/>
    <d v="2017-06-15T00:00:00"/>
    <d v="2017-06-15T16:36:00"/>
    <b v="0"/>
  </r>
  <r>
    <s v="June 16, 2017 at 09:11AM"/>
    <s v="June 16"/>
    <s v="2017"/>
    <x v="298"/>
    <x v="5"/>
    <s v="16"/>
    <d v="2017-06-16T00:00:00"/>
    <d v="2017-06-16T09:11:00"/>
    <b v="0"/>
  </r>
  <r>
    <s v="June 17, 2017 at 08:49AM"/>
    <s v="June 17"/>
    <s v="2017"/>
    <x v="299"/>
    <x v="5"/>
    <s v="17"/>
    <d v="2017-06-17T00:00:00"/>
    <d v="2017-06-17T08:49:00"/>
    <b v="0"/>
  </r>
  <r>
    <s v="June 17, 2017 at 11:14PM"/>
    <s v="June 17"/>
    <s v="2017"/>
    <x v="300"/>
    <x v="5"/>
    <s v="17"/>
    <d v="2017-06-17T00:00:00"/>
    <d v="2017-06-17T23:14:00"/>
    <b v="0"/>
  </r>
  <r>
    <s v="June 18, 2017 at 12:44PM"/>
    <s v="June 18"/>
    <s v="2017"/>
    <x v="301"/>
    <x v="5"/>
    <s v="18"/>
    <d v="2017-06-18T00:00:00"/>
    <d v="2017-06-18T12:44:00"/>
    <b v="0"/>
  </r>
  <r>
    <s v="June 19, 2017 at 10:56AM"/>
    <s v="June 19"/>
    <s v="2017"/>
    <x v="207"/>
    <x v="5"/>
    <s v="19"/>
    <d v="2017-06-19T00:00:00"/>
    <d v="2017-06-19T10:56:00"/>
    <b v="0"/>
  </r>
  <r>
    <s v="June 19, 2017 at 01:56PM"/>
    <s v="June 19"/>
    <s v="2017"/>
    <x v="89"/>
    <x v="5"/>
    <s v="19"/>
    <d v="2017-06-19T00:00:00"/>
    <d v="2017-06-19T13:56:00"/>
    <b v="1"/>
  </r>
  <r>
    <s v="June 19, 2017 at 01:57PM"/>
    <s v="June 19"/>
    <s v="2017"/>
    <x v="302"/>
    <x v="5"/>
    <s v="19"/>
    <d v="2017-06-19T00:00:00"/>
    <d v="2017-06-19T13:57:00"/>
    <b v="1"/>
  </r>
  <r>
    <s v="June 19, 2017 at 04:47PM"/>
    <s v="June 19"/>
    <s v="2017"/>
    <x v="60"/>
    <x v="5"/>
    <s v="19"/>
    <d v="2017-06-19T00:00:00"/>
    <d v="2017-06-19T16:47:00"/>
    <b v="0"/>
  </r>
  <r>
    <s v="June 19, 2017 at 06:04PM"/>
    <s v="June 19"/>
    <s v="2017"/>
    <x v="303"/>
    <x v="5"/>
    <s v="19"/>
    <d v="2017-06-19T00:00:00"/>
    <d v="2017-06-19T18:04:00"/>
    <b v="0"/>
  </r>
  <r>
    <s v="June 20, 2017 at 11:01AM"/>
    <s v="June 20"/>
    <s v="2017"/>
    <x v="304"/>
    <x v="5"/>
    <s v="20"/>
    <d v="2017-06-20T00:00:00"/>
    <d v="2017-06-20T11:01:00"/>
    <b v="0"/>
  </r>
  <r>
    <s v="June 21, 2017 at 11:18AM"/>
    <s v="June 21"/>
    <s v="2017"/>
    <x v="202"/>
    <x v="5"/>
    <s v="21"/>
    <d v="2017-06-21T00:00:00"/>
    <d v="2017-06-21T11:18:00"/>
    <b v="0"/>
  </r>
  <r>
    <s v="June 21, 2017 at 09:38PM"/>
    <s v="June 21"/>
    <s v="2017"/>
    <x v="282"/>
    <x v="5"/>
    <s v="21"/>
    <d v="2017-06-21T00:00:00"/>
    <d v="2017-06-21T21:38:00"/>
    <b v="0"/>
  </r>
  <r>
    <s v="June 22, 2017 at 05:32PM"/>
    <s v="June 22"/>
    <s v="2017"/>
    <x v="269"/>
    <x v="5"/>
    <s v="22"/>
    <d v="2017-06-22T00:00:00"/>
    <d v="2017-06-22T17:32:00"/>
    <b v="0"/>
  </r>
  <r>
    <s v="June 23, 2017 at 09:57AM"/>
    <s v="June 23"/>
    <s v="2017"/>
    <x v="305"/>
    <x v="5"/>
    <s v="23"/>
    <d v="2017-06-23T00:00:00"/>
    <d v="2017-06-23T09:57:00"/>
    <b v="0"/>
  </r>
  <r>
    <s v="June 23, 2017 at 12:29PM"/>
    <s v="June 23"/>
    <s v="2017"/>
    <x v="33"/>
    <x v="5"/>
    <s v="23"/>
    <d v="2017-06-23T00:00:00"/>
    <d v="2017-06-23T12:29:00"/>
    <b v="0"/>
  </r>
  <r>
    <s v="June 24, 2017 at 04:11PM"/>
    <s v="June 24"/>
    <s v="2017"/>
    <x v="81"/>
    <x v="5"/>
    <s v="24"/>
    <d v="2017-06-24T00:00:00"/>
    <d v="2017-06-24T16:11:00"/>
    <b v="0"/>
  </r>
  <r>
    <s v="June 25, 2017 at 09:03AM"/>
    <s v="June 25"/>
    <s v="2017"/>
    <x v="306"/>
    <x v="5"/>
    <s v="25"/>
    <d v="2017-06-25T00:00:00"/>
    <d v="2017-06-25T09:03:00"/>
    <b v="1"/>
  </r>
  <r>
    <s v="June 25, 2017 at 09:04AM"/>
    <s v="June 25"/>
    <s v="2017"/>
    <x v="307"/>
    <x v="5"/>
    <s v="25"/>
    <d v="2017-06-25T00:00:00"/>
    <d v="2017-06-25T09:04:00"/>
    <b v="1"/>
  </r>
  <r>
    <s v="June 25, 2017 at 10:32AM"/>
    <s v="June 25"/>
    <s v="2017"/>
    <x v="274"/>
    <x v="5"/>
    <s v="25"/>
    <d v="2017-06-25T00:00:00"/>
    <d v="2017-06-25T10:32:00"/>
    <b v="0"/>
  </r>
  <r>
    <s v="June 25, 2017 at 12:32PM"/>
    <s v="June 25"/>
    <s v="2017"/>
    <x v="17"/>
    <x v="5"/>
    <s v="25"/>
    <d v="2017-06-25T00:00:00"/>
    <d v="2017-06-25T12:32:00"/>
    <b v="0"/>
  </r>
  <r>
    <s v="June 26, 2017 at 12:05AM"/>
    <s v="June 26"/>
    <s v="2017"/>
    <x v="308"/>
    <x v="5"/>
    <s v="26"/>
    <d v="2017-06-26T00:00:00"/>
    <d v="2017-06-26T00:05:00"/>
    <b v="0"/>
  </r>
  <r>
    <s v="June 26, 2017 at 09:16AM"/>
    <s v="June 26"/>
    <s v="2017"/>
    <x v="309"/>
    <x v="5"/>
    <s v="26"/>
    <d v="2017-06-26T00:00:00"/>
    <d v="2017-06-26T09:16:00"/>
    <b v="0"/>
  </r>
  <r>
    <s v="June 26, 2017 at 04:32PM"/>
    <s v="June 26"/>
    <s v="2017"/>
    <x v="310"/>
    <x v="5"/>
    <s v="26"/>
    <d v="2017-06-26T00:00:00"/>
    <d v="2017-06-26T16:32:00"/>
    <b v="0"/>
  </r>
  <r>
    <s v="June 28, 2017 at 10:54AM"/>
    <s v="June 28"/>
    <s v="2017"/>
    <x v="311"/>
    <x v="5"/>
    <s v="28"/>
    <d v="2017-06-28T00:00:00"/>
    <d v="2017-06-28T10:54:00"/>
    <b v="0"/>
  </r>
  <r>
    <s v="June 28, 2017 at 11:01AM"/>
    <s v="June 28"/>
    <s v="2017"/>
    <x v="304"/>
    <x v="5"/>
    <s v="28"/>
    <d v="2017-06-28T00:00:00"/>
    <d v="2017-06-28T11:01:00"/>
    <b v="0"/>
  </r>
  <r>
    <s v="June 28, 2017 at 07:30PM"/>
    <s v="June 28"/>
    <s v="2017"/>
    <x v="312"/>
    <x v="5"/>
    <s v="28"/>
    <d v="2017-06-28T00:00:00"/>
    <d v="2017-06-28T19:30:00"/>
    <b v="0"/>
  </r>
  <r>
    <s v="June 28, 2017 at 09:02PM"/>
    <s v="June 28"/>
    <s v="2017"/>
    <x v="313"/>
    <x v="5"/>
    <s v="28"/>
    <d v="2017-06-28T00:00:00"/>
    <d v="2017-06-28T21:02:00"/>
    <b v="0"/>
  </r>
  <r>
    <s v="June 29, 2017 at 04:00PM"/>
    <s v="June 29"/>
    <s v="2017"/>
    <x v="278"/>
    <x v="5"/>
    <s v="29"/>
    <d v="2017-06-29T00:00:00"/>
    <d v="2017-06-29T16:00:00"/>
    <b v="0"/>
  </r>
  <r>
    <s v="June 30, 2017 at 09:09AM"/>
    <s v="June 30"/>
    <s v="2017"/>
    <x v="314"/>
    <x v="5"/>
    <s v="30"/>
    <d v="2017-06-30T00:00:00"/>
    <d v="2017-06-30T09:09:00"/>
    <b v="0"/>
  </r>
  <r>
    <s v="June 30, 2017 at 10:23AM"/>
    <s v="June 30"/>
    <s v="2017"/>
    <x v="315"/>
    <x v="5"/>
    <s v="30"/>
    <d v="2017-06-30T00:00:00"/>
    <d v="2017-06-30T10:23:00"/>
    <b v="0"/>
  </r>
  <r>
    <s v="June 30, 2017 at 11:17AM"/>
    <s v="June 30"/>
    <s v="2017"/>
    <x v="316"/>
    <x v="5"/>
    <s v="30"/>
    <d v="2017-06-30T00:00:00"/>
    <d v="2017-06-30T11:17:00"/>
    <b v="1"/>
  </r>
  <r>
    <s v="June 30, 2017 at 11:18AM"/>
    <s v="June 30"/>
    <s v="2017"/>
    <x v="202"/>
    <x v="5"/>
    <s v="30"/>
    <d v="2017-06-30T00:00:00"/>
    <d v="2017-06-30T11:18:00"/>
    <b v="1"/>
  </r>
  <r>
    <s v="July 01, 2017 at 10:20PM"/>
    <s v="July 01"/>
    <s v="2017"/>
    <x v="153"/>
    <x v="6"/>
    <s v="01"/>
    <d v="2017-07-01T00:00:00"/>
    <d v="2017-07-01T22:20:00"/>
    <b v="0"/>
  </r>
  <r>
    <s v="July 02, 2017 at 09:30AM"/>
    <s v="July 02"/>
    <s v="2017"/>
    <x v="317"/>
    <x v="6"/>
    <s v="02"/>
    <d v="2017-07-02T00:00:00"/>
    <d v="2017-07-02T09:30:00"/>
    <b v="0"/>
  </r>
  <r>
    <s v="July 02, 2017 at 12:41PM"/>
    <s v="July 02"/>
    <s v="2017"/>
    <x v="1"/>
    <x v="6"/>
    <s v="02"/>
    <d v="2017-07-02T00:00:00"/>
    <d v="2017-07-02T12:41:00"/>
    <b v="0"/>
  </r>
  <r>
    <s v="July 02, 2017 at 04:28PM"/>
    <s v="July 02"/>
    <s v="2017"/>
    <x v="318"/>
    <x v="6"/>
    <s v="02"/>
    <d v="2017-07-02T00:00:00"/>
    <d v="2017-07-02T16:28:00"/>
    <b v="0"/>
  </r>
  <r>
    <s v="July 02, 2017 at 06:38PM"/>
    <s v="July 02"/>
    <s v="2017"/>
    <x v="97"/>
    <x v="6"/>
    <s v="02"/>
    <d v="2017-07-02T00:00:00"/>
    <d v="2017-07-02T18:38:00"/>
    <b v="0"/>
  </r>
  <r>
    <s v="July 03, 2017 at 02:47PM"/>
    <s v="July 03"/>
    <s v="2017"/>
    <x v="191"/>
    <x v="6"/>
    <s v="03"/>
    <d v="2017-07-03T00:00:00"/>
    <d v="2017-07-03T14:47:00"/>
    <b v="0"/>
  </r>
  <r>
    <s v="July 04, 2017 at 10:36PM"/>
    <s v="July 04"/>
    <s v="2017"/>
    <x v="319"/>
    <x v="6"/>
    <s v="04"/>
    <d v="2017-07-04T00:00:00"/>
    <d v="2017-07-04T22:36:00"/>
    <b v="0"/>
  </r>
  <r>
    <s v="July 05, 2017 at 04:57PM"/>
    <s v="July 05"/>
    <s v="2017"/>
    <x v="320"/>
    <x v="6"/>
    <s v="05"/>
    <d v="2017-07-05T00:00:00"/>
    <d v="2017-07-05T16:57:00"/>
    <b v="0"/>
  </r>
  <r>
    <s v="July 06, 2017 at 11:20AM"/>
    <s v="July 06"/>
    <s v="2017"/>
    <x v="321"/>
    <x v="6"/>
    <s v="06"/>
    <d v="2017-07-06T00:00:00"/>
    <d v="2017-07-06T11:20:00"/>
    <b v="0"/>
  </r>
  <r>
    <s v="July 06, 2017 at 07:34PM"/>
    <s v="July 06"/>
    <s v="2017"/>
    <x v="267"/>
    <x v="6"/>
    <s v="06"/>
    <d v="2017-07-06T00:00:00"/>
    <d v="2017-07-06T19:34:00"/>
    <b v="0"/>
  </r>
  <r>
    <s v="July 06, 2017 at 11:40PM"/>
    <s v="July 06"/>
    <s v="2017"/>
    <x v="322"/>
    <x v="6"/>
    <s v="06"/>
    <d v="2017-07-06T00:00:00"/>
    <d v="2017-07-06T23:40:00"/>
    <b v="0"/>
  </r>
  <r>
    <s v="July 07, 2017 at 10:38AM"/>
    <s v="July 07"/>
    <s v="2017"/>
    <x v="323"/>
    <x v="6"/>
    <s v="07"/>
    <d v="2017-07-07T00:00:00"/>
    <d v="2017-07-07T10:38:00"/>
    <b v="0"/>
  </r>
  <r>
    <s v="July 07, 2017 at 07:45PM"/>
    <s v="July 07"/>
    <s v="2017"/>
    <x v="84"/>
    <x v="6"/>
    <s v="07"/>
    <d v="2017-07-07T00:00:00"/>
    <d v="2017-07-07T19:45:00"/>
    <b v="0"/>
  </r>
  <r>
    <s v="July 07, 2017 at 10:35PM"/>
    <s v="July 07"/>
    <s v="2017"/>
    <x v="324"/>
    <x v="6"/>
    <s v="07"/>
    <d v="2017-07-07T00:00:00"/>
    <d v="2017-07-07T22:35:00"/>
    <b v="0"/>
  </r>
  <r>
    <s v="July 08, 2017 at 10:47AM"/>
    <s v="July 08"/>
    <s v="2017"/>
    <x v="325"/>
    <x v="6"/>
    <s v="08"/>
    <d v="2017-07-08T00:00:00"/>
    <d v="2017-07-08T10:47:00"/>
    <b v="0"/>
  </r>
  <r>
    <s v="July 09, 2017 at 03:06PM"/>
    <s v="July 09"/>
    <s v="2017"/>
    <x v="326"/>
    <x v="6"/>
    <s v="09"/>
    <d v="2017-07-09T00:00:00"/>
    <d v="2017-07-09T15:06:00"/>
    <b v="0"/>
  </r>
  <r>
    <s v="July 10, 2017 at 10:07AM"/>
    <s v="July 10"/>
    <s v="2017"/>
    <x v="327"/>
    <x v="6"/>
    <s v="10"/>
    <d v="2017-07-10T00:00:00"/>
    <d v="2017-07-10T10:07:00"/>
    <b v="0"/>
  </r>
  <r>
    <s v="July 10, 2017 at 10:22AM"/>
    <s v="July 10"/>
    <s v="2017"/>
    <x v="328"/>
    <x v="6"/>
    <s v="10"/>
    <d v="2017-07-10T00:00:00"/>
    <d v="2017-07-10T10:22:00"/>
    <b v="0"/>
  </r>
  <r>
    <s v="July 10, 2017 at 01:34PM"/>
    <s v="July 10"/>
    <s v="2017"/>
    <x v="21"/>
    <x v="6"/>
    <s v="10"/>
    <d v="2017-07-10T00:00:00"/>
    <d v="2017-07-10T13:34:00"/>
    <b v="0"/>
  </r>
  <r>
    <s v="July 11, 2017 at 11:07AM"/>
    <s v="July 11"/>
    <s v="2017"/>
    <x v="119"/>
    <x v="6"/>
    <s v="11"/>
    <d v="2017-07-11T00:00:00"/>
    <d v="2017-07-11T11:07:00"/>
    <b v="0"/>
  </r>
  <r>
    <s v="July 12, 2017 at 09:06AM"/>
    <s v="July 12"/>
    <s v="2017"/>
    <x v="329"/>
    <x v="6"/>
    <s v="12"/>
    <d v="2017-07-12T00:00:00"/>
    <d v="2017-07-12T09:06:00"/>
    <b v="0"/>
  </r>
  <r>
    <s v="July 12, 2017 at 09:38AM"/>
    <s v="July 12"/>
    <s v="2017"/>
    <x v="234"/>
    <x v="6"/>
    <s v="12"/>
    <d v="2017-07-12T00:00:00"/>
    <d v="2017-07-12T09:38:00"/>
    <b v="0"/>
  </r>
  <r>
    <s v="July 12, 2017 at 05:31PM"/>
    <s v="July 12"/>
    <s v="2017"/>
    <x v="86"/>
    <x v="6"/>
    <s v="12"/>
    <d v="2017-07-12T00:00:00"/>
    <d v="2017-07-12T17:31:00"/>
    <b v="0"/>
  </r>
  <r>
    <s v="July 13, 2017 at 12:00AM"/>
    <s v="July 13"/>
    <s v="2017"/>
    <x v="330"/>
    <x v="6"/>
    <s v="13"/>
    <d v="2017-07-13T00:00:00"/>
    <d v="2017-07-13T00:00:00"/>
    <b v="0"/>
  </r>
  <r>
    <s v="July 13, 2017 at 01:28AM"/>
    <s v="July 13"/>
    <s v="2017"/>
    <x v="331"/>
    <x v="6"/>
    <s v="13"/>
    <d v="2017-07-13T00:00:00"/>
    <d v="2017-07-13T01:28:00"/>
    <b v="0"/>
  </r>
  <r>
    <s v="July 13, 2017 at 11:59AM"/>
    <s v="July 13"/>
    <s v="2017"/>
    <x v="332"/>
    <x v="6"/>
    <s v="13"/>
    <d v="2017-07-13T00:00:00"/>
    <d v="2017-07-13T11:59:00"/>
    <b v="0"/>
  </r>
  <r>
    <s v="July 13, 2017 at 04:11PM"/>
    <s v="July 13"/>
    <s v="2017"/>
    <x v="81"/>
    <x v="6"/>
    <s v="13"/>
    <d v="2017-07-13T00:00:00"/>
    <d v="2017-07-13T16:11:00"/>
    <b v="0"/>
  </r>
  <r>
    <s v="July 14, 2017 at 05:55PM"/>
    <s v="July 14"/>
    <s v="2017"/>
    <x v="333"/>
    <x v="6"/>
    <s v="14"/>
    <d v="2017-07-14T00:00:00"/>
    <d v="2017-07-14T17:55:00"/>
    <b v="0"/>
  </r>
  <r>
    <s v="July 14, 2017 at 06:48PM"/>
    <s v="July 14"/>
    <s v="2017"/>
    <x v="334"/>
    <x v="6"/>
    <s v="14"/>
    <d v="2017-07-14T00:00:00"/>
    <d v="2017-07-14T18:48:00"/>
    <b v="0"/>
  </r>
  <r>
    <s v="July 15, 2017 at 12:27PM"/>
    <s v="July 15"/>
    <s v="2017"/>
    <x v="335"/>
    <x v="6"/>
    <s v="15"/>
    <d v="2017-07-15T00:00:00"/>
    <d v="2017-07-15T12:27:00"/>
    <b v="0"/>
  </r>
  <r>
    <s v="July 15, 2017 at 04:02PM"/>
    <s v="July 15"/>
    <s v="2017"/>
    <x v="34"/>
    <x v="6"/>
    <s v="15"/>
    <d v="2017-07-15T00:00:00"/>
    <d v="2017-07-15T16:02:00"/>
    <b v="0"/>
  </r>
  <r>
    <s v="July 16, 2017 at 01:21PM"/>
    <s v="July 16"/>
    <s v="2017"/>
    <x v="30"/>
    <x v="6"/>
    <s v="16"/>
    <d v="2017-07-16T00:00:00"/>
    <d v="2017-07-16T13:21:00"/>
    <b v="0"/>
  </r>
  <r>
    <s v="July 16, 2017 at 01:33PM"/>
    <s v="July 16"/>
    <s v="2017"/>
    <x v="120"/>
    <x v="6"/>
    <s v="16"/>
    <d v="2017-07-16T00:00:00"/>
    <d v="2017-07-16T13:33:00"/>
    <b v="0"/>
  </r>
  <r>
    <s v="July 17, 2017 at 12:14PM"/>
    <s v="July 17"/>
    <s v="2017"/>
    <x v="336"/>
    <x v="6"/>
    <s v="17"/>
    <d v="2017-07-17T00:00:00"/>
    <d v="2017-07-17T12:14:00"/>
    <b v="0"/>
  </r>
  <r>
    <s v="July 17, 2017 at 03:59PM"/>
    <s v="July 17"/>
    <s v="2017"/>
    <x v="337"/>
    <x v="6"/>
    <s v="17"/>
    <d v="2017-07-17T00:00:00"/>
    <d v="2017-07-17T15:59:00"/>
    <b v="0"/>
  </r>
  <r>
    <s v="July 18, 2017 at 01:38AM"/>
    <s v="July 18"/>
    <s v="2017"/>
    <x v="338"/>
    <x v="6"/>
    <s v="18"/>
    <d v="2017-07-18T00:00:00"/>
    <d v="2017-07-18T01:38:00"/>
    <b v="0"/>
  </r>
  <r>
    <s v="July 18, 2017 at 01:27PM"/>
    <s v="July 18"/>
    <s v="2017"/>
    <x v="37"/>
    <x v="6"/>
    <s v="18"/>
    <d v="2017-07-18T00:00:00"/>
    <d v="2017-07-18T13:27:00"/>
    <b v="0"/>
  </r>
  <r>
    <s v="July 18, 2017 at 03:56PM"/>
    <s v="July 18"/>
    <s v="2017"/>
    <x v="339"/>
    <x v="6"/>
    <s v="18"/>
    <d v="2017-07-18T00:00:00"/>
    <d v="2017-07-18T15:56:00"/>
    <b v="0"/>
  </r>
  <r>
    <s v="July 18, 2017 at 09:14PM"/>
    <s v="July 18"/>
    <s v="2017"/>
    <x v="177"/>
    <x v="6"/>
    <s v="18"/>
    <d v="2017-07-18T00:00:00"/>
    <d v="2017-07-18T21:14:00"/>
    <b v="0"/>
  </r>
  <r>
    <s v="July 19, 2017 at 12:52AM"/>
    <s v="July 19"/>
    <s v="2017"/>
    <x v="340"/>
    <x v="6"/>
    <s v="19"/>
    <d v="2017-07-19T00:00:00"/>
    <d v="2017-07-19T00:52:00"/>
    <b v="0"/>
  </r>
  <r>
    <s v="July 19, 2017 at 12:52PM"/>
    <s v="July 19"/>
    <s v="2017"/>
    <x v="275"/>
    <x v="6"/>
    <s v="19"/>
    <d v="2017-07-19T00:00:00"/>
    <d v="2017-07-19T12:52:00"/>
    <b v="0"/>
  </r>
  <r>
    <s v="July 20, 2017 at 02:29PM"/>
    <s v="July 20"/>
    <s v="2017"/>
    <x v="341"/>
    <x v="6"/>
    <s v="20"/>
    <d v="2017-07-20T00:00:00"/>
    <d v="2017-07-20T14:29:00"/>
    <b v="0"/>
  </r>
  <r>
    <s v="July 20, 2017 at 04:46PM"/>
    <s v="July 20"/>
    <s v="2017"/>
    <x v="236"/>
    <x v="6"/>
    <s v="20"/>
    <d v="2017-07-20T00:00:00"/>
    <d v="2017-07-20T16:46:00"/>
    <b v="0"/>
  </r>
  <r>
    <s v="July 21, 2017 at 12:44PM"/>
    <s v="July 21"/>
    <s v="2017"/>
    <x v="301"/>
    <x v="6"/>
    <s v="21"/>
    <d v="2017-07-21T00:00:00"/>
    <d v="2017-07-21T12:44:00"/>
    <b v="1"/>
  </r>
  <r>
    <s v="July 21, 2017 at 12:45PM"/>
    <s v="July 21"/>
    <s v="2017"/>
    <x v="342"/>
    <x v="6"/>
    <s v="21"/>
    <d v="2017-07-21T00:00:00"/>
    <d v="2017-07-21T12:45:00"/>
    <b v="1"/>
  </r>
  <r>
    <s v="July 21, 2017 at 03:14PM"/>
    <s v="July 21"/>
    <s v="2017"/>
    <x v="343"/>
    <x v="6"/>
    <s v="21"/>
    <d v="2017-07-21T00:00:00"/>
    <d v="2017-07-21T15:14:00"/>
    <b v="0"/>
  </r>
  <r>
    <s v="July 21, 2017 at 04:36PM"/>
    <s v="July 21"/>
    <s v="2017"/>
    <x v="297"/>
    <x v="6"/>
    <s v="21"/>
    <d v="2017-07-21T00:00:00"/>
    <d v="2017-07-21T16:36:00"/>
    <b v="0"/>
  </r>
  <r>
    <s v="July 22, 2017 at 06:22PM"/>
    <s v="July 22"/>
    <s v="2017"/>
    <x v="344"/>
    <x v="6"/>
    <s v="22"/>
    <d v="2017-07-22T00:00:00"/>
    <d v="2017-07-22T18:22:00"/>
    <b v="0"/>
  </r>
  <r>
    <s v="July 22, 2017 at 11:28PM"/>
    <s v="July 22"/>
    <s v="2017"/>
    <x v="345"/>
    <x v="6"/>
    <s v="22"/>
    <d v="2017-07-22T00:00:00"/>
    <d v="2017-07-22T23:28:00"/>
    <b v="0"/>
  </r>
  <r>
    <s v="July 23, 2017 at 12:46AM"/>
    <s v="July 23"/>
    <s v="2017"/>
    <x v="346"/>
    <x v="6"/>
    <s v="23"/>
    <d v="2017-07-23T00:00:00"/>
    <d v="2017-07-23T00:46:00"/>
    <b v="0"/>
  </r>
  <r>
    <s v="July 23, 2017 at 06:59PM"/>
    <s v="July 23"/>
    <s v="2017"/>
    <x v="347"/>
    <x v="6"/>
    <s v="23"/>
    <d v="2017-07-23T00:00:00"/>
    <d v="2017-07-23T18:59:00"/>
    <b v="0"/>
  </r>
  <r>
    <s v="July 24, 2017 at 12:21PM"/>
    <s v="July 24"/>
    <s v="2017"/>
    <x v="348"/>
    <x v="6"/>
    <s v="24"/>
    <d v="2017-07-24T00:00:00"/>
    <d v="2017-07-24T12:21:00"/>
    <b v="0"/>
  </r>
  <r>
    <s v="July 24, 2017 at 02:09PM"/>
    <s v="July 24"/>
    <s v="2017"/>
    <x v="349"/>
    <x v="6"/>
    <s v="24"/>
    <d v="2017-07-24T00:00:00"/>
    <d v="2017-07-24T14:09:00"/>
    <b v="0"/>
  </r>
  <r>
    <s v="July 25, 2017 at 07:29AM"/>
    <s v="July 25"/>
    <s v="2017"/>
    <x v="350"/>
    <x v="6"/>
    <s v="25"/>
    <d v="2017-07-25T00:00:00"/>
    <d v="2017-07-25T07:29:00"/>
    <b v="0"/>
  </r>
  <r>
    <s v="July 25, 2017 at 12:33PM"/>
    <s v="July 25"/>
    <s v="2017"/>
    <x v="351"/>
    <x v="6"/>
    <s v="25"/>
    <d v="2017-07-25T00:00:00"/>
    <d v="2017-07-25T12:33:00"/>
    <b v="0"/>
  </r>
  <r>
    <s v="July 25, 2017 at 05:27PM"/>
    <s v="July 25"/>
    <s v="2017"/>
    <x v="352"/>
    <x v="6"/>
    <s v="25"/>
    <d v="2017-07-25T00:00:00"/>
    <d v="2017-07-25T17:27:00"/>
    <b v="0"/>
  </r>
  <r>
    <s v="July 25, 2017 at 06:40PM"/>
    <s v="July 25"/>
    <s v="2017"/>
    <x v="2"/>
    <x v="6"/>
    <s v="25"/>
    <d v="2017-07-25T00:00:00"/>
    <d v="2017-07-25T18:40:00"/>
    <b v="0"/>
  </r>
  <r>
    <s v="July 26, 2017 at 06:26PM"/>
    <s v="July 26"/>
    <s v="2017"/>
    <x v="353"/>
    <x v="6"/>
    <s v="26"/>
    <d v="2017-07-26T00:00:00"/>
    <d v="2017-07-26T18:26:00"/>
    <b v="0"/>
  </r>
  <r>
    <s v="July 26, 2017 at 07:44PM"/>
    <s v="July 26"/>
    <s v="2017"/>
    <x v="354"/>
    <x v="6"/>
    <s v="26"/>
    <d v="2017-07-26T00:00:00"/>
    <d v="2017-07-26T19:44:00"/>
    <b v="0"/>
  </r>
  <r>
    <s v="July 27, 2017 at 12:21AM"/>
    <s v="July 27"/>
    <s v="2017"/>
    <x v="355"/>
    <x v="6"/>
    <s v="27"/>
    <d v="2017-07-27T00:00:00"/>
    <d v="2017-07-27T00:21:00"/>
    <b v="0"/>
  </r>
  <r>
    <s v="July 27, 2017 at 02:29PM"/>
    <s v="July 27"/>
    <s v="2017"/>
    <x v="341"/>
    <x v="6"/>
    <s v="27"/>
    <d v="2017-07-27T00:00:00"/>
    <d v="2017-07-27T14:29:00"/>
    <b v="0"/>
  </r>
  <r>
    <s v="July 28, 2017 at 09:14AM"/>
    <s v="July 28"/>
    <s v="2017"/>
    <x v="135"/>
    <x v="6"/>
    <s v="28"/>
    <d v="2017-07-28T00:00:00"/>
    <d v="2017-07-28T09:14:00"/>
    <b v="0"/>
  </r>
  <r>
    <s v="July 28, 2017 at 10:28AM"/>
    <s v="July 28"/>
    <s v="2017"/>
    <x v="356"/>
    <x v="6"/>
    <s v="28"/>
    <d v="2017-07-28T00:00:00"/>
    <d v="2017-07-28T10:28:00"/>
    <b v="0"/>
  </r>
  <r>
    <s v="July 29, 2017 at 10:07AM"/>
    <s v="July 29"/>
    <s v="2017"/>
    <x v="327"/>
    <x v="6"/>
    <s v="29"/>
    <d v="2017-07-29T00:00:00"/>
    <d v="2017-07-29T10:07:00"/>
    <b v="0"/>
  </r>
  <r>
    <s v="July 29, 2017 at 10:33AM"/>
    <s v="July 29"/>
    <s v="2017"/>
    <x v="283"/>
    <x v="6"/>
    <s v="29"/>
    <d v="2017-07-29T00:00:00"/>
    <d v="2017-07-29T10:33:00"/>
    <b v="0"/>
  </r>
  <r>
    <s v="July 31, 2017 at 08:46AM"/>
    <s v="July 31"/>
    <s v="2017"/>
    <x v="58"/>
    <x v="6"/>
    <s v="31"/>
    <d v="2017-07-31T00:00:00"/>
    <d v="2017-07-31T08:46:00"/>
    <b v="0"/>
  </r>
  <r>
    <s v="July 31, 2017 at 12:17PM"/>
    <s v="July 31"/>
    <s v="2017"/>
    <x v="286"/>
    <x v="6"/>
    <s v="31"/>
    <d v="2017-07-31T00:00:00"/>
    <d v="2017-07-31T12:17:00"/>
    <b v="0"/>
  </r>
  <r>
    <s v="July 31, 2017 at 10:16PM"/>
    <s v="July 31"/>
    <s v="2017"/>
    <x v="357"/>
    <x v="6"/>
    <s v="31"/>
    <d v="2017-07-31T00:00:00"/>
    <d v="2017-07-31T22:16:00"/>
    <b v="0"/>
  </r>
  <r>
    <s v="August 01, 2017 at 11:30AM"/>
    <s v="August 01"/>
    <s v="2017"/>
    <x v="133"/>
    <x v="7"/>
    <s v="01"/>
    <d v="2017-08-01T00:00:00"/>
    <d v="2017-08-01T11:30:00"/>
    <b v="0"/>
  </r>
  <r>
    <s v="August 01, 2017 at 02:04PM"/>
    <s v="August 01"/>
    <s v="2017"/>
    <x v="9"/>
    <x v="7"/>
    <s v="01"/>
    <d v="2017-08-01T00:00:00"/>
    <d v="2017-08-01T14:04:00"/>
    <b v="0"/>
  </r>
  <r>
    <s v="August 02, 2017 at 09:30AM"/>
    <s v="August 02"/>
    <s v="2017"/>
    <x v="317"/>
    <x v="7"/>
    <s v="02"/>
    <d v="2017-08-02T00:00:00"/>
    <d v="2017-08-02T09:30:00"/>
    <b v="0"/>
  </r>
  <r>
    <s v="August 02, 2017 at 05:09PM"/>
    <s v="August 02"/>
    <s v="2017"/>
    <x v="358"/>
    <x v="7"/>
    <s v="02"/>
    <d v="2017-08-02T00:00:00"/>
    <d v="2017-08-02T17:09:00"/>
    <b v="0"/>
  </r>
  <r>
    <s v="August 03, 2017 at 01:52PM"/>
    <s v="August 03"/>
    <s v="2017"/>
    <x v="359"/>
    <x v="7"/>
    <s v="03"/>
    <d v="2017-08-03T00:00:00"/>
    <d v="2017-08-03T13:52:00"/>
    <b v="1"/>
  </r>
  <r>
    <s v="August 03, 2017 at 01:53PM"/>
    <s v="August 03"/>
    <s v="2017"/>
    <x v="360"/>
    <x v="7"/>
    <s v="03"/>
    <d v="2017-08-03T00:00:00"/>
    <d v="2017-08-03T13:53:00"/>
    <b v="1"/>
  </r>
  <r>
    <s v="August 03, 2017 at 02:59PM"/>
    <s v="August 03"/>
    <s v="2017"/>
    <x v="276"/>
    <x v="7"/>
    <s v="03"/>
    <d v="2017-08-03T00:00:00"/>
    <d v="2017-08-03T14:59:00"/>
    <b v="0"/>
  </r>
  <r>
    <s v="August 04, 2017 at 01:42PM"/>
    <s v="August 04"/>
    <s v="2017"/>
    <x v="361"/>
    <x v="7"/>
    <s v="04"/>
    <d v="2017-08-04T00:00:00"/>
    <d v="2017-08-04T13:42:00"/>
    <b v="0"/>
  </r>
  <r>
    <s v="August 04, 2017 at 02:22PM"/>
    <s v="August 04"/>
    <s v="2017"/>
    <x v="362"/>
    <x v="7"/>
    <s v="04"/>
    <d v="2017-08-04T00:00:00"/>
    <d v="2017-08-04T14:22:00"/>
    <b v="0"/>
  </r>
  <r>
    <s v="August 04, 2017 at 03:34PM"/>
    <s v="August 04"/>
    <s v="2017"/>
    <x v="363"/>
    <x v="7"/>
    <s v="04"/>
    <d v="2017-08-04T00:00:00"/>
    <d v="2017-08-04T15:34:00"/>
    <b v="0"/>
  </r>
  <r>
    <s v="August 05, 2017 at 10:54AM"/>
    <s v="August 05"/>
    <s v="2017"/>
    <x v="311"/>
    <x v="7"/>
    <s v="05"/>
    <d v="2017-08-05T00:00:00"/>
    <d v="2017-08-05T10:54:00"/>
    <b v="0"/>
  </r>
  <r>
    <s v="August 05, 2017 at 11:09AM"/>
    <s v="August 05"/>
    <s v="2017"/>
    <x v="364"/>
    <x v="7"/>
    <s v="05"/>
    <d v="2017-08-05T00:00:00"/>
    <d v="2017-08-05T11:09:00"/>
    <b v="0"/>
  </r>
  <r>
    <s v="August 05, 2017 at 06:54PM"/>
    <s v="August 05"/>
    <s v="2017"/>
    <x v="365"/>
    <x v="7"/>
    <s v="05"/>
    <d v="2017-08-05T00:00:00"/>
    <d v="2017-08-05T18:54:00"/>
    <b v="0"/>
  </r>
  <r>
    <s v="August 05, 2017 at 09:59PM"/>
    <s v="August 05"/>
    <s v="2017"/>
    <x v="366"/>
    <x v="7"/>
    <s v="05"/>
    <d v="2017-08-05T00:00:00"/>
    <d v="2017-08-05T21:59:00"/>
    <b v="0"/>
  </r>
  <r>
    <s v="August 06, 2017 at 10:16AM"/>
    <s v="August 06"/>
    <s v="2017"/>
    <x v="367"/>
    <x v="7"/>
    <s v="06"/>
    <d v="2017-08-06T00:00:00"/>
    <d v="2017-08-06T10:16:00"/>
    <b v="0"/>
  </r>
  <r>
    <s v="August 06, 2017 at 10:40AM"/>
    <s v="August 06"/>
    <s v="2017"/>
    <x v="368"/>
    <x v="7"/>
    <s v="06"/>
    <d v="2017-08-06T00:00:00"/>
    <d v="2017-08-06T10:40:00"/>
    <b v="0"/>
  </r>
  <r>
    <s v="August 06, 2017 at 05:38PM"/>
    <s v="August 06"/>
    <s v="2017"/>
    <x v="128"/>
    <x v="7"/>
    <s v="06"/>
    <d v="2017-08-06T00:00:00"/>
    <d v="2017-08-06T17:38:00"/>
    <b v="0"/>
  </r>
  <r>
    <s v="August 07, 2017 at 02:18AM"/>
    <s v="August 07"/>
    <s v="2017"/>
    <x v="369"/>
    <x v="7"/>
    <s v="07"/>
    <d v="2017-08-07T00:00:00"/>
    <d v="2017-08-07T02:18:00"/>
    <b v="1"/>
  </r>
  <r>
    <s v="August 07, 2017 at 02:19AM"/>
    <s v="August 07"/>
    <s v="2017"/>
    <x v="370"/>
    <x v="7"/>
    <s v="07"/>
    <d v="2017-08-07T00:00:00"/>
    <d v="2017-08-07T02:19:00"/>
    <b v="1"/>
  </r>
  <r>
    <s v="August 07, 2017 at 04:16PM"/>
    <s v="August 07"/>
    <s v="2017"/>
    <x v="371"/>
    <x v="7"/>
    <s v="07"/>
    <d v="2017-08-07T00:00:00"/>
    <d v="2017-08-07T16:16:00"/>
    <b v="1"/>
  </r>
  <r>
    <s v="August 07, 2017 at 04:17PM"/>
    <s v="August 07"/>
    <s v="2017"/>
    <x v="172"/>
    <x v="7"/>
    <s v="07"/>
    <d v="2017-08-07T00:00:00"/>
    <d v="2017-08-07T16:17:00"/>
    <b v="1"/>
  </r>
  <r>
    <s v="August 07, 2017 at 05:03PM"/>
    <s v="August 07"/>
    <s v="2017"/>
    <x v="372"/>
    <x v="7"/>
    <s v="07"/>
    <d v="2017-08-07T00:00:00"/>
    <d v="2017-08-07T17:03:00"/>
    <b v="0"/>
  </r>
  <r>
    <s v="August 08, 2017 at 02:50PM"/>
    <s v="August 08"/>
    <s v="2017"/>
    <x v="373"/>
    <x v="7"/>
    <s v="08"/>
    <d v="2017-08-08T00:00:00"/>
    <d v="2017-08-08T14:50:00"/>
    <b v="0"/>
  </r>
  <r>
    <s v="August 08, 2017 at 03:50PM"/>
    <s v="August 08"/>
    <s v="2017"/>
    <x v="374"/>
    <x v="7"/>
    <s v="08"/>
    <d v="2017-08-08T00:00:00"/>
    <d v="2017-08-08T15:50:00"/>
    <b v="0"/>
  </r>
  <r>
    <s v="August 09, 2017 at 07:58PM"/>
    <s v="August 09"/>
    <s v="2017"/>
    <x v="289"/>
    <x v="7"/>
    <s v="09"/>
    <d v="2017-08-09T00:00:00"/>
    <d v="2017-08-09T19:58:00"/>
    <b v="0"/>
  </r>
  <r>
    <s v="August 10, 2017 at 11:43AM"/>
    <s v="August 10"/>
    <s v="2017"/>
    <x v="375"/>
    <x v="7"/>
    <s v="10"/>
    <d v="2017-08-10T00:00:00"/>
    <d v="2017-08-10T11:43:00"/>
    <b v="0"/>
  </r>
  <r>
    <s v="August 10, 2017 at 10:56PM"/>
    <s v="August 10"/>
    <s v="2017"/>
    <x v="376"/>
    <x v="7"/>
    <s v="10"/>
    <d v="2017-08-10T00:00:00"/>
    <d v="2017-08-10T22:56:00"/>
    <b v="0"/>
  </r>
  <r>
    <s v="August 11, 2017 at 10:08AM"/>
    <s v="August 11"/>
    <s v="2017"/>
    <x v="265"/>
    <x v="7"/>
    <s v="11"/>
    <d v="2017-08-11T00:00:00"/>
    <d v="2017-08-11T10:08:00"/>
    <b v="0"/>
  </r>
  <r>
    <s v="August 12, 2017 at 03:00PM"/>
    <s v="August 12"/>
    <s v="2017"/>
    <x v="257"/>
    <x v="7"/>
    <s v="12"/>
    <d v="2017-08-12T00:00:00"/>
    <d v="2017-08-12T15:00:00"/>
    <b v="1"/>
  </r>
  <r>
    <s v="August 12, 2017 at 03:01PM"/>
    <s v="August 12"/>
    <s v="2017"/>
    <x v="239"/>
    <x v="7"/>
    <s v="12"/>
    <d v="2017-08-12T00:00:00"/>
    <d v="2017-08-12T15:01:00"/>
    <b v="1"/>
  </r>
  <r>
    <s v="August 13, 2017 at 10:31AM"/>
    <s v="August 13"/>
    <s v="2017"/>
    <x v="377"/>
    <x v="7"/>
    <s v="13"/>
    <d v="2017-08-13T00:00:00"/>
    <d v="2017-08-13T10:31:00"/>
    <b v="0"/>
  </r>
  <r>
    <s v="August 13, 2017 at 02:06PM"/>
    <s v="August 13"/>
    <s v="2017"/>
    <x v="11"/>
    <x v="7"/>
    <s v="13"/>
    <d v="2017-08-13T00:00:00"/>
    <d v="2017-08-13T14:06:00"/>
    <b v="0"/>
  </r>
  <r>
    <s v="August 13, 2017 at 10:20PM"/>
    <s v="August 13"/>
    <s v="2017"/>
    <x v="153"/>
    <x v="7"/>
    <s v="13"/>
    <d v="2017-08-13T00:00:00"/>
    <d v="2017-08-13T22:20:00"/>
    <b v="0"/>
  </r>
  <r>
    <s v="August 14, 2017 at 10:04AM"/>
    <s v="August 14"/>
    <s v="2017"/>
    <x v="291"/>
    <x v="7"/>
    <s v="14"/>
    <d v="2017-08-14T00:00:00"/>
    <d v="2017-08-14T10:04:00"/>
    <b v="0"/>
  </r>
  <r>
    <s v="August 14, 2017 at 09:07PM"/>
    <s v="August 14"/>
    <s v="2017"/>
    <x v="249"/>
    <x v="7"/>
    <s v="14"/>
    <d v="2017-08-14T00:00:00"/>
    <d v="2017-08-14T21:07:00"/>
    <b v="0"/>
  </r>
  <r>
    <s v="August 15, 2017 at 12:01AM"/>
    <s v="August 15"/>
    <s v="2017"/>
    <x v="378"/>
    <x v="7"/>
    <s v="15"/>
    <d v="2017-08-15T00:00:00"/>
    <d v="2017-08-15T00:01:00"/>
    <b v="0"/>
  </r>
  <r>
    <s v="August 15, 2017 at 01:10PM"/>
    <s v="August 15"/>
    <s v="2017"/>
    <x v="134"/>
    <x v="7"/>
    <s v="15"/>
    <d v="2017-08-15T00:00:00"/>
    <d v="2017-08-15T13:10:00"/>
    <b v="0"/>
  </r>
  <r>
    <s v="August 15, 2017 at 05:51PM"/>
    <s v="August 15"/>
    <s v="2017"/>
    <x v="15"/>
    <x v="7"/>
    <s v="15"/>
    <d v="2017-08-15T00:00:00"/>
    <d v="2017-08-15T17:51:00"/>
    <b v="0"/>
  </r>
  <r>
    <s v="August 16, 2017 at 10:54AM"/>
    <s v="August 16"/>
    <s v="2017"/>
    <x v="311"/>
    <x v="7"/>
    <s v="16"/>
    <d v="2017-08-16T00:00:00"/>
    <d v="2017-08-16T10:54:00"/>
    <b v="0"/>
  </r>
  <r>
    <s v="August 16, 2017 at 02:00PM"/>
    <s v="August 16"/>
    <s v="2017"/>
    <x v="379"/>
    <x v="7"/>
    <s v="16"/>
    <d v="2017-08-16T00:00:00"/>
    <d v="2017-08-16T14:00:00"/>
    <b v="0"/>
  </r>
  <r>
    <s v="August 16, 2017 at 05:07PM"/>
    <s v="August 16"/>
    <s v="2017"/>
    <x v="91"/>
    <x v="7"/>
    <s v="16"/>
    <d v="2017-08-16T00:00:00"/>
    <d v="2017-08-16T17:07:00"/>
    <b v="0"/>
  </r>
  <r>
    <s v="August 17, 2017 at 01:08PM"/>
    <s v="August 17"/>
    <s v="2017"/>
    <x v="380"/>
    <x v="7"/>
    <s v="17"/>
    <d v="2017-08-17T00:00:00"/>
    <d v="2017-08-17T13:08:00"/>
    <b v="0"/>
  </r>
  <r>
    <s v="August 17, 2017 at 02:29PM"/>
    <s v="August 17"/>
    <s v="2017"/>
    <x v="341"/>
    <x v="7"/>
    <s v="17"/>
    <d v="2017-08-17T00:00:00"/>
    <d v="2017-08-17T14:29:00"/>
    <b v="0"/>
  </r>
  <r>
    <s v="August 17, 2017 at 06:41PM"/>
    <s v="August 17"/>
    <s v="2017"/>
    <x v="381"/>
    <x v="7"/>
    <s v="17"/>
    <d v="2017-08-17T00:00:00"/>
    <d v="2017-08-17T18:41:00"/>
    <b v="0"/>
  </r>
  <r>
    <s v="August 18, 2017 at 09:56PM"/>
    <s v="August 18"/>
    <s v="2017"/>
    <x v="382"/>
    <x v="7"/>
    <s v="18"/>
    <d v="2017-08-18T00:00:00"/>
    <d v="2017-08-18T21:56:00"/>
    <b v="0"/>
  </r>
  <r>
    <s v="August 19, 2017 at 10:05AM"/>
    <s v="August 19"/>
    <s v="2017"/>
    <x v="383"/>
    <x v="7"/>
    <s v="19"/>
    <d v="2017-08-19T00:00:00"/>
    <d v="2017-08-19T10:05:00"/>
    <b v="0"/>
  </r>
  <r>
    <s v="August 19, 2017 at 10:48AM"/>
    <s v="August 19"/>
    <s v="2017"/>
    <x v="384"/>
    <x v="7"/>
    <s v="19"/>
    <d v="2017-08-19T00:00:00"/>
    <d v="2017-08-19T10:48:00"/>
    <b v="0"/>
  </r>
  <r>
    <s v="August 19, 2017 at 05:36PM"/>
    <s v="August 19"/>
    <s v="2017"/>
    <x v="385"/>
    <x v="7"/>
    <s v="19"/>
    <d v="2017-08-19T00:00:00"/>
    <d v="2017-08-19T17:36:00"/>
    <b v="0"/>
  </r>
  <r>
    <s v="August 19, 2017 at 11:35PM"/>
    <s v="August 19"/>
    <s v="2017"/>
    <x v="386"/>
    <x v="7"/>
    <s v="19"/>
    <d v="2017-08-19T00:00:00"/>
    <d v="2017-08-19T23:35:00"/>
    <b v="0"/>
  </r>
  <r>
    <s v="August 20, 2017 at 10:43AM"/>
    <s v="August 20"/>
    <s v="2017"/>
    <x v="387"/>
    <x v="7"/>
    <s v="20"/>
    <d v="2017-08-20T00:00:00"/>
    <d v="2017-08-20T10:43:00"/>
    <b v="0"/>
  </r>
  <r>
    <s v="August 21, 2017 at 11:02AM"/>
    <s v="August 21"/>
    <s v="2017"/>
    <x v="388"/>
    <x v="7"/>
    <s v="21"/>
    <d v="2017-08-21T00:00:00"/>
    <d v="2017-08-21T11:02:00"/>
    <b v="0"/>
  </r>
  <r>
    <s v="August 21, 2017 at 03:06PM"/>
    <s v="August 21"/>
    <s v="2017"/>
    <x v="326"/>
    <x v="7"/>
    <s v="21"/>
    <d v="2017-08-21T00:00:00"/>
    <d v="2017-08-21T15:06:00"/>
    <b v="0"/>
  </r>
  <r>
    <s v="August 22, 2017 at 10:30AM"/>
    <s v="August 22"/>
    <s v="2017"/>
    <x v="389"/>
    <x v="7"/>
    <s v="22"/>
    <d v="2017-08-22T00:00:00"/>
    <d v="2017-08-22T10:30:00"/>
    <b v="0"/>
  </r>
  <r>
    <s v="August 23, 2017 at 11:43AM"/>
    <s v="August 23"/>
    <s v="2017"/>
    <x v="375"/>
    <x v="7"/>
    <s v="23"/>
    <d v="2017-08-23T00:00:00"/>
    <d v="2017-08-23T11:43:00"/>
    <b v="0"/>
  </r>
  <r>
    <s v="August 24, 2017 at 01:26AM"/>
    <s v="August 24"/>
    <s v="2017"/>
    <x v="390"/>
    <x v="7"/>
    <s v="24"/>
    <d v="2017-08-24T00:00:00"/>
    <d v="2017-08-24T01:26:00"/>
    <b v="0"/>
  </r>
  <r>
    <s v="August 25, 2017 at 10:34AM"/>
    <s v="August 25"/>
    <s v="2017"/>
    <x v="391"/>
    <x v="7"/>
    <s v="25"/>
    <d v="2017-08-25T00:00:00"/>
    <d v="2017-08-25T10:34:00"/>
    <b v="0"/>
  </r>
  <r>
    <s v="August 27, 2017 at 05:23PM"/>
    <s v="August 27"/>
    <s v="2017"/>
    <x v="392"/>
    <x v="7"/>
    <s v="27"/>
    <d v="2017-08-27T00:00:00"/>
    <d v="2017-08-27T17:23:00"/>
    <b v="0"/>
  </r>
  <r>
    <s v="August 28, 2017 at 08:03AM"/>
    <s v="August 28"/>
    <s v="2017"/>
    <x v="393"/>
    <x v="7"/>
    <s v="28"/>
    <d v="2017-08-28T00:00:00"/>
    <d v="2017-08-28T08:03:00"/>
    <b v="0"/>
  </r>
  <r>
    <s v="August 28, 2017 at 09:10AM"/>
    <s v="August 28"/>
    <s v="2017"/>
    <x v="394"/>
    <x v="7"/>
    <s v="28"/>
    <d v="2017-08-28T00:00:00"/>
    <d v="2017-08-28T09:10:00"/>
    <b v="0"/>
  </r>
  <r>
    <s v="August 28, 2017 at 09:28AM"/>
    <s v="August 28"/>
    <s v="2017"/>
    <x v="206"/>
    <x v="7"/>
    <s v="28"/>
    <d v="2017-08-28T00:00:00"/>
    <d v="2017-08-28T09:28:00"/>
    <b v="0"/>
  </r>
  <r>
    <s v="August 28, 2017 at 12:54PM"/>
    <s v="August 28"/>
    <s v="2017"/>
    <x v="395"/>
    <x v="7"/>
    <s v="28"/>
    <d v="2017-08-28T00:00:00"/>
    <d v="2017-08-28T12:54:00"/>
    <b v="0"/>
  </r>
  <r>
    <s v="August 28, 2017 at 03:56PM"/>
    <s v="August 28"/>
    <s v="2017"/>
    <x v="339"/>
    <x v="7"/>
    <s v="28"/>
    <d v="2017-08-28T00:00:00"/>
    <d v="2017-08-28T15:56:00"/>
    <b v="0"/>
  </r>
  <r>
    <s v="August 28, 2017 at 08:19PM"/>
    <s v="August 28"/>
    <s v="2017"/>
    <x v="396"/>
    <x v="7"/>
    <s v="28"/>
    <d v="2017-08-28T00:00:00"/>
    <d v="2017-08-28T20:19:00"/>
    <b v="0"/>
  </r>
  <r>
    <s v="August 29, 2017 at 05:53PM"/>
    <s v="August 29"/>
    <s v="2017"/>
    <x v="397"/>
    <x v="7"/>
    <s v="29"/>
    <d v="2017-08-29T00:00:00"/>
    <d v="2017-08-29T17:53:00"/>
    <b v="0"/>
  </r>
  <r>
    <s v="August 29, 2017 at 09:01PM"/>
    <s v="August 29"/>
    <s v="2017"/>
    <x v="398"/>
    <x v="7"/>
    <s v="29"/>
    <d v="2017-08-29T00:00:00"/>
    <d v="2017-08-29T21:01:00"/>
    <b v="0"/>
  </r>
  <r>
    <s v="August 30, 2017 at 10:44AM"/>
    <s v="August 30"/>
    <s v="2017"/>
    <x v="399"/>
    <x v="7"/>
    <s v="30"/>
    <d v="2017-08-30T00:00:00"/>
    <d v="2017-08-30T10:44:00"/>
    <b v="0"/>
  </r>
  <r>
    <s v="August 31, 2017 at 09:01AM"/>
    <s v="August 31"/>
    <s v="2017"/>
    <x v="400"/>
    <x v="7"/>
    <s v="31"/>
    <d v="2017-08-31T00:00:00"/>
    <d v="2017-08-31T09:01:00"/>
    <b v="1"/>
  </r>
  <r>
    <s v="August 31, 2017 at 09:02AM"/>
    <s v="August 31"/>
    <s v="2017"/>
    <x v="401"/>
    <x v="7"/>
    <s v="31"/>
    <d v="2017-08-31T00:00:00"/>
    <d v="2017-08-31T09:02:00"/>
    <b v="1"/>
  </r>
  <r>
    <s v="August 31, 2017 at 02:41PM"/>
    <s v="August 31"/>
    <s v="2017"/>
    <x v="402"/>
    <x v="7"/>
    <s v="31"/>
    <d v="2017-08-31T00:00:00"/>
    <d v="2017-08-31T14:41:00"/>
    <b v="0"/>
  </r>
  <r>
    <s v="August 31, 2017 at 08:09PM"/>
    <s v="August 31"/>
    <s v="2017"/>
    <x v="188"/>
    <x v="7"/>
    <s v="31"/>
    <d v="2017-08-31T00:00:00"/>
    <d v="2017-08-31T20:09:00"/>
    <b v="0"/>
  </r>
  <r>
    <s v="September 01, 2017 at 03:13PM"/>
    <s v="September 01"/>
    <s v="2017"/>
    <x v="288"/>
    <x v="8"/>
    <s v="01"/>
    <d v="2017-09-01T00:00:00"/>
    <d v="2017-09-01T15:13:00"/>
    <b v="0"/>
  </r>
  <r>
    <s v="September 02, 2017 at 04:58PM"/>
    <s v="September 02"/>
    <s v="2017"/>
    <x v="403"/>
    <x v="8"/>
    <s v="02"/>
    <d v="2017-09-02T00:00:00"/>
    <d v="2017-09-02T16:58:00"/>
    <b v="0"/>
  </r>
  <r>
    <s v="September 02, 2017 at 06:32PM"/>
    <s v="September 02"/>
    <s v="2017"/>
    <x v="404"/>
    <x v="8"/>
    <s v="02"/>
    <d v="2017-09-02T00:00:00"/>
    <d v="2017-09-02T18:32:00"/>
    <b v="0"/>
  </r>
  <r>
    <s v="September 03, 2017 at 10:34PM"/>
    <s v="September 03"/>
    <s v="2017"/>
    <x v="405"/>
    <x v="8"/>
    <s v="03"/>
    <d v="2017-09-03T00:00:00"/>
    <d v="2017-09-03T22:34:00"/>
    <b v="0"/>
  </r>
  <r>
    <s v="September 04, 2017 at 03:04PM"/>
    <s v="September 04"/>
    <s v="2017"/>
    <x v="406"/>
    <x v="8"/>
    <s v="04"/>
    <d v="2017-09-04T00:00:00"/>
    <d v="2017-09-04T15:04:00"/>
    <b v="1"/>
  </r>
  <r>
    <s v="September 04, 2017 at 03:05PM"/>
    <s v="September 04"/>
    <s v="2017"/>
    <x v="407"/>
    <x v="8"/>
    <s v="04"/>
    <d v="2017-09-04T00:00:00"/>
    <d v="2017-09-04T15:05:00"/>
    <b v="1"/>
  </r>
  <r>
    <s v="September 04, 2017 at 06:51PM"/>
    <s v="September 04"/>
    <s v="2017"/>
    <x v="408"/>
    <x v="8"/>
    <s v="04"/>
    <d v="2017-09-04T00:00:00"/>
    <d v="2017-09-04T18:51:00"/>
    <b v="1"/>
  </r>
  <r>
    <s v="September 04, 2017 at 06:52PM"/>
    <s v="September 04"/>
    <s v="2017"/>
    <x v="246"/>
    <x v="8"/>
    <s v="04"/>
    <d v="2017-09-04T00:00:00"/>
    <d v="2017-09-04T18:52:00"/>
    <b v="1"/>
  </r>
  <r>
    <s v="September 05, 2017 at 08:51AM"/>
    <s v="September 05"/>
    <s v="2017"/>
    <x v="409"/>
    <x v="8"/>
    <s v="05"/>
    <d v="2017-09-05T00:00:00"/>
    <d v="2017-09-05T08:51:00"/>
    <b v="0"/>
  </r>
  <r>
    <s v="September 05, 2017 at 04:55PM"/>
    <s v="September 05"/>
    <s v="2017"/>
    <x v="410"/>
    <x v="8"/>
    <s v="05"/>
    <d v="2017-09-05T00:00:00"/>
    <d v="2017-09-05T16:55:00"/>
    <b v="0"/>
  </r>
  <r>
    <s v="September 06, 2017 at 09:05AM"/>
    <s v="September 06"/>
    <s v="2017"/>
    <x v="411"/>
    <x v="8"/>
    <s v="06"/>
    <d v="2017-09-06T00:00:00"/>
    <d v="2017-09-06T09:05:00"/>
    <b v="1"/>
  </r>
  <r>
    <s v="September 06, 2017 at 09:06AM"/>
    <s v="September 06"/>
    <s v="2017"/>
    <x v="329"/>
    <x v="8"/>
    <s v="06"/>
    <d v="2017-09-06T00:00:00"/>
    <d v="2017-09-06T09:06:00"/>
    <b v="1"/>
  </r>
  <r>
    <s v="September 06, 2017 at 09:07AM"/>
    <s v="September 06"/>
    <s v="2017"/>
    <x v="412"/>
    <x v="8"/>
    <s v="06"/>
    <d v="2017-09-06T00:00:00"/>
    <d v="2017-09-06T09:07:00"/>
    <b v="1"/>
  </r>
  <r>
    <s v="September 06, 2017 at 02:11PM"/>
    <s v="September 06"/>
    <s v="2017"/>
    <x v="80"/>
    <x v="8"/>
    <s v="06"/>
    <d v="2017-09-06T00:00:00"/>
    <d v="2017-09-06T14:11:00"/>
    <b v="0"/>
  </r>
  <r>
    <s v="September 07, 2017 at 08:43AM"/>
    <s v="September 07"/>
    <s v="2017"/>
    <x v="413"/>
    <x v="8"/>
    <s v="07"/>
    <d v="2017-09-07T00:00:00"/>
    <d v="2017-09-07T08:43:00"/>
    <b v="1"/>
  </r>
  <r>
    <s v="September 07, 2017 at 08:44AM"/>
    <s v="September 07"/>
    <s v="2017"/>
    <x v="414"/>
    <x v="8"/>
    <s v="07"/>
    <d v="2017-09-07T00:00:00"/>
    <d v="2017-09-07T08:44:00"/>
    <b v="1"/>
  </r>
  <r>
    <s v="September 07, 2017 at 04:36PM"/>
    <s v="September 07"/>
    <s v="2017"/>
    <x v="297"/>
    <x v="8"/>
    <s v="07"/>
    <d v="2017-09-07T00:00:00"/>
    <d v="2017-09-07T16:36:00"/>
    <b v="0"/>
  </r>
  <r>
    <s v="September 08, 2017 at 05:20PM"/>
    <s v="September 08"/>
    <s v="2017"/>
    <x v="415"/>
    <x v="8"/>
    <s v="08"/>
    <d v="2017-09-08T00:00:00"/>
    <d v="2017-09-08T17:20:00"/>
    <b v="0"/>
  </r>
  <r>
    <s v="September 08, 2017 at 06:57PM"/>
    <s v="September 08"/>
    <s v="2017"/>
    <x v="20"/>
    <x v="8"/>
    <s v="08"/>
    <d v="2017-09-08T00:00:00"/>
    <d v="2017-09-08T18:57:00"/>
    <b v="0"/>
  </r>
  <r>
    <s v="September 09, 2017 at 10:47AM"/>
    <s v="September 09"/>
    <s v="2017"/>
    <x v="325"/>
    <x v="8"/>
    <s v="09"/>
    <d v="2017-09-09T00:00:00"/>
    <d v="2017-09-09T10:47:00"/>
    <b v="0"/>
  </r>
  <r>
    <s v="September 09, 2017 at 03:25PM"/>
    <s v="September 09"/>
    <s v="2017"/>
    <x v="416"/>
    <x v="8"/>
    <s v="09"/>
    <d v="2017-09-09T00:00:00"/>
    <d v="2017-09-09T15:25:00"/>
    <b v="0"/>
  </r>
  <r>
    <s v="September 10, 2017 at 01:42PM"/>
    <s v="September 10"/>
    <s v="2017"/>
    <x v="361"/>
    <x v="8"/>
    <s v="10"/>
    <d v="2017-09-10T00:00:00"/>
    <d v="2017-09-10T13:42:00"/>
    <b v="0"/>
  </r>
  <r>
    <s v="September 11, 2017 at 08:55AM"/>
    <s v="September 11"/>
    <s v="2017"/>
    <x v="417"/>
    <x v="8"/>
    <s v="11"/>
    <d v="2017-09-11T00:00:00"/>
    <d v="2017-09-11T08:55:00"/>
    <b v="0"/>
  </r>
  <r>
    <s v="September 11, 2017 at 01:07PM"/>
    <s v="September 11"/>
    <s v="2017"/>
    <x v="418"/>
    <x v="8"/>
    <s v="11"/>
    <d v="2017-09-11T00:00:00"/>
    <d v="2017-09-11T13:07:00"/>
    <b v="0"/>
  </r>
  <r>
    <s v="September 11, 2017 at 02:04PM"/>
    <s v="September 11"/>
    <s v="2017"/>
    <x v="9"/>
    <x v="8"/>
    <s v="11"/>
    <d v="2017-09-11T00:00:00"/>
    <d v="2017-09-11T14:04:00"/>
    <b v="0"/>
  </r>
  <r>
    <s v="September 12, 2017 at 09:54AM"/>
    <s v="September 12"/>
    <s v="2017"/>
    <x v="419"/>
    <x v="8"/>
    <s v="12"/>
    <d v="2017-09-12T00:00:00"/>
    <d v="2017-09-12T09:54:00"/>
    <b v="0"/>
  </r>
  <r>
    <s v="September 12, 2017 at 04:30PM"/>
    <s v="September 12"/>
    <s v="2017"/>
    <x v="420"/>
    <x v="8"/>
    <s v="12"/>
    <d v="2017-09-12T00:00:00"/>
    <d v="2017-09-12T16:30:00"/>
    <b v="0"/>
  </r>
  <r>
    <s v="September 12, 2017 at 11:52PM"/>
    <s v="September 12"/>
    <s v="2017"/>
    <x v="421"/>
    <x v="8"/>
    <s v="12"/>
    <d v="2017-09-12T00:00:00"/>
    <d v="2017-09-12T23:52:00"/>
    <b v="0"/>
  </r>
  <r>
    <s v="September 13, 2017 at 09:12AM"/>
    <s v="September 13"/>
    <s v="2017"/>
    <x v="422"/>
    <x v="8"/>
    <s v="13"/>
    <d v="2017-09-13T00:00:00"/>
    <d v="2017-09-13T09:12:00"/>
    <b v="0"/>
  </r>
  <r>
    <s v="September 13, 2017 at 09:40AM"/>
    <s v="September 13"/>
    <s v="2017"/>
    <x v="423"/>
    <x v="8"/>
    <s v="13"/>
    <d v="2017-09-13T00:00:00"/>
    <d v="2017-09-13T09:40:00"/>
    <b v="0"/>
  </r>
  <r>
    <s v="September 13, 2017 at 06:56PM"/>
    <s v="September 13"/>
    <s v="2017"/>
    <x v="424"/>
    <x v="8"/>
    <s v="13"/>
    <d v="2017-09-13T00:00:00"/>
    <d v="2017-09-13T18:56:00"/>
    <b v="0"/>
  </r>
  <r>
    <s v="September 14, 2017 at 10:51AM"/>
    <s v="September 14"/>
    <s v="2017"/>
    <x v="425"/>
    <x v="8"/>
    <s v="14"/>
    <d v="2017-09-14T00:00:00"/>
    <d v="2017-09-14T10:51:00"/>
    <b v="0"/>
  </r>
  <r>
    <s v="September 15, 2017 at 12:01PM"/>
    <s v="September 15"/>
    <s v="2017"/>
    <x v="101"/>
    <x v="8"/>
    <s v="15"/>
    <d v="2017-09-15T00:00:00"/>
    <d v="2017-09-15T12:01:00"/>
    <b v="0"/>
  </r>
  <r>
    <s v="September 15, 2017 at 09:47PM"/>
    <s v="September 15"/>
    <s v="2017"/>
    <x v="426"/>
    <x v="8"/>
    <s v="15"/>
    <d v="2017-09-15T00:00:00"/>
    <d v="2017-09-15T21:47:00"/>
    <b v="0"/>
  </r>
  <r>
    <s v="September 16, 2017 at 06:03AM"/>
    <s v="September 16"/>
    <s v="2017"/>
    <x v="427"/>
    <x v="8"/>
    <s v="16"/>
    <d v="2017-09-16T00:00:00"/>
    <d v="2017-09-16T06:03:00"/>
    <b v="0"/>
  </r>
  <r>
    <s v="September 16, 2017 at 09:51AM"/>
    <s v="September 16"/>
    <s v="2017"/>
    <x v="428"/>
    <x v="8"/>
    <s v="16"/>
    <d v="2017-09-16T00:00:00"/>
    <d v="2017-09-16T09:51:00"/>
    <b v="0"/>
  </r>
  <r>
    <s v="September 16, 2017 at 01:24PM"/>
    <s v="September 16"/>
    <s v="2017"/>
    <x v="429"/>
    <x v="8"/>
    <s v="16"/>
    <d v="2017-09-16T00:00:00"/>
    <d v="2017-09-16T13:24:00"/>
    <b v="0"/>
  </r>
  <r>
    <s v="September 16, 2017 at 10:42PM"/>
    <s v="September 16"/>
    <s v="2017"/>
    <x v="430"/>
    <x v="8"/>
    <s v="16"/>
    <d v="2017-09-16T00:00:00"/>
    <d v="2017-09-16T22:42:00"/>
    <b v="0"/>
  </r>
  <r>
    <s v="September 17, 2017 at 10:42AM"/>
    <s v="September 17"/>
    <s v="2017"/>
    <x v="14"/>
    <x v="8"/>
    <s v="17"/>
    <d v="2017-09-17T00:00:00"/>
    <d v="2017-09-17T10:42:00"/>
    <b v="0"/>
  </r>
  <r>
    <s v="September 17, 2017 at 03:08PM"/>
    <s v="September 17"/>
    <s v="2017"/>
    <x v="271"/>
    <x v="8"/>
    <s v="17"/>
    <d v="2017-09-17T00:00:00"/>
    <d v="2017-09-17T15:08:00"/>
    <b v="0"/>
  </r>
  <r>
    <s v="September 17, 2017 at 04:29PM"/>
    <s v="September 17"/>
    <s v="2017"/>
    <x v="431"/>
    <x v="8"/>
    <s v="17"/>
    <d v="2017-09-17T00:00:00"/>
    <d v="2017-09-17T16:29:00"/>
    <b v="0"/>
  </r>
  <r>
    <s v="September 17, 2017 at 08:33PM"/>
    <s v="September 17"/>
    <s v="2017"/>
    <x v="432"/>
    <x v="8"/>
    <s v="17"/>
    <d v="2017-09-17T00:00:00"/>
    <d v="2017-09-17T20:33:00"/>
    <b v="0"/>
  </r>
  <r>
    <s v="September 18, 2017 at 12:10PM"/>
    <s v="September 18"/>
    <s v="2017"/>
    <x v="433"/>
    <x v="8"/>
    <s v="18"/>
    <d v="2017-09-18T00:00:00"/>
    <d v="2017-09-18T12:10:00"/>
    <b v="0"/>
  </r>
  <r>
    <s v="September 18, 2017 at 12:36PM"/>
    <s v="September 18"/>
    <s v="2017"/>
    <x v="45"/>
    <x v="8"/>
    <s v="18"/>
    <d v="2017-09-18T00:00:00"/>
    <d v="2017-09-18T12:36:00"/>
    <b v="0"/>
  </r>
  <r>
    <s v="September 19, 2017 at 09:24AM"/>
    <s v="September 19"/>
    <s v="2017"/>
    <x v="434"/>
    <x v="8"/>
    <s v="19"/>
    <d v="2017-09-19T00:00:00"/>
    <d v="2017-09-19T09:24:00"/>
    <b v="0"/>
  </r>
  <r>
    <s v="September 19, 2017 at 02:32PM"/>
    <s v="September 19"/>
    <s v="2017"/>
    <x v="435"/>
    <x v="8"/>
    <s v="19"/>
    <d v="2017-09-19T00:00:00"/>
    <d v="2017-09-19T14:32:00"/>
    <b v="0"/>
  </r>
  <r>
    <s v="September 19, 2017 at 08:16PM"/>
    <s v="September 19"/>
    <s v="2017"/>
    <x v="142"/>
    <x v="8"/>
    <s v="19"/>
    <d v="2017-09-19T00:00:00"/>
    <d v="2017-09-19T20:16:00"/>
    <b v="0"/>
  </r>
  <r>
    <s v="September 19, 2017 at 11:26PM"/>
    <s v="September 19"/>
    <s v="2017"/>
    <x v="436"/>
    <x v="8"/>
    <s v="19"/>
    <d v="2017-09-19T00:00:00"/>
    <d v="2017-09-19T23:26:00"/>
    <b v="0"/>
  </r>
  <r>
    <s v="September 20, 2017 at 11:49AM"/>
    <s v="September 20"/>
    <s v="2017"/>
    <x v="437"/>
    <x v="8"/>
    <s v="20"/>
    <d v="2017-09-20T00:00:00"/>
    <d v="2017-09-20T11:49:00"/>
    <b v="0"/>
  </r>
  <r>
    <s v="September 21, 2017 at 09:34AM"/>
    <s v="September 21"/>
    <s v="2017"/>
    <x v="438"/>
    <x v="8"/>
    <s v="21"/>
    <d v="2017-09-21T00:00:00"/>
    <d v="2017-09-21T09:34:00"/>
    <b v="0"/>
  </r>
  <r>
    <s v="September 21, 2017 at 02:27PM"/>
    <s v="September 21"/>
    <s v="2017"/>
    <x v="287"/>
    <x v="8"/>
    <s v="21"/>
    <d v="2017-09-21T00:00:00"/>
    <d v="2017-09-21T14:27:00"/>
    <b v="0"/>
  </r>
  <r>
    <s v="September 22, 2017 at 11:32AM"/>
    <s v="September 22"/>
    <s v="2017"/>
    <x v="151"/>
    <x v="8"/>
    <s v="22"/>
    <d v="2017-09-22T00:00:00"/>
    <d v="2017-09-22T11:32:00"/>
    <b v="0"/>
  </r>
  <r>
    <s v="September 23, 2017 at 10:26AM"/>
    <s v="September 23"/>
    <s v="2017"/>
    <x v="439"/>
    <x v="8"/>
    <s v="23"/>
    <d v="2017-09-23T00:00:00"/>
    <d v="2017-09-23T10:26:00"/>
    <b v="1"/>
  </r>
  <r>
    <s v="September 23, 2017 at 10:27AM"/>
    <s v="September 23"/>
    <s v="2017"/>
    <x v="440"/>
    <x v="8"/>
    <s v="23"/>
    <d v="2017-09-23T00:00:00"/>
    <d v="2017-09-23T10:27:00"/>
    <b v="1"/>
  </r>
  <r>
    <s v="September 26, 2017 at 08:39AM"/>
    <s v="September 26"/>
    <s v="2017"/>
    <x v="92"/>
    <x v="8"/>
    <s v="26"/>
    <d v="2017-09-26T00:00:00"/>
    <d v="2017-09-26T08:39:00"/>
    <b v="0"/>
  </r>
  <r>
    <s v="September 26, 2017 at 11:40AM"/>
    <s v="September 26"/>
    <s v="2017"/>
    <x v="82"/>
    <x v="8"/>
    <s v="26"/>
    <d v="2017-09-26T00:00:00"/>
    <d v="2017-09-26T11:40:00"/>
    <b v="0"/>
  </r>
  <r>
    <s v="September 27, 2017 at 09:09AM"/>
    <s v="September 27"/>
    <s v="2017"/>
    <x v="314"/>
    <x v="8"/>
    <s v="27"/>
    <d v="2017-09-27T00:00:00"/>
    <d v="2017-09-27T09:09:00"/>
    <b v="0"/>
  </r>
  <r>
    <s v="September 27, 2017 at 11:06AM"/>
    <s v="September 27"/>
    <s v="2017"/>
    <x v="259"/>
    <x v="8"/>
    <s v="27"/>
    <d v="2017-09-27T00:00:00"/>
    <d v="2017-09-27T11:06:00"/>
    <b v="1"/>
  </r>
  <r>
    <s v="September 27, 2017 at 11:07AM"/>
    <s v="September 27"/>
    <s v="2017"/>
    <x v="119"/>
    <x v="8"/>
    <s v="27"/>
    <d v="2017-09-27T00:00:00"/>
    <d v="2017-09-27T11:07:00"/>
    <b v="1"/>
  </r>
  <r>
    <s v="September 27, 2017 at 04:21PM"/>
    <s v="September 27"/>
    <s v="2017"/>
    <x v="441"/>
    <x v="8"/>
    <s v="27"/>
    <d v="2017-09-27T00:00:00"/>
    <d v="2017-09-27T16:21:00"/>
    <b v="0"/>
  </r>
  <r>
    <s v="September 28, 2017 at 12:16PM"/>
    <s v="September 28"/>
    <s v="2017"/>
    <x v="442"/>
    <x v="8"/>
    <s v="28"/>
    <d v="2017-09-28T00:00:00"/>
    <d v="2017-09-28T12:16:00"/>
    <b v="0"/>
  </r>
  <r>
    <s v="September 28, 2017 at 11:14PM"/>
    <s v="September 28"/>
    <s v="2017"/>
    <x v="300"/>
    <x v="8"/>
    <s v="28"/>
    <d v="2017-09-28T00:00:00"/>
    <d v="2017-09-28T23:14:00"/>
    <b v="0"/>
  </r>
  <r>
    <s v="September 29, 2017 at 10:03PM"/>
    <s v="September 29"/>
    <s v="2017"/>
    <x v="443"/>
    <x v="8"/>
    <s v="29"/>
    <d v="2017-09-29T00:00:00"/>
    <d v="2017-09-29T22:03:00"/>
    <b v="0"/>
  </r>
  <r>
    <s v="September 30, 2017 at 01:49PM"/>
    <s v="September 30"/>
    <s v="2017"/>
    <x v="444"/>
    <x v="8"/>
    <s v="30"/>
    <d v="2017-09-30T00:00:00"/>
    <d v="2017-09-30T13:49:00"/>
    <b v="0"/>
  </r>
  <r>
    <s v="September 30, 2017 at 04:03PM"/>
    <s v="September 30"/>
    <s v="2017"/>
    <x v="445"/>
    <x v="8"/>
    <s v="30"/>
    <d v="2017-09-30T00:00:00"/>
    <d v="2017-09-30T16:03:00"/>
    <b v="0"/>
  </r>
  <r>
    <s v="September 30, 2017 at 05:59PM"/>
    <s v="September 30"/>
    <s v="2017"/>
    <x v="40"/>
    <x v="8"/>
    <s v="30"/>
    <d v="2017-09-30T00:00:00"/>
    <d v="2017-09-30T17:59:00"/>
    <b v="0"/>
  </r>
  <r>
    <s v="September 30, 2017 at 08:57PM"/>
    <s v="September 30"/>
    <s v="2017"/>
    <x v="446"/>
    <x v="8"/>
    <s v="30"/>
    <d v="2017-09-30T00:00:00"/>
    <d v="2017-09-30T20:57:00"/>
    <b v="0"/>
  </r>
  <r>
    <s v="September 30, 2017 at 09:12PM"/>
    <s v="September 30"/>
    <s v="2017"/>
    <x v="213"/>
    <x v="8"/>
    <s v="30"/>
    <d v="2017-09-30T00:00:00"/>
    <d v="2017-09-30T21:12:00"/>
    <b v="0"/>
  </r>
  <r>
    <s v="October 01, 2017 at 09:13PM"/>
    <s v="October 01"/>
    <s v="2017"/>
    <x v="447"/>
    <x v="9"/>
    <s v="01"/>
    <d v="2017-10-01T00:00:00"/>
    <d v="2017-10-01T21:13:00"/>
    <b v="0"/>
  </r>
  <r>
    <s v="October 02, 2017 at 09:08AM"/>
    <s v="October 02"/>
    <s v="2017"/>
    <x v="448"/>
    <x v="9"/>
    <s v="02"/>
    <d v="2017-10-02T00:00:00"/>
    <d v="2017-10-02T09:08:00"/>
    <b v="0"/>
  </r>
  <r>
    <s v="October 02, 2017 at 12:48PM"/>
    <s v="October 02"/>
    <s v="2017"/>
    <x v="449"/>
    <x v="9"/>
    <s v="02"/>
    <d v="2017-10-02T00:00:00"/>
    <d v="2017-10-02T12:48:00"/>
    <b v="0"/>
  </r>
  <r>
    <s v="October 02, 2017 at 03:16PM"/>
    <s v="October 02"/>
    <s v="2017"/>
    <x v="450"/>
    <x v="9"/>
    <s v="02"/>
    <d v="2017-10-02T00:00:00"/>
    <d v="2017-10-02T15:16:00"/>
    <b v="0"/>
  </r>
  <r>
    <s v="October 03, 2017 at 09:09AM"/>
    <s v="October 03"/>
    <s v="2017"/>
    <x v="314"/>
    <x v="9"/>
    <s v="03"/>
    <d v="2017-10-03T00:00:00"/>
    <d v="2017-10-03T09:09:00"/>
    <b v="1"/>
  </r>
  <r>
    <s v="October 03, 2017 at 09:10AM"/>
    <s v="October 03"/>
    <s v="2017"/>
    <x v="394"/>
    <x v="9"/>
    <s v="03"/>
    <d v="2017-10-03T00:00:00"/>
    <d v="2017-10-03T09:10:00"/>
    <b v="1"/>
  </r>
  <r>
    <s v="October 03, 2017 at 03:32PM"/>
    <s v="October 03"/>
    <s v="2017"/>
    <x v="451"/>
    <x v="9"/>
    <s v="03"/>
    <d v="2017-10-03T00:00:00"/>
    <d v="2017-10-03T15:32:00"/>
    <b v="0"/>
  </r>
  <r>
    <s v="October 03, 2017 at 08:37PM"/>
    <s v="October 03"/>
    <s v="2017"/>
    <x v="452"/>
    <x v="9"/>
    <s v="03"/>
    <d v="2017-10-03T00:00:00"/>
    <d v="2017-10-03T20:37:00"/>
    <b v="1"/>
  </r>
  <r>
    <s v="October 03, 2017 at 08:38PM"/>
    <s v="October 03"/>
    <s v="2017"/>
    <x v="453"/>
    <x v="9"/>
    <s v="03"/>
    <d v="2017-10-03T00:00:00"/>
    <d v="2017-10-03T20:38:00"/>
    <b v="1"/>
  </r>
  <r>
    <s v="October 04, 2017 at 08:52AM"/>
    <s v="October 04"/>
    <s v="2017"/>
    <x v="70"/>
    <x v="9"/>
    <s v="04"/>
    <d v="2017-10-04T00:00:00"/>
    <d v="2017-10-04T08:52:00"/>
    <b v="1"/>
  </r>
  <r>
    <s v="October 04, 2017 at 08:56AM"/>
    <s v="October 04"/>
    <s v="2017"/>
    <x v="454"/>
    <x v="9"/>
    <s v="04"/>
    <d v="2017-10-04T00:00:00"/>
    <d v="2017-10-04T08:56:00"/>
    <b v="1"/>
  </r>
  <r>
    <s v="October 04, 2017 at 08:09PM"/>
    <s v="October 04"/>
    <s v="2017"/>
    <x v="188"/>
    <x v="9"/>
    <s v="04"/>
    <d v="2017-10-04T00:00:00"/>
    <d v="2017-10-04T20:09:00"/>
    <b v="0"/>
  </r>
  <r>
    <s v="October 05, 2017 at 08:55AM"/>
    <s v="October 05"/>
    <s v="2017"/>
    <x v="417"/>
    <x v="9"/>
    <s v="05"/>
    <d v="2017-10-05T00:00:00"/>
    <d v="2017-10-05T08:55:00"/>
    <b v="0"/>
  </r>
  <r>
    <s v="October 05, 2017 at 01:47PM"/>
    <s v="October 05"/>
    <s v="2017"/>
    <x v="455"/>
    <x v="9"/>
    <s v="05"/>
    <d v="2017-10-05T00:00:00"/>
    <d v="2017-10-05T13:47:00"/>
    <b v="0"/>
  </r>
  <r>
    <s v="October 06, 2017 at 09:11AM"/>
    <s v="October 06"/>
    <s v="2017"/>
    <x v="298"/>
    <x v="9"/>
    <s v="06"/>
    <d v="2017-10-06T00:00:00"/>
    <d v="2017-10-06T09:11:00"/>
    <b v="0"/>
  </r>
  <r>
    <s v="October 07, 2017 at 07:35AM"/>
    <s v="October 07"/>
    <s v="2017"/>
    <x v="196"/>
    <x v="9"/>
    <s v="07"/>
    <d v="2017-10-07T00:00:00"/>
    <d v="2017-10-07T07:35:00"/>
    <b v="0"/>
  </r>
  <r>
    <s v="October 07, 2017 at 09:46AM"/>
    <s v="October 07"/>
    <s v="2017"/>
    <x v="55"/>
    <x v="9"/>
    <s v="07"/>
    <d v="2017-10-07T00:00:00"/>
    <d v="2017-10-07T09:46:00"/>
    <b v="0"/>
  </r>
  <r>
    <s v="October 07, 2017 at 04:36PM"/>
    <s v="October 07"/>
    <s v="2017"/>
    <x v="297"/>
    <x v="9"/>
    <s v="07"/>
    <d v="2017-10-07T00:00:00"/>
    <d v="2017-10-07T16:36:00"/>
    <b v="0"/>
  </r>
  <r>
    <s v="October 07, 2017 at 07:10PM"/>
    <s v="October 07"/>
    <s v="2017"/>
    <x v="456"/>
    <x v="9"/>
    <s v="07"/>
    <d v="2017-10-07T00:00:00"/>
    <d v="2017-10-07T19:10:00"/>
    <b v="0"/>
  </r>
  <r>
    <s v="October 07, 2017 at 07:23PM"/>
    <s v="October 07"/>
    <s v="2017"/>
    <x v="457"/>
    <x v="9"/>
    <s v="07"/>
    <d v="2017-10-07T00:00:00"/>
    <d v="2017-10-07T19:23:00"/>
    <b v="0"/>
  </r>
  <r>
    <s v="October 08, 2017 at 08:26AM"/>
    <s v="October 08"/>
    <s v="2017"/>
    <x v="107"/>
    <x v="9"/>
    <s v="08"/>
    <d v="2017-10-08T00:00:00"/>
    <d v="2017-10-08T08:26:00"/>
    <b v="1"/>
  </r>
  <r>
    <s v="October 08, 2017 at 08:27AM"/>
    <s v="October 08"/>
    <s v="2017"/>
    <x v="458"/>
    <x v="9"/>
    <s v="08"/>
    <d v="2017-10-08T00:00:00"/>
    <d v="2017-10-08T08:27:00"/>
    <b v="1"/>
  </r>
  <r>
    <s v="October 08, 2017 at 09:12PM"/>
    <s v="October 08"/>
    <s v="2017"/>
    <x v="213"/>
    <x v="9"/>
    <s v="08"/>
    <d v="2017-10-08T00:00:00"/>
    <d v="2017-10-08T21:12:00"/>
    <b v="0"/>
  </r>
  <r>
    <s v="October 09, 2017 at 03:19PM"/>
    <s v="October 09"/>
    <s v="2017"/>
    <x v="459"/>
    <x v="9"/>
    <s v="09"/>
    <d v="2017-10-09T00:00:00"/>
    <d v="2017-10-09T15:19:00"/>
    <b v="0"/>
  </r>
  <r>
    <s v="October 09, 2017 at 04:43PM"/>
    <s v="October 09"/>
    <s v="2017"/>
    <x v="460"/>
    <x v="9"/>
    <s v="09"/>
    <d v="2017-10-09T00:00:00"/>
    <d v="2017-10-09T16:43:00"/>
    <b v="0"/>
  </r>
  <r>
    <s v="October 10, 2017 at 12:32PM"/>
    <s v="October 10"/>
    <s v="2017"/>
    <x v="17"/>
    <x v="9"/>
    <s v="10"/>
    <d v="2017-10-10T00:00:00"/>
    <d v="2017-10-10T12:32:00"/>
    <b v="0"/>
  </r>
  <r>
    <s v="October 10, 2017 at 05:28PM"/>
    <s v="October 10"/>
    <s v="2017"/>
    <x v="39"/>
    <x v="9"/>
    <s v="10"/>
    <d v="2017-10-10T00:00:00"/>
    <d v="2017-10-10T17:28:00"/>
    <b v="1"/>
  </r>
  <r>
    <s v="October 10, 2017 at 05:29PM"/>
    <s v="October 10"/>
    <s v="2017"/>
    <x v="18"/>
    <x v="9"/>
    <s v="10"/>
    <d v="2017-10-10T00:00:00"/>
    <d v="2017-10-10T17:29:00"/>
    <b v="1"/>
  </r>
  <r>
    <s v="October 10, 2017 at 07:41PM"/>
    <s v="October 10"/>
    <s v="2017"/>
    <x v="461"/>
    <x v="9"/>
    <s v="10"/>
    <d v="2017-10-10T00:00:00"/>
    <d v="2017-10-10T19:41:00"/>
    <b v="0"/>
  </r>
  <r>
    <s v="October 11, 2017 at 02:33PM"/>
    <s v="October 11"/>
    <s v="2017"/>
    <x v="96"/>
    <x v="9"/>
    <s v="11"/>
    <d v="2017-10-11T00:00:00"/>
    <d v="2017-10-11T14:33:00"/>
    <b v="0"/>
  </r>
  <r>
    <s v="October 11, 2017 at 06:37PM"/>
    <s v="October 11"/>
    <s v="2017"/>
    <x v="462"/>
    <x v="9"/>
    <s v="11"/>
    <d v="2017-10-11T00:00:00"/>
    <d v="2017-10-11T18:37:00"/>
    <b v="0"/>
  </r>
  <r>
    <s v="October 11, 2017 at 11:00PM"/>
    <s v="October 11"/>
    <s v="2017"/>
    <x v="463"/>
    <x v="9"/>
    <s v="11"/>
    <d v="2017-10-11T00:00:00"/>
    <d v="2017-10-11T23:00:00"/>
    <b v="0"/>
  </r>
  <r>
    <s v="October 13, 2017 at 06:31PM"/>
    <s v="October 13"/>
    <s v="2017"/>
    <x v="464"/>
    <x v="9"/>
    <s v="13"/>
    <d v="2017-10-13T00:00:00"/>
    <d v="2017-10-13T18:31:00"/>
    <b v="0"/>
  </r>
  <r>
    <s v="October 15, 2017 at 02:55PM"/>
    <s v="October 15"/>
    <s v="2017"/>
    <x v="465"/>
    <x v="9"/>
    <s v="15"/>
    <d v="2017-10-15T00:00:00"/>
    <d v="2017-10-15T14:55:00"/>
    <b v="0"/>
  </r>
  <r>
    <s v="October 16, 2017 at 11:28AM"/>
    <s v="October 16"/>
    <s v="2017"/>
    <x v="466"/>
    <x v="9"/>
    <s v="16"/>
    <d v="2017-10-16T00:00:00"/>
    <d v="2017-10-16T11:28:00"/>
    <b v="0"/>
  </r>
  <r>
    <s v="October 16, 2017 at 09:04PM"/>
    <s v="October 16"/>
    <s v="2017"/>
    <x v="467"/>
    <x v="9"/>
    <s v="16"/>
    <d v="2017-10-16T00:00:00"/>
    <d v="2017-10-16T21:04:00"/>
    <b v="0"/>
  </r>
  <r>
    <s v="October 17, 2017 at 08:06AM"/>
    <s v="October 17"/>
    <s v="2017"/>
    <x v="77"/>
    <x v="9"/>
    <s v="17"/>
    <d v="2017-10-17T00:00:00"/>
    <d v="2017-10-17T08:06:00"/>
    <b v="0"/>
  </r>
  <r>
    <s v="October 18, 2017 at 12:51PM"/>
    <s v="October 18"/>
    <s v="2017"/>
    <x v="468"/>
    <x v="9"/>
    <s v="18"/>
    <d v="2017-10-18T00:00:00"/>
    <d v="2017-10-18T12:51:00"/>
    <b v="1"/>
  </r>
  <r>
    <s v="October 18, 2017 at 12:52PM"/>
    <s v="October 18"/>
    <s v="2017"/>
    <x v="275"/>
    <x v="9"/>
    <s v="18"/>
    <d v="2017-10-18T00:00:00"/>
    <d v="2017-10-18T12:52:00"/>
    <b v="1"/>
  </r>
  <r>
    <s v="October 18, 2017 at 01:52PM"/>
    <s v="October 18"/>
    <s v="2017"/>
    <x v="359"/>
    <x v="9"/>
    <s v="18"/>
    <d v="2017-10-18T00:00:00"/>
    <d v="2017-10-18T13:52:00"/>
    <b v="0"/>
  </r>
  <r>
    <s v="October 19, 2017 at 12:23PM"/>
    <s v="October 19"/>
    <s v="2017"/>
    <x v="469"/>
    <x v="9"/>
    <s v="19"/>
    <d v="2017-10-19T00:00:00"/>
    <d v="2017-10-19T12:23:00"/>
    <b v="0"/>
  </r>
  <r>
    <s v="October 19, 2017 at 03:20PM"/>
    <s v="October 19"/>
    <s v="2017"/>
    <x v="470"/>
    <x v="9"/>
    <s v="19"/>
    <d v="2017-10-19T00:00:00"/>
    <d v="2017-10-19T15:20:00"/>
    <b v="0"/>
  </r>
  <r>
    <s v="October 20, 2017 at 12:46PM"/>
    <s v="October 20"/>
    <s v="2017"/>
    <x v="183"/>
    <x v="9"/>
    <s v="20"/>
    <d v="2017-10-20T00:00:00"/>
    <d v="2017-10-20T12:46:00"/>
    <b v="0"/>
  </r>
  <r>
    <s v="October 20, 2017 at 08:41PM"/>
    <s v="October 20"/>
    <s v="2017"/>
    <x v="471"/>
    <x v="9"/>
    <s v="20"/>
    <d v="2017-10-20T00:00:00"/>
    <d v="2017-10-20T20:41:00"/>
    <b v="0"/>
  </r>
  <r>
    <s v="October 21, 2017 at 01:36PM"/>
    <s v="October 21"/>
    <s v="2017"/>
    <x v="472"/>
    <x v="9"/>
    <s v="21"/>
    <d v="2017-10-21T00:00:00"/>
    <d v="2017-10-21T13:36:00"/>
    <b v="0"/>
  </r>
  <r>
    <s v="October 21, 2017 at 03:48PM"/>
    <s v="October 21"/>
    <s v="2017"/>
    <x v="25"/>
    <x v="9"/>
    <s v="21"/>
    <d v="2017-10-21T00:00:00"/>
    <d v="2017-10-21T15:48:00"/>
    <b v="0"/>
  </r>
  <r>
    <s v="October 21, 2017 at 04:54PM"/>
    <s v="October 21"/>
    <s v="2017"/>
    <x v="473"/>
    <x v="9"/>
    <s v="21"/>
    <d v="2017-10-21T00:00:00"/>
    <d v="2017-10-21T16:54:00"/>
    <b v="0"/>
  </r>
  <r>
    <s v="October 22, 2017 at 04:54PM"/>
    <s v="October 22"/>
    <s v="2017"/>
    <x v="473"/>
    <x v="9"/>
    <s v="22"/>
    <d v="2017-10-22T00:00:00"/>
    <d v="2017-10-22T16:54:00"/>
    <b v="0"/>
  </r>
  <r>
    <s v="October 23, 2017 at 08:10AM"/>
    <s v="October 23"/>
    <s v="2017"/>
    <x v="474"/>
    <x v="9"/>
    <s v="23"/>
    <d v="2017-10-23T00:00:00"/>
    <d v="2017-10-23T08:10:00"/>
    <b v="0"/>
  </r>
  <r>
    <s v="October 23, 2017 at 12:12PM"/>
    <s v="October 23"/>
    <s v="2017"/>
    <x v="475"/>
    <x v="9"/>
    <s v="23"/>
    <d v="2017-10-23T00:00:00"/>
    <d v="2017-10-23T12:12:00"/>
    <b v="0"/>
  </r>
  <r>
    <s v="October 23, 2017 at 08:36PM"/>
    <s v="October 23"/>
    <s v="2017"/>
    <x v="476"/>
    <x v="9"/>
    <s v="23"/>
    <d v="2017-10-23T00:00:00"/>
    <d v="2017-10-23T20:36:00"/>
    <b v="0"/>
  </r>
  <r>
    <s v="October 24, 2017 at 08:23PM"/>
    <s v="October 24"/>
    <s v="2017"/>
    <x v="477"/>
    <x v="9"/>
    <s v="24"/>
    <d v="2017-10-24T00:00:00"/>
    <d v="2017-10-24T20:23:00"/>
    <b v="1"/>
  </r>
  <r>
    <s v="October 24, 2017 at 08:24PM"/>
    <s v="October 24"/>
    <s v="2017"/>
    <x v="162"/>
    <x v="9"/>
    <s v="24"/>
    <d v="2017-10-24T00:00:00"/>
    <d v="2017-10-24T20:24:00"/>
    <b v="1"/>
  </r>
  <r>
    <s v="October 25, 2017 at 05:22PM"/>
    <s v="October 25"/>
    <s v="2017"/>
    <x v="126"/>
    <x v="9"/>
    <s v="25"/>
    <d v="2017-10-25T00:00:00"/>
    <d v="2017-10-25T17:22:00"/>
    <b v="0"/>
  </r>
  <r>
    <s v="October 25, 2017 at 08:55PM"/>
    <s v="October 25"/>
    <s v="2017"/>
    <x v="478"/>
    <x v="9"/>
    <s v="25"/>
    <d v="2017-10-25T00:00:00"/>
    <d v="2017-10-25T20:55:00"/>
    <b v="0"/>
  </r>
  <r>
    <s v="October 26, 2017 at 12:09PM"/>
    <s v="October 26"/>
    <s v="2017"/>
    <x v="479"/>
    <x v="9"/>
    <s v="26"/>
    <d v="2017-10-26T00:00:00"/>
    <d v="2017-10-26T12:09:00"/>
    <b v="0"/>
  </r>
  <r>
    <s v="October 27, 2017 at 12:42PM"/>
    <s v="October 27"/>
    <s v="2017"/>
    <x v="480"/>
    <x v="9"/>
    <s v="27"/>
    <d v="2017-10-27T00:00:00"/>
    <d v="2017-10-27T12:42:00"/>
    <b v="1"/>
  </r>
  <r>
    <s v="October 27, 2017 at 12:43PM"/>
    <s v="October 27"/>
    <s v="2017"/>
    <x v="481"/>
    <x v="9"/>
    <s v="27"/>
    <d v="2017-10-27T00:00:00"/>
    <d v="2017-10-27T12:43:00"/>
    <b v="1"/>
  </r>
  <r>
    <s v="October 27, 2017 at 04:56PM"/>
    <s v="October 27"/>
    <s v="2017"/>
    <x v="482"/>
    <x v="9"/>
    <s v="27"/>
    <d v="2017-10-27T00:00:00"/>
    <d v="2017-10-27T16:56:00"/>
    <b v="0"/>
  </r>
  <r>
    <s v="October 28, 2017 at 12:56PM"/>
    <s v="October 28"/>
    <s v="2017"/>
    <x v="181"/>
    <x v="9"/>
    <s v="28"/>
    <d v="2017-10-28T00:00:00"/>
    <d v="2017-10-28T12:56:00"/>
    <b v="0"/>
  </r>
  <r>
    <s v="October 29, 2017 at 12:07PM"/>
    <s v="October 29"/>
    <s v="2017"/>
    <x v="483"/>
    <x v="9"/>
    <s v="29"/>
    <d v="2017-10-29T00:00:00"/>
    <d v="2017-10-29T12:07:00"/>
    <b v="0"/>
  </r>
  <r>
    <s v="October 29, 2017 at 03:29PM"/>
    <s v="October 29"/>
    <s v="2017"/>
    <x v="484"/>
    <x v="9"/>
    <s v="29"/>
    <d v="2017-10-29T00:00:00"/>
    <d v="2017-10-29T15:29:00"/>
    <b v="0"/>
  </r>
  <r>
    <s v="October 29, 2017 at 05:16PM"/>
    <s v="October 29"/>
    <s v="2017"/>
    <x v="485"/>
    <x v="9"/>
    <s v="29"/>
    <d v="2017-10-29T00:00:00"/>
    <d v="2017-10-29T17:16:00"/>
    <b v="0"/>
  </r>
  <r>
    <s v="October 30, 2017 at 11:51AM"/>
    <s v="October 30"/>
    <s v="2017"/>
    <x v="44"/>
    <x v="9"/>
    <s v="30"/>
    <d v="2017-10-30T00:00:00"/>
    <d v="2017-10-30T11:51:00"/>
    <b v="0"/>
  </r>
  <r>
    <s v="October 30, 2017 at 02:00PM"/>
    <s v="October 30"/>
    <s v="2017"/>
    <x v="379"/>
    <x v="9"/>
    <s v="30"/>
    <d v="2017-10-30T00:00:00"/>
    <d v="2017-10-30T14:00:00"/>
    <b v="1"/>
  </r>
  <r>
    <s v="October 30, 2017 at 02:01PM"/>
    <s v="October 30"/>
    <s v="2017"/>
    <x v="7"/>
    <x v="9"/>
    <s v="30"/>
    <d v="2017-10-30T00:00:00"/>
    <d v="2017-10-30T14:01:00"/>
    <b v="1"/>
  </r>
  <r>
    <s v="October 30, 2017 at 06:35PM"/>
    <s v="October 30"/>
    <s v="2017"/>
    <x v="486"/>
    <x v="9"/>
    <s v="30"/>
    <d v="2017-10-30T00:00:00"/>
    <d v="2017-10-30T18:35:00"/>
    <b v="0"/>
  </r>
  <r>
    <s v="November 01, 2017 at 11:03AM"/>
    <s v="November 01"/>
    <s v="2017"/>
    <x v="88"/>
    <x v="10"/>
    <s v="01"/>
    <d v="2017-11-01T00:00:00"/>
    <d v="2017-11-01T11:03:00"/>
    <b v="1"/>
  </r>
  <r>
    <s v="November 01, 2017 at 11:04AM"/>
    <s v="November 01"/>
    <s v="2017"/>
    <x v="220"/>
    <x v="10"/>
    <s v="01"/>
    <d v="2017-11-01T00:00:00"/>
    <d v="2017-11-01T11:04:00"/>
    <b v="1"/>
  </r>
  <r>
    <s v="November 01, 2017 at 02:21PM"/>
    <s v="November 01"/>
    <s v="2017"/>
    <x v="487"/>
    <x v="10"/>
    <s v="01"/>
    <d v="2017-11-01T00:00:00"/>
    <d v="2017-11-01T14:21:00"/>
    <b v="1"/>
  </r>
  <r>
    <s v="November 01, 2017 at 02:22PM"/>
    <s v="November 01"/>
    <s v="2017"/>
    <x v="362"/>
    <x v="10"/>
    <s v="01"/>
    <d v="2017-11-01T00:00:00"/>
    <d v="2017-11-01T14:22:00"/>
    <b v="1"/>
  </r>
  <r>
    <s v="November 02, 2017 at 02:42PM"/>
    <s v="November 02"/>
    <s v="2017"/>
    <x v="488"/>
    <x v="10"/>
    <s v="02"/>
    <d v="2017-11-02T00:00:00"/>
    <d v="2017-11-02T14:42:00"/>
    <b v="0"/>
  </r>
  <r>
    <s v="November 02, 2017 at 04:41PM"/>
    <s v="November 02"/>
    <s v="2017"/>
    <x v="489"/>
    <x v="10"/>
    <s v="02"/>
    <d v="2017-11-02T00:00:00"/>
    <d v="2017-11-02T16:41:00"/>
    <b v="0"/>
  </r>
  <r>
    <s v="November 03, 2017 at 10:16AM"/>
    <s v="November 03"/>
    <s v="2017"/>
    <x v="367"/>
    <x v="10"/>
    <s v="03"/>
    <d v="2017-11-03T00:00:00"/>
    <d v="2017-11-03T10:16:00"/>
    <b v="0"/>
  </r>
  <r>
    <s v="November 03, 2017 at 12:54PM"/>
    <s v="November 03"/>
    <s v="2017"/>
    <x v="395"/>
    <x v="10"/>
    <s v="03"/>
    <d v="2017-11-03T00:00:00"/>
    <d v="2017-11-03T12:54:00"/>
    <b v="0"/>
  </r>
  <r>
    <s v="November 03, 2017 at 08:47PM"/>
    <s v="November 03"/>
    <s v="2017"/>
    <x v="228"/>
    <x v="10"/>
    <s v="03"/>
    <d v="2017-11-03T00:00:00"/>
    <d v="2017-11-03T20:47:00"/>
    <b v="0"/>
  </r>
  <r>
    <s v="November 04, 2017 at 10:32AM"/>
    <s v="November 04"/>
    <s v="2017"/>
    <x v="274"/>
    <x v="10"/>
    <s v="04"/>
    <d v="2017-11-04T00:00:00"/>
    <d v="2017-11-04T10:32:00"/>
    <b v="0"/>
  </r>
  <r>
    <s v="November 04, 2017 at 12:17PM"/>
    <s v="November 04"/>
    <s v="2017"/>
    <x v="286"/>
    <x v="10"/>
    <s v="04"/>
    <d v="2017-11-04T00:00:00"/>
    <d v="2017-11-04T12:17:00"/>
    <b v="0"/>
  </r>
  <r>
    <s v="November 05, 2017 at 05:53PM"/>
    <s v="November 05"/>
    <s v="2017"/>
    <x v="397"/>
    <x v="10"/>
    <s v="05"/>
    <d v="2017-11-05T00:00:00"/>
    <d v="2017-11-05T17:53:00"/>
    <b v="0"/>
  </r>
  <r>
    <s v="November 05, 2017 at 08:18PM"/>
    <s v="November 05"/>
    <s v="2017"/>
    <x v="490"/>
    <x v="10"/>
    <s v="05"/>
    <d v="2017-11-05T00:00:00"/>
    <d v="2017-11-05T20:18:00"/>
    <b v="0"/>
  </r>
  <r>
    <s v="November 06, 2017 at 08:12AM"/>
    <s v="November 06"/>
    <s v="2017"/>
    <x v="222"/>
    <x v="10"/>
    <s v="06"/>
    <d v="2017-11-06T00:00:00"/>
    <d v="2017-11-06T08:12:00"/>
    <b v="0"/>
  </r>
  <r>
    <s v="November 06, 2017 at 08:39AM"/>
    <s v="November 06"/>
    <s v="2017"/>
    <x v="92"/>
    <x v="10"/>
    <s v="06"/>
    <d v="2017-11-06T00:00:00"/>
    <d v="2017-11-06T08:39:00"/>
    <b v="0"/>
  </r>
  <r>
    <s v="November 07, 2017 at 10:10AM"/>
    <s v="November 07"/>
    <s v="2017"/>
    <x v="491"/>
    <x v="10"/>
    <s v="07"/>
    <d v="2017-11-07T00:00:00"/>
    <d v="2017-11-07T10:10:00"/>
    <b v="0"/>
  </r>
  <r>
    <s v="November 07, 2017 at 06:49PM"/>
    <s v="November 07"/>
    <s v="2017"/>
    <x v="492"/>
    <x v="10"/>
    <s v="07"/>
    <d v="2017-11-07T00:00:00"/>
    <d v="2017-11-07T18:49:00"/>
    <b v="0"/>
  </r>
  <r>
    <s v="November 08, 2017 at 08:58AM"/>
    <s v="November 08"/>
    <s v="2017"/>
    <x v="493"/>
    <x v="10"/>
    <s v="08"/>
    <d v="2017-11-08T00:00:00"/>
    <d v="2017-11-08T08:58:00"/>
    <b v="0"/>
  </r>
  <r>
    <s v="November 08, 2017 at 11:43AM"/>
    <s v="November 08"/>
    <s v="2017"/>
    <x v="375"/>
    <x v="10"/>
    <s v="08"/>
    <d v="2017-11-08T00:00:00"/>
    <d v="2017-11-08T11:43:00"/>
    <b v="0"/>
  </r>
  <r>
    <s v="November 08, 2017 at 12:46PM"/>
    <s v="November 08"/>
    <s v="2017"/>
    <x v="183"/>
    <x v="10"/>
    <s v="08"/>
    <d v="2017-11-08T00:00:00"/>
    <d v="2017-11-08T12:46:00"/>
    <b v="0"/>
  </r>
  <r>
    <s v="November 08, 2017 at 01:53PM"/>
    <s v="November 08"/>
    <s v="2017"/>
    <x v="360"/>
    <x v="10"/>
    <s v="08"/>
    <d v="2017-11-08T00:00:00"/>
    <d v="2017-11-08T13:53:00"/>
    <b v="0"/>
  </r>
  <r>
    <s v="November 09, 2017 at 09:24AM"/>
    <s v="November 09"/>
    <s v="2017"/>
    <x v="434"/>
    <x v="10"/>
    <s v="09"/>
    <d v="2017-11-09T00:00:00"/>
    <d v="2017-11-09T09:24:00"/>
    <b v="0"/>
  </r>
  <r>
    <s v="November 09, 2017 at 10:48AM"/>
    <s v="November 09"/>
    <s v="2017"/>
    <x v="384"/>
    <x v="10"/>
    <s v="09"/>
    <d v="2017-11-09T00:00:00"/>
    <d v="2017-11-09T10:48:00"/>
    <b v="0"/>
  </r>
  <r>
    <s v="November 09, 2017 at 12:15PM"/>
    <s v="November 09"/>
    <s v="2017"/>
    <x v="494"/>
    <x v="10"/>
    <s v="09"/>
    <d v="2017-11-09T00:00:00"/>
    <d v="2017-11-09T12:15:00"/>
    <b v="0"/>
  </r>
  <r>
    <s v="November 09, 2017 at 03:32PM"/>
    <s v="November 09"/>
    <s v="2017"/>
    <x v="451"/>
    <x v="10"/>
    <s v="09"/>
    <d v="2017-11-09T00:00:00"/>
    <d v="2017-11-09T15:32:00"/>
    <b v="0"/>
  </r>
  <r>
    <s v="November 11, 2017 at 05:58PM"/>
    <s v="November 11"/>
    <s v="2017"/>
    <x v="113"/>
    <x v="10"/>
    <s v="11"/>
    <d v="2017-11-11T00:00:00"/>
    <d v="2017-11-11T17:58:00"/>
    <b v="0"/>
  </r>
  <r>
    <s v="November 12, 2017 at 06:51AM"/>
    <s v="November 12"/>
    <s v="2017"/>
    <x v="495"/>
    <x v="10"/>
    <s v="12"/>
    <d v="2017-11-12T00:00:00"/>
    <d v="2017-11-12T06:51:00"/>
    <b v="0"/>
  </r>
  <r>
    <s v="November 12, 2017 at 07:42AM"/>
    <s v="November 12"/>
    <s v="2017"/>
    <x v="496"/>
    <x v="10"/>
    <s v="12"/>
    <d v="2017-11-12T00:00:00"/>
    <d v="2017-11-12T07:42:00"/>
    <b v="0"/>
  </r>
  <r>
    <s v="November 12, 2017 at 03:49PM"/>
    <s v="November 12"/>
    <s v="2017"/>
    <x v="497"/>
    <x v="10"/>
    <s v="12"/>
    <d v="2017-11-12T00:00:00"/>
    <d v="2017-11-12T15:49:00"/>
    <b v="0"/>
  </r>
  <r>
    <s v="November 12, 2017 at 05:12PM"/>
    <s v="November 12"/>
    <s v="2017"/>
    <x v="155"/>
    <x v="10"/>
    <s v="12"/>
    <d v="2017-11-12T00:00:00"/>
    <d v="2017-11-12T17:12:00"/>
    <b v="0"/>
  </r>
  <r>
    <s v="November 13, 2017 at 12:11PM"/>
    <s v="November 13"/>
    <s v="2017"/>
    <x v="498"/>
    <x v="10"/>
    <s v="13"/>
    <d v="2017-11-13T00:00:00"/>
    <d v="2017-11-13T12:11:00"/>
    <b v="0"/>
  </r>
  <r>
    <s v="November 13, 2017 at 05:20PM"/>
    <s v="November 13"/>
    <s v="2017"/>
    <x v="415"/>
    <x v="10"/>
    <s v="13"/>
    <d v="2017-11-13T00:00:00"/>
    <d v="2017-11-13T17:20:00"/>
    <b v="0"/>
  </r>
  <r>
    <s v="November 14, 2017 at 09:12AM"/>
    <s v="November 14"/>
    <s v="2017"/>
    <x v="422"/>
    <x v="10"/>
    <s v="14"/>
    <d v="2017-11-14T00:00:00"/>
    <d v="2017-11-14T09:12:00"/>
    <b v="0"/>
  </r>
  <r>
    <s v="November 15, 2017 at 09:19AM"/>
    <s v="November 15"/>
    <s v="2017"/>
    <x v="217"/>
    <x v="10"/>
    <s v="15"/>
    <d v="2017-11-15T00:00:00"/>
    <d v="2017-11-15T09:19:00"/>
    <b v="0"/>
  </r>
  <r>
    <s v="November 15, 2017 at 01:01PM"/>
    <s v="November 15"/>
    <s v="2017"/>
    <x v="499"/>
    <x v="10"/>
    <s v="15"/>
    <d v="2017-11-15T00:00:00"/>
    <d v="2017-11-15T13:01:00"/>
    <b v="0"/>
  </r>
  <r>
    <s v="November 15, 2017 at 04:54PM"/>
    <s v="November 15"/>
    <s v="2017"/>
    <x v="473"/>
    <x v="10"/>
    <s v="15"/>
    <d v="2017-11-15T00:00:00"/>
    <d v="2017-11-15T16:54:00"/>
    <b v="0"/>
  </r>
  <r>
    <s v="November 15, 2017 at 05:01PM"/>
    <s v="November 15"/>
    <s v="2017"/>
    <x v="212"/>
    <x v="10"/>
    <s v="15"/>
    <d v="2017-11-15T00:00:00"/>
    <d v="2017-11-15T17:01:00"/>
    <b v="0"/>
  </r>
  <r>
    <s v="November 15, 2017 at 07:54PM"/>
    <s v="November 15"/>
    <s v="2017"/>
    <x v="121"/>
    <x v="10"/>
    <s v="15"/>
    <d v="2017-11-15T00:00:00"/>
    <d v="2017-11-15T19:54:00"/>
    <b v="0"/>
  </r>
  <r>
    <s v="November 16, 2017 at 09:47AM"/>
    <s v="November 16"/>
    <s v="2017"/>
    <x v="500"/>
    <x v="10"/>
    <s v="16"/>
    <d v="2017-11-16T00:00:00"/>
    <d v="2017-11-16T09:47:00"/>
    <b v="0"/>
  </r>
  <r>
    <s v="November 16, 2017 at 11:19AM"/>
    <s v="November 16"/>
    <s v="2017"/>
    <x v="501"/>
    <x v="10"/>
    <s v="16"/>
    <d v="2017-11-16T00:00:00"/>
    <d v="2017-11-16T11:19:00"/>
    <b v="0"/>
  </r>
  <r>
    <s v="November 17, 2017 at 12:20PM"/>
    <s v="November 17"/>
    <s v="2017"/>
    <x v="502"/>
    <x v="10"/>
    <s v="17"/>
    <d v="2017-11-17T00:00:00"/>
    <d v="2017-11-17T12:20:00"/>
    <b v="0"/>
  </r>
  <r>
    <s v="November 17, 2017 at 12:59PM"/>
    <s v="November 17"/>
    <s v="2017"/>
    <x v="503"/>
    <x v="10"/>
    <s v="17"/>
    <d v="2017-11-17T00:00:00"/>
    <d v="2017-11-17T12:59:00"/>
    <b v="0"/>
  </r>
  <r>
    <s v="November 18, 2017 at 12:33PM"/>
    <s v="November 18"/>
    <s v="2017"/>
    <x v="351"/>
    <x v="10"/>
    <s v="18"/>
    <d v="2017-11-18T00:00:00"/>
    <d v="2017-11-18T12:33:00"/>
    <b v="0"/>
  </r>
  <r>
    <s v="November 18, 2017 at 05:23PM"/>
    <s v="November 18"/>
    <s v="2017"/>
    <x v="392"/>
    <x v="10"/>
    <s v="18"/>
    <d v="2017-11-18T00:00:00"/>
    <d v="2017-11-18T17:23:00"/>
    <b v="0"/>
  </r>
  <r>
    <s v="November 18, 2017 at 08:32PM"/>
    <s v="November 18"/>
    <s v="2017"/>
    <x v="504"/>
    <x v="10"/>
    <s v="18"/>
    <d v="2017-11-18T00:00:00"/>
    <d v="2017-11-18T20:32:00"/>
    <b v="0"/>
  </r>
  <r>
    <s v="November 18, 2017 at 08:59PM"/>
    <s v="November 18"/>
    <s v="2017"/>
    <x v="505"/>
    <x v="10"/>
    <s v="18"/>
    <d v="2017-11-18T00:00:00"/>
    <d v="2017-11-18T20:59:00"/>
    <b v="0"/>
  </r>
  <r>
    <s v="November 19, 2017 at 09:36AM"/>
    <s v="November 19"/>
    <s v="2017"/>
    <x v="66"/>
    <x v="10"/>
    <s v="19"/>
    <d v="2017-11-19T00:00:00"/>
    <d v="2017-11-19T09:36:00"/>
    <b v="0"/>
  </r>
  <r>
    <s v="November 19, 2017 at 01:55PM"/>
    <s v="November 19"/>
    <s v="2017"/>
    <x v="506"/>
    <x v="10"/>
    <s v="19"/>
    <d v="2017-11-19T00:00:00"/>
    <d v="2017-11-19T13:55:00"/>
    <b v="0"/>
  </r>
  <r>
    <s v="November 20, 2017 at 12:26PM"/>
    <s v="November 20"/>
    <s v="2017"/>
    <x v="507"/>
    <x v="10"/>
    <s v="20"/>
    <d v="2017-11-20T00:00:00"/>
    <d v="2017-11-20T12:26:00"/>
    <b v="0"/>
  </r>
  <r>
    <s v="November 20, 2017 at 09:24PM"/>
    <s v="November 20"/>
    <s v="2017"/>
    <x v="508"/>
    <x v="10"/>
    <s v="20"/>
    <d v="2017-11-20T00:00:00"/>
    <d v="2017-11-20T21:24:00"/>
    <b v="1"/>
  </r>
  <r>
    <s v="November 20, 2017 at 09:25PM"/>
    <s v="November 20"/>
    <s v="2017"/>
    <x v="509"/>
    <x v="10"/>
    <s v="20"/>
    <d v="2017-11-20T00:00:00"/>
    <d v="2017-11-20T21:25:00"/>
    <b v="1"/>
  </r>
  <r>
    <s v="November 20, 2017 at 10:53PM"/>
    <s v="November 20"/>
    <s v="2017"/>
    <x v="510"/>
    <x v="10"/>
    <s v="20"/>
    <d v="2017-11-20T00:00:00"/>
    <d v="2017-11-20T22:53:00"/>
    <b v="0"/>
  </r>
  <r>
    <s v="November 21, 2017 at 10:17AM"/>
    <s v="November 21"/>
    <s v="2017"/>
    <x v="243"/>
    <x v="10"/>
    <s v="21"/>
    <d v="2017-11-21T00:00:00"/>
    <d v="2017-11-21T10:17:00"/>
    <b v="0"/>
  </r>
  <r>
    <s v="November 22, 2017 at 01:30PM"/>
    <s v="November 22"/>
    <s v="2017"/>
    <x v="511"/>
    <x v="10"/>
    <s v="22"/>
    <d v="2017-11-22T00:00:00"/>
    <d v="2017-11-22T13:30:00"/>
    <b v="0"/>
  </r>
  <r>
    <s v="November 23, 2017 at 11:21AM"/>
    <s v="November 23"/>
    <s v="2017"/>
    <x v="512"/>
    <x v="10"/>
    <s v="23"/>
    <d v="2017-11-23T00:00:00"/>
    <d v="2017-11-23T11:21:00"/>
    <b v="0"/>
  </r>
  <r>
    <s v="November 23, 2017 at 01:58PM"/>
    <s v="November 23"/>
    <s v="2017"/>
    <x v="221"/>
    <x v="10"/>
    <s v="23"/>
    <d v="2017-11-23T00:00:00"/>
    <d v="2017-11-23T13:58:00"/>
    <b v="0"/>
  </r>
  <r>
    <s v="November 23, 2017 at 03:57PM"/>
    <s v="November 23"/>
    <s v="2017"/>
    <x v="174"/>
    <x v="10"/>
    <s v="23"/>
    <d v="2017-11-23T00:00:00"/>
    <d v="2017-11-23T15:57:00"/>
    <b v="0"/>
  </r>
  <r>
    <s v="November 24, 2017 at 05:31PM"/>
    <s v="November 24"/>
    <s v="2017"/>
    <x v="86"/>
    <x v="10"/>
    <s v="24"/>
    <d v="2017-11-24T00:00:00"/>
    <d v="2017-11-24T17:31:00"/>
    <b v="0"/>
  </r>
  <r>
    <s v="November 25, 2017 at 09:26AM"/>
    <s v="November 25"/>
    <s v="2017"/>
    <x v="513"/>
    <x v="10"/>
    <s v="25"/>
    <d v="2017-11-25T00:00:00"/>
    <d v="2017-11-25T09:26:00"/>
    <b v="0"/>
  </r>
  <r>
    <s v="November 25, 2017 at 11:05AM"/>
    <s v="November 25"/>
    <s v="2017"/>
    <x v="514"/>
    <x v="10"/>
    <s v="25"/>
    <d v="2017-11-25T00:00:00"/>
    <d v="2017-11-25T11:05:00"/>
    <b v="0"/>
  </r>
  <r>
    <s v="November 25, 2017 at 11:26AM"/>
    <s v="November 25"/>
    <s v="2017"/>
    <x v="515"/>
    <x v="10"/>
    <s v="25"/>
    <d v="2017-11-25T00:00:00"/>
    <d v="2017-11-25T11:26:00"/>
    <b v="0"/>
  </r>
  <r>
    <s v="November 25, 2017 at 11:44PM"/>
    <s v="November 25"/>
    <s v="2017"/>
    <x v="516"/>
    <x v="10"/>
    <s v="25"/>
    <d v="2017-11-25T00:00:00"/>
    <d v="2017-11-25T23:44:00"/>
    <b v="1"/>
  </r>
  <r>
    <s v="November 25, 2017 at 11:48PM"/>
    <s v="November 25"/>
    <s v="2017"/>
    <x v="517"/>
    <x v="10"/>
    <s v="25"/>
    <d v="2017-11-25T00:00:00"/>
    <d v="2017-11-25T23:48:00"/>
    <b v="1"/>
  </r>
  <r>
    <s v="November 26, 2017 at 09:04AM"/>
    <s v="November 26"/>
    <s v="2017"/>
    <x v="307"/>
    <x v="10"/>
    <s v="26"/>
    <d v="2017-11-26T00:00:00"/>
    <d v="2017-11-26T09:04:00"/>
    <b v="0"/>
  </r>
  <r>
    <s v="November 26, 2017 at 02:56PM"/>
    <s v="November 26"/>
    <s v="2017"/>
    <x v="518"/>
    <x v="10"/>
    <s v="26"/>
    <d v="2017-11-26T00:00:00"/>
    <d v="2017-11-26T14:56:00"/>
    <b v="1"/>
  </r>
  <r>
    <s v="November 26, 2017 at 02:57PM"/>
    <s v="November 26"/>
    <s v="2017"/>
    <x v="519"/>
    <x v="10"/>
    <s v="26"/>
    <d v="2017-11-26T00:00:00"/>
    <d v="2017-11-26T14:57:00"/>
    <b v="1"/>
  </r>
  <r>
    <s v="November 26, 2017 at 04:58PM"/>
    <s v="November 26"/>
    <s v="2017"/>
    <x v="403"/>
    <x v="10"/>
    <s v="26"/>
    <d v="2017-11-26T00:00:00"/>
    <d v="2017-11-26T16:58:00"/>
    <b v="0"/>
  </r>
  <r>
    <s v="November 27, 2017 at 09:01AM"/>
    <s v="November 27"/>
    <s v="2017"/>
    <x v="400"/>
    <x v="10"/>
    <s v="27"/>
    <d v="2017-11-27T00:00:00"/>
    <d v="2017-11-27T09:01:00"/>
    <b v="1"/>
  </r>
  <r>
    <s v="November 27, 2017 at 09:02AM"/>
    <s v="November 27"/>
    <s v="2017"/>
    <x v="401"/>
    <x v="10"/>
    <s v="27"/>
    <d v="2017-11-27T00:00:00"/>
    <d v="2017-11-27T09:02:00"/>
    <b v="1"/>
  </r>
  <r>
    <s v="November 27, 2017 at 12:14PM"/>
    <s v="November 27"/>
    <s v="2017"/>
    <x v="336"/>
    <x v="10"/>
    <s v="27"/>
    <d v="2017-11-27T00:00:00"/>
    <d v="2017-11-27T12:14:00"/>
    <b v="0"/>
  </r>
  <r>
    <s v="November 27, 2017 at 05:29PM"/>
    <s v="November 27"/>
    <s v="2017"/>
    <x v="18"/>
    <x v="10"/>
    <s v="27"/>
    <d v="2017-11-27T00:00:00"/>
    <d v="2017-11-27T17:29:00"/>
    <b v="0"/>
  </r>
  <r>
    <s v="November 27, 2017 at 06:56PM"/>
    <s v="November 27"/>
    <s v="2017"/>
    <x v="424"/>
    <x v="10"/>
    <s v="27"/>
    <d v="2017-11-27T00:00:00"/>
    <d v="2017-11-27T18:56:00"/>
    <b v="0"/>
  </r>
  <r>
    <s v="November 28, 2017 at 08:07AM"/>
    <s v="November 28"/>
    <s v="2017"/>
    <x v="193"/>
    <x v="10"/>
    <s v="28"/>
    <d v="2017-11-28T00:00:00"/>
    <d v="2017-11-28T08:07:00"/>
    <b v="0"/>
  </r>
  <r>
    <s v="November 28, 2017 at 09:34PM"/>
    <s v="November 28"/>
    <s v="2017"/>
    <x v="520"/>
    <x v="10"/>
    <s v="28"/>
    <d v="2017-11-28T00:00:00"/>
    <d v="2017-11-28T21:34:00"/>
    <b v="0"/>
  </r>
  <r>
    <s v="November 29, 2017 at 07:59AM"/>
    <s v="November 29"/>
    <s v="2017"/>
    <x v="521"/>
    <x v="10"/>
    <s v="29"/>
    <d v="2017-11-29T00:00:00"/>
    <d v="2017-11-29T07:59:00"/>
    <b v="0"/>
  </r>
  <r>
    <s v="November 29, 2017 at 12:27PM"/>
    <s v="November 29"/>
    <s v="2017"/>
    <x v="335"/>
    <x v="10"/>
    <s v="29"/>
    <d v="2017-11-29T00:00:00"/>
    <d v="2017-11-29T12:27:00"/>
    <b v="0"/>
  </r>
  <r>
    <s v="November 29, 2017 at 02:25PM"/>
    <s v="November 29"/>
    <s v="2017"/>
    <x v="235"/>
    <x v="10"/>
    <s v="29"/>
    <d v="2017-11-29T00:00:00"/>
    <d v="2017-11-29T14:25:00"/>
    <b v="0"/>
  </r>
  <r>
    <s v="December 01, 2017 at 08:41AM"/>
    <s v="December 01"/>
    <s v="2017"/>
    <x v="93"/>
    <x v="11"/>
    <s v="01"/>
    <d v="2017-12-01T00:00:00"/>
    <d v="2017-12-01T08:41:00"/>
    <b v="0"/>
  </r>
  <r>
    <s v="December 01, 2017 at 10:59AM"/>
    <s v="December 01"/>
    <s v="2017"/>
    <x v="522"/>
    <x v="11"/>
    <s v="01"/>
    <d v="2017-12-01T00:00:00"/>
    <d v="2017-12-01T10:59:00"/>
    <b v="0"/>
  </r>
  <r>
    <s v="December 02, 2017 at 12:48PM"/>
    <s v="December 02"/>
    <s v="2017"/>
    <x v="449"/>
    <x v="11"/>
    <s v="02"/>
    <d v="2017-12-02T00:00:00"/>
    <d v="2017-12-02T12:48:00"/>
    <b v="0"/>
  </r>
  <r>
    <s v="December 02, 2017 at 01:40PM"/>
    <s v="December 02"/>
    <s v="2017"/>
    <x v="523"/>
    <x v="11"/>
    <s v="02"/>
    <d v="2017-12-02T00:00:00"/>
    <d v="2017-12-02T13:40:00"/>
    <b v="0"/>
  </r>
  <r>
    <s v="December 02, 2017 at 02:22PM"/>
    <s v="December 02"/>
    <s v="2017"/>
    <x v="362"/>
    <x v="11"/>
    <s v="02"/>
    <d v="2017-12-02T00:00:00"/>
    <d v="2017-12-02T14:22:00"/>
    <b v="0"/>
  </r>
  <r>
    <s v="December 02, 2017 at 09:02PM"/>
    <s v="December 02"/>
    <s v="2017"/>
    <x v="313"/>
    <x v="11"/>
    <s v="02"/>
    <d v="2017-12-02T00:00:00"/>
    <d v="2017-12-02T21:02:00"/>
    <b v="0"/>
  </r>
  <r>
    <s v="December 03, 2017 at 03:18PM"/>
    <s v="December 03"/>
    <s v="2017"/>
    <x v="219"/>
    <x v="11"/>
    <s v="03"/>
    <d v="2017-12-03T00:00:00"/>
    <d v="2017-12-03T15:18:00"/>
    <b v="0"/>
  </r>
  <r>
    <s v="December 03, 2017 at 05:02PM"/>
    <s v="December 03"/>
    <s v="2017"/>
    <x v="524"/>
    <x v="11"/>
    <s v="03"/>
    <d v="2017-12-03T00:00:00"/>
    <d v="2017-12-03T17:02:00"/>
    <b v="0"/>
  </r>
  <r>
    <s v="December 03, 2017 at 08:41PM"/>
    <s v="December 03"/>
    <s v="2017"/>
    <x v="471"/>
    <x v="11"/>
    <s v="03"/>
    <d v="2017-12-03T00:00:00"/>
    <d v="2017-12-03T20:41:00"/>
    <b v="0"/>
  </r>
  <r>
    <s v="December 04, 2017 at 09:42AM"/>
    <s v="December 04"/>
    <s v="2017"/>
    <x v="525"/>
    <x v="11"/>
    <s v="04"/>
    <d v="2017-12-04T00:00:00"/>
    <d v="2017-12-04T09:42:00"/>
    <b v="1"/>
  </r>
  <r>
    <s v="December 04, 2017 at 09:43AM"/>
    <s v="December 04"/>
    <s v="2017"/>
    <x v="215"/>
    <x v="11"/>
    <s v="04"/>
    <d v="2017-12-04T00:00:00"/>
    <d v="2017-12-04T09:43:00"/>
    <b v="1"/>
  </r>
  <r>
    <s v="December 04, 2017 at 07:38PM"/>
    <s v="December 04"/>
    <s v="2017"/>
    <x v="526"/>
    <x v="11"/>
    <s v="04"/>
    <d v="2017-12-04T00:00:00"/>
    <d v="2017-12-04T19:38:00"/>
    <b v="1"/>
  </r>
  <r>
    <s v="December 04, 2017 at 07:39PM"/>
    <s v="December 04"/>
    <s v="2017"/>
    <x v="527"/>
    <x v="11"/>
    <s v="04"/>
    <d v="2017-12-04T00:00:00"/>
    <d v="2017-12-04T19:39:00"/>
    <b v="1"/>
  </r>
  <r>
    <s v="December 05, 2017 at 08:52AM"/>
    <s v="December 05"/>
    <s v="2017"/>
    <x v="70"/>
    <x v="11"/>
    <s v="05"/>
    <d v="2017-12-05T00:00:00"/>
    <d v="2017-12-05T08:52:00"/>
    <b v="0"/>
  </r>
  <r>
    <s v="December 05, 2017 at 12:57PM"/>
    <s v="December 05"/>
    <s v="2017"/>
    <x v="528"/>
    <x v="11"/>
    <s v="05"/>
    <d v="2017-12-05T00:00:00"/>
    <d v="2017-12-05T12:57:00"/>
    <b v="0"/>
  </r>
  <r>
    <s v="December 05, 2017 at 05:44PM"/>
    <s v="December 05"/>
    <s v="2017"/>
    <x v="529"/>
    <x v="11"/>
    <s v="05"/>
    <d v="2017-12-05T00:00:00"/>
    <d v="2017-12-05T17:44:00"/>
    <b v="0"/>
  </r>
  <r>
    <s v="December 05, 2017 at 07:37PM"/>
    <s v="December 05"/>
    <s v="2017"/>
    <x v="530"/>
    <x v="11"/>
    <s v="05"/>
    <d v="2017-12-05T00:00:00"/>
    <d v="2017-12-05T19:37:00"/>
    <b v="0"/>
  </r>
  <r>
    <s v="December 05, 2017 at 08:40PM"/>
    <s v="December 05"/>
    <s v="2017"/>
    <x v="78"/>
    <x v="11"/>
    <s v="05"/>
    <d v="2017-12-05T00:00:00"/>
    <d v="2017-12-05T20:40:00"/>
    <b v="0"/>
  </r>
  <r>
    <s v="December 06, 2017 at 12:37PM"/>
    <s v="December 06"/>
    <s v="2017"/>
    <x v="531"/>
    <x v="11"/>
    <s v="06"/>
    <d v="2017-12-06T00:00:00"/>
    <d v="2017-12-06T12:37:00"/>
    <b v="0"/>
  </r>
  <r>
    <s v="December 06, 2017 at 08:40PM"/>
    <s v="December 06"/>
    <s v="2017"/>
    <x v="78"/>
    <x v="11"/>
    <s v="06"/>
    <d v="2017-12-06T00:00:00"/>
    <d v="2017-12-06T20:40:00"/>
    <b v="0"/>
  </r>
  <r>
    <s v="December 07, 2017 at 10:10AM"/>
    <s v="December 07"/>
    <s v="2017"/>
    <x v="491"/>
    <x v="11"/>
    <s v="07"/>
    <d v="2017-12-07T00:00:00"/>
    <d v="2017-12-07T10:10:00"/>
    <b v="0"/>
  </r>
  <r>
    <s v="December 07, 2017 at 06:21PM"/>
    <s v="December 07"/>
    <s v="2017"/>
    <x v="532"/>
    <x v="11"/>
    <s v="07"/>
    <d v="2017-12-07T00:00:00"/>
    <d v="2017-12-07T18:21:00"/>
    <b v="0"/>
  </r>
  <r>
    <s v="December 09, 2017 at 09:54AM"/>
    <s v="December 09"/>
    <s v="2017"/>
    <x v="419"/>
    <x v="11"/>
    <s v="09"/>
    <d v="2017-12-09T00:00:00"/>
    <d v="2017-12-09T09:54:00"/>
    <b v="0"/>
  </r>
  <r>
    <s v="December 09, 2017 at 10:01AM"/>
    <s v="December 09"/>
    <s v="2017"/>
    <x v="533"/>
    <x v="11"/>
    <s v="09"/>
    <d v="2017-12-09T00:00:00"/>
    <d v="2017-12-09T10:01:00"/>
    <b v="0"/>
  </r>
  <r>
    <s v="December 09, 2017 at 02:21PM"/>
    <s v="December 09"/>
    <s v="2017"/>
    <x v="487"/>
    <x v="11"/>
    <s v="09"/>
    <d v="2017-12-09T00:00:00"/>
    <d v="2017-12-09T14:21:00"/>
    <b v="0"/>
  </r>
  <r>
    <s v="December 09, 2017 at 09:24PM"/>
    <s v="December 09"/>
    <s v="2017"/>
    <x v="508"/>
    <x v="11"/>
    <s v="09"/>
    <d v="2017-12-09T00:00:00"/>
    <d v="2017-12-09T21:24:00"/>
    <b v="0"/>
  </r>
  <r>
    <s v="December 11, 2017 at 12:32PM"/>
    <s v="December 11"/>
    <s v="2017"/>
    <x v="17"/>
    <x v="11"/>
    <s v="11"/>
    <d v="2017-12-11T00:00:00"/>
    <d v="2017-12-11T12:32:00"/>
    <b v="0"/>
  </r>
  <r>
    <s v="December 11, 2017 at 01:04PM"/>
    <s v="December 11"/>
    <s v="2017"/>
    <x v="534"/>
    <x v="11"/>
    <s v="11"/>
    <d v="2017-12-11T00:00:00"/>
    <d v="2017-12-11T13:04:00"/>
    <b v="0"/>
  </r>
  <r>
    <s v="December 11, 2017 at 01:16PM"/>
    <s v="December 11"/>
    <s v="2017"/>
    <x v="535"/>
    <x v="11"/>
    <s v="11"/>
    <d v="2017-12-11T00:00:00"/>
    <d v="2017-12-11T13:16:00"/>
    <b v="0"/>
  </r>
  <r>
    <s v="December 11, 2017 at 01:49PM"/>
    <s v="December 11"/>
    <s v="2017"/>
    <x v="444"/>
    <x v="11"/>
    <s v="11"/>
    <d v="2017-12-11T00:00:00"/>
    <d v="2017-12-11T13:49:00"/>
    <b v="0"/>
  </r>
  <r>
    <s v="December 11, 2017 at 07:55PM"/>
    <s v="December 11"/>
    <s v="2017"/>
    <x v="536"/>
    <x v="11"/>
    <s v="11"/>
    <d v="2017-12-11T00:00:00"/>
    <d v="2017-12-11T19:55:00"/>
    <b v="0"/>
  </r>
  <r>
    <s v="December 11, 2017 at 09:00PM"/>
    <s v="December 11"/>
    <s v="2017"/>
    <x v="537"/>
    <x v="11"/>
    <s v="11"/>
    <d v="2017-12-11T00:00:00"/>
    <d v="2017-12-11T21:00:00"/>
    <b v="0"/>
  </r>
  <r>
    <s v="December 12, 2017 at 12:33PM"/>
    <s v="December 12"/>
    <s v="2017"/>
    <x v="351"/>
    <x v="11"/>
    <s v="12"/>
    <d v="2017-12-12T00:00:00"/>
    <d v="2017-12-12T12:33:00"/>
    <b v="0"/>
  </r>
  <r>
    <s v="December 12, 2017 at 02:23PM"/>
    <s v="December 12"/>
    <s v="2017"/>
    <x v="538"/>
    <x v="11"/>
    <s v="12"/>
    <d v="2017-12-12T00:00:00"/>
    <d v="2017-12-12T14:23:00"/>
    <b v="0"/>
  </r>
  <r>
    <s v="December 12, 2017 at 05:30PM"/>
    <s v="December 12"/>
    <s v="2017"/>
    <x v="539"/>
    <x v="11"/>
    <s v="12"/>
    <d v="2017-12-12T00:00:00"/>
    <d v="2017-12-12T17:30:00"/>
    <b v="0"/>
  </r>
  <r>
    <s v="December 12, 2017 at 07:52PM"/>
    <s v="December 12"/>
    <s v="2017"/>
    <x v="540"/>
    <x v="11"/>
    <s v="12"/>
    <d v="2017-12-12T00:00:00"/>
    <d v="2017-12-12T19:52:00"/>
    <b v="0"/>
  </r>
  <r>
    <s v="December 13, 2017 at 04:16PM"/>
    <s v="December 13"/>
    <s v="2017"/>
    <x v="371"/>
    <x v="11"/>
    <s v="13"/>
    <d v="2017-12-13T00:00:00"/>
    <d v="2017-12-13T16:16:00"/>
    <b v="0"/>
  </r>
  <r>
    <s v="December 13, 2017 at 05:39PM"/>
    <s v="December 13"/>
    <s v="2017"/>
    <x v="541"/>
    <x v="11"/>
    <s v="13"/>
    <d v="2017-12-13T00:00:00"/>
    <d v="2017-12-13T17:39:00"/>
    <b v="0"/>
  </r>
  <r>
    <s v="December 14, 2017 at 10:09AM"/>
    <s v="December 14"/>
    <s v="2017"/>
    <x v="542"/>
    <x v="11"/>
    <s v="14"/>
    <d v="2017-12-14T00:00:00"/>
    <d v="2017-12-14T10:09:00"/>
    <b v="0"/>
  </r>
  <r>
    <s v="December 14, 2017 at 12:58PM"/>
    <s v="December 14"/>
    <s v="2017"/>
    <x v="543"/>
    <x v="11"/>
    <s v="14"/>
    <d v="2017-12-14T00:00:00"/>
    <d v="2017-12-14T12:58:00"/>
    <b v="0"/>
  </r>
  <r>
    <s v="December 15, 2017 at 11:01AM"/>
    <s v="December 15"/>
    <s v="2017"/>
    <x v="304"/>
    <x v="11"/>
    <s v="15"/>
    <d v="2017-12-15T00:00:00"/>
    <d v="2017-12-15T11:01:00"/>
    <b v="0"/>
  </r>
  <r>
    <s v="December 15, 2017 at 06:46PM"/>
    <s v="December 15"/>
    <s v="2017"/>
    <x v="544"/>
    <x v="11"/>
    <s v="15"/>
    <d v="2017-12-15T00:00:00"/>
    <d v="2017-12-15T18:46:00"/>
    <b v="0"/>
  </r>
  <r>
    <s v="December 16, 2017 at 07:56PM"/>
    <s v="December 16"/>
    <s v="2017"/>
    <x v="545"/>
    <x v="11"/>
    <s v="16"/>
    <d v="2017-12-16T00:00:00"/>
    <d v="2017-12-16T19:56:00"/>
    <b v="0"/>
  </r>
  <r>
    <s v="December 17, 2017 at 12:29PM"/>
    <s v="December 17"/>
    <s v="2017"/>
    <x v="33"/>
    <x v="11"/>
    <s v="17"/>
    <d v="2017-12-17T00:00:00"/>
    <d v="2017-12-17T12:29:00"/>
    <b v="0"/>
  </r>
  <r>
    <s v="December 17, 2017 at 07:20PM"/>
    <s v="December 17"/>
    <s v="2017"/>
    <x v="546"/>
    <x v="11"/>
    <s v="17"/>
    <d v="2017-12-17T00:00:00"/>
    <d v="2017-12-17T19:20:00"/>
    <b v="0"/>
  </r>
  <r>
    <s v="December 18, 2017 at 09:28AM"/>
    <s v="December 18"/>
    <s v="2017"/>
    <x v="206"/>
    <x v="11"/>
    <s v="18"/>
    <d v="2017-12-18T00:00:00"/>
    <d v="2017-12-18T09:28:00"/>
    <b v="0"/>
  </r>
  <r>
    <s v="December 18, 2017 at 02:30PM"/>
    <s v="December 18"/>
    <s v="2017"/>
    <x v="547"/>
    <x v="11"/>
    <s v="18"/>
    <d v="2017-12-18T00:00:00"/>
    <d v="2017-12-18T14:30:00"/>
    <b v="0"/>
  </r>
  <r>
    <s v="December 18, 2017 at 09:48PM"/>
    <s v="December 18"/>
    <s v="2017"/>
    <x v="548"/>
    <x v="11"/>
    <s v="18"/>
    <d v="2017-12-18T00:00:00"/>
    <d v="2017-12-18T21:48:00"/>
    <b v="0"/>
  </r>
  <r>
    <s v="December 19, 2017 at 10:03AM"/>
    <s v="December 19"/>
    <s v="2017"/>
    <x v="549"/>
    <x v="11"/>
    <s v="19"/>
    <d v="2017-12-19T00:00:00"/>
    <d v="2017-12-19T10:03:00"/>
    <b v="0"/>
  </r>
  <r>
    <s v="December 19, 2017 at 01:15PM"/>
    <s v="December 19"/>
    <s v="2017"/>
    <x v="550"/>
    <x v="11"/>
    <s v="19"/>
    <d v="2017-12-19T00:00:00"/>
    <d v="2017-12-19T13:15:00"/>
    <b v="0"/>
  </r>
  <r>
    <s v="December 19, 2017 at 02:27PM"/>
    <s v="December 19"/>
    <s v="2017"/>
    <x v="287"/>
    <x v="11"/>
    <s v="19"/>
    <d v="2017-12-19T00:00:00"/>
    <d v="2017-12-19T14:27:00"/>
    <b v="1"/>
  </r>
  <r>
    <s v="December 19, 2017 at 02:28PM"/>
    <s v="December 19"/>
    <s v="2017"/>
    <x v="165"/>
    <x v="11"/>
    <s v="19"/>
    <d v="2017-12-19T00:00:00"/>
    <d v="2017-12-19T14:28:00"/>
    <b v="1"/>
  </r>
  <r>
    <s v="December 21, 2017 at 01:32AM"/>
    <s v="December 21"/>
    <s v="2017"/>
    <x v="551"/>
    <x v="11"/>
    <s v="21"/>
    <d v="2017-12-21T00:00:00"/>
    <d v="2017-12-21T01:32:00"/>
    <b v="0"/>
  </r>
  <r>
    <s v="December 21, 2017 at 12:21PM"/>
    <s v="December 21"/>
    <s v="2017"/>
    <x v="348"/>
    <x v="11"/>
    <s v="21"/>
    <d v="2017-12-21T00:00:00"/>
    <d v="2017-12-21T12:21:00"/>
    <b v="1"/>
  </r>
  <r>
    <s v="December 21, 2017 at 12:22PM"/>
    <s v="December 21"/>
    <s v="2017"/>
    <x v="552"/>
    <x v="11"/>
    <s v="21"/>
    <d v="2017-12-21T00:00:00"/>
    <d v="2017-12-21T12:22:00"/>
    <b v="1"/>
  </r>
  <r>
    <s v="December 21, 2017 at 05:30PM"/>
    <s v="December 21"/>
    <s v="2017"/>
    <x v="539"/>
    <x v="11"/>
    <s v="21"/>
    <d v="2017-12-21T00:00:00"/>
    <d v="2017-12-21T17:30:00"/>
    <b v="0"/>
  </r>
  <r>
    <s v="December 22, 2017 at 12:59PM"/>
    <s v="December 22"/>
    <s v="2017"/>
    <x v="503"/>
    <x v="11"/>
    <s v="22"/>
    <d v="2017-12-22T00:00:00"/>
    <d v="2017-12-22T12:59:00"/>
    <b v="0"/>
  </r>
  <r>
    <s v="December 23, 2017 at 09:26AM"/>
    <s v="December 23"/>
    <s v="2017"/>
    <x v="513"/>
    <x v="11"/>
    <s v="23"/>
    <d v="2017-12-23T00:00:00"/>
    <d v="2017-12-23T09:26:00"/>
    <b v="1"/>
  </r>
  <r>
    <s v="December 23, 2017 at 09:27AM"/>
    <s v="December 23"/>
    <s v="2017"/>
    <x v="553"/>
    <x v="11"/>
    <s v="23"/>
    <d v="2017-12-23T00:00:00"/>
    <d v="2017-12-23T09:27:00"/>
    <b v="1"/>
  </r>
  <r>
    <s v="December 23, 2017 at 10:26AM"/>
    <s v="December 23"/>
    <s v="2017"/>
    <x v="439"/>
    <x v="11"/>
    <s v="23"/>
    <d v="2017-12-23T00:00:00"/>
    <d v="2017-12-23T10:26:00"/>
    <b v="1"/>
  </r>
  <r>
    <s v="December 23, 2017 at 10:27AM"/>
    <s v="December 23"/>
    <s v="2017"/>
    <x v="440"/>
    <x v="11"/>
    <s v="23"/>
    <d v="2017-12-23T00:00:00"/>
    <d v="2017-12-23T10:27:00"/>
    <b v="1"/>
  </r>
  <r>
    <s v="December 23, 2017 at 04:21PM"/>
    <s v="December 23"/>
    <s v="2017"/>
    <x v="441"/>
    <x v="11"/>
    <s v="23"/>
    <d v="2017-12-23T00:00:00"/>
    <d v="2017-12-23T16:21:00"/>
    <b v="0"/>
  </r>
  <r>
    <s v="December 23, 2017 at 06:42PM"/>
    <s v="December 23"/>
    <s v="2017"/>
    <x v="41"/>
    <x v="11"/>
    <s v="23"/>
    <d v="2017-12-23T00:00:00"/>
    <d v="2017-12-23T18:42:00"/>
    <b v="0"/>
  </r>
  <r>
    <s v="December 23, 2017 at 10:29PM"/>
    <s v="December 23"/>
    <s v="2017"/>
    <x v="554"/>
    <x v="11"/>
    <s v="23"/>
    <d v="2017-12-23T00:00:00"/>
    <d v="2017-12-23T22:29:00"/>
    <b v="0"/>
  </r>
  <r>
    <s v="December 24, 2017 at 02:42PM"/>
    <s v="December 24"/>
    <s v="2017"/>
    <x v="488"/>
    <x v="11"/>
    <s v="24"/>
    <d v="2017-12-24T00:00:00"/>
    <d v="2017-12-24T14:42:00"/>
    <b v="0"/>
  </r>
  <r>
    <s v="December 24, 2017 at 05:52PM"/>
    <s v="December 24"/>
    <s v="2017"/>
    <x v="555"/>
    <x v="11"/>
    <s v="24"/>
    <d v="2017-12-24T00:00:00"/>
    <d v="2017-12-24T17:52:00"/>
    <b v="0"/>
  </r>
  <r>
    <s v="December 25, 2017 at 04:45PM"/>
    <s v="December 25"/>
    <s v="2017"/>
    <x v="556"/>
    <x v="11"/>
    <s v="25"/>
    <d v="2017-12-25T00:00:00"/>
    <d v="2017-12-25T16:45:00"/>
    <b v="0"/>
  </r>
  <r>
    <s v="December 25, 2017 at 07:31PM"/>
    <s v="December 25"/>
    <s v="2017"/>
    <x v="557"/>
    <x v="11"/>
    <s v="25"/>
    <d v="2017-12-25T00:00:00"/>
    <d v="2017-12-25T19:31:00"/>
    <b v="0"/>
  </r>
  <r>
    <s v="December 26, 2017 at 12:22PM"/>
    <s v="December 26"/>
    <s v="2017"/>
    <x v="552"/>
    <x v="11"/>
    <s v="26"/>
    <d v="2017-12-26T00:00:00"/>
    <d v="2017-12-26T12:22:00"/>
    <b v="0"/>
  </r>
  <r>
    <s v="December 27, 2017 at 09:48AM"/>
    <s v="December 27"/>
    <s v="2017"/>
    <x v="558"/>
    <x v="11"/>
    <s v="27"/>
    <d v="2017-12-27T00:00:00"/>
    <d v="2017-12-27T09:48:00"/>
    <b v="0"/>
  </r>
  <r>
    <s v="December 27, 2017 at 10:42AM"/>
    <s v="December 27"/>
    <s v="2017"/>
    <x v="14"/>
    <x v="11"/>
    <s v="27"/>
    <d v="2017-12-27T00:00:00"/>
    <d v="2017-12-27T10:42:00"/>
    <b v="0"/>
  </r>
  <r>
    <s v="December 27, 2017 at 09:06PM"/>
    <s v="December 27"/>
    <s v="2017"/>
    <x v="559"/>
    <x v="11"/>
    <s v="27"/>
    <d v="2017-12-27T00:00:00"/>
    <d v="2017-12-27T21:06:00"/>
    <b v="0"/>
  </r>
  <r>
    <s v="December 28, 2017 at 09:16PM"/>
    <s v="December 28"/>
    <s v="2017"/>
    <x v="210"/>
    <x v="11"/>
    <s v="28"/>
    <d v="2017-12-28T00:00:00"/>
    <d v="2017-12-28T21:16:00"/>
    <b v="0"/>
  </r>
  <r>
    <s v="December 28, 2017 at 10:41PM"/>
    <s v="December 28"/>
    <s v="2017"/>
    <x v="175"/>
    <x v="11"/>
    <s v="28"/>
    <d v="2017-12-28T00:00:00"/>
    <d v="2017-12-28T22:41:00"/>
    <b v="0"/>
  </r>
  <r>
    <s v="December 29, 2017 at 03:10PM"/>
    <s v="December 29"/>
    <s v="2017"/>
    <x v="560"/>
    <x v="11"/>
    <s v="29"/>
    <d v="2017-12-29T00:00:00"/>
    <d v="2017-12-29T15:10:00"/>
    <b v="1"/>
  </r>
  <r>
    <s v="December 29, 2017 at 03:11PM"/>
    <s v="December 29"/>
    <s v="2017"/>
    <x v="561"/>
    <x v="11"/>
    <s v="29"/>
    <d v="2017-12-29T00:00:00"/>
    <d v="2017-12-29T15:11:00"/>
    <b v="1"/>
  </r>
  <r>
    <s v="December 29, 2017 at 11:20PM"/>
    <s v="December 29"/>
    <s v="2017"/>
    <x v="562"/>
    <x v="11"/>
    <s v="29"/>
    <d v="2017-12-29T00:00:00"/>
    <d v="2017-12-29T23:20:00"/>
    <b v="0"/>
  </r>
  <r>
    <s v="December 30, 2017 at 04:03PM"/>
    <s v="December 30"/>
    <s v="2017"/>
    <x v="445"/>
    <x v="11"/>
    <s v="30"/>
    <d v="2017-12-30T00:00:00"/>
    <d v="2017-12-30T16:03:00"/>
    <b v="0"/>
  </r>
  <r>
    <s v="December 30, 2017 at 11:31PM"/>
    <s v="December 30"/>
    <s v="2017"/>
    <x v="563"/>
    <x v="11"/>
    <s v="30"/>
    <d v="2017-12-30T00:00:00"/>
    <d v="2017-12-30T23:31:00"/>
    <b v="1"/>
  </r>
  <r>
    <s v="December 30, 2017 at 11:32PM"/>
    <s v="December 30"/>
    <s v="2017"/>
    <x v="564"/>
    <x v="11"/>
    <s v="30"/>
    <d v="2017-12-30T00:00:00"/>
    <d v="2017-12-30T23:32:00"/>
    <b v="1"/>
  </r>
  <r>
    <s v="December 31, 2017 at 10:34AM"/>
    <s v="December 31"/>
    <s v="2017"/>
    <x v="391"/>
    <x v="11"/>
    <s v="31"/>
    <d v="2017-12-31T00:00:00"/>
    <d v="2017-12-31T10:34:00"/>
    <b v="1"/>
  </r>
  <r>
    <s v="December 31, 2017 at 10:35AM"/>
    <s v="December 31"/>
    <s v="2017"/>
    <x v="565"/>
    <x v="11"/>
    <s v="31"/>
    <d v="2017-12-31T00:00:00"/>
    <d v="2017-12-31T10:35:00"/>
    <b v="1"/>
  </r>
  <r>
    <s v="December 31, 2017 at 12:21PM"/>
    <s v="December 31"/>
    <s v="2017"/>
    <x v="348"/>
    <x v="11"/>
    <s v="31"/>
    <d v="2017-12-31T00:00:00"/>
    <d v="2017-12-31T12:21:00"/>
    <b v="0"/>
  </r>
  <r>
    <s v="December 31, 2017 at 03:07PM"/>
    <s v="December 31"/>
    <s v="2017"/>
    <x v="566"/>
    <x v="11"/>
    <s v="31"/>
    <d v="2017-12-31T00:00:00"/>
    <d v="2017-12-31T15:07:00"/>
    <b v="0"/>
  </r>
  <r>
    <s v="December 31, 2017 at 06:10PM"/>
    <s v="December 31"/>
    <s v="2017"/>
    <x v="295"/>
    <x v="11"/>
    <s v="31"/>
    <d v="2017-12-31T00:00:00"/>
    <d v="2017-12-31T18:10:00"/>
    <b v="0"/>
  </r>
  <r>
    <s v="January 01, 2018 at 11:14AM"/>
    <s v="January 01"/>
    <s v="2018"/>
    <x v="567"/>
    <x v="0"/>
    <s v="01"/>
    <d v="2018-01-01T00:00:00"/>
    <d v="2018-01-01T11:14:00"/>
    <b v="0"/>
  </r>
  <r>
    <s v="January 01, 2018 at 03:30PM"/>
    <s v="January 01"/>
    <s v="2018"/>
    <x v="568"/>
    <x v="0"/>
    <s v="01"/>
    <d v="2018-01-01T00:00:00"/>
    <d v="2018-01-01T15:30:00"/>
    <b v="0"/>
  </r>
  <r>
    <s v="January 01, 2018 at 06:00PM"/>
    <s v="January 01"/>
    <s v="2018"/>
    <x v="150"/>
    <x v="0"/>
    <s v="01"/>
    <d v="2018-01-01T00:00:00"/>
    <d v="2018-01-01T18:00:00"/>
    <b v="0"/>
  </r>
  <r>
    <s v="January 02, 2018 at 02:06PM"/>
    <s v="January 02"/>
    <s v="2018"/>
    <x v="11"/>
    <x v="0"/>
    <s v="02"/>
    <d v="2018-01-02T00:00:00"/>
    <d v="2018-01-02T14:06:00"/>
    <b v="0"/>
  </r>
  <r>
    <s v="January 03, 2018 at 10:11AM"/>
    <s v="January 03"/>
    <s v="2018"/>
    <x v="569"/>
    <x v="0"/>
    <s v="03"/>
    <d v="2018-01-03T00:00:00"/>
    <d v="2018-01-03T10:11:00"/>
    <b v="0"/>
  </r>
  <r>
    <s v="January 03, 2018 at 05:14PM"/>
    <s v="January 03"/>
    <s v="2018"/>
    <x v="570"/>
    <x v="0"/>
    <s v="03"/>
    <d v="2018-01-03T00:00:00"/>
    <d v="2018-01-03T17:14:00"/>
    <b v="0"/>
  </r>
  <r>
    <s v="January 03, 2018 at 10:42PM"/>
    <s v="January 03"/>
    <s v="2018"/>
    <x v="430"/>
    <x v="0"/>
    <s v="03"/>
    <d v="2018-01-03T00:00:00"/>
    <d v="2018-01-03T22:42:00"/>
    <b v="0"/>
  </r>
  <r>
    <s v="January 04, 2018 at 01:41PM"/>
    <s v="January 04"/>
    <s v="2018"/>
    <x v="203"/>
    <x v="0"/>
    <s v="04"/>
    <d v="2018-01-04T00:00:00"/>
    <d v="2018-01-04T13:41:00"/>
    <b v="0"/>
  </r>
  <r>
    <s v="January 04, 2018 at 03:53PM"/>
    <s v="January 04"/>
    <s v="2018"/>
    <x v="571"/>
    <x v="0"/>
    <s v="04"/>
    <d v="2018-01-04T00:00:00"/>
    <d v="2018-01-04T15:53:00"/>
    <b v="0"/>
  </r>
  <r>
    <s v="January 05, 2018 at 02:02PM"/>
    <s v="January 05"/>
    <s v="2018"/>
    <x v="8"/>
    <x v="0"/>
    <s v="05"/>
    <d v="2018-01-05T00:00:00"/>
    <d v="2018-01-05T14:02:00"/>
    <b v="0"/>
  </r>
  <r>
    <s v="January 05, 2018 at 04:53PM"/>
    <s v="January 05"/>
    <s v="2018"/>
    <x v="572"/>
    <x v="0"/>
    <s v="05"/>
    <d v="2018-01-05T00:00:00"/>
    <d v="2018-01-05T16:53:00"/>
    <b v="0"/>
  </r>
  <r>
    <s v="January 05, 2018 at 05:23PM"/>
    <s v="January 05"/>
    <s v="2018"/>
    <x v="392"/>
    <x v="0"/>
    <s v="05"/>
    <d v="2018-01-05T00:00:00"/>
    <d v="2018-01-05T17:23:00"/>
    <b v="0"/>
  </r>
  <r>
    <s v="January 06, 2018 at 11:10AM"/>
    <s v="January 06"/>
    <s v="2018"/>
    <x v="573"/>
    <x v="0"/>
    <s v="06"/>
    <d v="2018-01-06T00:00:00"/>
    <d v="2018-01-06T11:10:00"/>
    <b v="0"/>
  </r>
  <r>
    <s v="January 06, 2018 at 12:31PM"/>
    <s v="January 06"/>
    <s v="2018"/>
    <x v="574"/>
    <x v="0"/>
    <s v="06"/>
    <d v="2018-01-06T00:00:00"/>
    <d v="2018-01-06T12:31:00"/>
    <b v="0"/>
  </r>
  <r>
    <s v="January 06, 2018 at 03:34PM"/>
    <s v="January 06"/>
    <s v="2018"/>
    <x v="363"/>
    <x v="0"/>
    <s v="06"/>
    <d v="2018-01-06T00:00:00"/>
    <d v="2018-01-06T15:34:00"/>
    <b v="0"/>
  </r>
  <r>
    <s v="January 06, 2018 at 06:19PM"/>
    <s v="January 06"/>
    <s v="2018"/>
    <x v="270"/>
    <x v="0"/>
    <s v="06"/>
    <d v="2018-01-06T00:00:00"/>
    <d v="2018-01-06T18:19:00"/>
    <b v="0"/>
  </r>
  <r>
    <s v="January 07, 2018 at 02:27PM"/>
    <s v="January 07"/>
    <s v="2018"/>
    <x v="287"/>
    <x v="0"/>
    <s v="07"/>
    <d v="2018-01-07T00:00:00"/>
    <d v="2018-01-07T14:27:00"/>
    <b v="0"/>
  </r>
  <r>
    <s v="January 07, 2018 at 07:49PM"/>
    <s v="January 07"/>
    <s v="2018"/>
    <x v="575"/>
    <x v="0"/>
    <s v="07"/>
    <d v="2018-01-07T00:00:00"/>
    <d v="2018-01-07T19:49:00"/>
    <b v="0"/>
  </r>
  <r>
    <s v="January 08, 2018 at 12:57PM"/>
    <s v="January 08"/>
    <s v="2018"/>
    <x v="528"/>
    <x v="0"/>
    <s v="08"/>
    <d v="2018-01-08T00:00:00"/>
    <d v="2018-01-08T12:57:00"/>
    <b v="0"/>
  </r>
  <r>
    <s v="January 08, 2018 at 05:48PM"/>
    <s v="January 08"/>
    <s v="2018"/>
    <x v="576"/>
    <x v="0"/>
    <s v="08"/>
    <d v="2018-01-08T00:00:00"/>
    <d v="2018-01-08T17:48:00"/>
    <b v="1"/>
  </r>
  <r>
    <s v="January 08, 2018 at 05:49PM"/>
    <s v="January 08"/>
    <s v="2018"/>
    <x v="156"/>
    <x v="0"/>
    <s v="08"/>
    <d v="2018-01-08T00:00:00"/>
    <d v="2018-01-08T17:49:00"/>
    <b v="1"/>
  </r>
  <r>
    <s v="January 08, 2018 at 11:05PM"/>
    <s v="January 08"/>
    <s v="2018"/>
    <x v="577"/>
    <x v="0"/>
    <s v="08"/>
    <d v="2018-01-08T00:00:00"/>
    <d v="2018-01-08T23:05:00"/>
    <b v="0"/>
  </r>
  <r>
    <s v="January 08, 2018 at 11:39PM"/>
    <s v="January 08"/>
    <s v="2018"/>
    <x v="578"/>
    <x v="0"/>
    <s v="08"/>
    <d v="2018-01-08T00:00:00"/>
    <d v="2018-01-08T23:39:00"/>
    <b v="0"/>
  </r>
  <r>
    <s v="January 10, 2018 at 10:57AM"/>
    <s v="January 10"/>
    <s v="2018"/>
    <x v="579"/>
    <x v="0"/>
    <s v="10"/>
    <d v="2018-01-10T00:00:00"/>
    <d v="2018-01-10T10:57:00"/>
    <b v="0"/>
  </r>
  <r>
    <s v="January 10, 2018 at 12:52PM"/>
    <s v="January 10"/>
    <s v="2018"/>
    <x v="275"/>
    <x v="0"/>
    <s v="10"/>
    <d v="2018-01-10T00:00:00"/>
    <d v="2018-01-10T12:52:00"/>
    <b v="0"/>
  </r>
  <r>
    <s v="January 10, 2018 at 05:09PM"/>
    <s v="January 10"/>
    <s v="2018"/>
    <x v="358"/>
    <x v="0"/>
    <s v="10"/>
    <d v="2018-01-10T00:00:00"/>
    <d v="2018-01-10T17:09:00"/>
    <b v="0"/>
  </r>
  <r>
    <s v="January 10, 2018 at 06:47PM"/>
    <s v="January 10"/>
    <s v="2018"/>
    <x v="580"/>
    <x v="0"/>
    <s v="10"/>
    <d v="2018-01-10T00:00:00"/>
    <d v="2018-01-10T18:47:00"/>
    <b v="0"/>
  </r>
  <r>
    <s v="January 10, 2018 at 10:34PM"/>
    <s v="January 10"/>
    <s v="2018"/>
    <x v="405"/>
    <x v="0"/>
    <s v="10"/>
    <d v="2018-01-10T00:00:00"/>
    <d v="2018-01-10T22:34:00"/>
    <b v="0"/>
  </r>
  <r>
    <s v="January 12, 2018 at 10:23AM"/>
    <s v="January 12"/>
    <s v="2018"/>
    <x v="315"/>
    <x v="0"/>
    <s v="12"/>
    <d v="2018-01-12T00:00:00"/>
    <d v="2018-01-12T10:23:00"/>
    <b v="0"/>
  </r>
  <r>
    <s v="January 12, 2018 at 01:05PM"/>
    <s v="January 12"/>
    <s v="2018"/>
    <x v="95"/>
    <x v="0"/>
    <s v="12"/>
    <d v="2018-01-12T00:00:00"/>
    <d v="2018-01-12T13:05:00"/>
    <b v="0"/>
  </r>
  <r>
    <s v="January 12, 2018 at 02:50PM"/>
    <s v="January 12"/>
    <s v="2018"/>
    <x v="373"/>
    <x v="0"/>
    <s v="12"/>
    <d v="2018-01-12T00:00:00"/>
    <d v="2018-01-12T14:50:00"/>
    <b v="0"/>
  </r>
  <r>
    <s v="January 12, 2018 at 05:35PM"/>
    <s v="January 12"/>
    <s v="2018"/>
    <x v="581"/>
    <x v="0"/>
    <s v="12"/>
    <d v="2018-01-12T00:00:00"/>
    <d v="2018-01-12T17:35:00"/>
    <b v="0"/>
  </r>
  <r>
    <s v="January 13, 2018 at 01:49PM"/>
    <s v="January 13"/>
    <s v="2018"/>
    <x v="444"/>
    <x v="0"/>
    <s v="13"/>
    <d v="2018-01-13T00:00:00"/>
    <d v="2018-01-13T13:49:00"/>
    <b v="0"/>
  </r>
  <r>
    <s v="January 15, 2018 at 08:23PM"/>
    <s v="January 15"/>
    <s v="2018"/>
    <x v="477"/>
    <x v="0"/>
    <s v="15"/>
    <d v="2018-01-15T00:00:00"/>
    <d v="2018-01-15T20:23:00"/>
    <b v="0"/>
  </r>
  <r>
    <s v="January 16, 2018 at 12:43PM"/>
    <s v="January 16"/>
    <s v="2018"/>
    <x v="481"/>
    <x v="0"/>
    <s v="16"/>
    <d v="2018-01-16T00:00:00"/>
    <d v="2018-01-16T12:43:00"/>
    <b v="0"/>
  </r>
  <r>
    <s v="January 17, 2018 at 07:23AM"/>
    <s v="January 17"/>
    <s v="2018"/>
    <x v="582"/>
    <x v="0"/>
    <s v="17"/>
    <d v="2018-01-17T00:00:00"/>
    <d v="2018-01-17T07:23:00"/>
    <b v="1"/>
  </r>
  <r>
    <s v="January 17, 2018 at 07:24AM"/>
    <s v="January 17"/>
    <s v="2018"/>
    <x v="583"/>
    <x v="0"/>
    <s v="17"/>
    <d v="2018-01-17T00:00:00"/>
    <d v="2018-01-17T07:24:00"/>
    <b v="1"/>
  </r>
  <r>
    <s v="January 17, 2018 at 08:50AM"/>
    <s v="January 17"/>
    <s v="2018"/>
    <x v="584"/>
    <x v="0"/>
    <s v="17"/>
    <d v="2018-01-17T00:00:00"/>
    <d v="2018-01-17T08:50:00"/>
    <b v="0"/>
  </r>
  <r>
    <s v="January 17, 2018 at 02:09PM"/>
    <s v="January 17"/>
    <s v="2018"/>
    <x v="349"/>
    <x v="0"/>
    <s v="17"/>
    <d v="2018-01-17T00:00:00"/>
    <d v="2018-01-17T14:09:00"/>
    <b v="0"/>
  </r>
  <r>
    <s v="January 18, 2018 at 04:53PM"/>
    <s v="January 18"/>
    <s v="2018"/>
    <x v="572"/>
    <x v="0"/>
    <s v="18"/>
    <d v="2018-01-18T00:00:00"/>
    <d v="2018-01-18T16:53:00"/>
    <b v="0"/>
  </r>
  <r>
    <s v="January 19, 2018 at 08:15AM"/>
    <s v="January 19"/>
    <s v="2018"/>
    <x v="199"/>
    <x v="0"/>
    <s v="19"/>
    <d v="2018-01-19T00:00:00"/>
    <d v="2018-01-19T08:15:00"/>
    <b v="0"/>
  </r>
  <r>
    <s v="January 19, 2018 at 10:11AM"/>
    <s v="January 19"/>
    <s v="2018"/>
    <x v="569"/>
    <x v="0"/>
    <s v="19"/>
    <d v="2018-01-19T00:00:00"/>
    <d v="2018-01-19T10:11:00"/>
    <b v="1"/>
  </r>
  <r>
    <s v="January 19, 2018 at 10:12AM"/>
    <s v="January 19"/>
    <s v="2018"/>
    <x v="585"/>
    <x v="0"/>
    <s v="19"/>
    <d v="2018-01-19T00:00:00"/>
    <d v="2018-01-19T10:12:00"/>
    <b v="1"/>
  </r>
  <r>
    <s v="January 19, 2018 at 05:56PM"/>
    <s v="January 19"/>
    <s v="2018"/>
    <x v="586"/>
    <x v="0"/>
    <s v="19"/>
    <d v="2018-01-19T00:00:00"/>
    <d v="2018-01-19T17:56:00"/>
    <b v="0"/>
  </r>
  <r>
    <s v="January 19, 2018 at 09:57PM"/>
    <s v="January 19"/>
    <s v="2018"/>
    <x v="587"/>
    <x v="0"/>
    <s v="19"/>
    <d v="2018-01-19T00:00:00"/>
    <d v="2018-01-19T21:57:00"/>
    <b v="0"/>
  </r>
  <r>
    <s v="January 21, 2018 at 05:35PM"/>
    <s v="January 21"/>
    <s v="2018"/>
    <x v="581"/>
    <x v="0"/>
    <s v="21"/>
    <d v="2018-01-21T00:00:00"/>
    <d v="2018-01-21T17:35:00"/>
    <b v="0"/>
  </r>
  <r>
    <s v="January 21, 2018 at 07:14PM"/>
    <s v="January 21"/>
    <s v="2018"/>
    <x v="588"/>
    <x v="0"/>
    <s v="21"/>
    <d v="2018-01-21T00:00:00"/>
    <d v="2018-01-21T19:14:00"/>
    <b v="0"/>
  </r>
  <r>
    <s v="January 22, 2018 at 11:07AM"/>
    <s v="January 22"/>
    <s v="2018"/>
    <x v="119"/>
    <x v="0"/>
    <s v="22"/>
    <d v="2018-01-22T00:00:00"/>
    <d v="2018-01-22T11:07:00"/>
    <b v="0"/>
  </r>
  <r>
    <s v="January 22, 2018 at 11:58AM"/>
    <s v="January 22"/>
    <s v="2018"/>
    <x v="589"/>
    <x v="0"/>
    <s v="22"/>
    <d v="2018-01-22T00:00:00"/>
    <d v="2018-01-22T11:58:00"/>
    <b v="0"/>
  </r>
  <r>
    <s v="January 23, 2018 at 11:27AM"/>
    <s v="January 23"/>
    <s v="2018"/>
    <x v="99"/>
    <x v="0"/>
    <s v="23"/>
    <d v="2018-01-23T00:00:00"/>
    <d v="2018-01-23T11:27:00"/>
    <b v="1"/>
  </r>
  <r>
    <s v="January 23, 2018 at 11:28AM"/>
    <s v="January 23"/>
    <s v="2018"/>
    <x v="466"/>
    <x v="0"/>
    <s v="23"/>
    <d v="2018-01-23T00:00:00"/>
    <d v="2018-01-23T11:28:00"/>
    <b v="1"/>
  </r>
  <r>
    <s v="January 23, 2018 at 02:45PM"/>
    <s v="January 23"/>
    <s v="2018"/>
    <x v="590"/>
    <x v="0"/>
    <s v="23"/>
    <d v="2018-01-23T00:00:00"/>
    <d v="2018-01-23T14:45:00"/>
    <b v="0"/>
  </r>
  <r>
    <s v="January 24, 2018 at 11:20AM"/>
    <s v="January 24"/>
    <s v="2018"/>
    <x v="321"/>
    <x v="0"/>
    <s v="24"/>
    <d v="2018-01-24T00:00:00"/>
    <d v="2018-01-24T11:20:00"/>
    <b v="0"/>
  </r>
  <r>
    <s v="January 24, 2018 at 02:03PM"/>
    <s v="January 24"/>
    <s v="2018"/>
    <x v="591"/>
    <x v="0"/>
    <s v="24"/>
    <d v="2018-01-24T00:00:00"/>
    <d v="2018-01-24T14:03:00"/>
    <b v="0"/>
  </r>
  <r>
    <s v="January 24, 2018 at 09:00PM"/>
    <s v="January 24"/>
    <s v="2018"/>
    <x v="537"/>
    <x v="0"/>
    <s v="24"/>
    <d v="2018-01-24T00:00:00"/>
    <d v="2018-01-24T21:00:00"/>
    <b v="0"/>
  </r>
  <r>
    <s v="January 25, 2018 at 07:51AM"/>
    <s v="January 25"/>
    <s v="2018"/>
    <x v="258"/>
    <x v="0"/>
    <s v="25"/>
    <d v="2018-01-25T00:00:00"/>
    <d v="2018-01-25T07:51:00"/>
    <b v="0"/>
  </r>
  <r>
    <s v="January 25, 2018 at 08:31AM"/>
    <s v="January 25"/>
    <s v="2018"/>
    <x v="5"/>
    <x v="0"/>
    <s v="25"/>
    <d v="2018-01-25T00:00:00"/>
    <d v="2018-01-25T08:31:00"/>
    <b v="0"/>
  </r>
  <r>
    <s v="January 26, 2018 at 02:04PM"/>
    <s v="January 26"/>
    <s v="2018"/>
    <x v="9"/>
    <x v="0"/>
    <s v="26"/>
    <d v="2018-01-26T00:00:00"/>
    <d v="2018-01-26T14:04:00"/>
    <b v="0"/>
  </r>
  <r>
    <s v="January 27, 2018 at 02:25PM"/>
    <s v="January 27"/>
    <s v="2018"/>
    <x v="235"/>
    <x v="0"/>
    <s v="27"/>
    <d v="2018-01-27T00:00:00"/>
    <d v="2018-01-27T14:25:00"/>
    <b v="0"/>
  </r>
  <r>
    <s v="January 27, 2018 at 04:42PM"/>
    <s v="January 27"/>
    <s v="2018"/>
    <x v="75"/>
    <x v="0"/>
    <s v="27"/>
    <d v="2018-01-27T00:00:00"/>
    <d v="2018-01-27T16:42:00"/>
    <b v="0"/>
  </r>
  <r>
    <s v="January 27, 2018 at 10:06PM"/>
    <s v="January 27"/>
    <s v="2018"/>
    <x v="592"/>
    <x v="0"/>
    <s v="27"/>
    <d v="2018-01-27T00:00:00"/>
    <d v="2018-01-27T22:06:00"/>
    <b v="0"/>
  </r>
  <r>
    <s v="January 27, 2018 at 10:36PM"/>
    <s v="January 27"/>
    <s v="2018"/>
    <x v="319"/>
    <x v="0"/>
    <s v="27"/>
    <d v="2018-01-27T00:00:00"/>
    <d v="2018-01-27T22:36:00"/>
    <b v="0"/>
  </r>
  <r>
    <s v="January 28, 2018 at 12:01PM"/>
    <s v="January 28"/>
    <s v="2018"/>
    <x v="101"/>
    <x v="0"/>
    <s v="28"/>
    <d v="2018-01-28T00:00:00"/>
    <d v="2018-01-28T12:01:00"/>
    <b v="0"/>
  </r>
  <r>
    <s v="January 30, 2018 at 11:05AM"/>
    <s v="January 30"/>
    <s v="2018"/>
    <x v="514"/>
    <x v="0"/>
    <s v="30"/>
    <d v="2018-01-30T00:00:00"/>
    <d v="2018-01-30T11:05:00"/>
    <b v="0"/>
  </r>
  <r>
    <s v="January 30, 2018 at 02:01PM"/>
    <s v="January 30"/>
    <s v="2018"/>
    <x v="7"/>
    <x v="0"/>
    <s v="30"/>
    <d v="2018-01-30T00:00:00"/>
    <d v="2018-01-30T14:01:00"/>
    <b v="0"/>
  </r>
  <r>
    <s v="January 31, 2018 at 12:04PM"/>
    <s v="January 31"/>
    <s v="2018"/>
    <x v="593"/>
    <x v="0"/>
    <s v="31"/>
    <d v="2018-01-31T00:00:00"/>
    <d v="2018-01-31T12:04:00"/>
    <b v="0"/>
  </r>
  <r>
    <s v="January 31, 2018 at 12:31PM"/>
    <s v="January 31"/>
    <s v="2018"/>
    <x v="574"/>
    <x v="0"/>
    <s v="31"/>
    <d v="2018-01-31T00:00:00"/>
    <d v="2018-01-31T12:31:00"/>
    <b v="0"/>
  </r>
  <r>
    <s v="February 01, 2018 at 01:31PM"/>
    <s v="February 01"/>
    <s v="2018"/>
    <x v="594"/>
    <x v="1"/>
    <s v="01"/>
    <d v="2018-02-01T00:00:00"/>
    <d v="2018-02-01T13:31:00"/>
    <b v="0"/>
  </r>
  <r>
    <s v="February 01, 2018 at 05:11PM"/>
    <s v="February 01"/>
    <s v="2018"/>
    <x v="36"/>
    <x v="1"/>
    <s v="01"/>
    <d v="2018-02-01T00:00:00"/>
    <d v="2018-02-01T17:11:00"/>
    <b v="0"/>
  </r>
  <r>
    <s v="February 02, 2018 at 09:19AM"/>
    <s v="February 02"/>
    <s v="2018"/>
    <x v="217"/>
    <x v="1"/>
    <s v="02"/>
    <d v="2018-02-02T00:00:00"/>
    <d v="2018-02-02T09:19:00"/>
    <b v="0"/>
  </r>
  <r>
    <s v="February 02, 2018 at 05:11PM"/>
    <s v="February 02"/>
    <s v="2018"/>
    <x v="36"/>
    <x v="1"/>
    <s v="02"/>
    <d v="2018-02-02T00:00:00"/>
    <d v="2018-02-02T17:11:00"/>
    <b v="0"/>
  </r>
  <r>
    <s v="February 03, 2018 at 12:36PM"/>
    <s v="February 03"/>
    <s v="2018"/>
    <x v="45"/>
    <x v="1"/>
    <s v="03"/>
    <d v="2018-02-03T00:00:00"/>
    <d v="2018-02-03T12:36:00"/>
    <b v="0"/>
  </r>
  <r>
    <s v="February 03, 2018 at 04:44PM"/>
    <s v="February 03"/>
    <s v="2018"/>
    <x v="595"/>
    <x v="1"/>
    <s v="03"/>
    <d v="2018-02-03T00:00:00"/>
    <d v="2018-02-03T16:44:00"/>
    <b v="0"/>
  </r>
  <r>
    <s v="February 03, 2018 at 04:51PM"/>
    <s v="February 03"/>
    <s v="2018"/>
    <x v="49"/>
    <x v="1"/>
    <s v="03"/>
    <d v="2018-02-03T00:00:00"/>
    <d v="2018-02-03T16:51:00"/>
    <b v="0"/>
  </r>
  <r>
    <s v="February 04, 2018 at 11:12AM"/>
    <s v="February 04"/>
    <s v="2018"/>
    <x v="6"/>
    <x v="1"/>
    <s v="04"/>
    <d v="2018-02-04T00:00:00"/>
    <d v="2018-02-04T11:12:00"/>
    <b v="0"/>
  </r>
  <r>
    <s v="February 04, 2018 at 11:44AM"/>
    <s v="February 04"/>
    <s v="2018"/>
    <x v="596"/>
    <x v="1"/>
    <s v="04"/>
    <d v="2018-02-04T00:00:00"/>
    <d v="2018-02-04T11:44:00"/>
    <b v="0"/>
  </r>
  <r>
    <s v="February 04, 2018 at 12:47PM"/>
    <s v="February 04"/>
    <s v="2018"/>
    <x v="184"/>
    <x v="1"/>
    <s v="04"/>
    <d v="2018-02-04T00:00:00"/>
    <d v="2018-02-04T12:47:00"/>
    <b v="0"/>
  </r>
  <r>
    <s v="February 04, 2018 at 01:27PM"/>
    <s v="February 04"/>
    <s v="2018"/>
    <x v="37"/>
    <x v="1"/>
    <s v="04"/>
    <d v="2018-02-04T00:00:00"/>
    <d v="2018-02-04T13:27:00"/>
    <b v="0"/>
  </r>
  <r>
    <s v="February 05, 2018 at 10:57AM"/>
    <s v="February 05"/>
    <s v="2018"/>
    <x v="579"/>
    <x v="1"/>
    <s v="05"/>
    <d v="2018-02-05T00:00:00"/>
    <d v="2018-02-05T10:57:00"/>
    <b v="0"/>
  </r>
  <r>
    <s v="February 05, 2018 at 08:02PM"/>
    <s v="February 05"/>
    <s v="2018"/>
    <x v="597"/>
    <x v="1"/>
    <s v="05"/>
    <d v="2018-02-05T00:00:00"/>
    <d v="2018-02-05T20:02:00"/>
    <b v="0"/>
  </r>
  <r>
    <s v="February 06, 2018 at 11:18AM"/>
    <s v="February 06"/>
    <s v="2018"/>
    <x v="202"/>
    <x v="1"/>
    <s v="06"/>
    <d v="2018-02-06T00:00:00"/>
    <d v="2018-02-06T11:18:00"/>
    <b v="0"/>
  </r>
  <r>
    <s v="February 06, 2018 at 12:05PM"/>
    <s v="February 06"/>
    <s v="2018"/>
    <x v="598"/>
    <x v="1"/>
    <s v="06"/>
    <d v="2018-02-06T00:00:00"/>
    <d v="2018-02-06T12:05:00"/>
    <b v="0"/>
  </r>
  <r>
    <s v="February 06, 2018 at 12:58PM"/>
    <s v="February 06"/>
    <s v="2018"/>
    <x v="543"/>
    <x v="1"/>
    <s v="06"/>
    <d v="2018-02-06T00:00:00"/>
    <d v="2018-02-06T12:58:00"/>
    <b v="0"/>
  </r>
  <r>
    <s v="February 06, 2018 at 05:05PM"/>
    <s v="February 06"/>
    <s v="2018"/>
    <x v="245"/>
    <x v="1"/>
    <s v="06"/>
    <d v="2018-02-06T00:00:00"/>
    <d v="2018-02-06T17:05:00"/>
    <b v="0"/>
  </r>
  <r>
    <s v="February 07, 2018 at 08:12AM"/>
    <s v="February 07"/>
    <s v="2018"/>
    <x v="222"/>
    <x v="1"/>
    <s v="07"/>
    <d v="2018-02-07T00:00:00"/>
    <d v="2018-02-07T08:12:00"/>
    <b v="0"/>
  </r>
  <r>
    <s v="February 07, 2018 at 11:55AM"/>
    <s v="February 07"/>
    <s v="2018"/>
    <x v="599"/>
    <x v="1"/>
    <s v="07"/>
    <d v="2018-02-07T00:00:00"/>
    <d v="2018-02-07T11:55:00"/>
    <b v="0"/>
  </r>
  <r>
    <s v="February 07, 2018 at 05:14PM"/>
    <s v="February 07"/>
    <s v="2018"/>
    <x v="570"/>
    <x v="1"/>
    <s v="07"/>
    <d v="2018-02-07T00:00:00"/>
    <d v="2018-02-07T17:14:00"/>
    <b v="0"/>
  </r>
  <r>
    <s v="February 08, 2018 at 06:45AM"/>
    <s v="February 08"/>
    <s v="2018"/>
    <x v="600"/>
    <x v="1"/>
    <s v="08"/>
    <d v="2018-02-08T00:00:00"/>
    <d v="2018-02-08T06:45:00"/>
    <b v="0"/>
  </r>
  <r>
    <s v="February 09, 2018 at 10:27AM"/>
    <s v="February 09"/>
    <s v="2018"/>
    <x v="440"/>
    <x v="1"/>
    <s v="09"/>
    <d v="2018-02-09T00:00:00"/>
    <d v="2018-02-09T10:27:00"/>
    <b v="0"/>
  </r>
  <r>
    <s v="February 09, 2018 at 12:45PM"/>
    <s v="February 09"/>
    <s v="2018"/>
    <x v="342"/>
    <x v="1"/>
    <s v="09"/>
    <d v="2018-02-09T00:00:00"/>
    <d v="2018-02-09T12:45:00"/>
    <b v="0"/>
  </r>
  <r>
    <s v="February 09, 2018 at 10:21PM"/>
    <s v="February 09"/>
    <s v="2018"/>
    <x v="601"/>
    <x v="1"/>
    <s v="09"/>
    <d v="2018-02-09T00:00:00"/>
    <d v="2018-02-09T22:21:00"/>
    <b v="0"/>
  </r>
  <r>
    <s v="February 10, 2018 at 12:52PM"/>
    <s v="February 10"/>
    <s v="2018"/>
    <x v="275"/>
    <x v="1"/>
    <s v="10"/>
    <d v="2018-02-10T00:00:00"/>
    <d v="2018-02-10T12:52:00"/>
    <b v="1"/>
  </r>
  <r>
    <s v="February 10, 2018 at 12:53PM"/>
    <s v="February 10"/>
    <s v="2018"/>
    <x v="602"/>
    <x v="1"/>
    <s v="10"/>
    <d v="2018-02-10T00:00:00"/>
    <d v="2018-02-10T12:53:00"/>
    <b v="1"/>
  </r>
  <r>
    <s v="February 10, 2018 at 03:16PM"/>
    <s v="February 10"/>
    <s v="2018"/>
    <x v="450"/>
    <x v="1"/>
    <s v="10"/>
    <d v="2018-02-10T00:00:00"/>
    <d v="2018-02-10T15:16:00"/>
    <b v="0"/>
  </r>
  <r>
    <s v="February 11, 2018 at 12:19PM"/>
    <s v="February 11"/>
    <s v="2018"/>
    <x v="603"/>
    <x v="1"/>
    <s v="11"/>
    <d v="2018-02-11T00:00:00"/>
    <d v="2018-02-11T12:19:00"/>
    <b v="0"/>
  </r>
  <r>
    <s v="February 12, 2018 at 09:24AM"/>
    <s v="February 12"/>
    <s v="2018"/>
    <x v="434"/>
    <x v="1"/>
    <s v="12"/>
    <d v="2018-02-12T00:00:00"/>
    <d v="2018-02-12T09:24:00"/>
    <b v="0"/>
  </r>
  <r>
    <s v="February 12, 2018 at 01:07PM"/>
    <s v="February 12"/>
    <s v="2018"/>
    <x v="418"/>
    <x v="1"/>
    <s v="12"/>
    <d v="2018-02-12T00:00:00"/>
    <d v="2018-02-12T13:07:00"/>
    <b v="0"/>
  </r>
  <r>
    <s v="February 12, 2018 at 03:04PM"/>
    <s v="February 12"/>
    <s v="2018"/>
    <x v="406"/>
    <x v="1"/>
    <s v="12"/>
    <d v="2018-02-12T00:00:00"/>
    <d v="2018-02-12T15:04:00"/>
    <b v="0"/>
  </r>
  <r>
    <s v="February 12, 2018 at 09:18PM"/>
    <s v="February 12"/>
    <s v="2018"/>
    <x v="604"/>
    <x v="1"/>
    <s v="12"/>
    <d v="2018-02-12T00:00:00"/>
    <d v="2018-02-12T21:18:00"/>
    <b v="0"/>
  </r>
  <r>
    <s v="February 13, 2018 at 01:01PM"/>
    <s v="February 13"/>
    <s v="2018"/>
    <x v="499"/>
    <x v="1"/>
    <s v="13"/>
    <d v="2018-02-13T00:00:00"/>
    <d v="2018-02-13T13:01:00"/>
    <b v="1"/>
  </r>
  <r>
    <s v="February 13, 2018 at 01:02PM"/>
    <s v="February 13"/>
    <s v="2018"/>
    <x v="605"/>
    <x v="1"/>
    <s v="13"/>
    <d v="2018-02-13T00:00:00"/>
    <d v="2018-02-13T13:02:00"/>
    <b v="1"/>
  </r>
  <r>
    <s v="February 13, 2018 at 05:22PM"/>
    <s v="February 13"/>
    <s v="2018"/>
    <x v="126"/>
    <x v="1"/>
    <s v="13"/>
    <d v="2018-02-13T00:00:00"/>
    <d v="2018-02-13T17:22:00"/>
    <b v="0"/>
  </r>
  <r>
    <s v="February 14, 2018 at 10:27AM"/>
    <s v="February 14"/>
    <s v="2018"/>
    <x v="440"/>
    <x v="1"/>
    <s v="14"/>
    <d v="2018-02-14T00:00:00"/>
    <d v="2018-02-14T10:27:00"/>
    <b v="0"/>
  </r>
  <r>
    <s v="February 14, 2018 at 07:14PM"/>
    <s v="February 14"/>
    <s v="2018"/>
    <x v="588"/>
    <x v="1"/>
    <s v="14"/>
    <d v="2018-02-14T00:00:00"/>
    <d v="2018-02-14T19:14:00"/>
    <b v="0"/>
  </r>
  <r>
    <s v="February 14, 2018 at 07:50PM"/>
    <s v="February 14"/>
    <s v="2018"/>
    <x v="606"/>
    <x v="1"/>
    <s v="14"/>
    <d v="2018-02-14T00:00:00"/>
    <d v="2018-02-14T19:50:00"/>
    <b v="1"/>
  </r>
  <r>
    <s v="February 14, 2018 at 07:52PM"/>
    <s v="February 14"/>
    <s v="2018"/>
    <x v="540"/>
    <x v="1"/>
    <s v="14"/>
    <d v="2018-02-14T00:00:00"/>
    <d v="2018-02-14T19:52:00"/>
    <b v="1"/>
  </r>
  <r>
    <s v="February 15, 2018 at 10:05AM"/>
    <s v="February 15"/>
    <s v="2018"/>
    <x v="383"/>
    <x v="1"/>
    <s v="15"/>
    <d v="2018-02-15T00:00:00"/>
    <d v="2018-02-15T10:05:00"/>
    <b v="0"/>
  </r>
  <r>
    <s v="February 15, 2018 at 12:18PM"/>
    <s v="February 15"/>
    <s v="2018"/>
    <x v="607"/>
    <x v="1"/>
    <s v="15"/>
    <d v="2018-02-15T00:00:00"/>
    <d v="2018-02-15T12:18:00"/>
    <b v="0"/>
  </r>
  <r>
    <s v="February 15, 2018 at 02:19PM"/>
    <s v="February 15"/>
    <s v="2018"/>
    <x v="608"/>
    <x v="1"/>
    <s v="15"/>
    <d v="2018-02-15T00:00:00"/>
    <d v="2018-02-15T14:19:00"/>
    <b v="0"/>
  </r>
  <r>
    <s v="February 16, 2018 at 01:46PM"/>
    <s v="February 16"/>
    <s v="2018"/>
    <x v="609"/>
    <x v="1"/>
    <s v="16"/>
    <d v="2018-02-16T00:00:00"/>
    <d v="2018-02-16T13:46:00"/>
    <b v="1"/>
  </r>
  <r>
    <s v="February 16, 2018 at 01:47PM"/>
    <s v="February 16"/>
    <s v="2018"/>
    <x v="455"/>
    <x v="1"/>
    <s v="16"/>
    <d v="2018-02-16T00:00:00"/>
    <d v="2018-02-16T13:47:00"/>
    <b v="1"/>
  </r>
  <r>
    <s v="February 16, 2018 at 04:33PM"/>
    <s v="February 16"/>
    <s v="2018"/>
    <x v="610"/>
    <x v="1"/>
    <s v="16"/>
    <d v="2018-02-16T00:00:00"/>
    <d v="2018-02-16T16:33:00"/>
    <b v="0"/>
  </r>
  <r>
    <s v="February 17, 2018 at 12:00PM"/>
    <s v="February 17"/>
    <s v="2018"/>
    <x v="611"/>
    <x v="1"/>
    <s v="17"/>
    <d v="2018-02-17T00:00:00"/>
    <d v="2018-02-17T12:00:00"/>
    <b v="0"/>
  </r>
  <r>
    <s v="February 17, 2018 at 07:08PM"/>
    <s v="February 17"/>
    <s v="2018"/>
    <x v="612"/>
    <x v="1"/>
    <s v="17"/>
    <d v="2018-02-17T00:00:00"/>
    <d v="2018-02-17T19:08:00"/>
    <b v="0"/>
  </r>
  <r>
    <s v="February 18, 2018 at 01:16PM"/>
    <s v="February 18"/>
    <s v="2018"/>
    <x v="535"/>
    <x v="1"/>
    <s v="18"/>
    <d v="2018-02-18T00:00:00"/>
    <d v="2018-02-18T13:16:00"/>
    <b v="0"/>
  </r>
  <r>
    <s v="February 19, 2018 at 07:59AM"/>
    <s v="February 19"/>
    <s v="2018"/>
    <x v="521"/>
    <x v="1"/>
    <s v="19"/>
    <d v="2018-02-19T00:00:00"/>
    <d v="2018-02-19T07:59:00"/>
    <b v="0"/>
  </r>
  <r>
    <s v="February 19, 2018 at 07:26PM"/>
    <s v="February 19"/>
    <s v="2018"/>
    <x v="240"/>
    <x v="1"/>
    <s v="19"/>
    <d v="2018-02-19T00:00:00"/>
    <d v="2018-02-19T19:26:00"/>
    <b v="1"/>
  </r>
  <r>
    <s v="February 19, 2018 at 07:27PM"/>
    <s v="February 19"/>
    <s v="2018"/>
    <x v="613"/>
    <x v="1"/>
    <s v="19"/>
    <d v="2018-02-19T00:00:00"/>
    <d v="2018-02-19T19:27:00"/>
    <b v="1"/>
  </r>
  <r>
    <s v="February 20, 2018 at 10:40AM"/>
    <s v="February 20"/>
    <s v="2018"/>
    <x v="368"/>
    <x v="1"/>
    <s v="20"/>
    <d v="2018-02-20T00:00:00"/>
    <d v="2018-02-20T10:40:00"/>
    <b v="0"/>
  </r>
  <r>
    <s v="February 20, 2018 at 12:10PM"/>
    <s v="February 20"/>
    <s v="2018"/>
    <x v="433"/>
    <x v="1"/>
    <s v="20"/>
    <d v="2018-02-20T00:00:00"/>
    <d v="2018-02-20T12:10:00"/>
    <b v="0"/>
  </r>
  <r>
    <s v="February 20, 2018 at 01:29PM"/>
    <s v="February 20"/>
    <s v="2018"/>
    <x v="266"/>
    <x v="1"/>
    <s v="20"/>
    <d v="2018-02-20T00:00:00"/>
    <d v="2018-02-20T13:29:00"/>
    <b v="0"/>
  </r>
  <r>
    <s v="February 20, 2018 at 09:26PM"/>
    <s v="February 20"/>
    <s v="2018"/>
    <x v="614"/>
    <x v="1"/>
    <s v="20"/>
    <d v="2018-02-20T00:00:00"/>
    <d v="2018-02-20T21:26:00"/>
    <b v="0"/>
  </r>
  <r>
    <s v="February 21, 2018 at 11:08AM"/>
    <s v="February 21"/>
    <s v="2018"/>
    <x v="292"/>
    <x v="1"/>
    <s v="21"/>
    <d v="2018-02-21T00:00:00"/>
    <d v="2018-02-21T11:08:00"/>
    <b v="0"/>
  </r>
  <r>
    <s v="February 21, 2018 at 05:12PM"/>
    <s v="February 21"/>
    <s v="2018"/>
    <x v="155"/>
    <x v="1"/>
    <s v="21"/>
    <d v="2018-02-21T00:00:00"/>
    <d v="2018-02-21T17:12:00"/>
    <b v="0"/>
  </r>
  <r>
    <s v="February 22, 2018 at 07:57AM"/>
    <s v="February 22"/>
    <s v="2018"/>
    <x v="615"/>
    <x v="1"/>
    <s v="22"/>
    <d v="2018-02-22T00:00:00"/>
    <d v="2018-02-22T07:57:00"/>
    <b v="0"/>
  </r>
  <r>
    <s v="February 22, 2018 at 10:19AM"/>
    <s v="February 22"/>
    <s v="2018"/>
    <x v="616"/>
    <x v="1"/>
    <s v="22"/>
    <d v="2018-02-22T00:00:00"/>
    <d v="2018-02-22T10:19:00"/>
    <b v="0"/>
  </r>
  <r>
    <s v="February 24, 2018 at 02:05AM"/>
    <s v="February 24"/>
    <s v="2018"/>
    <x v="617"/>
    <x v="1"/>
    <s v="24"/>
    <d v="2018-02-24T00:00:00"/>
    <d v="2018-02-24T02:05:00"/>
    <b v="0"/>
  </r>
  <r>
    <s v="February 24, 2018 at 04:11PM"/>
    <s v="February 24"/>
    <s v="2018"/>
    <x v="81"/>
    <x v="1"/>
    <s v="24"/>
    <d v="2018-02-24T00:00:00"/>
    <d v="2018-02-24T16:11:00"/>
    <b v="0"/>
  </r>
  <r>
    <s v="February 24, 2018 at 09:27PM"/>
    <s v="February 24"/>
    <s v="2018"/>
    <x v="618"/>
    <x v="1"/>
    <s v="24"/>
    <d v="2018-02-24T00:00:00"/>
    <d v="2018-02-24T21:27:00"/>
    <b v="0"/>
  </r>
  <r>
    <s v="February 25, 2018 at 12:25PM"/>
    <s v="February 25"/>
    <s v="2018"/>
    <x v="619"/>
    <x v="1"/>
    <s v="25"/>
    <d v="2018-02-25T00:00:00"/>
    <d v="2018-02-25T12:25:00"/>
    <b v="0"/>
  </r>
  <r>
    <s v="February 26, 2018 at 01:49PM"/>
    <s v="February 26"/>
    <s v="2018"/>
    <x v="444"/>
    <x v="1"/>
    <s v="26"/>
    <d v="2018-02-26T00:00:00"/>
    <d v="2018-02-26T13:49:00"/>
    <b v="0"/>
  </r>
  <r>
    <s v="February 26, 2018 at 07:25PM"/>
    <s v="February 26"/>
    <s v="2018"/>
    <x v="620"/>
    <x v="1"/>
    <s v="26"/>
    <d v="2018-02-26T00:00:00"/>
    <d v="2018-02-26T19:25:00"/>
    <b v="0"/>
  </r>
  <r>
    <s v="February 27, 2018 at 07:45AM"/>
    <s v="February 27"/>
    <s v="2018"/>
    <x v="621"/>
    <x v="1"/>
    <s v="27"/>
    <d v="2018-02-27T00:00:00"/>
    <d v="2018-02-27T07:45:00"/>
    <b v="0"/>
  </r>
  <r>
    <s v="February 28, 2018 at 07:23AM"/>
    <s v="February 28"/>
    <s v="2018"/>
    <x v="582"/>
    <x v="1"/>
    <s v="28"/>
    <d v="2018-02-28T00:00:00"/>
    <d v="2018-02-28T07:23:00"/>
    <b v="0"/>
  </r>
  <r>
    <s v="February 28, 2018 at 08:13AM"/>
    <s v="February 28"/>
    <s v="2018"/>
    <x v="79"/>
    <x v="1"/>
    <s v="28"/>
    <d v="2018-02-28T00:00:00"/>
    <d v="2018-02-28T08:13:00"/>
    <b v="0"/>
  </r>
  <r>
    <s v="February 28, 2018 at 08:30AM"/>
    <s v="February 28"/>
    <s v="2018"/>
    <x v="136"/>
    <x v="1"/>
    <s v="28"/>
    <d v="2018-02-28T00:00:00"/>
    <d v="2018-02-28T08:30:00"/>
    <b v="0"/>
  </r>
  <r>
    <s v="February 28, 2018 at 03:47PM"/>
    <s v="February 28"/>
    <s v="2018"/>
    <x v="252"/>
    <x v="1"/>
    <s v="28"/>
    <d v="2018-02-28T00:00:00"/>
    <d v="2018-02-28T15:47:00"/>
    <b v="0"/>
  </r>
  <r>
    <s v="March 01, 2018 at 12:44PM"/>
    <s v="March 01"/>
    <s v="2018"/>
    <x v="301"/>
    <x v="2"/>
    <s v="01"/>
    <d v="2018-03-01T00:00:00"/>
    <d v="2018-03-01T12:44:00"/>
    <b v="0"/>
  </r>
  <r>
    <s v="March 04, 2018 at 10:08AM"/>
    <s v="March 04"/>
    <s v="2018"/>
    <x v="265"/>
    <x v="2"/>
    <s v="04"/>
    <d v="2018-03-04T00:00:00"/>
    <d v="2018-03-04T10:08:00"/>
    <b v="0"/>
  </r>
  <r>
    <s v="March 04, 2018 at 07:10PM"/>
    <s v="March 04"/>
    <s v="2018"/>
    <x v="456"/>
    <x v="2"/>
    <s v="04"/>
    <d v="2018-03-04T00:00:00"/>
    <d v="2018-03-04T19:10:00"/>
    <b v="0"/>
  </r>
  <r>
    <s v="March 05, 2018 at 05:22PM"/>
    <s v="March 05"/>
    <s v="2018"/>
    <x v="126"/>
    <x v="2"/>
    <s v="05"/>
    <d v="2018-03-05T00:00:00"/>
    <d v="2018-03-05T17:22:00"/>
    <b v="0"/>
  </r>
  <r>
    <s v="March 05, 2018 at 06:17PM"/>
    <s v="March 05"/>
    <s v="2018"/>
    <x v="248"/>
    <x v="2"/>
    <s v="05"/>
    <d v="2018-03-05T00:00:00"/>
    <d v="2018-03-05T18:17:00"/>
    <b v="0"/>
  </r>
  <r>
    <s v="March 06, 2018 at 11:40AM"/>
    <s v="March 06"/>
    <s v="2018"/>
    <x v="82"/>
    <x v="2"/>
    <s v="06"/>
    <d v="2018-03-06T00:00:00"/>
    <d v="2018-03-06T11:40:00"/>
    <b v="0"/>
  </r>
  <r>
    <s v="March 06, 2018 at 05:23PM"/>
    <s v="March 06"/>
    <s v="2018"/>
    <x v="392"/>
    <x v="2"/>
    <s v="06"/>
    <d v="2018-03-06T00:00:00"/>
    <d v="2018-03-06T17:23:00"/>
    <b v="0"/>
  </r>
  <r>
    <s v="March 07, 2018 at 10:02AM"/>
    <s v="March 07"/>
    <s v="2018"/>
    <x v="42"/>
    <x v="2"/>
    <s v="07"/>
    <d v="2018-03-07T00:00:00"/>
    <d v="2018-03-07T10:02:00"/>
    <b v="0"/>
  </r>
  <r>
    <s v="March 07, 2018 at 01:00PM"/>
    <s v="March 07"/>
    <s v="2018"/>
    <x v="622"/>
    <x v="2"/>
    <s v="07"/>
    <d v="2018-03-07T00:00:00"/>
    <d v="2018-03-07T13:00:00"/>
    <b v="0"/>
  </r>
  <r>
    <s v="March 07, 2018 at 02:14PM"/>
    <s v="March 07"/>
    <s v="2018"/>
    <x v="623"/>
    <x v="2"/>
    <s v="07"/>
    <d v="2018-03-07T00:00:00"/>
    <d v="2018-03-07T14:14:00"/>
    <b v="0"/>
  </r>
  <r>
    <s v="March 07, 2018 at 05:54PM"/>
    <s v="March 07"/>
    <s v="2018"/>
    <x v="624"/>
    <x v="2"/>
    <s v="07"/>
    <d v="2018-03-07T00:00:00"/>
    <d v="2018-03-07T17:54:00"/>
    <b v="0"/>
  </r>
  <r>
    <s v="March 07, 2018 at 10:46PM"/>
    <s v="March 07"/>
    <s v="2018"/>
    <x v="625"/>
    <x v="2"/>
    <s v="07"/>
    <d v="2018-03-07T00:00:00"/>
    <d v="2018-03-07T22:46:00"/>
    <b v="0"/>
  </r>
  <r>
    <s v="March 08, 2018 at 04:59PM"/>
    <s v="March 08"/>
    <s v="2018"/>
    <x v="626"/>
    <x v="2"/>
    <s v="08"/>
    <d v="2018-03-08T00:00:00"/>
    <d v="2018-03-08T16:59:00"/>
    <b v="0"/>
  </r>
  <r>
    <s v="March 09, 2018 at 01:20PM"/>
    <s v="March 09"/>
    <s v="2018"/>
    <x v="627"/>
    <x v="2"/>
    <s v="09"/>
    <d v="2018-03-09T00:00:00"/>
    <d v="2018-03-09T13:20:00"/>
    <b v="0"/>
  </r>
  <r>
    <s v="March 09, 2018 at 09:19PM"/>
    <s v="March 09"/>
    <s v="2018"/>
    <x v="628"/>
    <x v="2"/>
    <s v="09"/>
    <d v="2018-03-09T00:00:00"/>
    <d v="2018-03-09T21:19:00"/>
    <b v="0"/>
  </r>
  <r>
    <s v="March 10, 2018 at 12:54AM"/>
    <s v="March 10"/>
    <s v="2018"/>
    <x v="629"/>
    <x v="2"/>
    <s v="10"/>
    <d v="2018-03-10T00:00:00"/>
    <d v="2018-03-10T00:54:00"/>
    <b v="1"/>
  </r>
  <r>
    <s v="March 10, 2018 at 12:55AM"/>
    <s v="March 10"/>
    <s v="2018"/>
    <x v="630"/>
    <x v="2"/>
    <s v="10"/>
    <d v="2018-03-10T00:00:00"/>
    <d v="2018-03-10T00:55:00"/>
    <b v="1"/>
  </r>
  <r>
    <s v="March 10, 2018 at 09:55AM"/>
    <s v="March 10"/>
    <s v="2018"/>
    <x v="631"/>
    <x v="2"/>
    <s v="10"/>
    <d v="2018-03-10T00:00:00"/>
    <d v="2018-03-10T09:55:00"/>
    <b v="0"/>
  </r>
  <r>
    <s v="March 10, 2018 at 01:35PM"/>
    <s v="March 10"/>
    <s v="2018"/>
    <x v="22"/>
    <x v="2"/>
    <s v="10"/>
    <d v="2018-03-10T00:00:00"/>
    <d v="2018-03-10T13:35:00"/>
    <b v="0"/>
  </r>
  <r>
    <s v="March 10, 2018 at 04:31PM"/>
    <s v="March 10"/>
    <s v="2018"/>
    <x v="26"/>
    <x v="2"/>
    <s v="10"/>
    <d v="2018-03-10T00:00:00"/>
    <d v="2018-03-10T16:31:00"/>
    <b v="0"/>
  </r>
  <r>
    <s v="March 10, 2018 at 08:51PM"/>
    <s v="March 10"/>
    <s v="2018"/>
    <x v="170"/>
    <x v="2"/>
    <s v="10"/>
    <d v="2018-03-10T00:00:00"/>
    <d v="2018-03-10T20:51:00"/>
    <b v="0"/>
  </r>
  <r>
    <s v="March 10, 2018 at 09:32PM"/>
    <s v="March 10"/>
    <s v="2018"/>
    <x v="51"/>
    <x v="2"/>
    <s v="10"/>
    <d v="2018-03-10T00:00:00"/>
    <d v="2018-03-10T21:32:00"/>
    <b v="0"/>
  </r>
  <r>
    <s v="March 11, 2018 at 08:32PM"/>
    <s v="March 11"/>
    <s v="2018"/>
    <x v="504"/>
    <x v="2"/>
    <s v="11"/>
    <d v="2018-03-11T00:00:00"/>
    <d v="2018-03-11T20:32:00"/>
    <b v="0"/>
  </r>
  <r>
    <s v="March 11, 2018 at 08:43PM"/>
    <s v="March 11"/>
    <s v="2018"/>
    <x v="632"/>
    <x v="2"/>
    <s v="11"/>
    <d v="2018-03-11T00:00:00"/>
    <d v="2018-03-11T20:43:00"/>
    <b v="0"/>
  </r>
  <r>
    <s v="March 12, 2018 at 03:39PM"/>
    <s v="March 12"/>
    <s v="2018"/>
    <x v="74"/>
    <x v="2"/>
    <s v="12"/>
    <d v="2018-03-12T00:00:00"/>
    <d v="2018-03-12T15:39:00"/>
    <b v="0"/>
  </r>
  <r>
    <s v="March 13, 2018 at 01:18PM"/>
    <s v="March 13"/>
    <s v="2018"/>
    <x v="159"/>
    <x v="2"/>
    <s v="13"/>
    <d v="2018-03-13T00:00:00"/>
    <d v="2018-03-13T13:18:00"/>
    <b v="0"/>
  </r>
  <r>
    <s v="March 13, 2018 at 02:21PM"/>
    <s v="March 13"/>
    <s v="2018"/>
    <x v="487"/>
    <x v="2"/>
    <s v="13"/>
    <d v="2018-03-13T00:00:00"/>
    <d v="2018-03-13T14:21:00"/>
    <b v="0"/>
  </r>
  <r>
    <s v="March 13, 2018 at 03:18PM"/>
    <s v="March 13"/>
    <s v="2018"/>
    <x v="219"/>
    <x v="2"/>
    <s v="13"/>
    <d v="2018-03-13T00:00:00"/>
    <d v="2018-03-13T15:18:00"/>
    <b v="0"/>
  </r>
  <r>
    <s v="March 13, 2018 at 09:01PM"/>
    <s v="March 13"/>
    <s v="2018"/>
    <x v="398"/>
    <x v="2"/>
    <s v="13"/>
    <d v="2018-03-13T00:00:00"/>
    <d v="2018-03-13T21:01:00"/>
    <b v="0"/>
  </r>
  <r>
    <s v="March 14, 2018 at 01:02PM"/>
    <s v="March 14"/>
    <s v="2018"/>
    <x v="605"/>
    <x v="2"/>
    <s v="14"/>
    <d v="2018-03-14T00:00:00"/>
    <d v="2018-03-14T13:02:00"/>
    <b v="0"/>
  </r>
  <r>
    <s v="March 14, 2018 at 09:37PM"/>
    <s v="March 14"/>
    <s v="2018"/>
    <x v="633"/>
    <x v="2"/>
    <s v="14"/>
    <d v="2018-03-14T00:00:00"/>
    <d v="2018-03-14T21:37:00"/>
    <b v="0"/>
  </r>
  <r>
    <s v="March 14, 2018 at 10:01PM"/>
    <s v="March 14"/>
    <s v="2018"/>
    <x v="634"/>
    <x v="2"/>
    <s v="14"/>
    <d v="2018-03-14T00:00:00"/>
    <d v="2018-03-14T22:01:00"/>
    <b v="0"/>
  </r>
  <r>
    <s v="March 15, 2018 at 02:20PM"/>
    <s v="March 15"/>
    <s v="2018"/>
    <x v="32"/>
    <x v="2"/>
    <s v="15"/>
    <d v="2018-03-15T00:00:00"/>
    <d v="2018-03-15T14:20:00"/>
    <b v="0"/>
  </r>
  <r>
    <s v="March 16, 2018 at 01:38PM"/>
    <s v="March 16"/>
    <s v="2018"/>
    <x v="635"/>
    <x v="2"/>
    <s v="16"/>
    <d v="2018-03-16T00:00:00"/>
    <d v="2018-03-16T13:38:00"/>
    <b v="0"/>
  </r>
  <r>
    <s v="March 16, 2018 at 05:02PM"/>
    <s v="March 16"/>
    <s v="2018"/>
    <x v="524"/>
    <x v="2"/>
    <s v="16"/>
    <d v="2018-03-16T00:00:00"/>
    <d v="2018-03-16T17:02:00"/>
    <b v="0"/>
  </r>
  <r>
    <s v="March 17, 2018 at 10:20AM"/>
    <s v="March 17"/>
    <s v="2018"/>
    <x v="43"/>
    <x v="2"/>
    <s v="17"/>
    <d v="2018-03-17T00:00:00"/>
    <d v="2018-03-17T10:20:00"/>
    <b v="0"/>
  </r>
  <r>
    <s v="March 17, 2018 at 11:25AM"/>
    <s v="March 17"/>
    <s v="2018"/>
    <x v="636"/>
    <x v="2"/>
    <s v="17"/>
    <d v="2018-03-17T00:00:00"/>
    <d v="2018-03-17T11:25:00"/>
    <b v="0"/>
  </r>
  <r>
    <s v="March 17, 2018 at 06:12PM"/>
    <s v="March 17"/>
    <s v="2018"/>
    <x v="262"/>
    <x v="2"/>
    <s v="17"/>
    <d v="2018-03-17T00:00:00"/>
    <d v="2018-03-17T18:12:00"/>
    <b v="0"/>
  </r>
  <r>
    <s v="March 18, 2018 at 05:40PM"/>
    <s v="March 18"/>
    <s v="2018"/>
    <x v="637"/>
    <x v="2"/>
    <s v="18"/>
    <d v="2018-03-18T00:00:00"/>
    <d v="2018-03-18T17:40:00"/>
    <b v="0"/>
  </r>
  <r>
    <s v="March 19, 2018 at 08:12AM"/>
    <s v="March 19"/>
    <s v="2018"/>
    <x v="222"/>
    <x v="2"/>
    <s v="19"/>
    <d v="2018-03-19T00:00:00"/>
    <d v="2018-03-19T08:12:00"/>
    <b v="0"/>
  </r>
  <r>
    <s v="March 19, 2018 at 01:48PM"/>
    <s v="March 19"/>
    <s v="2018"/>
    <x v="115"/>
    <x v="2"/>
    <s v="19"/>
    <d v="2018-03-19T00:00:00"/>
    <d v="2018-03-19T13:48:00"/>
    <b v="0"/>
  </r>
  <r>
    <s v="March 19, 2018 at 07:50PM"/>
    <s v="March 19"/>
    <s v="2018"/>
    <x v="606"/>
    <x v="2"/>
    <s v="19"/>
    <d v="2018-03-19T00:00:00"/>
    <d v="2018-03-19T19:50:00"/>
    <b v="1"/>
  </r>
  <r>
    <s v="March 19, 2018 at 07:51PM"/>
    <s v="March 19"/>
    <s v="2018"/>
    <x v="231"/>
    <x v="2"/>
    <s v="19"/>
    <d v="2018-03-19T00:00:00"/>
    <d v="2018-03-19T19:51:00"/>
    <b v="1"/>
  </r>
  <r>
    <s v="March 20, 2018 at 07:59AM"/>
    <s v="March 20"/>
    <s v="2018"/>
    <x v="521"/>
    <x v="2"/>
    <s v="20"/>
    <d v="2018-03-20T00:00:00"/>
    <d v="2018-03-20T07:59:00"/>
    <b v="0"/>
  </r>
  <r>
    <s v="March 20, 2018 at 01:01PM"/>
    <s v="March 20"/>
    <s v="2018"/>
    <x v="499"/>
    <x v="2"/>
    <s v="20"/>
    <d v="2018-03-20T00:00:00"/>
    <d v="2018-03-20T13:01:00"/>
    <b v="0"/>
  </r>
  <r>
    <s v="March 20, 2018 at 06:53PM"/>
    <s v="March 20"/>
    <s v="2018"/>
    <x v="263"/>
    <x v="2"/>
    <s v="20"/>
    <d v="2018-03-20T00:00:00"/>
    <d v="2018-03-20T18:53:00"/>
    <b v="0"/>
  </r>
  <r>
    <s v="March 20, 2018 at 08:26PM"/>
    <s v="March 20"/>
    <s v="2018"/>
    <x v="638"/>
    <x v="2"/>
    <s v="20"/>
    <d v="2018-03-20T00:00:00"/>
    <d v="2018-03-20T20:26:00"/>
    <b v="0"/>
  </r>
  <r>
    <s v="March 21, 2018 at 08:41AM"/>
    <s v="March 21"/>
    <s v="2018"/>
    <x v="93"/>
    <x v="2"/>
    <s v="21"/>
    <d v="2018-03-21T00:00:00"/>
    <d v="2018-03-21T08:41:00"/>
    <b v="0"/>
  </r>
  <r>
    <s v="March 22, 2018 at 08:19AM"/>
    <s v="March 22"/>
    <s v="2018"/>
    <x v="639"/>
    <x v="2"/>
    <s v="22"/>
    <d v="2018-03-22T00:00:00"/>
    <d v="2018-03-22T08:19:00"/>
    <b v="0"/>
  </r>
  <r>
    <s v="March 22, 2018 at 09:51AM"/>
    <s v="March 22"/>
    <s v="2018"/>
    <x v="428"/>
    <x v="2"/>
    <s v="22"/>
    <d v="2018-03-22T00:00:00"/>
    <d v="2018-03-22T09:51:00"/>
    <b v="0"/>
  </r>
  <r>
    <s v="March 22, 2018 at 02:38PM"/>
    <s v="March 22"/>
    <s v="2018"/>
    <x v="201"/>
    <x v="2"/>
    <s v="22"/>
    <d v="2018-03-22T00:00:00"/>
    <d v="2018-03-22T14:38:00"/>
    <b v="0"/>
  </r>
  <r>
    <s v="March 23, 2018 at 10:44AM"/>
    <s v="March 23"/>
    <s v="2018"/>
    <x v="399"/>
    <x v="2"/>
    <s v="23"/>
    <d v="2018-03-23T00:00:00"/>
    <d v="2018-03-23T10:44:00"/>
    <b v="0"/>
  </r>
  <r>
    <s v="March 24, 2018 at 10:01AM"/>
    <s v="March 24"/>
    <s v="2018"/>
    <x v="533"/>
    <x v="2"/>
    <s v="24"/>
    <d v="2018-03-24T00:00:00"/>
    <d v="2018-03-24T10:01:00"/>
    <b v="0"/>
  </r>
  <r>
    <s v="March 24, 2018 at 08:07PM"/>
    <s v="March 24"/>
    <s v="2018"/>
    <x v="640"/>
    <x v="2"/>
    <s v="24"/>
    <d v="2018-03-24T00:00:00"/>
    <d v="2018-03-24T20:07:00"/>
    <b v="0"/>
  </r>
  <r>
    <s v="March 25, 2018 at 09:30AM"/>
    <s v="March 25"/>
    <s v="2018"/>
    <x v="317"/>
    <x v="2"/>
    <s v="25"/>
    <d v="2018-03-25T00:00:00"/>
    <d v="2018-03-25T09:30:00"/>
    <b v="0"/>
  </r>
  <r>
    <s v="March 25, 2018 at 02:57PM"/>
    <s v="March 25"/>
    <s v="2018"/>
    <x v="519"/>
    <x v="2"/>
    <s v="25"/>
    <d v="2018-03-25T00:00:00"/>
    <d v="2018-03-25T14:57:00"/>
    <b v="0"/>
  </r>
  <r>
    <s v="March 25, 2018 at 08:08PM"/>
    <s v="March 25"/>
    <s v="2018"/>
    <x v="641"/>
    <x v="2"/>
    <s v="25"/>
    <d v="2018-03-25T00:00:00"/>
    <d v="2018-03-25T20:08:00"/>
    <b v="0"/>
  </r>
  <r>
    <s v="March 26, 2018 at 08:01AM"/>
    <s v="March 26"/>
    <s v="2018"/>
    <x v="642"/>
    <x v="2"/>
    <s v="26"/>
    <d v="2018-03-26T00:00:00"/>
    <d v="2018-03-26T08:01:00"/>
    <b v="0"/>
  </r>
  <r>
    <s v="March 26, 2018 at 04:34PM"/>
    <s v="March 26"/>
    <s v="2018"/>
    <x v="643"/>
    <x v="2"/>
    <s v="26"/>
    <d v="2018-03-26T00:00:00"/>
    <d v="2018-03-26T16:34:00"/>
    <b v="0"/>
  </r>
  <r>
    <s v="March 26, 2018 at 05:24PM"/>
    <s v="March 26"/>
    <s v="2018"/>
    <x v="64"/>
    <x v="2"/>
    <s v="26"/>
    <d v="2018-03-26T00:00:00"/>
    <d v="2018-03-26T17:24:00"/>
    <b v="0"/>
  </r>
  <r>
    <s v="March 26, 2018 at 07:59PM"/>
    <s v="March 26"/>
    <s v="2018"/>
    <x v="180"/>
    <x v="2"/>
    <s v="26"/>
    <d v="2018-03-26T00:00:00"/>
    <d v="2018-03-26T19:59:00"/>
    <b v="0"/>
  </r>
  <r>
    <s v="March 27, 2018 at 08:17AM"/>
    <s v="March 27"/>
    <s v="2018"/>
    <x v="644"/>
    <x v="2"/>
    <s v="27"/>
    <d v="2018-03-27T00:00:00"/>
    <d v="2018-03-27T08:17:00"/>
    <b v="0"/>
  </r>
  <r>
    <s v="March 27, 2018 at 09:26AM"/>
    <s v="March 27"/>
    <s v="2018"/>
    <x v="513"/>
    <x v="2"/>
    <s v="27"/>
    <d v="2018-03-27T00:00:00"/>
    <d v="2018-03-27T09:26:00"/>
    <b v="0"/>
  </r>
  <r>
    <s v="March 27, 2018 at 11:41AM"/>
    <s v="March 27"/>
    <s v="2018"/>
    <x v="130"/>
    <x v="2"/>
    <s v="27"/>
    <d v="2018-03-27T00:00:00"/>
    <d v="2018-03-27T11:41:00"/>
    <b v="0"/>
  </r>
  <r>
    <s v="March 27, 2018 at 11:49AM"/>
    <s v="March 27"/>
    <s v="2018"/>
    <x v="437"/>
    <x v="2"/>
    <s v="27"/>
    <d v="2018-03-27T00:00:00"/>
    <d v="2018-03-27T11:49:00"/>
    <b v="0"/>
  </r>
  <r>
    <s v="March 27, 2018 at 06:24PM"/>
    <s v="March 27"/>
    <s v="2018"/>
    <x v="645"/>
    <x v="2"/>
    <s v="27"/>
    <d v="2018-03-27T00:00:00"/>
    <d v="2018-03-27T18:24:00"/>
    <b v="0"/>
  </r>
  <r>
    <s v="March 27, 2018 at 09:17PM"/>
    <s v="March 27"/>
    <s v="2018"/>
    <x v="646"/>
    <x v="2"/>
    <s v="27"/>
    <d v="2018-03-27T00:00:00"/>
    <d v="2018-03-27T21:17:00"/>
    <b v="0"/>
  </r>
  <r>
    <s v="March 28, 2018 at 10:53AM"/>
    <s v="March 28"/>
    <s v="2018"/>
    <x v="24"/>
    <x v="2"/>
    <s v="28"/>
    <d v="2018-03-28T00:00:00"/>
    <d v="2018-03-28T10:53:00"/>
    <b v="0"/>
  </r>
  <r>
    <s v="March 28, 2018 at 09:01PM"/>
    <s v="March 28"/>
    <s v="2018"/>
    <x v="398"/>
    <x v="2"/>
    <s v="28"/>
    <d v="2018-03-28T00:00:00"/>
    <d v="2018-03-28T21:01:00"/>
    <b v="0"/>
  </r>
  <r>
    <s v="March 29, 2018 at 09:28AM"/>
    <s v="March 29"/>
    <s v="2018"/>
    <x v="206"/>
    <x v="2"/>
    <s v="29"/>
    <d v="2018-03-29T00:00:00"/>
    <d v="2018-03-29T09:28:00"/>
    <b v="0"/>
  </r>
  <r>
    <s v="March 29, 2018 at 07:54PM"/>
    <s v="March 29"/>
    <s v="2018"/>
    <x v="121"/>
    <x v="2"/>
    <s v="29"/>
    <d v="2018-03-29T00:00:00"/>
    <d v="2018-03-29T19:54:00"/>
    <b v="0"/>
  </r>
  <r>
    <s v="March 31, 2018 at 09:38PM"/>
    <s v="March 31"/>
    <s v="2018"/>
    <x v="282"/>
    <x v="2"/>
    <s v="31"/>
    <d v="2018-03-31T00:00:00"/>
    <d v="2018-03-31T21:38:00"/>
    <b v="0"/>
  </r>
  <r>
    <s v="April 02, 2018 at 10:48AM"/>
    <s v="April 02"/>
    <s v="2018"/>
    <x v="384"/>
    <x v="3"/>
    <s v="02"/>
    <d v="2018-04-02T00:00:00"/>
    <d v="2018-04-02T10:48:00"/>
    <b v="0"/>
  </r>
  <r>
    <s v="April 02, 2018 at 11:02AM"/>
    <s v="April 02"/>
    <s v="2018"/>
    <x v="388"/>
    <x v="3"/>
    <s v="02"/>
    <d v="2018-04-02T00:00:00"/>
    <d v="2018-04-02T11:02:00"/>
    <b v="0"/>
  </r>
  <r>
    <s v="April 02, 2018 at 01:39PM"/>
    <s v="April 02"/>
    <s v="2018"/>
    <x v="647"/>
    <x v="3"/>
    <s v="02"/>
    <d v="2018-04-02T00:00:00"/>
    <d v="2018-04-02T13:39:00"/>
    <b v="0"/>
  </r>
  <r>
    <s v="April 03, 2018 at 12:01PM"/>
    <s v="April 03"/>
    <s v="2018"/>
    <x v="101"/>
    <x v="3"/>
    <s v="03"/>
    <d v="2018-04-03T00:00:00"/>
    <d v="2018-04-03T12:01:00"/>
    <b v="0"/>
  </r>
  <r>
    <s v="April 04, 2018 at 07:11AM"/>
    <s v="April 04"/>
    <s v="2018"/>
    <x v="648"/>
    <x v="3"/>
    <s v="04"/>
    <d v="2018-04-04T00:00:00"/>
    <d v="2018-04-04T07:11:00"/>
    <b v="0"/>
  </r>
  <r>
    <s v="April 04, 2018 at 01:32PM"/>
    <s v="April 04"/>
    <s v="2018"/>
    <x v="16"/>
    <x v="3"/>
    <s v="04"/>
    <d v="2018-04-04T00:00:00"/>
    <d v="2018-04-04T13:32:00"/>
    <b v="0"/>
  </r>
  <r>
    <s v="April 04, 2018 at 02:32PM"/>
    <s v="April 04"/>
    <s v="2018"/>
    <x v="435"/>
    <x v="3"/>
    <s v="04"/>
    <d v="2018-04-04T00:00:00"/>
    <d v="2018-04-04T14:32:00"/>
    <b v="0"/>
  </r>
  <r>
    <s v="April 04, 2018 at 03:14PM"/>
    <s v="April 04"/>
    <s v="2018"/>
    <x v="343"/>
    <x v="3"/>
    <s v="04"/>
    <d v="2018-04-04T00:00:00"/>
    <d v="2018-04-04T15:14:00"/>
    <b v="0"/>
  </r>
  <r>
    <s v="April 05, 2018 at 02:55PM"/>
    <s v="April 05"/>
    <s v="2018"/>
    <x v="465"/>
    <x v="3"/>
    <s v="05"/>
    <d v="2018-04-05T00:00:00"/>
    <d v="2018-04-05T14:55:00"/>
    <b v="0"/>
  </r>
  <r>
    <s v="April 05, 2018 at 04:49PM"/>
    <s v="April 05"/>
    <s v="2018"/>
    <x v="649"/>
    <x v="3"/>
    <s v="05"/>
    <d v="2018-04-05T00:00:00"/>
    <d v="2018-04-05T16:49:00"/>
    <b v="0"/>
  </r>
  <r>
    <s v="April 06, 2018 at 02:14PM"/>
    <s v="April 06"/>
    <s v="2018"/>
    <x v="623"/>
    <x v="3"/>
    <s v="06"/>
    <d v="2018-04-06T00:00:00"/>
    <d v="2018-04-06T14:14:00"/>
    <b v="0"/>
  </r>
  <r>
    <s v="April 06, 2018 at 03:20PM"/>
    <s v="April 06"/>
    <s v="2018"/>
    <x v="470"/>
    <x v="3"/>
    <s v="06"/>
    <d v="2018-04-06T00:00:00"/>
    <d v="2018-04-06T15:20:00"/>
    <b v="0"/>
  </r>
  <r>
    <s v="April 06, 2018 at 08:41PM"/>
    <s v="April 06"/>
    <s v="2018"/>
    <x v="471"/>
    <x v="3"/>
    <s v="06"/>
    <d v="2018-04-06T00:00:00"/>
    <d v="2018-04-06T20:41:00"/>
    <b v="0"/>
  </r>
  <r>
    <s v="April 06, 2018 at 09:57PM"/>
    <s v="April 06"/>
    <s v="2018"/>
    <x v="587"/>
    <x v="3"/>
    <s v="06"/>
    <d v="2018-04-06T00:00:00"/>
    <d v="2018-04-06T21:57:00"/>
    <b v="0"/>
  </r>
  <r>
    <s v="April 07, 2018 at 08:59PM"/>
    <s v="April 07"/>
    <s v="2018"/>
    <x v="505"/>
    <x v="3"/>
    <s v="07"/>
    <d v="2018-04-07T00:00:00"/>
    <d v="2018-04-07T20:59:00"/>
    <b v="0"/>
  </r>
  <r>
    <s v="April 08, 2018 at 11:27AM"/>
    <s v="April 08"/>
    <s v="2018"/>
    <x v="99"/>
    <x v="3"/>
    <s v="08"/>
    <d v="2018-04-08T00:00:00"/>
    <d v="2018-04-08T11:27:00"/>
    <b v="0"/>
  </r>
  <r>
    <s v="April 09, 2018 at 11:37AM"/>
    <s v="April 09"/>
    <s v="2018"/>
    <x v="650"/>
    <x v="3"/>
    <s v="09"/>
    <d v="2018-04-09T00:00:00"/>
    <d v="2018-04-09T11:37:00"/>
    <b v="0"/>
  </r>
  <r>
    <s v="April 09, 2018 at 01:31PM"/>
    <s v="April 09"/>
    <s v="2018"/>
    <x v="594"/>
    <x v="3"/>
    <s v="09"/>
    <d v="2018-04-09T00:00:00"/>
    <d v="2018-04-09T13:31:00"/>
    <b v="0"/>
  </r>
  <r>
    <s v="April 09, 2018 at 03:46PM"/>
    <s v="April 09"/>
    <s v="2018"/>
    <x v="651"/>
    <x v="3"/>
    <s v="09"/>
    <d v="2018-04-09T00:00:00"/>
    <d v="2018-04-09T15:46:00"/>
    <b v="0"/>
  </r>
  <r>
    <s v="April 09, 2018 at 03:56PM"/>
    <s v="April 09"/>
    <s v="2018"/>
    <x v="339"/>
    <x v="3"/>
    <s v="09"/>
    <d v="2018-04-09T00:00:00"/>
    <d v="2018-04-09T15:56:00"/>
    <b v="0"/>
  </r>
  <r>
    <s v="April 10, 2018 at 09:27AM"/>
    <s v="April 10"/>
    <s v="2018"/>
    <x v="553"/>
    <x v="3"/>
    <s v="10"/>
    <d v="2018-04-10T00:00:00"/>
    <d v="2018-04-10T09:27:00"/>
    <b v="0"/>
  </r>
  <r>
    <s v="April 10, 2018 at 12:59PM"/>
    <s v="April 10"/>
    <s v="2018"/>
    <x v="503"/>
    <x v="3"/>
    <s v="10"/>
    <d v="2018-04-10T00:00:00"/>
    <d v="2018-04-10T12:59:00"/>
    <b v="1"/>
  </r>
  <r>
    <s v="April 10, 2018 at 01:00PM"/>
    <s v="April 10"/>
    <s v="2018"/>
    <x v="622"/>
    <x v="3"/>
    <s v="10"/>
    <d v="2018-04-10T00:00:00"/>
    <d v="2018-04-10T13:00:00"/>
    <b v="1"/>
  </r>
  <r>
    <s v="April 11, 2018 at 10:47AM"/>
    <s v="April 11"/>
    <s v="2018"/>
    <x v="325"/>
    <x v="3"/>
    <s v="11"/>
    <d v="2018-04-11T00:00:00"/>
    <d v="2018-04-11T10:47:00"/>
    <b v="0"/>
  </r>
  <r>
    <s v="April 11, 2018 at 05:03PM"/>
    <s v="April 11"/>
    <s v="2018"/>
    <x v="372"/>
    <x v="3"/>
    <s v="11"/>
    <d v="2018-04-11T00:00:00"/>
    <d v="2018-04-11T17:03:00"/>
    <b v="0"/>
  </r>
  <r>
    <s v="April 12, 2018 at 08:48AM"/>
    <s v="April 12"/>
    <s v="2018"/>
    <x v="237"/>
    <x v="3"/>
    <s v="12"/>
    <d v="2018-04-12T00:00:00"/>
    <d v="2018-04-12T08:48:00"/>
    <b v="0"/>
  </r>
  <r>
    <s v="April 12, 2018 at 12:33PM"/>
    <s v="April 12"/>
    <s v="2018"/>
    <x v="351"/>
    <x v="3"/>
    <s v="12"/>
    <d v="2018-04-12T00:00:00"/>
    <d v="2018-04-12T12:33:00"/>
    <b v="0"/>
  </r>
  <r>
    <s v="April 12, 2018 at 02:46PM"/>
    <s v="April 12"/>
    <s v="2018"/>
    <x v="652"/>
    <x v="3"/>
    <s v="12"/>
    <d v="2018-04-12T00:00:00"/>
    <d v="2018-04-12T14:46:00"/>
    <b v="0"/>
  </r>
  <r>
    <s v="April 13, 2018 at 07:44PM"/>
    <s v="April 13"/>
    <s v="2018"/>
    <x v="354"/>
    <x v="3"/>
    <s v="13"/>
    <d v="2018-04-13T00:00:00"/>
    <d v="2018-04-13T19:44:00"/>
    <b v="0"/>
  </r>
  <r>
    <s v="April 14, 2018 at 09:42AM"/>
    <s v="April 14"/>
    <s v="2018"/>
    <x v="525"/>
    <x v="3"/>
    <s v="14"/>
    <d v="2018-04-14T00:00:00"/>
    <d v="2018-04-14T09:42:00"/>
    <b v="0"/>
  </r>
  <r>
    <s v="April 14, 2018 at 12:26PM"/>
    <s v="April 14"/>
    <s v="2018"/>
    <x v="507"/>
    <x v="3"/>
    <s v="14"/>
    <d v="2018-04-14T00:00:00"/>
    <d v="2018-04-14T12:26:00"/>
    <b v="0"/>
  </r>
  <r>
    <s v="April 14, 2018 at 05:09PM"/>
    <s v="April 14"/>
    <s v="2018"/>
    <x v="358"/>
    <x v="3"/>
    <s v="14"/>
    <d v="2018-04-14T00:00:00"/>
    <d v="2018-04-14T17:09:00"/>
    <b v="0"/>
  </r>
  <r>
    <s v="April 15, 2018 at 09:52AM"/>
    <s v="April 15"/>
    <s v="2018"/>
    <x v="653"/>
    <x v="3"/>
    <s v="15"/>
    <d v="2018-04-15T00:00:00"/>
    <d v="2018-04-15T09:52:00"/>
    <b v="1"/>
  </r>
  <r>
    <s v="April 15, 2018 at 09:56AM"/>
    <s v="April 15"/>
    <s v="2018"/>
    <x v="146"/>
    <x v="3"/>
    <s v="15"/>
    <d v="2018-04-15T00:00:00"/>
    <d v="2018-04-15T09:56:00"/>
    <b v="1"/>
  </r>
  <r>
    <s v="April 15, 2018 at 05:22PM"/>
    <s v="April 15"/>
    <s v="2018"/>
    <x v="126"/>
    <x v="3"/>
    <s v="15"/>
    <d v="2018-04-15T00:00:00"/>
    <d v="2018-04-15T17:22:00"/>
    <b v="0"/>
  </r>
  <r>
    <s v="April 15, 2018 at 06:39PM"/>
    <s v="April 15"/>
    <s v="2018"/>
    <x v="166"/>
    <x v="3"/>
    <s v="15"/>
    <d v="2018-04-15T00:00:00"/>
    <d v="2018-04-15T18:39:00"/>
    <b v="0"/>
  </r>
  <r>
    <s v="April 16, 2018 at 10:50AM"/>
    <s v="April 16"/>
    <s v="2018"/>
    <x v="654"/>
    <x v="3"/>
    <s v="16"/>
    <d v="2018-04-16T00:00:00"/>
    <d v="2018-04-16T10:50:00"/>
    <b v="0"/>
  </r>
  <r>
    <s v="April 16, 2018 at 04:19PM"/>
    <s v="April 16"/>
    <s v="2018"/>
    <x v="655"/>
    <x v="3"/>
    <s v="16"/>
    <d v="2018-04-16T00:00:00"/>
    <d v="2018-04-16T16:19:00"/>
    <b v="0"/>
  </r>
  <r>
    <s v="April 18, 2018 at 01:44PM"/>
    <s v="April 18"/>
    <s v="2018"/>
    <x v="656"/>
    <x v="3"/>
    <s v="18"/>
    <d v="2018-04-18T00:00:00"/>
    <d v="2018-04-18T13:44:00"/>
    <b v="0"/>
  </r>
  <r>
    <s v="April 19, 2018 at 12:03PM"/>
    <s v="April 19"/>
    <s v="2018"/>
    <x v="657"/>
    <x v="3"/>
    <s v="19"/>
    <d v="2018-04-19T00:00:00"/>
    <d v="2018-04-19T12:03:00"/>
    <b v="1"/>
  </r>
  <r>
    <s v="April 19, 2018 at 12:04PM"/>
    <s v="April 19"/>
    <s v="2018"/>
    <x v="593"/>
    <x v="3"/>
    <s v="19"/>
    <d v="2018-04-19T00:00:00"/>
    <d v="2018-04-19T12:04:00"/>
    <b v="1"/>
  </r>
  <r>
    <s v="April 19, 2018 at 07:31PM"/>
    <s v="April 19"/>
    <s v="2018"/>
    <x v="557"/>
    <x v="3"/>
    <s v="19"/>
    <d v="2018-04-19T00:00:00"/>
    <d v="2018-04-19T19:31:00"/>
    <b v="0"/>
  </r>
  <r>
    <s v="April 20, 2018 at 10:25AM"/>
    <s v="April 20"/>
    <s v="2018"/>
    <x v="658"/>
    <x v="3"/>
    <s v="20"/>
    <d v="2018-04-20T00:00:00"/>
    <d v="2018-04-20T10:25:00"/>
    <b v="0"/>
  </r>
  <r>
    <s v="April 20, 2018 at 07:33PM"/>
    <s v="April 20"/>
    <s v="2018"/>
    <x v="100"/>
    <x v="3"/>
    <s v="20"/>
    <d v="2018-04-20T00:00:00"/>
    <d v="2018-04-20T19:33:00"/>
    <b v="0"/>
  </r>
  <r>
    <s v="April 21, 2018 at 01:37PM"/>
    <s v="April 21"/>
    <s v="2018"/>
    <x v="659"/>
    <x v="3"/>
    <s v="21"/>
    <d v="2018-04-21T00:00:00"/>
    <d v="2018-04-21T13:37:00"/>
    <b v="0"/>
  </r>
  <r>
    <s v="April 22, 2018 at 09:52AM"/>
    <s v="April 22"/>
    <s v="2018"/>
    <x v="653"/>
    <x v="3"/>
    <s v="22"/>
    <d v="2018-04-22T00:00:00"/>
    <d v="2018-04-22T09:52:00"/>
    <b v="0"/>
  </r>
  <r>
    <s v="April 22, 2018 at 12:03PM"/>
    <s v="April 22"/>
    <s v="2018"/>
    <x v="657"/>
    <x v="3"/>
    <s v="22"/>
    <d v="2018-04-22T00:00:00"/>
    <d v="2018-04-22T12:03:00"/>
    <b v="0"/>
  </r>
  <r>
    <s v="April 23, 2018 at 10:35AM"/>
    <s v="April 23"/>
    <s v="2018"/>
    <x v="565"/>
    <x v="3"/>
    <s v="23"/>
    <d v="2018-04-23T00:00:00"/>
    <d v="2018-04-23T10:35:00"/>
    <b v="0"/>
  </r>
  <r>
    <s v="April 23, 2018 at 12:12PM"/>
    <s v="April 23"/>
    <s v="2018"/>
    <x v="475"/>
    <x v="3"/>
    <s v="23"/>
    <d v="2018-04-23T00:00:00"/>
    <d v="2018-04-23T12:12:00"/>
    <b v="0"/>
  </r>
  <r>
    <s v="April 23, 2018 at 08:49PM"/>
    <s v="April 23"/>
    <s v="2018"/>
    <x v="660"/>
    <x v="3"/>
    <s v="23"/>
    <d v="2018-04-23T00:00:00"/>
    <d v="2018-04-23T20:49:00"/>
    <b v="0"/>
  </r>
  <r>
    <s v="April 24, 2018 at 09:46AM"/>
    <s v="April 24"/>
    <s v="2018"/>
    <x v="55"/>
    <x v="3"/>
    <s v="24"/>
    <d v="2018-04-24T00:00:00"/>
    <d v="2018-04-24T09:46:00"/>
    <b v="0"/>
  </r>
  <r>
    <s v="April 24, 2018 at 11:56AM"/>
    <s v="April 24"/>
    <s v="2018"/>
    <x v="661"/>
    <x v="3"/>
    <s v="24"/>
    <d v="2018-04-24T00:00:00"/>
    <d v="2018-04-24T11:56:00"/>
    <b v="0"/>
  </r>
  <r>
    <s v="April 24, 2018 at 01:14PM"/>
    <s v="April 24"/>
    <s v="2018"/>
    <x v="662"/>
    <x v="3"/>
    <s v="24"/>
    <d v="2018-04-24T00:00:00"/>
    <d v="2018-04-24T13:14:00"/>
    <b v="0"/>
  </r>
  <r>
    <s v="April 24, 2018 at 04:05PM"/>
    <s v="April 24"/>
    <s v="2018"/>
    <x v="663"/>
    <x v="3"/>
    <s v="24"/>
    <d v="2018-04-24T00:00:00"/>
    <d v="2018-04-24T16:05:00"/>
    <b v="0"/>
  </r>
  <r>
    <s v="April 24, 2018 at 09:00PM"/>
    <s v="April 24"/>
    <s v="2018"/>
    <x v="537"/>
    <x v="3"/>
    <s v="24"/>
    <d v="2018-04-24T00:00:00"/>
    <d v="2018-04-24T21:00:00"/>
    <b v="0"/>
  </r>
  <r>
    <s v="April 25, 2018 at 07:33PM"/>
    <s v="April 25"/>
    <s v="2018"/>
    <x v="100"/>
    <x v="3"/>
    <s v="25"/>
    <d v="2018-04-25T00:00:00"/>
    <d v="2018-04-25T19:33:00"/>
    <b v="0"/>
  </r>
  <r>
    <s v="April 26, 2018 at 09:08AM"/>
    <s v="April 26"/>
    <s v="2018"/>
    <x v="448"/>
    <x v="3"/>
    <s v="26"/>
    <d v="2018-04-26T00:00:00"/>
    <d v="2018-04-26T09:08:00"/>
    <b v="0"/>
  </r>
  <r>
    <s v="April 26, 2018 at 10:50AM"/>
    <s v="April 26"/>
    <s v="2018"/>
    <x v="654"/>
    <x v="3"/>
    <s v="26"/>
    <d v="2018-04-26T00:00:00"/>
    <d v="2018-04-26T10:50:00"/>
    <b v="0"/>
  </r>
  <r>
    <s v="April 26, 2018 at 12:54PM"/>
    <s v="April 26"/>
    <s v="2018"/>
    <x v="395"/>
    <x v="3"/>
    <s v="26"/>
    <d v="2018-04-26T00:00:00"/>
    <d v="2018-04-26T12:54:00"/>
    <b v="0"/>
  </r>
  <r>
    <s v="April 26, 2018 at 07:00PM"/>
    <s v="April 26"/>
    <s v="2018"/>
    <x v="664"/>
    <x v="3"/>
    <s v="26"/>
    <d v="2018-04-26T00:00:00"/>
    <d v="2018-04-26T19:00:00"/>
    <b v="0"/>
  </r>
  <r>
    <s v="April 27, 2018 at 10:28AM"/>
    <s v="April 27"/>
    <s v="2018"/>
    <x v="356"/>
    <x v="3"/>
    <s v="27"/>
    <d v="2018-04-27T00:00:00"/>
    <d v="2018-04-27T10:28:00"/>
    <b v="0"/>
  </r>
  <r>
    <s v="April 27, 2018 at 12:47PM"/>
    <s v="April 27"/>
    <s v="2018"/>
    <x v="184"/>
    <x v="3"/>
    <s v="27"/>
    <d v="2018-04-27T00:00:00"/>
    <d v="2018-04-27T12:47:00"/>
    <b v="0"/>
  </r>
  <r>
    <s v="April 27, 2018 at 10:57PM"/>
    <s v="April 27"/>
    <s v="2018"/>
    <x v="665"/>
    <x v="3"/>
    <s v="27"/>
    <d v="2018-04-27T00:00:00"/>
    <d v="2018-04-27T22:57:00"/>
    <b v="0"/>
  </r>
  <r>
    <s v="April 28, 2018 at 10:13AM"/>
    <s v="April 28"/>
    <s v="2018"/>
    <x v="31"/>
    <x v="3"/>
    <s v="28"/>
    <d v="2018-04-28T00:00:00"/>
    <d v="2018-04-28T10:13:00"/>
    <b v="0"/>
  </r>
  <r>
    <s v="April 28, 2018 at 04:20PM"/>
    <s v="April 28"/>
    <s v="2018"/>
    <x v="666"/>
    <x v="3"/>
    <s v="28"/>
    <d v="2018-04-28T00:00:00"/>
    <d v="2018-04-28T16:20:00"/>
    <b v="0"/>
  </r>
  <r>
    <s v="April 30, 2018 at 05:29PM"/>
    <s v="April 30"/>
    <s v="2018"/>
    <x v="18"/>
    <x v="3"/>
    <s v="30"/>
    <d v="2018-04-30T00:00:00"/>
    <d v="2018-04-30T17:29:00"/>
    <b v="0"/>
  </r>
  <r>
    <s v="April 30, 2018 at 07:44PM"/>
    <s v="April 30"/>
    <s v="2018"/>
    <x v="354"/>
    <x v="3"/>
    <s v="30"/>
    <d v="2018-04-30T00:00:00"/>
    <d v="2018-04-30T19:44:00"/>
    <b v="0"/>
  </r>
  <r>
    <s v="May 01, 2018 at 02:57PM"/>
    <s v="May 01"/>
    <s v="2018"/>
    <x v="519"/>
    <x v="4"/>
    <s v="01"/>
    <d v="2018-05-01T00:00:00"/>
    <d v="2018-05-01T14:57:00"/>
    <b v="0"/>
  </r>
  <r>
    <s v="May 03, 2018 at 01:48PM"/>
    <s v="May 03"/>
    <s v="2018"/>
    <x v="115"/>
    <x v="4"/>
    <s v="03"/>
    <d v="2018-05-03T00:00:00"/>
    <d v="2018-05-03T13:48:00"/>
    <b v="0"/>
  </r>
  <r>
    <s v="May 03, 2018 at 10:11PM"/>
    <s v="May 03"/>
    <s v="2018"/>
    <x v="667"/>
    <x v="4"/>
    <s v="03"/>
    <d v="2018-05-03T00:00:00"/>
    <d v="2018-05-03T22:11:00"/>
    <b v="1"/>
  </r>
  <r>
    <s v="May 03, 2018 at 10:12PM"/>
    <s v="May 03"/>
    <s v="2018"/>
    <x v="668"/>
    <x v="4"/>
    <s v="03"/>
    <d v="2018-05-03T00:00:00"/>
    <d v="2018-05-03T22:12:00"/>
    <b v="1"/>
  </r>
  <r>
    <s v="May 04, 2018 at 04:11PM"/>
    <s v="May 04"/>
    <s v="2018"/>
    <x v="81"/>
    <x v="4"/>
    <s v="04"/>
    <d v="2018-05-04T00:00:00"/>
    <d v="2018-05-04T16:11:00"/>
    <b v="0"/>
  </r>
  <r>
    <s v="May 06, 2018 at 08:24AM"/>
    <s v="May 06"/>
    <s v="2018"/>
    <x v="669"/>
    <x v="4"/>
    <s v="06"/>
    <d v="2018-05-06T00:00:00"/>
    <d v="2018-05-06T08:24:00"/>
    <b v="0"/>
  </r>
  <r>
    <s v="May 06, 2018 at 10:07AM"/>
    <s v="May 06"/>
    <s v="2018"/>
    <x v="327"/>
    <x v="4"/>
    <s v="06"/>
    <d v="2018-05-06T00:00:00"/>
    <d v="2018-05-06T10:07:00"/>
    <b v="0"/>
  </r>
  <r>
    <s v="May 06, 2018 at 01:31PM"/>
    <s v="May 06"/>
    <s v="2018"/>
    <x v="594"/>
    <x v="4"/>
    <s v="06"/>
    <d v="2018-05-06T00:00:00"/>
    <d v="2018-05-06T13:31:00"/>
    <b v="0"/>
  </r>
  <r>
    <s v="May 06, 2018 at 10:27PM"/>
    <s v="May 06"/>
    <s v="2018"/>
    <x v="670"/>
    <x v="4"/>
    <s v="06"/>
    <d v="2018-05-06T00:00:00"/>
    <d v="2018-05-06T22:27:00"/>
    <b v="0"/>
  </r>
  <r>
    <s v="May 08, 2018 at 08:52AM"/>
    <s v="May 08"/>
    <s v="2018"/>
    <x v="70"/>
    <x v="4"/>
    <s v="08"/>
    <d v="2018-05-08T00:00:00"/>
    <d v="2018-05-08T08:52:00"/>
    <b v="0"/>
  </r>
  <r>
    <s v="May 08, 2018 at 09:03AM"/>
    <s v="May 08"/>
    <s v="2018"/>
    <x v="306"/>
    <x v="4"/>
    <s v="08"/>
    <d v="2018-05-08T00:00:00"/>
    <d v="2018-05-08T09:03:00"/>
    <b v="0"/>
  </r>
  <r>
    <s v="May 08, 2018 at 11:55AM"/>
    <s v="May 08"/>
    <s v="2018"/>
    <x v="599"/>
    <x v="4"/>
    <s v="08"/>
    <d v="2018-05-08T00:00:00"/>
    <d v="2018-05-08T11:55:00"/>
    <b v="0"/>
  </r>
  <r>
    <s v="May 08, 2018 at 06:49PM"/>
    <s v="May 08"/>
    <s v="2018"/>
    <x v="492"/>
    <x v="4"/>
    <s v="08"/>
    <d v="2018-05-08T00:00:00"/>
    <d v="2018-05-08T18:49:00"/>
    <b v="0"/>
  </r>
  <r>
    <s v="May 09, 2018 at 03:41PM"/>
    <s v="May 09"/>
    <s v="2018"/>
    <x v="671"/>
    <x v="4"/>
    <s v="09"/>
    <d v="2018-05-09T00:00:00"/>
    <d v="2018-05-09T15:41:00"/>
    <b v="0"/>
  </r>
  <r>
    <s v="May 09, 2018 at 10:26PM"/>
    <s v="May 09"/>
    <s v="2018"/>
    <x v="200"/>
    <x v="4"/>
    <s v="09"/>
    <d v="2018-05-09T00:00:00"/>
    <d v="2018-05-09T22:26:00"/>
    <b v="0"/>
  </r>
  <r>
    <s v="May 10, 2018 at 09:59AM"/>
    <s v="May 10"/>
    <s v="2018"/>
    <x v="672"/>
    <x v="4"/>
    <s v="10"/>
    <d v="2018-05-10T00:00:00"/>
    <d v="2018-05-10T09:59:00"/>
    <b v="0"/>
  </r>
  <r>
    <s v="May 10, 2018 at 02:29PM"/>
    <s v="May 10"/>
    <s v="2018"/>
    <x v="341"/>
    <x v="4"/>
    <s v="10"/>
    <d v="2018-05-10T00:00:00"/>
    <d v="2018-05-10T14:29:00"/>
    <b v="0"/>
  </r>
  <r>
    <s v="May 11, 2018 at 09:58AM"/>
    <s v="May 11"/>
    <s v="2018"/>
    <x v="673"/>
    <x v="4"/>
    <s v="11"/>
    <d v="2018-05-11T00:00:00"/>
    <d v="2018-05-11T09:58:00"/>
    <b v="0"/>
  </r>
  <r>
    <s v="May 11, 2018 at 11:26AM"/>
    <s v="May 11"/>
    <s v="2018"/>
    <x v="515"/>
    <x v="4"/>
    <s v="11"/>
    <d v="2018-05-11T00:00:00"/>
    <d v="2018-05-11T11:26:00"/>
    <b v="0"/>
  </r>
  <r>
    <s v="May 11, 2018 at 06:48PM"/>
    <s v="May 11"/>
    <s v="2018"/>
    <x v="334"/>
    <x v="4"/>
    <s v="11"/>
    <d v="2018-05-11T00:00:00"/>
    <d v="2018-05-11T18:48:00"/>
    <b v="0"/>
  </r>
  <r>
    <s v="May 12, 2018 at 06:04PM"/>
    <s v="May 12"/>
    <s v="2018"/>
    <x v="303"/>
    <x v="4"/>
    <s v="12"/>
    <d v="2018-05-12T00:00:00"/>
    <d v="2018-05-12T18:04:00"/>
    <b v="0"/>
  </r>
  <r>
    <s v="May 13, 2018 at 04:18PM"/>
    <s v="May 13"/>
    <s v="2018"/>
    <x v="674"/>
    <x v="4"/>
    <s v="13"/>
    <d v="2018-05-13T00:00:00"/>
    <d v="2018-05-13T16:18:00"/>
    <b v="0"/>
  </r>
  <r>
    <s v="May 13, 2018 at 10:25PM"/>
    <s v="May 13"/>
    <s v="2018"/>
    <x v="675"/>
    <x v="4"/>
    <s v="13"/>
    <d v="2018-05-13T00:00:00"/>
    <d v="2018-05-13T22:25:00"/>
    <b v="0"/>
  </r>
  <r>
    <s v="May 14, 2018 at 08:41AM"/>
    <s v="May 14"/>
    <s v="2018"/>
    <x v="93"/>
    <x v="4"/>
    <s v="14"/>
    <d v="2018-05-14T00:00:00"/>
    <d v="2018-05-14T08:41:00"/>
    <b v="0"/>
  </r>
  <r>
    <s v="May 14, 2018 at 03:38PM"/>
    <s v="May 14"/>
    <s v="2018"/>
    <x v="676"/>
    <x v="4"/>
    <s v="14"/>
    <d v="2018-05-14T00:00:00"/>
    <d v="2018-05-14T15:38:00"/>
    <b v="0"/>
  </r>
  <r>
    <s v="May 14, 2018 at 03:56PM"/>
    <s v="May 14"/>
    <s v="2018"/>
    <x v="339"/>
    <x v="4"/>
    <s v="14"/>
    <d v="2018-05-14T00:00:00"/>
    <d v="2018-05-14T15:56:00"/>
    <b v="0"/>
  </r>
  <r>
    <s v="May 15, 2018 at 08:36PM"/>
    <s v="May 15"/>
    <s v="2018"/>
    <x v="476"/>
    <x v="4"/>
    <s v="15"/>
    <d v="2018-05-15T00:00:00"/>
    <d v="2018-05-15T20:36:00"/>
    <b v="0"/>
  </r>
  <r>
    <s v="May 16, 2018 at 09:55AM"/>
    <s v="May 16"/>
    <s v="2018"/>
    <x v="631"/>
    <x v="4"/>
    <s v="16"/>
    <d v="2018-05-16T00:00:00"/>
    <d v="2018-05-16T09:55:00"/>
    <b v="0"/>
  </r>
  <r>
    <s v="May 16, 2018 at 09:21PM"/>
    <s v="May 16"/>
    <s v="2018"/>
    <x v="216"/>
    <x v="4"/>
    <s v="16"/>
    <d v="2018-05-16T00:00:00"/>
    <d v="2018-05-16T21:21:00"/>
    <b v="0"/>
  </r>
  <r>
    <s v="May 17, 2018 at 10:06AM"/>
    <s v="May 17"/>
    <s v="2018"/>
    <x v="677"/>
    <x v="4"/>
    <s v="17"/>
    <d v="2018-05-17T00:00:00"/>
    <d v="2018-05-17T10:06:00"/>
    <b v="0"/>
  </r>
  <r>
    <s v="May 17, 2018 at 10:13AM"/>
    <s v="May 17"/>
    <s v="2018"/>
    <x v="31"/>
    <x v="4"/>
    <s v="17"/>
    <d v="2018-05-17T00:00:00"/>
    <d v="2018-05-17T10:13:00"/>
    <b v="0"/>
  </r>
  <r>
    <s v="May 17, 2018 at 12:38PM"/>
    <s v="May 17"/>
    <s v="2018"/>
    <x v="678"/>
    <x v="4"/>
    <s v="17"/>
    <d v="2018-05-17T00:00:00"/>
    <d v="2018-05-17T12:38:00"/>
    <b v="0"/>
  </r>
  <r>
    <s v="May 17, 2018 at 08:13PM"/>
    <s v="May 17"/>
    <s v="2018"/>
    <x v="679"/>
    <x v="4"/>
    <s v="17"/>
    <d v="2018-05-17T00:00:00"/>
    <d v="2018-05-17T20:13:00"/>
    <b v="0"/>
  </r>
  <r>
    <s v="May 18, 2018 at 07:07AM"/>
    <s v="May 18"/>
    <s v="2018"/>
    <x v="680"/>
    <x v="4"/>
    <s v="18"/>
    <d v="2018-05-18T00:00:00"/>
    <d v="2018-05-18T07:07:00"/>
    <b v="0"/>
  </r>
  <r>
    <s v="May 18, 2018 at 09:30AM"/>
    <s v="May 18"/>
    <s v="2018"/>
    <x v="317"/>
    <x v="4"/>
    <s v="18"/>
    <d v="2018-05-18T00:00:00"/>
    <d v="2018-05-18T09:30:00"/>
    <b v="0"/>
  </r>
  <r>
    <s v="May 19, 2018 at 12:29PM"/>
    <s v="May 19"/>
    <s v="2018"/>
    <x v="33"/>
    <x v="4"/>
    <s v="19"/>
    <d v="2018-05-19T00:00:00"/>
    <d v="2018-05-19T12:29:00"/>
    <b v="0"/>
  </r>
  <r>
    <s v="May 19, 2018 at 12:52PM"/>
    <s v="May 19"/>
    <s v="2018"/>
    <x v="275"/>
    <x v="4"/>
    <s v="19"/>
    <d v="2018-05-19T00:00:00"/>
    <d v="2018-05-19T12:52:00"/>
    <b v="0"/>
  </r>
  <r>
    <s v="May 19, 2018 at 04:14PM"/>
    <s v="May 19"/>
    <s v="2018"/>
    <x v="681"/>
    <x v="4"/>
    <s v="19"/>
    <d v="2018-05-19T00:00:00"/>
    <d v="2018-05-19T16:14:00"/>
    <b v="0"/>
  </r>
  <r>
    <s v="May 19, 2018 at 10:32PM"/>
    <s v="May 19"/>
    <s v="2018"/>
    <x v="682"/>
    <x v="4"/>
    <s v="19"/>
    <d v="2018-05-19T00:00:00"/>
    <d v="2018-05-19T22:32:00"/>
    <b v="0"/>
  </r>
  <r>
    <s v="May 20, 2018 at 09:09AM"/>
    <s v="May 20"/>
    <s v="2018"/>
    <x v="314"/>
    <x v="4"/>
    <s v="20"/>
    <d v="2018-05-20T00:00:00"/>
    <d v="2018-05-20T09:09:00"/>
    <b v="0"/>
  </r>
  <r>
    <s v="May 20, 2018 at 09:44AM"/>
    <s v="May 20"/>
    <s v="2018"/>
    <x v="149"/>
    <x v="4"/>
    <s v="20"/>
    <d v="2018-05-20T00:00:00"/>
    <d v="2018-05-20T09:44:00"/>
    <b v="0"/>
  </r>
  <r>
    <s v="May 20, 2018 at 10:35AM"/>
    <s v="May 20"/>
    <s v="2018"/>
    <x v="565"/>
    <x v="4"/>
    <s v="20"/>
    <d v="2018-05-20T00:00:00"/>
    <d v="2018-05-20T10:35:00"/>
    <b v="0"/>
  </r>
  <r>
    <s v="May 20, 2018 at 03:15PM"/>
    <s v="May 20"/>
    <s v="2018"/>
    <x v="140"/>
    <x v="4"/>
    <s v="20"/>
    <d v="2018-05-20T00:00:00"/>
    <d v="2018-05-20T15:15:00"/>
    <b v="0"/>
  </r>
  <r>
    <s v="May 21, 2018 at 09:43PM"/>
    <s v="May 21"/>
    <s v="2018"/>
    <x v="683"/>
    <x v="4"/>
    <s v="21"/>
    <d v="2018-05-21T00:00:00"/>
    <d v="2018-05-21T21:43:00"/>
    <b v="0"/>
  </r>
  <r>
    <s v="May 22, 2018 at 06:58PM"/>
    <s v="May 22"/>
    <s v="2018"/>
    <x v="684"/>
    <x v="4"/>
    <s v="22"/>
    <d v="2018-05-22T00:00:00"/>
    <d v="2018-05-22T18:58:00"/>
    <b v="0"/>
  </r>
  <r>
    <s v="May 22, 2018 at 10:01PM"/>
    <s v="May 22"/>
    <s v="2018"/>
    <x v="634"/>
    <x v="4"/>
    <s v="22"/>
    <d v="2018-05-22T00:00:00"/>
    <d v="2018-05-22T22:01:00"/>
    <b v="0"/>
  </r>
  <r>
    <s v="May 23, 2018 at 07:40AM"/>
    <s v="May 23"/>
    <s v="2018"/>
    <x v="685"/>
    <x v="4"/>
    <s v="23"/>
    <d v="2018-05-23T00:00:00"/>
    <d v="2018-05-23T07:40:00"/>
    <b v="1"/>
  </r>
  <r>
    <s v="May 23, 2018 at 07:41AM"/>
    <s v="May 23"/>
    <s v="2018"/>
    <x v="686"/>
    <x v="4"/>
    <s v="23"/>
    <d v="2018-05-23T00:00:00"/>
    <d v="2018-05-23T07:41:00"/>
    <b v="1"/>
  </r>
  <r>
    <s v="May 23, 2018 at 01:07PM"/>
    <s v="May 23"/>
    <s v="2018"/>
    <x v="418"/>
    <x v="4"/>
    <s v="23"/>
    <d v="2018-05-23T00:00:00"/>
    <d v="2018-05-23T13:07:00"/>
    <b v="0"/>
  </r>
  <r>
    <s v="May 23, 2018 at 08:38PM"/>
    <s v="May 23"/>
    <s v="2018"/>
    <x v="453"/>
    <x v="4"/>
    <s v="23"/>
    <d v="2018-05-23T00:00:00"/>
    <d v="2018-05-23T20:38:00"/>
    <b v="0"/>
  </r>
  <r>
    <s v="May 23, 2018 at 10:08PM"/>
    <s v="May 23"/>
    <s v="2018"/>
    <x v="687"/>
    <x v="4"/>
    <s v="23"/>
    <d v="2018-05-23T00:00:00"/>
    <d v="2018-05-23T22:08:00"/>
    <b v="0"/>
  </r>
  <r>
    <s v="May 24, 2018 at 12:12PM"/>
    <s v="May 24"/>
    <s v="2018"/>
    <x v="475"/>
    <x v="4"/>
    <s v="24"/>
    <d v="2018-05-24T00:00:00"/>
    <d v="2018-05-24T12:12:00"/>
    <b v="0"/>
  </r>
  <r>
    <s v="May 24, 2018 at 03:45PM"/>
    <s v="May 24"/>
    <s v="2018"/>
    <x v="688"/>
    <x v="4"/>
    <s v="24"/>
    <d v="2018-05-24T00:00:00"/>
    <d v="2018-05-24T15:45:00"/>
    <b v="0"/>
  </r>
  <r>
    <s v="May 24, 2018 at 10:05PM"/>
    <s v="May 24"/>
    <s v="2018"/>
    <x v="117"/>
    <x v="4"/>
    <s v="24"/>
    <d v="2018-05-24T00:00:00"/>
    <d v="2018-05-24T22:05:00"/>
    <b v="0"/>
  </r>
  <r>
    <s v="May 25, 2018 at 10:49AM"/>
    <s v="May 25"/>
    <s v="2018"/>
    <x v="192"/>
    <x v="4"/>
    <s v="25"/>
    <d v="2018-05-25T00:00:00"/>
    <d v="2018-05-25T10:49:00"/>
    <b v="0"/>
  </r>
  <r>
    <s v="May 26, 2018 at 09:53AM"/>
    <s v="May 26"/>
    <s v="2018"/>
    <x v="689"/>
    <x v="4"/>
    <s v="26"/>
    <d v="2018-05-26T00:00:00"/>
    <d v="2018-05-26T09:53:00"/>
    <b v="0"/>
  </r>
  <r>
    <s v="May 26, 2018 at 10:31AM"/>
    <s v="May 26"/>
    <s v="2018"/>
    <x v="377"/>
    <x v="4"/>
    <s v="26"/>
    <d v="2018-05-26T00:00:00"/>
    <d v="2018-05-26T10:31:00"/>
    <b v="0"/>
  </r>
  <r>
    <s v="May 27, 2018 at 12:36PM"/>
    <s v="May 27"/>
    <s v="2018"/>
    <x v="45"/>
    <x v="4"/>
    <s v="27"/>
    <d v="2018-05-27T00:00:00"/>
    <d v="2018-05-27T12:36:00"/>
    <b v="0"/>
  </r>
  <r>
    <s v="May 27, 2018 at 05:42PM"/>
    <s v="May 27"/>
    <s v="2018"/>
    <x v="690"/>
    <x v="4"/>
    <s v="27"/>
    <d v="2018-05-27T00:00:00"/>
    <d v="2018-05-27T17:42:00"/>
    <b v="0"/>
  </r>
  <r>
    <s v="May 27, 2018 at 08:24PM"/>
    <s v="May 27"/>
    <s v="2018"/>
    <x v="162"/>
    <x v="4"/>
    <s v="27"/>
    <d v="2018-05-27T00:00:00"/>
    <d v="2018-05-27T20:24:00"/>
    <b v="0"/>
  </r>
  <r>
    <s v="May 28, 2018 at 08:34PM"/>
    <s v="May 28"/>
    <s v="2018"/>
    <x v="691"/>
    <x v="4"/>
    <s v="28"/>
    <d v="2018-05-28T00:00:00"/>
    <d v="2018-05-28T20:34:00"/>
    <b v="0"/>
  </r>
  <r>
    <s v="May 28, 2018 at 08:43PM"/>
    <s v="May 28"/>
    <s v="2018"/>
    <x v="632"/>
    <x v="4"/>
    <s v="28"/>
    <d v="2018-05-28T00:00:00"/>
    <d v="2018-05-28T20:43:00"/>
    <b v="0"/>
  </r>
  <r>
    <s v="May 28, 2018 at 09:32PM"/>
    <s v="May 28"/>
    <s v="2018"/>
    <x v="51"/>
    <x v="4"/>
    <s v="28"/>
    <d v="2018-05-28T00:00:00"/>
    <d v="2018-05-28T21:32:00"/>
    <b v="0"/>
  </r>
  <r>
    <s v="May 29, 2018 at 07:21AM"/>
    <s v="May 29"/>
    <s v="2018"/>
    <x v="692"/>
    <x v="4"/>
    <s v="29"/>
    <d v="2018-05-29T00:00:00"/>
    <d v="2018-05-29T07:21:00"/>
    <b v="0"/>
  </r>
  <r>
    <s v="May 29, 2018 at 08:00PM"/>
    <s v="May 29"/>
    <s v="2018"/>
    <x v="693"/>
    <x v="4"/>
    <s v="29"/>
    <d v="2018-05-29T00:00:00"/>
    <d v="2018-05-29T20:00:00"/>
    <b v="0"/>
  </r>
  <r>
    <s v="May 29, 2018 at 08:40PM"/>
    <s v="May 29"/>
    <s v="2018"/>
    <x v="78"/>
    <x v="4"/>
    <s v="29"/>
    <d v="2018-05-29T00:00:00"/>
    <d v="2018-05-29T20:40:00"/>
    <b v="0"/>
  </r>
  <r>
    <s v="May 30, 2018 at 07:08AM"/>
    <s v="May 30"/>
    <s v="2018"/>
    <x v="694"/>
    <x v="4"/>
    <s v="30"/>
    <d v="2018-05-30T00:00:00"/>
    <d v="2018-05-30T07:08:00"/>
    <b v="0"/>
  </r>
  <r>
    <s v="May 30, 2018 at 01:59PM"/>
    <s v="May 30"/>
    <s v="2018"/>
    <x v="695"/>
    <x v="4"/>
    <s v="30"/>
    <d v="2018-05-30T00:00:00"/>
    <d v="2018-05-30T13:59:00"/>
    <b v="0"/>
  </r>
  <r>
    <s v="May 30, 2018 at 05:25PM"/>
    <s v="May 30"/>
    <s v="2018"/>
    <x v="696"/>
    <x v="4"/>
    <s v="30"/>
    <d v="2018-05-30T00:00:00"/>
    <d v="2018-05-30T17:25:00"/>
    <b v="0"/>
  </r>
  <r>
    <s v="May 30, 2018 at 10:30PM"/>
    <s v="May 30"/>
    <s v="2018"/>
    <x v="160"/>
    <x v="4"/>
    <s v="30"/>
    <d v="2018-05-30T00:00:00"/>
    <d v="2018-05-30T22:30:00"/>
    <b v="0"/>
  </r>
  <r>
    <s v="May 31, 2018 at 08:36AM"/>
    <s v="May 31"/>
    <s v="2018"/>
    <x v="697"/>
    <x v="4"/>
    <s v="31"/>
    <d v="2018-05-31T00:00:00"/>
    <d v="2018-05-31T08:36:00"/>
    <b v="0"/>
  </r>
  <r>
    <s v="May 31, 2018 at 11:19AM"/>
    <s v="May 31"/>
    <s v="2018"/>
    <x v="501"/>
    <x v="4"/>
    <s v="31"/>
    <d v="2018-05-31T00:00:00"/>
    <d v="2018-05-31T11:19:00"/>
    <b v="0"/>
  </r>
  <r>
    <s v="June 02, 2018 at 01:27PM"/>
    <s v="June 02"/>
    <s v="2018"/>
    <x v="37"/>
    <x v="5"/>
    <s v="02"/>
    <d v="2018-06-02T00:00:00"/>
    <d v="2018-06-02T13:27:00"/>
    <b v="0"/>
  </r>
  <r>
    <s v="June 02, 2018 at 01:48PM"/>
    <s v="June 02"/>
    <s v="2018"/>
    <x v="115"/>
    <x v="5"/>
    <s v="02"/>
    <d v="2018-06-02T00:00:00"/>
    <d v="2018-06-02T13:48:00"/>
    <b v="0"/>
  </r>
  <r>
    <s v="June 03, 2018 at 02:40PM"/>
    <s v="June 03"/>
    <s v="2018"/>
    <x v="698"/>
    <x v="5"/>
    <s v="03"/>
    <d v="2018-06-03T00:00:00"/>
    <d v="2018-06-03T14:40:00"/>
    <b v="0"/>
  </r>
  <r>
    <s v="June 03, 2018 at 02:56PM"/>
    <s v="June 03"/>
    <s v="2018"/>
    <x v="518"/>
    <x v="5"/>
    <s v="03"/>
    <d v="2018-06-03T00:00:00"/>
    <d v="2018-06-03T14:56:00"/>
    <b v="0"/>
  </r>
  <r>
    <s v="June 03, 2018 at 08:36PM"/>
    <s v="June 03"/>
    <s v="2018"/>
    <x v="476"/>
    <x v="5"/>
    <s v="03"/>
    <d v="2018-06-03T00:00:00"/>
    <d v="2018-06-03T20:36:00"/>
    <b v="0"/>
  </r>
  <r>
    <s v="June 04, 2018 at 01:35PM"/>
    <s v="June 04"/>
    <s v="2018"/>
    <x v="22"/>
    <x v="5"/>
    <s v="04"/>
    <d v="2018-06-04T00:00:00"/>
    <d v="2018-06-04T13:35:00"/>
    <b v="0"/>
  </r>
  <r>
    <s v="June 04, 2018 at 03:42PM"/>
    <s v="June 04"/>
    <s v="2018"/>
    <x v="699"/>
    <x v="5"/>
    <s v="04"/>
    <d v="2018-06-04T00:00:00"/>
    <d v="2018-06-04T15:42:00"/>
    <b v="0"/>
  </r>
  <r>
    <s v="June 04, 2018 at 10:35PM"/>
    <s v="June 04"/>
    <s v="2018"/>
    <x v="324"/>
    <x v="5"/>
    <s v="04"/>
    <d v="2018-06-04T00:00:00"/>
    <d v="2018-06-04T22:35:00"/>
    <b v="0"/>
  </r>
  <r>
    <s v="June 05, 2018 at 08:42AM"/>
    <s v="June 05"/>
    <s v="2018"/>
    <x v="94"/>
    <x v="5"/>
    <s v="05"/>
    <d v="2018-06-05T00:00:00"/>
    <d v="2018-06-05T08:42:00"/>
    <b v="0"/>
  </r>
  <r>
    <s v="June 06, 2018 at 09:29AM"/>
    <s v="June 06"/>
    <s v="2018"/>
    <x v="98"/>
    <x v="5"/>
    <s v="06"/>
    <d v="2018-06-06T00:00:00"/>
    <d v="2018-06-06T09:29:00"/>
    <b v="0"/>
  </r>
  <r>
    <s v="June 07, 2018 at 12:53PM"/>
    <s v="June 07"/>
    <s v="2018"/>
    <x v="602"/>
    <x v="5"/>
    <s v="07"/>
    <d v="2018-06-07T00:00:00"/>
    <d v="2018-06-07T12:53:00"/>
    <b v="0"/>
  </r>
  <r>
    <s v="June 07, 2018 at 03:23PM"/>
    <s v="June 07"/>
    <s v="2018"/>
    <x v="700"/>
    <x v="5"/>
    <s v="07"/>
    <d v="2018-06-07T00:00:00"/>
    <d v="2018-06-07T15:23:00"/>
    <b v="0"/>
  </r>
  <r>
    <s v="June 08, 2018 at 01:21PM"/>
    <s v="June 08"/>
    <s v="2018"/>
    <x v="30"/>
    <x v="5"/>
    <s v="08"/>
    <d v="2018-06-08T00:00:00"/>
    <d v="2018-06-08T13:21:00"/>
    <b v="1"/>
  </r>
  <r>
    <s v="June 08, 2018 at 01:22PM"/>
    <s v="June 08"/>
    <s v="2018"/>
    <x v="139"/>
    <x v="5"/>
    <s v="08"/>
    <d v="2018-06-08T00:00:00"/>
    <d v="2018-06-08T13:22:00"/>
    <b v="1"/>
  </r>
  <r>
    <s v="June 08, 2018 at 06:36PM"/>
    <s v="June 08"/>
    <s v="2018"/>
    <x v="76"/>
    <x v="5"/>
    <s v="08"/>
    <d v="2018-06-08T00:00:00"/>
    <d v="2018-06-08T18:36:00"/>
    <b v="0"/>
  </r>
  <r>
    <s v="June 09, 2018 at 08:35AM"/>
    <s v="June 09"/>
    <s v="2018"/>
    <x v="701"/>
    <x v="5"/>
    <s v="09"/>
    <d v="2018-06-09T00:00:00"/>
    <d v="2018-06-09T08:35:00"/>
    <b v="0"/>
  </r>
  <r>
    <s v="June 09, 2018 at 10:09AM"/>
    <s v="June 09"/>
    <s v="2018"/>
    <x v="542"/>
    <x v="5"/>
    <s v="09"/>
    <d v="2018-06-09T00:00:00"/>
    <d v="2018-06-09T10:09:00"/>
    <b v="0"/>
  </r>
  <r>
    <s v="June 09, 2018 at 01:25PM"/>
    <s v="June 09"/>
    <s v="2018"/>
    <x v="62"/>
    <x v="5"/>
    <s v="09"/>
    <d v="2018-06-09T00:00:00"/>
    <d v="2018-06-09T13:25:00"/>
    <b v="0"/>
  </r>
  <r>
    <s v="June 09, 2018 at 03:43PM"/>
    <s v="June 09"/>
    <s v="2018"/>
    <x v="702"/>
    <x v="5"/>
    <s v="09"/>
    <d v="2018-06-09T00:00:00"/>
    <d v="2018-06-09T15:43:00"/>
    <b v="0"/>
  </r>
  <r>
    <s v="June 10, 2018 at 02:02PM"/>
    <s v="June 10"/>
    <s v="2018"/>
    <x v="8"/>
    <x v="5"/>
    <s v="10"/>
    <d v="2018-06-10T00:00:00"/>
    <d v="2018-06-10T14:02:00"/>
    <b v="0"/>
  </r>
  <r>
    <s v="June 10, 2018 at 06:15PM"/>
    <s v="June 10"/>
    <s v="2018"/>
    <x v="703"/>
    <x v="5"/>
    <s v="10"/>
    <d v="2018-06-10T00:00:00"/>
    <d v="2018-06-10T18:15:00"/>
    <b v="0"/>
  </r>
  <r>
    <s v="June 11, 2018 at 08:26AM"/>
    <s v="June 11"/>
    <s v="2018"/>
    <x v="107"/>
    <x v="5"/>
    <s v="11"/>
    <d v="2018-06-11T00:00:00"/>
    <d v="2018-06-11T08:26:00"/>
    <b v="0"/>
  </r>
  <r>
    <s v="June 11, 2018 at 09:04AM"/>
    <s v="June 11"/>
    <s v="2018"/>
    <x v="307"/>
    <x v="5"/>
    <s v="11"/>
    <d v="2018-06-11T00:00:00"/>
    <d v="2018-06-11T09:04:00"/>
    <b v="0"/>
  </r>
  <r>
    <s v="June 11, 2018 at 07:10PM"/>
    <s v="June 11"/>
    <s v="2018"/>
    <x v="456"/>
    <x v="5"/>
    <s v="11"/>
    <d v="2018-06-11T00:00:00"/>
    <d v="2018-06-11T19:10:00"/>
    <b v="0"/>
  </r>
  <r>
    <s v="June 12, 2018 at 07:58AM"/>
    <s v="June 12"/>
    <s v="2018"/>
    <x v="704"/>
    <x v="5"/>
    <s v="12"/>
    <d v="2018-06-12T00:00:00"/>
    <d v="2018-06-12T07:58:00"/>
    <b v="0"/>
  </r>
  <r>
    <s v="June 12, 2018 at 12:50PM"/>
    <s v="June 12"/>
    <s v="2018"/>
    <x v="54"/>
    <x v="5"/>
    <s v="12"/>
    <d v="2018-06-12T00:00:00"/>
    <d v="2018-06-12T12:50:00"/>
    <b v="0"/>
  </r>
  <r>
    <s v="June 13, 2018 at 07:06AM"/>
    <s v="June 13"/>
    <s v="2018"/>
    <x v="705"/>
    <x v="5"/>
    <s v="13"/>
    <d v="2018-06-13T00:00:00"/>
    <d v="2018-06-13T07:06:00"/>
    <b v="0"/>
  </r>
  <r>
    <s v="June 13, 2018 at 08:46AM"/>
    <s v="June 13"/>
    <s v="2018"/>
    <x v="58"/>
    <x v="5"/>
    <s v="13"/>
    <d v="2018-06-13T00:00:00"/>
    <d v="2018-06-13T08:46:00"/>
    <b v="0"/>
  </r>
  <r>
    <s v="June 14, 2018 at 09:35PM"/>
    <s v="June 14"/>
    <s v="2018"/>
    <x v="706"/>
    <x v="5"/>
    <s v="14"/>
    <d v="2018-06-14T00:00:00"/>
    <d v="2018-06-14T21:35:00"/>
    <b v="0"/>
  </r>
  <r>
    <s v="June 14, 2018 at 10:17PM"/>
    <s v="June 14"/>
    <s v="2018"/>
    <x v="707"/>
    <x v="5"/>
    <s v="14"/>
    <d v="2018-06-14T00:00:00"/>
    <d v="2018-06-14T22:17:00"/>
    <b v="0"/>
  </r>
  <r>
    <s v="June 15, 2018 at 10:06AM"/>
    <s v="June 15"/>
    <s v="2018"/>
    <x v="677"/>
    <x v="5"/>
    <s v="15"/>
    <d v="2018-06-15T00:00:00"/>
    <d v="2018-06-15T10:06:00"/>
    <b v="0"/>
  </r>
  <r>
    <s v="June 15, 2018 at 11:51AM"/>
    <s v="June 15"/>
    <s v="2018"/>
    <x v="44"/>
    <x v="5"/>
    <s v="15"/>
    <d v="2018-06-15T00:00:00"/>
    <d v="2018-06-15T11:51:00"/>
    <b v="1"/>
  </r>
  <r>
    <s v="June 15, 2018 at 11:52AM"/>
    <s v="June 15"/>
    <s v="2018"/>
    <x v="708"/>
    <x v="5"/>
    <s v="15"/>
    <d v="2018-06-15T00:00:00"/>
    <d v="2018-06-15T11:52:00"/>
    <b v="1"/>
  </r>
  <r>
    <s v="June 15, 2018 at 12:25PM"/>
    <s v="June 15"/>
    <s v="2018"/>
    <x v="619"/>
    <x v="5"/>
    <s v="15"/>
    <d v="2018-06-15T00:00:00"/>
    <d v="2018-06-15T12:25:00"/>
    <b v="0"/>
  </r>
  <r>
    <s v="June 15, 2018 at 12:40PM"/>
    <s v="June 15"/>
    <s v="2018"/>
    <x v="709"/>
    <x v="5"/>
    <s v="15"/>
    <d v="2018-06-15T00:00:00"/>
    <d v="2018-06-15T12:40:00"/>
    <b v="0"/>
  </r>
  <r>
    <s v="June 15, 2018 at 01:51PM"/>
    <s v="June 15"/>
    <s v="2018"/>
    <x v="280"/>
    <x v="5"/>
    <s v="15"/>
    <d v="2018-06-15T00:00:00"/>
    <d v="2018-06-15T13:51:00"/>
    <b v="0"/>
  </r>
  <r>
    <s v="June 16, 2018 at 10:11AM"/>
    <s v="June 16"/>
    <s v="2018"/>
    <x v="569"/>
    <x v="5"/>
    <s v="16"/>
    <d v="2018-06-16T00:00:00"/>
    <d v="2018-06-16T10:11:00"/>
    <b v="0"/>
  </r>
  <r>
    <s v="June 17, 2018 at 11:06AM"/>
    <s v="June 17"/>
    <s v="2018"/>
    <x v="259"/>
    <x v="5"/>
    <s v="17"/>
    <d v="2018-06-17T00:00:00"/>
    <d v="2018-06-17T11:06:00"/>
    <b v="0"/>
  </r>
  <r>
    <s v="June 17, 2018 at 03:11PM"/>
    <s v="June 17"/>
    <s v="2018"/>
    <x v="561"/>
    <x v="5"/>
    <s v="17"/>
    <d v="2018-06-17T00:00:00"/>
    <d v="2018-06-17T15:11:00"/>
    <b v="0"/>
  </r>
  <r>
    <s v="June 18, 2018 at 04:11PM"/>
    <s v="June 18"/>
    <s v="2018"/>
    <x v="81"/>
    <x v="5"/>
    <s v="18"/>
    <d v="2018-06-18T00:00:00"/>
    <d v="2018-06-18T16:11:00"/>
    <b v="0"/>
  </r>
  <r>
    <s v="June 19, 2018 at 07:32AM"/>
    <s v="June 19"/>
    <s v="2018"/>
    <x v="124"/>
    <x v="5"/>
    <s v="19"/>
    <d v="2018-06-19T00:00:00"/>
    <d v="2018-06-19T07:32:00"/>
    <b v="1"/>
  </r>
  <r>
    <s v="June 19, 2018 at 07:33AM"/>
    <s v="June 19"/>
    <s v="2018"/>
    <x v="125"/>
    <x v="5"/>
    <s v="19"/>
    <d v="2018-06-19T00:00:00"/>
    <d v="2018-06-19T07:33:00"/>
    <b v="1"/>
  </r>
  <r>
    <s v="June 20, 2018 at 07:48AM"/>
    <s v="June 20"/>
    <s v="2018"/>
    <x v="710"/>
    <x v="5"/>
    <s v="20"/>
    <d v="2018-06-20T00:00:00"/>
    <d v="2018-06-20T07:48:00"/>
    <b v="0"/>
  </r>
  <r>
    <s v="June 20, 2018 at 10:03AM"/>
    <s v="June 20"/>
    <s v="2018"/>
    <x v="549"/>
    <x v="5"/>
    <s v="20"/>
    <d v="2018-06-20T00:00:00"/>
    <d v="2018-06-20T10:03:00"/>
    <b v="0"/>
  </r>
  <r>
    <s v="June 20, 2018 at 01:07PM"/>
    <s v="June 20"/>
    <s v="2018"/>
    <x v="418"/>
    <x v="5"/>
    <s v="20"/>
    <d v="2018-06-20T00:00:00"/>
    <d v="2018-06-20T13:07:00"/>
    <b v="1"/>
  </r>
  <r>
    <s v="June 20, 2018 at 01:08PM"/>
    <s v="June 20"/>
    <s v="2018"/>
    <x v="380"/>
    <x v="5"/>
    <s v="20"/>
    <d v="2018-06-20T00:00:00"/>
    <d v="2018-06-20T13:08:00"/>
    <b v="1"/>
  </r>
  <r>
    <s v="June 20, 2018 at 02:53PM"/>
    <s v="June 20"/>
    <s v="2018"/>
    <x v="711"/>
    <x v="5"/>
    <s v="20"/>
    <d v="2018-06-20T00:00:00"/>
    <d v="2018-06-20T14:53:00"/>
    <b v="0"/>
  </r>
  <r>
    <s v="June 21, 2018 at 07:56AM"/>
    <s v="June 21"/>
    <s v="2018"/>
    <x v="214"/>
    <x v="5"/>
    <s v="21"/>
    <d v="2018-06-21T00:00:00"/>
    <d v="2018-06-21T07:56:00"/>
    <b v="0"/>
  </r>
  <r>
    <s v="June 21, 2018 at 11:17AM"/>
    <s v="June 21"/>
    <s v="2018"/>
    <x v="316"/>
    <x v="5"/>
    <s v="21"/>
    <d v="2018-06-21T00:00:00"/>
    <d v="2018-06-21T11:17:00"/>
    <b v="0"/>
  </r>
  <r>
    <s v="June 22, 2018 at 11:26AM"/>
    <s v="June 22"/>
    <s v="2018"/>
    <x v="515"/>
    <x v="5"/>
    <s v="22"/>
    <d v="2018-06-22T00:00:00"/>
    <d v="2018-06-22T11:26:00"/>
    <b v="0"/>
  </r>
  <r>
    <s v="June 22, 2018 at 01:06PM"/>
    <s v="June 22"/>
    <s v="2018"/>
    <x v="712"/>
    <x v="5"/>
    <s v="22"/>
    <d v="2018-06-22T00:00:00"/>
    <d v="2018-06-22T13:06:00"/>
    <b v="0"/>
  </r>
  <r>
    <s v="June 22, 2018 at 10:58PM"/>
    <s v="June 22"/>
    <s v="2018"/>
    <x v="713"/>
    <x v="5"/>
    <s v="22"/>
    <d v="2018-06-22T00:00:00"/>
    <d v="2018-06-22T22:58:00"/>
    <b v="0"/>
  </r>
  <r>
    <s v="June 23, 2018 at 09:00AM"/>
    <s v="June 23"/>
    <s v="2018"/>
    <x v="205"/>
    <x v="5"/>
    <s v="23"/>
    <d v="2018-06-23T00:00:00"/>
    <d v="2018-06-23T09:00:00"/>
    <b v="0"/>
  </r>
  <r>
    <s v="June 23, 2018 at 08:37PM"/>
    <s v="June 23"/>
    <s v="2018"/>
    <x v="452"/>
    <x v="5"/>
    <s v="23"/>
    <d v="2018-06-23T00:00:00"/>
    <d v="2018-06-23T20:37:00"/>
    <b v="0"/>
  </r>
  <r>
    <s v="June 24, 2018 at 08:58AM"/>
    <s v="June 24"/>
    <s v="2018"/>
    <x v="493"/>
    <x v="5"/>
    <s v="24"/>
    <d v="2018-06-24T00:00:00"/>
    <d v="2018-06-24T08:58:00"/>
    <b v="0"/>
  </r>
  <r>
    <s v="June 24, 2018 at 10:13AM"/>
    <s v="June 24"/>
    <s v="2018"/>
    <x v="31"/>
    <x v="5"/>
    <s v="24"/>
    <d v="2018-06-24T00:00:00"/>
    <d v="2018-06-24T10:13:00"/>
    <b v="0"/>
  </r>
  <r>
    <s v="June 24, 2018 at 12:36PM"/>
    <s v="June 24"/>
    <s v="2018"/>
    <x v="45"/>
    <x v="5"/>
    <s v="24"/>
    <d v="2018-06-24T00:00:00"/>
    <d v="2018-06-24T12:36:00"/>
    <b v="0"/>
  </r>
  <r>
    <s v="June 24, 2018 at 03:53PM"/>
    <s v="June 24"/>
    <s v="2018"/>
    <x v="571"/>
    <x v="5"/>
    <s v="24"/>
    <d v="2018-06-24T00:00:00"/>
    <d v="2018-06-24T15:53:00"/>
    <b v="0"/>
  </r>
  <r>
    <s v="June 25, 2018 at 04:31PM"/>
    <s v="June 25"/>
    <s v="2018"/>
    <x v="26"/>
    <x v="5"/>
    <s v="25"/>
    <d v="2018-06-25T00:00:00"/>
    <d v="2018-06-25T16:31:00"/>
    <b v="0"/>
  </r>
  <r>
    <s v="June 26, 2018 at 08:33AM"/>
    <s v="June 26"/>
    <s v="2018"/>
    <x v="69"/>
    <x v="5"/>
    <s v="26"/>
    <d v="2018-06-26T00:00:00"/>
    <d v="2018-06-26T08:33:00"/>
    <b v="0"/>
  </r>
  <r>
    <s v="June 26, 2018 at 09:20AM"/>
    <s v="June 26"/>
    <s v="2018"/>
    <x v="71"/>
    <x v="5"/>
    <s v="26"/>
    <d v="2018-06-26T00:00:00"/>
    <d v="2018-06-26T09:20:00"/>
    <b v="0"/>
  </r>
  <r>
    <s v="June 26, 2018 at 10:52AM"/>
    <s v="June 26"/>
    <s v="2018"/>
    <x v="714"/>
    <x v="5"/>
    <s v="26"/>
    <d v="2018-06-26T00:00:00"/>
    <d v="2018-06-26T10:52:00"/>
    <b v="1"/>
  </r>
  <r>
    <s v="June 26, 2018 at 10:53AM"/>
    <s v="June 26"/>
    <s v="2018"/>
    <x v="24"/>
    <x v="5"/>
    <s v="26"/>
    <d v="2018-06-26T00:00:00"/>
    <d v="2018-06-26T10:53:00"/>
    <b v="1"/>
  </r>
  <r>
    <s v="June 27, 2018 at 04:56PM"/>
    <s v="June 27"/>
    <s v="2018"/>
    <x v="482"/>
    <x v="5"/>
    <s v="27"/>
    <d v="2018-06-27T00:00:00"/>
    <d v="2018-06-27T16:56:00"/>
    <b v="0"/>
  </r>
  <r>
    <s v="June 27, 2018 at 10:50PM"/>
    <s v="June 27"/>
    <s v="2018"/>
    <x v="715"/>
    <x v="5"/>
    <s v="27"/>
    <d v="2018-06-27T00:00:00"/>
    <d v="2018-06-27T22:50:00"/>
    <b v="0"/>
  </r>
  <r>
    <s v="June 28, 2018 at 09:31AM"/>
    <s v="June 28"/>
    <s v="2018"/>
    <x v="716"/>
    <x v="5"/>
    <s v="28"/>
    <d v="2018-06-28T00:00:00"/>
    <d v="2018-06-28T09:31:00"/>
    <b v="0"/>
  </r>
  <r>
    <s v="June 28, 2018 at 10:02AM"/>
    <s v="June 28"/>
    <s v="2018"/>
    <x v="42"/>
    <x v="5"/>
    <s v="28"/>
    <d v="2018-06-28T00:00:00"/>
    <d v="2018-06-28T10:02:00"/>
    <b v="0"/>
  </r>
  <r>
    <s v="June 28, 2018 at 11:15AM"/>
    <s v="June 28"/>
    <s v="2018"/>
    <x v="717"/>
    <x v="5"/>
    <s v="28"/>
    <d v="2018-06-28T00:00:00"/>
    <d v="2018-06-28T11:15:00"/>
    <b v="0"/>
  </r>
  <r>
    <s v="June 28, 2018 at 01:12PM"/>
    <s v="June 28"/>
    <s v="2018"/>
    <x v="718"/>
    <x v="5"/>
    <s v="28"/>
    <d v="2018-06-28T00:00:00"/>
    <d v="2018-06-28T13:12:00"/>
    <b v="0"/>
  </r>
  <r>
    <s v="June 28, 2018 at 05:54PM"/>
    <s v="June 28"/>
    <s v="2018"/>
    <x v="624"/>
    <x v="5"/>
    <s v="28"/>
    <d v="2018-06-28T00:00:00"/>
    <d v="2018-06-28T17:54:00"/>
    <b v="0"/>
  </r>
  <r>
    <s v="June 29, 2018 at 09:33AM"/>
    <s v="June 29"/>
    <s v="2018"/>
    <x v="719"/>
    <x v="5"/>
    <s v="29"/>
    <d v="2018-06-29T00:00:00"/>
    <d v="2018-06-29T09:33:00"/>
    <b v="0"/>
  </r>
  <r>
    <s v="June 29, 2018 at 11:18AM"/>
    <s v="June 29"/>
    <s v="2018"/>
    <x v="202"/>
    <x v="5"/>
    <s v="29"/>
    <d v="2018-06-29T00:00:00"/>
    <d v="2018-06-29T11:18:00"/>
    <b v="0"/>
  </r>
  <r>
    <s v="July 02, 2018 at 11:42AM"/>
    <s v="July 02"/>
    <s v="2018"/>
    <x v="137"/>
    <x v="6"/>
    <s v="02"/>
    <d v="2018-07-02T00:00:00"/>
    <d v="2018-07-02T11:42:00"/>
    <b v="0"/>
  </r>
  <r>
    <s v="July 02, 2018 at 09:04PM"/>
    <s v="July 02"/>
    <s v="2018"/>
    <x v="467"/>
    <x v="6"/>
    <s v="02"/>
    <d v="2018-07-02T00:00:00"/>
    <d v="2018-07-02T21:04:00"/>
    <b v="0"/>
  </r>
  <r>
    <s v="July 03, 2018 at 10:00AM"/>
    <s v="July 03"/>
    <s v="2018"/>
    <x v="720"/>
    <x v="6"/>
    <s v="03"/>
    <d v="2018-07-03T00:00:00"/>
    <d v="2018-07-03T10:00:00"/>
    <b v="0"/>
  </r>
  <r>
    <s v="July 03, 2018 at 01:06PM"/>
    <s v="July 03"/>
    <s v="2018"/>
    <x v="712"/>
    <x v="6"/>
    <s v="03"/>
    <d v="2018-07-03T00:00:00"/>
    <d v="2018-07-03T13:06:00"/>
    <b v="0"/>
  </r>
  <r>
    <s v="July 03, 2018 at 10:31PM"/>
    <s v="July 03"/>
    <s v="2018"/>
    <x v="721"/>
    <x v="6"/>
    <s v="03"/>
    <d v="2018-07-03T00:00:00"/>
    <d v="2018-07-03T22:31:00"/>
    <b v="0"/>
  </r>
  <r>
    <s v="July 05, 2018 at 10:37AM"/>
    <s v="July 05"/>
    <s v="2018"/>
    <x v="59"/>
    <x v="6"/>
    <s v="05"/>
    <d v="2018-07-05T00:00:00"/>
    <d v="2018-07-05T10:37:00"/>
    <b v="0"/>
  </r>
  <r>
    <s v="July 05, 2018 at 03:22PM"/>
    <s v="July 05"/>
    <s v="2018"/>
    <x v="722"/>
    <x v="6"/>
    <s v="05"/>
    <d v="2018-07-05T00:00:00"/>
    <d v="2018-07-05T15:22:00"/>
    <b v="1"/>
  </r>
  <r>
    <s v="July 05, 2018 at 03:23PM"/>
    <s v="July 05"/>
    <s v="2018"/>
    <x v="700"/>
    <x v="6"/>
    <s v="05"/>
    <d v="2018-07-05T00:00:00"/>
    <d v="2018-07-05T15:23:00"/>
    <b v="1"/>
  </r>
  <r>
    <s v="July 06, 2018 at 08:47AM"/>
    <s v="July 06"/>
    <s v="2018"/>
    <x v="723"/>
    <x v="6"/>
    <s v="06"/>
    <d v="2018-07-06T00:00:00"/>
    <d v="2018-07-06T08:47:00"/>
    <b v="0"/>
  </r>
  <r>
    <s v="July 06, 2018 at 03:19PM"/>
    <s v="July 06"/>
    <s v="2018"/>
    <x v="459"/>
    <x v="6"/>
    <s v="06"/>
    <d v="2018-07-06T00:00:00"/>
    <d v="2018-07-06T15:19:00"/>
    <b v="0"/>
  </r>
  <r>
    <s v="July 06, 2018 at 08:24PM"/>
    <s v="July 06"/>
    <s v="2018"/>
    <x v="162"/>
    <x v="6"/>
    <s v="06"/>
    <d v="2018-07-06T00:00:00"/>
    <d v="2018-07-06T20:24:00"/>
    <b v="0"/>
  </r>
  <r>
    <s v="July 07, 2018 at 10:34AM"/>
    <s v="July 07"/>
    <s v="2018"/>
    <x v="391"/>
    <x v="6"/>
    <s v="07"/>
    <d v="2018-07-07T00:00:00"/>
    <d v="2018-07-07T10:34:00"/>
    <b v="0"/>
  </r>
  <r>
    <s v="July 07, 2018 at 11:44AM"/>
    <s v="July 07"/>
    <s v="2018"/>
    <x v="596"/>
    <x v="6"/>
    <s v="07"/>
    <d v="2018-07-07T00:00:00"/>
    <d v="2018-07-07T11:44:00"/>
    <b v="0"/>
  </r>
  <r>
    <s v="July 08, 2018 at 08:02PM"/>
    <s v="July 08"/>
    <s v="2018"/>
    <x v="597"/>
    <x v="6"/>
    <s v="08"/>
    <d v="2018-07-08T00:00:00"/>
    <d v="2018-07-08T20:02:00"/>
    <b v="0"/>
  </r>
  <r>
    <s v="July 09, 2018 at 11:49AM"/>
    <s v="July 09"/>
    <s v="2018"/>
    <x v="437"/>
    <x v="6"/>
    <s v="09"/>
    <d v="2018-07-09T00:00:00"/>
    <d v="2018-07-09T11:49:00"/>
    <b v="0"/>
  </r>
  <r>
    <s v="July 10, 2018 at 11:01AM"/>
    <s v="July 10"/>
    <s v="2018"/>
    <x v="304"/>
    <x v="6"/>
    <s v="10"/>
    <d v="2018-07-10T00:00:00"/>
    <d v="2018-07-10T11:01:00"/>
    <b v="0"/>
  </r>
  <r>
    <s v="July 10, 2018 at 01:00PM"/>
    <s v="July 10"/>
    <s v="2018"/>
    <x v="622"/>
    <x v="6"/>
    <s v="10"/>
    <d v="2018-07-10T00:00:00"/>
    <d v="2018-07-10T13:00:00"/>
    <b v="0"/>
  </r>
  <r>
    <s v="July 10, 2018 at 02:18PM"/>
    <s v="July 10"/>
    <s v="2018"/>
    <x v="724"/>
    <x v="6"/>
    <s v="10"/>
    <d v="2018-07-10T00:00:00"/>
    <d v="2018-07-10T14:18:00"/>
    <b v="0"/>
  </r>
  <r>
    <s v="July 10, 2018 at 04:25PM"/>
    <s v="July 10"/>
    <s v="2018"/>
    <x v="725"/>
    <x v="6"/>
    <s v="10"/>
    <d v="2018-07-10T00:00:00"/>
    <d v="2018-07-10T16:25:00"/>
    <b v="0"/>
  </r>
  <r>
    <s v="July 10, 2018 at 09:32PM"/>
    <s v="July 10"/>
    <s v="2018"/>
    <x v="51"/>
    <x v="6"/>
    <s v="10"/>
    <d v="2018-07-10T00:00:00"/>
    <d v="2018-07-10T21:32:00"/>
    <b v="0"/>
  </r>
  <r>
    <s v="July 11, 2018 at 07:27AM"/>
    <s v="July 11"/>
    <s v="2018"/>
    <x v="726"/>
    <x v="6"/>
    <s v="11"/>
    <d v="2018-07-11T00:00:00"/>
    <d v="2018-07-11T07:27:00"/>
    <b v="0"/>
  </r>
  <r>
    <s v="July 11, 2018 at 07:52AM"/>
    <s v="July 11"/>
    <s v="2018"/>
    <x v="46"/>
    <x v="6"/>
    <s v="11"/>
    <d v="2018-07-11T00:00:00"/>
    <d v="2018-07-11T07:52:00"/>
    <b v="0"/>
  </r>
  <r>
    <s v="July 11, 2018 at 08:54AM"/>
    <s v="July 11"/>
    <s v="2018"/>
    <x v="727"/>
    <x v="6"/>
    <s v="11"/>
    <d v="2018-07-11T00:00:00"/>
    <d v="2018-07-11T08:54:00"/>
    <b v="0"/>
  </r>
  <r>
    <s v="July 12, 2018 at 12:17PM"/>
    <s v="July 12"/>
    <s v="2018"/>
    <x v="286"/>
    <x v="6"/>
    <s v="12"/>
    <d v="2018-07-12T00:00:00"/>
    <d v="2018-07-12T12:17:00"/>
    <b v="0"/>
  </r>
  <r>
    <s v="July 12, 2018 at 03:35PM"/>
    <s v="July 12"/>
    <s v="2018"/>
    <x v="131"/>
    <x v="6"/>
    <s v="12"/>
    <d v="2018-07-12T00:00:00"/>
    <d v="2018-07-12T15:35:00"/>
    <b v="0"/>
  </r>
  <r>
    <s v="July 12, 2018 at 05:12PM"/>
    <s v="July 12"/>
    <s v="2018"/>
    <x v="155"/>
    <x v="6"/>
    <s v="12"/>
    <d v="2018-07-12T00:00:00"/>
    <d v="2018-07-12T17:12:00"/>
    <b v="0"/>
  </r>
  <r>
    <s v="July 14, 2018 at 11:07AM"/>
    <s v="July 14"/>
    <s v="2018"/>
    <x v="119"/>
    <x v="6"/>
    <s v="14"/>
    <d v="2018-07-14T00:00:00"/>
    <d v="2018-07-14T11:07:00"/>
    <b v="0"/>
  </r>
  <r>
    <s v="July 14, 2018 at 11:53AM"/>
    <s v="July 14"/>
    <s v="2018"/>
    <x v="47"/>
    <x v="6"/>
    <s v="14"/>
    <d v="2018-07-14T00:00:00"/>
    <d v="2018-07-14T11:53:00"/>
    <b v="0"/>
  </r>
  <r>
    <s v="July 14, 2018 at 07:06PM"/>
    <s v="July 14"/>
    <s v="2018"/>
    <x v="728"/>
    <x v="6"/>
    <s v="14"/>
    <d v="2018-07-14T00:00:00"/>
    <d v="2018-07-14T19:06:00"/>
    <b v="0"/>
  </r>
  <r>
    <s v="July 14, 2018 at 07:16PM"/>
    <s v="July 14"/>
    <s v="2018"/>
    <x v="729"/>
    <x v="6"/>
    <s v="14"/>
    <d v="2018-07-14T00:00:00"/>
    <d v="2018-07-14T19:16:00"/>
    <b v="0"/>
  </r>
  <r>
    <s v="July 16, 2018 at 08:11AM"/>
    <s v="July 16"/>
    <s v="2018"/>
    <x v="194"/>
    <x v="6"/>
    <s v="16"/>
    <d v="2018-07-16T00:00:00"/>
    <d v="2018-07-16T08:11:00"/>
    <b v="0"/>
  </r>
  <r>
    <s v="July 16, 2018 at 04:29PM"/>
    <s v="July 16"/>
    <s v="2018"/>
    <x v="431"/>
    <x v="6"/>
    <s v="16"/>
    <d v="2018-07-16T00:00:00"/>
    <d v="2018-07-16T16:29:00"/>
    <b v="0"/>
  </r>
  <r>
    <s v="July 17, 2018 at 12:52PM"/>
    <s v="July 17"/>
    <s v="2018"/>
    <x v="275"/>
    <x v="6"/>
    <s v="17"/>
    <d v="2018-07-17T00:00:00"/>
    <d v="2018-07-17T12:52:00"/>
    <b v="0"/>
  </r>
  <r>
    <s v="July 17, 2018 at 05:38PM"/>
    <s v="July 17"/>
    <s v="2018"/>
    <x v="128"/>
    <x v="6"/>
    <s v="17"/>
    <d v="2018-07-17T00:00:00"/>
    <d v="2018-07-17T17:38:00"/>
    <b v="0"/>
  </r>
  <r>
    <s v="July 18, 2018 at 07:39AM"/>
    <s v="July 18"/>
    <s v="2018"/>
    <x v="730"/>
    <x v="6"/>
    <s v="18"/>
    <d v="2018-07-18T00:00:00"/>
    <d v="2018-07-18T07:39:00"/>
    <b v="0"/>
  </r>
  <r>
    <s v="July 18, 2018 at 08:41AM"/>
    <s v="July 18"/>
    <s v="2018"/>
    <x v="93"/>
    <x v="6"/>
    <s v="18"/>
    <d v="2018-07-18T00:00:00"/>
    <d v="2018-07-18T08:41:00"/>
    <b v="1"/>
  </r>
  <r>
    <s v="July 18, 2018 at 08:42AM"/>
    <s v="July 18"/>
    <s v="2018"/>
    <x v="94"/>
    <x v="6"/>
    <s v="18"/>
    <d v="2018-07-18T00:00:00"/>
    <d v="2018-07-18T08:42:00"/>
    <b v="1"/>
  </r>
  <r>
    <s v="July 18, 2018 at 05:23PM"/>
    <s v="July 18"/>
    <s v="2018"/>
    <x v="392"/>
    <x v="6"/>
    <s v="18"/>
    <d v="2018-07-18T00:00:00"/>
    <d v="2018-07-18T17:23:00"/>
    <b v="0"/>
  </r>
  <r>
    <s v="July 19, 2018 at 12:52PM"/>
    <s v="July 19"/>
    <s v="2018"/>
    <x v="275"/>
    <x v="6"/>
    <s v="19"/>
    <d v="2018-07-19T00:00:00"/>
    <d v="2018-07-19T12:52:00"/>
    <b v="0"/>
  </r>
  <r>
    <s v="July 19, 2018 at 04:00PM"/>
    <s v="July 19"/>
    <s v="2018"/>
    <x v="278"/>
    <x v="6"/>
    <s v="19"/>
    <d v="2018-07-19T00:00:00"/>
    <d v="2018-07-19T16:00:00"/>
    <b v="0"/>
  </r>
  <r>
    <s v="July 19, 2018 at 08:56PM"/>
    <s v="July 19"/>
    <s v="2018"/>
    <x v="731"/>
    <x v="6"/>
    <s v="19"/>
    <d v="2018-07-19T00:00:00"/>
    <d v="2018-07-19T20:56:00"/>
    <b v="0"/>
  </r>
  <r>
    <s v="July 20, 2018 at 03:07PM"/>
    <s v="July 20"/>
    <s v="2018"/>
    <x v="566"/>
    <x v="6"/>
    <s v="20"/>
    <d v="2018-07-20T00:00:00"/>
    <d v="2018-07-20T15:07:00"/>
    <b v="0"/>
  </r>
  <r>
    <s v="July 20, 2018 at 11:04PM"/>
    <s v="July 20"/>
    <s v="2018"/>
    <x v="732"/>
    <x v="6"/>
    <s v="20"/>
    <d v="2018-07-20T00:00:00"/>
    <d v="2018-07-20T23:04:00"/>
    <b v="0"/>
  </r>
  <r>
    <s v="July 21, 2018 at 11:07AM"/>
    <s v="July 21"/>
    <s v="2018"/>
    <x v="119"/>
    <x v="6"/>
    <s v="21"/>
    <d v="2018-07-21T00:00:00"/>
    <d v="2018-07-21T11:07:00"/>
    <b v="0"/>
  </r>
  <r>
    <s v="July 21, 2018 at 04:57PM"/>
    <s v="July 21"/>
    <s v="2018"/>
    <x v="320"/>
    <x v="6"/>
    <s v="21"/>
    <d v="2018-07-21T00:00:00"/>
    <d v="2018-07-21T16:57:00"/>
    <b v="0"/>
  </r>
  <r>
    <s v="July 21, 2018 at 06:58PM"/>
    <s v="July 21"/>
    <s v="2018"/>
    <x v="684"/>
    <x v="6"/>
    <s v="21"/>
    <d v="2018-07-21T00:00:00"/>
    <d v="2018-07-21T18:58:00"/>
    <b v="0"/>
  </r>
  <r>
    <s v="July 22, 2018 at 10:49AM"/>
    <s v="July 22"/>
    <s v="2018"/>
    <x v="192"/>
    <x v="6"/>
    <s v="22"/>
    <d v="2018-07-22T00:00:00"/>
    <d v="2018-07-22T10:49:00"/>
    <b v="0"/>
  </r>
  <r>
    <s v="July 22, 2018 at 03:42PM"/>
    <s v="July 22"/>
    <s v="2018"/>
    <x v="699"/>
    <x v="6"/>
    <s v="22"/>
    <d v="2018-07-22T00:00:00"/>
    <d v="2018-07-22T15:42:00"/>
    <b v="0"/>
  </r>
  <r>
    <s v="July 23, 2018 at 08:07AM"/>
    <s v="July 23"/>
    <s v="2018"/>
    <x v="193"/>
    <x v="6"/>
    <s v="23"/>
    <d v="2018-07-23T00:00:00"/>
    <d v="2018-07-23T08:07:00"/>
    <b v="0"/>
  </r>
  <r>
    <s v="July 23, 2018 at 08:54AM"/>
    <s v="July 23"/>
    <s v="2018"/>
    <x v="727"/>
    <x v="6"/>
    <s v="23"/>
    <d v="2018-07-23T00:00:00"/>
    <d v="2018-07-23T08:54:00"/>
    <b v="0"/>
  </r>
  <r>
    <s v="July 23, 2018 at 11:28AM"/>
    <s v="July 23"/>
    <s v="2018"/>
    <x v="466"/>
    <x v="6"/>
    <s v="23"/>
    <d v="2018-07-23T00:00:00"/>
    <d v="2018-07-23T11:28:00"/>
    <b v="0"/>
  </r>
  <r>
    <s v="July 24, 2018 at 08:06AM"/>
    <s v="July 24"/>
    <s v="2018"/>
    <x v="77"/>
    <x v="6"/>
    <s v="24"/>
    <d v="2018-07-24T00:00:00"/>
    <d v="2018-07-24T08:06:00"/>
    <b v="0"/>
  </r>
  <r>
    <s v="July 24, 2018 at 03:19PM"/>
    <s v="July 24"/>
    <s v="2018"/>
    <x v="459"/>
    <x v="6"/>
    <s v="24"/>
    <d v="2018-07-24T00:00:00"/>
    <d v="2018-07-24T15:19:00"/>
    <b v="0"/>
  </r>
  <r>
    <s v="July 25, 2018 at 07:41AM"/>
    <s v="July 25"/>
    <s v="2018"/>
    <x v="686"/>
    <x v="6"/>
    <s v="25"/>
    <d v="2018-07-25T00:00:00"/>
    <d v="2018-07-25T07:41:00"/>
    <b v="0"/>
  </r>
  <r>
    <s v="July 25, 2018 at 01:37PM"/>
    <s v="July 25"/>
    <s v="2018"/>
    <x v="659"/>
    <x v="6"/>
    <s v="25"/>
    <d v="2018-07-25T00:00:00"/>
    <d v="2018-07-25T13:37:00"/>
    <b v="0"/>
  </r>
  <r>
    <s v="July 25, 2018 at 04:43PM"/>
    <s v="July 25"/>
    <s v="2018"/>
    <x v="460"/>
    <x v="6"/>
    <s v="25"/>
    <d v="2018-07-25T00:00:00"/>
    <d v="2018-07-25T16:43:00"/>
    <b v="0"/>
  </r>
  <r>
    <s v="July 26, 2018 at 07:54AM"/>
    <s v="July 26"/>
    <s v="2018"/>
    <x v="226"/>
    <x v="6"/>
    <s v="26"/>
    <d v="2018-07-26T00:00:00"/>
    <d v="2018-07-26T07:54:00"/>
    <b v="0"/>
  </r>
  <r>
    <s v="July 27, 2018 at 07:27AM"/>
    <s v="July 27"/>
    <s v="2018"/>
    <x v="726"/>
    <x v="6"/>
    <s v="27"/>
    <d v="2018-07-27T00:00:00"/>
    <d v="2018-07-27T07:27:00"/>
    <b v="0"/>
  </r>
  <r>
    <s v="July 27, 2018 at 08:41AM"/>
    <s v="July 27"/>
    <s v="2018"/>
    <x v="93"/>
    <x v="6"/>
    <s v="27"/>
    <d v="2018-07-27T00:00:00"/>
    <d v="2018-07-27T08:41:00"/>
    <b v="0"/>
  </r>
  <r>
    <s v="July 27, 2018 at 12:15PM"/>
    <s v="July 27"/>
    <s v="2018"/>
    <x v="494"/>
    <x v="6"/>
    <s v="27"/>
    <d v="2018-07-27T00:00:00"/>
    <d v="2018-07-27T12:15:00"/>
    <b v="0"/>
  </r>
  <r>
    <s v="July 28, 2018 at 09:11AM"/>
    <s v="July 28"/>
    <s v="2018"/>
    <x v="298"/>
    <x v="6"/>
    <s v="28"/>
    <d v="2018-07-28T00:00:00"/>
    <d v="2018-07-28T09:11:00"/>
    <b v="0"/>
  </r>
  <r>
    <s v="July 28, 2018 at 05:10PM"/>
    <s v="July 28"/>
    <s v="2018"/>
    <x v="35"/>
    <x v="6"/>
    <s v="28"/>
    <d v="2018-07-28T00:00:00"/>
    <d v="2018-07-28T17:10:00"/>
    <b v="0"/>
  </r>
  <r>
    <s v="July 29, 2018 at 09:01PM"/>
    <s v="July 29"/>
    <s v="2018"/>
    <x v="398"/>
    <x v="6"/>
    <s v="29"/>
    <d v="2018-07-29T00:00:00"/>
    <d v="2018-07-29T21:01:00"/>
    <b v="0"/>
  </r>
  <r>
    <s v="July 30, 2018 at 07:25AM"/>
    <s v="July 30"/>
    <s v="2018"/>
    <x v="53"/>
    <x v="6"/>
    <s v="30"/>
    <d v="2018-07-30T00:00:00"/>
    <d v="2018-07-30T07:25:00"/>
    <b v="0"/>
  </r>
  <r>
    <s v="July 30, 2018 at 10:13AM"/>
    <s v="July 30"/>
    <s v="2018"/>
    <x v="31"/>
    <x v="6"/>
    <s v="30"/>
    <d v="2018-07-30T00:00:00"/>
    <d v="2018-07-30T10:13:00"/>
    <b v="0"/>
  </r>
  <r>
    <s v="July 30, 2018 at 11:13AM"/>
    <s v="July 30"/>
    <s v="2018"/>
    <x v="733"/>
    <x v="6"/>
    <s v="30"/>
    <d v="2018-07-30T00:00:00"/>
    <d v="2018-07-30T11:13:00"/>
    <b v="0"/>
  </r>
  <r>
    <s v="July 30, 2018 at 01:47PM"/>
    <s v="July 30"/>
    <s v="2018"/>
    <x v="455"/>
    <x v="6"/>
    <s v="30"/>
    <d v="2018-07-30T00:00:00"/>
    <d v="2018-07-30T13:47:00"/>
    <b v="0"/>
  </r>
  <r>
    <s v="July 30, 2018 at 03:11PM"/>
    <s v="July 30"/>
    <s v="2018"/>
    <x v="561"/>
    <x v="6"/>
    <s v="30"/>
    <d v="2018-07-30T00:00:00"/>
    <d v="2018-07-30T15:11:00"/>
    <b v="0"/>
  </r>
  <r>
    <s v="July 31, 2018 at 02:57PM"/>
    <s v="July 31"/>
    <s v="2018"/>
    <x v="519"/>
    <x v="6"/>
    <s v="31"/>
    <d v="2018-07-31T00:00:00"/>
    <d v="2018-07-31T14:57:00"/>
    <b v="0"/>
  </r>
  <r>
    <s v="August 01, 2018 at 08:20AM"/>
    <s v="August 01"/>
    <s v="2018"/>
    <x v="138"/>
    <x v="7"/>
    <s v="01"/>
    <d v="2018-08-01T00:00:00"/>
    <d v="2018-08-01T08:20:00"/>
    <b v="0"/>
  </r>
  <r>
    <s v="August 01, 2018 at 09:20AM"/>
    <s v="August 01"/>
    <s v="2018"/>
    <x v="71"/>
    <x v="7"/>
    <s v="01"/>
    <d v="2018-08-01T00:00:00"/>
    <d v="2018-08-01T09:20:00"/>
    <b v="0"/>
  </r>
  <r>
    <s v="August 01, 2018 at 04:11PM"/>
    <s v="August 01"/>
    <s v="2018"/>
    <x v="81"/>
    <x v="7"/>
    <s v="01"/>
    <d v="2018-08-01T00:00:00"/>
    <d v="2018-08-01T16:11:00"/>
    <b v="0"/>
  </r>
  <r>
    <s v="August 02, 2018 at 08:10AM"/>
    <s v="August 02"/>
    <s v="2018"/>
    <x v="474"/>
    <x v="7"/>
    <s v="02"/>
    <d v="2018-08-02T00:00:00"/>
    <d v="2018-08-02T08:10:00"/>
    <b v="0"/>
  </r>
  <r>
    <s v="August 03, 2018 at 01:51PM"/>
    <s v="August 03"/>
    <s v="2018"/>
    <x v="280"/>
    <x v="7"/>
    <s v="03"/>
    <d v="2018-08-03T00:00:00"/>
    <d v="2018-08-03T13:51:00"/>
    <b v="0"/>
  </r>
  <r>
    <s v="August 04, 2018 at 09:06PM"/>
    <s v="August 04"/>
    <s v="2018"/>
    <x v="559"/>
    <x v="7"/>
    <s v="04"/>
    <d v="2018-08-04T00:00:00"/>
    <d v="2018-08-04T21:06:00"/>
    <b v="0"/>
  </r>
  <r>
    <s v="August 06, 2018 at 09:42AM"/>
    <s v="August 06"/>
    <s v="2018"/>
    <x v="525"/>
    <x v="7"/>
    <s v="06"/>
    <d v="2018-08-06T00:00:00"/>
    <d v="2018-08-06T09:42:00"/>
    <b v="0"/>
  </r>
  <r>
    <s v="August 06, 2018 at 03:42PM"/>
    <s v="August 06"/>
    <s v="2018"/>
    <x v="699"/>
    <x v="7"/>
    <s v="06"/>
    <d v="2018-08-06T00:00:00"/>
    <d v="2018-08-06T15:42:00"/>
    <b v="0"/>
  </r>
  <r>
    <s v="August 06, 2018 at 04:08PM"/>
    <s v="August 06"/>
    <s v="2018"/>
    <x v="734"/>
    <x v="7"/>
    <s v="06"/>
    <d v="2018-08-06T00:00:00"/>
    <d v="2018-08-06T16:08:00"/>
    <b v="0"/>
  </r>
  <r>
    <s v="August 07, 2018 at 06:11PM"/>
    <s v="August 07"/>
    <s v="2018"/>
    <x v="735"/>
    <x v="7"/>
    <s v="07"/>
    <d v="2018-08-07T00:00:00"/>
    <d v="2018-08-07T18:11:00"/>
    <b v="0"/>
  </r>
  <r>
    <s v="August 08, 2018 at 10:38AM"/>
    <s v="August 08"/>
    <s v="2018"/>
    <x v="323"/>
    <x v="7"/>
    <s v="08"/>
    <d v="2018-08-08T00:00:00"/>
    <d v="2018-08-08T10:38:00"/>
    <b v="0"/>
  </r>
  <r>
    <s v="August 08, 2018 at 09:02PM"/>
    <s v="August 08"/>
    <s v="2018"/>
    <x v="313"/>
    <x v="7"/>
    <s v="08"/>
    <d v="2018-08-08T00:00:00"/>
    <d v="2018-08-08T21:02:00"/>
    <b v="0"/>
  </r>
  <r>
    <s v="August 09, 2018 at 07:37AM"/>
    <s v="August 09"/>
    <s v="2018"/>
    <x v="736"/>
    <x v="7"/>
    <s v="09"/>
    <d v="2018-08-09T00:00:00"/>
    <d v="2018-08-09T07:37:00"/>
    <b v="0"/>
  </r>
  <r>
    <s v="August 09, 2018 at 08:05AM"/>
    <s v="August 09"/>
    <s v="2018"/>
    <x v="737"/>
    <x v="7"/>
    <s v="09"/>
    <d v="2018-08-09T00:00:00"/>
    <d v="2018-08-09T08:05:00"/>
    <b v="0"/>
  </r>
  <r>
    <s v="August 09, 2018 at 10:55AM"/>
    <s v="August 09"/>
    <s v="2018"/>
    <x v="738"/>
    <x v="7"/>
    <s v="09"/>
    <d v="2018-08-09T00:00:00"/>
    <d v="2018-08-09T10:55:00"/>
    <b v="0"/>
  </r>
  <r>
    <s v="August 09, 2018 at 02:53PM"/>
    <s v="August 09"/>
    <s v="2018"/>
    <x v="711"/>
    <x v="7"/>
    <s v="09"/>
    <d v="2018-08-09T00:00:00"/>
    <d v="2018-08-09T14:53:00"/>
    <b v="0"/>
  </r>
  <r>
    <s v="August 10, 2018 at 10:33AM"/>
    <s v="August 10"/>
    <s v="2018"/>
    <x v="283"/>
    <x v="7"/>
    <s v="10"/>
    <d v="2018-08-10T00:00:00"/>
    <d v="2018-08-10T10:33:00"/>
    <b v="0"/>
  </r>
  <r>
    <s v="August 10, 2018 at 11:34AM"/>
    <s v="August 10"/>
    <s v="2018"/>
    <x v="739"/>
    <x v="7"/>
    <s v="10"/>
    <d v="2018-08-10T00:00:00"/>
    <d v="2018-08-10T11:34:00"/>
    <b v="0"/>
  </r>
  <r>
    <s v="August 10, 2018 at 09:56PM"/>
    <s v="August 10"/>
    <s v="2018"/>
    <x v="382"/>
    <x v="7"/>
    <s v="10"/>
    <d v="2018-08-10T00:00:00"/>
    <d v="2018-08-10T21:56:00"/>
    <b v="0"/>
  </r>
  <r>
    <s v="August 11, 2018 at 12:39PM"/>
    <s v="August 11"/>
    <s v="2018"/>
    <x v="740"/>
    <x v="7"/>
    <s v="11"/>
    <d v="2018-08-11T00:00:00"/>
    <d v="2018-08-11T12:39:00"/>
    <b v="0"/>
  </r>
  <r>
    <s v="August 11, 2018 at 06:46PM"/>
    <s v="August 11"/>
    <s v="2018"/>
    <x v="544"/>
    <x v="7"/>
    <s v="11"/>
    <d v="2018-08-11T00:00:00"/>
    <d v="2018-08-11T18:46:00"/>
    <b v="0"/>
  </r>
  <r>
    <s v="August 12, 2018 at 11:27AM"/>
    <s v="August 12"/>
    <s v="2018"/>
    <x v="99"/>
    <x v="7"/>
    <s v="12"/>
    <d v="2018-08-12T00:00:00"/>
    <d v="2018-08-12T11:27:00"/>
    <b v="1"/>
  </r>
  <r>
    <s v="August 12, 2018 at 11:28AM"/>
    <s v="August 12"/>
    <s v="2018"/>
    <x v="466"/>
    <x v="7"/>
    <s v="12"/>
    <d v="2018-08-12T00:00:00"/>
    <d v="2018-08-12T11:28:00"/>
    <b v="1"/>
  </r>
  <r>
    <s v="August 12, 2018 at 12:09PM"/>
    <s v="August 12"/>
    <s v="2018"/>
    <x v="479"/>
    <x v="7"/>
    <s v="12"/>
    <d v="2018-08-12T00:00:00"/>
    <d v="2018-08-12T12:09:00"/>
    <b v="0"/>
  </r>
  <r>
    <s v="August 13, 2018 at 05:55PM"/>
    <s v="August 13"/>
    <s v="2018"/>
    <x v="333"/>
    <x v="7"/>
    <s v="13"/>
    <d v="2018-08-13T00:00:00"/>
    <d v="2018-08-13T17:55:00"/>
    <b v="0"/>
  </r>
  <r>
    <s v="August 13, 2018 at 09:27PM"/>
    <s v="August 13"/>
    <s v="2018"/>
    <x v="618"/>
    <x v="7"/>
    <s v="13"/>
    <d v="2018-08-13T00:00:00"/>
    <d v="2018-08-13T21:27:00"/>
    <b v="0"/>
  </r>
  <r>
    <s v="August 14, 2018 at 01:34PM"/>
    <s v="August 14"/>
    <s v="2018"/>
    <x v="21"/>
    <x v="7"/>
    <s v="14"/>
    <d v="2018-08-14T00:00:00"/>
    <d v="2018-08-14T13:34:00"/>
    <b v="0"/>
  </r>
  <r>
    <s v="August 14, 2018 at 10:31PM"/>
    <s v="August 14"/>
    <s v="2018"/>
    <x v="721"/>
    <x v="7"/>
    <s v="14"/>
    <d v="2018-08-14T00:00:00"/>
    <d v="2018-08-14T22:31:00"/>
    <b v="0"/>
  </r>
  <r>
    <s v="August 14, 2018 at 10:43PM"/>
    <s v="August 14"/>
    <s v="2018"/>
    <x v="741"/>
    <x v="7"/>
    <s v="14"/>
    <d v="2018-08-14T00:00:00"/>
    <d v="2018-08-14T22:43:00"/>
    <b v="0"/>
  </r>
  <r>
    <s v="August 15, 2018 at 07:55AM"/>
    <s v="August 15"/>
    <s v="2018"/>
    <x v="742"/>
    <x v="7"/>
    <s v="15"/>
    <d v="2018-08-15T00:00:00"/>
    <d v="2018-08-15T07:55:00"/>
    <b v="0"/>
  </r>
  <r>
    <s v="August 15, 2018 at 10:01AM"/>
    <s v="August 15"/>
    <s v="2018"/>
    <x v="533"/>
    <x v="7"/>
    <s v="15"/>
    <d v="2018-08-15T00:00:00"/>
    <d v="2018-08-15T10:01:00"/>
    <b v="0"/>
  </r>
  <r>
    <s v="August 15, 2018 at 01:33PM"/>
    <s v="August 15"/>
    <s v="2018"/>
    <x v="120"/>
    <x v="7"/>
    <s v="15"/>
    <d v="2018-08-15T00:00:00"/>
    <d v="2018-08-15T13:33:00"/>
    <b v="0"/>
  </r>
  <r>
    <s v="August 15, 2018 at 06:37PM"/>
    <s v="August 15"/>
    <s v="2018"/>
    <x v="462"/>
    <x v="7"/>
    <s v="15"/>
    <d v="2018-08-15T00:00:00"/>
    <d v="2018-08-15T18:37:00"/>
    <b v="0"/>
  </r>
  <r>
    <s v="August 16, 2018 at 07:52AM"/>
    <s v="August 16"/>
    <s v="2018"/>
    <x v="46"/>
    <x v="7"/>
    <s v="16"/>
    <d v="2018-08-16T00:00:00"/>
    <d v="2018-08-16T07:52:00"/>
    <b v="0"/>
  </r>
  <r>
    <s v="August 16, 2018 at 03:37PM"/>
    <s v="August 16"/>
    <s v="2018"/>
    <x v="102"/>
    <x v="7"/>
    <s v="16"/>
    <d v="2018-08-16T00:00:00"/>
    <d v="2018-08-16T15:37:00"/>
    <b v="0"/>
  </r>
  <r>
    <s v="August 16, 2018 at 06:09PM"/>
    <s v="August 16"/>
    <s v="2018"/>
    <x v="743"/>
    <x v="7"/>
    <s v="16"/>
    <d v="2018-08-16T00:00:00"/>
    <d v="2018-08-16T18:09:00"/>
    <b v="0"/>
  </r>
  <r>
    <s v="August 17, 2018 at 01:26PM"/>
    <s v="August 17"/>
    <s v="2018"/>
    <x v="744"/>
    <x v="7"/>
    <s v="17"/>
    <d v="2018-08-17T00:00:00"/>
    <d v="2018-08-17T13:26:00"/>
    <b v="0"/>
  </r>
  <r>
    <s v="August 17, 2018 at 03:15PM"/>
    <s v="August 17"/>
    <s v="2018"/>
    <x v="140"/>
    <x v="7"/>
    <s v="17"/>
    <d v="2018-08-17T00:00:00"/>
    <d v="2018-08-17T15:15:00"/>
    <b v="0"/>
  </r>
  <r>
    <s v="August 18, 2018 at 09:54AM"/>
    <s v="August 18"/>
    <s v="2018"/>
    <x v="419"/>
    <x v="7"/>
    <s v="18"/>
    <d v="2018-08-18T00:00:00"/>
    <d v="2018-08-18T09:54:00"/>
    <b v="0"/>
  </r>
  <r>
    <s v="August 18, 2018 at 05:28PM"/>
    <s v="August 18"/>
    <s v="2018"/>
    <x v="39"/>
    <x v="7"/>
    <s v="18"/>
    <d v="2018-08-18T00:00:00"/>
    <d v="2018-08-18T17:28:00"/>
    <b v="0"/>
  </r>
  <r>
    <s v="August 21, 2018 at 10:38AM"/>
    <s v="August 21"/>
    <s v="2018"/>
    <x v="323"/>
    <x v="7"/>
    <s v="21"/>
    <d v="2018-08-21T00:00:00"/>
    <d v="2018-08-21T10:38:00"/>
    <b v="0"/>
  </r>
  <r>
    <s v="August 21, 2018 at 12:01PM"/>
    <s v="August 21"/>
    <s v="2018"/>
    <x v="101"/>
    <x v="7"/>
    <s v="21"/>
    <d v="2018-08-21T00:00:00"/>
    <d v="2018-08-21T12:01:00"/>
    <b v="0"/>
  </r>
  <r>
    <s v="August 22, 2018 at 03:44PM"/>
    <s v="August 22"/>
    <s v="2018"/>
    <x v="745"/>
    <x v="7"/>
    <s v="22"/>
    <d v="2018-08-22T00:00:00"/>
    <d v="2018-08-22T15:44:00"/>
    <b v="0"/>
  </r>
  <r>
    <s v="August 23, 2018 at 10:57AM"/>
    <s v="August 23"/>
    <s v="2018"/>
    <x v="579"/>
    <x v="7"/>
    <s v="23"/>
    <d v="2018-08-23T00:00:00"/>
    <d v="2018-08-23T10:57:00"/>
    <b v="0"/>
  </r>
  <r>
    <s v="August 24, 2018 at 11:55AM"/>
    <s v="August 24"/>
    <s v="2018"/>
    <x v="599"/>
    <x v="7"/>
    <s v="24"/>
    <d v="2018-08-24T00:00:00"/>
    <d v="2018-08-24T11:55:00"/>
    <b v="0"/>
  </r>
  <r>
    <s v="August 24, 2018 at 06:51PM"/>
    <s v="August 24"/>
    <s v="2018"/>
    <x v="408"/>
    <x v="7"/>
    <s v="24"/>
    <d v="2018-08-24T00:00:00"/>
    <d v="2018-08-24T18:51:00"/>
    <b v="0"/>
  </r>
  <r>
    <s v="August 25, 2018 at 06:47AM"/>
    <s v="August 25"/>
    <s v="2018"/>
    <x v="746"/>
    <x v="7"/>
    <s v="25"/>
    <d v="2018-08-25T00:00:00"/>
    <d v="2018-08-25T06:47:00"/>
    <b v="0"/>
  </r>
  <r>
    <s v="August 25, 2018 at 08:28AM"/>
    <s v="August 25"/>
    <s v="2018"/>
    <x v="747"/>
    <x v="7"/>
    <s v="25"/>
    <d v="2018-08-25T00:00:00"/>
    <d v="2018-08-25T08:28:00"/>
    <b v="0"/>
  </r>
  <r>
    <s v="August 25, 2018 at 10:42AM"/>
    <s v="August 25"/>
    <s v="2018"/>
    <x v="14"/>
    <x v="7"/>
    <s v="25"/>
    <d v="2018-08-25T00:00:00"/>
    <d v="2018-08-25T10:42:00"/>
    <b v="0"/>
  </r>
  <r>
    <s v="August 25, 2018 at 11:21AM"/>
    <s v="August 25"/>
    <s v="2018"/>
    <x v="512"/>
    <x v="7"/>
    <s v="25"/>
    <d v="2018-08-25T00:00:00"/>
    <d v="2018-08-25T11:21:00"/>
    <b v="0"/>
  </r>
  <r>
    <s v="August 26, 2018 at 05:46PM"/>
    <s v="August 26"/>
    <s v="2018"/>
    <x v="748"/>
    <x v="7"/>
    <s v="26"/>
    <d v="2018-08-26T00:00:00"/>
    <d v="2018-08-26T17:46:00"/>
    <b v="0"/>
  </r>
  <r>
    <s v="August 27, 2018 at 07:45AM"/>
    <s v="August 27"/>
    <s v="2018"/>
    <x v="621"/>
    <x v="7"/>
    <s v="27"/>
    <d v="2018-08-27T00:00:00"/>
    <d v="2018-08-27T07:45:00"/>
    <b v="0"/>
  </r>
  <r>
    <s v="August 27, 2018 at 08:19AM"/>
    <s v="August 27"/>
    <s v="2018"/>
    <x v="639"/>
    <x v="7"/>
    <s v="27"/>
    <d v="2018-08-27T00:00:00"/>
    <d v="2018-08-27T08:19:00"/>
    <b v="0"/>
  </r>
  <r>
    <s v="August 27, 2018 at 12:41PM"/>
    <s v="August 27"/>
    <s v="2018"/>
    <x v="1"/>
    <x v="7"/>
    <s v="27"/>
    <d v="2018-08-27T00:00:00"/>
    <d v="2018-08-27T12:41:00"/>
    <b v="0"/>
  </r>
  <r>
    <s v="August 27, 2018 at 03:31PM"/>
    <s v="August 27"/>
    <s v="2018"/>
    <x v="749"/>
    <x v="7"/>
    <s v="27"/>
    <d v="2018-08-27T00:00:00"/>
    <d v="2018-08-27T15:31:00"/>
    <b v="0"/>
  </r>
  <r>
    <s v="August 27, 2018 at 06:43PM"/>
    <s v="August 27"/>
    <s v="2018"/>
    <x v="750"/>
    <x v="7"/>
    <s v="27"/>
    <d v="2018-08-27T00:00:00"/>
    <d v="2018-08-27T18:43:00"/>
    <b v="0"/>
  </r>
  <r>
    <s v="August 28, 2018 at 10:16AM"/>
    <s v="August 28"/>
    <s v="2018"/>
    <x v="367"/>
    <x v="7"/>
    <s v="28"/>
    <d v="2018-08-28T00:00:00"/>
    <d v="2018-08-28T10:16:00"/>
    <b v="0"/>
  </r>
  <r>
    <s v="August 28, 2018 at 11:41AM"/>
    <s v="August 28"/>
    <s v="2018"/>
    <x v="130"/>
    <x v="7"/>
    <s v="28"/>
    <d v="2018-08-28T00:00:00"/>
    <d v="2018-08-28T11:41:00"/>
    <b v="0"/>
  </r>
  <r>
    <s v="August 28, 2018 at 08:39PM"/>
    <s v="August 28"/>
    <s v="2018"/>
    <x v="751"/>
    <x v="7"/>
    <s v="28"/>
    <d v="2018-08-28T00:00:00"/>
    <d v="2018-08-28T20:39:00"/>
    <b v="0"/>
  </r>
  <r>
    <s v="August 30, 2018 at 08:16AM"/>
    <s v="August 30"/>
    <s v="2018"/>
    <x v="752"/>
    <x v="7"/>
    <s v="30"/>
    <d v="2018-08-30T00:00:00"/>
    <d v="2018-08-30T08:16:00"/>
    <b v="0"/>
  </r>
  <r>
    <s v="August 30, 2018 at 08:43AM"/>
    <s v="August 30"/>
    <s v="2018"/>
    <x v="413"/>
    <x v="7"/>
    <s v="30"/>
    <d v="2018-08-30T00:00:00"/>
    <d v="2018-08-30T08:43:00"/>
    <b v="0"/>
  </r>
  <r>
    <s v="August 30, 2018 at 04:32PM"/>
    <s v="August 30"/>
    <s v="2018"/>
    <x v="310"/>
    <x v="7"/>
    <s v="30"/>
    <d v="2018-08-30T00:00:00"/>
    <d v="2018-08-30T16:32:00"/>
    <b v="0"/>
  </r>
  <r>
    <s v="August 31, 2018 at 07:38AM"/>
    <s v="August 31"/>
    <s v="2018"/>
    <x v="753"/>
    <x v="7"/>
    <s v="31"/>
    <d v="2018-08-31T00:00:00"/>
    <d v="2018-08-31T07:38:00"/>
    <b v="0"/>
  </r>
  <r>
    <s v="August 31, 2018 at 07:55AM"/>
    <s v="August 31"/>
    <s v="2018"/>
    <x v="742"/>
    <x v="7"/>
    <s v="31"/>
    <d v="2018-08-31T00:00:00"/>
    <d v="2018-08-31T07:55:00"/>
    <b v="0"/>
  </r>
  <r>
    <s v="August 31, 2018 at 09:32AM"/>
    <s v="August 31"/>
    <s v="2018"/>
    <x v="754"/>
    <x v="7"/>
    <s v="31"/>
    <d v="2018-08-31T00:00:00"/>
    <d v="2018-08-31T09:32:00"/>
    <b v="0"/>
  </r>
  <r>
    <s v="August 31, 2018 at 10:29AM"/>
    <s v="August 31"/>
    <s v="2018"/>
    <x v="755"/>
    <x v="7"/>
    <s v="31"/>
    <d v="2018-08-31T00:00:00"/>
    <d v="2018-08-31T10:29:00"/>
    <b v="0"/>
  </r>
  <r>
    <s v="September 01, 2018 at 04:22PM"/>
    <s v="September 01"/>
    <s v="2018"/>
    <x v="38"/>
    <x v="8"/>
    <s v="01"/>
    <d v="2018-09-01T00:00:00"/>
    <d v="2018-09-01T16:22:00"/>
    <b v="0"/>
  </r>
  <r>
    <s v="September 01, 2018 at 05:00PM"/>
    <s v="September 01"/>
    <s v="2018"/>
    <x v="104"/>
    <x v="8"/>
    <s v="01"/>
    <d v="2018-09-01T00:00:00"/>
    <d v="2018-09-01T17:00:00"/>
    <b v="0"/>
  </r>
  <r>
    <s v="September 02, 2018 at 08:06AM"/>
    <s v="September 02"/>
    <s v="2018"/>
    <x v="77"/>
    <x v="8"/>
    <s v="02"/>
    <d v="2018-09-02T00:00:00"/>
    <d v="2018-09-02T08:06:00"/>
    <b v="0"/>
  </r>
  <r>
    <s v="September 02, 2018 at 12:23PM"/>
    <s v="September 02"/>
    <s v="2018"/>
    <x v="469"/>
    <x v="8"/>
    <s v="02"/>
    <d v="2018-09-02T00:00:00"/>
    <d v="2018-09-02T12:23:00"/>
    <b v="0"/>
  </r>
  <r>
    <s v="September 02, 2018 at 03:02PM"/>
    <s v="September 02"/>
    <s v="2018"/>
    <x v="756"/>
    <x v="8"/>
    <s v="02"/>
    <d v="2018-09-02T00:00:00"/>
    <d v="2018-09-02T15:02:00"/>
    <b v="0"/>
  </r>
  <r>
    <s v="September 03, 2018 at 05:38AM"/>
    <s v="September 03"/>
    <s v="2018"/>
    <x v="757"/>
    <x v="8"/>
    <s v="03"/>
    <d v="2018-09-03T00:00:00"/>
    <d v="2018-09-03T05:38:00"/>
    <b v="0"/>
  </r>
  <r>
    <s v="September 03, 2018 at 09:00PM"/>
    <s v="September 03"/>
    <s v="2018"/>
    <x v="537"/>
    <x v="8"/>
    <s v="03"/>
    <d v="2018-09-03T00:00:00"/>
    <d v="2018-09-03T21:00:00"/>
    <b v="0"/>
  </r>
  <r>
    <s v="September 03, 2018 at 09:22PM"/>
    <s v="September 03"/>
    <s v="2018"/>
    <x v="758"/>
    <x v="8"/>
    <s v="03"/>
    <d v="2018-09-03T00:00:00"/>
    <d v="2018-09-03T21:22:00"/>
    <b v="0"/>
  </r>
  <r>
    <s v="September 04, 2018 at 09:52AM"/>
    <s v="September 04"/>
    <s v="2018"/>
    <x v="653"/>
    <x v="8"/>
    <s v="04"/>
    <d v="2018-09-04T00:00:00"/>
    <d v="2018-09-04T09:52:00"/>
    <b v="0"/>
  </r>
  <r>
    <s v="September 04, 2018 at 10:48AM"/>
    <s v="September 04"/>
    <s v="2018"/>
    <x v="384"/>
    <x v="8"/>
    <s v="04"/>
    <d v="2018-09-04T00:00:00"/>
    <d v="2018-09-04T10:48:00"/>
    <b v="0"/>
  </r>
  <r>
    <s v="September 04, 2018 at 08:21PM"/>
    <s v="September 04"/>
    <s v="2018"/>
    <x v="759"/>
    <x v="8"/>
    <s v="04"/>
    <d v="2018-09-04T00:00:00"/>
    <d v="2018-09-04T20:21:00"/>
    <b v="0"/>
  </r>
  <r>
    <s v="September 05, 2018 at 05:32PM"/>
    <s v="September 05"/>
    <s v="2018"/>
    <x v="269"/>
    <x v="8"/>
    <s v="05"/>
    <d v="2018-09-05T00:00:00"/>
    <d v="2018-09-05T17:32:00"/>
    <b v="0"/>
  </r>
  <r>
    <s v="September 06, 2018 at 09:36AM"/>
    <s v="September 06"/>
    <s v="2018"/>
    <x v="66"/>
    <x v="8"/>
    <s v="06"/>
    <d v="2018-09-06T00:00:00"/>
    <d v="2018-09-06T09:36:00"/>
    <b v="0"/>
  </r>
  <r>
    <s v="September 07, 2018 at 07:24PM"/>
    <s v="September 07"/>
    <s v="2018"/>
    <x v="760"/>
    <x v="8"/>
    <s v="07"/>
    <d v="2018-09-07T00:00:00"/>
    <d v="2018-09-07T19:24:00"/>
    <b v="0"/>
  </r>
  <r>
    <s v="September 08, 2018 at 01:57PM"/>
    <s v="September 08"/>
    <s v="2018"/>
    <x v="302"/>
    <x v="8"/>
    <s v="08"/>
    <d v="2018-09-08T00:00:00"/>
    <d v="2018-09-08T13:57:00"/>
    <b v="0"/>
  </r>
  <r>
    <s v="September 08, 2018 at 03:30PM"/>
    <s v="September 08"/>
    <s v="2018"/>
    <x v="568"/>
    <x v="8"/>
    <s v="08"/>
    <d v="2018-09-08T00:00:00"/>
    <d v="2018-09-08T15:30:00"/>
    <b v="0"/>
  </r>
  <r>
    <s v="September 08, 2018 at 04:11PM"/>
    <s v="September 08"/>
    <s v="2018"/>
    <x v="81"/>
    <x v="8"/>
    <s v="08"/>
    <d v="2018-09-08T00:00:00"/>
    <d v="2018-09-08T16:11:00"/>
    <b v="0"/>
  </r>
  <r>
    <s v="September 09, 2018 at 09:35AM"/>
    <s v="September 09"/>
    <s v="2018"/>
    <x v="761"/>
    <x v="8"/>
    <s v="09"/>
    <d v="2018-09-09T00:00:00"/>
    <d v="2018-09-09T09:35:00"/>
    <b v="0"/>
  </r>
  <r>
    <s v="September 09, 2018 at 11:23AM"/>
    <s v="September 09"/>
    <s v="2018"/>
    <x v="72"/>
    <x v="8"/>
    <s v="09"/>
    <d v="2018-09-09T00:00:00"/>
    <d v="2018-09-09T11:23:00"/>
    <b v="0"/>
  </r>
  <r>
    <s v="September 10, 2018 at 10:17AM"/>
    <s v="September 10"/>
    <s v="2018"/>
    <x v="243"/>
    <x v="8"/>
    <s v="10"/>
    <d v="2018-09-10T00:00:00"/>
    <d v="2018-09-10T10:17:00"/>
    <b v="1"/>
  </r>
  <r>
    <s v="September 10, 2018 at 10:18AM"/>
    <s v="September 10"/>
    <s v="2018"/>
    <x v="762"/>
    <x v="8"/>
    <s v="10"/>
    <d v="2018-09-10T00:00:00"/>
    <d v="2018-09-10T10:18:00"/>
    <b v="1"/>
  </r>
  <r>
    <s v="September 10, 2018 at 11:24AM"/>
    <s v="September 10"/>
    <s v="2018"/>
    <x v="73"/>
    <x v="8"/>
    <s v="10"/>
    <d v="2018-09-10T00:00:00"/>
    <d v="2018-09-10T11:24:00"/>
    <b v="0"/>
  </r>
  <r>
    <s v="September 10, 2018 at 08:09PM"/>
    <s v="September 10"/>
    <s v="2018"/>
    <x v="188"/>
    <x v="8"/>
    <s v="10"/>
    <d v="2018-09-10T00:00:00"/>
    <d v="2018-09-10T20:09:00"/>
    <b v="0"/>
  </r>
  <r>
    <s v="September 11, 2018 at 10:33AM"/>
    <s v="September 11"/>
    <s v="2018"/>
    <x v="283"/>
    <x v="8"/>
    <s v="11"/>
    <d v="2018-09-11T00:00:00"/>
    <d v="2018-09-11T10:33:00"/>
    <b v="0"/>
  </r>
  <r>
    <s v="September 11, 2018 at 05:42PM"/>
    <s v="September 11"/>
    <s v="2018"/>
    <x v="690"/>
    <x v="8"/>
    <s v="11"/>
    <d v="2018-09-11T00:00:00"/>
    <d v="2018-09-11T17:42:00"/>
    <b v="0"/>
  </r>
  <r>
    <s v="September 11, 2018 at 10:19PM"/>
    <s v="September 11"/>
    <s v="2018"/>
    <x v="198"/>
    <x v="8"/>
    <s v="11"/>
    <d v="2018-09-11T00:00:00"/>
    <d v="2018-09-11T22:19:00"/>
    <b v="0"/>
  </r>
  <r>
    <s v="September 11, 2018 at 10:32PM"/>
    <s v="September 11"/>
    <s v="2018"/>
    <x v="682"/>
    <x v="8"/>
    <s v="11"/>
    <d v="2018-09-11T00:00:00"/>
    <d v="2018-09-11T22:32:00"/>
    <b v="0"/>
  </r>
  <r>
    <s v="September 12, 2018 at 11:31AM"/>
    <s v="September 12"/>
    <s v="2018"/>
    <x v="763"/>
    <x v="8"/>
    <s v="12"/>
    <d v="2018-09-12T00:00:00"/>
    <d v="2018-09-12T11:31:00"/>
    <b v="0"/>
  </r>
  <r>
    <s v="September 12, 2018 at 04:47PM"/>
    <s v="September 12"/>
    <s v="2018"/>
    <x v="60"/>
    <x v="8"/>
    <s v="12"/>
    <d v="2018-09-12T00:00:00"/>
    <d v="2018-09-12T16:47:00"/>
    <b v="0"/>
  </r>
  <r>
    <s v="September 13, 2018 at 11:49AM"/>
    <s v="September 13"/>
    <s v="2018"/>
    <x v="437"/>
    <x v="8"/>
    <s v="13"/>
    <d v="2018-09-13T00:00:00"/>
    <d v="2018-09-13T11:49:00"/>
    <b v="0"/>
  </r>
  <r>
    <s v="September 13, 2018 at 05:22PM"/>
    <s v="September 13"/>
    <s v="2018"/>
    <x v="126"/>
    <x v="8"/>
    <s v="13"/>
    <d v="2018-09-13T00:00:00"/>
    <d v="2018-09-13T17:22:00"/>
    <b v="1"/>
  </r>
  <r>
    <s v="September 13, 2018 at 05:23PM"/>
    <s v="September 13"/>
    <s v="2018"/>
    <x v="392"/>
    <x v="8"/>
    <s v="13"/>
    <d v="2018-09-13T00:00:00"/>
    <d v="2018-09-13T17:23:00"/>
    <b v="1"/>
  </r>
  <r>
    <s v="September 13, 2018 at 05:56PM"/>
    <s v="September 13"/>
    <s v="2018"/>
    <x v="586"/>
    <x v="8"/>
    <s v="13"/>
    <d v="2018-09-13T00:00:00"/>
    <d v="2018-09-13T17:56:00"/>
    <b v="0"/>
  </r>
  <r>
    <s v="September 14, 2018 at 06:55AM"/>
    <s v="September 14"/>
    <s v="2018"/>
    <x v="294"/>
    <x v="8"/>
    <s v="14"/>
    <d v="2018-09-14T00:00:00"/>
    <d v="2018-09-14T06:55:00"/>
    <b v="0"/>
  </r>
  <r>
    <s v="September 14, 2018 at 08:07AM"/>
    <s v="September 14"/>
    <s v="2018"/>
    <x v="193"/>
    <x v="8"/>
    <s v="14"/>
    <d v="2018-09-14T00:00:00"/>
    <d v="2018-09-14T08:07:00"/>
    <b v="0"/>
  </r>
  <r>
    <s v="September 15, 2018 at 10:41AM"/>
    <s v="September 15"/>
    <s v="2018"/>
    <x v="13"/>
    <x v="8"/>
    <s v="15"/>
    <d v="2018-09-15T00:00:00"/>
    <d v="2018-09-15T10:41:00"/>
    <b v="0"/>
  </r>
  <r>
    <s v="September 15, 2018 at 11:31AM"/>
    <s v="September 15"/>
    <s v="2018"/>
    <x v="763"/>
    <x v="8"/>
    <s v="15"/>
    <d v="2018-09-15T00:00:00"/>
    <d v="2018-09-15T11:31:00"/>
    <b v="1"/>
  </r>
  <r>
    <s v="September 15, 2018 at 11:32AM"/>
    <s v="September 15"/>
    <s v="2018"/>
    <x v="151"/>
    <x v="8"/>
    <s v="15"/>
    <d v="2018-09-15T00:00:00"/>
    <d v="2018-09-15T11:32:00"/>
    <b v="1"/>
  </r>
  <r>
    <s v="September 15, 2018 at 12:16PM"/>
    <s v="September 15"/>
    <s v="2018"/>
    <x v="442"/>
    <x v="8"/>
    <s v="15"/>
    <d v="2018-09-15T00:00:00"/>
    <d v="2018-09-15T12:16:00"/>
    <b v="0"/>
  </r>
  <r>
    <s v="September 16, 2018 at 11:29AM"/>
    <s v="September 16"/>
    <s v="2018"/>
    <x v="232"/>
    <x v="8"/>
    <s v="16"/>
    <d v="2018-09-16T00:00:00"/>
    <d v="2018-09-16T11:29:00"/>
    <b v="0"/>
  </r>
  <r>
    <s v="September 16, 2018 at 11:57AM"/>
    <s v="September 16"/>
    <s v="2018"/>
    <x v="764"/>
    <x v="8"/>
    <s v="16"/>
    <d v="2018-09-16T00:00:00"/>
    <d v="2018-09-16T11:57:00"/>
    <b v="0"/>
  </r>
  <r>
    <s v="September 17, 2018 at 07:35AM"/>
    <s v="September 17"/>
    <s v="2018"/>
    <x v="196"/>
    <x v="8"/>
    <s v="17"/>
    <d v="2018-09-17T00:00:00"/>
    <d v="2018-09-17T07:35:00"/>
    <b v="1"/>
  </r>
  <r>
    <s v="September 17, 2018 at 07:36AM"/>
    <s v="September 17"/>
    <s v="2018"/>
    <x v="765"/>
    <x v="8"/>
    <s v="17"/>
    <d v="2018-09-17T00:00:00"/>
    <d v="2018-09-17T07:36:00"/>
    <b v="1"/>
  </r>
  <r>
    <s v="September 17, 2018 at 07:47AM"/>
    <s v="September 17"/>
    <s v="2018"/>
    <x v="766"/>
    <x v="8"/>
    <s v="17"/>
    <d v="2018-09-17T00:00:00"/>
    <d v="2018-09-17T07:47:00"/>
    <b v="0"/>
  </r>
  <r>
    <s v="September 17, 2018 at 08:33AM"/>
    <s v="September 17"/>
    <s v="2018"/>
    <x v="69"/>
    <x v="8"/>
    <s v="17"/>
    <d v="2018-09-17T00:00:00"/>
    <d v="2018-09-17T08:33:00"/>
    <b v="0"/>
  </r>
  <r>
    <s v="September 17, 2018 at 10:20AM"/>
    <s v="September 17"/>
    <s v="2018"/>
    <x v="43"/>
    <x v="8"/>
    <s v="17"/>
    <d v="2018-09-17T00:00:00"/>
    <d v="2018-09-17T10:20:00"/>
    <b v="0"/>
  </r>
  <r>
    <s v="September 18, 2018 at 09:50AM"/>
    <s v="September 18"/>
    <s v="2018"/>
    <x v="767"/>
    <x v="8"/>
    <s v="18"/>
    <d v="2018-09-18T00:00:00"/>
    <d v="2018-09-18T09:50:00"/>
    <b v="0"/>
  </r>
  <r>
    <s v="September 18, 2018 at 10:58AM"/>
    <s v="September 18"/>
    <s v="2018"/>
    <x v="768"/>
    <x v="8"/>
    <s v="18"/>
    <d v="2018-09-18T00:00:00"/>
    <d v="2018-09-18T10:58:00"/>
    <b v="0"/>
  </r>
  <r>
    <s v="September 18, 2018 at 01:08PM"/>
    <s v="September 18"/>
    <s v="2018"/>
    <x v="380"/>
    <x v="8"/>
    <s v="18"/>
    <d v="2018-09-18T00:00:00"/>
    <d v="2018-09-18T13:08:00"/>
    <b v="0"/>
  </r>
  <r>
    <s v="September 18, 2018 at 03:10PM"/>
    <s v="September 18"/>
    <s v="2018"/>
    <x v="560"/>
    <x v="8"/>
    <s v="18"/>
    <d v="2018-09-18T00:00:00"/>
    <d v="2018-09-18T15:10:00"/>
    <b v="0"/>
  </r>
  <r>
    <s v="September 19, 2018 at 09:31AM"/>
    <s v="September 19"/>
    <s v="2018"/>
    <x v="716"/>
    <x v="8"/>
    <s v="19"/>
    <d v="2018-09-19T00:00:00"/>
    <d v="2018-09-19T09:31:00"/>
    <b v="0"/>
  </r>
  <r>
    <s v="September 19, 2018 at 03:10PM"/>
    <s v="September 19"/>
    <s v="2018"/>
    <x v="560"/>
    <x v="8"/>
    <s v="19"/>
    <d v="2018-09-19T00:00:00"/>
    <d v="2018-09-19T15:10:00"/>
    <b v="0"/>
  </r>
  <r>
    <s v="September 20, 2018 at 07:23AM"/>
    <s v="September 20"/>
    <s v="2018"/>
    <x v="582"/>
    <x v="8"/>
    <s v="20"/>
    <d v="2018-09-20T00:00:00"/>
    <d v="2018-09-20T07:23:00"/>
    <b v="0"/>
  </r>
  <r>
    <s v="September 20, 2018 at 07:57AM"/>
    <s v="September 20"/>
    <s v="2018"/>
    <x v="615"/>
    <x v="8"/>
    <s v="20"/>
    <d v="2018-09-20T00:00:00"/>
    <d v="2018-09-20T07:57:00"/>
    <b v="0"/>
  </r>
  <r>
    <s v="September 20, 2018 at 08:07AM"/>
    <s v="September 20"/>
    <s v="2018"/>
    <x v="193"/>
    <x v="8"/>
    <s v="20"/>
    <d v="2018-09-20T00:00:00"/>
    <d v="2018-09-20T08:07:00"/>
    <b v="1"/>
  </r>
  <r>
    <s v="September 20, 2018 at 08:08AM"/>
    <s v="September 20"/>
    <s v="2018"/>
    <x v="769"/>
    <x v="8"/>
    <s v="20"/>
    <d v="2018-09-20T00:00:00"/>
    <d v="2018-09-20T08:08:00"/>
    <b v="1"/>
  </r>
  <r>
    <s v="September 20, 2018 at 09:13AM"/>
    <s v="September 20"/>
    <s v="2018"/>
    <x v="770"/>
    <x v="8"/>
    <s v="20"/>
    <d v="2018-09-20T00:00:00"/>
    <d v="2018-09-20T09:13:00"/>
    <b v="0"/>
  </r>
  <r>
    <s v="September 20, 2018 at 05:26PM"/>
    <s v="September 20"/>
    <s v="2018"/>
    <x v="771"/>
    <x v="8"/>
    <s v="20"/>
    <d v="2018-09-20T00:00:00"/>
    <d v="2018-09-20T17:26:00"/>
    <b v="0"/>
  </r>
  <r>
    <s v="September 21, 2018 at 07:02AM"/>
    <s v="September 21"/>
    <s v="2018"/>
    <x v="772"/>
    <x v="8"/>
    <s v="21"/>
    <d v="2018-09-21T00:00:00"/>
    <d v="2018-09-21T07:02:00"/>
    <b v="0"/>
  </r>
  <r>
    <s v="September 21, 2018 at 07:41AM"/>
    <s v="September 21"/>
    <s v="2018"/>
    <x v="686"/>
    <x v="8"/>
    <s v="21"/>
    <d v="2018-09-21T00:00:00"/>
    <d v="2018-09-21T07:41:00"/>
    <b v="0"/>
  </r>
  <r>
    <s v="September 21, 2018 at 08:01AM"/>
    <s v="September 21"/>
    <s v="2018"/>
    <x v="642"/>
    <x v="8"/>
    <s v="21"/>
    <d v="2018-09-21T00:00:00"/>
    <d v="2018-09-21T08:01:00"/>
    <b v="0"/>
  </r>
  <r>
    <s v="September 21, 2018 at 09:22AM"/>
    <s v="September 21"/>
    <s v="2018"/>
    <x v="773"/>
    <x v="8"/>
    <s v="21"/>
    <d v="2018-09-21T00:00:00"/>
    <d v="2018-09-21T09:22:00"/>
    <b v="0"/>
  </r>
  <r>
    <s v="September 21, 2018 at 04:31PM"/>
    <s v="September 21"/>
    <s v="2018"/>
    <x v="26"/>
    <x v="8"/>
    <s v="21"/>
    <d v="2018-09-21T00:00:00"/>
    <d v="2018-09-21T16:31:00"/>
    <b v="0"/>
  </r>
  <r>
    <s v="September 22, 2018 at 09:26PM"/>
    <s v="September 22"/>
    <s v="2018"/>
    <x v="614"/>
    <x v="8"/>
    <s v="22"/>
    <d v="2018-09-22T00:00:00"/>
    <d v="2018-09-22T21:26:00"/>
    <b v="0"/>
  </r>
  <r>
    <s v="September 25, 2018 at 04:01PM"/>
    <s v="September 25"/>
    <s v="2018"/>
    <x v="774"/>
    <x v="8"/>
    <s v="25"/>
    <d v="2018-09-25T00:00:00"/>
    <d v="2018-09-25T16:01:00"/>
    <b v="0"/>
  </r>
  <r>
    <s v="September 25, 2018 at 06:30PM"/>
    <s v="September 25"/>
    <s v="2018"/>
    <x v="775"/>
    <x v="8"/>
    <s v="25"/>
    <d v="2018-09-25T00:00:00"/>
    <d v="2018-09-25T18:30:00"/>
    <b v="0"/>
  </r>
  <r>
    <s v="September 26, 2018 at 06:50AM"/>
    <s v="September 26"/>
    <s v="2018"/>
    <x v="776"/>
    <x v="8"/>
    <s v="26"/>
    <d v="2018-09-26T00:00:00"/>
    <d v="2018-09-26T06:50:00"/>
    <b v="0"/>
  </r>
  <r>
    <s v="September 26, 2018 at 07:09AM"/>
    <s v="September 26"/>
    <s v="2018"/>
    <x v="777"/>
    <x v="8"/>
    <s v="26"/>
    <d v="2018-09-26T00:00:00"/>
    <d v="2018-09-26T07:09:00"/>
    <b v="0"/>
  </r>
  <r>
    <s v="September 26, 2018 at 08:03AM"/>
    <s v="September 26"/>
    <s v="2018"/>
    <x v="393"/>
    <x v="8"/>
    <s v="26"/>
    <d v="2018-09-26T00:00:00"/>
    <d v="2018-09-26T08:03:00"/>
    <b v="0"/>
  </r>
  <r>
    <s v="September 26, 2018 at 10:01AM"/>
    <s v="September 26"/>
    <s v="2018"/>
    <x v="533"/>
    <x v="8"/>
    <s v="26"/>
    <d v="2018-09-26T00:00:00"/>
    <d v="2018-09-26T10:01:00"/>
    <b v="1"/>
  </r>
  <r>
    <s v="September 26, 2018 at 10:02AM"/>
    <s v="September 26"/>
    <s v="2018"/>
    <x v="42"/>
    <x v="8"/>
    <s v="26"/>
    <d v="2018-09-26T00:00:00"/>
    <d v="2018-09-26T10:02:00"/>
    <b v="1"/>
  </r>
  <r>
    <s v="September 26, 2018 at 11:35AM"/>
    <s v="September 26"/>
    <s v="2018"/>
    <x v="778"/>
    <x v="8"/>
    <s v="26"/>
    <d v="2018-09-26T00:00:00"/>
    <d v="2018-09-26T11:35:00"/>
    <b v="0"/>
  </r>
  <r>
    <s v="September 26, 2018 at 06:17PM"/>
    <s v="September 26"/>
    <s v="2018"/>
    <x v="248"/>
    <x v="8"/>
    <s v="26"/>
    <d v="2018-09-26T00:00:00"/>
    <d v="2018-09-26T18:17:00"/>
    <b v="0"/>
  </r>
  <r>
    <s v="September 27, 2018 at 08:24AM"/>
    <s v="September 27"/>
    <s v="2018"/>
    <x v="669"/>
    <x v="8"/>
    <s v="27"/>
    <d v="2018-09-27T00:00:00"/>
    <d v="2018-09-27T08:24:00"/>
    <b v="0"/>
  </r>
  <r>
    <s v="September 27, 2018 at 12:42PM"/>
    <s v="September 27"/>
    <s v="2018"/>
    <x v="480"/>
    <x v="8"/>
    <s v="27"/>
    <d v="2018-09-27T00:00:00"/>
    <d v="2018-09-27T12:42:00"/>
    <b v="0"/>
  </r>
  <r>
    <s v="September 27, 2018 at 03:09PM"/>
    <s v="September 27"/>
    <s v="2018"/>
    <x v="186"/>
    <x v="8"/>
    <s v="27"/>
    <d v="2018-09-27T00:00:00"/>
    <d v="2018-09-27T15:09:00"/>
    <b v="0"/>
  </r>
  <r>
    <s v="September 27, 2018 at 05:50PM"/>
    <s v="September 27"/>
    <s v="2018"/>
    <x v="779"/>
    <x v="8"/>
    <s v="27"/>
    <d v="2018-09-27T00:00:00"/>
    <d v="2018-09-27T17:50:00"/>
    <b v="0"/>
  </r>
  <r>
    <s v="September 27, 2018 at 06:06PM"/>
    <s v="September 27"/>
    <s v="2018"/>
    <x v="780"/>
    <x v="8"/>
    <s v="27"/>
    <d v="2018-09-27T00:00:00"/>
    <d v="2018-09-27T18:06:00"/>
    <b v="0"/>
  </r>
  <r>
    <s v="September 28, 2018 at 07:46AM"/>
    <s v="September 28"/>
    <s v="2018"/>
    <x v="781"/>
    <x v="8"/>
    <s v="28"/>
    <d v="2018-09-28T00:00:00"/>
    <d v="2018-09-28T07:46:00"/>
    <b v="0"/>
  </r>
  <r>
    <s v="September 28, 2018 at 09:31AM"/>
    <s v="September 28"/>
    <s v="2018"/>
    <x v="716"/>
    <x v="8"/>
    <s v="28"/>
    <d v="2018-09-28T00:00:00"/>
    <d v="2018-09-28T09:31:00"/>
    <b v="0"/>
  </r>
  <r>
    <s v="September 28, 2018 at 11:09AM"/>
    <s v="September 28"/>
    <s v="2018"/>
    <x v="364"/>
    <x v="8"/>
    <s v="28"/>
    <d v="2018-09-28T00:00:00"/>
    <d v="2018-09-28T11:09:00"/>
    <b v="0"/>
  </r>
  <r>
    <s v="September 28, 2018 at 11:40AM"/>
    <s v="September 28"/>
    <s v="2018"/>
    <x v="82"/>
    <x v="8"/>
    <s v="28"/>
    <d v="2018-09-28T00:00:00"/>
    <d v="2018-09-28T11:40:00"/>
    <b v="0"/>
  </r>
  <r>
    <s v="September 28, 2018 at 02:50PM"/>
    <s v="September 28"/>
    <s v="2018"/>
    <x v="373"/>
    <x v="8"/>
    <s v="28"/>
    <d v="2018-09-28T00:00:00"/>
    <d v="2018-09-28T14:50:00"/>
    <b v="0"/>
  </r>
  <r>
    <s v="September 28, 2018 at 04:07PM"/>
    <s v="September 28"/>
    <s v="2018"/>
    <x v="187"/>
    <x v="8"/>
    <s v="28"/>
    <d v="2018-09-28T00:00:00"/>
    <d v="2018-09-28T16:07:00"/>
    <b v="0"/>
  </r>
  <r>
    <s v="September 28, 2018 at 07:47PM"/>
    <s v="September 28"/>
    <s v="2018"/>
    <x v="782"/>
    <x v="8"/>
    <s v="28"/>
    <d v="2018-09-28T00:00:00"/>
    <d v="2018-09-28T19:47:00"/>
    <b v="0"/>
  </r>
  <r>
    <s v="September 29, 2018 at 09:56AM"/>
    <s v="September 29"/>
    <s v="2018"/>
    <x v="146"/>
    <x v="8"/>
    <s v="29"/>
    <d v="2018-09-29T00:00:00"/>
    <d v="2018-09-29T09:56:00"/>
    <b v="0"/>
  </r>
  <r>
    <s v="September 29, 2018 at 04:37PM"/>
    <s v="September 29"/>
    <s v="2018"/>
    <x v="783"/>
    <x v="8"/>
    <s v="29"/>
    <d v="2018-09-29T00:00:00"/>
    <d v="2018-09-29T16:37:00"/>
    <b v="0"/>
  </r>
  <r>
    <s v="September 30, 2018 at 09:58AM"/>
    <s v="September 30"/>
    <s v="2018"/>
    <x v="673"/>
    <x v="8"/>
    <s v="30"/>
    <d v="2018-09-30T00:00:00"/>
    <d v="2018-09-30T09:58:00"/>
    <b v="0"/>
  </r>
  <r>
    <s v="September 30, 2018 at 06:30PM"/>
    <s v="September 30"/>
    <s v="2018"/>
    <x v="775"/>
    <x v="8"/>
    <s v="30"/>
    <d v="2018-09-30T00:00:00"/>
    <d v="2018-09-30T18:30:00"/>
    <b v="0"/>
  </r>
  <r>
    <s v="September 30, 2018 at 08:15PM"/>
    <s v="September 30"/>
    <s v="2018"/>
    <x v="784"/>
    <x v="8"/>
    <s v="30"/>
    <d v="2018-09-30T00:00:00"/>
    <d v="2018-09-30T20:15:00"/>
    <b v="0"/>
  </r>
  <r>
    <s v="October 01, 2018 at 07:20AM"/>
    <s v="October 01"/>
    <s v="2018"/>
    <x v="785"/>
    <x v="9"/>
    <s v="01"/>
    <d v="2018-10-01T00:00:00"/>
    <d v="2018-10-01T07:20:00"/>
    <b v="0"/>
  </r>
  <r>
    <s v="October 01, 2018 at 01:49PM"/>
    <s v="October 01"/>
    <s v="2018"/>
    <x v="444"/>
    <x v="9"/>
    <s v="01"/>
    <d v="2018-10-01T00:00:00"/>
    <d v="2018-10-01T13:49:00"/>
    <b v="0"/>
  </r>
  <r>
    <s v="October 02, 2018 at 07:57AM"/>
    <s v="October 02"/>
    <s v="2018"/>
    <x v="615"/>
    <x v="9"/>
    <s v="02"/>
    <d v="2018-10-02T00:00:00"/>
    <d v="2018-10-02T07:57:00"/>
    <b v="0"/>
  </r>
  <r>
    <s v="October 02, 2018 at 03:05PM"/>
    <s v="October 02"/>
    <s v="2018"/>
    <x v="407"/>
    <x v="9"/>
    <s v="02"/>
    <d v="2018-10-02T00:00:00"/>
    <d v="2018-10-02T15:05:00"/>
    <b v="0"/>
  </r>
  <r>
    <s v="October 03, 2018 at 08:31AM"/>
    <s v="October 03"/>
    <s v="2018"/>
    <x v="5"/>
    <x v="9"/>
    <s v="03"/>
    <d v="2018-10-03T00:00:00"/>
    <d v="2018-10-03T08:31:00"/>
    <b v="1"/>
  </r>
  <r>
    <s v="October 03, 2018 at 08:32AM"/>
    <s v="October 03"/>
    <s v="2018"/>
    <x v="68"/>
    <x v="9"/>
    <s v="03"/>
    <d v="2018-10-03T00:00:00"/>
    <d v="2018-10-03T08:32:00"/>
    <b v="1"/>
  </r>
  <r>
    <s v="October 03, 2018 at 09:42AM"/>
    <s v="October 03"/>
    <s v="2018"/>
    <x v="525"/>
    <x v="9"/>
    <s v="03"/>
    <d v="2018-10-03T00:00:00"/>
    <d v="2018-10-03T09:42:00"/>
    <b v="0"/>
  </r>
  <r>
    <s v="October 03, 2018 at 07:55PM"/>
    <s v="October 03"/>
    <s v="2018"/>
    <x v="536"/>
    <x v="9"/>
    <s v="03"/>
    <d v="2018-10-03T00:00:00"/>
    <d v="2018-10-03T19:55:00"/>
    <b v="0"/>
  </r>
  <r>
    <s v="October 04, 2018 at 06:51PM"/>
    <s v="October 04"/>
    <s v="2018"/>
    <x v="408"/>
    <x v="9"/>
    <s v="04"/>
    <d v="2018-10-04T00:00:00"/>
    <d v="2018-10-04T18:51:00"/>
    <b v="0"/>
  </r>
  <r>
    <s v="October 04, 2018 at 07:53PM"/>
    <s v="October 04"/>
    <s v="2018"/>
    <x v="786"/>
    <x v="9"/>
    <s v="04"/>
    <d v="2018-10-04T00:00:00"/>
    <d v="2018-10-04T19:53:00"/>
    <b v="0"/>
  </r>
  <r>
    <s v="October 05, 2018 at 07:40AM"/>
    <s v="October 05"/>
    <s v="2018"/>
    <x v="685"/>
    <x v="9"/>
    <s v="05"/>
    <d v="2018-10-05T00:00:00"/>
    <d v="2018-10-05T07:40:00"/>
    <b v="0"/>
  </r>
  <r>
    <s v="October 05, 2018 at 12:49PM"/>
    <s v="October 05"/>
    <s v="2018"/>
    <x v="29"/>
    <x v="9"/>
    <s v="05"/>
    <d v="2018-10-05T00:00:00"/>
    <d v="2018-10-05T12:49:00"/>
    <b v="0"/>
  </r>
  <r>
    <s v="October 05, 2018 at 01:13PM"/>
    <s v="October 05"/>
    <s v="2018"/>
    <x v="233"/>
    <x v="9"/>
    <s v="05"/>
    <d v="2018-10-05T00:00:00"/>
    <d v="2018-10-05T13:13:00"/>
    <b v="0"/>
  </r>
  <r>
    <s v="October 05, 2018 at 02:24PM"/>
    <s v="October 05"/>
    <s v="2018"/>
    <x v="787"/>
    <x v="9"/>
    <s v="05"/>
    <d v="2018-10-05T00:00:00"/>
    <d v="2018-10-05T14:24:00"/>
    <b v="0"/>
  </r>
  <r>
    <s v="October 06, 2018 at 09:52AM"/>
    <s v="October 06"/>
    <s v="2018"/>
    <x v="653"/>
    <x v="9"/>
    <s v="06"/>
    <d v="2018-10-06T00:00:00"/>
    <d v="2018-10-06T09:52:00"/>
    <b v="0"/>
  </r>
  <r>
    <s v="October 07, 2018 at 02:35PM"/>
    <s v="October 07"/>
    <s v="2018"/>
    <x v="788"/>
    <x v="9"/>
    <s v="07"/>
    <d v="2018-10-07T00:00:00"/>
    <d v="2018-10-07T14:35:00"/>
    <b v="0"/>
  </r>
  <r>
    <s v="October 07, 2018 at 05:48PM"/>
    <s v="October 07"/>
    <s v="2018"/>
    <x v="576"/>
    <x v="9"/>
    <s v="07"/>
    <d v="2018-10-07T00:00:00"/>
    <d v="2018-10-07T17:48:00"/>
    <b v="0"/>
  </r>
  <r>
    <s v="October 07, 2018 at 07:18PM"/>
    <s v="October 07"/>
    <s v="2018"/>
    <x v="789"/>
    <x v="9"/>
    <s v="07"/>
    <d v="2018-10-07T00:00:00"/>
    <d v="2018-10-07T19:18:00"/>
    <b v="0"/>
  </r>
  <r>
    <s v="October 07, 2018 at 09:17PM"/>
    <s v="October 07"/>
    <s v="2018"/>
    <x v="646"/>
    <x v="9"/>
    <s v="07"/>
    <d v="2018-10-07T00:00:00"/>
    <d v="2018-10-07T21:17:00"/>
    <b v="0"/>
  </r>
  <r>
    <s v="October 08, 2018 at 08:35AM"/>
    <s v="October 08"/>
    <s v="2018"/>
    <x v="701"/>
    <x v="9"/>
    <s v="08"/>
    <d v="2018-10-08T00:00:00"/>
    <d v="2018-10-08T08:35:00"/>
    <b v="0"/>
  </r>
  <r>
    <s v="October 08, 2018 at 10:42AM"/>
    <s v="October 08"/>
    <s v="2018"/>
    <x v="14"/>
    <x v="9"/>
    <s v="08"/>
    <d v="2018-10-08T00:00:00"/>
    <d v="2018-10-08T10:42:00"/>
    <b v="1"/>
  </r>
  <r>
    <s v="October 08, 2018 at 10:43AM"/>
    <s v="October 08"/>
    <s v="2018"/>
    <x v="387"/>
    <x v="9"/>
    <s v="08"/>
    <d v="2018-10-08T00:00:00"/>
    <d v="2018-10-08T10:43:00"/>
    <b v="1"/>
  </r>
  <r>
    <s v="October 08, 2018 at 06:53PM"/>
    <s v="October 08"/>
    <s v="2018"/>
    <x v="263"/>
    <x v="9"/>
    <s v="08"/>
    <d v="2018-10-08T00:00:00"/>
    <d v="2018-10-08T18:53:00"/>
    <b v="0"/>
  </r>
  <r>
    <s v="October 09, 2018 at 08:10AM"/>
    <s v="October 09"/>
    <s v="2018"/>
    <x v="474"/>
    <x v="9"/>
    <s v="09"/>
    <d v="2018-10-09T00:00:00"/>
    <d v="2018-10-09T08:10:00"/>
    <b v="0"/>
  </r>
  <r>
    <s v="October 09, 2018 at 05:38PM"/>
    <s v="October 09"/>
    <s v="2018"/>
    <x v="128"/>
    <x v="9"/>
    <s v="09"/>
    <d v="2018-10-09T00:00:00"/>
    <d v="2018-10-09T17:38:00"/>
    <b v="0"/>
  </r>
  <r>
    <s v="October 10, 2018 at 06:52AM"/>
    <s v="October 10"/>
    <s v="2018"/>
    <x v="790"/>
    <x v="9"/>
    <s v="10"/>
    <d v="2018-10-10T00:00:00"/>
    <d v="2018-10-10T06:52:00"/>
    <b v="0"/>
  </r>
  <r>
    <s v="October 10, 2018 at 01:37PM"/>
    <s v="October 10"/>
    <s v="2018"/>
    <x v="659"/>
    <x v="9"/>
    <s v="10"/>
    <d v="2018-10-10T00:00:00"/>
    <d v="2018-10-10T13:37:00"/>
    <b v="0"/>
  </r>
  <r>
    <s v="October 11, 2018 at 10:48AM"/>
    <s v="October 11"/>
    <s v="2018"/>
    <x v="384"/>
    <x v="9"/>
    <s v="11"/>
    <d v="2018-10-11T00:00:00"/>
    <d v="2018-10-11T10:48:00"/>
    <b v="1"/>
  </r>
  <r>
    <s v="October 11, 2018 at 10:49AM"/>
    <s v="October 11"/>
    <s v="2018"/>
    <x v="192"/>
    <x v="9"/>
    <s v="11"/>
    <d v="2018-10-11T00:00:00"/>
    <d v="2018-10-11T10:49:00"/>
    <b v="1"/>
  </r>
  <r>
    <s v="October 11, 2018 at 12:21PM"/>
    <s v="October 11"/>
    <s v="2018"/>
    <x v="348"/>
    <x v="9"/>
    <s v="11"/>
    <d v="2018-10-11T00:00:00"/>
    <d v="2018-10-11T12:21:00"/>
    <b v="0"/>
  </r>
  <r>
    <s v="October 11, 2018 at 02:46PM"/>
    <s v="October 11"/>
    <s v="2018"/>
    <x v="652"/>
    <x v="9"/>
    <s v="11"/>
    <d v="2018-10-11T00:00:00"/>
    <d v="2018-10-11T14:46:00"/>
    <b v="0"/>
  </r>
  <r>
    <s v="October 14, 2018 at 08:18PM"/>
    <s v="October 14"/>
    <s v="2018"/>
    <x v="490"/>
    <x v="9"/>
    <s v="14"/>
    <d v="2018-10-14T00:00:00"/>
    <d v="2018-10-14T20:18:00"/>
    <b v="0"/>
  </r>
  <r>
    <s v="October 15, 2018 at 07:43AM"/>
    <s v="October 15"/>
    <s v="2018"/>
    <x v="791"/>
    <x v="9"/>
    <s v="15"/>
    <d v="2018-10-15T00:00:00"/>
    <d v="2018-10-15T07:43:00"/>
    <b v="1"/>
  </r>
  <r>
    <s v="October 15, 2018 at 07:44AM"/>
    <s v="October 15"/>
    <s v="2018"/>
    <x v="792"/>
    <x v="9"/>
    <s v="15"/>
    <d v="2018-10-15T00:00:00"/>
    <d v="2018-10-15T07:44:00"/>
    <b v="1"/>
  </r>
  <r>
    <s v="October 15, 2018 at 01:55PM"/>
    <s v="October 15"/>
    <s v="2018"/>
    <x v="506"/>
    <x v="9"/>
    <s v="15"/>
    <d v="2018-10-15T00:00:00"/>
    <d v="2018-10-15T13:55:00"/>
    <b v="0"/>
  </r>
  <r>
    <s v="October 16, 2018 at 11:14AM"/>
    <s v="October 16"/>
    <s v="2018"/>
    <x v="567"/>
    <x v="9"/>
    <s v="16"/>
    <d v="2018-10-16T00:00:00"/>
    <d v="2018-10-16T11:14:00"/>
    <b v="0"/>
  </r>
  <r>
    <s v="October 17, 2018 at 07:40AM"/>
    <s v="October 17"/>
    <s v="2018"/>
    <x v="685"/>
    <x v="9"/>
    <s v="17"/>
    <d v="2018-10-17T00:00:00"/>
    <d v="2018-10-17T07:40:00"/>
    <b v="0"/>
  </r>
  <r>
    <s v="October 17, 2018 at 08:05AM"/>
    <s v="October 17"/>
    <s v="2018"/>
    <x v="737"/>
    <x v="9"/>
    <s v="17"/>
    <d v="2018-10-17T00:00:00"/>
    <d v="2018-10-17T08:05:00"/>
    <b v="0"/>
  </r>
  <r>
    <s v="October 19, 2018 at 06:36AM"/>
    <s v="October 19"/>
    <s v="2018"/>
    <x v="793"/>
    <x v="9"/>
    <s v="19"/>
    <d v="2018-10-19T00:00:00"/>
    <d v="2018-10-19T06:36:00"/>
    <b v="0"/>
  </r>
  <r>
    <s v="October 19, 2018 at 08:32AM"/>
    <s v="October 19"/>
    <s v="2018"/>
    <x v="68"/>
    <x v="9"/>
    <s v="19"/>
    <d v="2018-10-19T00:00:00"/>
    <d v="2018-10-19T08:32:00"/>
    <b v="1"/>
  </r>
  <r>
    <s v="October 19, 2018 at 08:33AM"/>
    <s v="October 19"/>
    <s v="2018"/>
    <x v="69"/>
    <x v="9"/>
    <s v="19"/>
    <d v="2018-10-19T00:00:00"/>
    <d v="2018-10-19T08:33:00"/>
    <b v="1"/>
  </r>
  <r>
    <s v="October 19, 2018 at 09:00PM"/>
    <s v="October 19"/>
    <s v="2018"/>
    <x v="537"/>
    <x v="9"/>
    <s v="19"/>
    <d v="2018-10-19T00:00:00"/>
    <d v="2018-10-19T21:00:00"/>
    <b v="0"/>
  </r>
  <r>
    <s v="October 21, 2018 at 03:44PM"/>
    <s v="October 21"/>
    <s v="2018"/>
    <x v="745"/>
    <x v="9"/>
    <s v="21"/>
    <d v="2018-10-21T00:00:00"/>
    <d v="2018-10-21T15:44:00"/>
    <b v="0"/>
  </r>
  <r>
    <s v="October 21, 2018 at 06:19PM"/>
    <s v="October 21"/>
    <s v="2018"/>
    <x v="270"/>
    <x v="9"/>
    <s v="21"/>
    <d v="2018-10-21T00:00:00"/>
    <d v="2018-10-21T18:19:00"/>
    <b v="0"/>
  </r>
  <r>
    <s v="October 22, 2018 at 10:44AM"/>
    <s v="October 22"/>
    <s v="2018"/>
    <x v="399"/>
    <x v="9"/>
    <s v="22"/>
    <d v="2018-10-22T00:00:00"/>
    <d v="2018-10-22T10:44:00"/>
    <b v="0"/>
  </r>
  <r>
    <s v="October 22, 2018 at 11:07AM"/>
    <s v="October 22"/>
    <s v="2018"/>
    <x v="119"/>
    <x v="9"/>
    <s v="22"/>
    <d v="2018-10-22T00:00:00"/>
    <d v="2018-10-22T11:07:00"/>
    <b v="1"/>
  </r>
  <r>
    <s v="October 22, 2018 at 11:08AM"/>
    <s v="October 22"/>
    <s v="2018"/>
    <x v="292"/>
    <x v="9"/>
    <s v="22"/>
    <d v="2018-10-22T00:00:00"/>
    <d v="2018-10-22T11:08:00"/>
    <b v="1"/>
  </r>
  <r>
    <s v="October 22, 2018 at 11:41AM"/>
    <s v="October 22"/>
    <s v="2018"/>
    <x v="130"/>
    <x v="9"/>
    <s v="22"/>
    <d v="2018-10-22T00:00:00"/>
    <d v="2018-10-22T11:41:00"/>
    <b v="0"/>
  </r>
  <r>
    <s v="October 22, 2018 at 03:36PM"/>
    <s v="October 22"/>
    <s v="2018"/>
    <x v="794"/>
    <x v="9"/>
    <s v="22"/>
    <d v="2018-10-22T00:00:00"/>
    <d v="2018-10-22T15:36:00"/>
    <b v="0"/>
  </r>
  <r>
    <s v="October 23, 2018 at 11:36AM"/>
    <s v="October 23"/>
    <s v="2018"/>
    <x v="795"/>
    <x v="9"/>
    <s v="23"/>
    <d v="2018-10-23T00:00:00"/>
    <d v="2018-10-23T11:36:00"/>
    <b v="0"/>
  </r>
  <r>
    <s v="October 23, 2018 at 12:17PM"/>
    <s v="October 23"/>
    <s v="2018"/>
    <x v="286"/>
    <x v="9"/>
    <s v="23"/>
    <d v="2018-10-23T00:00:00"/>
    <d v="2018-10-23T12:17:00"/>
    <b v="0"/>
  </r>
  <r>
    <s v="October 24, 2018 at 10:19AM"/>
    <s v="October 24"/>
    <s v="2018"/>
    <x v="616"/>
    <x v="9"/>
    <s v="24"/>
    <d v="2018-10-24T00:00:00"/>
    <d v="2018-10-24T10:19:00"/>
    <b v="0"/>
  </r>
  <r>
    <s v="October 24, 2018 at 12:45PM"/>
    <s v="October 24"/>
    <s v="2018"/>
    <x v="342"/>
    <x v="9"/>
    <s v="24"/>
    <d v="2018-10-24T00:00:00"/>
    <d v="2018-10-24T12:45:00"/>
    <b v="0"/>
  </r>
  <r>
    <s v="October 25, 2018 at 07:41AM"/>
    <s v="October 25"/>
    <s v="2018"/>
    <x v="686"/>
    <x v="9"/>
    <s v="25"/>
    <d v="2018-10-25T00:00:00"/>
    <d v="2018-10-25T07:41:00"/>
    <b v="0"/>
  </r>
  <r>
    <s v="October 25, 2018 at 09:51AM"/>
    <s v="October 25"/>
    <s v="2018"/>
    <x v="428"/>
    <x v="9"/>
    <s v="25"/>
    <d v="2018-10-25T00:00:00"/>
    <d v="2018-10-25T09:51:00"/>
    <b v="0"/>
  </r>
  <r>
    <s v="October 25, 2018 at 06:22PM"/>
    <s v="October 25"/>
    <s v="2018"/>
    <x v="344"/>
    <x v="9"/>
    <s v="25"/>
    <d v="2018-10-25T00:00:00"/>
    <d v="2018-10-25T18:22:00"/>
    <b v="0"/>
  </r>
  <r>
    <s v="October 25, 2018 at 08:58PM"/>
    <s v="October 25"/>
    <s v="2018"/>
    <x v="796"/>
    <x v="9"/>
    <s v="25"/>
    <d v="2018-10-25T00:00:00"/>
    <d v="2018-10-25T20:58:00"/>
    <b v="0"/>
  </r>
  <r>
    <s v="October 26, 2018 at 08:43AM"/>
    <s v="October 26"/>
    <s v="2018"/>
    <x v="413"/>
    <x v="9"/>
    <s v="26"/>
    <d v="2018-10-26T00:00:00"/>
    <d v="2018-10-26T08:43:00"/>
    <b v="0"/>
  </r>
  <r>
    <s v="October 26, 2018 at 11:05AM"/>
    <s v="October 26"/>
    <s v="2018"/>
    <x v="514"/>
    <x v="9"/>
    <s v="26"/>
    <d v="2018-10-26T00:00:00"/>
    <d v="2018-10-26T11:05:00"/>
    <b v="0"/>
  </r>
  <r>
    <s v="October 27, 2018 at 06:15AM"/>
    <s v="October 27"/>
    <s v="2018"/>
    <x v="797"/>
    <x v="9"/>
    <s v="27"/>
    <d v="2018-10-27T00:00:00"/>
    <d v="2018-10-27T06:15:00"/>
    <b v="0"/>
  </r>
  <r>
    <s v="October 27, 2018 at 11:38AM"/>
    <s v="October 27"/>
    <s v="2018"/>
    <x v="798"/>
    <x v="9"/>
    <s v="27"/>
    <d v="2018-10-27T00:00:00"/>
    <d v="2018-10-27T11:38:00"/>
    <b v="0"/>
  </r>
  <r>
    <s v="October 27, 2018 at 12:36PM"/>
    <s v="October 27"/>
    <s v="2018"/>
    <x v="45"/>
    <x v="9"/>
    <s v="27"/>
    <d v="2018-10-27T00:00:00"/>
    <d v="2018-10-27T12:36:00"/>
    <b v="0"/>
  </r>
  <r>
    <s v="October 28, 2018 at 07:02PM"/>
    <s v="October 28"/>
    <s v="2018"/>
    <x v="799"/>
    <x v="9"/>
    <s v="28"/>
    <d v="2018-10-28T00:00:00"/>
    <d v="2018-10-28T19:02:00"/>
    <b v="0"/>
  </r>
  <r>
    <s v="October 28, 2018 at 09:24PM"/>
    <s v="October 28"/>
    <s v="2018"/>
    <x v="508"/>
    <x v="9"/>
    <s v="28"/>
    <d v="2018-10-28T00:00:00"/>
    <d v="2018-10-28T21:24:00"/>
    <b v="0"/>
  </r>
  <r>
    <s v="October 29, 2018 at 08:09AM"/>
    <s v="October 29"/>
    <s v="2018"/>
    <x v="800"/>
    <x v="9"/>
    <s v="29"/>
    <d v="2018-10-29T00:00:00"/>
    <d v="2018-10-29T08:09:00"/>
    <b v="0"/>
  </r>
  <r>
    <s v="October 29, 2018 at 07:04PM"/>
    <s v="October 29"/>
    <s v="2018"/>
    <x v="801"/>
    <x v="9"/>
    <s v="29"/>
    <d v="2018-10-29T00:00:00"/>
    <d v="2018-10-29T19:04:00"/>
    <b v="0"/>
  </r>
  <r>
    <s v="October 30, 2018 at 06:08PM"/>
    <s v="October 30"/>
    <s v="2018"/>
    <x v="802"/>
    <x v="9"/>
    <s v="30"/>
    <d v="2018-10-30T00:00:00"/>
    <d v="2018-10-30T18:08:00"/>
    <b v="0"/>
  </r>
  <r>
    <s v="October 31, 2018 at 06:59AM"/>
    <s v="October 31"/>
    <s v="2018"/>
    <x v="803"/>
    <x v="9"/>
    <s v="31"/>
    <d v="2018-10-31T00:00:00"/>
    <d v="2018-10-31T06:59:00"/>
    <b v="0"/>
  </r>
  <r>
    <s v="October 31, 2018 at 05:37PM"/>
    <s v="October 31"/>
    <s v="2018"/>
    <x v="804"/>
    <x v="9"/>
    <s v="31"/>
    <d v="2018-10-31T00:00:00"/>
    <d v="2018-10-31T17:37:00"/>
    <b v="0"/>
  </r>
  <r>
    <s v="October 31, 2018 at 06:11PM"/>
    <s v="October 31"/>
    <s v="2018"/>
    <x v="735"/>
    <x v="9"/>
    <s v="31"/>
    <d v="2018-10-31T00:00:00"/>
    <d v="2018-10-31T18:11:00"/>
    <b v="0"/>
  </r>
  <r>
    <s v="November 02, 2018 at 06:30AM"/>
    <s v="November 02"/>
    <s v="2018"/>
    <x v="805"/>
    <x v="10"/>
    <s v="02"/>
    <d v="2018-11-02T00:00:00"/>
    <d v="2018-11-02T06:30:00"/>
    <b v="0"/>
  </r>
  <r>
    <s v="November 03, 2018 at 10:35AM"/>
    <s v="November 03"/>
    <s v="2018"/>
    <x v="565"/>
    <x v="10"/>
    <s v="03"/>
    <d v="2018-11-03T00:00:00"/>
    <d v="2018-11-03T10:35:00"/>
    <b v="0"/>
  </r>
  <r>
    <s v="November 03, 2018 at 03:19PM"/>
    <s v="November 03"/>
    <s v="2018"/>
    <x v="459"/>
    <x v="10"/>
    <s v="03"/>
    <d v="2018-11-03T00:00:00"/>
    <d v="2018-11-03T15:19:00"/>
    <b v="0"/>
  </r>
  <r>
    <s v="November 04, 2018 at 01:47PM"/>
    <s v="November 04"/>
    <s v="2018"/>
    <x v="455"/>
    <x v="10"/>
    <s v="04"/>
    <d v="2018-11-04T00:00:00"/>
    <d v="2018-11-04T13:47:00"/>
    <b v="0"/>
  </r>
  <r>
    <s v="November 05, 2018 at 08:44AM"/>
    <s v="November 05"/>
    <s v="2018"/>
    <x v="414"/>
    <x v="10"/>
    <s v="05"/>
    <d v="2018-11-05T00:00:00"/>
    <d v="2018-11-05T08:44:00"/>
    <b v="0"/>
  </r>
  <r>
    <s v="November 05, 2018 at 05:36PM"/>
    <s v="November 05"/>
    <s v="2018"/>
    <x v="385"/>
    <x v="10"/>
    <s v="05"/>
    <d v="2018-11-05T00:00:00"/>
    <d v="2018-11-05T17:36:00"/>
    <b v="0"/>
  </r>
  <r>
    <s v="November 06, 2018 at 12:45PM"/>
    <s v="November 06"/>
    <s v="2018"/>
    <x v="342"/>
    <x v="10"/>
    <s v="06"/>
    <d v="2018-11-06T00:00:00"/>
    <d v="2018-11-06T12:45:00"/>
    <b v="0"/>
  </r>
  <r>
    <s v="November 07, 2018 at 08:43AM"/>
    <s v="November 07"/>
    <s v="2018"/>
    <x v="413"/>
    <x v="10"/>
    <s v="07"/>
    <d v="2018-11-07T00:00:00"/>
    <d v="2018-11-07T08:43:00"/>
    <b v="0"/>
  </r>
  <r>
    <s v="November 08, 2018 at 07:33AM"/>
    <s v="November 08"/>
    <s v="2018"/>
    <x v="125"/>
    <x v="10"/>
    <s v="08"/>
    <d v="2018-11-08T00:00:00"/>
    <d v="2018-11-08T07:33:00"/>
    <b v="0"/>
  </r>
  <r>
    <s v="November 08, 2018 at 05:58PM"/>
    <s v="November 08"/>
    <s v="2018"/>
    <x v="113"/>
    <x v="10"/>
    <s v="08"/>
    <d v="2018-11-08T00:00:00"/>
    <d v="2018-11-08T17:58:00"/>
    <b v="0"/>
  </r>
  <r>
    <s v="November 09, 2018 at 07:00AM"/>
    <s v="November 09"/>
    <s v="2018"/>
    <x v="806"/>
    <x v="10"/>
    <s v="09"/>
    <d v="2018-11-09T00:00:00"/>
    <d v="2018-11-09T07:00:00"/>
    <b v="0"/>
  </r>
  <r>
    <s v="November 09, 2018 at 10:56AM"/>
    <s v="November 09"/>
    <s v="2018"/>
    <x v="207"/>
    <x v="10"/>
    <s v="09"/>
    <d v="2018-11-09T00:00:00"/>
    <d v="2018-11-09T10:56:00"/>
    <b v="0"/>
  </r>
  <r>
    <s v="November 10, 2018 at 11:23AM"/>
    <s v="November 10"/>
    <s v="2018"/>
    <x v="72"/>
    <x v="10"/>
    <s v="10"/>
    <d v="2018-11-10T00:00:00"/>
    <d v="2018-11-10T11:23:00"/>
    <b v="1"/>
  </r>
  <r>
    <s v="November 10, 2018 at 11:24AM"/>
    <s v="November 10"/>
    <s v="2018"/>
    <x v="73"/>
    <x v="10"/>
    <s v="10"/>
    <d v="2018-11-10T00:00:00"/>
    <d v="2018-11-10T11:24:00"/>
    <b v="1"/>
  </r>
  <r>
    <s v="November 10, 2018 at 11:44AM"/>
    <s v="November 10"/>
    <s v="2018"/>
    <x v="596"/>
    <x v="10"/>
    <s v="10"/>
    <d v="2018-11-10T00:00:00"/>
    <d v="2018-11-10T11:44:00"/>
    <b v="0"/>
  </r>
  <r>
    <s v="November 10, 2018 at 05:19PM"/>
    <s v="November 10"/>
    <s v="2018"/>
    <x v="807"/>
    <x v="10"/>
    <s v="10"/>
    <d v="2018-11-10T00:00:00"/>
    <d v="2018-11-10T17:19:00"/>
    <b v="0"/>
  </r>
  <r>
    <s v="November 11, 2018 at 11:36AM"/>
    <s v="November 11"/>
    <s v="2018"/>
    <x v="795"/>
    <x v="10"/>
    <s v="11"/>
    <d v="2018-11-11T00:00:00"/>
    <d v="2018-11-11T11:36:00"/>
    <b v="0"/>
  </r>
  <r>
    <s v="November 13, 2018 at 09:18AM"/>
    <s v="November 13"/>
    <s v="2018"/>
    <x v="145"/>
    <x v="10"/>
    <s v="13"/>
    <d v="2018-11-13T00:00:00"/>
    <d v="2018-11-13T09:18:00"/>
    <b v="1"/>
  </r>
  <r>
    <s v="November 13, 2018 at 09:19AM"/>
    <s v="November 13"/>
    <s v="2018"/>
    <x v="217"/>
    <x v="10"/>
    <s v="13"/>
    <d v="2018-11-13T00:00:00"/>
    <d v="2018-11-13T09:19:00"/>
    <b v="1"/>
  </r>
  <r>
    <s v="November 13, 2018 at 12:20PM"/>
    <s v="November 13"/>
    <s v="2018"/>
    <x v="502"/>
    <x v="10"/>
    <s v="13"/>
    <d v="2018-11-13T00:00:00"/>
    <d v="2018-11-13T12:20:00"/>
    <b v="1"/>
  </r>
  <r>
    <s v="November 13, 2018 at 12:21PM"/>
    <s v="November 13"/>
    <s v="2018"/>
    <x v="348"/>
    <x v="10"/>
    <s v="13"/>
    <d v="2018-11-13T00:00:00"/>
    <d v="2018-11-13T12:21:00"/>
    <b v="1"/>
  </r>
  <r>
    <s v="November 14, 2018 at 09:23AM"/>
    <s v="November 14"/>
    <s v="2018"/>
    <x v="112"/>
    <x v="10"/>
    <s v="14"/>
    <d v="2018-11-14T00:00:00"/>
    <d v="2018-11-14T09:23:00"/>
    <b v="1"/>
  </r>
  <r>
    <s v="November 14, 2018 at 09:24AM"/>
    <s v="November 14"/>
    <s v="2018"/>
    <x v="434"/>
    <x v="10"/>
    <s v="14"/>
    <d v="2018-11-14T00:00:00"/>
    <d v="2018-11-14T09:24:00"/>
    <b v="1"/>
  </r>
  <r>
    <s v="November 14, 2018 at 10:17AM"/>
    <s v="November 14"/>
    <s v="2018"/>
    <x v="243"/>
    <x v="10"/>
    <s v="14"/>
    <d v="2018-11-14T00:00:00"/>
    <d v="2018-11-14T10:17:00"/>
    <b v="0"/>
  </r>
  <r>
    <s v="November 14, 2018 at 11:39AM"/>
    <s v="November 14"/>
    <s v="2018"/>
    <x v="808"/>
    <x v="10"/>
    <s v="14"/>
    <d v="2018-11-14T00:00:00"/>
    <d v="2018-11-14T11:39:00"/>
    <b v="0"/>
  </r>
  <r>
    <s v="November 14, 2018 at 05:03PM"/>
    <s v="November 14"/>
    <s v="2018"/>
    <x v="372"/>
    <x v="10"/>
    <s v="14"/>
    <d v="2018-11-14T00:00:00"/>
    <d v="2018-11-14T17:03:00"/>
    <b v="0"/>
  </r>
  <r>
    <s v="November 15, 2018 at 12:41PM"/>
    <s v="November 15"/>
    <s v="2018"/>
    <x v="1"/>
    <x v="10"/>
    <s v="15"/>
    <d v="2018-11-15T00:00:00"/>
    <d v="2018-11-15T12:41:00"/>
    <b v="0"/>
  </r>
  <r>
    <s v="November 15, 2018 at 03:20PM"/>
    <s v="November 15"/>
    <s v="2018"/>
    <x v="470"/>
    <x v="10"/>
    <s v="15"/>
    <d v="2018-11-15T00:00:00"/>
    <d v="2018-11-15T15:20:00"/>
    <b v="0"/>
  </r>
  <r>
    <s v="November 17, 2018 at 10:59PM"/>
    <s v="November 17"/>
    <s v="2018"/>
    <x v="229"/>
    <x v="10"/>
    <s v="17"/>
    <d v="2018-11-17T00:00:00"/>
    <d v="2018-11-17T22:59:00"/>
    <b v="0"/>
  </r>
  <r>
    <s v="November 18, 2018 at 07:35PM"/>
    <s v="November 18"/>
    <s v="2018"/>
    <x v="809"/>
    <x v="10"/>
    <s v="18"/>
    <d v="2018-11-18T00:00:00"/>
    <d v="2018-11-18T19:35:00"/>
    <b v="0"/>
  </r>
  <r>
    <s v="November 18, 2018 at 08:22PM"/>
    <s v="November 18"/>
    <s v="2018"/>
    <x v="810"/>
    <x v="10"/>
    <s v="18"/>
    <d v="2018-11-18T00:00:00"/>
    <d v="2018-11-18T20:22:00"/>
    <b v="0"/>
  </r>
  <r>
    <s v="November 19, 2018 at 12:14PM"/>
    <s v="November 19"/>
    <s v="2018"/>
    <x v="336"/>
    <x v="10"/>
    <s v="19"/>
    <d v="2018-11-19T00:00:00"/>
    <d v="2018-11-19T12:14:00"/>
    <b v="0"/>
  </r>
  <r>
    <s v="November 19, 2018 at 01:56PM"/>
    <s v="November 19"/>
    <s v="2018"/>
    <x v="89"/>
    <x v="10"/>
    <s v="19"/>
    <d v="2018-11-19T00:00:00"/>
    <d v="2018-11-19T13:56:00"/>
    <b v="0"/>
  </r>
  <r>
    <s v="November 19, 2018 at 02:42PM"/>
    <s v="November 19"/>
    <s v="2018"/>
    <x v="488"/>
    <x v="10"/>
    <s v="19"/>
    <d v="2018-11-19T00:00:00"/>
    <d v="2018-11-19T14:42:00"/>
    <b v="0"/>
  </r>
  <r>
    <s v="November 19, 2018 at 03:18PM"/>
    <s v="November 19"/>
    <s v="2018"/>
    <x v="219"/>
    <x v="10"/>
    <s v="19"/>
    <d v="2018-11-19T00:00:00"/>
    <d v="2018-11-19T15:18:00"/>
    <b v="0"/>
  </r>
  <r>
    <s v="November 19, 2018 at 08:47PM"/>
    <s v="November 19"/>
    <s v="2018"/>
    <x v="228"/>
    <x v="10"/>
    <s v="19"/>
    <d v="2018-11-19T00:00:00"/>
    <d v="2018-11-19T20:47:00"/>
    <b v="0"/>
  </r>
  <r>
    <s v="November 20, 2018 at 11:13AM"/>
    <s v="November 20"/>
    <s v="2018"/>
    <x v="733"/>
    <x v="10"/>
    <s v="20"/>
    <d v="2018-11-20T00:00:00"/>
    <d v="2018-11-20T11:13:00"/>
    <b v="0"/>
  </r>
  <r>
    <s v="November 20, 2018 at 12:26PM"/>
    <s v="November 20"/>
    <s v="2018"/>
    <x v="507"/>
    <x v="10"/>
    <s v="20"/>
    <d v="2018-11-20T00:00:00"/>
    <d v="2018-11-20T12:26:00"/>
    <b v="0"/>
  </r>
  <r>
    <s v="November 21, 2018 at 02:32PM"/>
    <s v="November 21"/>
    <s v="2018"/>
    <x v="435"/>
    <x v="10"/>
    <s v="21"/>
    <d v="2018-11-21T00:00:00"/>
    <d v="2018-11-21T14:32:00"/>
    <b v="0"/>
  </r>
  <r>
    <s v="November 22, 2018 at 09:12AM"/>
    <s v="November 22"/>
    <s v="2018"/>
    <x v="422"/>
    <x v="10"/>
    <s v="22"/>
    <d v="2018-11-22T00:00:00"/>
    <d v="2018-11-22T09:12:00"/>
    <b v="0"/>
  </r>
  <r>
    <s v="November 22, 2018 at 02:55PM"/>
    <s v="November 22"/>
    <s v="2018"/>
    <x v="465"/>
    <x v="10"/>
    <s v="22"/>
    <d v="2018-11-22T00:00:00"/>
    <d v="2018-11-22T14:55:00"/>
    <b v="0"/>
  </r>
  <r>
    <s v="November 23, 2018 at 10:12AM"/>
    <s v="November 23"/>
    <s v="2018"/>
    <x v="585"/>
    <x v="10"/>
    <s v="23"/>
    <d v="2018-11-23T00:00:00"/>
    <d v="2018-11-23T10:12:00"/>
    <b v="0"/>
  </r>
  <r>
    <s v="November 23, 2018 at 11:54AM"/>
    <s v="November 23"/>
    <s v="2018"/>
    <x v="48"/>
    <x v="10"/>
    <s v="23"/>
    <d v="2018-11-23T00:00:00"/>
    <d v="2018-11-23T11:54:00"/>
    <b v="0"/>
  </r>
  <r>
    <s v="November 23, 2018 at 05:22PM"/>
    <s v="November 23"/>
    <s v="2018"/>
    <x v="126"/>
    <x v="10"/>
    <s v="23"/>
    <d v="2018-11-23T00:00:00"/>
    <d v="2018-11-23T17:22:00"/>
    <b v="0"/>
  </r>
  <r>
    <s v="November 23, 2018 at 08:53PM"/>
    <s v="November 23"/>
    <s v="2018"/>
    <x v="811"/>
    <x v="10"/>
    <s v="23"/>
    <d v="2018-11-23T00:00:00"/>
    <d v="2018-11-23T20:53:00"/>
    <b v="0"/>
  </r>
  <r>
    <s v="November 23, 2018 at 10:37PM"/>
    <s v="November 23"/>
    <s v="2018"/>
    <x v="812"/>
    <x v="10"/>
    <s v="23"/>
    <d v="2018-11-23T00:00:00"/>
    <d v="2018-11-23T22:37:00"/>
    <b v="0"/>
  </r>
  <r>
    <s v="November 24, 2018 at 09:27AM"/>
    <s v="November 24"/>
    <s v="2018"/>
    <x v="553"/>
    <x v="10"/>
    <s v="24"/>
    <d v="2018-11-24T00:00:00"/>
    <d v="2018-11-24T09:27:00"/>
    <b v="0"/>
  </r>
  <r>
    <s v="November 24, 2018 at 01:30PM"/>
    <s v="November 24"/>
    <s v="2018"/>
    <x v="511"/>
    <x v="10"/>
    <s v="24"/>
    <d v="2018-11-24T00:00:00"/>
    <d v="2018-11-24T13:30:00"/>
    <b v="1"/>
  </r>
  <r>
    <s v="November 24, 2018 at 01:31PM"/>
    <s v="November 24"/>
    <s v="2018"/>
    <x v="594"/>
    <x v="10"/>
    <s v="24"/>
    <d v="2018-11-24T00:00:00"/>
    <d v="2018-11-24T13:31:00"/>
    <b v="1"/>
  </r>
  <r>
    <s v="November 24, 2018 at 03:14PM"/>
    <s v="November 24"/>
    <s v="2018"/>
    <x v="343"/>
    <x v="10"/>
    <s v="24"/>
    <d v="2018-11-24T00:00:00"/>
    <d v="2018-11-24T15:14:00"/>
    <b v="1"/>
  </r>
  <r>
    <s v="November 24, 2018 at 03:15PM"/>
    <s v="November 24"/>
    <s v="2018"/>
    <x v="140"/>
    <x v="10"/>
    <s v="24"/>
    <d v="2018-11-24T00:00:00"/>
    <d v="2018-11-24T15:15:00"/>
    <b v="1"/>
  </r>
  <r>
    <s v="November 24, 2018 at 07:39PM"/>
    <s v="November 24"/>
    <s v="2018"/>
    <x v="527"/>
    <x v="10"/>
    <s v="24"/>
    <d v="2018-11-24T00:00:00"/>
    <d v="2018-11-24T19:39:00"/>
    <b v="0"/>
  </r>
  <r>
    <s v="November 25, 2018 at 07:08PM"/>
    <s v="November 25"/>
    <s v="2018"/>
    <x v="612"/>
    <x v="10"/>
    <s v="25"/>
    <d v="2018-11-25T00:00:00"/>
    <d v="2018-11-25T19:08:00"/>
    <b v="0"/>
  </r>
  <r>
    <s v="November 26, 2018 at 09:26AM"/>
    <s v="November 26"/>
    <s v="2018"/>
    <x v="513"/>
    <x v="10"/>
    <s v="26"/>
    <d v="2018-11-26T00:00:00"/>
    <d v="2018-11-26T09:26:00"/>
    <b v="0"/>
  </r>
  <r>
    <s v="November 26, 2018 at 10:27AM"/>
    <s v="November 26"/>
    <s v="2018"/>
    <x v="440"/>
    <x v="10"/>
    <s v="26"/>
    <d v="2018-11-26T00:00:00"/>
    <d v="2018-11-26T10:27:00"/>
    <b v="0"/>
  </r>
  <r>
    <s v="November 26, 2018 at 12:37PM"/>
    <s v="November 26"/>
    <s v="2018"/>
    <x v="531"/>
    <x v="10"/>
    <s v="26"/>
    <d v="2018-11-26T00:00:00"/>
    <d v="2018-11-26T12:37:00"/>
    <b v="0"/>
  </r>
  <r>
    <s v="November 27, 2018 at 01:21PM"/>
    <s v="November 27"/>
    <s v="2018"/>
    <x v="30"/>
    <x v="10"/>
    <s v="27"/>
    <d v="2018-11-27T00:00:00"/>
    <d v="2018-11-27T13:21:00"/>
    <b v="0"/>
  </r>
  <r>
    <s v="November 27, 2018 at 02:13PM"/>
    <s v="November 27"/>
    <s v="2018"/>
    <x v="813"/>
    <x v="10"/>
    <s v="27"/>
    <d v="2018-11-27T00:00:00"/>
    <d v="2018-11-27T14:13:00"/>
    <b v="0"/>
  </r>
  <r>
    <s v="November 28, 2018 at 10:06AM"/>
    <s v="November 28"/>
    <s v="2018"/>
    <x v="677"/>
    <x v="10"/>
    <s v="28"/>
    <d v="2018-11-28T00:00:00"/>
    <d v="2018-11-28T10:06:00"/>
    <b v="1"/>
  </r>
  <r>
    <s v="November 28, 2018 at 10:07AM"/>
    <s v="November 28"/>
    <s v="2018"/>
    <x v="327"/>
    <x v="10"/>
    <s v="28"/>
    <d v="2018-11-28T00:00:00"/>
    <d v="2018-11-28T10:07:00"/>
    <b v="1"/>
  </r>
  <r>
    <s v="November 28, 2018 at 01:05PM"/>
    <s v="November 28"/>
    <s v="2018"/>
    <x v="95"/>
    <x v="10"/>
    <s v="28"/>
    <d v="2018-11-28T00:00:00"/>
    <d v="2018-11-28T13:05:00"/>
    <b v="0"/>
  </r>
  <r>
    <s v="November 28, 2018 at 03:49PM"/>
    <s v="November 28"/>
    <s v="2018"/>
    <x v="497"/>
    <x v="10"/>
    <s v="28"/>
    <d v="2018-11-28T00:00:00"/>
    <d v="2018-11-28T15:49:00"/>
    <b v="0"/>
  </r>
  <r>
    <s v="November 28, 2018 at 04:43PM"/>
    <s v="November 28"/>
    <s v="2018"/>
    <x v="460"/>
    <x v="10"/>
    <s v="28"/>
    <d v="2018-11-28T00:00:00"/>
    <d v="2018-11-28T16:43:00"/>
    <b v="0"/>
  </r>
  <r>
    <s v="November 28, 2018 at 05:07PM"/>
    <s v="November 28"/>
    <s v="2018"/>
    <x v="91"/>
    <x v="10"/>
    <s v="28"/>
    <d v="2018-11-28T00:00:00"/>
    <d v="2018-11-28T17:07:00"/>
    <b v="0"/>
  </r>
  <r>
    <s v="November 28, 2018 at 05:56PM"/>
    <s v="November 28"/>
    <s v="2018"/>
    <x v="586"/>
    <x v="10"/>
    <s v="28"/>
    <d v="2018-11-28T00:00:00"/>
    <d v="2018-11-28T17:56:00"/>
    <b v="0"/>
  </r>
  <r>
    <s v="November 29, 2018 at 09:07PM"/>
    <s v="November 29"/>
    <s v="2018"/>
    <x v="249"/>
    <x v="10"/>
    <s v="29"/>
    <d v="2018-11-29T00:00:00"/>
    <d v="2018-11-29T21:07:00"/>
    <b v="0"/>
  </r>
  <r>
    <s v="November 30, 2018 at 08:02AM"/>
    <s v="November 30"/>
    <s v="2018"/>
    <x v="148"/>
    <x v="10"/>
    <s v="30"/>
    <d v="2018-11-30T00:00:00"/>
    <d v="2018-11-30T08:02:00"/>
    <b v="1"/>
  </r>
  <r>
    <s v="November 30, 2018 at 08:03AM"/>
    <s v="November 30"/>
    <s v="2018"/>
    <x v="393"/>
    <x v="10"/>
    <s v="30"/>
    <d v="2018-11-30T00:00:00"/>
    <d v="2018-11-30T08:03:00"/>
    <b v="1"/>
  </r>
  <r>
    <s v="November 30, 2018 at 01:56PM"/>
    <s v="November 30"/>
    <s v="2018"/>
    <x v="89"/>
    <x v="10"/>
    <s v="30"/>
    <d v="2018-11-30T00:00:00"/>
    <d v="2018-11-30T13:56:00"/>
    <b v="0"/>
  </r>
  <r>
    <s v="November 30, 2018 at 03:07PM"/>
    <s v="November 30"/>
    <s v="2018"/>
    <x v="566"/>
    <x v="10"/>
    <s v="30"/>
    <d v="2018-11-30T00:00:00"/>
    <d v="2018-11-30T15:07:00"/>
    <b v="0"/>
  </r>
  <r>
    <s v="November 30, 2018 at 05:25PM"/>
    <s v="November 30"/>
    <s v="2018"/>
    <x v="696"/>
    <x v="10"/>
    <s v="30"/>
    <d v="2018-11-30T00:00:00"/>
    <d v="2018-11-30T17:25:00"/>
    <b v="0"/>
  </r>
  <r>
    <s v="November 30, 2018 at 08:36PM"/>
    <s v="November 30"/>
    <s v="2018"/>
    <x v="476"/>
    <x v="10"/>
    <s v="30"/>
    <d v="2018-11-30T00:00:00"/>
    <d v="2018-11-30T20:36:00"/>
    <b v="0"/>
  </r>
  <r>
    <s v="December 01, 2018 at 10:24AM"/>
    <s v="December 01"/>
    <s v="2018"/>
    <x v="179"/>
    <x v="11"/>
    <s v="01"/>
    <d v="2018-12-01T00:00:00"/>
    <d v="2018-12-01T10:24:00"/>
    <b v="0"/>
  </r>
  <r>
    <s v="December 01, 2018 at 11:07AM"/>
    <s v="December 01"/>
    <s v="2018"/>
    <x v="119"/>
    <x v="11"/>
    <s v="01"/>
    <d v="2018-12-01T00:00:00"/>
    <d v="2018-12-01T11:07:00"/>
    <b v="0"/>
  </r>
  <r>
    <s v="December 01, 2018 at 12:46PM"/>
    <s v="December 01"/>
    <s v="2018"/>
    <x v="183"/>
    <x v="11"/>
    <s v="01"/>
    <d v="2018-12-01T00:00:00"/>
    <d v="2018-12-01T12:46:00"/>
    <b v="0"/>
  </r>
  <r>
    <s v="December 01, 2018 at 02:50PM"/>
    <s v="December 01"/>
    <s v="2018"/>
    <x v="373"/>
    <x v="11"/>
    <s v="01"/>
    <d v="2018-12-01T00:00:00"/>
    <d v="2018-12-01T14:50:00"/>
    <b v="0"/>
  </r>
  <r>
    <s v="December 01, 2018 at 05:47PM"/>
    <s v="December 01"/>
    <s v="2018"/>
    <x v="208"/>
    <x v="11"/>
    <s v="01"/>
    <d v="2018-12-01T00:00:00"/>
    <d v="2018-12-01T17:47:00"/>
    <b v="0"/>
  </r>
  <r>
    <s v="December 02, 2018 at 03:09PM"/>
    <s v="December 02"/>
    <s v="2018"/>
    <x v="186"/>
    <x v="11"/>
    <s v="02"/>
    <d v="2018-12-02T00:00:00"/>
    <d v="2018-12-02T15:09:00"/>
    <b v="0"/>
  </r>
  <r>
    <s v="December 03, 2018 at 08:38AM"/>
    <s v="December 03"/>
    <s v="2018"/>
    <x v="814"/>
    <x v="11"/>
    <s v="03"/>
    <d v="2018-12-03T00:00:00"/>
    <d v="2018-12-03T08:38:00"/>
    <b v="0"/>
  </r>
  <r>
    <s v="December 03, 2018 at 12:27PM"/>
    <s v="December 03"/>
    <s v="2018"/>
    <x v="335"/>
    <x v="11"/>
    <s v="03"/>
    <d v="2018-12-03T00:00:00"/>
    <d v="2018-12-03T12:27:00"/>
    <b v="0"/>
  </r>
  <r>
    <s v="December 03, 2018 at 04:26PM"/>
    <s v="December 03"/>
    <s v="2018"/>
    <x v="815"/>
    <x v="11"/>
    <s v="03"/>
    <d v="2018-12-03T00:00:00"/>
    <d v="2018-12-03T16:26:00"/>
    <b v="0"/>
  </r>
  <r>
    <s v="December 03, 2018 at 08:21PM"/>
    <s v="December 03"/>
    <s v="2018"/>
    <x v="759"/>
    <x v="11"/>
    <s v="03"/>
    <d v="2018-12-03T00:00:00"/>
    <d v="2018-12-03T20:21:00"/>
    <b v="0"/>
  </r>
  <r>
    <s v="December 04, 2018 at 01:05PM"/>
    <s v="December 04"/>
    <s v="2018"/>
    <x v="95"/>
    <x v="11"/>
    <s v="04"/>
    <d v="2018-12-04T00:00:00"/>
    <d v="2018-12-04T13:05:00"/>
    <b v="0"/>
  </r>
  <r>
    <s v="December 04, 2018 at 05:07PM"/>
    <s v="December 04"/>
    <s v="2018"/>
    <x v="91"/>
    <x v="11"/>
    <s v="04"/>
    <d v="2018-12-04T00:00:00"/>
    <d v="2018-12-04T17:07:00"/>
    <b v="0"/>
  </r>
  <r>
    <s v="December 05, 2018 at 07:34AM"/>
    <s v="December 05"/>
    <s v="2018"/>
    <x v="251"/>
    <x v="11"/>
    <s v="05"/>
    <d v="2018-12-05T00:00:00"/>
    <d v="2018-12-05T07:34:00"/>
    <b v="0"/>
  </r>
  <r>
    <s v="December 05, 2018 at 09:32AM"/>
    <s v="December 05"/>
    <s v="2018"/>
    <x v="754"/>
    <x v="11"/>
    <s v="05"/>
    <d v="2018-12-05T00:00:00"/>
    <d v="2018-12-05T09:32:00"/>
    <b v="0"/>
  </r>
  <r>
    <s v="December 05, 2018 at 11:15AM"/>
    <s v="December 05"/>
    <s v="2018"/>
    <x v="717"/>
    <x v="11"/>
    <s v="05"/>
    <d v="2018-12-05T00:00:00"/>
    <d v="2018-12-05T11:15:00"/>
    <b v="0"/>
  </r>
  <r>
    <s v="December 05, 2018 at 09:20PM"/>
    <s v="December 05"/>
    <s v="2018"/>
    <x v="816"/>
    <x v="11"/>
    <s v="05"/>
    <d v="2018-12-05T00:00:00"/>
    <d v="2018-12-05T21:20:00"/>
    <b v="0"/>
  </r>
  <r>
    <s v="December 06, 2018 at 09:17AM"/>
    <s v="December 06"/>
    <s v="2018"/>
    <x v="817"/>
    <x v="11"/>
    <s v="06"/>
    <d v="2018-12-06T00:00:00"/>
    <d v="2018-12-06T09:17:00"/>
    <b v="0"/>
  </r>
  <r>
    <s v="December 06, 2018 at 10:49AM"/>
    <s v="December 06"/>
    <s v="2018"/>
    <x v="192"/>
    <x v="11"/>
    <s v="06"/>
    <d v="2018-12-06T00:00:00"/>
    <d v="2018-12-06T10:49:00"/>
    <b v="0"/>
  </r>
  <r>
    <s v="December 06, 2018 at 12:59PM"/>
    <s v="December 06"/>
    <s v="2018"/>
    <x v="503"/>
    <x v="11"/>
    <s v="06"/>
    <d v="2018-12-06T00:00:00"/>
    <d v="2018-12-06T12:59:00"/>
    <b v="0"/>
  </r>
  <r>
    <s v="December 06, 2018 at 09:35PM"/>
    <s v="December 06"/>
    <s v="2018"/>
    <x v="706"/>
    <x v="11"/>
    <s v="06"/>
    <d v="2018-12-06T00:00:00"/>
    <d v="2018-12-06T21:35:00"/>
    <b v="0"/>
  </r>
  <r>
    <s v="December 07, 2018 at 08:38AM"/>
    <s v="December 07"/>
    <s v="2018"/>
    <x v="814"/>
    <x v="11"/>
    <s v="07"/>
    <d v="2018-12-07T00:00:00"/>
    <d v="2018-12-07T08:38:00"/>
    <b v="1"/>
  </r>
  <r>
    <s v="December 07, 2018 at 08:39AM"/>
    <s v="December 07"/>
    <s v="2018"/>
    <x v="92"/>
    <x v="11"/>
    <s v="07"/>
    <d v="2018-12-07T00:00:00"/>
    <d v="2018-12-07T08:39:00"/>
    <b v="1"/>
  </r>
  <r>
    <s v="December 07, 2018 at 10:22AM"/>
    <s v="December 07"/>
    <s v="2018"/>
    <x v="328"/>
    <x v="11"/>
    <s v="07"/>
    <d v="2018-12-07T00:00:00"/>
    <d v="2018-12-07T10:22:00"/>
    <b v="0"/>
  </r>
  <r>
    <s v="December 07, 2018 at 11:03AM"/>
    <s v="December 07"/>
    <s v="2018"/>
    <x v="88"/>
    <x v="11"/>
    <s v="07"/>
    <d v="2018-12-07T00:00:00"/>
    <d v="2018-12-07T11:03:00"/>
    <b v="0"/>
  </r>
  <r>
    <s v="December 07, 2018 at 06:50PM"/>
    <s v="December 07"/>
    <s v="2018"/>
    <x v="818"/>
    <x v="11"/>
    <s v="07"/>
    <d v="2018-12-07T00:00:00"/>
    <d v="2018-12-07T18:50:00"/>
    <b v="0"/>
  </r>
  <r>
    <s v="December 09, 2018 at 10:35AM"/>
    <s v="December 09"/>
    <s v="2018"/>
    <x v="565"/>
    <x v="11"/>
    <s v="09"/>
    <d v="2018-12-09T00:00:00"/>
    <d v="2018-12-09T10:35:00"/>
    <b v="1"/>
  </r>
  <r>
    <s v="December 09, 2018 at 10:36AM"/>
    <s v="December 09"/>
    <s v="2018"/>
    <x v="279"/>
    <x v="11"/>
    <s v="09"/>
    <d v="2018-12-09T00:00:00"/>
    <d v="2018-12-09T10:36:00"/>
    <b v="1"/>
  </r>
  <r>
    <s v="December 09, 2018 at 04:21PM"/>
    <s v="December 09"/>
    <s v="2018"/>
    <x v="441"/>
    <x v="11"/>
    <s v="09"/>
    <d v="2018-12-09T00:00:00"/>
    <d v="2018-12-09T16:21:00"/>
    <b v="0"/>
  </r>
  <r>
    <s v="December 10, 2018 at 08:51AM"/>
    <s v="December 10"/>
    <s v="2018"/>
    <x v="409"/>
    <x v="11"/>
    <s v="10"/>
    <d v="2018-12-10T00:00:00"/>
    <d v="2018-12-10T08:51:00"/>
    <b v="0"/>
  </r>
  <r>
    <s v="December 10, 2018 at 09:31AM"/>
    <s v="December 10"/>
    <s v="2018"/>
    <x v="716"/>
    <x v="11"/>
    <s v="10"/>
    <d v="2018-12-10T00:00:00"/>
    <d v="2018-12-10T09:31:00"/>
    <b v="0"/>
  </r>
  <r>
    <s v="December 10, 2018 at 09:45AM"/>
    <s v="December 10"/>
    <s v="2018"/>
    <x v="819"/>
    <x v="11"/>
    <s v="10"/>
    <d v="2018-12-10T00:00:00"/>
    <d v="2018-12-10T09:45:00"/>
    <b v="0"/>
  </r>
  <r>
    <s v="December 10, 2018 at 11:17AM"/>
    <s v="December 10"/>
    <s v="2018"/>
    <x v="316"/>
    <x v="11"/>
    <s v="10"/>
    <d v="2018-12-10T00:00:00"/>
    <d v="2018-12-10T11:17:00"/>
    <b v="0"/>
  </r>
  <r>
    <s v="December 10, 2018 at 11:56AM"/>
    <s v="December 10"/>
    <s v="2018"/>
    <x v="661"/>
    <x v="11"/>
    <s v="10"/>
    <d v="2018-12-10T00:00:00"/>
    <d v="2018-12-10T11:56:00"/>
    <b v="0"/>
  </r>
  <r>
    <s v="December 10, 2018 at 04:05PM"/>
    <s v="December 10"/>
    <s v="2018"/>
    <x v="663"/>
    <x v="11"/>
    <s v="10"/>
    <d v="2018-12-10T00:00:00"/>
    <d v="2018-12-10T16:05:00"/>
    <b v="0"/>
  </r>
  <r>
    <s v="December 10, 2018 at 06:40PM"/>
    <s v="December 10"/>
    <s v="2018"/>
    <x v="2"/>
    <x v="11"/>
    <s v="10"/>
    <d v="2018-12-10T00:00:00"/>
    <d v="2018-12-10T18:40:00"/>
    <b v="0"/>
  </r>
  <r>
    <s v="December 10, 2018 at 09:34PM"/>
    <s v="December 10"/>
    <s v="2018"/>
    <x v="520"/>
    <x v="11"/>
    <s v="10"/>
    <d v="2018-12-10T00:00:00"/>
    <d v="2018-12-10T21:34:00"/>
    <b v="0"/>
  </r>
  <r>
    <s v="December 11, 2018 at 06:17AM"/>
    <s v="December 11"/>
    <s v="2018"/>
    <x v="820"/>
    <x v="11"/>
    <s v="11"/>
    <d v="2018-12-11T00:00:00"/>
    <d v="2018-12-11T06:17:00"/>
    <b v="0"/>
  </r>
  <r>
    <s v="December 12, 2018 at 07:38AM"/>
    <s v="December 12"/>
    <s v="2018"/>
    <x v="753"/>
    <x v="11"/>
    <s v="12"/>
    <d v="2018-12-12T00:00:00"/>
    <d v="2018-12-12T07:38:00"/>
    <b v="0"/>
  </r>
  <r>
    <s v="December 12, 2018 at 08:39AM"/>
    <s v="December 12"/>
    <s v="2018"/>
    <x v="92"/>
    <x v="11"/>
    <s v="12"/>
    <d v="2018-12-12T00:00:00"/>
    <d v="2018-12-12T08:39:00"/>
    <b v="0"/>
  </r>
  <r>
    <s v="December 13, 2018 at 06:55AM"/>
    <s v="December 13"/>
    <s v="2018"/>
    <x v="294"/>
    <x v="11"/>
    <s v="13"/>
    <d v="2018-12-13T00:00:00"/>
    <d v="2018-12-13T06:55:00"/>
    <b v="0"/>
  </r>
  <r>
    <s v="December 14, 2018 at 10:15AM"/>
    <s v="December 14"/>
    <s v="2018"/>
    <x v="241"/>
    <x v="11"/>
    <s v="14"/>
    <d v="2018-12-14T00:00:00"/>
    <d v="2018-12-14T10:15:00"/>
    <b v="0"/>
  </r>
  <r>
    <s v="December 16, 2018 at 08:20AM"/>
    <s v="December 16"/>
    <s v="2018"/>
    <x v="138"/>
    <x v="11"/>
    <s v="16"/>
    <d v="2018-12-16T00:00:00"/>
    <d v="2018-12-16T08:20:00"/>
    <b v="0"/>
  </r>
  <r>
    <s v="December 16, 2018 at 12:53PM"/>
    <s v="December 16"/>
    <s v="2018"/>
    <x v="602"/>
    <x v="11"/>
    <s v="16"/>
    <d v="2018-12-16T00:00:00"/>
    <d v="2018-12-16T12:53:00"/>
    <b v="0"/>
  </r>
  <r>
    <s v="December 16, 2018 at 01:56PM"/>
    <s v="December 16"/>
    <s v="2018"/>
    <x v="89"/>
    <x v="11"/>
    <s v="16"/>
    <d v="2018-12-16T00:00:00"/>
    <d v="2018-12-16T13:56:00"/>
    <b v="0"/>
  </r>
  <r>
    <s v="December 17, 2018 at 12:11AM"/>
    <s v="December 17"/>
    <s v="2018"/>
    <x v="821"/>
    <x v="11"/>
    <s v="17"/>
    <d v="2018-12-17T00:00:00"/>
    <d v="2018-12-17T00:11:00"/>
    <b v="0"/>
  </r>
  <r>
    <s v="December 17, 2018 at 01:29PM"/>
    <s v="December 17"/>
    <s v="2018"/>
    <x v="266"/>
    <x v="11"/>
    <s v="17"/>
    <d v="2018-12-17T00:00:00"/>
    <d v="2018-12-17T13:29:00"/>
    <b v="0"/>
  </r>
  <r>
    <s v="December 18, 2018 at 07:44AM"/>
    <s v="December 18"/>
    <s v="2018"/>
    <x v="792"/>
    <x v="11"/>
    <s v="18"/>
    <d v="2018-12-18T00:00:00"/>
    <d v="2018-12-18T07:44:00"/>
    <b v="0"/>
  </r>
  <r>
    <s v="December 18, 2018 at 04:15PM"/>
    <s v="December 18"/>
    <s v="2018"/>
    <x v="822"/>
    <x v="11"/>
    <s v="18"/>
    <d v="2018-12-18T00:00:00"/>
    <d v="2018-12-18T16:15:00"/>
    <b v="0"/>
  </r>
  <r>
    <s v="December 19, 2018 at 09:45AM"/>
    <s v="December 19"/>
    <s v="2018"/>
    <x v="819"/>
    <x v="11"/>
    <s v="19"/>
    <d v="2018-12-19T00:00:00"/>
    <d v="2018-12-19T09:45:00"/>
    <b v="0"/>
  </r>
  <r>
    <s v="December 19, 2018 at 04:33PM"/>
    <s v="December 19"/>
    <s v="2018"/>
    <x v="610"/>
    <x v="11"/>
    <s v="19"/>
    <d v="2018-12-19T00:00:00"/>
    <d v="2018-12-19T16:33:00"/>
    <b v="0"/>
  </r>
  <r>
    <s v="December 19, 2018 at 08:32PM"/>
    <s v="December 19"/>
    <s v="2018"/>
    <x v="504"/>
    <x v="11"/>
    <s v="19"/>
    <d v="2018-12-19T00:00:00"/>
    <d v="2018-12-19T20:32:00"/>
    <b v="1"/>
  </r>
  <r>
    <s v="December 19, 2018 at 08:33PM"/>
    <s v="December 19"/>
    <s v="2018"/>
    <x v="432"/>
    <x v="11"/>
    <s v="19"/>
    <d v="2018-12-19T00:00:00"/>
    <d v="2018-12-19T20:33:00"/>
    <b v="1"/>
  </r>
  <r>
    <s v="December 20, 2018 at 01:47PM"/>
    <s v="December 20"/>
    <s v="2018"/>
    <x v="455"/>
    <x v="11"/>
    <s v="20"/>
    <d v="2018-12-20T00:00:00"/>
    <d v="2018-12-20T13:47:00"/>
    <b v="0"/>
  </r>
  <r>
    <s v="December 20, 2018 at 02:44PM"/>
    <s v="December 20"/>
    <s v="2018"/>
    <x v="823"/>
    <x v="11"/>
    <s v="20"/>
    <d v="2018-12-20T00:00:00"/>
    <d v="2018-12-20T14:44:00"/>
    <b v="0"/>
  </r>
  <r>
    <s v="December 20, 2018 at 04:16PM"/>
    <s v="December 20"/>
    <s v="2018"/>
    <x v="371"/>
    <x v="11"/>
    <s v="20"/>
    <d v="2018-12-20T00:00:00"/>
    <d v="2018-12-20T16:16:00"/>
    <b v="0"/>
  </r>
  <r>
    <s v="December 21, 2018 at 07:30AM"/>
    <s v="December 21"/>
    <s v="2018"/>
    <x v="824"/>
    <x v="11"/>
    <s v="21"/>
    <d v="2018-12-21T00:00:00"/>
    <d v="2018-12-21T07:30:00"/>
    <b v="0"/>
  </r>
  <r>
    <s v="December 21, 2018 at 02:36PM"/>
    <s v="December 21"/>
    <s v="2018"/>
    <x v="825"/>
    <x v="11"/>
    <s v="21"/>
    <d v="2018-12-21T00:00:00"/>
    <d v="2018-12-21T14:36:00"/>
    <b v="0"/>
  </r>
  <r>
    <s v="December 22, 2018 at 07:32AM"/>
    <s v="December 22"/>
    <s v="2018"/>
    <x v="124"/>
    <x v="11"/>
    <s v="22"/>
    <d v="2018-12-22T00:00:00"/>
    <d v="2018-12-22T07:32:00"/>
    <b v="0"/>
  </r>
  <r>
    <s v="December 22, 2018 at 12:42PM"/>
    <s v="December 22"/>
    <s v="2018"/>
    <x v="480"/>
    <x v="11"/>
    <s v="22"/>
    <d v="2018-12-22T00:00:00"/>
    <d v="2018-12-22T12:42:00"/>
    <b v="0"/>
  </r>
  <r>
    <s v="December 22, 2018 at 02:13PM"/>
    <s v="December 22"/>
    <s v="2018"/>
    <x v="813"/>
    <x v="11"/>
    <s v="22"/>
    <d v="2018-12-22T00:00:00"/>
    <d v="2018-12-22T14:13:00"/>
    <b v="0"/>
  </r>
  <r>
    <s v="December 23, 2018 at 09:03PM"/>
    <s v="December 23"/>
    <s v="2018"/>
    <x v="195"/>
    <x v="11"/>
    <s v="23"/>
    <d v="2018-12-23T00:00:00"/>
    <d v="2018-12-23T21:03:00"/>
    <b v="0"/>
  </r>
  <r>
    <s v="December 25, 2018 at 01:56PM"/>
    <s v="December 25"/>
    <s v="2018"/>
    <x v="89"/>
    <x v="11"/>
    <s v="25"/>
    <d v="2018-12-25T00:00:00"/>
    <d v="2018-12-25T13:56:00"/>
    <b v="0"/>
  </r>
  <r>
    <s v="December 25, 2018 at 07:45PM"/>
    <s v="December 25"/>
    <s v="2018"/>
    <x v="84"/>
    <x v="11"/>
    <s v="25"/>
    <d v="2018-12-25T00:00:00"/>
    <d v="2018-12-25T19:45:00"/>
    <b v="0"/>
  </r>
  <r>
    <s v="December 25, 2018 at 08:57PM"/>
    <s v="December 25"/>
    <s v="2018"/>
    <x v="446"/>
    <x v="11"/>
    <s v="25"/>
    <d v="2018-12-25T00:00:00"/>
    <d v="2018-12-25T20:57:00"/>
    <b v="1"/>
  </r>
  <r>
    <s v="December 25, 2018 at 08:58PM"/>
    <s v="December 25"/>
    <s v="2018"/>
    <x v="796"/>
    <x v="11"/>
    <s v="25"/>
    <d v="2018-12-25T00:00:00"/>
    <d v="2018-12-25T20:58:00"/>
    <b v="1"/>
  </r>
  <r>
    <s v="December 26, 2018 at 08:13PM"/>
    <s v="December 26"/>
    <s v="2018"/>
    <x v="679"/>
    <x v="11"/>
    <s v="26"/>
    <d v="2018-12-26T00:00:00"/>
    <d v="2018-12-26T20:13:00"/>
    <b v="0"/>
  </r>
  <r>
    <s v="December 27, 2018 at 08:58AM"/>
    <s v="December 27"/>
    <s v="2018"/>
    <x v="493"/>
    <x v="11"/>
    <s v="27"/>
    <d v="2018-12-27T00:00:00"/>
    <d v="2018-12-27T08:58:00"/>
    <b v="0"/>
  </r>
  <r>
    <s v="December 27, 2018 at 04:15PM"/>
    <s v="December 27"/>
    <s v="2018"/>
    <x v="822"/>
    <x v="11"/>
    <s v="27"/>
    <d v="2018-12-27T00:00:00"/>
    <d v="2018-12-27T16:15:00"/>
    <b v="0"/>
  </r>
  <r>
    <s v="December 28, 2018 at 07:24AM"/>
    <s v="December 28"/>
    <s v="2018"/>
    <x v="583"/>
    <x v="11"/>
    <s v="28"/>
    <d v="2018-12-28T00:00:00"/>
    <d v="2018-12-28T07:24:00"/>
    <b v="0"/>
  </r>
  <r>
    <s v="December 28, 2018 at 09:57AM"/>
    <s v="December 28"/>
    <s v="2018"/>
    <x v="305"/>
    <x v="11"/>
    <s v="28"/>
    <d v="2018-12-28T00:00:00"/>
    <d v="2018-12-28T09:57:00"/>
    <b v="0"/>
  </r>
  <r>
    <s v="December 28, 2018 at 11:01PM"/>
    <s v="December 28"/>
    <s v="2018"/>
    <x v="826"/>
    <x v="11"/>
    <s v="28"/>
    <d v="2018-12-28T00:00:00"/>
    <d v="2018-12-28T23:01:00"/>
    <b v="0"/>
  </r>
  <r>
    <s v="December 29, 2018 at 09:53AM"/>
    <s v="December 29"/>
    <s v="2018"/>
    <x v="689"/>
    <x v="11"/>
    <s v="29"/>
    <d v="2018-12-29T00:00:00"/>
    <d v="2018-12-29T09:53:00"/>
    <b v="0"/>
  </r>
  <r>
    <s v="December 30, 2018 at 10:47AM"/>
    <s v="December 30"/>
    <s v="2018"/>
    <x v="325"/>
    <x v="11"/>
    <s v="30"/>
    <d v="2018-12-30T00:00:00"/>
    <d v="2018-12-30T10:47:00"/>
    <b v="0"/>
  </r>
  <r>
    <s v="December 30, 2018 at 01:53PM"/>
    <s v="December 30"/>
    <s v="2018"/>
    <x v="360"/>
    <x v="11"/>
    <s v="30"/>
    <d v="2018-12-30T00:00:00"/>
    <d v="2018-12-30T13:53:00"/>
    <b v="0"/>
  </r>
  <r>
    <s v="December 30, 2018 at 04:16PM"/>
    <s v="December 30"/>
    <s v="2018"/>
    <x v="371"/>
    <x v="11"/>
    <s v="30"/>
    <d v="2018-12-30T00:00:00"/>
    <d v="2018-12-30T16:16:00"/>
    <b v="0"/>
  </r>
  <r>
    <s v="December 31, 2018 at 01:53PM"/>
    <s v="December 31"/>
    <s v="2018"/>
    <x v="360"/>
    <x v="11"/>
    <s v="31"/>
    <d v="2018-12-31T00:00:00"/>
    <d v="2018-12-31T13:53:00"/>
    <b v="0"/>
  </r>
  <r>
    <s v="January 01, 2019 at 12:52AM"/>
    <s v="January 01"/>
    <s v="2019"/>
    <x v="340"/>
    <x v="0"/>
    <s v="01"/>
    <d v="2019-01-01T00:00:00"/>
    <d v="2019-01-01T00:52:00"/>
    <b v="0"/>
  </r>
  <r>
    <s v="January 01, 2019 at 08:16PM"/>
    <s v="January 01"/>
    <s v="2019"/>
    <x v="142"/>
    <x v="0"/>
    <s v="01"/>
    <d v="2019-01-01T00:00:00"/>
    <d v="2019-01-01T20:16:00"/>
    <b v="0"/>
  </r>
  <r>
    <s v="January 02, 2019 at 10:40PM"/>
    <s v="January 02"/>
    <s v="2019"/>
    <x v="827"/>
    <x v="0"/>
    <s v="02"/>
    <d v="2019-01-02T00:00:00"/>
    <d v="2019-01-02T22:40:00"/>
    <b v="0"/>
  </r>
  <r>
    <s v="January 03, 2019 at 11:10AM"/>
    <s v="January 03"/>
    <s v="2019"/>
    <x v="573"/>
    <x v="0"/>
    <s v="03"/>
    <d v="2019-01-03T00:00:00"/>
    <d v="2019-01-03T11:10:00"/>
    <b v="1"/>
  </r>
  <r>
    <s v="January 03, 2019 at 11:11AM"/>
    <s v="January 03"/>
    <s v="2019"/>
    <x v="828"/>
    <x v="0"/>
    <s v="03"/>
    <d v="2019-01-03T00:00:00"/>
    <d v="2019-01-03T11:11:00"/>
    <b v="1"/>
  </r>
  <r>
    <s v="January 03, 2019 at 12:09PM"/>
    <s v="January 03"/>
    <s v="2019"/>
    <x v="479"/>
    <x v="0"/>
    <s v="03"/>
    <d v="2019-01-03T00:00:00"/>
    <d v="2019-01-03T12:09:00"/>
    <b v="0"/>
  </r>
  <r>
    <s v="January 03, 2019 at 03:55PM"/>
    <s v="January 03"/>
    <s v="2019"/>
    <x v="108"/>
    <x v="0"/>
    <s v="03"/>
    <d v="2019-01-03T00:00:00"/>
    <d v="2019-01-03T15:55:00"/>
    <b v="0"/>
  </r>
  <r>
    <s v="January 03, 2019 at 09:31PM"/>
    <s v="January 03"/>
    <s v="2019"/>
    <x v="829"/>
    <x v="0"/>
    <s v="03"/>
    <d v="2019-01-03T00:00:00"/>
    <d v="2019-01-03T21:31:00"/>
    <b v="0"/>
  </r>
  <r>
    <s v="January 04, 2019 at 11:07AM"/>
    <s v="January 04"/>
    <s v="2019"/>
    <x v="119"/>
    <x v="0"/>
    <s v="04"/>
    <d v="2019-01-04T00:00:00"/>
    <d v="2019-01-04T11:07:00"/>
    <b v="0"/>
  </r>
  <r>
    <s v="January 05, 2019 at 12:56PM"/>
    <s v="January 05"/>
    <s v="2019"/>
    <x v="181"/>
    <x v="0"/>
    <s v="05"/>
    <d v="2019-01-05T00:00:00"/>
    <d v="2019-01-05T12:56:00"/>
    <b v="0"/>
  </r>
  <r>
    <s v="January 06, 2019 at 11:40AM"/>
    <s v="January 06"/>
    <s v="2019"/>
    <x v="82"/>
    <x v="0"/>
    <s v="06"/>
    <d v="2019-01-06T00:00:00"/>
    <d v="2019-01-06T11:40:00"/>
    <b v="0"/>
  </r>
  <r>
    <s v="January 07, 2019 at 12:59PM"/>
    <s v="January 07"/>
    <s v="2019"/>
    <x v="503"/>
    <x v="0"/>
    <s v="07"/>
    <d v="2019-01-07T00:00:00"/>
    <d v="2019-01-07T12:59:00"/>
    <b v="0"/>
  </r>
  <r>
    <s v="January 07, 2019 at 01:08PM"/>
    <s v="January 07"/>
    <s v="2019"/>
    <x v="380"/>
    <x v="0"/>
    <s v="07"/>
    <d v="2019-01-07T00:00:00"/>
    <d v="2019-01-07T13:08:00"/>
    <b v="0"/>
  </r>
  <r>
    <s v="January 08, 2019 at 11:27AM"/>
    <s v="January 08"/>
    <s v="2019"/>
    <x v="99"/>
    <x v="0"/>
    <s v="08"/>
    <d v="2019-01-08T00:00:00"/>
    <d v="2019-01-08T11:27:00"/>
    <b v="0"/>
  </r>
  <r>
    <s v="January 09, 2019 at 10:35AM"/>
    <s v="January 09"/>
    <s v="2019"/>
    <x v="565"/>
    <x v="0"/>
    <s v="09"/>
    <d v="2019-01-09T00:00:00"/>
    <d v="2019-01-09T10:35:00"/>
    <b v="0"/>
  </r>
  <r>
    <s v="January 09, 2019 at 02:37PM"/>
    <s v="January 09"/>
    <s v="2019"/>
    <x v="830"/>
    <x v="0"/>
    <s v="09"/>
    <d v="2019-01-09T00:00:00"/>
    <d v="2019-01-09T14:37:00"/>
    <b v="1"/>
  </r>
  <r>
    <s v="January 09, 2019 at 02:38PM"/>
    <s v="January 09"/>
    <s v="2019"/>
    <x v="201"/>
    <x v="0"/>
    <s v="09"/>
    <d v="2019-01-09T00:00:00"/>
    <d v="2019-01-09T14:38:00"/>
    <b v="1"/>
  </r>
  <r>
    <s v="January 10, 2019 at 07:21AM"/>
    <s v="January 10"/>
    <s v="2019"/>
    <x v="692"/>
    <x v="0"/>
    <s v="10"/>
    <d v="2019-01-10T00:00:00"/>
    <d v="2019-01-10T07:21:00"/>
    <b v="0"/>
  </r>
  <r>
    <s v="January 10, 2019 at 01:11PM"/>
    <s v="January 10"/>
    <s v="2019"/>
    <x v="103"/>
    <x v="0"/>
    <s v="10"/>
    <d v="2019-01-10T00:00:00"/>
    <d v="2019-01-10T13:11:00"/>
    <b v="0"/>
  </r>
  <r>
    <s v="January 10, 2019 at 09:11PM"/>
    <s v="January 10"/>
    <s v="2019"/>
    <x v="831"/>
    <x v="0"/>
    <s v="10"/>
    <d v="2019-01-10T00:00:00"/>
    <d v="2019-01-10T21:11:00"/>
    <b v="0"/>
  </r>
  <r>
    <s v="January 11, 2019 at 08:50PM"/>
    <s v="January 11"/>
    <s v="2019"/>
    <x v="832"/>
    <x v="0"/>
    <s v="11"/>
    <d v="2019-01-11T00:00:00"/>
    <d v="2019-01-11T20:50:00"/>
    <b v="0"/>
  </r>
  <r>
    <s v="January 11, 2019 at 10:16PM"/>
    <s v="January 11"/>
    <s v="2019"/>
    <x v="357"/>
    <x v="0"/>
    <s v="11"/>
    <d v="2019-01-11T00:00:00"/>
    <d v="2019-01-11T22:16:00"/>
    <b v="0"/>
  </r>
  <r>
    <s v="January 12, 2019 at 04:00PM"/>
    <s v="January 12"/>
    <s v="2019"/>
    <x v="278"/>
    <x v="0"/>
    <s v="12"/>
    <d v="2019-01-12T00:00:00"/>
    <d v="2019-01-12T16:00:00"/>
    <b v="0"/>
  </r>
  <r>
    <s v="January 13, 2019 at 08:30AM"/>
    <s v="January 13"/>
    <s v="2019"/>
    <x v="136"/>
    <x v="0"/>
    <s v="13"/>
    <d v="2019-01-13T00:00:00"/>
    <d v="2019-01-13T08:30:00"/>
    <b v="0"/>
  </r>
  <r>
    <s v="January 14, 2019 at 08:07AM"/>
    <s v="January 14"/>
    <s v="2019"/>
    <x v="193"/>
    <x v="0"/>
    <s v="14"/>
    <d v="2019-01-14T00:00:00"/>
    <d v="2019-01-14T08:07:00"/>
    <b v="0"/>
  </r>
  <r>
    <s v="January 14, 2019 at 04:22PM"/>
    <s v="January 14"/>
    <s v="2019"/>
    <x v="38"/>
    <x v="0"/>
    <s v="14"/>
    <d v="2019-01-14T00:00:00"/>
    <d v="2019-01-14T16:22:00"/>
    <b v="0"/>
  </r>
  <r>
    <s v="January 14, 2019 at 06:32PM"/>
    <s v="January 14"/>
    <s v="2019"/>
    <x v="404"/>
    <x v="0"/>
    <s v="14"/>
    <d v="2019-01-14T00:00:00"/>
    <d v="2019-01-14T18:32:00"/>
    <b v="0"/>
  </r>
  <r>
    <s v="January 15, 2019 at 11:17AM"/>
    <s v="January 15"/>
    <s v="2019"/>
    <x v="316"/>
    <x v="0"/>
    <s v="15"/>
    <d v="2019-01-15T00:00:00"/>
    <d v="2019-01-15T11:17:00"/>
    <b v="0"/>
  </r>
  <r>
    <s v="January 15, 2019 at 12:50PM"/>
    <s v="January 15"/>
    <s v="2019"/>
    <x v="54"/>
    <x v="0"/>
    <s v="15"/>
    <d v="2019-01-15T00:00:00"/>
    <d v="2019-01-15T12:50:00"/>
    <b v="0"/>
  </r>
  <r>
    <s v="January 16, 2019 at 09:01AM"/>
    <s v="January 16"/>
    <s v="2019"/>
    <x v="400"/>
    <x v="0"/>
    <s v="16"/>
    <d v="2019-01-16T00:00:00"/>
    <d v="2019-01-16T09:01:00"/>
    <b v="0"/>
  </r>
  <r>
    <s v="January 17, 2019 at 08:42PM"/>
    <s v="January 17"/>
    <s v="2019"/>
    <x v="833"/>
    <x v="0"/>
    <s v="17"/>
    <d v="2019-01-17T00:00:00"/>
    <d v="2019-01-17T20:42:00"/>
    <b v="0"/>
  </r>
  <r>
    <s v="January 18, 2019 at 01:57PM"/>
    <s v="January 18"/>
    <s v="2019"/>
    <x v="302"/>
    <x v="0"/>
    <s v="18"/>
    <d v="2019-01-18T00:00:00"/>
    <d v="2019-01-18T13:57:00"/>
    <b v="0"/>
  </r>
  <r>
    <s v="January 18, 2019 at 06:11PM"/>
    <s v="January 18"/>
    <s v="2019"/>
    <x v="735"/>
    <x v="0"/>
    <s v="18"/>
    <d v="2019-01-18T00:00:00"/>
    <d v="2019-01-18T18:11:00"/>
    <b v="0"/>
  </r>
  <r>
    <s v="January 18, 2019 at 09:03PM"/>
    <s v="January 18"/>
    <s v="2019"/>
    <x v="195"/>
    <x v="0"/>
    <s v="18"/>
    <d v="2019-01-18T00:00:00"/>
    <d v="2019-01-18T21:03:00"/>
    <b v="0"/>
  </r>
  <r>
    <s v="January 19, 2019 at 09:30AM"/>
    <s v="January 19"/>
    <s v="2019"/>
    <x v="317"/>
    <x v="0"/>
    <s v="19"/>
    <d v="2019-01-19T00:00:00"/>
    <d v="2019-01-19T09:30:00"/>
    <b v="0"/>
  </r>
  <r>
    <s v="January 19, 2019 at 11:28AM"/>
    <s v="January 19"/>
    <s v="2019"/>
    <x v="466"/>
    <x v="0"/>
    <s v="19"/>
    <d v="2019-01-19T00:00:00"/>
    <d v="2019-01-19T11:28:00"/>
    <b v="0"/>
  </r>
  <r>
    <s v="January 19, 2019 at 11:36AM"/>
    <s v="January 19"/>
    <s v="2019"/>
    <x v="795"/>
    <x v="0"/>
    <s v="19"/>
    <d v="2019-01-19T00:00:00"/>
    <d v="2019-01-19T11:36:00"/>
    <b v="0"/>
  </r>
  <r>
    <s v="January 20, 2019 at 09:13AM"/>
    <s v="January 20"/>
    <s v="2019"/>
    <x v="770"/>
    <x v="0"/>
    <s v="20"/>
    <d v="2019-01-20T00:00:00"/>
    <d v="2019-01-20T09:13:00"/>
    <b v="0"/>
  </r>
  <r>
    <s v="January 20, 2019 at 12:40PM"/>
    <s v="January 20"/>
    <s v="2019"/>
    <x v="709"/>
    <x v="0"/>
    <s v="20"/>
    <d v="2019-01-20T00:00:00"/>
    <d v="2019-01-20T12:40:00"/>
    <b v="0"/>
  </r>
  <r>
    <s v="January 20, 2019 at 03:57PM"/>
    <s v="January 20"/>
    <s v="2019"/>
    <x v="174"/>
    <x v="0"/>
    <s v="20"/>
    <d v="2019-01-20T00:00:00"/>
    <d v="2019-01-20T15:57:00"/>
    <b v="0"/>
  </r>
  <r>
    <s v="January 20, 2019 at 09:32PM"/>
    <s v="January 20"/>
    <s v="2019"/>
    <x v="51"/>
    <x v="0"/>
    <s v="20"/>
    <d v="2019-01-20T00:00:00"/>
    <d v="2019-01-20T21:32:00"/>
    <b v="0"/>
  </r>
  <r>
    <s v="January 21, 2019 at 09:24AM"/>
    <s v="January 21"/>
    <s v="2019"/>
    <x v="434"/>
    <x v="0"/>
    <s v="21"/>
    <d v="2019-01-21T00:00:00"/>
    <d v="2019-01-21T09:24:00"/>
    <b v="0"/>
  </r>
  <r>
    <s v="January 21, 2019 at 09:39AM"/>
    <s v="January 21"/>
    <s v="2019"/>
    <x v="834"/>
    <x v="0"/>
    <s v="21"/>
    <d v="2019-01-21T00:00:00"/>
    <d v="2019-01-21T09:39:00"/>
    <b v="0"/>
  </r>
  <r>
    <s v="January 21, 2019 at 09:51AM"/>
    <s v="January 21"/>
    <s v="2019"/>
    <x v="428"/>
    <x v="0"/>
    <s v="21"/>
    <d v="2019-01-21T00:00:00"/>
    <d v="2019-01-21T09:51:00"/>
    <b v="0"/>
  </r>
  <r>
    <s v="January 21, 2019 at 10:12AM"/>
    <s v="January 21"/>
    <s v="2019"/>
    <x v="585"/>
    <x v="0"/>
    <s v="21"/>
    <d v="2019-01-21T00:00:00"/>
    <d v="2019-01-21T10:12:00"/>
    <b v="0"/>
  </r>
  <r>
    <s v="January 21, 2019 at 11:46AM"/>
    <s v="January 21"/>
    <s v="2019"/>
    <x v="835"/>
    <x v="0"/>
    <s v="21"/>
    <d v="2019-01-21T00:00:00"/>
    <d v="2019-01-21T11:46:00"/>
    <b v="0"/>
  </r>
  <r>
    <s v="January 21, 2019 at 12:54PM"/>
    <s v="January 21"/>
    <s v="2019"/>
    <x v="395"/>
    <x v="0"/>
    <s v="21"/>
    <d v="2019-01-21T00:00:00"/>
    <d v="2019-01-21T12:54:00"/>
    <b v="0"/>
  </r>
  <r>
    <s v="January 21, 2019 at 04:14PM"/>
    <s v="January 21"/>
    <s v="2019"/>
    <x v="681"/>
    <x v="0"/>
    <s v="21"/>
    <d v="2019-01-21T00:00:00"/>
    <d v="2019-01-21T16:14:00"/>
    <b v="0"/>
  </r>
  <r>
    <s v="January 22, 2019 at 08:48AM"/>
    <s v="January 22"/>
    <s v="2019"/>
    <x v="237"/>
    <x v="0"/>
    <s v="22"/>
    <d v="2019-01-22T00:00:00"/>
    <d v="2019-01-22T08:48:00"/>
    <b v="0"/>
  </r>
  <r>
    <s v="January 22, 2019 at 09:31AM"/>
    <s v="January 22"/>
    <s v="2019"/>
    <x v="716"/>
    <x v="0"/>
    <s v="22"/>
    <d v="2019-01-22T00:00:00"/>
    <d v="2019-01-22T09:31:00"/>
    <b v="0"/>
  </r>
  <r>
    <s v="January 22, 2019 at 12:35PM"/>
    <s v="January 22"/>
    <s v="2019"/>
    <x v="836"/>
    <x v="0"/>
    <s v="22"/>
    <d v="2019-01-22T00:00:00"/>
    <d v="2019-01-22T12:35:00"/>
    <b v="0"/>
  </r>
  <r>
    <s v="January 22, 2019 at 01:07PM"/>
    <s v="January 22"/>
    <s v="2019"/>
    <x v="418"/>
    <x v="0"/>
    <s v="22"/>
    <d v="2019-01-22T00:00:00"/>
    <d v="2019-01-22T13:07:00"/>
    <b v="0"/>
  </r>
  <r>
    <s v="January 22, 2019 at 04:30PM"/>
    <s v="January 22"/>
    <s v="2019"/>
    <x v="420"/>
    <x v="0"/>
    <s v="22"/>
    <d v="2019-01-22T00:00:00"/>
    <d v="2019-01-22T16:30:00"/>
    <b v="0"/>
  </r>
  <r>
    <s v="January 22, 2019 at 06:12PM"/>
    <s v="January 22"/>
    <s v="2019"/>
    <x v="262"/>
    <x v="0"/>
    <s v="22"/>
    <d v="2019-01-22T00:00:00"/>
    <d v="2019-01-22T18:12:00"/>
    <b v="0"/>
  </r>
  <r>
    <s v="January 23, 2019 at 08:15AM"/>
    <s v="January 23"/>
    <s v="2019"/>
    <x v="199"/>
    <x v="0"/>
    <s v="23"/>
    <d v="2019-01-23T00:00:00"/>
    <d v="2019-01-23T08:15:00"/>
    <b v="0"/>
  </r>
  <r>
    <s v="January 23, 2019 at 12:43PM"/>
    <s v="January 23"/>
    <s v="2019"/>
    <x v="481"/>
    <x v="0"/>
    <s v="23"/>
    <d v="2019-01-23T00:00:00"/>
    <d v="2019-01-23T12:43:00"/>
    <b v="0"/>
  </r>
  <r>
    <s v="January 23, 2019 at 02:26PM"/>
    <s v="January 23"/>
    <s v="2019"/>
    <x v="837"/>
    <x v="0"/>
    <s v="23"/>
    <d v="2019-01-23T00:00:00"/>
    <d v="2019-01-23T14:26:00"/>
    <b v="0"/>
  </r>
  <r>
    <s v="January 24, 2019 at 03:48PM"/>
    <s v="January 24"/>
    <s v="2019"/>
    <x v="25"/>
    <x v="0"/>
    <s v="24"/>
    <d v="2019-01-24T00:00:00"/>
    <d v="2019-01-24T15:48:00"/>
    <b v="0"/>
  </r>
  <r>
    <s v="January 25, 2019 at 10:33AM"/>
    <s v="January 25"/>
    <s v="2019"/>
    <x v="283"/>
    <x v="0"/>
    <s v="25"/>
    <d v="2019-01-25T00:00:00"/>
    <d v="2019-01-25T10:33:00"/>
    <b v="0"/>
  </r>
  <r>
    <s v="January 25, 2019 at 10:57AM"/>
    <s v="January 25"/>
    <s v="2019"/>
    <x v="579"/>
    <x v="0"/>
    <s v="25"/>
    <d v="2019-01-25T00:00:00"/>
    <d v="2019-01-25T10:57:00"/>
    <b v="0"/>
  </r>
  <r>
    <s v="January 25, 2019 at 12:45PM"/>
    <s v="January 25"/>
    <s v="2019"/>
    <x v="342"/>
    <x v="0"/>
    <s v="25"/>
    <d v="2019-01-25T00:00:00"/>
    <d v="2019-01-25T12:45:00"/>
    <b v="0"/>
  </r>
  <r>
    <s v="January 25, 2019 at 07:19PM"/>
    <s v="January 25"/>
    <s v="2019"/>
    <x v="27"/>
    <x v="0"/>
    <s v="25"/>
    <d v="2019-01-25T00:00:00"/>
    <d v="2019-01-25T19:19:00"/>
    <b v="0"/>
  </r>
  <r>
    <s v="January 26, 2019 at 12:08PM"/>
    <s v="January 26"/>
    <s v="2019"/>
    <x v="838"/>
    <x v="0"/>
    <s v="26"/>
    <d v="2019-01-26T00:00:00"/>
    <d v="2019-01-26T12:08:00"/>
    <b v="0"/>
  </r>
  <r>
    <s v="January 27, 2019 at 09:31AM"/>
    <s v="January 27"/>
    <s v="2019"/>
    <x v="716"/>
    <x v="0"/>
    <s v="27"/>
    <d v="2019-01-27T00:00:00"/>
    <d v="2019-01-27T09:31:00"/>
    <b v="0"/>
  </r>
  <r>
    <s v="January 27, 2019 at 01:16PM"/>
    <s v="January 27"/>
    <s v="2019"/>
    <x v="535"/>
    <x v="0"/>
    <s v="27"/>
    <d v="2019-01-27T00:00:00"/>
    <d v="2019-01-27T13:16:00"/>
    <b v="0"/>
  </r>
  <r>
    <s v="January 27, 2019 at 01:28PM"/>
    <s v="January 27"/>
    <s v="2019"/>
    <x v="839"/>
    <x v="0"/>
    <s v="27"/>
    <d v="2019-01-27T00:00:00"/>
    <d v="2019-01-27T13:28:00"/>
    <b v="0"/>
  </r>
  <r>
    <s v="January 28, 2019 at 08:32AM"/>
    <s v="January 28"/>
    <s v="2019"/>
    <x v="68"/>
    <x v="0"/>
    <s v="28"/>
    <d v="2019-01-28T00:00:00"/>
    <d v="2019-01-28T08:32:00"/>
    <b v="0"/>
  </r>
  <r>
    <s v="January 28, 2019 at 10:49AM"/>
    <s v="January 28"/>
    <s v="2019"/>
    <x v="192"/>
    <x v="0"/>
    <s v="28"/>
    <d v="2019-01-28T00:00:00"/>
    <d v="2019-01-28T10:49:00"/>
    <b v="0"/>
  </r>
  <r>
    <s v="January 28, 2019 at 11:08AM"/>
    <s v="January 28"/>
    <s v="2019"/>
    <x v="292"/>
    <x v="0"/>
    <s v="28"/>
    <d v="2019-01-28T00:00:00"/>
    <d v="2019-01-28T11:08:00"/>
    <b v="0"/>
  </r>
  <r>
    <s v="January 28, 2019 at 05:18PM"/>
    <s v="January 28"/>
    <s v="2019"/>
    <x v="840"/>
    <x v="0"/>
    <s v="28"/>
    <d v="2019-01-28T00:00:00"/>
    <d v="2019-01-28T17:18:00"/>
    <b v="0"/>
  </r>
  <r>
    <s v="January 29, 2019 at 08:30PM"/>
    <s v="January 29"/>
    <s v="2019"/>
    <x v="169"/>
    <x v="0"/>
    <s v="29"/>
    <d v="2019-01-29T00:00:00"/>
    <d v="2019-01-29T20:30:00"/>
    <b v="0"/>
  </r>
  <r>
    <s v="January 30, 2019 at 09:32AM"/>
    <s v="January 30"/>
    <s v="2019"/>
    <x v="754"/>
    <x v="0"/>
    <s v="30"/>
    <d v="2019-01-30T00:00:00"/>
    <d v="2019-01-30T09:32:00"/>
    <b v="0"/>
  </r>
  <r>
    <s v="January 30, 2019 at 03:58PM"/>
    <s v="January 30"/>
    <s v="2019"/>
    <x v="841"/>
    <x v="0"/>
    <s v="30"/>
    <d v="2019-01-30T00:00:00"/>
    <d v="2019-01-30T15:58:00"/>
    <b v="0"/>
  </r>
  <r>
    <s v="January 31, 2019 at 02:44PM"/>
    <s v="January 31"/>
    <s v="2019"/>
    <x v="823"/>
    <x v="0"/>
    <s v="31"/>
    <d v="2019-01-31T00:00:00"/>
    <d v="2019-01-31T14:44:00"/>
    <b v="0"/>
  </r>
  <r>
    <s v="February 01, 2019 at 09:03AM"/>
    <s v="February 01"/>
    <s v="2019"/>
    <x v="306"/>
    <x v="1"/>
    <s v="01"/>
    <d v="2019-02-01T00:00:00"/>
    <d v="2019-02-01T09:03:00"/>
    <b v="1"/>
  </r>
  <r>
    <s v="February 01, 2019 at 09:04AM"/>
    <s v="February 01"/>
    <s v="2019"/>
    <x v="307"/>
    <x v="1"/>
    <s v="01"/>
    <d v="2019-02-01T00:00:00"/>
    <d v="2019-02-01T09:04:00"/>
    <b v="1"/>
  </r>
  <r>
    <s v="February 01, 2019 at 03:18PM"/>
    <s v="February 01"/>
    <s v="2019"/>
    <x v="219"/>
    <x v="1"/>
    <s v="01"/>
    <d v="2019-02-01T00:00:00"/>
    <d v="2019-02-01T15:18:00"/>
    <b v="0"/>
  </r>
  <r>
    <s v="February 02, 2019 at 09:55AM"/>
    <s v="February 02"/>
    <s v="2019"/>
    <x v="631"/>
    <x v="1"/>
    <s v="02"/>
    <d v="2019-02-02T00:00:00"/>
    <d v="2019-02-02T09:55:00"/>
    <b v="0"/>
  </r>
  <r>
    <s v="February 02, 2019 at 10:56AM"/>
    <s v="February 02"/>
    <s v="2019"/>
    <x v="207"/>
    <x v="1"/>
    <s v="02"/>
    <d v="2019-02-02T00:00:00"/>
    <d v="2019-02-02T10:56:00"/>
    <b v="0"/>
  </r>
  <r>
    <s v="February 03, 2019 at 10:13AM"/>
    <s v="February 03"/>
    <s v="2019"/>
    <x v="31"/>
    <x v="1"/>
    <s v="03"/>
    <d v="2019-02-03T00:00:00"/>
    <d v="2019-02-03T10:13:00"/>
    <b v="0"/>
  </r>
  <r>
    <s v="February 03, 2019 at 01:27PM"/>
    <s v="February 03"/>
    <s v="2019"/>
    <x v="37"/>
    <x v="1"/>
    <s v="03"/>
    <d v="2019-02-03T00:00:00"/>
    <d v="2019-02-03T13:27:00"/>
    <b v="0"/>
  </r>
  <r>
    <s v="February 03, 2019 at 02:06PM"/>
    <s v="February 03"/>
    <s v="2019"/>
    <x v="11"/>
    <x v="1"/>
    <s v="03"/>
    <d v="2019-02-03T00:00:00"/>
    <d v="2019-02-03T14:06:00"/>
    <b v="0"/>
  </r>
  <r>
    <s v="February 03, 2019 at 04:46PM"/>
    <s v="February 03"/>
    <s v="2019"/>
    <x v="236"/>
    <x v="1"/>
    <s v="03"/>
    <d v="2019-02-03T00:00:00"/>
    <d v="2019-02-03T16:46:00"/>
    <b v="0"/>
  </r>
  <r>
    <s v="February 04, 2019 at 06:22PM"/>
    <s v="February 04"/>
    <s v="2019"/>
    <x v="344"/>
    <x v="1"/>
    <s v="04"/>
    <d v="2019-02-04T00:00:00"/>
    <d v="2019-02-04T18:22:00"/>
    <b v="0"/>
  </r>
  <r>
    <s v="February 04, 2019 at 07:24PM"/>
    <s v="February 04"/>
    <s v="2019"/>
    <x v="760"/>
    <x v="1"/>
    <s v="04"/>
    <d v="2019-02-04T00:00:00"/>
    <d v="2019-02-04T19:24:00"/>
    <b v="0"/>
  </r>
  <r>
    <s v="February 05, 2019 at 06:54AM"/>
    <s v="February 05"/>
    <s v="2019"/>
    <x v="842"/>
    <x v="1"/>
    <s v="05"/>
    <d v="2019-02-05T00:00:00"/>
    <d v="2019-02-05T06:54:00"/>
    <b v="1"/>
  </r>
  <r>
    <s v="February 05, 2019 at 06:55AM"/>
    <s v="February 05"/>
    <s v="2019"/>
    <x v="294"/>
    <x v="1"/>
    <s v="05"/>
    <d v="2019-02-05T00:00:00"/>
    <d v="2019-02-05T06:55:00"/>
    <b v="1"/>
  </r>
  <r>
    <s v="February 05, 2019 at 02:05PM"/>
    <s v="February 05"/>
    <s v="2019"/>
    <x v="10"/>
    <x v="1"/>
    <s v="05"/>
    <d v="2019-02-05T00:00:00"/>
    <d v="2019-02-05T14:05:00"/>
    <b v="0"/>
  </r>
  <r>
    <s v="February 05, 2019 at 04:23PM"/>
    <s v="February 05"/>
    <s v="2019"/>
    <x v="23"/>
    <x v="1"/>
    <s v="05"/>
    <d v="2019-02-05T00:00:00"/>
    <d v="2019-02-05T16:23:00"/>
    <b v="0"/>
  </r>
  <r>
    <s v="February 06, 2019 at 08:00AM"/>
    <s v="February 06"/>
    <s v="2019"/>
    <x v="105"/>
    <x v="1"/>
    <s v="06"/>
    <d v="2019-02-06T00:00:00"/>
    <d v="2019-02-06T08:00:00"/>
    <b v="0"/>
  </r>
  <r>
    <s v="February 06, 2019 at 02:28PM"/>
    <s v="February 06"/>
    <s v="2019"/>
    <x v="165"/>
    <x v="1"/>
    <s v="06"/>
    <d v="2019-02-06T00:00:00"/>
    <d v="2019-02-06T14:28:00"/>
    <b v="0"/>
  </r>
  <r>
    <s v="February 06, 2019 at 03:34PM"/>
    <s v="February 06"/>
    <s v="2019"/>
    <x v="363"/>
    <x v="1"/>
    <s v="06"/>
    <d v="2019-02-06T00:00:00"/>
    <d v="2019-02-06T15:34:00"/>
    <b v="0"/>
  </r>
  <r>
    <s v="February 06, 2019 at 08:15PM"/>
    <s v="February 06"/>
    <s v="2019"/>
    <x v="784"/>
    <x v="1"/>
    <s v="06"/>
    <d v="2019-02-06T00:00:00"/>
    <d v="2019-02-06T20:15:00"/>
    <b v="0"/>
  </r>
  <r>
    <s v="February 07, 2019 at 07:43PM"/>
    <s v="February 07"/>
    <s v="2019"/>
    <x v="843"/>
    <x v="1"/>
    <s v="07"/>
    <d v="2019-02-07T00:00:00"/>
    <d v="2019-02-07T19:43:00"/>
    <b v="0"/>
  </r>
  <r>
    <s v="February 08, 2019 at 10:42PM"/>
    <s v="February 08"/>
    <s v="2019"/>
    <x v="430"/>
    <x v="1"/>
    <s v="08"/>
    <d v="2019-02-08T00:00:00"/>
    <d v="2019-02-08T22:42:00"/>
    <b v="1"/>
  </r>
  <r>
    <s v="February 08, 2019 at 10:43PM"/>
    <s v="February 08"/>
    <s v="2019"/>
    <x v="741"/>
    <x v="1"/>
    <s v="08"/>
    <d v="2019-02-08T00:00:00"/>
    <d v="2019-02-08T22:43:00"/>
    <b v="1"/>
  </r>
  <r>
    <s v="February 08, 2019 at 10:44PM"/>
    <s v="February 08"/>
    <s v="2019"/>
    <x v="163"/>
    <x v="1"/>
    <s v="08"/>
    <d v="2019-02-08T00:00:00"/>
    <d v="2019-02-08T22:44:00"/>
    <b v="1"/>
  </r>
  <r>
    <s v="February 11, 2019 at 07:57PM"/>
    <s v="February 11"/>
    <s v="2019"/>
    <x v="844"/>
    <x v="1"/>
    <s v="11"/>
    <d v="2019-02-11T00:00:00"/>
    <d v="2019-02-11T19:57:00"/>
    <b v="0"/>
  </r>
  <r>
    <s v="February 12, 2019 at 12:24PM"/>
    <s v="February 12"/>
    <s v="2019"/>
    <x v="845"/>
    <x v="1"/>
    <s v="12"/>
    <d v="2019-02-12T00:00:00"/>
    <d v="2019-02-12T12:24:00"/>
    <b v="0"/>
  </r>
  <r>
    <s v="February 12, 2019 at 02:09PM"/>
    <s v="February 12"/>
    <s v="2019"/>
    <x v="349"/>
    <x v="1"/>
    <s v="12"/>
    <d v="2019-02-12T00:00:00"/>
    <d v="2019-02-12T14:09:00"/>
    <b v="1"/>
  </r>
  <r>
    <s v="February 12, 2019 at 02:10PM"/>
    <s v="February 12"/>
    <s v="2019"/>
    <x v="846"/>
    <x v="1"/>
    <s v="12"/>
    <d v="2019-02-12T00:00:00"/>
    <d v="2019-02-12T14:10:00"/>
    <b v="1"/>
  </r>
  <r>
    <s v="February 12, 2019 at 06:55PM"/>
    <s v="February 12"/>
    <s v="2019"/>
    <x v="225"/>
    <x v="1"/>
    <s v="12"/>
    <d v="2019-02-12T00:00:00"/>
    <d v="2019-02-12T18:55:00"/>
    <b v="0"/>
  </r>
  <r>
    <s v="February 13, 2019 at 07:31PM"/>
    <s v="February 13"/>
    <s v="2019"/>
    <x v="557"/>
    <x v="1"/>
    <s v="13"/>
    <d v="2019-02-13T00:00:00"/>
    <d v="2019-02-13T19:31:00"/>
    <b v="0"/>
  </r>
  <r>
    <s v="February 13, 2019 at 08:06PM"/>
    <s v="February 13"/>
    <s v="2019"/>
    <x v="847"/>
    <x v="1"/>
    <s v="13"/>
    <d v="2019-02-13T00:00:00"/>
    <d v="2019-02-13T20:06:00"/>
    <b v="0"/>
  </r>
  <r>
    <s v="February 14, 2019 at 02:55PM"/>
    <s v="February 14"/>
    <s v="2019"/>
    <x v="465"/>
    <x v="1"/>
    <s v="14"/>
    <d v="2019-02-14T00:00:00"/>
    <d v="2019-02-14T14:55:00"/>
    <b v="1"/>
  </r>
  <r>
    <s v="February 14, 2019 at 02:56PM"/>
    <s v="February 14"/>
    <s v="2019"/>
    <x v="518"/>
    <x v="1"/>
    <s v="14"/>
    <d v="2019-02-14T00:00:00"/>
    <d v="2019-02-14T14:56:00"/>
    <b v="1"/>
  </r>
  <r>
    <s v="February 16, 2019 at 12:29PM"/>
    <s v="February 16"/>
    <s v="2019"/>
    <x v="33"/>
    <x v="1"/>
    <s v="16"/>
    <d v="2019-02-16T00:00:00"/>
    <d v="2019-02-16T12:29:00"/>
    <b v="0"/>
  </r>
  <r>
    <s v="February 16, 2019 at 02:48PM"/>
    <s v="February 16"/>
    <s v="2019"/>
    <x v="19"/>
    <x v="1"/>
    <s v="16"/>
    <d v="2019-02-16T00:00:00"/>
    <d v="2019-02-16T14:48:00"/>
    <b v="0"/>
  </r>
  <r>
    <s v="February 17, 2019 at 01:42PM"/>
    <s v="February 17"/>
    <s v="2019"/>
    <x v="361"/>
    <x v="1"/>
    <s v="17"/>
    <d v="2019-02-17T00:00:00"/>
    <d v="2019-02-17T13:42:00"/>
    <b v="0"/>
  </r>
  <r>
    <s v="February 17, 2019 at 07:34PM"/>
    <s v="February 17"/>
    <s v="2019"/>
    <x v="267"/>
    <x v="1"/>
    <s v="17"/>
    <d v="2019-02-17T00:00:00"/>
    <d v="2019-02-17T19:34:00"/>
    <b v="0"/>
  </r>
  <r>
    <s v="February 18, 2019 at 07:48AM"/>
    <s v="February 18"/>
    <s v="2019"/>
    <x v="710"/>
    <x v="1"/>
    <s v="18"/>
    <d v="2019-02-18T00:00:00"/>
    <d v="2019-02-18T07:48:00"/>
    <b v="0"/>
  </r>
  <r>
    <s v="February 18, 2019 at 08:09AM"/>
    <s v="February 18"/>
    <s v="2019"/>
    <x v="800"/>
    <x v="1"/>
    <s v="18"/>
    <d v="2019-02-18T00:00:00"/>
    <d v="2019-02-18T08:09:00"/>
    <b v="0"/>
  </r>
  <r>
    <s v="February 18, 2019 at 07:08PM"/>
    <s v="February 18"/>
    <s v="2019"/>
    <x v="612"/>
    <x v="1"/>
    <s v="18"/>
    <d v="2019-02-18T00:00:00"/>
    <d v="2019-02-18T19:08:00"/>
    <b v="0"/>
  </r>
  <r>
    <s v="February 18, 2019 at 09:06PM"/>
    <s v="February 18"/>
    <s v="2019"/>
    <x v="559"/>
    <x v="1"/>
    <s v="18"/>
    <d v="2019-02-18T00:00:00"/>
    <d v="2019-02-18T21:06:00"/>
    <b v="0"/>
  </r>
  <r>
    <s v="February 19, 2019 at 09:57AM"/>
    <s v="February 19"/>
    <s v="2019"/>
    <x v="305"/>
    <x v="1"/>
    <s v="19"/>
    <d v="2019-02-19T00:00:00"/>
    <d v="2019-02-19T09:57:00"/>
    <b v="0"/>
  </r>
  <r>
    <s v="February 19, 2019 at 10:23AM"/>
    <s v="February 19"/>
    <s v="2019"/>
    <x v="315"/>
    <x v="1"/>
    <s v="19"/>
    <d v="2019-02-19T00:00:00"/>
    <d v="2019-02-19T10:23:00"/>
    <b v="0"/>
  </r>
  <r>
    <s v="February 20, 2019 at 08:02AM"/>
    <s v="February 20"/>
    <s v="2019"/>
    <x v="148"/>
    <x v="1"/>
    <s v="20"/>
    <d v="2019-02-20T00:00:00"/>
    <d v="2019-02-20T08:02:00"/>
    <b v="1"/>
  </r>
  <r>
    <s v="February 20, 2019 at 08:03AM"/>
    <s v="February 20"/>
    <s v="2019"/>
    <x v="393"/>
    <x v="1"/>
    <s v="20"/>
    <d v="2019-02-20T00:00:00"/>
    <d v="2019-02-20T08:03:00"/>
    <b v="1"/>
  </r>
  <r>
    <s v="February 20, 2019 at 08:48AM"/>
    <s v="February 20"/>
    <s v="2019"/>
    <x v="237"/>
    <x v="1"/>
    <s v="20"/>
    <d v="2019-02-20T00:00:00"/>
    <d v="2019-02-20T08:48:00"/>
    <b v="0"/>
  </r>
  <r>
    <s v="February 20, 2019 at 02:28PM"/>
    <s v="February 20"/>
    <s v="2019"/>
    <x v="165"/>
    <x v="1"/>
    <s v="20"/>
    <d v="2019-02-20T00:00:00"/>
    <d v="2019-02-20T14:28:00"/>
    <b v="0"/>
  </r>
  <r>
    <s v="February 20, 2019 at 07:47PM"/>
    <s v="February 20"/>
    <s v="2019"/>
    <x v="782"/>
    <x v="1"/>
    <s v="20"/>
    <d v="2019-02-20T00:00:00"/>
    <d v="2019-02-20T19:47:00"/>
    <b v="0"/>
  </r>
  <r>
    <s v="February 21, 2019 at 10:09AM"/>
    <s v="February 21"/>
    <s v="2019"/>
    <x v="542"/>
    <x v="1"/>
    <s v="21"/>
    <d v="2019-02-21T00:00:00"/>
    <d v="2019-02-21T10:09:00"/>
    <b v="0"/>
  </r>
  <r>
    <s v="February 21, 2019 at 06:18PM"/>
    <s v="February 21"/>
    <s v="2019"/>
    <x v="848"/>
    <x v="1"/>
    <s v="21"/>
    <d v="2019-02-21T00:00:00"/>
    <d v="2019-02-21T18:18:00"/>
    <b v="0"/>
  </r>
  <r>
    <s v="February 22, 2019 at 05:36PM"/>
    <s v="February 22"/>
    <s v="2019"/>
    <x v="385"/>
    <x v="1"/>
    <s v="22"/>
    <d v="2019-02-22T00:00:00"/>
    <d v="2019-02-22T17:36:00"/>
    <b v="0"/>
  </r>
  <r>
    <s v="February 22, 2019 at 07:12PM"/>
    <s v="February 22"/>
    <s v="2019"/>
    <x v="849"/>
    <x v="1"/>
    <s v="22"/>
    <d v="2019-02-22T00:00:00"/>
    <d v="2019-02-22T19:12:00"/>
    <b v="0"/>
  </r>
  <r>
    <s v="February 23, 2019 at 09:49AM"/>
    <s v="February 23"/>
    <s v="2019"/>
    <x v="256"/>
    <x v="1"/>
    <s v="23"/>
    <d v="2019-02-23T00:00:00"/>
    <d v="2019-02-23T09:49:00"/>
    <b v="0"/>
  </r>
  <r>
    <s v="February 24, 2019 at 08:18AM"/>
    <s v="February 24"/>
    <s v="2019"/>
    <x v="850"/>
    <x v="1"/>
    <s v="24"/>
    <d v="2019-02-24T00:00:00"/>
    <d v="2019-02-24T08:18:00"/>
    <b v="0"/>
  </r>
  <r>
    <s v="February 24, 2019 at 09:07AM"/>
    <s v="February 24"/>
    <s v="2019"/>
    <x v="412"/>
    <x v="1"/>
    <s v="24"/>
    <d v="2019-02-24T00:00:00"/>
    <d v="2019-02-24T09:07:00"/>
    <b v="0"/>
  </r>
  <r>
    <s v="February 24, 2019 at 11:26AM"/>
    <s v="February 24"/>
    <s v="2019"/>
    <x v="515"/>
    <x v="1"/>
    <s v="24"/>
    <d v="2019-02-24T00:00:00"/>
    <d v="2019-02-24T11:26:00"/>
    <b v="0"/>
  </r>
  <r>
    <s v="February 24, 2019 at 11:37AM"/>
    <s v="February 24"/>
    <s v="2019"/>
    <x v="650"/>
    <x v="1"/>
    <s v="24"/>
    <d v="2019-02-24T00:00:00"/>
    <d v="2019-02-24T11:37:00"/>
    <b v="0"/>
  </r>
  <r>
    <s v="February 24, 2019 at 12:50PM"/>
    <s v="February 24"/>
    <s v="2019"/>
    <x v="54"/>
    <x v="1"/>
    <s v="24"/>
    <d v="2019-02-24T00:00:00"/>
    <d v="2019-02-24T12:50:00"/>
    <b v="0"/>
  </r>
  <r>
    <s v="February 25, 2019 at 07:23AM"/>
    <s v="February 25"/>
    <s v="2019"/>
    <x v="582"/>
    <x v="1"/>
    <s v="25"/>
    <d v="2019-02-25T00:00:00"/>
    <d v="2019-02-25T07:23:00"/>
    <b v="0"/>
  </r>
  <r>
    <s v="February 25, 2019 at 09:55AM"/>
    <s v="February 25"/>
    <s v="2019"/>
    <x v="631"/>
    <x v="1"/>
    <s v="25"/>
    <d v="2019-02-25T00:00:00"/>
    <d v="2019-02-25T09:55:00"/>
    <b v="0"/>
  </r>
  <r>
    <s v="February 25, 2019 at 11:43AM"/>
    <s v="February 25"/>
    <s v="2019"/>
    <x v="375"/>
    <x v="1"/>
    <s v="25"/>
    <d v="2019-02-25T00:00:00"/>
    <d v="2019-02-25T11:43:00"/>
    <b v="0"/>
  </r>
  <r>
    <s v="February 26, 2019 at 03:18PM"/>
    <s v="February 26"/>
    <s v="2019"/>
    <x v="219"/>
    <x v="1"/>
    <s v="26"/>
    <d v="2019-02-26T00:00:00"/>
    <d v="2019-02-26T15:18:00"/>
    <b v="0"/>
  </r>
  <r>
    <s v="February 26, 2019 at 03:32PM"/>
    <s v="February 26"/>
    <s v="2019"/>
    <x v="451"/>
    <x v="1"/>
    <s v="26"/>
    <d v="2019-02-26T00:00:00"/>
    <d v="2019-02-26T15:32:00"/>
    <b v="0"/>
  </r>
  <r>
    <s v="February 27, 2019 at 08:10AM"/>
    <s v="February 27"/>
    <s v="2019"/>
    <x v="474"/>
    <x v="1"/>
    <s v="27"/>
    <d v="2019-02-27T00:00:00"/>
    <d v="2019-02-27T08:10:00"/>
    <b v="0"/>
  </r>
  <r>
    <s v="February 27, 2019 at 01:47PM"/>
    <s v="February 27"/>
    <s v="2019"/>
    <x v="455"/>
    <x v="1"/>
    <s v="27"/>
    <d v="2019-02-27T00:00:00"/>
    <d v="2019-02-27T13:47:00"/>
    <b v="0"/>
  </r>
  <r>
    <s v="February 28, 2019 at 12:39PM"/>
    <s v="February 28"/>
    <s v="2019"/>
    <x v="740"/>
    <x v="1"/>
    <s v="28"/>
    <d v="2019-02-28T00:00:00"/>
    <d v="2019-02-28T12:39:00"/>
    <b v="0"/>
  </r>
  <r>
    <s v="March 02, 2019 at 10:54AM"/>
    <s v="March 02"/>
    <s v="2019"/>
    <x v="311"/>
    <x v="2"/>
    <s v="02"/>
    <d v="2019-03-02T00:00:00"/>
    <d v="2019-03-02T10:54:00"/>
    <b v="0"/>
  </r>
  <r>
    <s v="March 02, 2019 at 04:23PM"/>
    <s v="March 02"/>
    <s v="2019"/>
    <x v="23"/>
    <x v="2"/>
    <s v="02"/>
    <d v="2019-03-02T00:00:00"/>
    <d v="2019-03-02T16:23:00"/>
    <b v="0"/>
  </r>
  <r>
    <s v="March 03, 2019 at 12:52PM"/>
    <s v="March 03"/>
    <s v="2019"/>
    <x v="275"/>
    <x v="2"/>
    <s v="03"/>
    <d v="2019-03-03T00:00:00"/>
    <d v="2019-03-03T12:52:00"/>
    <b v="0"/>
  </r>
  <r>
    <s v="March 03, 2019 at 09:06PM"/>
    <s v="March 03"/>
    <s v="2019"/>
    <x v="559"/>
    <x v="2"/>
    <s v="03"/>
    <d v="2019-03-03T00:00:00"/>
    <d v="2019-03-03T21:06:00"/>
    <b v="0"/>
  </r>
  <r>
    <s v="March 05, 2019 at 09:00AM"/>
    <s v="March 05"/>
    <s v="2019"/>
    <x v="205"/>
    <x v="2"/>
    <s v="05"/>
    <d v="2019-03-05T00:00:00"/>
    <d v="2019-03-05T09:00:00"/>
    <b v="0"/>
  </r>
  <r>
    <s v="March 05, 2019 at 09:10AM"/>
    <s v="March 05"/>
    <s v="2019"/>
    <x v="394"/>
    <x v="2"/>
    <s v="05"/>
    <d v="2019-03-05T00:00:00"/>
    <d v="2019-03-05T09:10:00"/>
    <b v="0"/>
  </r>
  <r>
    <s v="March 05, 2019 at 09:18AM"/>
    <s v="March 05"/>
    <s v="2019"/>
    <x v="145"/>
    <x v="2"/>
    <s v="05"/>
    <d v="2019-03-05T00:00:00"/>
    <d v="2019-03-05T09:18:00"/>
    <b v="0"/>
  </r>
  <r>
    <s v="March 05, 2019 at 03:32PM"/>
    <s v="March 05"/>
    <s v="2019"/>
    <x v="451"/>
    <x v="2"/>
    <s v="05"/>
    <d v="2019-03-05T00:00:00"/>
    <d v="2019-03-05T15:32:00"/>
    <b v="0"/>
  </r>
  <r>
    <s v="March 06, 2019 at 11:21AM"/>
    <s v="March 06"/>
    <s v="2019"/>
    <x v="512"/>
    <x v="2"/>
    <s v="06"/>
    <d v="2019-03-06T00:00:00"/>
    <d v="2019-03-06T11:21:00"/>
    <b v="0"/>
  </r>
  <r>
    <s v="March 06, 2019 at 04:34PM"/>
    <s v="March 06"/>
    <s v="2019"/>
    <x v="643"/>
    <x v="2"/>
    <s v="06"/>
    <d v="2019-03-06T00:00:00"/>
    <d v="2019-03-06T16:34:00"/>
    <b v="0"/>
  </r>
  <r>
    <s v="March 06, 2019 at 10:30PM"/>
    <s v="March 06"/>
    <s v="2019"/>
    <x v="160"/>
    <x v="2"/>
    <s v="06"/>
    <d v="2019-03-06T00:00:00"/>
    <d v="2019-03-06T22:30:00"/>
    <b v="0"/>
  </r>
  <r>
    <s v="March 07, 2019 at 12:09AM"/>
    <s v="March 07"/>
    <s v="2019"/>
    <x v="851"/>
    <x v="2"/>
    <s v="07"/>
    <d v="2019-03-07T00:00:00"/>
    <d v="2019-03-07T00:09:00"/>
    <b v="0"/>
  </r>
  <r>
    <s v="March 09, 2019 at 12:01PM"/>
    <s v="March 09"/>
    <s v="2019"/>
    <x v="101"/>
    <x v="2"/>
    <s v="09"/>
    <d v="2019-03-09T00:00:00"/>
    <d v="2019-03-09T12:01:00"/>
    <b v="1"/>
  </r>
  <r>
    <s v="March 09, 2019 at 12:02PM"/>
    <s v="March 09"/>
    <s v="2019"/>
    <x v="852"/>
    <x v="2"/>
    <s v="09"/>
    <d v="2019-03-09T00:00:00"/>
    <d v="2019-03-09T12:02:00"/>
    <b v="1"/>
  </r>
  <r>
    <s v="March 09, 2019 at 04:25PM"/>
    <s v="March 09"/>
    <s v="2019"/>
    <x v="725"/>
    <x v="2"/>
    <s v="09"/>
    <d v="2019-03-09T00:00:00"/>
    <d v="2019-03-09T16:25:00"/>
    <b v="0"/>
  </r>
  <r>
    <s v="March 09, 2019 at 06:02PM"/>
    <s v="March 09"/>
    <s v="2019"/>
    <x v="853"/>
    <x v="2"/>
    <s v="09"/>
    <d v="2019-03-09T00:00:00"/>
    <d v="2019-03-09T18:02:00"/>
    <b v="1"/>
  </r>
  <r>
    <s v="March 09, 2019 at 06:03PM"/>
    <s v="March 09"/>
    <s v="2019"/>
    <x v="224"/>
    <x v="2"/>
    <s v="09"/>
    <d v="2019-03-09T00:00:00"/>
    <d v="2019-03-09T18:03:00"/>
    <b v="1"/>
  </r>
  <r>
    <s v="March 10, 2019 at 08:24AM"/>
    <s v="March 10"/>
    <s v="2019"/>
    <x v="669"/>
    <x v="2"/>
    <s v="10"/>
    <d v="2019-03-10T00:00:00"/>
    <d v="2019-03-10T08:24:00"/>
    <b v="0"/>
  </r>
  <r>
    <s v="March 10, 2019 at 10:12AM"/>
    <s v="March 10"/>
    <s v="2019"/>
    <x v="585"/>
    <x v="2"/>
    <s v="10"/>
    <d v="2019-03-10T00:00:00"/>
    <d v="2019-03-10T10:12:00"/>
    <b v="0"/>
  </r>
  <r>
    <s v="March 11, 2019 at 02:25PM"/>
    <s v="March 11"/>
    <s v="2019"/>
    <x v="235"/>
    <x v="2"/>
    <s v="11"/>
    <d v="2019-03-11T00:00:00"/>
    <d v="2019-03-11T14:25:00"/>
    <b v="0"/>
  </r>
  <r>
    <s v="March 11, 2019 at 04:01PM"/>
    <s v="March 11"/>
    <s v="2019"/>
    <x v="774"/>
    <x v="2"/>
    <s v="11"/>
    <d v="2019-03-11T00:00:00"/>
    <d v="2019-03-11T16:01:00"/>
    <b v="0"/>
  </r>
  <r>
    <s v="March 12, 2019 at 08:52PM"/>
    <s v="March 12"/>
    <s v="2019"/>
    <x v="3"/>
    <x v="2"/>
    <s v="12"/>
    <d v="2019-03-12T00:00:00"/>
    <d v="2019-03-12T20:52:00"/>
    <b v="0"/>
  </r>
  <r>
    <s v="March 13, 2019 at 07:29AM"/>
    <s v="March 13"/>
    <s v="2019"/>
    <x v="350"/>
    <x v="2"/>
    <s v="13"/>
    <d v="2019-03-13T00:00:00"/>
    <d v="2019-03-13T07:29:00"/>
    <b v="0"/>
  </r>
  <r>
    <s v="March 13, 2019 at 08:21AM"/>
    <s v="March 13"/>
    <s v="2019"/>
    <x v="854"/>
    <x v="2"/>
    <s v="13"/>
    <d v="2019-03-13T00:00:00"/>
    <d v="2019-03-13T08:21:00"/>
    <b v="0"/>
  </r>
  <r>
    <s v="March 13, 2019 at 02:39PM"/>
    <s v="March 13"/>
    <s v="2019"/>
    <x v="855"/>
    <x v="2"/>
    <s v="13"/>
    <d v="2019-03-13T00:00:00"/>
    <d v="2019-03-13T14:39:00"/>
    <b v="0"/>
  </r>
  <r>
    <s v="March 13, 2019 at 05:43PM"/>
    <s v="March 13"/>
    <s v="2019"/>
    <x v="856"/>
    <x v="2"/>
    <s v="13"/>
    <d v="2019-03-13T00:00:00"/>
    <d v="2019-03-13T17:43:00"/>
    <b v="0"/>
  </r>
  <r>
    <s v="March 15, 2019 at 02:28PM"/>
    <s v="March 15"/>
    <s v="2019"/>
    <x v="165"/>
    <x v="2"/>
    <s v="15"/>
    <d v="2019-03-15T00:00:00"/>
    <d v="2019-03-15T14:28:00"/>
    <b v="0"/>
  </r>
  <r>
    <s v="March 16, 2019 at 05:53PM"/>
    <s v="March 16"/>
    <s v="2019"/>
    <x v="397"/>
    <x v="2"/>
    <s v="16"/>
    <d v="2019-03-16T00:00:00"/>
    <d v="2019-03-16T17:53:00"/>
    <b v="0"/>
  </r>
  <r>
    <s v="March 17, 2019 at 10:56AM"/>
    <s v="March 17"/>
    <s v="2019"/>
    <x v="207"/>
    <x v="2"/>
    <s v="17"/>
    <d v="2019-03-17T00:00:00"/>
    <d v="2019-03-17T10:56:00"/>
    <b v="1"/>
  </r>
  <r>
    <s v="March 17, 2019 at 10:57AM"/>
    <s v="March 17"/>
    <s v="2019"/>
    <x v="579"/>
    <x v="2"/>
    <s v="17"/>
    <d v="2019-03-17T00:00:00"/>
    <d v="2019-03-17T10:57:00"/>
    <b v="1"/>
  </r>
  <r>
    <s v="March 17, 2019 at 10:58AM"/>
    <s v="March 17"/>
    <s v="2019"/>
    <x v="768"/>
    <x v="2"/>
    <s v="17"/>
    <d v="2019-03-17T00:00:00"/>
    <d v="2019-03-17T10:58:00"/>
    <b v="1"/>
  </r>
  <r>
    <s v="March 17, 2019 at 10:59AM"/>
    <s v="March 17"/>
    <s v="2019"/>
    <x v="522"/>
    <x v="2"/>
    <s v="17"/>
    <d v="2019-03-17T00:00:00"/>
    <d v="2019-03-17T10:59:00"/>
    <b v="1"/>
  </r>
  <r>
    <s v="March 18, 2019 at 07:58AM"/>
    <s v="March 18"/>
    <s v="2019"/>
    <x v="704"/>
    <x v="2"/>
    <s v="18"/>
    <d v="2019-03-18T00:00:00"/>
    <d v="2019-03-18T07:58:00"/>
    <b v="0"/>
  </r>
  <r>
    <s v="March 18, 2019 at 08:11AM"/>
    <s v="March 18"/>
    <s v="2019"/>
    <x v="194"/>
    <x v="2"/>
    <s v="18"/>
    <d v="2019-03-18T00:00:00"/>
    <d v="2019-03-18T08:11:00"/>
    <b v="0"/>
  </r>
  <r>
    <s v="March 18, 2019 at 08:55AM"/>
    <s v="March 18"/>
    <s v="2019"/>
    <x v="417"/>
    <x v="2"/>
    <s v="18"/>
    <d v="2019-03-18T00:00:00"/>
    <d v="2019-03-18T08:55:00"/>
    <b v="0"/>
  </r>
  <r>
    <s v="March 18, 2019 at 09:28AM"/>
    <s v="March 18"/>
    <s v="2019"/>
    <x v="206"/>
    <x v="2"/>
    <s v="18"/>
    <d v="2019-03-18T00:00:00"/>
    <d v="2019-03-18T09:28:00"/>
    <b v="0"/>
  </r>
  <r>
    <s v="March 18, 2019 at 09:34AM"/>
    <s v="March 18"/>
    <s v="2019"/>
    <x v="438"/>
    <x v="2"/>
    <s v="18"/>
    <d v="2019-03-18T00:00:00"/>
    <d v="2019-03-18T09:34:00"/>
    <b v="0"/>
  </r>
  <r>
    <s v="March 18, 2019 at 11:27AM"/>
    <s v="March 18"/>
    <s v="2019"/>
    <x v="99"/>
    <x v="2"/>
    <s v="18"/>
    <d v="2019-03-18T00:00:00"/>
    <d v="2019-03-18T11:27:00"/>
    <b v="0"/>
  </r>
  <r>
    <s v="March 18, 2019 at 01:17PM"/>
    <s v="March 18"/>
    <s v="2019"/>
    <x v="857"/>
    <x v="2"/>
    <s v="18"/>
    <d v="2019-03-18T00:00:00"/>
    <d v="2019-03-18T13:17:00"/>
    <b v="0"/>
  </r>
  <r>
    <s v="March 18, 2019 at 01:40PM"/>
    <s v="March 18"/>
    <s v="2019"/>
    <x v="523"/>
    <x v="2"/>
    <s v="18"/>
    <d v="2019-03-18T00:00:00"/>
    <d v="2019-03-18T13:40:00"/>
    <b v="0"/>
  </r>
  <r>
    <s v="March 18, 2019 at 02:24PM"/>
    <s v="March 18"/>
    <s v="2019"/>
    <x v="787"/>
    <x v="2"/>
    <s v="18"/>
    <d v="2019-03-18T00:00:00"/>
    <d v="2019-03-18T14:24:00"/>
    <b v="0"/>
  </r>
  <r>
    <s v="March 18, 2019 at 03:57PM"/>
    <s v="March 18"/>
    <s v="2019"/>
    <x v="174"/>
    <x v="2"/>
    <s v="18"/>
    <d v="2019-03-18T00:00:00"/>
    <d v="2019-03-18T15:57:00"/>
    <b v="0"/>
  </r>
  <r>
    <s v="March 18, 2019 at 07:27PM"/>
    <s v="March 18"/>
    <s v="2019"/>
    <x v="613"/>
    <x v="2"/>
    <s v="18"/>
    <d v="2019-03-18T00:00:00"/>
    <d v="2019-03-18T19:27:00"/>
    <b v="0"/>
  </r>
  <r>
    <s v="March 19, 2019 at 07:02AM"/>
    <s v="March 19"/>
    <s v="2019"/>
    <x v="772"/>
    <x v="2"/>
    <s v="19"/>
    <d v="2019-03-19T00:00:00"/>
    <d v="2019-03-19T07:02:00"/>
    <b v="0"/>
  </r>
  <r>
    <s v="March 19, 2019 at 07:27AM"/>
    <s v="March 19"/>
    <s v="2019"/>
    <x v="726"/>
    <x v="2"/>
    <s v="19"/>
    <d v="2019-03-19T00:00:00"/>
    <d v="2019-03-19T07:27:00"/>
    <b v="0"/>
  </r>
  <r>
    <s v="March 19, 2019 at 08:28AM"/>
    <s v="March 19"/>
    <s v="2019"/>
    <x v="747"/>
    <x v="2"/>
    <s v="19"/>
    <d v="2019-03-19T00:00:00"/>
    <d v="2019-03-19T08:28:00"/>
    <b v="0"/>
  </r>
  <r>
    <s v="March 19, 2019 at 09:29AM"/>
    <s v="March 19"/>
    <s v="2019"/>
    <x v="98"/>
    <x v="2"/>
    <s v="19"/>
    <d v="2019-03-19T00:00:00"/>
    <d v="2019-03-19T09:29:00"/>
    <b v="1"/>
  </r>
  <r>
    <s v="March 19, 2019 at 09:32AM"/>
    <s v="March 19"/>
    <s v="2019"/>
    <x v="754"/>
    <x v="2"/>
    <s v="19"/>
    <d v="2019-03-19T00:00:00"/>
    <d v="2019-03-19T09:32:00"/>
    <b v="1"/>
  </r>
  <r>
    <s v="March 19, 2019 at 01:37PM"/>
    <s v="March 19"/>
    <s v="2019"/>
    <x v="659"/>
    <x v="2"/>
    <s v="19"/>
    <d v="2019-03-19T00:00:00"/>
    <d v="2019-03-19T13:37:00"/>
    <b v="0"/>
  </r>
  <r>
    <s v="March 20, 2019 at 07:51AM"/>
    <s v="March 20"/>
    <s v="2019"/>
    <x v="258"/>
    <x v="2"/>
    <s v="20"/>
    <d v="2019-03-20T00:00:00"/>
    <d v="2019-03-20T07:51:00"/>
    <b v="0"/>
  </r>
  <r>
    <s v="March 20, 2019 at 11:12AM"/>
    <s v="March 20"/>
    <s v="2019"/>
    <x v="6"/>
    <x v="2"/>
    <s v="20"/>
    <d v="2019-03-20T00:00:00"/>
    <d v="2019-03-20T11:12:00"/>
    <b v="0"/>
  </r>
  <r>
    <s v="March 21, 2019 at 02:01PM"/>
    <s v="March 21"/>
    <s v="2019"/>
    <x v="7"/>
    <x v="2"/>
    <s v="21"/>
    <d v="2019-03-21T00:00:00"/>
    <d v="2019-03-21T14:01:00"/>
    <b v="0"/>
  </r>
  <r>
    <s v="March 22, 2019 at 11:05AM"/>
    <s v="March 22"/>
    <s v="2019"/>
    <x v="514"/>
    <x v="2"/>
    <s v="22"/>
    <d v="2019-03-22T00:00:00"/>
    <d v="2019-03-22T11:05:00"/>
    <b v="0"/>
  </r>
  <r>
    <s v="March 24, 2019 at 09:20PM"/>
    <s v="March 24"/>
    <s v="2019"/>
    <x v="816"/>
    <x v="2"/>
    <s v="24"/>
    <d v="2019-03-24T00:00:00"/>
    <d v="2019-03-24T21:20:00"/>
    <b v="0"/>
  </r>
  <r>
    <s v="March 25, 2019 at 09:49AM"/>
    <s v="March 25"/>
    <s v="2019"/>
    <x v="256"/>
    <x v="2"/>
    <s v="25"/>
    <d v="2019-03-25T00:00:00"/>
    <d v="2019-03-25T09:49:00"/>
    <b v="0"/>
  </r>
  <r>
    <s v="March 25, 2019 at 02:14PM"/>
    <s v="March 25"/>
    <s v="2019"/>
    <x v="623"/>
    <x v="2"/>
    <s v="25"/>
    <d v="2019-03-25T00:00:00"/>
    <d v="2019-03-25T14:14:00"/>
    <b v="0"/>
  </r>
  <r>
    <s v="March 25, 2019 at 08:35PM"/>
    <s v="March 25"/>
    <s v="2019"/>
    <x v="858"/>
    <x v="2"/>
    <s v="25"/>
    <d v="2019-03-25T00:00:00"/>
    <d v="2019-03-25T20:35:00"/>
    <b v="0"/>
  </r>
  <r>
    <s v="March 26, 2019 at 09:57AM"/>
    <s v="March 26"/>
    <s v="2019"/>
    <x v="305"/>
    <x v="2"/>
    <s v="26"/>
    <d v="2019-03-26T00:00:00"/>
    <d v="2019-03-26T09:57:00"/>
    <b v="0"/>
  </r>
  <r>
    <s v="March 26, 2019 at 02:35PM"/>
    <s v="March 26"/>
    <s v="2019"/>
    <x v="788"/>
    <x v="2"/>
    <s v="26"/>
    <d v="2019-03-26T00:00:00"/>
    <d v="2019-03-26T14:35:00"/>
    <b v="0"/>
  </r>
  <r>
    <s v="March 27, 2019 at 06:45PM"/>
    <s v="March 27"/>
    <s v="2019"/>
    <x v="859"/>
    <x v="2"/>
    <s v="27"/>
    <d v="2019-03-27T00:00:00"/>
    <d v="2019-03-27T18:45:00"/>
    <b v="0"/>
  </r>
  <r>
    <s v="March 28, 2019 at 07:45PM"/>
    <s v="March 28"/>
    <s v="2019"/>
    <x v="84"/>
    <x v="2"/>
    <s v="28"/>
    <d v="2019-03-28T00:00:00"/>
    <d v="2019-03-28T19:45:00"/>
    <b v="0"/>
  </r>
  <r>
    <s v="March 28, 2019 at 08:28PM"/>
    <s v="March 28"/>
    <s v="2019"/>
    <x v="860"/>
    <x v="2"/>
    <s v="28"/>
    <d v="2019-03-28T00:00:00"/>
    <d v="2019-03-28T20:28:00"/>
    <b v="0"/>
  </r>
  <r>
    <s v="March 29, 2019 at 08:29AM"/>
    <s v="March 29"/>
    <s v="2019"/>
    <x v="238"/>
    <x v="2"/>
    <s v="29"/>
    <d v="2019-03-29T00:00:00"/>
    <d v="2019-03-29T08:29:00"/>
    <b v="0"/>
  </r>
  <r>
    <s v="March 29, 2019 at 10:02AM"/>
    <s v="March 29"/>
    <s v="2019"/>
    <x v="42"/>
    <x v="2"/>
    <s v="29"/>
    <d v="2019-03-29T00:00:00"/>
    <d v="2019-03-29T10:02:00"/>
    <b v="0"/>
  </r>
  <r>
    <s v="March 29, 2019 at 11:16AM"/>
    <s v="March 29"/>
    <s v="2019"/>
    <x v="197"/>
    <x v="2"/>
    <s v="29"/>
    <d v="2019-03-29T00:00:00"/>
    <d v="2019-03-29T11:16:00"/>
    <b v="0"/>
  </r>
  <r>
    <s v="March 30, 2019 at 07:37AM"/>
    <s v="March 30"/>
    <s v="2019"/>
    <x v="736"/>
    <x v="2"/>
    <s v="30"/>
    <d v="2019-03-30T00:00:00"/>
    <d v="2019-03-30T07:37:00"/>
    <b v="0"/>
  </r>
  <r>
    <s v="March 30, 2019 at 08:02AM"/>
    <s v="March 30"/>
    <s v="2019"/>
    <x v="148"/>
    <x v="2"/>
    <s v="30"/>
    <d v="2019-03-30T00:00:00"/>
    <d v="2019-03-30T08:02:00"/>
    <b v="0"/>
  </r>
  <r>
    <s v="March 31, 2019 at 11:35AM"/>
    <s v="March 31"/>
    <s v="2019"/>
    <x v="778"/>
    <x v="2"/>
    <s v="31"/>
    <d v="2019-03-31T00:00:00"/>
    <d v="2019-03-31T11:35:00"/>
    <b v="0"/>
  </r>
  <r>
    <s v="March 31, 2019 at 04:05PM"/>
    <s v="March 31"/>
    <s v="2019"/>
    <x v="663"/>
    <x v="2"/>
    <s v="31"/>
    <d v="2019-03-31T00:00:00"/>
    <d v="2019-03-31T16:05:00"/>
    <b v="0"/>
  </r>
  <r>
    <s v="March 31, 2019 at 04:52PM"/>
    <s v="March 31"/>
    <s v="2019"/>
    <x v="861"/>
    <x v="2"/>
    <s v="31"/>
    <d v="2019-03-31T00:00:00"/>
    <d v="2019-03-31T16:52:00"/>
    <b v="0"/>
  </r>
  <r>
    <s v="March 31, 2019 at 09:30PM"/>
    <s v="March 31"/>
    <s v="2019"/>
    <x v="261"/>
    <x v="2"/>
    <s v="31"/>
    <d v="2019-03-31T00:00:00"/>
    <d v="2019-03-31T21:30:00"/>
    <b v="0"/>
  </r>
  <r>
    <s v="April 01, 2019 at 08:08AM"/>
    <s v="April 01"/>
    <s v="2019"/>
    <x v="769"/>
    <x v="3"/>
    <s v="01"/>
    <d v="2019-04-01T00:00:00"/>
    <d v="2019-04-01T08:08:00"/>
    <b v="0"/>
  </r>
  <r>
    <s v="April 02, 2019 at 10:35AM"/>
    <s v="April 02"/>
    <s v="2019"/>
    <x v="565"/>
    <x v="3"/>
    <s v="02"/>
    <d v="2019-04-02T00:00:00"/>
    <d v="2019-04-02T10:35:00"/>
    <b v="0"/>
  </r>
  <r>
    <s v="April 02, 2019 at 02:03PM"/>
    <s v="April 02"/>
    <s v="2019"/>
    <x v="591"/>
    <x v="3"/>
    <s v="02"/>
    <d v="2019-04-02T00:00:00"/>
    <d v="2019-04-02T14:03:00"/>
    <b v="0"/>
  </r>
  <r>
    <s v="April 03, 2019 at 08:15AM"/>
    <s v="April 03"/>
    <s v="2019"/>
    <x v="199"/>
    <x v="3"/>
    <s v="03"/>
    <d v="2019-04-03T00:00:00"/>
    <d v="2019-04-03T08:15:00"/>
    <b v="0"/>
  </r>
  <r>
    <s v="April 03, 2019 at 08:36AM"/>
    <s v="April 03"/>
    <s v="2019"/>
    <x v="697"/>
    <x v="3"/>
    <s v="03"/>
    <d v="2019-04-03T00:00:00"/>
    <d v="2019-04-03T08:36:00"/>
    <b v="0"/>
  </r>
  <r>
    <s v="April 03, 2019 at 11:47AM"/>
    <s v="April 03"/>
    <s v="2019"/>
    <x v="862"/>
    <x v="3"/>
    <s v="03"/>
    <d v="2019-04-03T00:00:00"/>
    <d v="2019-04-03T11:47:00"/>
    <b v="0"/>
  </r>
  <r>
    <s v="April 03, 2019 at 06:22PM"/>
    <s v="April 03"/>
    <s v="2019"/>
    <x v="344"/>
    <x v="3"/>
    <s v="03"/>
    <d v="2019-04-03T00:00:00"/>
    <d v="2019-04-03T18:22:00"/>
    <b v="0"/>
  </r>
  <r>
    <s v="April 04, 2019 at 12:27PM"/>
    <s v="April 04"/>
    <s v="2019"/>
    <x v="335"/>
    <x v="3"/>
    <s v="04"/>
    <d v="2019-04-04T00:00:00"/>
    <d v="2019-04-04T12:27:00"/>
    <b v="0"/>
  </r>
  <r>
    <s v="April 04, 2019 at 02:40PM"/>
    <s v="April 04"/>
    <s v="2019"/>
    <x v="698"/>
    <x v="3"/>
    <s v="04"/>
    <d v="2019-04-04T00:00:00"/>
    <d v="2019-04-04T14:40:00"/>
    <b v="0"/>
  </r>
  <r>
    <s v="April 04, 2019 at 03:22PM"/>
    <s v="April 04"/>
    <s v="2019"/>
    <x v="722"/>
    <x v="3"/>
    <s v="04"/>
    <d v="2019-04-04T00:00:00"/>
    <d v="2019-04-04T15:22:00"/>
    <b v="0"/>
  </r>
  <r>
    <s v="April 04, 2019 at 07:13PM"/>
    <s v="April 04"/>
    <s v="2019"/>
    <x v="863"/>
    <x v="3"/>
    <s v="04"/>
    <d v="2019-04-04T00:00:00"/>
    <d v="2019-04-04T19:13:00"/>
    <b v="0"/>
  </r>
  <r>
    <s v="April 04, 2019 at 09:10PM"/>
    <s v="April 04"/>
    <s v="2019"/>
    <x v="864"/>
    <x v="3"/>
    <s v="04"/>
    <d v="2019-04-04T00:00:00"/>
    <d v="2019-04-04T21:10:00"/>
    <b v="0"/>
  </r>
  <r>
    <s v="April 05, 2019 at 01:29PM"/>
    <s v="April 05"/>
    <s v="2019"/>
    <x v="266"/>
    <x v="3"/>
    <s v="05"/>
    <d v="2019-04-05T00:00:00"/>
    <d v="2019-04-05T13:29:00"/>
    <b v="0"/>
  </r>
  <r>
    <s v="April 06, 2019 at 07:20AM"/>
    <s v="April 06"/>
    <s v="2019"/>
    <x v="785"/>
    <x v="3"/>
    <s v="06"/>
    <d v="2019-04-06T00:00:00"/>
    <d v="2019-04-06T07:20:00"/>
    <b v="0"/>
  </r>
  <r>
    <s v="April 06, 2019 at 09:29AM"/>
    <s v="April 06"/>
    <s v="2019"/>
    <x v="98"/>
    <x v="3"/>
    <s v="06"/>
    <d v="2019-04-06T00:00:00"/>
    <d v="2019-04-06T09:29:00"/>
    <b v="0"/>
  </r>
  <r>
    <s v="April 06, 2019 at 10:20AM"/>
    <s v="April 06"/>
    <s v="2019"/>
    <x v="43"/>
    <x v="3"/>
    <s v="06"/>
    <d v="2019-04-06T00:00:00"/>
    <d v="2019-04-06T10:20:00"/>
    <b v="0"/>
  </r>
  <r>
    <s v="April 06, 2019 at 11:52AM"/>
    <s v="April 06"/>
    <s v="2019"/>
    <x v="708"/>
    <x v="3"/>
    <s v="06"/>
    <d v="2019-04-06T00:00:00"/>
    <d v="2019-04-06T11:52:00"/>
    <b v="1"/>
  </r>
  <r>
    <s v="April 06, 2019 at 11:54AM"/>
    <s v="April 06"/>
    <s v="2019"/>
    <x v="48"/>
    <x v="3"/>
    <s v="06"/>
    <d v="2019-04-06T00:00:00"/>
    <d v="2019-04-06T11:54:00"/>
    <b v="1"/>
  </r>
  <r>
    <s v="April 06, 2019 at 01:30PM"/>
    <s v="April 06"/>
    <s v="2019"/>
    <x v="511"/>
    <x v="3"/>
    <s v="06"/>
    <d v="2019-04-06T00:00:00"/>
    <d v="2019-04-06T13:30:00"/>
    <b v="0"/>
  </r>
  <r>
    <s v="April 06, 2019 at 07:39PM"/>
    <s v="April 06"/>
    <s v="2019"/>
    <x v="527"/>
    <x v="3"/>
    <s v="06"/>
    <d v="2019-04-06T00:00:00"/>
    <d v="2019-04-06T19:39:00"/>
    <b v="0"/>
  </r>
  <r>
    <s v="April 06, 2019 at 09:55PM"/>
    <s v="April 06"/>
    <s v="2019"/>
    <x v="865"/>
    <x v="3"/>
    <s v="06"/>
    <d v="2019-04-06T00:00:00"/>
    <d v="2019-04-06T21:55:00"/>
    <b v="1"/>
  </r>
  <r>
    <s v="April 06, 2019 at 09:56PM"/>
    <s v="April 06"/>
    <s v="2019"/>
    <x v="382"/>
    <x v="3"/>
    <s v="06"/>
    <d v="2019-04-06T00:00:00"/>
    <d v="2019-04-06T21:56:00"/>
    <b v="1"/>
  </r>
  <r>
    <s v="April 07, 2019 at 09:06AM"/>
    <s v="April 07"/>
    <s v="2019"/>
    <x v="329"/>
    <x v="3"/>
    <s v="07"/>
    <d v="2019-04-07T00:00:00"/>
    <d v="2019-04-07T09:06:00"/>
    <b v="0"/>
  </r>
  <r>
    <s v="April 07, 2019 at 10:41AM"/>
    <s v="April 07"/>
    <s v="2019"/>
    <x v="13"/>
    <x v="3"/>
    <s v="07"/>
    <d v="2019-04-07T00:00:00"/>
    <d v="2019-04-07T10:41:00"/>
    <b v="0"/>
  </r>
  <r>
    <s v="April 07, 2019 at 11:06AM"/>
    <s v="April 07"/>
    <s v="2019"/>
    <x v="259"/>
    <x v="3"/>
    <s v="07"/>
    <d v="2019-04-07T00:00:00"/>
    <d v="2019-04-07T11:06:00"/>
    <b v="0"/>
  </r>
  <r>
    <s v="April 07, 2019 at 12:16PM"/>
    <s v="April 07"/>
    <s v="2019"/>
    <x v="442"/>
    <x v="3"/>
    <s v="07"/>
    <d v="2019-04-07T00:00:00"/>
    <d v="2019-04-07T12:16:00"/>
    <b v="0"/>
  </r>
  <r>
    <s v="April 07, 2019 at 06:20PM"/>
    <s v="April 07"/>
    <s v="2019"/>
    <x v="866"/>
    <x v="3"/>
    <s v="07"/>
    <d v="2019-04-07T00:00:00"/>
    <d v="2019-04-07T18:20:00"/>
    <b v="0"/>
  </r>
  <r>
    <s v="April 08, 2019 at 11:07AM"/>
    <s v="April 08"/>
    <s v="2019"/>
    <x v="119"/>
    <x v="3"/>
    <s v="08"/>
    <d v="2019-04-08T00:00:00"/>
    <d v="2019-04-08T11:07:00"/>
    <b v="0"/>
  </r>
  <r>
    <s v="April 08, 2019 at 11:24AM"/>
    <s v="April 08"/>
    <s v="2019"/>
    <x v="73"/>
    <x v="3"/>
    <s v="08"/>
    <d v="2019-04-08T00:00:00"/>
    <d v="2019-04-08T11:24:00"/>
    <b v="0"/>
  </r>
  <r>
    <s v="April 08, 2019 at 06:39PM"/>
    <s v="April 08"/>
    <s v="2019"/>
    <x v="166"/>
    <x v="3"/>
    <s v="08"/>
    <d v="2019-04-08T00:00:00"/>
    <d v="2019-04-08T18:39:00"/>
    <b v="0"/>
  </r>
  <r>
    <s v="April 09, 2019 at 09:10AM"/>
    <s v="April 09"/>
    <s v="2019"/>
    <x v="394"/>
    <x v="3"/>
    <s v="09"/>
    <d v="2019-04-09T00:00:00"/>
    <d v="2019-04-09T09:10:00"/>
    <b v="0"/>
  </r>
  <r>
    <s v="April 09, 2019 at 01:13PM"/>
    <s v="April 09"/>
    <s v="2019"/>
    <x v="233"/>
    <x v="3"/>
    <s v="09"/>
    <d v="2019-04-09T00:00:00"/>
    <d v="2019-04-09T13:13:00"/>
    <b v="0"/>
  </r>
  <r>
    <s v="April 09, 2019 at 02:22PM"/>
    <s v="April 09"/>
    <s v="2019"/>
    <x v="362"/>
    <x v="3"/>
    <s v="09"/>
    <d v="2019-04-09T00:00:00"/>
    <d v="2019-04-09T14:22:00"/>
    <b v="0"/>
  </r>
  <r>
    <s v="April 09, 2019 at 06:00PM"/>
    <s v="April 09"/>
    <s v="2019"/>
    <x v="150"/>
    <x v="3"/>
    <s v="09"/>
    <d v="2019-04-09T00:00:00"/>
    <d v="2019-04-09T18:00:00"/>
    <b v="0"/>
  </r>
  <r>
    <s v="April 10, 2019 at 07:33AM"/>
    <s v="April 10"/>
    <s v="2019"/>
    <x v="125"/>
    <x v="3"/>
    <s v="10"/>
    <d v="2019-04-10T00:00:00"/>
    <d v="2019-04-10T07:33:00"/>
    <b v="0"/>
  </r>
  <r>
    <s v="April 10, 2019 at 08:05AM"/>
    <s v="April 10"/>
    <s v="2019"/>
    <x v="737"/>
    <x v="3"/>
    <s v="10"/>
    <d v="2019-04-10T00:00:00"/>
    <d v="2019-04-10T08:05:00"/>
    <b v="0"/>
  </r>
  <r>
    <s v="April 10, 2019 at 11:14AM"/>
    <s v="April 10"/>
    <s v="2019"/>
    <x v="567"/>
    <x v="3"/>
    <s v="10"/>
    <d v="2019-04-10T00:00:00"/>
    <d v="2019-04-10T11:14:00"/>
    <b v="0"/>
  </r>
  <r>
    <s v="April 10, 2019 at 01:54PM"/>
    <s v="April 10"/>
    <s v="2019"/>
    <x v="867"/>
    <x v="3"/>
    <s v="10"/>
    <d v="2019-04-10T00:00:00"/>
    <d v="2019-04-10T13:54:00"/>
    <b v="0"/>
  </r>
  <r>
    <s v="April 10, 2019 at 02:01PM"/>
    <s v="April 10"/>
    <s v="2019"/>
    <x v="7"/>
    <x v="3"/>
    <s v="10"/>
    <d v="2019-04-10T00:00:00"/>
    <d v="2019-04-10T14:01:00"/>
    <b v="0"/>
  </r>
  <r>
    <s v="April 10, 2019 at 09:28PM"/>
    <s v="April 10"/>
    <s v="2019"/>
    <x v="868"/>
    <x v="3"/>
    <s v="10"/>
    <d v="2019-04-10T00:00:00"/>
    <d v="2019-04-10T21:28:00"/>
    <b v="0"/>
  </r>
  <r>
    <s v="April 11, 2019 at 10:22AM"/>
    <s v="April 11"/>
    <s v="2019"/>
    <x v="328"/>
    <x v="3"/>
    <s v="11"/>
    <d v="2019-04-11T00:00:00"/>
    <d v="2019-04-11T10:22:00"/>
    <b v="0"/>
  </r>
  <r>
    <s v="April 11, 2019 at 10:39AM"/>
    <s v="April 11"/>
    <s v="2019"/>
    <x v="869"/>
    <x v="3"/>
    <s v="11"/>
    <d v="2019-04-11T00:00:00"/>
    <d v="2019-04-11T10:39:00"/>
    <b v="0"/>
  </r>
  <r>
    <s v="April 12, 2019 at 07:52AM"/>
    <s v="April 12"/>
    <s v="2019"/>
    <x v="46"/>
    <x v="3"/>
    <s v="12"/>
    <d v="2019-04-12T00:00:00"/>
    <d v="2019-04-12T07:52:00"/>
    <b v="0"/>
  </r>
  <r>
    <s v="April 12, 2019 at 08:40AM"/>
    <s v="April 12"/>
    <s v="2019"/>
    <x v="870"/>
    <x v="3"/>
    <s v="12"/>
    <d v="2019-04-12T00:00:00"/>
    <d v="2019-04-12T08:40:00"/>
    <b v="0"/>
  </r>
  <r>
    <s v="April 12, 2019 at 04:06PM"/>
    <s v="April 12"/>
    <s v="2019"/>
    <x v="871"/>
    <x v="3"/>
    <s v="12"/>
    <d v="2019-04-12T00:00:00"/>
    <d v="2019-04-12T16:06:00"/>
    <b v="0"/>
  </r>
  <r>
    <s v="April 12, 2019 at 05:06PM"/>
    <s v="April 12"/>
    <s v="2019"/>
    <x v="90"/>
    <x v="3"/>
    <s v="12"/>
    <d v="2019-04-12T00:00:00"/>
    <d v="2019-04-12T17:06:00"/>
    <b v="0"/>
  </r>
  <r>
    <s v="April 12, 2019 at 07:14PM"/>
    <s v="April 12"/>
    <s v="2019"/>
    <x v="588"/>
    <x v="3"/>
    <s v="12"/>
    <d v="2019-04-12T00:00:00"/>
    <d v="2019-04-12T19:14:00"/>
    <b v="0"/>
  </r>
  <r>
    <s v="April 13, 2019 at 08:33AM"/>
    <s v="April 13"/>
    <s v="2019"/>
    <x v="69"/>
    <x v="3"/>
    <s v="13"/>
    <d v="2019-04-13T00:00:00"/>
    <d v="2019-04-13T08:33:00"/>
    <b v="0"/>
  </r>
  <r>
    <s v="April 13, 2019 at 12:19PM"/>
    <s v="April 13"/>
    <s v="2019"/>
    <x v="603"/>
    <x v="3"/>
    <s v="13"/>
    <d v="2019-04-13T00:00:00"/>
    <d v="2019-04-13T12:19:00"/>
    <b v="0"/>
  </r>
  <r>
    <s v="April 13, 2019 at 07:32PM"/>
    <s v="April 13"/>
    <s v="2019"/>
    <x v="872"/>
    <x v="3"/>
    <s v="13"/>
    <d v="2019-04-13T00:00:00"/>
    <d v="2019-04-13T19:32:00"/>
    <b v="0"/>
  </r>
  <r>
    <s v="April 13, 2019 at 09:31PM"/>
    <s v="April 13"/>
    <s v="2019"/>
    <x v="829"/>
    <x v="3"/>
    <s v="13"/>
    <d v="2019-04-13T00:00:00"/>
    <d v="2019-04-13T21:31:00"/>
    <b v="0"/>
  </r>
  <r>
    <s v="April 14, 2019 at 10:02AM"/>
    <s v="April 14"/>
    <s v="2019"/>
    <x v="42"/>
    <x v="3"/>
    <s v="14"/>
    <d v="2019-04-14T00:00:00"/>
    <d v="2019-04-14T10:02:00"/>
    <b v="0"/>
  </r>
  <r>
    <s v="April 15, 2019 at 08:38AM"/>
    <s v="April 15"/>
    <s v="2019"/>
    <x v="814"/>
    <x v="3"/>
    <s v="15"/>
    <d v="2019-04-15T00:00:00"/>
    <d v="2019-04-15T08:38:00"/>
    <b v="1"/>
  </r>
  <r>
    <s v="April 15, 2019 at 08:39AM"/>
    <s v="April 15"/>
    <s v="2019"/>
    <x v="92"/>
    <x v="3"/>
    <s v="15"/>
    <d v="2019-04-15T00:00:00"/>
    <d v="2019-04-15T08:39:00"/>
    <b v="1"/>
  </r>
  <r>
    <s v="April 15, 2019 at 11:06AM"/>
    <s v="April 15"/>
    <s v="2019"/>
    <x v="259"/>
    <x v="3"/>
    <s v="15"/>
    <d v="2019-04-15T00:00:00"/>
    <d v="2019-04-15T11:06:00"/>
    <b v="1"/>
  </r>
  <r>
    <s v="April 15, 2019 at 11:07AM"/>
    <s v="April 15"/>
    <s v="2019"/>
    <x v="119"/>
    <x v="3"/>
    <s v="15"/>
    <d v="2019-04-15T00:00:00"/>
    <d v="2019-04-15T11:07:00"/>
    <b v="1"/>
  </r>
  <r>
    <s v="April 16, 2019 at 07:37AM"/>
    <s v="April 16"/>
    <s v="2019"/>
    <x v="736"/>
    <x v="3"/>
    <s v="16"/>
    <d v="2019-04-16T00:00:00"/>
    <d v="2019-04-16T07:37:00"/>
    <b v="0"/>
  </r>
  <r>
    <s v="April 16, 2019 at 02:40PM"/>
    <s v="April 16"/>
    <s v="2019"/>
    <x v="698"/>
    <x v="3"/>
    <s v="16"/>
    <d v="2019-04-16T00:00:00"/>
    <d v="2019-04-16T14:40:00"/>
    <b v="0"/>
  </r>
  <r>
    <s v="April 17, 2019 at 08:26AM"/>
    <s v="April 17"/>
    <s v="2019"/>
    <x v="107"/>
    <x v="3"/>
    <s v="17"/>
    <d v="2019-04-17T00:00:00"/>
    <d v="2019-04-17T08:26:00"/>
    <b v="0"/>
  </r>
  <r>
    <s v="April 17, 2019 at 11:05AM"/>
    <s v="April 17"/>
    <s v="2019"/>
    <x v="514"/>
    <x v="3"/>
    <s v="17"/>
    <d v="2019-04-17T00:00:00"/>
    <d v="2019-04-17T11:05:00"/>
    <b v="0"/>
  </r>
  <r>
    <s v="April 17, 2019 at 12:54PM"/>
    <s v="April 17"/>
    <s v="2019"/>
    <x v="395"/>
    <x v="3"/>
    <s v="17"/>
    <d v="2019-04-17T00:00:00"/>
    <d v="2019-04-17T12:54:00"/>
    <b v="0"/>
  </r>
  <r>
    <s v="April 17, 2019 at 03:00PM"/>
    <s v="April 17"/>
    <s v="2019"/>
    <x v="257"/>
    <x v="3"/>
    <s v="17"/>
    <d v="2019-04-17T00:00:00"/>
    <d v="2019-04-17T15:00:00"/>
    <b v="0"/>
  </r>
  <r>
    <s v="April 17, 2019 at 08:34PM"/>
    <s v="April 17"/>
    <s v="2019"/>
    <x v="691"/>
    <x v="3"/>
    <s v="17"/>
    <d v="2019-04-17T00:00:00"/>
    <d v="2019-04-17T20:34:00"/>
    <b v="0"/>
  </r>
  <r>
    <s v="April 17, 2019 at 08:52PM"/>
    <s v="April 17"/>
    <s v="2019"/>
    <x v="3"/>
    <x v="3"/>
    <s v="17"/>
    <d v="2019-04-17T00:00:00"/>
    <d v="2019-04-17T20:52:00"/>
    <b v="0"/>
  </r>
  <r>
    <s v="April 18, 2019 at 09:31AM"/>
    <s v="April 18"/>
    <s v="2019"/>
    <x v="716"/>
    <x v="3"/>
    <s v="18"/>
    <d v="2019-04-18T00:00:00"/>
    <d v="2019-04-18T09:31:00"/>
    <b v="0"/>
  </r>
  <r>
    <s v="April 18, 2019 at 10:29AM"/>
    <s v="April 18"/>
    <s v="2019"/>
    <x v="755"/>
    <x v="3"/>
    <s v="18"/>
    <d v="2019-04-18T00:00:00"/>
    <d v="2019-04-18T10:29:00"/>
    <b v="0"/>
  </r>
  <r>
    <s v="April 18, 2019 at 07:10PM"/>
    <s v="April 18"/>
    <s v="2019"/>
    <x v="456"/>
    <x v="3"/>
    <s v="18"/>
    <d v="2019-04-18T00:00:00"/>
    <d v="2019-04-18T19:10:00"/>
    <b v="0"/>
  </r>
  <r>
    <s v="April 20, 2019 at 04:51PM"/>
    <s v="April 20"/>
    <s v="2019"/>
    <x v="49"/>
    <x v="3"/>
    <s v="20"/>
    <d v="2019-04-20T00:00:00"/>
    <d v="2019-04-20T16:51:00"/>
    <b v="0"/>
  </r>
  <r>
    <s v="April 20, 2019 at 10:39PM"/>
    <s v="April 20"/>
    <s v="2019"/>
    <x v="873"/>
    <x v="3"/>
    <s v="20"/>
    <d v="2019-04-20T00:00:00"/>
    <d v="2019-04-20T22:39:00"/>
    <b v="0"/>
  </r>
  <r>
    <s v="April 21, 2019 at 10:18AM"/>
    <s v="April 21"/>
    <s v="2019"/>
    <x v="762"/>
    <x v="3"/>
    <s v="21"/>
    <d v="2019-04-21T00:00:00"/>
    <d v="2019-04-21T10:18:00"/>
    <b v="0"/>
  </r>
  <r>
    <s v="April 21, 2019 at 10:31AM"/>
    <s v="April 21"/>
    <s v="2019"/>
    <x v="377"/>
    <x v="3"/>
    <s v="21"/>
    <d v="2019-04-21T00:00:00"/>
    <d v="2019-04-21T10:31:00"/>
    <b v="0"/>
  </r>
  <r>
    <s v="April 21, 2019 at 01:24PM"/>
    <s v="April 21"/>
    <s v="2019"/>
    <x v="429"/>
    <x v="3"/>
    <s v="21"/>
    <d v="2019-04-21T00:00:00"/>
    <d v="2019-04-21T13:24:00"/>
    <b v="0"/>
  </r>
  <r>
    <s v="April 21, 2019 at 08:07PM"/>
    <s v="April 21"/>
    <s v="2019"/>
    <x v="640"/>
    <x v="3"/>
    <s v="21"/>
    <d v="2019-04-21T00:00:00"/>
    <d v="2019-04-21T20:07:00"/>
    <b v="0"/>
  </r>
  <r>
    <s v="April 22, 2019 at 02:36PM"/>
    <s v="April 22"/>
    <s v="2019"/>
    <x v="825"/>
    <x v="3"/>
    <s v="22"/>
    <d v="2019-04-22T00:00:00"/>
    <d v="2019-04-22T14:36:00"/>
    <b v="0"/>
  </r>
  <r>
    <s v="April 23, 2019 at 09:46AM"/>
    <s v="April 23"/>
    <s v="2019"/>
    <x v="55"/>
    <x v="3"/>
    <s v="23"/>
    <d v="2019-04-23T00:00:00"/>
    <d v="2019-04-23T09:46:00"/>
    <b v="1"/>
  </r>
  <r>
    <s v="April 23, 2019 at 09:48AM"/>
    <s v="April 23"/>
    <s v="2019"/>
    <x v="558"/>
    <x v="3"/>
    <s v="23"/>
    <d v="2019-04-23T00:00:00"/>
    <d v="2019-04-23T09:48:00"/>
    <b v="1"/>
  </r>
  <r>
    <s v="April 23, 2019 at 11:33AM"/>
    <s v="April 23"/>
    <s v="2019"/>
    <x v="152"/>
    <x v="3"/>
    <s v="23"/>
    <d v="2019-04-23T00:00:00"/>
    <d v="2019-04-23T11:33:00"/>
    <b v="0"/>
  </r>
  <r>
    <s v="April 24, 2019 at 08:13AM"/>
    <s v="April 24"/>
    <s v="2019"/>
    <x v="79"/>
    <x v="3"/>
    <s v="24"/>
    <d v="2019-04-24T00:00:00"/>
    <d v="2019-04-24T08:13:00"/>
    <b v="0"/>
  </r>
  <r>
    <s v="April 24, 2019 at 10:18AM"/>
    <s v="April 24"/>
    <s v="2019"/>
    <x v="762"/>
    <x v="3"/>
    <s v="24"/>
    <d v="2019-04-24T00:00:00"/>
    <d v="2019-04-24T10:18:00"/>
    <b v="0"/>
  </r>
  <r>
    <s v="April 24, 2019 at 11:17AM"/>
    <s v="April 24"/>
    <s v="2019"/>
    <x v="316"/>
    <x v="3"/>
    <s v="24"/>
    <d v="2019-04-24T00:00:00"/>
    <d v="2019-04-24T11:17:00"/>
    <b v="0"/>
  </r>
  <r>
    <s v="April 24, 2019 at 08:39PM"/>
    <s v="April 24"/>
    <s v="2019"/>
    <x v="751"/>
    <x v="3"/>
    <s v="24"/>
    <d v="2019-04-24T00:00:00"/>
    <d v="2019-04-24T20:39:00"/>
    <b v="0"/>
  </r>
  <r>
    <s v="April 25, 2019 at 03:51PM"/>
    <s v="April 25"/>
    <s v="2019"/>
    <x v="874"/>
    <x v="3"/>
    <s v="25"/>
    <d v="2019-04-25T00:00:00"/>
    <d v="2019-04-25T15:51:00"/>
    <b v="0"/>
  </r>
  <r>
    <s v="April 26, 2019 at 08:45PM"/>
    <s v="April 26"/>
    <s v="2019"/>
    <x v="875"/>
    <x v="3"/>
    <s v="26"/>
    <d v="2019-04-26T00:00:00"/>
    <d v="2019-04-26T20:45:00"/>
    <b v="0"/>
  </r>
  <r>
    <s v="April 27, 2019 at 05:50PM"/>
    <s v="April 27"/>
    <s v="2019"/>
    <x v="779"/>
    <x v="3"/>
    <s v="27"/>
    <d v="2019-04-27T00:00:00"/>
    <d v="2019-04-27T17:50:00"/>
    <b v="0"/>
  </r>
  <r>
    <s v="April 29, 2019 at 06:49AM"/>
    <s v="April 29"/>
    <s v="2019"/>
    <x v="876"/>
    <x v="3"/>
    <s v="29"/>
    <d v="2019-04-29T00:00:00"/>
    <d v="2019-04-29T06:49:00"/>
    <b v="0"/>
  </r>
  <r>
    <s v="April 29, 2019 at 07:56AM"/>
    <s v="April 29"/>
    <s v="2019"/>
    <x v="214"/>
    <x v="3"/>
    <s v="29"/>
    <d v="2019-04-29T00:00:00"/>
    <d v="2019-04-29T07:56:00"/>
    <b v="0"/>
  </r>
  <r>
    <s v="April 29, 2019 at 12:35PM"/>
    <s v="April 29"/>
    <s v="2019"/>
    <x v="836"/>
    <x v="3"/>
    <s v="29"/>
    <d v="2019-04-29T00:00:00"/>
    <d v="2019-04-29T12:35:00"/>
    <b v="0"/>
  </r>
  <r>
    <s v="April 29, 2019 at 05:12PM"/>
    <s v="April 29"/>
    <s v="2019"/>
    <x v="155"/>
    <x v="3"/>
    <s v="29"/>
    <d v="2019-04-29T00:00:00"/>
    <d v="2019-04-29T17:12:00"/>
    <b v="0"/>
  </r>
  <r>
    <s v="April 29, 2019 at 05:52PM"/>
    <s v="April 29"/>
    <s v="2019"/>
    <x v="555"/>
    <x v="3"/>
    <s v="29"/>
    <d v="2019-04-29T00:00:00"/>
    <d v="2019-04-29T17:52:00"/>
    <b v="0"/>
  </r>
  <r>
    <s v="April 29, 2019 at 10:01PM"/>
    <s v="April 29"/>
    <s v="2019"/>
    <x v="634"/>
    <x v="3"/>
    <s v="29"/>
    <d v="2019-04-29T00:00:00"/>
    <d v="2019-04-29T22:01:00"/>
    <b v="0"/>
  </r>
  <r>
    <s v="April 30, 2019 at 08:39AM"/>
    <s v="April 30"/>
    <s v="2019"/>
    <x v="92"/>
    <x v="3"/>
    <s v="30"/>
    <d v="2019-04-30T00:00:00"/>
    <d v="2019-04-30T08:39:00"/>
    <b v="0"/>
  </r>
  <r>
    <s v="May 01, 2019 at 08:34AM"/>
    <s v="May 01"/>
    <s v="2019"/>
    <x v="227"/>
    <x v="4"/>
    <s v="01"/>
    <d v="2019-05-01T00:00:00"/>
    <d v="2019-05-01T08:34:00"/>
    <b v="0"/>
  </r>
  <r>
    <s v="May 04, 2019 at 09:26AM"/>
    <s v="May 04"/>
    <s v="2019"/>
    <x v="513"/>
    <x v="4"/>
    <s v="04"/>
    <d v="2019-05-04T00:00:00"/>
    <d v="2019-05-04T09:26:00"/>
    <b v="0"/>
  </r>
  <r>
    <s v="May 04, 2019 at 07:20PM"/>
    <s v="May 04"/>
    <s v="2019"/>
    <x v="546"/>
    <x v="4"/>
    <s v="04"/>
    <d v="2019-05-04T00:00:00"/>
    <d v="2019-05-04T19:20:00"/>
    <b v="0"/>
  </r>
  <r>
    <s v="May 04, 2019 at 08:07PM"/>
    <s v="May 04"/>
    <s v="2019"/>
    <x v="640"/>
    <x v="4"/>
    <s v="04"/>
    <d v="2019-05-04T00:00:00"/>
    <d v="2019-05-04T20:07:00"/>
    <b v="0"/>
  </r>
  <r>
    <s v="May 05, 2019 at 07:36AM"/>
    <s v="May 05"/>
    <s v="2019"/>
    <x v="765"/>
    <x v="4"/>
    <s v="05"/>
    <d v="2019-05-05T00:00:00"/>
    <d v="2019-05-05T07:36:00"/>
    <b v="0"/>
  </r>
  <r>
    <s v="May 06, 2019 at 07:52AM"/>
    <s v="May 06"/>
    <s v="2019"/>
    <x v="46"/>
    <x v="4"/>
    <s v="06"/>
    <d v="2019-05-06T00:00:00"/>
    <d v="2019-05-06T07:52:00"/>
    <b v="0"/>
  </r>
  <r>
    <s v="May 06, 2019 at 11:28AM"/>
    <s v="May 06"/>
    <s v="2019"/>
    <x v="466"/>
    <x v="4"/>
    <s v="06"/>
    <d v="2019-05-06T00:00:00"/>
    <d v="2019-05-06T11:28:00"/>
    <b v="0"/>
  </r>
  <r>
    <s v="May 07, 2019 at 09:10PM"/>
    <s v="May 07"/>
    <s v="2019"/>
    <x v="864"/>
    <x v="4"/>
    <s v="07"/>
    <d v="2019-05-07T00:00:00"/>
    <d v="2019-05-07T21:10:00"/>
    <b v="0"/>
  </r>
  <r>
    <s v="May 08, 2019 at 08:35AM"/>
    <s v="May 08"/>
    <s v="2019"/>
    <x v="701"/>
    <x v="4"/>
    <s v="08"/>
    <d v="2019-05-08T00:00:00"/>
    <d v="2019-05-08T08:35:00"/>
    <b v="0"/>
  </r>
  <r>
    <s v="May 08, 2019 at 11:24AM"/>
    <s v="May 08"/>
    <s v="2019"/>
    <x v="73"/>
    <x v="4"/>
    <s v="08"/>
    <d v="2019-05-08T00:00:00"/>
    <d v="2019-05-08T11:24:00"/>
    <b v="0"/>
  </r>
  <r>
    <s v="May 08, 2019 at 04:42PM"/>
    <s v="May 08"/>
    <s v="2019"/>
    <x v="75"/>
    <x v="4"/>
    <s v="08"/>
    <d v="2019-05-08T00:00:00"/>
    <d v="2019-05-08T16:42:00"/>
    <b v="0"/>
  </r>
  <r>
    <s v="May 09, 2019 at 08:22AM"/>
    <s v="May 09"/>
    <s v="2019"/>
    <x v="247"/>
    <x v="4"/>
    <s v="09"/>
    <d v="2019-05-09T00:00:00"/>
    <d v="2019-05-09T08:22:00"/>
    <b v="0"/>
  </r>
  <r>
    <s v="May 09, 2019 at 05:02PM"/>
    <s v="May 09"/>
    <s v="2019"/>
    <x v="524"/>
    <x v="4"/>
    <s v="09"/>
    <d v="2019-05-09T00:00:00"/>
    <d v="2019-05-09T17:02:00"/>
    <b v="0"/>
  </r>
  <r>
    <s v="May 09, 2019 at 08:31PM"/>
    <s v="May 09"/>
    <s v="2019"/>
    <x v="877"/>
    <x v="4"/>
    <s v="09"/>
    <d v="2019-05-09T00:00:00"/>
    <d v="2019-05-09T20:31:00"/>
    <b v="0"/>
  </r>
  <r>
    <s v="May 10, 2019 at 01:19PM"/>
    <s v="May 10"/>
    <s v="2019"/>
    <x v="878"/>
    <x v="4"/>
    <s v="10"/>
    <d v="2019-05-10T00:00:00"/>
    <d v="2019-05-10T13:19:00"/>
    <b v="0"/>
  </r>
  <r>
    <s v="May 12, 2019 at 06:29AM"/>
    <s v="May 12"/>
    <s v="2019"/>
    <x v="879"/>
    <x v="4"/>
    <s v="12"/>
    <d v="2019-05-12T00:00:00"/>
    <d v="2019-05-12T06:29:00"/>
    <b v="0"/>
  </r>
  <r>
    <s v="May 12, 2019 at 10:21PM"/>
    <s v="May 12"/>
    <s v="2019"/>
    <x v="601"/>
    <x v="4"/>
    <s v="12"/>
    <d v="2019-05-12T00:00:00"/>
    <d v="2019-05-12T22:21:00"/>
    <b v="0"/>
  </r>
  <r>
    <s v="May 14, 2019 at 02:28PM"/>
    <s v="May 14"/>
    <s v="2019"/>
    <x v="165"/>
    <x v="4"/>
    <s v="14"/>
    <d v="2019-05-14T00:00:00"/>
    <d v="2019-05-14T14:28:00"/>
    <b v="0"/>
  </r>
  <r>
    <s v="May 14, 2019 at 06:29PM"/>
    <s v="May 14"/>
    <s v="2019"/>
    <x v="880"/>
    <x v="4"/>
    <s v="14"/>
    <d v="2019-05-14T00:00:00"/>
    <d v="2019-05-14T18:29:00"/>
    <b v="0"/>
  </r>
  <r>
    <s v="May 14, 2019 at 07:07PM"/>
    <s v="May 14"/>
    <s v="2019"/>
    <x v="881"/>
    <x v="4"/>
    <s v="14"/>
    <d v="2019-05-14T00:00:00"/>
    <d v="2019-05-14T19:07:00"/>
    <b v="0"/>
  </r>
  <r>
    <s v="May 15, 2019 at 08:59AM"/>
    <s v="May 15"/>
    <s v="2019"/>
    <x v="882"/>
    <x v="4"/>
    <s v="15"/>
    <d v="2019-05-15T00:00:00"/>
    <d v="2019-05-15T08:59:00"/>
    <b v="0"/>
  </r>
  <r>
    <s v="May 15, 2019 at 10:52AM"/>
    <s v="May 15"/>
    <s v="2019"/>
    <x v="714"/>
    <x v="4"/>
    <s v="15"/>
    <d v="2019-05-15T00:00:00"/>
    <d v="2019-05-15T10:52:00"/>
    <b v="0"/>
  </r>
  <r>
    <s v="May 15, 2019 at 03:06PM"/>
    <s v="May 15"/>
    <s v="2019"/>
    <x v="326"/>
    <x v="4"/>
    <s v="15"/>
    <d v="2019-05-15T00:00:00"/>
    <d v="2019-05-15T15:06:00"/>
    <b v="0"/>
  </r>
  <r>
    <s v="May 16, 2019 at 07:39AM"/>
    <s v="May 16"/>
    <s v="2019"/>
    <x v="730"/>
    <x v="4"/>
    <s v="16"/>
    <d v="2019-05-16T00:00:00"/>
    <d v="2019-05-16T07:39:00"/>
    <b v="0"/>
  </r>
  <r>
    <s v="May 16, 2019 at 09:21AM"/>
    <s v="May 16"/>
    <s v="2019"/>
    <x v="883"/>
    <x v="4"/>
    <s v="16"/>
    <d v="2019-05-16T00:00:00"/>
    <d v="2019-05-16T09:21:00"/>
    <b v="0"/>
  </r>
  <r>
    <s v="May 16, 2019 at 04:10PM"/>
    <s v="May 16"/>
    <s v="2019"/>
    <x v="884"/>
    <x v="4"/>
    <s v="16"/>
    <d v="2019-05-16T00:00:00"/>
    <d v="2019-05-16T16:10:00"/>
    <b v="0"/>
  </r>
  <r>
    <s v="May 17, 2019 at 10:11AM"/>
    <s v="May 17"/>
    <s v="2019"/>
    <x v="569"/>
    <x v="4"/>
    <s v="17"/>
    <d v="2019-05-17T00:00:00"/>
    <d v="2019-05-17T10:11:00"/>
    <b v="1"/>
  </r>
  <r>
    <s v="May 17, 2019 at 10:12AM"/>
    <s v="May 17"/>
    <s v="2019"/>
    <x v="585"/>
    <x v="4"/>
    <s v="17"/>
    <d v="2019-05-17T00:00:00"/>
    <d v="2019-05-17T10:12:00"/>
    <b v="1"/>
  </r>
  <r>
    <s v="May 17, 2019 at 01:41PM"/>
    <s v="May 17"/>
    <s v="2019"/>
    <x v="203"/>
    <x v="4"/>
    <s v="17"/>
    <d v="2019-05-17T00:00:00"/>
    <d v="2019-05-17T13:41:00"/>
    <b v="0"/>
  </r>
  <r>
    <s v="May 18, 2019 at 09:59AM"/>
    <s v="May 18"/>
    <s v="2019"/>
    <x v="672"/>
    <x v="4"/>
    <s v="18"/>
    <d v="2019-05-18T00:00:00"/>
    <d v="2019-05-18T09:59:00"/>
    <b v="0"/>
  </r>
  <r>
    <s v="May 19, 2019 at 09:37PM"/>
    <s v="May 19"/>
    <s v="2019"/>
    <x v="633"/>
    <x v="4"/>
    <s v="19"/>
    <d v="2019-05-19T00:00:00"/>
    <d v="2019-05-19T21:37:00"/>
    <b v="0"/>
  </r>
  <r>
    <s v="May 20, 2019 at 01:00PM"/>
    <s v="May 20"/>
    <s v="2019"/>
    <x v="622"/>
    <x v="4"/>
    <s v="20"/>
    <d v="2019-05-20T00:00:00"/>
    <d v="2019-05-20T13:00:00"/>
    <b v="1"/>
  </r>
  <r>
    <s v="May 20, 2019 at 01:01PM"/>
    <s v="May 20"/>
    <s v="2019"/>
    <x v="499"/>
    <x v="4"/>
    <s v="20"/>
    <d v="2019-05-20T00:00:00"/>
    <d v="2019-05-20T13:01:00"/>
    <b v="1"/>
  </r>
  <r>
    <s v="May 20, 2019 at 03:33PM"/>
    <s v="May 20"/>
    <s v="2019"/>
    <x v="885"/>
    <x v="4"/>
    <s v="20"/>
    <d v="2019-05-20T00:00:00"/>
    <d v="2019-05-20T15:33:00"/>
    <b v="0"/>
  </r>
  <r>
    <s v="May 20, 2019 at 09:02PM"/>
    <s v="May 20"/>
    <s v="2019"/>
    <x v="313"/>
    <x v="4"/>
    <s v="20"/>
    <d v="2019-05-20T00:00:00"/>
    <d v="2019-05-20T21:02:00"/>
    <b v="0"/>
  </r>
  <r>
    <s v="May 21, 2019 at 07:01AM"/>
    <s v="May 21"/>
    <s v="2019"/>
    <x v="886"/>
    <x v="4"/>
    <s v="21"/>
    <d v="2019-05-21T00:00:00"/>
    <d v="2019-05-21T07:01:00"/>
    <b v="0"/>
  </r>
  <r>
    <s v="May 21, 2019 at 08:15AM"/>
    <s v="May 21"/>
    <s v="2019"/>
    <x v="199"/>
    <x v="4"/>
    <s v="21"/>
    <d v="2019-05-21T00:00:00"/>
    <d v="2019-05-21T08:15:00"/>
    <b v="0"/>
  </r>
  <r>
    <s v="May 21, 2019 at 09:22AM"/>
    <s v="May 21"/>
    <s v="2019"/>
    <x v="773"/>
    <x v="4"/>
    <s v="21"/>
    <d v="2019-05-21T00:00:00"/>
    <d v="2019-05-21T09:22:00"/>
    <b v="0"/>
  </r>
  <r>
    <s v="May 21, 2019 at 11:49AM"/>
    <s v="May 21"/>
    <s v="2019"/>
    <x v="437"/>
    <x v="4"/>
    <s v="21"/>
    <d v="2019-05-21T00:00:00"/>
    <d v="2019-05-21T11:49:00"/>
    <b v="0"/>
  </r>
  <r>
    <s v="May 21, 2019 at 01:14PM"/>
    <s v="May 21"/>
    <s v="2019"/>
    <x v="662"/>
    <x v="4"/>
    <s v="21"/>
    <d v="2019-05-21T00:00:00"/>
    <d v="2019-05-21T13:14:00"/>
    <b v="0"/>
  </r>
  <r>
    <s v="May 22, 2019 at 06:47AM"/>
    <s v="May 22"/>
    <s v="2019"/>
    <x v="746"/>
    <x v="4"/>
    <s v="22"/>
    <d v="2019-05-22T00:00:00"/>
    <d v="2019-05-22T06:47:00"/>
    <b v="0"/>
  </r>
  <r>
    <s v="May 22, 2019 at 10:36AM"/>
    <s v="May 22"/>
    <s v="2019"/>
    <x v="279"/>
    <x v="4"/>
    <s v="22"/>
    <d v="2019-05-22T00:00:00"/>
    <d v="2019-05-22T10:36:00"/>
    <b v="0"/>
  </r>
  <r>
    <s v="May 22, 2019 at 01:27PM"/>
    <s v="May 22"/>
    <s v="2019"/>
    <x v="37"/>
    <x v="4"/>
    <s v="22"/>
    <d v="2019-05-22T00:00:00"/>
    <d v="2019-05-22T13:27:00"/>
    <b v="0"/>
  </r>
  <r>
    <s v="May 22, 2019 at 01:43PM"/>
    <s v="May 22"/>
    <s v="2019"/>
    <x v="83"/>
    <x v="4"/>
    <s v="22"/>
    <d v="2019-05-22T00:00:00"/>
    <d v="2019-05-22T13:43:00"/>
    <b v="0"/>
  </r>
  <r>
    <s v="May 23, 2019 at 07:29AM"/>
    <s v="May 23"/>
    <s v="2019"/>
    <x v="350"/>
    <x v="4"/>
    <s v="23"/>
    <d v="2019-05-23T00:00:00"/>
    <d v="2019-05-23T07:29:00"/>
    <b v="0"/>
  </r>
  <r>
    <s v="May 23, 2019 at 08:34AM"/>
    <s v="May 23"/>
    <s v="2019"/>
    <x v="227"/>
    <x v="4"/>
    <s v="23"/>
    <d v="2019-05-23T00:00:00"/>
    <d v="2019-05-23T08:34:00"/>
    <b v="0"/>
  </r>
  <r>
    <s v="May 23, 2019 at 01:03PM"/>
    <s v="May 23"/>
    <s v="2019"/>
    <x v="887"/>
    <x v="4"/>
    <s v="23"/>
    <d v="2019-05-23T00:00:00"/>
    <d v="2019-05-23T13:03:00"/>
    <b v="0"/>
  </r>
  <r>
    <s v="May 23, 2019 at 05:51PM"/>
    <s v="May 23"/>
    <s v="2019"/>
    <x v="15"/>
    <x v="4"/>
    <s v="23"/>
    <d v="2019-05-23T00:00:00"/>
    <d v="2019-05-23T17:51:00"/>
    <b v="0"/>
  </r>
  <r>
    <s v="May 24, 2019 at 11:14PM"/>
    <s v="May 24"/>
    <s v="2019"/>
    <x v="300"/>
    <x v="4"/>
    <s v="24"/>
    <d v="2019-05-24T00:00:00"/>
    <d v="2019-05-24T23:14:00"/>
    <b v="0"/>
  </r>
  <r>
    <s v="May 27, 2019 at 10:01PM"/>
    <s v="May 27"/>
    <s v="2019"/>
    <x v="634"/>
    <x v="4"/>
    <s v="27"/>
    <d v="2019-05-27T00:00:00"/>
    <d v="2019-05-27T22:01:00"/>
    <b v="0"/>
  </r>
  <r>
    <s v="May 28, 2019 at 11:53AM"/>
    <s v="May 28"/>
    <s v="2019"/>
    <x v="47"/>
    <x v="4"/>
    <s v="28"/>
    <d v="2019-05-28T00:00:00"/>
    <d v="2019-05-28T11:53:00"/>
    <b v="0"/>
  </r>
  <r>
    <s v="May 28, 2019 at 02:24PM"/>
    <s v="May 28"/>
    <s v="2019"/>
    <x v="787"/>
    <x v="4"/>
    <s v="28"/>
    <d v="2019-05-28T00:00:00"/>
    <d v="2019-05-28T14:24:00"/>
    <b v="0"/>
  </r>
  <r>
    <s v="May 28, 2019 at 03:14PM"/>
    <s v="May 28"/>
    <s v="2019"/>
    <x v="343"/>
    <x v="4"/>
    <s v="28"/>
    <d v="2019-05-28T00:00:00"/>
    <d v="2019-05-28T15:14:00"/>
    <b v="0"/>
  </r>
  <r>
    <s v="May 28, 2019 at 03:52PM"/>
    <s v="May 28"/>
    <s v="2019"/>
    <x v="888"/>
    <x v="4"/>
    <s v="28"/>
    <d v="2019-05-28T00:00:00"/>
    <d v="2019-05-28T15:52:00"/>
    <b v="0"/>
  </r>
  <r>
    <s v="May 28, 2019 at 07:50PM"/>
    <s v="May 28"/>
    <s v="2019"/>
    <x v="606"/>
    <x v="4"/>
    <s v="28"/>
    <d v="2019-05-28T00:00:00"/>
    <d v="2019-05-28T19:50:00"/>
    <b v="0"/>
  </r>
  <r>
    <s v="May 29, 2019 at 07:23AM"/>
    <s v="May 29"/>
    <s v="2019"/>
    <x v="582"/>
    <x v="4"/>
    <s v="29"/>
    <d v="2019-05-29T00:00:00"/>
    <d v="2019-05-29T07:23:00"/>
    <b v="0"/>
  </r>
  <r>
    <s v="May 29, 2019 at 07:56AM"/>
    <s v="May 29"/>
    <s v="2019"/>
    <x v="214"/>
    <x v="4"/>
    <s v="29"/>
    <d v="2019-05-29T00:00:00"/>
    <d v="2019-05-29T07:56:00"/>
    <b v="0"/>
  </r>
  <r>
    <s v="May 29, 2019 at 08:37AM"/>
    <s v="May 29"/>
    <s v="2019"/>
    <x v="889"/>
    <x v="4"/>
    <s v="29"/>
    <d v="2019-05-29T00:00:00"/>
    <d v="2019-05-29T08:37:00"/>
    <b v="0"/>
  </r>
  <r>
    <s v="May 29, 2019 at 10:51AM"/>
    <s v="May 29"/>
    <s v="2019"/>
    <x v="425"/>
    <x v="4"/>
    <s v="29"/>
    <d v="2019-05-29T00:00:00"/>
    <d v="2019-05-29T10:51:00"/>
    <b v="0"/>
  </r>
  <r>
    <s v="May 29, 2019 at 11:27AM"/>
    <s v="May 29"/>
    <s v="2019"/>
    <x v="99"/>
    <x v="4"/>
    <s v="29"/>
    <d v="2019-05-29T00:00:00"/>
    <d v="2019-05-29T11:27:00"/>
    <b v="0"/>
  </r>
  <r>
    <s v="May 29, 2019 at 02:19PM"/>
    <s v="May 29"/>
    <s v="2019"/>
    <x v="608"/>
    <x v="4"/>
    <s v="29"/>
    <d v="2019-05-29T00:00:00"/>
    <d v="2019-05-29T14:19:00"/>
    <b v="0"/>
  </r>
  <r>
    <s v="May 29, 2019 at 08:22PM"/>
    <s v="May 29"/>
    <s v="2019"/>
    <x v="810"/>
    <x v="4"/>
    <s v="29"/>
    <d v="2019-05-29T00:00:00"/>
    <d v="2019-05-29T20:22:00"/>
    <b v="0"/>
  </r>
  <r>
    <s v="May 30, 2019 at 01:39PM"/>
    <s v="May 30"/>
    <s v="2019"/>
    <x v="647"/>
    <x v="4"/>
    <s v="30"/>
    <d v="2019-05-30T00:00:00"/>
    <d v="2019-05-30T13:39:00"/>
    <b v="0"/>
  </r>
  <r>
    <s v="May 31, 2019 at 08:37AM"/>
    <s v="May 31"/>
    <s v="2019"/>
    <x v="889"/>
    <x v="4"/>
    <s v="31"/>
    <d v="2019-05-31T00:00:00"/>
    <d v="2019-05-31T08:37:00"/>
    <b v="0"/>
  </r>
  <r>
    <s v="May 31, 2019 at 01:55PM"/>
    <s v="May 31"/>
    <s v="2019"/>
    <x v="506"/>
    <x v="4"/>
    <s v="31"/>
    <d v="2019-05-31T00:00:00"/>
    <d v="2019-05-31T13:55:00"/>
    <b v="0"/>
  </r>
  <r>
    <s v="May 31, 2019 at 03:05PM"/>
    <s v="May 31"/>
    <s v="2019"/>
    <x v="407"/>
    <x v="4"/>
    <s v="31"/>
    <d v="2019-05-31T00:00:00"/>
    <d v="2019-05-31T15:05:00"/>
    <b v="0"/>
  </r>
  <r>
    <s v="May 31, 2019 at 03:58PM"/>
    <s v="May 31"/>
    <s v="2019"/>
    <x v="841"/>
    <x v="4"/>
    <s v="31"/>
    <d v="2019-05-31T00:00:00"/>
    <d v="2019-05-31T15:58:00"/>
    <b v="0"/>
  </r>
  <r>
    <s v="May 31, 2019 at 05:07PM"/>
    <s v="May 31"/>
    <s v="2019"/>
    <x v="91"/>
    <x v="4"/>
    <s v="31"/>
    <d v="2019-05-31T00:00:00"/>
    <d v="2019-05-31T17:07:00"/>
    <b v="0"/>
  </r>
  <r>
    <s v="June 02, 2019 at 11:30AM"/>
    <s v="June 02"/>
    <s v="2019"/>
    <x v="133"/>
    <x v="5"/>
    <s v="02"/>
    <d v="2019-06-02T00:00:00"/>
    <d v="2019-06-02T11:30:00"/>
    <b v="0"/>
  </r>
  <r>
    <s v="June 02, 2019 at 12:40PM"/>
    <s v="June 02"/>
    <s v="2019"/>
    <x v="709"/>
    <x v="5"/>
    <s v="02"/>
    <d v="2019-06-02T00:00:00"/>
    <d v="2019-06-02T12:40:00"/>
    <b v="0"/>
  </r>
  <r>
    <s v="June 02, 2019 at 04:35PM"/>
    <s v="June 02"/>
    <s v="2019"/>
    <x v="63"/>
    <x v="5"/>
    <s v="02"/>
    <d v="2019-06-02T00:00:00"/>
    <d v="2019-06-02T16:35:00"/>
    <b v="0"/>
  </r>
  <r>
    <s v="June 03, 2019 at 07:25AM"/>
    <s v="June 03"/>
    <s v="2019"/>
    <x v="53"/>
    <x v="5"/>
    <s v="03"/>
    <d v="2019-06-03T00:00:00"/>
    <d v="2019-06-03T07:25:00"/>
    <b v="0"/>
  </r>
  <r>
    <s v="June 03, 2019 at 01:34PM"/>
    <s v="June 03"/>
    <s v="2019"/>
    <x v="21"/>
    <x v="5"/>
    <s v="03"/>
    <d v="2019-06-03T00:00:00"/>
    <d v="2019-06-03T13:34:00"/>
    <b v="0"/>
  </r>
  <r>
    <s v="June 03, 2019 at 08:00PM"/>
    <s v="June 03"/>
    <s v="2019"/>
    <x v="693"/>
    <x v="5"/>
    <s v="03"/>
    <d v="2019-06-03T00:00:00"/>
    <d v="2019-06-03T20:00:00"/>
    <b v="1"/>
  </r>
  <r>
    <s v="June 03, 2019 at 08:01PM"/>
    <s v="June 03"/>
    <s v="2019"/>
    <x v="890"/>
    <x v="5"/>
    <s v="03"/>
    <d v="2019-06-03T00:00:00"/>
    <d v="2019-06-03T20:01:00"/>
    <b v="1"/>
  </r>
  <r>
    <s v="June 04, 2019 at 07:18AM"/>
    <s v="June 04"/>
    <s v="2019"/>
    <x v="290"/>
    <x v="5"/>
    <s v="04"/>
    <d v="2019-06-04T00:00:00"/>
    <d v="2019-06-04T07:18:00"/>
    <b v="0"/>
  </r>
  <r>
    <s v="June 04, 2019 at 09:02AM"/>
    <s v="June 04"/>
    <s v="2019"/>
    <x v="401"/>
    <x v="5"/>
    <s v="04"/>
    <d v="2019-06-04T00:00:00"/>
    <d v="2019-06-04T09:02:00"/>
    <b v="0"/>
  </r>
  <r>
    <s v="June 04, 2019 at 03:05PM"/>
    <s v="June 04"/>
    <s v="2019"/>
    <x v="407"/>
    <x v="5"/>
    <s v="04"/>
    <d v="2019-06-04T00:00:00"/>
    <d v="2019-06-04T15:05:00"/>
    <b v="0"/>
  </r>
  <r>
    <s v="June 04, 2019 at 08:46PM"/>
    <s v="June 04"/>
    <s v="2019"/>
    <x v="891"/>
    <x v="5"/>
    <s v="04"/>
    <d v="2019-06-04T00:00:00"/>
    <d v="2019-06-04T20:46:00"/>
    <b v="0"/>
  </r>
  <r>
    <s v="June 05, 2019 at 07:52AM"/>
    <s v="June 05"/>
    <s v="2019"/>
    <x v="46"/>
    <x v="5"/>
    <s v="05"/>
    <d v="2019-06-05T00:00:00"/>
    <d v="2019-06-05T07:52:00"/>
    <b v="0"/>
  </r>
  <r>
    <s v="June 06, 2019 at 07:34AM"/>
    <s v="June 06"/>
    <s v="2019"/>
    <x v="251"/>
    <x v="5"/>
    <s v="06"/>
    <d v="2019-06-06T00:00:00"/>
    <d v="2019-06-06T07:34:00"/>
    <b v="0"/>
  </r>
  <r>
    <s v="June 06, 2019 at 09:50AM"/>
    <s v="June 06"/>
    <s v="2019"/>
    <x v="767"/>
    <x v="5"/>
    <s v="06"/>
    <d v="2019-06-06T00:00:00"/>
    <d v="2019-06-06T09:50:00"/>
    <b v="0"/>
  </r>
  <r>
    <s v="June 06, 2019 at 04:07PM"/>
    <s v="June 06"/>
    <s v="2019"/>
    <x v="187"/>
    <x v="5"/>
    <s v="06"/>
    <d v="2019-06-06T00:00:00"/>
    <d v="2019-06-06T16:07:00"/>
    <b v="0"/>
  </r>
  <r>
    <s v="June 07, 2019 at 07:21AM"/>
    <s v="June 07"/>
    <s v="2019"/>
    <x v="692"/>
    <x v="5"/>
    <s v="07"/>
    <d v="2019-06-07T00:00:00"/>
    <d v="2019-06-07T07:21:00"/>
    <b v="0"/>
  </r>
  <r>
    <s v="June 07, 2019 at 07:34AM"/>
    <s v="June 07"/>
    <s v="2019"/>
    <x v="251"/>
    <x v="5"/>
    <s v="07"/>
    <d v="2019-06-07T00:00:00"/>
    <d v="2019-06-07T07:34:00"/>
    <b v="1"/>
  </r>
  <r>
    <s v="June 07, 2019 at 07:35AM"/>
    <s v="June 07"/>
    <s v="2019"/>
    <x v="196"/>
    <x v="5"/>
    <s v="07"/>
    <d v="2019-06-07T00:00:00"/>
    <d v="2019-06-07T07:35:00"/>
    <b v="1"/>
  </r>
  <r>
    <s v="June 07, 2019 at 01:54PM"/>
    <s v="June 07"/>
    <s v="2019"/>
    <x v="867"/>
    <x v="5"/>
    <s v="07"/>
    <d v="2019-06-07T00:00:00"/>
    <d v="2019-06-07T13:54:00"/>
    <b v="0"/>
  </r>
  <r>
    <s v="June 07, 2019 at 04:36PM"/>
    <s v="June 07"/>
    <s v="2019"/>
    <x v="297"/>
    <x v="5"/>
    <s v="07"/>
    <d v="2019-06-07T00:00:00"/>
    <d v="2019-06-07T16:36:00"/>
    <b v="0"/>
  </r>
  <r>
    <s v="June 10, 2019 at 06:57AM"/>
    <s v="June 10"/>
    <s v="2019"/>
    <x v="892"/>
    <x v="5"/>
    <s v="10"/>
    <d v="2019-06-10T00:00:00"/>
    <d v="2019-06-10T06:57:00"/>
    <b v="0"/>
  </r>
  <r>
    <s v="June 10, 2019 at 02:32PM"/>
    <s v="June 10"/>
    <s v="2019"/>
    <x v="435"/>
    <x v="5"/>
    <s v="10"/>
    <d v="2019-06-10T00:00:00"/>
    <d v="2019-06-10T14:32:00"/>
    <b v="0"/>
  </r>
  <r>
    <s v="June 11, 2019 at 07:19AM"/>
    <s v="June 11"/>
    <s v="2019"/>
    <x v="893"/>
    <x v="5"/>
    <s v="11"/>
    <d v="2019-06-11T00:00:00"/>
    <d v="2019-06-11T07:19:00"/>
    <b v="1"/>
  </r>
  <r>
    <s v="June 11, 2019 at 07:20AM"/>
    <s v="June 11"/>
    <s v="2019"/>
    <x v="785"/>
    <x v="5"/>
    <s v="11"/>
    <d v="2019-06-11T00:00:00"/>
    <d v="2019-06-11T07:20:00"/>
    <b v="1"/>
  </r>
  <r>
    <s v="June 11, 2019 at 11:30AM"/>
    <s v="June 11"/>
    <s v="2019"/>
    <x v="133"/>
    <x v="5"/>
    <s v="11"/>
    <d v="2019-06-11T00:00:00"/>
    <d v="2019-06-11T11:30:00"/>
    <b v="0"/>
  </r>
  <r>
    <s v="June 11, 2019 at 08:13PM"/>
    <s v="June 11"/>
    <s v="2019"/>
    <x v="679"/>
    <x v="5"/>
    <s v="11"/>
    <d v="2019-06-11T00:00:00"/>
    <d v="2019-06-11T20:13:00"/>
    <b v="0"/>
  </r>
  <r>
    <s v="June 11, 2019 at 10:32PM"/>
    <s v="June 11"/>
    <s v="2019"/>
    <x v="682"/>
    <x v="5"/>
    <s v="11"/>
    <d v="2019-06-11T00:00:00"/>
    <d v="2019-06-11T22:32:00"/>
    <b v="0"/>
  </r>
  <r>
    <s v="June 12, 2019 at 10:08PM"/>
    <s v="June 12"/>
    <s v="2019"/>
    <x v="687"/>
    <x v="5"/>
    <s v="12"/>
    <d v="2019-06-12T00:00:00"/>
    <d v="2019-06-12T22:08:00"/>
    <b v="0"/>
  </r>
  <r>
    <s v="June 13, 2019 at 09:25AM"/>
    <s v="June 13"/>
    <s v="2019"/>
    <x v="894"/>
    <x v="5"/>
    <s v="13"/>
    <d v="2019-06-13T00:00:00"/>
    <d v="2019-06-13T09:25:00"/>
    <b v="0"/>
  </r>
  <r>
    <s v="June 13, 2019 at 08:50PM"/>
    <s v="June 13"/>
    <s v="2019"/>
    <x v="832"/>
    <x v="5"/>
    <s v="13"/>
    <d v="2019-06-13T00:00:00"/>
    <d v="2019-06-13T20:50:00"/>
    <b v="0"/>
  </r>
  <r>
    <s v="June 13, 2019 at 10:06PM"/>
    <s v="June 13"/>
    <s v="2019"/>
    <x v="592"/>
    <x v="5"/>
    <s v="13"/>
    <d v="2019-06-13T00:00:00"/>
    <d v="2019-06-13T22:06:00"/>
    <b v="0"/>
  </r>
  <r>
    <s v="June 14, 2019 at 06:39AM"/>
    <s v="June 14"/>
    <s v="2019"/>
    <x v="111"/>
    <x v="5"/>
    <s v="14"/>
    <d v="2019-06-14T00:00:00"/>
    <d v="2019-06-14T06:39:00"/>
    <b v="0"/>
  </r>
  <r>
    <s v="June 14, 2019 at 09:42AM"/>
    <s v="June 14"/>
    <s v="2019"/>
    <x v="525"/>
    <x v="5"/>
    <s v="14"/>
    <d v="2019-06-14T00:00:00"/>
    <d v="2019-06-14T09:42:00"/>
    <b v="0"/>
  </r>
  <r>
    <s v="June 15, 2019 at 09:51AM"/>
    <s v="June 15"/>
    <s v="2019"/>
    <x v="428"/>
    <x v="5"/>
    <s v="15"/>
    <d v="2019-06-15T00:00:00"/>
    <d v="2019-06-15T09:51:00"/>
    <b v="0"/>
  </r>
  <r>
    <s v="June 15, 2019 at 10:18AM"/>
    <s v="June 15"/>
    <s v="2019"/>
    <x v="762"/>
    <x v="5"/>
    <s v="15"/>
    <d v="2019-06-15T00:00:00"/>
    <d v="2019-06-15T10:18:00"/>
    <b v="0"/>
  </r>
  <r>
    <s v="June 15, 2019 at 09:58PM"/>
    <s v="June 15"/>
    <s v="2019"/>
    <x v="895"/>
    <x v="5"/>
    <s v="15"/>
    <d v="2019-06-15T00:00:00"/>
    <d v="2019-06-15T21:58:00"/>
    <b v="0"/>
  </r>
  <r>
    <s v="June 15, 2019 at 11:09PM"/>
    <s v="June 15"/>
    <s v="2019"/>
    <x v="896"/>
    <x v="5"/>
    <s v="15"/>
    <d v="2019-06-15T00:00:00"/>
    <d v="2019-06-15T23:09:00"/>
    <b v="0"/>
  </r>
  <r>
    <s v="June 16, 2019 at 10:13PM"/>
    <s v="June 16"/>
    <s v="2019"/>
    <x v="110"/>
    <x v="5"/>
    <s v="16"/>
    <d v="2019-06-16T00:00:00"/>
    <d v="2019-06-16T22:13:00"/>
    <b v="0"/>
  </r>
  <r>
    <s v="June 17, 2019 at 07:21AM"/>
    <s v="June 17"/>
    <s v="2019"/>
    <x v="692"/>
    <x v="5"/>
    <s v="17"/>
    <d v="2019-06-17T00:00:00"/>
    <d v="2019-06-17T07:21:00"/>
    <b v="0"/>
  </r>
  <r>
    <s v="June 17, 2019 at 10:36AM"/>
    <s v="June 17"/>
    <s v="2019"/>
    <x v="279"/>
    <x v="5"/>
    <s v="17"/>
    <d v="2019-06-17T00:00:00"/>
    <d v="2019-06-17T10:36:00"/>
    <b v="0"/>
  </r>
  <r>
    <s v="June 17, 2019 at 12:56PM"/>
    <s v="June 17"/>
    <s v="2019"/>
    <x v="181"/>
    <x v="5"/>
    <s v="17"/>
    <d v="2019-06-17T00:00:00"/>
    <d v="2019-06-17T12:56:00"/>
    <b v="0"/>
  </r>
  <r>
    <s v="June 17, 2019 at 04:41PM"/>
    <s v="June 17"/>
    <s v="2019"/>
    <x v="489"/>
    <x v="5"/>
    <s v="17"/>
    <d v="2019-06-17T00:00:00"/>
    <d v="2019-06-17T16:41:00"/>
    <b v="0"/>
  </r>
  <r>
    <s v="June 17, 2019 at 07:17PM"/>
    <s v="June 17"/>
    <s v="2019"/>
    <x v="50"/>
    <x v="5"/>
    <s v="17"/>
    <d v="2019-06-17T00:00:00"/>
    <d v="2019-06-17T19:17:00"/>
    <b v="0"/>
  </r>
  <r>
    <s v="June 18, 2019 at 11:33AM"/>
    <s v="June 18"/>
    <s v="2019"/>
    <x v="152"/>
    <x v="5"/>
    <s v="18"/>
    <d v="2019-06-18T00:00:00"/>
    <d v="2019-06-18T11:33:00"/>
    <b v="0"/>
  </r>
  <r>
    <s v="June 18, 2019 at 03:30PM"/>
    <s v="June 18"/>
    <s v="2019"/>
    <x v="568"/>
    <x v="5"/>
    <s v="18"/>
    <d v="2019-06-18T00:00:00"/>
    <d v="2019-06-18T15:30:00"/>
    <b v="0"/>
  </r>
  <r>
    <s v="June 19, 2019 at 08:27AM"/>
    <s v="June 19"/>
    <s v="2019"/>
    <x v="458"/>
    <x v="5"/>
    <s v="19"/>
    <d v="2019-06-19T00:00:00"/>
    <d v="2019-06-19T08:27:00"/>
    <b v="0"/>
  </r>
  <r>
    <s v="June 19, 2019 at 08:38AM"/>
    <s v="June 19"/>
    <s v="2019"/>
    <x v="814"/>
    <x v="5"/>
    <s v="19"/>
    <d v="2019-06-19T00:00:00"/>
    <d v="2019-06-19T08:38:00"/>
    <b v="0"/>
  </r>
  <r>
    <s v="June 19, 2019 at 09:06AM"/>
    <s v="June 19"/>
    <s v="2019"/>
    <x v="329"/>
    <x v="5"/>
    <s v="19"/>
    <d v="2019-06-19T00:00:00"/>
    <d v="2019-06-19T09:06:00"/>
    <b v="0"/>
  </r>
  <r>
    <s v="June 19, 2019 at 12:53PM"/>
    <s v="June 19"/>
    <s v="2019"/>
    <x v="602"/>
    <x v="5"/>
    <s v="19"/>
    <d v="2019-06-19T00:00:00"/>
    <d v="2019-06-19T12:53:00"/>
    <b v="0"/>
  </r>
  <r>
    <s v="June 19, 2019 at 04:32PM"/>
    <s v="June 19"/>
    <s v="2019"/>
    <x v="310"/>
    <x v="5"/>
    <s v="19"/>
    <d v="2019-06-19T00:00:00"/>
    <d v="2019-06-19T16:32:00"/>
    <b v="0"/>
  </r>
  <r>
    <s v="June 20, 2019 at 02:36PM"/>
    <s v="June 20"/>
    <s v="2019"/>
    <x v="825"/>
    <x v="5"/>
    <s v="20"/>
    <d v="2019-06-20T00:00:00"/>
    <d v="2019-06-20T14:36:00"/>
    <b v="0"/>
  </r>
  <r>
    <s v="June 20, 2019 at 07:54PM"/>
    <s v="June 20"/>
    <s v="2019"/>
    <x v="121"/>
    <x v="5"/>
    <s v="20"/>
    <d v="2019-06-20T00:00:00"/>
    <d v="2019-06-20T19:54:00"/>
    <b v="0"/>
  </r>
  <r>
    <s v="June 21, 2019 at 07:23AM"/>
    <s v="June 21"/>
    <s v="2019"/>
    <x v="582"/>
    <x v="5"/>
    <s v="21"/>
    <d v="2019-06-21T00:00:00"/>
    <d v="2019-06-21T07:23:00"/>
    <b v="0"/>
  </r>
  <r>
    <s v="June 21, 2019 at 10:05AM"/>
    <s v="June 21"/>
    <s v="2019"/>
    <x v="383"/>
    <x v="5"/>
    <s v="21"/>
    <d v="2019-06-21T00:00:00"/>
    <d v="2019-06-21T10:05:00"/>
    <b v="0"/>
  </r>
  <r>
    <s v="June 21, 2019 at 11:46AM"/>
    <s v="June 21"/>
    <s v="2019"/>
    <x v="835"/>
    <x v="5"/>
    <s v="21"/>
    <d v="2019-06-21T00:00:00"/>
    <d v="2019-06-21T11:46:00"/>
    <b v="0"/>
  </r>
  <r>
    <s v="June 21, 2019 at 06:07PM"/>
    <s v="June 21"/>
    <s v="2019"/>
    <x v="123"/>
    <x v="5"/>
    <s v="21"/>
    <d v="2019-06-21T00:00:00"/>
    <d v="2019-06-21T18:07:00"/>
    <b v="0"/>
  </r>
  <r>
    <s v="June 22, 2019 at 09:33AM"/>
    <s v="June 22"/>
    <s v="2019"/>
    <x v="719"/>
    <x v="5"/>
    <s v="22"/>
    <d v="2019-06-22T00:00:00"/>
    <d v="2019-06-22T09:33:00"/>
    <b v="0"/>
  </r>
  <r>
    <s v="June 22, 2019 at 10:30AM"/>
    <s v="June 22"/>
    <s v="2019"/>
    <x v="389"/>
    <x v="5"/>
    <s v="22"/>
    <d v="2019-06-22T00:00:00"/>
    <d v="2019-06-22T10:30:00"/>
    <b v="0"/>
  </r>
  <r>
    <s v="June 25, 2019 at 10:35AM"/>
    <s v="June 25"/>
    <s v="2019"/>
    <x v="565"/>
    <x v="5"/>
    <s v="25"/>
    <d v="2019-06-25T00:00:00"/>
    <d v="2019-06-25T10:35:00"/>
    <b v="1"/>
  </r>
  <r>
    <s v="June 25, 2019 at 10:36AM"/>
    <s v="June 25"/>
    <s v="2019"/>
    <x v="279"/>
    <x v="5"/>
    <s v="25"/>
    <d v="2019-06-25T00:00:00"/>
    <d v="2019-06-25T10:36:00"/>
    <b v="1"/>
  </r>
  <r>
    <s v="June 25, 2019 at 02:06PM"/>
    <s v="June 25"/>
    <s v="2019"/>
    <x v="11"/>
    <x v="5"/>
    <s v="25"/>
    <d v="2019-06-25T00:00:00"/>
    <d v="2019-06-25T14:06:00"/>
    <b v="0"/>
  </r>
  <r>
    <s v="June 25, 2019 at 07:53PM"/>
    <s v="June 25"/>
    <s v="2019"/>
    <x v="786"/>
    <x v="5"/>
    <s v="25"/>
    <d v="2019-06-25T00:00:00"/>
    <d v="2019-06-25T19:53:00"/>
    <b v="0"/>
  </r>
  <r>
    <s v="June 26, 2019 at 01:02PM"/>
    <s v="June 26"/>
    <s v="2019"/>
    <x v="605"/>
    <x v="5"/>
    <s v="26"/>
    <d v="2019-06-26T00:00:00"/>
    <d v="2019-06-26T13:02:00"/>
    <b v="0"/>
  </r>
  <r>
    <s v="June 27, 2019 at 06:42AM"/>
    <s v="June 27"/>
    <s v="2019"/>
    <x v="897"/>
    <x v="5"/>
    <s v="27"/>
    <d v="2019-06-27T00:00:00"/>
    <d v="2019-06-27T06:42:00"/>
    <b v="0"/>
  </r>
  <r>
    <s v="June 27, 2019 at 09:22AM"/>
    <s v="June 27"/>
    <s v="2019"/>
    <x v="773"/>
    <x v="5"/>
    <s v="27"/>
    <d v="2019-06-27T00:00:00"/>
    <d v="2019-06-27T09:22:00"/>
    <b v="0"/>
  </r>
  <r>
    <s v="June 27, 2019 at 09:41AM"/>
    <s v="June 27"/>
    <s v="2019"/>
    <x v="898"/>
    <x v="5"/>
    <s v="27"/>
    <d v="2019-06-27T00:00:00"/>
    <d v="2019-06-27T09:41:00"/>
    <b v="0"/>
  </r>
  <r>
    <s v="June 27, 2019 at 02:34PM"/>
    <s v="June 27"/>
    <s v="2019"/>
    <x v="899"/>
    <x v="5"/>
    <s v="27"/>
    <d v="2019-06-27T00:00:00"/>
    <d v="2019-06-27T14:34:00"/>
    <b v="0"/>
  </r>
  <r>
    <s v="June 28, 2019 at 07:09AM"/>
    <s v="June 28"/>
    <s v="2019"/>
    <x v="777"/>
    <x v="5"/>
    <s v="28"/>
    <d v="2019-06-28T00:00:00"/>
    <d v="2019-06-28T07:09:00"/>
    <b v="0"/>
  </r>
  <r>
    <s v="June 29, 2019 at 08:32AM"/>
    <s v="June 29"/>
    <s v="2019"/>
    <x v="68"/>
    <x v="5"/>
    <s v="29"/>
    <d v="2019-06-29T00:00:00"/>
    <d v="2019-06-29T08:32:00"/>
    <b v="0"/>
  </r>
  <r>
    <s v="June 29, 2019 at 08:14PM"/>
    <s v="June 29"/>
    <s v="2019"/>
    <x v="900"/>
    <x v="5"/>
    <s v="29"/>
    <d v="2019-06-29T00:00:00"/>
    <d v="2019-06-29T20:14:00"/>
    <b v="1"/>
  </r>
  <r>
    <s v="June 29, 2019 at 08:15PM"/>
    <s v="June 29"/>
    <s v="2019"/>
    <x v="784"/>
    <x v="5"/>
    <s v="29"/>
    <d v="2019-06-29T00:00:00"/>
    <d v="2019-06-29T20:15:00"/>
    <b v="1"/>
  </r>
  <r>
    <s v="June 30, 2019 at 08:21AM"/>
    <s v="June 30"/>
    <s v="2019"/>
    <x v="854"/>
    <x v="5"/>
    <s v="30"/>
    <d v="2019-06-30T00:00:00"/>
    <d v="2019-06-30T08:21:00"/>
    <b v="1"/>
  </r>
  <r>
    <s v="June 30, 2019 at 08:22AM"/>
    <s v="June 30"/>
    <s v="2019"/>
    <x v="247"/>
    <x v="5"/>
    <s v="30"/>
    <d v="2019-06-30T00:00:00"/>
    <d v="2019-06-30T08:22:00"/>
    <b v="1"/>
  </r>
  <r>
    <s v="June 30, 2019 at 07:15PM"/>
    <s v="June 30"/>
    <s v="2019"/>
    <x v="901"/>
    <x v="5"/>
    <s v="30"/>
    <d v="2019-06-30T00:00:00"/>
    <d v="2019-06-30T19:15:00"/>
    <b v="0"/>
  </r>
  <r>
    <s v="July 01, 2019 at 11:31AM"/>
    <s v="July 01"/>
    <s v="2019"/>
    <x v="763"/>
    <x v="6"/>
    <s v="01"/>
    <d v="2019-07-01T00:00:00"/>
    <d v="2019-07-01T11:31:00"/>
    <b v="0"/>
  </r>
  <r>
    <s v="July 01, 2019 at 06:02PM"/>
    <s v="July 01"/>
    <s v="2019"/>
    <x v="853"/>
    <x v="6"/>
    <s v="01"/>
    <d v="2019-07-01T00:00:00"/>
    <d v="2019-07-01T18:02:00"/>
    <b v="0"/>
  </r>
  <r>
    <s v="July 02, 2019 at 09:27AM"/>
    <s v="July 02"/>
    <s v="2019"/>
    <x v="553"/>
    <x v="6"/>
    <s v="02"/>
    <d v="2019-07-02T00:00:00"/>
    <d v="2019-07-02T09:27:00"/>
    <b v="0"/>
  </r>
  <r>
    <s v="July 02, 2019 at 03:08PM"/>
    <s v="July 02"/>
    <s v="2019"/>
    <x v="271"/>
    <x v="6"/>
    <s v="02"/>
    <d v="2019-07-02T00:00:00"/>
    <d v="2019-07-02T15:08:00"/>
    <b v="0"/>
  </r>
  <r>
    <s v="July 08, 2019 at 09:17AM"/>
    <s v="July 08"/>
    <s v="2019"/>
    <x v="817"/>
    <x v="6"/>
    <s v="08"/>
    <d v="2019-07-08T00:00:00"/>
    <d v="2019-07-08T09:17:00"/>
    <b v="0"/>
  </r>
  <r>
    <s v="July 08, 2019 at 01:10PM"/>
    <s v="July 08"/>
    <s v="2019"/>
    <x v="134"/>
    <x v="6"/>
    <s v="08"/>
    <d v="2019-07-08T00:00:00"/>
    <d v="2019-07-08T13:10:00"/>
    <b v="0"/>
  </r>
  <r>
    <s v="July 08, 2019 at 10:01PM"/>
    <s v="July 08"/>
    <s v="2019"/>
    <x v="634"/>
    <x v="6"/>
    <s v="08"/>
    <d v="2019-07-08T00:00:00"/>
    <d v="2019-07-08T22:01:00"/>
    <b v="0"/>
  </r>
  <r>
    <s v="July 09, 2019 at 11:42AM"/>
    <s v="July 09"/>
    <s v="2019"/>
    <x v="137"/>
    <x v="6"/>
    <s v="09"/>
    <d v="2019-07-09T00:00:00"/>
    <d v="2019-07-09T11:42:00"/>
    <b v="0"/>
  </r>
  <r>
    <s v="July 09, 2019 at 12:16PM"/>
    <s v="July 09"/>
    <s v="2019"/>
    <x v="442"/>
    <x v="6"/>
    <s v="09"/>
    <d v="2019-07-09T00:00:00"/>
    <d v="2019-07-09T12:16:00"/>
    <b v="0"/>
  </r>
  <r>
    <s v="July 09, 2019 at 08:33PM"/>
    <s v="July 09"/>
    <s v="2019"/>
    <x v="432"/>
    <x v="6"/>
    <s v="09"/>
    <d v="2019-07-09T00:00:00"/>
    <d v="2019-07-09T20:33:00"/>
    <b v="0"/>
  </r>
  <r>
    <s v="July 09, 2019 at 09:00PM"/>
    <s v="July 09"/>
    <s v="2019"/>
    <x v="537"/>
    <x v="6"/>
    <s v="09"/>
    <d v="2019-07-09T00:00:00"/>
    <d v="2019-07-09T21:00:00"/>
    <b v="0"/>
  </r>
  <r>
    <s v="July 10, 2019 at 10:45AM"/>
    <s v="July 10"/>
    <s v="2019"/>
    <x v="902"/>
    <x v="6"/>
    <s v="10"/>
    <d v="2019-07-10T00:00:00"/>
    <d v="2019-07-10T10:45:00"/>
    <b v="0"/>
  </r>
  <r>
    <s v="July 11, 2019 at 07:37AM"/>
    <s v="July 11"/>
    <s v="2019"/>
    <x v="736"/>
    <x v="6"/>
    <s v="11"/>
    <d v="2019-07-11T00:00:00"/>
    <d v="2019-07-11T07:37:00"/>
    <b v="0"/>
  </r>
  <r>
    <s v="July 11, 2019 at 07:50AM"/>
    <s v="July 11"/>
    <s v="2019"/>
    <x v="903"/>
    <x v="6"/>
    <s v="11"/>
    <d v="2019-07-11T00:00:00"/>
    <d v="2019-07-11T07:50:00"/>
    <b v="0"/>
  </r>
  <r>
    <s v="July 12, 2019 at 06:46AM"/>
    <s v="July 12"/>
    <s v="2019"/>
    <x v="904"/>
    <x v="6"/>
    <s v="12"/>
    <d v="2019-07-12T00:00:00"/>
    <d v="2019-07-12T06:46:00"/>
    <b v="0"/>
  </r>
  <r>
    <s v="July 12, 2019 at 09:01AM"/>
    <s v="July 12"/>
    <s v="2019"/>
    <x v="400"/>
    <x v="6"/>
    <s v="12"/>
    <d v="2019-07-12T00:00:00"/>
    <d v="2019-07-12T09:01:00"/>
    <b v="0"/>
  </r>
  <r>
    <s v="July 12, 2019 at 06:19PM"/>
    <s v="July 12"/>
    <s v="2019"/>
    <x v="270"/>
    <x v="6"/>
    <s v="12"/>
    <d v="2019-07-12T00:00:00"/>
    <d v="2019-07-12T18:19:00"/>
    <b v="0"/>
  </r>
  <r>
    <s v="July 13, 2019 at 12:16AM"/>
    <s v="July 13"/>
    <s v="2019"/>
    <x v="905"/>
    <x v="6"/>
    <s v="13"/>
    <d v="2019-07-13T00:00:00"/>
    <d v="2019-07-13T00:16:00"/>
    <b v="0"/>
  </r>
  <r>
    <s v="July 13, 2019 at 08:49PM"/>
    <s v="July 13"/>
    <s v="2019"/>
    <x v="660"/>
    <x v="6"/>
    <s v="13"/>
    <d v="2019-07-13T00:00:00"/>
    <d v="2019-07-13T20:49:00"/>
    <b v="0"/>
  </r>
  <r>
    <s v="July 14, 2019 at 08:25PM"/>
    <s v="July 14"/>
    <s v="2019"/>
    <x v="906"/>
    <x v="6"/>
    <s v="14"/>
    <d v="2019-07-14T00:00:00"/>
    <d v="2019-07-14T20:25:00"/>
    <b v="0"/>
  </r>
  <r>
    <s v="July 15, 2019 at 08:22AM"/>
    <s v="July 15"/>
    <s v="2019"/>
    <x v="247"/>
    <x v="6"/>
    <s v="15"/>
    <d v="2019-07-15T00:00:00"/>
    <d v="2019-07-15T08:22:00"/>
    <b v="0"/>
  </r>
  <r>
    <s v="July 15, 2019 at 12:12PM"/>
    <s v="July 15"/>
    <s v="2019"/>
    <x v="475"/>
    <x v="6"/>
    <s v="15"/>
    <d v="2019-07-15T00:00:00"/>
    <d v="2019-07-15T12:12:00"/>
    <b v="1"/>
  </r>
  <r>
    <s v="July 15, 2019 at 12:13PM"/>
    <s v="July 15"/>
    <s v="2019"/>
    <x v="907"/>
    <x v="6"/>
    <s v="15"/>
    <d v="2019-07-15T00:00:00"/>
    <d v="2019-07-15T12:13:00"/>
    <b v="1"/>
  </r>
  <r>
    <s v="July 15, 2019 at 01:56PM"/>
    <s v="July 15"/>
    <s v="2019"/>
    <x v="89"/>
    <x v="6"/>
    <s v="15"/>
    <d v="2019-07-15T00:00:00"/>
    <d v="2019-07-15T13:56:00"/>
    <b v="0"/>
  </r>
  <r>
    <s v="July 16, 2019 at 01:51PM"/>
    <s v="July 16"/>
    <s v="2019"/>
    <x v="280"/>
    <x v="6"/>
    <s v="16"/>
    <d v="2019-07-16T00:00:00"/>
    <d v="2019-07-16T13:51:00"/>
    <b v="0"/>
  </r>
  <r>
    <s v="July 16, 2019 at 03:47PM"/>
    <s v="July 16"/>
    <s v="2019"/>
    <x v="252"/>
    <x v="6"/>
    <s v="16"/>
    <d v="2019-07-16T00:00:00"/>
    <d v="2019-07-16T15:47:00"/>
    <b v="0"/>
  </r>
  <r>
    <s v="July 16, 2019 at 07:03PM"/>
    <s v="July 16"/>
    <s v="2019"/>
    <x v="908"/>
    <x v="6"/>
    <s v="16"/>
    <d v="2019-07-16T00:00:00"/>
    <d v="2019-07-16T19:03:00"/>
    <b v="0"/>
  </r>
  <r>
    <s v="July 16, 2019 at 08:27PM"/>
    <s v="July 16"/>
    <s v="2019"/>
    <x v="909"/>
    <x v="6"/>
    <s v="16"/>
    <d v="2019-07-16T00:00:00"/>
    <d v="2019-07-16T20:27:00"/>
    <b v="0"/>
  </r>
  <r>
    <s v="July 16, 2019 at 10:20PM"/>
    <s v="July 16"/>
    <s v="2019"/>
    <x v="153"/>
    <x v="6"/>
    <s v="16"/>
    <d v="2019-07-16T00:00:00"/>
    <d v="2019-07-16T22:20:00"/>
    <b v="0"/>
  </r>
  <r>
    <s v="July 17, 2019 at 08:02AM"/>
    <s v="July 17"/>
    <s v="2019"/>
    <x v="148"/>
    <x v="6"/>
    <s v="17"/>
    <d v="2019-07-17T00:00:00"/>
    <d v="2019-07-17T08:02:00"/>
    <b v="0"/>
  </r>
  <r>
    <s v="July 17, 2019 at 01:39PM"/>
    <s v="July 17"/>
    <s v="2019"/>
    <x v="647"/>
    <x v="6"/>
    <s v="17"/>
    <d v="2019-07-17T00:00:00"/>
    <d v="2019-07-17T13:39:00"/>
    <b v="0"/>
  </r>
  <r>
    <s v="July 17, 2019 at 10:26PM"/>
    <s v="July 17"/>
    <s v="2019"/>
    <x v="200"/>
    <x v="6"/>
    <s v="17"/>
    <d v="2019-07-17T00:00:00"/>
    <d v="2019-07-17T22:26:00"/>
    <b v="0"/>
  </r>
  <r>
    <s v="July 18, 2019 at 09:44PM"/>
    <s v="July 18"/>
    <s v="2019"/>
    <x v="250"/>
    <x v="6"/>
    <s v="18"/>
    <d v="2019-07-18T00:00:00"/>
    <d v="2019-07-18T21:44:00"/>
    <b v="0"/>
  </r>
  <r>
    <s v="July 19, 2019 at 12:34PM"/>
    <s v="July 19"/>
    <s v="2019"/>
    <x v="910"/>
    <x v="6"/>
    <s v="19"/>
    <d v="2019-07-19T00:00:00"/>
    <d v="2019-07-19T12:34:00"/>
    <b v="1"/>
  </r>
  <r>
    <s v="July 19, 2019 at 12:35PM"/>
    <s v="July 19"/>
    <s v="2019"/>
    <x v="836"/>
    <x v="6"/>
    <s v="19"/>
    <d v="2019-07-19T00:00:00"/>
    <d v="2019-07-19T12:35:00"/>
    <b v="1"/>
  </r>
  <r>
    <s v="July 21, 2019 at 04:51PM"/>
    <s v="July 21"/>
    <s v="2019"/>
    <x v="49"/>
    <x v="6"/>
    <s v="21"/>
    <d v="2019-07-21T00:00:00"/>
    <d v="2019-07-21T16:51:00"/>
    <b v="0"/>
  </r>
  <r>
    <s v="July 23, 2019 at 01:28PM"/>
    <s v="July 23"/>
    <s v="2019"/>
    <x v="839"/>
    <x v="6"/>
    <s v="23"/>
    <d v="2019-07-23T00:00:00"/>
    <d v="2019-07-23T13:28:00"/>
    <b v="0"/>
  </r>
  <r>
    <s v="July 24, 2019 at 10:02PM"/>
    <s v="July 24"/>
    <s v="2019"/>
    <x v="911"/>
    <x v="6"/>
    <s v="24"/>
    <d v="2019-07-24T00:00:00"/>
    <d v="2019-07-24T22:02:00"/>
    <b v="0"/>
  </r>
  <r>
    <s v="July 25, 2019 at 07:41PM"/>
    <s v="July 25"/>
    <s v="2019"/>
    <x v="461"/>
    <x v="6"/>
    <s v="25"/>
    <d v="2019-07-25T00:00:00"/>
    <d v="2019-07-25T19:41:00"/>
    <b v="0"/>
  </r>
  <r>
    <s v="July 26, 2019 at 11:19AM"/>
    <s v="July 26"/>
    <s v="2019"/>
    <x v="501"/>
    <x v="6"/>
    <s v="26"/>
    <d v="2019-07-26T00:00:00"/>
    <d v="2019-07-26T11:19:00"/>
    <b v="0"/>
  </r>
  <r>
    <s v="July 26, 2019 at 01:33PM"/>
    <s v="July 26"/>
    <s v="2019"/>
    <x v="120"/>
    <x v="6"/>
    <s v="26"/>
    <d v="2019-07-26T00:00:00"/>
    <d v="2019-07-26T13:33:00"/>
    <b v="0"/>
  </r>
  <r>
    <s v="July 28, 2019 at 10:08PM"/>
    <s v="July 28"/>
    <s v="2019"/>
    <x v="687"/>
    <x v="6"/>
    <s v="28"/>
    <d v="2019-07-28T00:00:00"/>
    <d v="2019-07-28T22:08:00"/>
    <b v="0"/>
  </r>
  <r>
    <s v="July 29, 2019 at 07:33AM"/>
    <s v="July 29"/>
    <s v="2019"/>
    <x v="125"/>
    <x v="6"/>
    <s v="29"/>
    <d v="2019-07-29T00:00:00"/>
    <d v="2019-07-29T07:33:00"/>
    <b v="0"/>
  </r>
  <r>
    <s v="July 29, 2019 at 09:12PM"/>
    <s v="July 29"/>
    <s v="2019"/>
    <x v="213"/>
    <x v="6"/>
    <s v="29"/>
    <d v="2019-07-29T00:00:00"/>
    <d v="2019-07-29T21:12:00"/>
    <b v="0"/>
  </r>
  <r>
    <s v="July 30, 2019 at 07:45AM"/>
    <s v="July 30"/>
    <s v="2019"/>
    <x v="621"/>
    <x v="6"/>
    <s v="30"/>
    <d v="2019-07-30T00:00:00"/>
    <d v="2019-07-30T07:45:00"/>
    <b v="0"/>
  </r>
  <r>
    <s v="July 30, 2019 at 10:59AM"/>
    <s v="July 30"/>
    <s v="2019"/>
    <x v="522"/>
    <x v="6"/>
    <s v="30"/>
    <d v="2019-07-30T00:00:00"/>
    <d v="2019-07-30T10:59:00"/>
    <b v="0"/>
  </r>
  <r>
    <s v="July 30, 2019 at 02:14PM"/>
    <s v="July 30"/>
    <s v="2019"/>
    <x v="623"/>
    <x v="6"/>
    <s v="30"/>
    <d v="2019-07-30T00:00:00"/>
    <d v="2019-07-30T14:14:00"/>
    <b v="0"/>
  </r>
  <r>
    <s v="July 30, 2019 at 05:23PM"/>
    <s v="July 30"/>
    <s v="2019"/>
    <x v="392"/>
    <x v="6"/>
    <s v="30"/>
    <d v="2019-07-30T00:00:00"/>
    <d v="2019-07-30T17:23:00"/>
    <b v="0"/>
  </r>
  <r>
    <s v="July 30, 2019 at 10:43PM"/>
    <s v="July 30"/>
    <s v="2019"/>
    <x v="741"/>
    <x v="6"/>
    <s v="30"/>
    <d v="2019-07-30T00:00:00"/>
    <d v="2019-07-30T22:43:00"/>
    <b v="0"/>
  </r>
  <r>
    <s v="July 31, 2019 at 07:45AM"/>
    <s v="July 31"/>
    <s v="2019"/>
    <x v="621"/>
    <x v="6"/>
    <s v="31"/>
    <d v="2019-07-31T00:00:00"/>
    <d v="2019-07-31T07:45:00"/>
    <b v="0"/>
  </r>
  <r>
    <s v="July 31, 2019 at 10:40AM"/>
    <s v="July 31"/>
    <s v="2019"/>
    <x v="368"/>
    <x v="6"/>
    <s v="31"/>
    <d v="2019-07-31T00:00:00"/>
    <d v="2019-07-31T10:40:00"/>
    <b v="0"/>
  </r>
  <r>
    <s v="July 31, 2019 at 01:10PM"/>
    <s v="July 31"/>
    <s v="2019"/>
    <x v="134"/>
    <x v="6"/>
    <s v="31"/>
    <d v="2019-07-31T00:00:00"/>
    <d v="2019-07-31T13:10:00"/>
    <b v="0"/>
  </r>
  <r>
    <s v="July 31, 2019 at 02:51PM"/>
    <s v="July 31"/>
    <s v="2019"/>
    <x v="211"/>
    <x v="6"/>
    <s v="31"/>
    <d v="2019-07-31T00:00:00"/>
    <d v="2019-07-31T14:51:00"/>
    <b v="0"/>
  </r>
  <r>
    <s v="August 01, 2019 at 10:15AM"/>
    <s v="August 01"/>
    <s v="2019"/>
    <x v="241"/>
    <x v="7"/>
    <s v="01"/>
    <d v="2019-08-01T00:00:00"/>
    <d v="2019-08-01T10:15:00"/>
    <b v="0"/>
  </r>
  <r>
    <s v="August 02, 2019 at 08:08AM"/>
    <s v="August 02"/>
    <s v="2019"/>
    <x v="769"/>
    <x v="7"/>
    <s v="02"/>
    <d v="2019-08-02T00:00:00"/>
    <d v="2019-08-02T08:08:00"/>
    <b v="0"/>
  </r>
  <r>
    <s v="August 03, 2019 at 10:19PM"/>
    <s v="August 03"/>
    <s v="2019"/>
    <x v="198"/>
    <x v="7"/>
    <s v="03"/>
    <d v="2019-08-03T00:00:00"/>
    <d v="2019-08-03T22:19:00"/>
    <b v="0"/>
  </r>
  <r>
    <s v="August 04, 2019 at 12:05PM"/>
    <s v="August 04"/>
    <s v="2019"/>
    <x v="598"/>
    <x v="7"/>
    <s v="04"/>
    <d v="2019-08-04T00:00:00"/>
    <d v="2019-08-04T12:05:00"/>
    <b v="0"/>
  </r>
  <r>
    <s v="August 04, 2019 at 06:56PM"/>
    <s v="August 04"/>
    <s v="2019"/>
    <x v="424"/>
    <x v="7"/>
    <s v="04"/>
    <d v="2019-08-04T00:00:00"/>
    <d v="2019-08-04T18:56:00"/>
    <b v="0"/>
  </r>
  <r>
    <s v="August 05, 2019 at 08:35AM"/>
    <s v="August 05"/>
    <s v="2019"/>
    <x v="701"/>
    <x v="7"/>
    <s v="05"/>
    <d v="2019-08-05T00:00:00"/>
    <d v="2019-08-05T08:35:00"/>
    <b v="0"/>
  </r>
  <r>
    <s v="August 05, 2019 at 12:07PM"/>
    <s v="August 05"/>
    <s v="2019"/>
    <x v="483"/>
    <x v="7"/>
    <s v="05"/>
    <d v="2019-08-05T00:00:00"/>
    <d v="2019-08-05T12:07:00"/>
    <b v="0"/>
  </r>
  <r>
    <s v="August 05, 2019 at 04:53PM"/>
    <s v="August 05"/>
    <s v="2019"/>
    <x v="572"/>
    <x v="7"/>
    <s v="05"/>
    <d v="2019-08-05T00:00:00"/>
    <d v="2019-08-05T16:53:00"/>
    <b v="0"/>
  </r>
  <r>
    <s v="August 07, 2019 at 10:08AM"/>
    <s v="August 07"/>
    <s v="2019"/>
    <x v="265"/>
    <x v="7"/>
    <s v="07"/>
    <d v="2019-08-07T00:00:00"/>
    <d v="2019-08-07T10:08:00"/>
    <b v="0"/>
  </r>
  <r>
    <s v="August 07, 2019 at 12:55PM"/>
    <s v="August 07"/>
    <s v="2019"/>
    <x v="912"/>
    <x v="7"/>
    <s v="07"/>
    <d v="2019-08-07T00:00:00"/>
    <d v="2019-08-07T12:55:00"/>
    <b v="0"/>
  </r>
  <r>
    <s v="August 08, 2019 at 11:42AM"/>
    <s v="August 08"/>
    <s v="2019"/>
    <x v="137"/>
    <x v="7"/>
    <s v="08"/>
    <d v="2019-08-08T00:00:00"/>
    <d v="2019-08-08T11:42:00"/>
    <b v="0"/>
  </r>
  <r>
    <s v="August 08, 2019 at 01:16PM"/>
    <s v="August 08"/>
    <s v="2019"/>
    <x v="535"/>
    <x v="7"/>
    <s v="08"/>
    <d v="2019-08-08T00:00:00"/>
    <d v="2019-08-08T13:16:00"/>
    <b v="0"/>
  </r>
  <r>
    <s v="August 08, 2019 at 01:51PM"/>
    <s v="August 08"/>
    <s v="2019"/>
    <x v="280"/>
    <x v="7"/>
    <s v="08"/>
    <d v="2019-08-08T00:00:00"/>
    <d v="2019-08-08T13:51:00"/>
    <b v="0"/>
  </r>
  <r>
    <s v="August 08, 2019 at 02:58PM"/>
    <s v="August 08"/>
    <s v="2019"/>
    <x v="913"/>
    <x v="7"/>
    <s v="08"/>
    <d v="2019-08-08T00:00:00"/>
    <d v="2019-08-08T14:58:00"/>
    <b v="0"/>
  </r>
  <r>
    <s v="August 08, 2019 at 09:51PM"/>
    <s v="August 08"/>
    <s v="2019"/>
    <x v="914"/>
    <x v="7"/>
    <s v="08"/>
    <d v="2019-08-08T00:00:00"/>
    <d v="2019-08-08T21:51:00"/>
    <b v="0"/>
  </r>
  <r>
    <s v="August 09, 2019 at 09:01AM"/>
    <s v="August 09"/>
    <s v="2019"/>
    <x v="400"/>
    <x v="7"/>
    <s v="09"/>
    <d v="2019-08-09T00:00:00"/>
    <d v="2019-08-09T09:01:00"/>
    <b v="0"/>
  </r>
  <r>
    <s v="August 09, 2019 at 01:17PM"/>
    <s v="August 09"/>
    <s v="2019"/>
    <x v="857"/>
    <x v="7"/>
    <s v="09"/>
    <d v="2019-08-09T00:00:00"/>
    <d v="2019-08-09T13:17:00"/>
    <b v="0"/>
  </r>
  <r>
    <s v="August 09, 2019 at 08:08PM"/>
    <s v="August 09"/>
    <s v="2019"/>
    <x v="641"/>
    <x v="7"/>
    <s v="09"/>
    <d v="2019-08-09T00:00:00"/>
    <d v="2019-08-09T20:08:00"/>
    <b v="0"/>
  </r>
  <r>
    <s v="August 10, 2019 at 09:08AM"/>
    <s v="August 10"/>
    <s v="2019"/>
    <x v="448"/>
    <x v="7"/>
    <s v="10"/>
    <d v="2019-08-10T00:00:00"/>
    <d v="2019-08-10T09:08:00"/>
    <b v="0"/>
  </r>
  <r>
    <s v="August 11, 2019 at 09:39AM"/>
    <s v="August 11"/>
    <s v="2019"/>
    <x v="834"/>
    <x v="7"/>
    <s v="11"/>
    <d v="2019-08-11T00:00:00"/>
    <d v="2019-08-11T09:39:00"/>
    <b v="0"/>
  </r>
  <r>
    <s v="August 11, 2019 at 02:39PM"/>
    <s v="August 11"/>
    <s v="2019"/>
    <x v="855"/>
    <x v="7"/>
    <s v="11"/>
    <d v="2019-08-11T00:00:00"/>
    <d v="2019-08-11T14:39:00"/>
    <b v="0"/>
  </r>
  <r>
    <s v="August 12, 2019 at 08:55AM"/>
    <s v="August 12"/>
    <s v="2019"/>
    <x v="417"/>
    <x v="7"/>
    <s v="12"/>
    <d v="2019-08-12T00:00:00"/>
    <d v="2019-08-12T08:55:00"/>
    <b v="0"/>
  </r>
  <r>
    <s v="August 12, 2019 at 10:56AM"/>
    <s v="August 12"/>
    <s v="2019"/>
    <x v="207"/>
    <x v="7"/>
    <s v="12"/>
    <d v="2019-08-12T00:00:00"/>
    <d v="2019-08-12T10:56:00"/>
    <b v="0"/>
  </r>
  <r>
    <s v="August 12, 2019 at 01:21PM"/>
    <s v="August 12"/>
    <s v="2019"/>
    <x v="30"/>
    <x v="7"/>
    <s v="12"/>
    <d v="2019-08-12T00:00:00"/>
    <d v="2019-08-12T13:21:00"/>
    <b v="0"/>
  </r>
  <r>
    <s v="August 12, 2019 at 03:05PM"/>
    <s v="August 12"/>
    <s v="2019"/>
    <x v="407"/>
    <x v="7"/>
    <s v="12"/>
    <d v="2019-08-12T00:00:00"/>
    <d v="2019-08-12T15:05:00"/>
    <b v="0"/>
  </r>
  <r>
    <s v="August 13, 2019 at 09:59AM"/>
    <s v="August 13"/>
    <s v="2019"/>
    <x v="672"/>
    <x v="7"/>
    <s v="13"/>
    <d v="2019-08-13T00:00:00"/>
    <d v="2019-08-13T09:59:00"/>
    <b v="0"/>
  </r>
  <r>
    <s v="August 13, 2019 at 11:08AM"/>
    <s v="August 13"/>
    <s v="2019"/>
    <x v="292"/>
    <x v="7"/>
    <s v="13"/>
    <d v="2019-08-13T00:00:00"/>
    <d v="2019-08-13T11:08:00"/>
    <b v="0"/>
  </r>
  <r>
    <s v="August 14, 2019 at 07:30AM"/>
    <s v="August 14"/>
    <s v="2019"/>
    <x v="824"/>
    <x v="7"/>
    <s v="14"/>
    <d v="2019-08-14T00:00:00"/>
    <d v="2019-08-14T07:30:00"/>
    <b v="0"/>
  </r>
  <r>
    <s v="August 14, 2019 at 08:21AM"/>
    <s v="August 14"/>
    <s v="2019"/>
    <x v="854"/>
    <x v="7"/>
    <s v="14"/>
    <d v="2019-08-14T00:00:00"/>
    <d v="2019-08-14T08:21:00"/>
    <b v="0"/>
  </r>
  <r>
    <s v="August 15, 2019 at 10:32AM"/>
    <s v="August 15"/>
    <s v="2019"/>
    <x v="274"/>
    <x v="7"/>
    <s v="15"/>
    <d v="2019-08-15T00:00:00"/>
    <d v="2019-08-15T10:32:00"/>
    <b v="0"/>
  </r>
  <r>
    <s v="August 15, 2019 at 09:04PM"/>
    <s v="August 15"/>
    <s v="2019"/>
    <x v="467"/>
    <x v="7"/>
    <s v="15"/>
    <d v="2019-08-15T00:00:00"/>
    <d v="2019-08-15T21:04:00"/>
    <b v="0"/>
  </r>
  <r>
    <s v="August 16, 2019 at 07:36AM"/>
    <s v="August 16"/>
    <s v="2019"/>
    <x v="765"/>
    <x v="7"/>
    <s v="16"/>
    <d v="2019-08-16T00:00:00"/>
    <d v="2019-08-16T07:36:00"/>
    <b v="1"/>
  </r>
  <r>
    <s v="August 16, 2019 at 07:37AM"/>
    <s v="August 16"/>
    <s v="2019"/>
    <x v="736"/>
    <x v="7"/>
    <s v="16"/>
    <d v="2019-08-16T00:00:00"/>
    <d v="2019-08-16T07:37:00"/>
    <b v="1"/>
  </r>
  <r>
    <s v="August 16, 2019 at 08:42AM"/>
    <s v="August 16"/>
    <s v="2019"/>
    <x v="94"/>
    <x v="7"/>
    <s v="16"/>
    <d v="2019-08-16T00:00:00"/>
    <d v="2019-08-16T08:42:00"/>
    <b v="0"/>
  </r>
  <r>
    <s v="August 16, 2019 at 01:58PM"/>
    <s v="August 16"/>
    <s v="2019"/>
    <x v="221"/>
    <x v="7"/>
    <s v="16"/>
    <d v="2019-08-16T00:00:00"/>
    <d v="2019-08-16T13:58:00"/>
    <b v="0"/>
  </r>
  <r>
    <s v="August 16, 2019 at 09:57PM"/>
    <s v="August 16"/>
    <s v="2019"/>
    <x v="587"/>
    <x v="7"/>
    <s v="16"/>
    <d v="2019-08-16T00:00:00"/>
    <d v="2019-08-16T21:57:00"/>
    <b v="0"/>
  </r>
  <r>
    <s v="August 17, 2019 at 08:45AM"/>
    <s v="August 17"/>
    <s v="2019"/>
    <x v="57"/>
    <x v="7"/>
    <s v="17"/>
    <d v="2019-08-17T00:00:00"/>
    <d v="2019-08-17T08:45:00"/>
    <b v="0"/>
  </r>
  <r>
    <s v="August 18, 2019 at 08:37AM"/>
    <s v="August 18"/>
    <s v="2019"/>
    <x v="889"/>
    <x v="7"/>
    <s v="18"/>
    <d v="2019-08-18T00:00:00"/>
    <d v="2019-08-18T08:37:00"/>
    <b v="0"/>
  </r>
  <r>
    <s v="August 18, 2019 at 08:45AM"/>
    <s v="August 18"/>
    <s v="2019"/>
    <x v="57"/>
    <x v="7"/>
    <s v="18"/>
    <d v="2019-08-18T00:00:00"/>
    <d v="2019-08-18T08:45:00"/>
    <b v="0"/>
  </r>
  <r>
    <s v="August 19, 2019 at 09:51AM"/>
    <s v="August 19"/>
    <s v="2019"/>
    <x v="428"/>
    <x v="7"/>
    <s v="19"/>
    <d v="2019-08-19T00:00:00"/>
    <d v="2019-08-19T09:51:00"/>
    <b v="0"/>
  </r>
  <r>
    <s v="August 19, 2019 at 10:41AM"/>
    <s v="August 19"/>
    <s v="2019"/>
    <x v="13"/>
    <x v="7"/>
    <s v="19"/>
    <d v="2019-08-19T00:00:00"/>
    <d v="2019-08-19T10:41:00"/>
    <b v="0"/>
  </r>
  <r>
    <s v="August 20, 2019 at 07:31AM"/>
    <s v="August 20"/>
    <s v="2019"/>
    <x v="915"/>
    <x v="7"/>
    <s v="20"/>
    <d v="2019-08-20T00:00:00"/>
    <d v="2019-08-20T07:31:00"/>
    <b v="0"/>
  </r>
  <r>
    <s v="August 20, 2019 at 08:38AM"/>
    <s v="August 20"/>
    <s v="2019"/>
    <x v="814"/>
    <x v="7"/>
    <s v="20"/>
    <d v="2019-08-20T00:00:00"/>
    <d v="2019-08-20T08:38:00"/>
    <b v="0"/>
  </r>
  <r>
    <s v="August 21, 2019 at 08:17AM"/>
    <s v="August 21"/>
    <s v="2019"/>
    <x v="644"/>
    <x v="7"/>
    <s v="21"/>
    <d v="2019-08-21T00:00:00"/>
    <d v="2019-08-21T08:17:00"/>
    <b v="0"/>
  </r>
  <r>
    <s v="August 21, 2019 at 10:57AM"/>
    <s v="August 21"/>
    <s v="2019"/>
    <x v="579"/>
    <x v="7"/>
    <s v="21"/>
    <d v="2019-08-21T00:00:00"/>
    <d v="2019-08-21T10:57:00"/>
    <b v="0"/>
  </r>
  <r>
    <s v="August 21, 2019 at 07:18PM"/>
    <s v="August 21"/>
    <s v="2019"/>
    <x v="789"/>
    <x v="7"/>
    <s v="21"/>
    <d v="2019-08-21T00:00:00"/>
    <d v="2019-08-21T19:18:00"/>
    <b v="0"/>
  </r>
  <r>
    <s v="August 22, 2019 at 09:33AM"/>
    <s v="August 22"/>
    <s v="2019"/>
    <x v="719"/>
    <x v="7"/>
    <s v="22"/>
    <d v="2019-08-22T00:00:00"/>
    <d v="2019-08-22T09:33:00"/>
    <b v="0"/>
  </r>
  <r>
    <s v="August 22, 2019 at 02:09PM"/>
    <s v="August 22"/>
    <s v="2019"/>
    <x v="349"/>
    <x v="7"/>
    <s v="22"/>
    <d v="2019-08-22T00:00:00"/>
    <d v="2019-08-22T14:09:00"/>
    <b v="0"/>
  </r>
  <r>
    <s v="August 23, 2019 at 05:56PM"/>
    <s v="August 23"/>
    <s v="2019"/>
    <x v="586"/>
    <x v="7"/>
    <s v="23"/>
    <d v="2019-08-23T00:00:00"/>
    <d v="2019-08-23T17:56:00"/>
    <b v="0"/>
  </r>
  <r>
    <s v="August 23, 2019 at 06:03PM"/>
    <s v="August 23"/>
    <s v="2019"/>
    <x v="224"/>
    <x v="7"/>
    <s v="23"/>
    <d v="2019-08-23T00:00:00"/>
    <d v="2019-08-23T18:03:00"/>
    <b v="0"/>
  </r>
  <r>
    <s v="August 24, 2019 at 02:39PM"/>
    <s v="August 24"/>
    <s v="2019"/>
    <x v="855"/>
    <x v="7"/>
    <s v="24"/>
    <d v="2019-08-24T00:00:00"/>
    <d v="2019-08-24T14:39:00"/>
    <b v="0"/>
  </r>
  <r>
    <s v="August 24, 2019 at 07:57PM"/>
    <s v="August 24"/>
    <s v="2019"/>
    <x v="844"/>
    <x v="7"/>
    <s v="24"/>
    <d v="2019-08-24T00:00:00"/>
    <d v="2019-08-24T19:57:00"/>
    <b v="0"/>
  </r>
  <r>
    <s v="August 25, 2019 at 09:32AM"/>
    <s v="August 25"/>
    <s v="2019"/>
    <x v="754"/>
    <x v="7"/>
    <s v="25"/>
    <d v="2019-08-25T00:00:00"/>
    <d v="2019-08-25T09:32:00"/>
    <b v="0"/>
  </r>
  <r>
    <s v="August 25, 2019 at 09:51AM"/>
    <s v="August 25"/>
    <s v="2019"/>
    <x v="428"/>
    <x v="7"/>
    <s v="25"/>
    <d v="2019-08-25T00:00:00"/>
    <d v="2019-08-25T09:51:00"/>
    <b v="0"/>
  </r>
  <r>
    <s v="August 25, 2019 at 12:16PM"/>
    <s v="August 25"/>
    <s v="2019"/>
    <x v="442"/>
    <x v="7"/>
    <s v="25"/>
    <d v="2019-08-25T00:00:00"/>
    <d v="2019-08-25T12:16:00"/>
    <b v="0"/>
  </r>
  <r>
    <s v="August 25, 2019 at 03:21PM"/>
    <s v="August 25"/>
    <s v="2019"/>
    <x v="260"/>
    <x v="7"/>
    <s v="25"/>
    <d v="2019-08-25T00:00:00"/>
    <d v="2019-08-25T15:21:00"/>
    <b v="0"/>
  </r>
  <r>
    <s v="August 25, 2019 at 04:26PM"/>
    <s v="August 25"/>
    <s v="2019"/>
    <x v="815"/>
    <x v="7"/>
    <s v="25"/>
    <d v="2019-08-25T00:00:00"/>
    <d v="2019-08-25T16:26:00"/>
    <b v="0"/>
  </r>
  <r>
    <s v="August 25, 2019 at 04:49PM"/>
    <s v="August 25"/>
    <s v="2019"/>
    <x v="649"/>
    <x v="7"/>
    <s v="25"/>
    <d v="2019-08-25T00:00:00"/>
    <d v="2019-08-25T16:49:00"/>
    <b v="0"/>
  </r>
  <r>
    <s v="August 25, 2019 at 07:56PM"/>
    <s v="August 25"/>
    <s v="2019"/>
    <x v="545"/>
    <x v="7"/>
    <s v="25"/>
    <d v="2019-08-25T00:00:00"/>
    <d v="2019-08-25T19:56:00"/>
    <b v="0"/>
  </r>
  <r>
    <s v="August 26, 2019 at 04:12PM"/>
    <s v="August 26"/>
    <s v="2019"/>
    <x v="916"/>
    <x v="7"/>
    <s v="26"/>
    <d v="2019-08-26T00:00:00"/>
    <d v="2019-08-26T16:12:00"/>
    <b v="0"/>
  </r>
  <r>
    <s v="August 27, 2019 at 07:46AM"/>
    <s v="August 27"/>
    <s v="2019"/>
    <x v="781"/>
    <x v="7"/>
    <s v="27"/>
    <d v="2019-08-27T00:00:00"/>
    <d v="2019-08-27T07:46:00"/>
    <b v="0"/>
  </r>
  <r>
    <s v="August 27, 2019 at 10:58AM"/>
    <s v="August 27"/>
    <s v="2019"/>
    <x v="768"/>
    <x v="7"/>
    <s v="27"/>
    <d v="2019-08-27T00:00:00"/>
    <d v="2019-08-27T10:58:00"/>
    <b v="0"/>
  </r>
  <r>
    <s v="August 27, 2019 at 02:17PM"/>
    <s v="August 27"/>
    <s v="2019"/>
    <x v="118"/>
    <x v="7"/>
    <s v="27"/>
    <d v="2019-08-27T00:00:00"/>
    <d v="2019-08-27T14:17:00"/>
    <b v="0"/>
  </r>
  <r>
    <s v="August 28, 2019 at 06:49AM"/>
    <s v="August 28"/>
    <s v="2019"/>
    <x v="876"/>
    <x v="7"/>
    <s v="28"/>
    <d v="2019-08-28T00:00:00"/>
    <d v="2019-08-28T06:49:00"/>
    <b v="0"/>
  </r>
  <r>
    <s v="August 28, 2019 at 10:37AM"/>
    <s v="August 28"/>
    <s v="2019"/>
    <x v="59"/>
    <x v="7"/>
    <s v="28"/>
    <d v="2019-08-28T00:00:00"/>
    <d v="2019-08-28T10:37:00"/>
    <b v="0"/>
  </r>
  <r>
    <s v="August 28, 2019 at 09:07PM"/>
    <s v="August 28"/>
    <s v="2019"/>
    <x v="249"/>
    <x v="7"/>
    <s v="28"/>
    <d v="2019-08-28T00:00:00"/>
    <d v="2019-08-28T21:07:00"/>
    <b v="0"/>
  </r>
  <r>
    <s v="August 29, 2019 at 08:43AM"/>
    <s v="August 29"/>
    <s v="2019"/>
    <x v="413"/>
    <x v="7"/>
    <s v="29"/>
    <d v="2019-08-29T00:00:00"/>
    <d v="2019-08-29T08:43:00"/>
    <b v="0"/>
  </r>
  <r>
    <s v="August 29, 2019 at 01:17PM"/>
    <s v="August 29"/>
    <s v="2019"/>
    <x v="857"/>
    <x v="7"/>
    <s v="29"/>
    <d v="2019-08-29T00:00:00"/>
    <d v="2019-08-29T13:17:00"/>
    <b v="0"/>
  </r>
  <r>
    <s v="August 29, 2019 at 03:46PM"/>
    <s v="August 29"/>
    <s v="2019"/>
    <x v="651"/>
    <x v="7"/>
    <s v="29"/>
    <d v="2019-08-29T00:00:00"/>
    <d v="2019-08-29T15:46:00"/>
    <b v="0"/>
  </r>
  <r>
    <s v="August 29, 2019 at 06:18PM"/>
    <s v="August 29"/>
    <s v="2019"/>
    <x v="848"/>
    <x v="7"/>
    <s v="29"/>
    <d v="2019-08-29T00:00:00"/>
    <d v="2019-08-29T18:18:00"/>
    <b v="0"/>
  </r>
  <r>
    <s v="September 01, 2019 at 08:50AM"/>
    <s v="September 01"/>
    <s v="2019"/>
    <x v="584"/>
    <x v="8"/>
    <s v="01"/>
    <d v="2019-09-01T00:00:00"/>
    <d v="2019-09-01T08:50:00"/>
    <b v="0"/>
  </r>
  <r>
    <s v="September 01, 2019 at 02:13PM"/>
    <s v="September 01"/>
    <s v="2019"/>
    <x v="813"/>
    <x v="8"/>
    <s v="01"/>
    <d v="2019-09-01T00:00:00"/>
    <d v="2019-09-01T14:13:00"/>
    <b v="0"/>
  </r>
  <r>
    <s v="September 02, 2019 at 10:30AM"/>
    <s v="September 02"/>
    <s v="2019"/>
    <x v="389"/>
    <x v="8"/>
    <s v="02"/>
    <d v="2019-09-02T00:00:00"/>
    <d v="2019-09-02T10:30:00"/>
    <b v="0"/>
  </r>
  <r>
    <s v="September 02, 2019 at 12:35PM"/>
    <s v="September 02"/>
    <s v="2019"/>
    <x v="836"/>
    <x v="8"/>
    <s v="02"/>
    <d v="2019-09-02T00:00:00"/>
    <d v="2019-09-02T12:35:00"/>
    <b v="0"/>
  </r>
  <r>
    <s v="September 03, 2019 at 08:24AM"/>
    <s v="September 03"/>
    <s v="2019"/>
    <x v="669"/>
    <x v="8"/>
    <s v="03"/>
    <d v="2019-09-03T00:00:00"/>
    <d v="2019-09-03T08:24:00"/>
    <b v="0"/>
  </r>
  <r>
    <s v="September 04, 2019 at 10:16AM"/>
    <s v="September 04"/>
    <s v="2019"/>
    <x v="367"/>
    <x v="8"/>
    <s v="04"/>
    <d v="2019-09-04T00:00:00"/>
    <d v="2019-09-04T10:16:00"/>
    <b v="0"/>
  </r>
  <r>
    <s v="September 05, 2019 at 12:03PM"/>
    <s v="September 05"/>
    <s v="2019"/>
    <x v="657"/>
    <x v="8"/>
    <s v="05"/>
    <d v="2019-09-05T00:00:00"/>
    <d v="2019-09-05T12:03:00"/>
    <b v="0"/>
  </r>
  <r>
    <s v="September 05, 2019 at 04:37PM"/>
    <s v="September 05"/>
    <s v="2019"/>
    <x v="783"/>
    <x v="8"/>
    <s v="05"/>
    <d v="2019-09-05T00:00:00"/>
    <d v="2019-09-05T16:37:00"/>
    <b v="0"/>
  </r>
  <r>
    <s v="September 06, 2019 at 09:18AM"/>
    <s v="September 06"/>
    <s v="2019"/>
    <x v="145"/>
    <x v="8"/>
    <s v="06"/>
    <d v="2019-09-06T00:00:00"/>
    <d v="2019-09-06T09:18:00"/>
    <b v="0"/>
  </r>
  <r>
    <s v="September 06, 2019 at 02:09PM"/>
    <s v="September 06"/>
    <s v="2019"/>
    <x v="349"/>
    <x v="8"/>
    <s v="06"/>
    <d v="2019-09-06T00:00:00"/>
    <d v="2019-09-06T14:09:00"/>
    <b v="0"/>
  </r>
  <r>
    <s v="September 07, 2019 at 10:25AM"/>
    <s v="September 07"/>
    <s v="2019"/>
    <x v="658"/>
    <x v="8"/>
    <s v="07"/>
    <d v="2019-09-07T00:00:00"/>
    <d v="2019-09-07T10:25:00"/>
    <b v="0"/>
  </r>
  <r>
    <s v="September 08, 2019 at 08:27AM"/>
    <s v="September 08"/>
    <s v="2019"/>
    <x v="458"/>
    <x v="8"/>
    <s v="08"/>
    <d v="2019-09-08T00:00:00"/>
    <d v="2019-09-08T08:27:00"/>
    <b v="0"/>
  </r>
  <r>
    <s v="September 08, 2019 at 01:08PM"/>
    <s v="September 08"/>
    <s v="2019"/>
    <x v="380"/>
    <x v="8"/>
    <s v="08"/>
    <d v="2019-09-08T00:00:00"/>
    <d v="2019-09-08T13:08:00"/>
    <b v="0"/>
  </r>
  <r>
    <s v="September 09, 2019 at 06:38AM"/>
    <s v="September 09"/>
    <s v="2019"/>
    <x v="917"/>
    <x v="8"/>
    <s v="09"/>
    <d v="2019-09-09T00:00:00"/>
    <d v="2019-09-09T06:38:00"/>
    <b v="0"/>
  </r>
  <r>
    <s v="September 09, 2019 at 09:40AM"/>
    <s v="September 09"/>
    <s v="2019"/>
    <x v="423"/>
    <x v="8"/>
    <s v="09"/>
    <d v="2019-09-09T00:00:00"/>
    <d v="2019-09-09T09:40:00"/>
    <b v="0"/>
  </r>
  <r>
    <s v="September 10, 2019 at 06:43AM"/>
    <s v="September 10"/>
    <s v="2019"/>
    <x v="918"/>
    <x v="8"/>
    <s v="10"/>
    <d v="2019-09-10T00:00:00"/>
    <d v="2019-09-10T06:43:00"/>
    <b v="0"/>
  </r>
  <r>
    <s v="September 10, 2019 at 11:14AM"/>
    <s v="September 10"/>
    <s v="2019"/>
    <x v="567"/>
    <x v="8"/>
    <s v="10"/>
    <d v="2019-09-10T00:00:00"/>
    <d v="2019-09-10T11:14:00"/>
    <b v="0"/>
  </r>
  <r>
    <s v="September 10, 2019 at 11:33AM"/>
    <s v="September 10"/>
    <s v="2019"/>
    <x v="152"/>
    <x v="8"/>
    <s v="10"/>
    <d v="2019-09-10T00:00:00"/>
    <d v="2019-09-10T11:33:00"/>
    <b v="0"/>
  </r>
  <r>
    <s v="September 10, 2019 at 12:05PM"/>
    <s v="September 10"/>
    <s v="2019"/>
    <x v="598"/>
    <x v="8"/>
    <s v="10"/>
    <d v="2019-09-10T00:00:00"/>
    <d v="2019-09-10T12:05:00"/>
    <b v="0"/>
  </r>
  <r>
    <s v="September 10, 2019 at 05:21PM"/>
    <s v="September 10"/>
    <s v="2019"/>
    <x v="919"/>
    <x v="8"/>
    <s v="10"/>
    <d v="2019-09-10T00:00:00"/>
    <d v="2019-09-10T17:21:00"/>
    <b v="0"/>
  </r>
  <r>
    <s v="September 11, 2019 at 07:26AM"/>
    <s v="September 11"/>
    <s v="2019"/>
    <x v="264"/>
    <x v="8"/>
    <s v="11"/>
    <d v="2019-09-11T00:00:00"/>
    <d v="2019-09-11T07:26:00"/>
    <b v="0"/>
  </r>
  <r>
    <s v="September 11, 2019 at 10:29AM"/>
    <s v="September 11"/>
    <s v="2019"/>
    <x v="755"/>
    <x v="8"/>
    <s v="11"/>
    <d v="2019-09-11T00:00:00"/>
    <d v="2019-09-11T10:29:00"/>
    <b v="0"/>
  </r>
  <r>
    <s v="September 11, 2019 at 10:56AM"/>
    <s v="September 11"/>
    <s v="2019"/>
    <x v="207"/>
    <x v="8"/>
    <s v="11"/>
    <d v="2019-09-11T00:00:00"/>
    <d v="2019-09-11T10:56:00"/>
    <b v="0"/>
  </r>
  <r>
    <s v="September 11, 2019 at 11:09AM"/>
    <s v="September 11"/>
    <s v="2019"/>
    <x v="364"/>
    <x v="8"/>
    <s v="11"/>
    <d v="2019-09-11T00:00:00"/>
    <d v="2019-09-11T11:09:00"/>
    <b v="0"/>
  </r>
  <r>
    <s v="September 12, 2019 at 10:43AM"/>
    <s v="September 12"/>
    <s v="2019"/>
    <x v="387"/>
    <x v="8"/>
    <s v="12"/>
    <d v="2019-09-12T00:00:00"/>
    <d v="2019-09-12T10:43:00"/>
    <b v="0"/>
  </r>
  <r>
    <s v="September 13, 2019 at 07:51AM"/>
    <s v="September 13"/>
    <s v="2019"/>
    <x v="258"/>
    <x v="8"/>
    <s v="13"/>
    <d v="2019-09-13T00:00:00"/>
    <d v="2019-09-13T07:51:00"/>
    <b v="0"/>
  </r>
  <r>
    <s v="September 13, 2019 at 10:01PM"/>
    <s v="September 13"/>
    <s v="2019"/>
    <x v="634"/>
    <x v="8"/>
    <s v="13"/>
    <d v="2019-09-13T00:00:00"/>
    <d v="2019-09-13T22:01:00"/>
    <b v="0"/>
  </r>
  <r>
    <s v="September 15, 2019 at 11:16AM"/>
    <s v="September 15"/>
    <s v="2019"/>
    <x v="197"/>
    <x v="8"/>
    <s v="15"/>
    <d v="2019-09-15T00:00:00"/>
    <d v="2019-09-15T11:16:00"/>
    <b v="0"/>
  </r>
  <r>
    <s v="September 16, 2019 at 07:25AM"/>
    <s v="September 16"/>
    <s v="2019"/>
    <x v="53"/>
    <x v="8"/>
    <s v="16"/>
    <d v="2019-09-16T00:00:00"/>
    <d v="2019-09-16T07:25:00"/>
    <b v="0"/>
  </r>
  <r>
    <s v="September 16, 2019 at 10:31AM"/>
    <s v="September 16"/>
    <s v="2019"/>
    <x v="377"/>
    <x v="8"/>
    <s v="16"/>
    <d v="2019-09-16T00:00:00"/>
    <d v="2019-09-16T10:31:00"/>
    <b v="0"/>
  </r>
  <r>
    <s v="September 16, 2019 at 11:00AM"/>
    <s v="September 16"/>
    <s v="2019"/>
    <x v="920"/>
    <x v="8"/>
    <s v="16"/>
    <d v="2019-09-16T00:00:00"/>
    <d v="2019-09-16T11:00:00"/>
    <b v="1"/>
  </r>
  <r>
    <s v="September 16, 2019 at 11:01AM"/>
    <s v="September 16"/>
    <s v="2019"/>
    <x v="304"/>
    <x v="8"/>
    <s v="16"/>
    <d v="2019-09-16T00:00:00"/>
    <d v="2019-09-16T11:01:00"/>
    <b v="1"/>
  </r>
  <r>
    <s v="September 17, 2019 at 08:42AM"/>
    <s v="September 17"/>
    <s v="2019"/>
    <x v="94"/>
    <x v="8"/>
    <s v="17"/>
    <d v="2019-09-17T00:00:00"/>
    <d v="2019-09-17T08:42:00"/>
    <b v="0"/>
  </r>
  <r>
    <s v="September 18, 2019 at 01:18PM"/>
    <s v="September 18"/>
    <s v="2019"/>
    <x v="159"/>
    <x v="8"/>
    <s v="18"/>
    <d v="2019-09-18T00:00:00"/>
    <d v="2019-09-18T13:18:00"/>
    <b v="1"/>
  </r>
  <r>
    <s v="September 18, 2019 at 01:19PM"/>
    <s v="September 18"/>
    <s v="2019"/>
    <x v="878"/>
    <x v="8"/>
    <s v="18"/>
    <d v="2019-09-18T00:00:00"/>
    <d v="2019-09-18T13:19:00"/>
    <b v="1"/>
  </r>
  <r>
    <s v="September 19, 2019 at 06:51AM"/>
    <s v="September 19"/>
    <s v="2019"/>
    <x v="495"/>
    <x v="8"/>
    <s v="19"/>
    <d v="2019-09-19T00:00:00"/>
    <d v="2019-09-19T06:51:00"/>
    <b v="0"/>
  </r>
  <r>
    <s v="September 19, 2019 at 07:25AM"/>
    <s v="September 19"/>
    <s v="2019"/>
    <x v="53"/>
    <x v="8"/>
    <s v="19"/>
    <d v="2019-09-19T00:00:00"/>
    <d v="2019-09-19T07:25:00"/>
    <b v="0"/>
  </r>
  <r>
    <s v="September 19, 2019 at 07:52PM"/>
    <s v="September 19"/>
    <s v="2019"/>
    <x v="540"/>
    <x v="8"/>
    <s v="19"/>
    <d v="2019-09-19T00:00:00"/>
    <d v="2019-09-19T19:52:00"/>
    <b v="0"/>
  </r>
  <r>
    <s v="September 20, 2019 at 08:53AM"/>
    <s v="September 20"/>
    <s v="2019"/>
    <x v="921"/>
    <x v="8"/>
    <s v="20"/>
    <d v="2019-09-20T00:00:00"/>
    <d v="2019-09-20T08:53:00"/>
    <b v="0"/>
  </r>
  <r>
    <s v="September 20, 2019 at 09:08AM"/>
    <s v="September 20"/>
    <s v="2019"/>
    <x v="448"/>
    <x v="8"/>
    <s v="20"/>
    <d v="2019-09-20T00:00:00"/>
    <d v="2019-09-20T09:08:00"/>
    <b v="0"/>
  </r>
  <r>
    <s v="September 20, 2019 at 10:15AM"/>
    <s v="September 20"/>
    <s v="2019"/>
    <x v="241"/>
    <x v="8"/>
    <s v="20"/>
    <d v="2019-09-20T00:00:00"/>
    <d v="2019-09-20T10:15:00"/>
    <b v="0"/>
  </r>
  <r>
    <s v="September 20, 2019 at 01:41PM"/>
    <s v="September 20"/>
    <s v="2019"/>
    <x v="203"/>
    <x v="8"/>
    <s v="20"/>
    <d v="2019-09-20T00:00:00"/>
    <d v="2019-09-20T13:41:00"/>
    <b v="0"/>
  </r>
  <r>
    <s v="September 22, 2019 at 08:30AM"/>
    <s v="September 22"/>
    <s v="2019"/>
    <x v="136"/>
    <x v="8"/>
    <s v="22"/>
    <d v="2019-09-22T00:00:00"/>
    <d v="2019-09-22T08:30:00"/>
    <b v="0"/>
  </r>
  <r>
    <s v="September 22, 2019 at 11:29AM"/>
    <s v="September 22"/>
    <s v="2019"/>
    <x v="232"/>
    <x v="8"/>
    <s v="22"/>
    <d v="2019-09-22T00:00:00"/>
    <d v="2019-09-22T11:29:00"/>
    <b v="0"/>
  </r>
  <r>
    <s v="September 22, 2019 at 02:25PM"/>
    <s v="September 22"/>
    <s v="2019"/>
    <x v="235"/>
    <x v="8"/>
    <s v="22"/>
    <d v="2019-09-22T00:00:00"/>
    <d v="2019-09-22T14:25:00"/>
    <b v="0"/>
  </r>
  <r>
    <s v="September 22, 2019 at 05:49PM"/>
    <s v="September 22"/>
    <s v="2019"/>
    <x v="156"/>
    <x v="8"/>
    <s v="22"/>
    <d v="2019-09-22T00:00:00"/>
    <d v="2019-09-22T17:49:00"/>
    <b v="0"/>
  </r>
  <r>
    <s v="September 23, 2019 at 07:30AM"/>
    <s v="September 23"/>
    <s v="2019"/>
    <x v="824"/>
    <x v="8"/>
    <s v="23"/>
    <d v="2019-09-23T00:00:00"/>
    <d v="2019-09-23T07:30:00"/>
    <b v="0"/>
  </r>
  <r>
    <s v="September 23, 2019 at 09:23AM"/>
    <s v="September 23"/>
    <s v="2019"/>
    <x v="112"/>
    <x v="8"/>
    <s v="23"/>
    <d v="2019-09-23T00:00:00"/>
    <d v="2019-09-23T09:23:00"/>
    <b v="0"/>
  </r>
  <r>
    <s v="September 23, 2019 at 11:44AM"/>
    <s v="September 23"/>
    <s v="2019"/>
    <x v="596"/>
    <x v="8"/>
    <s v="23"/>
    <d v="2019-09-23T00:00:00"/>
    <d v="2019-09-23T11:44:00"/>
    <b v="0"/>
  </r>
  <r>
    <s v="September 24, 2019 at 12:53PM"/>
    <s v="September 24"/>
    <s v="2019"/>
    <x v="602"/>
    <x v="8"/>
    <s v="24"/>
    <d v="2019-09-24T00:00:00"/>
    <d v="2019-09-24T12:53:00"/>
    <b v="0"/>
  </r>
  <r>
    <s v="September 24, 2019 at 04:07PM"/>
    <s v="September 24"/>
    <s v="2019"/>
    <x v="187"/>
    <x v="8"/>
    <s v="24"/>
    <d v="2019-09-24T00:00:00"/>
    <d v="2019-09-24T16:07:00"/>
    <b v="0"/>
  </r>
  <r>
    <s v="September 25, 2019 at 08:24AM"/>
    <s v="September 25"/>
    <s v="2019"/>
    <x v="669"/>
    <x v="8"/>
    <s v="25"/>
    <d v="2019-09-25T00:00:00"/>
    <d v="2019-09-25T08:24:00"/>
    <b v="0"/>
  </r>
  <r>
    <s v="September 25, 2019 at 12:10PM"/>
    <s v="September 25"/>
    <s v="2019"/>
    <x v="433"/>
    <x v="8"/>
    <s v="25"/>
    <d v="2019-09-25T00:00:00"/>
    <d v="2019-09-25T12:10:00"/>
    <b v="0"/>
  </r>
  <r>
    <s v="September 25, 2019 at 12:33PM"/>
    <s v="September 25"/>
    <s v="2019"/>
    <x v="351"/>
    <x v="8"/>
    <s v="25"/>
    <d v="2019-09-25T00:00:00"/>
    <d v="2019-09-25T12:33:00"/>
    <b v="0"/>
  </r>
  <r>
    <s v="September 25, 2019 at 05:21PM"/>
    <s v="September 25"/>
    <s v="2019"/>
    <x v="919"/>
    <x v="8"/>
    <s v="25"/>
    <d v="2019-09-25T00:00:00"/>
    <d v="2019-09-25T17:21:00"/>
    <b v="0"/>
  </r>
  <r>
    <s v="September 25, 2019 at 08:46PM"/>
    <s v="September 25"/>
    <s v="2019"/>
    <x v="891"/>
    <x v="8"/>
    <s v="25"/>
    <d v="2019-09-25T00:00:00"/>
    <d v="2019-09-25T20:46:00"/>
    <b v="0"/>
  </r>
  <r>
    <s v="September 26, 2019 at 12:28PM"/>
    <s v="September 26"/>
    <s v="2019"/>
    <x v="922"/>
    <x v="8"/>
    <s v="26"/>
    <d v="2019-09-26T00:00:00"/>
    <d v="2019-09-26T12:28:00"/>
    <b v="0"/>
  </r>
  <r>
    <s v="September 26, 2019 at 06:26PM"/>
    <s v="September 26"/>
    <s v="2019"/>
    <x v="353"/>
    <x v="8"/>
    <s v="26"/>
    <d v="2019-09-26T00:00:00"/>
    <d v="2019-09-26T18:26:00"/>
    <b v="0"/>
  </r>
  <r>
    <s v="September 28, 2019 at 11:24AM"/>
    <s v="September 28"/>
    <s v="2019"/>
    <x v="73"/>
    <x v="8"/>
    <s v="28"/>
    <d v="2019-09-28T00:00:00"/>
    <d v="2019-09-28T11:24:00"/>
    <b v="0"/>
  </r>
  <r>
    <s v="September 28, 2019 at 12:47PM"/>
    <s v="September 28"/>
    <s v="2019"/>
    <x v="184"/>
    <x v="8"/>
    <s v="28"/>
    <d v="2019-09-28T00:00:00"/>
    <d v="2019-09-28T12:47:00"/>
    <b v="0"/>
  </r>
  <r>
    <s v="October 01, 2019 at 05:51PM"/>
    <s v="October 01"/>
    <s v="2019"/>
    <x v="15"/>
    <x v="9"/>
    <s v="01"/>
    <d v="2019-10-01T00:00:00"/>
    <d v="2019-10-01T17:51:00"/>
    <b v="0"/>
  </r>
  <r>
    <s v="October 03, 2019 at 10:47AM"/>
    <s v="October 03"/>
    <s v="2019"/>
    <x v="325"/>
    <x v="9"/>
    <s v="03"/>
    <d v="2019-10-03T00:00:00"/>
    <d v="2019-10-03T10:47:00"/>
    <b v="0"/>
  </r>
  <r>
    <s v="October 03, 2019 at 08:20PM"/>
    <s v="October 03"/>
    <s v="2019"/>
    <x v="923"/>
    <x v="9"/>
    <s v="03"/>
    <d v="2019-10-03T00:00:00"/>
    <d v="2019-10-03T20:20:00"/>
    <b v="0"/>
  </r>
  <r>
    <s v="October 05, 2019 at 08:10PM"/>
    <s v="October 05"/>
    <s v="2019"/>
    <x v="61"/>
    <x v="9"/>
    <s v="05"/>
    <d v="2019-10-05T00:00:00"/>
    <d v="2019-10-05T20:10:00"/>
    <b v="0"/>
  </r>
  <r>
    <s v="October 06, 2019 at 03:02PM"/>
    <s v="October 06"/>
    <s v="2019"/>
    <x v="756"/>
    <x v="9"/>
    <s v="06"/>
    <d v="2019-10-06T00:00:00"/>
    <d v="2019-10-06T15:02:00"/>
    <b v="0"/>
  </r>
  <r>
    <s v="October 06, 2019 at 06:29PM"/>
    <s v="October 06"/>
    <s v="2019"/>
    <x v="880"/>
    <x v="9"/>
    <s v="06"/>
    <d v="2019-10-06T00:00:00"/>
    <d v="2019-10-06T18:29:00"/>
    <b v="0"/>
  </r>
  <r>
    <s v="October 07, 2019 at 11:31AM"/>
    <s v="October 07"/>
    <s v="2019"/>
    <x v="763"/>
    <x v="9"/>
    <s v="07"/>
    <d v="2019-10-07T00:00:00"/>
    <d v="2019-10-07T11:31:00"/>
    <b v="0"/>
  </r>
  <r>
    <s v="October 08, 2019 at 01:46PM"/>
    <s v="October 08"/>
    <s v="2019"/>
    <x v="609"/>
    <x v="9"/>
    <s v="08"/>
    <d v="2019-10-08T00:00:00"/>
    <d v="2019-10-08T13:46:00"/>
    <b v="0"/>
  </r>
  <r>
    <s v="October 09, 2019 at 08:11AM"/>
    <s v="October 09"/>
    <s v="2019"/>
    <x v="194"/>
    <x v="9"/>
    <s v="09"/>
    <d v="2019-10-09T00:00:00"/>
    <d v="2019-10-09T08:11:00"/>
    <b v="0"/>
  </r>
  <r>
    <s v="October 09, 2019 at 10:33AM"/>
    <s v="October 09"/>
    <s v="2019"/>
    <x v="283"/>
    <x v="9"/>
    <s v="09"/>
    <d v="2019-10-09T00:00:00"/>
    <d v="2019-10-09T10:33:00"/>
    <b v="0"/>
  </r>
  <r>
    <s v="October 09, 2019 at 08:42PM"/>
    <s v="October 09"/>
    <s v="2019"/>
    <x v="833"/>
    <x v="9"/>
    <s v="09"/>
    <d v="2019-10-09T00:00:00"/>
    <d v="2019-10-09T20:42:00"/>
    <b v="0"/>
  </r>
  <r>
    <s v="October 10, 2019 at 12:36PM"/>
    <s v="October 10"/>
    <s v="2019"/>
    <x v="45"/>
    <x v="9"/>
    <s v="10"/>
    <d v="2019-10-10T00:00:00"/>
    <d v="2019-10-10T12:36:00"/>
    <b v="0"/>
  </r>
  <r>
    <s v="October 10, 2019 at 03:33PM"/>
    <s v="October 10"/>
    <s v="2019"/>
    <x v="885"/>
    <x v="9"/>
    <s v="10"/>
    <d v="2019-10-10T00:00:00"/>
    <d v="2019-10-10T15:33:00"/>
    <b v="0"/>
  </r>
  <r>
    <s v="October 11, 2019 at 07:59AM"/>
    <s v="October 11"/>
    <s v="2019"/>
    <x v="521"/>
    <x v="9"/>
    <s v="11"/>
    <d v="2019-10-11T00:00:00"/>
    <d v="2019-10-11T07:59:00"/>
    <b v="0"/>
  </r>
  <r>
    <s v="October 11, 2019 at 09:38AM"/>
    <s v="October 11"/>
    <s v="2019"/>
    <x v="234"/>
    <x v="9"/>
    <s v="11"/>
    <d v="2019-10-11T00:00:00"/>
    <d v="2019-10-11T09:38:00"/>
    <b v="0"/>
  </r>
  <r>
    <s v="October 12, 2019 at 09:08AM"/>
    <s v="October 12"/>
    <s v="2019"/>
    <x v="448"/>
    <x v="9"/>
    <s v="12"/>
    <d v="2019-10-12T00:00:00"/>
    <d v="2019-10-12T09:08:00"/>
    <b v="1"/>
  </r>
  <r>
    <s v="October 12, 2019 at 09:09AM"/>
    <s v="October 12"/>
    <s v="2019"/>
    <x v="314"/>
    <x v="9"/>
    <s v="12"/>
    <d v="2019-10-12T00:00:00"/>
    <d v="2019-10-12T09:09:00"/>
    <b v="1"/>
  </r>
  <r>
    <s v="October 12, 2019 at 12:36PM"/>
    <s v="October 12"/>
    <s v="2019"/>
    <x v="45"/>
    <x v="9"/>
    <s v="12"/>
    <d v="2019-10-12T00:00:00"/>
    <d v="2019-10-12T12:36:00"/>
    <b v="0"/>
  </r>
  <r>
    <s v="October 12, 2019 at 01:17PM"/>
    <s v="October 12"/>
    <s v="2019"/>
    <x v="857"/>
    <x v="9"/>
    <s v="12"/>
    <d v="2019-10-12T00:00:00"/>
    <d v="2019-10-12T13:17:00"/>
    <b v="0"/>
  </r>
  <r>
    <s v="October 13, 2019 at 06:45PM"/>
    <s v="October 13"/>
    <s v="2019"/>
    <x v="859"/>
    <x v="9"/>
    <s v="13"/>
    <d v="2019-10-13T00:00:00"/>
    <d v="2019-10-13T18:45:00"/>
    <b v="1"/>
  </r>
  <r>
    <s v="October 13, 2019 at 06:46PM"/>
    <s v="October 13"/>
    <s v="2019"/>
    <x v="544"/>
    <x v="9"/>
    <s v="13"/>
    <d v="2019-10-13T00:00:00"/>
    <d v="2019-10-13T18:46:00"/>
    <b v="1"/>
  </r>
  <r>
    <s v="October 14, 2019 at 06:49AM"/>
    <s v="October 14"/>
    <s v="2019"/>
    <x v="876"/>
    <x v="9"/>
    <s v="14"/>
    <d v="2019-10-14T00:00:00"/>
    <d v="2019-10-14T06:49:00"/>
    <b v="0"/>
  </r>
  <r>
    <s v="October 14, 2019 at 02:28PM"/>
    <s v="October 14"/>
    <s v="2019"/>
    <x v="165"/>
    <x v="9"/>
    <s v="14"/>
    <d v="2019-10-14T00:00:00"/>
    <d v="2019-10-14T14:28:00"/>
    <b v="0"/>
  </r>
  <r>
    <s v="October 14, 2019 at 04:54PM"/>
    <s v="October 14"/>
    <s v="2019"/>
    <x v="473"/>
    <x v="9"/>
    <s v="14"/>
    <d v="2019-10-14T00:00:00"/>
    <d v="2019-10-14T16:54:00"/>
    <b v="0"/>
  </r>
  <r>
    <s v="October 14, 2019 at 05:54PM"/>
    <s v="October 14"/>
    <s v="2019"/>
    <x v="624"/>
    <x v="9"/>
    <s v="14"/>
    <d v="2019-10-14T00:00:00"/>
    <d v="2019-10-14T17:54:00"/>
    <b v="0"/>
  </r>
  <r>
    <s v="October 16, 2019 at 10:23AM"/>
    <s v="October 16"/>
    <s v="2019"/>
    <x v="315"/>
    <x v="9"/>
    <s v="16"/>
    <d v="2019-10-16T00:00:00"/>
    <d v="2019-10-16T10:23:00"/>
    <b v="0"/>
  </r>
  <r>
    <s v="October 16, 2019 at 06:35PM"/>
    <s v="October 16"/>
    <s v="2019"/>
    <x v="486"/>
    <x v="9"/>
    <s v="16"/>
    <d v="2019-10-16T00:00:00"/>
    <d v="2019-10-16T18:35:00"/>
    <b v="0"/>
  </r>
  <r>
    <s v="October 16, 2019 at 06:42PM"/>
    <s v="October 16"/>
    <s v="2019"/>
    <x v="41"/>
    <x v="9"/>
    <s v="16"/>
    <d v="2019-10-16T00:00:00"/>
    <d v="2019-10-16T18:42:00"/>
    <b v="0"/>
  </r>
  <r>
    <s v="October 17, 2019 at 07:30AM"/>
    <s v="October 17"/>
    <s v="2019"/>
    <x v="824"/>
    <x v="9"/>
    <s v="17"/>
    <d v="2019-10-17T00:00:00"/>
    <d v="2019-10-17T07:30:00"/>
    <b v="0"/>
  </r>
  <r>
    <s v="October 17, 2019 at 11:33AM"/>
    <s v="October 17"/>
    <s v="2019"/>
    <x v="152"/>
    <x v="9"/>
    <s v="17"/>
    <d v="2019-10-17T00:00:00"/>
    <d v="2019-10-17T11:33:00"/>
    <b v="0"/>
  </r>
  <r>
    <s v="October 17, 2019 at 06:22PM"/>
    <s v="October 17"/>
    <s v="2019"/>
    <x v="344"/>
    <x v="9"/>
    <s v="17"/>
    <d v="2019-10-17T00:00:00"/>
    <d v="2019-10-17T18:22:00"/>
    <b v="0"/>
  </r>
  <r>
    <s v="October 18, 2019 at 07:13PM"/>
    <s v="October 18"/>
    <s v="2019"/>
    <x v="863"/>
    <x v="9"/>
    <s v="18"/>
    <d v="2019-10-18T00:00:00"/>
    <d v="2019-10-18T19:13:00"/>
    <b v="0"/>
  </r>
  <r>
    <s v="October 20, 2019 at 08:05AM"/>
    <s v="October 20"/>
    <s v="2019"/>
    <x v="737"/>
    <x v="9"/>
    <s v="20"/>
    <d v="2019-10-20T00:00:00"/>
    <d v="2019-10-20T08:05:00"/>
    <b v="0"/>
  </r>
  <r>
    <s v="October 20, 2019 at 10:42AM"/>
    <s v="October 20"/>
    <s v="2019"/>
    <x v="14"/>
    <x v="9"/>
    <s v="20"/>
    <d v="2019-10-20T00:00:00"/>
    <d v="2019-10-20T10:42:00"/>
    <b v="0"/>
  </r>
  <r>
    <s v="October 20, 2019 at 12:12PM"/>
    <s v="October 20"/>
    <s v="2019"/>
    <x v="475"/>
    <x v="9"/>
    <s v="20"/>
    <d v="2019-10-20T00:00:00"/>
    <d v="2019-10-20T12:12:00"/>
    <b v="0"/>
  </r>
  <r>
    <s v="October 20, 2019 at 01:07PM"/>
    <s v="October 20"/>
    <s v="2019"/>
    <x v="418"/>
    <x v="9"/>
    <s v="20"/>
    <d v="2019-10-20T00:00:00"/>
    <d v="2019-10-20T13:07:00"/>
    <b v="0"/>
  </r>
  <r>
    <s v="October 20, 2019 at 05:51PM"/>
    <s v="October 20"/>
    <s v="2019"/>
    <x v="15"/>
    <x v="9"/>
    <s v="20"/>
    <d v="2019-10-20T00:00:00"/>
    <d v="2019-10-20T17:51:00"/>
    <b v="0"/>
  </r>
  <r>
    <s v="October 21, 2019 at 09:55AM"/>
    <s v="October 21"/>
    <s v="2019"/>
    <x v="631"/>
    <x v="9"/>
    <s v="21"/>
    <d v="2019-10-21T00:00:00"/>
    <d v="2019-10-21T09:55:00"/>
    <b v="0"/>
  </r>
  <r>
    <s v="October 22, 2019 at 07:44AM"/>
    <s v="October 22"/>
    <s v="2019"/>
    <x v="792"/>
    <x v="9"/>
    <s v="22"/>
    <d v="2019-10-22T00:00:00"/>
    <d v="2019-10-22T07:44:00"/>
    <b v="0"/>
  </r>
  <r>
    <s v="October 22, 2019 at 08:43AM"/>
    <s v="October 22"/>
    <s v="2019"/>
    <x v="413"/>
    <x v="9"/>
    <s v="22"/>
    <d v="2019-10-22T00:00:00"/>
    <d v="2019-10-22T08:43:00"/>
    <b v="0"/>
  </r>
  <r>
    <s v="October 23, 2019 at 10:23AM"/>
    <s v="October 23"/>
    <s v="2019"/>
    <x v="315"/>
    <x v="9"/>
    <s v="23"/>
    <d v="2019-10-23T00:00:00"/>
    <d v="2019-10-23T10:23:00"/>
    <b v="0"/>
  </r>
  <r>
    <s v="October 23, 2019 at 11:45AM"/>
    <s v="October 23"/>
    <s v="2019"/>
    <x v="924"/>
    <x v="9"/>
    <s v="23"/>
    <d v="2019-10-23T00:00:00"/>
    <d v="2019-10-23T11:45:00"/>
    <b v="0"/>
  </r>
  <r>
    <s v="October 24, 2019 at 11:35AM"/>
    <s v="October 24"/>
    <s v="2019"/>
    <x v="778"/>
    <x v="9"/>
    <s v="24"/>
    <d v="2019-10-24T00:00:00"/>
    <d v="2019-10-24T11:35:00"/>
    <b v="0"/>
  </r>
  <r>
    <s v="October 24, 2019 at 12:43PM"/>
    <s v="October 24"/>
    <s v="2019"/>
    <x v="481"/>
    <x v="9"/>
    <s v="24"/>
    <d v="2019-10-24T00:00:00"/>
    <d v="2019-10-24T12:43:00"/>
    <b v="0"/>
  </r>
  <r>
    <s v="October 27, 2019 at 07:48AM"/>
    <s v="October 27"/>
    <s v="2019"/>
    <x v="710"/>
    <x v="9"/>
    <s v="27"/>
    <d v="2019-10-27T00:00:00"/>
    <d v="2019-10-27T07:48:00"/>
    <b v="0"/>
  </r>
  <r>
    <s v="October 27, 2019 at 08:55AM"/>
    <s v="October 27"/>
    <s v="2019"/>
    <x v="417"/>
    <x v="9"/>
    <s v="27"/>
    <d v="2019-10-27T00:00:00"/>
    <d v="2019-10-27T08:55:00"/>
    <b v="0"/>
  </r>
  <r>
    <s v="October 27, 2019 at 09:02AM"/>
    <s v="October 27"/>
    <s v="2019"/>
    <x v="401"/>
    <x v="9"/>
    <s v="27"/>
    <d v="2019-10-27T00:00:00"/>
    <d v="2019-10-27T09:02:00"/>
    <b v="0"/>
  </r>
  <r>
    <s v="October 27, 2019 at 09:23AM"/>
    <s v="October 27"/>
    <s v="2019"/>
    <x v="112"/>
    <x v="9"/>
    <s v="27"/>
    <d v="2019-10-27T00:00:00"/>
    <d v="2019-10-27T09:23:00"/>
    <b v="0"/>
  </r>
  <r>
    <s v="October 27, 2019 at 10:02AM"/>
    <s v="October 27"/>
    <s v="2019"/>
    <x v="42"/>
    <x v="9"/>
    <s v="27"/>
    <d v="2019-10-27T00:00:00"/>
    <d v="2019-10-27T10:02:00"/>
    <b v="0"/>
  </r>
  <r>
    <s v="October 27, 2019 at 11:35AM"/>
    <s v="October 27"/>
    <s v="2019"/>
    <x v="778"/>
    <x v="9"/>
    <s v="27"/>
    <d v="2019-10-27T00:00:00"/>
    <d v="2019-10-27T11:35:00"/>
    <b v="0"/>
  </r>
  <r>
    <s v="October 27, 2019 at 11:58AM"/>
    <s v="October 27"/>
    <s v="2019"/>
    <x v="589"/>
    <x v="9"/>
    <s v="27"/>
    <d v="2019-10-27T00:00:00"/>
    <d v="2019-10-27T11:58:00"/>
    <b v="0"/>
  </r>
  <r>
    <s v="October 27, 2019 at 04:00PM"/>
    <s v="October 27"/>
    <s v="2019"/>
    <x v="278"/>
    <x v="9"/>
    <s v="27"/>
    <d v="2019-10-27T00:00:00"/>
    <d v="2019-10-27T16:00:00"/>
    <b v="0"/>
  </r>
  <r>
    <s v="October 27, 2019 at 06:53PM"/>
    <s v="October 27"/>
    <s v="2019"/>
    <x v="263"/>
    <x v="9"/>
    <s v="27"/>
    <d v="2019-10-27T00:00:00"/>
    <d v="2019-10-27T18:53:00"/>
    <b v="0"/>
  </r>
  <r>
    <s v="October 29, 2019 at 07:36AM"/>
    <s v="October 29"/>
    <s v="2019"/>
    <x v="765"/>
    <x v="9"/>
    <s v="29"/>
    <d v="2019-10-29T00:00:00"/>
    <d v="2019-10-29T07:36:00"/>
    <b v="0"/>
  </r>
  <r>
    <s v="October 29, 2019 at 09:02AM"/>
    <s v="October 29"/>
    <s v="2019"/>
    <x v="401"/>
    <x v="9"/>
    <s v="29"/>
    <d v="2019-10-29T00:00:00"/>
    <d v="2019-10-29T09:02:00"/>
    <b v="0"/>
  </r>
  <r>
    <s v="October 29, 2019 at 03:55PM"/>
    <s v="October 29"/>
    <s v="2019"/>
    <x v="108"/>
    <x v="9"/>
    <s v="29"/>
    <d v="2019-10-29T00:00:00"/>
    <d v="2019-10-29T15:55:00"/>
    <b v="0"/>
  </r>
  <r>
    <s v="November 02, 2019 at 03:51PM"/>
    <s v="November 02"/>
    <s v="2019"/>
    <x v="874"/>
    <x v="10"/>
    <s v="02"/>
    <d v="2019-11-02T00:00:00"/>
    <d v="2019-11-02T15:51:00"/>
    <b v="0"/>
  </r>
  <r>
    <s v="November 03, 2019 at 07:38PM"/>
    <s v="November 03"/>
    <s v="2019"/>
    <x v="526"/>
    <x v="10"/>
    <s v="03"/>
    <d v="2019-11-03T00:00:00"/>
    <d v="2019-11-03T19:38:00"/>
    <b v="0"/>
  </r>
  <r>
    <s v="November 05, 2019 at 03:08PM"/>
    <s v="November 05"/>
    <s v="2019"/>
    <x v="271"/>
    <x v="10"/>
    <s v="05"/>
    <d v="2019-11-05T00:00:00"/>
    <d v="2019-11-05T15:08:00"/>
    <b v="0"/>
  </r>
  <r>
    <s v="November 05, 2019 at 06:22PM"/>
    <s v="November 05"/>
    <s v="2019"/>
    <x v="344"/>
    <x v="10"/>
    <s v="05"/>
    <d v="2019-11-05T00:00:00"/>
    <d v="2019-11-05T18:22:00"/>
    <b v="0"/>
  </r>
  <r>
    <s v="November 05, 2019 at 06:49PM"/>
    <s v="November 05"/>
    <s v="2019"/>
    <x v="492"/>
    <x v="10"/>
    <s v="05"/>
    <d v="2019-11-05T00:00:00"/>
    <d v="2019-11-05T18:49:00"/>
    <b v="0"/>
  </r>
  <r>
    <s v="November 06, 2019 at 03:37PM"/>
    <s v="November 06"/>
    <s v="2019"/>
    <x v="102"/>
    <x v="10"/>
    <s v="06"/>
    <d v="2019-11-06T00:00:00"/>
    <d v="2019-11-06T15:37:00"/>
    <b v="0"/>
  </r>
  <r>
    <s v="November 07, 2019 at 07:25AM"/>
    <s v="November 07"/>
    <s v="2019"/>
    <x v="53"/>
    <x v="10"/>
    <s v="07"/>
    <d v="2019-11-07T00:00:00"/>
    <d v="2019-11-07T07:25:00"/>
    <b v="0"/>
  </r>
  <r>
    <s v="November 07, 2019 at 08:45AM"/>
    <s v="November 07"/>
    <s v="2019"/>
    <x v="57"/>
    <x v="10"/>
    <s v="07"/>
    <d v="2019-11-07T00:00:00"/>
    <d v="2019-11-07T08:45:00"/>
    <b v="0"/>
  </r>
  <r>
    <s v="November 07, 2019 at 05:35PM"/>
    <s v="November 07"/>
    <s v="2019"/>
    <x v="581"/>
    <x v="10"/>
    <s v="07"/>
    <d v="2019-11-07T00:00:00"/>
    <d v="2019-11-07T17:35:00"/>
    <b v="0"/>
  </r>
  <r>
    <s v="November 08, 2019 at 10:01AM"/>
    <s v="November 08"/>
    <s v="2019"/>
    <x v="533"/>
    <x v="10"/>
    <s v="08"/>
    <d v="2019-11-08T00:00:00"/>
    <d v="2019-11-08T10:01:00"/>
    <b v="0"/>
  </r>
  <r>
    <s v="November 08, 2019 at 11:27AM"/>
    <s v="November 08"/>
    <s v="2019"/>
    <x v="99"/>
    <x v="10"/>
    <s v="08"/>
    <d v="2019-11-08T00:00:00"/>
    <d v="2019-11-08T11:27:00"/>
    <b v="0"/>
  </r>
  <r>
    <s v="November 09, 2019 at 09:03PM"/>
    <s v="November 09"/>
    <s v="2019"/>
    <x v="195"/>
    <x v="10"/>
    <s v="09"/>
    <d v="2019-11-09T00:00:00"/>
    <d v="2019-11-09T21:03:00"/>
    <b v="0"/>
  </r>
  <r>
    <s v="November 10, 2019 at 08:23AM"/>
    <s v="November 10"/>
    <s v="2019"/>
    <x v="925"/>
    <x v="10"/>
    <s v="10"/>
    <d v="2019-11-10T00:00:00"/>
    <d v="2019-11-10T08:23:00"/>
    <b v="0"/>
  </r>
  <r>
    <s v="November 10, 2019 at 09:12AM"/>
    <s v="November 10"/>
    <s v="2019"/>
    <x v="422"/>
    <x v="10"/>
    <s v="10"/>
    <d v="2019-11-10T00:00:00"/>
    <d v="2019-11-10T09:12:00"/>
    <b v="0"/>
  </r>
  <r>
    <s v="November 10, 2019 at 06:37PM"/>
    <s v="November 10"/>
    <s v="2019"/>
    <x v="462"/>
    <x v="10"/>
    <s v="10"/>
    <d v="2019-11-10T00:00:00"/>
    <d v="2019-11-10T18:37:00"/>
    <b v="0"/>
  </r>
  <r>
    <s v="November 11, 2019 at 10:15AM"/>
    <s v="November 11"/>
    <s v="2019"/>
    <x v="241"/>
    <x v="10"/>
    <s v="11"/>
    <d v="2019-11-11T00:00:00"/>
    <d v="2019-11-11T10:15:00"/>
    <b v="0"/>
  </r>
  <r>
    <s v="November 11, 2019 at 11:47AM"/>
    <s v="November 11"/>
    <s v="2019"/>
    <x v="862"/>
    <x v="10"/>
    <s v="11"/>
    <d v="2019-11-11T00:00:00"/>
    <d v="2019-11-11T11:47:00"/>
    <b v="0"/>
  </r>
  <r>
    <s v="November 11, 2019 at 01:04PM"/>
    <s v="November 11"/>
    <s v="2019"/>
    <x v="534"/>
    <x v="10"/>
    <s v="11"/>
    <d v="2019-11-11T00:00:00"/>
    <d v="2019-11-11T13:04:00"/>
    <b v="0"/>
  </r>
  <r>
    <s v="November 11, 2019 at 08:02PM"/>
    <s v="November 11"/>
    <s v="2019"/>
    <x v="597"/>
    <x v="10"/>
    <s v="11"/>
    <d v="2019-11-11T00:00:00"/>
    <d v="2019-11-11T20:02:00"/>
    <b v="0"/>
  </r>
  <r>
    <s v="November 12, 2019 at 07:50AM"/>
    <s v="November 12"/>
    <s v="2019"/>
    <x v="903"/>
    <x v="10"/>
    <s v="12"/>
    <d v="2019-11-12T00:00:00"/>
    <d v="2019-11-12T07:50:00"/>
    <b v="0"/>
  </r>
  <r>
    <s v="November 12, 2019 at 12:55PM"/>
    <s v="November 12"/>
    <s v="2019"/>
    <x v="912"/>
    <x v="10"/>
    <s v="12"/>
    <d v="2019-11-12T00:00:00"/>
    <d v="2019-11-12T12:55:00"/>
    <b v="0"/>
  </r>
  <r>
    <s v="November 12, 2019 at 03:21PM"/>
    <s v="November 12"/>
    <s v="2019"/>
    <x v="260"/>
    <x v="10"/>
    <s v="12"/>
    <d v="2019-11-12T00:00:00"/>
    <d v="2019-11-12T15:21:00"/>
    <b v="0"/>
  </r>
  <r>
    <s v="November 13, 2019 at 12:24PM"/>
    <s v="November 13"/>
    <s v="2019"/>
    <x v="845"/>
    <x v="10"/>
    <s v="13"/>
    <d v="2019-11-13T00:00:00"/>
    <d v="2019-11-13T12:24:00"/>
    <b v="0"/>
  </r>
  <r>
    <s v="November 13, 2019 at 07:11PM"/>
    <s v="November 13"/>
    <s v="2019"/>
    <x v="926"/>
    <x v="10"/>
    <s v="13"/>
    <d v="2019-11-13T00:00:00"/>
    <d v="2019-11-13T19:11:00"/>
    <b v="0"/>
  </r>
  <r>
    <s v="November 14, 2019 at 07:18AM"/>
    <s v="November 14"/>
    <s v="2019"/>
    <x v="290"/>
    <x v="10"/>
    <s v="14"/>
    <d v="2019-11-14T00:00:00"/>
    <d v="2019-11-14T07:18:00"/>
    <b v="0"/>
  </r>
  <r>
    <s v="November 14, 2019 at 10:22AM"/>
    <s v="November 14"/>
    <s v="2019"/>
    <x v="328"/>
    <x v="10"/>
    <s v="14"/>
    <d v="2019-11-14T00:00:00"/>
    <d v="2019-11-14T10:22:00"/>
    <b v="0"/>
  </r>
  <r>
    <s v="November 14, 2019 at 02:20PM"/>
    <s v="November 14"/>
    <s v="2019"/>
    <x v="32"/>
    <x v="10"/>
    <s v="14"/>
    <d v="2019-11-14T00:00:00"/>
    <d v="2019-11-14T14:20:00"/>
    <b v="0"/>
  </r>
  <r>
    <s v="November 14, 2019 at 09:35PM"/>
    <s v="November 14"/>
    <s v="2019"/>
    <x v="706"/>
    <x v="10"/>
    <s v="14"/>
    <d v="2019-11-14T00:00:00"/>
    <d v="2019-11-14T21:35:00"/>
    <b v="0"/>
  </r>
  <r>
    <s v="November 15, 2019 at 07:20AM"/>
    <s v="November 15"/>
    <s v="2019"/>
    <x v="785"/>
    <x v="10"/>
    <s v="15"/>
    <d v="2019-11-15T00:00:00"/>
    <d v="2019-11-15T07:20:00"/>
    <b v="0"/>
  </r>
  <r>
    <s v="November 15, 2019 at 10:15AM"/>
    <s v="November 15"/>
    <s v="2019"/>
    <x v="241"/>
    <x v="10"/>
    <s v="15"/>
    <d v="2019-11-15T00:00:00"/>
    <d v="2019-11-15T10:15:00"/>
    <b v="0"/>
  </r>
  <r>
    <s v="November 15, 2019 at 05:36PM"/>
    <s v="November 15"/>
    <s v="2019"/>
    <x v="385"/>
    <x v="10"/>
    <s v="15"/>
    <d v="2019-11-15T00:00:00"/>
    <d v="2019-11-15T17:36:00"/>
    <b v="0"/>
  </r>
  <r>
    <s v="November 16, 2019 at 01:13PM"/>
    <s v="November 16"/>
    <s v="2019"/>
    <x v="233"/>
    <x v="10"/>
    <s v="16"/>
    <d v="2019-11-16T00:00:00"/>
    <d v="2019-11-16T13:13:00"/>
    <b v="0"/>
  </r>
  <r>
    <s v="November 16, 2019 at 08:19PM"/>
    <s v="November 16"/>
    <s v="2019"/>
    <x v="396"/>
    <x v="10"/>
    <s v="16"/>
    <d v="2019-11-16T00:00:00"/>
    <d v="2019-11-16T20:19:00"/>
    <b v="0"/>
  </r>
  <r>
    <s v="November 17, 2019 at 09:20AM"/>
    <s v="November 17"/>
    <s v="2019"/>
    <x v="71"/>
    <x v="10"/>
    <s v="17"/>
    <d v="2019-11-17T00:00:00"/>
    <d v="2019-11-17T09:20:00"/>
    <b v="0"/>
  </r>
  <r>
    <s v="November 17, 2019 at 03:41PM"/>
    <s v="November 17"/>
    <s v="2019"/>
    <x v="671"/>
    <x v="10"/>
    <s v="17"/>
    <d v="2019-11-17T00:00:00"/>
    <d v="2019-11-17T15:41:00"/>
    <b v="0"/>
  </r>
  <r>
    <s v="November 17, 2019 at 05:47PM"/>
    <s v="November 17"/>
    <s v="2019"/>
    <x v="208"/>
    <x v="10"/>
    <s v="17"/>
    <d v="2019-11-17T00:00:00"/>
    <d v="2019-11-17T17:47:00"/>
    <b v="0"/>
  </r>
  <r>
    <s v="November 19, 2019 at 07:58AM"/>
    <s v="November 19"/>
    <s v="2019"/>
    <x v="704"/>
    <x v="10"/>
    <s v="19"/>
    <d v="2019-11-19T00:00:00"/>
    <d v="2019-11-19T07:58:00"/>
    <b v="0"/>
  </r>
  <r>
    <s v="November 19, 2019 at 04:30PM"/>
    <s v="November 19"/>
    <s v="2019"/>
    <x v="420"/>
    <x v="10"/>
    <s v="19"/>
    <d v="2019-11-19T00:00:00"/>
    <d v="2019-11-19T16:30:00"/>
    <b v="0"/>
  </r>
  <r>
    <s v="November 20, 2019 at 06:47PM"/>
    <s v="November 20"/>
    <s v="2019"/>
    <x v="580"/>
    <x v="10"/>
    <s v="20"/>
    <d v="2019-11-20T00:00:00"/>
    <d v="2019-11-20T18:47:00"/>
    <b v="0"/>
  </r>
  <r>
    <s v="November 21, 2019 at 07:21AM"/>
    <s v="November 21"/>
    <s v="2019"/>
    <x v="692"/>
    <x v="10"/>
    <s v="21"/>
    <d v="2019-11-21T00:00:00"/>
    <d v="2019-11-21T07:21:00"/>
    <b v="0"/>
  </r>
  <r>
    <s v="November 21, 2019 at 07:43AM"/>
    <s v="November 21"/>
    <s v="2019"/>
    <x v="791"/>
    <x v="10"/>
    <s v="21"/>
    <d v="2019-11-21T00:00:00"/>
    <d v="2019-11-21T07:43:00"/>
    <b v="0"/>
  </r>
  <r>
    <s v="November 21, 2019 at 10:03AM"/>
    <s v="November 21"/>
    <s v="2019"/>
    <x v="549"/>
    <x v="10"/>
    <s v="21"/>
    <d v="2019-11-21T00:00:00"/>
    <d v="2019-11-21T10:03:00"/>
    <b v="0"/>
  </r>
  <r>
    <s v="November 21, 2019 at 11:43AM"/>
    <s v="November 21"/>
    <s v="2019"/>
    <x v="375"/>
    <x v="10"/>
    <s v="21"/>
    <d v="2019-11-21T00:00:00"/>
    <d v="2019-11-21T11:43:00"/>
    <b v="0"/>
  </r>
  <r>
    <s v="November 21, 2019 at 06:42PM"/>
    <s v="November 21"/>
    <s v="2019"/>
    <x v="41"/>
    <x v="10"/>
    <s v="21"/>
    <d v="2019-11-21T00:00:00"/>
    <d v="2019-11-21T18:42:00"/>
    <b v="0"/>
  </r>
  <r>
    <s v="November 22, 2019 at 08:25PM"/>
    <s v="November 22"/>
    <s v="2019"/>
    <x v="906"/>
    <x v="10"/>
    <s v="22"/>
    <d v="2019-11-22T00:00:00"/>
    <d v="2019-11-22T20:25:00"/>
    <b v="0"/>
  </r>
  <r>
    <s v="November 23, 2019 at 05:30AM"/>
    <s v="November 23"/>
    <s v="2019"/>
    <x v="927"/>
    <x v="10"/>
    <s v="23"/>
    <d v="2019-11-23T00:00:00"/>
    <d v="2019-11-23T05:30:00"/>
    <b v="0"/>
  </r>
  <r>
    <s v="November 24, 2019 at 09:14PM"/>
    <s v="November 24"/>
    <s v="2019"/>
    <x v="177"/>
    <x v="10"/>
    <s v="24"/>
    <d v="2019-11-24T00:00:00"/>
    <d v="2019-11-24T21:14:00"/>
    <b v="0"/>
  </r>
  <r>
    <s v="November 25, 2019 at 12:41PM"/>
    <s v="November 25"/>
    <s v="2019"/>
    <x v="1"/>
    <x v="10"/>
    <s v="25"/>
    <d v="2019-11-25T00:00:00"/>
    <d v="2019-11-25T12:41:00"/>
    <b v="0"/>
  </r>
  <r>
    <s v="November 26, 2019 at 06:41PM"/>
    <s v="November 26"/>
    <s v="2019"/>
    <x v="381"/>
    <x v="10"/>
    <s v="26"/>
    <d v="2019-11-26T00:00:00"/>
    <d v="2019-11-26T18:41:00"/>
    <b v="0"/>
  </r>
  <r>
    <s v="November 27, 2019 at 04:13PM"/>
    <s v="November 27"/>
    <s v="2019"/>
    <x v="928"/>
    <x v="10"/>
    <s v="27"/>
    <d v="2019-11-27T00:00:00"/>
    <d v="2019-11-27T16:13:00"/>
    <b v="0"/>
  </r>
  <r>
    <s v="November 27, 2019 at 10:34PM"/>
    <s v="November 27"/>
    <s v="2019"/>
    <x v="405"/>
    <x v="10"/>
    <s v="27"/>
    <d v="2019-11-27T00:00:00"/>
    <d v="2019-11-27T22:34:00"/>
    <b v="0"/>
  </r>
  <r>
    <s v="November 28, 2019 at 09:51AM"/>
    <s v="November 28"/>
    <s v="2019"/>
    <x v="428"/>
    <x v="10"/>
    <s v="28"/>
    <d v="2019-11-28T00:00:00"/>
    <d v="2019-11-28T09:51:00"/>
    <b v="0"/>
  </r>
  <r>
    <s v="November 28, 2019 at 06:40PM"/>
    <s v="November 28"/>
    <s v="2019"/>
    <x v="2"/>
    <x v="10"/>
    <s v="28"/>
    <d v="2019-11-28T00:00:00"/>
    <d v="2019-11-28T18:40:00"/>
    <b v="0"/>
  </r>
  <r>
    <s v="November 28, 2019 at 11:47PM"/>
    <s v="November 28"/>
    <s v="2019"/>
    <x v="929"/>
    <x v="10"/>
    <s v="28"/>
    <d v="2019-11-28T00:00:00"/>
    <d v="2019-11-28T23:47:00"/>
    <b v="0"/>
  </r>
  <r>
    <s v="November 29, 2019 at 06:09PM"/>
    <s v="November 29"/>
    <s v="2019"/>
    <x v="743"/>
    <x v="10"/>
    <s v="29"/>
    <d v="2019-11-29T00:00:00"/>
    <d v="2019-11-29T18:09:00"/>
    <b v="0"/>
  </r>
  <r>
    <s v="November 29, 2019 at 07:46PM"/>
    <s v="November 29"/>
    <s v="2019"/>
    <x v="930"/>
    <x v="10"/>
    <s v="29"/>
    <d v="2019-11-29T00:00:00"/>
    <d v="2019-11-29T19:46:00"/>
    <b v="0"/>
  </r>
  <r>
    <s v="November 30, 2019 at 08:12AM"/>
    <s v="November 30"/>
    <s v="2019"/>
    <x v="222"/>
    <x v="10"/>
    <s v="30"/>
    <d v="2019-11-30T00:00:00"/>
    <d v="2019-11-30T08:12:00"/>
    <b v="0"/>
  </r>
  <r>
    <s v="November 30, 2019 at 09:06PM"/>
    <s v="November 30"/>
    <s v="2019"/>
    <x v="559"/>
    <x v="10"/>
    <s v="30"/>
    <d v="2019-11-30T00:00:00"/>
    <d v="2019-11-30T21:06:00"/>
    <b v="0"/>
  </r>
  <r>
    <s v="December 01, 2019 at 08:08AM"/>
    <s v="December 01"/>
    <s v="2019"/>
    <x v="769"/>
    <x v="11"/>
    <s v="01"/>
    <d v="2019-12-01T00:00:00"/>
    <d v="2019-12-01T08:08:00"/>
    <b v="0"/>
  </r>
  <r>
    <s v="December 01, 2019 at 09:35AM"/>
    <s v="December 01"/>
    <s v="2019"/>
    <x v="761"/>
    <x v="11"/>
    <s v="01"/>
    <d v="2019-12-01T00:00:00"/>
    <d v="2019-12-01T09:35:00"/>
    <b v="0"/>
  </r>
  <r>
    <s v="December 01, 2019 at 06:58PM"/>
    <s v="December 01"/>
    <s v="2019"/>
    <x v="684"/>
    <x v="11"/>
    <s v="01"/>
    <d v="2019-12-01T00:00:00"/>
    <d v="2019-12-01T18:58:00"/>
    <b v="0"/>
  </r>
  <r>
    <s v="December 03, 2019 at 01:54PM"/>
    <s v="December 03"/>
    <s v="2019"/>
    <x v="867"/>
    <x v="11"/>
    <s v="03"/>
    <d v="2019-12-03T00:00:00"/>
    <d v="2019-12-03T13:54:00"/>
    <b v="0"/>
  </r>
  <r>
    <s v="December 03, 2019 at 09:04PM"/>
    <s v="December 03"/>
    <s v="2019"/>
    <x v="467"/>
    <x v="11"/>
    <s v="03"/>
    <d v="2019-12-03T00:00:00"/>
    <d v="2019-12-03T21:04:00"/>
    <b v="0"/>
  </r>
  <r>
    <s v="December 04, 2019 at 10:59AM"/>
    <s v="December 04"/>
    <s v="2019"/>
    <x v="522"/>
    <x v="11"/>
    <s v="04"/>
    <d v="2019-12-04T00:00:00"/>
    <d v="2019-12-04T10:59:00"/>
    <b v="0"/>
  </r>
  <r>
    <s v="December 04, 2019 at 07:40PM"/>
    <s v="December 04"/>
    <s v="2019"/>
    <x v="931"/>
    <x v="11"/>
    <s v="04"/>
    <d v="2019-12-04T00:00:00"/>
    <d v="2019-12-04T19:40:00"/>
    <b v="0"/>
  </r>
  <r>
    <s v="December 05, 2019 at 03:59PM"/>
    <s v="December 05"/>
    <s v="2019"/>
    <x v="337"/>
    <x v="11"/>
    <s v="05"/>
    <d v="2019-12-05T00:00:00"/>
    <d v="2019-12-05T15:59:00"/>
    <b v="0"/>
  </r>
  <r>
    <s v="December 06, 2019 at 01:33PM"/>
    <s v="December 06"/>
    <s v="2019"/>
    <x v="120"/>
    <x v="11"/>
    <s v="06"/>
    <d v="2019-12-06T00:00:00"/>
    <d v="2019-12-06T13:33:00"/>
    <b v="0"/>
  </r>
  <r>
    <s v="December 07, 2019 at 07:46AM"/>
    <s v="December 07"/>
    <s v="2019"/>
    <x v="781"/>
    <x v="11"/>
    <s v="07"/>
    <d v="2019-12-07T00:00:00"/>
    <d v="2019-12-07T07:46:00"/>
    <b v="0"/>
  </r>
  <r>
    <s v="December 07, 2019 at 11:02AM"/>
    <s v="December 07"/>
    <s v="2019"/>
    <x v="388"/>
    <x v="11"/>
    <s v="07"/>
    <d v="2019-12-07T00:00:00"/>
    <d v="2019-12-07T11:02:00"/>
    <b v="0"/>
  </r>
  <r>
    <s v="December 07, 2019 at 03:37PM"/>
    <s v="December 07"/>
    <s v="2019"/>
    <x v="102"/>
    <x v="11"/>
    <s v="07"/>
    <d v="2019-12-07T00:00:00"/>
    <d v="2019-12-07T15:37:00"/>
    <b v="0"/>
  </r>
  <r>
    <s v="December 07, 2019 at 09:53PM"/>
    <s v="December 07"/>
    <s v="2019"/>
    <x v="932"/>
    <x v="11"/>
    <s v="07"/>
    <d v="2019-12-07T00:00:00"/>
    <d v="2019-12-07T21:53:00"/>
    <b v="0"/>
  </r>
  <r>
    <s v="December 08, 2019 at 12:10PM"/>
    <s v="December 08"/>
    <s v="2019"/>
    <x v="433"/>
    <x v="11"/>
    <s v="08"/>
    <d v="2019-12-08T00:00:00"/>
    <d v="2019-12-08T12:10:00"/>
    <b v="0"/>
  </r>
  <r>
    <s v="December 09, 2019 at 08:29AM"/>
    <s v="December 09"/>
    <s v="2019"/>
    <x v="238"/>
    <x v="11"/>
    <s v="09"/>
    <d v="2019-12-09T00:00:00"/>
    <d v="2019-12-09T08:29:00"/>
    <b v="0"/>
  </r>
  <r>
    <s v="December 10, 2019 at 06:57AM"/>
    <s v="December 10"/>
    <s v="2019"/>
    <x v="892"/>
    <x v="11"/>
    <s v="10"/>
    <d v="2019-12-10T00:00:00"/>
    <d v="2019-12-10T06:57:00"/>
    <b v="0"/>
  </r>
  <r>
    <s v="December 10, 2019 at 08:44AM"/>
    <s v="December 10"/>
    <s v="2019"/>
    <x v="414"/>
    <x v="11"/>
    <s v="10"/>
    <d v="2019-12-10T00:00:00"/>
    <d v="2019-12-10T08:44:00"/>
    <b v="0"/>
  </r>
  <r>
    <s v="December 10, 2019 at 09:11AM"/>
    <s v="December 10"/>
    <s v="2019"/>
    <x v="298"/>
    <x v="11"/>
    <s v="10"/>
    <d v="2019-12-10T00:00:00"/>
    <d v="2019-12-10T09:11:00"/>
    <b v="0"/>
  </r>
  <r>
    <s v="December 10, 2019 at 10:20AM"/>
    <s v="December 10"/>
    <s v="2019"/>
    <x v="43"/>
    <x v="11"/>
    <s v="10"/>
    <d v="2019-12-10T00:00:00"/>
    <d v="2019-12-10T10:20:00"/>
    <b v="0"/>
  </r>
  <r>
    <s v="December 10, 2019 at 07:37PM"/>
    <s v="December 10"/>
    <s v="2019"/>
    <x v="530"/>
    <x v="11"/>
    <s v="10"/>
    <d v="2019-12-10T00:00:00"/>
    <d v="2019-12-10T19:37:00"/>
    <b v="0"/>
  </r>
  <r>
    <s v="December 11, 2019 at 10:01AM"/>
    <s v="December 11"/>
    <s v="2019"/>
    <x v="533"/>
    <x v="11"/>
    <s v="11"/>
    <d v="2019-12-11T00:00:00"/>
    <d v="2019-12-11T10:01:00"/>
    <b v="0"/>
  </r>
  <r>
    <s v="December 11, 2019 at 11:38AM"/>
    <s v="December 11"/>
    <s v="2019"/>
    <x v="798"/>
    <x v="11"/>
    <s v="11"/>
    <d v="2019-12-11T00:00:00"/>
    <d v="2019-12-11T11:38:00"/>
    <b v="0"/>
  </r>
  <r>
    <s v="December 12, 2019 at 11:17AM"/>
    <s v="December 12"/>
    <s v="2019"/>
    <x v="316"/>
    <x v="11"/>
    <s v="12"/>
    <d v="2019-12-12T00:00:00"/>
    <d v="2019-12-12T11:17:00"/>
    <b v="1"/>
  </r>
  <r>
    <s v="December 12, 2019 at 11:18AM"/>
    <s v="December 12"/>
    <s v="2019"/>
    <x v="202"/>
    <x v="11"/>
    <s v="12"/>
    <d v="2019-12-12T00:00:00"/>
    <d v="2019-12-12T11:18:00"/>
    <b v="1"/>
  </r>
  <r>
    <s v="December 14, 2019 at 07:34AM"/>
    <s v="December 14"/>
    <s v="2019"/>
    <x v="251"/>
    <x v="11"/>
    <s v="14"/>
    <d v="2019-12-14T00:00:00"/>
    <d v="2019-12-14T07:34:00"/>
    <b v="0"/>
  </r>
  <r>
    <s v="December 14, 2019 at 03:51PM"/>
    <s v="December 14"/>
    <s v="2019"/>
    <x v="874"/>
    <x v="11"/>
    <s v="14"/>
    <d v="2019-12-14T00:00:00"/>
    <d v="2019-12-14T15:51:00"/>
    <b v="0"/>
  </r>
  <r>
    <s v="December 15, 2019 at 08:53AM"/>
    <s v="December 15"/>
    <s v="2019"/>
    <x v="921"/>
    <x v="11"/>
    <s v="15"/>
    <d v="2019-12-15T00:00:00"/>
    <d v="2019-12-15T08:53:00"/>
    <b v="0"/>
  </r>
  <r>
    <s v="December 15, 2019 at 01:10PM"/>
    <s v="December 15"/>
    <s v="2019"/>
    <x v="134"/>
    <x v="11"/>
    <s v="15"/>
    <d v="2019-12-15T00:00:00"/>
    <d v="2019-12-15T13:10:00"/>
    <b v="0"/>
  </r>
  <r>
    <s v="December 15, 2019 at 10:38PM"/>
    <s v="December 15"/>
    <s v="2019"/>
    <x v="933"/>
    <x v="11"/>
    <s v="15"/>
    <d v="2019-12-15T00:00:00"/>
    <d v="2019-12-15T22:38:00"/>
    <b v="0"/>
  </r>
  <r>
    <s v="December 16, 2019 at 07:46AM"/>
    <s v="December 16"/>
    <s v="2019"/>
    <x v="781"/>
    <x v="11"/>
    <s v="16"/>
    <d v="2019-12-16T00:00:00"/>
    <d v="2019-12-16T07:46:00"/>
    <b v="0"/>
  </r>
  <r>
    <s v="December 16, 2019 at 07:23PM"/>
    <s v="December 16"/>
    <s v="2019"/>
    <x v="457"/>
    <x v="11"/>
    <s v="16"/>
    <d v="2019-12-16T00:00:00"/>
    <d v="2019-12-16T19:23:00"/>
    <b v="0"/>
  </r>
  <r>
    <s v="December 17, 2019 at 07:18AM"/>
    <s v="December 17"/>
    <s v="2019"/>
    <x v="290"/>
    <x v="11"/>
    <s v="17"/>
    <d v="2019-12-17T00:00:00"/>
    <d v="2019-12-17T07:18:00"/>
    <b v="0"/>
  </r>
  <r>
    <s v="December 17, 2019 at 08:42PM"/>
    <s v="December 17"/>
    <s v="2019"/>
    <x v="833"/>
    <x v="11"/>
    <s v="17"/>
    <d v="2019-12-17T00:00:00"/>
    <d v="2019-12-17T20:42:00"/>
    <b v="0"/>
  </r>
  <r>
    <s v="December 18, 2019 at 09:05AM"/>
    <s v="December 18"/>
    <s v="2019"/>
    <x v="411"/>
    <x v="11"/>
    <s v="18"/>
    <d v="2019-12-18T00:00:00"/>
    <d v="2019-12-18T09:05:00"/>
    <b v="0"/>
  </r>
  <r>
    <s v="December 18, 2019 at 09:42AM"/>
    <s v="December 18"/>
    <s v="2019"/>
    <x v="525"/>
    <x v="11"/>
    <s v="18"/>
    <d v="2019-12-18T00:00:00"/>
    <d v="2019-12-18T09:42:00"/>
    <b v="0"/>
  </r>
  <r>
    <s v="December 18, 2019 at 12:00PM"/>
    <s v="December 18"/>
    <s v="2019"/>
    <x v="611"/>
    <x v="11"/>
    <s v="18"/>
    <d v="2019-12-18T00:00:00"/>
    <d v="2019-12-18T12:00:00"/>
    <b v="0"/>
  </r>
  <r>
    <s v="December 19, 2019 at 08:27AM"/>
    <s v="December 19"/>
    <s v="2019"/>
    <x v="458"/>
    <x v="11"/>
    <s v="19"/>
    <d v="2019-12-19T00:00:00"/>
    <d v="2019-12-19T08:27:00"/>
    <b v="0"/>
  </r>
  <r>
    <s v="December 19, 2019 at 03:15PM"/>
    <s v="December 19"/>
    <s v="2019"/>
    <x v="140"/>
    <x v="11"/>
    <s v="19"/>
    <d v="2019-12-19T00:00:00"/>
    <d v="2019-12-19T15:15:00"/>
    <b v="0"/>
  </r>
  <r>
    <s v="December 20, 2019 at 07:24AM"/>
    <s v="December 20"/>
    <s v="2019"/>
    <x v="583"/>
    <x v="11"/>
    <s v="20"/>
    <d v="2019-12-20T00:00:00"/>
    <d v="2019-12-20T07:24:00"/>
    <b v="0"/>
  </r>
  <r>
    <s v="December 22, 2019 at 07:56AM"/>
    <s v="December 22"/>
    <s v="2019"/>
    <x v="214"/>
    <x v="11"/>
    <s v="22"/>
    <d v="2019-12-22T00:00:00"/>
    <d v="2019-12-22T07:56:00"/>
    <b v="0"/>
  </r>
  <r>
    <s v="December 22, 2019 at 11:14AM"/>
    <s v="December 22"/>
    <s v="2019"/>
    <x v="567"/>
    <x v="11"/>
    <s v="22"/>
    <d v="2019-12-22T00:00:00"/>
    <d v="2019-12-22T11:14:00"/>
    <b v="0"/>
  </r>
  <r>
    <s v="December 23, 2019 at 07:41AM"/>
    <s v="December 23"/>
    <s v="2019"/>
    <x v="686"/>
    <x v="11"/>
    <s v="23"/>
    <d v="2019-12-23T00:00:00"/>
    <d v="2019-12-23T07:41:00"/>
    <b v="0"/>
  </r>
  <r>
    <s v="December 23, 2019 at 02:43PM"/>
    <s v="December 23"/>
    <s v="2019"/>
    <x v="934"/>
    <x v="11"/>
    <s v="23"/>
    <d v="2019-12-23T00:00:00"/>
    <d v="2019-12-23T14:43:00"/>
    <b v="0"/>
  </r>
  <r>
    <s v="December 23, 2019 at 09:10PM"/>
    <s v="December 23"/>
    <s v="2019"/>
    <x v="864"/>
    <x v="11"/>
    <s v="23"/>
    <d v="2019-12-23T00:00:00"/>
    <d v="2019-12-23T21:10:00"/>
    <b v="0"/>
  </r>
  <r>
    <s v="December 26, 2019 at 07:43AM"/>
    <s v="December 26"/>
    <s v="2019"/>
    <x v="791"/>
    <x v="11"/>
    <s v="26"/>
    <d v="2019-12-26T00:00:00"/>
    <d v="2019-12-26T07:43:00"/>
    <b v="0"/>
  </r>
  <r>
    <s v="December 26, 2019 at 08:34AM"/>
    <s v="December 26"/>
    <s v="2019"/>
    <x v="227"/>
    <x v="11"/>
    <s v="26"/>
    <d v="2019-12-26T00:00:00"/>
    <d v="2019-12-26T08:34:00"/>
    <b v="0"/>
  </r>
  <r>
    <s v="December 26, 2019 at 12:41PM"/>
    <s v="December 26"/>
    <s v="2019"/>
    <x v="1"/>
    <x v="11"/>
    <s v="26"/>
    <d v="2019-12-26T00:00:00"/>
    <d v="2019-12-26T12:41:00"/>
    <b v="0"/>
  </r>
  <r>
    <s v="December 26, 2019 at 05:15PM"/>
    <s v="December 26"/>
    <s v="2019"/>
    <x v="935"/>
    <x v="11"/>
    <s v="26"/>
    <d v="2019-12-26T00:00:00"/>
    <d v="2019-12-26T17:15:00"/>
    <b v="0"/>
  </r>
  <r>
    <s v="December 27, 2019 at 10:44AM"/>
    <s v="December 27"/>
    <s v="2019"/>
    <x v="399"/>
    <x v="11"/>
    <s v="27"/>
    <d v="2019-12-27T00:00:00"/>
    <d v="2019-12-27T10:44:00"/>
    <b v="0"/>
  </r>
  <r>
    <s v="December 29, 2019 at 08:39AM"/>
    <s v="December 29"/>
    <s v="2019"/>
    <x v="92"/>
    <x v="11"/>
    <s v="29"/>
    <d v="2019-12-29T00:00:00"/>
    <d v="2019-12-29T08:39:00"/>
    <b v="0"/>
  </r>
  <r>
    <s v="December 29, 2019 at 11:23AM"/>
    <s v="December 29"/>
    <s v="2019"/>
    <x v="72"/>
    <x v="11"/>
    <s v="29"/>
    <d v="2019-12-29T00:00:00"/>
    <d v="2019-12-29T11:23:00"/>
    <b v="0"/>
  </r>
  <r>
    <s v="December 29, 2019 at 12:09PM"/>
    <s v="December 29"/>
    <s v="2019"/>
    <x v="479"/>
    <x v="11"/>
    <s v="29"/>
    <d v="2019-12-29T00:00:00"/>
    <d v="2019-12-29T12:09:00"/>
    <b v="0"/>
  </r>
  <r>
    <s v="December 29, 2019 at 12:41PM"/>
    <s v="December 29"/>
    <s v="2019"/>
    <x v="1"/>
    <x v="11"/>
    <s v="29"/>
    <d v="2019-12-29T00:00:00"/>
    <d v="2019-12-29T12:41:00"/>
    <b v="0"/>
  </r>
  <r>
    <s v="December 30, 2019 at 09:26AM"/>
    <s v="December 30"/>
    <s v="2019"/>
    <x v="513"/>
    <x v="11"/>
    <s v="30"/>
    <d v="2019-12-30T00:00:00"/>
    <d v="2019-12-30T09:26:00"/>
    <b v="0"/>
  </r>
  <r>
    <s v="December 30, 2019 at 08:28PM"/>
    <s v="December 30"/>
    <s v="2019"/>
    <x v="860"/>
    <x v="11"/>
    <s v="30"/>
    <d v="2019-12-30T00:00:00"/>
    <d v="2019-12-30T20:28:00"/>
    <b v="0"/>
  </r>
  <r>
    <s v="December 31, 2019 at 07:33AM"/>
    <s v="December 31"/>
    <s v="2019"/>
    <x v="125"/>
    <x v="11"/>
    <s v="31"/>
    <d v="2019-12-31T00:00:00"/>
    <d v="2019-12-31T07:33:00"/>
    <b v="0"/>
  </r>
  <r>
    <s v="December 31, 2019 at 08:43AM"/>
    <s v="December 31"/>
    <s v="2019"/>
    <x v="413"/>
    <x v="11"/>
    <s v="31"/>
    <d v="2019-12-31T00:00:00"/>
    <d v="2019-12-31T08:43:00"/>
    <b v="0"/>
  </r>
  <r>
    <s v="December 31, 2019 at 02:31PM"/>
    <s v="December 31"/>
    <s v="2019"/>
    <x v="936"/>
    <x v="11"/>
    <s v="31"/>
    <d v="2019-12-31T00:00:00"/>
    <d v="2019-12-31T14:31:00"/>
    <b v="0"/>
  </r>
  <r>
    <s v="January 01, 2020 at 09:28AM"/>
    <s v="January 01"/>
    <s v="2020"/>
    <x v="206"/>
    <x v="0"/>
    <s v="01"/>
    <d v="2020-01-01T00:00:00"/>
    <d v="2020-01-01T09:28:00"/>
    <b v="0"/>
  </r>
  <r>
    <s v="January 01, 2020 at 11:34AM"/>
    <s v="January 01"/>
    <s v="2020"/>
    <x v="739"/>
    <x v="0"/>
    <s v="01"/>
    <d v="2020-01-01T00:00:00"/>
    <d v="2020-01-01T11:34:00"/>
    <b v="0"/>
  </r>
  <r>
    <s v="January 01, 2020 at 07:16PM"/>
    <s v="January 01"/>
    <s v="2020"/>
    <x v="729"/>
    <x v="0"/>
    <s v="01"/>
    <d v="2020-01-01T00:00:00"/>
    <d v="2020-01-01T19:16:00"/>
    <b v="0"/>
  </r>
  <r>
    <s v="January 01, 2020 at 08:05PM"/>
    <s v="January 01"/>
    <s v="2020"/>
    <x v="937"/>
    <x v="0"/>
    <s v="01"/>
    <d v="2020-01-01T00:00:00"/>
    <d v="2020-01-01T20:05:00"/>
    <b v="0"/>
  </r>
  <r>
    <s v="January 01, 2020 at 08:23PM"/>
    <s v="January 01"/>
    <s v="2020"/>
    <x v="477"/>
    <x v="0"/>
    <s v="01"/>
    <d v="2020-01-01T00:00:00"/>
    <d v="2020-01-01T20:23:00"/>
    <b v="0"/>
  </r>
  <r>
    <s v="January 02, 2020 at 10:56AM"/>
    <s v="January 02"/>
    <s v="2020"/>
    <x v="207"/>
    <x v="0"/>
    <s v="02"/>
    <d v="2020-01-02T00:00:00"/>
    <d v="2020-01-02T10:56:00"/>
    <b v="0"/>
  </r>
  <r>
    <s v="January 02, 2020 at 02:05PM"/>
    <s v="January 02"/>
    <s v="2020"/>
    <x v="10"/>
    <x v="0"/>
    <s v="02"/>
    <d v="2020-01-02T00:00:00"/>
    <d v="2020-01-02T14:05:00"/>
    <b v="0"/>
  </r>
  <r>
    <s v="January 03, 2020 at 04:04PM"/>
    <s v="January 03"/>
    <s v="2020"/>
    <x v="938"/>
    <x v="0"/>
    <s v="03"/>
    <d v="2020-01-03T00:00:00"/>
    <d v="2020-01-03T16:04:00"/>
    <b v="0"/>
  </r>
  <r>
    <s v="January 03, 2020 at 07:47PM"/>
    <s v="January 03"/>
    <s v="2020"/>
    <x v="782"/>
    <x v="0"/>
    <s v="03"/>
    <d v="2020-01-03T00:00:00"/>
    <d v="2020-01-03T19:47:00"/>
    <b v="0"/>
  </r>
  <r>
    <s v="January 04, 2020 at 01:59PM"/>
    <s v="January 04"/>
    <s v="2020"/>
    <x v="695"/>
    <x v="0"/>
    <s v="04"/>
    <d v="2020-01-04T00:00:00"/>
    <d v="2020-01-04T13:59:00"/>
    <b v="0"/>
  </r>
  <r>
    <s v="January 04, 2020 at 07:57PM"/>
    <s v="January 04"/>
    <s v="2020"/>
    <x v="844"/>
    <x v="0"/>
    <s v="04"/>
    <d v="2020-01-04T00:00:00"/>
    <d v="2020-01-04T19:57:00"/>
    <b v="0"/>
  </r>
  <r>
    <s v="January 04, 2020 at 09:17PM"/>
    <s v="January 04"/>
    <s v="2020"/>
    <x v="646"/>
    <x v="0"/>
    <s v="04"/>
    <d v="2020-01-04T00:00:00"/>
    <d v="2020-01-04T21:17:00"/>
    <b v="0"/>
  </r>
  <r>
    <s v="January 05, 2020 at 09:13AM"/>
    <s v="January 05"/>
    <s v="2020"/>
    <x v="770"/>
    <x v="0"/>
    <s v="05"/>
    <d v="2020-01-05T00:00:00"/>
    <d v="2020-01-05T09:13:00"/>
    <b v="0"/>
  </r>
  <r>
    <s v="January 05, 2020 at 09:10PM"/>
    <s v="January 05"/>
    <s v="2020"/>
    <x v="864"/>
    <x v="0"/>
    <s v="05"/>
    <d v="2020-01-05T00:00:00"/>
    <d v="2020-01-05T21:10:00"/>
    <b v="0"/>
  </r>
  <r>
    <s v="January 05, 2020 at 09:32PM"/>
    <s v="January 05"/>
    <s v="2020"/>
    <x v="51"/>
    <x v="0"/>
    <s v="05"/>
    <d v="2020-01-05T00:00:00"/>
    <d v="2020-01-05T21:32:00"/>
    <b v="0"/>
  </r>
  <r>
    <s v="January 06, 2020 at 04:54PM"/>
    <s v="January 06"/>
    <s v="2020"/>
    <x v="473"/>
    <x v="0"/>
    <s v="06"/>
    <d v="2020-01-06T00:00:00"/>
    <d v="2020-01-06T16:54:00"/>
    <b v="0"/>
  </r>
  <r>
    <s v="January 06, 2020 at 08:45PM"/>
    <s v="January 06"/>
    <s v="2020"/>
    <x v="875"/>
    <x v="0"/>
    <s v="06"/>
    <d v="2020-01-06T00:00:00"/>
    <d v="2020-01-06T20:45:00"/>
    <b v="0"/>
  </r>
  <r>
    <s v="January 07, 2020 at 09:11AM"/>
    <s v="January 07"/>
    <s v="2020"/>
    <x v="298"/>
    <x v="0"/>
    <s v="07"/>
    <d v="2020-01-07T00:00:00"/>
    <d v="2020-01-07T09:11:00"/>
    <b v="0"/>
  </r>
  <r>
    <s v="January 07, 2020 at 09:58AM"/>
    <s v="January 07"/>
    <s v="2020"/>
    <x v="673"/>
    <x v="0"/>
    <s v="07"/>
    <d v="2020-01-07T00:00:00"/>
    <d v="2020-01-07T09:58:00"/>
    <b v="0"/>
  </r>
  <r>
    <s v="January 11, 2020 at 10:31AM"/>
    <s v="January 11"/>
    <s v="2020"/>
    <x v="377"/>
    <x v="0"/>
    <s v="11"/>
    <d v="2020-01-11T00:00:00"/>
    <d v="2020-01-11T10:31:00"/>
    <b v="0"/>
  </r>
  <r>
    <s v="January 12, 2020 at 05:30PM"/>
    <s v="January 12"/>
    <s v="2020"/>
    <x v="539"/>
    <x v="0"/>
    <s v="12"/>
    <d v="2020-01-12T00:00:00"/>
    <d v="2020-01-12T17:30:00"/>
    <b v="0"/>
  </r>
  <r>
    <s v="January 13, 2020 at 08:54AM"/>
    <s v="January 13"/>
    <s v="2020"/>
    <x v="727"/>
    <x v="0"/>
    <s v="13"/>
    <d v="2020-01-13T00:00:00"/>
    <d v="2020-01-13T08:54:00"/>
    <b v="0"/>
  </r>
  <r>
    <s v="January 13, 2020 at 12:41PM"/>
    <s v="January 13"/>
    <s v="2020"/>
    <x v="1"/>
    <x v="0"/>
    <s v="13"/>
    <d v="2020-01-13T00:00:00"/>
    <d v="2020-01-13T12:41:00"/>
    <b v="0"/>
  </r>
  <r>
    <s v="January 13, 2020 at 04:20PM"/>
    <s v="January 13"/>
    <s v="2020"/>
    <x v="666"/>
    <x v="0"/>
    <s v="13"/>
    <d v="2020-01-13T00:00:00"/>
    <d v="2020-01-13T16:20:00"/>
    <b v="0"/>
  </r>
  <r>
    <s v="January 13, 2020 at 06:09PM"/>
    <s v="January 13"/>
    <s v="2020"/>
    <x v="743"/>
    <x v="0"/>
    <s v="13"/>
    <d v="2020-01-13T00:00:00"/>
    <d v="2020-01-13T18:09:00"/>
    <b v="0"/>
  </r>
  <r>
    <s v="January 15, 2020 at 09:11AM"/>
    <s v="January 15"/>
    <s v="2020"/>
    <x v="298"/>
    <x v="0"/>
    <s v="15"/>
    <d v="2020-01-15T00:00:00"/>
    <d v="2020-01-15T09:11:00"/>
    <b v="0"/>
  </r>
  <r>
    <s v="January 15, 2020 at 09:38AM"/>
    <s v="January 15"/>
    <s v="2020"/>
    <x v="234"/>
    <x v="0"/>
    <s v="15"/>
    <d v="2020-01-15T00:00:00"/>
    <d v="2020-01-15T09:38:00"/>
    <b v="0"/>
  </r>
  <r>
    <s v="January 15, 2020 at 10:21AM"/>
    <s v="January 15"/>
    <s v="2020"/>
    <x v="939"/>
    <x v="0"/>
    <s v="15"/>
    <d v="2020-01-15T00:00:00"/>
    <d v="2020-01-15T10:21:00"/>
    <b v="0"/>
  </r>
  <r>
    <s v="January 16, 2020 at 11:15AM"/>
    <s v="January 16"/>
    <s v="2020"/>
    <x v="717"/>
    <x v="0"/>
    <s v="16"/>
    <d v="2020-01-16T00:00:00"/>
    <d v="2020-01-16T11:15:00"/>
    <b v="0"/>
  </r>
  <r>
    <s v="January 17, 2020 at 07:36AM"/>
    <s v="January 17"/>
    <s v="2020"/>
    <x v="765"/>
    <x v="0"/>
    <s v="17"/>
    <d v="2020-01-17T00:00:00"/>
    <d v="2020-01-17T07:36:00"/>
    <b v="1"/>
  </r>
  <r>
    <s v="January 17, 2020 at 07:37AM"/>
    <s v="January 17"/>
    <s v="2020"/>
    <x v="736"/>
    <x v="0"/>
    <s v="17"/>
    <d v="2020-01-17T00:00:00"/>
    <d v="2020-01-17T07:37:00"/>
    <b v="1"/>
  </r>
  <r>
    <s v="January 17, 2020 at 03:53PM"/>
    <s v="January 17"/>
    <s v="2020"/>
    <x v="571"/>
    <x v="0"/>
    <s v="17"/>
    <d v="2020-01-17T00:00:00"/>
    <d v="2020-01-17T15:53:00"/>
    <b v="0"/>
  </r>
  <r>
    <s v="January 17, 2020 at 07:09PM"/>
    <s v="January 17"/>
    <s v="2020"/>
    <x v="940"/>
    <x v="0"/>
    <s v="17"/>
    <d v="2020-01-17T00:00:00"/>
    <d v="2020-01-17T19:09:00"/>
    <b v="0"/>
  </r>
  <r>
    <s v="January 18, 2020 at 06:22AM"/>
    <s v="January 18"/>
    <s v="2020"/>
    <x v="941"/>
    <x v="0"/>
    <s v="18"/>
    <d v="2020-01-18T00:00:00"/>
    <d v="2020-01-18T06:22:00"/>
    <b v="0"/>
  </r>
  <r>
    <s v="January 18, 2020 at 08:24AM"/>
    <s v="January 18"/>
    <s v="2020"/>
    <x v="669"/>
    <x v="0"/>
    <s v="18"/>
    <d v="2020-01-18T00:00:00"/>
    <d v="2020-01-18T08:24:00"/>
    <b v="0"/>
  </r>
  <r>
    <s v="January 18, 2020 at 05:39PM"/>
    <s v="January 18"/>
    <s v="2020"/>
    <x v="541"/>
    <x v="0"/>
    <s v="18"/>
    <d v="2020-01-18T00:00:00"/>
    <d v="2020-01-18T17:39:00"/>
    <b v="0"/>
  </r>
  <r>
    <s v="January 18, 2020 at 07:13PM"/>
    <s v="January 18"/>
    <s v="2020"/>
    <x v="863"/>
    <x v="0"/>
    <s v="18"/>
    <d v="2020-01-18T00:00:00"/>
    <d v="2020-01-18T19:13:00"/>
    <b v="0"/>
  </r>
  <r>
    <s v="January 19, 2020 at 09:46AM"/>
    <s v="January 19"/>
    <s v="2020"/>
    <x v="55"/>
    <x v="0"/>
    <s v="19"/>
    <d v="2020-01-19T00:00:00"/>
    <d v="2020-01-19T09:46:00"/>
    <b v="0"/>
  </r>
  <r>
    <s v="January 19, 2020 at 03:04PM"/>
    <s v="January 19"/>
    <s v="2020"/>
    <x v="406"/>
    <x v="0"/>
    <s v="19"/>
    <d v="2020-01-19T00:00:00"/>
    <d v="2020-01-19T15:04:00"/>
    <b v="0"/>
  </r>
  <r>
    <s v="January 19, 2020 at 06:12PM"/>
    <s v="January 19"/>
    <s v="2020"/>
    <x v="262"/>
    <x v="0"/>
    <s v="19"/>
    <d v="2020-01-19T00:00:00"/>
    <d v="2020-01-19T18:12:00"/>
    <b v="0"/>
  </r>
  <r>
    <s v="January 20, 2020 at 09:15AM"/>
    <s v="January 20"/>
    <s v="2020"/>
    <x v="942"/>
    <x v="0"/>
    <s v="20"/>
    <d v="2020-01-20T00:00:00"/>
    <d v="2020-01-20T09:15:00"/>
    <b v="0"/>
  </r>
  <r>
    <s v="January 20, 2020 at 03:33PM"/>
    <s v="January 20"/>
    <s v="2020"/>
    <x v="885"/>
    <x v="0"/>
    <s v="20"/>
    <d v="2020-01-20T00:00:00"/>
    <d v="2020-01-20T15:33:00"/>
    <b v="0"/>
  </r>
  <r>
    <s v="January 21, 2020 at 09:53AM"/>
    <s v="January 21"/>
    <s v="2020"/>
    <x v="689"/>
    <x v="0"/>
    <s v="21"/>
    <d v="2020-01-21T00:00:00"/>
    <d v="2020-01-21T09:53:00"/>
    <b v="0"/>
  </r>
  <r>
    <s v="January 21, 2020 at 12:35PM"/>
    <s v="January 21"/>
    <s v="2020"/>
    <x v="836"/>
    <x v="0"/>
    <s v="21"/>
    <d v="2020-01-21T00:00:00"/>
    <d v="2020-01-21T12:35:00"/>
    <b v="0"/>
  </r>
  <r>
    <s v="January 22, 2020 at 09:25AM"/>
    <s v="January 22"/>
    <s v="2020"/>
    <x v="894"/>
    <x v="0"/>
    <s v="22"/>
    <d v="2020-01-22T00:00:00"/>
    <d v="2020-01-22T09:25:00"/>
    <b v="0"/>
  </r>
  <r>
    <s v="January 22, 2020 at 11:22AM"/>
    <s v="January 22"/>
    <s v="2020"/>
    <x v="943"/>
    <x v="0"/>
    <s v="22"/>
    <d v="2020-01-22T00:00:00"/>
    <d v="2020-01-22T11:22:00"/>
    <b v="0"/>
  </r>
  <r>
    <s v="January 22, 2020 at 02:46PM"/>
    <s v="January 22"/>
    <s v="2020"/>
    <x v="652"/>
    <x v="0"/>
    <s v="22"/>
    <d v="2020-01-22T00:00:00"/>
    <d v="2020-01-22T14:46:00"/>
    <b v="0"/>
  </r>
  <r>
    <s v="January 22, 2020 at 06:05PM"/>
    <s v="January 22"/>
    <s v="2020"/>
    <x v="161"/>
    <x v="0"/>
    <s v="22"/>
    <d v="2020-01-22T00:00:00"/>
    <d v="2020-01-22T18:05:00"/>
    <b v="0"/>
  </r>
  <r>
    <s v="January 23, 2020 at 01:17PM"/>
    <s v="January 23"/>
    <s v="2020"/>
    <x v="857"/>
    <x v="0"/>
    <s v="23"/>
    <d v="2020-01-23T00:00:00"/>
    <d v="2020-01-23T13:17:00"/>
    <b v="0"/>
  </r>
  <r>
    <s v="January 23, 2020 at 06:18PM"/>
    <s v="January 23"/>
    <s v="2020"/>
    <x v="848"/>
    <x v="0"/>
    <s v="23"/>
    <d v="2020-01-23T00:00:00"/>
    <d v="2020-01-23T18:18:00"/>
    <b v="0"/>
  </r>
  <r>
    <s v="January 24, 2020 at 08:15AM"/>
    <s v="January 24"/>
    <s v="2020"/>
    <x v="199"/>
    <x v="0"/>
    <s v="24"/>
    <d v="2020-01-24T00:00:00"/>
    <d v="2020-01-24T08:15:00"/>
    <b v="0"/>
  </r>
  <r>
    <s v="January 24, 2020 at 04:09PM"/>
    <s v="January 24"/>
    <s v="2020"/>
    <x v="944"/>
    <x v="0"/>
    <s v="24"/>
    <d v="2020-01-24T00:00:00"/>
    <d v="2020-01-24T16:09:00"/>
    <b v="0"/>
  </r>
  <r>
    <s v="January 24, 2020 at 07:49PM"/>
    <s v="January 24"/>
    <s v="2020"/>
    <x v="575"/>
    <x v="0"/>
    <s v="24"/>
    <d v="2020-01-24T00:00:00"/>
    <d v="2020-01-24T19:49:00"/>
    <b v="0"/>
  </r>
  <r>
    <s v="January 25, 2020 at 01:46PM"/>
    <s v="January 25"/>
    <s v="2020"/>
    <x v="609"/>
    <x v="0"/>
    <s v="25"/>
    <d v="2020-01-25T00:00:00"/>
    <d v="2020-01-25T13:46:00"/>
    <b v="0"/>
  </r>
  <r>
    <s v="January 27, 2020 at 12:34PM"/>
    <s v="January 27"/>
    <s v="2020"/>
    <x v="910"/>
    <x v="0"/>
    <s v="27"/>
    <d v="2020-01-27T00:00:00"/>
    <d v="2020-01-27T12:34:00"/>
    <b v="1"/>
  </r>
  <r>
    <s v="January 27, 2020 at 12:35PM"/>
    <s v="January 27"/>
    <s v="2020"/>
    <x v="836"/>
    <x v="0"/>
    <s v="27"/>
    <d v="2020-01-27T00:00:00"/>
    <d v="2020-01-27T12:35:00"/>
    <b v="1"/>
  </r>
  <r>
    <s v="January 27, 2020 at 08:52PM"/>
    <s v="January 27"/>
    <s v="2020"/>
    <x v="3"/>
    <x v="0"/>
    <s v="27"/>
    <d v="2020-01-27T00:00:00"/>
    <d v="2020-01-27T20:52:00"/>
    <b v="1"/>
  </r>
  <r>
    <s v="January 27, 2020 at 08:53PM"/>
    <s v="January 27"/>
    <s v="2020"/>
    <x v="811"/>
    <x v="0"/>
    <s v="27"/>
    <d v="2020-01-27T00:00:00"/>
    <d v="2020-01-27T20:53:00"/>
    <b v="1"/>
  </r>
  <r>
    <s v="January 28, 2020 at 07:14AM"/>
    <s v="January 28"/>
    <s v="2020"/>
    <x v="945"/>
    <x v="0"/>
    <s v="28"/>
    <d v="2020-01-28T00:00:00"/>
    <d v="2020-01-28T07:14:00"/>
    <b v="0"/>
  </r>
  <r>
    <s v="January 28, 2020 at 02:47PM"/>
    <s v="January 28"/>
    <s v="2020"/>
    <x v="191"/>
    <x v="0"/>
    <s v="28"/>
    <d v="2020-01-28T00:00:00"/>
    <d v="2020-01-28T14:47:00"/>
    <b v="0"/>
  </r>
  <r>
    <s v="January 28, 2020 at 04:30PM"/>
    <s v="January 28"/>
    <s v="2020"/>
    <x v="420"/>
    <x v="0"/>
    <s v="28"/>
    <d v="2020-01-28T00:00:00"/>
    <d v="2020-01-28T16:30:00"/>
    <b v="0"/>
  </r>
  <r>
    <s v="January 29, 2020 at 10:40AM"/>
    <s v="January 29"/>
    <s v="2020"/>
    <x v="368"/>
    <x v="0"/>
    <s v="29"/>
    <d v="2020-01-29T00:00:00"/>
    <d v="2020-01-29T10:40:00"/>
    <b v="0"/>
  </r>
  <r>
    <s v="January 30, 2020 at 12:46PM"/>
    <s v="January 30"/>
    <s v="2020"/>
    <x v="183"/>
    <x v="0"/>
    <s v="30"/>
    <d v="2020-01-30T00:00:00"/>
    <d v="2020-01-30T12:46:00"/>
    <b v="1"/>
  </r>
  <r>
    <s v="January 30, 2020 at 12:47PM"/>
    <s v="January 30"/>
    <s v="2020"/>
    <x v="184"/>
    <x v="0"/>
    <s v="30"/>
    <d v="2020-01-30T00:00:00"/>
    <d v="2020-01-30T12:47:00"/>
    <b v="1"/>
  </r>
  <r>
    <s v="January 30, 2020 at 06:42PM"/>
    <s v="January 30"/>
    <s v="2020"/>
    <x v="41"/>
    <x v="0"/>
    <s v="30"/>
    <d v="2020-01-30T00:00:00"/>
    <d v="2020-01-30T18:42:00"/>
    <b v="0"/>
  </r>
  <r>
    <s v="January 31, 2020 at 09:26AM"/>
    <s v="January 31"/>
    <s v="2020"/>
    <x v="513"/>
    <x v="0"/>
    <s v="31"/>
    <d v="2020-01-31T00:00:00"/>
    <d v="2020-01-31T09:26:00"/>
    <b v="1"/>
  </r>
  <r>
    <s v="January 31, 2020 at 09:27AM"/>
    <s v="January 31"/>
    <s v="2020"/>
    <x v="553"/>
    <x v="0"/>
    <s v="31"/>
    <d v="2020-01-31T00:00:00"/>
    <d v="2020-01-31T09:27:00"/>
    <b v="1"/>
  </r>
  <r>
    <s v="January 31, 2020 at 02:27PM"/>
    <s v="January 31"/>
    <s v="2020"/>
    <x v="287"/>
    <x v="0"/>
    <s v="31"/>
    <d v="2020-01-31T00:00:00"/>
    <d v="2020-01-31T14:27:00"/>
    <b v="0"/>
  </r>
  <r>
    <s v="January 31, 2020 at 07:27PM"/>
    <s v="January 31"/>
    <s v="2020"/>
    <x v="613"/>
    <x v="0"/>
    <s v="31"/>
    <d v="2020-01-31T00:00:00"/>
    <d v="2020-01-31T19:27:00"/>
    <b v="0"/>
  </r>
  <r>
    <s v="January 31, 2020 at 08:12PM"/>
    <s v="January 31"/>
    <s v="2020"/>
    <x v="946"/>
    <x v="0"/>
    <s v="31"/>
    <d v="2020-01-31T00:00:00"/>
    <d v="2020-01-31T20:12:00"/>
    <b v="0"/>
  </r>
  <r>
    <s v="February 02, 2020 at 03:39PM"/>
    <s v="February 02"/>
    <s v="2020"/>
    <x v="74"/>
    <x v="1"/>
    <s v="02"/>
    <d v="2020-02-02T00:00:00"/>
    <d v="2020-02-02T15:39:00"/>
    <b v="0"/>
  </r>
  <r>
    <s v="February 02, 2020 at 04:11PM"/>
    <s v="February 02"/>
    <s v="2020"/>
    <x v="81"/>
    <x v="1"/>
    <s v="02"/>
    <d v="2020-02-02T00:00:00"/>
    <d v="2020-02-02T16:11:00"/>
    <b v="0"/>
  </r>
  <r>
    <s v="February 03, 2020 at 09:06AM"/>
    <s v="February 03"/>
    <s v="2020"/>
    <x v="329"/>
    <x v="1"/>
    <s v="03"/>
    <d v="2020-02-03T00:00:00"/>
    <d v="2020-02-03T09:06:00"/>
    <b v="0"/>
  </r>
  <r>
    <s v="February 04, 2020 at 11:29AM"/>
    <s v="February 04"/>
    <s v="2020"/>
    <x v="232"/>
    <x v="1"/>
    <s v="04"/>
    <d v="2020-02-04T00:00:00"/>
    <d v="2020-02-04T11:29:00"/>
    <b v="0"/>
  </r>
  <r>
    <s v="February 04, 2020 at 07:35PM"/>
    <s v="February 04"/>
    <s v="2020"/>
    <x v="809"/>
    <x v="1"/>
    <s v="04"/>
    <d v="2020-02-04T00:00:00"/>
    <d v="2020-02-04T19:35:00"/>
    <b v="0"/>
  </r>
  <r>
    <s v="February 05, 2020 at 05:47AM"/>
    <s v="February 05"/>
    <s v="2020"/>
    <x v="176"/>
    <x v="1"/>
    <s v="05"/>
    <d v="2020-02-05T00:00:00"/>
    <d v="2020-02-05T05:47:00"/>
    <b v="0"/>
  </r>
  <r>
    <s v="February 05, 2020 at 06:52AM"/>
    <s v="February 05"/>
    <s v="2020"/>
    <x v="790"/>
    <x v="1"/>
    <s v="05"/>
    <d v="2020-02-05T00:00:00"/>
    <d v="2020-02-05T06:52:00"/>
    <b v="0"/>
  </r>
  <r>
    <s v="February 05, 2020 at 09:35AM"/>
    <s v="February 05"/>
    <s v="2020"/>
    <x v="761"/>
    <x v="1"/>
    <s v="05"/>
    <d v="2020-02-05T00:00:00"/>
    <d v="2020-02-05T09:35:00"/>
    <b v="0"/>
  </r>
  <r>
    <s v="February 06, 2020 at 03:10PM"/>
    <s v="February 06"/>
    <s v="2020"/>
    <x v="560"/>
    <x v="1"/>
    <s v="06"/>
    <d v="2020-02-06T00:00:00"/>
    <d v="2020-02-06T15:10:00"/>
    <b v="0"/>
  </r>
  <r>
    <s v="February 06, 2020 at 07:52PM"/>
    <s v="February 06"/>
    <s v="2020"/>
    <x v="540"/>
    <x v="1"/>
    <s v="06"/>
    <d v="2020-02-06T00:00:00"/>
    <d v="2020-02-06T19:52:00"/>
    <b v="0"/>
  </r>
  <r>
    <s v="February 07, 2020 at 08:51AM"/>
    <s v="February 07"/>
    <s v="2020"/>
    <x v="409"/>
    <x v="1"/>
    <s v="07"/>
    <d v="2020-02-07T00:00:00"/>
    <d v="2020-02-07T08:51:00"/>
    <b v="1"/>
  </r>
  <r>
    <s v="February 07, 2020 at 08:56AM"/>
    <s v="February 07"/>
    <s v="2020"/>
    <x v="454"/>
    <x v="1"/>
    <s v="07"/>
    <d v="2020-02-07T00:00:00"/>
    <d v="2020-02-07T08:56:00"/>
    <b v="1"/>
  </r>
  <r>
    <s v="February 07, 2020 at 06:18PM"/>
    <s v="February 07"/>
    <s v="2020"/>
    <x v="848"/>
    <x v="1"/>
    <s v="07"/>
    <d v="2020-02-07T00:00:00"/>
    <d v="2020-02-07T18:18:00"/>
    <b v="0"/>
  </r>
  <r>
    <s v="February 09, 2020 at 08:14AM"/>
    <s v="February 09"/>
    <s v="2020"/>
    <x v="947"/>
    <x v="1"/>
    <s v="09"/>
    <d v="2020-02-09T00:00:00"/>
    <d v="2020-02-09T08:14:00"/>
    <b v="0"/>
  </r>
  <r>
    <s v="February 10, 2020 at 10:31AM"/>
    <s v="February 10"/>
    <s v="2020"/>
    <x v="377"/>
    <x v="1"/>
    <s v="10"/>
    <d v="2020-02-10T00:00:00"/>
    <d v="2020-02-10T10:31:00"/>
    <b v="0"/>
  </r>
  <r>
    <s v="February 10, 2020 at 12:23PM"/>
    <s v="February 10"/>
    <s v="2020"/>
    <x v="469"/>
    <x v="1"/>
    <s v="10"/>
    <d v="2020-02-10T00:00:00"/>
    <d v="2020-02-10T12:23:00"/>
    <b v="0"/>
  </r>
  <r>
    <s v="February 10, 2020 at 12:32PM"/>
    <s v="February 10"/>
    <s v="2020"/>
    <x v="17"/>
    <x v="1"/>
    <s v="10"/>
    <d v="2020-02-10T00:00:00"/>
    <d v="2020-02-10T12:32:00"/>
    <b v="0"/>
  </r>
  <r>
    <s v="February 11, 2020 at 05:55AM"/>
    <s v="February 11"/>
    <s v="2020"/>
    <x v="948"/>
    <x v="1"/>
    <s v="11"/>
    <d v="2020-02-11T00:00:00"/>
    <d v="2020-02-11T05:55:00"/>
    <b v="0"/>
  </r>
  <r>
    <s v="February 11, 2020 at 06:30AM"/>
    <s v="February 11"/>
    <s v="2020"/>
    <x v="805"/>
    <x v="1"/>
    <s v="11"/>
    <d v="2020-02-11T00:00:00"/>
    <d v="2020-02-11T06:30:00"/>
    <b v="0"/>
  </r>
  <r>
    <s v="February 12, 2020 at 07:47AM"/>
    <s v="February 12"/>
    <s v="2020"/>
    <x v="766"/>
    <x v="1"/>
    <s v="12"/>
    <d v="2020-02-12T00:00:00"/>
    <d v="2020-02-12T07:47:00"/>
    <b v="0"/>
  </r>
  <r>
    <s v="February 12, 2020 at 09:15AM"/>
    <s v="February 12"/>
    <s v="2020"/>
    <x v="942"/>
    <x v="1"/>
    <s v="12"/>
    <d v="2020-02-12T00:00:00"/>
    <d v="2020-02-12T09:15:00"/>
    <b v="0"/>
  </r>
  <r>
    <s v="February 12, 2020 at 10:26AM"/>
    <s v="February 12"/>
    <s v="2020"/>
    <x v="439"/>
    <x v="1"/>
    <s v="12"/>
    <d v="2020-02-12T00:00:00"/>
    <d v="2020-02-12T10:26:00"/>
    <b v="0"/>
  </r>
  <r>
    <s v="February 12, 2020 at 12:40PM"/>
    <s v="February 12"/>
    <s v="2020"/>
    <x v="709"/>
    <x v="1"/>
    <s v="12"/>
    <d v="2020-02-12T00:00:00"/>
    <d v="2020-02-12T12:40:00"/>
    <b v="0"/>
  </r>
  <r>
    <s v="February 12, 2020 at 07:52PM"/>
    <s v="February 12"/>
    <s v="2020"/>
    <x v="540"/>
    <x v="1"/>
    <s v="12"/>
    <d v="2020-02-12T00:00:00"/>
    <d v="2020-02-12T19:52:00"/>
    <b v="0"/>
  </r>
  <r>
    <s v="February 13, 2020 at 04:22PM"/>
    <s v="February 13"/>
    <s v="2020"/>
    <x v="38"/>
    <x v="1"/>
    <s v="13"/>
    <d v="2020-02-13T00:00:00"/>
    <d v="2020-02-13T16:22:00"/>
    <b v="0"/>
  </r>
  <r>
    <s v="February 14, 2020 at 08:55AM"/>
    <s v="February 14"/>
    <s v="2020"/>
    <x v="417"/>
    <x v="1"/>
    <s v="14"/>
    <d v="2020-02-14T00:00:00"/>
    <d v="2020-02-14T08:55:00"/>
    <b v="0"/>
  </r>
  <r>
    <s v="February 14, 2020 at 04:48PM"/>
    <s v="February 14"/>
    <s v="2020"/>
    <x v="244"/>
    <x v="1"/>
    <s v="14"/>
    <d v="2020-02-14T00:00:00"/>
    <d v="2020-02-14T16:48:00"/>
    <b v="0"/>
  </r>
  <r>
    <s v="February 15, 2020 at 11:38AM"/>
    <s v="February 15"/>
    <s v="2020"/>
    <x v="798"/>
    <x v="1"/>
    <s v="15"/>
    <d v="2020-02-15T00:00:00"/>
    <d v="2020-02-15T11:38:00"/>
    <b v="0"/>
  </r>
  <r>
    <s v="February 15, 2020 at 02:50PM"/>
    <s v="February 15"/>
    <s v="2020"/>
    <x v="373"/>
    <x v="1"/>
    <s v="15"/>
    <d v="2020-02-15T00:00:00"/>
    <d v="2020-02-15T14:50:00"/>
    <b v="0"/>
  </r>
  <r>
    <s v="February 15, 2020 at 03:01PM"/>
    <s v="February 15"/>
    <s v="2020"/>
    <x v="239"/>
    <x v="1"/>
    <s v="15"/>
    <d v="2020-02-15T00:00:00"/>
    <d v="2020-02-15T15:01:00"/>
    <b v="0"/>
  </r>
  <r>
    <s v="February 15, 2020 at 07:19PM"/>
    <s v="February 15"/>
    <s v="2020"/>
    <x v="27"/>
    <x v="1"/>
    <s v="15"/>
    <d v="2020-02-15T00:00:00"/>
    <d v="2020-02-15T19:19:00"/>
    <b v="0"/>
  </r>
  <r>
    <s v="February 16, 2020 at 05:37PM"/>
    <s v="February 16"/>
    <s v="2020"/>
    <x v="804"/>
    <x v="1"/>
    <s v="16"/>
    <d v="2020-02-16T00:00:00"/>
    <d v="2020-02-16T17:37:00"/>
    <b v="0"/>
  </r>
  <r>
    <s v="February 17, 2020 at 02:40PM"/>
    <s v="February 17"/>
    <s v="2020"/>
    <x v="698"/>
    <x v="1"/>
    <s v="17"/>
    <d v="2020-02-17T00:00:00"/>
    <d v="2020-02-17T14:40:00"/>
    <b v="0"/>
  </r>
  <r>
    <s v="February 17, 2020 at 05:50PM"/>
    <s v="February 17"/>
    <s v="2020"/>
    <x v="779"/>
    <x v="1"/>
    <s v="17"/>
    <d v="2020-02-17T00:00:00"/>
    <d v="2020-02-17T17:50:00"/>
    <b v="0"/>
  </r>
  <r>
    <s v="February 18, 2020 at 07:40PM"/>
    <s v="February 18"/>
    <s v="2020"/>
    <x v="931"/>
    <x v="1"/>
    <s v="18"/>
    <d v="2020-02-18T00:00:00"/>
    <d v="2020-02-18T19:40:00"/>
    <b v="0"/>
  </r>
  <r>
    <s v="February 19, 2020 at 08:05AM"/>
    <s v="February 19"/>
    <s v="2020"/>
    <x v="737"/>
    <x v="1"/>
    <s v="19"/>
    <d v="2020-02-19T00:00:00"/>
    <d v="2020-02-19T08:05:00"/>
    <b v="0"/>
  </r>
  <r>
    <s v="February 19, 2020 at 10:43AM"/>
    <s v="February 19"/>
    <s v="2020"/>
    <x v="387"/>
    <x v="1"/>
    <s v="19"/>
    <d v="2020-02-19T00:00:00"/>
    <d v="2020-02-19T10:43:00"/>
    <b v="0"/>
  </r>
  <r>
    <s v="February 20, 2020 at 09:41AM"/>
    <s v="February 20"/>
    <s v="2020"/>
    <x v="898"/>
    <x v="1"/>
    <s v="20"/>
    <d v="2020-02-20T00:00:00"/>
    <d v="2020-02-20T09:41:00"/>
    <b v="0"/>
  </r>
  <r>
    <s v="February 20, 2020 at 11:16AM"/>
    <s v="February 20"/>
    <s v="2020"/>
    <x v="197"/>
    <x v="1"/>
    <s v="20"/>
    <d v="2020-02-20T00:00:00"/>
    <d v="2020-02-20T11:16:00"/>
    <b v="0"/>
  </r>
  <r>
    <s v="February 20, 2020 at 07:04PM"/>
    <s v="February 20"/>
    <s v="2020"/>
    <x v="801"/>
    <x v="1"/>
    <s v="20"/>
    <d v="2020-02-20T00:00:00"/>
    <d v="2020-02-20T19:04:00"/>
    <b v="0"/>
  </r>
  <r>
    <s v="February 21, 2020 at 06:45AM"/>
    <s v="February 21"/>
    <s v="2020"/>
    <x v="600"/>
    <x v="1"/>
    <s v="21"/>
    <d v="2020-02-21T00:00:00"/>
    <d v="2020-02-21T06:45:00"/>
    <b v="0"/>
  </r>
  <r>
    <s v="February 21, 2020 at 12:59PM"/>
    <s v="February 21"/>
    <s v="2020"/>
    <x v="503"/>
    <x v="1"/>
    <s v="21"/>
    <d v="2020-02-21T00:00:00"/>
    <d v="2020-02-21T12:59:00"/>
    <b v="0"/>
  </r>
  <r>
    <s v="February 21, 2020 at 08:23PM"/>
    <s v="February 21"/>
    <s v="2020"/>
    <x v="477"/>
    <x v="1"/>
    <s v="21"/>
    <d v="2020-02-21T00:00:00"/>
    <d v="2020-02-21T20:23:00"/>
    <b v="0"/>
  </r>
  <r>
    <s v="February 22, 2020 at 06:23AM"/>
    <s v="February 22"/>
    <s v="2020"/>
    <x v="949"/>
    <x v="1"/>
    <s v="22"/>
    <d v="2020-02-22T00:00:00"/>
    <d v="2020-02-22T06:23:00"/>
    <b v="0"/>
  </r>
  <r>
    <s v="February 22, 2020 at 02:01PM"/>
    <s v="February 22"/>
    <s v="2020"/>
    <x v="7"/>
    <x v="1"/>
    <s v="22"/>
    <d v="2020-02-22T00:00:00"/>
    <d v="2020-02-22T14:01:00"/>
    <b v="0"/>
  </r>
  <r>
    <s v="February 23, 2020 at 10:20AM"/>
    <s v="February 23"/>
    <s v="2020"/>
    <x v="43"/>
    <x v="1"/>
    <s v="23"/>
    <d v="2020-02-23T00:00:00"/>
    <d v="2020-02-23T10:20:00"/>
    <b v="0"/>
  </r>
  <r>
    <s v="February 23, 2020 at 04:40PM"/>
    <s v="February 23"/>
    <s v="2020"/>
    <x v="950"/>
    <x v="1"/>
    <s v="23"/>
    <d v="2020-02-23T00:00:00"/>
    <d v="2020-02-23T16:40:00"/>
    <b v="0"/>
  </r>
  <r>
    <s v="February 24, 2020 at 07:28AM"/>
    <s v="February 24"/>
    <s v="2020"/>
    <x v="951"/>
    <x v="1"/>
    <s v="24"/>
    <d v="2020-02-24T00:00:00"/>
    <d v="2020-02-24T07:28:00"/>
    <b v="1"/>
  </r>
  <r>
    <s v="February 24, 2020 at 07:29AM"/>
    <s v="February 24"/>
    <s v="2020"/>
    <x v="350"/>
    <x v="1"/>
    <s v="24"/>
    <d v="2020-02-24T00:00:00"/>
    <d v="2020-02-24T07:29:00"/>
    <b v="1"/>
  </r>
  <r>
    <s v="February 24, 2020 at 11:37AM"/>
    <s v="February 24"/>
    <s v="2020"/>
    <x v="650"/>
    <x v="1"/>
    <s v="24"/>
    <d v="2020-02-24T00:00:00"/>
    <d v="2020-02-24T11:37:00"/>
    <b v="0"/>
  </r>
  <r>
    <s v="February 24, 2020 at 01:59PM"/>
    <s v="February 24"/>
    <s v="2020"/>
    <x v="695"/>
    <x v="1"/>
    <s v="24"/>
    <d v="2020-02-24T00:00:00"/>
    <d v="2020-02-24T13:59:00"/>
    <b v="0"/>
  </r>
  <r>
    <s v="February 25, 2020 at 09:54AM"/>
    <s v="February 25"/>
    <s v="2020"/>
    <x v="419"/>
    <x v="1"/>
    <s v="25"/>
    <d v="2020-02-25T00:00:00"/>
    <d v="2020-02-25T09:54:00"/>
    <b v="0"/>
  </r>
  <r>
    <s v="February 25, 2020 at 05:06PM"/>
    <s v="February 25"/>
    <s v="2020"/>
    <x v="90"/>
    <x v="1"/>
    <s v="25"/>
    <d v="2020-02-25T00:00:00"/>
    <d v="2020-02-25T17:06:00"/>
    <b v="0"/>
  </r>
  <r>
    <s v="February 26, 2020 at 12:22PM"/>
    <s v="February 26"/>
    <s v="2020"/>
    <x v="552"/>
    <x v="1"/>
    <s v="26"/>
    <d v="2020-02-26T00:00:00"/>
    <d v="2020-02-26T12:22:00"/>
    <b v="0"/>
  </r>
  <r>
    <s v="February 26, 2020 at 03:14PM"/>
    <s v="February 26"/>
    <s v="2020"/>
    <x v="343"/>
    <x v="1"/>
    <s v="26"/>
    <d v="2020-02-26T00:00:00"/>
    <d v="2020-02-26T15:14:00"/>
    <b v="0"/>
  </r>
  <r>
    <s v="February 27, 2020 at 09:46AM"/>
    <s v="February 27"/>
    <s v="2020"/>
    <x v="55"/>
    <x v="1"/>
    <s v="27"/>
    <d v="2020-02-27T00:00:00"/>
    <d v="2020-02-27T09:46:00"/>
    <b v="0"/>
  </r>
  <r>
    <s v="February 28, 2020 at 08:34AM"/>
    <s v="February 28"/>
    <s v="2020"/>
    <x v="227"/>
    <x v="1"/>
    <s v="28"/>
    <d v="2020-02-28T00:00:00"/>
    <d v="2020-02-28T08:34:00"/>
    <b v="0"/>
  </r>
  <r>
    <s v="February 28, 2020 at 02:31PM"/>
    <s v="February 28"/>
    <s v="2020"/>
    <x v="936"/>
    <x v="1"/>
    <s v="28"/>
    <d v="2020-02-28T00:00:00"/>
    <d v="2020-02-28T14:31:00"/>
    <b v="0"/>
  </r>
  <r>
    <s v="February 28, 2020 at 09:02PM"/>
    <s v="February 28"/>
    <s v="2020"/>
    <x v="313"/>
    <x v="1"/>
    <s v="28"/>
    <d v="2020-02-28T00:00:00"/>
    <d v="2020-02-28T21:02:00"/>
    <b v="0"/>
  </r>
  <r>
    <s v="February 29, 2020 at 07:14AM"/>
    <s v="February 29"/>
    <s v="2020"/>
    <x v="945"/>
    <x v="1"/>
    <s v="29"/>
    <d v="2020-02-29T00:00:00"/>
    <d v="2020-02-29T07:14:00"/>
    <b v="0"/>
  </r>
  <r>
    <s v="February 29, 2020 at 11:32AM"/>
    <s v="February 29"/>
    <s v="2020"/>
    <x v="151"/>
    <x v="1"/>
    <s v="29"/>
    <d v="2020-02-29T00:00:00"/>
    <d v="2020-02-29T11:32:00"/>
    <b v="0"/>
  </r>
  <r>
    <s v="February 29, 2020 at 05:51PM"/>
    <s v="February 29"/>
    <s v="2020"/>
    <x v="15"/>
    <x v="1"/>
    <s v="29"/>
    <d v="2020-02-29T00:00:00"/>
    <d v="2020-02-29T17:51:00"/>
    <b v="0"/>
  </r>
  <r>
    <s v="March 01, 2020 at 07:06AM"/>
    <s v="March 01"/>
    <s v="2020"/>
    <x v="705"/>
    <x v="2"/>
    <s v="01"/>
    <d v="2020-03-01T00:00:00"/>
    <d v="2020-03-01T07:06:00"/>
    <b v="0"/>
  </r>
  <r>
    <s v="March 01, 2020 at 08:18AM"/>
    <s v="March 01"/>
    <s v="2020"/>
    <x v="850"/>
    <x v="2"/>
    <s v="01"/>
    <d v="2020-03-01T00:00:00"/>
    <d v="2020-03-01T08:18:00"/>
    <b v="0"/>
  </r>
  <r>
    <s v="March 02, 2020 at 09:32AM"/>
    <s v="March 02"/>
    <s v="2020"/>
    <x v="754"/>
    <x v="2"/>
    <s v="02"/>
    <d v="2020-03-02T00:00:00"/>
    <d v="2020-03-02T09:32:00"/>
    <b v="0"/>
  </r>
  <r>
    <s v="March 02, 2020 at 01:33PM"/>
    <s v="March 02"/>
    <s v="2020"/>
    <x v="120"/>
    <x v="2"/>
    <s v="02"/>
    <d v="2020-03-02T00:00:00"/>
    <d v="2020-03-02T13:33:00"/>
    <b v="0"/>
  </r>
  <r>
    <s v="March 02, 2020 at 02:22PM"/>
    <s v="March 02"/>
    <s v="2020"/>
    <x v="362"/>
    <x v="2"/>
    <s v="02"/>
    <d v="2020-03-02T00:00:00"/>
    <d v="2020-03-02T14:22:00"/>
    <b v="0"/>
  </r>
  <r>
    <s v="March 02, 2020 at 09:53PM"/>
    <s v="March 02"/>
    <s v="2020"/>
    <x v="932"/>
    <x v="2"/>
    <s v="02"/>
    <d v="2020-03-02T00:00:00"/>
    <d v="2020-03-02T21:53:00"/>
    <b v="0"/>
  </r>
  <r>
    <s v="March 03, 2020 at 03:06PM"/>
    <s v="March 03"/>
    <s v="2020"/>
    <x v="326"/>
    <x v="2"/>
    <s v="03"/>
    <d v="2020-03-03T00:00:00"/>
    <d v="2020-03-03T15:06:00"/>
    <b v="0"/>
  </r>
  <r>
    <s v="March 03, 2020 at 04:15PM"/>
    <s v="March 03"/>
    <s v="2020"/>
    <x v="822"/>
    <x v="2"/>
    <s v="03"/>
    <d v="2020-03-03T00:00:00"/>
    <d v="2020-03-03T16:15:00"/>
    <b v="0"/>
  </r>
  <r>
    <s v="March 05, 2020 at 06:52AM"/>
    <s v="March 05"/>
    <s v="2020"/>
    <x v="790"/>
    <x v="2"/>
    <s v="05"/>
    <d v="2020-03-05T00:00:00"/>
    <d v="2020-03-05T06:52:00"/>
    <b v="0"/>
  </r>
  <r>
    <s v="March 05, 2020 at 08:03PM"/>
    <s v="March 05"/>
    <s v="2020"/>
    <x v="952"/>
    <x v="2"/>
    <s v="05"/>
    <d v="2020-03-05T00:00:00"/>
    <d v="2020-03-05T20:03:00"/>
    <b v="0"/>
  </r>
  <r>
    <s v="March 05, 2020 at 08:56PM"/>
    <s v="March 05"/>
    <s v="2020"/>
    <x v="731"/>
    <x v="2"/>
    <s v="05"/>
    <d v="2020-03-05T00:00:00"/>
    <d v="2020-03-05T20:56:00"/>
    <b v="0"/>
  </r>
  <r>
    <s v="March 06, 2020 at 07:48AM"/>
    <s v="March 06"/>
    <s v="2020"/>
    <x v="710"/>
    <x v="2"/>
    <s v="06"/>
    <d v="2020-03-06T00:00:00"/>
    <d v="2020-03-06T07:48:00"/>
    <b v="0"/>
  </r>
  <r>
    <s v="March 06, 2020 at 09:35AM"/>
    <s v="March 06"/>
    <s v="2020"/>
    <x v="761"/>
    <x v="2"/>
    <s v="06"/>
    <d v="2020-03-06T00:00:00"/>
    <d v="2020-03-06T09:35:00"/>
    <b v="0"/>
  </r>
  <r>
    <s v="March 06, 2020 at 11:04AM"/>
    <s v="March 06"/>
    <s v="2020"/>
    <x v="220"/>
    <x v="2"/>
    <s v="06"/>
    <d v="2020-03-06T00:00:00"/>
    <d v="2020-03-06T11:04:00"/>
    <b v="0"/>
  </r>
  <r>
    <s v="March 06, 2020 at 01:30PM"/>
    <s v="March 06"/>
    <s v="2020"/>
    <x v="511"/>
    <x v="2"/>
    <s v="06"/>
    <d v="2020-03-06T00:00:00"/>
    <d v="2020-03-06T13:30:00"/>
    <b v="0"/>
  </r>
  <r>
    <s v="March 07, 2020 at 11:46AM"/>
    <s v="March 07"/>
    <s v="2020"/>
    <x v="835"/>
    <x v="2"/>
    <s v="07"/>
    <d v="2020-03-07T00:00:00"/>
    <d v="2020-03-07T11:46:00"/>
    <b v="0"/>
  </r>
  <r>
    <s v="March 07, 2020 at 07:00PM"/>
    <s v="March 07"/>
    <s v="2020"/>
    <x v="664"/>
    <x v="2"/>
    <s v="07"/>
    <d v="2020-03-07T00:00:00"/>
    <d v="2020-03-07T19:00:00"/>
    <b v="1"/>
  </r>
  <r>
    <s v="March 07, 2020 at 07:01PM"/>
    <s v="March 07"/>
    <s v="2020"/>
    <x v="167"/>
    <x v="2"/>
    <s v="07"/>
    <d v="2020-03-07T00:00:00"/>
    <d v="2020-03-07T19:01:00"/>
    <b v="1"/>
  </r>
  <r>
    <s v="March 08, 2020 at 10:20AM"/>
    <s v="March 08"/>
    <s v="2020"/>
    <x v="43"/>
    <x v="2"/>
    <s v="08"/>
    <d v="2020-03-08T00:00:00"/>
    <d v="2020-03-08T10:20:00"/>
    <b v="1"/>
  </r>
  <r>
    <s v="March 08, 2020 at 10:21AM"/>
    <s v="March 08"/>
    <s v="2020"/>
    <x v="939"/>
    <x v="2"/>
    <s v="08"/>
    <d v="2020-03-08T00:00:00"/>
    <d v="2020-03-08T10:21:00"/>
    <b v="1"/>
  </r>
  <r>
    <s v="March 08, 2020 at 12:08PM"/>
    <s v="March 08"/>
    <s v="2020"/>
    <x v="838"/>
    <x v="2"/>
    <s v="08"/>
    <d v="2020-03-08T00:00:00"/>
    <d v="2020-03-08T12:08:00"/>
    <b v="0"/>
  </r>
  <r>
    <s v="March 09, 2020 at 07:50PM"/>
    <s v="March 09"/>
    <s v="2020"/>
    <x v="606"/>
    <x v="2"/>
    <s v="09"/>
    <d v="2020-03-09T00:00:00"/>
    <d v="2020-03-09T19:50:00"/>
    <b v="0"/>
  </r>
  <r>
    <s v="March 10, 2020 at 08:27PM"/>
    <s v="March 10"/>
    <s v="2020"/>
    <x v="909"/>
    <x v="2"/>
    <s v="10"/>
    <d v="2020-03-10T00:00:00"/>
    <d v="2020-03-10T20:27:00"/>
    <b v="0"/>
  </r>
  <r>
    <s v="March 11, 2020 at 01:45PM"/>
    <s v="March 11"/>
    <s v="2020"/>
    <x v="953"/>
    <x v="2"/>
    <s v="11"/>
    <d v="2020-03-11T00:00:00"/>
    <d v="2020-03-11T13:45:00"/>
    <b v="0"/>
  </r>
  <r>
    <s v="March 11, 2020 at 08:10PM"/>
    <s v="March 11"/>
    <s v="2020"/>
    <x v="61"/>
    <x v="2"/>
    <s v="11"/>
    <d v="2020-03-11T00:00:00"/>
    <d v="2020-03-11T20:10:00"/>
    <b v="0"/>
  </r>
  <r>
    <s v="March 12, 2020 at 11:49AM"/>
    <s v="March 12"/>
    <s v="2020"/>
    <x v="437"/>
    <x v="2"/>
    <s v="12"/>
    <d v="2020-03-12T00:00:00"/>
    <d v="2020-03-12T11:49:00"/>
    <b v="0"/>
  </r>
  <r>
    <s v="March 12, 2020 at 09:26PM"/>
    <s v="March 12"/>
    <s v="2020"/>
    <x v="614"/>
    <x v="2"/>
    <s v="12"/>
    <d v="2020-03-12T00:00:00"/>
    <d v="2020-03-12T21:26:00"/>
    <b v="0"/>
  </r>
  <r>
    <s v="March 13, 2020 at 06:11PM"/>
    <s v="March 13"/>
    <s v="2020"/>
    <x v="735"/>
    <x v="2"/>
    <s v="13"/>
    <d v="2020-03-13T00:00:00"/>
    <d v="2020-03-13T18:11:00"/>
    <b v="0"/>
  </r>
  <r>
    <s v="March 13, 2020 at 07:14PM"/>
    <s v="March 13"/>
    <s v="2020"/>
    <x v="588"/>
    <x v="2"/>
    <s v="13"/>
    <d v="2020-03-13T00:00:00"/>
    <d v="2020-03-13T19:14:00"/>
    <b v="0"/>
  </r>
  <r>
    <s v="March 14, 2020 at 11:01AM"/>
    <s v="March 14"/>
    <s v="2020"/>
    <x v="304"/>
    <x v="2"/>
    <s v="14"/>
    <d v="2020-03-14T00:00:00"/>
    <d v="2020-03-14T11:01:00"/>
    <b v="0"/>
  </r>
  <r>
    <s v="March 14, 2020 at 05:00PM"/>
    <s v="March 14"/>
    <s v="2020"/>
    <x v="104"/>
    <x v="2"/>
    <s v="14"/>
    <d v="2020-03-14T00:00:00"/>
    <d v="2020-03-14T17:00:00"/>
    <b v="0"/>
  </r>
  <r>
    <s v="March 15, 2020 at 11:40AM"/>
    <s v="March 15"/>
    <s v="2020"/>
    <x v="82"/>
    <x v="2"/>
    <s v="15"/>
    <d v="2020-03-15T00:00:00"/>
    <d v="2020-03-15T11:40:00"/>
    <b v="0"/>
  </r>
  <r>
    <s v="March 16, 2020 at 06:19AM"/>
    <s v="March 16"/>
    <s v="2020"/>
    <x v="954"/>
    <x v="2"/>
    <s v="16"/>
    <d v="2020-03-16T00:00:00"/>
    <d v="2020-03-16T06:19:00"/>
    <b v="0"/>
  </r>
  <r>
    <s v="March 16, 2020 at 06:46PM"/>
    <s v="March 16"/>
    <s v="2020"/>
    <x v="544"/>
    <x v="2"/>
    <s v="16"/>
    <d v="2020-03-16T00:00:00"/>
    <d v="2020-03-16T18:46:00"/>
    <b v="0"/>
  </r>
  <r>
    <s v="March 17, 2020 at 06:56AM"/>
    <s v="March 17"/>
    <s v="2020"/>
    <x v="955"/>
    <x v="2"/>
    <s v="17"/>
    <d v="2020-03-17T00:00:00"/>
    <d v="2020-03-17T06:56:00"/>
    <b v="0"/>
  </r>
  <r>
    <s v="March 17, 2020 at 07:07AM"/>
    <s v="March 17"/>
    <s v="2020"/>
    <x v="680"/>
    <x v="2"/>
    <s v="17"/>
    <d v="2020-03-17T00:00:00"/>
    <d v="2020-03-17T07:07:00"/>
    <b v="0"/>
  </r>
  <r>
    <s v="March 18, 2020 at 11:42AM"/>
    <s v="March 18"/>
    <s v="2020"/>
    <x v="137"/>
    <x v="2"/>
    <s v="18"/>
    <d v="2020-03-18T00:00:00"/>
    <d v="2020-03-18T11:42:00"/>
    <b v="0"/>
  </r>
  <r>
    <s v="March 23, 2020 at 01:28PM"/>
    <s v="March 23"/>
    <s v="2020"/>
    <x v="839"/>
    <x v="2"/>
    <s v="23"/>
    <d v="2020-03-23T00:00:00"/>
    <d v="2020-03-23T13:28:00"/>
    <b v="0"/>
  </r>
  <r>
    <s v="March 23, 2020 at 04:33PM"/>
    <s v="March 23"/>
    <s v="2020"/>
    <x v="610"/>
    <x v="2"/>
    <s v="23"/>
    <d v="2020-03-23T00:00:00"/>
    <d v="2020-03-23T16:33:00"/>
    <b v="0"/>
  </r>
  <r>
    <s v="March 24, 2020 at 06:31AM"/>
    <s v="March 24"/>
    <s v="2020"/>
    <x v="956"/>
    <x v="2"/>
    <s v="24"/>
    <d v="2020-03-24T00:00:00"/>
    <d v="2020-03-24T06:31:00"/>
    <b v="0"/>
  </r>
  <r>
    <s v="March 24, 2020 at 09:01AM"/>
    <s v="March 24"/>
    <s v="2020"/>
    <x v="400"/>
    <x v="2"/>
    <s v="24"/>
    <d v="2020-03-24T00:00:00"/>
    <d v="2020-03-24T09:01:00"/>
    <b v="0"/>
  </r>
  <r>
    <s v="March 24, 2020 at 08:39PM"/>
    <s v="March 24"/>
    <s v="2020"/>
    <x v="751"/>
    <x v="2"/>
    <s v="24"/>
    <d v="2020-03-24T00:00:00"/>
    <d v="2020-03-24T20:39:00"/>
    <b v="0"/>
  </r>
  <r>
    <s v="March 25, 2020 at 08:24AM"/>
    <s v="March 25"/>
    <s v="2020"/>
    <x v="669"/>
    <x v="2"/>
    <s v="25"/>
    <d v="2020-03-25T00:00:00"/>
    <d v="2020-03-25T08:24:00"/>
    <b v="0"/>
  </r>
  <r>
    <s v="March 25, 2020 at 10:41AM"/>
    <s v="March 25"/>
    <s v="2020"/>
    <x v="13"/>
    <x v="2"/>
    <s v="25"/>
    <d v="2020-03-25T00:00:00"/>
    <d v="2020-03-25T10:41:00"/>
    <b v="0"/>
  </r>
  <r>
    <s v="March 25, 2020 at 05:24PM"/>
    <s v="March 25"/>
    <s v="2020"/>
    <x v="64"/>
    <x v="2"/>
    <s v="25"/>
    <d v="2020-03-25T00:00:00"/>
    <d v="2020-03-25T17:24:00"/>
    <b v="0"/>
  </r>
  <r>
    <s v="March 26, 2020 at 02:59PM"/>
    <s v="March 26"/>
    <s v="2020"/>
    <x v="276"/>
    <x v="2"/>
    <s v="26"/>
    <d v="2020-03-26T00:00:00"/>
    <d v="2020-03-26T14:59:00"/>
    <b v="0"/>
  </r>
  <r>
    <s v="March 26, 2020 at 03:35PM"/>
    <s v="March 26"/>
    <s v="2020"/>
    <x v="131"/>
    <x v="2"/>
    <s v="26"/>
    <d v="2020-03-26T00:00:00"/>
    <d v="2020-03-26T15:35:00"/>
    <b v="0"/>
  </r>
  <r>
    <s v="March 26, 2020 at 08:51PM"/>
    <s v="March 26"/>
    <s v="2020"/>
    <x v="170"/>
    <x v="2"/>
    <s v="26"/>
    <d v="2020-03-26T00:00:00"/>
    <d v="2020-03-26T20:51:00"/>
    <b v="0"/>
  </r>
  <r>
    <s v="March 27, 2020 at 08:04AM"/>
    <s v="March 27"/>
    <s v="2020"/>
    <x v="957"/>
    <x v="2"/>
    <s v="27"/>
    <d v="2020-03-27T00:00:00"/>
    <d v="2020-03-27T08:04:00"/>
    <b v="0"/>
  </r>
  <r>
    <s v="March 27, 2020 at 12:03PM"/>
    <s v="March 27"/>
    <s v="2020"/>
    <x v="657"/>
    <x v="2"/>
    <s v="27"/>
    <d v="2020-03-27T00:00:00"/>
    <d v="2020-03-27T12:03:00"/>
    <b v="0"/>
  </r>
  <r>
    <s v="March 27, 2020 at 02:02PM"/>
    <s v="March 27"/>
    <s v="2020"/>
    <x v="8"/>
    <x v="2"/>
    <s v="27"/>
    <d v="2020-03-27T00:00:00"/>
    <d v="2020-03-27T14:02:00"/>
    <b v="0"/>
  </r>
  <r>
    <s v="March 28, 2020 at 08:12AM"/>
    <s v="March 28"/>
    <s v="2020"/>
    <x v="222"/>
    <x v="2"/>
    <s v="28"/>
    <d v="2020-03-28T00:00:00"/>
    <d v="2020-03-28T08:12:00"/>
    <b v="0"/>
  </r>
  <r>
    <s v="March 28, 2020 at 01:57PM"/>
    <s v="March 28"/>
    <s v="2020"/>
    <x v="302"/>
    <x v="2"/>
    <s v="28"/>
    <d v="2020-03-28T00:00:00"/>
    <d v="2020-03-28T13:57:00"/>
    <b v="0"/>
  </r>
  <r>
    <s v="March 29, 2020 at 09:17AM"/>
    <s v="March 29"/>
    <s v="2020"/>
    <x v="817"/>
    <x v="2"/>
    <s v="29"/>
    <d v="2020-03-29T00:00:00"/>
    <d v="2020-03-29T09:17:00"/>
    <b v="0"/>
  </r>
  <r>
    <s v="March 30, 2020 at 08:07PM"/>
    <s v="March 30"/>
    <s v="2020"/>
    <x v="640"/>
    <x v="2"/>
    <s v="30"/>
    <d v="2020-03-30T00:00:00"/>
    <d v="2020-03-30T20:07:00"/>
    <b v="0"/>
  </r>
  <r>
    <s v="March 31, 2020 at 07:28PM"/>
    <s v="March 31"/>
    <s v="2020"/>
    <x v="164"/>
    <x v="2"/>
    <s v="31"/>
    <d v="2020-03-31T00:00:00"/>
    <d v="2020-03-31T19:28:00"/>
    <b v="0"/>
  </r>
  <r>
    <s v="April 01, 2020 at 06:35AM"/>
    <s v="April 01"/>
    <s v="2020"/>
    <x v="958"/>
    <x v="3"/>
    <s v="01"/>
    <d v="2020-04-01T00:00:00"/>
    <d v="2020-04-01T06:35:00"/>
    <b v="0"/>
  </r>
  <r>
    <s v="April 01, 2020 at 07:52AM"/>
    <s v="April 01"/>
    <s v="2020"/>
    <x v="46"/>
    <x v="3"/>
    <s v="01"/>
    <d v="2020-04-01T00:00:00"/>
    <d v="2020-04-01T07:52:00"/>
    <b v="0"/>
  </r>
  <r>
    <s v="April 01, 2020 at 12:05PM"/>
    <s v="April 01"/>
    <s v="2020"/>
    <x v="598"/>
    <x v="3"/>
    <s v="01"/>
    <d v="2020-04-01T00:00:00"/>
    <d v="2020-04-01T12:05:00"/>
    <b v="0"/>
  </r>
  <r>
    <s v="April 02, 2020 at 03:50PM"/>
    <s v="April 02"/>
    <s v="2020"/>
    <x v="374"/>
    <x v="3"/>
    <s v="02"/>
    <d v="2020-04-02T00:00:00"/>
    <d v="2020-04-02T15:50:00"/>
    <b v="0"/>
  </r>
  <r>
    <s v="April 02, 2020 at 07:16PM"/>
    <s v="April 02"/>
    <s v="2020"/>
    <x v="729"/>
    <x v="3"/>
    <s v="02"/>
    <d v="2020-04-02T00:00:00"/>
    <d v="2020-04-02T19:16:00"/>
    <b v="0"/>
  </r>
  <r>
    <s v="April 05, 2020 at 06:24PM"/>
    <s v="April 05"/>
    <s v="2020"/>
    <x v="645"/>
    <x v="3"/>
    <s v="05"/>
    <d v="2020-04-05T00:00:00"/>
    <d v="2020-04-05T18:24:00"/>
    <b v="0"/>
  </r>
  <r>
    <s v="April 06, 2020 at 07:44AM"/>
    <s v="April 06"/>
    <s v="2020"/>
    <x v="792"/>
    <x v="3"/>
    <s v="06"/>
    <d v="2020-04-06T00:00:00"/>
    <d v="2020-04-06T07:44:00"/>
    <b v="0"/>
  </r>
  <r>
    <s v="April 06, 2020 at 08:43AM"/>
    <s v="April 06"/>
    <s v="2020"/>
    <x v="413"/>
    <x v="3"/>
    <s v="06"/>
    <d v="2020-04-06T00:00:00"/>
    <d v="2020-04-06T08:43:00"/>
    <b v="0"/>
  </r>
  <r>
    <s v="April 06, 2020 at 02:37PM"/>
    <s v="April 06"/>
    <s v="2020"/>
    <x v="830"/>
    <x v="3"/>
    <s v="06"/>
    <d v="2020-04-06T00:00:00"/>
    <d v="2020-04-06T14:37:00"/>
    <b v="0"/>
  </r>
  <r>
    <s v="April 06, 2020 at 04:24PM"/>
    <s v="April 06"/>
    <s v="2020"/>
    <x v="223"/>
    <x v="3"/>
    <s v="06"/>
    <d v="2020-04-06T00:00:00"/>
    <d v="2020-04-06T16:24:00"/>
    <b v="0"/>
  </r>
  <r>
    <s v="April 08, 2020 at 12:13PM"/>
    <s v="April 08"/>
    <s v="2020"/>
    <x v="907"/>
    <x v="3"/>
    <s v="08"/>
    <d v="2020-04-08T00:00:00"/>
    <d v="2020-04-08T12:13:00"/>
    <b v="0"/>
  </r>
  <r>
    <s v="April 09, 2020 at 07:19AM"/>
    <s v="April 09"/>
    <s v="2020"/>
    <x v="893"/>
    <x v="3"/>
    <s v="09"/>
    <d v="2020-04-09T00:00:00"/>
    <d v="2020-04-09T07:19:00"/>
    <b v="0"/>
  </r>
  <r>
    <s v="April 09, 2020 at 03:18PM"/>
    <s v="April 09"/>
    <s v="2020"/>
    <x v="219"/>
    <x v="3"/>
    <s v="09"/>
    <d v="2020-04-09T00:00:00"/>
    <d v="2020-04-09T15:18:00"/>
    <b v="0"/>
  </r>
  <r>
    <s v="April 09, 2020 at 06:19PM"/>
    <s v="April 09"/>
    <s v="2020"/>
    <x v="270"/>
    <x v="3"/>
    <s v="09"/>
    <d v="2020-04-09T00:00:00"/>
    <d v="2020-04-09T18:19:00"/>
    <b v="0"/>
  </r>
  <r>
    <s v="April 09, 2020 at 07:40PM"/>
    <s v="April 09"/>
    <s v="2020"/>
    <x v="931"/>
    <x v="3"/>
    <s v="09"/>
    <d v="2020-04-09T00:00:00"/>
    <d v="2020-04-09T19:40:00"/>
    <b v="0"/>
  </r>
  <r>
    <s v="April 10, 2020 at 07:36AM"/>
    <s v="April 10"/>
    <s v="2020"/>
    <x v="765"/>
    <x v="3"/>
    <s v="10"/>
    <d v="2020-04-10T00:00:00"/>
    <d v="2020-04-10T07:36:00"/>
    <b v="0"/>
  </r>
  <r>
    <s v="April 10, 2020 at 05:04PM"/>
    <s v="April 10"/>
    <s v="2020"/>
    <x v="959"/>
    <x v="3"/>
    <s v="10"/>
    <d v="2020-04-10T00:00:00"/>
    <d v="2020-04-10T17:04:00"/>
    <b v="0"/>
  </r>
  <r>
    <s v="April 11, 2020 at 04:03PM"/>
    <s v="April 11"/>
    <s v="2020"/>
    <x v="445"/>
    <x v="3"/>
    <s v="11"/>
    <d v="2020-04-11T00:00:00"/>
    <d v="2020-04-11T16:03:00"/>
    <b v="0"/>
  </r>
  <r>
    <s v="April 12, 2020 at 05:29PM"/>
    <s v="April 12"/>
    <s v="2020"/>
    <x v="18"/>
    <x v="3"/>
    <s v="12"/>
    <d v="2020-04-12T00:00:00"/>
    <d v="2020-04-12T17:29:00"/>
    <b v="0"/>
  </r>
  <r>
    <s v="April 13, 2020 at 07:37AM"/>
    <s v="April 13"/>
    <s v="2020"/>
    <x v="736"/>
    <x v="3"/>
    <s v="13"/>
    <d v="2020-04-13T00:00:00"/>
    <d v="2020-04-13T07:37:00"/>
    <b v="0"/>
  </r>
  <r>
    <s v="April 13, 2020 at 11:59AM"/>
    <s v="April 13"/>
    <s v="2020"/>
    <x v="332"/>
    <x v="3"/>
    <s v="13"/>
    <d v="2020-04-13T00:00:00"/>
    <d v="2020-04-13T11:59:00"/>
    <b v="0"/>
  </r>
  <r>
    <s v="April 13, 2020 at 03:33PM"/>
    <s v="April 13"/>
    <s v="2020"/>
    <x v="885"/>
    <x v="3"/>
    <s v="13"/>
    <d v="2020-04-13T00:00:00"/>
    <d v="2020-04-13T15:33:00"/>
    <b v="0"/>
  </r>
  <r>
    <s v="April 14, 2020 at 07:54AM"/>
    <s v="April 14"/>
    <s v="2020"/>
    <x v="226"/>
    <x v="3"/>
    <s v="14"/>
    <d v="2020-04-14T00:00:00"/>
    <d v="2020-04-14T07:54:00"/>
    <b v="0"/>
  </r>
  <r>
    <s v="April 14, 2020 at 09:43AM"/>
    <s v="April 14"/>
    <s v="2020"/>
    <x v="215"/>
    <x v="3"/>
    <s v="14"/>
    <d v="2020-04-14T00:00:00"/>
    <d v="2020-04-14T09:43:00"/>
    <b v="0"/>
  </r>
  <r>
    <s v="April 14, 2020 at 01:50PM"/>
    <s v="April 14"/>
    <s v="2020"/>
    <x v="960"/>
    <x v="3"/>
    <s v="14"/>
    <d v="2020-04-14T00:00:00"/>
    <d v="2020-04-14T13:50:00"/>
    <b v="0"/>
  </r>
  <r>
    <s v="April 14, 2020 at 05:04PM"/>
    <s v="April 14"/>
    <s v="2020"/>
    <x v="959"/>
    <x v="3"/>
    <s v="14"/>
    <d v="2020-04-14T00:00:00"/>
    <d v="2020-04-14T17:04:00"/>
    <b v="0"/>
  </r>
  <r>
    <s v="April 14, 2020 at 07:39PM"/>
    <s v="April 14"/>
    <s v="2020"/>
    <x v="527"/>
    <x v="3"/>
    <s v="14"/>
    <d v="2020-04-14T00:00:00"/>
    <d v="2020-04-14T19:39:00"/>
    <b v="0"/>
  </r>
  <r>
    <s v="April 15, 2020 at 08:07AM"/>
    <s v="April 15"/>
    <s v="2020"/>
    <x v="193"/>
    <x v="3"/>
    <s v="15"/>
    <d v="2020-04-15T00:00:00"/>
    <d v="2020-04-15T08:07:00"/>
    <b v="0"/>
  </r>
  <r>
    <s v="April 15, 2020 at 09:36AM"/>
    <s v="April 15"/>
    <s v="2020"/>
    <x v="66"/>
    <x v="3"/>
    <s v="15"/>
    <d v="2020-04-15T00:00:00"/>
    <d v="2020-04-15T09:36:00"/>
    <b v="0"/>
  </r>
  <r>
    <s v="April 15, 2020 at 10:41AM"/>
    <s v="April 15"/>
    <s v="2020"/>
    <x v="13"/>
    <x v="3"/>
    <s v="15"/>
    <d v="2020-04-15T00:00:00"/>
    <d v="2020-04-15T10:41:00"/>
    <b v="0"/>
  </r>
  <r>
    <s v="April 16, 2020 at 12:23PM"/>
    <s v="April 16"/>
    <s v="2020"/>
    <x v="469"/>
    <x v="3"/>
    <s v="16"/>
    <d v="2020-04-16T00:00:00"/>
    <d v="2020-04-16T12:23:00"/>
    <b v="0"/>
  </r>
  <r>
    <s v="April 16, 2020 at 03:34PM"/>
    <s v="April 16"/>
    <s v="2020"/>
    <x v="363"/>
    <x v="3"/>
    <s v="16"/>
    <d v="2020-04-16T00:00:00"/>
    <d v="2020-04-16T15:34:00"/>
    <b v="0"/>
  </r>
  <r>
    <s v="April 17, 2020 at 01:10PM"/>
    <s v="April 17"/>
    <s v="2020"/>
    <x v="134"/>
    <x v="3"/>
    <s v="17"/>
    <d v="2020-04-17T00:00:00"/>
    <d v="2020-04-17T13:10:00"/>
    <b v="0"/>
  </r>
  <r>
    <s v="April 17, 2020 at 05:22PM"/>
    <s v="April 17"/>
    <s v="2020"/>
    <x v="126"/>
    <x v="3"/>
    <s v="17"/>
    <d v="2020-04-17T00:00:00"/>
    <d v="2020-04-17T17:22:00"/>
    <b v="0"/>
  </r>
  <r>
    <s v="April 17, 2020 at 07:31PM"/>
    <s v="April 17"/>
    <s v="2020"/>
    <x v="557"/>
    <x v="3"/>
    <s v="17"/>
    <d v="2020-04-17T00:00:00"/>
    <d v="2020-04-17T19:31:00"/>
    <b v="0"/>
  </r>
  <r>
    <s v="April 18, 2020 at 08:24AM"/>
    <s v="April 18"/>
    <s v="2020"/>
    <x v="669"/>
    <x v="3"/>
    <s v="18"/>
    <d v="2020-04-18T00:00:00"/>
    <d v="2020-04-18T08:24:00"/>
    <b v="0"/>
  </r>
  <r>
    <s v="April 18, 2020 at 12:23PM"/>
    <s v="April 18"/>
    <s v="2020"/>
    <x v="469"/>
    <x v="3"/>
    <s v="18"/>
    <d v="2020-04-18T00:00:00"/>
    <d v="2020-04-18T12:23:00"/>
    <b v="0"/>
  </r>
  <r>
    <s v="April 18, 2020 at 12:39PM"/>
    <s v="April 18"/>
    <s v="2020"/>
    <x v="740"/>
    <x v="3"/>
    <s v="18"/>
    <d v="2020-04-18T00:00:00"/>
    <d v="2020-04-18T12:39:00"/>
    <b v="0"/>
  </r>
  <r>
    <s v="April 18, 2020 at 02:19PM"/>
    <s v="April 18"/>
    <s v="2020"/>
    <x v="608"/>
    <x v="3"/>
    <s v="18"/>
    <d v="2020-04-18T00:00:00"/>
    <d v="2020-04-18T14:19:00"/>
    <b v="0"/>
  </r>
  <r>
    <s v="April 18, 2020 at 02:41PM"/>
    <s v="April 18"/>
    <s v="2020"/>
    <x v="402"/>
    <x v="3"/>
    <s v="18"/>
    <d v="2020-04-18T00:00:00"/>
    <d v="2020-04-18T14:41:00"/>
    <b v="0"/>
  </r>
  <r>
    <s v="April 18, 2020 at 05:16PM"/>
    <s v="April 18"/>
    <s v="2020"/>
    <x v="485"/>
    <x v="3"/>
    <s v="18"/>
    <d v="2020-04-18T00:00:00"/>
    <d v="2020-04-18T17:16:00"/>
    <b v="0"/>
  </r>
  <r>
    <s v="April 19, 2020 at 02:31PM"/>
    <s v="April 19"/>
    <s v="2020"/>
    <x v="936"/>
    <x v="3"/>
    <s v="19"/>
    <d v="2020-04-19T00:00:00"/>
    <d v="2020-04-19T14:31:00"/>
    <b v="0"/>
  </r>
  <r>
    <s v="April 20, 2020 at 11:20AM"/>
    <s v="April 20"/>
    <s v="2020"/>
    <x v="321"/>
    <x v="3"/>
    <s v="20"/>
    <d v="2020-04-20T00:00:00"/>
    <d v="2020-04-20T11:20:00"/>
    <b v="0"/>
  </r>
  <r>
    <s v="April 20, 2020 at 03:53PM"/>
    <s v="April 20"/>
    <s v="2020"/>
    <x v="571"/>
    <x v="3"/>
    <s v="20"/>
    <d v="2020-04-20T00:00:00"/>
    <d v="2020-04-20T15:53:00"/>
    <b v="0"/>
  </r>
  <r>
    <s v="April 20, 2020 at 08:47PM"/>
    <s v="April 20"/>
    <s v="2020"/>
    <x v="228"/>
    <x v="3"/>
    <s v="20"/>
    <d v="2020-04-20T00:00:00"/>
    <d v="2020-04-20T20:47:00"/>
    <b v="0"/>
  </r>
  <r>
    <s v="April 21, 2020 at 01:46PM"/>
    <s v="April 21"/>
    <s v="2020"/>
    <x v="609"/>
    <x v="3"/>
    <s v="21"/>
    <d v="2020-04-21T00:00:00"/>
    <d v="2020-04-21T13:46:00"/>
    <b v="0"/>
  </r>
  <r>
    <s v="April 21, 2020 at 05:42PM"/>
    <s v="April 21"/>
    <s v="2020"/>
    <x v="690"/>
    <x v="3"/>
    <s v="21"/>
    <d v="2020-04-21T00:00:00"/>
    <d v="2020-04-21T17:42:00"/>
    <b v="0"/>
  </r>
  <r>
    <s v="April 22, 2020 at 12:21PM"/>
    <s v="April 22"/>
    <s v="2020"/>
    <x v="348"/>
    <x v="3"/>
    <s v="22"/>
    <d v="2020-04-22T00:00:00"/>
    <d v="2020-04-22T12:21:00"/>
    <b v="0"/>
  </r>
  <r>
    <s v="April 22, 2020 at 02:17PM"/>
    <s v="April 22"/>
    <s v="2020"/>
    <x v="118"/>
    <x v="3"/>
    <s v="22"/>
    <d v="2020-04-22T00:00:00"/>
    <d v="2020-04-22T14:17:00"/>
    <b v="0"/>
  </r>
  <r>
    <s v="April 22, 2020 at 02:46PM"/>
    <s v="April 22"/>
    <s v="2020"/>
    <x v="652"/>
    <x v="3"/>
    <s v="22"/>
    <d v="2020-04-22T00:00:00"/>
    <d v="2020-04-22T14:46:00"/>
    <b v="0"/>
  </r>
  <r>
    <s v="April 23, 2020 at 03:54PM"/>
    <s v="April 23"/>
    <s v="2020"/>
    <x v="961"/>
    <x v="3"/>
    <s v="23"/>
    <d v="2020-04-23T00:00:00"/>
    <d v="2020-04-23T15:54:00"/>
    <b v="0"/>
  </r>
  <r>
    <s v="April 24, 2020 at 10:11AM"/>
    <s v="April 24"/>
    <s v="2020"/>
    <x v="569"/>
    <x v="3"/>
    <s v="24"/>
    <d v="2020-04-24T00:00:00"/>
    <d v="2020-04-24T10:11:00"/>
    <b v="0"/>
  </r>
  <r>
    <s v="April 24, 2020 at 07:30PM"/>
    <s v="April 24"/>
    <s v="2020"/>
    <x v="312"/>
    <x v="3"/>
    <s v="24"/>
    <d v="2020-04-24T00:00:00"/>
    <d v="2020-04-24T19:30:00"/>
    <b v="0"/>
  </r>
  <r>
    <s v="April 24, 2020 at 08:33PM"/>
    <s v="April 24"/>
    <s v="2020"/>
    <x v="432"/>
    <x v="3"/>
    <s v="24"/>
    <d v="2020-04-24T00:00:00"/>
    <d v="2020-04-24T20:33:00"/>
    <b v="0"/>
  </r>
  <r>
    <s v="April 25, 2020 at 09:14AM"/>
    <s v="April 25"/>
    <s v="2020"/>
    <x v="135"/>
    <x v="3"/>
    <s v="25"/>
    <d v="2020-04-25T00:00:00"/>
    <d v="2020-04-25T09:14:00"/>
    <b v="0"/>
  </r>
  <r>
    <s v="April 25, 2020 at 01:07PM"/>
    <s v="April 25"/>
    <s v="2020"/>
    <x v="418"/>
    <x v="3"/>
    <s v="25"/>
    <d v="2020-04-25T00:00:00"/>
    <d v="2020-04-25T13:07:00"/>
    <b v="0"/>
  </r>
  <r>
    <s v="April 25, 2020 at 04:43PM"/>
    <s v="April 25"/>
    <s v="2020"/>
    <x v="460"/>
    <x v="3"/>
    <s v="25"/>
    <d v="2020-04-25T00:00:00"/>
    <d v="2020-04-25T16:43:00"/>
    <b v="0"/>
  </r>
  <r>
    <s v="April 25, 2020 at 04:59PM"/>
    <s v="April 25"/>
    <s v="2020"/>
    <x v="626"/>
    <x v="3"/>
    <s v="25"/>
    <d v="2020-04-25T00:00:00"/>
    <d v="2020-04-25T16:59:00"/>
    <b v="0"/>
  </r>
  <r>
    <s v="April 25, 2020 at 07:40PM"/>
    <s v="April 25"/>
    <s v="2020"/>
    <x v="931"/>
    <x v="3"/>
    <s v="25"/>
    <d v="2020-04-25T00:00:00"/>
    <d v="2020-04-25T19:40:00"/>
    <b v="0"/>
  </r>
  <r>
    <s v="April 26, 2020 at 08:42AM"/>
    <s v="April 26"/>
    <s v="2020"/>
    <x v="94"/>
    <x v="3"/>
    <s v="26"/>
    <d v="2020-04-26T00:00:00"/>
    <d v="2020-04-26T08:42:00"/>
    <b v="0"/>
  </r>
  <r>
    <s v="April 26, 2020 at 10:10AM"/>
    <s v="April 26"/>
    <s v="2020"/>
    <x v="491"/>
    <x v="3"/>
    <s v="26"/>
    <d v="2020-04-26T00:00:00"/>
    <d v="2020-04-26T10:10:00"/>
    <b v="0"/>
  </r>
  <r>
    <s v="April 26, 2020 at 07:27PM"/>
    <s v="April 26"/>
    <s v="2020"/>
    <x v="613"/>
    <x v="3"/>
    <s v="26"/>
    <d v="2020-04-26T00:00:00"/>
    <d v="2020-04-26T19:27:00"/>
    <b v="0"/>
  </r>
  <r>
    <s v="April 27, 2020 at 12:13PM"/>
    <s v="April 27"/>
    <s v="2020"/>
    <x v="907"/>
    <x v="3"/>
    <s v="27"/>
    <d v="2020-04-27T00:00:00"/>
    <d v="2020-04-27T12:13:00"/>
    <b v="0"/>
  </r>
  <r>
    <s v="April 27, 2020 at 02:22PM"/>
    <s v="April 27"/>
    <s v="2020"/>
    <x v="362"/>
    <x v="3"/>
    <s v="27"/>
    <d v="2020-04-27T00:00:00"/>
    <d v="2020-04-27T14:22:00"/>
    <b v="0"/>
  </r>
  <r>
    <s v="April 28, 2020 at 08:34AM"/>
    <s v="April 28"/>
    <s v="2020"/>
    <x v="227"/>
    <x v="3"/>
    <s v="28"/>
    <d v="2020-04-28T00:00:00"/>
    <d v="2020-04-28T08:34:00"/>
    <b v="0"/>
  </r>
  <r>
    <s v="April 28, 2020 at 08:48AM"/>
    <s v="April 28"/>
    <s v="2020"/>
    <x v="237"/>
    <x v="3"/>
    <s v="28"/>
    <d v="2020-04-28T00:00:00"/>
    <d v="2020-04-28T08:48:00"/>
    <b v="0"/>
  </r>
  <r>
    <s v="April 28, 2020 at 11:19AM"/>
    <s v="April 28"/>
    <s v="2020"/>
    <x v="501"/>
    <x v="3"/>
    <s v="28"/>
    <d v="2020-04-28T00:00:00"/>
    <d v="2020-04-28T11:19:00"/>
    <b v="0"/>
  </r>
  <r>
    <s v="April 28, 2020 at 05:54PM"/>
    <s v="April 28"/>
    <s v="2020"/>
    <x v="624"/>
    <x v="3"/>
    <s v="28"/>
    <d v="2020-04-28T00:00:00"/>
    <d v="2020-04-28T17:54:00"/>
    <b v="0"/>
  </r>
  <r>
    <s v="April 30, 2020 at 07:30AM"/>
    <s v="April 30"/>
    <s v="2020"/>
    <x v="824"/>
    <x v="3"/>
    <s v="30"/>
    <d v="2020-04-30T00:00:00"/>
    <d v="2020-04-30T07:30:00"/>
    <b v="0"/>
  </r>
  <r>
    <s v="April 30, 2020 at 08:00PM"/>
    <s v="April 30"/>
    <s v="2020"/>
    <x v="693"/>
    <x v="3"/>
    <s v="30"/>
    <d v="2020-04-30T00:00:00"/>
    <d v="2020-04-30T20:00:00"/>
    <b v="0"/>
  </r>
  <r>
    <s v="April 30, 2020 at 08:52PM"/>
    <s v="April 30"/>
    <s v="2020"/>
    <x v="3"/>
    <x v="3"/>
    <s v="30"/>
    <d v="2020-04-30T00:00:00"/>
    <d v="2020-04-30T20:52:00"/>
    <b v="0"/>
  </r>
  <r>
    <s v="May 01, 2020 at 06:27AM"/>
    <s v="May 01"/>
    <s v="2020"/>
    <x v="962"/>
    <x v="4"/>
    <s v="01"/>
    <d v="2020-05-01T00:00:00"/>
    <d v="2020-05-01T06:27:00"/>
    <b v="0"/>
  </r>
  <r>
    <s v="May 02, 2020 at 07:20AM"/>
    <s v="May 02"/>
    <s v="2020"/>
    <x v="785"/>
    <x v="4"/>
    <s v="02"/>
    <d v="2020-05-02T00:00:00"/>
    <d v="2020-05-02T07:20:00"/>
    <b v="0"/>
  </r>
  <r>
    <s v="May 02, 2020 at 04:25PM"/>
    <s v="May 02"/>
    <s v="2020"/>
    <x v="725"/>
    <x v="4"/>
    <s v="02"/>
    <d v="2020-05-02T00:00:00"/>
    <d v="2020-05-02T16:25:00"/>
    <b v="0"/>
  </r>
  <r>
    <s v="May 04, 2020 at 06:53AM"/>
    <s v="May 04"/>
    <s v="2020"/>
    <x v="963"/>
    <x v="4"/>
    <s v="04"/>
    <d v="2020-05-04T00:00:00"/>
    <d v="2020-05-04T06:53:00"/>
    <b v="0"/>
  </r>
  <r>
    <s v="May 04, 2020 at 10:39AM"/>
    <s v="May 04"/>
    <s v="2020"/>
    <x v="869"/>
    <x v="4"/>
    <s v="04"/>
    <d v="2020-05-04T00:00:00"/>
    <d v="2020-05-04T10:39:00"/>
    <b v="0"/>
  </r>
  <r>
    <s v="May 04, 2020 at 07:02PM"/>
    <s v="May 04"/>
    <s v="2020"/>
    <x v="799"/>
    <x v="4"/>
    <s v="04"/>
    <d v="2020-05-04T00:00:00"/>
    <d v="2020-05-04T19:02:00"/>
    <b v="0"/>
  </r>
  <r>
    <s v="May 05, 2020 at 09:51AM"/>
    <s v="May 05"/>
    <s v="2020"/>
    <x v="428"/>
    <x v="4"/>
    <s v="05"/>
    <d v="2020-05-05T00:00:00"/>
    <d v="2020-05-05T09:51:00"/>
    <b v="0"/>
  </r>
  <r>
    <s v="May 05, 2020 at 11:19AM"/>
    <s v="May 05"/>
    <s v="2020"/>
    <x v="501"/>
    <x v="4"/>
    <s v="05"/>
    <d v="2020-05-05T00:00:00"/>
    <d v="2020-05-05T11:19:00"/>
    <b v="0"/>
  </r>
  <r>
    <s v="May 06, 2020 at 09:03AM"/>
    <s v="May 06"/>
    <s v="2020"/>
    <x v="306"/>
    <x v="4"/>
    <s v="06"/>
    <d v="2020-05-06T00:00:00"/>
    <d v="2020-05-06T09:03:00"/>
    <b v="0"/>
  </r>
  <r>
    <s v="May 06, 2020 at 10:23AM"/>
    <s v="May 06"/>
    <s v="2020"/>
    <x v="315"/>
    <x v="4"/>
    <s v="06"/>
    <d v="2020-05-06T00:00:00"/>
    <d v="2020-05-06T10:23:00"/>
    <b v="0"/>
  </r>
  <r>
    <s v="May 08, 2020 at 08:29AM"/>
    <s v="May 08"/>
    <s v="2020"/>
    <x v="238"/>
    <x v="4"/>
    <s v="08"/>
    <d v="2020-05-08T00:00:00"/>
    <d v="2020-05-08T08:29:00"/>
    <b v="0"/>
  </r>
  <r>
    <s v="May 09, 2020 at 09:45AM"/>
    <s v="May 09"/>
    <s v="2020"/>
    <x v="819"/>
    <x v="4"/>
    <s v="09"/>
    <d v="2020-05-09T00:00:00"/>
    <d v="2020-05-09T09:45:00"/>
    <b v="0"/>
  </r>
  <r>
    <s v="May 09, 2020 at 04:46PM"/>
    <s v="May 09"/>
    <s v="2020"/>
    <x v="236"/>
    <x v="4"/>
    <s v="09"/>
    <d v="2020-05-09T00:00:00"/>
    <d v="2020-05-09T16:46:00"/>
    <b v="0"/>
  </r>
  <r>
    <s v="May 11, 2020 at 05:08PM"/>
    <s v="May 11"/>
    <s v="2020"/>
    <x v="253"/>
    <x v="4"/>
    <s v="11"/>
    <d v="2020-05-11T00:00:00"/>
    <d v="2020-05-11T17:08:00"/>
    <b v="0"/>
  </r>
  <r>
    <s v="May 12, 2020 at 12:37PM"/>
    <s v="May 12"/>
    <s v="2020"/>
    <x v="531"/>
    <x v="4"/>
    <s v="12"/>
    <d v="2020-05-12T00:00:00"/>
    <d v="2020-05-12T12:37:00"/>
    <b v="0"/>
  </r>
  <r>
    <s v="May 12, 2020 at 05:11PM"/>
    <s v="May 12"/>
    <s v="2020"/>
    <x v="36"/>
    <x v="4"/>
    <s v="12"/>
    <d v="2020-05-12T00:00:00"/>
    <d v="2020-05-12T17:11:00"/>
    <b v="0"/>
  </r>
  <r>
    <s v="May 15, 2020 at 06:59AM"/>
    <s v="May 15"/>
    <s v="2020"/>
    <x v="803"/>
    <x v="4"/>
    <s v="15"/>
    <d v="2020-05-15T00:00:00"/>
    <d v="2020-05-15T06:59:00"/>
    <b v="0"/>
  </r>
  <r>
    <s v="May 15, 2020 at 09:27AM"/>
    <s v="May 15"/>
    <s v="2020"/>
    <x v="553"/>
    <x v="4"/>
    <s v="15"/>
    <d v="2020-05-15T00:00:00"/>
    <d v="2020-05-15T09:27:00"/>
    <b v="0"/>
  </r>
  <r>
    <s v="May 15, 2020 at 01:31PM"/>
    <s v="May 15"/>
    <s v="2020"/>
    <x v="594"/>
    <x v="4"/>
    <s v="15"/>
    <d v="2020-05-15T00:00:00"/>
    <d v="2020-05-15T13:31:00"/>
    <b v="0"/>
  </r>
  <r>
    <s v="May 15, 2020 at 02:21PM"/>
    <s v="May 15"/>
    <s v="2020"/>
    <x v="487"/>
    <x v="4"/>
    <s v="15"/>
    <d v="2020-05-15T00:00:00"/>
    <d v="2020-05-15T14:21:00"/>
    <b v="0"/>
  </r>
  <r>
    <s v="May 15, 2020 at 03:16PM"/>
    <s v="May 15"/>
    <s v="2020"/>
    <x v="450"/>
    <x v="4"/>
    <s v="15"/>
    <d v="2020-05-15T00:00:00"/>
    <d v="2020-05-15T15:16:00"/>
    <b v="0"/>
  </r>
  <r>
    <s v="May 15, 2020 at 08:58PM"/>
    <s v="May 15"/>
    <s v="2020"/>
    <x v="796"/>
    <x v="4"/>
    <s v="15"/>
    <d v="2020-05-15T00:00:00"/>
    <d v="2020-05-15T20:58:00"/>
    <b v="0"/>
  </r>
  <r>
    <s v="May 16, 2020 at 10:06AM"/>
    <s v="May 16"/>
    <s v="2020"/>
    <x v="677"/>
    <x v="4"/>
    <s v="16"/>
    <d v="2020-05-16T00:00:00"/>
    <d v="2020-05-16T10:06:00"/>
    <b v="0"/>
  </r>
  <r>
    <s v="May 16, 2020 at 03:34PM"/>
    <s v="May 16"/>
    <s v="2020"/>
    <x v="363"/>
    <x v="4"/>
    <s v="16"/>
    <d v="2020-05-16T00:00:00"/>
    <d v="2020-05-16T15:34:00"/>
    <b v="0"/>
  </r>
  <r>
    <s v="May 17, 2020 at 05:04PM"/>
    <s v="May 17"/>
    <s v="2020"/>
    <x v="959"/>
    <x v="4"/>
    <s v="17"/>
    <d v="2020-05-17T00:00:00"/>
    <d v="2020-05-17T17:04:00"/>
    <b v="0"/>
  </r>
  <r>
    <s v="May 18, 2020 at 01:04PM"/>
    <s v="May 18"/>
    <s v="2020"/>
    <x v="534"/>
    <x v="4"/>
    <s v="18"/>
    <d v="2020-05-18T00:00:00"/>
    <d v="2020-05-18T13:04:00"/>
    <b v="0"/>
  </r>
  <r>
    <s v="May 18, 2020 at 04:25PM"/>
    <s v="May 18"/>
    <s v="2020"/>
    <x v="725"/>
    <x v="4"/>
    <s v="18"/>
    <d v="2020-05-18T00:00:00"/>
    <d v="2020-05-18T16:25:00"/>
    <b v="0"/>
  </r>
  <r>
    <s v="May 19, 2020 at 08:15AM"/>
    <s v="May 19"/>
    <s v="2020"/>
    <x v="199"/>
    <x v="4"/>
    <s v="19"/>
    <d v="2020-05-19T00:00:00"/>
    <d v="2020-05-19T08:15:00"/>
    <b v="0"/>
  </r>
  <r>
    <s v="May 19, 2020 at 10:07AM"/>
    <s v="May 19"/>
    <s v="2020"/>
    <x v="327"/>
    <x v="4"/>
    <s v="19"/>
    <d v="2020-05-19T00:00:00"/>
    <d v="2020-05-19T10:07:00"/>
    <b v="0"/>
  </r>
  <r>
    <s v="May 19, 2020 at 08:38PM"/>
    <s v="May 19"/>
    <s v="2020"/>
    <x v="453"/>
    <x v="4"/>
    <s v="19"/>
    <d v="2020-05-19T00:00:00"/>
    <d v="2020-05-19T20:38:00"/>
    <b v="0"/>
  </r>
  <r>
    <s v="May 20, 2020 at 08:19AM"/>
    <s v="May 20"/>
    <s v="2020"/>
    <x v="639"/>
    <x v="4"/>
    <s v="20"/>
    <d v="2020-05-20T00:00:00"/>
    <d v="2020-05-20T08:19:00"/>
    <b v="0"/>
  </r>
  <r>
    <s v="May 20, 2020 at 08:41AM"/>
    <s v="May 20"/>
    <s v="2020"/>
    <x v="93"/>
    <x v="4"/>
    <s v="20"/>
    <d v="2020-05-20T00:00:00"/>
    <d v="2020-05-20T08:41:00"/>
    <b v="0"/>
  </r>
  <r>
    <s v="May 20, 2020 at 01:07PM"/>
    <s v="May 20"/>
    <s v="2020"/>
    <x v="418"/>
    <x v="4"/>
    <s v="20"/>
    <d v="2020-05-20T00:00:00"/>
    <d v="2020-05-20T13:07:00"/>
    <b v="0"/>
  </r>
  <r>
    <s v="May 20, 2020 at 03:39PM"/>
    <s v="May 20"/>
    <s v="2020"/>
    <x v="74"/>
    <x v="4"/>
    <s v="20"/>
    <d v="2020-05-20T00:00:00"/>
    <d v="2020-05-20T15:39:00"/>
    <b v="0"/>
  </r>
  <r>
    <s v="May 20, 2020 at 06:47PM"/>
    <s v="May 20"/>
    <s v="2020"/>
    <x v="580"/>
    <x v="4"/>
    <s v="20"/>
    <d v="2020-05-20T00:00:00"/>
    <d v="2020-05-20T18:47:00"/>
    <b v="0"/>
  </r>
  <r>
    <s v="May 21, 2020 at 09:43AM"/>
    <s v="May 21"/>
    <s v="2020"/>
    <x v="215"/>
    <x v="4"/>
    <s v="21"/>
    <d v="2020-05-21T00:00:00"/>
    <d v="2020-05-21T09:43:00"/>
    <b v="0"/>
  </r>
  <r>
    <s v="May 22, 2020 at 11:21AM"/>
    <s v="May 22"/>
    <s v="2020"/>
    <x v="512"/>
    <x v="4"/>
    <s v="22"/>
    <d v="2020-05-22T00:00:00"/>
    <d v="2020-05-22T11:21:00"/>
    <b v="0"/>
  </r>
  <r>
    <s v="May 22, 2020 at 11:57AM"/>
    <s v="May 22"/>
    <s v="2020"/>
    <x v="764"/>
    <x v="4"/>
    <s v="22"/>
    <d v="2020-05-22T00:00:00"/>
    <d v="2020-05-22T11:57:00"/>
    <b v="0"/>
  </r>
  <r>
    <s v="May 24, 2020 at 06:57AM"/>
    <s v="May 24"/>
    <s v="2020"/>
    <x v="892"/>
    <x v="4"/>
    <s v="24"/>
    <d v="2020-05-24T00:00:00"/>
    <d v="2020-05-24T06:57:00"/>
    <b v="0"/>
  </r>
  <r>
    <s v="May 24, 2020 at 11:59AM"/>
    <s v="May 24"/>
    <s v="2020"/>
    <x v="332"/>
    <x v="4"/>
    <s v="24"/>
    <d v="2020-05-24T00:00:00"/>
    <d v="2020-05-24T11:59:00"/>
    <b v="0"/>
  </r>
  <r>
    <s v="May 24, 2020 at 06:27PM"/>
    <s v="May 24"/>
    <s v="2020"/>
    <x v="230"/>
    <x v="4"/>
    <s v="24"/>
    <d v="2020-05-24T00:00:00"/>
    <d v="2020-05-24T18:27:00"/>
    <b v="0"/>
  </r>
  <r>
    <s v="May 24, 2020 at 09:23PM"/>
    <s v="May 24"/>
    <s v="2020"/>
    <x v="964"/>
    <x v="4"/>
    <s v="24"/>
    <d v="2020-05-24T00:00:00"/>
    <d v="2020-05-24T21:23:00"/>
    <b v="0"/>
  </r>
  <r>
    <s v="May 25, 2020 at 07:46AM"/>
    <s v="May 25"/>
    <s v="2020"/>
    <x v="781"/>
    <x v="4"/>
    <s v="25"/>
    <d v="2020-05-25T00:00:00"/>
    <d v="2020-05-25T07:46:00"/>
    <b v="0"/>
  </r>
  <r>
    <s v="May 25, 2020 at 10:11AM"/>
    <s v="May 25"/>
    <s v="2020"/>
    <x v="569"/>
    <x v="4"/>
    <s v="25"/>
    <d v="2020-05-25T00:00:00"/>
    <d v="2020-05-25T10:11:00"/>
    <b v="0"/>
  </r>
  <r>
    <s v="May 25, 2020 at 11:33AM"/>
    <s v="May 25"/>
    <s v="2020"/>
    <x v="152"/>
    <x v="4"/>
    <s v="25"/>
    <d v="2020-05-25T00:00:00"/>
    <d v="2020-05-25T11:33:00"/>
    <b v="0"/>
  </r>
  <r>
    <s v="May 25, 2020 at 04:00PM"/>
    <s v="May 25"/>
    <s v="2020"/>
    <x v="278"/>
    <x v="4"/>
    <s v="25"/>
    <d v="2020-05-25T00:00:00"/>
    <d v="2020-05-25T16:00:00"/>
    <b v="0"/>
  </r>
  <r>
    <s v="May 26, 2020 at 07:02PM"/>
    <s v="May 26"/>
    <s v="2020"/>
    <x v="799"/>
    <x v="4"/>
    <s v="26"/>
    <d v="2020-05-26T00:00:00"/>
    <d v="2020-05-26T19:02:00"/>
    <b v="0"/>
  </r>
  <r>
    <s v="May 26, 2020 at 08:59PM"/>
    <s v="May 26"/>
    <s v="2020"/>
    <x v="505"/>
    <x v="4"/>
    <s v="26"/>
    <d v="2020-05-26T00:00:00"/>
    <d v="2020-05-26T20:59:00"/>
    <b v="0"/>
  </r>
  <r>
    <s v="May 27, 2020 at 05:04PM"/>
    <s v="May 27"/>
    <s v="2020"/>
    <x v="959"/>
    <x v="4"/>
    <s v="27"/>
    <d v="2020-05-27T00:00:00"/>
    <d v="2020-05-27T17:04:00"/>
    <b v="0"/>
  </r>
  <r>
    <s v="May 27, 2020 at 06:37PM"/>
    <s v="May 27"/>
    <s v="2020"/>
    <x v="462"/>
    <x v="4"/>
    <s v="27"/>
    <d v="2020-05-27T00:00:00"/>
    <d v="2020-05-27T18:37:00"/>
    <b v="0"/>
  </r>
  <r>
    <s v="May 29, 2020 at 09:00AM"/>
    <s v="May 29"/>
    <s v="2020"/>
    <x v="205"/>
    <x v="4"/>
    <s v="29"/>
    <d v="2020-05-29T00:00:00"/>
    <d v="2020-05-29T09:00:00"/>
    <b v="0"/>
  </r>
  <r>
    <s v="May 29, 2020 at 10:27AM"/>
    <s v="May 29"/>
    <s v="2020"/>
    <x v="440"/>
    <x v="4"/>
    <s v="29"/>
    <d v="2020-05-29T00:00:00"/>
    <d v="2020-05-29T10:27:00"/>
    <b v="0"/>
  </r>
  <r>
    <s v="May 30, 2020 at 09:33AM"/>
    <s v="May 30"/>
    <s v="2020"/>
    <x v="719"/>
    <x v="4"/>
    <s v="30"/>
    <d v="2020-05-30T00:00:00"/>
    <d v="2020-05-30T09:33:00"/>
    <b v="0"/>
  </r>
  <r>
    <s v="May 30, 2020 at 01:41PM"/>
    <s v="May 30"/>
    <s v="2020"/>
    <x v="203"/>
    <x v="4"/>
    <s v="30"/>
    <d v="2020-05-30T00:00:00"/>
    <d v="2020-05-30T13:41:00"/>
    <b v="0"/>
  </r>
  <r>
    <s v="May 30, 2020 at 06:02PM"/>
    <s v="May 30"/>
    <s v="2020"/>
    <x v="853"/>
    <x v="4"/>
    <s v="30"/>
    <d v="2020-05-30T00:00:00"/>
    <d v="2020-05-30T18:02:00"/>
    <b v="0"/>
  </r>
  <r>
    <s v="May 31, 2020 at 06:55AM"/>
    <s v="May 31"/>
    <s v="2020"/>
    <x v="294"/>
    <x v="4"/>
    <s v="31"/>
    <d v="2020-05-31T00:00:00"/>
    <d v="2020-05-31T06:55:00"/>
    <b v="0"/>
  </r>
  <r>
    <s v="May 31, 2020 at 09:31AM"/>
    <s v="May 31"/>
    <s v="2020"/>
    <x v="716"/>
    <x v="4"/>
    <s v="31"/>
    <d v="2020-05-31T00:00:00"/>
    <d v="2020-05-31T09:31:00"/>
    <b v="0"/>
  </r>
  <r>
    <s v="May 31, 2020 at 10:07AM"/>
    <s v="May 31"/>
    <s v="2020"/>
    <x v="327"/>
    <x v="4"/>
    <s v="31"/>
    <d v="2020-05-31T00:00:00"/>
    <d v="2020-05-31T10:07:00"/>
    <b v="0"/>
  </r>
  <r>
    <s v="June 01, 2020 at 07:02PM"/>
    <s v="June 01"/>
    <s v="2020"/>
    <x v="799"/>
    <x v="5"/>
    <s v="01"/>
    <d v="2020-06-01T00:00:00"/>
    <d v="2020-06-01T19:02:00"/>
    <b v="0"/>
  </r>
  <r>
    <s v="June 01, 2020 at 07:22PM"/>
    <s v="June 01"/>
    <s v="2020"/>
    <x v="965"/>
    <x v="5"/>
    <s v="01"/>
    <d v="2020-06-01T00:00:00"/>
    <d v="2020-06-01T19:22:00"/>
    <b v="0"/>
  </r>
  <r>
    <s v="June 02, 2020 at 11:56AM"/>
    <s v="June 02"/>
    <s v="2020"/>
    <x v="661"/>
    <x v="5"/>
    <s v="02"/>
    <d v="2020-06-02T00:00:00"/>
    <d v="2020-06-02T11:56:00"/>
    <b v="0"/>
  </r>
  <r>
    <s v="June 02, 2020 at 01:40PM"/>
    <s v="June 02"/>
    <s v="2020"/>
    <x v="523"/>
    <x v="5"/>
    <s v="02"/>
    <d v="2020-06-02T00:00:00"/>
    <d v="2020-06-02T13:40:00"/>
    <b v="0"/>
  </r>
  <r>
    <s v="June 02, 2020 at 06:14PM"/>
    <s v="June 02"/>
    <s v="2020"/>
    <x v="185"/>
    <x v="5"/>
    <s v="02"/>
    <d v="2020-06-02T00:00:00"/>
    <d v="2020-06-02T18:14:00"/>
    <b v="0"/>
  </r>
  <r>
    <s v="June 03, 2020 at 06:28AM"/>
    <s v="June 03"/>
    <s v="2020"/>
    <x v="966"/>
    <x v="5"/>
    <s v="03"/>
    <d v="2020-06-03T00:00:00"/>
    <d v="2020-06-03T06:28:00"/>
    <b v="0"/>
  </r>
  <r>
    <s v="June 03, 2020 at 12:36PM"/>
    <s v="June 03"/>
    <s v="2020"/>
    <x v="45"/>
    <x v="5"/>
    <s v="03"/>
    <d v="2020-06-03T00:00:00"/>
    <d v="2020-06-03T12:36:00"/>
    <b v="0"/>
  </r>
  <r>
    <s v="June 03, 2020 at 02:13PM"/>
    <s v="June 03"/>
    <s v="2020"/>
    <x v="813"/>
    <x v="5"/>
    <s v="03"/>
    <d v="2020-06-03T00:00:00"/>
    <d v="2020-06-03T14:13:00"/>
    <b v="0"/>
  </r>
  <r>
    <s v="June 03, 2020 at 05:13PM"/>
    <s v="June 03"/>
    <s v="2020"/>
    <x v="967"/>
    <x v="5"/>
    <s v="03"/>
    <d v="2020-06-03T00:00:00"/>
    <d v="2020-06-03T17:13:00"/>
    <b v="0"/>
  </r>
  <r>
    <s v="June 04, 2020 at 05:44PM"/>
    <s v="June 04"/>
    <s v="2020"/>
    <x v="529"/>
    <x v="5"/>
    <s v="04"/>
    <d v="2020-06-04T00:00:00"/>
    <d v="2020-06-04T17:44:00"/>
    <b v="0"/>
  </r>
  <r>
    <s v="June 06, 2020 at 12:54PM"/>
    <s v="June 06"/>
    <s v="2020"/>
    <x v="395"/>
    <x v="5"/>
    <s v="06"/>
    <d v="2020-06-06T00:00:00"/>
    <d v="2020-06-06T12:54:00"/>
    <b v="0"/>
  </r>
  <r>
    <s v="June 06, 2020 at 03:00PM"/>
    <s v="June 06"/>
    <s v="2020"/>
    <x v="257"/>
    <x v="5"/>
    <s v="06"/>
    <d v="2020-06-06T00:00:00"/>
    <d v="2020-06-06T15:00:00"/>
    <b v="0"/>
  </r>
  <r>
    <s v="June 07, 2020 at 08:25AM"/>
    <s v="June 07"/>
    <s v="2020"/>
    <x v="968"/>
    <x v="5"/>
    <s v="07"/>
    <d v="2020-06-07T00:00:00"/>
    <d v="2020-06-07T08:25:00"/>
    <b v="0"/>
  </r>
  <r>
    <s v="June 08, 2020 at 03:27PM"/>
    <s v="June 08"/>
    <s v="2020"/>
    <x v="969"/>
    <x v="5"/>
    <s v="08"/>
    <d v="2020-06-08T00:00:00"/>
    <d v="2020-06-08T15:27:00"/>
    <b v="0"/>
  </r>
  <r>
    <s v="June 08, 2020 at 05:12PM"/>
    <s v="June 08"/>
    <s v="2020"/>
    <x v="155"/>
    <x v="5"/>
    <s v="08"/>
    <d v="2020-06-08T00:00:00"/>
    <d v="2020-06-08T17:12:00"/>
    <b v="0"/>
  </r>
  <r>
    <s v="June 09, 2020 at 05:47AM"/>
    <s v="June 09"/>
    <s v="2020"/>
    <x v="176"/>
    <x v="5"/>
    <s v="09"/>
    <d v="2020-06-09T00:00:00"/>
    <d v="2020-06-09T05:47:00"/>
    <b v="1"/>
  </r>
  <r>
    <s v="June 09, 2020 at 05:52AM"/>
    <s v="June 09"/>
    <s v="2020"/>
    <x v="970"/>
    <x v="5"/>
    <s v="09"/>
    <d v="2020-06-09T00:00:00"/>
    <d v="2020-06-09T05:52:00"/>
    <b v="1"/>
  </r>
  <r>
    <s v="June 09, 2020 at 06:22AM"/>
    <s v="June 09"/>
    <s v="2020"/>
    <x v="941"/>
    <x v="5"/>
    <s v="09"/>
    <d v="2020-06-09T00:00:00"/>
    <d v="2020-06-09T06:22:00"/>
    <b v="0"/>
  </r>
  <r>
    <s v="June 09, 2020 at 01:38PM"/>
    <s v="June 09"/>
    <s v="2020"/>
    <x v="635"/>
    <x v="5"/>
    <s v="09"/>
    <d v="2020-06-09T00:00:00"/>
    <d v="2020-06-09T13:38:00"/>
    <b v="0"/>
  </r>
  <r>
    <s v="June 09, 2020 at 01:59PM"/>
    <s v="June 09"/>
    <s v="2020"/>
    <x v="695"/>
    <x v="5"/>
    <s v="09"/>
    <d v="2020-06-09T00:00:00"/>
    <d v="2020-06-09T13:59:00"/>
    <b v="0"/>
  </r>
  <r>
    <s v="June 09, 2020 at 07:33PM"/>
    <s v="June 09"/>
    <s v="2020"/>
    <x v="100"/>
    <x v="5"/>
    <s v="09"/>
    <d v="2020-06-09T00:00:00"/>
    <d v="2020-06-09T19:33:00"/>
    <b v="0"/>
  </r>
  <r>
    <s v="June 10, 2020 at 07:44AM"/>
    <s v="June 10"/>
    <s v="2020"/>
    <x v="792"/>
    <x v="5"/>
    <s v="10"/>
    <d v="2020-06-10T00:00:00"/>
    <d v="2020-06-10T07:44:00"/>
    <b v="0"/>
  </r>
  <r>
    <s v="June 10, 2020 at 12:20PM"/>
    <s v="June 10"/>
    <s v="2020"/>
    <x v="502"/>
    <x v="5"/>
    <s v="10"/>
    <d v="2020-06-10T00:00:00"/>
    <d v="2020-06-10T12:20:00"/>
    <b v="0"/>
  </r>
  <r>
    <s v="June 11, 2020 at 06:20AM"/>
    <s v="June 11"/>
    <s v="2020"/>
    <x v="971"/>
    <x v="5"/>
    <s v="11"/>
    <d v="2020-06-11T00:00:00"/>
    <d v="2020-06-11T06:20:00"/>
    <b v="0"/>
  </r>
  <r>
    <s v="June 11, 2020 at 10:46AM"/>
    <s v="June 11"/>
    <s v="2020"/>
    <x v="972"/>
    <x v="5"/>
    <s v="11"/>
    <d v="2020-06-11T00:00:00"/>
    <d v="2020-06-11T10:46:00"/>
    <b v="0"/>
  </r>
  <r>
    <s v="June 11, 2020 at 12:21PM"/>
    <s v="June 11"/>
    <s v="2020"/>
    <x v="348"/>
    <x v="5"/>
    <s v="11"/>
    <d v="2020-06-11T00:00:00"/>
    <d v="2020-06-11T12:21:00"/>
    <b v="0"/>
  </r>
  <r>
    <s v="June 12, 2020 at 07:33AM"/>
    <s v="June 12"/>
    <s v="2020"/>
    <x v="125"/>
    <x v="5"/>
    <s v="12"/>
    <d v="2020-06-12T00:00:00"/>
    <d v="2020-06-12T07:33:00"/>
    <b v="0"/>
  </r>
  <r>
    <s v="June 12, 2020 at 09:54AM"/>
    <s v="June 12"/>
    <s v="2020"/>
    <x v="419"/>
    <x v="5"/>
    <s v="12"/>
    <d v="2020-06-12T00:00:00"/>
    <d v="2020-06-12T09:54:00"/>
    <b v="0"/>
  </r>
  <r>
    <s v="June 12, 2020 at 10:18AM"/>
    <s v="June 12"/>
    <s v="2020"/>
    <x v="762"/>
    <x v="5"/>
    <s v="12"/>
    <d v="2020-06-12T00:00:00"/>
    <d v="2020-06-12T10:18:00"/>
    <b v="0"/>
  </r>
  <r>
    <s v="June 12, 2020 at 03:00PM"/>
    <s v="June 12"/>
    <s v="2020"/>
    <x v="257"/>
    <x v="5"/>
    <s v="12"/>
    <d v="2020-06-12T00:00:00"/>
    <d v="2020-06-12T15:00:00"/>
    <b v="0"/>
  </r>
  <r>
    <s v="June 12, 2020 at 08:34PM"/>
    <s v="June 12"/>
    <s v="2020"/>
    <x v="691"/>
    <x v="5"/>
    <s v="12"/>
    <d v="2020-06-12T00:00:00"/>
    <d v="2020-06-12T20:34:00"/>
    <b v="0"/>
  </r>
  <r>
    <s v="June 12, 2020 at 09:07PM"/>
    <s v="June 12"/>
    <s v="2020"/>
    <x v="249"/>
    <x v="5"/>
    <s v="12"/>
    <d v="2020-06-12T00:00:00"/>
    <d v="2020-06-12T21:07:00"/>
    <b v="0"/>
  </r>
  <r>
    <s v="June 13, 2020 at 04:09PM"/>
    <s v="June 13"/>
    <s v="2020"/>
    <x v="944"/>
    <x v="5"/>
    <s v="13"/>
    <d v="2020-06-13T00:00:00"/>
    <d v="2020-06-13T16:09:00"/>
    <b v="0"/>
  </r>
  <r>
    <s v="June 14, 2020 at 07:12AM"/>
    <s v="June 14"/>
    <s v="2020"/>
    <x v="973"/>
    <x v="5"/>
    <s v="14"/>
    <d v="2020-06-14T00:00:00"/>
    <d v="2020-06-14T07:12:00"/>
    <b v="0"/>
  </r>
  <r>
    <s v="June 14, 2020 at 07:19AM"/>
    <s v="June 14"/>
    <s v="2020"/>
    <x v="893"/>
    <x v="5"/>
    <s v="14"/>
    <d v="2020-06-14T00:00:00"/>
    <d v="2020-06-14T07:19:00"/>
    <b v="0"/>
  </r>
  <r>
    <s v="June 14, 2020 at 08:16AM"/>
    <s v="June 14"/>
    <s v="2020"/>
    <x v="752"/>
    <x v="5"/>
    <s v="14"/>
    <d v="2020-06-14T00:00:00"/>
    <d v="2020-06-14T08:16:00"/>
    <b v="0"/>
  </r>
  <r>
    <s v="June 15, 2020 at 07:17AM"/>
    <s v="June 15"/>
    <s v="2020"/>
    <x v="974"/>
    <x v="5"/>
    <s v="15"/>
    <d v="2020-06-15T00:00:00"/>
    <d v="2020-06-15T07:17:00"/>
    <b v="0"/>
  </r>
  <r>
    <s v="June 15, 2020 at 09:30AM"/>
    <s v="June 15"/>
    <s v="2020"/>
    <x v="317"/>
    <x v="5"/>
    <s v="15"/>
    <d v="2020-06-15T00:00:00"/>
    <d v="2020-06-15T09:30:00"/>
    <b v="0"/>
  </r>
  <r>
    <s v="June 15, 2020 at 12:15PM"/>
    <s v="June 15"/>
    <s v="2020"/>
    <x v="494"/>
    <x v="5"/>
    <s v="15"/>
    <d v="2020-06-15T00:00:00"/>
    <d v="2020-06-15T12:15:00"/>
    <b v="0"/>
  </r>
  <r>
    <s v="June 16, 2020 at 08:36AM"/>
    <s v="June 16"/>
    <s v="2020"/>
    <x v="697"/>
    <x v="5"/>
    <s v="16"/>
    <d v="2020-06-16T00:00:00"/>
    <d v="2020-06-16T08:36:00"/>
    <b v="0"/>
  </r>
  <r>
    <s v="June 17, 2020 at 06:31AM"/>
    <s v="June 17"/>
    <s v="2020"/>
    <x v="956"/>
    <x v="5"/>
    <s v="17"/>
    <d v="2020-06-17T00:00:00"/>
    <d v="2020-06-17T06:31:00"/>
    <b v="0"/>
  </r>
  <r>
    <s v="June 17, 2020 at 08:51AM"/>
    <s v="June 17"/>
    <s v="2020"/>
    <x v="409"/>
    <x v="5"/>
    <s v="17"/>
    <d v="2020-06-17T00:00:00"/>
    <d v="2020-06-17T08:51:00"/>
    <b v="0"/>
  </r>
  <r>
    <s v="June 17, 2020 at 11:02AM"/>
    <s v="June 17"/>
    <s v="2020"/>
    <x v="388"/>
    <x v="5"/>
    <s v="17"/>
    <d v="2020-06-17T00:00:00"/>
    <d v="2020-06-17T11:02:00"/>
    <b v="0"/>
  </r>
  <r>
    <s v="June 17, 2020 at 09:04PM"/>
    <s v="June 17"/>
    <s v="2020"/>
    <x v="467"/>
    <x v="5"/>
    <s v="17"/>
    <d v="2020-06-17T00:00:00"/>
    <d v="2020-06-17T21:04:00"/>
    <b v="0"/>
  </r>
  <r>
    <s v="June 19, 2020 at 01:27PM"/>
    <s v="June 19"/>
    <s v="2020"/>
    <x v="37"/>
    <x v="5"/>
    <s v="19"/>
    <d v="2020-06-19T00:00:00"/>
    <d v="2020-06-19T13:27:00"/>
    <b v="0"/>
  </r>
  <r>
    <s v="June 21, 2020 at 08:27PM"/>
    <s v="June 21"/>
    <s v="2020"/>
    <x v="909"/>
    <x v="5"/>
    <s v="21"/>
    <d v="2020-06-21T00:00:00"/>
    <d v="2020-06-21T20:27:00"/>
    <b v="0"/>
  </r>
  <r>
    <s v="June 21, 2020 at 08:45PM"/>
    <s v="June 21"/>
    <s v="2020"/>
    <x v="875"/>
    <x v="5"/>
    <s v="21"/>
    <d v="2020-06-21T00:00:00"/>
    <d v="2020-06-21T20:45:00"/>
    <b v="0"/>
  </r>
  <r>
    <s v="June 22, 2020 at 08:34AM"/>
    <s v="June 22"/>
    <s v="2020"/>
    <x v="227"/>
    <x v="5"/>
    <s v="22"/>
    <d v="2020-06-22T00:00:00"/>
    <d v="2020-06-22T08:34:00"/>
    <b v="0"/>
  </r>
  <r>
    <s v="June 22, 2020 at 11:14AM"/>
    <s v="June 22"/>
    <s v="2020"/>
    <x v="567"/>
    <x v="5"/>
    <s v="22"/>
    <d v="2020-06-22T00:00:00"/>
    <d v="2020-06-22T11:14:00"/>
    <b v="0"/>
  </r>
  <r>
    <s v="June 22, 2020 at 12:57PM"/>
    <s v="June 22"/>
    <s v="2020"/>
    <x v="528"/>
    <x v="5"/>
    <s v="22"/>
    <d v="2020-06-22T00:00:00"/>
    <d v="2020-06-22T12:57:00"/>
    <b v="0"/>
  </r>
  <r>
    <s v="June 22, 2020 at 01:32PM"/>
    <s v="June 22"/>
    <s v="2020"/>
    <x v="16"/>
    <x v="5"/>
    <s v="22"/>
    <d v="2020-06-22T00:00:00"/>
    <d v="2020-06-22T13:32:00"/>
    <b v="0"/>
  </r>
  <r>
    <s v="June 23, 2020 at 06:32AM"/>
    <s v="June 23"/>
    <s v="2020"/>
    <x v="975"/>
    <x v="5"/>
    <s v="23"/>
    <d v="2020-06-23T00:00:00"/>
    <d v="2020-06-23T06:32:00"/>
    <b v="0"/>
  </r>
  <r>
    <s v="June 23, 2020 at 02:34PM"/>
    <s v="June 23"/>
    <s v="2020"/>
    <x v="899"/>
    <x v="5"/>
    <s v="23"/>
    <d v="2020-06-23T00:00:00"/>
    <d v="2020-06-23T14:34:00"/>
    <b v="0"/>
  </r>
  <r>
    <s v="June 23, 2020 at 02:54PM"/>
    <s v="June 23"/>
    <s v="2020"/>
    <x v="281"/>
    <x v="5"/>
    <s v="23"/>
    <d v="2020-06-23T00:00:00"/>
    <d v="2020-06-23T14:54:00"/>
    <b v="0"/>
  </r>
  <r>
    <s v="June 24, 2020 at 07:53AM"/>
    <s v="June 24"/>
    <s v="2020"/>
    <x v="56"/>
    <x v="5"/>
    <s v="24"/>
    <d v="2020-06-24T00:00:00"/>
    <d v="2020-06-24T07:53:00"/>
    <b v="0"/>
  </r>
  <r>
    <s v="June 24, 2020 at 11:50AM"/>
    <s v="June 24"/>
    <s v="2020"/>
    <x v="976"/>
    <x v="5"/>
    <s v="24"/>
    <d v="2020-06-24T00:00:00"/>
    <d v="2020-06-24T11:50:00"/>
    <b v="0"/>
  </r>
  <r>
    <s v="June 24, 2020 at 04:47PM"/>
    <s v="June 24"/>
    <s v="2020"/>
    <x v="60"/>
    <x v="5"/>
    <s v="24"/>
    <d v="2020-06-24T00:00:00"/>
    <d v="2020-06-24T16:47:00"/>
    <b v="0"/>
  </r>
  <r>
    <s v="June 25, 2020 at 12:47PM"/>
    <s v="June 25"/>
    <s v="2020"/>
    <x v="184"/>
    <x v="5"/>
    <s v="25"/>
    <d v="2020-06-25T00:00:00"/>
    <d v="2020-06-25T12:47:00"/>
    <b v="0"/>
  </r>
  <r>
    <s v="June 25, 2020 at 03:15PM"/>
    <s v="June 25"/>
    <s v="2020"/>
    <x v="140"/>
    <x v="5"/>
    <s v="25"/>
    <d v="2020-06-25T00:00:00"/>
    <d v="2020-06-25T15:15:00"/>
    <b v="0"/>
  </r>
  <r>
    <s v="June 25, 2020 at 04:31PM"/>
    <s v="June 25"/>
    <s v="2020"/>
    <x v="26"/>
    <x v="5"/>
    <s v="25"/>
    <d v="2020-06-25T00:00:00"/>
    <d v="2020-06-25T16:31:00"/>
    <b v="0"/>
  </r>
  <r>
    <s v="June 26, 2020 at 06:13AM"/>
    <s v="June 26"/>
    <s v="2020"/>
    <x v="977"/>
    <x v="5"/>
    <s v="26"/>
    <d v="2020-06-26T00:00:00"/>
    <d v="2020-06-26T06:13:00"/>
    <b v="0"/>
  </r>
  <r>
    <s v="June 26, 2020 at 06:37AM"/>
    <s v="June 26"/>
    <s v="2020"/>
    <x v="978"/>
    <x v="5"/>
    <s v="26"/>
    <d v="2020-06-26T00:00:00"/>
    <d v="2020-06-26T06:37:00"/>
    <b v="0"/>
  </r>
  <r>
    <s v="June 26, 2020 at 02:41PM"/>
    <s v="June 26"/>
    <s v="2020"/>
    <x v="402"/>
    <x v="5"/>
    <s v="26"/>
    <d v="2020-06-26T00:00:00"/>
    <d v="2020-06-26T14:41:00"/>
    <b v="0"/>
  </r>
  <r>
    <s v="June 26, 2020 at 08:43PM"/>
    <s v="June 26"/>
    <s v="2020"/>
    <x v="632"/>
    <x v="5"/>
    <s v="26"/>
    <d v="2020-06-26T00:00:00"/>
    <d v="2020-06-26T20:43:00"/>
    <b v="0"/>
  </r>
  <r>
    <s v="June 27, 2020 at 01:05PM"/>
    <s v="June 27"/>
    <s v="2020"/>
    <x v="95"/>
    <x v="5"/>
    <s v="27"/>
    <d v="2020-06-27T00:00:00"/>
    <d v="2020-06-27T13:05:00"/>
    <b v="0"/>
  </r>
  <r>
    <s v="June 27, 2020 at 07:52PM"/>
    <s v="June 27"/>
    <s v="2020"/>
    <x v="540"/>
    <x v="5"/>
    <s v="27"/>
    <d v="2020-06-27T00:00:00"/>
    <d v="2020-06-27T19:52:00"/>
    <b v="0"/>
  </r>
  <r>
    <s v="June 29, 2020 at 08:26AM"/>
    <s v="June 29"/>
    <s v="2020"/>
    <x v="107"/>
    <x v="5"/>
    <s v="29"/>
    <d v="2020-06-29T00:00:00"/>
    <d v="2020-06-29T08:26:00"/>
    <b v="0"/>
  </r>
  <r>
    <s v="June 29, 2020 at 02:06PM"/>
    <s v="June 29"/>
    <s v="2020"/>
    <x v="11"/>
    <x v="5"/>
    <s v="29"/>
    <d v="2020-06-29T00:00:00"/>
    <d v="2020-06-29T14:06:00"/>
    <b v="0"/>
  </r>
  <r>
    <s v="June 30, 2020 at 10:14AM"/>
    <s v="June 30"/>
    <s v="2020"/>
    <x v="979"/>
    <x v="5"/>
    <s v="30"/>
    <d v="2020-06-30T00:00:00"/>
    <d v="2020-06-30T10:14:00"/>
    <b v="0"/>
  </r>
  <r>
    <s v="June 30, 2020 at 10:38AM"/>
    <s v="June 30"/>
    <s v="2020"/>
    <x v="323"/>
    <x v="5"/>
    <s v="30"/>
    <d v="2020-06-30T00:00:00"/>
    <d v="2020-06-30T10:38:00"/>
    <b v="0"/>
  </r>
  <r>
    <s v="June 30, 2020 at 04:41PM"/>
    <s v="June 30"/>
    <s v="2020"/>
    <x v="489"/>
    <x v="5"/>
    <s v="30"/>
    <d v="2020-06-30T00:00:00"/>
    <d v="2020-06-30T16:41:00"/>
    <b v="0"/>
  </r>
  <r>
    <s v="June 30, 2020 at 09:33PM"/>
    <s v="June 30"/>
    <s v="2020"/>
    <x v="980"/>
    <x v="5"/>
    <s v="30"/>
    <d v="2020-06-30T00:00:00"/>
    <d v="2020-06-30T21:33:00"/>
    <b v="0"/>
  </r>
  <r>
    <s v="July 01, 2020 at 06:50AM"/>
    <s v="July 01"/>
    <s v="2020"/>
    <x v="776"/>
    <x v="6"/>
    <s v="01"/>
    <d v="2020-07-01T00:00:00"/>
    <d v="2020-07-01T06:50:00"/>
    <b v="0"/>
  </r>
  <r>
    <s v="July 01, 2020 at 05:46PM"/>
    <s v="July 01"/>
    <s v="2020"/>
    <x v="748"/>
    <x v="6"/>
    <s v="01"/>
    <d v="2020-07-01T00:00:00"/>
    <d v="2020-07-01T17:46:00"/>
    <b v="0"/>
  </r>
  <r>
    <s v="July 02, 2020 at 11:15AM"/>
    <s v="July 02"/>
    <s v="2020"/>
    <x v="717"/>
    <x v="6"/>
    <s v="02"/>
    <d v="2020-07-02T00:00:00"/>
    <d v="2020-07-02T11:15:00"/>
    <b v="0"/>
  </r>
  <r>
    <s v="July 02, 2020 at 05:51PM"/>
    <s v="July 02"/>
    <s v="2020"/>
    <x v="15"/>
    <x v="6"/>
    <s v="02"/>
    <d v="2020-07-02T00:00:00"/>
    <d v="2020-07-02T17:51:00"/>
    <b v="0"/>
  </r>
  <r>
    <s v="July 02, 2020 at 06:44PM"/>
    <s v="July 02"/>
    <s v="2020"/>
    <x v="981"/>
    <x v="6"/>
    <s v="02"/>
    <d v="2020-07-02T00:00:00"/>
    <d v="2020-07-02T18:44:00"/>
    <b v="0"/>
  </r>
  <r>
    <s v="July 02, 2020 at 08:37PM"/>
    <s v="July 02"/>
    <s v="2020"/>
    <x v="452"/>
    <x v="6"/>
    <s v="02"/>
    <d v="2020-07-02T00:00:00"/>
    <d v="2020-07-02T20:37:00"/>
    <b v="0"/>
  </r>
  <r>
    <s v="July 03, 2020 at 07:48AM"/>
    <s v="July 03"/>
    <s v="2020"/>
    <x v="710"/>
    <x v="6"/>
    <s v="03"/>
    <d v="2020-07-03T00:00:00"/>
    <d v="2020-07-03T07:48:00"/>
    <b v="0"/>
  </r>
  <r>
    <s v="July 03, 2020 at 08:30AM"/>
    <s v="July 03"/>
    <s v="2020"/>
    <x v="136"/>
    <x v="6"/>
    <s v="03"/>
    <d v="2020-07-03T00:00:00"/>
    <d v="2020-07-03T08:30:00"/>
    <b v="0"/>
  </r>
  <r>
    <s v="July 03, 2020 at 09:25AM"/>
    <s v="July 03"/>
    <s v="2020"/>
    <x v="894"/>
    <x v="6"/>
    <s v="03"/>
    <d v="2020-07-03T00:00:00"/>
    <d v="2020-07-03T09:25:00"/>
    <b v="0"/>
  </r>
  <r>
    <s v="July 04, 2020 at 08:00AM"/>
    <s v="July 04"/>
    <s v="2020"/>
    <x v="105"/>
    <x v="6"/>
    <s v="04"/>
    <d v="2020-07-04T00:00:00"/>
    <d v="2020-07-04T08:00:00"/>
    <b v="0"/>
  </r>
  <r>
    <s v="July 04, 2020 at 08:09AM"/>
    <s v="July 04"/>
    <s v="2020"/>
    <x v="800"/>
    <x v="6"/>
    <s v="04"/>
    <d v="2020-07-04T00:00:00"/>
    <d v="2020-07-04T08:09:00"/>
    <b v="0"/>
  </r>
  <r>
    <s v="July 06, 2020 at 09:32AM"/>
    <s v="July 06"/>
    <s v="2020"/>
    <x v="754"/>
    <x v="6"/>
    <s v="06"/>
    <d v="2020-07-06T00:00:00"/>
    <d v="2020-07-06T09:32:00"/>
    <b v="0"/>
  </r>
  <r>
    <s v="July 07, 2020 at 08:21AM"/>
    <s v="July 07"/>
    <s v="2020"/>
    <x v="854"/>
    <x v="6"/>
    <s v="07"/>
    <d v="2020-07-07T00:00:00"/>
    <d v="2020-07-07T08:21:00"/>
    <b v="0"/>
  </r>
  <r>
    <s v="July 07, 2020 at 12:44PM"/>
    <s v="July 07"/>
    <s v="2020"/>
    <x v="301"/>
    <x v="6"/>
    <s v="07"/>
    <d v="2020-07-07T00:00:00"/>
    <d v="2020-07-07T12:44:00"/>
    <b v="0"/>
  </r>
  <r>
    <s v="July 08, 2020 at 12:52PM"/>
    <s v="July 08"/>
    <s v="2020"/>
    <x v="275"/>
    <x v="6"/>
    <s v="08"/>
    <d v="2020-07-08T00:00:00"/>
    <d v="2020-07-08T12:52:00"/>
    <b v="0"/>
  </r>
  <r>
    <s v="July 08, 2020 at 03:10PM"/>
    <s v="July 08"/>
    <s v="2020"/>
    <x v="560"/>
    <x v="6"/>
    <s v="08"/>
    <d v="2020-07-08T00:00:00"/>
    <d v="2020-07-08T15:10:00"/>
    <b v="0"/>
  </r>
  <r>
    <s v="July 09, 2020 at 06:11AM"/>
    <s v="July 09"/>
    <s v="2020"/>
    <x v="982"/>
    <x v="6"/>
    <s v="09"/>
    <d v="2020-07-09T00:00:00"/>
    <d v="2020-07-09T06:11:00"/>
    <b v="0"/>
  </r>
  <r>
    <s v="July 11, 2020 at 07:02AM"/>
    <s v="July 11"/>
    <s v="2020"/>
    <x v="772"/>
    <x v="6"/>
    <s v="11"/>
    <d v="2020-07-11T00:00:00"/>
    <d v="2020-07-11T07:02:00"/>
    <b v="0"/>
  </r>
  <r>
    <s v="July 12, 2020 at 05:41PM"/>
    <s v="July 12"/>
    <s v="2020"/>
    <x v="147"/>
    <x v="6"/>
    <s v="12"/>
    <d v="2020-07-12T00:00:00"/>
    <d v="2020-07-12T17:41:00"/>
    <b v="0"/>
  </r>
  <r>
    <s v="July 13, 2020 at 10:41AM"/>
    <s v="July 13"/>
    <s v="2020"/>
    <x v="13"/>
    <x v="6"/>
    <s v="13"/>
    <d v="2020-07-13T00:00:00"/>
    <d v="2020-07-13T10:41:00"/>
    <b v="0"/>
  </r>
  <r>
    <s v="July 13, 2020 at 12:28PM"/>
    <s v="July 13"/>
    <s v="2020"/>
    <x v="922"/>
    <x v="6"/>
    <s v="13"/>
    <d v="2020-07-13T00:00:00"/>
    <d v="2020-07-13T12:28:00"/>
    <b v="0"/>
  </r>
  <r>
    <s v="July 14, 2020 at 11:02AM"/>
    <s v="July 14"/>
    <s v="2020"/>
    <x v="388"/>
    <x v="6"/>
    <s v="14"/>
    <d v="2020-07-14T00:00:00"/>
    <d v="2020-07-14T11:02:00"/>
    <b v="0"/>
  </r>
  <r>
    <s v="July 14, 2020 at 12:38PM"/>
    <s v="July 14"/>
    <s v="2020"/>
    <x v="678"/>
    <x v="6"/>
    <s v="14"/>
    <d v="2020-07-14T00:00:00"/>
    <d v="2020-07-14T12:38:00"/>
    <b v="0"/>
  </r>
  <r>
    <s v="July 14, 2020 at 01:25PM"/>
    <s v="July 14"/>
    <s v="2020"/>
    <x v="62"/>
    <x v="6"/>
    <s v="14"/>
    <d v="2020-07-14T00:00:00"/>
    <d v="2020-07-14T13:25:00"/>
    <b v="0"/>
  </r>
  <r>
    <s v="July 15, 2020 at 06:08AM"/>
    <s v="July 15"/>
    <s v="2020"/>
    <x v="983"/>
    <x v="6"/>
    <s v="15"/>
    <d v="2020-07-15T00:00:00"/>
    <d v="2020-07-15T06:08:00"/>
    <b v="0"/>
  </r>
  <r>
    <s v="July 15, 2020 at 09:54AM"/>
    <s v="July 15"/>
    <s v="2020"/>
    <x v="419"/>
    <x v="6"/>
    <s v="15"/>
    <d v="2020-07-15T00:00:00"/>
    <d v="2020-07-15T09:54:00"/>
    <b v="0"/>
  </r>
  <r>
    <s v="July 15, 2020 at 11:52AM"/>
    <s v="July 15"/>
    <s v="2020"/>
    <x v="708"/>
    <x v="6"/>
    <s v="15"/>
    <d v="2020-07-15T00:00:00"/>
    <d v="2020-07-15T11:52:00"/>
    <b v="0"/>
  </r>
  <r>
    <s v="July 16, 2020 at 06:03AM"/>
    <s v="July 16"/>
    <s v="2020"/>
    <x v="427"/>
    <x v="6"/>
    <s v="16"/>
    <d v="2020-07-16T00:00:00"/>
    <d v="2020-07-16T06:03:00"/>
    <b v="0"/>
  </r>
  <r>
    <s v="July 16, 2020 at 03:17PM"/>
    <s v="July 16"/>
    <s v="2020"/>
    <x v="984"/>
    <x v="6"/>
    <s v="16"/>
    <d v="2020-07-16T00:00:00"/>
    <d v="2020-07-16T15:17:00"/>
    <b v="0"/>
  </r>
  <r>
    <s v="July 17, 2020 at 01:45PM"/>
    <s v="July 17"/>
    <s v="2020"/>
    <x v="953"/>
    <x v="6"/>
    <s v="17"/>
    <d v="2020-07-17T00:00:00"/>
    <d v="2020-07-17T13:45:00"/>
    <b v="0"/>
  </r>
  <r>
    <s v="July 17, 2020 at 03:05PM"/>
    <s v="July 17"/>
    <s v="2020"/>
    <x v="407"/>
    <x v="6"/>
    <s v="17"/>
    <d v="2020-07-17T00:00:00"/>
    <d v="2020-07-17T15:05:00"/>
    <b v="0"/>
  </r>
  <r>
    <s v="July 18, 2020 at 07:05AM"/>
    <s v="July 18"/>
    <s v="2020"/>
    <x v="209"/>
    <x v="6"/>
    <s v="18"/>
    <d v="2020-07-18T00:00:00"/>
    <d v="2020-07-18T07:05:00"/>
    <b v="0"/>
  </r>
  <r>
    <s v="July 18, 2020 at 10:39AM"/>
    <s v="July 18"/>
    <s v="2020"/>
    <x v="869"/>
    <x v="6"/>
    <s v="18"/>
    <d v="2020-07-18T00:00:00"/>
    <d v="2020-07-18T10:39:00"/>
    <b v="0"/>
  </r>
  <r>
    <s v="July 18, 2020 at 05:52PM"/>
    <s v="July 18"/>
    <s v="2020"/>
    <x v="555"/>
    <x v="6"/>
    <s v="18"/>
    <d v="2020-07-18T00:00:00"/>
    <d v="2020-07-18T17:52:00"/>
    <b v="0"/>
  </r>
  <r>
    <s v="July 19, 2020 at 08:57AM"/>
    <s v="July 19"/>
    <s v="2020"/>
    <x v="985"/>
    <x v="6"/>
    <s v="19"/>
    <d v="2020-07-19T00:00:00"/>
    <d v="2020-07-19T08:57:00"/>
    <b v="0"/>
  </r>
  <r>
    <s v="July 19, 2020 at 01:38PM"/>
    <s v="July 19"/>
    <s v="2020"/>
    <x v="635"/>
    <x v="6"/>
    <s v="19"/>
    <d v="2020-07-19T00:00:00"/>
    <d v="2020-07-19T13:38:00"/>
    <b v="0"/>
  </r>
  <r>
    <s v="July 19, 2020 at 04:35PM"/>
    <s v="July 19"/>
    <s v="2020"/>
    <x v="63"/>
    <x v="6"/>
    <s v="19"/>
    <d v="2020-07-19T00:00:00"/>
    <d v="2020-07-19T16:35:00"/>
    <b v="0"/>
  </r>
  <r>
    <s v="July 20, 2020 at 09:53AM"/>
    <s v="July 20"/>
    <s v="2020"/>
    <x v="689"/>
    <x v="6"/>
    <s v="20"/>
    <d v="2020-07-20T00:00:00"/>
    <d v="2020-07-20T09:53:00"/>
    <b v="0"/>
  </r>
  <r>
    <s v="July 20, 2020 at 12:20PM"/>
    <s v="July 20"/>
    <s v="2020"/>
    <x v="502"/>
    <x v="6"/>
    <s v="20"/>
    <d v="2020-07-20T00:00:00"/>
    <d v="2020-07-20T12:20:00"/>
    <b v="0"/>
  </r>
  <r>
    <s v="July 20, 2020 at 03:33PM"/>
    <s v="July 20"/>
    <s v="2020"/>
    <x v="885"/>
    <x v="6"/>
    <s v="20"/>
    <d v="2020-07-20T00:00:00"/>
    <d v="2020-07-20T15:33:00"/>
    <b v="0"/>
  </r>
  <r>
    <s v="July 20, 2020 at 06:22PM"/>
    <s v="July 20"/>
    <s v="2020"/>
    <x v="344"/>
    <x v="6"/>
    <s v="20"/>
    <d v="2020-07-20T00:00:00"/>
    <d v="2020-07-20T18:22:00"/>
    <b v="0"/>
  </r>
  <r>
    <s v="July 21, 2020 at 07:48AM"/>
    <s v="July 21"/>
    <s v="2020"/>
    <x v="710"/>
    <x v="6"/>
    <s v="21"/>
    <d v="2020-07-21T00:00:00"/>
    <d v="2020-07-21T07:48:00"/>
    <b v="0"/>
  </r>
  <r>
    <s v="July 21, 2020 at 11:40AM"/>
    <s v="July 21"/>
    <s v="2020"/>
    <x v="82"/>
    <x v="6"/>
    <s v="21"/>
    <d v="2020-07-21T00:00:00"/>
    <d v="2020-07-21T11:40:00"/>
    <b v="0"/>
  </r>
  <r>
    <s v="July 21, 2020 at 11:53AM"/>
    <s v="July 21"/>
    <s v="2020"/>
    <x v="47"/>
    <x v="6"/>
    <s v="21"/>
    <d v="2020-07-21T00:00:00"/>
    <d v="2020-07-21T11:53:00"/>
    <b v="0"/>
  </r>
  <r>
    <s v="July 21, 2020 at 01:11PM"/>
    <s v="July 21"/>
    <s v="2020"/>
    <x v="103"/>
    <x v="6"/>
    <s v="21"/>
    <d v="2020-07-21T00:00:00"/>
    <d v="2020-07-21T13:11:00"/>
    <b v="0"/>
  </r>
  <r>
    <s v="July 22, 2020 at 09:33AM"/>
    <s v="July 22"/>
    <s v="2020"/>
    <x v="719"/>
    <x v="6"/>
    <s v="22"/>
    <d v="2020-07-22T00:00:00"/>
    <d v="2020-07-22T09:33:00"/>
    <b v="0"/>
  </r>
  <r>
    <s v="July 23, 2020 at 08:33AM"/>
    <s v="July 23"/>
    <s v="2020"/>
    <x v="69"/>
    <x v="6"/>
    <s v="23"/>
    <d v="2020-07-23T00:00:00"/>
    <d v="2020-07-23T08:33:00"/>
    <b v="0"/>
  </r>
  <r>
    <s v="July 23, 2020 at 09:45AM"/>
    <s v="July 23"/>
    <s v="2020"/>
    <x v="819"/>
    <x v="6"/>
    <s v="23"/>
    <d v="2020-07-23T00:00:00"/>
    <d v="2020-07-23T09:45:00"/>
    <b v="0"/>
  </r>
  <r>
    <s v="July 23, 2020 at 03:00PM"/>
    <s v="July 23"/>
    <s v="2020"/>
    <x v="257"/>
    <x v="6"/>
    <s v="23"/>
    <d v="2020-07-23T00:00:00"/>
    <d v="2020-07-23T15:00:00"/>
    <b v="0"/>
  </r>
  <r>
    <s v="July 24, 2020 at 07:55AM"/>
    <s v="July 24"/>
    <s v="2020"/>
    <x v="742"/>
    <x v="6"/>
    <s v="24"/>
    <d v="2020-07-24T00:00:00"/>
    <d v="2020-07-24T07:55:00"/>
    <b v="0"/>
  </r>
  <r>
    <s v="July 24, 2020 at 11:46AM"/>
    <s v="July 24"/>
    <s v="2020"/>
    <x v="835"/>
    <x v="6"/>
    <s v="24"/>
    <d v="2020-07-24T00:00:00"/>
    <d v="2020-07-24T11:46:00"/>
    <b v="0"/>
  </r>
  <r>
    <s v="July 25, 2020 at 12:36PM"/>
    <s v="July 25"/>
    <s v="2020"/>
    <x v="45"/>
    <x v="6"/>
    <s v="25"/>
    <d v="2020-07-25T00:00:00"/>
    <d v="2020-07-25T12:36:00"/>
    <b v="0"/>
  </r>
  <r>
    <s v="July 25, 2020 at 02:38PM"/>
    <s v="July 25"/>
    <s v="2020"/>
    <x v="201"/>
    <x v="6"/>
    <s v="25"/>
    <d v="2020-07-25T00:00:00"/>
    <d v="2020-07-25T14:38:00"/>
    <b v="0"/>
  </r>
  <r>
    <s v="July 25, 2020 at 03:51PM"/>
    <s v="July 25"/>
    <s v="2020"/>
    <x v="874"/>
    <x v="6"/>
    <s v="25"/>
    <d v="2020-07-25T00:00:00"/>
    <d v="2020-07-25T15:51:00"/>
    <b v="0"/>
  </r>
  <r>
    <s v="July 25, 2020 at 07:47PM"/>
    <s v="July 25"/>
    <s v="2020"/>
    <x v="782"/>
    <x v="6"/>
    <s v="25"/>
    <d v="2020-07-25T00:00:00"/>
    <d v="2020-07-25T19:47:00"/>
    <b v="0"/>
  </r>
  <r>
    <s v="July 25, 2020 at 08:50PM"/>
    <s v="July 25"/>
    <s v="2020"/>
    <x v="832"/>
    <x v="6"/>
    <s v="25"/>
    <d v="2020-07-25T00:00:00"/>
    <d v="2020-07-25T20:50:00"/>
    <b v="0"/>
  </r>
  <r>
    <s v="July 26, 2020 at 07:34AM"/>
    <s v="July 26"/>
    <s v="2020"/>
    <x v="251"/>
    <x v="6"/>
    <s v="26"/>
    <d v="2020-07-26T00:00:00"/>
    <d v="2020-07-26T07:34:00"/>
    <b v="0"/>
  </r>
  <r>
    <s v="July 27, 2020 at 07:29AM"/>
    <s v="July 27"/>
    <s v="2020"/>
    <x v="350"/>
    <x v="6"/>
    <s v="27"/>
    <d v="2020-07-27T00:00:00"/>
    <d v="2020-07-27T07:29:00"/>
    <b v="1"/>
  </r>
  <r>
    <s v="July 27, 2020 at 07:30AM"/>
    <s v="July 27"/>
    <s v="2020"/>
    <x v="824"/>
    <x v="6"/>
    <s v="27"/>
    <d v="2020-07-27T00:00:00"/>
    <d v="2020-07-27T07:30:00"/>
    <b v="1"/>
  </r>
  <r>
    <s v="July 27, 2020 at 01:53PM"/>
    <s v="July 27"/>
    <s v="2020"/>
    <x v="360"/>
    <x v="6"/>
    <s v="27"/>
    <d v="2020-07-27T00:00:00"/>
    <d v="2020-07-27T13:53:00"/>
    <b v="1"/>
  </r>
  <r>
    <s v="July 27, 2020 at 01:54PM"/>
    <s v="July 27"/>
    <s v="2020"/>
    <x v="867"/>
    <x v="6"/>
    <s v="27"/>
    <d v="2020-07-27T00:00:00"/>
    <d v="2020-07-27T13:54:00"/>
    <b v="1"/>
  </r>
  <r>
    <s v="July 28, 2020 at 11:36AM"/>
    <s v="July 28"/>
    <s v="2020"/>
    <x v="795"/>
    <x v="6"/>
    <s v="28"/>
    <d v="2020-07-28T00:00:00"/>
    <d v="2020-07-28T11:36:00"/>
    <b v="0"/>
  </r>
  <r>
    <s v="July 28, 2020 at 01:01PM"/>
    <s v="July 28"/>
    <s v="2020"/>
    <x v="499"/>
    <x v="6"/>
    <s v="28"/>
    <d v="2020-07-28T00:00:00"/>
    <d v="2020-07-28T13:01:00"/>
    <b v="0"/>
  </r>
  <r>
    <s v="July 29, 2020 at 08:28AM"/>
    <s v="July 29"/>
    <s v="2020"/>
    <x v="747"/>
    <x v="6"/>
    <s v="29"/>
    <d v="2020-07-29T00:00:00"/>
    <d v="2020-07-29T08:28:00"/>
    <b v="0"/>
  </r>
  <r>
    <s v="July 29, 2020 at 08:56AM"/>
    <s v="July 29"/>
    <s v="2020"/>
    <x v="454"/>
    <x v="6"/>
    <s v="29"/>
    <d v="2020-07-29T00:00:00"/>
    <d v="2020-07-29T08:56:00"/>
    <b v="0"/>
  </r>
  <r>
    <s v="July 29, 2020 at 10:42AM"/>
    <s v="July 29"/>
    <s v="2020"/>
    <x v="14"/>
    <x v="6"/>
    <s v="29"/>
    <d v="2020-07-29T00:00:00"/>
    <d v="2020-07-29T10:42:00"/>
    <b v="0"/>
  </r>
  <r>
    <s v="July 29, 2020 at 02:00PM"/>
    <s v="July 29"/>
    <s v="2020"/>
    <x v="379"/>
    <x v="6"/>
    <s v="29"/>
    <d v="2020-07-29T00:00:00"/>
    <d v="2020-07-29T14:00:00"/>
    <b v="0"/>
  </r>
  <r>
    <s v="July 29, 2020 at 06:21PM"/>
    <s v="July 29"/>
    <s v="2020"/>
    <x v="532"/>
    <x v="6"/>
    <s v="29"/>
    <d v="2020-07-29T00:00:00"/>
    <d v="2020-07-29T18:21:00"/>
    <b v="0"/>
  </r>
  <r>
    <s v="July 30, 2020 at 08:52AM"/>
    <s v="July 30"/>
    <s v="2020"/>
    <x v="70"/>
    <x v="6"/>
    <s v="30"/>
    <d v="2020-07-30T00:00:00"/>
    <d v="2020-07-30T08:52:00"/>
    <b v="0"/>
  </r>
  <r>
    <s v="July 30, 2020 at 12:09PM"/>
    <s v="July 30"/>
    <s v="2020"/>
    <x v="479"/>
    <x v="6"/>
    <s v="30"/>
    <d v="2020-07-30T00:00:00"/>
    <d v="2020-07-30T12:09:00"/>
    <b v="0"/>
  </r>
  <r>
    <s v="July 30, 2020 at 06:02PM"/>
    <s v="July 30"/>
    <s v="2020"/>
    <x v="853"/>
    <x v="6"/>
    <s v="30"/>
    <d v="2020-07-30T00:00:00"/>
    <d v="2020-07-30T18:02:00"/>
    <b v="0"/>
  </r>
  <r>
    <s v="July 31, 2020 at 07:17AM"/>
    <s v="July 31"/>
    <s v="2020"/>
    <x v="974"/>
    <x v="6"/>
    <s v="31"/>
    <d v="2020-07-31T00:00:00"/>
    <d v="2020-07-31T07:17:00"/>
    <b v="0"/>
  </r>
  <r>
    <s v="August 02, 2020 at 08:54PM"/>
    <s v="August 02"/>
    <s v="2020"/>
    <x v="986"/>
    <x v="7"/>
    <s v="02"/>
    <d v="2020-08-02T00:00:00"/>
    <d v="2020-08-02T20:54:00"/>
    <b v="0"/>
  </r>
  <r>
    <s v="August 03, 2020 at 09:23AM"/>
    <s v="August 03"/>
    <s v="2020"/>
    <x v="112"/>
    <x v="7"/>
    <s v="03"/>
    <d v="2020-08-03T00:00:00"/>
    <d v="2020-08-03T09:23:00"/>
    <b v="0"/>
  </r>
  <r>
    <s v="August 03, 2020 at 12:39PM"/>
    <s v="August 03"/>
    <s v="2020"/>
    <x v="740"/>
    <x v="7"/>
    <s v="03"/>
    <d v="2020-08-03T00:00:00"/>
    <d v="2020-08-03T12:39:00"/>
    <b v="0"/>
  </r>
  <r>
    <s v="August 03, 2020 at 01:40PM"/>
    <s v="August 03"/>
    <s v="2020"/>
    <x v="523"/>
    <x v="7"/>
    <s v="03"/>
    <d v="2020-08-03T00:00:00"/>
    <d v="2020-08-03T13:40:00"/>
    <b v="0"/>
  </r>
  <r>
    <s v="August 03, 2020 at 06:18PM"/>
    <s v="August 03"/>
    <s v="2020"/>
    <x v="848"/>
    <x v="7"/>
    <s v="03"/>
    <d v="2020-08-03T00:00:00"/>
    <d v="2020-08-03T18:18:00"/>
    <b v="0"/>
  </r>
  <r>
    <s v="August 04, 2020 at 06:22AM"/>
    <s v="August 04"/>
    <s v="2020"/>
    <x v="941"/>
    <x v="7"/>
    <s v="04"/>
    <d v="2020-08-04T00:00:00"/>
    <d v="2020-08-04T06:22:00"/>
    <b v="0"/>
  </r>
  <r>
    <s v="August 04, 2020 at 10:55AM"/>
    <s v="August 04"/>
    <s v="2020"/>
    <x v="738"/>
    <x v="7"/>
    <s v="04"/>
    <d v="2020-08-04T00:00:00"/>
    <d v="2020-08-04T10:55:00"/>
    <b v="0"/>
  </r>
  <r>
    <s v="August 04, 2020 at 01:17PM"/>
    <s v="August 04"/>
    <s v="2020"/>
    <x v="857"/>
    <x v="7"/>
    <s v="04"/>
    <d v="2020-08-04T00:00:00"/>
    <d v="2020-08-04T13:17:00"/>
    <b v="0"/>
  </r>
  <r>
    <s v="August 04, 2020 at 01:51PM"/>
    <s v="August 04"/>
    <s v="2020"/>
    <x v="280"/>
    <x v="7"/>
    <s v="04"/>
    <d v="2020-08-04T00:00:00"/>
    <d v="2020-08-04T13:51:00"/>
    <b v="0"/>
  </r>
  <r>
    <s v="August 04, 2020 at 04:57PM"/>
    <s v="August 04"/>
    <s v="2020"/>
    <x v="320"/>
    <x v="7"/>
    <s v="04"/>
    <d v="2020-08-04T00:00:00"/>
    <d v="2020-08-04T16:57:00"/>
    <b v="0"/>
  </r>
  <r>
    <s v="August 05, 2020 at 08:59AM"/>
    <s v="August 05"/>
    <s v="2020"/>
    <x v="882"/>
    <x v="7"/>
    <s v="05"/>
    <d v="2020-08-05T00:00:00"/>
    <d v="2020-08-05T08:59:00"/>
    <b v="0"/>
  </r>
  <r>
    <s v="August 06, 2020 at 06:33AM"/>
    <s v="August 06"/>
    <s v="2020"/>
    <x v="296"/>
    <x v="7"/>
    <s v="06"/>
    <d v="2020-08-06T00:00:00"/>
    <d v="2020-08-06T06:33:00"/>
    <b v="0"/>
  </r>
  <r>
    <s v="August 06, 2020 at 08:22PM"/>
    <s v="August 06"/>
    <s v="2020"/>
    <x v="810"/>
    <x v="7"/>
    <s v="06"/>
    <d v="2020-08-06T00:00:00"/>
    <d v="2020-08-06T20:22:00"/>
    <b v="0"/>
  </r>
  <r>
    <s v="August 07, 2020 at 09:30AM"/>
    <s v="August 07"/>
    <s v="2020"/>
    <x v="317"/>
    <x v="7"/>
    <s v="07"/>
    <d v="2020-08-07T00:00:00"/>
    <d v="2020-08-07T09:30:00"/>
    <b v="0"/>
  </r>
  <r>
    <s v="August 07, 2020 at 01:38PM"/>
    <s v="August 07"/>
    <s v="2020"/>
    <x v="635"/>
    <x v="7"/>
    <s v="07"/>
    <d v="2020-08-07T00:00:00"/>
    <d v="2020-08-07T13:38:00"/>
    <b v="0"/>
  </r>
  <r>
    <s v="August 08, 2020 at 02:03PM"/>
    <s v="August 08"/>
    <s v="2020"/>
    <x v="591"/>
    <x v="7"/>
    <s v="08"/>
    <d v="2020-08-08T00:00:00"/>
    <d v="2020-08-08T14:03:00"/>
    <b v="0"/>
  </r>
  <r>
    <s v="August 09, 2020 at 07:08AM"/>
    <s v="August 09"/>
    <s v="2020"/>
    <x v="694"/>
    <x v="7"/>
    <s v="09"/>
    <d v="2020-08-09T00:00:00"/>
    <d v="2020-08-09T07:08:00"/>
    <b v="0"/>
  </r>
  <r>
    <s v="August 09, 2020 at 08:04AM"/>
    <s v="August 09"/>
    <s v="2020"/>
    <x v="957"/>
    <x v="7"/>
    <s v="09"/>
    <d v="2020-08-09T00:00:00"/>
    <d v="2020-08-09T08:04:00"/>
    <b v="0"/>
  </r>
  <r>
    <s v="August 10, 2020 at 12:31PM"/>
    <s v="August 10"/>
    <s v="2020"/>
    <x v="574"/>
    <x v="7"/>
    <s v="10"/>
    <d v="2020-08-10T00:00:00"/>
    <d v="2020-08-10T12:31:00"/>
    <b v="0"/>
  </r>
  <r>
    <s v="August 11, 2020 at 07:42AM"/>
    <s v="August 11"/>
    <s v="2020"/>
    <x v="496"/>
    <x v="7"/>
    <s v="11"/>
    <d v="2020-08-11T00:00:00"/>
    <d v="2020-08-11T07:42:00"/>
    <b v="0"/>
  </r>
  <r>
    <s v="August 11, 2020 at 02:39PM"/>
    <s v="August 11"/>
    <s v="2020"/>
    <x v="855"/>
    <x v="7"/>
    <s v="11"/>
    <d v="2020-08-11T00:00:00"/>
    <d v="2020-08-11T14:39:00"/>
    <b v="0"/>
  </r>
  <r>
    <s v="August 11, 2020 at 08:47PM"/>
    <s v="August 11"/>
    <s v="2020"/>
    <x v="228"/>
    <x v="7"/>
    <s v="11"/>
    <d v="2020-08-11T00:00:00"/>
    <d v="2020-08-11T20:47:00"/>
    <b v="0"/>
  </r>
  <r>
    <s v="August 13, 2020 at 07:02AM"/>
    <s v="August 13"/>
    <s v="2020"/>
    <x v="772"/>
    <x v="7"/>
    <s v="13"/>
    <d v="2020-08-13T00:00:00"/>
    <d v="2020-08-13T07:02:00"/>
    <b v="0"/>
  </r>
  <r>
    <s v="August 13, 2020 at 02:01PM"/>
    <s v="August 13"/>
    <s v="2020"/>
    <x v="7"/>
    <x v="7"/>
    <s v="13"/>
    <d v="2020-08-13T00:00:00"/>
    <d v="2020-08-13T14:01:00"/>
    <b v="0"/>
  </r>
  <r>
    <s v="August 13, 2020 at 03:20PM"/>
    <s v="August 13"/>
    <s v="2020"/>
    <x v="470"/>
    <x v="7"/>
    <s v="13"/>
    <d v="2020-08-13T00:00:00"/>
    <d v="2020-08-13T15:20:00"/>
    <b v="0"/>
  </r>
  <r>
    <s v="August 13, 2020 at 06:26PM"/>
    <s v="August 13"/>
    <s v="2020"/>
    <x v="353"/>
    <x v="7"/>
    <s v="13"/>
    <d v="2020-08-13T00:00:00"/>
    <d v="2020-08-13T18:26:00"/>
    <b v="0"/>
  </r>
  <r>
    <s v="August 14, 2020 at 07:49AM"/>
    <s v="August 14"/>
    <s v="2020"/>
    <x v="987"/>
    <x v="7"/>
    <s v="14"/>
    <d v="2020-08-14T00:00:00"/>
    <d v="2020-08-14T07:49:00"/>
    <b v="0"/>
  </r>
  <r>
    <s v="August 14, 2020 at 04:01PM"/>
    <s v="August 14"/>
    <s v="2020"/>
    <x v="774"/>
    <x v="7"/>
    <s v="14"/>
    <d v="2020-08-14T00:00:00"/>
    <d v="2020-08-14T16:01:00"/>
    <b v="0"/>
  </r>
  <r>
    <s v="August 14, 2020 at 05:04PM"/>
    <s v="August 14"/>
    <s v="2020"/>
    <x v="959"/>
    <x v="7"/>
    <s v="14"/>
    <d v="2020-08-14T00:00:00"/>
    <d v="2020-08-14T17:04:00"/>
    <b v="0"/>
  </r>
  <r>
    <s v="August 14, 2020 at 06:10PM"/>
    <s v="August 14"/>
    <s v="2020"/>
    <x v="295"/>
    <x v="7"/>
    <s v="14"/>
    <d v="2020-08-14T00:00:00"/>
    <d v="2020-08-14T18:10:00"/>
    <b v="0"/>
  </r>
  <r>
    <s v="August 15, 2020 at 08:14PM"/>
    <s v="August 15"/>
    <s v="2020"/>
    <x v="900"/>
    <x v="7"/>
    <s v="15"/>
    <d v="2020-08-15T00:00:00"/>
    <d v="2020-08-15T20:14:00"/>
    <b v="0"/>
  </r>
  <r>
    <s v="August 16, 2020 at 08:01AM"/>
    <s v="August 16"/>
    <s v="2020"/>
    <x v="642"/>
    <x v="7"/>
    <s v="16"/>
    <d v="2020-08-16T00:00:00"/>
    <d v="2020-08-16T08:01:00"/>
    <b v="0"/>
  </r>
  <r>
    <s v="August 16, 2020 at 11:36AM"/>
    <s v="August 16"/>
    <s v="2020"/>
    <x v="795"/>
    <x v="7"/>
    <s v="16"/>
    <d v="2020-08-16T00:00:00"/>
    <d v="2020-08-16T11:36:00"/>
    <b v="0"/>
  </r>
  <r>
    <s v="August 16, 2020 at 04:04PM"/>
    <s v="August 16"/>
    <s v="2020"/>
    <x v="938"/>
    <x v="7"/>
    <s v="16"/>
    <d v="2020-08-16T00:00:00"/>
    <d v="2020-08-16T16:04:00"/>
    <b v="0"/>
  </r>
  <r>
    <s v="August 17, 2020 at 06:03AM"/>
    <s v="August 17"/>
    <s v="2020"/>
    <x v="427"/>
    <x v="7"/>
    <s v="17"/>
    <d v="2020-08-17T00:00:00"/>
    <d v="2020-08-17T06:03:00"/>
    <b v="0"/>
  </r>
  <r>
    <s v="August 17, 2020 at 03:08PM"/>
    <s v="August 17"/>
    <s v="2020"/>
    <x v="271"/>
    <x v="7"/>
    <s v="17"/>
    <d v="2020-08-17T00:00:00"/>
    <d v="2020-08-17T15:08:00"/>
    <b v="0"/>
  </r>
  <r>
    <s v="August 17, 2020 at 03:54PM"/>
    <s v="August 17"/>
    <s v="2020"/>
    <x v="961"/>
    <x v="7"/>
    <s v="17"/>
    <d v="2020-08-17T00:00:00"/>
    <d v="2020-08-17T15:54:00"/>
    <b v="0"/>
  </r>
  <r>
    <s v="August 18, 2020 at 05:01PM"/>
    <s v="August 18"/>
    <s v="2020"/>
    <x v="212"/>
    <x v="7"/>
    <s v="18"/>
    <d v="2020-08-18T00:00:00"/>
    <d v="2020-08-18T17:01:00"/>
    <b v="0"/>
  </r>
  <r>
    <s v="August 19, 2020 at 09:27AM"/>
    <s v="August 19"/>
    <s v="2020"/>
    <x v="553"/>
    <x v="7"/>
    <s v="19"/>
    <d v="2020-08-19T00:00:00"/>
    <d v="2020-08-19T09:27:00"/>
    <b v="0"/>
  </r>
  <r>
    <s v="August 19, 2020 at 02:05PM"/>
    <s v="August 19"/>
    <s v="2020"/>
    <x v="10"/>
    <x v="7"/>
    <s v="19"/>
    <d v="2020-08-19T00:00:00"/>
    <d v="2020-08-19T14:05:00"/>
    <b v="0"/>
  </r>
  <r>
    <s v="August 19, 2020 at 03:14PM"/>
    <s v="August 19"/>
    <s v="2020"/>
    <x v="343"/>
    <x v="7"/>
    <s v="19"/>
    <d v="2020-08-19T00:00:00"/>
    <d v="2020-08-19T15:14:00"/>
    <b v="0"/>
  </r>
  <r>
    <s v="August 20, 2020 at 05:54AM"/>
    <s v="August 20"/>
    <s v="2020"/>
    <x v="988"/>
    <x v="7"/>
    <s v="20"/>
    <d v="2020-08-20T00:00:00"/>
    <d v="2020-08-20T05:54:00"/>
    <b v="0"/>
  </r>
  <r>
    <s v="August 20, 2020 at 09:32AM"/>
    <s v="August 20"/>
    <s v="2020"/>
    <x v="754"/>
    <x v="7"/>
    <s v="20"/>
    <d v="2020-08-20T00:00:00"/>
    <d v="2020-08-20T09:32:00"/>
    <b v="0"/>
  </r>
  <r>
    <s v="August 20, 2020 at 03:03PM"/>
    <s v="August 20"/>
    <s v="2020"/>
    <x v="989"/>
    <x v="7"/>
    <s v="20"/>
    <d v="2020-08-20T00:00:00"/>
    <d v="2020-08-20T15:03:00"/>
    <b v="0"/>
  </r>
  <r>
    <s v="August 20, 2020 at 06:21PM"/>
    <s v="August 20"/>
    <s v="2020"/>
    <x v="532"/>
    <x v="7"/>
    <s v="20"/>
    <d v="2020-08-20T00:00:00"/>
    <d v="2020-08-20T18:21:00"/>
    <b v="0"/>
  </r>
  <r>
    <s v="August 21, 2020 at 02:38PM"/>
    <s v="August 21"/>
    <s v="2020"/>
    <x v="201"/>
    <x v="7"/>
    <s v="21"/>
    <d v="2020-08-21T00:00:00"/>
    <d v="2020-08-21T14:38:00"/>
    <b v="0"/>
  </r>
  <r>
    <s v="August 22, 2020 at 11:41AM"/>
    <s v="August 22"/>
    <s v="2020"/>
    <x v="130"/>
    <x v="7"/>
    <s v="22"/>
    <d v="2020-08-22T00:00:00"/>
    <d v="2020-08-22T11:41:00"/>
    <b v="0"/>
  </r>
  <r>
    <s v="August 23, 2020 at 09:49AM"/>
    <s v="August 23"/>
    <s v="2020"/>
    <x v="256"/>
    <x v="7"/>
    <s v="23"/>
    <d v="2020-08-23T00:00:00"/>
    <d v="2020-08-23T09:49:00"/>
    <b v="0"/>
  </r>
  <r>
    <s v="August 24, 2020 at 07:19AM"/>
    <s v="August 24"/>
    <s v="2020"/>
    <x v="893"/>
    <x v="7"/>
    <s v="24"/>
    <d v="2020-08-24T00:00:00"/>
    <d v="2020-08-24T07:19:00"/>
    <b v="0"/>
  </r>
  <r>
    <s v="August 25, 2020 at 12:54PM"/>
    <s v="August 25"/>
    <s v="2020"/>
    <x v="395"/>
    <x v="7"/>
    <s v="25"/>
    <d v="2020-08-25T00:00:00"/>
    <d v="2020-08-25T12:54:00"/>
    <b v="0"/>
  </r>
  <r>
    <s v="August 26, 2020 at 07:53AM"/>
    <s v="August 26"/>
    <s v="2020"/>
    <x v="56"/>
    <x v="7"/>
    <s v="26"/>
    <d v="2020-08-26T00:00:00"/>
    <d v="2020-08-26T07:53:00"/>
    <b v="0"/>
  </r>
  <r>
    <s v="August 26, 2020 at 08:14AM"/>
    <s v="August 26"/>
    <s v="2020"/>
    <x v="947"/>
    <x v="7"/>
    <s v="26"/>
    <d v="2020-08-26T00:00:00"/>
    <d v="2020-08-26T08:14:00"/>
    <b v="0"/>
  </r>
  <r>
    <s v="August 26, 2020 at 08:54AM"/>
    <s v="August 26"/>
    <s v="2020"/>
    <x v="727"/>
    <x v="7"/>
    <s v="26"/>
    <d v="2020-08-26T00:00:00"/>
    <d v="2020-08-26T08:54:00"/>
    <b v="0"/>
  </r>
  <r>
    <s v="August 26, 2020 at 02:48PM"/>
    <s v="August 26"/>
    <s v="2020"/>
    <x v="19"/>
    <x v="7"/>
    <s v="26"/>
    <d v="2020-08-26T00:00:00"/>
    <d v="2020-08-26T14:48:00"/>
    <b v="0"/>
  </r>
  <r>
    <s v="August 26, 2020 at 07:03PM"/>
    <s v="August 26"/>
    <s v="2020"/>
    <x v="908"/>
    <x v="7"/>
    <s v="26"/>
    <d v="2020-08-26T00:00:00"/>
    <d v="2020-08-26T19:03:00"/>
    <b v="0"/>
  </r>
  <r>
    <s v="August 27, 2020 at 08:01AM"/>
    <s v="August 27"/>
    <s v="2020"/>
    <x v="642"/>
    <x v="7"/>
    <s v="27"/>
    <d v="2020-08-27T00:00:00"/>
    <d v="2020-08-27T08:01:00"/>
    <b v="0"/>
  </r>
  <r>
    <s v="August 28, 2020 at 09:21AM"/>
    <s v="August 28"/>
    <s v="2020"/>
    <x v="883"/>
    <x v="7"/>
    <s v="28"/>
    <d v="2020-08-28T00:00:00"/>
    <d v="2020-08-28T09:21:00"/>
    <b v="0"/>
  </r>
  <r>
    <s v="August 28, 2020 at 05:22PM"/>
    <s v="August 28"/>
    <s v="2020"/>
    <x v="126"/>
    <x v="7"/>
    <s v="28"/>
    <d v="2020-08-28T00:00:00"/>
    <d v="2020-08-28T17:22:00"/>
    <b v="0"/>
  </r>
  <r>
    <s v="August 30, 2020 at 01:14PM"/>
    <s v="August 30"/>
    <s v="2020"/>
    <x v="662"/>
    <x v="7"/>
    <s v="30"/>
    <d v="2020-08-30T00:00:00"/>
    <d v="2020-08-30T13:14:00"/>
    <b v="0"/>
  </r>
  <r>
    <s v="August 30, 2020 at 04:13PM"/>
    <s v="August 30"/>
    <s v="2020"/>
    <x v="928"/>
    <x v="7"/>
    <s v="30"/>
    <d v="2020-08-30T00:00:00"/>
    <d v="2020-08-30T16:13:00"/>
    <b v="0"/>
  </r>
  <r>
    <s v="August 30, 2020 at 04:58PM"/>
    <s v="August 30"/>
    <s v="2020"/>
    <x v="403"/>
    <x v="7"/>
    <s v="30"/>
    <d v="2020-08-30T00:00:00"/>
    <d v="2020-08-30T16:58:00"/>
    <b v="0"/>
  </r>
  <r>
    <s v="August 30, 2020 at 08:18PM"/>
    <s v="August 30"/>
    <s v="2020"/>
    <x v="490"/>
    <x v="7"/>
    <s v="30"/>
    <d v="2020-08-30T00:00:00"/>
    <d v="2020-08-30T20:18:00"/>
    <b v="0"/>
  </r>
  <r>
    <s v="August 31, 2020 at 07:30PM"/>
    <s v="August 31"/>
    <s v="2020"/>
    <x v="312"/>
    <x v="7"/>
    <s v="31"/>
    <d v="2020-08-31T00:00:00"/>
    <d v="2020-08-31T19:30:00"/>
    <b v="0"/>
  </r>
  <r>
    <s v="September 01, 2020 at 09:19AM"/>
    <s v="September 01"/>
    <s v="2020"/>
    <x v="217"/>
    <x v="8"/>
    <s v="01"/>
    <d v="2020-09-01T00:00:00"/>
    <d v="2020-09-01T09:19:00"/>
    <b v="0"/>
  </r>
  <r>
    <s v="September 01, 2020 at 09:27AM"/>
    <s v="September 01"/>
    <s v="2020"/>
    <x v="553"/>
    <x v="8"/>
    <s v="01"/>
    <d v="2020-09-01T00:00:00"/>
    <d v="2020-09-01T09:27:00"/>
    <b v="0"/>
  </r>
  <r>
    <s v="September 02, 2020 at 08:44AM"/>
    <s v="September 02"/>
    <s v="2020"/>
    <x v="414"/>
    <x v="8"/>
    <s v="02"/>
    <d v="2020-09-02T00:00:00"/>
    <d v="2020-09-02T08:44:00"/>
    <b v="0"/>
  </r>
  <r>
    <s v="September 02, 2020 at 09:34AM"/>
    <s v="September 02"/>
    <s v="2020"/>
    <x v="438"/>
    <x v="8"/>
    <s v="02"/>
    <d v="2020-09-02T00:00:00"/>
    <d v="2020-09-02T09:34:00"/>
    <b v="0"/>
  </r>
  <r>
    <s v="September 02, 2020 at 05:10PM"/>
    <s v="September 02"/>
    <s v="2020"/>
    <x v="35"/>
    <x v="8"/>
    <s v="02"/>
    <d v="2020-09-02T00:00:00"/>
    <d v="2020-09-02T17:10:00"/>
    <b v="0"/>
  </r>
  <r>
    <s v="September 03, 2020 at 12:01PM"/>
    <s v="September 03"/>
    <s v="2020"/>
    <x v="101"/>
    <x v="8"/>
    <s v="03"/>
    <d v="2020-09-03T00:00:00"/>
    <d v="2020-09-03T12:01:00"/>
    <b v="0"/>
  </r>
  <r>
    <s v="September 03, 2020 at 05:20PM"/>
    <s v="September 03"/>
    <s v="2020"/>
    <x v="415"/>
    <x v="8"/>
    <s v="03"/>
    <d v="2020-09-03T00:00:00"/>
    <d v="2020-09-03T17:20:00"/>
    <b v="0"/>
  </r>
  <r>
    <s v="September 04, 2020 at 09:01AM"/>
    <s v="September 04"/>
    <s v="2020"/>
    <x v="400"/>
    <x v="8"/>
    <s v="04"/>
    <d v="2020-09-04T00:00:00"/>
    <d v="2020-09-04T09:01:00"/>
    <b v="0"/>
  </r>
  <r>
    <s v="September 04, 2020 at 02:42PM"/>
    <s v="September 04"/>
    <s v="2020"/>
    <x v="488"/>
    <x v="8"/>
    <s v="04"/>
    <d v="2020-09-04T00:00:00"/>
    <d v="2020-09-04T14:42:00"/>
    <b v="0"/>
  </r>
  <r>
    <s v="September 04, 2020 at 04:42PM"/>
    <s v="September 04"/>
    <s v="2020"/>
    <x v="75"/>
    <x v="8"/>
    <s v="04"/>
    <d v="2020-09-04T00:00:00"/>
    <d v="2020-09-04T16:42:00"/>
    <b v="0"/>
  </r>
  <r>
    <s v="September 05, 2020 at 06:32AM"/>
    <s v="September 05"/>
    <s v="2020"/>
    <x v="975"/>
    <x v="8"/>
    <s v="05"/>
    <d v="2020-09-05T00:00:00"/>
    <d v="2020-09-05T06:32:00"/>
    <b v="0"/>
  </r>
  <r>
    <s v="September 07, 2020 at 03:54PM"/>
    <s v="September 07"/>
    <s v="2020"/>
    <x v="961"/>
    <x v="8"/>
    <s v="07"/>
    <d v="2020-09-07T00:00:00"/>
    <d v="2020-09-07T15:54:00"/>
    <b v="0"/>
  </r>
  <r>
    <s v="September 07, 2020 at 06:46PM"/>
    <s v="September 07"/>
    <s v="2020"/>
    <x v="544"/>
    <x v="8"/>
    <s v="07"/>
    <d v="2020-09-07T00:00:00"/>
    <d v="2020-09-07T18:46:00"/>
    <b v="0"/>
  </r>
  <r>
    <s v="September 08, 2020 at 11:21AM"/>
    <s v="September 08"/>
    <s v="2020"/>
    <x v="512"/>
    <x v="8"/>
    <s v="08"/>
    <d v="2020-09-08T00:00:00"/>
    <d v="2020-09-08T11:21:00"/>
    <b v="0"/>
  </r>
  <r>
    <s v="September 08, 2020 at 03:31PM"/>
    <s v="September 08"/>
    <s v="2020"/>
    <x v="749"/>
    <x v="8"/>
    <s v="08"/>
    <d v="2020-09-08T00:00:00"/>
    <d v="2020-09-08T15:31:00"/>
    <b v="0"/>
  </r>
  <r>
    <s v="September 09, 2020 at 06:28AM"/>
    <s v="September 09"/>
    <s v="2020"/>
    <x v="966"/>
    <x v="8"/>
    <s v="09"/>
    <d v="2020-09-09T00:00:00"/>
    <d v="2020-09-09T06:28:00"/>
    <b v="0"/>
  </r>
  <r>
    <s v="September 09, 2020 at 06:55AM"/>
    <s v="September 09"/>
    <s v="2020"/>
    <x v="294"/>
    <x v="8"/>
    <s v="09"/>
    <d v="2020-09-09T00:00:00"/>
    <d v="2020-09-09T06:55:00"/>
    <b v="0"/>
  </r>
  <r>
    <s v="September 09, 2020 at 08:14AM"/>
    <s v="September 09"/>
    <s v="2020"/>
    <x v="947"/>
    <x v="8"/>
    <s v="09"/>
    <d v="2020-09-09T00:00:00"/>
    <d v="2020-09-09T08:14:00"/>
    <b v="0"/>
  </r>
  <r>
    <s v="September 09, 2020 at 11:13AM"/>
    <s v="September 09"/>
    <s v="2020"/>
    <x v="733"/>
    <x v="8"/>
    <s v="09"/>
    <d v="2020-09-09T00:00:00"/>
    <d v="2020-09-09T11:13:00"/>
    <b v="0"/>
  </r>
  <r>
    <s v="September 10, 2020 at 07:57AM"/>
    <s v="September 10"/>
    <s v="2020"/>
    <x v="615"/>
    <x v="8"/>
    <s v="10"/>
    <d v="2020-09-10T00:00:00"/>
    <d v="2020-09-10T07:57:00"/>
    <b v="0"/>
  </r>
  <r>
    <s v="September 10, 2020 at 02:58PM"/>
    <s v="September 10"/>
    <s v="2020"/>
    <x v="913"/>
    <x v="8"/>
    <s v="10"/>
    <d v="2020-09-10T00:00:00"/>
    <d v="2020-09-10T14:58:00"/>
    <b v="0"/>
  </r>
  <r>
    <s v="September 10, 2020 at 04:15PM"/>
    <s v="September 10"/>
    <s v="2020"/>
    <x v="822"/>
    <x v="8"/>
    <s v="10"/>
    <d v="2020-09-10T00:00:00"/>
    <d v="2020-09-10T16:15:00"/>
    <b v="0"/>
  </r>
  <r>
    <s v="September 11, 2020 at 10:52AM"/>
    <s v="September 11"/>
    <s v="2020"/>
    <x v="714"/>
    <x v="8"/>
    <s v="11"/>
    <d v="2020-09-11T00:00:00"/>
    <d v="2020-09-11T10:52:00"/>
    <b v="0"/>
  </r>
  <r>
    <s v="September 11, 2020 at 01:11PM"/>
    <s v="September 11"/>
    <s v="2020"/>
    <x v="103"/>
    <x v="8"/>
    <s v="11"/>
    <d v="2020-09-11T00:00:00"/>
    <d v="2020-09-11T13:11:00"/>
    <b v="1"/>
  </r>
  <r>
    <s v="September 11, 2020 at 01:12PM"/>
    <s v="September 11"/>
    <s v="2020"/>
    <x v="718"/>
    <x v="8"/>
    <s v="11"/>
    <d v="2020-09-11T00:00:00"/>
    <d v="2020-09-11T13:12:00"/>
    <b v="1"/>
  </r>
  <r>
    <s v="September 12, 2020 at 01:14PM"/>
    <s v="September 12"/>
    <s v="2020"/>
    <x v="662"/>
    <x v="8"/>
    <s v="12"/>
    <d v="2020-09-12T00:00:00"/>
    <d v="2020-09-12T13:14:00"/>
    <b v="0"/>
  </r>
  <r>
    <s v="September 12, 2020 at 06:13PM"/>
    <s v="September 12"/>
    <s v="2020"/>
    <x v="990"/>
    <x v="8"/>
    <s v="12"/>
    <d v="2020-09-12T00:00:00"/>
    <d v="2020-09-12T18:13:00"/>
    <b v="0"/>
  </r>
  <r>
    <s v="September 13, 2020 at 03:23PM"/>
    <s v="September 13"/>
    <s v="2020"/>
    <x v="700"/>
    <x v="8"/>
    <s v="13"/>
    <d v="2020-09-13T00:00:00"/>
    <d v="2020-09-13T15:23:00"/>
    <b v="0"/>
  </r>
  <r>
    <s v="September 13, 2020 at 05:32PM"/>
    <s v="September 13"/>
    <s v="2020"/>
    <x v="269"/>
    <x v="8"/>
    <s v="13"/>
    <d v="2020-09-13T00:00:00"/>
    <d v="2020-09-13T17:32:00"/>
    <b v="0"/>
  </r>
  <r>
    <s v="September 14, 2020 at 05:55PM"/>
    <s v="September 14"/>
    <s v="2020"/>
    <x v="333"/>
    <x v="8"/>
    <s v="14"/>
    <d v="2020-09-14T00:00:00"/>
    <d v="2020-09-14T17:55:00"/>
    <b v="0"/>
  </r>
  <r>
    <s v="September 15, 2020 at 08:43AM"/>
    <s v="September 15"/>
    <s v="2020"/>
    <x v="413"/>
    <x v="8"/>
    <s v="15"/>
    <d v="2020-09-15T00:00:00"/>
    <d v="2020-09-15T08:43:00"/>
    <b v="0"/>
  </r>
  <r>
    <s v="September 15, 2020 at 10:53AM"/>
    <s v="September 15"/>
    <s v="2020"/>
    <x v="24"/>
    <x v="8"/>
    <s v="15"/>
    <d v="2020-09-15T00:00:00"/>
    <d v="2020-09-15T10:53:00"/>
    <b v="0"/>
  </r>
  <r>
    <s v="September 15, 2020 at 12:44PM"/>
    <s v="September 15"/>
    <s v="2020"/>
    <x v="301"/>
    <x v="8"/>
    <s v="15"/>
    <d v="2020-09-15T00:00:00"/>
    <d v="2020-09-15T12:44:00"/>
    <b v="0"/>
  </r>
  <r>
    <s v="September 16, 2020 at 11:11AM"/>
    <s v="September 16"/>
    <s v="2020"/>
    <x v="828"/>
    <x v="8"/>
    <s v="16"/>
    <d v="2020-09-16T00:00:00"/>
    <d v="2020-09-16T11:11:00"/>
    <b v="0"/>
  </r>
  <r>
    <s v="September 16, 2020 at 12:52PM"/>
    <s v="September 16"/>
    <s v="2020"/>
    <x v="275"/>
    <x v="8"/>
    <s v="16"/>
    <d v="2020-09-16T00:00:00"/>
    <d v="2020-09-16T12:52:00"/>
    <b v="0"/>
  </r>
  <r>
    <s v="September 17, 2020 at 08:38PM"/>
    <s v="September 17"/>
    <s v="2020"/>
    <x v="453"/>
    <x v="8"/>
    <s v="17"/>
    <d v="2020-09-17T00:00:00"/>
    <d v="2020-09-17T20:38:00"/>
    <b v="0"/>
  </r>
  <r>
    <s v="September 18, 2020 at 07:16AM"/>
    <s v="September 18"/>
    <s v="2020"/>
    <x v="991"/>
    <x v="8"/>
    <s v="18"/>
    <d v="2020-09-18T00:00:00"/>
    <d v="2020-09-18T07:16:00"/>
    <b v="1"/>
  </r>
  <r>
    <s v="September 18, 2020 at 07:17AM"/>
    <s v="September 18"/>
    <s v="2020"/>
    <x v="974"/>
    <x v="8"/>
    <s v="18"/>
    <d v="2020-09-18T00:00:00"/>
    <d v="2020-09-18T07:17:00"/>
    <b v="1"/>
  </r>
  <r>
    <s v="September 19, 2020 at 08:25AM"/>
    <s v="September 19"/>
    <s v="2020"/>
    <x v="968"/>
    <x v="8"/>
    <s v="19"/>
    <d v="2020-09-19T00:00:00"/>
    <d v="2020-09-19T08:25:00"/>
    <b v="0"/>
  </r>
  <r>
    <s v="September 19, 2020 at 01:17PM"/>
    <s v="September 19"/>
    <s v="2020"/>
    <x v="857"/>
    <x v="8"/>
    <s v="19"/>
    <d v="2020-09-19T00:00:00"/>
    <d v="2020-09-19T13:17:00"/>
    <b v="0"/>
  </r>
  <r>
    <s v="September 19, 2020 at 05:31PM"/>
    <s v="September 19"/>
    <s v="2020"/>
    <x v="86"/>
    <x v="8"/>
    <s v="19"/>
    <d v="2020-09-19T00:00:00"/>
    <d v="2020-09-19T17:31:00"/>
    <b v="0"/>
  </r>
  <r>
    <s v="September 21, 2020 at 02:23PM"/>
    <s v="September 21"/>
    <s v="2020"/>
    <x v="538"/>
    <x v="8"/>
    <s v="21"/>
    <d v="2020-09-21T00:00:00"/>
    <d v="2020-09-21T14:23:00"/>
    <b v="0"/>
  </r>
  <r>
    <s v="September 21, 2020 at 04:33PM"/>
    <s v="September 21"/>
    <s v="2020"/>
    <x v="610"/>
    <x v="8"/>
    <s v="21"/>
    <d v="2020-09-21T00:00:00"/>
    <d v="2020-09-21T16:33:00"/>
    <b v="0"/>
  </r>
  <r>
    <s v="September 23, 2020 at 06:16AM"/>
    <s v="September 23"/>
    <s v="2020"/>
    <x v="992"/>
    <x v="8"/>
    <s v="23"/>
    <d v="2020-09-23T00:00:00"/>
    <d v="2020-09-23T06:16:00"/>
    <b v="0"/>
  </r>
  <r>
    <s v="September 23, 2020 at 08:59AM"/>
    <s v="September 23"/>
    <s v="2020"/>
    <x v="882"/>
    <x v="8"/>
    <s v="23"/>
    <d v="2020-09-23T00:00:00"/>
    <d v="2020-09-23T08:59:00"/>
    <b v="0"/>
  </r>
  <r>
    <s v="September 23, 2020 at 01:46PM"/>
    <s v="September 23"/>
    <s v="2020"/>
    <x v="609"/>
    <x v="8"/>
    <s v="23"/>
    <d v="2020-09-23T00:00:00"/>
    <d v="2020-09-23T13:46:00"/>
    <b v="0"/>
  </r>
  <r>
    <s v="September 24, 2020 at 08:31AM"/>
    <s v="September 24"/>
    <s v="2020"/>
    <x v="5"/>
    <x v="8"/>
    <s v="24"/>
    <d v="2020-09-24T00:00:00"/>
    <d v="2020-09-24T08:31:00"/>
    <b v="0"/>
  </r>
  <r>
    <s v="September 24, 2020 at 06:46PM"/>
    <s v="September 24"/>
    <s v="2020"/>
    <x v="544"/>
    <x v="8"/>
    <s v="24"/>
    <d v="2020-09-24T00:00:00"/>
    <d v="2020-09-24T18:46:00"/>
    <b v="0"/>
  </r>
  <r>
    <s v="September 26, 2020 at 06:46AM"/>
    <s v="September 26"/>
    <s v="2020"/>
    <x v="904"/>
    <x v="8"/>
    <s v="26"/>
    <d v="2020-09-26T00:00:00"/>
    <d v="2020-09-26T06:46:00"/>
    <b v="0"/>
  </r>
  <r>
    <s v="September 26, 2020 at 06:58PM"/>
    <s v="September 26"/>
    <s v="2020"/>
    <x v="684"/>
    <x v="8"/>
    <s v="26"/>
    <d v="2020-09-26T00:00:00"/>
    <d v="2020-09-26T18:58:00"/>
    <b v="0"/>
  </r>
  <r>
    <s v="September 26, 2020 at 08:02PM"/>
    <s v="September 26"/>
    <s v="2020"/>
    <x v="597"/>
    <x v="8"/>
    <s v="26"/>
    <d v="2020-09-26T00:00:00"/>
    <d v="2020-09-26T20:02:00"/>
    <b v="0"/>
  </r>
  <r>
    <s v="September 29, 2020 at 08:16AM"/>
    <s v="September 29"/>
    <s v="2020"/>
    <x v="752"/>
    <x v="8"/>
    <s v="29"/>
    <d v="2020-09-29T00:00:00"/>
    <d v="2020-09-29T08:16:00"/>
    <b v="0"/>
  </r>
  <r>
    <s v="September 29, 2020 at 04:17PM"/>
    <s v="September 29"/>
    <s v="2020"/>
    <x v="172"/>
    <x v="8"/>
    <s v="29"/>
    <d v="2020-09-29T00:00:00"/>
    <d v="2020-09-29T16:17:00"/>
    <b v="0"/>
  </r>
  <r>
    <s v="September 30, 2020 at 09:25AM"/>
    <s v="September 30"/>
    <s v="2020"/>
    <x v="894"/>
    <x v="8"/>
    <s v="30"/>
    <d v="2020-09-30T00:00:00"/>
    <d v="2020-09-30T09:25:00"/>
    <b v="0"/>
  </r>
  <r>
    <s v="September 30, 2020 at 09:46AM"/>
    <s v="September 30"/>
    <s v="2020"/>
    <x v="55"/>
    <x v="8"/>
    <s v="30"/>
    <d v="2020-09-30T00:00:00"/>
    <d v="2020-09-30T09:46:00"/>
    <b v="0"/>
  </r>
  <r>
    <s v="September 30, 2020 at 06:59PM"/>
    <s v="September 30"/>
    <s v="2020"/>
    <x v="347"/>
    <x v="8"/>
    <s v="30"/>
    <d v="2020-09-30T00:00:00"/>
    <d v="2020-09-30T18:59:00"/>
    <b v="0"/>
  </r>
  <r>
    <s v="October 01, 2020 at 04:16PM"/>
    <s v="October 01"/>
    <s v="2020"/>
    <x v="371"/>
    <x v="9"/>
    <s v="01"/>
    <d v="2020-10-01T00:00:00"/>
    <d v="2020-10-01T16:16:00"/>
    <b v="0"/>
  </r>
  <r>
    <s v="October 02, 2020 at 08:27AM"/>
    <s v="October 02"/>
    <s v="2020"/>
    <x v="458"/>
    <x v="9"/>
    <s v="02"/>
    <d v="2020-10-02T00:00:00"/>
    <d v="2020-10-02T08:27:00"/>
    <b v="0"/>
  </r>
  <r>
    <s v="October 02, 2020 at 10:19AM"/>
    <s v="October 02"/>
    <s v="2020"/>
    <x v="616"/>
    <x v="9"/>
    <s v="02"/>
    <d v="2020-10-02T00:00:00"/>
    <d v="2020-10-02T10:19:00"/>
    <b v="0"/>
  </r>
  <r>
    <s v="October 02, 2020 at 02:00PM"/>
    <s v="October 02"/>
    <s v="2020"/>
    <x v="379"/>
    <x v="9"/>
    <s v="02"/>
    <d v="2020-10-02T00:00:00"/>
    <d v="2020-10-02T14:00:00"/>
    <b v="0"/>
  </r>
  <r>
    <s v="October 04, 2020 at 02:25PM"/>
    <s v="October 04"/>
    <s v="2020"/>
    <x v="235"/>
    <x v="9"/>
    <s v="04"/>
    <d v="2020-10-04T00:00:00"/>
    <d v="2020-10-04T14:25:00"/>
    <b v="0"/>
  </r>
  <r>
    <s v="October 05, 2020 at 08:13AM"/>
    <s v="October 05"/>
    <s v="2020"/>
    <x v="79"/>
    <x v="9"/>
    <s v="05"/>
    <d v="2020-10-05T00:00:00"/>
    <d v="2020-10-05T08:13:00"/>
    <b v="1"/>
  </r>
  <r>
    <s v="October 05, 2020 at 08:14AM"/>
    <s v="October 05"/>
    <s v="2020"/>
    <x v="947"/>
    <x v="9"/>
    <s v="05"/>
    <d v="2020-10-05T00:00:00"/>
    <d v="2020-10-05T08:14:00"/>
    <b v="1"/>
  </r>
  <r>
    <s v="October 05, 2020 at 08:15AM"/>
    <s v="October 05"/>
    <s v="2020"/>
    <x v="199"/>
    <x v="9"/>
    <s v="05"/>
    <d v="2020-10-05T00:00:00"/>
    <d v="2020-10-05T08:15:00"/>
    <b v="1"/>
  </r>
  <r>
    <s v="October 05, 2020 at 11:44AM"/>
    <s v="October 05"/>
    <s v="2020"/>
    <x v="596"/>
    <x v="9"/>
    <s v="05"/>
    <d v="2020-10-05T00:00:00"/>
    <d v="2020-10-05T11:44:00"/>
    <b v="0"/>
  </r>
  <r>
    <s v="October 05, 2020 at 12:50PM"/>
    <s v="October 05"/>
    <s v="2020"/>
    <x v="54"/>
    <x v="9"/>
    <s v="05"/>
    <d v="2020-10-05T00:00:00"/>
    <d v="2020-10-05T12:50:00"/>
    <b v="0"/>
  </r>
  <r>
    <s v="October 05, 2020 at 01:38PM"/>
    <s v="October 05"/>
    <s v="2020"/>
    <x v="635"/>
    <x v="9"/>
    <s v="05"/>
    <d v="2020-10-05T00:00:00"/>
    <d v="2020-10-05T13:38:00"/>
    <b v="0"/>
  </r>
  <r>
    <s v="October 06, 2020 at 07:20AM"/>
    <s v="October 06"/>
    <s v="2020"/>
    <x v="785"/>
    <x v="9"/>
    <s v="06"/>
    <d v="2020-10-06T00:00:00"/>
    <d v="2020-10-06T07:20:00"/>
    <b v="0"/>
  </r>
  <r>
    <s v="October 06, 2020 at 08:46AM"/>
    <s v="October 06"/>
    <s v="2020"/>
    <x v="58"/>
    <x v="9"/>
    <s v="06"/>
    <d v="2020-10-06T00:00:00"/>
    <d v="2020-10-06T08:46:00"/>
    <b v="0"/>
  </r>
  <r>
    <s v="October 07, 2020 at 08:07AM"/>
    <s v="October 07"/>
    <s v="2020"/>
    <x v="193"/>
    <x v="9"/>
    <s v="07"/>
    <d v="2020-10-07T00:00:00"/>
    <d v="2020-10-07T08:07:00"/>
    <b v="0"/>
  </r>
  <r>
    <s v="October 07, 2020 at 09:49AM"/>
    <s v="October 07"/>
    <s v="2020"/>
    <x v="256"/>
    <x v="9"/>
    <s v="07"/>
    <d v="2020-10-07T00:00:00"/>
    <d v="2020-10-07T09:49:00"/>
    <b v="0"/>
  </r>
  <r>
    <s v="October 07, 2020 at 11:06AM"/>
    <s v="October 07"/>
    <s v="2020"/>
    <x v="259"/>
    <x v="9"/>
    <s v="07"/>
    <d v="2020-10-07T00:00:00"/>
    <d v="2020-10-07T11:06:00"/>
    <b v="0"/>
  </r>
  <r>
    <s v="October 07, 2020 at 04:15PM"/>
    <s v="October 07"/>
    <s v="2020"/>
    <x v="822"/>
    <x v="9"/>
    <s v="07"/>
    <d v="2020-10-07T00:00:00"/>
    <d v="2020-10-07T16:15:00"/>
    <b v="0"/>
  </r>
  <r>
    <s v="October 09, 2020 at 07:51AM"/>
    <s v="October 09"/>
    <s v="2020"/>
    <x v="258"/>
    <x v="9"/>
    <s v="09"/>
    <d v="2020-10-09T00:00:00"/>
    <d v="2020-10-09T07:51:00"/>
    <b v="0"/>
  </r>
  <r>
    <s v="October 09, 2020 at 11:09AM"/>
    <s v="October 09"/>
    <s v="2020"/>
    <x v="364"/>
    <x v="9"/>
    <s v="09"/>
    <d v="2020-10-09T00:00:00"/>
    <d v="2020-10-09T11:09:00"/>
    <b v="0"/>
  </r>
  <r>
    <s v="October 09, 2020 at 01:43PM"/>
    <s v="October 09"/>
    <s v="2020"/>
    <x v="83"/>
    <x v="9"/>
    <s v="09"/>
    <d v="2020-10-09T00:00:00"/>
    <d v="2020-10-09T13:43:00"/>
    <b v="0"/>
  </r>
  <r>
    <s v="October 09, 2020 at 02:23PM"/>
    <s v="October 09"/>
    <s v="2020"/>
    <x v="538"/>
    <x v="9"/>
    <s v="09"/>
    <d v="2020-10-09T00:00:00"/>
    <d v="2020-10-09T14:23:00"/>
    <b v="0"/>
  </r>
  <r>
    <s v="October 11, 2020 at 05:51PM"/>
    <s v="October 11"/>
    <s v="2020"/>
    <x v="15"/>
    <x v="9"/>
    <s v="11"/>
    <d v="2020-10-11T00:00:00"/>
    <d v="2020-10-11T17:51:00"/>
    <b v="0"/>
  </r>
  <r>
    <s v="October 12, 2020 at 12:18PM"/>
    <s v="October 12"/>
    <s v="2020"/>
    <x v="607"/>
    <x v="9"/>
    <s v="12"/>
    <d v="2020-10-12T00:00:00"/>
    <d v="2020-10-12T12:18:00"/>
    <b v="0"/>
  </r>
  <r>
    <s v="October 12, 2020 at 03:57PM"/>
    <s v="October 12"/>
    <s v="2020"/>
    <x v="174"/>
    <x v="9"/>
    <s v="12"/>
    <d v="2020-10-12T00:00:00"/>
    <d v="2020-10-12T15:57:00"/>
    <b v="1"/>
  </r>
  <r>
    <s v="October 12, 2020 at 04:01PM"/>
    <s v="October 12"/>
    <s v="2020"/>
    <x v="774"/>
    <x v="9"/>
    <s v="12"/>
    <d v="2020-10-12T00:00:00"/>
    <d v="2020-10-12T16:01:00"/>
    <b v="1"/>
  </r>
  <r>
    <s v="October 14, 2020 at 07:32AM"/>
    <s v="October 14"/>
    <s v="2020"/>
    <x v="124"/>
    <x v="9"/>
    <s v="14"/>
    <d v="2020-10-14T00:00:00"/>
    <d v="2020-10-14T07:32:00"/>
    <b v="0"/>
  </r>
  <r>
    <s v="October 14, 2020 at 08:09AM"/>
    <s v="October 14"/>
    <s v="2020"/>
    <x v="800"/>
    <x v="9"/>
    <s v="14"/>
    <d v="2020-10-14T00:00:00"/>
    <d v="2020-10-14T08:09:00"/>
    <b v="0"/>
  </r>
  <r>
    <s v="October 14, 2020 at 12:21PM"/>
    <s v="October 14"/>
    <s v="2020"/>
    <x v="348"/>
    <x v="9"/>
    <s v="14"/>
    <d v="2020-10-14T00:00:00"/>
    <d v="2020-10-14T12:21:00"/>
    <b v="0"/>
  </r>
  <r>
    <s v="October 16, 2020 at 12:26PM"/>
    <s v="October 16"/>
    <s v="2020"/>
    <x v="507"/>
    <x v="9"/>
    <s v="16"/>
    <d v="2020-10-16T00:00:00"/>
    <d v="2020-10-16T12:26:00"/>
    <b v="0"/>
  </r>
  <r>
    <s v="October 17, 2020 at 03:34PM"/>
    <s v="October 17"/>
    <s v="2020"/>
    <x v="363"/>
    <x v="9"/>
    <s v="17"/>
    <d v="2020-10-17T00:00:00"/>
    <d v="2020-10-17T15:34:00"/>
    <b v="0"/>
  </r>
  <r>
    <s v="October 17, 2020 at 05:17PM"/>
    <s v="October 17"/>
    <s v="2020"/>
    <x v="993"/>
    <x v="9"/>
    <s v="17"/>
    <d v="2020-10-17T00:00:00"/>
    <d v="2020-10-17T17:17:00"/>
    <b v="0"/>
  </r>
  <r>
    <s v="October 17, 2020 at 08:28PM"/>
    <s v="October 17"/>
    <s v="2020"/>
    <x v="860"/>
    <x v="9"/>
    <s v="17"/>
    <d v="2020-10-17T00:00:00"/>
    <d v="2020-10-17T20:28:00"/>
    <b v="0"/>
  </r>
  <r>
    <s v="October 18, 2020 at 09:59AM"/>
    <s v="October 18"/>
    <s v="2020"/>
    <x v="672"/>
    <x v="9"/>
    <s v="18"/>
    <d v="2020-10-18T00:00:00"/>
    <d v="2020-10-18T09:59:00"/>
    <b v="1"/>
  </r>
  <r>
    <s v="October 18, 2020 at 10:00AM"/>
    <s v="October 18"/>
    <s v="2020"/>
    <x v="720"/>
    <x v="9"/>
    <s v="18"/>
    <d v="2020-10-18T00:00:00"/>
    <d v="2020-10-18T10:00:00"/>
    <b v="1"/>
  </r>
  <r>
    <s v="October 19, 2020 at 02:32PM"/>
    <s v="October 19"/>
    <s v="2020"/>
    <x v="435"/>
    <x v="9"/>
    <s v="19"/>
    <d v="2020-10-19T00:00:00"/>
    <d v="2020-10-19T14:32:00"/>
    <b v="0"/>
  </r>
  <r>
    <s v="October 19, 2020 at 07:53PM"/>
    <s v="October 19"/>
    <s v="2020"/>
    <x v="786"/>
    <x v="9"/>
    <s v="19"/>
    <d v="2020-10-19T00:00:00"/>
    <d v="2020-10-19T19:53:00"/>
    <b v="0"/>
  </r>
  <r>
    <s v="October 20, 2020 at 09:13AM"/>
    <s v="October 20"/>
    <s v="2020"/>
    <x v="770"/>
    <x v="9"/>
    <s v="20"/>
    <d v="2020-10-20T00:00:00"/>
    <d v="2020-10-20T09:13:00"/>
    <b v="0"/>
  </r>
  <r>
    <s v="October 20, 2020 at 08:54PM"/>
    <s v="October 20"/>
    <s v="2020"/>
    <x v="986"/>
    <x v="9"/>
    <s v="20"/>
    <d v="2020-10-20T00:00:00"/>
    <d v="2020-10-20T20:54:00"/>
    <b v="0"/>
  </r>
  <r>
    <s v="October 21, 2020 at 09:24AM"/>
    <s v="October 21"/>
    <s v="2020"/>
    <x v="434"/>
    <x v="9"/>
    <s v="21"/>
    <d v="2020-10-21T00:00:00"/>
    <d v="2020-10-21T09:24:00"/>
    <b v="0"/>
  </r>
  <r>
    <s v="October 21, 2020 at 01:50PM"/>
    <s v="October 21"/>
    <s v="2020"/>
    <x v="960"/>
    <x v="9"/>
    <s v="21"/>
    <d v="2020-10-21T00:00:00"/>
    <d v="2020-10-21T13:50:00"/>
    <b v="0"/>
  </r>
  <r>
    <s v="October 21, 2020 at 08:07PM"/>
    <s v="October 21"/>
    <s v="2020"/>
    <x v="640"/>
    <x v="9"/>
    <s v="21"/>
    <d v="2020-10-21T00:00:00"/>
    <d v="2020-10-21T20:07:00"/>
    <b v="0"/>
  </r>
  <r>
    <s v="October 22, 2020 at 06:25AM"/>
    <s v="October 22"/>
    <s v="2020"/>
    <x v="994"/>
    <x v="9"/>
    <s v="22"/>
    <d v="2020-10-22T00:00:00"/>
    <d v="2020-10-22T06:25:00"/>
    <b v="1"/>
  </r>
  <r>
    <s v="October 22, 2020 at 06:26AM"/>
    <s v="October 22"/>
    <s v="2020"/>
    <x v="995"/>
    <x v="9"/>
    <s v="22"/>
    <d v="2020-10-22T00:00:00"/>
    <d v="2020-10-22T06:26:00"/>
    <b v="1"/>
  </r>
  <r>
    <s v="October 22, 2020 at 08:01AM"/>
    <s v="October 22"/>
    <s v="2020"/>
    <x v="642"/>
    <x v="9"/>
    <s v="22"/>
    <d v="2020-10-22T00:00:00"/>
    <d v="2020-10-22T08:01:00"/>
    <b v="0"/>
  </r>
  <r>
    <s v="October 23, 2020 at 09:04AM"/>
    <s v="October 23"/>
    <s v="2020"/>
    <x v="307"/>
    <x v="9"/>
    <s v="23"/>
    <d v="2020-10-23T00:00:00"/>
    <d v="2020-10-23T09:04:00"/>
    <b v="0"/>
  </r>
  <r>
    <s v="October 23, 2020 at 02:01PM"/>
    <s v="October 23"/>
    <s v="2020"/>
    <x v="7"/>
    <x v="9"/>
    <s v="23"/>
    <d v="2020-10-23T00:00:00"/>
    <d v="2020-10-23T14:01:00"/>
    <b v="0"/>
  </r>
  <r>
    <s v="October 23, 2020 at 02:09PM"/>
    <s v="October 23"/>
    <s v="2020"/>
    <x v="349"/>
    <x v="9"/>
    <s v="23"/>
    <d v="2020-10-23T00:00:00"/>
    <d v="2020-10-23T14:09:00"/>
    <b v="0"/>
  </r>
  <r>
    <s v="October 23, 2020 at 05:12PM"/>
    <s v="October 23"/>
    <s v="2020"/>
    <x v="155"/>
    <x v="9"/>
    <s v="23"/>
    <d v="2020-10-23T00:00:00"/>
    <d v="2020-10-23T17:12:00"/>
    <b v="0"/>
  </r>
  <r>
    <s v="October 24, 2020 at 07:01AM"/>
    <s v="October 24"/>
    <s v="2020"/>
    <x v="886"/>
    <x v="9"/>
    <s v="24"/>
    <d v="2020-10-24T00:00:00"/>
    <d v="2020-10-24T07:01:00"/>
    <b v="0"/>
  </r>
  <r>
    <s v="October 24, 2020 at 01:23PM"/>
    <s v="October 24"/>
    <s v="2020"/>
    <x v="996"/>
    <x v="9"/>
    <s v="24"/>
    <d v="2020-10-24T00:00:00"/>
    <d v="2020-10-24T13:23:00"/>
    <b v="0"/>
  </r>
  <r>
    <s v="October 26, 2020 at 02:18PM"/>
    <s v="October 26"/>
    <s v="2020"/>
    <x v="724"/>
    <x v="9"/>
    <s v="26"/>
    <d v="2020-10-26T00:00:00"/>
    <d v="2020-10-26T14:18:00"/>
    <b v="0"/>
  </r>
  <r>
    <s v="October 26, 2020 at 03:21PM"/>
    <s v="October 26"/>
    <s v="2020"/>
    <x v="260"/>
    <x v="9"/>
    <s v="26"/>
    <d v="2020-10-26T00:00:00"/>
    <d v="2020-10-26T15:21:00"/>
    <b v="0"/>
  </r>
  <r>
    <s v="October 26, 2020 at 08:29PM"/>
    <s v="October 26"/>
    <s v="2020"/>
    <x v="168"/>
    <x v="9"/>
    <s v="26"/>
    <d v="2020-10-26T00:00:00"/>
    <d v="2020-10-26T20:29:00"/>
    <b v="0"/>
  </r>
  <r>
    <s v="October 27, 2020 at 08:51AM"/>
    <s v="October 27"/>
    <s v="2020"/>
    <x v="409"/>
    <x v="9"/>
    <s v="27"/>
    <d v="2020-10-27T00:00:00"/>
    <d v="2020-10-27T08:51:00"/>
    <b v="0"/>
  </r>
  <r>
    <s v="October 27, 2020 at 11:44AM"/>
    <s v="October 27"/>
    <s v="2020"/>
    <x v="596"/>
    <x v="9"/>
    <s v="27"/>
    <d v="2020-10-27T00:00:00"/>
    <d v="2020-10-27T11:44:00"/>
    <b v="0"/>
  </r>
  <r>
    <s v="October 27, 2020 at 06:24PM"/>
    <s v="October 27"/>
    <s v="2020"/>
    <x v="645"/>
    <x v="9"/>
    <s v="27"/>
    <d v="2020-10-27T00:00:00"/>
    <d v="2020-10-27T18:24:00"/>
    <b v="0"/>
  </r>
  <r>
    <s v="October 28, 2020 at 08:57AM"/>
    <s v="October 28"/>
    <s v="2020"/>
    <x v="985"/>
    <x v="9"/>
    <s v="28"/>
    <d v="2020-10-28T00:00:00"/>
    <d v="2020-10-28T08:57:00"/>
    <b v="0"/>
  </r>
  <r>
    <s v="October 28, 2020 at 01:48PM"/>
    <s v="October 28"/>
    <s v="2020"/>
    <x v="115"/>
    <x v="9"/>
    <s v="28"/>
    <d v="2020-10-28T00:00:00"/>
    <d v="2020-10-28T13:48:00"/>
    <b v="0"/>
  </r>
  <r>
    <s v="October 29, 2020 at 06:32AM"/>
    <s v="October 29"/>
    <s v="2020"/>
    <x v="975"/>
    <x v="9"/>
    <s v="29"/>
    <d v="2020-10-29T00:00:00"/>
    <d v="2020-10-29T06:32:00"/>
    <b v="0"/>
  </r>
  <r>
    <s v="October 29, 2020 at 08:29AM"/>
    <s v="October 29"/>
    <s v="2020"/>
    <x v="238"/>
    <x v="9"/>
    <s v="29"/>
    <d v="2020-10-29T00:00:00"/>
    <d v="2020-10-29T08:29:00"/>
    <b v="0"/>
  </r>
  <r>
    <s v="October 29, 2020 at 11:39AM"/>
    <s v="October 29"/>
    <s v="2020"/>
    <x v="808"/>
    <x v="9"/>
    <s v="29"/>
    <d v="2020-10-29T00:00:00"/>
    <d v="2020-10-29T11:39:00"/>
    <b v="0"/>
  </r>
  <r>
    <s v="October 30, 2020 at 12:18PM"/>
    <s v="October 30"/>
    <s v="2020"/>
    <x v="607"/>
    <x v="9"/>
    <s v="30"/>
    <d v="2020-10-30T00:00:00"/>
    <d v="2020-10-30T12:18:00"/>
    <b v="0"/>
  </r>
  <r>
    <s v="October 31, 2020 at 05:08PM"/>
    <s v="October 31"/>
    <s v="2020"/>
    <x v="253"/>
    <x v="9"/>
    <s v="31"/>
    <d v="2020-10-31T00:00:00"/>
    <d v="2020-10-31T17:08:00"/>
    <b v="0"/>
  </r>
  <r>
    <s v="November 01, 2020 at 03:23PM"/>
    <s v="November 01"/>
    <s v="2020"/>
    <x v="700"/>
    <x v="10"/>
    <s v="01"/>
    <d v="2020-11-01T00:00:00"/>
    <d v="2020-11-01T15:23:00"/>
    <b v="0"/>
  </r>
  <r>
    <s v="November 02, 2020 at 07:23AM"/>
    <s v="November 02"/>
    <s v="2020"/>
    <x v="582"/>
    <x v="10"/>
    <s v="02"/>
    <d v="2020-11-02T00:00:00"/>
    <d v="2020-11-02T07:23:00"/>
    <b v="0"/>
  </r>
  <r>
    <s v="November 02, 2020 at 03:20PM"/>
    <s v="November 02"/>
    <s v="2020"/>
    <x v="470"/>
    <x v="10"/>
    <s v="02"/>
    <d v="2020-11-02T00:00:00"/>
    <d v="2020-11-02T15:20:00"/>
    <b v="0"/>
  </r>
  <r>
    <s v="November 02, 2020 at 04:59PM"/>
    <s v="November 02"/>
    <s v="2020"/>
    <x v="626"/>
    <x v="10"/>
    <s v="02"/>
    <d v="2020-11-02T00:00:00"/>
    <d v="2020-11-02T16:59:00"/>
    <b v="0"/>
  </r>
  <r>
    <s v="November 03, 2020 at 08:21AM"/>
    <s v="November 03"/>
    <s v="2020"/>
    <x v="854"/>
    <x v="10"/>
    <s v="03"/>
    <d v="2020-11-03T00:00:00"/>
    <d v="2020-11-03T08:21:00"/>
    <b v="0"/>
  </r>
  <r>
    <s v="November 03, 2020 at 09:08AM"/>
    <s v="November 03"/>
    <s v="2020"/>
    <x v="448"/>
    <x v="10"/>
    <s v="03"/>
    <d v="2020-11-03T00:00:00"/>
    <d v="2020-11-03T09:08:00"/>
    <b v="0"/>
  </r>
  <r>
    <s v="November 03, 2020 at 12:16PM"/>
    <s v="November 03"/>
    <s v="2020"/>
    <x v="442"/>
    <x v="10"/>
    <s v="03"/>
    <d v="2020-11-03T00:00:00"/>
    <d v="2020-11-03T12:16:00"/>
    <b v="0"/>
  </r>
  <r>
    <s v="November 04, 2020 at 12:29PM"/>
    <s v="November 04"/>
    <s v="2020"/>
    <x v="33"/>
    <x v="10"/>
    <s v="04"/>
    <d v="2020-11-04T00:00:00"/>
    <d v="2020-11-04T12:29:00"/>
    <b v="0"/>
  </r>
  <r>
    <s v="November 04, 2020 at 01:00PM"/>
    <s v="November 04"/>
    <s v="2020"/>
    <x v="622"/>
    <x v="10"/>
    <s v="04"/>
    <d v="2020-11-04T00:00:00"/>
    <d v="2020-11-04T13:00:00"/>
    <b v="0"/>
  </r>
  <r>
    <s v="November 04, 2020 at 08:18PM"/>
    <s v="November 04"/>
    <s v="2020"/>
    <x v="490"/>
    <x v="10"/>
    <s v="04"/>
    <d v="2020-11-04T00:00:00"/>
    <d v="2020-11-04T20:18:00"/>
    <b v="0"/>
  </r>
  <r>
    <s v="November 05, 2020 at 07:30AM"/>
    <s v="November 05"/>
    <s v="2020"/>
    <x v="824"/>
    <x v="10"/>
    <s v="05"/>
    <d v="2020-11-05T00:00:00"/>
    <d v="2020-11-05T07:30:00"/>
    <b v="0"/>
  </r>
  <r>
    <s v="November 05, 2020 at 04:40PM"/>
    <s v="November 05"/>
    <s v="2020"/>
    <x v="950"/>
    <x v="10"/>
    <s v="05"/>
    <d v="2020-11-05T00:00:00"/>
    <d v="2020-11-05T16:40:00"/>
    <b v="0"/>
  </r>
  <r>
    <s v="November 06, 2020 at 08:34AM"/>
    <s v="November 06"/>
    <s v="2020"/>
    <x v="227"/>
    <x v="10"/>
    <s v="06"/>
    <d v="2020-11-06T00:00:00"/>
    <d v="2020-11-06T08:34:00"/>
    <b v="0"/>
  </r>
  <r>
    <s v="November 06, 2020 at 10:16AM"/>
    <s v="November 06"/>
    <s v="2020"/>
    <x v="367"/>
    <x v="10"/>
    <s v="06"/>
    <d v="2020-11-06T00:00:00"/>
    <d v="2020-11-06T10:16:00"/>
    <b v="0"/>
  </r>
  <r>
    <s v="November 06, 2020 at 11:31AM"/>
    <s v="November 06"/>
    <s v="2020"/>
    <x v="763"/>
    <x v="10"/>
    <s v="06"/>
    <d v="2020-11-06T00:00:00"/>
    <d v="2020-11-06T11:31:00"/>
    <b v="0"/>
  </r>
  <r>
    <s v="November 06, 2020 at 01:48PM"/>
    <s v="November 06"/>
    <s v="2020"/>
    <x v="115"/>
    <x v="10"/>
    <s v="06"/>
    <d v="2020-11-06T00:00:00"/>
    <d v="2020-11-06T13:48:00"/>
    <b v="0"/>
  </r>
  <r>
    <s v="November 06, 2020 at 06:44PM"/>
    <s v="November 06"/>
    <s v="2020"/>
    <x v="981"/>
    <x v="10"/>
    <s v="06"/>
    <d v="2020-11-06T00:00:00"/>
    <d v="2020-11-06T18:44:00"/>
    <b v="0"/>
  </r>
  <r>
    <s v="November 07, 2020 at 10:28AM"/>
    <s v="November 07"/>
    <s v="2020"/>
    <x v="356"/>
    <x v="10"/>
    <s v="07"/>
    <d v="2020-11-07T00:00:00"/>
    <d v="2020-11-07T10:28:00"/>
    <b v="0"/>
  </r>
  <r>
    <s v="November 07, 2020 at 04:44PM"/>
    <s v="November 07"/>
    <s v="2020"/>
    <x v="595"/>
    <x v="10"/>
    <s v="07"/>
    <d v="2020-11-07T00:00:00"/>
    <d v="2020-11-07T16:44:00"/>
    <b v="0"/>
  </r>
  <r>
    <s v="November 08, 2020 at 02:53PM"/>
    <s v="November 08"/>
    <s v="2020"/>
    <x v="711"/>
    <x v="10"/>
    <s v="08"/>
    <d v="2020-11-08T00:00:00"/>
    <d v="2020-11-08T14:53:00"/>
    <b v="0"/>
  </r>
  <r>
    <s v="November 08, 2020 at 04:30PM"/>
    <s v="November 08"/>
    <s v="2020"/>
    <x v="420"/>
    <x v="10"/>
    <s v="08"/>
    <d v="2020-11-08T00:00:00"/>
    <d v="2020-11-08T16:30:00"/>
    <b v="0"/>
  </r>
  <r>
    <s v="November 09, 2020 at 11:50AM"/>
    <s v="November 09"/>
    <s v="2020"/>
    <x v="976"/>
    <x v="10"/>
    <s v="09"/>
    <d v="2020-11-09T00:00:00"/>
    <d v="2020-11-09T11:50:00"/>
    <b v="0"/>
  </r>
  <r>
    <s v="November 09, 2020 at 03:05PM"/>
    <s v="November 09"/>
    <s v="2020"/>
    <x v="407"/>
    <x v="10"/>
    <s v="09"/>
    <d v="2020-11-09T00:00:00"/>
    <d v="2020-11-09T15:05:00"/>
    <b v="0"/>
  </r>
  <r>
    <s v="November 09, 2020 at 07:13PM"/>
    <s v="November 09"/>
    <s v="2020"/>
    <x v="863"/>
    <x v="10"/>
    <s v="09"/>
    <d v="2020-11-09T00:00:00"/>
    <d v="2020-11-09T19:13:00"/>
    <b v="0"/>
  </r>
  <r>
    <s v="November 10, 2020 at 12:47PM"/>
    <s v="November 10"/>
    <s v="2020"/>
    <x v="184"/>
    <x v="10"/>
    <s v="10"/>
    <d v="2020-11-10T00:00:00"/>
    <d v="2020-11-10T12:47:00"/>
    <b v="0"/>
  </r>
  <r>
    <s v="November 10, 2020 at 02:12PM"/>
    <s v="November 10"/>
    <s v="2020"/>
    <x v="0"/>
    <x v="10"/>
    <s v="10"/>
    <d v="2020-11-10T00:00:00"/>
    <d v="2020-11-10T14:12:00"/>
    <b v="0"/>
  </r>
  <r>
    <s v="November 11, 2020 at 07:10AM"/>
    <s v="November 11"/>
    <s v="2020"/>
    <x v="997"/>
    <x v="10"/>
    <s v="11"/>
    <d v="2020-11-11T00:00:00"/>
    <d v="2020-11-11T07:10:00"/>
    <b v="0"/>
  </r>
  <r>
    <s v="November 11, 2020 at 08:47AM"/>
    <s v="November 11"/>
    <s v="2020"/>
    <x v="723"/>
    <x v="10"/>
    <s v="11"/>
    <d v="2020-11-11T00:00:00"/>
    <d v="2020-11-11T08:47:00"/>
    <b v="0"/>
  </r>
  <r>
    <s v="November 11, 2020 at 09:26AM"/>
    <s v="November 11"/>
    <s v="2020"/>
    <x v="513"/>
    <x v="10"/>
    <s v="11"/>
    <d v="2020-11-11T00:00:00"/>
    <d v="2020-11-11T09:26:00"/>
    <b v="0"/>
  </r>
  <r>
    <s v="November 11, 2020 at 10:13AM"/>
    <s v="November 11"/>
    <s v="2020"/>
    <x v="31"/>
    <x v="10"/>
    <s v="11"/>
    <d v="2020-11-11T00:00:00"/>
    <d v="2020-11-11T10:13:00"/>
    <b v="0"/>
  </r>
  <r>
    <s v="November 11, 2020 at 01:51PM"/>
    <s v="November 11"/>
    <s v="2020"/>
    <x v="280"/>
    <x v="10"/>
    <s v="11"/>
    <d v="2020-11-11T00:00:00"/>
    <d v="2020-11-11T13:51:00"/>
    <b v="0"/>
  </r>
  <r>
    <s v="November 12, 2020 at 07:09AM"/>
    <s v="November 12"/>
    <s v="2020"/>
    <x v="777"/>
    <x v="10"/>
    <s v="12"/>
    <d v="2020-11-12T00:00:00"/>
    <d v="2020-11-12T07:09:00"/>
    <b v="0"/>
  </r>
  <r>
    <s v="November 12, 2020 at 01:49PM"/>
    <s v="November 12"/>
    <s v="2020"/>
    <x v="444"/>
    <x v="10"/>
    <s v="12"/>
    <d v="2020-11-12T00:00:00"/>
    <d v="2020-11-12T13:49:00"/>
    <b v="0"/>
  </r>
  <r>
    <s v="November 12, 2020 at 05:40PM"/>
    <s v="November 12"/>
    <s v="2020"/>
    <x v="637"/>
    <x v="10"/>
    <s v="12"/>
    <d v="2020-11-12T00:00:00"/>
    <d v="2020-11-12T17:40:00"/>
    <b v="0"/>
  </r>
  <r>
    <s v="November 13, 2020 at 09:17AM"/>
    <s v="November 13"/>
    <s v="2020"/>
    <x v="817"/>
    <x v="10"/>
    <s v="13"/>
    <d v="2020-11-13T00:00:00"/>
    <d v="2020-11-13T09:17:00"/>
    <b v="0"/>
  </r>
  <r>
    <s v="November 13, 2020 at 11:37AM"/>
    <s v="November 13"/>
    <s v="2020"/>
    <x v="650"/>
    <x v="10"/>
    <s v="13"/>
    <d v="2020-11-13T00:00:00"/>
    <d v="2020-11-13T11:37:00"/>
    <b v="0"/>
  </r>
  <r>
    <s v="November 13, 2020 at 06:52PM"/>
    <s v="November 13"/>
    <s v="2020"/>
    <x v="246"/>
    <x v="10"/>
    <s v="13"/>
    <d v="2020-11-13T00:00:00"/>
    <d v="2020-11-13T18:52:00"/>
    <b v="0"/>
  </r>
  <r>
    <s v="November 16, 2020 at 10:18AM"/>
    <s v="November 16"/>
    <s v="2020"/>
    <x v="762"/>
    <x v="10"/>
    <s v="16"/>
    <d v="2020-11-16T00:00:00"/>
    <d v="2020-11-16T10:18:00"/>
    <b v="0"/>
  </r>
  <r>
    <s v="November 16, 2020 at 11:46AM"/>
    <s v="November 16"/>
    <s v="2020"/>
    <x v="835"/>
    <x v="10"/>
    <s v="16"/>
    <d v="2020-11-16T00:00:00"/>
    <d v="2020-11-16T11:46:00"/>
    <b v="0"/>
  </r>
  <r>
    <s v="November 16, 2020 at 03:49PM"/>
    <s v="November 16"/>
    <s v="2020"/>
    <x v="497"/>
    <x v="10"/>
    <s v="16"/>
    <d v="2020-11-16T00:00:00"/>
    <d v="2020-11-16T15:49:00"/>
    <b v="0"/>
  </r>
  <r>
    <s v="November 17, 2020 at 08:13AM"/>
    <s v="November 17"/>
    <s v="2020"/>
    <x v="79"/>
    <x v="10"/>
    <s v="17"/>
    <d v="2020-11-17T00:00:00"/>
    <d v="2020-11-17T08:13:00"/>
    <b v="0"/>
  </r>
  <r>
    <s v="November 17, 2020 at 08:43AM"/>
    <s v="November 17"/>
    <s v="2020"/>
    <x v="413"/>
    <x v="10"/>
    <s v="17"/>
    <d v="2020-11-17T00:00:00"/>
    <d v="2020-11-17T08:43:00"/>
    <b v="0"/>
  </r>
  <r>
    <s v="November 17, 2020 at 11:28AM"/>
    <s v="November 17"/>
    <s v="2020"/>
    <x v="466"/>
    <x v="10"/>
    <s v="17"/>
    <d v="2020-11-17T00:00:00"/>
    <d v="2020-11-17T11:28:00"/>
    <b v="0"/>
  </r>
  <r>
    <s v="November 17, 2020 at 02:10PM"/>
    <s v="November 17"/>
    <s v="2020"/>
    <x v="846"/>
    <x v="10"/>
    <s v="17"/>
    <d v="2020-11-17T00:00:00"/>
    <d v="2020-11-17T14:10:00"/>
    <b v="0"/>
  </r>
  <r>
    <s v="November 17, 2020 at 04:13PM"/>
    <s v="November 17"/>
    <s v="2020"/>
    <x v="928"/>
    <x v="10"/>
    <s v="17"/>
    <d v="2020-11-17T00:00:00"/>
    <d v="2020-11-17T16:13:00"/>
    <b v="0"/>
  </r>
  <r>
    <s v="November 18, 2020 at 09:37AM"/>
    <s v="November 18"/>
    <s v="2020"/>
    <x v="67"/>
    <x v="10"/>
    <s v="18"/>
    <d v="2020-11-18T00:00:00"/>
    <d v="2020-11-18T09:37:00"/>
    <b v="0"/>
  </r>
  <r>
    <s v="November 18, 2020 at 11:59AM"/>
    <s v="November 18"/>
    <s v="2020"/>
    <x v="332"/>
    <x v="10"/>
    <s v="18"/>
    <d v="2020-11-18T00:00:00"/>
    <d v="2020-11-18T11:59:00"/>
    <b v="0"/>
  </r>
  <r>
    <s v="November 18, 2020 at 03:51PM"/>
    <s v="November 18"/>
    <s v="2020"/>
    <x v="874"/>
    <x v="10"/>
    <s v="18"/>
    <d v="2020-11-18T00:00:00"/>
    <d v="2020-11-18T15:51:00"/>
    <b v="0"/>
  </r>
  <r>
    <s v="November 19, 2020 at 02:50PM"/>
    <s v="November 19"/>
    <s v="2020"/>
    <x v="373"/>
    <x v="10"/>
    <s v="19"/>
    <d v="2020-11-19T00:00:00"/>
    <d v="2020-11-19T14:50:00"/>
    <b v="0"/>
  </r>
  <r>
    <s v="November 20, 2020 at 12:10PM"/>
    <s v="November 20"/>
    <s v="2020"/>
    <x v="433"/>
    <x v="10"/>
    <s v="20"/>
    <d v="2020-11-20T00:00:00"/>
    <d v="2020-11-20T12:10:00"/>
    <b v="0"/>
  </r>
  <r>
    <s v="November 20, 2020 at 03:57PM"/>
    <s v="November 20"/>
    <s v="2020"/>
    <x v="174"/>
    <x v="10"/>
    <s v="20"/>
    <d v="2020-11-20T00:00:00"/>
    <d v="2020-11-20T15:57:00"/>
    <b v="0"/>
  </r>
  <r>
    <s v="November 20, 2020 at 06:42PM"/>
    <s v="November 20"/>
    <s v="2020"/>
    <x v="41"/>
    <x v="10"/>
    <s v="20"/>
    <d v="2020-11-20T00:00:00"/>
    <d v="2020-11-20T18:42:00"/>
    <b v="0"/>
  </r>
  <r>
    <s v="November 21, 2020 at 06:14AM"/>
    <s v="November 21"/>
    <s v="2020"/>
    <x v="998"/>
    <x v="10"/>
    <s v="21"/>
    <d v="2020-11-21T00:00:00"/>
    <d v="2020-11-21T06:14:00"/>
    <b v="0"/>
  </r>
  <r>
    <s v="November 21, 2020 at 08:43AM"/>
    <s v="November 21"/>
    <s v="2020"/>
    <x v="413"/>
    <x v="10"/>
    <s v="21"/>
    <d v="2020-11-21T00:00:00"/>
    <d v="2020-11-21T08:43:00"/>
    <b v="0"/>
  </r>
  <r>
    <s v="November 21, 2020 at 09:08AM"/>
    <s v="November 21"/>
    <s v="2020"/>
    <x v="448"/>
    <x v="10"/>
    <s v="21"/>
    <d v="2020-11-21T00:00:00"/>
    <d v="2020-11-21T09:08:00"/>
    <b v="0"/>
  </r>
  <r>
    <s v="November 21, 2020 at 11:34AM"/>
    <s v="November 21"/>
    <s v="2020"/>
    <x v="739"/>
    <x v="10"/>
    <s v="21"/>
    <d v="2020-11-21T00:00:00"/>
    <d v="2020-11-21T11:34:00"/>
    <b v="0"/>
  </r>
  <r>
    <s v="November 21, 2020 at 05:45PM"/>
    <s v="November 21"/>
    <s v="2020"/>
    <x v="999"/>
    <x v="10"/>
    <s v="21"/>
    <d v="2020-11-21T00:00:00"/>
    <d v="2020-11-21T17:45:00"/>
    <b v="0"/>
  </r>
  <r>
    <s v="November 23, 2020 at 06:55PM"/>
    <s v="November 23"/>
    <s v="2020"/>
    <x v="225"/>
    <x v="10"/>
    <s v="23"/>
    <d v="2020-11-23T00:00:00"/>
    <d v="2020-11-23T18:55:00"/>
    <b v="0"/>
  </r>
  <r>
    <s v="November 23, 2020 at 09:01PM"/>
    <s v="November 23"/>
    <s v="2020"/>
    <x v="398"/>
    <x v="10"/>
    <s v="23"/>
    <d v="2020-11-23T00:00:00"/>
    <d v="2020-11-23T21:01:00"/>
    <b v="0"/>
  </r>
  <r>
    <s v="November 25, 2020 at 09:12AM"/>
    <s v="November 25"/>
    <s v="2020"/>
    <x v="422"/>
    <x v="10"/>
    <s v="25"/>
    <d v="2020-11-25T00:00:00"/>
    <d v="2020-11-25T09:12:00"/>
    <b v="0"/>
  </r>
  <r>
    <s v="November 25, 2020 at 10:36AM"/>
    <s v="November 25"/>
    <s v="2020"/>
    <x v="279"/>
    <x v="10"/>
    <s v="25"/>
    <d v="2020-11-25T00:00:00"/>
    <d v="2020-11-25T10:36:00"/>
    <b v="0"/>
  </r>
  <r>
    <s v="November 25, 2020 at 03:08PM"/>
    <s v="November 25"/>
    <s v="2020"/>
    <x v="271"/>
    <x v="10"/>
    <s v="25"/>
    <d v="2020-11-25T00:00:00"/>
    <d v="2020-11-25T15:08:00"/>
    <b v="0"/>
  </r>
  <r>
    <s v="November 26, 2020 at 10:01PM"/>
    <s v="November 26"/>
    <s v="2020"/>
    <x v="634"/>
    <x v="10"/>
    <s v="26"/>
    <d v="2020-11-26T00:00:00"/>
    <d v="2020-11-26T22:01:00"/>
    <b v="0"/>
  </r>
  <r>
    <s v="November 27, 2020 at 08:56PM"/>
    <s v="November 27"/>
    <s v="2020"/>
    <x v="731"/>
    <x v="10"/>
    <s v="27"/>
    <d v="2020-11-27T00:00:00"/>
    <d v="2020-11-27T20:56:00"/>
    <b v="0"/>
  </r>
  <r>
    <s v="November 27, 2020 at 09:42PM"/>
    <s v="November 27"/>
    <s v="2020"/>
    <x v="171"/>
    <x v="10"/>
    <s v="27"/>
    <d v="2020-11-27T00:00:00"/>
    <d v="2020-11-27T21:42:00"/>
    <b v="0"/>
  </r>
  <r>
    <s v="November 28, 2020 at 08:59AM"/>
    <s v="November 28"/>
    <s v="2020"/>
    <x v="882"/>
    <x v="10"/>
    <s v="28"/>
    <d v="2020-11-28T00:00:00"/>
    <d v="2020-11-28T08:59:00"/>
    <b v="0"/>
  </r>
  <r>
    <s v="November 29, 2020 at 10:44AM"/>
    <s v="November 29"/>
    <s v="2020"/>
    <x v="399"/>
    <x v="10"/>
    <s v="29"/>
    <d v="2020-11-29T00:00:00"/>
    <d v="2020-11-29T10:44:00"/>
    <b v="0"/>
  </r>
  <r>
    <s v="November 29, 2020 at 03:24PM"/>
    <s v="November 29"/>
    <s v="2020"/>
    <x v="85"/>
    <x v="10"/>
    <s v="29"/>
    <d v="2020-11-29T00:00:00"/>
    <d v="2020-11-29T15:24:00"/>
    <b v="0"/>
  </r>
  <r>
    <s v="November 30, 2020 at 07:57AM"/>
    <s v="November 30"/>
    <s v="2020"/>
    <x v="615"/>
    <x v="10"/>
    <s v="30"/>
    <d v="2020-11-30T00:00:00"/>
    <d v="2020-11-30T07:57:00"/>
    <b v="0"/>
  </r>
  <r>
    <s v="November 30, 2020 at 11:25AM"/>
    <s v="November 30"/>
    <s v="2020"/>
    <x v="636"/>
    <x v="10"/>
    <s v="30"/>
    <d v="2020-11-30T00:00:00"/>
    <d v="2020-11-30T11:25:00"/>
    <b v="0"/>
  </r>
  <r>
    <s v="November 30, 2020 at 03:49PM"/>
    <s v="November 30"/>
    <s v="2020"/>
    <x v="497"/>
    <x v="10"/>
    <s v="30"/>
    <d v="2020-11-30T00:00:00"/>
    <d v="2020-11-30T15:49:00"/>
    <b v="0"/>
  </r>
  <r>
    <s v="December 01, 2020 at 08:16AM"/>
    <s v="December 01"/>
    <s v="2020"/>
    <x v="752"/>
    <x v="11"/>
    <s v="01"/>
    <d v="2020-12-01T00:00:00"/>
    <d v="2020-12-01T08:16:00"/>
    <b v="0"/>
  </r>
  <r>
    <s v="December 01, 2020 at 10:30AM"/>
    <s v="December 01"/>
    <s v="2020"/>
    <x v="389"/>
    <x v="11"/>
    <s v="01"/>
    <d v="2020-12-01T00:00:00"/>
    <d v="2020-12-01T10:30:00"/>
    <b v="0"/>
  </r>
  <r>
    <s v="December 01, 2020 at 02:19PM"/>
    <s v="December 01"/>
    <s v="2020"/>
    <x v="608"/>
    <x v="11"/>
    <s v="01"/>
    <d v="2020-12-01T00:00:00"/>
    <d v="2020-12-01T14:19:00"/>
    <b v="0"/>
  </r>
  <r>
    <s v="December 01, 2020 at 10:13PM"/>
    <s v="December 01"/>
    <s v="2020"/>
    <x v="110"/>
    <x v="11"/>
    <s v="01"/>
    <d v="2020-12-01T00:00:00"/>
    <d v="2020-12-01T22:13:00"/>
    <b v="0"/>
  </r>
  <r>
    <s v="December 02, 2020 at 06:44AM"/>
    <s v="December 02"/>
    <s v="2020"/>
    <x v="1000"/>
    <x v="11"/>
    <s v="02"/>
    <d v="2020-12-02T00:00:00"/>
    <d v="2020-12-02T06:44:00"/>
    <b v="0"/>
  </r>
  <r>
    <s v="December 02, 2020 at 07:46AM"/>
    <s v="December 02"/>
    <s v="2020"/>
    <x v="781"/>
    <x v="11"/>
    <s v="02"/>
    <d v="2020-12-02T00:00:00"/>
    <d v="2020-12-02T07:46:00"/>
    <b v="0"/>
  </r>
  <r>
    <s v="December 02, 2020 at 08:43AM"/>
    <s v="December 02"/>
    <s v="2020"/>
    <x v="413"/>
    <x v="11"/>
    <s v="02"/>
    <d v="2020-12-02T00:00:00"/>
    <d v="2020-12-02T08:43:00"/>
    <b v="0"/>
  </r>
  <r>
    <s v="December 02, 2020 at 09:55AM"/>
    <s v="December 02"/>
    <s v="2020"/>
    <x v="631"/>
    <x v="11"/>
    <s v="02"/>
    <d v="2020-12-02T00:00:00"/>
    <d v="2020-12-02T09:55:00"/>
    <b v="0"/>
  </r>
  <r>
    <s v="December 02, 2020 at 10:45AM"/>
    <s v="December 02"/>
    <s v="2020"/>
    <x v="902"/>
    <x v="11"/>
    <s v="02"/>
    <d v="2020-12-02T00:00:00"/>
    <d v="2020-12-02T10:45:00"/>
    <b v="0"/>
  </r>
  <r>
    <s v="December 02, 2020 at 12:01PM"/>
    <s v="December 02"/>
    <s v="2020"/>
    <x v="101"/>
    <x v="11"/>
    <s v="02"/>
    <d v="2020-12-02T00:00:00"/>
    <d v="2020-12-02T12:01:00"/>
    <b v="0"/>
  </r>
  <r>
    <s v="December 02, 2020 at 07:58PM"/>
    <s v="December 02"/>
    <s v="2020"/>
    <x v="289"/>
    <x v="11"/>
    <s v="02"/>
    <d v="2020-12-02T00:00:00"/>
    <d v="2020-12-02T19:58:00"/>
    <b v="0"/>
  </r>
  <r>
    <s v="December 03, 2020 at 07:43AM"/>
    <s v="December 03"/>
    <s v="2020"/>
    <x v="791"/>
    <x v="11"/>
    <s v="03"/>
    <d v="2020-12-03T00:00:00"/>
    <d v="2020-12-03T07:43:00"/>
    <b v="0"/>
  </r>
  <r>
    <s v="December 03, 2020 at 10:26AM"/>
    <s v="December 03"/>
    <s v="2020"/>
    <x v="439"/>
    <x v="11"/>
    <s v="03"/>
    <d v="2020-12-03T00:00:00"/>
    <d v="2020-12-03T10:26:00"/>
    <b v="0"/>
  </r>
  <r>
    <s v="December 03, 2020 at 02:46PM"/>
    <s v="December 03"/>
    <s v="2020"/>
    <x v="652"/>
    <x v="11"/>
    <s v="03"/>
    <d v="2020-12-03T00:00:00"/>
    <d v="2020-12-03T14:46:00"/>
    <b v="0"/>
  </r>
  <r>
    <s v="December 03, 2020 at 06:03PM"/>
    <s v="December 03"/>
    <s v="2020"/>
    <x v="224"/>
    <x v="11"/>
    <s v="03"/>
    <d v="2020-12-03T00:00:00"/>
    <d v="2020-12-03T18:03:00"/>
    <b v="0"/>
  </r>
  <r>
    <s v="December 04, 2020 at 07:32AM"/>
    <s v="December 04"/>
    <s v="2020"/>
    <x v="124"/>
    <x v="11"/>
    <s v="04"/>
    <d v="2020-12-04T00:00:00"/>
    <d v="2020-12-04T07:32:00"/>
    <b v="0"/>
  </r>
  <r>
    <s v="December 04, 2020 at 09:48AM"/>
    <s v="December 04"/>
    <s v="2020"/>
    <x v="558"/>
    <x v="11"/>
    <s v="04"/>
    <d v="2020-12-04T00:00:00"/>
    <d v="2020-12-04T09:48:00"/>
    <b v="0"/>
  </r>
  <r>
    <s v="December 04, 2020 at 07:06PM"/>
    <s v="December 04"/>
    <s v="2020"/>
    <x v="728"/>
    <x v="11"/>
    <s v="04"/>
    <d v="2020-12-04T00:00:00"/>
    <d v="2020-12-04T19:06:00"/>
    <b v="0"/>
  </r>
  <r>
    <s v="December 04, 2020 at 08:18PM"/>
    <s v="December 04"/>
    <s v="2020"/>
    <x v="490"/>
    <x v="11"/>
    <s v="04"/>
    <d v="2020-12-04T00:00:00"/>
    <d v="2020-12-04T20:18:00"/>
    <b v="0"/>
  </r>
  <r>
    <s v="December 05, 2020 at 08:54PM"/>
    <s v="December 05"/>
    <s v="2020"/>
    <x v="986"/>
    <x v="11"/>
    <s v="05"/>
    <d v="2020-12-05T00:00:00"/>
    <d v="2020-12-05T20:54:00"/>
    <b v="0"/>
  </r>
  <r>
    <s v="December 06, 2020 at 05:33PM"/>
    <s v="December 06"/>
    <s v="2020"/>
    <x v="1001"/>
    <x v="11"/>
    <s v="06"/>
    <d v="2020-12-06T00:00:00"/>
    <d v="2020-12-06T17:33:00"/>
    <b v="0"/>
  </r>
  <r>
    <s v="December 06, 2020 at 09:36PM"/>
    <s v="December 06"/>
    <s v="2020"/>
    <x v="1002"/>
    <x v="11"/>
    <s v="06"/>
    <d v="2020-12-06T00:00:00"/>
    <d v="2020-12-06T21:36:00"/>
    <b v="0"/>
  </r>
  <r>
    <s v="December 07, 2020 at 08:14AM"/>
    <s v="December 07"/>
    <s v="2020"/>
    <x v="947"/>
    <x v="11"/>
    <s v="07"/>
    <d v="2020-12-07T00:00:00"/>
    <d v="2020-12-07T08:14:00"/>
    <b v="0"/>
  </r>
  <r>
    <s v="December 07, 2020 at 09:15AM"/>
    <s v="December 07"/>
    <s v="2020"/>
    <x v="942"/>
    <x v="11"/>
    <s v="07"/>
    <d v="2020-12-07T00:00:00"/>
    <d v="2020-12-07T09:15:00"/>
    <b v="0"/>
  </r>
  <r>
    <s v="December 07, 2020 at 11:06AM"/>
    <s v="December 07"/>
    <s v="2020"/>
    <x v="259"/>
    <x v="11"/>
    <s v="07"/>
    <d v="2020-12-07T00:00:00"/>
    <d v="2020-12-07T11:06:00"/>
    <b v="0"/>
  </r>
  <r>
    <s v="December 07, 2020 at 02:19PM"/>
    <s v="December 07"/>
    <s v="2020"/>
    <x v="608"/>
    <x v="11"/>
    <s v="07"/>
    <d v="2020-12-07T00:00:00"/>
    <d v="2020-12-07T14:19:00"/>
    <b v="0"/>
  </r>
  <r>
    <s v="December 08, 2020 at 08:35AM"/>
    <s v="December 08"/>
    <s v="2020"/>
    <x v="701"/>
    <x v="11"/>
    <s v="08"/>
    <d v="2020-12-08T00:00:00"/>
    <d v="2020-12-08T08:35:00"/>
    <b v="0"/>
  </r>
  <r>
    <s v="December 08, 2020 at 11:22AM"/>
    <s v="December 08"/>
    <s v="2020"/>
    <x v="943"/>
    <x v="11"/>
    <s v="08"/>
    <d v="2020-12-08T00:00:00"/>
    <d v="2020-12-08T11:22:00"/>
    <b v="0"/>
  </r>
  <r>
    <s v="December 08, 2020 at 08:29PM"/>
    <s v="December 08"/>
    <s v="2020"/>
    <x v="168"/>
    <x v="11"/>
    <s v="08"/>
    <d v="2020-12-08T00:00:00"/>
    <d v="2020-12-08T20:29:00"/>
    <b v="0"/>
  </r>
  <r>
    <s v="December 09, 2020 at 08:10AM"/>
    <s v="December 09"/>
    <s v="2020"/>
    <x v="474"/>
    <x v="11"/>
    <s v="09"/>
    <d v="2020-12-09T00:00:00"/>
    <d v="2020-12-09T08:10:00"/>
    <b v="0"/>
  </r>
  <r>
    <s v="December 10, 2020 at 08:21AM"/>
    <s v="December 10"/>
    <s v="2020"/>
    <x v="854"/>
    <x v="11"/>
    <s v="10"/>
    <d v="2020-12-10T00:00:00"/>
    <d v="2020-12-10T08:21:00"/>
    <b v="0"/>
  </r>
  <r>
    <s v="December 10, 2020 at 08:37AM"/>
    <s v="December 10"/>
    <s v="2020"/>
    <x v="889"/>
    <x v="11"/>
    <s v="10"/>
    <d v="2020-12-10T00:00:00"/>
    <d v="2020-12-10T08:37:00"/>
    <b v="0"/>
  </r>
  <r>
    <s v="December 10, 2020 at 10:27AM"/>
    <s v="December 10"/>
    <s v="2020"/>
    <x v="440"/>
    <x v="11"/>
    <s v="10"/>
    <d v="2020-12-10T00:00:00"/>
    <d v="2020-12-10T10:27:00"/>
    <b v="0"/>
  </r>
  <r>
    <s v="December 10, 2020 at 02:00PM"/>
    <s v="December 10"/>
    <s v="2020"/>
    <x v="379"/>
    <x v="11"/>
    <s v="10"/>
    <d v="2020-12-10T00:00:00"/>
    <d v="2020-12-10T14:00:00"/>
    <b v="0"/>
  </r>
  <r>
    <s v="December 11, 2020 at 08:58PM"/>
    <s v="December 11"/>
    <s v="2020"/>
    <x v="796"/>
    <x v="11"/>
    <s v="11"/>
    <d v="2020-12-11T00:00:00"/>
    <d v="2020-12-11T20:58:00"/>
    <b v="0"/>
  </r>
  <r>
    <s v="December 12, 2020 at 10:46PM"/>
    <s v="December 12"/>
    <s v="2020"/>
    <x v="625"/>
    <x v="11"/>
    <s v="12"/>
    <d v="2020-12-12T00:00:00"/>
    <d v="2020-12-12T22:46:00"/>
    <b v="0"/>
  </r>
  <r>
    <s v="December 13, 2020 at 11:42AM"/>
    <s v="December 13"/>
    <s v="2020"/>
    <x v="137"/>
    <x v="11"/>
    <s v="13"/>
    <d v="2020-12-13T00:00:00"/>
    <d v="2020-12-13T11:42:00"/>
    <b v="0"/>
  </r>
  <r>
    <s v="December 14, 2020 at 09:56AM"/>
    <s v="December 14"/>
    <s v="2020"/>
    <x v="146"/>
    <x v="11"/>
    <s v="14"/>
    <d v="2020-12-14T00:00:00"/>
    <d v="2020-12-14T09:56:00"/>
    <b v="0"/>
  </r>
  <r>
    <s v="December 14, 2020 at 05:12PM"/>
    <s v="December 14"/>
    <s v="2020"/>
    <x v="155"/>
    <x v="11"/>
    <s v="14"/>
    <d v="2020-12-14T00:00:00"/>
    <d v="2020-12-14T17:12:00"/>
    <b v="0"/>
  </r>
  <r>
    <s v="December 15, 2020 at 09:56AM"/>
    <s v="December 15"/>
    <s v="2020"/>
    <x v="146"/>
    <x v="11"/>
    <s v="15"/>
    <d v="2020-12-15T00:00:00"/>
    <d v="2020-12-15T09:56:00"/>
    <b v="0"/>
  </r>
  <r>
    <s v="December 15, 2020 at 02:55PM"/>
    <s v="December 15"/>
    <s v="2020"/>
    <x v="465"/>
    <x v="11"/>
    <s v="15"/>
    <d v="2020-12-15T00:00:00"/>
    <d v="2020-12-15T14:55:00"/>
    <b v="0"/>
  </r>
  <r>
    <s v="December 15, 2020 at 04:05PM"/>
    <s v="December 15"/>
    <s v="2020"/>
    <x v="663"/>
    <x v="11"/>
    <s v="15"/>
    <d v="2020-12-15T00:00:00"/>
    <d v="2020-12-15T16:05:00"/>
    <b v="0"/>
  </r>
  <r>
    <s v="December 16, 2020 at 11:06AM"/>
    <s v="December 16"/>
    <s v="2020"/>
    <x v="259"/>
    <x v="11"/>
    <s v="16"/>
    <d v="2020-12-16T00:00:00"/>
    <d v="2020-12-16T11:06:00"/>
    <b v="0"/>
  </r>
  <r>
    <s v="December 17, 2020 at 07:34AM"/>
    <s v="December 17"/>
    <s v="2020"/>
    <x v="251"/>
    <x v="11"/>
    <s v="17"/>
    <d v="2020-12-17T00:00:00"/>
    <d v="2020-12-17T07:34:00"/>
    <b v="0"/>
  </r>
  <r>
    <s v="December 18, 2020 at 10:42AM"/>
    <s v="December 18"/>
    <s v="2020"/>
    <x v="14"/>
    <x v="11"/>
    <s v="18"/>
    <d v="2020-12-18T00:00:00"/>
    <d v="2020-12-18T10:42:00"/>
    <b v="0"/>
  </r>
  <r>
    <s v="December 18, 2020 at 04:19PM"/>
    <s v="December 18"/>
    <s v="2020"/>
    <x v="655"/>
    <x v="11"/>
    <s v="18"/>
    <d v="2020-12-18T00:00:00"/>
    <d v="2020-12-18T16:19:00"/>
    <b v="0"/>
  </r>
  <r>
    <s v="December 18, 2020 at 05:05PM"/>
    <s v="December 18"/>
    <s v="2020"/>
    <x v="245"/>
    <x v="11"/>
    <s v="18"/>
    <d v="2020-12-18T00:00:00"/>
    <d v="2020-12-18T17:05:00"/>
    <b v="0"/>
  </r>
  <r>
    <s v="December 20, 2020 at 02:09PM"/>
    <s v="December 20"/>
    <s v="2020"/>
    <x v="349"/>
    <x v="11"/>
    <s v="20"/>
    <d v="2020-12-20T00:00:00"/>
    <d v="2020-12-20T14:09:00"/>
    <b v="1"/>
  </r>
  <r>
    <s v="December 20, 2020 at 02:10PM"/>
    <s v="December 20"/>
    <s v="2020"/>
    <x v="846"/>
    <x v="11"/>
    <s v="20"/>
    <d v="2020-12-20T00:00:00"/>
    <d v="2020-12-20T14:10:00"/>
    <b v="1"/>
  </r>
  <r>
    <s v="December 20, 2020 at 02:12PM"/>
    <s v="December 20"/>
    <s v="2020"/>
    <x v="0"/>
    <x v="11"/>
    <s v="20"/>
    <d v="2020-12-20T00:00:00"/>
    <d v="2020-12-20T14:12:00"/>
    <b v="1"/>
  </r>
  <r>
    <s v="December 20, 2020 at 03:22PM"/>
    <s v="December 20"/>
    <s v="2020"/>
    <x v="722"/>
    <x v="11"/>
    <s v="20"/>
    <d v="2020-12-20T00:00:00"/>
    <d v="2020-12-20T15:22:00"/>
    <b v="0"/>
  </r>
  <r>
    <s v="December 21, 2020 at 07:50AM"/>
    <s v="December 21"/>
    <s v="2020"/>
    <x v="903"/>
    <x v="11"/>
    <s v="21"/>
    <d v="2020-12-21T00:00:00"/>
    <d v="2020-12-21T07:50:00"/>
    <b v="0"/>
  </r>
  <r>
    <s v="December 21, 2020 at 10:36AM"/>
    <s v="December 21"/>
    <s v="2020"/>
    <x v="279"/>
    <x v="11"/>
    <s v="21"/>
    <d v="2020-12-21T00:00:00"/>
    <d v="2020-12-21T10:36:00"/>
    <b v="0"/>
  </r>
  <r>
    <s v="December 22, 2020 at 02:46PM"/>
    <s v="December 22"/>
    <s v="2020"/>
    <x v="652"/>
    <x v="11"/>
    <s v="22"/>
    <d v="2020-12-22T00:00:00"/>
    <d v="2020-12-22T14:46:00"/>
    <b v="0"/>
  </r>
  <r>
    <s v="December 23, 2020 at 10:24AM"/>
    <s v="December 23"/>
    <s v="2020"/>
    <x v="179"/>
    <x v="11"/>
    <s v="23"/>
    <d v="2020-12-23T00:00:00"/>
    <d v="2020-12-23T10:24:00"/>
    <b v="0"/>
  </r>
  <r>
    <s v="December 23, 2020 at 12:31PM"/>
    <s v="December 23"/>
    <s v="2020"/>
    <x v="574"/>
    <x v="11"/>
    <s v="23"/>
    <d v="2020-12-23T00:00:00"/>
    <d v="2020-12-23T12:31:00"/>
    <b v="0"/>
  </r>
  <r>
    <s v="December 23, 2020 at 03:07PM"/>
    <s v="December 23"/>
    <s v="2020"/>
    <x v="566"/>
    <x v="11"/>
    <s v="23"/>
    <d v="2020-12-23T00:00:00"/>
    <d v="2020-12-23T15:07:00"/>
    <b v="0"/>
  </r>
  <r>
    <s v="December 24, 2020 at 05:04PM"/>
    <s v="December 24"/>
    <s v="2020"/>
    <x v="959"/>
    <x v="11"/>
    <s v="24"/>
    <d v="2020-12-24T00:00:00"/>
    <d v="2020-12-24T17:04:00"/>
    <b v="0"/>
  </r>
  <r>
    <s v="December 24, 2020 at 09:28PM"/>
    <s v="December 24"/>
    <s v="2020"/>
    <x v="868"/>
    <x v="11"/>
    <s v="24"/>
    <d v="2020-12-24T00:00:00"/>
    <d v="2020-12-24T21:28:00"/>
    <b v="0"/>
  </r>
  <r>
    <s v="December 25, 2020 at 11:59AM"/>
    <s v="December 25"/>
    <s v="2020"/>
    <x v="332"/>
    <x v="11"/>
    <s v="25"/>
    <d v="2020-12-25T00:00:00"/>
    <d v="2020-12-25T11:59:00"/>
    <b v="0"/>
  </r>
  <r>
    <s v="December 25, 2020 at 04:03PM"/>
    <s v="December 25"/>
    <s v="2020"/>
    <x v="445"/>
    <x v="11"/>
    <s v="25"/>
    <d v="2020-12-25T00:00:00"/>
    <d v="2020-12-25T16:03:00"/>
    <b v="0"/>
  </r>
  <r>
    <s v="December 25, 2020 at 10:43PM"/>
    <s v="December 25"/>
    <s v="2020"/>
    <x v="741"/>
    <x v="11"/>
    <s v="25"/>
    <d v="2020-12-25T00:00:00"/>
    <d v="2020-12-25T22:43:00"/>
    <b v="0"/>
  </r>
  <r>
    <s v="December 26, 2020 at 08:20AM"/>
    <s v="December 26"/>
    <s v="2020"/>
    <x v="138"/>
    <x v="11"/>
    <s v="26"/>
    <d v="2020-12-26T00:00:00"/>
    <d v="2020-12-26T08:20:00"/>
    <b v="0"/>
  </r>
  <r>
    <s v="December 27, 2020 at 10:08PM"/>
    <s v="December 27"/>
    <s v="2020"/>
    <x v="687"/>
    <x v="11"/>
    <s v="27"/>
    <d v="2020-12-27T00:00:00"/>
    <d v="2020-12-27T22:08:00"/>
    <b v="0"/>
  </r>
  <r>
    <s v="December 29, 2020 at 05:30PM"/>
    <s v="December 29"/>
    <s v="2020"/>
    <x v="539"/>
    <x v="11"/>
    <s v="29"/>
    <d v="2020-12-29T00:00:00"/>
    <d v="2020-12-29T17:30:00"/>
    <b v="0"/>
  </r>
  <r>
    <s v="December 30, 2020 at 02:20PM"/>
    <s v="December 30"/>
    <s v="2020"/>
    <x v="32"/>
    <x v="11"/>
    <s v="30"/>
    <d v="2020-12-30T00:00:00"/>
    <d v="2020-12-30T14:20:00"/>
    <b v="0"/>
  </r>
  <r>
    <s v="December 30, 2020 at 11:18PM"/>
    <s v="December 30"/>
    <s v="2020"/>
    <x v="1003"/>
    <x v="11"/>
    <s v="30"/>
    <d v="2020-12-30T00:00:00"/>
    <d v="2020-12-30T23:18:00"/>
    <b v="0"/>
  </r>
  <r>
    <s v="December 31, 2020 at 04:28PM"/>
    <s v="December 31"/>
    <s v="2020"/>
    <x v="318"/>
    <x v="11"/>
    <s v="31"/>
    <d v="2020-12-31T00:00:00"/>
    <d v="2020-12-31T16:28:00"/>
    <b v="0"/>
  </r>
  <r>
    <s v="December 31, 2020 at 08:35PM"/>
    <s v="December 31"/>
    <s v="2020"/>
    <x v="858"/>
    <x v="11"/>
    <s v="31"/>
    <d v="2020-12-31T00:00:00"/>
    <d v="2020-12-31T20:35:00"/>
    <b v="0"/>
  </r>
  <r>
    <s v="January 02, 2021 at 05:19PM"/>
    <s v="January 02"/>
    <s v="2021"/>
    <x v="807"/>
    <x v="0"/>
    <s v="02"/>
    <d v="2021-01-02T00:00:00"/>
    <d v="2021-01-02T17:19:00"/>
    <b v="0"/>
  </r>
  <r>
    <s v="January 03, 2021 at 02:18PM"/>
    <s v="January 03"/>
    <s v="2021"/>
    <x v="724"/>
    <x v="0"/>
    <s v="03"/>
    <d v="2021-01-03T00:00:00"/>
    <d v="2021-01-03T14:18:00"/>
    <b v="0"/>
  </r>
  <r>
    <s v="January 04, 2021 at 02:26PM"/>
    <s v="January 04"/>
    <s v="2021"/>
    <x v="837"/>
    <x v="0"/>
    <s v="04"/>
    <d v="2021-01-04T00:00:00"/>
    <d v="2021-01-04T14:26:00"/>
    <b v="1"/>
  </r>
  <r>
    <s v="January 04, 2021 at 02:27PM"/>
    <s v="January 04"/>
    <s v="2021"/>
    <x v="287"/>
    <x v="0"/>
    <s v="04"/>
    <d v="2021-01-04T00:00:00"/>
    <d v="2021-01-04T14:27:00"/>
    <b v="1"/>
  </r>
  <r>
    <s v="January 04, 2021 at 02:28PM"/>
    <s v="January 04"/>
    <s v="2021"/>
    <x v="165"/>
    <x v="0"/>
    <s v="04"/>
    <d v="2021-01-04T00:00:00"/>
    <d v="2021-01-04T14:28:00"/>
    <b v="1"/>
  </r>
  <r>
    <s v="January 04, 2021 at 02:29PM"/>
    <s v="January 04"/>
    <s v="2021"/>
    <x v="341"/>
    <x v="0"/>
    <s v="04"/>
    <d v="2021-01-04T00:00:00"/>
    <d v="2021-01-04T14:29:00"/>
    <b v="1"/>
  </r>
  <r>
    <s v="January 04, 2021 at 02:30PM"/>
    <s v="January 04"/>
    <s v="2021"/>
    <x v="547"/>
    <x v="0"/>
    <s v="04"/>
    <d v="2021-01-04T00:00:00"/>
    <d v="2021-01-04T14:30:00"/>
    <b v="1"/>
  </r>
  <r>
    <s v="January 04, 2021 at 08:38PM"/>
    <s v="January 04"/>
    <s v="2021"/>
    <x v="453"/>
    <x v="0"/>
    <s v="04"/>
    <d v="2021-01-04T00:00:00"/>
    <d v="2021-01-04T20:38:00"/>
    <b v="0"/>
  </r>
  <r>
    <s v="January 04, 2021 at 09:31PM"/>
    <s v="January 04"/>
    <s v="2021"/>
    <x v="829"/>
    <x v="0"/>
    <s v="04"/>
    <d v="2021-01-04T00:00:00"/>
    <d v="2021-01-04T21:31:00"/>
    <b v="0"/>
  </r>
  <r>
    <s v="January 05, 2021 at 09:54PM"/>
    <s v="January 05"/>
    <s v="2021"/>
    <x v="127"/>
    <x v="0"/>
    <s v="05"/>
    <d v="2021-01-05T00:00:00"/>
    <d v="2021-01-05T21:54:00"/>
    <b v="0"/>
  </r>
  <r>
    <s v="January 06, 2021 at 05:47PM"/>
    <s v="January 06"/>
    <s v="2021"/>
    <x v="208"/>
    <x v="0"/>
    <s v="06"/>
    <d v="2021-01-06T00:00:00"/>
    <d v="2021-01-06T17:47:00"/>
    <b v="0"/>
  </r>
  <r>
    <s v="January 06, 2021 at 07:29PM"/>
    <s v="January 06"/>
    <s v="2021"/>
    <x v="28"/>
    <x v="0"/>
    <s v="06"/>
    <d v="2021-01-06T00:00:00"/>
    <d v="2021-01-06T19:29:00"/>
    <b v="0"/>
  </r>
  <r>
    <s v="January 07, 2021 at 06:39AM"/>
    <s v="January 07"/>
    <s v="2021"/>
    <x v="111"/>
    <x v="0"/>
    <s v="07"/>
    <d v="2021-01-07T00:00:00"/>
    <d v="2021-01-07T06:39:00"/>
    <b v="0"/>
  </r>
  <r>
    <s v="January 07, 2021 at 09:47AM"/>
    <s v="January 07"/>
    <s v="2021"/>
    <x v="500"/>
    <x v="0"/>
    <s v="07"/>
    <d v="2021-01-07T00:00:00"/>
    <d v="2021-01-07T09:47:00"/>
    <b v="0"/>
  </r>
  <r>
    <s v="January 07, 2021 at 11:12AM"/>
    <s v="January 07"/>
    <s v="2021"/>
    <x v="6"/>
    <x v="0"/>
    <s v="07"/>
    <d v="2021-01-07T00:00:00"/>
    <d v="2021-01-07T11:12:00"/>
    <b v="0"/>
  </r>
  <r>
    <s v="January 07, 2021 at 09:14PM"/>
    <s v="January 07"/>
    <s v="2021"/>
    <x v="177"/>
    <x v="0"/>
    <s v="07"/>
    <d v="2021-01-07T00:00:00"/>
    <d v="2021-01-07T21:14:00"/>
    <b v="0"/>
  </r>
  <r>
    <s v="January 08, 2021 at 07:12AM"/>
    <s v="January 08"/>
    <s v="2021"/>
    <x v="973"/>
    <x v="0"/>
    <s v="08"/>
    <d v="2021-01-08T00:00:00"/>
    <d v="2021-01-08T07:12:00"/>
    <b v="0"/>
  </r>
  <r>
    <s v="January 08, 2021 at 08:07AM"/>
    <s v="January 08"/>
    <s v="2021"/>
    <x v="193"/>
    <x v="0"/>
    <s v="08"/>
    <d v="2021-01-08T00:00:00"/>
    <d v="2021-01-08T08:07:00"/>
    <b v="0"/>
  </r>
  <r>
    <s v="January 08, 2021 at 08:43AM"/>
    <s v="January 08"/>
    <s v="2021"/>
    <x v="413"/>
    <x v="0"/>
    <s v="08"/>
    <d v="2021-01-08T00:00:00"/>
    <d v="2021-01-08T08:43:00"/>
    <b v="0"/>
  </r>
  <r>
    <s v="January 08, 2021 at 01:03PM"/>
    <s v="January 08"/>
    <s v="2021"/>
    <x v="887"/>
    <x v="0"/>
    <s v="08"/>
    <d v="2021-01-08T00:00:00"/>
    <d v="2021-01-08T13:03:00"/>
    <b v="0"/>
  </r>
  <r>
    <s v="January 08, 2021 at 01:48PM"/>
    <s v="January 08"/>
    <s v="2021"/>
    <x v="115"/>
    <x v="0"/>
    <s v="08"/>
    <d v="2021-01-08T00:00:00"/>
    <d v="2021-01-08T13:48:00"/>
    <b v="0"/>
  </r>
  <r>
    <s v="January 10, 2021 at 04:24PM"/>
    <s v="January 10"/>
    <s v="2021"/>
    <x v="223"/>
    <x v="0"/>
    <s v="10"/>
    <d v="2021-01-10T00:00:00"/>
    <d v="2021-01-10T16:24:00"/>
    <b v="0"/>
  </r>
  <r>
    <s v="January 11, 2021 at 06:48AM"/>
    <s v="January 11"/>
    <s v="2021"/>
    <x v="1004"/>
    <x v="0"/>
    <s v="11"/>
    <d v="2021-01-11T00:00:00"/>
    <d v="2021-01-11T06:48:00"/>
    <b v="0"/>
  </r>
  <r>
    <s v="January 11, 2021 at 07:43AM"/>
    <s v="January 11"/>
    <s v="2021"/>
    <x v="791"/>
    <x v="0"/>
    <s v="11"/>
    <d v="2021-01-11T00:00:00"/>
    <d v="2021-01-11T07:43:00"/>
    <b v="0"/>
  </r>
  <r>
    <s v="January 11, 2021 at 09:14AM"/>
    <s v="January 11"/>
    <s v="2021"/>
    <x v="135"/>
    <x v="0"/>
    <s v="11"/>
    <d v="2021-01-11T00:00:00"/>
    <d v="2021-01-11T09:14:00"/>
    <b v="0"/>
  </r>
  <r>
    <s v="January 11, 2021 at 01:01PM"/>
    <s v="January 11"/>
    <s v="2021"/>
    <x v="499"/>
    <x v="0"/>
    <s v="11"/>
    <d v="2021-01-11T00:00:00"/>
    <d v="2021-01-11T13:01:00"/>
    <b v="0"/>
  </r>
  <r>
    <s v="January 11, 2021 at 06:07PM"/>
    <s v="January 11"/>
    <s v="2021"/>
    <x v="123"/>
    <x v="0"/>
    <s v="11"/>
    <d v="2021-01-11T00:00:00"/>
    <d v="2021-01-11T18:07:00"/>
    <b v="0"/>
  </r>
  <r>
    <s v="January 12, 2021 at 09:04AM"/>
    <s v="January 12"/>
    <s v="2021"/>
    <x v="307"/>
    <x v="0"/>
    <s v="12"/>
    <d v="2021-01-12T00:00:00"/>
    <d v="2021-01-12T09:04:00"/>
    <b v="0"/>
  </r>
  <r>
    <s v="January 12, 2021 at 03:47PM"/>
    <s v="January 12"/>
    <s v="2021"/>
    <x v="252"/>
    <x v="0"/>
    <s v="12"/>
    <d v="2021-01-12T00:00:00"/>
    <d v="2021-01-12T15:47:00"/>
    <b v="0"/>
  </r>
  <r>
    <s v="January 13, 2021 at 07:24AM"/>
    <s v="January 13"/>
    <s v="2021"/>
    <x v="583"/>
    <x v="0"/>
    <s v="13"/>
    <d v="2021-01-13T00:00:00"/>
    <d v="2021-01-13T07:24:00"/>
    <b v="0"/>
  </r>
  <r>
    <s v="January 13, 2021 at 10:53AM"/>
    <s v="January 13"/>
    <s v="2021"/>
    <x v="24"/>
    <x v="0"/>
    <s v="13"/>
    <d v="2021-01-13T00:00:00"/>
    <d v="2021-01-13T10:53:00"/>
    <b v="0"/>
  </r>
  <r>
    <s v="January 14, 2021 at 06:16AM"/>
    <s v="January 14"/>
    <s v="2021"/>
    <x v="992"/>
    <x v="0"/>
    <s v="14"/>
    <d v="2021-01-14T00:00:00"/>
    <d v="2021-01-14T06:16:00"/>
    <b v="0"/>
  </r>
  <r>
    <s v="January 14, 2021 at 06:25AM"/>
    <s v="January 14"/>
    <s v="2021"/>
    <x v="994"/>
    <x v="0"/>
    <s v="14"/>
    <d v="2021-01-14T00:00:00"/>
    <d v="2021-01-14T06:25:00"/>
    <b v="0"/>
  </r>
  <r>
    <s v="January 14, 2021 at 07:06PM"/>
    <s v="January 14"/>
    <s v="2021"/>
    <x v="728"/>
    <x v="0"/>
    <s v="14"/>
    <d v="2021-01-14T00:00:00"/>
    <d v="2021-01-14T19:06:00"/>
    <b v="0"/>
  </r>
  <r>
    <s v="January 14, 2021 at 07:52PM"/>
    <s v="January 14"/>
    <s v="2021"/>
    <x v="540"/>
    <x v="0"/>
    <s v="14"/>
    <d v="2021-01-14T00:00:00"/>
    <d v="2021-01-14T19:52:00"/>
    <b v="0"/>
  </r>
  <r>
    <s v="January 15, 2021 at 06:25AM"/>
    <s v="January 15"/>
    <s v="2021"/>
    <x v="994"/>
    <x v="0"/>
    <s v="15"/>
    <d v="2021-01-15T00:00:00"/>
    <d v="2021-01-15T06:25:00"/>
    <b v="0"/>
  </r>
  <r>
    <s v="January 15, 2021 at 07:21AM"/>
    <s v="January 15"/>
    <s v="2021"/>
    <x v="692"/>
    <x v="0"/>
    <s v="15"/>
    <d v="2021-01-15T00:00:00"/>
    <d v="2021-01-15T07:21:00"/>
    <b v="0"/>
  </r>
  <r>
    <s v="January 15, 2021 at 12:06PM"/>
    <s v="January 15"/>
    <s v="2021"/>
    <x v="1005"/>
    <x v="0"/>
    <s v="15"/>
    <d v="2021-01-15T00:00:00"/>
    <d v="2021-01-15T12:06:00"/>
    <b v="0"/>
  </r>
  <r>
    <s v="January 15, 2021 at 08:08PM"/>
    <s v="January 15"/>
    <s v="2021"/>
    <x v="641"/>
    <x v="0"/>
    <s v="15"/>
    <d v="2021-01-15T00:00:00"/>
    <d v="2021-01-15T20:08:00"/>
    <b v="0"/>
  </r>
  <r>
    <s v="January 16, 2021 at 11:53AM"/>
    <s v="January 16"/>
    <s v="2021"/>
    <x v="47"/>
    <x v="0"/>
    <s v="16"/>
    <d v="2021-01-16T00:00:00"/>
    <d v="2021-01-16T11:53:00"/>
    <b v="0"/>
  </r>
  <r>
    <s v="January 16, 2021 at 02:05PM"/>
    <s v="January 16"/>
    <s v="2021"/>
    <x v="10"/>
    <x v="0"/>
    <s v="16"/>
    <d v="2021-01-16T00:00:00"/>
    <d v="2021-01-16T14:05:00"/>
    <b v="0"/>
  </r>
  <r>
    <s v="January 16, 2021 at 04:13PM"/>
    <s v="January 16"/>
    <s v="2021"/>
    <x v="928"/>
    <x v="0"/>
    <s v="16"/>
    <d v="2021-01-16T00:00:00"/>
    <d v="2021-01-16T16:13:00"/>
    <b v="0"/>
  </r>
  <r>
    <s v="January 18, 2021 at 07:04AM"/>
    <s v="January 18"/>
    <s v="2021"/>
    <x v="1006"/>
    <x v="0"/>
    <s v="18"/>
    <d v="2021-01-18T00:00:00"/>
    <d v="2021-01-18T07:04:00"/>
    <b v="1"/>
  </r>
  <r>
    <s v="January 18, 2021 at 07:05AM"/>
    <s v="January 18"/>
    <s v="2021"/>
    <x v="209"/>
    <x v="0"/>
    <s v="18"/>
    <d v="2021-01-18T00:00:00"/>
    <d v="2021-01-18T07:05:00"/>
    <b v="1"/>
  </r>
  <r>
    <s v="January 18, 2021 at 12:36PM"/>
    <s v="January 18"/>
    <s v="2021"/>
    <x v="45"/>
    <x v="0"/>
    <s v="18"/>
    <d v="2021-01-18T00:00:00"/>
    <d v="2021-01-18T12:36:00"/>
    <b v="0"/>
  </r>
  <r>
    <s v="January 19, 2021 at 11:03AM"/>
    <s v="January 19"/>
    <s v="2021"/>
    <x v="88"/>
    <x v="0"/>
    <s v="19"/>
    <d v="2021-01-19T00:00:00"/>
    <d v="2021-01-19T11:03:00"/>
    <b v="0"/>
  </r>
  <r>
    <s v="January 19, 2021 at 06:48PM"/>
    <s v="January 19"/>
    <s v="2021"/>
    <x v="334"/>
    <x v="0"/>
    <s v="19"/>
    <d v="2021-01-19T00:00:00"/>
    <d v="2021-01-19T18:48:00"/>
    <b v="0"/>
  </r>
  <r>
    <s v="January 19, 2021 at 08:28PM"/>
    <s v="January 19"/>
    <s v="2021"/>
    <x v="860"/>
    <x v="0"/>
    <s v="19"/>
    <d v="2021-01-19T00:00:00"/>
    <d v="2021-01-19T20:28:00"/>
    <b v="0"/>
  </r>
  <r>
    <s v="January 19, 2021 at 09:21PM"/>
    <s v="January 19"/>
    <s v="2021"/>
    <x v="216"/>
    <x v="0"/>
    <s v="19"/>
    <d v="2021-01-19T00:00:00"/>
    <d v="2021-01-19T21:21:00"/>
    <b v="0"/>
  </r>
  <r>
    <s v="January 20, 2021 at 08:33PM"/>
    <s v="January 20"/>
    <s v="2021"/>
    <x v="432"/>
    <x v="0"/>
    <s v="20"/>
    <d v="2021-01-20T00:00:00"/>
    <d v="2021-01-20T20:33:00"/>
    <b v="1"/>
  </r>
  <r>
    <s v="January 20, 2021 at 08:34PM"/>
    <s v="January 20"/>
    <s v="2021"/>
    <x v="691"/>
    <x v="0"/>
    <s v="20"/>
    <d v="2021-01-20T00:00:00"/>
    <d v="2021-01-20T20:34:00"/>
    <b v="1"/>
  </r>
  <r>
    <s v="January 21, 2021 at 06:52AM"/>
    <s v="January 21"/>
    <s v="2021"/>
    <x v="790"/>
    <x v="0"/>
    <s v="21"/>
    <d v="2021-01-21T00:00:00"/>
    <d v="2021-01-21T06:52:00"/>
    <b v="0"/>
  </r>
  <r>
    <s v="January 22, 2021 at 09:38AM"/>
    <s v="January 22"/>
    <s v="2021"/>
    <x v="234"/>
    <x v="0"/>
    <s v="22"/>
    <d v="2021-01-22T00:00:00"/>
    <d v="2021-01-22T09:38:00"/>
    <b v="0"/>
  </r>
  <r>
    <s v="January 22, 2021 at 01:30PM"/>
    <s v="January 22"/>
    <s v="2021"/>
    <x v="511"/>
    <x v="0"/>
    <s v="22"/>
    <d v="2021-01-22T00:00:00"/>
    <d v="2021-01-22T13:30:00"/>
    <b v="0"/>
  </r>
  <r>
    <s v="January 22, 2021 at 07:09PM"/>
    <s v="January 22"/>
    <s v="2021"/>
    <x v="940"/>
    <x v="0"/>
    <s v="22"/>
    <d v="2021-01-22T00:00:00"/>
    <d v="2021-01-22T19:09:00"/>
    <b v="0"/>
  </r>
  <r>
    <s v="January 23, 2021 at 07:43AM"/>
    <s v="January 23"/>
    <s v="2021"/>
    <x v="791"/>
    <x v="0"/>
    <s v="23"/>
    <d v="2021-01-23T00:00:00"/>
    <d v="2021-01-23T07:43:00"/>
    <b v="1"/>
  </r>
  <r>
    <s v="January 23, 2021 at 07:47AM"/>
    <s v="January 23"/>
    <s v="2021"/>
    <x v="766"/>
    <x v="0"/>
    <s v="23"/>
    <d v="2021-01-23T00:00:00"/>
    <d v="2021-01-23T07:47:00"/>
    <b v="1"/>
  </r>
  <r>
    <s v="January 23, 2021 at 09:42AM"/>
    <s v="January 23"/>
    <s v="2021"/>
    <x v="525"/>
    <x v="0"/>
    <s v="23"/>
    <d v="2021-01-23T00:00:00"/>
    <d v="2021-01-23T09:42:00"/>
    <b v="0"/>
  </r>
  <r>
    <s v="January 23, 2021 at 04:01PM"/>
    <s v="January 23"/>
    <s v="2021"/>
    <x v="774"/>
    <x v="0"/>
    <s v="23"/>
    <d v="2021-01-23T00:00:00"/>
    <d v="2021-01-23T16:01:00"/>
    <b v="0"/>
  </r>
  <r>
    <s v="January 23, 2021 at 08:23PM"/>
    <s v="January 23"/>
    <s v="2021"/>
    <x v="477"/>
    <x v="0"/>
    <s v="23"/>
    <d v="2021-01-23T00:00:00"/>
    <d v="2021-01-23T20:23:00"/>
    <b v="0"/>
  </r>
  <r>
    <s v="January 23, 2021 at 08:37PM"/>
    <s v="January 23"/>
    <s v="2021"/>
    <x v="452"/>
    <x v="0"/>
    <s v="23"/>
    <d v="2021-01-23T00:00:00"/>
    <d v="2021-01-23T20:37:00"/>
    <b v="0"/>
  </r>
  <r>
    <s v="January 24, 2021 at 07:17AM"/>
    <s v="January 24"/>
    <s v="2021"/>
    <x v="974"/>
    <x v="0"/>
    <s v="24"/>
    <d v="2021-01-24T00:00:00"/>
    <d v="2021-01-24T07:17:00"/>
    <b v="0"/>
  </r>
  <r>
    <s v="January 24, 2021 at 09:56AM"/>
    <s v="January 24"/>
    <s v="2021"/>
    <x v="146"/>
    <x v="0"/>
    <s v="24"/>
    <d v="2021-01-24T00:00:00"/>
    <d v="2021-01-24T09:56:00"/>
    <b v="0"/>
  </r>
  <r>
    <s v="January 24, 2021 at 07:05PM"/>
    <s v="January 24"/>
    <s v="2021"/>
    <x v="1007"/>
    <x v="0"/>
    <s v="24"/>
    <d v="2021-01-24T00:00:00"/>
    <d v="2021-01-24T19:05:00"/>
    <b v="0"/>
  </r>
  <r>
    <s v="January 25, 2021 at 06:11AM"/>
    <s v="January 25"/>
    <s v="2021"/>
    <x v="982"/>
    <x v="0"/>
    <s v="25"/>
    <d v="2021-01-25T00:00:00"/>
    <d v="2021-01-25T06:11:00"/>
    <b v="0"/>
  </r>
  <r>
    <s v="January 25, 2021 at 11:54AM"/>
    <s v="January 25"/>
    <s v="2021"/>
    <x v="48"/>
    <x v="0"/>
    <s v="25"/>
    <d v="2021-01-25T00:00:00"/>
    <d v="2021-01-25T11:54:00"/>
    <b v="0"/>
  </r>
  <r>
    <s v="January 26, 2021 at 10:07AM"/>
    <s v="January 26"/>
    <s v="2021"/>
    <x v="327"/>
    <x v="0"/>
    <s v="26"/>
    <d v="2021-01-26T00:00:00"/>
    <d v="2021-01-26T10:07:00"/>
    <b v="0"/>
  </r>
  <r>
    <s v="January 26, 2021 at 12:26PM"/>
    <s v="January 26"/>
    <s v="2021"/>
    <x v="507"/>
    <x v="0"/>
    <s v="26"/>
    <d v="2021-01-26T00:00:00"/>
    <d v="2021-01-26T12:26:00"/>
    <b v="0"/>
  </r>
  <r>
    <s v="January 27, 2021 at 09:55AM"/>
    <s v="January 27"/>
    <s v="2021"/>
    <x v="631"/>
    <x v="0"/>
    <s v="27"/>
    <d v="2021-01-27T00:00:00"/>
    <d v="2021-01-27T09:55:00"/>
    <b v="0"/>
  </r>
  <r>
    <s v="January 27, 2021 at 12:59PM"/>
    <s v="January 27"/>
    <s v="2021"/>
    <x v="503"/>
    <x v="0"/>
    <s v="27"/>
    <d v="2021-01-27T00:00:00"/>
    <d v="2021-01-27T12:59:00"/>
    <b v="0"/>
  </r>
  <r>
    <s v="January 27, 2021 at 07:38PM"/>
    <s v="January 27"/>
    <s v="2021"/>
    <x v="526"/>
    <x v="0"/>
    <s v="27"/>
    <d v="2021-01-27T00:00:00"/>
    <d v="2021-01-27T19:38:00"/>
    <b v="0"/>
  </r>
  <r>
    <s v="January 29, 2021 at 07:33AM"/>
    <s v="January 29"/>
    <s v="2021"/>
    <x v="125"/>
    <x v="0"/>
    <s v="29"/>
    <d v="2021-01-29T00:00:00"/>
    <d v="2021-01-29T07:33:00"/>
    <b v="0"/>
  </r>
  <r>
    <s v="January 29, 2021 at 12:03PM"/>
    <s v="January 29"/>
    <s v="2021"/>
    <x v="657"/>
    <x v="0"/>
    <s v="29"/>
    <d v="2021-01-29T00:00:00"/>
    <d v="2021-01-29T12:03:00"/>
    <b v="0"/>
  </r>
  <r>
    <s v="January 29, 2021 at 08:57PM"/>
    <s v="January 29"/>
    <s v="2021"/>
    <x v="446"/>
    <x v="0"/>
    <s v="29"/>
    <d v="2021-01-29T00:00:00"/>
    <d v="2021-01-29T20:57:00"/>
    <b v="0"/>
  </r>
  <r>
    <s v="January 30, 2021 at 08:32AM"/>
    <s v="January 30"/>
    <s v="2021"/>
    <x v="68"/>
    <x v="0"/>
    <s v="30"/>
    <d v="2021-01-30T00:00:00"/>
    <d v="2021-01-30T08:32:00"/>
    <b v="0"/>
  </r>
  <r>
    <s v="January 30, 2021 at 10:56AM"/>
    <s v="January 30"/>
    <s v="2021"/>
    <x v="207"/>
    <x v="0"/>
    <s v="30"/>
    <d v="2021-01-30T00:00:00"/>
    <d v="2021-01-30T10:56:00"/>
    <b v="1"/>
  </r>
  <r>
    <s v="January 30, 2021 at 10:57AM"/>
    <s v="January 30"/>
    <s v="2021"/>
    <x v="579"/>
    <x v="0"/>
    <s v="30"/>
    <d v="2021-01-30T00:00:00"/>
    <d v="2021-01-30T10:57:00"/>
    <b v="1"/>
  </r>
  <r>
    <s v="January 30, 2021 at 03:38PM"/>
    <s v="January 30"/>
    <s v="2021"/>
    <x v="676"/>
    <x v="0"/>
    <s v="30"/>
    <d v="2021-01-30T00:00:00"/>
    <d v="2021-01-30T15:38:00"/>
    <b v="0"/>
  </r>
  <r>
    <s v="January 31, 2021 at 10:53AM"/>
    <s v="January 31"/>
    <s v="2021"/>
    <x v="24"/>
    <x v="0"/>
    <s v="31"/>
    <d v="2021-01-31T00:00:00"/>
    <d v="2021-01-31T10:53:00"/>
    <b v="0"/>
  </r>
  <r>
    <s v="January 31, 2021 at 02:58PM"/>
    <s v="January 31"/>
    <s v="2021"/>
    <x v="913"/>
    <x v="0"/>
    <s v="31"/>
    <d v="2021-01-31T00:00:00"/>
    <d v="2021-01-31T14:58:00"/>
    <b v="0"/>
  </r>
  <r>
    <s v="February 01, 2021 at 10:48AM"/>
    <s v="February 01"/>
    <s v="2021"/>
    <x v="384"/>
    <x v="1"/>
    <s v="01"/>
    <d v="2021-02-01T00:00:00"/>
    <d v="2021-02-01T10:48:00"/>
    <b v="0"/>
  </r>
  <r>
    <s v="February 01, 2021 at 01:02PM"/>
    <s v="February 01"/>
    <s v="2021"/>
    <x v="605"/>
    <x v="1"/>
    <s v="01"/>
    <d v="2021-02-01T00:00:00"/>
    <d v="2021-02-01T13:02:00"/>
    <b v="0"/>
  </r>
  <r>
    <s v="February 01, 2021 at 07:43PM"/>
    <s v="February 01"/>
    <s v="2021"/>
    <x v="843"/>
    <x v="1"/>
    <s v="01"/>
    <d v="2021-02-01T00:00:00"/>
    <d v="2021-02-01T19:43:00"/>
    <b v="0"/>
  </r>
  <r>
    <s v="February 02, 2021 at 07:57AM"/>
    <s v="February 02"/>
    <s v="2021"/>
    <x v="615"/>
    <x v="1"/>
    <s v="02"/>
    <d v="2021-02-02T00:00:00"/>
    <d v="2021-02-02T07:57:00"/>
    <b v="0"/>
  </r>
  <r>
    <s v="February 02, 2021 at 08:48PM"/>
    <s v="February 02"/>
    <s v="2021"/>
    <x v="1008"/>
    <x v="1"/>
    <s v="02"/>
    <d v="2021-02-02T00:00:00"/>
    <d v="2021-02-02T20:48:00"/>
    <b v="0"/>
  </r>
  <r>
    <s v="February 03, 2021 at 10:27AM"/>
    <s v="February 03"/>
    <s v="2021"/>
    <x v="440"/>
    <x v="1"/>
    <s v="03"/>
    <d v="2021-02-03T00:00:00"/>
    <d v="2021-02-03T10:27:00"/>
    <b v="0"/>
  </r>
  <r>
    <s v="February 03, 2021 at 01:38PM"/>
    <s v="February 03"/>
    <s v="2021"/>
    <x v="635"/>
    <x v="1"/>
    <s v="03"/>
    <d v="2021-02-03T00:00:00"/>
    <d v="2021-02-03T13:38:00"/>
    <b v="0"/>
  </r>
  <r>
    <s v="February 04, 2021 at 07:24AM"/>
    <s v="February 04"/>
    <s v="2021"/>
    <x v="583"/>
    <x v="1"/>
    <s v="04"/>
    <d v="2021-02-04T00:00:00"/>
    <d v="2021-02-04T07:24:00"/>
    <b v="0"/>
  </r>
  <r>
    <s v="February 04, 2021 at 03:53PM"/>
    <s v="February 04"/>
    <s v="2021"/>
    <x v="571"/>
    <x v="1"/>
    <s v="04"/>
    <d v="2021-02-04T00:00:00"/>
    <d v="2021-02-04T15:53:00"/>
    <b v="0"/>
  </r>
  <r>
    <s v="February 04, 2021 at 08:14PM"/>
    <s v="February 04"/>
    <s v="2021"/>
    <x v="900"/>
    <x v="1"/>
    <s v="04"/>
    <d v="2021-02-04T00:00:00"/>
    <d v="2021-02-04T20:14:00"/>
    <b v="0"/>
  </r>
  <r>
    <s v="February 05, 2021 at 11:55AM"/>
    <s v="February 05"/>
    <s v="2021"/>
    <x v="599"/>
    <x v="1"/>
    <s v="05"/>
    <d v="2021-02-05T00:00:00"/>
    <d v="2021-02-05T11:55:00"/>
    <b v="0"/>
  </r>
  <r>
    <s v="February 05, 2021 at 07:25PM"/>
    <s v="February 05"/>
    <s v="2021"/>
    <x v="620"/>
    <x v="1"/>
    <s v="05"/>
    <d v="2021-02-05T00:00:00"/>
    <d v="2021-02-05T19:25:00"/>
    <b v="0"/>
  </r>
  <r>
    <s v="February 06, 2021 at 06:14AM"/>
    <s v="February 06"/>
    <s v="2021"/>
    <x v="998"/>
    <x v="1"/>
    <s v="06"/>
    <d v="2021-02-06T00:00:00"/>
    <d v="2021-02-06T06:14:00"/>
    <b v="0"/>
  </r>
  <r>
    <s v="February 06, 2021 at 07:49PM"/>
    <s v="February 06"/>
    <s v="2021"/>
    <x v="575"/>
    <x v="1"/>
    <s v="06"/>
    <d v="2021-02-06T00:00:00"/>
    <d v="2021-02-06T19:49:00"/>
    <b v="0"/>
  </r>
  <r>
    <s v="February 07, 2021 at 03:55PM"/>
    <s v="February 07"/>
    <s v="2021"/>
    <x v="108"/>
    <x v="1"/>
    <s v="07"/>
    <d v="2021-02-07T00:00:00"/>
    <d v="2021-02-07T15:55:00"/>
    <b v="0"/>
  </r>
  <r>
    <s v="February 07, 2021 at 05:54PM"/>
    <s v="February 07"/>
    <s v="2021"/>
    <x v="624"/>
    <x v="1"/>
    <s v="07"/>
    <d v="2021-02-07T00:00:00"/>
    <d v="2021-02-07T17:54:00"/>
    <b v="0"/>
  </r>
  <r>
    <s v="February 08, 2021 at 01:15PM"/>
    <s v="February 08"/>
    <s v="2021"/>
    <x v="550"/>
    <x v="1"/>
    <s v="08"/>
    <d v="2021-02-08T00:00:00"/>
    <d v="2021-02-08T13:15:00"/>
    <b v="0"/>
  </r>
  <r>
    <s v="February 08, 2021 at 05:11PM"/>
    <s v="February 08"/>
    <s v="2021"/>
    <x v="36"/>
    <x v="1"/>
    <s v="08"/>
    <d v="2021-02-08T00:00:00"/>
    <d v="2021-02-08T17:11:00"/>
    <b v="0"/>
  </r>
  <r>
    <s v="February 09, 2021 at 06:12PM"/>
    <s v="February 09"/>
    <s v="2021"/>
    <x v="262"/>
    <x v="1"/>
    <s v="09"/>
    <d v="2021-02-09T00:00:00"/>
    <d v="2021-02-09T18:12:00"/>
    <b v="0"/>
  </r>
  <r>
    <s v="February 09, 2021 at 08:33PM"/>
    <s v="February 09"/>
    <s v="2021"/>
    <x v="432"/>
    <x v="1"/>
    <s v="09"/>
    <d v="2021-02-09T00:00:00"/>
    <d v="2021-02-09T20:33:00"/>
    <b v="0"/>
  </r>
  <r>
    <s v="February 10, 2021 at 10:53AM"/>
    <s v="February 10"/>
    <s v="2021"/>
    <x v="24"/>
    <x v="1"/>
    <s v="10"/>
    <d v="2021-02-10T00:00:00"/>
    <d v="2021-02-10T10:53:00"/>
    <b v="0"/>
  </r>
  <r>
    <s v="February 10, 2021 at 11:35AM"/>
    <s v="February 10"/>
    <s v="2021"/>
    <x v="778"/>
    <x v="1"/>
    <s v="10"/>
    <d v="2021-02-10T00:00:00"/>
    <d v="2021-02-10T11:35:00"/>
    <b v="0"/>
  </r>
  <r>
    <s v="February 10, 2021 at 06:37PM"/>
    <s v="February 10"/>
    <s v="2021"/>
    <x v="462"/>
    <x v="1"/>
    <s v="10"/>
    <d v="2021-02-10T00:00:00"/>
    <d v="2021-02-10T18:37:00"/>
    <b v="0"/>
  </r>
  <r>
    <s v="February 11, 2021 at 08:32PM"/>
    <s v="February 11"/>
    <s v="2021"/>
    <x v="504"/>
    <x v="1"/>
    <s v="11"/>
    <d v="2021-02-11T00:00:00"/>
    <d v="2021-02-11T20:32:00"/>
    <b v="0"/>
  </r>
  <r>
    <s v="February 12, 2021 at 07:36AM"/>
    <s v="February 12"/>
    <s v="2021"/>
    <x v="765"/>
    <x v="1"/>
    <s v="12"/>
    <d v="2021-02-12T00:00:00"/>
    <d v="2021-02-12T07:36:00"/>
    <b v="0"/>
  </r>
  <r>
    <s v="February 12, 2021 at 11:24AM"/>
    <s v="February 12"/>
    <s v="2021"/>
    <x v="73"/>
    <x v="1"/>
    <s v="12"/>
    <d v="2021-02-12T00:00:00"/>
    <d v="2021-02-12T11:24:00"/>
    <b v="0"/>
  </r>
  <r>
    <s v="February 12, 2021 at 12:34PM"/>
    <s v="February 12"/>
    <s v="2021"/>
    <x v="910"/>
    <x v="1"/>
    <s v="12"/>
    <d v="2021-02-12T00:00:00"/>
    <d v="2021-02-12T12:34:00"/>
    <b v="0"/>
  </r>
  <r>
    <s v="February 12, 2021 at 12:59PM"/>
    <s v="February 12"/>
    <s v="2021"/>
    <x v="503"/>
    <x v="1"/>
    <s v="12"/>
    <d v="2021-02-12T00:00:00"/>
    <d v="2021-02-12T12:59:00"/>
    <b v="0"/>
  </r>
  <r>
    <s v="February 12, 2021 at 09:15PM"/>
    <s v="February 12"/>
    <s v="2021"/>
    <x v="178"/>
    <x v="1"/>
    <s v="12"/>
    <d v="2021-02-12T00:00:00"/>
    <d v="2021-02-12T21:15:00"/>
    <b v="0"/>
  </r>
  <r>
    <s v="February 13, 2021 at 07:58AM"/>
    <s v="February 13"/>
    <s v="2021"/>
    <x v="704"/>
    <x v="1"/>
    <s v="13"/>
    <d v="2021-02-13T00:00:00"/>
    <d v="2021-02-13T07:58:00"/>
    <b v="0"/>
  </r>
  <r>
    <s v="February 13, 2021 at 08:47AM"/>
    <s v="February 13"/>
    <s v="2021"/>
    <x v="723"/>
    <x v="1"/>
    <s v="13"/>
    <d v="2021-02-13T00:00:00"/>
    <d v="2021-02-13T08:47:00"/>
    <b v="0"/>
  </r>
  <r>
    <s v="February 13, 2021 at 10:19AM"/>
    <s v="February 13"/>
    <s v="2021"/>
    <x v="616"/>
    <x v="1"/>
    <s v="13"/>
    <d v="2021-02-13T00:00:00"/>
    <d v="2021-02-13T10:19:00"/>
    <b v="0"/>
  </r>
  <r>
    <s v="February 14, 2021 at 11:14AM"/>
    <s v="February 14"/>
    <s v="2021"/>
    <x v="567"/>
    <x v="1"/>
    <s v="14"/>
    <d v="2021-02-14T00:00:00"/>
    <d v="2021-02-14T11:14:00"/>
    <b v="0"/>
  </r>
  <r>
    <s v="February 14, 2021 at 03:31PM"/>
    <s v="February 14"/>
    <s v="2021"/>
    <x v="749"/>
    <x v="1"/>
    <s v="14"/>
    <d v="2021-02-14T00:00:00"/>
    <d v="2021-02-14T15:31:00"/>
    <b v="0"/>
  </r>
  <r>
    <s v="February 14, 2021 at 05:21PM"/>
    <s v="February 14"/>
    <s v="2021"/>
    <x v="919"/>
    <x v="1"/>
    <s v="14"/>
    <d v="2021-02-14T00:00:00"/>
    <d v="2021-02-14T17:21:00"/>
    <b v="0"/>
  </r>
  <r>
    <s v="February 14, 2021 at 06:43PM"/>
    <s v="February 14"/>
    <s v="2021"/>
    <x v="750"/>
    <x v="1"/>
    <s v="14"/>
    <d v="2021-02-14T00:00:00"/>
    <d v="2021-02-14T18:43:00"/>
    <b v="0"/>
  </r>
  <r>
    <s v="February 15, 2021 at 01:39PM"/>
    <s v="February 15"/>
    <s v="2021"/>
    <x v="647"/>
    <x v="1"/>
    <s v="15"/>
    <d v="2021-02-15T00:00:00"/>
    <d v="2021-02-15T13:39:00"/>
    <b v="0"/>
  </r>
  <r>
    <s v="February 15, 2021 at 03:25PM"/>
    <s v="February 15"/>
    <s v="2021"/>
    <x v="416"/>
    <x v="1"/>
    <s v="15"/>
    <d v="2021-02-15T00:00:00"/>
    <d v="2021-02-15T15:25:00"/>
    <b v="0"/>
  </r>
  <r>
    <s v="February 15, 2021 at 03:54PM"/>
    <s v="February 15"/>
    <s v="2021"/>
    <x v="961"/>
    <x v="1"/>
    <s v="15"/>
    <d v="2021-02-15T00:00:00"/>
    <d v="2021-02-15T15:54:00"/>
    <b v="0"/>
  </r>
  <r>
    <s v="February 16, 2021 at 06:44PM"/>
    <s v="February 16"/>
    <s v="2021"/>
    <x v="981"/>
    <x v="1"/>
    <s v="16"/>
    <d v="2021-02-16T00:00:00"/>
    <d v="2021-02-16T18:44:00"/>
    <b v="0"/>
  </r>
  <r>
    <s v="February 17, 2021 at 12:34PM"/>
    <s v="February 17"/>
    <s v="2021"/>
    <x v="910"/>
    <x v="1"/>
    <s v="17"/>
    <d v="2021-02-17T00:00:00"/>
    <d v="2021-02-17T12:34:00"/>
    <b v="0"/>
  </r>
  <r>
    <s v="February 17, 2021 at 03:36PM"/>
    <s v="February 17"/>
    <s v="2021"/>
    <x v="794"/>
    <x v="1"/>
    <s v="17"/>
    <d v="2021-02-17T00:00:00"/>
    <d v="2021-02-17T15:36:00"/>
    <b v="0"/>
  </r>
  <r>
    <s v="February 18, 2021 at 06:54AM"/>
    <s v="February 18"/>
    <s v="2021"/>
    <x v="842"/>
    <x v="1"/>
    <s v="18"/>
    <d v="2021-02-18T00:00:00"/>
    <d v="2021-02-18T06:54:00"/>
    <b v="1"/>
  </r>
  <r>
    <s v="February 18, 2021 at 06:55AM"/>
    <s v="February 18"/>
    <s v="2021"/>
    <x v="294"/>
    <x v="1"/>
    <s v="18"/>
    <d v="2021-02-18T00:00:00"/>
    <d v="2021-02-18T06:55:00"/>
    <b v="1"/>
  </r>
  <r>
    <s v="February 19, 2021 at 05:34AM"/>
    <s v="February 19"/>
    <s v="2021"/>
    <x v="1009"/>
    <x v="1"/>
    <s v="19"/>
    <d v="2021-02-19T00:00:00"/>
    <d v="2021-02-19T05:34:00"/>
    <b v="0"/>
  </r>
  <r>
    <s v="February 19, 2021 at 10:59AM"/>
    <s v="February 19"/>
    <s v="2021"/>
    <x v="522"/>
    <x v="1"/>
    <s v="19"/>
    <d v="2021-02-19T00:00:00"/>
    <d v="2021-02-19T10:59:00"/>
    <b v="0"/>
  </r>
  <r>
    <s v="February 19, 2021 at 11:44AM"/>
    <s v="February 19"/>
    <s v="2021"/>
    <x v="596"/>
    <x v="1"/>
    <s v="19"/>
    <d v="2021-02-19T00:00:00"/>
    <d v="2021-02-19T11:44:00"/>
    <b v="0"/>
  </r>
  <r>
    <s v="February 21, 2021 at 03:49PM"/>
    <s v="February 21"/>
    <s v="2021"/>
    <x v="497"/>
    <x v="1"/>
    <s v="21"/>
    <d v="2021-02-21T00:00:00"/>
    <d v="2021-02-21T15:49:00"/>
    <b v="0"/>
  </r>
  <r>
    <s v="February 22, 2021 at 09:28AM"/>
    <s v="February 22"/>
    <s v="2021"/>
    <x v="206"/>
    <x v="1"/>
    <s v="22"/>
    <d v="2021-02-22T00:00:00"/>
    <d v="2021-02-22T09:28:00"/>
    <b v="0"/>
  </r>
  <r>
    <s v="February 22, 2021 at 10:23AM"/>
    <s v="February 22"/>
    <s v="2021"/>
    <x v="315"/>
    <x v="1"/>
    <s v="22"/>
    <d v="2021-02-22T00:00:00"/>
    <d v="2021-02-22T10:23:00"/>
    <b v="0"/>
  </r>
  <r>
    <s v="February 22, 2021 at 04:13PM"/>
    <s v="February 22"/>
    <s v="2021"/>
    <x v="928"/>
    <x v="1"/>
    <s v="22"/>
    <d v="2021-02-22T00:00:00"/>
    <d v="2021-02-22T16:13:00"/>
    <b v="0"/>
  </r>
  <r>
    <s v="February 22, 2021 at 04:56PM"/>
    <s v="February 22"/>
    <s v="2021"/>
    <x v="482"/>
    <x v="1"/>
    <s v="22"/>
    <d v="2021-02-22T00:00:00"/>
    <d v="2021-02-22T16:56:00"/>
    <b v="0"/>
  </r>
  <r>
    <s v="February 23, 2021 at 07:07AM"/>
    <s v="February 23"/>
    <s v="2021"/>
    <x v="680"/>
    <x v="1"/>
    <s v="23"/>
    <d v="2021-02-23T00:00:00"/>
    <d v="2021-02-23T07:07:00"/>
    <b v="0"/>
  </r>
  <r>
    <s v="February 23, 2021 at 10:04AM"/>
    <s v="February 23"/>
    <s v="2021"/>
    <x v="291"/>
    <x v="1"/>
    <s v="23"/>
    <d v="2021-02-23T00:00:00"/>
    <d v="2021-02-23T10:04:00"/>
    <b v="0"/>
  </r>
  <r>
    <s v="February 24, 2021 at 04:00PM"/>
    <s v="February 24"/>
    <s v="2021"/>
    <x v="278"/>
    <x v="1"/>
    <s v="24"/>
    <d v="2021-02-24T00:00:00"/>
    <d v="2021-02-24T16:00:00"/>
    <b v="0"/>
  </r>
  <r>
    <s v="February 26, 2021 at 06:43AM"/>
    <s v="February 26"/>
    <s v="2021"/>
    <x v="918"/>
    <x v="1"/>
    <s v="26"/>
    <d v="2021-02-26T00:00:00"/>
    <d v="2021-02-26T06:43:00"/>
    <b v="0"/>
  </r>
  <r>
    <s v="February 26, 2021 at 11:36AM"/>
    <s v="February 26"/>
    <s v="2021"/>
    <x v="795"/>
    <x v="1"/>
    <s v="26"/>
    <d v="2021-02-26T00:00:00"/>
    <d v="2021-02-26T11:36:00"/>
    <b v="0"/>
  </r>
  <r>
    <s v="February 28, 2021 at 07:25AM"/>
    <s v="February 28"/>
    <s v="2021"/>
    <x v="53"/>
    <x v="1"/>
    <s v="28"/>
    <d v="2021-02-28T00:00:00"/>
    <d v="2021-02-28T07:25:00"/>
    <b v="0"/>
  </r>
  <r>
    <s v="February 28, 2021 at 11:44AM"/>
    <s v="February 28"/>
    <s v="2021"/>
    <x v="596"/>
    <x v="1"/>
    <s v="28"/>
    <d v="2021-02-28T00:00:00"/>
    <d v="2021-02-28T11:44:00"/>
    <b v="0"/>
  </r>
  <r>
    <s v="February 28, 2021 at 01:53PM"/>
    <s v="February 28"/>
    <s v="2021"/>
    <x v="360"/>
    <x v="1"/>
    <s v="28"/>
    <d v="2021-02-28T00:00:00"/>
    <d v="2021-02-28T13:53:00"/>
    <b v="0"/>
  </r>
  <r>
    <s v="March 01, 2021 at 10:29AM"/>
    <s v="March 01"/>
    <s v="2021"/>
    <x v="755"/>
    <x v="2"/>
    <s v="01"/>
    <d v="2021-03-01T00:00:00"/>
    <d v="2021-03-01T10:29:00"/>
    <b v="0"/>
  </r>
  <r>
    <s v="March 01, 2021 at 08:37PM"/>
    <s v="March 01"/>
    <s v="2021"/>
    <x v="452"/>
    <x v="2"/>
    <s v="01"/>
    <d v="2021-03-01T00:00:00"/>
    <d v="2021-03-01T20:37:00"/>
    <b v="0"/>
  </r>
  <r>
    <s v="March 02, 2021 at 07:19AM"/>
    <s v="March 02"/>
    <s v="2021"/>
    <x v="893"/>
    <x v="2"/>
    <s v="02"/>
    <d v="2021-03-02T00:00:00"/>
    <d v="2021-03-02T07:19:00"/>
    <b v="0"/>
  </r>
  <r>
    <s v="March 02, 2021 at 09:38AM"/>
    <s v="March 02"/>
    <s v="2021"/>
    <x v="234"/>
    <x v="2"/>
    <s v="02"/>
    <d v="2021-03-02T00:00:00"/>
    <d v="2021-03-02T09:38:00"/>
    <b v="0"/>
  </r>
  <r>
    <s v="March 03, 2021 at 11:40AM"/>
    <s v="March 03"/>
    <s v="2021"/>
    <x v="82"/>
    <x v="2"/>
    <s v="03"/>
    <d v="2021-03-03T00:00:00"/>
    <d v="2021-03-03T11:40:00"/>
    <b v="0"/>
  </r>
  <r>
    <s v="March 03, 2021 at 12:46PM"/>
    <s v="March 03"/>
    <s v="2021"/>
    <x v="183"/>
    <x v="2"/>
    <s v="03"/>
    <d v="2021-03-03T00:00:00"/>
    <d v="2021-03-03T12:46:00"/>
    <b v="0"/>
  </r>
  <r>
    <s v="March 04, 2021 at 07:02AM"/>
    <s v="March 04"/>
    <s v="2021"/>
    <x v="772"/>
    <x v="2"/>
    <s v="04"/>
    <d v="2021-03-04T00:00:00"/>
    <d v="2021-03-04T07:02:00"/>
    <b v="0"/>
  </r>
  <r>
    <s v="March 05, 2021 at 09:12AM"/>
    <s v="March 05"/>
    <s v="2021"/>
    <x v="422"/>
    <x v="2"/>
    <s v="05"/>
    <d v="2021-03-05T00:00:00"/>
    <d v="2021-03-05T09:12:00"/>
    <b v="0"/>
  </r>
  <r>
    <s v="March 05, 2021 at 02:31PM"/>
    <s v="March 05"/>
    <s v="2021"/>
    <x v="936"/>
    <x v="2"/>
    <s v="05"/>
    <d v="2021-03-05T00:00:00"/>
    <d v="2021-03-05T14:31:00"/>
    <b v="0"/>
  </r>
  <r>
    <s v="March 05, 2021 at 07:40PM"/>
    <s v="March 05"/>
    <s v="2021"/>
    <x v="931"/>
    <x v="2"/>
    <s v="05"/>
    <d v="2021-03-05T00:00:00"/>
    <d v="2021-03-05T19:40:00"/>
    <b v="0"/>
  </r>
  <r>
    <s v="March 05, 2021 at 08:33PM"/>
    <s v="March 05"/>
    <s v="2021"/>
    <x v="432"/>
    <x v="2"/>
    <s v="05"/>
    <d v="2021-03-05T00:00:00"/>
    <d v="2021-03-05T20:33:00"/>
    <b v="0"/>
  </r>
  <r>
    <s v="March 05, 2021 at 08:57PM"/>
    <s v="March 05"/>
    <s v="2021"/>
    <x v="446"/>
    <x v="2"/>
    <s v="05"/>
    <d v="2021-03-05T00:00:00"/>
    <d v="2021-03-05T20:57:00"/>
    <b v="0"/>
  </r>
  <r>
    <s v="March 06, 2021 at 03:36PM"/>
    <s v="March 06"/>
    <s v="2021"/>
    <x v="794"/>
    <x v="2"/>
    <s v="06"/>
    <d v="2021-03-06T00:00:00"/>
    <d v="2021-03-06T15:36:00"/>
    <b v="0"/>
  </r>
  <r>
    <s v="March 07, 2021 at 07:21AM"/>
    <s v="March 07"/>
    <s v="2021"/>
    <x v="692"/>
    <x v="2"/>
    <s v="07"/>
    <d v="2021-03-07T00:00:00"/>
    <d v="2021-03-07T07:21:00"/>
    <b v="0"/>
  </r>
  <r>
    <s v="March 07, 2021 at 05:12PM"/>
    <s v="March 07"/>
    <s v="2021"/>
    <x v="155"/>
    <x v="2"/>
    <s v="07"/>
    <d v="2021-03-07T00:00:00"/>
    <d v="2021-03-07T17:12:00"/>
    <b v="0"/>
  </r>
  <r>
    <s v="March 08, 2021 at 01:28PM"/>
    <s v="March 08"/>
    <s v="2021"/>
    <x v="839"/>
    <x v="2"/>
    <s v="08"/>
    <d v="2021-03-08T00:00:00"/>
    <d v="2021-03-08T13:28:00"/>
    <b v="0"/>
  </r>
  <r>
    <s v="March 08, 2021 at 02:39PM"/>
    <s v="March 08"/>
    <s v="2021"/>
    <x v="855"/>
    <x v="2"/>
    <s v="08"/>
    <d v="2021-03-08T00:00:00"/>
    <d v="2021-03-08T14:39:00"/>
    <b v="0"/>
  </r>
  <r>
    <s v="March 09, 2021 at 06:16AM"/>
    <s v="March 09"/>
    <s v="2021"/>
    <x v="992"/>
    <x v="2"/>
    <s v="09"/>
    <d v="2021-03-09T00:00:00"/>
    <d v="2021-03-09T06:16:00"/>
    <b v="0"/>
  </r>
  <r>
    <s v="March 09, 2021 at 06:19PM"/>
    <s v="March 09"/>
    <s v="2021"/>
    <x v="270"/>
    <x v="2"/>
    <s v="09"/>
    <d v="2021-03-09T00:00:00"/>
    <d v="2021-03-09T18:19:00"/>
    <b v="0"/>
  </r>
  <r>
    <s v="March 09, 2021 at 08:35PM"/>
    <s v="March 09"/>
    <s v="2021"/>
    <x v="858"/>
    <x v="2"/>
    <s v="09"/>
    <d v="2021-03-09T00:00:00"/>
    <d v="2021-03-09T20:35:00"/>
    <b v="0"/>
  </r>
  <r>
    <s v="March 10, 2021 at 04:27PM"/>
    <s v="March 10"/>
    <s v="2021"/>
    <x v="1010"/>
    <x v="2"/>
    <s v="10"/>
    <d v="2021-03-10T00:00:00"/>
    <d v="2021-03-10T16:27:00"/>
    <b v="0"/>
  </r>
  <r>
    <s v="March 10, 2021 at 04:51PM"/>
    <s v="March 10"/>
    <s v="2021"/>
    <x v="49"/>
    <x v="2"/>
    <s v="10"/>
    <d v="2021-03-10T00:00:00"/>
    <d v="2021-03-10T16:51:00"/>
    <b v="0"/>
  </r>
  <r>
    <s v="March 10, 2021 at 05:58PM"/>
    <s v="March 10"/>
    <s v="2021"/>
    <x v="113"/>
    <x v="2"/>
    <s v="10"/>
    <d v="2021-03-10T00:00:00"/>
    <d v="2021-03-10T17:58:00"/>
    <b v="0"/>
  </r>
  <r>
    <s v="March 11, 2021 at 04:13PM"/>
    <s v="March 11"/>
    <s v="2021"/>
    <x v="928"/>
    <x v="2"/>
    <s v="11"/>
    <d v="2021-03-11T00:00:00"/>
    <d v="2021-03-11T16:13:00"/>
    <b v="0"/>
  </r>
  <r>
    <s v="March 11, 2021 at 08:43PM"/>
    <s v="March 11"/>
    <s v="2021"/>
    <x v="632"/>
    <x v="2"/>
    <s v="11"/>
    <d v="2021-03-11T00:00:00"/>
    <d v="2021-03-11T20:43:00"/>
    <b v="0"/>
  </r>
  <r>
    <s v="March 12, 2021 at 06:03PM"/>
    <s v="March 12"/>
    <s v="2021"/>
    <x v="224"/>
    <x v="2"/>
    <s v="12"/>
    <d v="2021-03-12T00:00:00"/>
    <d v="2021-03-12T18:03:00"/>
    <b v="0"/>
  </r>
  <r>
    <s v="March 14, 2021 at 07:59AM"/>
    <s v="March 14"/>
    <s v="2021"/>
    <x v="521"/>
    <x v="2"/>
    <s v="14"/>
    <d v="2021-03-14T00:00:00"/>
    <d v="2021-03-14T07:59:00"/>
    <b v="0"/>
  </r>
  <r>
    <s v="March 14, 2021 at 11:57AM"/>
    <s v="March 14"/>
    <s v="2021"/>
    <x v="764"/>
    <x v="2"/>
    <s v="14"/>
    <d v="2021-03-14T00:00:00"/>
    <d v="2021-03-14T11:57:00"/>
    <b v="0"/>
  </r>
  <r>
    <s v="March 14, 2021 at 08:38PM"/>
    <s v="March 14"/>
    <s v="2021"/>
    <x v="453"/>
    <x v="2"/>
    <s v="14"/>
    <d v="2021-03-14T00:00:00"/>
    <d v="2021-03-14T20:38:00"/>
    <b v="0"/>
  </r>
  <r>
    <s v="March 15, 2021 at 02:37PM"/>
    <s v="March 15"/>
    <s v="2021"/>
    <x v="830"/>
    <x v="2"/>
    <s v="15"/>
    <d v="2021-03-15T00:00:00"/>
    <d v="2021-03-15T14:37:00"/>
    <b v="0"/>
  </r>
  <r>
    <s v="March 16, 2021 at 06:20AM"/>
    <s v="March 16"/>
    <s v="2021"/>
    <x v="971"/>
    <x v="2"/>
    <s v="16"/>
    <d v="2021-03-16T00:00:00"/>
    <d v="2021-03-16T06:20:00"/>
    <b v="0"/>
  </r>
  <r>
    <s v="March 16, 2021 at 07:09AM"/>
    <s v="March 16"/>
    <s v="2021"/>
    <x v="777"/>
    <x v="2"/>
    <s v="16"/>
    <d v="2021-03-16T00:00:00"/>
    <d v="2021-03-16T07:09:00"/>
    <b v="0"/>
  </r>
  <r>
    <s v="March 16, 2021 at 09:35AM"/>
    <s v="March 16"/>
    <s v="2021"/>
    <x v="761"/>
    <x v="2"/>
    <s v="16"/>
    <d v="2021-03-16T00:00:00"/>
    <d v="2021-03-16T09:35:00"/>
    <b v="0"/>
  </r>
  <r>
    <s v="March 17, 2021 at 12:50PM"/>
    <s v="March 17"/>
    <s v="2021"/>
    <x v="54"/>
    <x v="2"/>
    <s v="17"/>
    <d v="2021-03-17T00:00:00"/>
    <d v="2021-03-17T12:50:00"/>
    <b v="0"/>
  </r>
  <r>
    <s v="March 17, 2021 at 04:12PM"/>
    <s v="March 17"/>
    <s v="2021"/>
    <x v="916"/>
    <x v="2"/>
    <s v="17"/>
    <d v="2021-03-17T00:00:00"/>
    <d v="2021-03-17T16:12:00"/>
    <b v="0"/>
  </r>
  <r>
    <s v="March 17, 2021 at 06:22PM"/>
    <s v="March 17"/>
    <s v="2021"/>
    <x v="344"/>
    <x v="2"/>
    <s v="17"/>
    <d v="2021-03-17T00:00:00"/>
    <d v="2021-03-17T18:22:00"/>
    <b v="0"/>
  </r>
  <r>
    <s v="March 18, 2021 at 11:21AM"/>
    <s v="March 18"/>
    <s v="2021"/>
    <x v="512"/>
    <x v="2"/>
    <s v="18"/>
    <d v="2021-03-18T00:00:00"/>
    <d v="2021-03-18T11:21:00"/>
    <b v="0"/>
  </r>
  <r>
    <s v="March 19, 2021 at 11:15AM"/>
    <s v="March 19"/>
    <s v="2021"/>
    <x v="717"/>
    <x v="2"/>
    <s v="19"/>
    <d v="2021-03-19T00:00:00"/>
    <d v="2021-03-19T11:15:00"/>
    <b v="0"/>
  </r>
  <r>
    <s v="March 19, 2021 at 11:30AM"/>
    <s v="March 19"/>
    <s v="2021"/>
    <x v="133"/>
    <x v="2"/>
    <s v="19"/>
    <d v="2021-03-19T00:00:00"/>
    <d v="2021-03-19T11:30:00"/>
    <b v="0"/>
  </r>
  <r>
    <s v="March 19, 2021 at 12:53PM"/>
    <s v="March 19"/>
    <s v="2021"/>
    <x v="602"/>
    <x v="2"/>
    <s v="19"/>
    <d v="2021-03-19T00:00:00"/>
    <d v="2021-03-19T12:53:00"/>
    <b v="0"/>
  </r>
  <r>
    <s v="March 20, 2021 at 11:59AM"/>
    <s v="March 20"/>
    <s v="2021"/>
    <x v="332"/>
    <x v="2"/>
    <s v="20"/>
    <d v="2021-03-20T00:00:00"/>
    <d v="2021-03-20T11:59:00"/>
    <b v="0"/>
  </r>
  <r>
    <s v="March 20, 2021 at 04:08PM"/>
    <s v="March 20"/>
    <s v="2021"/>
    <x v="734"/>
    <x v="2"/>
    <s v="20"/>
    <d v="2021-03-20T00:00:00"/>
    <d v="2021-03-20T16:08:00"/>
    <b v="0"/>
  </r>
  <r>
    <s v="March 20, 2021 at 08:22PM"/>
    <s v="March 20"/>
    <s v="2021"/>
    <x v="810"/>
    <x v="2"/>
    <s v="20"/>
    <d v="2021-03-20T00:00:00"/>
    <d v="2021-03-20T20:22:00"/>
    <b v="0"/>
  </r>
  <r>
    <s v="March 21, 2021 at 10:45AM"/>
    <s v="March 21"/>
    <s v="2021"/>
    <x v="902"/>
    <x v="2"/>
    <s v="21"/>
    <d v="2021-03-21T00:00:00"/>
    <d v="2021-03-21T10:45:00"/>
    <b v="0"/>
  </r>
  <r>
    <s v="March 21, 2021 at 04:10PM"/>
    <s v="March 21"/>
    <s v="2021"/>
    <x v="884"/>
    <x v="2"/>
    <s v="21"/>
    <d v="2021-03-21T00:00:00"/>
    <d v="2021-03-21T16:10:00"/>
    <b v="0"/>
  </r>
  <r>
    <s v="March 22, 2021 at 07:22AM"/>
    <s v="March 22"/>
    <s v="2021"/>
    <x v="1011"/>
    <x v="2"/>
    <s v="22"/>
    <d v="2021-03-22T00:00:00"/>
    <d v="2021-03-22T07:22:00"/>
    <b v="0"/>
  </r>
  <r>
    <s v="March 22, 2021 at 01:51PM"/>
    <s v="March 22"/>
    <s v="2021"/>
    <x v="280"/>
    <x v="2"/>
    <s v="22"/>
    <d v="2021-03-22T00:00:00"/>
    <d v="2021-03-22T13:51:00"/>
    <b v="0"/>
  </r>
  <r>
    <s v="March 23, 2021 at 11:28AM"/>
    <s v="March 23"/>
    <s v="2021"/>
    <x v="466"/>
    <x v="2"/>
    <s v="23"/>
    <d v="2021-03-23T00:00:00"/>
    <d v="2021-03-23T11:28:00"/>
    <b v="0"/>
  </r>
  <r>
    <s v="March 24, 2021 at 10:21AM"/>
    <s v="March 24"/>
    <s v="2021"/>
    <x v="939"/>
    <x v="2"/>
    <s v="24"/>
    <d v="2021-03-24T00:00:00"/>
    <d v="2021-03-24T10:21:00"/>
    <b v="0"/>
  </r>
  <r>
    <s v="March 24, 2021 at 11:44AM"/>
    <s v="March 24"/>
    <s v="2021"/>
    <x v="596"/>
    <x v="2"/>
    <s v="24"/>
    <d v="2021-03-24T00:00:00"/>
    <d v="2021-03-24T11:44:00"/>
    <b v="0"/>
  </r>
  <r>
    <s v="March 24, 2021 at 07:57PM"/>
    <s v="March 24"/>
    <s v="2021"/>
    <x v="844"/>
    <x v="2"/>
    <s v="24"/>
    <d v="2021-03-24T00:00:00"/>
    <d v="2021-03-24T19:57:00"/>
    <b v="0"/>
  </r>
  <r>
    <s v="March 25, 2021 at 06:52AM"/>
    <s v="March 25"/>
    <s v="2021"/>
    <x v="790"/>
    <x v="2"/>
    <s v="25"/>
    <d v="2021-03-25T00:00:00"/>
    <d v="2021-03-25T06:52:00"/>
    <b v="0"/>
  </r>
  <r>
    <s v="March 25, 2021 at 07:07AM"/>
    <s v="March 25"/>
    <s v="2021"/>
    <x v="680"/>
    <x v="2"/>
    <s v="25"/>
    <d v="2021-03-25T00:00:00"/>
    <d v="2021-03-25T07:07:00"/>
    <b v="0"/>
  </r>
  <r>
    <s v="March 26, 2021 at 08:19AM"/>
    <s v="March 26"/>
    <s v="2021"/>
    <x v="639"/>
    <x v="2"/>
    <s v="26"/>
    <d v="2021-03-26T00:00:00"/>
    <d v="2021-03-26T08:19:00"/>
    <b v="0"/>
  </r>
  <r>
    <s v="March 26, 2021 at 02:10PM"/>
    <s v="March 26"/>
    <s v="2021"/>
    <x v="846"/>
    <x v="2"/>
    <s v="26"/>
    <d v="2021-03-26T00:00:00"/>
    <d v="2021-03-26T14:10:00"/>
    <b v="0"/>
  </r>
  <r>
    <s v="March 26, 2021 at 05:28PM"/>
    <s v="March 26"/>
    <s v="2021"/>
    <x v="39"/>
    <x v="2"/>
    <s v="26"/>
    <d v="2021-03-26T00:00:00"/>
    <d v="2021-03-26T17:28:00"/>
    <b v="0"/>
  </r>
  <r>
    <s v="March 27, 2021 at 10:38AM"/>
    <s v="March 27"/>
    <s v="2021"/>
    <x v="323"/>
    <x v="2"/>
    <s v="27"/>
    <d v="2021-03-27T00:00:00"/>
    <d v="2021-03-27T10:38:00"/>
    <b v="0"/>
  </r>
  <r>
    <s v="March 27, 2021 at 09:33PM"/>
    <s v="March 27"/>
    <s v="2021"/>
    <x v="980"/>
    <x v="2"/>
    <s v="27"/>
    <d v="2021-03-27T00:00:00"/>
    <d v="2021-03-27T21:33:00"/>
    <b v="0"/>
  </r>
  <r>
    <s v="March 28, 2021 at 08:55AM"/>
    <s v="March 28"/>
    <s v="2021"/>
    <x v="417"/>
    <x v="2"/>
    <s v="28"/>
    <d v="2021-03-28T00:00:00"/>
    <d v="2021-03-28T08:55:00"/>
    <b v="0"/>
  </r>
  <r>
    <s v="March 28, 2021 at 12:01PM"/>
    <s v="March 28"/>
    <s v="2021"/>
    <x v="101"/>
    <x v="2"/>
    <s v="28"/>
    <d v="2021-03-28T00:00:00"/>
    <d v="2021-03-28T12:01:00"/>
    <b v="0"/>
  </r>
  <r>
    <s v="March 29, 2021 at 09:44AM"/>
    <s v="March 29"/>
    <s v="2021"/>
    <x v="149"/>
    <x v="2"/>
    <s v="29"/>
    <d v="2021-03-29T00:00:00"/>
    <d v="2021-03-29T09:44:00"/>
    <b v="0"/>
  </r>
  <r>
    <s v="March 30, 2021 at 12:14PM"/>
    <s v="March 30"/>
    <s v="2021"/>
    <x v="336"/>
    <x v="2"/>
    <s v="30"/>
    <d v="2021-03-30T00:00:00"/>
    <d v="2021-03-30T12:14:00"/>
    <b v="0"/>
  </r>
  <r>
    <s v="March 30, 2021 at 12:30PM"/>
    <s v="March 30"/>
    <s v="2021"/>
    <x v="158"/>
    <x v="2"/>
    <s v="30"/>
    <d v="2021-03-30T00:00:00"/>
    <d v="2021-03-30T12:30:00"/>
    <b v="0"/>
  </r>
  <r>
    <s v="March 31, 2021 at 07:37AM"/>
    <s v="March 31"/>
    <s v="2021"/>
    <x v="736"/>
    <x v="2"/>
    <s v="31"/>
    <d v="2021-03-31T00:00:00"/>
    <d v="2021-03-31T07:37:00"/>
    <b v="0"/>
  </r>
  <r>
    <s v="March 31, 2021 at 12:09PM"/>
    <s v="March 31"/>
    <s v="2021"/>
    <x v="479"/>
    <x v="2"/>
    <s v="31"/>
    <d v="2021-03-31T00:00:00"/>
    <d v="2021-03-31T12:09:00"/>
    <b v="0"/>
  </r>
  <r>
    <s v="March 31, 2021 at 04:15PM"/>
    <s v="March 31"/>
    <s v="2021"/>
    <x v="822"/>
    <x v="2"/>
    <s v="31"/>
    <d v="2021-03-31T00:00:00"/>
    <d v="2021-03-31T16:15:00"/>
    <b v="0"/>
  </r>
  <r>
    <s v="March 31, 2021 at 08:18PM"/>
    <s v="March 31"/>
    <s v="2021"/>
    <x v="490"/>
    <x v="2"/>
    <s v="31"/>
    <d v="2021-03-31T00:00:00"/>
    <d v="2021-03-31T20:18:00"/>
    <b v="0"/>
  </r>
  <r>
    <s v="April 02, 2021 at 06:09AM"/>
    <s v="April 02"/>
    <s v="2021"/>
    <x v="1012"/>
    <x v="3"/>
    <s v="02"/>
    <d v="2021-04-02T00:00:00"/>
    <d v="2021-04-02T06:09:00"/>
    <b v="0"/>
  </r>
  <r>
    <s v="April 04, 2021 at 08:27AM"/>
    <s v="April 04"/>
    <s v="2021"/>
    <x v="458"/>
    <x v="3"/>
    <s v="04"/>
    <d v="2021-04-04T00:00:00"/>
    <d v="2021-04-04T08:27:00"/>
    <b v="0"/>
  </r>
  <r>
    <s v="April 04, 2021 at 08:34AM"/>
    <s v="April 04"/>
    <s v="2021"/>
    <x v="227"/>
    <x v="3"/>
    <s v="04"/>
    <d v="2021-04-04T00:00:00"/>
    <d v="2021-04-04T08:34:00"/>
    <b v="0"/>
  </r>
  <r>
    <s v="April 04, 2021 at 10:33AM"/>
    <s v="April 04"/>
    <s v="2021"/>
    <x v="283"/>
    <x v="3"/>
    <s v="04"/>
    <d v="2021-04-04T00:00:00"/>
    <d v="2021-04-04T10:33:00"/>
    <b v="0"/>
  </r>
  <r>
    <s v="April 04, 2021 at 03:52PM"/>
    <s v="April 04"/>
    <s v="2021"/>
    <x v="888"/>
    <x v="3"/>
    <s v="04"/>
    <d v="2021-04-04T00:00:00"/>
    <d v="2021-04-04T15:52:00"/>
    <b v="0"/>
  </r>
  <r>
    <s v="April 05, 2021 at 06:07AM"/>
    <s v="April 05"/>
    <s v="2021"/>
    <x v="1013"/>
    <x v="3"/>
    <s v="05"/>
    <d v="2021-04-05T00:00:00"/>
    <d v="2021-04-05T06:07:00"/>
    <b v="0"/>
  </r>
  <r>
    <s v="April 05, 2021 at 09:50AM"/>
    <s v="April 05"/>
    <s v="2021"/>
    <x v="767"/>
    <x v="3"/>
    <s v="05"/>
    <d v="2021-04-05T00:00:00"/>
    <d v="2021-04-05T09:50:00"/>
    <b v="0"/>
  </r>
  <r>
    <s v="April 05, 2021 at 02:27PM"/>
    <s v="April 05"/>
    <s v="2021"/>
    <x v="287"/>
    <x v="3"/>
    <s v="05"/>
    <d v="2021-04-05T00:00:00"/>
    <d v="2021-04-05T14:27:00"/>
    <b v="0"/>
  </r>
  <r>
    <s v="April 06, 2021 at 10:36AM"/>
    <s v="April 06"/>
    <s v="2021"/>
    <x v="279"/>
    <x v="3"/>
    <s v="06"/>
    <d v="2021-04-06T00:00:00"/>
    <d v="2021-04-06T10:36:00"/>
    <b v="0"/>
  </r>
  <r>
    <s v="April 07, 2021 at 07:22AM"/>
    <s v="April 07"/>
    <s v="2021"/>
    <x v="1011"/>
    <x v="3"/>
    <s v="07"/>
    <d v="2021-04-07T00:00:00"/>
    <d v="2021-04-07T07:22:00"/>
    <b v="0"/>
  </r>
  <r>
    <s v="April 08, 2021 at 06:10PM"/>
    <s v="April 08"/>
    <s v="2021"/>
    <x v="295"/>
    <x v="3"/>
    <s v="08"/>
    <d v="2021-04-08T00:00:00"/>
    <d v="2021-04-08T18:10:00"/>
    <b v="0"/>
  </r>
  <r>
    <s v="April 09, 2021 at 06:19AM"/>
    <s v="April 09"/>
    <s v="2021"/>
    <x v="954"/>
    <x v="3"/>
    <s v="09"/>
    <d v="2021-04-09T00:00:00"/>
    <d v="2021-04-09T06:19:00"/>
    <b v="0"/>
  </r>
  <r>
    <s v="April 09, 2021 at 09:31AM"/>
    <s v="April 09"/>
    <s v="2021"/>
    <x v="716"/>
    <x v="3"/>
    <s v="09"/>
    <d v="2021-04-09T00:00:00"/>
    <d v="2021-04-09T09:31:00"/>
    <b v="0"/>
  </r>
  <r>
    <s v="April 10, 2021 at 08:52AM"/>
    <s v="April 10"/>
    <s v="2021"/>
    <x v="70"/>
    <x v="3"/>
    <s v="10"/>
    <d v="2021-04-10T00:00:00"/>
    <d v="2021-04-10T08:52:00"/>
    <b v="0"/>
  </r>
  <r>
    <s v="April 10, 2021 at 09:11PM"/>
    <s v="April 10"/>
    <s v="2021"/>
    <x v="831"/>
    <x v="3"/>
    <s v="10"/>
    <d v="2021-04-10T00:00:00"/>
    <d v="2021-04-10T21:11:00"/>
    <b v="0"/>
  </r>
  <r>
    <s v="April 11, 2021 at 07:39AM"/>
    <s v="April 11"/>
    <s v="2021"/>
    <x v="730"/>
    <x v="3"/>
    <s v="11"/>
    <d v="2021-04-11T00:00:00"/>
    <d v="2021-04-11T07:39:00"/>
    <b v="0"/>
  </r>
  <r>
    <s v="April 11, 2021 at 05:27PM"/>
    <s v="April 11"/>
    <s v="2021"/>
    <x v="352"/>
    <x v="3"/>
    <s v="11"/>
    <d v="2021-04-11T00:00:00"/>
    <d v="2021-04-11T17:27:00"/>
    <b v="0"/>
  </r>
  <r>
    <s v="April 11, 2021 at 06:41PM"/>
    <s v="April 11"/>
    <s v="2021"/>
    <x v="381"/>
    <x v="3"/>
    <s v="11"/>
    <d v="2021-04-11T00:00:00"/>
    <d v="2021-04-11T18:41:00"/>
    <b v="0"/>
  </r>
  <r>
    <s v="April 12, 2021 at 06:28PM"/>
    <s v="April 12"/>
    <s v="2021"/>
    <x v="1014"/>
    <x v="3"/>
    <s v="12"/>
    <d v="2021-04-12T00:00:00"/>
    <d v="2021-04-12T18:28:00"/>
    <b v="0"/>
  </r>
  <r>
    <s v="April 13, 2021 at 07:27AM"/>
    <s v="April 13"/>
    <s v="2021"/>
    <x v="726"/>
    <x v="3"/>
    <s v="13"/>
    <d v="2021-04-13T00:00:00"/>
    <d v="2021-04-13T07:27:00"/>
    <b v="0"/>
  </r>
  <r>
    <s v="April 13, 2021 at 06:50PM"/>
    <s v="April 13"/>
    <s v="2021"/>
    <x v="818"/>
    <x v="3"/>
    <s v="13"/>
    <d v="2021-04-13T00:00:00"/>
    <d v="2021-04-13T18:50:00"/>
    <b v="0"/>
  </r>
  <r>
    <s v="April 13, 2021 at 08:20PM"/>
    <s v="April 13"/>
    <s v="2021"/>
    <x v="923"/>
    <x v="3"/>
    <s v="13"/>
    <d v="2021-04-13T00:00:00"/>
    <d v="2021-04-13T20:20:00"/>
    <b v="0"/>
  </r>
  <r>
    <s v="April 14, 2021 at 11:02AM"/>
    <s v="April 14"/>
    <s v="2021"/>
    <x v="388"/>
    <x v="3"/>
    <s v="14"/>
    <d v="2021-04-14T00:00:00"/>
    <d v="2021-04-14T11:02:00"/>
    <b v="0"/>
  </r>
  <r>
    <s v="April 14, 2021 at 11:30AM"/>
    <s v="April 14"/>
    <s v="2021"/>
    <x v="133"/>
    <x v="3"/>
    <s v="14"/>
    <d v="2021-04-14T00:00:00"/>
    <d v="2021-04-14T11:30:00"/>
    <b v="0"/>
  </r>
  <r>
    <s v="April 14, 2021 at 01:12PM"/>
    <s v="April 14"/>
    <s v="2021"/>
    <x v="718"/>
    <x v="3"/>
    <s v="14"/>
    <d v="2021-04-14T00:00:00"/>
    <d v="2021-04-14T13:12:00"/>
    <b v="0"/>
  </r>
  <r>
    <s v="April 14, 2021 at 02:04PM"/>
    <s v="April 14"/>
    <s v="2021"/>
    <x v="9"/>
    <x v="3"/>
    <s v="14"/>
    <d v="2021-04-14T00:00:00"/>
    <d v="2021-04-14T14:04:00"/>
    <b v="0"/>
  </r>
  <r>
    <s v="April 15, 2021 at 12:30PM"/>
    <s v="April 15"/>
    <s v="2021"/>
    <x v="158"/>
    <x v="3"/>
    <s v="15"/>
    <d v="2021-04-15T00:00:00"/>
    <d v="2021-04-15T12:30:00"/>
    <b v="0"/>
  </r>
  <r>
    <s v="April 16, 2021 at 11:06AM"/>
    <s v="April 16"/>
    <s v="2021"/>
    <x v="259"/>
    <x v="3"/>
    <s v="16"/>
    <d v="2021-04-16T00:00:00"/>
    <d v="2021-04-16T11:06:00"/>
    <b v="0"/>
  </r>
  <r>
    <s v="April 16, 2021 at 11:29AM"/>
    <s v="April 16"/>
    <s v="2021"/>
    <x v="232"/>
    <x v="3"/>
    <s v="16"/>
    <d v="2021-04-16T00:00:00"/>
    <d v="2021-04-16T11:29:00"/>
    <b v="0"/>
  </r>
  <r>
    <s v="April 16, 2021 at 08:09PM"/>
    <s v="April 16"/>
    <s v="2021"/>
    <x v="188"/>
    <x v="3"/>
    <s v="16"/>
    <d v="2021-04-16T00:00:00"/>
    <d v="2021-04-16T20:09:00"/>
    <b v="0"/>
  </r>
  <r>
    <s v="April 17, 2021 at 07:12AM"/>
    <s v="April 17"/>
    <s v="2021"/>
    <x v="973"/>
    <x v="3"/>
    <s v="17"/>
    <d v="2021-04-17T00:00:00"/>
    <d v="2021-04-17T07:12:00"/>
    <b v="0"/>
  </r>
  <r>
    <s v="April 17, 2021 at 09:39AM"/>
    <s v="April 17"/>
    <s v="2021"/>
    <x v="834"/>
    <x v="3"/>
    <s v="17"/>
    <d v="2021-04-17T00:00:00"/>
    <d v="2021-04-17T09:39:00"/>
    <b v="0"/>
  </r>
  <r>
    <s v="April 17, 2021 at 05:15PM"/>
    <s v="April 17"/>
    <s v="2021"/>
    <x v="935"/>
    <x v="3"/>
    <s v="17"/>
    <d v="2021-04-17T00:00:00"/>
    <d v="2021-04-17T17:15:00"/>
    <b v="0"/>
  </r>
  <r>
    <s v="April 18, 2021 at 11:53AM"/>
    <s v="April 18"/>
    <s v="2021"/>
    <x v="47"/>
    <x v="3"/>
    <s v="18"/>
    <d v="2021-04-18T00:00:00"/>
    <d v="2021-04-18T11:53:00"/>
    <b v="0"/>
  </r>
  <r>
    <s v="April 18, 2021 at 12:17PM"/>
    <s v="April 18"/>
    <s v="2021"/>
    <x v="286"/>
    <x v="3"/>
    <s v="18"/>
    <d v="2021-04-18T00:00:00"/>
    <d v="2021-04-18T12:17:00"/>
    <b v="0"/>
  </r>
  <r>
    <s v="April 18, 2021 at 04:27PM"/>
    <s v="April 18"/>
    <s v="2021"/>
    <x v="1010"/>
    <x v="3"/>
    <s v="18"/>
    <d v="2021-04-18T00:00:00"/>
    <d v="2021-04-18T16:27:00"/>
    <b v="0"/>
  </r>
  <r>
    <s v="April 19, 2021 at 06:47AM"/>
    <s v="April 19"/>
    <s v="2021"/>
    <x v="746"/>
    <x v="3"/>
    <s v="19"/>
    <d v="2021-04-19T00:00:00"/>
    <d v="2021-04-19T06:47:00"/>
    <b v="0"/>
  </r>
  <r>
    <s v="April 20, 2021 at 10:40AM"/>
    <s v="April 20"/>
    <s v="2021"/>
    <x v="368"/>
    <x v="3"/>
    <s v="20"/>
    <d v="2021-04-20T00:00:00"/>
    <d v="2021-04-20T10:40:00"/>
    <b v="0"/>
  </r>
  <r>
    <s v="April 20, 2021 at 12:27PM"/>
    <s v="April 20"/>
    <s v="2021"/>
    <x v="335"/>
    <x v="3"/>
    <s v="20"/>
    <d v="2021-04-20T00:00:00"/>
    <d v="2021-04-20T12:27:00"/>
    <b v="0"/>
  </r>
  <r>
    <s v="April 21, 2021 at 06:02AM"/>
    <s v="April 21"/>
    <s v="2021"/>
    <x v="1015"/>
    <x v="3"/>
    <s v="21"/>
    <d v="2021-04-21T00:00:00"/>
    <d v="2021-04-21T06:02:00"/>
    <b v="0"/>
  </r>
  <r>
    <s v="April 21, 2021 at 06:56AM"/>
    <s v="April 21"/>
    <s v="2021"/>
    <x v="955"/>
    <x v="3"/>
    <s v="21"/>
    <d v="2021-04-21T00:00:00"/>
    <d v="2021-04-21T06:56:00"/>
    <b v="0"/>
  </r>
  <r>
    <s v="April 21, 2021 at 09:45AM"/>
    <s v="April 21"/>
    <s v="2021"/>
    <x v="819"/>
    <x v="3"/>
    <s v="21"/>
    <d v="2021-04-21T00:00:00"/>
    <d v="2021-04-21T09:45:00"/>
    <b v="0"/>
  </r>
  <r>
    <s v="April 21, 2021 at 10:53AM"/>
    <s v="April 21"/>
    <s v="2021"/>
    <x v="24"/>
    <x v="3"/>
    <s v="21"/>
    <d v="2021-04-21T00:00:00"/>
    <d v="2021-04-21T10:53:00"/>
    <b v="0"/>
  </r>
  <r>
    <s v="April 21, 2021 at 01:55PM"/>
    <s v="April 21"/>
    <s v="2021"/>
    <x v="506"/>
    <x v="3"/>
    <s v="21"/>
    <d v="2021-04-21T00:00:00"/>
    <d v="2021-04-21T13:55:00"/>
    <b v="0"/>
  </r>
  <r>
    <s v="April 23, 2021 at 09:03AM"/>
    <s v="April 23"/>
    <s v="2021"/>
    <x v="306"/>
    <x v="3"/>
    <s v="23"/>
    <d v="2021-04-23T00:00:00"/>
    <d v="2021-04-23T09:03:00"/>
    <b v="0"/>
  </r>
  <r>
    <s v="April 23, 2021 at 12:35PM"/>
    <s v="April 23"/>
    <s v="2021"/>
    <x v="836"/>
    <x v="3"/>
    <s v="23"/>
    <d v="2021-04-23T00:00:00"/>
    <d v="2021-04-23T12:35:00"/>
    <b v="0"/>
  </r>
  <r>
    <s v="April 23, 2021 at 07:06PM"/>
    <s v="April 23"/>
    <s v="2021"/>
    <x v="728"/>
    <x v="3"/>
    <s v="23"/>
    <d v="2021-04-23T00:00:00"/>
    <d v="2021-04-23T19:06:00"/>
    <b v="0"/>
  </r>
  <r>
    <s v="April 24, 2021 at 07:49AM"/>
    <s v="April 24"/>
    <s v="2021"/>
    <x v="987"/>
    <x v="3"/>
    <s v="24"/>
    <d v="2021-04-24T00:00:00"/>
    <d v="2021-04-24T07:49:00"/>
    <b v="0"/>
  </r>
  <r>
    <s v="April 25, 2021 at 01:22PM"/>
    <s v="April 25"/>
    <s v="2021"/>
    <x v="139"/>
    <x v="3"/>
    <s v="25"/>
    <d v="2021-04-25T00:00:00"/>
    <d v="2021-04-25T13:22:00"/>
    <b v="0"/>
  </r>
  <r>
    <s v="April 25, 2021 at 08:40PM"/>
    <s v="April 25"/>
    <s v="2021"/>
    <x v="78"/>
    <x v="3"/>
    <s v="25"/>
    <d v="2021-04-25T00:00:00"/>
    <d v="2021-04-25T20:40:00"/>
    <b v="0"/>
  </r>
  <r>
    <s v="April 26, 2021 at 07:13AM"/>
    <s v="April 26"/>
    <s v="2021"/>
    <x v="1016"/>
    <x v="3"/>
    <s v="26"/>
    <d v="2021-04-26T00:00:00"/>
    <d v="2021-04-26T07:13:00"/>
    <b v="1"/>
  </r>
  <r>
    <s v="April 26, 2021 at 07:15AM"/>
    <s v="April 26"/>
    <s v="2021"/>
    <x v="1017"/>
    <x v="3"/>
    <s v="26"/>
    <d v="2021-04-26T00:00:00"/>
    <d v="2021-04-26T07:15:00"/>
    <b v="1"/>
  </r>
  <r>
    <s v="April 26, 2021 at 12:08PM"/>
    <s v="April 26"/>
    <s v="2021"/>
    <x v="838"/>
    <x v="3"/>
    <s v="26"/>
    <d v="2021-04-26T00:00:00"/>
    <d v="2021-04-26T12:08:00"/>
    <b v="0"/>
  </r>
  <r>
    <s v="April 26, 2021 at 02:38PM"/>
    <s v="April 26"/>
    <s v="2021"/>
    <x v="201"/>
    <x v="3"/>
    <s v="26"/>
    <d v="2021-04-26T00:00:00"/>
    <d v="2021-04-26T14:38:00"/>
    <b v="0"/>
  </r>
  <r>
    <s v="April 26, 2021 at 07:33PM"/>
    <s v="April 26"/>
    <s v="2021"/>
    <x v="100"/>
    <x v="3"/>
    <s v="26"/>
    <d v="2021-04-26T00:00:00"/>
    <d v="2021-04-26T19:33:00"/>
    <b v="0"/>
  </r>
  <r>
    <s v="April 26, 2021 at 08:37PM"/>
    <s v="April 26"/>
    <s v="2021"/>
    <x v="452"/>
    <x v="3"/>
    <s v="26"/>
    <d v="2021-04-26T00:00:00"/>
    <d v="2021-04-26T20:37:00"/>
    <b v="0"/>
  </r>
  <r>
    <s v="April 27, 2021 at 07:31AM"/>
    <s v="April 27"/>
    <s v="2021"/>
    <x v="915"/>
    <x v="3"/>
    <s v="27"/>
    <d v="2021-04-27T00:00:00"/>
    <d v="2021-04-27T07:31:00"/>
    <b v="0"/>
  </r>
  <r>
    <s v="April 27, 2021 at 11:24AM"/>
    <s v="April 27"/>
    <s v="2021"/>
    <x v="73"/>
    <x v="3"/>
    <s v="27"/>
    <d v="2021-04-27T00:00:00"/>
    <d v="2021-04-27T11:24:00"/>
    <b v="0"/>
  </r>
  <r>
    <s v="April 27, 2021 at 12:13PM"/>
    <s v="April 27"/>
    <s v="2021"/>
    <x v="907"/>
    <x v="3"/>
    <s v="27"/>
    <d v="2021-04-27T00:00:00"/>
    <d v="2021-04-27T12:13:00"/>
    <b v="0"/>
  </r>
  <r>
    <s v="April 27, 2021 at 06:47PM"/>
    <s v="April 27"/>
    <s v="2021"/>
    <x v="580"/>
    <x v="3"/>
    <s v="27"/>
    <d v="2021-04-27T00:00:00"/>
    <d v="2021-04-27T18:47:00"/>
    <b v="0"/>
  </r>
  <r>
    <s v="April 28, 2021 at 09:13AM"/>
    <s v="April 28"/>
    <s v="2021"/>
    <x v="770"/>
    <x v="3"/>
    <s v="28"/>
    <d v="2021-04-28T00:00:00"/>
    <d v="2021-04-28T09:13:00"/>
    <b v="0"/>
  </r>
  <r>
    <s v="April 28, 2021 at 12:01PM"/>
    <s v="April 28"/>
    <s v="2021"/>
    <x v="101"/>
    <x v="3"/>
    <s v="28"/>
    <d v="2021-04-28T00:00:00"/>
    <d v="2021-04-28T12:01:00"/>
    <b v="0"/>
  </r>
  <r>
    <s v="May 02, 2021 at 08:49PM"/>
    <s v="May 02"/>
    <s v="2021"/>
    <x v="660"/>
    <x v="4"/>
    <s v="02"/>
    <d v="2021-05-02T00:00:00"/>
    <d v="2021-05-02T20:49:00"/>
    <b v="0"/>
  </r>
  <r>
    <s v="May 03, 2021 at 01:00PM"/>
    <s v="May 03"/>
    <s v="2021"/>
    <x v="622"/>
    <x v="4"/>
    <s v="03"/>
    <d v="2021-05-03T00:00:00"/>
    <d v="2021-05-03T13:00:00"/>
    <b v="0"/>
  </r>
  <r>
    <s v="May 03, 2021 at 02:13PM"/>
    <s v="May 03"/>
    <s v="2021"/>
    <x v="813"/>
    <x v="4"/>
    <s v="03"/>
    <d v="2021-05-03T00:00:00"/>
    <d v="2021-05-03T14:13:00"/>
    <b v="0"/>
  </r>
  <r>
    <s v="May 04, 2021 at 07:34AM"/>
    <s v="May 04"/>
    <s v="2021"/>
    <x v="251"/>
    <x v="4"/>
    <s v="04"/>
    <d v="2021-05-04T00:00:00"/>
    <d v="2021-05-04T07:34:00"/>
    <b v="0"/>
  </r>
  <r>
    <s v="May 04, 2021 at 07:59AM"/>
    <s v="May 04"/>
    <s v="2021"/>
    <x v="521"/>
    <x v="4"/>
    <s v="04"/>
    <d v="2021-05-04T00:00:00"/>
    <d v="2021-05-04T07:59:00"/>
    <b v="0"/>
  </r>
  <r>
    <s v="May 04, 2021 at 11:03AM"/>
    <s v="May 04"/>
    <s v="2021"/>
    <x v="88"/>
    <x v="4"/>
    <s v="04"/>
    <d v="2021-05-04T00:00:00"/>
    <d v="2021-05-04T11:03:00"/>
    <b v="0"/>
  </r>
  <r>
    <s v="May 04, 2021 at 02:24PM"/>
    <s v="May 04"/>
    <s v="2021"/>
    <x v="787"/>
    <x v="4"/>
    <s v="04"/>
    <d v="2021-05-04T00:00:00"/>
    <d v="2021-05-04T14:24:00"/>
    <b v="0"/>
  </r>
  <r>
    <s v="May 05, 2021 at 09:04AM"/>
    <s v="May 05"/>
    <s v="2021"/>
    <x v="307"/>
    <x v="4"/>
    <s v="05"/>
    <d v="2021-05-05T00:00:00"/>
    <d v="2021-05-05T09:04:00"/>
    <b v="0"/>
  </r>
  <r>
    <s v="May 05, 2021 at 04:59PM"/>
    <s v="May 05"/>
    <s v="2021"/>
    <x v="626"/>
    <x v="4"/>
    <s v="05"/>
    <d v="2021-05-05T00:00:00"/>
    <d v="2021-05-05T16:59:00"/>
    <b v="0"/>
  </r>
  <r>
    <s v="May 06, 2021 at 09:10PM"/>
    <s v="May 06"/>
    <s v="2021"/>
    <x v="864"/>
    <x v="4"/>
    <s v="06"/>
    <d v="2021-05-06T00:00:00"/>
    <d v="2021-05-06T21:10:00"/>
    <b v="0"/>
  </r>
  <r>
    <s v="May 07, 2021 at 04:43PM"/>
    <s v="May 07"/>
    <s v="2021"/>
    <x v="460"/>
    <x v="4"/>
    <s v="07"/>
    <d v="2021-05-07T00:00:00"/>
    <d v="2021-05-07T16:43:00"/>
    <b v="0"/>
  </r>
  <r>
    <s v="May 07, 2021 at 09:28PM"/>
    <s v="May 07"/>
    <s v="2021"/>
    <x v="868"/>
    <x v="4"/>
    <s v="07"/>
    <d v="2021-05-07T00:00:00"/>
    <d v="2021-05-07T21:28:00"/>
    <b v="0"/>
  </r>
  <r>
    <s v="May 08, 2021 at 09:58AM"/>
    <s v="May 08"/>
    <s v="2021"/>
    <x v="673"/>
    <x v="4"/>
    <s v="08"/>
    <d v="2021-05-08T00:00:00"/>
    <d v="2021-05-08T09:58:00"/>
    <b v="0"/>
  </r>
  <r>
    <s v="May 08, 2021 at 09:37PM"/>
    <s v="May 08"/>
    <s v="2021"/>
    <x v="633"/>
    <x v="4"/>
    <s v="08"/>
    <d v="2021-05-08T00:00:00"/>
    <d v="2021-05-08T21:37:00"/>
    <b v="0"/>
  </r>
  <r>
    <s v="May 09, 2021 at 11:22AM"/>
    <s v="May 09"/>
    <s v="2021"/>
    <x v="943"/>
    <x v="4"/>
    <s v="09"/>
    <d v="2021-05-09T00:00:00"/>
    <d v="2021-05-09T11:22:00"/>
    <b v="0"/>
  </r>
  <r>
    <s v="May 09, 2021 at 06:49PM"/>
    <s v="May 09"/>
    <s v="2021"/>
    <x v="492"/>
    <x v="4"/>
    <s v="09"/>
    <d v="2021-05-09T00:00:00"/>
    <d v="2021-05-09T18:49:00"/>
    <b v="0"/>
  </r>
  <r>
    <s v="May 09, 2021 at 08:55PM"/>
    <s v="May 09"/>
    <s v="2021"/>
    <x v="478"/>
    <x v="4"/>
    <s v="09"/>
    <d v="2021-05-09T00:00:00"/>
    <d v="2021-05-09T20:55:00"/>
    <b v="0"/>
  </r>
  <r>
    <s v="May 10, 2021 at 05:58AM"/>
    <s v="May 10"/>
    <s v="2021"/>
    <x v="1018"/>
    <x v="4"/>
    <s v="10"/>
    <d v="2021-05-10T00:00:00"/>
    <d v="2021-05-10T05:58:00"/>
    <b v="0"/>
  </r>
  <r>
    <s v="May 10, 2021 at 11:10AM"/>
    <s v="May 10"/>
    <s v="2021"/>
    <x v="573"/>
    <x v="4"/>
    <s v="10"/>
    <d v="2021-05-10T00:00:00"/>
    <d v="2021-05-10T11:10:00"/>
    <b v="0"/>
  </r>
  <r>
    <s v="May 10, 2021 at 01:07PM"/>
    <s v="May 10"/>
    <s v="2021"/>
    <x v="418"/>
    <x v="4"/>
    <s v="10"/>
    <d v="2021-05-10T00:00:00"/>
    <d v="2021-05-10T13:07:00"/>
    <b v="0"/>
  </r>
  <r>
    <s v="May 10, 2021 at 01:35PM"/>
    <s v="May 10"/>
    <s v="2021"/>
    <x v="22"/>
    <x v="4"/>
    <s v="10"/>
    <d v="2021-05-10T00:00:00"/>
    <d v="2021-05-10T13:35:00"/>
    <b v="0"/>
  </r>
  <r>
    <s v="May 11, 2021 at 10:22AM"/>
    <s v="May 11"/>
    <s v="2021"/>
    <x v="328"/>
    <x v="4"/>
    <s v="11"/>
    <d v="2021-05-11T00:00:00"/>
    <d v="2021-05-11T10:22:00"/>
    <b v="0"/>
  </r>
  <r>
    <s v="May 11, 2021 at 11:01AM"/>
    <s v="May 11"/>
    <s v="2021"/>
    <x v="304"/>
    <x v="4"/>
    <s v="11"/>
    <d v="2021-05-11T00:00:00"/>
    <d v="2021-05-11T11:01:00"/>
    <b v="0"/>
  </r>
  <r>
    <s v="May 11, 2021 at 02:14PM"/>
    <s v="May 11"/>
    <s v="2021"/>
    <x v="623"/>
    <x v="4"/>
    <s v="11"/>
    <d v="2021-05-11T00:00:00"/>
    <d v="2021-05-11T14:14:00"/>
    <b v="0"/>
  </r>
  <r>
    <s v="May 12, 2021 at 06:32AM"/>
    <s v="May 12"/>
    <s v="2021"/>
    <x v="975"/>
    <x v="4"/>
    <s v="12"/>
    <d v="2021-05-12T00:00:00"/>
    <d v="2021-05-12T06:32:00"/>
    <b v="0"/>
  </r>
  <r>
    <s v="May 12, 2021 at 11:59AM"/>
    <s v="May 12"/>
    <s v="2021"/>
    <x v="332"/>
    <x v="4"/>
    <s v="12"/>
    <d v="2021-05-12T00:00:00"/>
    <d v="2021-05-12T11:59:00"/>
    <b v="0"/>
  </r>
  <r>
    <s v="May 12, 2021 at 02:46PM"/>
    <s v="May 12"/>
    <s v="2021"/>
    <x v="652"/>
    <x v="4"/>
    <s v="12"/>
    <d v="2021-05-12T00:00:00"/>
    <d v="2021-05-12T14:46:00"/>
    <b v="0"/>
  </r>
  <r>
    <s v="May 12, 2021 at 06:46PM"/>
    <s v="May 12"/>
    <s v="2021"/>
    <x v="544"/>
    <x v="4"/>
    <s v="12"/>
    <d v="2021-05-12T00:00:00"/>
    <d v="2021-05-12T18:46:00"/>
    <b v="0"/>
  </r>
  <r>
    <s v="May 13, 2021 at 10:46AM"/>
    <s v="May 13"/>
    <s v="2021"/>
    <x v="972"/>
    <x v="4"/>
    <s v="13"/>
    <d v="2021-05-13T00:00:00"/>
    <d v="2021-05-13T10:46:00"/>
    <b v="0"/>
  </r>
  <r>
    <s v="May 13, 2021 at 09:23PM"/>
    <s v="May 13"/>
    <s v="2021"/>
    <x v="964"/>
    <x v="4"/>
    <s v="13"/>
    <d v="2021-05-13T00:00:00"/>
    <d v="2021-05-13T21:23:00"/>
    <b v="0"/>
  </r>
  <r>
    <s v="May 14, 2021 at 04:43PM"/>
    <s v="May 14"/>
    <s v="2021"/>
    <x v="460"/>
    <x v="4"/>
    <s v="14"/>
    <d v="2021-05-14T00:00:00"/>
    <d v="2021-05-14T16:43:00"/>
    <b v="0"/>
  </r>
  <r>
    <s v="May 15, 2021 at 09:42AM"/>
    <s v="May 15"/>
    <s v="2021"/>
    <x v="525"/>
    <x v="4"/>
    <s v="15"/>
    <d v="2021-05-15T00:00:00"/>
    <d v="2021-05-15T09:42:00"/>
    <b v="0"/>
  </r>
  <r>
    <s v="May 16, 2021 at 06:36AM"/>
    <s v="May 16"/>
    <s v="2021"/>
    <x v="793"/>
    <x v="4"/>
    <s v="16"/>
    <d v="2021-05-16T00:00:00"/>
    <d v="2021-05-16T06:36:00"/>
    <b v="0"/>
  </r>
  <r>
    <s v="May 16, 2021 at 08:00PM"/>
    <s v="May 16"/>
    <s v="2021"/>
    <x v="693"/>
    <x v="4"/>
    <s v="16"/>
    <d v="2021-05-16T00:00:00"/>
    <d v="2021-05-16T20:00:00"/>
    <b v="0"/>
  </r>
  <r>
    <s v="May 17, 2021 at 04:54PM"/>
    <s v="May 17"/>
    <s v="2021"/>
    <x v="473"/>
    <x v="4"/>
    <s v="17"/>
    <d v="2021-05-17T00:00:00"/>
    <d v="2021-05-17T16:54:00"/>
    <b v="0"/>
  </r>
  <r>
    <s v="May 17, 2021 at 05:42PM"/>
    <s v="May 17"/>
    <s v="2021"/>
    <x v="690"/>
    <x v="4"/>
    <s v="17"/>
    <d v="2021-05-17T00:00:00"/>
    <d v="2021-05-17T17:42:00"/>
    <b v="0"/>
  </r>
  <r>
    <s v="May 18, 2021 at 01:40PM"/>
    <s v="May 18"/>
    <s v="2021"/>
    <x v="523"/>
    <x v="4"/>
    <s v="18"/>
    <d v="2021-05-18T00:00:00"/>
    <d v="2021-05-18T13:40:00"/>
    <b v="0"/>
  </r>
  <r>
    <s v="May 18, 2021 at 02:59PM"/>
    <s v="May 18"/>
    <s v="2021"/>
    <x v="276"/>
    <x v="4"/>
    <s v="18"/>
    <d v="2021-05-18T00:00:00"/>
    <d v="2021-05-18T14:59:00"/>
    <b v="0"/>
  </r>
  <r>
    <s v="May 18, 2021 at 06:01PM"/>
    <s v="May 18"/>
    <s v="2021"/>
    <x v="255"/>
    <x v="4"/>
    <s v="18"/>
    <d v="2021-05-18T00:00:00"/>
    <d v="2021-05-18T18:01:00"/>
    <b v="0"/>
  </r>
  <r>
    <s v="May 19, 2021 at 07:24AM"/>
    <s v="May 19"/>
    <s v="2021"/>
    <x v="583"/>
    <x v="4"/>
    <s v="19"/>
    <d v="2021-05-19T00:00:00"/>
    <d v="2021-05-19T07:24:00"/>
    <b v="0"/>
  </r>
  <r>
    <s v="May 19, 2021 at 11:18AM"/>
    <s v="May 19"/>
    <s v="2021"/>
    <x v="202"/>
    <x v="4"/>
    <s v="19"/>
    <d v="2021-05-19T00:00:00"/>
    <d v="2021-05-19T11:18:00"/>
    <b v="0"/>
  </r>
  <r>
    <s v="May 19, 2021 at 06:07PM"/>
    <s v="May 19"/>
    <s v="2021"/>
    <x v="123"/>
    <x v="4"/>
    <s v="19"/>
    <d v="2021-05-19T00:00:00"/>
    <d v="2021-05-19T18:07:00"/>
    <b v="0"/>
  </r>
  <r>
    <s v="May 20, 2021 at 04:37PM"/>
    <s v="May 20"/>
    <s v="2021"/>
    <x v="783"/>
    <x v="4"/>
    <s v="20"/>
    <d v="2021-05-20T00:00:00"/>
    <d v="2021-05-20T16:37:00"/>
    <b v="0"/>
  </r>
  <r>
    <s v="May 20, 2021 at 07:43PM"/>
    <s v="May 20"/>
    <s v="2021"/>
    <x v="843"/>
    <x v="4"/>
    <s v="20"/>
    <d v="2021-05-20T00:00:00"/>
    <d v="2021-05-20T19:43:00"/>
    <b v="0"/>
  </r>
  <r>
    <s v="May 20, 2021 at 09:13PM"/>
    <s v="May 20"/>
    <s v="2021"/>
    <x v="447"/>
    <x v="4"/>
    <s v="20"/>
    <d v="2021-05-20T00:00:00"/>
    <d v="2021-05-20T21:13:00"/>
    <b v="0"/>
  </r>
  <r>
    <s v="May 21, 2021 at 08:18AM"/>
    <s v="May 21"/>
    <s v="2021"/>
    <x v="850"/>
    <x v="4"/>
    <s v="21"/>
    <d v="2021-05-21T00:00:00"/>
    <d v="2021-05-21T08:18:00"/>
    <b v="0"/>
  </r>
  <r>
    <s v="May 21, 2021 at 03:41PM"/>
    <s v="May 21"/>
    <s v="2021"/>
    <x v="671"/>
    <x v="4"/>
    <s v="21"/>
    <d v="2021-05-21T00:00:00"/>
    <d v="2021-05-21T15:41:00"/>
    <b v="0"/>
  </r>
  <r>
    <s v="May 21, 2021 at 07:26PM"/>
    <s v="May 21"/>
    <s v="2021"/>
    <x v="240"/>
    <x v="4"/>
    <s v="21"/>
    <d v="2021-05-21T00:00:00"/>
    <d v="2021-05-21T19:26:00"/>
    <b v="0"/>
  </r>
  <r>
    <s v="May 22, 2021 at 09:12AM"/>
    <s v="May 22"/>
    <s v="2021"/>
    <x v="422"/>
    <x v="4"/>
    <s v="22"/>
    <d v="2021-05-22T00:00:00"/>
    <d v="2021-05-22T09:12:00"/>
    <b v="0"/>
  </r>
  <r>
    <s v="May 22, 2021 at 01:47PM"/>
    <s v="May 22"/>
    <s v="2021"/>
    <x v="455"/>
    <x v="4"/>
    <s v="22"/>
    <d v="2021-05-22T00:00:00"/>
    <d v="2021-05-22T13:47:00"/>
    <b v="0"/>
  </r>
  <r>
    <s v="May 23, 2021 at 02:02PM"/>
    <s v="May 23"/>
    <s v="2021"/>
    <x v="8"/>
    <x v="4"/>
    <s v="23"/>
    <d v="2021-05-23T00:00:00"/>
    <d v="2021-05-23T14:02:00"/>
    <b v="0"/>
  </r>
  <r>
    <s v="May 23, 2021 at 08:59PM"/>
    <s v="May 23"/>
    <s v="2021"/>
    <x v="505"/>
    <x v="4"/>
    <s v="23"/>
    <d v="2021-05-23T00:00:00"/>
    <d v="2021-05-23T20:59:00"/>
    <b v="0"/>
  </r>
  <r>
    <s v="May 24, 2021 at 06:50AM"/>
    <s v="May 24"/>
    <s v="2021"/>
    <x v="776"/>
    <x v="4"/>
    <s v="24"/>
    <d v="2021-05-24T00:00:00"/>
    <d v="2021-05-24T06:50:00"/>
    <b v="0"/>
  </r>
  <r>
    <s v="May 25, 2021 at 02:32PM"/>
    <s v="May 25"/>
    <s v="2021"/>
    <x v="435"/>
    <x v="4"/>
    <s v="25"/>
    <d v="2021-05-25T00:00:00"/>
    <d v="2021-05-25T14:32:00"/>
    <b v="0"/>
  </r>
  <r>
    <s v="May 25, 2021 at 06:48PM"/>
    <s v="May 25"/>
    <s v="2021"/>
    <x v="334"/>
    <x v="4"/>
    <s v="25"/>
    <d v="2021-05-25T00:00:00"/>
    <d v="2021-05-25T18:48:00"/>
    <b v="0"/>
  </r>
  <r>
    <s v="May 26, 2021 at 09:38AM"/>
    <s v="May 26"/>
    <s v="2021"/>
    <x v="234"/>
    <x v="4"/>
    <s v="26"/>
    <d v="2021-05-26T00:00:00"/>
    <d v="2021-05-26T09:38:00"/>
    <b v="0"/>
  </r>
  <r>
    <s v="May 26, 2021 at 12:43PM"/>
    <s v="May 26"/>
    <s v="2021"/>
    <x v="481"/>
    <x v="4"/>
    <s v="26"/>
    <d v="2021-05-26T00:00:00"/>
    <d v="2021-05-26T12:43:00"/>
    <b v="0"/>
  </r>
  <r>
    <s v="May 27, 2021 at 06:15AM"/>
    <s v="May 27"/>
    <s v="2021"/>
    <x v="797"/>
    <x v="4"/>
    <s v="27"/>
    <d v="2021-05-27T00:00:00"/>
    <d v="2021-05-27T06:15:00"/>
    <b v="0"/>
  </r>
  <r>
    <s v="May 27, 2021 at 07:26AM"/>
    <s v="May 27"/>
    <s v="2021"/>
    <x v="264"/>
    <x v="4"/>
    <s v="27"/>
    <d v="2021-05-27T00:00:00"/>
    <d v="2021-05-27T07:26:00"/>
    <b v="0"/>
  </r>
  <r>
    <s v="May 27, 2021 at 08:47AM"/>
    <s v="May 27"/>
    <s v="2021"/>
    <x v="723"/>
    <x v="4"/>
    <s v="27"/>
    <d v="2021-05-27T00:00:00"/>
    <d v="2021-05-27T08:47:00"/>
    <b v="0"/>
  </r>
  <r>
    <s v="May 27, 2021 at 05:43PM"/>
    <s v="May 27"/>
    <s v="2021"/>
    <x v="856"/>
    <x v="4"/>
    <s v="27"/>
    <d v="2021-05-27T00:00:00"/>
    <d v="2021-05-27T17:43:00"/>
    <b v="0"/>
  </r>
  <r>
    <s v="May 28, 2021 at 10:46AM"/>
    <s v="May 28"/>
    <s v="2021"/>
    <x v="972"/>
    <x v="4"/>
    <s v="28"/>
    <d v="2021-05-28T00:00:00"/>
    <d v="2021-05-28T10:46:00"/>
    <b v="0"/>
  </r>
  <r>
    <s v="May 31, 2021 at 10:34AM"/>
    <s v="May 31"/>
    <s v="2021"/>
    <x v="391"/>
    <x v="4"/>
    <s v="31"/>
    <d v="2021-05-31T00:00:00"/>
    <d v="2021-05-31T10:34:00"/>
    <b v="0"/>
  </r>
  <r>
    <s v="May 31, 2021 at 04:07PM"/>
    <s v="May 31"/>
    <s v="2021"/>
    <x v="187"/>
    <x v="4"/>
    <s v="31"/>
    <d v="2021-05-31T00:00:00"/>
    <d v="2021-05-31T16:07:00"/>
    <b v="0"/>
  </r>
  <r>
    <s v="May 31, 2021 at 06:35PM"/>
    <s v="May 31"/>
    <s v="2021"/>
    <x v="486"/>
    <x v="4"/>
    <s v="31"/>
    <d v="2021-05-31T00:00:00"/>
    <d v="2021-05-31T18:35:00"/>
    <b v="0"/>
  </r>
  <r>
    <s v="May 31, 2021 at 07:39PM"/>
    <s v="May 31"/>
    <s v="2021"/>
    <x v="527"/>
    <x v="4"/>
    <s v="31"/>
    <d v="2021-05-31T00:00:00"/>
    <d v="2021-05-31T19:39:00"/>
    <b v="0"/>
  </r>
  <r>
    <s v="June 01, 2021 at 03:48PM"/>
    <s v="June 01"/>
    <s v="2021"/>
    <x v="25"/>
    <x v="5"/>
    <s v="01"/>
    <d v="2021-06-01T00:00:00"/>
    <d v="2021-06-01T15:48:00"/>
    <b v="0"/>
  </r>
  <r>
    <s v="June 02, 2021 at 06:23AM"/>
    <s v="June 02"/>
    <s v="2021"/>
    <x v="949"/>
    <x v="5"/>
    <s v="02"/>
    <d v="2021-06-02T00:00:00"/>
    <d v="2021-06-02T06:23:00"/>
    <b v="0"/>
  </r>
  <r>
    <s v="June 02, 2021 at 07:18AM"/>
    <s v="June 02"/>
    <s v="2021"/>
    <x v="290"/>
    <x v="5"/>
    <s v="02"/>
    <d v="2021-06-02T00:00:00"/>
    <d v="2021-06-02T07:18:00"/>
    <b v="0"/>
  </r>
  <r>
    <s v="June 02, 2021 at 01:44PM"/>
    <s v="June 02"/>
    <s v="2021"/>
    <x v="656"/>
    <x v="5"/>
    <s v="02"/>
    <d v="2021-06-02T00:00:00"/>
    <d v="2021-06-02T13:44:00"/>
    <b v="0"/>
  </r>
  <r>
    <s v="June 02, 2021 at 05:51PM"/>
    <s v="June 02"/>
    <s v="2021"/>
    <x v="15"/>
    <x v="5"/>
    <s v="02"/>
    <d v="2021-06-02T00:00:00"/>
    <d v="2021-06-02T17:51:00"/>
    <b v="0"/>
  </r>
  <r>
    <s v="June 03, 2021 at 11:03AM"/>
    <s v="June 03"/>
    <s v="2021"/>
    <x v="88"/>
    <x v="5"/>
    <s v="03"/>
    <d v="2021-06-03T00:00:00"/>
    <d v="2021-06-03T11:03:00"/>
    <b v="0"/>
  </r>
  <r>
    <s v="June 04, 2021 at 09:03AM"/>
    <s v="June 04"/>
    <s v="2021"/>
    <x v="306"/>
    <x v="5"/>
    <s v="04"/>
    <d v="2021-06-04T00:00:00"/>
    <d v="2021-06-04T09:03:00"/>
    <b v="0"/>
  </r>
  <r>
    <s v="June 04, 2021 at 04:39PM"/>
    <s v="June 04"/>
    <s v="2021"/>
    <x v="1019"/>
    <x v="5"/>
    <s v="04"/>
    <d v="2021-06-04T00:00:00"/>
    <d v="2021-06-04T16:39:00"/>
    <b v="0"/>
  </r>
  <r>
    <s v="June 05, 2021 at 01:45PM"/>
    <s v="June 05"/>
    <s v="2021"/>
    <x v="953"/>
    <x v="5"/>
    <s v="05"/>
    <d v="2021-06-05T00:00:00"/>
    <d v="2021-06-05T13:45:00"/>
    <b v="0"/>
  </r>
  <r>
    <s v="June 05, 2021 at 08:40PM"/>
    <s v="June 05"/>
    <s v="2021"/>
    <x v="78"/>
    <x v="5"/>
    <s v="05"/>
    <d v="2021-06-05T00:00:00"/>
    <d v="2021-06-05T20:40:00"/>
    <b v="0"/>
  </r>
  <r>
    <s v="June 07, 2021 at 03:14PM"/>
    <s v="June 07"/>
    <s v="2021"/>
    <x v="343"/>
    <x v="5"/>
    <s v="07"/>
    <d v="2021-06-07T00:00:00"/>
    <d v="2021-06-07T15:14:00"/>
    <b v="0"/>
  </r>
  <r>
    <s v="June 08, 2021 at 07:50AM"/>
    <s v="June 08"/>
    <s v="2021"/>
    <x v="903"/>
    <x v="5"/>
    <s v="08"/>
    <d v="2021-06-08T00:00:00"/>
    <d v="2021-06-08T07:50:00"/>
    <b v="0"/>
  </r>
  <r>
    <s v="June 08, 2021 at 09:06AM"/>
    <s v="June 08"/>
    <s v="2021"/>
    <x v="329"/>
    <x v="5"/>
    <s v="08"/>
    <d v="2021-06-08T00:00:00"/>
    <d v="2021-06-08T09:06:00"/>
    <b v="0"/>
  </r>
  <r>
    <s v="June 08, 2021 at 03:05PM"/>
    <s v="June 08"/>
    <s v="2021"/>
    <x v="407"/>
    <x v="5"/>
    <s v="08"/>
    <d v="2021-06-08T00:00:00"/>
    <d v="2021-06-08T15:05:00"/>
    <b v="0"/>
  </r>
  <r>
    <s v="June 09, 2021 at 07:52AM"/>
    <s v="June 09"/>
    <s v="2021"/>
    <x v="46"/>
    <x v="5"/>
    <s v="09"/>
    <d v="2021-06-09T00:00:00"/>
    <d v="2021-06-09T07:52:00"/>
    <b v="0"/>
  </r>
  <r>
    <s v="June 09, 2021 at 04:56PM"/>
    <s v="June 09"/>
    <s v="2021"/>
    <x v="482"/>
    <x v="5"/>
    <s v="09"/>
    <d v="2021-06-09T00:00:00"/>
    <d v="2021-06-09T16:56:00"/>
    <b v="0"/>
  </r>
  <r>
    <s v="June 09, 2021 at 06:40PM"/>
    <s v="June 09"/>
    <s v="2021"/>
    <x v="2"/>
    <x v="5"/>
    <s v="09"/>
    <d v="2021-06-09T00:00:00"/>
    <d v="2021-06-09T18:40:00"/>
    <b v="0"/>
  </r>
  <r>
    <s v="June 10, 2021 at 08:31PM"/>
    <s v="June 10"/>
    <s v="2021"/>
    <x v="877"/>
    <x v="5"/>
    <s v="10"/>
    <d v="2021-06-10T00:00:00"/>
    <d v="2021-06-10T20:31:00"/>
    <b v="0"/>
  </r>
  <r>
    <s v="June 11, 2021 at 02:33PM"/>
    <s v="June 11"/>
    <s v="2021"/>
    <x v="96"/>
    <x v="5"/>
    <s v="11"/>
    <d v="2021-06-11T00:00:00"/>
    <d v="2021-06-11T14:33:00"/>
    <b v="0"/>
  </r>
  <r>
    <s v="June 11, 2021 at 03:57PM"/>
    <s v="June 11"/>
    <s v="2021"/>
    <x v="174"/>
    <x v="5"/>
    <s v="11"/>
    <d v="2021-06-11T00:00:00"/>
    <d v="2021-06-11T15:57:00"/>
    <b v="0"/>
  </r>
  <r>
    <s v="June 11, 2021 at 08:24PM"/>
    <s v="June 11"/>
    <s v="2021"/>
    <x v="162"/>
    <x v="5"/>
    <s v="11"/>
    <d v="2021-06-11T00:00:00"/>
    <d v="2021-06-11T20:24:00"/>
    <b v="0"/>
  </r>
  <r>
    <s v="June 12, 2021 at 10:53AM"/>
    <s v="June 12"/>
    <s v="2021"/>
    <x v="24"/>
    <x v="5"/>
    <s v="12"/>
    <d v="2021-06-12T00:00:00"/>
    <d v="2021-06-12T10:53:00"/>
    <b v="0"/>
  </r>
  <r>
    <s v="June 12, 2021 at 06:20PM"/>
    <s v="June 12"/>
    <s v="2021"/>
    <x v="866"/>
    <x v="5"/>
    <s v="12"/>
    <d v="2021-06-12T00:00:00"/>
    <d v="2021-06-12T18:20:00"/>
    <b v="0"/>
  </r>
  <r>
    <s v="June 13, 2021 at 01:15PM"/>
    <s v="June 13"/>
    <s v="2021"/>
    <x v="550"/>
    <x v="5"/>
    <s v="13"/>
    <d v="2021-06-13T00:00:00"/>
    <d v="2021-06-13T13:15:00"/>
    <b v="0"/>
  </r>
  <r>
    <s v="June 13, 2021 at 02:38PM"/>
    <s v="June 13"/>
    <s v="2021"/>
    <x v="201"/>
    <x v="5"/>
    <s v="13"/>
    <d v="2021-06-13T00:00:00"/>
    <d v="2021-06-13T14:38:00"/>
    <b v="0"/>
  </r>
  <r>
    <s v="June 16, 2021 at 11:48AM"/>
    <s v="June 16"/>
    <s v="2021"/>
    <x v="254"/>
    <x v="5"/>
    <s v="16"/>
    <d v="2021-06-16T00:00:00"/>
    <d v="2021-06-16T11:48:00"/>
    <b v="0"/>
  </r>
  <r>
    <s v="June 16, 2021 at 09:19PM"/>
    <s v="June 16"/>
    <s v="2021"/>
    <x v="628"/>
    <x v="5"/>
    <s v="16"/>
    <d v="2021-06-16T00:00:00"/>
    <d v="2021-06-16T21:19:00"/>
    <b v="0"/>
  </r>
  <r>
    <s v="June 17, 2021 at 06:12PM"/>
    <s v="June 17"/>
    <s v="2021"/>
    <x v="262"/>
    <x v="5"/>
    <s v="17"/>
    <d v="2021-06-17T00:00:00"/>
    <d v="2021-06-17T18:12:00"/>
    <b v="0"/>
  </r>
  <r>
    <s v="June 18, 2021 at 06:04AM"/>
    <s v="June 18"/>
    <s v="2021"/>
    <x v="1020"/>
    <x v="5"/>
    <s v="18"/>
    <d v="2021-06-18T00:00:00"/>
    <d v="2021-06-18T06:04:00"/>
    <b v="0"/>
  </r>
  <r>
    <s v="June 18, 2021 at 12:51PM"/>
    <s v="June 18"/>
    <s v="2021"/>
    <x v="468"/>
    <x v="5"/>
    <s v="18"/>
    <d v="2021-06-18T00:00:00"/>
    <d v="2021-06-18T12:51:00"/>
    <b v="0"/>
  </r>
  <r>
    <s v="June 18, 2021 at 02:04PM"/>
    <s v="June 18"/>
    <s v="2021"/>
    <x v="9"/>
    <x v="5"/>
    <s v="18"/>
    <d v="2021-06-18T00:00:00"/>
    <d v="2021-06-18T14:04:00"/>
    <b v="0"/>
  </r>
  <r>
    <s v="June 18, 2021 at 08:02PM"/>
    <s v="June 18"/>
    <s v="2021"/>
    <x v="597"/>
    <x v="5"/>
    <s v="18"/>
    <d v="2021-06-18T00:00:00"/>
    <d v="2021-06-18T20:02:00"/>
    <b v="0"/>
  </r>
  <r>
    <s v="June 19, 2021 at 08:19AM"/>
    <s v="June 19"/>
    <s v="2021"/>
    <x v="639"/>
    <x v="5"/>
    <s v="19"/>
    <d v="2021-06-19T00:00:00"/>
    <d v="2021-06-19T08:19:00"/>
    <b v="0"/>
  </r>
  <r>
    <s v="June 19, 2021 at 06:11PM"/>
    <s v="June 19"/>
    <s v="2021"/>
    <x v="735"/>
    <x v="5"/>
    <s v="19"/>
    <d v="2021-06-19T00:00:00"/>
    <d v="2021-06-19T18:11:00"/>
    <b v="0"/>
  </r>
  <r>
    <s v="June 20, 2021 at 07:23AM"/>
    <s v="June 20"/>
    <s v="2021"/>
    <x v="582"/>
    <x v="5"/>
    <s v="20"/>
    <d v="2021-06-20T00:00:00"/>
    <d v="2021-06-20T07:23:00"/>
    <b v="0"/>
  </r>
  <r>
    <s v="June 20, 2021 at 08:57AM"/>
    <s v="June 20"/>
    <s v="2021"/>
    <x v="985"/>
    <x v="5"/>
    <s v="20"/>
    <d v="2021-06-20T00:00:00"/>
    <d v="2021-06-20T08:57:00"/>
    <b v="0"/>
  </r>
  <r>
    <s v="June 22, 2021 at 09:33PM"/>
    <s v="June 22"/>
    <s v="2021"/>
    <x v="980"/>
    <x v="5"/>
    <s v="22"/>
    <d v="2021-06-22T00:00:00"/>
    <d v="2021-06-22T21:33:00"/>
    <b v="0"/>
  </r>
  <r>
    <s v="June 23, 2021 at 08:00AM"/>
    <s v="June 23"/>
    <s v="2021"/>
    <x v="105"/>
    <x v="5"/>
    <s v="23"/>
    <d v="2021-06-23T00:00:00"/>
    <d v="2021-06-23T08:00:00"/>
    <b v="0"/>
  </r>
  <r>
    <s v="June 24, 2021 at 09:38AM"/>
    <s v="June 24"/>
    <s v="2021"/>
    <x v="234"/>
    <x v="5"/>
    <s v="24"/>
    <d v="2021-06-24T00:00:00"/>
    <d v="2021-06-24T09:38:00"/>
    <b v="0"/>
  </r>
  <r>
    <s v="June 25, 2021 at 06:07PM"/>
    <s v="June 25"/>
    <s v="2021"/>
    <x v="123"/>
    <x v="5"/>
    <s v="25"/>
    <d v="2021-06-25T00:00:00"/>
    <d v="2021-06-25T18:07:00"/>
    <b v="0"/>
  </r>
  <r>
    <s v="June 26, 2021 at 08:26AM"/>
    <s v="June 26"/>
    <s v="2021"/>
    <x v="107"/>
    <x v="5"/>
    <s v="26"/>
    <d v="2021-06-26T00:00:00"/>
    <d v="2021-06-26T08:26:00"/>
    <b v="0"/>
  </r>
  <r>
    <s v="June 26, 2021 at 10:00AM"/>
    <s v="June 26"/>
    <s v="2021"/>
    <x v="720"/>
    <x v="5"/>
    <s v="26"/>
    <d v="2021-06-26T00:00:00"/>
    <d v="2021-06-26T10:00:00"/>
    <b v="0"/>
  </r>
  <r>
    <s v="June 27, 2021 at 10:19AM"/>
    <s v="June 27"/>
    <s v="2021"/>
    <x v="616"/>
    <x v="5"/>
    <s v="27"/>
    <d v="2021-06-27T00:00:00"/>
    <d v="2021-06-27T10:19:00"/>
    <b v="0"/>
  </r>
  <r>
    <s v="June 28, 2021 at 12:34PM"/>
    <s v="June 28"/>
    <s v="2021"/>
    <x v="910"/>
    <x v="5"/>
    <s v="28"/>
    <d v="2021-06-28T00:00:00"/>
    <d v="2021-06-28T12:34:00"/>
    <b v="0"/>
  </r>
  <r>
    <s v="June 28, 2021 at 03:05PM"/>
    <s v="June 28"/>
    <s v="2021"/>
    <x v="407"/>
    <x v="5"/>
    <s v="28"/>
    <d v="2021-06-28T00:00:00"/>
    <d v="2021-06-28T15:05:00"/>
    <b v="0"/>
  </r>
  <r>
    <s v="June 29, 2021 at 09:22AM"/>
    <s v="June 29"/>
    <s v="2021"/>
    <x v="773"/>
    <x v="5"/>
    <s v="29"/>
    <d v="2021-06-29T00:00:00"/>
    <d v="2021-06-29T09:22:00"/>
    <b v="0"/>
  </r>
  <r>
    <s v="June 29, 2021 at 03:51PM"/>
    <s v="June 29"/>
    <s v="2021"/>
    <x v="874"/>
    <x v="5"/>
    <s v="29"/>
    <d v="2021-06-29T00:00:00"/>
    <d v="2021-06-29T15:51:00"/>
    <b v="0"/>
  </r>
  <r>
    <s v="June 29, 2021 at 06:30PM"/>
    <s v="June 29"/>
    <s v="2021"/>
    <x v="775"/>
    <x v="5"/>
    <s v="29"/>
    <d v="2021-06-29T00:00:00"/>
    <d v="2021-06-29T18:30:00"/>
    <b v="0"/>
  </r>
  <r>
    <s v="June 30, 2021 at 01:13PM"/>
    <s v="June 30"/>
    <s v="2021"/>
    <x v="233"/>
    <x v="5"/>
    <s v="30"/>
    <d v="2021-06-30T00:00:00"/>
    <d v="2021-06-30T13:13:00"/>
    <b v="0"/>
  </r>
  <r>
    <s v="June 30, 2021 at 02:52PM"/>
    <s v="June 30"/>
    <s v="2021"/>
    <x v="1021"/>
    <x v="5"/>
    <s v="30"/>
    <d v="2021-06-30T00:00:00"/>
    <d v="2021-06-30T14:52:00"/>
    <b v="0"/>
  </r>
  <r>
    <s v="June 30, 2021 at 05:08PM"/>
    <s v="June 30"/>
    <s v="2021"/>
    <x v="253"/>
    <x v="5"/>
    <s v="30"/>
    <d v="2021-06-30T00:00:00"/>
    <d v="2021-06-30T17:08:00"/>
    <b v="0"/>
  </r>
  <r>
    <s v="July 01, 2021 at 12:01PM"/>
    <s v="July 01"/>
    <s v="2021"/>
    <x v="101"/>
    <x v="6"/>
    <s v="01"/>
    <d v="2021-07-01T00:00:00"/>
    <d v="2021-07-01T12:01:00"/>
    <b v="0"/>
  </r>
  <r>
    <s v="July 01, 2021 at 07:19PM"/>
    <s v="July 01"/>
    <s v="2021"/>
    <x v="27"/>
    <x v="6"/>
    <s v="01"/>
    <d v="2021-07-01T00:00:00"/>
    <d v="2021-07-01T19:19:00"/>
    <b v="0"/>
  </r>
  <r>
    <s v="July 02, 2021 at 07:29AM"/>
    <s v="July 02"/>
    <s v="2021"/>
    <x v="350"/>
    <x v="6"/>
    <s v="02"/>
    <d v="2021-07-02T00:00:00"/>
    <d v="2021-07-02T07:29:00"/>
    <b v="0"/>
  </r>
  <r>
    <s v="July 02, 2021 at 09:30AM"/>
    <s v="July 02"/>
    <s v="2021"/>
    <x v="317"/>
    <x v="6"/>
    <s v="02"/>
    <d v="2021-07-02T00:00:00"/>
    <d v="2021-07-02T09:30:00"/>
    <b v="0"/>
  </r>
  <r>
    <s v="July 02, 2021 at 09:40AM"/>
    <s v="July 02"/>
    <s v="2021"/>
    <x v="423"/>
    <x v="6"/>
    <s v="02"/>
    <d v="2021-07-02T00:00:00"/>
    <d v="2021-07-02T09:40:00"/>
    <b v="0"/>
  </r>
  <r>
    <s v="July 04, 2021 at 06:29AM"/>
    <s v="July 04"/>
    <s v="2021"/>
    <x v="879"/>
    <x v="6"/>
    <s v="04"/>
    <d v="2021-07-04T00:00:00"/>
    <d v="2021-07-04T06:29:00"/>
    <b v="0"/>
  </r>
  <r>
    <s v="July 06, 2021 at 06:29AM"/>
    <s v="July 06"/>
    <s v="2021"/>
    <x v="879"/>
    <x v="6"/>
    <s v="06"/>
    <d v="2021-07-06T00:00:00"/>
    <d v="2021-07-06T06:29:00"/>
    <b v="0"/>
  </r>
  <r>
    <s v="July 07, 2021 at 07:59AM"/>
    <s v="July 07"/>
    <s v="2021"/>
    <x v="521"/>
    <x v="6"/>
    <s v="07"/>
    <d v="2021-07-07T00:00:00"/>
    <d v="2021-07-07T07:59:00"/>
    <b v="0"/>
  </r>
  <r>
    <s v="July 07, 2021 at 03:39PM"/>
    <s v="July 07"/>
    <s v="2021"/>
    <x v="74"/>
    <x v="6"/>
    <s v="07"/>
    <d v="2021-07-07T00:00:00"/>
    <d v="2021-07-07T15:39:00"/>
    <b v="0"/>
  </r>
  <r>
    <s v="July 08, 2021 at 08:26AM"/>
    <s v="July 08"/>
    <s v="2021"/>
    <x v="107"/>
    <x v="6"/>
    <s v="08"/>
    <d v="2021-07-08T00:00:00"/>
    <d v="2021-07-08T08:26:00"/>
    <b v="0"/>
  </r>
  <r>
    <s v="July 08, 2021 at 09:33AM"/>
    <s v="July 08"/>
    <s v="2021"/>
    <x v="719"/>
    <x v="6"/>
    <s v="08"/>
    <d v="2021-07-08T00:00:00"/>
    <d v="2021-07-08T09:33:00"/>
    <b v="0"/>
  </r>
  <r>
    <s v="July 08, 2021 at 01:36PM"/>
    <s v="July 08"/>
    <s v="2021"/>
    <x v="472"/>
    <x v="6"/>
    <s v="08"/>
    <d v="2021-07-08T00:00:00"/>
    <d v="2021-07-08T13:36:00"/>
    <b v="0"/>
  </r>
  <r>
    <s v="July 08, 2021 at 03:53PM"/>
    <s v="July 08"/>
    <s v="2021"/>
    <x v="571"/>
    <x v="6"/>
    <s v="08"/>
    <d v="2021-07-08T00:00:00"/>
    <d v="2021-07-08T15:53:00"/>
    <b v="0"/>
  </r>
  <r>
    <s v="July 09, 2021 at 08:32AM"/>
    <s v="July 09"/>
    <s v="2021"/>
    <x v="68"/>
    <x v="6"/>
    <s v="09"/>
    <d v="2021-07-09T00:00:00"/>
    <d v="2021-07-09T08:32:00"/>
    <b v="0"/>
  </r>
  <r>
    <s v="July 09, 2021 at 11:48AM"/>
    <s v="July 09"/>
    <s v="2021"/>
    <x v="254"/>
    <x v="6"/>
    <s v="09"/>
    <d v="2021-07-09T00:00:00"/>
    <d v="2021-07-09T11:48:00"/>
    <b v="0"/>
  </r>
  <r>
    <s v="July 09, 2021 at 05:32PM"/>
    <s v="July 09"/>
    <s v="2021"/>
    <x v="269"/>
    <x v="6"/>
    <s v="09"/>
    <d v="2021-07-09T00:00:00"/>
    <d v="2021-07-09T17:32:00"/>
    <b v="0"/>
  </r>
  <r>
    <s v="July 10, 2021 at 04:55PM"/>
    <s v="July 10"/>
    <s v="2021"/>
    <x v="410"/>
    <x v="6"/>
    <s v="10"/>
    <d v="2021-07-10T00:00:00"/>
    <d v="2021-07-10T16:55:00"/>
    <b v="0"/>
  </r>
  <r>
    <s v="July 10, 2021 at 09:52PM"/>
    <s v="July 10"/>
    <s v="2021"/>
    <x v="114"/>
    <x v="6"/>
    <s v="10"/>
    <d v="2021-07-10T00:00:00"/>
    <d v="2021-07-10T21:52:00"/>
    <b v="0"/>
  </r>
  <r>
    <s v="July 12, 2021 at 06:23AM"/>
    <s v="July 12"/>
    <s v="2021"/>
    <x v="949"/>
    <x v="6"/>
    <s v="12"/>
    <d v="2021-07-12T00:00:00"/>
    <d v="2021-07-12T06:23:00"/>
    <b v="0"/>
  </r>
  <r>
    <s v="July 13, 2021 at 03:35PM"/>
    <s v="July 13"/>
    <s v="2021"/>
    <x v="131"/>
    <x v="6"/>
    <s v="13"/>
    <d v="2021-07-13T00:00:00"/>
    <d v="2021-07-13T15:35:00"/>
    <b v="0"/>
  </r>
  <r>
    <s v="July 13, 2021 at 07:57PM"/>
    <s v="July 13"/>
    <s v="2021"/>
    <x v="844"/>
    <x v="6"/>
    <s v="13"/>
    <d v="2021-07-13T00:00:00"/>
    <d v="2021-07-13T19:57:00"/>
    <b v="0"/>
  </r>
  <r>
    <s v="July 14, 2021 at 08:00AM"/>
    <s v="July 14"/>
    <s v="2021"/>
    <x v="105"/>
    <x v="6"/>
    <s v="14"/>
    <d v="2021-07-14T00:00:00"/>
    <d v="2021-07-14T08:00:00"/>
    <b v="0"/>
  </r>
  <r>
    <s v="July 14, 2021 at 08:27AM"/>
    <s v="July 14"/>
    <s v="2021"/>
    <x v="458"/>
    <x v="6"/>
    <s v="14"/>
    <d v="2021-07-14T00:00:00"/>
    <d v="2021-07-14T08:27:00"/>
    <b v="0"/>
  </r>
  <r>
    <s v="July 14, 2021 at 03:22PM"/>
    <s v="July 14"/>
    <s v="2021"/>
    <x v="722"/>
    <x v="6"/>
    <s v="14"/>
    <d v="2021-07-14T00:00:00"/>
    <d v="2021-07-14T15:22:00"/>
    <b v="0"/>
  </r>
  <r>
    <s v="July 15, 2021 at 07:44AM"/>
    <s v="July 15"/>
    <s v="2021"/>
    <x v="792"/>
    <x v="6"/>
    <s v="15"/>
    <d v="2021-07-15T00:00:00"/>
    <d v="2021-07-15T07:44:00"/>
    <b v="0"/>
  </r>
  <r>
    <s v="July 15, 2021 at 11:17AM"/>
    <s v="July 15"/>
    <s v="2021"/>
    <x v="316"/>
    <x v="6"/>
    <s v="15"/>
    <d v="2021-07-15T00:00:00"/>
    <d v="2021-07-15T11:17:00"/>
    <b v="0"/>
  </r>
  <r>
    <s v="July 15, 2021 at 12:40PM"/>
    <s v="July 15"/>
    <s v="2021"/>
    <x v="709"/>
    <x v="6"/>
    <s v="15"/>
    <d v="2021-07-15T00:00:00"/>
    <d v="2021-07-15T12:40:00"/>
    <b v="0"/>
  </r>
  <r>
    <s v="July 16, 2021 at 07:39AM"/>
    <s v="July 16"/>
    <s v="2021"/>
    <x v="730"/>
    <x v="6"/>
    <s v="16"/>
    <d v="2021-07-16T00:00:00"/>
    <d v="2021-07-16T07:39:00"/>
    <b v="0"/>
  </r>
  <r>
    <s v="July 16, 2021 at 03:18PM"/>
    <s v="July 16"/>
    <s v="2021"/>
    <x v="219"/>
    <x v="6"/>
    <s v="16"/>
    <d v="2021-07-16T00:00:00"/>
    <d v="2021-07-16T15:18:00"/>
    <b v="0"/>
  </r>
  <r>
    <s v="July 17, 2021 at 09:12AM"/>
    <s v="July 17"/>
    <s v="2021"/>
    <x v="422"/>
    <x v="6"/>
    <s v="17"/>
    <d v="2021-07-17T00:00:00"/>
    <d v="2021-07-17T09:12:00"/>
    <b v="0"/>
  </r>
  <r>
    <s v="July 18, 2021 at 08:14AM"/>
    <s v="July 18"/>
    <s v="2021"/>
    <x v="947"/>
    <x v="6"/>
    <s v="18"/>
    <d v="2021-07-18T00:00:00"/>
    <d v="2021-07-18T08:14:00"/>
    <b v="0"/>
  </r>
  <r>
    <s v="July 18, 2021 at 09:21AM"/>
    <s v="July 18"/>
    <s v="2021"/>
    <x v="883"/>
    <x v="6"/>
    <s v="18"/>
    <d v="2021-07-18T00:00:00"/>
    <d v="2021-07-18T09:21:00"/>
    <b v="0"/>
  </r>
  <r>
    <s v="July 19, 2021 at 09:19AM"/>
    <s v="July 19"/>
    <s v="2021"/>
    <x v="217"/>
    <x v="6"/>
    <s v="19"/>
    <d v="2021-07-19T00:00:00"/>
    <d v="2021-07-19T09:19:00"/>
    <b v="1"/>
  </r>
  <r>
    <s v="July 19, 2021 at 09:20AM"/>
    <s v="July 19"/>
    <s v="2021"/>
    <x v="71"/>
    <x v="6"/>
    <s v="19"/>
    <d v="2021-07-19T00:00:00"/>
    <d v="2021-07-19T09:20:00"/>
    <b v="1"/>
  </r>
  <r>
    <s v="July 19, 2021 at 01:31PM"/>
    <s v="July 19"/>
    <s v="2021"/>
    <x v="594"/>
    <x v="6"/>
    <s v="19"/>
    <d v="2021-07-19T00:00:00"/>
    <d v="2021-07-19T13:31:00"/>
    <b v="0"/>
  </r>
  <r>
    <s v="July 19, 2021 at 03:52PM"/>
    <s v="July 19"/>
    <s v="2021"/>
    <x v="888"/>
    <x v="6"/>
    <s v="19"/>
    <d v="2021-07-19T00:00:00"/>
    <d v="2021-07-19T15:52:00"/>
    <b v="0"/>
  </r>
  <r>
    <s v="July 19, 2021 at 05:05PM"/>
    <s v="July 19"/>
    <s v="2021"/>
    <x v="245"/>
    <x v="6"/>
    <s v="19"/>
    <d v="2021-07-19T00:00:00"/>
    <d v="2021-07-19T17:05:00"/>
    <b v="0"/>
  </r>
  <r>
    <s v="July 20, 2021 at 09:01AM"/>
    <s v="July 20"/>
    <s v="2021"/>
    <x v="400"/>
    <x v="6"/>
    <s v="20"/>
    <d v="2021-07-20T00:00:00"/>
    <d v="2021-07-20T09:01:00"/>
    <b v="0"/>
  </r>
  <r>
    <s v="July 20, 2021 at 01:13PM"/>
    <s v="July 20"/>
    <s v="2021"/>
    <x v="233"/>
    <x v="6"/>
    <s v="20"/>
    <d v="2021-07-20T00:00:00"/>
    <d v="2021-07-20T13:13:00"/>
    <b v="0"/>
  </r>
  <r>
    <s v="July 20, 2021 at 02:27PM"/>
    <s v="July 20"/>
    <s v="2021"/>
    <x v="287"/>
    <x v="6"/>
    <s v="20"/>
    <d v="2021-07-20T00:00:00"/>
    <d v="2021-07-20T14:27:00"/>
    <b v="0"/>
  </r>
  <r>
    <s v="July 20, 2021 at 03:09PM"/>
    <s v="July 20"/>
    <s v="2021"/>
    <x v="186"/>
    <x v="6"/>
    <s v="20"/>
    <d v="2021-07-20T00:00:00"/>
    <d v="2021-07-20T15:09:00"/>
    <b v="0"/>
  </r>
  <r>
    <s v="July 21, 2021 at 08:07AM"/>
    <s v="July 21"/>
    <s v="2021"/>
    <x v="193"/>
    <x v="6"/>
    <s v="21"/>
    <d v="2021-07-21T00:00:00"/>
    <d v="2021-07-21T08:07:00"/>
    <b v="0"/>
  </r>
  <r>
    <s v="July 22, 2021 at 06:30AM"/>
    <s v="July 22"/>
    <s v="2021"/>
    <x v="805"/>
    <x v="6"/>
    <s v="22"/>
    <d v="2021-07-22T00:00:00"/>
    <d v="2021-07-22T06:30:00"/>
    <b v="0"/>
  </r>
  <r>
    <s v="July 23, 2021 at 12:55PM"/>
    <s v="July 23"/>
    <s v="2021"/>
    <x v="912"/>
    <x v="6"/>
    <s v="23"/>
    <d v="2021-07-23T00:00:00"/>
    <d v="2021-07-23T12:55:00"/>
    <b v="0"/>
  </r>
  <r>
    <s v="July 23, 2021 at 06:40PM"/>
    <s v="July 23"/>
    <s v="2021"/>
    <x v="2"/>
    <x v="6"/>
    <s v="23"/>
    <d v="2021-07-23T00:00:00"/>
    <d v="2021-07-23T18:40:00"/>
    <b v="0"/>
  </r>
  <r>
    <s v="July 24, 2021 at 06:46AM"/>
    <s v="July 24"/>
    <s v="2021"/>
    <x v="904"/>
    <x v="6"/>
    <s v="24"/>
    <d v="2021-07-24T00:00:00"/>
    <d v="2021-07-24T06:46:00"/>
    <b v="0"/>
  </r>
  <r>
    <s v="July 24, 2021 at 08:18AM"/>
    <s v="July 24"/>
    <s v="2021"/>
    <x v="850"/>
    <x v="6"/>
    <s v="24"/>
    <d v="2021-07-24T00:00:00"/>
    <d v="2021-07-24T08:18:00"/>
    <b v="0"/>
  </r>
  <r>
    <s v="July 24, 2021 at 04:25PM"/>
    <s v="July 24"/>
    <s v="2021"/>
    <x v="725"/>
    <x v="6"/>
    <s v="24"/>
    <d v="2021-07-24T00:00:00"/>
    <d v="2021-07-24T16:25:00"/>
    <b v="0"/>
  </r>
  <r>
    <s v="July 25, 2021 at 12:21PM"/>
    <s v="July 25"/>
    <s v="2021"/>
    <x v="348"/>
    <x v="6"/>
    <s v="25"/>
    <d v="2021-07-25T00:00:00"/>
    <d v="2021-07-25T12:21:00"/>
    <b v="0"/>
  </r>
  <r>
    <s v="July 26, 2021 at 09:40AM"/>
    <s v="July 26"/>
    <s v="2021"/>
    <x v="423"/>
    <x v="6"/>
    <s v="26"/>
    <d v="2021-07-26T00:00:00"/>
    <d v="2021-07-26T09:40:00"/>
    <b v="0"/>
  </r>
  <r>
    <s v="July 26, 2021 at 11:07AM"/>
    <s v="July 26"/>
    <s v="2021"/>
    <x v="119"/>
    <x v="6"/>
    <s v="26"/>
    <d v="2021-07-26T00:00:00"/>
    <d v="2021-07-26T11:07:00"/>
    <b v="0"/>
  </r>
  <r>
    <s v="July 26, 2021 at 06:05PM"/>
    <s v="July 26"/>
    <s v="2021"/>
    <x v="161"/>
    <x v="6"/>
    <s v="26"/>
    <d v="2021-07-26T00:00:00"/>
    <d v="2021-07-26T18:05:00"/>
    <b v="0"/>
  </r>
  <r>
    <s v="July 27, 2021 at 08:00AM"/>
    <s v="July 27"/>
    <s v="2021"/>
    <x v="105"/>
    <x v="6"/>
    <s v="27"/>
    <d v="2021-07-27T00:00:00"/>
    <d v="2021-07-27T08:00:00"/>
    <b v="0"/>
  </r>
  <r>
    <s v="July 27, 2021 at 09:34AM"/>
    <s v="July 27"/>
    <s v="2021"/>
    <x v="438"/>
    <x v="6"/>
    <s v="27"/>
    <d v="2021-07-27T00:00:00"/>
    <d v="2021-07-27T09:34:00"/>
    <b v="0"/>
  </r>
  <r>
    <s v="July 27, 2021 at 11:15AM"/>
    <s v="July 27"/>
    <s v="2021"/>
    <x v="717"/>
    <x v="6"/>
    <s v="27"/>
    <d v="2021-07-27T00:00:00"/>
    <d v="2021-07-27T11:15:00"/>
    <b v="0"/>
  </r>
  <r>
    <s v="July 27, 2021 at 01:52PM"/>
    <s v="July 27"/>
    <s v="2021"/>
    <x v="359"/>
    <x v="6"/>
    <s v="27"/>
    <d v="2021-07-27T00:00:00"/>
    <d v="2021-07-27T13:52:00"/>
    <b v="0"/>
  </r>
  <r>
    <s v="July 27, 2021 at 06:11PM"/>
    <s v="July 27"/>
    <s v="2021"/>
    <x v="735"/>
    <x v="6"/>
    <s v="27"/>
    <d v="2021-07-27T00:00:00"/>
    <d v="2021-07-27T18:11:00"/>
    <b v="0"/>
  </r>
  <r>
    <s v="July 29, 2021 at 09:52AM"/>
    <s v="July 29"/>
    <s v="2021"/>
    <x v="653"/>
    <x v="6"/>
    <s v="29"/>
    <d v="2021-07-29T00:00:00"/>
    <d v="2021-07-29T09:52:00"/>
    <b v="0"/>
  </r>
  <r>
    <s v="July 29, 2021 at 11:43AM"/>
    <s v="July 29"/>
    <s v="2021"/>
    <x v="375"/>
    <x v="6"/>
    <s v="29"/>
    <d v="2021-07-29T00:00:00"/>
    <d v="2021-07-29T11:43:00"/>
    <b v="0"/>
  </r>
  <r>
    <s v="July 31, 2021 at 09:35AM"/>
    <s v="July 31"/>
    <s v="2021"/>
    <x v="761"/>
    <x v="6"/>
    <s v="31"/>
    <d v="2021-07-31T00:00:00"/>
    <d v="2021-07-31T09:35:00"/>
    <b v="0"/>
  </r>
  <r>
    <s v="July 31, 2021 at 08:06PM"/>
    <s v="July 31"/>
    <s v="2021"/>
    <x v="847"/>
    <x v="6"/>
    <s v="31"/>
    <d v="2021-07-31T00:00:00"/>
    <d v="2021-07-31T20:06:00"/>
    <b v="0"/>
  </r>
  <r>
    <s v="August 01, 2021 at 07:27AM"/>
    <s v="August 01"/>
    <s v="2021"/>
    <x v="726"/>
    <x v="7"/>
    <s v="01"/>
    <d v="2021-08-01T00:00:00"/>
    <d v="2021-08-01T07:27:00"/>
    <b v="0"/>
  </r>
  <r>
    <s v="August 01, 2021 at 09:06AM"/>
    <s v="August 01"/>
    <s v="2021"/>
    <x v="329"/>
    <x v="7"/>
    <s v="01"/>
    <d v="2021-08-01T00:00:00"/>
    <d v="2021-08-01T09:06:00"/>
    <b v="0"/>
  </r>
  <r>
    <s v="August 01, 2021 at 08:27PM"/>
    <s v="August 01"/>
    <s v="2021"/>
    <x v="909"/>
    <x v="7"/>
    <s v="01"/>
    <d v="2021-08-01T00:00:00"/>
    <d v="2021-08-01T20:27:00"/>
    <b v="0"/>
  </r>
  <r>
    <s v="August 01, 2021 at 08:43PM"/>
    <s v="August 01"/>
    <s v="2021"/>
    <x v="632"/>
    <x v="7"/>
    <s v="01"/>
    <d v="2021-08-01T00:00:00"/>
    <d v="2021-08-01T20:43:00"/>
    <b v="0"/>
  </r>
  <r>
    <s v="August 02, 2021 at 05:28PM"/>
    <s v="August 02"/>
    <s v="2021"/>
    <x v="39"/>
    <x v="7"/>
    <s v="02"/>
    <d v="2021-08-02T00:00:00"/>
    <d v="2021-08-02T17:28:00"/>
    <b v="0"/>
  </r>
  <r>
    <s v="August 03, 2021 at 10:33AM"/>
    <s v="August 03"/>
    <s v="2021"/>
    <x v="283"/>
    <x v="7"/>
    <s v="03"/>
    <d v="2021-08-03T00:00:00"/>
    <d v="2021-08-03T10:33:00"/>
    <b v="0"/>
  </r>
  <r>
    <s v="August 03, 2021 at 03:02PM"/>
    <s v="August 03"/>
    <s v="2021"/>
    <x v="756"/>
    <x v="7"/>
    <s v="03"/>
    <d v="2021-08-03T00:00:00"/>
    <d v="2021-08-03T15:02:00"/>
    <b v="0"/>
  </r>
  <r>
    <s v="August 03, 2021 at 03:47PM"/>
    <s v="August 03"/>
    <s v="2021"/>
    <x v="252"/>
    <x v="7"/>
    <s v="03"/>
    <d v="2021-08-03T00:00:00"/>
    <d v="2021-08-03T15:47:00"/>
    <b v="0"/>
  </r>
  <r>
    <s v="August 03, 2021 at 06:33PM"/>
    <s v="August 03"/>
    <s v="2021"/>
    <x v="87"/>
    <x v="7"/>
    <s v="03"/>
    <d v="2021-08-03T00:00:00"/>
    <d v="2021-08-03T18:33:00"/>
    <b v="0"/>
  </r>
  <r>
    <s v="August 04, 2021 at 07:48AM"/>
    <s v="August 04"/>
    <s v="2021"/>
    <x v="710"/>
    <x v="7"/>
    <s v="04"/>
    <d v="2021-08-04T00:00:00"/>
    <d v="2021-08-04T07:48:00"/>
    <b v="0"/>
  </r>
  <r>
    <s v="August 05, 2021 at 10:43AM"/>
    <s v="August 05"/>
    <s v="2021"/>
    <x v="387"/>
    <x v="7"/>
    <s v="05"/>
    <d v="2021-08-05T00:00:00"/>
    <d v="2021-08-05T10:43:00"/>
    <b v="0"/>
  </r>
  <r>
    <s v="August 05, 2021 at 01:04PM"/>
    <s v="August 05"/>
    <s v="2021"/>
    <x v="534"/>
    <x v="7"/>
    <s v="05"/>
    <d v="2021-08-05T00:00:00"/>
    <d v="2021-08-05T13:04:00"/>
    <b v="0"/>
  </r>
  <r>
    <s v="August 06, 2021 at 07:34AM"/>
    <s v="August 06"/>
    <s v="2021"/>
    <x v="251"/>
    <x v="7"/>
    <s v="06"/>
    <d v="2021-08-06T00:00:00"/>
    <d v="2021-08-06T07:34:00"/>
    <b v="0"/>
  </r>
  <r>
    <s v="August 06, 2021 at 08:06AM"/>
    <s v="August 06"/>
    <s v="2021"/>
    <x v="77"/>
    <x v="7"/>
    <s v="06"/>
    <d v="2021-08-06T00:00:00"/>
    <d v="2021-08-06T08:06:00"/>
    <b v="0"/>
  </r>
  <r>
    <s v="August 06, 2021 at 08:28AM"/>
    <s v="August 06"/>
    <s v="2021"/>
    <x v="747"/>
    <x v="7"/>
    <s v="06"/>
    <d v="2021-08-06T00:00:00"/>
    <d v="2021-08-06T08:28:00"/>
    <b v="0"/>
  </r>
  <r>
    <s v="August 06, 2021 at 10:17AM"/>
    <s v="August 06"/>
    <s v="2021"/>
    <x v="243"/>
    <x v="7"/>
    <s v="06"/>
    <d v="2021-08-06T00:00:00"/>
    <d v="2021-08-06T10:17:00"/>
    <b v="0"/>
  </r>
  <r>
    <s v="August 06, 2021 at 01:04PM"/>
    <s v="August 06"/>
    <s v="2021"/>
    <x v="534"/>
    <x v="7"/>
    <s v="06"/>
    <d v="2021-08-06T00:00:00"/>
    <d v="2021-08-06T13:04:00"/>
    <b v="0"/>
  </r>
  <r>
    <s v="August 07, 2021 at 08:06AM"/>
    <s v="August 07"/>
    <s v="2021"/>
    <x v="77"/>
    <x v="7"/>
    <s v="07"/>
    <d v="2021-08-07T00:00:00"/>
    <d v="2021-08-07T08:06:00"/>
    <b v="0"/>
  </r>
  <r>
    <s v="August 08, 2021 at 08:11AM"/>
    <s v="August 08"/>
    <s v="2021"/>
    <x v="194"/>
    <x v="7"/>
    <s v="08"/>
    <d v="2021-08-08T00:00:00"/>
    <d v="2021-08-08T08:11:00"/>
    <b v="0"/>
  </r>
  <r>
    <s v="August 08, 2021 at 10:44AM"/>
    <s v="August 08"/>
    <s v="2021"/>
    <x v="399"/>
    <x v="7"/>
    <s v="08"/>
    <d v="2021-08-08T00:00:00"/>
    <d v="2021-08-08T10:44:00"/>
    <b v="0"/>
  </r>
  <r>
    <s v="August 08, 2021 at 08:41PM"/>
    <s v="August 08"/>
    <s v="2021"/>
    <x v="471"/>
    <x v="7"/>
    <s v="08"/>
    <d v="2021-08-08T00:00:00"/>
    <d v="2021-08-08T20:41:00"/>
    <b v="0"/>
  </r>
  <r>
    <s v="August 09, 2021 at 07:42AM"/>
    <s v="August 09"/>
    <s v="2021"/>
    <x v="496"/>
    <x v="7"/>
    <s v="09"/>
    <d v="2021-08-09T00:00:00"/>
    <d v="2021-08-09T07:42:00"/>
    <b v="0"/>
  </r>
  <r>
    <s v="August 10, 2021 at 07:19AM"/>
    <s v="August 10"/>
    <s v="2021"/>
    <x v="893"/>
    <x v="7"/>
    <s v="10"/>
    <d v="2021-08-10T00:00:00"/>
    <d v="2021-08-10T07:19:00"/>
    <b v="0"/>
  </r>
  <r>
    <s v="August 10, 2021 at 12:50PM"/>
    <s v="August 10"/>
    <s v="2021"/>
    <x v="54"/>
    <x v="7"/>
    <s v="10"/>
    <d v="2021-08-10T00:00:00"/>
    <d v="2021-08-10T12:50:00"/>
    <b v="0"/>
  </r>
  <r>
    <s v="August 10, 2021 at 08:35PM"/>
    <s v="August 10"/>
    <s v="2021"/>
    <x v="858"/>
    <x v="7"/>
    <s v="10"/>
    <d v="2021-08-10T00:00:00"/>
    <d v="2021-08-10T20:35:00"/>
    <b v="0"/>
  </r>
  <r>
    <s v="August 10, 2021 at 09:04PM"/>
    <s v="August 10"/>
    <s v="2021"/>
    <x v="467"/>
    <x v="7"/>
    <s v="10"/>
    <d v="2021-08-10T00:00:00"/>
    <d v="2021-08-10T21:04:00"/>
    <b v="0"/>
  </r>
  <r>
    <s v="August 11, 2021 at 07:09AM"/>
    <s v="August 11"/>
    <s v="2021"/>
    <x v="777"/>
    <x v="7"/>
    <s v="11"/>
    <d v="2021-08-11T00:00:00"/>
    <d v="2021-08-11T07:09:00"/>
    <b v="0"/>
  </r>
  <r>
    <s v="August 11, 2021 at 08:43AM"/>
    <s v="August 11"/>
    <s v="2021"/>
    <x v="413"/>
    <x v="7"/>
    <s v="11"/>
    <d v="2021-08-11T00:00:00"/>
    <d v="2021-08-11T08:43:00"/>
    <b v="0"/>
  </r>
  <r>
    <s v="August 11, 2021 at 10:26AM"/>
    <s v="August 11"/>
    <s v="2021"/>
    <x v="439"/>
    <x v="7"/>
    <s v="11"/>
    <d v="2021-08-11T00:00:00"/>
    <d v="2021-08-11T10:26:00"/>
    <b v="0"/>
  </r>
  <r>
    <s v="August 11, 2021 at 08:18PM"/>
    <s v="August 11"/>
    <s v="2021"/>
    <x v="490"/>
    <x v="7"/>
    <s v="11"/>
    <d v="2021-08-11T00:00:00"/>
    <d v="2021-08-11T20:18:00"/>
    <b v="0"/>
  </r>
  <r>
    <s v="August 12, 2021 at 07:38AM"/>
    <s v="August 12"/>
    <s v="2021"/>
    <x v="753"/>
    <x v="7"/>
    <s v="12"/>
    <d v="2021-08-12T00:00:00"/>
    <d v="2021-08-12T07:38:00"/>
    <b v="0"/>
  </r>
  <r>
    <s v="August 13, 2021 at 09:32AM"/>
    <s v="August 13"/>
    <s v="2021"/>
    <x v="754"/>
    <x v="7"/>
    <s v="13"/>
    <d v="2021-08-13T00:00:00"/>
    <d v="2021-08-13T09:32:00"/>
    <b v="0"/>
  </r>
  <r>
    <s v="August 13, 2021 at 06:07PM"/>
    <s v="August 13"/>
    <s v="2021"/>
    <x v="123"/>
    <x v="7"/>
    <s v="13"/>
    <d v="2021-08-13T00:00:00"/>
    <d v="2021-08-13T18:07:00"/>
    <b v="0"/>
  </r>
  <r>
    <s v="August 14, 2021 at 10:40AM"/>
    <s v="August 14"/>
    <s v="2021"/>
    <x v="368"/>
    <x v="7"/>
    <s v="14"/>
    <d v="2021-08-14T00:00:00"/>
    <d v="2021-08-14T10:40:00"/>
    <b v="0"/>
  </r>
  <r>
    <s v="August 14, 2021 at 06:52PM"/>
    <s v="August 14"/>
    <s v="2021"/>
    <x v="246"/>
    <x v="7"/>
    <s v="14"/>
    <d v="2021-08-14T00:00:00"/>
    <d v="2021-08-14T18:52:00"/>
    <b v="0"/>
  </r>
  <r>
    <s v="August 14, 2021 at 09:18PM"/>
    <s v="August 14"/>
    <s v="2021"/>
    <x v="604"/>
    <x v="7"/>
    <s v="14"/>
    <d v="2021-08-14T00:00:00"/>
    <d v="2021-08-14T21:18:00"/>
    <b v="0"/>
  </r>
  <r>
    <s v="August 15, 2021 at 07:17AM"/>
    <s v="August 15"/>
    <s v="2021"/>
    <x v="974"/>
    <x v="7"/>
    <s v="15"/>
    <d v="2021-08-15T00:00:00"/>
    <d v="2021-08-15T07:17:00"/>
    <b v="0"/>
  </r>
  <r>
    <s v="August 15, 2021 at 12:06PM"/>
    <s v="August 15"/>
    <s v="2021"/>
    <x v="1005"/>
    <x v="7"/>
    <s v="15"/>
    <d v="2021-08-15T00:00:00"/>
    <d v="2021-08-15T12:06:00"/>
    <b v="0"/>
  </r>
  <r>
    <s v="August 15, 2021 at 06:02PM"/>
    <s v="August 15"/>
    <s v="2021"/>
    <x v="853"/>
    <x v="7"/>
    <s v="15"/>
    <d v="2021-08-15T00:00:00"/>
    <d v="2021-08-15T18:02:00"/>
    <b v="0"/>
  </r>
  <r>
    <s v="August 16, 2021 at 04:00PM"/>
    <s v="August 16"/>
    <s v="2021"/>
    <x v="278"/>
    <x v="7"/>
    <s v="16"/>
    <d v="2021-08-16T00:00:00"/>
    <d v="2021-08-16T16:00:00"/>
    <b v="0"/>
  </r>
  <r>
    <s v="August 17, 2021 at 06:54AM"/>
    <s v="August 17"/>
    <s v="2021"/>
    <x v="842"/>
    <x v="7"/>
    <s v="17"/>
    <d v="2021-08-17T00:00:00"/>
    <d v="2021-08-17T06:54:00"/>
    <b v="0"/>
  </r>
  <r>
    <s v="August 17, 2021 at 08:26AM"/>
    <s v="August 17"/>
    <s v="2021"/>
    <x v="107"/>
    <x v="7"/>
    <s v="17"/>
    <d v="2021-08-17T00:00:00"/>
    <d v="2021-08-17T08:26:00"/>
    <b v="0"/>
  </r>
  <r>
    <s v="August 18, 2021 at 06:13AM"/>
    <s v="August 18"/>
    <s v="2021"/>
    <x v="977"/>
    <x v="7"/>
    <s v="18"/>
    <d v="2021-08-18T00:00:00"/>
    <d v="2021-08-18T06:13:00"/>
    <b v="0"/>
  </r>
  <r>
    <s v="August 18, 2021 at 09:52AM"/>
    <s v="August 18"/>
    <s v="2021"/>
    <x v="653"/>
    <x v="7"/>
    <s v="18"/>
    <d v="2021-08-18T00:00:00"/>
    <d v="2021-08-18T09:52:00"/>
    <b v="0"/>
  </r>
  <r>
    <s v="August 18, 2021 at 02:18PM"/>
    <s v="August 18"/>
    <s v="2021"/>
    <x v="724"/>
    <x v="7"/>
    <s v="18"/>
    <d v="2021-08-18T00:00:00"/>
    <d v="2021-08-18T14:18:00"/>
    <b v="0"/>
  </r>
  <r>
    <s v="August 18, 2021 at 04:04PM"/>
    <s v="August 18"/>
    <s v="2021"/>
    <x v="938"/>
    <x v="7"/>
    <s v="18"/>
    <d v="2021-08-18T00:00:00"/>
    <d v="2021-08-18T16:04:00"/>
    <b v="0"/>
  </r>
  <r>
    <s v="August 19, 2021 at 09:06AM"/>
    <s v="August 19"/>
    <s v="2021"/>
    <x v="329"/>
    <x v="7"/>
    <s v="19"/>
    <d v="2021-08-19T00:00:00"/>
    <d v="2021-08-19T09:06:00"/>
    <b v="0"/>
  </r>
  <r>
    <s v="August 19, 2021 at 03:29PM"/>
    <s v="August 19"/>
    <s v="2021"/>
    <x v="484"/>
    <x v="7"/>
    <s v="19"/>
    <d v="2021-08-19T00:00:00"/>
    <d v="2021-08-19T15:29:00"/>
    <b v="0"/>
  </r>
  <r>
    <s v="August 19, 2021 at 07:44PM"/>
    <s v="August 19"/>
    <s v="2021"/>
    <x v="354"/>
    <x v="7"/>
    <s v="19"/>
    <d v="2021-08-19T00:00:00"/>
    <d v="2021-08-19T19:44:00"/>
    <b v="0"/>
  </r>
  <r>
    <s v="August 20, 2021 at 09:29AM"/>
    <s v="August 20"/>
    <s v="2021"/>
    <x v="98"/>
    <x v="7"/>
    <s v="20"/>
    <d v="2021-08-20T00:00:00"/>
    <d v="2021-08-20T09:29:00"/>
    <b v="0"/>
  </r>
  <r>
    <s v="August 21, 2021 at 03:33PM"/>
    <s v="August 21"/>
    <s v="2021"/>
    <x v="885"/>
    <x v="7"/>
    <s v="21"/>
    <d v="2021-08-21T00:00:00"/>
    <d v="2021-08-21T15:33:00"/>
    <b v="0"/>
  </r>
  <r>
    <s v="August 22, 2021 at 09:50PM"/>
    <s v="August 22"/>
    <s v="2021"/>
    <x v="1022"/>
    <x v="7"/>
    <s v="22"/>
    <d v="2021-08-22T00:00:00"/>
    <d v="2021-08-22T21:50:00"/>
    <b v="0"/>
  </r>
  <r>
    <s v="August 23, 2021 at 07:48AM"/>
    <s v="August 23"/>
    <s v="2021"/>
    <x v="710"/>
    <x v="7"/>
    <s v="23"/>
    <d v="2021-08-23T00:00:00"/>
    <d v="2021-08-23T07:48:00"/>
    <b v="0"/>
  </r>
  <r>
    <s v="August 23, 2021 at 12:48PM"/>
    <s v="August 23"/>
    <s v="2021"/>
    <x v="449"/>
    <x v="7"/>
    <s v="23"/>
    <d v="2021-08-23T00:00:00"/>
    <d v="2021-08-23T12:48:00"/>
    <b v="0"/>
  </r>
  <r>
    <s v="August 23, 2021 at 03:55PM"/>
    <s v="August 23"/>
    <s v="2021"/>
    <x v="108"/>
    <x v="7"/>
    <s v="23"/>
    <d v="2021-08-23T00:00:00"/>
    <d v="2021-08-23T15:55:00"/>
    <b v="0"/>
  </r>
  <r>
    <s v="August 24, 2021 at 08:02AM"/>
    <s v="August 24"/>
    <s v="2021"/>
    <x v="148"/>
    <x v="7"/>
    <s v="24"/>
    <d v="2021-08-24T00:00:00"/>
    <d v="2021-08-24T08:02:00"/>
    <b v="1"/>
  </r>
  <r>
    <s v="August 24, 2021 at 08:03AM"/>
    <s v="August 24"/>
    <s v="2021"/>
    <x v="393"/>
    <x v="7"/>
    <s v="24"/>
    <d v="2021-08-24T00:00:00"/>
    <d v="2021-08-24T08:03:00"/>
    <b v="1"/>
  </r>
  <r>
    <s v="August 24, 2021 at 11:34AM"/>
    <s v="August 24"/>
    <s v="2021"/>
    <x v="739"/>
    <x v="7"/>
    <s v="24"/>
    <d v="2021-08-24T00:00:00"/>
    <d v="2021-08-24T11:34:00"/>
    <b v="1"/>
  </r>
  <r>
    <s v="August 24, 2021 at 11:35AM"/>
    <s v="August 24"/>
    <s v="2021"/>
    <x v="778"/>
    <x v="7"/>
    <s v="24"/>
    <d v="2021-08-24T00:00:00"/>
    <d v="2021-08-24T11:35:00"/>
    <b v="1"/>
  </r>
  <r>
    <s v="August 24, 2021 at 08:59PM"/>
    <s v="August 24"/>
    <s v="2021"/>
    <x v="505"/>
    <x v="7"/>
    <s v="24"/>
    <d v="2021-08-24T00:00:00"/>
    <d v="2021-08-24T20:59:00"/>
    <b v="0"/>
  </r>
  <r>
    <s v="August 25, 2021 at 06:58AM"/>
    <s v="August 25"/>
    <s v="2021"/>
    <x v="1023"/>
    <x v="7"/>
    <s v="25"/>
    <d v="2021-08-25T00:00:00"/>
    <d v="2021-08-25T06:58:00"/>
    <b v="0"/>
  </r>
  <r>
    <s v="August 25, 2021 at 11:36AM"/>
    <s v="August 25"/>
    <s v="2021"/>
    <x v="795"/>
    <x v="7"/>
    <s v="25"/>
    <d v="2021-08-25T00:00:00"/>
    <d v="2021-08-25T11:36:00"/>
    <b v="0"/>
  </r>
  <r>
    <s v="August 25, 2021 at 01:06PM"/>
    <s v="August 25"/>
    <s v="2021"/>
    <x v="712"/>
    <x v="7"/>
    <s v="25"/>
    <d v="2021-08-25T00:00:00"/>
    <d v="2021-08-25T13:06:00"/>
    <b v="0"/>
  </r>
  <r>
    <s v="August 25, 2021 at 04:25PM"/>
    <s v="August 25"/>
    <s v="2021"/>
    <x v="725"/>
    <x v="7"/>
    <s v="25"/>
    <d v="2021-08-25T00:00:00"/>
    <d v="2021-08-25T16:25:00"/>
    <b v="0"/>
  </r>
  <r>
    <s v="August 25, 2021 at 07:56PM"/>
    <s v="August 25"/>
    <s v="2021"/>
    <x v="545"/>
    <x v="7"/>
    <s v="25"/>
    <d v="2021-08-25T00:00:00"/>
    <d v="2021-08-25T19:56:00"/>
    <b v="0"/>
  </r>
  <r>
    <s v="August 26, 2021 at 08:06AM"/>
    <s v="August 26"/>
    <s v="2021"/>
    <x v="77"/>
    <x v="7"/>
    <s v="26"/>
    <d v="2021-08-26T00:00:00"/>
    <d v="2021-08-26T08:06:00"/>
    <b v="0"/>
  </r>
  <r>
    <s v="August 26, 2021 at 12:00PM"/>
    <s v="August 26"/>
    <s v="2021"/>
    <x v="611"/>
    <x v="7"/>
    <s v="26"/>
    <d v="2021-08-26T00:00:00"/>
    <d v="2021-08-26T12:00:00"/>
    <b v="0"/>
  </r>
  <r>
    <s v="August 26, 2021 at 02:52PM"/>
    <s v="August 26"/>
    <s v="2021"/>
    <x v="1021"/>
    <x v="7"/>
    <s v="26"/>
    <d v="2021-08-26T00:00:00"/>
    <d v="2021-08-26T14:52:00"/>
    <b v="0"/>
  </r>
  <r>
    <s v="August 26, 2021 at 07:02PM"/>
    <s v="August 26"/>
    <s v="2021"/>
    <x v="799"/>
    <x v="7"/>
    <s v="26"/>
    <d v="2021-08-26T00:00:00"/>
    <d v="2021-08-26T19:02:00"/>
    <b v="0"/>
  </r>
  <r>
    <s v="August 27, 2021 at 07:07AM"/>
    <s v="August 27"/>
    <s v="2021"/>
    <x v="680"/>
    <x v="7"/>
    <s v="27"/>
    <d v="2021-08-27T00:00:00"/>
    <d v="2021-08-27T07:07:00"/>
    <b v="0"/>
  </r>
  <r>
    <s v="August 27, 2021 at 11:55AM"/>
    <s v="August 27"/>
    <s v="2021"/>
    <x v="599"/>
    <x v="7"/>
    <s v="27"/>
    <d v="2021-08-27T00:00:00"/>
    <d v="2021-08-27T11:55:00"/>
    <b v="0"/>
  </r>
  <r>
    <s v="August 27, 2021 at 12:29PM"/>
    <s v="August 27"/>
    <s v="2021"/>
    <x v="33"/>
    <x v="7"/>
    <s v="27"/>
    <d v="2021-08-27T00:00:00"/>
    <d v="2021-08-27T12:29:00"/>
    <b v="0"/>
  </r>
  <r>
    <s v="August 27, 2021 at 03:48PM"/>
    <s v="August 27"/>
    <s v="2021"/>
    <x v="25"/>
    <x v="7"/>
    <s v="27"/>
    <d v="2021-08-27T00:00:00"/>
    <d v="2021-08-27T15:48:00"/>
    <b v="0"/>
  </r>
  <r>
    <s v="August 28, 2021 at 11:44AM"/>
    <s v="August 28"/>
    <s v="2021"/>
    <x v="596"/>
    <x v="7"/>
    <s v="28"/>
    <d v="2021-08-28T00:00:00"/>
    <d v="2021-08-28T11:44:00"/>
    <b v="0"/>
  </r>
  <r>
    <s v="August 29, 2021 at 04:23PM"/>
    <s v="August 29"/>
    <s v="2021"/>
    <x v="23"/>
    <x v="7"/>
    <s v="29"/>
    <d v="2021-08-29T00:00:00"/>
    <d v="2021-08-29T16:23:00"/>
    <b v="0"/>
  </r>
  <r>
    <s v="August 29, 2021 at 07:35PM"/>
    <s v="August 29"/>
    <s v="2021"/>
    <x v="809"/>
    <x v="7"/>
    <s v="29"/>
    <d v="2021-08-29T00:00:00"/>
    <d v="2021-08-29T19:35:00"/>
    <b v="0"/>
  </r>
  <r>
    <s v="August 30, 2021 at 07:01AM"/>
    <s v="August 30"/>
    <s v="2021"/>
    <x v="886"/>
    <x v="7"/>
    <s v="30"/>
    <d v="2021-08-30T00:00:00"/>
    <d v="2021-08-30T07:01:00"/>
    <b v="0"/>
  </r>
  <r>
    <s v="August 30, 2021 at 07:27AM"/>
    <s v="August 30"/>
    <s v="2021"/>
    <x v="726"/>
    <x v="7"/>
    <s v="30"/>
    <d v="2021-08-30T00:00:00"/>
    <d v="2021-08-30T07:27:00"/>
    <b v="0"/>
  </r>
  <r>
    <s v="August 30, 2021 at 08:54AM"/>
    <s v="August 30"/>
    <s v="2021"/>
    <x v="727"/>
    <x v="7"/>
    <s v="30"/>
    <d v="2021-08-30T00:00:00"/>
    <d v="2021-08-30T08:54:00"/>
    <b v="0"/>
  </r>
  <r>
    <s v="August 31, 2021 at 05:46AM"/>
    <s v="August 31"/>
    <s v="2021"/>
    <x v="1024"/>
    <x v="7"/>
    <s v="31"/>
    <d v="2021-08-31T00:00:00"/>
    <d v="2021-08-31T05:46:00"/>
    <b v="0"/>
  </r>
  <r>
    <s v="August 31, 2021 at 06:10AM"/>
    <s v="August 31"/>
    <s v="2021"/>
    <x v="1025"/>
    <x v="7"/>
    <s v="31"/>
    <d v="2021-08-31T00:00:00"/>
    <d v="2021-08-31T06:10:00"/>
    <b v="0"/>
  </r>
  <r>
    <s v="August 31, 2021 at 06:23AM"/>
    <s v="August 31"/>
    <s v="2021"/>
    <x v="949"/>
    <x v="7"/>
    <s v="31"/>
    <d v="2021-08-31T00:00:00"/>
    <d v="2021-08-31T06:23:00"/>
    <b v="0"/>
  </r>
  <r>
    <s v="August 31, 2021 at 07:44AM"/>
    <s v="August 31"/>
    <s v="2021"/>
    <x v="792"/>
    <x v="7"/>
    <s v="31"/>
    <d v="2021-08-31T00:00:00"/>
    <d v="2021-08-31T07:44:00"/>
    <b v="0"/>
  </r>
  <r>
    <s v="September 01, 2021 at 10:59AM"/>
    <s v="September 01"/>
    <s v="2021"/>
    <x v="522"/>
    <x v="8"/>
    <s v="01"/>
    <d v="2021-09-01T00:00:00"/>
    <d v="2021-09-01T10:59:00"/>
    <b v="0"/>
  </r>
  <r>
    <s v="September 02, 2021 at 09:24AM"/>
    <s v="September 02"/>
    <s v="2021"/>
    <x v="434"/>
    <x v="8"/>
    <s v="02"/>
    <d v="2021-09-02T00:00:00"/>
    <d v="2021-09-02T09:24:00"/>
    <b v="0"/>
  </r>
  <r>
    <s v="September 02, 2021 at 01:23PM"/>
    <s v="September 02"/>
    <s v="2021"/>
    <x v="996"/>
    <x v="8"/>
    <s v="02"/>
    <d v="2021-09-02T00:00:00"/>
    <d v="2021-09-02T13:23:00"/>
    <b v="0"/>
  </r>
  <r>
    <s v="September 02, 2021 at 05:39PM"/>
    <s v="September 02"/>
    <s v="2021"/>
    <x v="541"/>
    <x v="8"/>
    <s v="02"/>
    <d v="2021-09-02T00:00:00"/>
    <d v="2021-09-02T17:39:00"/>
    <b v="0"/>
  </r>
  <r>
    <s v="September 03, 2021 at 06:15AM"/>
    <s v="September 03"/>
    <s v="2021"/>
    <x v="797"/>
    <x v="8"/>
    <s v="03"/>
    <d v="2021-09-03T00:00:00"/>
    <d v="2021-09-03T06:15:00"/>
    <b v="0"/>
  </r>
  <r>
    <s v="September 03, 2021 at 08:22AM"/>
    <s v="September 03"/>
    <s v="2021"/>
    <x v="247"/>
    <x v="8"/>
    <s v="03"/>
    <d v="2021-09-03T00:00:00"/>
    <d v="2021-09-03T08:22:00"/>
    <b v="0"/>
  </r>
  <r>
    <s v="September 03, 2021 at 10:37AM"/>
    <s v="September 03"/>
    <s v="2021"/>
    <x v="59"/>
    <x v="8"/>
    <s v="03"/>
    <d v="2021-09-03T00:00:00"/>
    <d v="2021-09-03T10:37:00"/>
    <b v="0"/>
  </r>
  <r>
    <s v="September 03, 2021 at 12:15PM"/>
    <s v="September 03"/>
    <s v="2021"/>
    <x v="494"/>
    <x v="8"/>
    <s v="03"/>
    <d v="2021-09-03T00:00:00"/>
    <d v="2021-09-03T12:15:00"/>
    <b v="0"/>
  </r>
  <r>
    <s v="September 03, 2021 at 06:42PM"/>
    <s v="September 03"/>
    <s v="2021"/>
    <x v="41"/>
    <x v="8"/>
    <s v="03"/>
    <d v="2021-09-03T00:00:00"/>
    <d v="2021-09-03T18:42:00"/>
    <b v="0"/>
  </r>
  <r>
    <s v="September 04, 2021 at 07:26AM"/>
    <s v="September 04"/>
    <s v="2021"/>
    <x v="264"/>
    <x v="8"/>
    <s v="04"/>
    <d v="2021-09-04T00:00:00"/>
    <d v="2021-09-04T07:26:00"/>
    <b v="0"/>
  </r>
  <r>
    <s v="September 04, 2021 at 08:40AM"/>
    <s v="September 04"/>
    <s v="2021"/>
    <x v="870"/>
    <x v="8"/>
    <s v="04"/>
    <d v="2021-09-04T00:00:00"/>
    <d v="2021-09-04T08:40:00"/>
    <b v="0"/>
  </r>
  <r>
    <s v="September 04, 2021 at 11:39AM"/>
    <s v="September 04"/>
    <s v="2021"/>
    <x v="808"/>
    <x v="8"/>
    <s v="04"/>
    <d v="2021-09-04T00:00:00"/>
    <d v="2021-09-04T11:39:00"/>
    <b v="0"/>
  </r>
  <r>
    <s v="September 04, 2021 at 06:42PM"/>
    <s v="September 04"/>
    <s v="2021"/>
    <x v="41"/>
    <x v="8"/>
    <s v="04"/>
    <d v="2021-09-04T00:00:00"/>
    <d v="2021-09-04T18:42:00"/>
    <b v="0"/>
  </r>
  <r>
    <s v="September 05, 2021 at 06:26AM"/>
    <s v="September 05"/>
    <s v="2021"/>
    <x v="995"/>
    <x v="8"/>
    <s v="05"/>
    <d v="2021-09-05T00:00:00"/>
    <d v="2021-09-05T06:26:00"/>
    <b v="0"/>
  </r>
  <r>
    <s v="September 05, 2021 at 06:57AM"/>
    <s v="September 05"/>
    <s v="2021"/>
    <x v="892"/>
    <x v="8"/>
    <s v="05"/>
    <d v="2021-09-05T00:00:00"/>
    <d v="2021-09-05T06:57:00"/>
    <b v="0"/>
  </r>
  <r>
    <s v="September 05, 2021 at 11:31AM"/>
    <s v="September 05"/>
    <s v="2021"/>
    <x v="763"/>
    <x v="8"/>
    <s v="05"/>
    <d v="2021-09-05T00:00:00"/>
    <d v="2021-09-05T11:31:00"/>
    <b v="0"/>
  </r>
  <r>
    <s v="September 05, 2021 at 02:56PM"/>
    <s v="September 05"/>
    <s v="2021"/>
    <x v="518"/>
    <x v="8"/>
    <s v="05"/>
    <d v="2021-09-05T00:00:00"/>
    <d v="2021-09-05T14:56:00"/>
    <b v="0"/>
  </r>
  <r>
    <s v="September 06, 2021 at 09:16AM"/>
    <s v="September 06"/>
    <s v="2021"/>
    <x v="309"/>
    <x v="8"/>
    <s v="06"/>
    <d v="2021-09-06T00:00:00"/>
    <d v="2021-09-06T09:16:00"/>
    <b v="0"/>
  </r>
  <r>
    <s v="September 06, 2021 at 08:16PM"/>
    <s v="September 06"/>
    <s v="2021"/>
    <x v="142"/>
    <x v="8"/>
    <s v="06"/>
    <d v="2021-09-06T00:00:00"/>
    <d v="2021-09-06T20:16:00"/>
    <b v="0"/>
  </r>
  <r>
    <s v="September 07, 2021 at 06:44AM"/>
    <s v="September 07"/>
    <s v="2021"/>
    <x v="1000"/>
    <x v="8"/>
    <s v="07"/>
    <d v="2021-09-07T00:00:00"/>
    <d v="2021-09-07T06:44:00"/>
    <b v="0"/>
  </r>
  <r>
    <s v="September 07, 2021 at 07:59AM"/>
    <s v="September 07"/>
    <s v="2021"/>
    <x v="521"/>
    <x v="8"/>
    <s v="07"/>
    <d v="2021-09-07T00:00:00"/>
    <d v="2021-09-07T07:59:00"/>
    <b v="0"/>
  </r>
  <r>
    <s v="September 08, 2021 at 03:56PM"/>
    <s v="September 08"/>
    <s v="2021"/>
    <x v="339"/>
    <x v="8"/>
    <s v="08"/>
    <d v="2021-09-08T00:00:00"/>
    <d v="2021-09-08T15:56:00"/>
    <b v="0"/>
  </r>
  <r>
    <s v="September 09, 2021 at 02:57PM"/>
    <s v="September 09"/>
    <s v="2021"/>
    <x v="519"/>
    <x v="8"/>
    <s v="09"/>
    <d v="2021-09-09T00:00:00"/>
    <d v="2021-09-09T14:57:00"/>
    <b v="0"/>
  </r>
  <r>
    <s v="September 09, 2021 at 08:46PM"/>
    <s v="September 09"/>
    <s v="2021"/>
    <x v="891"/>
    <x v="8"/>
    <s v="09"/>
    <d v="2021-09-09T00:00:00"/>
    <d v="2021-09-09T20:46:00"/>
    <b v="0"/>
  </r>
  <r>
    <s v="September 10, 2021 at 07:16AM"/>
    <s v="September 10"/>
    <s v="2021"/>
    <x v="991"/>
    <x v="8"/>
    <s v="10"/>
    <d v="2021-09-10T00:00:00"/>
    <d v="2021-09-10T07:16:00"/>
    <b v="0"/>
  </r>
  <r>
    <s v="September 10, 2021 at 07:45AM"/>
    <s v="September 10"/>
    <s v="2021"/>
    <x v="621"/>
    <x v="8"/>
    <s v="10"/>
    <d v="2021-09-10T00:00:00"/>
    <d v="2021-09-10T07:45:00"/>
    <b v="0"/>
  </r>
  <r>
    <s v="September 11, 2021 at 08:07AM"/>
    <s v="September 11"/>
    <s v="2021"/>
    <x v="193"/>
    <x v="8"/>
    <s v="11"/>
    <d v="2021-09-11T00:00:00"/>
    <d v="2021-09-11T08:07:00"/>
    <b v="0"/>
  </r>
  <r>
    <s v="September 13, 2021 at 07:56AM"/>
    <s v="September 13"/>
    <s v="2021"/>
    <x v="214"/>
    <x v="8"/>
    <s v="13"/>
    <d v="2021-09-13T00:00:00"/>
    <d v="2021-09-13T07:56:00"/>
    <b v="0"/>
  </r>
  <r>
    <s v="September 13, 2021 at 12:38PM"/>
    <s v="September 13"/>
    <s v="2021"/>
    <x v="678"/>
    <x v="8"/>
    <s v="13"/>
    <d v="2021-09-13T00:00:00"/>
    <d v="2021-09-13T12:38:00"/>
    <b v="0"/>
  </r>
  <r>
    <s v="September 14, 2021 at 06:40AM"/>
    <s v="September 14"/>
    <s v="2021"/>
    <x v="1026"/>
    <x v="8"/>
    <s v="14"/>
    <d v="2021-09-14T00:00:00"/>
    <d v="2021-09-14T06:40:00"/>
    <b v="0"/>
  </r>
  <r>
    <s v="September 15, 2021 at 06:31AM"/>
    <s v="September 15"/>
    <s v="2021"/>
    <x v="956"/>
    <x v="8"/>
    <s v="15"/>
    <d v="2021-09-15T00:00:00"/>
    <d v="2021-09-15T06:31:00"/>
    <b v="0"/>
  </r>
  <r>
    <s v="September 15, 2021 at 07:43AM"/>
    <s v="September 15"/>
    <s v="2021"/>
    <x v="791"/>
    <x v="8"/>
    <s v="15"/>
    <d v="2021-09-15T00:00:00"/>
    <d v="2021-09-15T07:43:00"/>
    <b v="0"/>
  </r>
  <r>
    <s v="September 15, 2021 at 08:19AM"/>
    <s v="September 15"/>
    <s v="2021"/>
    <x v="639"/>
    <x v="8"/>
    <s v="15"/>
    <d v="2021-09-15T00:00:00"/>
    <d v="2021-09-15T08:19:00"/>
    <b v="0"/>
  </r>
  <r>
    <s v="September 15, 2021 at 04:28PM"/>
    <s v="September 15"/>
    <s v="2021"/>
    <x v="318"/>
    <x v="8"/>
    <s v="15"/>
    <d v="2021-09-15T00:00:00"/>
    <d v="2021-09-15T16:28:00"/>
    <b v="0"/>
  </r>
  <r>
    <s v="September 15, 2021 at 07:18PM"/>
    <s v="September 15"/>
    <s v="2021"/>
    <x v="789"/>
    <x v="8"/>
    <s v="15"/>
    <d v="2021-09-15T00:00:00"/>
    <d v="2021-09-15T19:18:00"/>
    <b v="0"/>
  </r>
  <r>
    <s v="September 16, 2021 at 02:56PM"/>
    <s v="September 16"/>
    <s v="2021"/>
    <x v="518"/>
    <x v="8"/>
    <s v="16"/>
    <d v="2021-09-16T00:00:00"/>
    <d v="2021-09-16T14:56:00"/>
    <b v="0"/>
  </r>
  <r>
    <s v="September 16, 2021 at 04:36PM"/>
    <s v="September 16"/>
    <s v="2021"/>
    <x v="297"/>
    <x v="8"/>
    <s v="16"/>
    <d v="2021-09-16T00:00:00"/>
    <d v="2021-09-16T16:36:00"/>
    <b v="0"/>
  </r>
  <r>
    <s v="September 19, 2021 at 06:48AM"/>
    <s v="September 19"/>
    <s v="2021"/>
    <x v="1004"/>
    <x v="8"/>
    <s v="19"/>
    <d v="2021-09-19T00:00:00"/>
    <d v="2021-09-19T06:48:00"/>
    <b v="0"/>
  </r>
  <r>
    <s v="September 19, 2021 at 08:05AM"/>
    <s v="September 19"/>
    <s v="2021"/>
    <x v="737"/>
    <x v="8"/>
    <s v="19"/>
    <d v="2021-09-19T00:00:00"/>
    <d v="2021-09-19T08:05:00"/>
    <b v="0"/>
  </r>
  <r>
    <s v="September 19, 2021 at 09:51AM"/>
    <s v="September 19"/>
    <s v="2021"/>
    <x v="428"/>
    <x v="8"/>
    <s v="19"/>
    <d v="2021-09-19T00:00:00"/>
    <d v="2021-09-19T09:51:00"/>
    <b v="0"/>
  </r>
  <r>
    <s v="September 20, 2021 at 08:11AM"/>
    <s v="September 20"/>
    <s v="2021"/>
    <x v="194"/>
    <x v="8"/>
    <s v="20"/>
    <d v="2021-09-20T00:00:00"/>
    <d v="2021-09-20T08:11:00"/>
    <b v="0"/>
  </r>
  <r>
    <s v="September 20, 2021 at 12:37PM"/>
    <s v="September 20"/>
    <s v="2021"/>
    <x v="531"/>
    <x v="8"/>
    <s v="20"/>
    <d v="2021-09-20T00:00:00"/>
    <d v="2021-09-20T12:37:00"/>
    <b v="0"/>
  </r>
  <r>
    <s v="September 20, 2021 at 05:38PM"/>
    <s v="September 20"/>
    <s v="2021"/>
    <x v="128"/>
    <x v="8"/>
    <s v="20"/>
    <d v="2021-09-20T00:00:00"/>
    <d v="2021-09-20T17:38:00"/>
    <b v="0"/>
  </r>
  <r>
    <s v="September 21, 2021 at 08:31AM"/>
    <s v="September 21"/>
    <s v="2021"/>
    <x v="5"/>
    <x v="8"/>
    <s v="21"/>
    <d v="2021-09-21T00:00:00"/>
    <d v="2021-09-21T08:31:00"/>
    <b v="0"/>
  </r>
  <r>
    <s v="September 21, 2021 at 08:25PM"/>
    <s v="September 21"/>
    <s v="2021"/>
    <x v="906"/>
    <x v="8"/>
    <s v="21"/>
    <d v="2021-09-21T00:00:00"/>
    <d v="2021-09-21T20:25:00"/>
    <b v="0"/>
  </r>
  <r>
    <s v="September 22, 2021 at 07:17AM"/>
    <s v="September 22"/>
    <s v="2021"/>
    <x v="974"/>
    <x v="8"/>
    <s v="22"/>
    <d v="2021-09-22T00:00:00"/>
    <d v="2021-09-22T07:17:00"/>
    <b v="0"/>
  </r>
  <r>
    <s v="September 23, 2021 at 08:13PM"/>
    <s v="September 23"/>
    <s v="2021"/>
    <x v="679"/>
    <x v="8"/>
    <s v="23"/>
    <d v="2021-09-23T00:00:00"/>
    <d v="2021-09-23T20:13:00"/>
    <b v="0"/>
  </r>
  <r>
    <s v="September 24, 2021 at 08:24AM"/>
    <s v="September 24"/>
    <s v="2021"/>
    <x v="669"/>
    <x v="8"/>
    <s v="24"/>
    <d v="2021-09-24T00:00:00"/>
    <d v="2021-09-24T08:24:00"/>
    <b v="0"/>
  </r>
  <r>
    <s v="September 24, 2021 at 01:24PM"/>
    <s v="September 24"/>
    <s v="2021"/>
    <x v="429"/>
    <x v="8"/>
    <s v="24"/>
    <d v="2021-09-24T00:00:00"/>
    <d v="2021-09-24T13:24:00"/>
    <b v="0"/>
  </r>
  <r>
    <s v="September 25, 2021 at 08:45AM"/>
    <s v="September 25"/>
    <s v="2021"/>
    <x v="57"/>
    <x v="8"/>
    <s v="25"/>
    <d v="2021-09-25T00:00:00"/>
    <d v="2021-09-25T08:45:00"/>
    <b v="0"/>
  </r>
  <r>
    <s v="September 26, 2021 at 10:08AM"/>
    <s v="September 26"/>
    <s v="2021"/>
    <x v="265"/>
    <x v="8"/>
    <s v="26"/>
    <d v="2021-09-26T00:00:00"/>
    <d v="2021-09-26T10:08:00"/>
    <b v="0"/>
  </r>
  <r>
    <s v="September 26, 2021 at 03:12PM"/>
    <s v="September 26"/>
    <s v="2021"/>
    <x v="1027"/>
    <x v="8"/>
    <s v="26"/>
    <d v="2021-09-26T00:00:00"/>
    <d v="2021-09-26T15:12:00"/>
    <b v="0"/>
  </r>
  <r>
    <s v="September 26, 2021 at 08:43PM"/>
    <s v="September 26"/>
    <s v="2021"/>
    <x v="632"/>
    <x v="8"/>
    <s v="26"/>
    <d v="2021-09-26T00:00:00"/>
    <d v="2021-09-26T20:43:00"/>
    <b v="0"/>
  </r>
  <r>
    <s v="September 27, 2021 at 06:43AM"/>
    <s v="September 27"/>
    <s v="2021"/>
    <x v="918"/>
    <x v="8"/>
    <s v="27"/>
    <d v="2021-09-27T00:00:00"/>
    <d v="2021-09-27T06:43:00"/>
    <b v="0"/>
  </r>
  <r>
    <s v="September 27, 2021 at 11:42AM"/>
    <s v="September 27"/>
    <s v="2021"/>
    <x v="137"/>
    <x v="8"/>
    <s v="27"/>
    <d v="2021-09-27T00:00:00"/>
    <d v="2021-09-27T11:42:00"/>
    <b v="0"/>
  </r>
  <r>
    <s v="September 28, 2021 at 06:03PM"/>
    <s v="September 28"/>
    <s v="2021"/>
    <x v="224"/>
    <x v="8"/>
    <s v="28"/>
    <d v="2021-09-28T00:00:00"/>
    <d v="2021-09-28T18:03:00"/>
    <b v="0"/>
  </r>
  <r>
    <s v="September 29, 2021 at 07:43AM"/>
    <s v="September 29"/>
    <s v="2021"/>
    <x v="791"/>
    <x v="8"/>
    <s v="29"/>
    <d v="2021-09-29T00:00:00"/>
    <d v="2021-09-29T07:43:00"/>
    <b v="0"/>
  </r>
  <r>
    <s v="September 29, 2021 at 09:04AM"/>
    <s v="September 29"/>
    <s v="2021"/>
    <x v="307"/>
    <x v="8"/>
    <s v="29"/>
    <d v="2021-09-29T00:00:00"/>
    <d v="2021-09-29T09:04:00"/>
    <b v="0"/>
  </r>
  <r>
    <s v="September 29, 2021 at 09:21AM"/>
    <s v="September 29"/>
    <s v="2021"/>
    <x v="883"/>
    <x v="8"/>
    <s v="29"/>
    <d v="2021-09-29T00:00:00"/>
    <d v="2021-09-29T09:21:00"/>
    <b v="0"/>
  </r>
  <r>
    <s v="September 29, 2021 at 09:28AM"/>
    <s v="September 29"/>
    <s v="2021"/>
    <x v="206"/>
    <x v="8"/>
    <s v="29"/>
    <d v="2021-09-29T00:00:00"/>
    <d v="2021-09-29T09:28:00"/>
    <b v="0"/>
  </r>
  <r>
    <s v="September 29, 2021 at 10:54AM"/>
    <s v="September 29"/>
    <s v="2021"/>
    <x v="311"/>
    <x v="8"/>
    <s v="29"/>
    <d v="2021-09-29T00:00:00"/>
    <d v="2021-09-29T10:54:00"/>
    <b v="0"/>
  </r>
  <r>
    <s v="September 30, 2021 at 12:47PM"/>
    <s v="September 30"/>
    <s v="2021"/>
    <x v="184"/>
    <x v="8"/>
    <s v="30"/>
    <d v="2021-09-30T00:00:00"/>
    <d v="2021-09-30T12:47:00"/>
    <b v="0"/>
  </r>
  <r>
    <s v="October 01, 2021 at 09:02AM"/>
    <s v="October 01"/>
    <s v="2021"/>
    <x v="401"/>
    <x v="9"/>
    <s v="01"/>
    <d v="2021-10-01T00:00:00"/>
    <d v="2021-10-01T09:02:00"/>
    <b v="0"/>
  </r>
  <r>
    <s v="October 01, 2021 at 09:23AM"/>
    <s v="October 01"/>
    <s v="2021"/>
    <x v="112"/>
    <x v="9"/>
    <s v="01"/>
    <d v="2021-10-01T00:00:00"/>
    <d v="2021-10-01T09:23:00"/>
    <b v="0"/>
  </r>
  <r>
    <s v="October 01, 2021 at 09:38AM"/>
    <s v="October 01"/>
    <s v="2021"/>
    <x v="234"/>
    <x v="9"/>
    <s v="01"/>
    <d v="2021-10-01T00:00:00"/>
    <d v="2021-10-01T09:38:00"/>
    <b v="0"/>
  </r>
  <r>
    <s v="October 01, 2021 at 07:14PM"/>
    <s v="October 01"/>
    <s v="2021"/>
    <x v="588"/>
    <x v="9"/>
    <s v="01"/>
    <d v="2021-10-01T00:00:00"/>
    <d v="2021-10-01T19:14:00"/>
    <b v="0"/>
  </r>
  <r>
    <s v="October 03, 2021 at 07:25AM"/>
    <s v="October 03"/>
    <s v="2021"/>
    <x v="53"/>
    <x v="9"/>
    <s v="03"/>
    <d v="2021-10-03T00:00:00"/>
    <d v="2021-10-03T07:25:00"/>
    <b v="0"/>
  </r>
  <r>
    <s v="October 03, 2021 at 11:43AM"/>
    <s v="October 03"/>
    <s v="2021"/>
    <x v="375"/>
    <x v="9"/>
    <s v="03"/>
    <d v="2021-10-03T00:00:00"/>
    <d v="2021-10-03T11:43:00"/>
    <b v="0"/>
  </r>
  <r>
    <s v="October 04, 2021 at 11:56AM"/>
    <s v="October 04"/>
    <s v="2021"/>
    <x v="661"/>
    <x v="9"/>
    <s v="04"/>
    <d v="2021-10-04T00:00:00"/>
    <d v="2021-10-04T11:56:00"/>
    <b v="0"/>
  </r>
  <r>
    <s v="October 05, 2021 at 05:45AM"/>
    <s v="October 05"/>
    <s v="2021"/>
    <x v="1028"/>
    <x v="9"/>
    <s v="05"/>
    <d v="2021-10-05T00:00:00"/>
    <d v="2021-10-05T05:45:00"/>
    <b v="0"/>
  </r>
  <r>
    <s v="October 05, 2021 at 01:18PM"/>
    <s v="October 05"/>
    <s v="2021"/>
    <x v="159"/>
    <x v="9"/>
    <s v="05"/>
    <d v="2021-10-05T00:00:00"/>
    <d v="2021-10-05T13:18:00"/>
    <b v="0"/>
  </r>
  <r>
    <s v="October 05, 2021 at 04:14PM"/>
    <s v="October 05"/>
    <s v="2021"/>
    <x v="681"/>
    <x v="9"/>
    <s v="05"/>
    <d v="2021-10-05T00:00:00"/>
    <d v="2021-10-05T16:14:00"/>
    <b v="0"/>
  </r>
  <r>
    <s v="October 06, 2021 at 07:17AM"/>
    <s v="October 06"/>
    <s v="2021"/>
    <x v="974"/>
    <x v="9"/>
    <s v="06"/>
    <d v="2021-10-06T00:00:00"/>
    <d v="2021-10-06T07:17:00"/>
    <b v="0"/>
  </r>
  <r>
    <s v="October 06, 2021 at 07:36AM"/>
    <s v="October 06"/>
    <s v="2021"/>
    <x v="765"/>
    <x v="9"/>
    <s v="06"/>
    <d v="2021-10-06T00:00:00"/>
    <d v="2021-10-06T07:36:00"/>
    <b v="0"/>
  </r>
  <r>
    <s v="October 06, 2021 at 03:20PM"/>
    <s v="October 06"/>
    <s v="2021"/>
    <x v="470"/>
    <x v="9"/>
    <s v="06"/>
    <d v="2021-10-06T00:00:00"/>
    <d v="2021-10-06T15:20:00"/>
    <b v="0"/>
  </r>
  <r>
    <s v="October 06, 2021 at 08:15PM"/>
    <s v="October 06"/>
    <s v="2021"/>
    <x v="784"/>
    <x v="9"/>
    <s v="06"/>
    <d v="2021-10-06T00:00:00"/>
    <d v="2021-10-06T20:15:00"/>
    <b v="0"/>
  </r>
  <r>
    <s v="October 07, 2021 at 09:04AM"/>
    <s v="October 07"/>
    <s v="2021"/>
    <x v="307"/>
    <x v="9"/>
    <s v="07"/>
    <d v="2021-10-07T00:00:00"/>
    <d v="2021-10-07T09:04:00"/>
    <b v="0"/>
  </r>
  <r>
    <s v="October 07, 2021 at 02:24PM"/>
    <s v="October 07"/>
    <s v="2021"/>
    <x v="787"/>
    <x v="9"/>
    <s v="07"/>
    <d v="2021-10-07T00:00:00"/>
    <d v="2021-10-07T14:24:00"/>
    <b v="0"/>
  </r>
  <r>
    <s v="October 08, 2021 at 12:18PM"/>
    <s v="October 08"/>
    <s v="2021"/>
    <x v="607"/>
    <x v="9"/>
    <s v="08"/>
    <d v="2021-10-08T00:00:00"/>
    <d v="2021-10-08T12:18:00"/>
    <b v="0"/>
  </r>
  <r>
    <s v="October 08, 2021 at 05:09PM"/>
    <s v="October 08"/>
    <s v="2021"/>
    <x v="358"/>
    <x v="9"/>
    <s v="08"/>
    <d v="2021-10-08T00:00:00"/>
    <d v="2021-10-08T17:09:00"/>
    <b v="0"/>
  </r>
  <r>
    <s v="October 09, 2021 at 10:11AM"/>
    <s v="October 09"/>
    <s v="2021"/>
    <x v="569"/>
    <x v="9"/>
    <s v="09"/>
    <d v="2021-10-09T00:00:00"/>
    <d v="2021-10-09T10:11:00"/>
    <b v="0"/>
  </r>
  <r>
    <s v="October 10, 2021 at 07:09PM"/>
    <s v="October 10"/>
    <s v="2021"/>
    <x v="940"/>
    <x v="9"/>
    <s v="10"/>
    <d v="2021-10-10T00:00:00"/>
    <d v="2021-10-10T19:09:00"/>
    <b v="0"/>
  </r>
  <r>
    <s v="October 11, 2021 at 02:51PM"/>
    <s v="October 11"/>
    <s v="2021"/>
    <x v="211"/>
    <x v="9"/>
    <s v="11"/>
    <d v="2021-10-11T00:00:00"/>
    <d v="2021-10-11T14:51:00"/>
    <b v="0"/>
  </r>
  <r>
    <s v="October 11, 2021 at 03:07PM"/>
    <s v="October 11"/>
    <s v="2021"/>
    <x v="566"/>
    <x v="9"/>
    <s v="11"/>
    <d v="2021-10-11T00:00:00"/>
    <d v="2021-10-11T15:07:00"/>
    <b v="0"/>
  </r>
  <r>
    <s v="October 11, 2021 at 05:31PM"/>
    <s v="October 11"/>
    <s v="2021"/>
    <x v="86"/>
    <x v="9"/>
    <s v="11"/>
    <d v="2021-10-11T00:00:00"/>
    <d v="2021-10-11T17:31:00"/>
    <b v="0"/>
  </r>
  <r>
    <s v="October 12, 2021 at 07:08AM"/>
    <s v="October 12"/>
    <s v="2021"/>
    <x v="694"/>
    <x v="9"/>
    <s v="12"/>
    <d v="2021-10-12T00:00:00"/>
    <d v="2021-10-12T07:08:00"/>
    <b v="0"/>
  </r>
  <r>
    <s v="October 13, 2021 at 08:35AM"/>
    <s v="October 13"/>
    <s v="2021"/>
    <x v="701"/>
    <x v="9"/>
    <s v="13"/>
    <d v="2021-10-13T00:00:00"/>
    <d v="2021-10-13T08:35:00"/>
    <b v="0"/>
  </r>
  <r>
    <s v="October 13, 2021 at 09:05AM"/>
    <s v="October 13"/>
    <s v="2021"/>
    <x v="411"/>
    <x v="9"/>
    <s v="13"/>
    <d v="2021-10-13T00:00:00"/>
    <d v="2021-10-13T09:05:00"/>
    <b v="0"/>
  </r>
  <r>
    <s v="October 14, 2021 at 09:28AM"/>
    <s v="October 14"/>
    <s v="2021"/>
    <x v="206"/>
    <x v="9"/>
    <s v="14"/>
    <d v="2021-10-14T00:00:00"/>
    <d v="2021-10-14T09:28:00"/>
    <b v="0"/>
  </r>
  <r>
    <s v="October 14, 2021 at 11:19AM"/>
    <s v="October 14"/>
    <s v="2021"/>
    <x v="501"/>
    <x v="9"/>
    <s v="14"/>
    <d v="2021-10-14T00:00:00"/>
    <d v="2021-10-14T11:19:00"/>
    <b v="0"/>
  </r>
  <r>
    <s v="October 14, 2021 at 08:59PM"/>
    <s v="October 14"/>
    <s v="2021"/>
    <x v="505"/>
    <x v="9"/>
    <s v="14"/>
    <d v="2021-10-14T00:00:00"/>
    <d v="2021-10-14T20:59:00"/>
    <b v="0"/>
  </r>
  <r>
    <s v="October 15, 2021 at 03:57PM"/>
    <s v="October 15"/>
    <s v="2021"/>
    <x v="174"/>
    <x v="9"/>
    <s v="15"/>
    <d v="2021-10-15T00:00:00"/>
    <d v="2021-10-15T15:57:00"/>
    <b v="0"/>
  </r>
  <r>
    <s v="October 16, 2021 at 07:13AM"/>
    <s v="October 16"/>
    <s v="2021"/>
    <x v="1016"/>
    <x v="9"/>
    <s v="16"/>
    <d v="2021-10-16T00:00:00"/>
    <d v="2021-10-16T07:13:00"/>
    <b v="0"/>
  </r>
  <r>
    <s v="October 17, 2021 at 12:38PM"/>
    <s v="October 17"/>
    <s v="2021"/>
    <x v="678"/>
    <x v="9"/>
    <s v="17"/>
    <d v="2021-10-17T00:00:00"/>
    <d v="2021-10-17T12:38:00"/>
    <b v="0"/>
  </r>
  <r>
    <s v="October 18, 2021 at 08:30AM"/>
    <s v="October 18"/>
    <s v="2021"/>
    <x v="136"/>
    <x v="9"/>
    <s v="18"/>
    <d v="2021-10-18T00:00:00"/>
    <d v="2021-10-18T08:30:00"/>
    <b v="0"/>
  </r>
  <r>
    <s v="October 18, 2021 at 09:52AM"/>
    <s v="October 18"/>
    <s v="2021"/>
    <x v="653"/>
    <x v="9"/>
    <s v="18"/>
    <d v="2021-10-18T00:00:00"/>
    <d v="2021-10-18T09:52:00"/>
    <b v="0"/>
  </r>
  <r>
    <s v="October 18, 2021 at 04:56PM"/>
    <s v="October 18"/>
    <s v="2021"/>
    <x v="482"/>
    <x v="9"/>
    <s v="18"/>
    <d v="2021-10-18T00:00:00"/>
    <d v="2021-10-18T16:56:00"/>
    <b v="0"/>
  </r>
  <r>
    <s v="October 18, 2021 at 07:12PM"/>
    <s v="October 18"/>
    <s v="2021"/>
    <x v="849"/>
    <x v="9"/>
    <s v="18"/>
    <d v="2021-10-18T00:00:00"/>
    <d v="2021-10-18T19:12:00"/>
    <b v="0"/>
  </r>
  <r>
    <s v="October 19, 2021 at 09:38AM"/>
    <s v="October 19"/>
    <s v="2021"/>
    <x v="234"/>
    <x v="9"/>
    <s v="19"/>
    <d v="2021-10-19T00:00:00"/>
    <d v="2021-10-19T09:38:00"/>
    <b v="0"/>
  </r>
  <r>
    <s v="October 19, 2021 at 09:54AM"/>
    <s v="October 19"/>
    <s v="2021"/>
    <x v="419"/>
    <x v="9"/>
    <s v="19"/>
    <d v="2021-10-19T00:00:00"/>
    <d v="2021-10-19T09:54:00"/>
    <b v="0"/>
  </r>
  <r>
    <s v="October 19, 2021 at 02:45PM"/>
    <s v="October 19"/>
    <s v="2021"/>
    <x v="590"/>
    <x v="9"/>
    <s v="19"/>
    <d v="2021-10-19T00:00:00"/>
    <d v="2021-10-19T14:45:00"/>
    <b v="0"/>
  </r>
  <r>
    <s v="October 19, 2021 at 03:16PM"/>
    <s v="October 19"/>
    <s v="2021"/>
    <x v="450"/>
    <x v="9"/>
    <s v="19"/>
    <d v="2021-10-19T00:00:00"/>
    <d v="2021-10-19T15:16:00"/>
    <b v="0"/>
  </r>
  <r>
    <s v="October 20, 2021 at 07:42AM"/>
    <s v="October 20"/>
    <s v="2021"/>
    <x v="496"/>
    <x v="9"/>
    <s v="20"/>
    <d v="2021-10-20T00:00:00"/>
    <d v="2021-10-20T07:42:00"/>
    <b v="0"/>
  </r>
  <r>
    <s v="October 21, 2021 at 11:13AM"/>
    <s v="October 21"/>
    <s v="2021"/>
    <x v="733"/>
    <x v="9"/>
    <s v="21"/>
    <d v="2021-10-21T00:00:00"/>
    <d v="2021-10-21T11:13:00"/>
    <b v="0"/>
  </r>
  <r>
    <s v="October 21, 2021 at 06:57PM"/>
    <s v="October 21"/>
    <s v="2021"/>
    <x v="20"/>
    <x v="9"/>
    <s v="21"/>
    <d v="2021-10-21T00:00:00"/>
    <d v="2021-10-21T18:57:00"/>
    <b v="0"/>
  </r>
  <r>
    <s v="October 21, 2021 at 07:55PM"/>
    <s v="October 21"/>
    <s v="2021"/>
    <x v="536"/>
    <x v="9"/>
    <s v="21"/>
    <d v="2021-10-21T00:00:00"/>
    <d v="2021-10-21T19:55:00"/>
    <b v="0"/>
  </r>
  <r>
    <s v="October 22, 2021 at 08:58AM"/>
    <s v="October 22"/>
    <s v="2021"/>
    <x v="493"/>
    <x v="9"/>
    <s v="22"/>
    <d v="2021-10-22T00:00:00"/>
    <d v="2021-10-22T08:58:00"/>
    <b v="0"/>
  </r>
  <r>
    <s v="October 22, 2021 at 08:54PM"/>
    <s v="October 22"/>
    <s v="2021"/>
    <x v="986"/>
    <x v="9"/>
    <s v="22"/>
    <d v="2021-10-22T00:00:00"/>
    <d v="2021-10-22T20:54:00"/>
    <b v="0"/>
  </r>
  <r>
    <s v="October 26, 2021 at 07:52AM"/>
    <s v="October 26"/>
    <s v="2021"/>
    <x v="46"/>
    <x v="9"/>
    <s v="26"/>
    <d v="2021-10-26T00:00:00"/>
    <d v="2021-10-26T07:52:00"/>
    <b v="0"/>
  </r>
  <r>
    <s v="October 26, 2021 at 07:58AM"/>
    <s v="October 26"/>
    <s v="2021"/>
    <x v="704"/>
    <x v="9"/>
    <s v="26"/>
    <d v="2021-10-26T00:00:00"/>
    <d v="2021-10-26T07:58:00"/>
    <b v="0"/>
  </r>
  <r>
    <s v="October 27, 2021 at 02:04PM"/>
    <s v="October 27"/>
    <s v="2021"/>
    <x v="9"/>
    <x v="9"/>
    <s v="27"/>
    <d v="2021-10-27T00:00:00"/>
    <d v="2021-10-27T14:04:00"/>
    <b v="0"/>
  </r>
  <r>
    <s v="October 27, 2021 at 08:58PM"/>
    <s v="October 27"/>
    <s v="2021"/>
    <x v="796"/>
    <x v="9"/>
    <s v="27"/>
    <d v="2021-10-27T00:00:00"/>
    <d v="2021-10-27T20:58:00"/>
    <b v="0"/>
  </r>
  <r>
    <s v="October 28, 2021 at 04:05PM"/>
    <s v="October 28"/>
    <s v="2021"/>
    <x v="663"/>
    <x v="9"/>
    <s v="28"/>
    <d v="2021-10-28T00:00:00"/>
    <d v="2021-10-28T16:05:00"/>
    <b v="0"/>
  </r>
  <r>
    <s v="October 28, 2021 at 08:34PM"/>
    <s v="October 28"/>
    <s v="2021"/>
    <x v="691"/>
    <x v="9"/>
    <s v="28"/>
    <d v="2021-10-28T00:00:00"/>
    <d v="2021-10-28T20:34:00"/>
    <b v="0"/>
  </r>
  <r>
    <s v="October 29, 2021 at 02:21PM"/>
    <s v="October 29"/>
    <s v="2021"/>
    <x v="487"/>
    <x v="9"/>
    <s v="29"/>
    <d v="2021-10-29T00:00:00"/>
    <d v="2021-10-29T14:21:00"/>
    <b v="0"/>
  </r>
  <r>
    <s v="October 30, 2021 at 01:13PM"/>
    <s v="October 30"/>
    <s v="2021"/>
    <x v="233"/>
    <x v="9"/>
    <s v="30"/>
    <d v="2021-10-30T00:00:00"/>
    <d v="2021-10-30T13:13:00"/>
    <b v="0"/>
  </r>
  <r>
    <s v="October 31, 2021 at 07:41PM"/>
    <s v="October 31"/>
    <s v="2021"/>
    <x v="461"/>
    <x v="9"/>
    <s v="31"/>
    <d v="2021-10-31T00:00:00"/>
    <d v="2021-10-31T19:41:00"/>
    <b v="0"/>
  </r>
  <r>
    <s v="November 01, 2021 at 12:47PM"/>
    <s v="November 01"/>
    <s v="2021"/>
    <x v="184"/>
    <x v="10"/>
    <s v="01"/>
    <d v="2021-11-01T00:00:00"/>
    <d v="2021-11-01T12:47:00"/>
    <b v="0"/>
  </r>
  <r>
    <s v="November 01, 2021 at 09:05PM"/>
    <s v="November 01"/>
    <s v="2021"/>
    <x v="141"/>
    <x v="10"/>
    <s v="01"/>
    <d v="2021-11-01T00:00:00"/>
    <d v="2021-11-01T21:05:00"/>
    <b v="0"/>
  </r>
  <r>
    <s v="November 02, 2021 at 11:19AM"/>
    <s v="November 02"/>
    <s v="2021"/>
    <x v="501"/>
    <x v="10"/>
    <s v="02"/>
    <d v="2021-11-02T00:00:00"/>
    <d v="2021-11-02T11:19:00"/>
    <b v="0"/>
  </r>
  <r>
    <s v="November 02, 2021 at 05:56PM"/>
    <s v="November 02"/>
    <s v="2021"/>
    <x v="586"/>
    <x v="10"/>
    <s v="02"/>
    <d v="2021-11-02T00:00:00"/>
    <d v="2021-11-02T17:56:00"/>
    <b v="0"/>
  </r>
  <r>
    <s v="November 04, 2021 at 10:53AM"/>
    <s v="November 04"/>
    <s v="2021"/>
    <x v="24"/>
    <x v="10"/>
    <s v="04"/>
    <d v="2021-11-04T00:00:00"/>
    <d v="2021-11-04T10:53:00"/>
    <b v="0"/>
  </r>
  <r>
    <s v="November 04, 2021 at 12:11PM"/>
    <s v="November 04"/>
    <s v="2021"/>
    <x v="498"/>
    <x v="10"/>
    <s v="04"/>
    <d v="2021-11-04T00:00:00"/>
    <d v="2021-11-04T12:11:00"/>
    <b v="0"/>
  </r>
  <r>
    <s v="November 04, 2021 at 12:30PM"/>
    <s v="November 04"/>
    <s v="2021"/>
    <x v="158"/>
    <x v="10"/>
    <s v="04"/>
    <d v="2021-11-04T00:00:00"/>
    <d v="2021-11-04T12:30:00"/>
    <b v="0"/>
  </r>
  <r>
    <s v="November 05, 2021 at 08:11AM"/>
    <s v="November 05"/>
    <s v="2021"/>
    <x v="194"/>
    <x v="10"/>
    <s v="05"/>
    <d v="2021-11-05T00:00:00"/>
    <d v="2021-11-05T08:11:00"/>
    <b v="0"/>
  </r>
  <r>
    <s v="November 05, 2021 at 08:24AM"/>
    <s v="November 05"/>
    <s v="2021"/>
    <x v="669"/>
    <x v="10"/>
    <s v="05"/>
    <d v="2021-11-05T00:00:00"/>
    <d v="2021-11-05T08:24:00"/>
    <b v="0"/>
  </r>
  <r>
    <s v="November 06, 2021 at 05:02PM"/>
    <s v="November 06"/>
    <s v="2021"/>
    <x v="524"/>
    <x v="10"/>
    <s v="06"/>
    <d v="2021-11-06T00:00:00"/>
    <d v="2021-11-06T17:02:00"/>
    <b v="0"/>
  </r>
  <r>
    <s v="November 06, 2021 at 08:01PM"/>
    <s v="November 06"/>
    <s v="2021"/>
    <x v="890"/>
    <x v="10"/>
    <s v="06"/>
    <d v="2021-11-06T00:00:00"/>
    <d v="2021-11-06T20:01:00"/>
    <b v="0"/>
  </r>
  <r>
    <s v="November 07, 2021 at 06:52PM"/>
    <s v="November 07"/>
    <s v="2021"/>
    <x v="246"/>
    <x v="10"/>
    <s v="07"/>
    <d v="2021-11-07T00:00:00"/>
    <d v="2021-11-07T18:52:00"/>
    <b v="0"/>
  </r>
  <r>
    <s v="November 10, 2021 at 08:35AM"/>
    <s v="November 10"/>
    <s v="2021"/>
    <x v="701"/>
    <x v="10"/>
    <s v="10"/>
    <d v="2021-11-10T00:00:00"/>
    <d v="2021-11-10T08:35:00"/>
    <b v="0"/>
  </r>
  <r>
    <s v="November 10, 2021 at 09:44AM"/>
    <s v="November 10"/>
    <s v="2021"/>
    <x v="149"/>
    <x v="10"/>
    <s v="10"/>
    <d v="2021-11-10T00:00:00"/>
    <d v="2021-11-10T09:44:00"/>
    <b v="0"/>
  </r>
  <r>
    <s v="November 10, 2021 at 07:39PM"/>
    <s v="November 10"/>
    <s v="2021"/>
    <x v="527"/>
    <x v="10"/>
    <s v="10"/>
    <d v="2021-11-10T00:00:00"/>
    <d v="2021-11-10T19:39:00"/>
    <b v="0"/>
  </r>
  <r>
    <s v="November 12, 2021 at 11:32AM"/>
    <s v="November 12"/>
    <s v="2021"/>
    <x v="151"/>
    <x v="10"/>
    <s v="12"/>
    <d v="2021-11-12T00:00:00"/>
    <d v="2021-11-12T11:32:00"/>
    <b v="0"/>
  </r>
  <r>
    <s v="November 12, 2021 at 09:07PM"/>
    <s v="November 12"/>
    <s v="2021"/>
    <x v="249"/>
    <x v="10"/>
    <s v="12"/>
    <d v="2021-11-12T00:00:00"/>
    <d v="2021-11-12T21:07:00"/>
    <b v="0"/>
  </r>
  <r>
    <s v="November 13, 2021 at 09:34AM"/>
    <s v="November 13"/>
    <s v="2021"/>
    <x v="438"/>
    <x v="10"/>
    <s v="13"/>
    <d v="2021-11-13T00:00:00"/>
    <d v="2021-11-13T09:34:00"/>
    <b v="0"/>
  </r>
  <r>
    <s v="November 14, 2021 at 06:29PM"/>
    <s v="November 14"/>
    <s v="2021"/>
    <x v="880"/>
    <x v="10"/>
    <s v="14"/>
    <d v="2021-11-14T00:00:00"/>
    <d v="2021-11-14T18:29:00"/>
    <b v="0"/>
  </r>
  <r>
    <s v="November 15, 2021 at 01:08PM"/>
    <s v="November 15"/>
    <s v="2021"/>
    <x v="380"/>
    <x v="10"/>
    <s v="15"/>
    <d v="2021-11-15T00:00:00"/>
    <d v="2021-11-15T13:08:00"/>
    <b v="0"/>
  </r>
  <r>
    <s v="November 15, 2021 at 06:46PM"/>
    <s v="November 15"/>
    <s v="2021"/>
    <x v="544"/>
    <x v="10"/>
    <s v="15"/>
    <d v="2021-11-15T00:00:00"/>
    <d v="2021-11-15T18:46:00"/>
    <b v="0"/>
  </r>
  <r>
    <s v="November 16, 2021 at 02:06PM"/>
    <s v="November 16"/>
    <s v="2021"/>
    <x v="11"/>
    <x v="10"/>
    <s v="16"/>
    <d v="2021-11-16T00:00:00"/>
    <d v="2021-11-16T14:06:00"/>
    <b v="1"/>
  </r>
  <r>
    <s v="November 16, 2021 at 02:07PM"/>
    <s v="November 16"/>
    <s v="2021"/>
    <x v="1029"/>
    <x v="10"/>
    <s v="16"/>
    <d v="2021-11-16T00:00:00"/>
    <d v="2021-11-16T14:07:00"/>
    <b v="1"/>
  </r>
  <r>
    <s v="November 16, 2021 at 07:26PM"/>
    <s v="November 16"/>
    <s v="2021"/>
    <x v="240"/>
    <x v="10"/>
    <s v="16"/>
    <d v="2021-11-16T00:00:00"/>
    <d v="2021-11-16T19:26:00"/>
    <b v="0"/>
  </r>
  <r>
    <s v="November 17, 2021 at 11:55AM"/>
    <s v="November 17"/>
    <s v="2021"/>
    <x v="599"/>
    <x v="10"/>
    <s v="17"/>
    <d v="2021-11-17T00:00:00"/>
    <d v="2021-11-17T11:55:00"/>
    <b v="0"/>
  </r>
  <r>
    <s v="November 17, 2021 at 03:35PM"/>
    <s v="November 17"/>
    <s v="2021"/>
    <x v="131"/>
    <x v="10"/>
    <s v="17"/>
    <d v="2021-11-17T00:00:00"/>
    <d v="2021-11-17T15:35:00"/>
    <b v="0"/>
  </r>
  <r>
    <s v="November 18, 2021 at 08:24AM"/>
    <s v="November 18"/>
    <s v="2021"/>
    <x v="669"/>
    <x v="10"/>
    <s v="18"/>
    <d v="2021-11-18T00:00:00"/>
    <d v="2021-11-18T08:24:00"/>
    <b v="0"/>
  </r>
  <r>
    <s v="November 18, 2021 at 10:26AM"/>
    <s v="November 18"/>
    <s v="2021"/>
    <x v="439"/>
    <x v="10"/>
    <s v="18"/>
    <d v="2021-11-18T00:00:00"/>
    <d v="2021-11-18T10:26:00"/>
    <b v="0"/>
  </r>
  <r>
    <s v="November 18, 2021 at 12:55PM"/>
    <s v="November 18"/>
    <s v="2021"/>
    <x v="912"/>
    <x v="10"/>
    <s v="18"/>
    <d v="2021-11-18T00:00:00"/>
    <d v="2021-11-18T12:55:00"/>
    <b v="0"/>
  </r>
  <r>
    <s v="November 18, 2021 at 01:58PM"/>
    <s v="November 18"/>
    <s v="2021"/>
    <x v="221"/>
    <x v="10"/>
    <s v="18"/>
    <d v="2021-11-18T00:00:00"/>
    <d v="2021-11-18T13:58:00"/>
    <b v="0"/>
  </r>
  <r>
    <s v="November 20, 2021 at 06:14AM"/>
    <s v="November 20"/>
    <s v="2021"/>
    <x v="998"/>
    <x v="10"/>
    <s v="20"/>
    <d v="2021-11-20T00:00:00"/>
    <d v="2021-11-20T06:14:00"/>
    <b v="0"/>
  </r>
  <r>
    <s v="November 20, 2021 at 07:30PM"/>
    <s v="November 20"/>
    <s v="2021"/>
    <x v="312"/>
    <x v="10"/>
    <s v="20"/>
    <d v="2021-11-20T00:00:00"/>
    <d v="2021-11-20T19:30:00"/>
    <b v="0"/>
  </r>
  <r>
    <s v="November 22, 2021 at 07:14AM"/>
    <s v="November 22"/>
    <s v="2021"/>
    <x v="945"/>
    <x v="10"/>
    <s v="22"/>
    <d v="2021-11-22T00:00:00"/>
    <d v="2021-11-22T07:14:00"/>
    <b v="0"/>
  </r>
  <r>
    <s v="November 22, 2021 at 05:26PM"/>
    <s v="November 22"/>
    <s v="2021"/>
    <x v="771"/>
    <x v="10"/>
    <s v="22"/>
    <d v="2021-11-22T00:00:00"/>
    <d v="2021-11-22T17:26:00"/>
    <b v="0"/>
  </r>
  <r>
    <s v="November 23, 2021 at 01:46PM"/>
    <s v="November 23"/>
    <s v="2021"/>
    <x v="609"/>
    <x v="10"/>
    <s v="23"/>
    <d v="2021-11-23T00:00:00"/>
    <d v="2021-11-23T13:46:00"/>
    <b v="0"/>
  </r>
  <r>
    <s v="November 24, 2021 at 06:03AM"/>
    <s v="November 24"/>
    <s v="2021"/>
    <x v="427"/>
    <x v="10"/>
    <s v="24"/>
    <d v="2021-11-24T00:00:00"/>
    <d v="2021-11-24T06:03:00"/>
    <b v="0"/>
  </r>
  <r>
    <s v="November 24, 2021 at 06:59AM"/>
    <s v="November 24"/>
    <s v="2021"/>
    <x v="803"/>
    <x v="10"/>
    <s v="24"/>
    <d v="2021-11-24T00:00:00"/>
    <d v="2021-11-24T06:59:00"/>
    <b v="0"/>
  </r>
  <r>
    <s v="November 24, 2021 at 09:30PM"/>
    <s v="November 24"/>
    <s v="2021"/>
    <x v="261"/>
    <x v="10"/>
    <s v="24"/>
    <d v="2021-11-24T00:00:00"/>
    <d v="2021-11-24T21:30:00"/>
    <b v="0"/>
  </r>
  <r>
    <s v="November 25, 2021 at 01:38PM"/>
    <s v="November 25"/>
    <s v="2021"/>
    <x v="635"/>
    <x v="10"/>
    <s v="25"/>
    <d v="2021-11-25T00:00:00"/>
    <d v="2021-11-25T13:38:00"/>
    <b v="0"/>
  </r>
  <r>
    <s v="November 25, 2021 at 03:04PM"/>
    <s v="November 25"/>
    <s v="2021"/>
    <x v="406"/>
    <x v="10"/>
    <s v="25"/>
    <d v="2021-11-25T00:00:00"/>
    <d v="2021-11-25T15:04:00"/>
    <b v="0"/>
  </r>
  <r>
    <s v="November 26, 2021 at 07:19AM"/>
    <s v="November 26"/>
    <s v="2021"/>
    <x v="893"/>
    <x v="10"/>
    <s v="26"/>
    <d v="2021-11-26T00:00:00"/>
    <d v="2021-11-26T07:19:00"/>
    <b v="0"/>
  </r>
  <r>
    <s v="November 27, 2021 at 07:14AM"/>
    <s v="November 27"/>
    <s v="2021"/>
    <x v="945"/>
    <x v="10"/>
    <s v="27"/>
    <d v="2021-11-27T00:00:00"/>
    <d v="2021-11-27T07:14:00"/>
    <b v="0"/>
  </r>
  <r>
    <s v="November 27, 2021 at 12:11PM"/>
    <s v="November 27"/>
    <s v="2021"/>
    <x v="498"/>
    <x v="10"/>
    <s v="27"/>
    <d v="2021-11-27T00:00:00"/>
    <d v="2021-11-27T12:11:00"/>
    <b v="0"/>
  </r>
  <r>
    <s v="November 27, 2021 at 04:28PM"/>
    <s v="November 27"/>
    <s v="2021"/>
    <x v="318"/>
    <x v="10"/>
    <s v="27"/>
    <d v="2021-11-27T00:00:00"/>
    <d v="2021-11-27T16:28:00"/>
    <b v="0"/>
  </r>
  <r>
    <s v="November 28, 2021 at 07:38AM"/>
    <s v="November 28"/>
    <s v="2021"/>
    <x v="753"/>
    <x v="10"/>
    <s v="28"/>
    <d v="2021-11-28T00:00:00"/>
    <d v="2021-11-28T07:38:00"/>
    <b v="0"/>
  </r>
  <r>
    <s v="November 28, 2021 at 02:09PM"/>
    <s v="November 28"/>
    <s v="2021"/>
    <x v="349"/>
    <x v="10"/>
    <s v="28"/>
    <d v="2021-11-28T00:00:00"/>
    <d v="2021-11-28T14:09:00"/>
    <b v="0"/>
  </r>
  <r>
    <s v="November 28, 2021 at 09:10PM"/>
    <s v="November 28"/>
    <s v="2021"/>
    <x v="864"/>
    <x v="10"/>
    <s v="28"/>
    <d v="2021-11-28T00:00:00"/>
    <d v="2021-11-28T21:10:00"/>
    <b v="0"/>
  </r>
  <r>
    <s v="November 29, 2021 at 11:31AM"/>
    <s v="November 29"/>
    <s v="2021"/>
    <x v="763"/>
    <x v="10"/>
    <s v="29"/>
    <d v="2021-11-29T00:00:00"/>
    <d v="2021-11-29T11:31:00"/>
    <b v="0"/>
  </r>
  <r>
    <s v="November 29, 2021 at 03:25PM"/>
    <s v="November 29"/>
    <s v="2021"/>
    <x v="416"/>
    <x v="10"/>
    <s v="29"/>
    <d v="2021-11-29T00:00:00"/>
    <d v="2021-11-29T15:25:00"/>
    <b v="0"/>
  </r>
  <r>
    <s v="November 29, 2021 at 03:56PM"/>
    <s v="November 29"/>
    <s v="2021"/>
    <x v="339"/>
    <x v="10"/>
    <s v="29"/>
    <d v="2021-11-29T00:00:00"/>
    <d v="2021-11-29T15:56:00"/>
    <b v="0"/>
  </r>
  <r>
    <s v="November 29, 2021 at 05:03PM"/>
    <s v="November 29"/>
    <s v="2021"/>
    <x v="372"/>
    <x v="10"/>
    <s v="29"/>
    <d v="2021-11-29T00:00:00"/>
    <d v="2021-11-29T17:03:00"/>
    <b v="0"/>
  </r>
  <r>
    <s v="November 30, 2021 at 07:24PM"/>
    <s v="November 30"/>
    <s v="2021"/>
    <x v="760"/>
    <x v="10"/>
    <s v="30"/>
    <d v="2021-11-30T00:00:00"/>
    <d v="2021-11-30T19:24:00"/>
    <b v="0"/>
  </r>
  <r>
    <s v="December 01, 2021 at 06:31AM"/>
    <s v="December 01"/>
    <s v="2021"/>
    <x v="956"/>
    <x v="11"/>
    <s v="01"/>
    <d v="2021-12-01T00:00:00"/>
    <d v="2021-12-01T06:31:00"/>
    <b v="0"/>
  </r>
  <r>
    <s v="December 01, 2021 at 07:08AM"/>
    <s v="December 01"/>
    <s v="2021"/>
    <x v="694"/>
    <x v="11"/>
    <s v="01"/>
    <d v="2021-12-01T00:00:00"/>
    <d v="2021-12-01T07:08:00"/>
    <b v="0"/>
  </r>
  <r>
    <s v="December 02, 2021 at 06:55AM"/>
    <s v="December 02"/>
    <s v="2021"/>
    <x v="294"/>
    <x v="11"/>
    <s v="02"/>
    <d v="2021-12-02T00:00:00"/>
    <d v="2021-12-02T06:55:00"/>
    <b v="0"/>
  </r>
  <r>
    <s v="December 02, 2021 at 09:56AM"/>
    <s v="December 02"/>
    <s v="2021"/>
    <x v="146"/>
    <x v="11"/>
    <s v="02"/>
    <d v="2021-12-02T00:00:00"/>
    <d v="2021-12-02T09:56:00"/>
    <b v="0"/>
  </r>
  <r>
    <s v="December 02, 2021 at 03:10PM"/>
    <s v="December 02"/>
    <s v="2021"/>
    <x v="560"/>
    <x v="11"/>
    <s v="02"/>
    <d v="2021-12-02T00:00:00"/>
    <d v="2021-12-02T15:10:00"/>
    <b v="0"/>
  </r>
  <r>
    <s v="December 03, 2021 at 02:20PM"/>
    <s v="December 03"/>
    <s v="2021"/>
    <x v="32"/>
    <x v="11"/>
    <s v="03"/>
    <d v="2021-12-03T00:00:00"/>
    <d v="2021-12-03T14:20:00"/>
    <b v="0"/>
  </r>
  <r>
    <s v="December 03, 2021 at 07:42PM"/>
    <s v="December 03"/>
    <s v="2021"/>
    <x v="1030"/>
    <x v="11"/>
    <s v="03"/>
    <d v="2021-12-03T00:00:00"/>
    <d v="2021-12-03T19:42:00"/>
    <b v="0"/>
  </r>
  <r>
    <s v="December 04, 2021 at 02:54PM"/>
    <s v="December 04"/>
    <s v="2021"/>
    <x v="281"/>
    <x v="11"/>
    <s v="04"/>
    <d v="2021-12-04T00:00:00"/>
    <d v="2021-12-04T14:54:00"/>
    <b v="0"/>
  </r>
  <r>
    <s v="December 05, 2021 at 07:47PM"/>
    <s v="December 05"/>
    <s v="2021"/>
    <x v="782"/>
    <x v="11"/>
    <s v="05"/>
    <d v="2021-12-05T00:00:00"/>
    <d v="2021-12-05T19:47:00"/>
    <b v="0"/>
  </r>
  <r>
    <s v="December 06, 2021 at 10:22AM"/>
    <s v="December 06"/>
    <s v="2021"/>
    <x v="328"/>
    <x v="11"/>
    <s v="06"/>
    <d v="2021-12-06T00:00:00"/>
    <d v="2021-12-06T10:22:00"/>
    <b v="0"/>
  </r>
  <r>
    <s v="December 06, 2021 at 10:33AM"/>
    <s v="December 06"/>
    <s v="2021"/>
    <x v="283"/>
    <x v="11"/>
    <s v="06"/>
    <d v="2021-12-06T00:00:00"/>
    <d v="2021-12-06T10:33:00"/>
    <b v="0"/>
  </r>
  <r>
    <s v="December 06, 2021 at 12:15PM"/>
    <s v="December 06"/>
    <s v="2021"/>
    <x v="494"/>
    <x v="11"/>
    <s v="06"/>
    <d v="2021-12-06T00:00:00"/>
    <d v="2021-12-06T12:15:00"/>
    <b v="0"/>
  </r>
  <r>
    <s v="December 06, 2021 at 02:44PM"/>
    <s v="December 06"/>
    <s v="2021"/>
    <x v="823"/>
    <x v="11"/>
    <s v="06"/>
    <d v="2021-12-06T00:00:00"/>
    <d v="2021-12-06T14:44:00"/>
    <b v="0"/>
  </r>
  <r>
    <s v="December 06, 2021 at 08:22PM"/>
    <s v="December 06"/>
    <s v="2021"/>
    <x v="810"/>
    <x v="11"/>
    <s v="06"/>
    <d v="2021-12-06T00:00:00"/>
    <d v="2021-12-06T20:22:00"/>
    <b v="0"/>
  </r>
  <r>
    <s v="December 07, 2021 at 12:54PM"/>
    <s v="December 07"/>
    <s v="2021"/>
    <x v="395"/>
    <x v="11"/>
    <s v="07"/>
    <d v="2021-12-07T00:00:00"/>
    <d v="2021-12-07T12:54:00"/>
    <b v="0"/>
  </r>
  <r>
    <s v="December 08, 2021 at 07:38AM"/>
    <s v="December 08"/>
    <s v="2021"/>
    <x v="753"/>
    <x v="11"/>
    <s v="08"/>
    <d v="2021-12-08T00:00:00"/>
    <d v="2021-12-08T07:38:00"/>
    <b v="0"/>
  </r>
  <r>
    <s v="December 08, 2021 at 08:58PM"/>
    <s v="December 08"/>
    <s v="2021"/>
    <x v="796"/>
    <x v="11"/>
    <s v="08"/>
    <d v="2021-12-08T00:00:00"/>
    <d v="2021-12-08T20:58:00"/>
    <b v="0"/>
  </r>
  <r>
    <s v="December 09, 2021 at 11:57AM"/>
    <s v="December 09"/>
    <s v="2021"/>
    <x v="764"/>
    <x v="11"/>
    <s v="09"/>
    <d v="2021-12-09T00:00:00"/>
    <d v="2021-12-09T11:57:00"/>
    <b v="0"/>
  </r>
  <r>
    <s v="December 09, 2021 at 01:00PM"/>
    <s v="December 09"/>
    <s v="2021"/>
    <x v="622"/>
    <x v="11"/>
    <s v="09"/>
    <d v="2021-12-09T00:00:00"/>
    <d v="2021-12-09T13:00:00"/>
    <b v="0"/>
  </r>
  <r>
    <s v="December 11, 2021 at 07:57PM"/>
    <s v="December 11"/>
    <s v="2021"/>
    <x v="844"/>
    <x v="11"/>
    <s v="11"/>
    <d v="2021-12-11T00:00:00"/>
    <d v="2021-12-11T19:57:00"/>
    <b v="0"/>
  </r>
  <r>
    <s v="December 12, 2021 at 04:55PM"/>
    <s v="December 12"/>
    <s v="2021"/>
    <x v="410"/>
    <x v="11"/>
    <s v="12"/>
    <d v="2021-12-12T00:00:00"/>
    <d v="2021-12-12T16:55:00"/>
    <b v="0"/>
  </r>
  <r>
    <s v="December 13, 2021 at 07:20AM"/>
    <s v="December 13"/>
    <s v="2021"/>
    <x v="785"/>
    <x v="11"/>
    <s v="13"/>
    <d v="2021-12-13T00:00:00"/>
    <d v="2021-12-13T07:20:00"/>
    <b v="0"/>
  </r>
  <r>
    <s v="December 13, 2021 at 01:56PM"/>
    <s v="December 13"/>
    <s v="2021"/>
    <x v="89"/>
    <x v="11"/>
    <s v="13"/>
    <d v="2021-12-13T00:00:00"/>
    <d v="2021-12-13T13:56:00"/>
    <b v="0"/>
  </r>
  <r>
    <s v="December 14, 2021 at 11:27AM"/>
    <s v="December 14"/>
    <s v="2021"/>
    <x v="99"/>
    <x v="11"/>
    <s v="14"/>
    <d v="2021-12-14T00:00:00"/>
    <d v="2021-12-14T11:27:00"/>
    <b v="0"/>
  </r>
  <r>
    <s v="December 14, 2021 at 12:29PM"/>
    <s v="December 14"/>
    <s v="2021"/>
    <x v="33"/>
    <x v="11"/>
    <s v="14"/>
    <d v="2021-12-14T00:00:00"/>
    <d v="2021-12-14T12:29:00"/>
    <b v="0"/>
  </r>
  <r>
    <s v="December 14, 2021 at 02:21PM"/>
    <s v="December 14"/>
    <s v="2021"/>
    <x v="487"/>
    <x v="11"/>
    <s v="14"/>
    <d v="2021-12-14T00:00:00"/>
    <d v="2021-12-14T14:21:00"/>
    <b v="0"/>
  </r>
  <r>
    <s v="December 15, 2021 at 01:42PM"/>
    <s v="December 15"/>
    <s v="2021"/>
    <x v="361"/>
    <x v="11"/>
    <s v="15"/>
    <d v="2021-12-15T00:00:00"/>
    <d v="2021-12-15T13:42:00"/>
    <b v="0"/>
  </r>
  <r>
    <s v="December 16, 2021 at 08:58PM"/>
    <s v="December 16"/>
    <s v="2021"/>
    <x v="796"/>
    <x v="11"/>
    <s v="16"/>
    <d v="2021-12-16T00:00:00"/>
    <d v="2021-12-16T20:58:00"/>
    <b v="0"/>
  </r>
  <r>
    <s v="December 17, 2021 at 11:08AM"/>
    <s v="December 17"/>
    <s v="2021"/>
    <x v="292"/>
    <x v="11"/>
    <s v="17"/>
    <d v="2021-12-17T00:00:00"/>
    <d v="2021-12-17T11:08:00"/>
    <b v="0"/>
  </r>
  <r>
    <s v="December 17, 2021 at 05:56PM"/>
    <s v="December 17"/>
    <s v="2021"/>
    <x v="586"/>
    <x v="11"/>
    <s v="17"/>
    <d v="2021-12-17T00:00:00"/>
    <d v="2021-12-17T17:56:00"/>
    <b v="0"/>
  </r>
  <r>
    <s v="December 18, 2021 at 07:09AM"/>
    <s v="December 18"/>
    <s v="2021"/>
    <x v="777"/>
    <x v="11"/>
    <s v="18"/>
    <d v="2021-12-18T00:00:00"/>
    <d v="2021-12-18T07:09:00"/>
    <b v="0"/>
  </r>
  <r>
    <s v="December 18, 2021 at 07:28AM"/>
    <s v="December 18"/>
    <s v="2021"/>
    <x v="951"/>
    <x v="11"/>
    <s v="18"/>
    <d v="2021-12-18T00:00:00"/>
    <d v="2021-12-18T07:28:00"/>
    <b v="0"/>
  </r>
  <r>
    <s v="December 18, 2021 at 08:44PM"/>
    <s v="December 18"/>
    <s v="2021"/>
    <x v="1031"/>
    <x v="11"/>
    <s v="18"/>
    <d v="2021-12-18T00:00:00"/>
    <d v="2021-12-18T20:44:00"/>
    <b v="0"/>
  </r>
  <r>
    <s v="December 19, 2021 at 06:52AM"/>
    <s v="December 19"/>
    <s v="2021"/>
    <x v="790"/>
    <x v="11"/>
    <s v="19"/>
    <d v="2021-12-19T00:00:00"/>
    <d v="2021-12-19T06:52:00"/>
    <b v="0"/>
  </r>
  <r>
    <s v="December 19, 2021 at 07:03PM"/>
    <s v="December 19"/>
    <s v="2021"/>
    <x v="908"/>
    <x v="11"/>
    <s v="19"/>
    <d v="2021-12-19T00:00:00"/>
    <d v="2021-12-19T19:03:00"/>
    <b v="0"/>
  </r>
  <r>
    <s v="December 20, 2021 at 01:18PM"/>
    <s v="December 20"/>
    <s v="2021"/>
    <x v="159"/>
    <x v="11"/>
    <s v="20"/>
    <d v="2021-12-20T00:00:00"/>
    <d v="2021-12-20T13:18:00"/>
    <b v="0"/>
  </r>
  <r>
    <s v="December 20, 2021 at 08:58PM"/>
    <s v="December 20"/>
    <s v="2021"/>
    <x v="796"/>
    <x v="11"/>
    <s v="20"/>
    <d v="2021-12-20T00:00:00"/>
    <d v="2021-12-20T20:58:00"/>
    <b v="0"/>
  </r>
  <r>
    <s v="December 21, 2021 at 09:45AM"/>
    <s v="December 21"/>
    <s v="2021"/>
    <x v="819"/>
    <x v="11"/>
    <s v="21"/>
    <d v="2021-12-21T00:00:00"/>
    <d v="2021-12-21T09:45:00"/>
    <b v="0"/>
  </r>
  <r>
    <s v="December 21, 2021 at 04:12PM"/>
    <s v="December 21"/>
    <s v="2021"/>
    <x v="916"/>
    <x v="11"/>
    <s v="21"/>
    <d v="2021-12-21T00:00:00"/>
    <d v="2021-12-21T16:12:00"/>
    <b v="0"/>
  </r>
  <r>
    <s v="December 21, 2021 at 04:35PM"/>
    <s v="December 21"/>
    <s v="2021"/>
    <x v="63"/>
    <x v="11"/>
    <s v="21"/>
    <d v="2021-12-21T00:00:00"/>
    <d v="2021-12-21T16:35:00"/>
    <b v="0"/>
  </r>
  <r>
    <s v="December 22, 2021 at 07:34AM"/>
    <s v="December 22"/>
    <s v="2021"/>
    <x v="251"/>
    <x v="11"/>
    <s v="22"/>
    <d v="2021-12-22T00:00:00"/>
    <d v="2021-12-22T07:34:00"/>
    <b v="0"/>
  </r>
  <r>
    <s v="December 22, 2021 at 01:05PM"/>
    <s v="December 22"/>
    <s v="2021"/>
    <x v="95"/>
    <x v="11"/>
    <s v="22"/>
    <d v="2021-12-22T00:00:00"/>
    <d v="2021-12-22T13:05:00"/>
    <b v="0"/>
  </r>
  <r>
    <s v="December 22, 2021 at 03:43PM"/>
    <s v="December 22"/>
    <s v="2021"/>
    <x v="702"/>
    <x v="11"/>
    <s v="22"/>
    <d v="2021-12-22T00:00:00"/>
    <d v="2021-12-22T15:43:00"/>
    <b v="0"/>
  </r>
  <r>
    <s v="December 24, 2021 at 07:39AM"/>
    <s v="December 24"/>
    <s v="2021"/>
    <x v="730"/>
    <x v="11"/>
    <s v="24"/>
    <d v="2021-12-24T00:00:00"/>
    <d v="2021-12-24T07:39:00"/>
    <b v="0"/>
  </r>
  <r>
    <s v="December 24, 2021 at 09:38AM"/>
    <s v="December 24"/>
    <s v="2021"/>
    <x v="234"/>
    <x v="11"/>
    <s v="24"/>
    <d v="2021-12-24T00:00:00"/>
    <d v="2021-12-24T09:38:00"/>
    <b v="0"/>
  </r>
  <r>
    <s v="December 24, 2021 at 12:47PM"/>
    <s v="December 24"/>
    <s v="2021"/>
    <x v="184"/>
    <x v="11"/>
    <s v="24"/>
    <d v="2021-12-24T00:00:00"/>
    <d v="2021-12-24T12:47:00"/>
    <b v="0"/>
  </r>
  <r>
    <s v="December 24, 2021 at 10:19PM"/>
    <s v="December 24"/>
    <s v="2021"/>
    <x v="198"/>
    <x v="11"/>
    <s v="24"/>
    <d v="2021-12-24T00:00:00"/>
    <d v="2021-12-24T22:19:00"/>
    <b v="0"/>
  </r>
  <r>
    <s v="December 25, 2021 at 09:10PM"/>
    <s v="December 25"/>
    <s v="2021"/>
    <x v="864"/>
    <x v="11"/>
    <s v="25"/>
    <d v="2021-12-25T00:00:00"/>
    <d v="2021-12-25T21:10:00"/>
    <b v="0"/>
  </r>
  <r>
    <s v="December 27, 2021 at 08:46AM"/>
    <s v="December 27"/>
    <s v="2021"/>
    <x v="58"/>
    <x v="11"/>
    <s v="27"/>
    <d v="2021-12-27T00:00:00"/>
    <d v="2021-12-27T08:46:00"/>
    <b v="0"/>
  </r>
  <r>
    <s v="December 28, 2021 at 07:32AM"/>
    <s v="December 28"/>
    <s v="2021"/>
    <x v="124"/>
    <x v="11"/>
    <s v="28"/>
    <d v="2021-12-28T00:00:00"/>
    <d v="2021-12-28T07:32:00"/>
    <b v="1"/>
  </r>
  <r>
    <s v="December 28, 2021 at 07:33AM"/>
    <s v="December 28"/>
    <s v="2021"/>
    <x v="125"/>
    <x v="11"/>
    <s v="28"/>
    <d v="2021-12-28T00:00:00"/>
    <d v="2021-12-28T07:33:00"/>
    <b v="1"/>
  </r>
  <r>
    <s v="December 28, 2021 at 09:49AM"/>
    <s v="December 28"/>
    <s v="2021"/>
    <x v="256"/>
    <x v="11"/>
    <s v="28"/>
    <d v="2021-12-28T00:00:00"/>
    <d v="2021-12-28T09:49:00"/>
    <b v="0"/>
  </r>
  <r>
    <s v="December 28, 2021 at 11:37AM"/>
    <s v="December 28"/>
    <s v="2021"/>
    <x v="650"/>
    <x v="11"/>
    <s v="28"/>
    <d v="2021-12-28T00:00:00"/>
    <d v="2021-12-28T11:37:00"/>
    <b v="0"/>
  </r>
  <r>
    <s v="December 28, 2021 at 01:19PM"/>
    <s v="December 28"/>
    <s v="2021"/>
    <x v="878"/>
    <x v="11"/>
    <s v="28"/>
    <d v="2021-12-28T00:00:00"/>
    <d v="2021-12-28T13:19:00"/>
    <b v="0"/>
  </r>
  <r>
    <s v="December 28, 2021 at 07:48PM"/>
    <s v="December 28"/>
    <s v="2021"/>
    <x v="1032"/>
    <x v="11"/>
    <s v="28"/>
    <d v="2021-12-28T00:00:00"/>
    <d v="2021-12-28T19:48:00"/>
    <b v="0"/>
  </r>
  <r>
    <s v="December 29, 2021 at 07:47AM"/>
    <s v="December 29"/>
    <s v="2021"/>
    <x v="766"/>
    <x v="11"/>
    <s v="29"/>
    <d v="2021-12-29T00:00:00"/>
    <d v="2021-12-29T07:47:00"/>
    <b v="0"/>
  </r>
  <r>
    <s v="December 29, 2021 at 09:01AM"/>
    <s v="December 29"/>
    <s v="2021"/>
    <x v="400"/>
    <x v="11"/>
    <s v="29"/>
    <d v="2021-12-29T00:00:00"/>
    <d v="2021-12-29T09:01:00"/>
    <b v="0"/>
  </r>
  <r>
    <s v="December 29, 2021 at 09:27AM"/>
    <s v="December 29"/>
    <s v="2021"/>
    <x v="553"/>
    <x v="11"/>
    <s v="29"/>
    <d v="2021-12-29T00:00:00"/>
    <d v="2021-12-29T09:27:00"/>
    <b v="0"/>
  </r>
  <r>
    <s v="December 29, 2021 at 11:17AM"/>
    <s v="December 29"/>
    <s v="2021"/>
    <x v="316"/>
    <x v="11"/>
    <s v="29"/>
    <d v="2021-12-29T00:00:00"/>
    <d v="2021-12-29T11:17:00"/>
    <b v="0"/>
  </r>
  <r>
    <s v="December 30, 2021 at 09:52AM"/>
    <s v="December 30"/>
    <s v="2021"/>
    <x v="653"/>
    <x v="11"/>
    <s v="30"/>
    <d v="2021-12-30T00:00:00"/>
    <d v="2021-12-30T09:52:00"/>
    <b v="0"/>
  </r>
  <r>
    <s v="December 30, 2021 at 03:32PM"/>
    <s v="December 30"/>
    <s v="2021"/>
    <x v="451"/>
    <x v="11"/>
    <s v="30"/>
    <d v="2021-12-30T00:00:00"/>
    <d v="2021-12-30T15:32:00"/>
    <b v="0"/>
  </r>
  <r>
    <s v="December 30, 2021 at 06:37PM"/>
    <s v="December 30"/>
    <s v="2021"/>
    <x v="462"/>
    <x v="11"/>
    <s v="30"/>
    <d v="2021-12-30T00:00:00"/>
    <d v="2021-12-30T18:37:00"/>
    <b v="0"/>
  </r>
  <r>
    <s v="December 30, 2021 at 09:18PM"/>
    <s v="December 30"/>
    <s v="2021"/>
    <x v="604"/>
    <x v="11"/>
    <s v="30"/>
    <d v="2021-12-30T00:00:00"/>
    <d v="2021-12-30T21:18:00"/>
    <b v="0"/>
  </r>
  <r>
    <s v="December 31, 2021 at 06:19PM"/>
    <s v="December 31"/>
    <s v="2021"/>
    <x v="270"/>
    <x v="11"/>
    <s v="31"/>
    <d v="2021-12-31T00:00:00"/>
    <d v="2021-12-31T18:19:00"/>
    <b v="0"/>
  </r>
  <r>
    <s v="December 31, 2021 at 06:28PM"/>
    <s v="December 31"/>
    <s v="2021"/>
    <x v="1014"/>
    <x v="11"/>
    <s v="31"/>
    <d v="2021-12-31T00:00:00"/>
    <d v="2021-12-31T18:28:00"/>
    <b v="0"/>
  </r>
  <r>
    <s v="December 31, 2021 at 11:48PM"/>
    <s v="December 31"/>
    <s v="2021"/>
    <x v="517"/>
    <x v="11"/>
    <s v="31"/>
    <d v="2021-12-31T00:00:00"/>
    <d v="2021-12-31T23:48:00"/>
    <b v="0"/>
  </r>
  <r>
    <s v="January 01, 2022 at 07:10PM"/>
    <s v="January 01"/>
    <s v="2022"/>
    <x v="456"/>
    <x v="0"/>
    <s v="01"/>
    <d v="2022-01-01T00:00:00"/>
    <d v="2022-01-01T19:10:00"/>
    <b v="0"/>
  </r>
  <r>
    <s v="January 03, 2022 at 02:58PM"/>
    <s v="January 03"/>
    <s v="2022"/>
    <x v="913"/>
    <x v="0"/>
    <s v="03"/>
    <d v="2022-01-03T00:00:00"/>
    <d v="2022-01-03T14:58:00"/>
    <b v="0"/>
  </r>
  <r>
    <s v="January 04, 2022 at 06:19AM"/>
    <s v="January 04"/>
    <s v="2022"/>
    <x v="954"/>
    <x v="0"/>
    <s v="04"/>
    <d v="2022-01-04T00:00:00"/>
    <d v="2022-01-04T06:19:00"/>
    <b v="0"/>
  </r>
  <r>
    <s v="January 04, 2022 at 08:38AM"/>
    <s v="January 04"/>
    <s v="2022"/>
    <x v="814"/>
    <x v="0"/>
    <s v="04"/>
    <d v="2022-01-04T00:00:00"/>
    <d v="2022-01-04T08:38:00"/>
    <b v="0"/>
  </r>
  <r>
    <s v="January 05, 2022 at 09:48AM"/>
    <s v="January 05"/>
    <s v="2022"/>
    <x v="558"/>
    <x v="0"/>
    <s v="05"/>
    <d v="2022-01-05T00:00:00"/>
    <d v="2022-01-05T09:48:00"/>
    <b v="0"/>
  </r>
  <r>
    <s v="January 05, 2022 at 01:26PM"/>
    <s v="January 05"/>
    <s v="2022"/>
    <x v="744"/>
    <x v="0"/>
    <s v="05"/>
    <d v="2022-01-05T00:00:00"/>
    <d v="2022-01-05T13:26:00"/>
    <b v="0"/>
  </r>
  <r>
    <s v="January 05, 2022 at 04:04PM"/>
    <s v="January 05"/>
    <s v="2022"/>
    <x v="938"/>
    <x v="0"/>
    <s v="05"/>
    <d v="2022-01-05T00:00:00"/>
    <d v="2022-01-05T16:04:00"/>
    <b v="0"/>
  </r>
  <r>
    <s v="January 06, 2022 at 06:06AM"/>
    <s v="January 06"/>
    <s v="2022"/>
    <x v="1033"/>
    <x v="0"/>
    <s v="06"/>
    <d v="2022-01-06T00:00:00"/>
    <d v="2022-01-06T06:06:00"/>
    <b v="0"/>
  </r>
  <r>
    <s v="January 06, 2022 at 10:46AM"/>
    <s v="January 06"/>
    <s v="2022"/>
    <x v="972"/>
    <x v="0"/>
    <s v="06"/>
    <d v="2022-01-06T00:00:00"/>
    <d v="2022-01-06T10:46:00"/>
    <b v="0"/>
  </r>
  <r>
    <s v="January 07, 2022 at 03:11PM"/>
    <s v="January 07"/>
    <s v="2022"/>
    <x v="561"/>
    <x v="0"/>
    <s v="07"/>
    <d v="2022-01-07T00:00:00"/>
    <d v="2022-01-07T15:11:00"/>
    <b v="0"/>
  </r>
  <r>
    <s v="January 08, 2022 at 12:00PM"/>
    <s v="January 08"/>
    <s v="2022"/>
    <x v="611"/>
    <x v="0"/>
    <s v="08"/>
    <d v="2022-01-08T00:00:00"/>
    <d v="2022-01-08T12:00:00"/>
    <b v="0"/>
  </r>
  <r>
    <s v="January 08, 2022 at 03:55PM"/>
    <s v="January 08"/>
    <s v="2022"/>
    <x v="108"/>
    <x v="0"/>
    <s v="08"/>
    <d v="2022-01-08T00:00:00"/>
    <d v="2022-01-08T15:55:00"/>
    <b v="0"/>
  </r>
  <r>
    <s v="January 08, 2022 at 09:04PM"/>
    <s v="January 08"/>
    <s v="2022"/>
    <x v="467"/>
    <x v="0"/>
    <s v="08"/>
    <d v="2022-01-08T00:00:00"/>
    <d v="2022-01-08T21:04:00"/>
    <b v="0"/>
  </r>
  <r>
    <s v="January 09, 2022 at 08:36AM"/>
    <s v="January 09"/>
    <s v="2022"/>
    <x v="697"/>
    <x v="0"/>
    <s v="09"/>
    <d v="2022-01-09T00:00:00"/>
    <d v="2022-01-09T08:36:00"/>
    <b v="0"/>
  </r>
  <r>
    <s v="January 09, 2022 at 02:27PM"/>
    <s v="January 09"/>
    <s v="2022"/>
    <x v="287"/>
    <x v="0"/>
    <s v="09"/>
    <d v="2022-01-09T00:00:00"/>
    <d v="2022-01-09T14:27:00"/>
    <b v="0"/>
  </r>
  <r>
    <s v="January 09, 2022 at 06:31PM"/>
    <s v="January 09"/>
    <s v="2022"/>
    <x v="464"/>
    <x v="0"/>
    <s v="09"/>
    <d v="2022-01-09T00:00:00"/>
    <d v="2022-01-09T18:31:00"/>
    <b v="0"/>
  </r>
  <r>
    <s v="January 10, 2022 at 07:59PM"/>
    <s v="January 10"/>
    <s v="2022"/>
    <x v="180"/>
    <x v="0"/>
    <s v="10"/>
    <d v="2022-01-10T00:00:00"/>
    <d v="2022-01-10T19:59:00"/>
    <b v="0"/>
  </r>
  <r>
    <s v="January 10, 2022 at 08:30PM"/>
    <s v="January 10"/>
    <s v="2022"/>
    <x v="169"/>
    <x v="0"/>
    <s v="10"/>
    <d v="2022-01-10T00:00:00"/>
    <d v="2022-01-10T20:30:00"/>
    <b v="0"/>
  </r>
  <r>
    <s v="January 11, 2022 at 09:40AM"/>
    <s v="January 11"/>
    <s v="2022"/>
    <x v="423"/>
    <x v="0"/>
    <s v="11"/>
    <d v="2022-01-11T00:00:00"/>
    <d v="2022-01-11T09:40:00"/>
    <b v="0"/>
  </r>
  <r>
    <s v="January 11, 2022 at 02:20PM"/>
    <s v="January 11"/>
    <s v="2022"/>
    <x v="32"/>
    <x v="0"/>
    <s v="11"/>
    <d v="2022-01-11T00:00:00"/>
    <d v="2022-01-11T14:20:00"/>
    <b v="0"/>
  </r>
  <r>
    <s v="January 12, 2022 at 06:07AM"/>
    <s v="January 12"/>
    <s v="2022"/>
    <x v="1013"/>
    <x v="0"/>
    <s v="12"/>
    <d v="2022-01-12T00:00:00"/>
    <d v="2022-01-12T06:07:00"/>
    <b v="0"/>
  </r>
  <r>
    <s v="January 12, 2022 at 06:20AM"/>
    <s v="January 12"/>
    <s v="2022"/>
    <x v="971"/>
    <x v="0"/>
    <s v="12"/>
    <d v="2022-01-12T00:00:00"/>
    <d v="2022-01-12T06:20:00"/>
    <b v="0"/>
  </r>
  <r>
    <s v="January 12, 2022 at 08:52PM"/>
    <s v="January 12"/>
    <s v="2022"/>
    <x v="3"/>
    <x v="0"/>
    <s v="12"/>
    <d v="2022-01-12T00:00:00"/>
    <d v="2022-01-12T20:52:00"/>
    <b v="0"/>
  </r>
  <r>
    <s v="January 13, 2022 at 06:23AM"/>
    <s v="January 13"/>
    <s v="2022"/>
    <x v="949"/>
    <x v="0"/>
    <s v="13"/>
    <d v="2022-01-13T00:00:00"/>
    <d v="2022-01-13T06:23:00"/>
    <b v="0"/>
  </r>
  <r>
    <s v="January 13, 2022 at 08:56AM"/>
    <s v="January 13"/>
    <s v="2022"/>
    <x v="454"/>
    <x v="0"/>
    <s v="13"/>
    <d v="2022-01-13T00:00:00"/>
    <d v="2022-01-13T08:56:00"/>
    <b v="0"/>
  </r>
  <r>
    <s v="January 13, 2022 at 02:34PM"/>
    <s v="January 13"/>
    <s v="2022"/>
    <x v="899"/>
    <x v="0"/>
    <s v="13"/>
    <d v="2022-01-13T00:00:00"/>
    <d v="2022-01-13T14:34:00"/>
    <b v="0"/>
  </r>
  <r>
    <s v="January 13, 2022 at 08:08PM"/>
    <s v="January 13"/>
    <s v="2022"/>
    <x v="641"/>
    <x v="0"/>
    <s v="13"/>
    <d v="2022-01-13T00:00:00"/>
    <d v="2022-01-13T20:08:00"/>
    <b v="0"/>
  </r>
  <r>
    <s v="January 14, 2022 at 01:43PM"/>
    <s v="January 14"/>
    <s v="2022"/>
    <x v="83"/>
    <x v="0"/>
    <s v="14"/>
    <d v="2022-01-14T00:00:00"/>
    <d v="2022-01-14T13:43:00"/>
    <b v="0"/>
  </r>
  <r>
    <s v="January 15, 2022 at 08:47AM"/>
    <s v="January 15"/>
    <s v="2022"/>
    <x v="723"/>
    <x v="0"/>
    <s v="15"/>
    <d v="2022-01-15T00:00:00"/>
    <d v="2022-01-15T08:47:00"/>
    <b v="0"/>
  </r>
  <r>
    <s v="January 16, 2022 at 02:27PM"/>
    <s v="January 16"/>
    <s v="2022"/>
    <x v="287"/>
    <x v="0"/>
    <s v="16"/>
    <d v="2022-01-16T00:00:00"/>
    <d v="2022-01-16T14:27:00"/>
    <b v="0"/>
  </r>
  <r>
    <s v="January 16, 2022 at 09:05PM"/>
    <s v="January 16"/>
    <s v="2022"/>
    <x v="141"/>
    <x v="0"/>
    <s v="16"/>
    <d v="2022-01-16T00:00:00"/>
    <d v="2022-01-16T21:05:00"/>
    <b v="0"/>
  </r>
  <r>
    <s v="January 17, 2022 at 07:07AM"/>
    <s v="January 17"/>
    <s v="2022"/>
    <x v="680"/>
    <x v="0"/>
    <s v="17"/>
    <d v="2022-01-17T00:00:00"/>
    <d v="2022-01-17T07:07:00"/>
    <b v="0"/>
  </r>
  <r>
    <s v="January 17, 2022 at 09:50AM"/>
    <s v="January 17"/>
    <s v="2022"/>
    <x v="767"/>
    <x v="0"/>
    <s v="17"/>
    <d v="2022-01-17T00:00:00"/>
    <d v="2022-01-17T09:50:00"/>
    <b v="0"/>
  </r>
  <r>
    <s v="January 17, 2022 at 06:24PM"/>
    <s v="January 17"/>
    <s v="2022"/>
    <x v="645"/>
    <x v="0"/>
    <s v="17"/>
    <d v="2022-01-17T00:00:00"/>
    <d v="2022-01-17T18:24:00"/>
    <b v="0"/>
  </r>
  <r>
    <s v="January 19, 2022 at 07:26AM"/>
    <s v="January 19"/>
    <s v="2022"/>
    <x v="264"/>
    <x v="0"/>
    <s v="19"/>
    <d v="2022-01-19T00:00:00"/>
    <d v="2022-01-19T07:26:00"/>
    <b v="0"/>
  </r>
  <r>
    <s v="January 19, 2022 at 08:50PM"/>
    <s v="January 19"/>
    <s v="2022"/>
    <x v="832"/>
    <x v="0"/>
    <s v="19"/>
    <d v="2022-01-19T00:00:00"/>
    <d v="2022-01-19T20:50:00"/>
    <b v="0"/>
  </r>
  <r>
    <s v="January 20, 2022 at 09:49AM"/>
    <s v="January 20"/>
    <s v="2022"/>
    <x v="256"/>
    <x v="0"/>
    <s v="20"/>
    <d v="2022-01-20T00:00:00"/>
    <d v="2022-01-20T09:49:00"/>
    <b v="0"/>
  </r>
  <r>
    <s v="January 21, 2022 at 06:05AM"/>
    <s v="January 21"/>
    <s v="2022"/>
    <x v="1034"/>
    <x v="0"/>
    <s v="21"/>
    <d v="2022-01-21T00:00:00"/>
    <d v="2022-01-21T06:05:00"/>
    <b v="0"/>
  </r>
  <r>
    <s v="January 22, 2022 at 06:38AM"/>
    <s v="January 22"/>
    <s v="2022"/>
    <x v="917"/>
    <x v="0"/>
    <s v="22"/>
    <d v="2022-01-22T00:00:00"/>
    <d v="2022-01-22T06:38:00"/>
    <b v="0"/>
  </r>
  <r>
    <s v="January 22, 2022 at 09:34PM"/>
    <s v="January 22"/>
    <s v="2022"/>
    <x v="520"/>
    <x v="0"/>
    <s v="22"/>
    <d v="2022-01-22T00:00:00"/>
    <d v="2022-01-22T21:34:00"/>
    <b v="0"/>
  </r>
  <r>
    <s v="January 23, 2022 at 03:45PM"/>
    <s v="January 23"/>
    <s v="2022"/>
    <x v="688"/>
    <x v="0"/>
    <s v="23"/>
    <d v="2022-01-23T00:00:00"/>
    <d v="2022-01-23T15:45:00"/>
    <b v="0"/>
  </r>
  <r>
    <s v="January 24, 2022 at 12:19PM"/>
    <s v="January 24"/>
    <s v="2022"/>
    <x v="603"/>
    <x v="0"/>
    <s v="24"/>
    <d v="2022-01-24T00:00:00"/>
    <d v="2022-01-24T12:19:00"/>
    <b v="0"/>
  </r>
  <r>
    <s v="January 24, 2022 at 12:41PM"/>
    <s v="January 24"/>
    <s v="2022"/>
    <x v="1"/>
    <x v="0"/>
    <s v="24"/>
    <d v="2022-01-24T00:00:00"/>
    <d v="2022-01-24T12:41:00"/>
    <b v="0"/>
  </r>
  <r>
    <s v="January 25, 2022 at 07:01AM"/>
    <s v="January 25"/>
    <s v="2022"/>
    <x v="886"/>
    <x v="0"/>
    <s v="25"/>
    <d v="2022-01-25T00:00:00"/>
    <d v="2022-01-25T07:01:00"/>
    <b v="0"/>
  </r>
  <r>
    <s v="January 26, 2022 at 08:48AM"/>
    <s v="January 26"/>
    <s v="2022"/>
    <x v="237"/>
    <x v="0"/>
    <s v="26"/>
    <d v="2022-01-26T00:00:00"/>
    <d v="2022-01-26T08:48:00"/>
    <b v="0"/>
  </r>
  <r>
    <s v="January 26, 2022 at 09:21AM"/>
    <s v="January 26"/>
    <s v="2022"/>
    <x v="883"/>
    <x v="0"/>
    <s v="26"/>
    <d v="2022-01-26T00:00:00"/>
    <d v="2022-01-26T09:21:00"/>
    <b v="0"/>
  </r>
  <r>
    <s v="January 26, 2022 at 11:27AM"/>
    <s v="January 26"/>
    <s v="2022"/>
    <x v="99"/>
    <x v="0"/>
    <s v="26"/>
    <d v="2022-01-26T00:00:00"/>
    <d v="2022-01-26T11:27:00"/>
    <b v="0"/>
  </r>
  <r>
    <s v="January 26, 2022 at 01:35PM"/>
    <s v="January 26"/>
    <s v="2022"/>
    <x v="22"/>
    <x v="0"/>
    <s v="26"/>
    <d v="2022-01-26T00:00:00"/>
    <d v="2022-01-26T13:35:00"/>
    <b v="0"/>
  </r>
  <r>
    <s v="January 26, 2022 at 02:13PM"/>
    <s v="January 26"/>
    <s v="2022"/>
    <x v="813"/>
    <x v="0"/>
    <s v="26"/>
    <d v="2022-01-26T00:00:00"/>
    <d v="2022-01-26T14:13:00"/>
    <b v="0"/>
  </r>
  <r>
    <s v="January 26, 2022 at 03:42PM"/>
    <s v="January 26"/>
    <s v="2022"/>
    <x v="699"/>
    <x v="0"/>
    <s v="26"/>
    <d v="2022-01-26T00:00:00"/>
    <d v="2022-01-26T15:42:00"/>
    <b v="0"/>
  </r>
  <r>
    <s v="January 28, 2022 at 06:36AM"/>
    <s v="January 28"/>
    <s v="2022"/>
    <x v="793"/>
    <x v="0"/>
    <s v="28"/>
    <d v="2022-01-28T00:00:00"/>
    <d v="2022-01-28T06:36:00"/>
    <b v="0"/>
  </r>
  <r>
    <s v="January 28, 2022 at 07:29AM"/>
    <s v="January 28"/>
    <s v="2022"/>
    <x v="350"/>
    <x v="0"/>
    <s v="28"/>
    <d v="2022-01-28T00:00:00"/>
    <d v="2022-01-28T07:29:00"/>
    <b v="0"/>
  </r>
  <r>
    <s v="January 28, 2022 at 08:22AM"/>
    <s v="January 28"/>
    <s v="2022"/>
    <x v="247"/>
    <x v="0"/>
    <s v="28"/>
    <d v="2022-01-28T00:00:00"/>
    <d v="2022-01-28T08:22:00"/>
    <b v="0"/>
  </r>
  <r>
    <s v="January 28, 2022 at 01:23PM"/>
    <s v="January 28"/>
    <s v="2022"/>
    <x v="996"/>
    <x v="0"/>
    <s v="28"/>
    <d v="2022-01-28T00:00:00"/>
    <d v="2022-01-28T13:23:00"/>
    <b v="0"/>
  </r>
  <r>
    <s v="January 28, 2022 at 05:15PM"/>
    <s v="January 28"/>
    <s v="2022"/>
    <x v="935"/>
    <x v="0"/>
    <s v="28"/>
    <d v="2022-01-28T00:00:00"/>
    <d v="2022-01-28T17:15:00"/>
    <b v="0"/>
  </r>
  <r>
    <s v="January 29, 2022 at 11:48AM"/>
    <s v="January 29"/>
    <s v="2022"/>
    <x v="254"/>
    <x v="0"/>
    <s v="29"/>
    <d v="2022-01-29T00:00:00"/>
    <d v="2022-01-29T11:48:00"/>
    <b v="0"/>
  </r>
  <r>
    <s v="January 29, 2022 at 12:23PM"/>
    <s v="January 29"/>
    <s v="2022"/>
    <x v="469"/>
    <x v="0"/>
    <s v="29"/>
    <d v="2022-01-29T00:00:00"/>
    <d v="2022-01-29T12:23:00"/>
    <b v="0"/>
  </r>
  <r>
    <s v="January 30, 2022 at 08:32AM"/>
    <s v="January 30"/>
    <s v="2022"/>
    <x v="68"/>
    <x v="0"/>
    <s v="30"/>
    <d v="2022-01-30T00:00:00"/>
    <d v="2022-01-30T08:32:00"/>
    <b v="0"/>
  </r>
  <r>
    <s v="January 30, 2022 at 01:14PM"/>
    <s v="January 30"/>
    <s v="2022"/>
    <x v="662"/>
    <x v="0"/>
    <s v="30"/>
    <d v="2022-01-30T00:00:00"/>
    <d v="2022-01-30T13:14:00"/>
    <b v="0"/>
  </r>
  <r>
    <s v="January 30, 2022 at 02:21PM"/>
    <s v="January 30"/>
    <s v="2022"/>
    <x v="487"/>
    <x v="0"/>
    <s v="30"/>
    <d v="2022-01-30T00:00:00"/>
    <d v="2022-01-30T14:21:00"/>
    <b v="0"/>
  </r>
  <r>
    <s v="January 31, 2022 at 03:45PM"/>
    <s v="January 31"/>
    <s v="2022"/>
    <x v="688"/>
    <x v="0"/>
    <s v="31"/>
    <d v="2022-01-31T00:00:00"/>
    <d v="2022-01-31T15:45:00"/>
    <b v="0"/>
  </r>
  <r>
    <s v="January 31, 2022 at 06:41PM"/>
    <s v="January 31"/>
    <s v="2022"/>
    <x v="381"/>
    <x v="0"/>
    <s v="31"/>
    <d v="2022-01-31T00:00:00"/>
    <d v="2022-01-31T18:41:00"/>
    <b v="0"/>
  </r>
  <r>
    <s v="February 01, 2022 at 06:23AM"/>
    <s v="February 01"/>
    <s v="2022"/>
    <x v="949"/>
    <x v="1"/>
    <s v="01"/>
    <d v="2022-02-01T00:00:00"/>
    <d v="2022-02-01T06:23:00"/>
    <b v="0"/>
  </r>
  <r>
    <s v="February 01, 2022 at 08:36AM"/>
    <s v="February 01"/>
    <s v="2022"/>
    <x v="697"/>
    <x v="1"/>
    <s v="01"/>
    <d v="2022-02-01T00:00:00"/>
    <d v="2022-02-01T08:36:00"/>
    <b v="0"/>
  </r>
  <r>
    <s v="February 01, 2022 at 09:51AM"/>
    <s v="February 01"/>
    <s v="2022"/>
    <x v="428"/>
    <x v="1"/>
    <s v="01"/>
    <d v="2022-02-01T00:00:00"/>
    <d v="2022-02-01T09:51:00"/>
    <b v="0"/>
  </r>
  <r>
    <s v="February 02, 2022 at 08:43AM"/>
    <s v="February 02"/>
    <s v="2022"/>
    <x v="413"/>
    <x v="1"/>
    <s v="02"/>
    <d v="2022-02-02T00:00:00"/>
    <d v="2022-02-02T08:43:00"/>
    <b v="0"/>
  </r>
  <r>
    <s v="February 02, 2022 at 03:56PM"/>
    <s v="February 02"/>
    <s v="2022"/>
    <x v="339"/>
    <x v="1"/>
    <s v="02"/>
    <d v="2022-02-02T00:00:00"/>
    <d v="2022-02-02T15:56:00"/>
    <b v="0"/>
  </r>
  <r>
    <s v="February 03, 2022 at 08:00AM"/>
    <s v="February 03"/>
    <s v="2022"/>
    <x v="105"/>
    <x v="1"/>
    <s v="03"/>
    <d v="2022-02-03T00:00:00"/>
    <d v="2022-02-03T08:00:00"/>
    <b v="0"/>
  </r>
  <r>
    <s v="February 04, 2022 at 06:51AM"/>
    <s v="February 04"/>
    <s v="2022"/>
    <x v="495"/>
    <x v="1"/>
    <s v="04"/>
    <d v="2022-02-04T00:00:00"/>
    <d v="2022-02-04T06:51:00"/>
    <b v="0"/>
  </r>
  <r>
    <s v="February 05, 2022 at 07:42AM"/>
    <s v="February 05"/>
    <s v="2022"/>
    <x v="496"/>
    <x v="1"/>
    <s v="05"/>
    <d v="2022-02-05T00:00:00"/>
    <d v="2022-02-05T07:42:00"/>
    <b v="0"/>
  </r>
  <r>
    <s v="February 06, 2022 at 06:57AM"/>
    <s v="February 06"/>
    <s v="2022"/>
    <x v="892"/>
    <x v="1"/>
    <s v="06"/>
    <d v="2022-02-06T00:00:00"/>
    <d v="2022-02-06T06:57:00"/>
    <b v="0"/>
  </r>
  <r>
    <s v="February 06, 2022 at 11:40AM"/>
    <s v="February 06"/>
    <s v="2022"/>
    <x v="82"/>
    <x v="1"/>
    <s v="06"/>
    <d v="2022-02-06T00:00:00"/>
    <d v="2022-02-06T11:40:00"/>
    <b v="0"/>
  </r>
  <r>
    <s v="February 06, 2022 at 02:48PM"/>
    <s v="February 06"/>
    <s v="2022"/>
    <x v="19"/>
    <x v="1"/>
    <s v="06"/>
    <d v="2022-02-06T00:00:00"/>
    <d v="2022-02-06T14:48:00"/>
    <b v="0"/>
  </r>
  <r>
    <s v="February 06, 2022 at 06:16PM"/>
    <s v="February 06"/>
    <s v="2022"/>
    <x v="284"/>
    <x v="1"/>
    <s v="06"/>
    <d v="2022-02-06T00:00:00"/>
    <d v="2022-02-06T18:16:00"/>
    <b v="0"/>
  </r>
  <r>
    <s v="February 07, 2022 at 08:43AM"/>
    <s v="February 07"/>
    <s v="2022"/>
    <x v="413"/>
    <x v="1"/>
    <s v="07"/>
    <d v="2022-02-07T00:00:00"/>
    <d v="2022-02-07T08:43:00"/>
    <b v="0"/>
  </r>
  <r>
    <s v="February 07, 2022 at 11:20AM"/>
    <s v="February 07"/>
    <s v="2022"/>
    <x v="321"/>
    <x v="1"/>
    <s v="07"/>
    <d v="2022-02-07T00:00:00"/>
    <d v="2022-02-07T11:20:00"/>
    <b v="0"/>
  </r>
  <r>
    <s v="February 07, 2022 at 01:02PM"/>
    <s v="February 07"/>
    <s v="2022"/>
    <x v="605"/>
    <x v="1"/>
    <s v="07"/>
    <d v="2022-02-07T00:00:00"/>
    <d v="2022-02-07T13:02:00"/>
    <b v="0"/>
  </r>
  <r>
    <s v="February 07, 2022 at 02:44PM"/>
    <s v="February 07"/>
    <s v="2022"/>
    <x v="823"/>
    <x v="1"/>
    <s v="07"/>
    <d v="2022-02-07T00:00:00"/>
    <d v="2022-02-07T14:44:00"/>
    <b v="0"/>
  </r>
  <r>
    <s v="February 07, 2022 at 07:17PM"/>
    <s v="February 07"/>
    <s v="2022"/>
    <x v="50"/>
    <x v="1"/>
    <s v="07"/>
    <d v="2022-02-07T00:00:00"/>
    <d v="2022-02-07T19:17:00"/>
    <b v="0"/>
  </r>
  <r>
    <s v="February 07, 2022 at 08:57PM"/>
    <s v="February 07"/>
    <s v="2022"/>
    <x v="446"/>
    <x v="1"/>
    <s v="07"/>
    <d v="2022-02-07T00:00:00"/>
    <d v="2022-02-07T20:57:00"/>
    <b v="0"/>
  </r>
  <r>
    <s v="February 08, 2022 at 07:20PM"/>
    <s v="February 08"/>
    <s v="2022"/>
    <x v="546"/>
    <x v="1"/>
    <s v="08"/>
    <d v="2022-02-08T00:00:00"/>
    <d v="2022-02-08T19:20:00"/>
    <b v="0"/>
  </r>
  <r>
    <s v="February 09, 2022 at 08:53AM"/>
    <s v="February 09"/>
    <s v="2022"/>
    <x v="921"/>
    <x v="1"/>
    <s v="09"/>
    <d v="2022-02-09T00:00:00"/>
    <d v="2022-02-09T08:53:00"/>
    <b v="0"/>
  </r>
  <r>
    <s v="February 10, 2022 at 07:27AM"/>
    <s v="February 10"/>
    <s v="2022"/>
    <x v="726"/>
    <x v="1"/>
    <s v="10"/>
    <d v="2022-02-10T00:00:00"/>
    <d v="2022-02-10T07:27:00"/>
    <b v="0"/>
  </r>
  <r>
    <s v="February 10, 2022 at 09:57AM"/>
    <s v="February 10"/>
    <s v="2022"/>
    <x v="305"/>
    <x v="1"/>
    <s v="10"/>
    <d v="2022-02-10T00:00:00"/>
    <d v="2022-02-10T09:57:00"/>
    <b v="0"/>
  </r>
  <r>
    <s v="February 10, 2022 at 01:21PM"/>
    <s v="February 10"/>
    <s v="2022"/>
    <x v="30"/>
    <x v="1"/>
    <s v="10"/>
    <d v="2022-02-10T00:00:00"/>
    <d v="2022-02-10T13:21:00"/>
    <b v="0"/>
  </r>
  <r>
    <s v="February 10, 2022 at 06:12PM"/>
    <s v="February 10"/>
    <s v="2022"/>
    <x v="262"/>
    <x v="1"/>
    <s v="10"/>
    <d v="2022-02-10T00:00:00"/>
    <d v="2022-02-10T18:12:00"/>
    <b v="0"/>
  </r>
  <r>
    <s v="February 11, 2022 at 09:05AM"/>
    <s v="February 11"/>
    <s v="2022"/>
    <x v="411"/>
    <x v="1"/>
    <s v="11"/>
    <d v="2022-02-11T00:00:00"/>
    <d v="2022-02-11T09:05:00"/>
    <b v="0"/>
  </r>
  <r>
    <s v="February 11, 2022 at 12:36PM"/>
    <s v="February 11"/>
    <s v="2022"/>
    <x v="45"/>
    <x v="1"/>
    <s v="11"/>
    <d v="2022-02-11T00:00:00"/>
    <d v="2022-02-11T12:36:00"/>
    <b v="0"/>
  </r>
  <r>
    <s v="February 12, 2022 at 10:12AM"/>
    <s v="February 12"/>
    <s v="2022"/>
    <x v="585"/>
    <x v="1"/>
    <s v="12"/>
    <d v="2022-02-12T00:00:00"/>
    <d v="2022-02-12T10:12:00"/>
    <b v="0"/>
  </r>
  <r>
    <s v="February 12, 2022 at 08:59PM"/>
    <s v="February 12"/>
    <s v="2022"/>
    <x v="505"/>
    <x v="1"/>
    <s v="12"/>
    <d v="2022-02-12T00:00:00"/>
    <d v="2022-02-12T20:59:00"/>
    <b v="0"/>
  </r>
  <r>
    <s v="February 13, 2022 at 08:28AM"/>
    <s v="February 13"/>
    <s v="2022"/>
    <x v="747"/>
    <x v="1"/>
    <s v="13"/>
    <d v="2022-02-13T00:00:00"/>
    <d v="2022-02-13T08:28:00"/>
    <b v="0"/>
  </r>
  <r>
    <s v="February 13, 2022 at 05:08PM"/>
    <s v="February 13"/>
    <s v="2022"/>
    <x v="253"/>
    <x v="1"/>
    <s v="13"/>
    <d v="2022-02-13T00:00:00"/>
    <d v="2022-02-13T17:08:00"/>
    <b v="0"/>
  </r>
  <r>
    <s v="February 13, 2022 at 07:44PM"/>
    <s v="February 13"/>
    <s v="2022"/>
    <x v="354"/>
    <x v="1"/>
    <s v="13"/>
    <d v="2022-02-13T00:00:00"/>
    <d v="2022-02-13T19:44:00"/>
    <b v="0"/>
  </r>
  <r>
    <s v="February 14, 2022 at 06:26AM"/>
    <s v="February 14"/>
    <s v="2022"/>
    <x v="995"/>
    <x v="1"/>
    <s v="14"/>
    <d v="2022-02-14T00:00:00"/>
    <d v="2022-02-14T06:26:00"/>
    <b v="0"/>
  </r>
  <r>
    <s v="February 14, 2022 at 11:23AM"/>
    <s v="February 14"/>
    <s v="2022"/>
    <x v="72"/>
    <x v="1"/>
    <s v="14"/>
    <d v="2022-02-14T00:00:00"/>
    <d v="2022-02-14T11:23:00"/>
    <b v="0"/>
  </r>
  <r>
    <s v="February 14, 2022 at 02:56PM"/>
    <s v="February 14"/>
    <s v="2022"/>
    <x v="518"/>
    <x v="1"/>
    <s v="14"/>
    <d v="2022-02-14T00:00:00"/>
    <d v="2022-02-14T14:56:00"/>
    <b v="0"/>
  </r>
  <r>
    <s v="February 14, 2022 at 04:37PM"/>
    <s v="February 14"/>
    <s v="2022"/>
    <x v="783"/>
    <x v="1"/>
    <s v="14"/>
    <d v="2022-02-14T00:00:00"/>
    <d v="2022-02-14T16:37:00"/>
    <b v="0"/>
  </r>
  <r>
    <s v="February 15, 2022 at 02:08PM"/>
    <s v="February 15"/>
    <s v="2022"/>
    <x v="190"/>
    <x v="1"/>
    <s v="15"/>
    <d v="2022-02-15T00:00:00"/>
    <d v="2022-02-15T14:08:00"/>
    <b v="1"/>
  </r>
  <r>
    <s v="February 15, 2022 at 02:10PM"/>
    <s v="February 15"/>
    <s v="2022"/>
    <x v="846"/>
    <x v="1"/>
    <s v="15"/>
    <d v="2022-02-15T00:00:00"/>
    <d v="2022-02-15T14:10:00"/>
    <b v="1"/>
  </r>
  <r>
    <s v="February 16, 2022 at 07:02AM"/>
    <s v="February 16"/>
    <s v="2022"/>
    <x v="772"/>
    <x v="1"/>
    <s v="16"/>
    <d v="2022-02-16T00:00:00"/>
    <d v="2022-02-16T07:02:00"/>
    <b v="0"/>
  </r>
  <r>
    <s v="February 16, 2022 at 04:50PM"/>
    <s v="February 16"/>
    <s v="2022"/>
    <x v="1035"/>
    <x v="1"/>
    <s v="16"/>
    <d v="2022-02-16T00:00:00"/>
    <d v="2022-02-16T16:50:00"/>
    <b v="0"/>
  </r>
  <r>
    <s v="February 17, 2022 at 09:04AM"/>
    <s v="February 17"/>
    <s v="2022"/>
    <x v="307"/>
    <x v="1"/>
    <s v="17"/>
    <d v="2022-02-17T00:00:00"/>
    <d v="2022-02-17T09:04:00"/>
    <b v="0"/>
  </r>
  <r>
    <s v="February 17, 2022 at 01:11PM"/>
    <s v="February 17"/>
    <s v="2022"/>
    <x v="103"/>
    <x v="1"/>
    <s v="17"/>
    <d v="2022-02-17T00:00:00"/>
    <d v="2022-02-17T13:11:00"/>
    <b v="0"/>
  </r>
  <r>
    <s v="February 17, 2022 at 02:34PM"/>
    <s v="February 17"/>
    <s v="2022"/>
    <x v="899"/>
    <x v="1"/>
    <s v="17"/>
    <d v="2022-02-17T00:00:00"/>
    <d v="2022-02-17T14:34:00"/>
    <b v="0"/>
  </r>
  <r>
    <s v="February 18, 2022 at 08:49AM"/>
    <s v="February 18"/>
    <s v="2022"/>
    <x v="299"/>
    <x v="1"/>
    <s v="18"/>
    <d v="2022-02-18T00:00:00"/>
    <d v="2022-02-18T08:49:00"/>
    <b v="0"/>
  </r>
  <r>
    <s v="February 18, 2022 at 05:34PM"/>
    <s v="February 18"/>
    <s v="2022"/>
    <x v="122"/>
    <x v="1"/>
    <s v="18"/>
    <d v="2022-02-18T00:00:00"/>
    <d v="2022-02-18T17:34:00"/>
    <b v="0"/>
  </r>
  <r>
    <s v="February 19, 2022 at 01:10PM"/>
    <s v="February 19"/>
    <s v="2022"/>
    <x v="134"/>
    <x v="1"/>
    <s v="19"/>
    <d v="2022-02-19T00:00:00"/>
    <d v="2022-02-19T13:10:00"/>
    <b v="0"/>
  </r>
  <r>
    <s v="February 19, 2022 at 09:25PM"/>
    <s v="February 19"/>
    <s v="2022"/>
    <x v="509"/>
    <x v="1"/>
    <s v="19"/>
    <d v="2022-02-19T00:00:00"/>
    <d v="2022-02-19T21:25:00"/>
    <b v="0"/>
  </r>
  <r>
    <s v="February 20, 2022 at 08:57PM"/>
    <s v="February 20"/>
    <s v="2022"/>
    <x v="446"/>
    <x v="1"/>
    <s v="20"/>
    <d v="2022-02-20T00:00:00"/>
    <d v="2022-02-20T20:57:00"/>
    <b v="0"/>
  </r>
  <r>
    <s v="February 21, 2022 at 08:16AM"/>
    <s v="February 21"/>
    <s v="2022"/>
    <x v="752"/>
    <x v="1"/>
    <s v="21"/>
    <d v="2022-02-21T00:00:00"/>
    <d v="2022-02-21T08:16:00"/>
    <b v="0"/>
  </r>
  <r>
    <s v="February 21, 2022 at 03:36PM"/>
    <s v="February 21"/>
    <s v="2022"/>
    <x v="794"/>
    <x v="1"/>
    <s v="21"/>
    <d v="2022-02-21T00:00:00"/>
    <d v="2022-02-21T15:36:00"/>
    <b v="0"/>
  </r>
  <r>
    <s v="February 22, 2022 at 07:08AM"/>
    <s v="February 22"/>
    <s v="2022"/>
    <x v="694"/>
    <x v="1"/>
    <s v="22"/>
    <d v="2022-02-22T00:00:00"/>
    <d v="2022-02-22T07:08:00"/>
    <b v="0"/>
  </r>
  <r>
    <s v="February 22, 2022 at 07:25AM"/>
    <s v="February 22"/>
    <s v="2022"/>
    <x v="53"/>
    <x v="1"/>
    <s v="22"/>
    <d v="2022-02-22T00:00:00"/>
    <d v="2022-02-22T07:25:00"/>
    <b v="0"/>
  </r>
  <r>
    <s v="February 23, 2022 at 07:57PM"/>
    <s v="February 23"/>
    <s v="2022"/>
    <x v="844"/>
    <x v="1"/>
    <s v="23"/>
    <d v="2022-02-23T00:00:00"/>
    <d v="2022-02-23T19:57:00"/>
    <b v="0"/>
  </r>
  <r>
    <s v="February 24, 2022 at 03:32PM"/>
    <s v="February 24"/>
    <s v="2022"/>
    <x v="451"/>
    <x v="1"/>
    <s v="24"/>
    <d v="2022-02-24T00:00:00"/>
    <d v="2022-02-24T15:32:00"/>
    <b v="0"/>
  </r>
  <r>
    <s v="February 25, 2022 at 07:36AM"/>
    <s v="February 25"/>
    <s v="2022"/>
    <x v="765"/>
    <x v="1"/>
    <s v="25"/>
    <d v="2022-02-25T00:00:00"/>
    <d v="2022-02-25T07:36:00"/>
    <b v="0"/>
  </r>
  <r>
    <s v="February 26, 2022 at 07:27PM"/>
    <s v="February 26"/>
    <s v="2022"/>
    <x v="613"/>
    <x v="1"/>
    <s v="26"/>
    <d v="2022-02-26T00:00:00"/>
    <d v="2022-02-26T19:27:00"/>
    <b v="0"/>
  </r>
  <r>
    <s v="February 27, 2022 at 09:43AM"/>
    <s v="February 27"/>
    <s v="2022"/>
    <x v="215"/>
    <x v="1"/>
    <s v="27"/>
    <d v="2022-02-27T00:00:00"/>
    <d v="2022-02-27T09:43:00"/>
    <b v="0"/>
  </r>
  <r>
    <s v="February 28, 2022 at 07:08AM"/>
    <s v="February 28"/>
    <s v="2022"/>
    <x v="694"/>
    <x v="1"/>
    <s v="28"/>
    <d v="2022-02-28T00:00:00"/>
    <d v="2022-02-28T07:08:00"/>
    <b v="0"/>
  </r>
  <r>
    <s v="February 28, 2022 at 09:45AM"/>
    <s v="February 28"/>
    <s v="2022"/>
    <x v="819"/>
    <x v="1"/>
    <s v="28"/>
    <d v="2022-02-28T00:00:00"/>
    <d v="2022-02-28T09:45:00"/>
    <b v="1"/>
  </r>
  <r>
    <s v="February 28, 2022 at 09:46AM"/>
    <s v="February 28"/>
    <s v="2022"/>
    <x v="55"/>
    <x v="1"/>
    <s v="28"/>
    <d v="2022-02-28T00:00:00"/>
    <d v="2022-02-28T09:46:00"/>
    <b v="1"/>
  </r>
  <r>
    <s v="February 28, 2022 at 01:26PM"/>
    <s v="February 28"/>
    <s v="2022"/>
    <x v="744"/>
    <x v="1"/>
    <s v="28"/>
    <d v="2022-02-28T00:00:00"/>
    <d v="2022-02-28T13:26:00"/>
    <b v="0"/>
  </r>
  <r>
    <s v="March 01, 2022 at 06:44AM"/>
    <s v="March 01"/>
    <s v="2022"/>
    <x v="1000"/>
    <x v="2"/>
    <s v="01"/>
    <d v="2022-03-01T00:00:00"/>
    <d v="2022-03-01T06:44:00"/>
    <b v="0"/>
  </r>
  <r>
    <s v="March 01, 2022 at 07:04AM"/>
    <s v="March 01"/>
    <s v="2022"/>
    <x v="1006"/>
    <x v="2"/>
    <s v="01"/>
    <d v="2022-03-01T00:00:00"/>
    <d v="2022-03-01T07:04:00"/>
    <b v="0"/>
  </r>
  <r>
    <s v="March 01, 2022 at 08:35AM"/>
    <s v="March 01"/>
    <s v="2022"/>
    <x v="701"/>
    <x v="2"/>
    <s v="01"/>
    <d v="2022-03-01T00:00:00"/>
    <d v="2022-03-01T08:35:00"/>
    <b v="0"/>
  </r>
  <r>
    <s v="March 01, 2022 at 09:46AM"/>
    <s v="March 01"/>
    <s v="2022"/>
    <x v="55"/>
    <x v="2"/>
    <s v="01"/>
    <d v="2022-03-01T00:00:00"/>
    <d v="2022-03-01T09:46:00"/>
    <b v="0"/>
  </r>
  <r>
    <s v="March 01, 2022 at 05:05PM"/>
    <s v="March 01"/>
    <s v="2022"/>
    <x v="245"/>
    <x v="2"/>
    <s v="01"/>
    <d v="2022-03-01T00:00:00"/>
    <d v="2022-03-01T17:05:00"/>
    <b v="0"/>
  </r>
  <r>
    <s v="March 01, 2022 at 08:43PM"/>
    <s v="March 01"/>
    <s v="2022"/>
    <x v="632"/>
    <x v="2"/>
    <s v="01"/>
    <d v="2022-03-01T00:00:00"/>
    <d v="2022-03-01T20:43:00"/>
    <b v="0"/>
  </r>
  <r>
    <s v="March 02, 2022 at 08:58PM"/>
    <s v="March 02"/>
    <s v="2022"/>
    <x v="796"/>
    <x v="2"/>
    <s v="02"/>
    <d v="2022-03-02T00:00:00"/>
    <d v="2022-03-02T20:58:00"/>
    <b v="0"/>
  </r>
  <r>
    <s v="March 03, 2022 at 01:36PM"/>
    <s v="March 03"/>
    <s v="2022"/>
    <x v="472"/>
    <x v="2"/>
    <s v="03"/>
    <d v="2022-03-03T00:00:00"/>
    <d v="2022-03-03T13:36:00"/>
    <b v="0"/>
  </r>
  <r>
    <s v="March 03, 2022 at 05:57PM"/>
    <s v="March 03"/>
    <s v="2022"/>
    <x v="1036"/>
    <x v="2"/>
    <s v="03"/>
    <d v="2022-03-03T00:00:00"/>
    <d v="2022-03-03T17:57:00"/>
    <b v="0"/>
  </r>
  <r>
    <s v="March 03, 2022 at 08:31PM"/>
    <s v="March 03"/>
    <s v="2022"/>
    <x v="877"/>
    <x v="2"/>
    <s v="03"/>
    <d v="2022-03-03T00:00:00"/>
    <d v="2022-03-03T20:31:00"/>
    <b v="0"/>
  </r>
  <r>
    <s v="March 04, 2022 at 07:06PM"/>
    <s v="March 04"/>
    <s v="2022"/>
    <x v="728"/>
    <x v="2"/>
    <s v="04"/>
    <d v="2022-03-04T00:00:00"/>
    <d v="2022-03-04T19:06:00"/>
    <b v="0"/>
  </r>
  <r>
    <s v="March 05, 2022 at 06:15AM"/>
    <s v="March 05"/>
    <s v="2022"/>
    <x v="797"/>
    <x v="2"/>
    <s v="05"/>
    <d v="2022-03-05T00:00:00"/>
    <d v="2022-03-05T06:15:00"/>
    <b v="0"/>
  </r>
  <r>
    <s v="March 05, 2022 at 11:45AM"/>
    <s v="March 05"/>
    <s v="2022"/>
    <x v="924"/>
    <x v="2"/>
    <s v="05"/>
    <d v="2022-03-05T00:00:00"/>
    <d v="2022-03-05T11:45:00"/>
    <b v="0"/>
  </r>
  <r>
    <s v="March 05, 2022 at 04:37PM"/>
    <s v="March 05"/>
    <s v="2022"/>
    <x v="783"/>
    <x v="2"/>
    <s v="05"/>
    <d v="2022-03-05T00:00:00"/>
    <d v="2022-03-05T16:37:00"/>
    <b v="0"/>
  </r>
  <r>
    <s v="March 06, 2022 at 10:09AM"/>
    <s v="March 06"/>
    <s v="2022"/>
    <x v="542"/>
    <x v="2"/>
    <s v="06"/>
    <d v="2022-03-06T00:00:00"/>
    <d v="2022-03-06T10:09:00"/>
    <b v="0"/>
  </r>
  <r>
    <s v="March 06, 2022 at 03:23PM"/>
    <s v="March 06"/>
    <s v="2022"/>
    <x v="700"/>
    <x v="2"/>
    <s v="06"/>
    <d v="2022-03-06T00:00:00"/>
    <d v="2022-03-06T15:23:00"/>
    <b v="0"/>
  </r>
  <r>
    <s v="March 06, 2022 at 07:49PM"/>
    <s v="March 06"/>
    <s v="2022"/>
    <x v="575"/>
    <x v="2"/>
    <s v="06"/>
    <d v="2022-03-06T00:00:00"/>
    <d v="2022-03-06T19:49:00"/>
    <b v="0"/>
  </r>
  <r>
    <s v="March 07, 2022 at 01:05PM"/>
    <s v="March 07"/>
    <s v="2022"/>
    <x v="95"/>
    <x v="2"/>
    <s v="07"/>
    <d v="2022-03-07T00:00:00"/>
    <d v="2022-03-07T13:05:00"/>
    <b v="0"/>
  </r>
  <r>
    <s v="March 08, 2022 at 10:53AM"/>
    <s v="March 08"/>
    <s v="2022"/>
    <x v="24"/>
    <x v="2"/>
    <s v="08"/>
    <d v="2022-03-08T00:00:00"/>
    <d v="2022-03-08T10:53:00"/>
    <b v="0"/>
  </r>
  <r>
    <s v="March 08, 2022 at 11:56AM"/>
    <s v="March 08"/>
    <s v="2022"/>
    <x v="661"/>
    <x v="2"/>
    <s v="08"/>
    <d v="2022-03-08T00:00:00"/>
    <d v="2022-03-08T11:56:00"/>
    <b v="0"/>
  </r>
  <r>
    <s v="March 09, 2022 at 06:17AM"/>
    <s v="March 09"/>
    <s v="2022"/>
    <x v="820"/>
    <x v="2"/>
    <s v="09"/>
    <d v="2022-03-09T00:00:00"/>
    <d v="2022-03-09T06:17:00"/>
    <b v="0"/>
  </r>
  <r>
    <s v="March 09, 2022 at 06:58AM"/>
    <s v="March 09"/>
    <s v="2022"/>
    <x v="1023"/>
    <x v="2"/>
    <s v="09"/>
    <d v="2022-03-09T00:00:00"/>
    <d v="2022-03-09T06:58:00"/>
    <b v="0"/>
  </r>
  <r>
    <s v="March 09, 2022 at 07:32AM"/>
    <s v="March 09"/>
    <s v="2022"/>
    <x v="124"/>
    <x v="2"/>
    <s v="09"/>
    <d v="2022-03-09T00:00:00"/>
    <d v="2022-03-09T07:32:00"/>
    <b v="0"/>
  </r>
  <r>
    <s v="March 09, 2022 at 08:35AM"/>
    <s v="March 09"/>
    <s v="2022"/>
    <x v="701"/>
    <x v="2"/>
    <s v="09"/>
    <d v="2022-03-09T00:00:00"/>
    <d v="2022-03-09T08:35:00"/>
    <b v="0"/>
  </r>
  <r>
    <s v="March 09, 2022 at 02:36PM"/>
    <s v="March 09"/>
    <s v="2022"/>
    <x v="825"/>
    <x v="2"/>
    <s v="09"/>
    <d v="2022-03-09T00:00:00"/>
    <d v="2022-03-09T14:36:00"/>
    <b v="0"/>
  </r>
  <r>
    <s v="March 10, 2022 at 05:45AM"/>
    <s v="March 10"/>
    <s v="2022"/>
    <x v="1028"/>
    <x v="2"/>
    <s v="10"/>
    <d v="2022-03-10T00:00:00"/>
    <d v="2022-03-10T05:45:00"/>
    <b v="0"/>
  </r>
  <r>
    <s v="March 10, 2022 at 07:54AM"/>
    <s v="March 10"/>
    <s v="2022"/>
    <x v="226"/>
    <x v="2"/>
    <s v="10"/>
    <d v="2022-03-10T00:00:00"/>
    <d v="2022-03-10T07:54:00"/>
    <b v="0"/>
  </r>
  <r>
    <s v="March 10, 2022 at 02:26PM"/>
    <s v="March 10"/>
    <s v="2022"/>
    <x v="837"/>
    <x v="2"/>
    <s v="10"/>
    <d v="2022-03-10T00:00:00"/>
    <d v="2022-03-10T14:26:00"/>
    <b v="0"/>
  </r>
  <r>
    <s v="March 10, 2022 at 04:36PM"/>
    <s v="March 10"/>
    <s v="2022"/>
    <x v="297"/>
    <x v="2"/>
    <s v="10"/>
    <d v="2022-03-10T00:00:00"/>
    <d v="2022-03-10T16:36:00"/>
    <b v="0"/>
  </r>
  <r>
    <s v="March 10, 2022 at 06:00PM"/>
    <s v="March 10"/>
    <s v="2022"/>
    <x v="150"/>
    <x v="2"/>
    <s v="10"/>
    <d v="2022-03-10T00:00:00"/>
    <d v="2022-03-10T18:00:00"/>
    <b v="0"/>
  </r>
  <r>
    <s v="March 11, 2022 at 08:59AM"/>
    <s v="March 11"/>
    <s v="2022"/>
    <x v="882"/>
    <x v="2"/>
    <s v="11"/>
    <d v="2022-03-11T00:00:00"/>
    <d v="2022-03-11T08:59:00"/>
    <b v="0"/>
  </r>
  <r>
    <s v="March 11, 2022 at 09:26AM"/>
    <s v="March 11"/>
    <s v="2022"/>
    <x v="513"/>
    <x v="2"/>
    <s v="11"/>
    <d v="2022-03-11T00:00:00"/>
    <d v="2022-03-11T09:26:00"/>
    <b v="0"/>
  </r>
  <r>
    <s v="March 12, 2022 at 05:50AM"/>
    <s v="March 12"/>
    <s v="2022"/>
    <x v="1037"/>
    <x v="2"/>
    <s v="12"/>
    <d v="2022-03-12T00:00:00"/>
    <d v="2022-03-12T05:50:00"/>
    <b v="0"/>
  </r>
  <r>
    <s v="March 12, 2022 at 08:38AM"/>
    <s v="March 12"/>
    <s v="2022"/>
    <x v="814"/>
    <x v="2"/>
    <s v="12"/>
    <d v="2022-03-12T00:00:00"/>
    <d v="2022-03-12T08:38:00"/>
    <b v="0"/>
  </r>
  <r>
    <s v="March 12, 2022 at 06:26PM"/>
    <s v="March 12"/>
    <s v="2022"/>
    <x v="353"/>
    <x v="2"/>
    <s v="12"/>
    <d v="2022-03-12T00:00:00"/>
    <d v="2022-03-12T18:26:00"/>
    <b v="0"/>
  </r>
  <r>
    <s v="March 13, 2022 at 02:15PM"/>
    <s v="March 13"/>
    <s v="2022"/>
    <x v="1038"/>
    <x v="2"/>
    <s v="13"/>
    <d v="2022-03-13T00:00:00"/>
    <d v="2022-03-13T14:15:00"/>
    <b v="0"/>
  </r>
  <r>
    <s v="March 14, 2022 at 07:20AM"/>
    <s v="March 14"/>
    <s v="2022"/>
    <x v="785"/>
    <x v="2"/>
    <s v="14"/>
    <d v="2022-03-14T00:00:00"/>
    <d v="2022-03-14T07:20:00"/>
    <b v="0"/>
  </r>
  <r>
    <s v="March 14, 2022 at 11:10AM"/>
    <s v="March 14"/>
    <s v="2022"/>
    <x v="573"/>
    <x v="2"/>
    <s v="14"/>
    <d v="2022-03-14T00:00:00"/>
    <d v="2022-03-14T11:10:00"/>
    <b v="0"/>
  </r>
  <r>
    <s v="March 14, 2022 at 02:15PM"/>
    <s v="March 14"/>
    <s v="2022"/>
    <x v="1038"/>
    <x v="2"/>
    <s v="14"/>
    <d v="2022-03-14T00:00:00"/>
    <d v="2022-03-14T14:15:00"/>
    <b v="0"/>
  </r>
  <r>
    <s v="March 14, 2022 at 07:47PM"/>
    <s v="March 14"/>
    <s v="2022"/>
    <x v="782"/>
    <x v="2"/>
    <s v="14"/>
    <d v="2022-03-14T00:00:00"/>
    <d v="2022-03-14T19:47:00"/>
    <b v="0"/>
  </r>
  <r>
    <s v="March 15, 2022 at 06:16AM"/>
    <s v="March 15"/>
    <s v="2022"/>
    <x v="992"/>
    <x v="2"/>
    <s v="15"/>
    <d v="2022-03-15T00:00:00"/>
    <d v="2022-03-15T06:16:00"/>
    <b v="0"/>
  </r>
  <r>
    <s v="March 15, 2022 at 12:51PM"/>
    <s v="March 15"/>
    <s v="2022"/>
    <x v="468"/>
    <x v="2"/>
    <s v="15"/>
    <d v="2022-03-15T00:00:00"/>
    <d v="2022-03-15T12:51:00"/>
    <b v="0"/>
  </r>
  <r>
    <s v="March 16, 2022 at 07:12AM"/>
    <s v="March 16"/>
    <s v="2022"/>
    <x v="973"/>
    <x v="2"/>
    <s v="16"/>
    <d v="2022-03-16T00:00:00"/>
    <d v="2022-03-16T07:12:00"/>
    <b v="0"/>
  </r>
  <r>
    <s v="March 16, 2022 at 07:47AM"/>
    <s v="March 16"/>
    <s v="2022"/>
    <x v="766"/>
    <x v="2"/>
    <s v="16"/>
    <d v="2022-03-16T00:00:00"/>
    <d v="2022-03-16T07:47:00"/>
    <b v="0"/>
  </r>
  <r>
    <s v="March 16, 2022 at 12:41PM"/>
    <s v="March 16"/>
    <s v="2022"/>
    <x v="1"/>
    <x v="2"/>
    <s v="16"/>
    <d v="2022-03-16T00:00:00"/>
    <d v="2022-03-16T12:41:00"/>
    <b v="0"/>
  </r>
  <r>
    <s v="March 16, 2022 at 02:17PM"/>
    <s v="March 16"/>
    <s v="2022"/>
    <x v="118"/>
    <x v="2"/>
    <s v="16"/>
    <d v="2022-03-16T00:00:00"/>
    <d v="2022-03-16T14:17:00"/>
    <b v="0"/>
  </r>
  <r>
    <s v="March 17, 2022 at 06:05AM"/>
    <s v="March 17"/>
    <s v="2022"/>
    <x v="1034"/>
    <x v="2"/>
    <s v="17"/>
    <d v="2022-03-17T00:00:00"/>
    <d v="2022-03-17T06:05:00"/>
    <b v="0"/>
  </r>
  <r>
    <s v="March 17, 2022 at 06:34AM"/>
    <s v="March 17"/>
    <s v="2022"/>
    <x v="1039"/>
    <x v="2"/>
    <s v="17"/>
    <d v="2022-03-17T00:00:00"/>
    <d v="2022-03-17T06:34:00"/>
    <b v="0"/>
  </r>
  <r>
    <s v="March 17, 2022 at 08:07AM"/>
    <s v="March 17"/>
    <s v="2022"/>
    <x v="193"/>
    <x v="2"/>
    <s v="17"/>
    <d v="2022-03-17T00:00:00"/>
    <d v="2022-03-17T08:07:00"/>
    <b v="0"/>
  </r>
  <r>
    <s v="March 17, 2022 at 09:41AM"/>
    <s v="March 17"/>
    <s v="2022"/>
    <x v="898"/>
    <x v="2"/>
    <s v="17"/>
    <d v="2022-03-17T00:00:00"/>
    <d v="2022-03-17T09:41:00"/>
    <b v="0"/>
  </r>
  <r>
    <s v="March 17, 2022 at 01:14PM"/>
    <s v="March 17"/>
    <s v="2022"/>
    <x v="662"/>
    <x v="2"/>
    <s v="17"/>
    <d v="2022-03-17T00:00:00"/>
    <d v="2022-03-17T13:14:00"/>
    <b v="0"/>
  </r>
  <r>
    <s v="March 17, 2022 at 02:45PM"/>
    <s v="March 17"/>
    <s v="2022"/>
    <x v="590"/>
    <x v="2"/>
    <s v="17"/>
    <d v="2022-03-17T00:00:00"/>
    <d v="2022-03-17T14:45:00"/>
    <b v="0"/>
  </r>
  <r>
    <s v="March 18, 2022 at 02:55PM"/>
    <s v="March 18"/>
    <s v="2022"/>
    <x v="465"/>
    <x v="2"/>
    <s v="18"/>
    <d v="2022-03-18T00:00:00"/>
    <d v="2022-03-18T14:55:00"/>
    <b v="0"/>
  </r>
  <r>
    <s v="March 19, 2022 at 07:39AM"/>
    <s v="March 19"/>
    <s v="2022"/>
    <x v="730"/>
    <x v="2"/>
    <s v="19"/>
    <d v="2022-03-19T00:00:00"/>
    <d v="2022-03-19T07:39:00"/>
    <b v="1"/>
  </r>
  <r>
    <s v="March 19, 2022 at 07:40AM"/>
    <s v="March 19"/>
    <s v="2022"/>
    <x v="685"/>
    <x v="2"/>
    <s v="19"/>
    <d v="2022-03-19T00:00:00"/>
    <d v="2022-03-19T07:40:00"/>
    <b v="1"/>
  </r>
  <r>
    <s v="March 19, 2022 at 10:36AM"/>
    <s v="March 19"/>
    <s v="2022"/>
    <x v="279"/>
    <x v="2"/>
    <s v="19"/>
    <d v="2022-03-19T00:00:00"/>
    <d v="2022-03-19T10:36:00"/>
    <b v="0"/>
  </r>
  <r>
    <s v="March 19, 2022 at 01:43PM"/>
    <s v="March 19"/>
    <s v="2022"/>
    <x v="83"/>
    <x v="2"/>
    <s v="19"/>
    <d v="2022-03-19T00:00:00"/>
    <d v="2022-03-19T13:43:00"/>
    <b v="1"/>
  </r>
  <r>
    <s v="March 19, 2022 at 01:48PM"/>
    <s v="March 19"/>
    <s v="2022"/>
    <x v="115"/>
    <x v="2"/>
    <s v="19"/>
    <d v="2022-03-19T00:00:00"/>
    <d v="2022-03-19T13:48:00"/>
    <b v="1"/>
  </r>
  <r>
    <s v="March 19, 2022 at 06:55PM"/>
    <s v="March 19"/>
    <s v="2022"/>
    <x v="225"/>
    <x v="2"/>
    <s v="19"/>
    <d v="2022-03-19T00:00:00"/>
    <d v="2022-03-19T18:55:00"/>
    <b v="0"/>
  </r>
  <r>
    <s v="March 19, 2022 at 09:35PM"/>
    <s v="March 19"/>
    <s v="2022"/>
    <x v="706"/>
    <x v="2"/>
    <s v="19"/>
    <d v="2022-03-19T00:00:00"/>
    <d v="2022-03-19T21:35:00"/>
    <b v="0"/>
  </r>
  <r>
    <s v="March 21, 2022 at 07:22AM"/>
    <s v="March 21"/>
    <s v="2022"/>
    <x v="1011"/>
    <x v="2"/>
    <s v="21"/>
    <d v="2022-03-21T00:00:00"/>
    <d v="2022-03-21T07:22:00"/>
    <b v="0"/>
  </r>
  <r>
    <s v="March 21, 2022 at 08:45AM"/>
    <s v="March 21"/>
    <s v="2022"/>
    <x v="57"/>
    <x v="2"/>
    <s v="21"/>
    <d v="2022-03-21T00:00:00"/>
    <d v="2022-03-21T08:45:00"/>
    <b v="0"/>
  </r>
  <r>
    <s v="March 21, 2022 at 01:11PM"/>
    <s v="March 21"/>
    <s v="2022"/>
    <x v="103"/>
    <x v="2"/>
    <s v="21"/>
    <d v="2022-03-21T00:00:00"/>
    <d v="2022-03-21T13:11:00"/>
    <b v="0"/>
  </r>
  <r>
    <s v="March 21, 2022 at 05:57PM"/>
    <s v="March 21"/>
    <s v="2022"/>
    <x v="1036"/>
    <x v="2"/>
    <s v="21"/>
    <d v="2022-03-21T00:00:00"/>
    <d v="2022-03-21T17:57:00"/>
    <b v="0"/>
  </r>
  <r>
    <s v="March 22, 2022 at 07:04AM"/>
    <s v="March 22"/>
    <s v="2022"/>
    <x v="1006"/>
    <x v="2"/>
    <s v="22"/>
    <d v="2022-03-22T00:00:00"/>
    <d v="2022-03-22T07:04:00"/>
    <b v="0"/>
  </r>
  <r>
    <s v="March 23, 2022 at 06:09AM"/>
    <s v="March 23"/>
    <s v="2022"/>
    <x v="1012"/>
    <x v="2"/>
    <s v="23"/>
    <d v="2022-03-23T00:00:00"/>
    <d v="2022-03-23T06:09:00"/>
    <b v="0"/>
  </r>
  <r>
    <s v="March 23, 2022 at 01:39PM"/>
    <s v="March 23"/>
    <s v="2022"/>
    <x v="647"/>
    <x v="2"/>
    <s v="23"/>
    <d v="2022-03-23T00:00:00"/>
    <d v="2022-03-23T13:39:00"/>
    <b v="0"/>
  </r>
  <r>
    <s v="March 23, 2022 at 03:44PM"/>
    <s v="March 23"/>
    <s v="2022"/>
    <x v="745"/>
    <x v="2"/>
    <s v="23"/>
    <d v="2022-03-23T00:00:00"/>
    <d v="2022-03-23T15:44:00"/>
    <b v="0"/>
  </r>
  <r>
    <s v="March 24, 2022 at 07:16AM"/>
    <s v="March 24"/>
    <s v="2022"/>
    <x v="991"/>
    <x v="2"/>
    <s v="24"/>
    <d v="2022-03-24T00:00:00"/>
    <d v="2022-03-24T07:16:00"/>
    <b v="0"/>
  </r>
  <r>
    <s v="March 24, 2022 at 02:09PM"/>
    <s v="March 24"/>
    <s v="2022"/>
    <x v="349"/>
    <x v="2"/>
    <s v="24"/>
    <d v="2022-03-24T00:00:00"/>
    <d v="2022-03-24T14:09:00"/>
    <b v="0"/>
  </r>
  <r>
    <s v="March 24, 2022 at 03:08PM"/>
    <s v="March 24"/>
    <s v="2022"/>
    <x v="271"/>
    <x v="2"/>
    <s v="24"/>
    <d v="2022-03-24T00:00:00"/>
    <d v="2022-03-24T15:08:00"/>
    <b v="0"/>
  </r>
  <r>
    <s v="March 24, 2022 at 04:56PM"/>
    <s v="March 24"/>
    <s v="2022"/>
    <x v="482"/>
    <x v="2"/>
    <s v="24"/>
    <d v="2022-03-24T00:00:00"/>
    <d v="2022-03-24T16:56:00"/>
    <b v="0"/>
  </r>
  <r>
    <s v="March 25, 2022 at 06:30AM"/>
    <s v="March 25"/>
    <s v="2022"/>
    <x v="805"/>
    <x v="2"/>
    <s v="25"/>
    <d v="2022-03-25T00:00:00"/>
    <d v="2022-03-25T06:30:00"/>
    <b v="0"/>
  </r>
  <r>
    <s v="March 25, 2022 at 03:08PM"/>
    <s v="March 25"/>
    <s v="2022"/>
    <x v="271"/>
    <x v="2"/>
    <s v="25"/>
    <d v="2022-03-25T00:00:00"/>
    <d v="2022-03-25T15:08:00"/>
    <b v="0"/>
  </r>
  <r>
    <s v="March 25, 2022 at 09:18PM"/>
    <s v="March 25"/>
    <s v="2022"/>
    <x v="604"/>
    <x v="2"/>
    <s v="25"/>
    <d v="2022-03-25T00:00:00"/>
    <d v="2022-03-25T21:18:00"/>
    <b v="0"/>
  </r>
  <r>
    <s v="March 26, 2022 at 07:04AM"/>
    <s v="March 26"/>
    <s v="2022"/>
    <x v="1006"/>
    <x v="2"/>
    <s v="26"/>
    <d v="2022-03-26T00:00:00"/>
    <d v="2022-03-26T07:04:00"/>
    <b v="0"/>
  </r>
  <r>
    <s v="March 26, 2022 at 12:24PM"/>
    <s v="March 26"/>
    <s v="2022"/>
    <x v="845"/>
    <x v="2"/>
    <s v="26"/>
    <d v="2022-03-26T00:00:00"/>
    <d v="2022-03-26T12:24:00"/>
    <b v="0"/>
  </r>
  <r>
    <s v="March 26, 2022 at 09:16PM"/>
    <s v="March 26"/>
    <s v="2022"/>
    <x v="210"/>
    <x v="2"/>
    <s v="26"/>
    <d v="2022-03-26T00:00:00"/>
    <d v="2022-03-26T21:16:00"/>
    <b v="0"/>
  </r>
  <r>
    <s v="March 27, 2022 at 08:53AM"/>
    <s v="March 27"/>
    <s v="2022"/>
    <x v="921"/>
    <x v="2"/>
    <s v="27"/>
    <d v="2022-03-27T00:00:00"/>
    <d v="2022-03-27T08:53:00"/>
    <b v="0"/>
  </r>
  <r>
    <s v="March 27, 2022 at 07:30PM"/>
    <s v="March 27"/>
    <s v="2022"/>
    <x v="312"/>
    <x v="2"/>
    <s v="27"/>
    <d v="2022-03-27T00:00:00"/>
    <d v="2022-03-27T19:30:00"/>
    <b v="0"/>
  </r>
  <r>
    <s v="March 28, 2022 at 09:41AM"/>
    <s v="March 28"/>
    <s v="2022"/>
    <x v="898"/>
    <x v="2"/>
    <s v="28"/>
    <d v="2022-03-28T00:00:00"/>
    <d v="2022-03-28T09:41:00"/>
    <b v="0"/>
  </r>
  <r>
    <s v="March 29, 2022 at 06:59AM"/>
    <s v="March 29"/>
    <s v="2022"/>
    <x v="803"/>
    <x v="2"/>
    <s v="29"/>
    <d v="2022-03-29T00:00:00"/>
    <d v="2022-03-29T06:59:00"/>
    <b v="0"/>
  </r>
  <r>
    <s v="March 29, 2022 at 12:55PM"/>
    <s v="March 29"/>
    <s v="2022"/>
    <x v="912"/>
    <x v="2"/>
    <s v="29"/>
    <d v="2022-03-29T00:00:00"/>
    <d v="2022-03-29T12:55:00"/>
    <b v="0"/>
  </r>
  <r>
    <s v="March 29, 2022 at 04:31PM"/>
    <s v="March 29"/>
    <s v="2022"/>
    <x v="26"/>
    <x v="2"/>
    <s v="29"/>
    <d v="2022-03-29T00:00:00"/>
    <d v="2022-03-29T16:31:00"/>
    <b v="0"/>
  </r>
  <r>
    <s v="March 30, 2022 at 07:04AM"/>
    <s v="March 30"/>
    <s v="2022"/>
    <x v="1006"/>
    <x v="2"/>
    <s v="30"/>
    <d v="2022-03-30T00:00:00"/>
    <d v="2022-03-30T07:04:00"/>
    <b v="0"/>
  </r>
  <r>
    <s v="March 31, 2022 at 08:47AM"/>
    <s v="March 31"/>
    <s v="2022"/>
    <x v="723"/>
    <x v="2"/>
    <s v="31"/>
    <d v="2022-03-31T00:00:00"/>
    <d v="2022-03-31T08:47:00"/>
    <b v="0"/>
  </r>
  <r>
    <s v="March 31, 2022 at 01:49PM"/>
    <s v="March 31"/>
    <s v="2022"/>
    <x v="444"/>
    <x v="2"/>
    <s v="31"/>
    <d v="2022-03-31T00:00:00"/>
    <d v="2022-03-31T13:49:00"/>
    <b v="0"/>
  </r>
  <r>
    <s v="March 31, 2022 at 09:22PM"/>
    <s v="March 31"/>
    <s v="2022"/>
    <x v="758"/>
    <x v="2"/>
    <s v="31"/>
    <d v="2022-03-31T00:00:00"/>
    <d v="2022-03-31T21:22:00"/>
    <b v="0"/>
  </r>
  <r>
    <s v="April 01, 2022 at 06:55AM"/>
    <s v="April 01"/>
    <s v="2022"/>
    <x v="294"/>
    <x v="3"/>
    <s v="01"/>
    <d v="2022-04-01T00:00:00"/>
    <d v="2022-04-01T06:55:00"/>
    <b v="0"/>
  </r>
  <r>
    <s v="April 01, 2022 at 08:54AM"/>
    <s v="April 01"/>
    <s v="2022"/>
    <x v="727"/>
    <x v="3"/>
    <s v="01"/>
    <d v="2022-04-01T00:00:00"/>
    <d v="2022-04-01T08:54:00"/>
    <b v="0"/>
  </r>
  <r>
    <s v="April 01, 2022 at 03:40PM"/>
    <s v="April 01"/>
    <s v="2022"/>
    <x v="1040"/>
    <x v="3"/>
    <s v="01"/>
    <d v="2022-04-01T00:00:00"/>
    <d v="2022-04-01T15:40:00"/>
    <b v="0"/>
  </r>
  <r>
    <s v="April 02, 2022 at 06:18AM"/>
    <s v="April 02"/>
    <s v="2022"/>
    <x v="1041"/>
    <x v="3"/>
    <s v="02"/>
    <d v="2022-04-02T00:00:00"/>
    <d v="2022-04-02T06:18:00"/>
    <b v="0"/>
  </r>
  <r>
    <s v="April 02, 2022 at 10:43AM"/>
    <s v="April 02"/>
    <s v="2022"/>
    <x v="387"/>
    <x v="3"/>
    <s v="02"/>
    <d v="2022-04-02T00:00:00"/>
    <d v="2022-04-02T10:43:00"/>
    <b v="0"/>
  </r>
  <r>
    <s v="April 02, 2022 at 07:13PM"/>
    <s v="April 02"/>
    <s v="2022"/>
    <x v="863"/>
    <x v="3"/>
    <s v="02"/>
    <d v="2022-04-02T00:00:00"/>
    <d v="2022-04-02T19:13:00"/>
    <b v="0"/>
  </r>
  <r>
    <s v="April 03, 2022 at 07:13AM"/>
    <s v="April 03"/>
    <s v="2022"/>
    <x v="1016"/>
    <x v="3"/>
    <s v="03"/>
    <d v="2022-04-03T00:00:00"/>
    <d v="2022-04-03T07:13:00"/>
    <b v="0"/>
  </r>
  <r>
    <s v="April 03, 2022 at 08:08AM"/>
    <s v="April 03"/>
    <s v="2022"/>
    <x v="769"/>
    <x v="3"/>
    <s v="03"/>
    <d v="2022-04-03T00:00:00"/>
    <d v="2022-04-03T08:08:00"/>
    <b v="0"/>
  </r>
  <r>
    <s v="April 03, 2022 at 10:30AM"/>
    <s v="April 03"/>
    <s v="2022"/>
    <x v="389"/>
    <x v="3"/>
    <s v="03"/>
    <d v="2022-04-03T00:00:00"/>
    <d v="2022-04-03T10:30:00"/>
    <b v="0"/>
  </r>
  <r>
    <s v="April 04, 2022 at 07:59AM"/>
    <s v="April 04"/>
    <s v="2022"/>
    <x v="521"/>
    <x v="3"/>
    <s v="04"/>
    <d v="2022-04-04T00:00:00"/>
    <d v="2022-04-04T07:59:00"/>
    <b v="0"/>
  </r>
  <r>
    <s v="April 04, 2022 at 11:37AM"/>
    <s v="April 04"/>
    <s v="2022"/>
    <x v="650"/>
    <x v="3"/>
    <s v="04"/>
    <d v="2022-04-04T00:00:00"/>
    <d v="2022-04-04T11:37:00"/>
    <b v="0"/>
  </r>
  <r>
    <s v="April 04, 2022 at 12:40PM"/>
    <s v="April 04"/>
    <s v="2022"/>
    <x v="709"/>
    <x v="3"/>
    <s v="04"/>
    <d v="2022-04-04T00:00:00"/>
    <d v="2022-04-04T12:40:00"/>
    <b v="0"/>
  </r>
  <r>
    <s v="April 05, 2022 at 06:51AM"/>
    <s v="April 05"/>
    <s v="2022"/>
    <x v="495"/>
    <x v="3"/>
    <s v="05"/>
    <d v="2022-04-05T00:00:00"/>
    <d v="2022-04-05T06:51:00"/>
    <b v="0"/>
  </r>
  <r>
    <s v="April 05, 2022 at 09:17AM"/>
    <s v="April 05"/>
    <s v="2022"/>
    <x v="817"/>
    <x v="3"/>
    <s v="05"/>
    <d v="2022-04-05T00:00:00"/>
    <d v="2022-04-05T09:17:00"/>
    <b v="0"/>
  </r>
  <r>
    <s v="April 05, 2022 at 12:00PM"/>
    <s v="April 05"/>
    <s v="2022"/>
    <x v="611"/>
    <x v="3"/>
    <s v="05"/>
    <d v="2022-04-05T00:00:00"/>
    <d v="2022-04-05T12:00:00"/>
    <b v="0"/>
  </r>
  <r>
    <s v="April 05, 2022 at 06:27PM"/>
    <s v="April 05"/>
    <s v="2022"/>
    <x v="230"/>
    <x v="3"/>
    <s v="05"/>
    <d v="2022-04-05T00:00:00"/>
    <d v="2022-04-05T18:27:00"/>
    <b v="0"/>
  </r>
  <r>
    <s v="April 06, 2022 at 06:35AM"/>
    <s v="April 06"/>
    <s v="2022"/>
    <x v="958"/>
    <x v="3"/>
    <s v="06"/>
    <d v="2022-04-06T00:00:00"/>
    <d v="2022-04-06T06:35:00"/>
    <b v="0"/>
  </r>
  <r>
    <s v="April 06, 2022 at 06:48AM"/>
    <s v="April 06"/>
    <s v="2022"/>
    <x v="1004"/>
    <x v="3"/>
    <s v="06"/>
    <d v="2022-04-06T00:00:00"/>
    <d v="2022-04-06T06:48:00"/>
    <b v="0"/>
  </r>
  <r>
    <s v="April 06, 2022 at 03:50PM"/>
    <s v="April 06"/>
    <s v="2022"/>
    <x v="374"/>
    <x v="3"/>
    <s v="06"/>
    <d v="2022-04-06T00:00:00"/>
    <d v="2022-04-06T15:50:00"/>
    <b v="0"/>
  </r>
  <r>
    <s v="April 07, 2022 at 06:46AM"/>
    <s v="April 07"/>
    <s v="2022"/>
    <x v="904"/>
    <x v="3"/>
    <s v="07"/>
    <d v="2022-04-07T00:00:00"/>
    <d v="2022-04-07T06:46:00"/>
    <b v="0"/>
  </r>
  <r>
    <s v="April 07, 2022 at 03:23PM"/>
    <s v="April 07"/>
    <s v="2022"/>
    <x v="700"/>
    <x v="3"/>
    <s v="07"/>
    <d v="2022-04-07T00:00:00"/>
    <d v="2022-04-07T15:23:00"/>
    <b v="0"/>
  </r>
  <r>
    <s v="April 08, 2022 at 07:10AM"/>
    <s v="April 08"/>
    <s v="2022"/>
    <x v="997"/>
    <x v="3"/>
    <s v="08"/>
    <d v="2022-04-08T00:00:00"/>
    <d v="2022-04-08T07:10:00"/>
    <b v="0"/>
  </r>
  <r>
    <s v="April 08, 2022 at 09:19AM"/>
    <s v="April 08"/>
    <s v="2022"/>
    <x v="217"/>
    <x v="3"/>
    <s v="08"/>
    <d v="2022-04-08T00:00:00"/>
    <d v="2022-04-08T09:19:00"/>
    <b v="0"/>
  </r>
  <r>
    <s v="April 08, 2022 at 12:42PM"/>
    <s v="April 08"/>
    <s v="2022"/>
    <x v="480"/>
    <x v="3"/>
    <s v="08"/>
    <d v="2022-04-08T00:00:00"/>
    <d v="2022-04-08T12:42:00"/>
    <b v="0"/>
  </r>
  <r>
    <s v="April 09, 2022 at 06:53AM"/>
    <s v="April 09"/>
    <s v="2022"/>
    <x v="963"/>
    <x v="3"/>
    <s v="09"/>
    <d v="2022-04-09T00:00:00"/>
    <d v="2022-04-09T06:53:00"/>
    <b v="0"/>
  </r>
  <r>
    <s v="April 10, 2022 at 06:47AM"/>
    <s v="April 10"/>
    <s v="2022"/>
    <x v="746"/>
    <x v="3"/>
    <s v="10"/>
    <d v="2022-04-10T00:00:00"/>
    <d v="2022-04-10T06:47:00"/>
    <b v="0"/>
  </r>
  <r>
    <s v="April 10, 2022 at 07:40PM"/>
    <s v="April 10"/>
    <s v="2022"/>
    <x v="931"/>
    <x v="3"/>
    <s v="10"/>
    <d v="2022-04-10T00:00:00"/>
    <d v="2022-04-10T19:40:00"/>
    <b v="0"/>
  </r>
  <r>
    <s v="April 10, 2022 at 08:45PM"/>
    <s v="April 10"/>
    <s v="2022"/>
    <x v="875"/>
    <x v="3"/>
    <s v="10"/>
    <d v="2022-04-10T00:00:00"/>
    <d v="2022-04-10T20:45:00"/>
    <b v="0"/>
  </r>
  <r>
    <s v="April 11, 2022 at 06:57AM"/>
    <s v="April 11"/>
    <s v="2022"/>
    <x v="892"/>
    <x v="3"/>
    <s v="11"/>
    <d v="2022-04-11T00:00:00"/>
    <d v="2022-04-11T06:57:00"/>
    <b v="0"/>
  </r>
  <r>
    <s v="April 11, 2022 at 11:53AM"/>
    <s v="April 11"/>
    <s v="2022"/>
    <x v="47"/>
    <x v="3"/>
    <s v="11"/>
    <d v="2022-04-11T00:00:00"/>
    <d v="2022-04-11T11:53:00"/>
    <b v="0"/>
  </r>
  <r>
    <s v="April 11, 2022 at 05:04PM"/>
    <s v="April 11"/>
    <s v="2022"/>
    <x v="959"/>
    <x v="3"/>
    <s v="11"/>
    <d v="2022-04-11T00:00:00"/>
    <d v="2022-04-11T17:04:00"/>
    <b v="0"/>
  </r>
  <r>
    <s v="April 12, 2022 at 07:18AM"/>
    <s v="April 12"/>
    <s v="2022"/>
    <x v="290"/>
    <x v="3"/>
    <s v="12"/>
    <d v="2022-04-12T00:00:00"/>
    <d v="2022-04-12T07:18:00"/>
    <b v="0"/>
  </r>
  <r>
    <s v="April 12, 2022 at 09:08AM"/>
    <s v="April 12"/>
    <s v="2022"/>
    <x v="448"/>
    <x v="3"/>
    <s v="12"/>
    <d v="2022-04-12T00:00:00"/>
    <d v="2022-04-12T09:08:00"/>
    <b v="0"/>
  </r>
  <r>
    <s v="April 12, 2022 at 06:15PM"/>
    <s v="April 12"/>
    <s v="2022"/>
    <x v="703"/>
    <x v="3"/>
    <s v="12"/>
    <d v="2022-04-12T00:00:00"/>
    <d v="2022-04-12T18:15:00"/>
    <b v="0"/>
  </r>
  <r>
    <s v="April 13, 2022 at 07:20AM"/>
    <s v="April 13"/>
    <s v="2022"/>
    <x v="785"/>
    <x v="3"/>
    <s v="13"/>
    <d v="2022-04-13T00:00:00"/>
    <d v="2022-04-13T07:20:00"/>
    <b v="0"/>
  </r>
  <r>
    <s v="April 13, 2022 at 09:46AM"/>
    <s v="April 13"/>
    <s v="2022"/>
    <x v="55"/>
    <x v="3"/>
    <s v="13"/>
    <d v="2022-04-13T00:00:00"/>
    <d v="2022-04-13T09:46:00"/>
    <b v="0"/>
  </r>
  <r>
    <s v="April 13, 2022 at 12:32PM"/>
    <s v="April 13"/>
    <s v="2022"/>
    <x v="17"/>
    <x v="3"/>
    <s v="13"/>
    <d v="2022-04-13T00:00:00"/>
    <d v="2022-04-13T12:32:00"/>
    <b v="0"/>
  </r>
  <r>
    <s v="April 13, 2022 at 02:39PM"/>
    <s v="April 13"/>
    <s v="2022"/>
    <x v="855"/>
    <x v="3"/>
    <s v="13"/>
    <d v="2022-04-13T00:00:00"/>
    <d v="2022-04-13T14:39:00"/>
    <b v="0"/>
  </r>
  <r>
    <s v="April 14, 2022 at 11:59AM"/>
    <s v="April 14"/>
    <s v="2022"/>
    <x v="332"/>
    <x v="3"/>
    <s v="14"/>
    <d v="2022-04-14T00:00:00"/>
    <d v="2022-04-14T11:59:00"/>
    <b v="0"/>
  </r>
  <r>
    <s v="April 14, 2022 at 05:19PM"/>
    <s v="April 14"/>
    <s v="2022"/>
    <x v="807"/>
    <x v="3"/>
    <s v="14"/>
    <d v="2022-04-14T00:00:00"/>
    <d v="2022-04-14T17:19:00"/>
    <b v="0"/>
  </r>
  <r>
    <s v="April 14, 2022 at 08:30PM"/>
    <s v="April 14"/>
    <s v="2022"/>
    <x v="169"/>
    <x v="3"/>
    <s v="14"/>
    <d v="2022-04-14T00:00:00"/>
    <d v="2022-04-14T20:30:00"/>
    <b v="0"/>
  </r>
  <r>
    <s v="April 16, 2022 at 08:30AM"/>
    <s v="April 16"/>
    <s v="2022"/>
    <x v="136"/>
    <x v="3"/>
    <s v="16"/>
    <d v="2022-04-16T00:00:00"/>
    <d v="2022-04-16T08:30:00"/>
    <b v="0"/>
  </r>
  <r>
    <s v="April 16, 2022 at 09:53AM"/>
    <s v="April 16"/>
    <s v="2022"/>
    <x v="689"/>
    <x v="3"/>
    <s v="16"/>
    <d v="2022-04-16T00:00:00"/>
    <d v="2022-04-16T09:53:00"/>
    <b v="0"/>
  </r>
  <r>
    <s v="April 16, 2022 at 07:09PM"/>
    <s v="April 16"/>
    <s v="2022"/>
    <x v="940"/>
    <x v="3"/>
    <s v="16"/>
    <d v="2022-04-16T00:00:00"/>
    <d v="2022-04-16T19:09:00"/>
    <b v="0"/>
  </r>
  <r>
    <s v="April 17, 2022 at 08:26AM"/>
    <s v="April 17"/>
    <s v="2022"/>
    <x v="107"/>
    <x v="3"/>
    <s v="17"/>
    <d v="2022-04-17T00:00:00"/>
    <d v="2022-04-17T08:26:00"/>
    <b v="0"/>
  </r>
  <r>
    <s v="April 18, 2022 at 06:52AM"/>
    <s v="April 18"/>
    <s v="2022"/>
    <x v="790"/>
    <x v="3"/>
    <s v="18"/>
    <d v="2022-04-18T00:00:00"/>
    <d v="2022-04-18T06:52:00"/>
    <b v="0"/>
  </r>
  <r>
    <s v="April 18, 2022 at 03:32PM"/>
    <s v="April 18"/>
    <s v="2022"/>
    <x v="451"/>
    <x v="3"/>
    <s v="18"/>
    <d v="2022-04-18T00:00:00"/>
    <d v="2022-04-18T15:32:00"/>
    <b v="0"/>
  </r>
  <r>
    <s v="April 18, 2022 at 09:09PM"/>
    <s v="April 18"/>
    <s v="2022"/>
    <x v="1042"/>
    <x v="3"/>
    <s v="18"/>
    <d v="2022-04-18T00:00:00"/>
    <d v="2022-04-18T21:09:00"/>
    <b v="0"/>
  </r>
  <r>
    <s v="April 19, 2022 at 06:21AM"/>
    <s v="April 19"/>
    <s v="2022"/>
    <x v="1043"/>
    <x v="3"/>
    <s v="19"/>
    <d v="2022-04-19T00:00:00"/>
    <d v="2022-04-19T06:21:00"/>
    <b v="0"/>
  </r>
  <r>
    <s v="April 19, 2022 at 12:47PM"/>
    <s v="April 19"/>
    <s v="2022"/>
    <x v="184"/>
    <x v="3"/>
    <s v="19"/>
    <d v="2022-04-19T00:00:00"/>
    <d v="2022-04-19T12:47:00"/>
    <b v="0"/>
  </r>
  <r>
    <s v="April 19, 2022 at 04:56PM"/>
    <s v="April 19"/>
    <s v="2022"/>
    <x v="482"/>
    <x v="3"/>
    <s v="19"/>
    <d v="2022-04-19T00:00:00"/>
    <d v="2022-04-19T16:56:00"/>
    <b v="0"/>
  </r>
  <r>
    <s v="April 20, 2022 at 08:04PM"/>
    <s v="April 20"/>
    <s v="2022"/>
    <x v="132"/>
    <x v="3"/>
    <s v="20"/>
    <d v="2022-04-20T00:00:00"/>
    <d v="2022-04-20T20:04:00"/>
    <b v="0"/>
  </r>
  <r>
    <s v="April 20, 2022 at 09:08PM"/>
    <s v="April 20"/>
    <s v="2022"/>
    <x v="1044"/>
    <x v="3"/>
    <s v="20"/>
    <d v="2022-04-20T00:00:00"/>
    <d v="2022-04-20T21:08:00"/>
    <b v="0"/>
  </r>
  <r>
    <s v="April 21, 2022 at 07:00AM"/>
    <s v="April 21"/>
    <s v="2022"/>
    <x v="806"/>
    <x v="3"/>
    <s v="21"/>
    <d v="2022-04-21T00:00:00"/>
    <d v="2022-04-21T07:00:00"/>
    <b v="0"/>
  </r>
  <r>
    <s v="April 21, 2022 at 06:52PM"/>
    <s v="April 21"/>
    <s v="2022"/>
    <x v="246"/>
    <x v="3"/>
    <s v="21"/>
    <d v="2022-04-21T00:00:00"/>
    <d v="2022-04-21T18:52:00"/>
    <b v="0"/>
  </r>
  <r>
    <s v="April 22, 2022 at 06:48AM"/>
    <s v="April 22"/>
    <s v="2022"/>
    <x v="1004"/>
    <x v="3"/>
    <s v="22"/>
    <d v="2022-04-22T00:00:00"/>
    <d v="2022-04-22T06:48:00"/>
    <b v="0"/>
  </r>
  <r>
    <s v="April 22, 2022 at 07:55AM"/>
    <s v="April 22"/>
    <s v="2022"/>
    <x v="742"/>
    <x v="3"/>
    <s v="22"/>
    <d v="2022-04-22T00:00:00"/>
    <d v="2022-04-22T07:55:00"/>
    <b v="0"/>
  </r>
  <r>
    <s v="April 23, 2022 at 06:29AM"/>
    <s v="April 23"/>
    <s v="2022"/>
    <x v="879"/>
    <x v="3"/>
    <s v="23"/>
    <d v="2022-04-23T00:00:00"/>
    <d v="2022-04-23T06:29:00"/>
    <b v="1"/>
  </r>
  <r>
    <s v="April 23, 2022 at 06:30AM"/>
    <s v="April 23"/>
    <s v="2022"/>
    <x v="805"/>
    <x v="3"/>
    <s v="23"/>
    <d v="2022-04-23T00:00:00"/>
    <d v="2022-04-23T06:30:00"/>
    <b v="1"/>
  </r>
  <r>
    <s v="April 24, 2022 at 08:07AM"/>
    <s v="April 24"/>
    <s v="2022"/>
    <x v="193"/>
    <x v="3"/>
    <s v="24"/>
    <d v="2022-04-24T00:00:00"/>
    <d v="2022-04-24T08:07:00"/>
    <b v="0"/>
  </r>
  <r>
    <s v="April 24, 2022 at 08:33AM"/>
    <s v="April 24"/>
    <s v="2022"/>
    <x v="69"/>
    <x v="3"/>
    <s v="24"/>
    <d v="2022-04-24T00:00:00"/>
    <d v="2022-04-24T08:33:00"/>
    <b v="0"/>
  </r>
  <r>
    <s v="April 25, 2022 at 08:08PM"/>
    <s v="April 25"/>
    <s v="2022"/>
    <x v="641"/>
    <x v="3"/>
    <s v="25"/>
    <d v="2022-04-25T00:00:00"/>
    <d v="2022-04-25T20:08:00"/>
    <b v="0"/>
  </r>
  <r>
    <s v="April 26, 2022 at 08:49PM"/>
    <s v="April 26"/>
    <s v="2022"/>
    <x v="660"/>
    <x v="3"/>
    <s v="26"/>
    <d v="2022-04-26T00:00:00"/>
    <d v="2022-04-26T20:49:00"/>
    <b v="0"/>
  </r>
  <r>
    <s v="April 26, 2022 at 09:01PM"/>
    <s v="April 26"/>
    <s v="2022"/>
    <x v="398"/>
    <x v="3"/>
    <s v="26"/>
    <d v="2022-04-26T00:00:00"/>
    <d v="2022-04-26T21:01:00"/>
    <b v="0"/>
  </r>
  <r>
    <s v="April 27, 2022 at 07:19AM"/>
    <s v="April 27"/>
    <s v="2022"/>
    <x v="893"/>
    <x v="3"/>
    <s v="27"/>
    <d v="2022-04-27T00:00:00"/>
    <d v="2022-04-27T07:19:00"/>
    <b v="0"/>
  </r>
  <r>
    <s v="April 27, 2022 at 04:05PM"/>
    <s v="April 27"/>
    <s v="2022"/>
    <x v="663"/>
    <x v="3"/>
    <s v="27"/>
    <d v="2022-04-27T00:00:00"/>
    <d v="2022-04-27T16:05:00"/>
    <b v="0"/>
  </r>
  <r>
    <s v="April 28, 2022 at 06:19AM"/>
    <s v="April 28"/>
    <s v="2022"/>
    <x v="954"/>
    <x v="3"/>
    <s v="28"/>
    <d v="2022-04-28T00:00:00"/>
    <d v="2022-04-28T06:19:00"/>
    <b v="0"/>
  </r>
  <r>
    <s v="April 28, 2022 at 07:36PM"/>
    <s v="April 28"/>
    <s v="2022"/>
    <x v="4"/>
    <x v="3"/>
    <s v="28"/>
    <d v="2022-04-28T00:00:00"/>
    <d v="2022-04-28T19:36:00"/>
    <b v="0"/>
  </r>
  <r>
    <s v="April 29, 2022 at 04:55PM"/>
    <s v="April 29"/>
    <s v="2022"/>
    <x v="410"/>
    <x v="3"/>
    <s v="29"/>
    <d v="2022-04-29T00:00:00"/>
    <d v="2022-04-29T16:55:00"/>
    <b v="0"/>
  </r>
  <r>
    <s v="April 30, 2022 at 08:47PM"/>
    <s v="April 30"/>
    <s v="2022"/>
    <x v="228"/>
    <x v="3"/>
    <s v="30"/>
    <d v="2022-04-30T00:00:00"/>
    <d v="2022-04-30T20:47:00"/>
    <b v="0"/>
  </r>
  <r>
    <s v="May 01, 2022 at 06:34AM"/>
    <s v="May 01"/>
    <s v="2022"/>
    <x v="1039"/>
    <x v="4"/>
    <s v="01"/>
    <d v="2022-05-01T00:00:00"/>
    <d v="2022-05-01T06:34:00"/>
    <b v="0"/>
  </r>
  <r>
    <s v="May 01, 2022 at 01:56PM"/>
    <s v="May 01"/>
    <s v="2022"/>
    <x v="89"/>
    <x v="4"/>
    <s v="01"/>
    <d v="2022-05-01T00:00:00"/>
    <d v="2022-05-01T13:56:00"/>
    <b v="0"/>
  </r>
  <r>
    <s v="May 01, 2022 at 04:13PM"/>
    <s v="May 01"/>
    <s v="2022"/>
    <x v="928"/>
    <x v="4"/>
    <s v="01"/>
    <d v="2022-05-01T00:00:00"/>
    <d v="2022-05-01T16:13:00"/>
    <b v="0"/>
  </r>
  <r>
    <s v="May 01, 2022 at 06:50PM"/>
    <s v="May 01"/>
    <s v="2022"/>
    <x v="818"/>
    <x v="4"/>
    <s v="01"/>
    <d v="2022-05-01T00:00:00"/>
    <d v="2022-05-01T18:50:00"/>
    <b v="0"/>
  </r>
  <r>
    <s v="May 02, 2022 at 09:29AM"/>
    <s v="May 02"/>
    <s v="2022"/>
    <x v="98"/>
    <x v="4"/>
    <s v="02"/>
    <d v="2022-05-02T00:00:00"/>
    <d v="2022-05-02T09:29:00"/>
    <b v="0"/>
  </r>
  <r>
    <s v="May 02, 2022 at 03:03PM"/>
    <s v="May 02"/>
    <s v="2022"/>
    <x v="989"/>
    <x v="4"/>
    <s v="02"/>
    <d v="2022-05-02T00:00:00"/>
    <d v="2022-05-02T15:03:00"/>
    <b v="0"/>
  </r>
  <r>
    <s v="May 03, 2022 at 09:45PM"/>
    <s v="May 03"/>
    <s v="2022"/>
    <x v="116"/>
    <x v="4"/>
    <s v="03"/>
    <d v="2022-05-03T00:00:00"/>
    <d v="2022-05-03T21:45:00"/>
    <b v="0"/>
  </r>
  <r>
    <s v="May 04, 2022 at 05:59PM"/>
    <s v="May 04"/>
    <s v="2022"/>
    <x v="40"/>
    <x v="4"/>
    <s v="04"/>
    <d v="2022-05-04T00:00:00"/>
    <d v="2022-05-04T17:59:00"/>
    <b v="0"/>
  </r>
  <r>
    <s v="May 05, 2022 at 07:25AM"/>
    <s v="May 05"/>
    <s v="2022"/>
    <x v="53"/>
    <x v="4"/>
    <s v="05"/>
    <d v="2022-05-05T00:00:00"/>
    <d v="2022-05-05T07:25:00"/>
    <b v="0"/>
  </r>
  <r>
    <s v="May 05, 2022 at 08:25PM"/>
    <s v="May 05"/>
    <s v="2022"/>
    <x v="906"/>
    <x v="4"/>
    <s v="05"/>
    <d v="2022-05-05T00:00:00"/>
    <d v="2022-05-05T20:25:00"/>
    <b v="0"/>
  </r>
  <r>
    <s v="May 07, 2022 at 06:26PM"/>
    <s v="May 07"/>
    <s v="2022"/>
    <x v="353"/>
    <x v="4"/>
    <s v="07"/>
    <d v="2022-05-07T00:00:00"/>
    <d v="2022-05-07T18:26:00"/>
    <b v="0"/>
  </r>
  <r>
    <s v="May 08, 2022 at 06:48AM"/>
    <s v="May 08"/>
    <s v="2022"/>
    <x v="1004"/>
    <x v="4"/>
    <s v="08"/>
    <d v="2022-05-08T00:00:00"/>
    <d v="2022-05-08T06:48:00"/>
    <b v="0"/>
  </r>
  <r>
    <s v="May 08, 2022 at 11:23AM"/>
    <s v="May 08"/>
    <s v="2022"/>
    <x v="72"/>
    <x v="4"/>
    <s v="08"/>
    <d v="2022-05-08T00:00:00"/>
    <d v="2022-05-08T11:23:00"/>
    <b v="0"/>
  </r>
  <r>
    <s v="May 08, 2022 at 12:53PM"/>
    <s v="May 08"/>
    <s v="2022"/>
    <x v="602"/>
    <x v="4"/>
    <s v="08"/>
    <d v="2022-05-08T00:00:00"/>
    <d v="2022-05-08T12:53:00"/>
    <b v="0"/>
  </r>
  <r>
    <s v="May 09, 2022 at 06:08AM"/>
    <s v="May 09"/>
    <s v="2022"/>
    <x v="983"/>
    <x v="4"/>
    <s v="09"/>
    <d v="2022-05-09T00:00:00"/>
    <d v="2022-05-09T06:08:00"/>
    <b v="0"/>
  </r>
  <r>
    <s v="May 10, 2022 at 06:16AM"/>
    <s v="May 10"/>
    <s v="2022"/>
    <x v="992"/>
    <x v="4"/>
    <s v="10"/>
    <d v="2022-05-10T00:00:00"/>
    <d v="2022-05-10T06:16:00"/>
    <b v="0"/>
  </r>
  <r>
    <s v="May 10, 2022 at 06:52AM"/>
    <s v="May 10"/>
    <s v="2022"/>
    <x v="790"/>
    <x v="4"/>
    <s v="10"/>
    <d v="2022-05-10T00:00:00"/>
    <d v="2022-05-10T06:52:00"/>
    <b v="0"/>
  </r>
  <r>
    <s v="May 10, 2022 at 07:44AM"/>
    <s v="May 10"/>
    <s v="2022"/>
    <x v="792"/>
    <x v="4"/>
    <s v="10"/>
    <d v="2022-05-10T00:00:00"/>
    <d v="2022-05-10T07:44:00"/>
    <b v="0"/>
  </r>
  <r>
    <s v="May 10, 2022 at 06:26PM"/>
    <s v="May 10"/>
    <s v="2022"/>
    <x v="353"/>
    <x v="4"/>
    <s v="10"/>
    <d v="2022-05-10T00:00:00"/>
    <d v="2022-05-10T18:26:00"/>
    <b v="0"/>
  </r>
  <r>
    <s v="May 11, 2022 at 07:34AM"/>
    <s v="May 11"/>
    <s v="2022"/>
    <x v="251"/>
    <x v="4"/>
    <s v="11"/>
    <d v="2022-05-11T00:00:00"/>
    <d v="2022-05-11T07:34:00"/>
    <b v="0"/>
  </r>
  <r>
    <s v="May 11, 2022 at 12:28PM"/>
    <s v="May 11"/>
    <s v="2022"/>
    <x v="922"/>
    <x v="4"/>
    <s v="11"/>
    <d v="2022-05-11T00:00:00"/>
    <d v="2022-05-11T12:28:00"/>
    <b v="0"/>
  </r>
  <r>
    <s v="May 11, 2022 at 06:28PM"/>
    <s v="May 11"/>
    <s v="2022"/>
    <x v="1014"/>
    <x v="4"/>
    <s v="11"/>
    <d v="2022-05-11T00:00:00"/>
    <d v="2022-05-11T18:28:00"/>
    <b v="0"/>
  </r>
  <r>
    <s v="May 11, 2022 at 07:16PM"/>
    <s v="May 11"/>
    <s v="2022"/>
    <x v="729"/>
    <x v="4"/>
    <s v="11"/>
    <d v="2022-05-11T00:00:00"/>
    <d v="2022-05-11T19:16:00"/>
    <b v="0"/>
  </r>
  <r>
    <s v="May 13, 2022 at 08:00PM"/>
    <s v="May 13"/>
    <s v="2022"/>
    <x v="693"/>
    <x v="4"/>
    <s v="13"/>
    <d v="2022-05-13T00:00:00"/>
    <d v="2022-05-13T20:00:00"/>
    <b v="0"/>
  </r>
  <r>
    <s v="May 14, 2022 at 08:46PM"/>
    <s v="May 14"/>
    <s v="2022"/>
    <x v="891"/>
    <x v="4"/>
    <s v="14"/>
    <d v="2022-05-14T00:00:00"/>
    <d v="2022-05-14T20:46:00"/>
    <b v="0"/>
  </r>
  <r>
    <s v="May 15, 2022 at 06:35AM"/>
    <s v="May 15"/>
    <s v="2022"/>
    <x v="958"/>
    <x v="4"/>
    <s v="15"/>
    <d v="2022-05-15T00:00:00"/>
    <d v="2022-05-15T06:35:00"/>
    <b v="0"/>
  </r>
  <r>
    <s v="May 15, 2022 at 11:54AM"/>
    <s v="May 15"/>
    <s v="2022"/>
    <x v="48"/>
    <x v="4"/>
    <s v="15"/>
    <d v="2022-05-15T00:00:00"/>
    <d v="2022-05-15T11:54:00"/>
    <b v="0"/>
  </r>
  <r>
    <s v="May 16, 2022 at 06:40AM"/>
    <s v="May 16"/>
    <s v="2022"/>
    <x v="1026"/>
    <x v="4"/>
    <s v="16"/>
    <d v="2022-05-16T00:00:00"/>
    <d v="2022-05-16T06:40:00"/>
    <b v="0"/>
  </r>
  <r>
    <s v="May 16, 2022 at 01:21PM"/>
    <s v="May 16"/>
    <s v="2022"/>
    <x v="30"/>
    <x v="4"/>
    <s v="16"/>
    <d v="2022-05-16T00:00:00"/>
    <d v="2022-05-16T13:21:00"/>
    <b v="0"/>
  </r>
  <r>
    <s v="May 17, 2022 at 06:18AM"/>
    <s v="May 17"/>
    <s v="2022"/>
    <x v="1041"/>
    <x v="4"/>
    <s v="17"/>
    <d v="2022-05-17T00:00:00"/>
    <d v="2022-05-17T06:18:00"/>
    <b v="0"/>
  </r>
  <r>
    <s v="May 17, 2022 at 07:10AM"/>
    <s v="May 17"/>
    <s v="2022"/>
    <x v="997"/>
    <x v="4"/>
    <s v="17"/>
    <d v="2022-05-17T00:00:00"/>
    <d v="2022-05-17T07:10:00"/>
    <b v="0"/>
  </r>
  <r>
    <s v="May 17, 2022 at 09:12AM"/>
    <s v="May 17"/>
    <s v="2022"/>
    <x v="422"/>
    <x v="4"/>
    <s v="17"/>
    <d v="2022-05-17T00:00:00"/>
    <d v="2022-05-17T09:12:00"/>
    <b v="0"/>
  </r>
  <r>
    <s v="May 17, 2022 at 12:51PM"/>
    <s v="May 17"/>
    <s v="2022"/>
    <x v="468"/>
    <x v="4"/>
    <s v="17"/>
    <d v="2022-05-17T00:00:00"/>
    <d v="2022-05-17T12:51:00"/>
    <b v="0"/>
  </r>
  <r>
    <s v="May 17, 2022 at 01:09PM"/>
    <s v="May 17"/>
    <s v="2022"/>
    <x v="1045"/>
    <x v="4"/>
    <s v="17"/>
    <d v="2022-05-17T00:00:00"/>
    <d v="2022-05-17T13:09:00"/>
    <b v="0"/>
  </r>
  <r>
    <s v="May 18, 2022 at 07:39AM"/>
    <s v="May 18"/>
    <s v="2022"/>
    <x v="730"/>
    <x v="4"/>
    <s v="18"/>
    <d v="2022-05-18T00:00:00"/>
    <d v="2022-05-18T07:39:00"/>
    <b v="0"/>
  </r>
  <r>
    <s v="May 18, 2022 at 02:27PM"/>
    <s v="May 18"/>
    <s v="2022"/>
    <x v="287"/>
    <x v="4"/>
    <s v="18"/>
    <d v="2022-05-18T00:00:00"/>
    <d v="2022-05-18T14:27:00"/>
    <b v="0"/>
  </r>
  <r>
    <s v="May 18, 2022 at 08:12PM"/>
    <s v="May 18"/>
    <s v="2022"/>
    <x v="946"/>
    <x v="4"/>
    <s v="18"/>
    <d v="2022-05-18T00:00:00"/>
    <d v="2022-05-18T20:12:00"/>
    <b v="0"/>
  </r>
  <r>
    <s v="May 19, 2022 at 06:52AM"/>
    <s v="May 19"/>
    <s v="2022"/>
    <x v="790"/>
    <x v="4"/>
    <s v="19"/>
    <d v="2022-05-19T00:00:00"/>
    <d v="2022-05-19T06:52:00"/>
    <b v="0"/>
  </r>
  <r>
    <s v="May 19, 2022 at 03:41PM"/>
    <s v="May 19"/>
    <s v="2022"/>
    <x v="671"/>
    <x v="4"/>
    <s v="19"/>
    <d v="2022-05-19T00:00:00"/>
    <d v="2022-05-19T15:41:00"/>
    <b v="0"/>
  </r>
  <r>
    <s v="May 19, 2022 at 08:19PM"/>
    <s v="May 19"/>
    <s v="2022"/>
    <x v="396"/>
    <x v="4"/>
    <s v="19"/>
    <d v="2022-05-19T00:00:00"/>
    <d v="2022-05-19T20:19:00"/>
    <b v="0"/>
  </r>
  <r>
    <s v="May 20, 2022 at 07:00AM"/>
    <s v="May 20"/>
    <s v="2022"/>
    <x v="806"/>
    <x v="4"/>
    <s v="20"/>
    <d v="2022-05-20T00:00:00"/>
    <d v="2022-05-20T07:00:00"/>
    <b v="0"/>
  </r>
  <r>
    <s v="May 20, 2022 at 09:03AM"/>
    <s v="May 20"/>
    <s v="2022"/>
    <x v="306"/>
    <x v="4"/>
    <s v="20"/>
    <d v="2022-05-20T00:00:00"/>
    <d v="2022-05-20T09:03:00"/>
    <b v="0"/>
  </r>
  <r>
    <s v="May 20, 2022 at 08:25PM"/>
    <s v="May 20"/>
    <s v="2022"/>
    <x v="906"/>
    <x v="4"/>
    <s v="20"/>
    <d v="2022-05-20T00:00:00"/>
    <d v="2022-05-20T20:25:00"/>
    <b v="0"/>
  </r>
  <r>
    <s v="May 21, 2022 at 08:24PM"/>
    <s v="May 21"/>
    <s v="2022"/>
    <x v="162"/>
    <x v="4"/>
    <s v="21"/>
    <d v="2022-05-21T00:00:00"/>
    <d v="2022-05-21T20:24:00"/>
    <b v="0"/>
  </r>
  <r>
    <s v="May 22, 2022 at 06:58AM"/>
    <s v="May 22"/>
    <s v="2022"/>
    <x v="1023"/>
    <x v="4"/>
    <s v="22"/>
    <d v="2022-05-22T00:00:00"/>
    <d v="2022-05-22T06:58:00"/>
    <b v="0"/>
  </r>
  <r>
    <s v="May 23, 2022 at 06:19AM"/>
    <s v="May 23"/>
    <s v="2022"/>
    <x v="954"/>
    <x v="4"/>
    <s v="23"/>
    <d v="2022-05-23T00:00:00"/>
    <d v="2022-05-23T06:19:00"/>
    <b v="0"/>
  </r>
  <r>
    <s v="May 23, 2022 at 11:09AM"/>
    <s v="May 23"/>
    <s v="2022"/>
    <x v="364"/>
    <x v="4"/>
    <s v="23"/>
    <d v="2022-05-23T00:00:00"/>
    <d v="2022-05-23T11:09:00"/>
    <b v="0"/>
  </r>
  <r>
    <s v="May 23, 2022 at 01:30PM"/>
    <s v="May 23"/>
    <s v="2022"/>
    <x v="511"/>
    <x v="4"/>
    <s v="23"/>
    <d v="2022-05-23T00:00:00"/>
    <d v="2022-05-23T13:30:00"/>
    <b v="0"/>
  </r>
  <r>
    <s v="May 23, 2022 at 04:12PM"/>
    <s v="May 23"/>
    <s v="2022"/>
    <x v="916"/>
    <x v="4"/>
    <s v="23"/>
    <d v="2022-05-23T00:00:00"/>
    <d v="2022-05-23T16:12:00"/>
    <b v="0"/>
  </r>
  <r>
    <s v="May 23, 2022 at 05:58PM"/>
    <s v="May 23"/>
    <s v="2022"/>
    <x v="113"/>
    <x v="4"/>
    <s v="23"/>
    <d v="2022-05-23T00:00:00"/>
    <d v="2022-05-23T17:58:00"/>
    <b v="0"/>
  </r>
  <r>
    <s v="May 24, 2022 at 10:38AM"/>
    <s v="May 24"/>
    <s v="2022"/>
    <x v="323"/>
    <x v="4"/>
    <s v="24"/>
    <d v="2022-05-24T00:00:00"/>
    <d v="2022-05-24T10:38:00"/>
    <b v="0"/>
  </r>
  <r>
    <s v="May 24, 2022 at 01:19PM"/>
    <s v="May 24"/>
    <s v="2022"/>
    <x v="878"/>
    <x v="4"/>
    <s v="24"/>
    <d v="2022-05-24T00:00:00"/>
    <d v="2022-05-24T13:19:00"/>
    <b v="0"/>
  </r>
  <r>
    <s v="May 24, 2022 at 02:22PM"/>
    <s v="May 24"/>
    <s v="2022"/>
    <x v="362"/>
    <x v="4"/>
    <s v="24"/>
    <d v="2022-05-24T00:00:00"/>
    <d v="2022-05-24T14:22:00"/>
    <b v="0"/>
  </r>
  <r>
    <s v="May 24, 2022 at 04:00PM"/>
    <s v="May 24"/>
    <s v="2022"/>
    <x v="278"/>
    <x v="4"/>
    <s v="24"/>
    <d v="2022-05-24T00:00:00"/>
    <d v="2022-05-24T16:00:00"/>
    <b v="0"/>
  </r>
  <r>
    <s v="May 25, 2022 at 06:42AM"/>
    <s v="May 25"/>
    <s v="2022"/>
    <x v="897"/>
    <x v="4"/>
    <s v="25"/>
    <d v="2022-05-25T00:00:00"/>
    <d v="2022-05-25T06:42:00"/>
    <b v="0"/>
  </r>
  <r>
    <s v="May 27, 2022 at 06:29AM"/>
    <s v="May 27"/>
    <s v="2022"/>
    <x v="879"/>
    <x v="4"/>
    <s v="27"/>
    <d v="2022-05-27T00:00:00"/>
    <d v="2022-05-27T06:29:00"/>
    <b v="1"/>
  </r>
  <r>
    <s v="May 27, 2022 at 06:30AM"/>
    <s v="May 27"/>
    <s v="2022"/>
    <x v="805"/>
    <x v="4"/>
    <s v="27"/>
    <d v="2022-05-27T00:00:00"/>
    <d v="2022-05-27T06:30:00"/>
    <b v="1"/>
  </r>
  <r>
    <s v="May 27, 2022 at 07:26AM"/>
    <s v="May 27"/>
    <s v="2022"/>
    <x v="264"/>
    <x v="4"/>
    <s v="27"/>
    <d v="2022-05-27T00:00:00"/>
    <d v="2022-05-27T07:26:00"/>
    <b v="0"/>
  </r>
  <r>
    <s v="May 27, 2022 at 11:31AM"/>
    <s v="May 27"/>
    <s v="2022"/>
    <x v="763"/>
    <x v="4"/>
    <s v="27"/>
    <d v="2022-05-27T00:00:00"/>
    <d v="2022-05-27T11:31:00"/>
    <b v="0"/>
  </r>
  <r>
    <s v="May 29, 2022 at 06:20AM"/>
    <s v="May 29"/>
    <s v="2022"/>
    <x v="971"/>
    <x v="4"/>
    <s v="29"/>
    <d v="2022-05-29T00:00:00"/>
    <d v="2022-05-29T06:20:00"/>
    <b v="0"/>
  </r>
  <r>
    <s v="May 29, 2022 at 04:03PM"/>
    <s v="May 29"/>
    <s v="2022"/>
    <x v="445"/>
    <x v="4"/>
    <s v="29"/>
    <d v="2022-05-29T00:00:00"/>
    <d v="2022-05-29T16:03:00"/>
    <b v="0"/>
  </r>
  <r>
    <s v="May 30, 2022 at 01:25PM"/>
    <s v="May 30"/>
    <s v="2022"/>
    <x v="62"/>
    <x v="4"/>
    <s v="30"/>
    <d v="2022-05-30T00:00:00"/>
    <d v="2022-05-30T13:25:00"/>
    <b v="0"/>
  </r>
  <r>
    <s v="May 31, 2022 at 06:52AM"/>
    <s v="May 31"/>
    <s v="2022"/>
    <x v="790"/>
    <x v="4"/>
    <s v="31"/>
    <d v="2022-05-31T00:00:00"/>
    <d v="2022-05-31T06:52:00"/>
    <b v="0"/>
  </r>
  <r>
    <s v="May 31, 2022 at 09:13AM"/>
    <s v="May 31"/>
    <s v="2022"/>
    <x v="770"/>
    <x v="4"/>
    <s v="31"/>
    <d v="2022-05-31T00:00:00"/>
    <d v="2022-05-31T09:13:00"/>
    <b v="0"/>
  </r>
  <r>
    <s v="May 31, 2022 at 03:22PM"/>
    <s v="May 31"/>
    <s v="2022"/>
    <x v="722"/>
    <x v="4"/>
    <s v="31"/>
    <d v="2022-05-31T00:00:00"/>
    <d v="2022-05-31T15:22:00"/>
    <b v="0"/>
  </r>
  <r>
    <s v="May 31, 2022 at 05:35PM"/>
    <s v="May 31"/>
    <s v="2022"/>
    <x v="581"/>
    <x v="4"/>
    <s v="31"/>
    <d v="2022-05-31T00:00:00"/>
    <d v="2022-05-31T17:35:00"/>
    <b v="0"/>
  </r>
  <r>
    <s v="May 31, 2022 at 08:50PM"/>
    <s v="May 31"/>
    <s v="2022"/>
    <x v="832"/>
    <x v="4"/>
    <s v="31"/>
    <d v="2022-05-31T00:00:00"/>
    <d v="2022-05-31T20:50:00"/>
    <b v="0"/>
  </r>
  <r>
    <s v="June 01, 2022 at 06:15AM"/>
    <s v="June 01"/>
    <s v="2022"/>
    <x v="797"/>
    <x v="5"/>
    <s v="01"/>
    <d v="2022-06-01T00:00:00"/>
    <d v="2022-06-01T06:15:00"/>
    <b v="0"/>
  </r>
  <r>
    <s v="June 01, 2022 at 06:32AM"/>
    <s v="June 01"/>
    <s v="2022"/>
    <x v="975"/>
    <x v="5"/>
    <s v="01"/>
    <d v="2022-06-01T00:00:00"/>
    <d v="2022-06-01T06:32:00"/>
    <b v="0"/>
  </r>
  <r>
    <s v="June 01, 2022 at 09:20AM"/>
    <s v="June 01"/>
    <s v="2022"/>
    <x v="71"/>
    <x v="5"/>
    <s v="01"/>
    <d v="2022-06-01T00:00:00"/>
    <d v="2022-06-01T09:20:00"/>
    <b v="0"/>
  </r>
  <r>
    <s v="June 01, 2022 at 01:25PM"/>
    <s v="June 01"/>
    <s v="2022"/>
    <x v="62"/>
    <x v="5"/>
    <s v="01"/>
    <d v="2022-06-01T00:00:00"/>
    <d v="2022-06-01T13:25:00"/>
    <b v="0"/>
  </r>
  <r>
    <s v="June 02, 2022 at 02:12PM"/>
    <s v="June 02"/>
    <s v="2022"/>
    <x v="0"/>
    <x v="5"/>
    <s v="02"/>
    <d v="2022-06-02T00:00:00"/>
    <d v="2022-06-02T14:12:00"/>
    <b v="0"/>
  </r>
  <r>
    <s v="June 02, 2022 at 07:35PM"/>
    <s v="June 02"/>
    <s v="2022"/>
    <x v="809"/>
    <x v="5"/>
    <s v="02"/>
    <d v="2022-06-02T00:00:00"/>
    <d v="2022-06-02T19:35:00"/>
    <b v="0"/>
  </r>
  <r>
    <s v="June 02, 2022 at 09:11PM"/>
    <s v="June 02"/>
    <s v="2022"/>
    <x v="831"/>
    <x v="5"/>
    <s v="02"/>
    <d v="2022-06-02T00:00:00"/>
    <d v="2022-06-02T21:11:00"/>
    <b v="0"/>
  </r>
  <r>
    <s v="June 03, 2022 at 09:45AM"/>
    <s v="June 03"/>
    <s v="2022"/>
    <x v="819"/>
    <x v="5"/>
    <s v="03"/>
    <d v="2022-06-03T00:00:00"/>
    <d v="2022-06-03T09:45:00"/>
    <b v="0"/>
  </r>
  <r>
    <s v="June 03, 2022 at 05:30PM"/>
    <s v="June 03"/>
    <s v="2022"/>
    <x v="539"/>
    <x v="5"/>
    <s v="03"/>
    <d v="2022-06-03T00:00:00"/>
    <d v="2022-06-03T17:30:00"/>
    <b v="0"/>
  </r>
  <r>
    <s v="June 03, 2022 at 08:52PM"/>
    <s v="June 03"/>
    <s v="2022"/>
    <x v="3"/>
    <x v="5"/>
    <s v="03"/>
    <d v="2022-06-03T00:00:00"/>
    <d v="2022-06-03T20:52:00"/>
    <b v="0"/>
  </r>
  <r>
    <s v="June 04, 2022 at 07:01AM"/>
    <s v="June 04"/>
    <s v="2022"/>
    <x v="886"/>
    <x v="5"/>
    <s v="04"/>
    <d v="2022-06-04T00:00:00"/>
    <d v="2022-06-04T07:01:00"/>
    <b v="0"/>
  </r>
  <r>
    <s v="June 04, 2022 at 07:43AM"/>
    <s v="June 04"/>
    <s v="2022"/>
    <x v="791"/>
    <x v="5"/>
    <s v="04"/>
    <d v="2022-06-04T00:00:00"/>
    <d v="2022-06-04T07:43:00"/>
    <b v="0"/>
  </r>
  <r>
    <s v="June 04, 2022 at 08:52AM"/>
    <s v="June 04"/>
    <s v="2022"/>
    <x v="70"/>
    <x v="5"/>
    <s v="04"/>
    <d v="2022-06-04T00:00:00"/>
    <d v="2022-06-04T08:52:00"/>
    <b v="0"/>
  </r>
  <r>
    <s v="June 04, 2022 at 10:52AM"/>
    <s v="June 04"/>
    <s v="2022"/>
    <x v="714"/>
    <x v="5"/>
    <s v="04"/>
    <d v="2022-06-04T00:00:00"/>
    <d v="2022-06-04T10:52:00"/>
    <b v="0"/>
  </r>
  <r>
    <s v="June 04, 2022 at 12:58PM"/>
    <s v="June 04"/>
    <s v="2022"/>
    <x v="543"/>
    <x v="5"/>
    <s v="04"/>
    <d v="2022-06-04T00:00:00"/>
    <d v="2022-06-04T12:58:00"/>
    <b v="0"/>
  </r>
  <r>
    <s v="June 05, 2022 at 09:26AM"/>
    <s v="June 05"/>
    <s v="2022"/>
    <x v="513"/>
    <x v="5"/>
    <s v="05"/>
    <d v="2022-06-05T00:00:00"/>
    <d v="2022-06-05T09:26:00"/>
    <b v="0"/>
  </r>
  <r>
    <s v="June 06, 2022 at 07:55AM"/>
    <s v="June 06"/>
    <s v="2022"/>
    <x v="742"/>
    <x v="5"/>
    <s v="06"/>
    <d v="2022-06-06T00:00:00"/>
    <d v="2022-06-06T07:55:00"/>
    <b v="0"/>
  </r>
  <r>
    <s v="June 07, 2022 at 05:50AM"/>
    <s v="June 07"/>
    <s v="2022"/>
    <x v="1037"/>
    <x v="5"/>
    <s v="07"/>
    <d v="2022-06-07T00:00:00"/>
    <d v="2022-06-07T05:50:00"/>
    <b v="0"/>
  </r>
  <r>
    <s v="June 07, 2022 at 06:38AM"/>
    <s v="June 07"/>
    <s v="2022"/>
    <x v="917"/>
    <x v="5"/>
    <s v="07"/>
    <d v="2022-06-07T00:00:00"/>
    <d v="2022-06-07T06:38:00"/>
    <b v="0"/>
  </r>
  <r>
    <s v="June 07, 2022 at 08:55AM"/>
    <s v="June 07"/>
    <s v="2022"/>
    <x v="417"/>
    <x v="5"/>
    <s v="07"/>
    <d v="2022-06-07T00:00:00"/>
    <d v="2022-06-07T08:55:00"/>
    <b v="0"/>
  </r>
  <r>
    <s v="June 08, 2022 at 06:23AM"/>
    <s v="June 08"/>
    <s v="2022"/>
    <x v="949"/>
    <x v="5"/>
    <s v="08"/>
    <d v="2022-06-08T00:00:00"/>
    <d v="2022-06-08T06:23:00"/>
    <b v="0"/>
  </r>
  <r>
    <s v="June 08, 2022 at 08:10AM"/>
    <s v="June 08"/>
    <s v="2022"/>
    <x v="474"/>
    <x v="5"/>
    <s v="08"/>
    <d v="2022-06-08T00:00:00"/>
    <d v="2022-06-08T08:10:00"/>
    <b v="0"/>
  </r>
  <r>
    <s v="June 08, 2022 at 11:31AM"/>
    <s v="June 08"/>
    <s v="2022"/>
    <x v="763"/>
    <x v="5"/>
    <s v="08"/>
    <d v="2022-06-08T00:00:00"/>
    <d v="2022-06-08T11:31:00"/>
    <b v="0"/>
  </r>
  <r>
    <s v="June 08, 2022 at 05:45PM"/>
    <s v="June 08"/>
    <s v="2022"/>
    <x v="999"/>
    <x v="5"/>
    <s v="08"/>
    <d v="2022-06-08T00:00:00"/>
    <d v="2022-06-08T17:45:00"/>
    <b v="0"/>
  </r>
  <r>
    <s v="June 08, 2022 at 08:32PM"/>
    <s v="June 08"/>
    <s v="2022"/>
    <x v="504"/>
    <x v="5"/>
    <s v="08"/>
    <d v="2022-06-08T00:00:00"/>
    <d v="2022-06-08T20:32:00"/>
    <b v="0"/>
  </r>
  <r>
    <s v="June 09, 2022 at 11:54AM"/>
    <s v="June 09"/>
    <s v="2022"/>
    <x v="48"/>
    <x v="5"/>
    <s v="09"/>
    <d v="2022-06-09T00:00:00"/>
    <d v="2022-06-09T11:54:00"/>
    <b v="1"/>
  </r>
  <r>
    <s v="June 09, 2022 at 11:55AM"/>
    <s v="June 09"/>
    <s v="2022"/>
    <x v="599"/>
    <x v="5"/>
    <s v="09"/>
    <d v="2022-06-09T00:00:00"/>
    <d v="2022-06-09T11:55:00"/>
    <b v="1"/>
  </r>
  <r>
    <s v="June 09, 2022 at 08:57PM"/>
    <s v="June 09"/>
    <s v="2022"/>
    <x v="446"/>
    <x v="5"/>
    <s v="09"/>
    <d v="2022-06-09T00:00:00"/>
    <d v="2022-06-09T20:57:00"/>
    <b v="0"/>
  </r>
  <r>
    <s v="June 09, 2022 at 09:27PM"/>
    <s v="June 09"/>
    <s v="2022"/>
    <x v="618"/>
    <x v="5"/>
    <s v="09"/>
    <d v="2022-06-09T00:00:00"/>
    <d v="2022-06-09T21:27:00"/>
    <b v="0"/>
  </r>
  <r>
    <s v="June 10, 2022 at 07:58AM"/>
    <s v="June 10"/>
    <s v="2022"/>
    <x v="704"/>
    <x v="5"/>
    <s v="10"/>
    <d v="2022-06-10T00:00:00"/>
    <d v="2022-06-10T07:58:00"/>
    <b v="0"/>
  </r>
  <r>
    <s v="June 11, 2022 at 07:33AM"/>
    <s v="June 11"/>
    <s v="2022"/>
    <x v="125"/>
    <x v="5"/>
    <s v="11"/>
    <d v="2022-06-11T00:00:00"/>
    <d v="2022-06-11T07:33:00"/>
    <b v="0"/>
  </r>
  <r>
    <s v="June 12, 2022 at 08:02AM"/>
    <s v="June 12"/>
    <s v="2022"/>
    <x v="148"/>
    <x v="5"/>
    <s v="12"/>
    <d v="2022-06-12T00:00:00"/>
    <d v="2022-06-12T08:02:00"/>
    <b v="0"/>
  </r>
  <r>
    <s v="June 12, 2022 at 10:45AM"/>
    <s v="June 12"/>
    <s v="2022"/>
    <x v="902"/>
    <x v="5"/>
    <s v="12"/>
    <d v="2022-06-12T00:00:00"/>
    <d v="2022-06-12T10:45:00"/>
    <b v="0"/>
  </r>
  <r>
    <s v="June 12, 2022 at 04:07PM"/>
    <s v="June 12"/>
    <s v="2022"/>
    <x v="187"/>
    <x v="5"/>
    <s v="12"/>
    <d v="2022-06-12T00:00:00"/>
    <d v="2022-06-12T16:07:00"/>
    <b v="0"/>
  </r>
  <r>
    <s v="June 12, 2022 at 05:37PM"/>
    <s v="June 12"/>
    <s v="2022"/>
    <x v="804"/>
    <x v="5"/>
    <s v="12"/>
    <d v="2022-06-12T00:00:00"/>
    <d v="2022-06-12T17:37:00"/>
    <b v="0"/>
  </r>
  <r>
    <s v="June 13, 2022 at 08:46AM"/>
    <s v="June 13"/>
    <s v="2022"/>
    <x v="58"/>
    <x v="5"/>
    <s v="13"/>
    <d v="2022-06-13T00:00:00"/>
    <d v="2022-06-13T08:46:00"/>
    <b v="0"/>
  </r>
  <r>
    <s v="June 13, 2022 at 09:06PM"/>
    <s v="June 13"/>
    <s v="2022"/>
    <x v="559"/>
    <x v="5"/>
    <s v="13"/>
    <d v="2022-06-13T00:00:00"/>
    <d v="2022-06-13T21:06:00"/>
    <b v="0"/>
  </r>
  <r>
    <s v="June 14, 2022 at 01:17PM"/>
    <s v="June 14"/>
    <s v="2022"/>
    <x v="857"/>
    <x v="5"/>
    <s v="14"/>
    <d v="2022-06-14T00:00:00"/>
    <d v="2022-06-14T13:17:00"/>
    <b v="0"/>
  </r>
  <r>
    <s v="June 14, 2022 at 09:01PM"/>
    <s v="June 14"/>
    <s v="2022"/>
    <x v="398"/>
    <x v="5"/>
    <s v="14"/>
    <d v="2022-06-14T00:00:00"/>
    <d v="2022-06-14T21:01:00"/>
    <b v="0"/>
  </r>
  <r>
    <s v="June 15, 2022 at 09:04AM"/>
    <s v="June 15"/>
    <s v="2022"/>
    <x v="307"/>
    <x v="5"/>
    <s v="15"/>
    <d v="2022-06-15T00:00:00"/>
    <d v="2022-06-15T09:04:00"/>
    <b v="0"/>
  </r>
  <r>
    <s v="June 15, 2022 at 01:31PM"/>
    <s v="June 15"/>
    <s v="2022"/>
    <x v="594"/>
    <x v="5"/>
    <s v="15"/>
    <d v="2022-06-15T00:00:00"/>
    <d v="2022-06-15T13:31:00"/>
    <b v="0"/>
  </r>
  <r>
    <s v="June 15, 2022 at 07:21PM"/>
    <s v="June 15"/>
    <s v="2022"/>
    <x v="1046"/>
    <x v="5"/>
    <s v="15"/>
    <d v="2022-06-15T00:00:00"/>
    <d v="2022-06-15T19:21:00"/>
    <b v="0"/>
  </r>
  <r>
    <s v="June 16, 2022 at 06:42AM"/>
    <s v="June 16"/>
    <s v="2022"/>
    <x v="897"/>
    <x v="5"/>
    <s v="16"/>
    <d v="2022-06-16T00:00:00"/>
    <d v="2022-06-16T06:42:00"/>
    <b v="0"/>
  </r>
  <r>
    <s v="June 16, 2022 at 07:36AM"/>
    <s v="June 16"/>
    <s v="2022"/>
    <x v="765"/>
    <x v="5"/>
    <s v="16"/>
    <d v="2022-06-16T00:00:00"/>
    <d v="2022-06-16T07:36:00"/>
    <b v="0"/>
  </r>
  <r>
    <s v="June 16, 2022 at 10:33AM"/>
    <s v="June 16"/>
    <s v="2022"/>
    <x v="283"/>
    <x v="5"/>
    <s v="16"/>
    <d v="2022-06-16T00:00:00"/>
    <d v="2022-06-16T10:33:00"/>
    <b v="0"/>
  </r>
  <r>
    <s v="June 16, 2022 at 03:25PM"/>
    <s v="June 16"/>
    <s v="2022"/>
    <x v="416"/>
    <x v="5"/>
    <s v="16"/>
    <d v="2022-06-16T00:00:00"/>
    <d v="2022-06-16T15:25:00"/>
    <b v="0"/>
  </r>
  <r>
    <s v="June 17, 2022 at 07:25AM"/>
    <s v="June 17"/>
    <s v="2022"/>
    <x v="53"/>
    <x v="5"/>
    <s v="17"/>
    <d v="2022-06-17T00:00:00"/>
    <d v="2022-06-17T07:25:00"/>
    <b v="0"/>
  </r>
  <r>
    <s v="June 17, 2022 at 02:31PM"/>
    <s v="June 17"/>
    <s v="2022"/>
    <x v="936"/>
    <x v="5"/>
    <s v="17"/>
    <d v="2022-06-17T00:00:00"/>
    <d v="2022-06-17T14:31:00"/>
    <b v="0"/>
  </r>
  <r>
    <s v="June 21, 2022 at 09:42AM"/>
    <s v="June 21"/>
    <s v="2022"/>
    <x v="525"/>
    <x v="5"/>
    <s v="21"/>
    <d v="2022-06-21T00:00:00"/>
    <d v="2022-06-21T09:42:00"/>
    <b v="0"/>
  </r>
  <r>
    <s v="June 22, 2022 at 08:14AM"/>
    <s v="June 22"/>
    <s v="2022"/>
    <x v="947"/>
    <x v="5"/>
    <s v="22"/>
    <d v="2022-06-22T00:00:00"/>
    <d v="2022-06-22T08:14:00"/>
    <b v="0"/>
  </r>
  <r>
    <s v="June 22, 2022 at 01:01PM"/>
    <s v="June 22"/>
    <s v="2022"/>
    <x v="499"/>
    <x v="5"/>
    <s v="22"/>
    <d v="2022-06-22T00:00:00"/>
    <d v="2022-06-22T13:01:00"/>
    <b v="0"/>
  </r>
  <r>
    <s v="June 22, 2022 at 02:27PM"/>
    <s v="June 22"/>
    <s v="2022"/>
    <x v="287"/>
    <x v="5"/>
    <s v="22"/>
    <d v="2022-06-22T00:00:00"/>
    <d v="2022-06-22T14:27:00"/>
    <b v="0"/>
  </r>
  <r>
    <s v="June 22, 2022 at 07:23PM"/>
    <s v="June 22"/>
    <s v="2022"/>
    <x v="457"/>
    <x v="5"/>
    <s v="22"/>
    <d v="2022-06-22T00:00:00"/>
    <d v="2022-06-22T19:23:00"/>
    <b v="0"/>
  </r>
  <r>
    <s v="June 23, 2022 at 07:54AM"/>
    <s v="June 23"/>
    <s v="2022"/>
    <x v="226"/>
    <x v="5"/>
    <s v="23"/>
    <d v="2022-06-23T00:00:00"/>
    <d v="2022-06-23T07:54:00"/>
    <b v="0"/>
  </r>
  <r>
    <s v="June 23, 2022 at 06:26PM"/>
    <s v="June 23"/>
    <s v="2022"/>
    <x v="353"/>
    <x v="5"/>
    <s v="23"/>
    <d v="2022-06-23T00:00:00"/>
    <d v="2022-06-23T18:26:00"/>
    <b v="0"/>
  </r>
  <r>
    <s v="June 24, 2022 at 07:22AM"/>
    <s v="June 24"/>
    <s v="2022"/>
    <x v="1011"/>
    <x v="5"/>
    <s v="24"/>
    <d v="2022-06-24T00:00:00"/>
    <d v="2022-06-24T07:22:00"/>
    <b v="0"/>
  </r>
  <r>
    <s v="June 24, 2022 at 02:57PM"/>
    <s v="June 24"/>
    <s v="2022"/>
    <x v="519"/>
    <x v="5"/>
    <s v="24"/>
    <d v="2022-06-24T00:00:00"/>
    <d v="2022-06-24T14:57:00"/>
    <b v="0"/>
  </r>
  <r>
    <s v="June 25, 2022 at 08:53AM"/>
    <s v="June 25"/>
    <s v="2022"/>
    <x v="921"/>
    <x v="5"/>
    <s v="25"/>
    <d v="2022-06-25T00:00:00"/>
    <d v="2022-06-25T08:53:00"/>
    <b v="0"/>
  </r>
  <r>
    <s v="June 25, 2022 at 06:59PM"/>
    <s v="June 25"/>
    <s v="2022"/>
    <x v="347"/>
    <x v="5"/>
    <s v="25"/>
    <d v="2022-06-25T00:00:00"/>
    <d v="2022-06-25T18:59:00"/>
    <b v="0"/>
  </r>
  <r>
    <s v="June 26, 2022 at 07:54AM"/>
    <s v="June 26"/>
    <s v="2022"/>
    <x v="226"/>
    <x v="5"/>
    <s v="26"/>
    <d v="2022-06-26T00:00:00"/>
    <d v="2022-06-26T07:54:00"/>
    <b v="0"/>
  </r>
  <r>
    <s v="June 27, 2022 at 06:44AM"/>
    <s v="June 27"/>
    <s v="2022"/>
    <x v="1000"/>
    <x v="5"/>
    <s v="27"/>
    <d v="2022-06-27T00:00:00"/>
    <d v="2022-06-27T06:44:00"/>
    <b v="0"/>
  </r>
  <r>
    <s v="June 27, 2022 at 04:45PM"/>
    <s v="June 27"/>
    <s v="2022"/>
    <x v="556"/>
    <x v="5"/>
    <s v="27"/>
    <d v="2022-06-27T00:00:00"/>
    <d v="2022-06-27T16:45:00"/>
    <b v="0"/>
  </r>
  <r>
    <s v="June 27, 2022 at 05:42PM"/>
    <s v="June 27"/>
    <s v="2022"/>
    <x v="690"/>
    <x v="5"/>
    <s v="27"/>
    <d v="2022-06-27T00:00:00"/>
    <d v="2022-06-27T17:42:00"/>
    <b v="0"/>
  </r>
  <r>
    <s v="June 28, 2022 at 12:55PM"/>
    <s v="June 28"/>
    <s v="2022"/>
    <x v="912"/>
    <x v="5"/>
    <s v="28"/>
    <d v="2022-06-28T00:00:00"/>
    <d v="2022-06-28T12:55:00"/>
    <b v="0"/>
  </r>
  <r>
    <s v="June 28, 2022 at 07:52PM"/>
    <s v="June 28"/>
    <s v="2022"/>
    <x v="540"/>
    <x v="5"/>
    <s v="28"/>
    <d v="2022-06-28T00:00:00"/>
    <d v="2022-06-28T19:52:00"/>
    <b v="0"/>
  </r>
  <r>
    <s v="June 29, 2022 at 06:35AM"/>
    <s v="June 29"/>
    <s v="2022"/>
    <x v="958"/>
    <x v="5"/>
    <s v="29"/>
    <d v="2022-06-29T00:00:00"/>
    <d v="2022-06-29T06:35:00"/>
    <b v="0"/>
  </r>
  <r>
    <s v="June 29, 2022 at 10:02AM"/>
    <s v="June 29"/>
    <s v="2022"/>
    <x v="42"/>
    <x v="5"/>
    <s v="29"/>
    <d v="2022-06-29T00:00:00"/>
    <d v="2022-06-29T10:02:00"/>
    <b v="0"/>
  </r>
  <r>
    <s v="June 29, 2022 at 03:44PM"/>
    <s v="June 29"/>
    <s v="2022"/>
    <x v="745"/>
    <x v="5"/>
    <s v="29"/>
    <d v="2022-06-29T00:00:00"/>
    <d v="2022-06-29T15:44:00"/>
    <b v="0"/>
  </r>
  <r>
    <s v="June 30, 2022 at 08:15AM"/>
    <s v="June 30"/>
    <s v="2022"/>
    <x v="199"/>
    <x v="5"/>
    <s v="30"/>
    <d v="2022-06-30T00:00:00"/>
    <d v="2022-06-30T08:15:00"/>
    <b v="0"/>
  </r>
  <r>
    <s v="June 30, 2022 at 09:53AM"/>
    <s v="June 30"/>
    <s v="2022"/>
    <x v="689"/>
    <x v="5"/>
    <s v="30"/>
    <d v="2022-06-30T00:00:00"/>
    <d v="2022-06-30T09:53:00"/>
    <b v="0"/>
  </r>
  <r>
    <s v="June 30, 2022 at 11:51AM"/>
    <s v="June 30"/>
    <s v="2022"/>
    <x v="44"/>
    <x v="5"/>
    <s v="30"/>
    <d v="2022-06-30T00:00:00"/>
    <d v="2022-06-30T11:51:00"/>
    <b v="0"/>
  </r>
  <r>
    <s v="July 01, 2022 at 06:17AM"/>
    <s v="July 01"/>
    <s v="2022"/>
    <x v="820"/>
    <x v="6"/>
    <s v="01"/>
    <d v="2022-07-01T00:00:00"/>
    <d v="2022-07-01T06:17:00"/>
    <b v="0"/>
  </r>
  <r>
    <s v="July 01, 2022 at 10:50AM"/>
    <s v="July 01"/>
    <s v="2022"/>
    <x v="654"/>
    <x v="6"/>
    <s v="01"/>
    <d v="2022-07-01T00:00:00"/>
    <d v="2022-07-01T10:50:00"/>
    <b v="0"/>
  </r>
  <r>
    <s v="July 02, 2022 at 10:41AM"/>
    <s v="July 02"/>
    <s v="2022"/>
    <x v="13"/>
    <x v="6"/>
    <s v="02"/>
    <d v="2022-07-02T00:00:00"/>
    <d v="2022-07-02T10:41:00"/>
    <b v="0"/>
  </r>
  <r>
    <s v="July 02, 2022 at 12:43PM"/>
    <s v="July 02"/>
    <s v="2022"/>
    <x v="481"/>
    <x v="6"/>
    <s v="02"/>
    <d v="2022-07-02T00:00:00"/>
    <d v="2022-07-02T12:43:00"/>
    <b v="0"/>
  </r>
  <r>
    <s v="July 02, 2022 at 02:32PM"/>
    <s v="July 02"/>
    <s v="2022"/>
    <x v="435"/>
    <x v="6"/>
    <s v="02"/>
    <d v="2022-07-02T00:00:00"/>
    <d v="2022-07-02T14:32:00"/>
    <b v="0"/>
  </r>
  <r>
    <s v="July 02, 2022 at 07:12PM"/>
    <s v="July 02"/>
    <s v="2022"/>
    <x v="849"/>
    <x v="6"/>
    <s v="02"/>
    <d v="2022-07-02T00:00:00"/>
    <d v="2022-07-02T19:12:00"/>
    <b v="0"/>
  </r>
  <r>
    <s v="July 03, 2022 at 09:45AM"/>
    <s v="July 03"/>
    <s v="2022"/>
    <x v="819"/>
    <x v="6"/>
    <s v="03"/>
    <d v="2022-07-03T00:00:00"/>
    <d v="2022-07-03T09:45:00"/>
    <b v="0"/>
  </r>
  <r>
    <s v="July 03, 2022 at 10:52AM"/>
    <s v="July 03"/>
    <s v="2022"/>
    <x v="714"/>
    <x v="6"/>
    <s v="03"/>
    <d v="2022-07-03T00:00:00"/>
    <d v="2022-07-03T10:52:00"/>
    <b v="0"/>
  </r>
  <r>
    <s v="July 03, 2022 at 02:08PM"/>
    <s v="July 03"/>
    <s v="2022"/>
    <x v="190"/>
    <x v="6"/>
    <s v="03"/>
    <d v="2022-07-03T00:00:00"/>
    <d v="2022-07-03T14:08:00"/>
    <b v="0"/>
  </r>
  <r>
    <s v="July 03, 2022 at 05:43PM"/>
    <s v="July 03"/>
    <s v="2022"/>
    <x v="856"/>
    <x v="6"/>
    <s v="03"/>
    <d v="2022-07-03T00:00:00"/>
    <d v="2022-07-03T17:43:00"/>
    <b v="0"/>
  </r>
  <r>
    <s v="July 04, 2022 at 10:10AM"/>
    <s v="July 04"/>
    <s v="2022"/>
    <x v="491"/>
    <x v="6"/>
    <s v="04"/>
    <d v="2022-07-04T00:00:00"/>
    <d v="2022-07-04T10:10:00"/>
    <b v="0"/>
  </r>
  <r>
    <s v="July 04, 2022 at 11:04AM"/>
    <s v="July 04"/>
    <s v="2022"/>
    <x v="220"/>
    <x v="6"/>
    <s v="04"/>
    <d v="2022-07-04T00:00:00"/>
    <d v="2022-07-04T11:04:00"/>
    <b v="0"/>
  </r>
  <r>
    <s v="July 05, 2022 at 06:09AM"/>
    <s v="July 05"/>
    <s v="2022"/>
    <x v="1012"/>
    <x v="6"/>
    <s v="05"/>
    <d v="2022-07-05T00:00:00"/>
    <d v="2022-07-05T06:09:00"/>
    <b v="0"/>
  </r>
  <r>
    <s v="July 05, 2022 at 07:19AM"/>
    <s v="July 05"/>
    <s v="2022"/>
    <x v="893"/>
    <x v="6"/>
    <s v="05"/>
    <d v="2022-07-05T00:00:00"/>
    <d v="2022-07-05T07:19:00"/>
    <b v="0"/>
  </r>
  <r>
    <s v="July 05, 2022 at 11:17AM"/>
    <s v="July 05"/>
    <s v="2022"/>
    <x v="316"/>
    <x v="6"/>
    <s v="05"/>
    <d v="2022-07-05T00:00:00"/>
    <d v="2022-07-05T11:17:00"/>
    <b v="0"/>
  </r>
  <r>
    <s v="July 05, 2022 at 12:28PM"/>
    <s v="July 05"/>
    <s v="2022"/>
    <x v="922"/>
    <x v="6"/>
    <s v="05"/>
    <d v="2022-07-05T00:00:00"/>
    <d v="2022-07-05T12:28:00"/>
    <b v="0"/>
  </r>
  <r>
    <s v="July 05, 2022 at 04:21PM"/>
    <s v="July 05"/>
    <s v="2022"/>
    <x v="441"/>
    <x v="6"/>
    <s v="05"/>
    <d v="2022-07-05T00:00:00"/>
    <d v="2022-07-05T16:21:00"/>
    <b v="0"/>
  </r>
  <r>
    <s v="July 05, 2022 at 08:54PM"/>
    <s v="July 05"/>
    <s v="2022"/>
    <x v="986"/>
    <x v="6"/>
    <s v="05"/>
    <d v="2022-07-05T00:00:00"/>
    <d v="2022-07-05T20:54:00"/>
    <b v="0"/>
  </r>
  <r>
    <s v="July 05, 2022 at 09:43PM"/>
    <s v="July 05"/>
    <s v="2022"/>
    <x v="683"/>
    <x v="6"/>
    <s v="05"/>
    <d v="2022-07-05T00:00:00"/>
    <d v="2022-07-05T21:43:00"/>
    <b v="0"/>
  </r>
  <r>
    <s v="July 07, 2022 at 07:51AM"/>
    <s v="July 07"/>
    <s v="2022"/>
    <x v="258"/>
    <x v="6"/>
    <s v="07"/>
    <d v="2022-07-07T00:00:00"/>
    <d v="2022-07-07T07:51:00"/>
    <b v="0"/>
  </r>
  <r>
    <s v="July 07, 2022 at 07:56PM"/>
    <s v="July 07"/>
    <s v="2022"/>
    <x v="545"/>
    <x v="6"/>
    <s v="07"/>
    <d v="2022-07-07T00:00:00"/>
    <d v="2022-07-07T19:56:00"/>
    <b v="0"/>
  </r>
  <r>
    <s v="July 07, 2022 at 08:52PM"/>
    <s v="July 07"/>
    <s v="2022"/>
    <x v="3"/>
    <x v="6"/>
    <s v="07"/>
    <d v="2022-07-07T00:00:00"/>
    <d v="2022-07-07T20:52:00"/>
    <b v="0"/>
  </r>
  <r>
    <s v="July 08, 2022 at 07:51PM"/>
    <s v="July 08"/>
    <s v="2022"/>
    <x v="231"/>
    <x v="6"/>
    <s v="08"/>
    <d v="2022-07-08T00:00:00"/>
    <d v="2022-07-08T19:51:00"/>
    <b v="0"/>
  </r>
  <r>
    <s v="July 09, 2022 at 05:34AM"/>
    <s v="July 09"/>
    <s v="2022"/>
    <x v="1009"/>
    <x v="6"/>
    <s v="09"/>
    <d v="2022-07-09T00:00:00"/>
    <d v="2022-07-09T05:34:00"/>
    <b v="0"/>
  </r>
  <r>
    <s v="July 09, 2022 at 06:08AM"/>
    <s v="July 09"/>
    <s v="2022"/>
    <x v="983"/>
    <x v="6"/>
    <s v="09"/>
    <d v="2022-07-09T00:00:00"/>
    <d v="2022-07-09T06:08:00"/>
    <b v="0"/>
  </r>
  <r>
    <s v="July 11, 2022 at 06:29AM"/>
    <s v="July 11"/>
    <s v="2022"/>
    <x v="879"/>
    <x v="6"/>
    <s v="11"/>
    <d v="2022-07-11T00:00:00"/>
    <d v="2022-07-11T06:29:00"/>
    <b v="0"/>
  </r>
  <r>
    <s v="July 11, 2022 at 07:09AM"/>
    <s v="July 11"/>
    <s v="2022"/>
    <x v="777"/>
    <x v="6"/>
    <s v="11"/>
    <d v="2022-07-11T00:00:00"/>
    <d v="2022-07-11T07:09:00"/>
    <b v="0"/>
  </r>
  <r>
    <s v="July 11, 2022 at 06:32PM"/>
    <s v="July 11"/>
    <s v="2022"/>
    <x v="404"/>
    <x v="6"/>
    <s v="11"/>
    <d v="2022-07-11T00:00:00"/>
    <d v="2022-07-11T18:32:00"/>
    <b v="0"/>
  </r>
  <r>
    <s v="July 12, 2022 at 11:46AM"/>
    <s v="July 12"/>
    <s v="2022"/>
    <x v="835"/>
    <x v="6"/>
    <s v="12"/>
    <d v="2022-07-12T00:00:00"/>
    <d v="2022-07-12T11:46:00"/>
    <b v="0"/>
  </r>
  <r>
    <s v="July 13, 2022 at 08:59AM"/>
    <s v="July 13"/>
    <s v="2022"/>
    <x v="882"/>
    <x v="6"/>
    <s v="13"/>
    <d v="2022-07-13T00:00:00"/>
    <d v="2022-07-13T08:59:00"/>
    <b v="0"/>
  </r>
  <r>
    <s v="July 13, 2022 at 10:02AM"/>
    <s v="July 13"/>
    <s v="2022"/>
    <x v="42"/>
    <x v="6"/>
    <s v="13"/>
    <d v="2022-07-13T00:00:00"/>
    <d v="2022-07-13T10:02:00"/>
    <b v="0"/>
  </r>
  <r>
    <s v="July 13, 2022 at 10:35PM"/>
    <s v="July 13"/>
    <s v="2022"/>
    <x v="324"/>
    <x v="6"/>
    <s v="13"/>
    <d v="2022-07-13T00:00:00"/>
    <d v="2022-07-13T22:35:00"/>
    <b v="0"/>
  </r>
  <r>
    <s v="July 14, 2022 at 06:53AM"/>
    <s v="July 14"/>
    <s v="2022"/>
    <x v="963"/>
    <x v="6"/>
    <s v="14"/>
    <d v="2022-07-14T00:00:00"/>
    <d v="2022-07-14T06:53:00"/>
    <b v="0"/>
  </r>
  <r>
    <s v="July 16, 2022 at 03:34PM"/>
    <s v="July 16"/>
    <s v="2022"/>
    <x v="363"/>
    <x v="6"/>
    <s v="16"/>
    <d v="2022-07-16T00:00:00"/>
    <d v="2022-07-16T15:34:00"/>
    <b v="0"/>
  </r>
  <r>
    <s v="July 17, 2022 at 12:17PM"/>
    <s v="July 17"/>
    <s v="2022"/>
    <x v="286"/>
    <x v="6"/>
    <s v="17"/>
    <d v="2022-07-17T00:00:00"/>
    <d v="2022-07-17T12:17:00"/>
    <b v="0"/>
  </r>
  <r>
    <s v="July 18, 2022 at 05:45AM"/>
    <s v="July 18"/>
    <s v="2022"/>
    <x v="1028"/>
    <x v="6"/>
    <s v="18"/>
    <d v="2022-07-18T00:00:00"/>
    <d v="2022-07-18T05:45:00"/>
    <b v="0"/>
  </r>
  <r>
    <s v="July 18, 2022 at 11:27AM"/>
    <s v="July 18"/>
    <s v="2022"/>
    <x v="99"/>
    <x v="6"/>
    <s v="18"/>
    <d v="2022-07-18T00:00:00"/>
    <d v="2022-07-18T11:27:00"/>
    <b v="0"/>
  </r>
  <r>
    <s v="July 19, 2022 at 04:01PM"/>
    <s v="July 19"/>
    <s v="2022"/>
    <x v="774"/>
    <x v="6"/>
    <s v="19"/>
    <d v="2022-07-19T00:00:00"/>
    <d v="2022-07-19T16:01:00"/>
    <b v="0"/>
  </r>
  <r>
    <s v="July 20, 2022 at 06:11AM"/>
    <s v="July 20"/>
    <s v="2022"/>
    <x v="982"/>
    <x v="6"/>
    <s v="20"/>
    <d v="2022-07-20T00:00:00"/>
    <d v="2022-07-20T06:11:00"/>
    <b v="0"/>
  </r>
  <r>
    <s v="July 20, 2022 at 03:36PM"/>
    <s v="July 20"/>
    <s v="2022"/>
    <x v="794"/>
    <x v="6"/>
    <s v="20"/>
    <d v="2022-07-20T00:00:00"/>
    <d v="2022-07-20T15:36:00"/>
    <b v="0"/>
  </r>
  <r>
    <s v="July 20, 2022 at 06:41PM"/>
    <s v="July 20"/>
    <s v="2022"/>
    <x v="381"/>
    <x v="6"/>
    <s v="20"/>
    <d v="2022-07-20T00:00:00"/>
    <d v="2022-07-20T18:41:00"/>
    <b v="0"/>
  </r>
  <r>
    <s v="July 21, 2022 at 12:20PM"/>
    <s v="July 21"/>
    <s v="2022"/>
    <x v="502"/>
    <x v="6"/>
    <s v="21"/>
    <d v="2022-07-21T00:00:00"/>
    <d v="2022-07-21T12:20:00"/>
    <b v="0"/>
  </r>
  <r>
    <s v="July 22, 2022 at 11:19AM"/>
    <s v="July 22"/>
    <s v="2022"/>
    <x v="501"/>
    <x v="6"/>
    <s v="22"/>
    <d v="2022-07-22T00:00:00"/>
    <d v="2022-07-22T11:19:00"/>
    <b v="0"/>
  </r>
  <r>
    <s v="July 22, 2022 at 09:32PM"/>
    <s v="July 22"/>
    <s v="2022"/>
    <x v="51"/>
    <x v="6"/>
    <s v="22"/>
    <d v="2022-07-22T00:00:00"/>
    <d v="2022-07-22T21:32:00"/>
    <b v="0"/>
  </r>
  <r>
    <s v="July 23, 2022 at 07:17AM"/>
    <s v="July 23"/>
    <s v="2022"/>
    <x v="974"/>
    <x v="6"/>
    <s v="23"/>
    <d v="2022-07-23T00:00:00"/>
    <d v="2022-07-23T07:17:00"/>
    <b v="0"/>
  </r>
  <r>
    <s v="July 23, 2022 at 11:56AM"/>
    <s v="July 23"/>
    <s v="2022"/>
    <x v="661"/>
    <x v="6"/>
    <s v="23"/>
    <d v="2022-07-23T00:00:00"/>
    <d v="2022-07-23T11:56:00"/>
    <b v="0"/>
  </r>
  <r>
    <s v="July 24, 2022 at 08:10AM"/>
    <s v="July 24"/>
    <s v="2022"/>
    <x v="474"/>
    <x v="6"/>
    <s v="24"/>
    <d v="2022-07-24T00:00:00"/>
    <d v="2022-07-24T08:10:00"/>
    <b v="0"/>
  </r>
  <r>
    <s v="July 24, 2022 at 09:05AM"/>
    <s v="July 24"/>
    <s v="2022"/>
    <x v="411"/>
    <x v="6"/>
    <s v="24"/>
    <d v="2022-07-24T00:00:00"/>
    <d v="2022-07-24T09:05:00"/>
    <b v="0"/>
  </r>
  <r>
    <s v="July 24, 2022 at 10:43AM"/>
    <s v="July 24"/>
    <s v="2022"/>
    <x v="387"/>
    <x v="6"/>
    <s v="24"/>
    <d v="2022-07-24T00:00:00"/>
    <d v="2022-07-24T10:43:00"/>
    <b v="0"/>
  </r>
  <r>
    <s v="July 24, 2022 at 11:11AM"/>
    <s v="July 24"/>
    <s v="2022"/>
    <x v="828"/>
    <x v="6"/>
    <s v="24"/>
    <d v="2022-07-24T00:00:00"/>
    <d v="2022-07-24T11:11:00"/>
    <b v="0"/>
  </r>
  <r>
    <s v="July 25, 2022 at 06:32AM"/>
    <s v="July 25"/>
    <s v="2022"/>
    <x v="975"/>
    <x v="6"/>
    <s v="25"/>
    <d v="2022-07-25T00:00:00"/>
    <d v="2022-07-25T06:32:00"/>
    <b v="0"/>
  </r>
  <r>
    <s v="July 25, 2022 at 08:25AM"/>
    <s v="July 25"/>
    <s v="2022"/>
    <x v="968"/>
    <x v="6"/>
    <s v="25"/>
    <d v="2022-07-25T00:00:00"/>
    <d v="2022-07-25T08:25:00"/>
    <b v="0"/>
  </r>
  <r>
    <s v="July 26, 2022 at 12:45PM"/>
    <s v="July 26"/>
    <s v="2022"/>
    <x v="342"/>
    <x v="6"/>
    <s v="26"/>
    <d v="2022-07-26T00:00:00"/>
    <d v="2022-07-26T12:45:00"/>
    <b v="0"/>
  </r>
  <r>
    <s v="July 26, 2022 at 03:09PM"/>
    <s v="July 26"/>
    <s v="2022"/>
    <x v="186"/>
    <x v="6"/>
    <s v="26"/>
    <d v="2022-07-26T00:00:00"/>
    <d v="2022-07-26T15:09:00"/>
    <b v="0"/>
  </r>
  <r>
    <s v="July 26, 2022 at 07:19PM"/>
    <s v="July 26"/>
    <s v="2022"/>
    <x v="27"/>
    <x v="6"/>
    <s v="26"/>
    <d v="2022-07-26T00:00:00"/>
    <d v="2022-07-26T19:19:00"/>
    <b v="0"/>
  </r>
  <r>
    <s v="July 26, 2022 at 08:30PM"/>
    <s v="July 26"/>
    <s v="2022"/>
    <x v="169"/>
    <x v="6"/>
    <s v="26"/>
    <d v="2022-07-26T00:00:00"/>
    <d v="2022-07-26T20:30:00"/>
    <b v="0"/>
  </r>
  <r>
    <s v="July 27, 2022 at 02:29PM"/>
    <s v="July 27"/>
    <s v="2022"/>
    <x v="341"/>
    <x v="6"/>
    <s v="27"/>
    <d v="2022-07-27T00:00:00"/>
    <d v="2022-07-27T14:29:00"/>
    <b v="0"/>
  </r>
  <r>
    <s v="July 28, 2022 at 12:49PM"/>
    <s v="July 28"/>
    <s v="2022"/>
    <x v="29"/>
    <x v="6"/>
    <s v="28"/>
    <d v="2022-07-28T00:00:00"/>
    <d v="2022-07-28T12:49:00"/>
    <b v="0"/>
  </r>
  <r>
    <s v="July 28, 2022 at 05:28PM"/>
    <s v="July 28"/>
    <s v="2022"/>
    <x v="39"/>
    <x v="6"/>
    <s v="28"/>
    <d v="2022-07-28T00:00:00"/>
    <d v="2022-07-28T17:28:00"/>
    <b v="0"/>
  </r>
  <r>
    <s v="July 29, 2022 at 07:59PM"/>
    <s v="July 29"/>
    <s v="2022"/>
    <x v="180"/>
    <x v="6"/>
    <s v="29"/>
    <d v="2022-07-29T00:00:00"/>
    <d v="2022-07-29T19:59:00"/>
    <b v="0"/>
  </r>
  <r>
    <s v="July 31, 2022 at 07:46AM"/>
    <s v="July 31"/>
    <s v="2022"/>
    <x v="781"/>
    <x v="6"/>
    <s v="31"/>
    <d v="2022-07-31T00:00:00"/>
    <d v="2022-07-31T07:46:00"/>
    <b v="0"/>
  </r>
  <r>
    <s v="August 01, 2022 at 02:41PM"/>
    <s v="August 01"/>
    <s v="2022"/>
    <x v="402"/>
    <x v="7"/>
    <s v="01"/>
    <d v="2022-08-01T00:00:00"/>
    <d v="2022-08-01T14:41:00"/>
    <b v="0"/>
  </r>
  <r>
    <s v="August 01, 2022 at 06:35PM"/>
    <s v="August 01"/>
    <s v="2022"/>
    <x v="486"/>
    <x v="7"/>
    <s v="01"/>
    <d v="2022-08-01T00:00:00"/>
    <d v="2022-08-01T18:35:00"/>
    <b v="0"/>
  </r>
  <r>
    <s v="August 02, 2022 at 03:15PM"/>
    <s v="August 02"/>
    <s v="2022"/>
    <x v="140"/>
    <x v="7"/>
    <s v="02"/>
    <d v="2022-08-02T00:00:00"/>
    <d v="2022-08-02T15:15:00"/>
    <b v="0"/>
  </r>
  <r>
    <s v="August 03, 2022 at 07:30AM"/>
    <s v="August 03"/>
    <s v="2022"/>
    <x v="824"/>
    <x v="7"/>
    <s v="03"/>
    <d v="2022-08-03T00:00:00"/>
    <d v="2022-08-03T07:30:00"/>
    <b v="0"/>
  </r>
  <r>
    <s v="August 03, 2022 at 01:01PM"/>
    <s v="August 03"/>
    <s v="2022"/>
    <x v="499"/>
    <x v="7"/>
    <s v="03"/>
    <d v="2022-08-03T00:00:00"/>
    <d v="2022-08-03T13:01:00"/>
    <b v="0"/>
  </r>
  <r>
    <s v="August 04, 2022 at 08:12AM"/>
    <s v="August 04"/>
    <s v="2022"/>
    <x v="222"/>
    <x v="7"/>
    <s v="04"/>
    <d v="2022-08-04T00:00:00"/>
    <d v="2022-08-04T08:12:00"/>
    <b v="0"/>
  </r>
  <r>
    <s v="August 04, 2022 at 11:20AM"/>
    <s v="August 04"/>
    <s v="2022"/>
    <x v="321"/>
    <x v="7"/>
    <s v="04"/>
    <d v="2022-08-04T00:00:00"/>
    <d v="2022-08-04T11:20:00"/>
    <b v="0"/>
  </r>
  <r>
    <s v="August 04, 2022 at 12:57PM"/>
    <s v="August 04"/>
    <s v="2022"/>
    <x v="528"/>
    <x v="7"/>
    <s v="04"/>
    <d v="2022-08-04T00:00:00"/>
    <d v="2022-08-04T12:57:00"/>
    <b v="0"/>
  </r>
  <r>
    <s v="August 04, 2022 at 02:41PM"/>
    <s v="August 04"/>
    <s v="2022"/>
    <x v="402"/>
    <x v="7"/>
    <s v="04"/>
    <d v="2022-08-04T00:00:00"/>
    <d v="2022-08-04T14:41:00"/>
    <b v="0"/>
  </r>
  <r>
    <s v="August 06, 2022 at 07:26PM"/>
    <s v="August 06"/>
    <s v="2022"/>
    <x v="240"/>
    <x v="7"/>
    <s v="06"/>
    <d v="2022-08-06T00:00:00"/>
    <d v="2022-08-06T19:26:00"/>
    <b v="0"/>
  </r>
  <r>
    <s v="August 06, 2022 at 07:45PM"/>
    <s v="August 06"/>
    <s v="2022"/>
    <x v="84"/>
    <x v="7"/>
    <s v="06"/>
    <d v="2022-08-06T00:00:00"/>
    <d v="2022-08-06T19:45:00"/>
    <b v="0"/>
  </r>
  <r>
    <s v="August 07, 2022 at 08:48PM"/>
    <s v="August 07"/>
    <s v="2022"/>
    <x v="1008"/>
    <x v="7"/>
    <s v="07"/>
    <d v="2022-08-07T00:00:00"/>
    <d v="2022-08-07T20:48:00"/>
    <b v="0"/>
  </r>
  <r>
    <s v="August 08, 2022 at 02:16PM"/>
    <s v="August 08"/>
    <s v="2022"/>
    <x v="293"/>
    <x v="7"/>
    <s v="08"/>
    <d v="2022-08-08T00:00:00"/>
    <d v="2022-08-08T14:16:00"/>
    <b v="0"/>
  </r>
  <r>
    <s v="August 09, 2022 at 08:25AM"/>
    <s v="August 09"/>
    <s v="2022"/>
    <x v="968"/>
    <x v="7"/>
    <s v="09"/>
    <d v="2022-08-09T00:00:00"/>
    <d v="2022-08-09T08:25:00"/>
    <b v="0"/>
  </r>
  <r>
    <s v="August 09, 2022 at 11:01AM"/>
    <s v="August 09"/>
    <s v="2022"/>
    <x v="304"/>
    <x v="7"/>
    <s v="09"/>
    <d v="2022-08-09T00:00:00"/>
    <d v="2022-08-09T11:01:00"/>
    <b v="0"/>
  </r>
  <r>
    <s v="August 09, 2022 at 04:53PM"/>
    <s v="August 09"/>
    <s v="2022"/>
    <x v="572"/>
    <x v="7"/>
    <s v="09"/>
    <d v="2022-08-09T00:00:00"/>
    <d v="2022-08-09T16:53:00"/>
    <b v="0"/>
  </r>
  <r>
    <s v="August 10, 2022 at 11:05AM"/>
    <s v="August 10"/>
    <s v="2022"/>
    <x v="514"/>
    <x v="7"/>
    <s v="10"/>
    <d v="2022-08-10T00:00:00"/>
    <d v="2022-08-10T11:05:00"/>
    <b v="0"/>
  </r>
  <r>
    <s v="August 11, 2022 at 06:35PM"/>
    <s v="August 11"/>
    <s v="2022"/>
    <x v="486"/>
    <x v="7"/>
    <s v="11"/>
    <d v="2022-08-11T00:00:00"/>
    <d v="2022-08-11T18:35:00"/>
    <b v="0"/>
  </r>
  <r>
    <s v="August 12, 2022 at 07:19AM"/>
    <s v="August 12"/>
    <s v="2022"/>
    <x v="893"/>
    <x v="7"/>
    <s v="12"/>
    <d v="2022-08-12T00:00:00"/>
    <d v="2022-08-12T07:19:00"/>
    <b v="0"/>
  </r>
  <r>
    <s v="August 12, 2022 at 01:49PM"/>
    <s v="August 12"/>
    <s v="2022"/>
    <x v="444"/>
    <x v="7"/>
    <s v="12"/>
    <d v="2022-08-12T00:00:00"/>
    <d v="2022-08-12T13:49:00"/>
    <b v="0"/>
  </r>
  <r>
    <s v="August 13, 2022 at 03:38PM"/>
    <s v="August 13"/>
    <s v="2022"/>
    <x v="676"/>
    <x v="7"/>
    <s v="13"/>
    <d v="2022-08-13T00:00:00"/>
    <d v="2022-08-13T15:38:00"/>
    <b v="0"/>
  </r>
  <r>
    <s v="August 13, 2022 at 03:56PM"/>
    <s v="August 13"/>
    <s v="2022"/>
    <x v="339"/>
    <x v="7"/>
    <s v="13"/>
    <d v="2022-08-13T00:00:00"/>
    <d v="2022-08-13T15:56:00"/>
    <b v="0"/>
  </r>
  <r>
    <s v="August 14, 2022 at 07:55PM"/>
    <s v="August 14"/>
    <s v="2022"/>
    <x v="536"/>
    <x v="7"/>
    <s v="14"/>
    <d v="2022-08-14T00:00:00"/>
    <d v="2022-08-14T19:55:00"/>
    <b v="0"/>
  </r>
  <r>
    <s v="August 14, 2022 at 08:38PM"/>
    <s v="August 14"/>
    <s v="2022"/>
    <x v="453"/>
    <x v="7"/>
    <s v="14"/>
    <d v="2022-08-14T00:00:00"/>
    <d v="2022-08-14T20:38:00"/>
    <b v="0"/>
  </r>
  <r>
    <s v="August 15, 2022 at 02:24PM"/>
    <s v="August 15"/>
    <s v="2022"/>
    <x v="787"/>
    <x v="7"/>
    <s v="15"/>
    <d v="2022-08-15T00:00:00"/>
    <d v="2022-08-15T14:24:00"/>
    <b v="0"/>
  </r>
  <r>
    <s v="August 15, 2022 at 06:20PM"/>
    <s v="August 15"/>
    <s v="2022"/>
    <x v="866"/>
    <x v="7"/>
    <s v="15"/>
    <d v="2022-08-15T00:00:00"/>
    <d v="2022-08-15T18:20:00"/>
    <b v="0"/>
  </r>
  <r>
    <s v="August 16, 2022 at 08:26AM"/>
    <s v="August 16"/>
    <s v="2022"/>
    <x v="107"/>
    <x v="7"/>
    <s v="16"/>
    <d v="2022-08-16T00:00:00"/>
    <d v="2022-08-16T08:26:00"/>
    <b v="0"/>
  </r>
  <r>
    <s v="August 16, 2022 at 09:18AM"/>
    <s v="August 16"/>
    <s v="2022"/>
    <x v="145"/>
    <x v="7"/>
    <s v="16"/>
    <d v="2022-08-16T00:00:00"/>
    <d v="2022-08-16T09:18:00"/>
    <b v="0"/>
  </r>
  <r>
    <s v="August 16, 2022 at 09:41AM"/>
    <s v="August 16"/>
    <s v="2022"/>
    <x v="898"/>
    <x v="7"/>
    <s v="16"/>
    <d v="2022-08-16T00:00:00"/>
    <d v="2022-08-16T09:41:00"/>
    <b v="0"/>
  </r>
  <r>
    <s v="August 16, 2022 at 08:14PM"/>
    <s v="August 16"/>
    <s v="2022"/>
    <x v="900"/>
    <x v="7"/>
    <s v="16"/>
    <d v="2022-08-16T00:00:00"/>
    <d v="2022-08-16T20:14:00"/>
    <b v="0"/>
  </r>
  <r>
    <s v="August 17, 2022 at 08:13AM"/>
    <s v="August 17"/>
    <s v="2022"/>
    <x v="79"/>
    <x v="7"/>
    <s v="17"/>
    <d v="2022-08-17T00:00:00"/>
    <d v="2022-08-17T08:13:00"/>
    <b v="0"/>
  </r>
  <r>
    <s v="August 17, 2022 at 04:41PM"/>
    <s v="August 17"/>
    <s v="2022"/>
    <x v="489"/>
    <x v="7"/>
    <s v="17"/>
    <d v="2022-08-17T00:00:00"/>
    <d v="2022-08-17T16:41:00"/>
    <b v="0"/>
  </r>
  <r>
    <s v="August 18, 2022 at 07:18AM"/>
    <s v="August 18"/>
    <s v="2022"/>
    <x v="290"/>
    <x v="7"/>
    <s v="18"/>
    <d v="2022-08-18T00:00:00"/>
    <d v="2022-08-18T07:18:00"/>
    <b v="0"/>
  </r>
  <r>
    <s v="August 18, 2022 at 08:52AM"/>
    <s v="August 18"/>
    <s v="2022"/>
    <x v="70"/>
    <x v="7"/>
    <s v="18"/>
    <d v="2022-08-18T00:00:00"/>
    <d v="2022-08-18T08:52:00"/>
    <b v="0"/>
  </r>
  <r>
    <s v="August 18, 2022 at 01:09PM"/>
    <s v="August 18"/>
    <s v="2022"/>
    <x v="1045"/>
    <x v="7"/>
    <s v="18"/>
    <d v="2022-08-18T00:00:00"/>
    <d v="2022-08-18T13:09:00"/>
    <b v="0"/>
  </r>
  <r>
    <s v="August 18, 2022 at 01:52PM"/>
    <s v="August 18"/>
    <s v="2022"/>
    <x v="359"/>
    <x v="7"/>
    <s v="18"/>
    <d v="2022-08-18T00:00:00"/>
    <d v="2022-08-18T13:52:00"/>
    <b v="0"/>
  </r>
  <r>
    <s v="August 18, 2022 at 06:06PM"/>
    <s v="August 18"/>
    <s v="2022"/>
    <x v="780"/>
    <x v="7"/>
    <s v="18"/>
    <d v="2022-08-18T00:00:00"/>
    <d v="2022-08-18T18:06:00"/>
    <b v="0"/>
  </r>
  <r>
    <s v="August 19, 2022 at 06:52AM"/>
    <s v="August 19"/>
    <s v="2022"/>
    <x v="790"/>
    <x v="7"/>
    <s v="19"/>
    <d v="2022-08-19T00:00:00"/>
    <d v="2022-08-19T06:52:00"/>
    <b v="0"/>
  </r>
  <r>
    <s v="August 19, 2022 at 09:55AM"/>
    <s v="August 19"/>
    <s v="2022"/>
    <x v="631"/>
    <x v="7"/>
    <s v="19"/>
    <d v="2022-08-19T00:00:00"/>
    <d v="2022-08-19T09:55:00"/>
    <b v="0"/>
  </r>
  <r>
    <s v="August 19, 2022 at 07:07PM"/>
    <s v="August 19"/>
    <s v="2022"/>
    <x v="881"/>
    <x v="7"/>
    <s v="19"/>
    <d v="2022-08-19T00:00:00"/>
    <d v="2022-08-19T19:07:00"/>
    <b v="0"/>
  </r>
  <r>
    <s v="August 20, 2022 at 07:28AM"/>
    <s v="August 20"/>
    <s v="2022"/>
    <x v="951"/>
    <x v="7"/>
    <s v="20"/>
    <d v="2022-08-20T00:00:00"/>
    <d v="2022-08-20T07:28:00"/>
    <b v="0"/>
  </r>
  <r>
    <s v="August 21, 2022 at 09:45AM"/>
    <s v="August 21"/>
    <s v="2022"/>
    <x v="819"/>
    <x v="7"/>
    <s v="21"/>
    <d v="2022-08-21T00:00:00"/>
    <d v="2022-08-21T09:45:00"/>
    <b v="0"/>
  </r>
  <r>
    <s v="August 21, 2022 at 11:10AM"/>
    <s v="August 21"/>
    <s v="2022"/>
    <x v="573"/>
    <x v="7"/>
    <s v="21"/>
    <d v="2022-08-21T00:00:00"/>
    <d v="2022-08-21T11:10:00"/>
    <b v="0"/>
  </r>
  <r>
    <s v="August 21, 2022 at 08:39PM"/>
    <s v="August 21"/>
    <s v="2022"/>
    <x v="751"/>
    <x v="7"/>
    <s v="21"/>
    <d v="2022-08-21T00:00:00"/>
    <d v="2022-08-21T20:39:00"/>
    <b v="0"/>
  </r>
  <r>
    <s v="August 22, 2022 at 01:04PM"/>
    <s v="August 22"/>
    <s v="2022"/>
    <x v="534"/>
    <x v="7"/>
    <s v="22"/>
    <d v="2022-08-22T00:00:00"/>
    <d v="2022-08-22T13:04:00"/>
    <b v="0"/>
  </r>
  <r>
    <s v="August 23, 2022 at 08:43AM"/>
    <s v="August 23"/>
    <s v="2022"/>
    <x v="413"/>
    <x v="7"/>
    <s v="23"/>
    <d v="2022-08-23T00:00:00"/>
    <d v="2022-08-23T08:43:00"/>
    <b v="0"/>
  </r>
  <r>
    <s v="August 24, 2022 at 08:39AM"/>
    <s v="August 24"/>
    <s v="2022"/>
    <x v="92"/>
    <x v="7"/>
    <s v="24"/>
    <d v="2022-08-24T00:00:00"/>
    <d v="2022-08-24T08:39:00"/>
    <b v="0"/>
  </r>
  <r>
    <s v="August 24, 2022 at 01:28PM"/>
    <s v="August 24"/>
    <s v="2022"/>
    <x v="839"/>
    <x v="7"/>
    <s v="24"/>
    <d v="2022-08-24T00:00:00"/>
    <d v="2022-08-24T13:28:00"/>
    <b v="0"/>
  </r>
  <r>
    <s v="August 25, 2022 at 10:48AM"/>
    <s v="August 25"/>
    <s v="2022"/>
    <x v="384"/>
    <x v="7"/>
    <s v="25"/>
    <d v="2022-08-25T00:00:00"/>
    <d v="2022-08-25T10:48:00"/>
    <b v="0"/>
  </r>
  <r>
    <s v="August 25, 2022 at 02:13PM"/>
    <s v="August 25"/>
    <s v="2022"/>
    <x v="813"/>
    <x v="7"/>
    <s v="25"/>
    <d v="2022-08-25T00:00:00"/>
    <d v="2022-08-25T14:13:00"/>
    <b v="0"/>
  </r>
  <r>
    <s v="August 25, 2022 at 03:30PM"/>
    <s v="August 25"/>
    <s v="2022"/>
    <x v="568"/>
    <x v="7"/>
    <s v="25"/>
    <d v="2022-08-25T00:00:00"/>
    <d v="2022-08-25T15:30:00"/>
    <b v="0"/>
  </r>
  <r>
    <s v="August 26, 2022 at 07:20AM"/>
    <s v="August 26"/>
    <s v="2022"/>
    <x v="785"/>
    <x v="7"/>
    <s v="26"/>
    <d v="2022-08-26T00:00:00"/>
    <d v="2022-08-26T07:20:00"/>
    <b v="0"/>
  </r>
  <r>
    <s v="August 26, 2022 at 09:31AM"/>
    <s v="August 26"/>
    <s v="2022"/>
    <x v="716"/>
    <x v="7"/>
    <s v="26"/>
    <d v="2022-08-26T00:00:00"/>
    <d v="2022-08-26T09:31:00"/>
    <b v="0"/>
  </r>
  <r>
    <s v="August 26, 2022 at 06:08PM"/>
    <s v="August 26"/>
    <s v="2022"/>
    <x v="802"/>
    <x v="7"/>
    <s v="26"/>
    <d v="2022-08-26T00:00:00"/>
    <d v="2022-08-26T18:08:00"/>
    <b v="0"/>
  </r>
  <r>
    <s v="August 26, 2022 at 09:47PM"/>
    <s v="August 26"/>
    <s v="2022"/>
    <x v="426"/>
    <x v="7"/>
    <s v="26"/>
    <d v="2022-08-26T00:00:00"/>
    <d v="2022-08-26T21:47:00"/>
    <b v="0"/>
  </r>
  <r>
    <s v="August 27, 2022 at 01:36PM"/>
    <s v="August 27"/>
    <s v="2022"/>
    <x v="472"/>
    <x v="7"/>
    <s v="27"/>
    <d v="2022-08-27T00:00:00"/>
    <d v="2022-08-27T13:36:00"/>
    <b v="0"/>
  </r>
  <r>
    <s v="August 27, 2022 at 03:17PM"/>
    <s v="August 27"/>
    <s v="2022"/>
    <x v="984"/>
    <x v="7"/>
    <s v="27"/>
    <d v="2022-08-27T00:00:00"/>
    <d v="2022-08-27T15:17:00"/>
    <b v="0"/>
  </r>
  <r>
    <s v="August 29, 2022 at 07:39PM"/>
    <s v="August 29"/>
    <s v="2022"/>
    <x v="527"/>
    <x v="7"/>
    <s v="29"/>
    <d v="2022-08-29T00:00:00"/>
    <d v="2022-08-29T19:39:00"/>
    <b v="0"/>
  </r>
  <r>
    <s v="August 30, 2022 at 08:52PM"/>
    <s v="August 30"/>
    <s v="2022"/>
    <x v="3"/>
    <x v="7"/>
    <s v="30"/>
    <d v="2022-08-30T00:00:00"/>
    <d v="2022-08-30T20:52:00"/>
    <b v="0"/>
  </r>
  <r>
    <s v="August 31, 2022 at 07:18AM"/>
    <s v="August 31"/>
    <s v="2022"/>
    <x v="290"/>
    <x v="7"/>
    <s v="31"/>
    <d v="2022-08-31T00:00:00"/>
    <d v="2022-08-31T07:18:00"/>
    <b v="0"/>
  </r>
  <r>
    <s v="August 31, 2022 at 09:02PM"/>
    <s v="August 31"/>
    <s v="2022"/>
    <x v="313"/>
    <x v="7"/>
    <s v="31"/>
    <d v="2022-08-31T00:00:00"/>
    <d v="2022-08-31T21:02:00"/>
    <b v="0"/>
  </r>
  <r>
    <s v="August 31, 2022 at 09:29PM"/>
    <s v="August 31"/>
    <s v="2022"/>
    <x v="109"/>
    <x v="7"/>
    <s v="31"/>
    <d v="2022-08-31T00:00:00"/>
    <d v="2022-08-31T21:29:00"/>
    <b v="0"/>
  </r>
  <r>
    <s v="September 01, 2022 at 06:51AM"/>
    <s v="September 01"/>
    <s v="2022"/>
    <x v="495"/>
    <x v="8"/>
    <s v="01"/>
    <d v="2022-09-01T00:00:00"/>
    <d v="2022-09-01T06:51:00"/>
    <b v="0"/>
  </r>
  <r>
    <s v="September 01, 2022 at 10:07AM"/>
    <s v="September 01"/>
    <s v="2022"/>
    <x v="327"/>
    <x v="8"/>
    <s v="01"/>
    <d v="2022-09-01T00:00:00"/>
    <d v="2022-09-01T10:07:00"/>
    <b v="0"/>
  </r>
  <r>
    <s v="September 02, 2022 at 07:23AM"/>
    <s v="September 02"/>
    <s v="2022"/>
    <x v="582"/>
    <x v="8"/>
    <s v="02"/>
    <d v="2022-09-02T00:00:00"/>
    <d v="2022-09-02T07:23:00"/>
    <b v="0"/>
  </r>
  <r>
    <s v="September 02, 2022 at 02:33PM"/>
    <s v="September 02"/>
    <s v="2022"/>
    <x v="96"/>
    <x v="8"/>
    <s v="02"/>
    <d v="2022-09-02T00:00:00"/>
    <d v="2022-09-02T14:33:00"/>
    <b v="0"/>
  </r>
  <r>
    <s v="September 03, 2022 at 07:08AM"/>
    <s v="September 03"/>
    <s v="2022"/>
    <x v="694"/>
    <x v="8"/>
    <s v="03"/>
    <d v="2022-09-03T00:00:00"/>
    <d v="2022-09-03T07:08:00"/>
    <b v="0"/>
  </r>
  <r>
    <s v="September 03, 2022 at 11:33AM"/>
    <s v="September 03"/>
    <s v="2022"/>
    <x v="152"/>
    <x v="8"/>
    <s v="03"/>
    <d v="2022-09-03T00:00:00"/>
    <d v="2022-09-03T11:33:00"/>
    <b v="0"/>
  </r>
  <r>
    <s v="September 03, 2022 at 08:29PM"/>
    <s v="September 03"/>
    <s v="2022"/>
    <x v="168"/>
    <x v="8"/>
    <s v="03"/>
    <d v="2022-09-03T00:00:00"/>
    <d v="2022-09-03T20:29:00"/>
    <b v="0"/>
  </r>
  <r>
    <s v="September 05, 2022 at 06:53PM"/>
    <s v="September 05"/>
    <s v="2022"/>
    <x v="263"/>
    <x v="8"/>
    <s v="05"/>
    <d v="2022-09-05T00:00:00"/>
    <d v="2022-09-05T18:53:00"/>
    <b v="0"/>
  </r>
  <r>
    <s v="September 06, 2022 at 09:09AM"/>
    <s v="September 06"/>
    <s v="2022"/>
    <x v="314"/>
    <x v="8"/>
    <s v="06"/>
    <d v="2022-09-06T00:00:00"/>
    <d v="2022-09-06T09:09:00"/>
    <b v="0"/>
  </r>
  <r>
    <s v="September 06, 2022 at 11:43AM"/>
    <s v="September 06"/>
    <s v="2022"/>
    <x v="375"/>
    <x v="8"/>
    <s v="06"/>
    <d v="2022-09-06T00:00:00"/>
    <d v="2022-09-06T11:43:00"/>
    <b v="0"/>
  </r>
  <r>
    <s v="September 06, 2022 at 01:40PM"/>
    <s v="September 06"/>
    <s v="2022"/>
    <x v="523"/>
    <x v="8"/>
    <s v="06"/>
    <d v="2022-09-06T00:00:00"/>
    <d v="2022-09-06T13:40:00"/>
    <b v="0"/>
  </r>
  <r>
    <s v="September 06, 2022 at 07:05PM"/>
    <s v="September 06"/>
    <s v="2022"/>
    <x v="1007"/>
    <x v="8"/>
    <s v="06"/>
    <d v="2022-09-06T00:00:00"/>
    <d v="2022-09-06T19:05:00"/>
    <b v="0"/>
  </r>
  <r>
    <s v="September 07, 2022 at 04:51PM"/>
    <s v="September 07"/>
    <s v="2022"/>
    <x v="49"/>
    <x v="8"/>
    <s v="07"/>
    <d v="2022-09-07T00:00:00"/>
    <d v="2022-09-07T16:51:00"/>
    <b v="0"/>
  </r>
  <r>
    <s v="September 07, 2022 at 07:33PM"/>
    <s v="September 07"/>
    <s v="2022"/>
    <x v="100"/>
    <x v="8"/>
    <s v="07"/>
    <d v="2022-09-07T00:00:00"/>
    <d v="2022-09-07T19:33:00"/>
    <b v="0"/>
  </r>
  <r>
    <s v="September 08, 2022 at 06:45AM"/>
    <s v="September 08"/>
    <s v="2022"/>
    <x v="600"/>
    <x v="8"/>
    <s v="08"/>
    <d v="2022-09-08T00:00:00"/>
    <d v="2022-09-08T06:45:00"/>
    <b v="0"/>
  </r>
  <r>
    <s v="September 08, 2022 at 07:49PM"/>
    <s v="September 08"/>
    <s v="2022"/>
    <x v="575"/>
    <x v="8"/>
    <s v="08"/>
    <d v="2022-09-08T00:00:00"/>
    <d v="2022-09-08T19:49:00"/>
    <b v="0"/>
  </r>
  <r>
    <s v="September 09, 2022 at 01:30PM"/>
    <s v="September 09"/>
    <s v="2022"/>
    <x v="511"/>
    <x v="8"/>
    <s v="09"/>
    <d v="2022-09-09T00:00:00"/>
    <d v="2022-09-09T13:30:00"/>
    <b v="0"/>
  </r>
  <r>
    <s v="September 09, 2022 at 03:01PM"/>
    <s v="September 09"/>
    <s v="2022"/>
    <x v="239"/>
    <x v="8"/>
    <s v="09"/>
    <d v="2022-09-09T00:00:00"/>
    <d v="2022-09-09T15:01:00"/>
    <b v="0"/>
  </r>
  <r>
    <s v="September 09, 2022 at 07:40PM"/>
    <s v="September 09"/>
    <s v="2022"/>
    <x v="931"/>
    <x v="8"/>
    <s v="09"/>
    <d v="2022-09-09T00:00:00"/>
    <d v="2022-09-09T19:40:00"/>
    <b v="0"/>
  </r>
  <r>
    <s v="September 09, 2022 at 10:31PM"/>
    <s v="September 09"/>
    <s v="2022"/>
    <x v="721"/>
    <x v="8"/>
    <s v="09"/>
    <d v="2022-09-09T00:00:00"/>
    <d v="2022-09-09T22:31:00"/>
    <b v="0"/>
  </r>
  <r>
    <s v="September 10, 2022 at 11:09AM"/>
    <s v="September 10"/>
    <s v="2022"/>
    <x v="364"/>
    <x v="8"/>
    <s v="10"/>
    <d v="2022-09-10T00:00:00"/>
    <d v="2022-09-10T11:09:00"/>
    <b v="0"/>
  </r>
  <r>
    <s v="September 10, 2022 at 01:38PM"/>
    <s v="September 10"/>
    <s v="2022"/>
    <x v="635"/>
    <x v="8"/>
    <s v="10"/>
    <d v="2022-09-10T00:00:00"/>
    <d v="2022-09-10T13:38:00"/>
    <b v="0"/>
  </r>
  <r>
    <s v="September 11, 2022 at 10:40AM"/>
    <s v="September 11"/>
    <s v="2022"/>
    <x v="368"/>
    <x v="8"/>
    <s v="11"/>
    <d v="2022-09-11T00:00:00"/>
    <d v="2022-09-11T10:40:00"/>
    <b v="0"/>
  </r>
  <r>
    <s v="September 12, 2022 at 08:50AM"/>
    <s v="September 12"/>
    <s v="2022"/>
    <x v="584"/>
    <x v="8"/>
    <s v="12"/>
    <d v="2022-09-12T00:00:00"/>
    <d v="2022-09-12T08:50:00"/>
    <b v="0"/>
  </r>
  <r>
    <s v="September 13, 2022 at 06:59AM"/>
    <s v="September 13"/>
    <s v="2022"/>
    <x v="803"/>
    <x v="8"/>
    <s v="13"/>
    <d v="2022-09-13T00:00:00"/>
    <d v="2022-09-13T06:59:00"/>
    <b v="0"/>
  </r>
  <r>
    <s v="September 13, 2022 at 07:51AM"/>
    <s v="September 13"/>
    <s v="2022"/>
    <x v="258"/>
    <x v="8"/>
    <s v="13"/>
    <d v="2022-09-13T00:00:00"/>
    <d v="2022-09-13T07:51:00"/>
    <b v="0"/>
  </r>
  <r>
    <s v="September 13, 2022 at 10:50AM"/>
    <s v="September 13"/>
    <s v="2022"/>
    <x v="654"/>
    <x v="8"/>
    <s v="13"/>
    <d v="2022-09-13T00:00:00"/>
    <d v="2022-09-13T10:50:00"/>
    <b v="0"/>
  </r>
  <r>
    <s v="September 13, 2022 at 08:04PM"/>
    <s v="September 13"/>
    <s v="2022"/>
    <x v="132"/>
    <x v="8"/>
    <s v="13"/>
    <d v="2022-09-13T00:00:00"/>
    <d v="2022-09-13T20:04:00"/>
    <b v="0"/>
  </r>
  <r>
    <s v="September 14, 2022 at 07:32PM"/>
    <s v="September 14"/>
    <s v="2022"/>
    <x v="872"/>
    <x v="8"/>
    <s v="14"/>
    <d v="2022-09-14T00:00:00"/>
    <d v="2022-09-14T19:32:00"/>
    <b v="0"/>
  </r>
  <r>
    <s v="September 15, 2022 at 06:49AM"/>
    <s v="September 15"/>
    <s v="2022"/>
    <x v="876"/>
    <x v="8"/>
    <s v="15"/>
    <d v="2022-09-15T00:00:00"/>
    <d v="2022-09-15T06:49:00"/>
    <b v="0"/>
  </r>
  <r>
    <s v="September 15, 2022 at 09:27AM"/>
    <s v="September 15"/>
    <s v="2022"/>
    <x v="553"/>
    <x v="8"/>
    <s v="15"/>
    <d v="2022-09-15T00:00:00"/>
    <d v="2022-09-15T09:27:00"/>
    <b v="0"/>
  </r>
  <r>
    <s v="September 15, 2022 at 04:22PM"/>
    <s v="September 15"/>
    <s v="2022"/>
    <x v="38"/>
    <x v="8"/>
    <s v="15"/>
    <d v="2022-09-15T00:00:00"/>
    <d v="2022-09-15T16:22:00"/>
    <b v="0"/>
  </r>
  <r>
    <s v="September 16, 2022 at 06:39AM"/>
    <s v="September 16"/>
    <s v="2022"/>
    <x v="111"/>
    <x v="8"/>
    <s v="16"/>
    <d v="2022-09-16T00:00:00"/>
    <d v="2022-09-16T06:39:00"/>
    <b v="0"/>
  </r>
  <r>
    <s v="September 17, 2022 at 08:52AM"/>
    <s v="September 17"/>
    <s v="2022"/>
    <x v="70"/>
    <x v="8"/>
    <s v="17"/>
    <d v="2022-09-17T00:00:00"/>
    <d v="2022-09-17T08:52:00"/>
    <b v="0"/>
  </r>
  <r>
    <s v="September 17, 2022 at 03:10PM"/>
    <s v="September 17"/>
    <s v="2022"/>
    <x v="560"/>
    <x v="8"/>
    <s v="17"/>
    <d v="2022-09-17T00:00:00"/>
    <d v="2022-09-17T15:10:00"/>
    <b v="0"/>
  </r>
  <r>
    <s v="September 17, 2022 at 06:44PM"/>
    <s v="September 17"/>
    <s v="2022"/>
    <x v="981"/>
    <x v="8"/>
    <s v="17"/>
    <d v="2022-09-17T00:00:00"/>
    <d v="2022-09-17T18:44:00"/>
    <b v="0"/>
  </r>
  <r>
    <s v="September 18, 2022 at 03:44PM"/>
    <s v="September 18"/>
    <s v="2022"/>
    <x v="745"/>
    <x v="8"/>
    <s v="18"/>
    <d v="2022-09-18T00:00:00"/>
    <d v="2022-09-18T15:44:00"/>
    <b v="0"/>
  </r>
  <r>
    <s v="September 18, 2022 at 06:26PM"/>
    <s v="September 18"/>
    <s v="2022"/>
    <x v="353"/>
    <x v="8"/>
    <s v="18"/>
    <d v="2022-09-18T00:00:00"/>
    <d v="2022-09-18T18:26:00"/>
    <b v="0"/>
  </r>
  <r>
    <s v="September 19, 2022 at 02:37PM"/>
    <s v="September 19"/>
    <s v="2022"/>
    <x v="830"/>
    <x v="8"/>
    <s v="19"/>
    <d v="2022-09-19T00:00:00"/>
    <d v="2022-09-19T14:37:00"/>
    <b v="1"/>
  </r>
  <r>
    <s v="September 19, 2022 at 02:38PM"/>
    <s v="September 19"/>
    <s v="2022"/>
    <x v="201"/>
    <x v="8"/>
    <s v="19"/>
    <d v="2022-09-19T00:00:00"/>
    <d v="2022-09-19T14:38:00"/>
    <b v="1"/>
  </r>
  <r>
    <s v="September 19, 2022 at 07:29PM"/>
    <s v="September 19"/>
    <s v="2022"/>
    <x v="28"/>
    <x v="8"/>
    <s v="19"/>
    <d v="2022-09-19T00:00:00"/>
    <d v="2022-09-19T19:29:00"/>
    <b v="0"/>
  </r>
  <r>
    <s v="September 20, 2022 at 09:32AM"/>
    <s v="September 20"/>
    <s v="2022"/>
    <x v="754"/>
    <x v="8"/>
    <s v="20"/>
    <d v="2022-09-20T00:00:00"/>
    <d v="2022-09-20T09:32:00"/>
    <b v="0"/>
  </r>
  <r>
    <s v="September 20, 2022 at 11:34AM"/>
    <s v="September 20"/>
    <s v="2022"/>
    <x v="739"/>
    <x v="8"/>
    <s v="20"/>
    <d v="2022-09-20T00:00:00"/>
    <d v="2022-09-20T11:34:00"/>
    <b v="0"/>
  </r>
  <r>
    <s v="September 20, 2022 at 12:45PM"/>
    <s v="September 20"/>
    <s v="2022"/>
    <x v="342"/>
    <x v="8"/>
    <s v="20"/>
    <d v="2022-09-20T00:00:00"/>
    <d v="2022-09-20T12:45:00"/>
    <b v="0"/>
  </r>
  <r>
    <s v="September 20, 2022 at 02:49PM"/>
    <s v="September 20"/>
    <s v="2022"/>
    <x v="1047"/>
    <x v="8"/>
    <s v="20"/>
    <d v="2022-09-20T00:00:00"/>
    <d v="2022-09-20T14:49:00"/>
    <b v="0"/>
  </r>
  <r>
    <s v="September 21, 2022 at 10:07AM"/>
    <s v="September 21"/>
    <s v="2022"/>
    <x v="327"/>
    <x v="8"/>
    <s v="21"/>
    <d v="2022-09-21T00:00:00"/>
    <d v="2022-09-21T10:07:00"/>
    <b v="0"/>
  </r>
  <r>
    <s v="September 22, 2022 at 09:52AM"/>
    <s v="September 22"/>
    <s v="2022"/>
    <x v="653"/>
    <x v="8"/>
    <s v="22"/>
    <d v="2022-09-22T00:00:00"/>
    <d v="2022-09-22T09:52:00"/>
    <b v="0"/>
  </r>
  <r>
    <s v="September 23, 2022 at 11:26AM"/>
    <s v="September 23"/>
    <s v="2022"/>
    <x v="515"/>
    <x v="8"/>
    <s v="23"/>
    <d v="2022-09-23T00:00:00"/>
    <d v="2022-09-23T11:26:00"/>
    <b v="0"/>
  </r>
  <r>
    <s v="September 23, 2022 at 12:46PM"/>
    <s v="September 23"/>
    <s v="2022"/>
    <x v="183"/>
    <x v="8"/>
    <s v="23"/>
    <d v="2022-09-23T00:00:00"/>
    <d v="2022-09-23T12:46:00"/>
    <b v="0"/>
  </r>
  <r>
    <s v="September 23, 2022 at 09:08PM"/>
    <s v="September 23"/>
    <s v="2022"/>
    <x v="1044"/>
    <x v="8"/>
    <s v="23"/>
    <d v="2022-09-23T00:00:00"/>
    <d v="2022-09-23T21:08:00"/>
    <b v="0"/>
  </r>
  <r>
    <s v="September 24, 2022 at 06:21AM"/>
    <s v="September 24"/>
    <s v="2022"/>
    <x v="1043"/>
    <x v="8"/>
    <s v="24"/>
    <d v="2022-09-24T00:00:00"/>
    <d v="2022-09-24T06:21:00"/>
    <b v="0"/>
  </r>
  <r>
    <s v="September 24, 2022 at 06:27AM"/>
    <s v="September 24"/>
    <s v="2022"/>
    <x v="962"/>
    <x v="8"/>
    <s v="24"/>
    <d v="2022-09-24T00:00:00"/>
    <d v="2022-09-24T06:27:00"/>
    <b v="0"/>
  </r>
  <r>
    <s v="September 24, 2022 at 10:29AM"/>
    <s v="September 24"/>
    <s v="2022"/>
    <x v="755"/>
    <x v="8"/>
    <s v="24"/>
    <d v="2022-09-24T00:00:00"/>
    <d v="2022-09-24T10:29:00"/>
    <b v="0"/>
  </r>
  <r>
    <s v="September 24, 2022 at 06:06PM"/>
    <s v="September 24"/>
    <s v="2022"/>
    <x v="780"/>
    <x v="8"/>
    <s v="24"/>
    <d v="2022-09-24T00:00:00"/>
    <d v="2022-09-24T18:06:00"/>
    <b v="0"/>
  </r>
  <r>
    <s v="September 24, 2022 at 06:21PM"/>
    <s v="September 24"/>
    <s v="2022"/>
    <x v="532"/>
    <x v="8"/>
    <s v="24"/>
    <d v="2022-09-24T00:00:00"/>
    <d v="2022-09-24T18:21:00"/>
    <b v="0"/>
  </r>
  <r>
    <s v="September 24, 2022 at 09:13PM"/>
    <s v="September 24"/>
    <s v="2022"/>
    <x v="447"/>
    <x v="8"/>
    <s v="24"/>
    <d v="2022-09-24T00:00:00"/>
    <d v="2022-09-24T21:13:00"/>
    <b v="0"/>
  </r>
  <r>
    <s v="September 25, 2022 at 01:34PM"/>
    <s v="September 25"/>
    <s v="2022"/>
    <x v="21"/>
    <x v="8"/>
    <s v="25"/>
    <d v="2022-09-25T00:00:00"/>
    <d v="2022-09-25T13:34:00"/>
    <b v="0"/>
  </r>
  <r>
    <s v="September 25, 2022 at 07:51PM"/>
    <s v="September 25"/>
    <s v="2022"/>
    <x v="231"/>
    <x v="8"/>
    <s v="25"/>
    <d v="2022-09-25T00:00:00"/>
    <d v="2022-09-25T19:51:00"/>
    <b v="0"/>
  </r>
  <r>
    <s v="September 26, 2022 at 07:07AM"/>
    <s v="September 26"/>
    <s v="2022"/>
    <x v="680"/>
    <x v="8"/>
    <s v="26"/>
    <d v="2022-09-26T00:00:00"/>
    <d v="2022-09-26T07:07:00"/>
    <b v="0"/>
  </r>
  <r>
    <s v="September 26, 2022 at 09:13PM"/>
    <s v="September 26"/>
    <s v="2022"/>
    <x v="447"/>
    <x v="8"/>
    <s v="26"/>
    <d v="2022-09-26T00:00:00"/>
    <d v="2022-09-26T21:13:00"/>
    <b v="0"/>
  </r>
  <r>
    <s v="September 27, 2022 at 09:45AM"/>
    <s v="September 27"/>
    <s v="2022"/>
    <x v="819"/>
    <x v="8"/>
    <s v="27"/>
    <d v="2022-09-27T00:00:00"/>
    <d v="2022-09-27T09:45:00"/>
    <b v="0"/>
  </r>
  <r>
    <s v="September 27, 2022 at 09:41PM"/>
    <s v="September 27"/>
    <s v="2022"/>
    <x v="1048"/>
    <x v="8"/>
    <s v="27"/>
    <d v="2022-09-27T00:00:00"/>
    <d v="2022-09-27T21:41:00"/>
    <b v="0"/>
  </r>
  <r>
    <s v="September 28, 2022 at 07:53AM"/>
    <s v="September 28"/>
    <s v="2022"/>
    <x v="56"/>
    <x v="8"/>
    <s v="28"/>
    <d v="2022-09-28T00:00:00"/>
    <d v="2022-09-28T07:53:00"/>
    <b v="0"/>
  </r>
  <r>
    <s v="September 28, 2022 at 04:43PM"/>
    <s v="September 28"/>
    <s v="2022"/>
    <x v="460"/>
    <x v="8"/>
    <s v="28"/>
    <d v="2022-09-28T00:00:00"/>
    <d v="2022-09-28T16:43:00"/>
    <b v="0"/>
  </r>
  <r>
    <s v="September 29, 2022 at 08:17AM"/>
    <s v="September 29"/>
    <s v="2022"/>
    <x v="644"/>
    <x v="8"/>
    <s v="29"/>
    <d v="2022-09-29T00:00:00"/>
    <d v="2022-09-29T08:17:00"/>
    <b v="0"/>
  </r>
  <r>
    <s v="September 29, 2022 at 10:50AM"/>
    <s v="September 29"/>
    <s v="2022"/>
    <x v="654"/>
    <x v="8"/>
    <s v="29"/>
    <d v="2022-09-29T00:00:00"/>
    <d v="2022-09-29T10:50:00"/>
    <b v="0"/>
  </r>
  <r>
    <s v="September 29, 2022 at 06:21PM"/>
    <s v="September 29"/>
    <s v="2022"/>
    <x v="532"/>
    <x v="8"/>
    <s v="29"/>
    <d v="2022-09-29T00:00:00"/>
    <d v="2022-09-29T18:21:00"/>
    <b v="0"/>
  </r>
  <r>
    <s v="September 30, 2022 at 10:29AM"/>
    <s v="September 30"/>
    <s v="2022"/>
    <x v="755"/>
    <x v="8"/>
    <s v="30"/>
    <d v="2022-09-30T00:00:00"/>
    <d v="2022-09-30T10:29:00"/>
    <b v="0"/>
  </r>
  <r>
    <s v="September 30, 2022 at 11:41AM"/>
    <s v="September 30"/>
    <s v="2022"/>
    <x v="130"/>
    <x v="8"/>
    <s v="30"/>
    <d v="2022-09-30T00:00:00"/>
    <d v="2022-09-30T11:41:00"/>
    <b v="0"/>
  </r>
  <r>
    <s v="September 30, 2022 at 04:55PM"/>
    <s v="September 30"/>
    <s v="2022"/>
    <x v="410"/>
    <x v="8"/>
    <s v="30"/>
    <d v="2022-09-30T00:00:00"/>
    <d v="2022-09-30T16:55:00"/>
    <b v="0"/>
  </r>
  <r>
    <s v="September 30, 2022 at 08:12PM"/>
    <s v="September 30"/>
    <s v="2022"/>
    <x v="946"/>
    <x v="8"/>
    <s v="30"/>
    <d v="2022-09-30T00:00:00"/>
    <d v="2022-09-30T20:12:00"/>
    <b v="0"/>
  </r>
  <r>
    <s v="October 01, 2022 at 09:47AM"/>
    <s v="October 01"/>
    <s v="2022"/>
    <x v="500"/>
    <x v="9"/>
    <s v="01"/>
    <d v="2022-10-01T00:00:00"/>
    <d v="2022-10-01T09:47:00"/>
    <b v="0"/>
  </r>
  <r>
    <s v="October 02, 2022 at 12:45PM"/>
    <s v="October 02"/>
    <s v="2022"/>
    <x v="342"/>
    <x v="9"/>
    <s v="02"/>
    <d v="2022-10-02T00:00:00"/>
    <d v="2022-10-02T12:45:00"/>
    <b v="0"/>
  </r>
  <r>
    <s v="October 02, 2022 at 04:11PM"/>
    <s v="October 02"/>
    <s v="2022"/>
    <x v="81"/>
    <x v="9"/>
    <s v="02"/>
    <d v="2022-10-02T00:00:00"/>
    <d v="2022-10-02T16:11:00"/>
    <b v="0"/>
  </r>
  <r>
    <s v="October 03, 2022 at 07:08AM"/>
    <s v="October 03"/>
    <s v="2022"/>
    <x v="694"/>
    <x v="9"/>
    <s v="03"/>
    <d v="2022-10-03T00:00:00"/>
    <d v="2022-10-03T07:08:00"/>
    <b v="0"/>
  </r>
  <r>
    <s v="October 03, 2022 at 07:36AM"/>
    <s v="October 03"/>
    <s v="2022"/>
    <x v="765"/>
    <x v="9"/>
    <s v="03"/>
    <d v="2022-10-03T00:00:00"/>
    <d v="2022-10-03T07:36:00"/>
    <b v="0"/>
  </r>
  <r>
    <s v="October 03, 2022 at 08:34AM"/>
    <s v="October 03"/>
    <s v="2022"/>
    <x v="227"/>
    <x v="9"/>
    <s v="03"/>
    <d v="2022-10-03T00:00:00"/>
    <d v="2022-10-03T08:34:00"/>
    <b v="0"/>
  </r>
  <r>
    <s v="October 03, 2022 at 12:38PM"/>
    <s v="October 03"/>
    <s v="2022"/>
    <x v="678"/>
    <x v="9"/>
    <s v="03"/>
    <d v="2022-10-03T00:00:00"/>
    <d v="2022-10-03T12:38:00"/>
    <b v="0"/>
  </r>
  <r>
    <s v="October 03, 2022 at 02:07PM"/>
    <s v="October 03"/>
    <s v="2022"/>
    <x v="1029"/>
    <x v="9"/>
    <s v="03"/>
    <d v="2022-10-03T00:00:00"/>
    <d v="2022-10-03T14:07:00"/>
    <b v="0"/>
  </r>
  <r>
    <s v="October 04, 2022 at 05:31PM"/>
    <s v="October 04"/>
    <s v="2022"/>
    <x v="86"/>
    <x v="9"/>
    <s v="04"/>
    <d v="2022-10-04T00:00:00"/>
    <d v="2022-10-04T17:31:00"/>
    <b v="0"/>
  </r>
  <r>
    <s v="October 05, 2022 at 07:36AM"/>
    <s v="October 05"/>
    <s v="2022"/>
    <x v="765"/>
    <x v="9"/>
    <s v="05"/>
    <d v="2022-10-05T00:00:00"/>
    <d v="2022-10-05T07:36:00"/>
    <b v="0"/>
  </r>
  <r>
    <s v="October 06, 2022 at 10:24AM"/>
    <s v="October 06"/>
    <s v="2022"/>
    <x v="179"/>
    <x v="9"/>
    <s v="06"/>
    <d v="2022-10-06T00:00:00"/>
    <d v="2022-10-06T10:24:00"/>
    <b v="0"/>
  </r>
  <r>
    <s v="October 06, 2022 at 07:23PM"/>
    <s v="October 06"/>
    <s v="2022"/>
    <x v="457"/>
    <x v="9"/>
    <s v="06"/>
    <d v="2022-10-06T00:00:00"/>
    <d v="2022-10-06T19:23:00"/>
    <b v="0"/>
  </r>
  <r>
    <s v="October 07, 2022 at 06:30AM"/>
    <s v="October 07"/>
    <s v="2022"/>
    <x v="805"/>
    <x v="9"/>
    <s v="07"/>
    <d v="2022-10-07T00:00:00"/>
    <d v="2022-10-07T06:30:00"/>
    <b v="0"/>
  </r>
  <r>
    <s v="October 07, 2022 at 01:19PM"/>
    <s v="October 07"/>
    <s v="2022"/>
    <x v="878"/>
    <x v="9"/>
    <s v="07"/>
    <d v="2022-10-07T00:00:00"/>
    <d v="2022-10-07T13:19:00"/>
    <b v="0"/>
  </r>
  <r>
    <s v="October 07, 2022 at 02:16PM"/>
    <s v="October 07"/>
    <s v="2022"/>
    <x v="293"/>
    <x v="9"/>
    <s v="07"/>
    <d v="2022-10-07T00:00:00"/>
    <d v="2022-10-07T14:16:00"/>
    <b v="0"/>
  </r>
  <r>
    <s v="October 07, 2022 at 05:30PM"/>
    <s v="October 07"/>
    <s v="2022"/>
    <x v="539"/>
    <x v="9"/>
    <s v="07"/>
    <d v="2022-10-07T00:00:00"/>
    <d v="2022-10-07T17:30:00"/>
    <b v="0"/>
  </r>
  <r>
    <s v="October 08, 2022 at 06:41AM"/>
    <s v="October 08"/>
    <s v="2022"/>
    <x v="1049"/>
    <x v="9"/>
    <s v="08"/>
    <d v="2022-10-08T00:00:00"/>
    <d v="2022-10-08T06:41:00"/>
    <b v="0"/>
  </r>
  <r>
    <s v="October 08, 2022 at 05:46PM"/>
    <s v="October 08"/>
    <s v="2022"/>
    <x v="748"/>
    <x v="9"/>
    <s v="08"/>
    <d v="2022-10-08T00:00:00"/>
    <d v="2022-10-08T17:46:00"/>
    <b v="0"/>
  </r>
  <r>
    <s v="October 09, 2022 at 08:09AM"/>
    <s v="October 09"/>
    <s v="2022"/>
    <x v="800"/>
    <x v="9"/>
    <s v="09"/>
    <d v="2022-10-09T00:00:00"/>
    <d v="2022-10-09T08:09:00"/>
    <b v="0"/>
  </r>
  <r>
    <s v="October 09, 2022 at 04:18PM"/>
    <s v="October 09"/>
    <s v="2022"/>
    <x v="674"/>
    <x v="9"/>
    <s v="09"/>
    <d v="2022-10-09T00:00:00"/>
    <d v="2022-10-09T16:18:00"/>
    <b v="0"/>
  </r>
  <r>
    <s v="October 10, 2022 at 08:34AM"/>
    <s v="October 10"/>
    <s v="2022"/>
    <x v="227"/>
    <x v="9"/>
    <s v="10"/>
    <d v="2022-10-10T00:00:00"/>
    <d v="2022-10-10T08:34:00"/>
    <b v="0"/>
  </r>
  <r>
    <s v="October 10, 2022 at 12:38PM"/>
    <s v="October 10"/>
    <s v="2022"/>
    <x v="678"/>
    <x v="9"/>
    <s v="10"/>
    <d v="2022-10-10T00:00:00"/>
    <d v="2022-10-10T12:38:00"/>
    <b v="0"/>
  </r>
  <r>
    <s v="October 10, 2022 at 01:35PM"/>
    <s v="October 10"/>
    <s v="2022"/>
    <x v="22"/>
    <x v="9"/>
    <s v="10"/>
    <d v="2022-10-10T00:00:00"/>
    <d v="2022-10-10T13:35:00"/>
    <b v="0"/>
  </r>
  <r>
    <s v="October 10, 2022 at 04:51PM"/>
    <s v="October 10"/>
    <s v="2022"/>
    <x v="49"/>
    <x v="9"/>
    <s v="10"/>
    <d v="2022-10-10T00:00:00"/>
    <d v="2022-10-10T16:51:00"/>
    <b v="0"/>
  </r>
  <r>
    <s v="October 10, 2022 at 08:46PM"/>
    <s v="October 10"/>
    <s v="2022"/>
    <x v="891"/>
    <x v="9"/>
    <s v="10"/>
    <d v="2022-10-10T00:00:00"/>
    <d v="2022-10-10T20:46:00"/>
    <b v="0"/>
  </r>
  <r>
    <s v="October 11, 2022 at 08:00AM"/>
    <s v="October 11"/>
    <s v="2022"/>
    <x v="105"/>
    <x v="9"/>
    <s v="11"/>
    <d v="2022-10-11T00:00:00"/>
    <d v="2022-10-11T08:00:00"/>
    <b v="0"/>
  </r>
  <r>
    <s v="October 11, 2022 at 10:41AM"/>
    <s v="October 11"/>
    <s v="2022"/>
    <x v="13"/>
    <x v="9"/>
    <s v="11"/>
    <d v="2022-10-11T00:00:00"/>
    <d v="2022-10-11T10:41:00"/>
    <b v="0"/>
  </r>
  <r>
    <s v="October 11, 2022 at 07:15PM"/>
    <s v="October 11"/>
    <s v="2022"/>
    <x v="901"/>
    <x v="9"/>
    <s v="11"/>
    <d v="2022-10-11T00:00:00"/>
    <d v="2022-10-11T19:15:00"/>
    <b v="0"/>
  </r>
  <r>
    <s v="October 12, 2022 at 06:43AM"/>
    <s v="October 12"/>
    <s v="2022"/>
    <x v="918"/>
    <x v="9"/>
    <s v="12"/>
    <d v="2022-10-12T00:00:00"/>
    <d v="2022-10-12T06:43:00"/>
    <b v="0"/>
  </r>
  <r>
    <s v="October 13, 2022 at 07:18PM"/>
    <s v="October 13"/>
    <s v="2022"/>
    <x v="789"/>
    <x v="9"/>
    <s v="13"/>
    <d v="2022-10-13T00:00:00"/>
    <d v="2022-10-13T19:18:00"/>
    <b v="0"/>
  </r>
  <r>
    <s v="October 13, 2022 at 08:46PM"/>
    <s v="October 13"/>
    <s v="2022"/>
    <x v="891"/>
    <x v="9"/>
    <s v="13"/>
    <d v="2022-10-13T00:00:00"/>
    <d v="2022-10-13T20:46:00"/>
    <b v="0"/>
  </r>
  <r>
    <s v="October 15, 2022 at 08:17AM"/>
    <s v="October 15"/>
    <s v="2022"/>
    <x v="644"/>
    <x v="9"/>
    <s v="15"/>
    <d v="2022-10-15T00:00:00"/>
    <d v="2022-10-15T08:17:00"/>
    <b v="0"/>
  </r>
  <r>
    <s v="October 15, 2022 at 10:41AM"/>
    <s v="October 15"/>
    <s v="2022"/>
    <x v="13"/>
    <x v="9"/>
    <s v="15"/>
    <d v="2022-10-15T00:00:00"/>
    <d v="2022-10-15T10:41:00"/>
    <b v="0"/>
  </r>
  <r>
    <s v="October 15, 2022 at 07:20PM"/>
    <s v="October 15"/>
    <s v="2022"/>
    <x v="546"/>
    <x v="9"/>
    <s v="15"/>
    <d v="2022-10-15T00:00:00"/>
    <d v="2022-10-15T19:20:00"/>
    <b v="0"/>
  </r>
  <r>
    <s v="October 16, 2022 at 08:38AM"/>
    <s v="October 16"/>
    <s v="2022"/>
    <x v="814"/>
    <x v="9"/>
    <s v="16"/>
    <d v="2022-10-16T00:00:00"/>
    <d v="2022-10-16T08:38:00"/>
    <b v="0"/>
  </r>
  <r>
    <s v="October 16, 2022 at 04:05PM"/>
    <s v="October 16"/>
    <s v="2022"/>
    <x v="663"/>
    <x v="9"/>
    <s v="16"/>
    <d v="2022-10-16T00:00:00"/>
    <d v="2022-10-16T16:05:00"/>
    <b v="0"/>
  </r>
  <r>
    <s v="October 17, 2022 at 06:32AM"/>
    <s v="October 17"/>
    <s v="2022"/>
    <x v="975"/>
    <x v="9"/>
    <s v="17"/>
    <d v="2022-10-17T00:00:00"/>
    <d v="2022-10-17T06:32:00"/>
    <b v="0"/>
  </r>
  <r>
    <s v="October 17, 2022 at 08:01AM"/>
    <s v="October 17"/>
    <s v="2022"/>
    <x v="642"/>
    <x v="9"/>
    <s v="17"/>
    <d v="2022-10-17T00:00:00"/>
    <d v="2022-10-17T08:01:00"/>
    <b v="0"/>
  </r>
  <r>
    <s v="October 17, 2022 at 01:08PM"/>
    <s v="October 17"/>
    <s v="2022"/>
    <x v="380"/>
    <x v="9"/>
    <s v="17"/>
    <d v="2022-10-17T00:00:00"/>
    <d v="2022-10-17T13:08:00"/>
    <b v="0"/>
  </r>
  <r>
    <s v="October 18, 2022 at 04:35PM"/>
    <s v="October 18"/>
    <s v="2022"/>
    <x v="63"/>
    <x v="9"/>
    <s v="18"/>
    <d v="2022-10-18T00:00:00"/>
    <d v="2022-10-18T16:35:00"/>
    <b v="0"/>
  </r>
  <r>
    <s v="October 19, 2022 at 05:58AM"/>
    <s v="October 19"/>
    <s v="2022"/>
    <x v="1018"/>
    <x v="9"/>
    <s v="19"/>
    <d v="2022-10-19T00:00:00"/>
    <d v="2022-10-19T05:58:00"/>
    <b v="0"/>
  </r>
  <r>
    <s v="October 19, 2022 at 06:37AM"/>
    <s v="October 19"/>
    <s v="2022"/>
    <x v="978"/>
    <x v="9"/>
    <s v="19"/>
    <d v="2022-10-19T00:00:00"/>
    <d v="2022-10-19T06:37:00"/>
    <b v="0"/>
  </r>
  <r>
    <s v="October 19, 2022 at 10:10AM"/>
    <s v="October 19"/>
    <s v="2022"/>
    <x v="491"/>
    <x v="9"/>
    <s v="19"/>
    <d v="2022-10-19T00:00:00"/>
    <d v="2022-10-19T10:10:00"/>
    <b v="0"/>
  </r>
  <r>
    <s v="October 19, 2022 at 11:24AM"/>
    <s v="October 19"/>
    <s v="2022"/>
    <x v="73"/>
    <x v="9"/>
    <s v="19"/>
    <d v="2022-10-19T00:00:00"/>
    <d v="2022-10-19T11:24:00"/>
    <b v="0"/>
  </r>
  <r>
    <s v="October 19, 2022 at 12:31PM"/>
    <s v="October 19"/>
    <s v="2022"/>
    <x v="574"/>
    <x v="9"/>
    <s v="19"/>
    <d v="2022-10-19T00:00:00"/>
    <d v="2022-10-19T12:31:00"/>
    <b v="0"/>
  </r>
  <r>
    <s v="October 19, 2022 at 09:52PM"/>
    <s v="October 19"/>
    <s v="2022"/>
    <x v="114"/>
    <x v="9"/>
    <s v="19"/>
    <d v="2022-10-19T00:00:00"/>
    <d v="2022-10-19T21:52:00"/>
    <b v="0"/>
  </r>
  <r>
    <s v="October 20, 2022 at 06:58AM"/>
    <s v="October 20"/>
    <s v="2022"/>
    <x v="1023"/>
    <x v="9"/>
    <s v="20"/>
    <d v="2022-10-20T00:00:00"/>
    <d v="2022-10-20T06:58:00"/>
    <b v="0"/>
  </r>
  <r>
    <s v="October 20, 2022 at 10:37AM"/>
    <s v="October 20"/>
    <s v="2022"/>
    <x v="59"/>
    <x v="9"/>
    <s v="20"/>
    <d v="2022-10-20T00:00:00"/>
    <d v="2022-10-20T10:37:00"/>
    <b v="0"/>
  </r>
  <r>
    <s v="October 20, 2022 at 11:39AM"/>
    <s v="October 20"/>
    <s v="2022"/>
    <x v="808"/>
    <x v="9"/>
    <s v="20"/>
    <d v="2022-10-20T00:00:00"/>
    <d v="2022-10-20T11:39:00"/>
    <b v="0"/>
  </r>
  <r>
    <s v="October 21, 2022 at 06:20PM"/>
    <s v="October 21"/>
    <s v="2022"/>
    <x v="866"/>
    <x v="9"/>
    <s v="21"/>
    <d v="2022-10-21T00:00:00"/>
    <d v="2022-10-21T18:20:00"/>
    <b v="0"/>
  </r>
  <r>
    <s v="October 21, 2022 at 07:45PM"/>
    <s v="October 21"/>
    <s v="2022"/>
    <x v="84"/>
    <x v="9"/>
    <s v="21"/>
    <d v="2022-10-21T00:00:00"/>
    <d v="2022-10-21T19:45:00"/>
    <b v="0"/>
  </r>
  <r>
    <s v="October 23, 2022 at 10:44AM"/>
    <s v="October 23"/>
    <s v="2022"/>
    <x v="399"/>
    <x v="9"/>
    <s v="23"/>
    <d v="2022-10-23T00:00:00"/>
    <d v="2022-10-23T10:44:00"/>
    <b v="0"/>
  </r>
  <r>
    <s v="October 24, 2022 at 06:04AM"/>
    <s v="October 24"/>
    <s v="2022"/>
    <x v="1020"/>
    <x v="9"/>
    <s v="24"/>
    <d v="2022-10-24T00:00:00"/>
    <d v="2022-10-24T06:04:00"/>
    <b v="0"/>
  </r>
  <r>
    <s v="October 24, 2022 at 07:46AM"/>
    <s v="October 24"/>
    <s v="2022"/>
    <x v="781"/>
    <x v="9"/>
    <s v="24"/>
    <d v="2022-10-24T00:00:00"/>
    <d v="2022-10-24T07:46:00"/>
    <b v="0"/>
  </r>
  <r>
    <s v="October 24, 2022 at 09:54AM"/>
    <s v="October 24"/>
    <s v="2022"/>
    <x v="419"/>
    <x v="9"/>
    <s v="24"/>
    <d v="2022-10-24T00:00:00"/>
    <d v="2022-10-24T09:54:00"/>
    <b v="0"/>
  </r>
  <r>
    <s v="October 24, 2022 at 10:50AM"/>
    <s v="October 24"/>
    <s v="2022"/>
    <x v="654"/>
    <x v="9"/>
    <s v="24"/>
    <d v="2022-10-24T00:00:00"/>
    <d v="2022-10-24T10:50:00"/>
    <b v="0"/>
  </r>
  <r>
    <s v="October 24, 2022 at 07:27PM"/>
    <s v="October 24"/>
    <s v="2022"/>
    <x v="613"/>
    <x v="9"/>
    <s v="24"/>
    <d v="2022-10-24T00:00:00"/>
    <d v="2022-10-24T19:27:00"/>
    <b v="0"/>
  </r>
  <r>
    <s v="October 25, 2022 at 06:30AM"/>
    <s v="October 25"/>
    <s v="2022"/>
    <x v="805"/>
    <x v="9"/>
    <s v="25"/>
    <d v="2022-10-25T00:00:00"/>
    <d v="2022-10-25T06:30:00"/>
    <b v="0"/>
  </r>
  <r>
    <s v="October 26, 2022 at 04:47PM"/>
    <s v="October 26"/>
    <s v="2022"/>
    <x v="60"/>
    <x v="9"/>
    <s v="26"/>
    <d v="2022-10-26T00:00:00"/>
    <d v="2022-10-26T16:47:00"/>
    <b v="0"/>
  </r>
  <r>
    <s v="October 27, 2022 at 07:47AM"/>
    <s v="October 27"/>
    <s v="2022"/>
    <x v="766"/>
    <x v="9"/>
    <s v="27"/>
    <d v="2022-10-27T00:00:00"/>
    <d v="2022-10-27T07:47:00"/>
    <b v="0"/>
  </r>
  <r>
    <s v="October 27, 2022 at 09:06AM"/>
    <s v="October 27"/>
    <s v="2022"/>
    <x v="329"/>
    <x v="9"/>
    <s v="27"/>
    <d v="2022-10-27T00:00:00"/>
    <d v="2022-10-27T09:06:00"/>
    <b v="0"/>
  </r>
  <r>
    <s v="October 27, 2022 at 12:26PM"/>
    <s v="October 27"/>
    <s v="2022"/>
    <x v="507"/>
    <x v="9"/>
    <s v="27"/>
    <d v="2022-10-27T00:00:00"/>
    <d v="2022-10-27T12:26:00"/>
    <b v="0"/>
  </r>
  <r>
    <s v="October 27, 2022 at 12:36PM"/>
    <s v="October 27"/>
    <s v="2022"/>
    <x v="45"/>
    <x v="9"/>
    <s v="27"/>
    <d v="2022-10-27T00:00:00"/>
    <d v="2022-10-27T12:36:00"/>
    <b v="0"/>
  </r>
  <r>
    <s v="October 28, 2022 at 07:17AM"/>
    <s v="October 28"/>
    <s v="2022"/>
    <x v="974"/>
    <x v="9"/>
    <s v="28"/>
    <d v="2022-10-28T00:00:00"/>
    <d v="2022-10-28T07:17:00"/>
    <b v="0"/>
  </r>
  <r>
    <s v="October 28, 2022 at 01:23PM"/>
    <s v="October 28"/>
    <s v="2022"/>
    <x v="996"/>
    <x v="9"/>
    <s v="28"/>
    <d v="2022-10-28T00:00:00"/>
    <d v="2022-10-28T13:23:00"/>
    <b v="0"/>
  </r>
  <r>
    <s v="October 28, 2022 at 04:05PM"/>
    <s v="October 28"/>
    <s v="2022"/>
    <x v="663"/>
    <x v="9"/>
    <s v="28"/>
    <d v="2022-10-28T00:00:00"/>
    <d v="2022-10-28T16:05:00"/>
    <b v="0"/>
  </r>
  <r>
    <s v="October 29, 2022 at 11:50AM"/>
    <s v="October 29"/>
    <s v="2022"/>
    <x v="976"/>
    <x v="9"/>
    <s v="29"/>
    <d v="2022-10-29T00:00:00"/>
    <d v="2022-10-29T11:50:00"/>
    <b v="0"/>
  </r>
  <r>
    <s v="October 29, 2022 at 04:21PM"/>
    <s v="October 29"/>
    <s v="2022"/>
    <x v="441"/>
    <x v="9"/>
    <s v="29"/>
    <d v="2022-10-29T00:00:00"/>
    <d v="2022-10-29T16:21:00"/>
    <b v="0"/>
  </r>
  <r>
    <s v="October 29, 2022 at 08:52PM"/>
    <s v="October 29"/>
    <s v="2022"/>
    <x v="3"/>
    <x v="9"/>
    <s v="29"/>
    <d v="2022-10-29T00:00:00"/>
    <d v="2022-10-29T20:52:00"/>
    <b v="0"/>
  </r>
  <r>
    <s v="October 30, 2022 at 09:04AM"/>
    <s v="October 30"/>
    <s v="2022"/>
    <x v="307"/>
    <x v="9"/>
    <s v="30"/>
    <d v="2022-10-30T00:00:00"/>
    <d v="2022-10-30T09:04:00"/>
    <b v="0"/>
  </r>
  <r>
    <s v="October 30, 2022 at 02:17PM"/>
    <s v="October 30"/>
    <s v="2022"/>
    <x v="118"/>
    <x v="9"/>
    <s v="30"/>
    <d v="2022-10-30T00:00:00"/>
    <d v="2022-10-30T14:17:00"/>
    <b v="0"/>
  </r>
  <r>
    <s v="October 30, 2022 at 08:29PM"/>
    <s v="October 30"/>
    <s v="2022"/>
    <x v="168"/>
    <x v="9"/>
    <s v="30"/>
    <d v="2022-10-30T00:00:00"/>
    <d v="2022-10-30T20:29:00"/>
    <b v="0"/>
  </r>
  <r>
    <s v="November 01, 2022 at 08:35AM"/>
    <s v="November 01"/>
    <s v="2022"/>
    <x v="701"/>
    <x v="10"/>
    <s v="01"/>
    <d v="2022-11-01T00:00:00"/>
    <d v="2022-11-01T08:35:00"/>
    <b v="0"/>
  </r>
  <r>
    <s v="November 01, 2022 at 08:49AM"/>
    <s v="November 01"/>
    <s v="2022"/>
    <x v="299"/>
    <x v="10"/>
    <s v="01"/>
    <d v="2022-11-01T00:00:00"/>
    <d v="2022-11-01T08:49:00"/>
    <b v="0"/>
  </r>
  <r>
    <s v="November 01, 2022 at 09:36AM"/>
    <s v="November 01"/>
    <s v="2022"/>
    <x v="66"/>
    <x v="10"/>
    <s v="01"/>
    <d v="2022-11-01T00:00:00"/>
    <d v="2022-11-01T09:36:00"/>
    <b v="0"/>
  </r>
  <r>
    <s v="November 01, 2022 at 08:11PM"/>
    <s v="November 01"/>
    <s v="2022"/>
    <x v="272"/>
    <x v="10"/>
    <s v="01"/>
    <d v="2022-11-01T00:00:00"/>
    <d v="2022-11-01T20:11:00"/>
    <b v="0"/>
  </r>
  <r>
    <s v="November 01, 2022 at 09:04PM"/>
    <s v="November 01"/>
    <s v="2022"/>
    <x v="467"/>
    <x v="10"/>
    <s v="01"/>
    <d v="2022-11-01T00:00:00"/>
    <d v="2022-11-01T21:04:00"/>
    <b v="0"/>
  </r>
  <r>
    <s v="November 02, 2022 at 02:15PM"/>
    <s v="November 02"/>
    <s v="2022"/>
    <x v="1038"/>
    <x v="10"/>
    <s v="02"/>
    <d v="2022-11-02T00:00:00"/>
    <d v="2022-11-02T14:15:00"/>
    <b v="0"/>
  </r>
  <r>
    <s v="November 02, 2022 at 08:35PM"/>
    <s v="November 02"/>
    <s v="2022"/>
    <x v="858"/>
    <x v="10"/>
    <s v="02"/>
    <d v="2022-11-02T00:00:00"/>
    <d v="2022-11-02T20:35:00"/>
    <b v="0"/>
  </r>
  <r>
    <s v="November 03, 2022 at 06:43AM"/>
    <s v="November 03"/>
    <s v="2022"/>
    <x v="918"/>
    <x v="10"/>
    <s v="03"/>
    <d v="2022-11-03T00:00:00"/>
    <d v="2022-11-03T06:43:00"/>
    <b v="0"/>
  </r>
  <r>
    <s v="November 03, 2022 at 12:59PM"/>
    <s v="November 03"/>
    <s v="2022"/>
    <x v="503"/>
    <x v="10"/>
    <s v="03"/>
    <d v="2022-11-03T00:00:00"/>
    <d v="2022-11-03T12:59:00"/>
    <b v="1"/>
  </r>
  <r>
    <s v="November 03, 2022 at 01:00PM"/>
    <s v="November 03"/>
    <s v="2022"/>
    <x v="622"/>
    <x v="10"/>
    <s v="03"/>
    <d v="2022-11-03T00:00:00"/>
    <d v="2022-11-03T13:00:00"/>
    <b v="1"/>
  </r>
  <r>
    <s v="November 03, 2022 at 09:25PM"/>
    <s v="November 03"/>
    <s v="2022"/>
    <x v="509"/>
    <x v="10"/>
    <s v="03"/>
    <d v="2022-11-03T00:00:00"/>
    <d v="2022-11-03T21:25:00"/>
    <b v="0"/>
  </r>
  <r>
    <s v="November 04, 2022 at 11:09AM"/>
    <s v="November 04"/>
    <s v="2022"/>
    <x v="364"/>
    <x v="10"/>
    <s v="04"/>
    <d v="2022-11-04T00:00:00"/>
    <d v="2022-11-04T11:09:00"/>
    <b v="0"/>
  </r>
  <r>
    <s v="November 04, 2022 at 12:20PM"/>
    <s v="November 04"/>
    <s v="2022"/>
    <x v="502"/>
    <x v="10"/>
    <s v="04"/>
    <d v="2022-11-04T00:00:00"/>
    <d v="2022-11-04T12:20:00"/>
    <b v="0"/>
  </r>
  <r>
    <s v="November 04, 2022 at 03:15PM"/>
    <s v="November 04"/>
    <s v="2022"/>
    <x v="140"/>
    <x v="10"/>
    <s v="04"/>
    <d v="2022-11-04T00:00:00"/>
    <d v="2022-11-04T15:15:00"/>
    <b v="0"/>
  </r>
  <r>
    <s v="November 04, 2022 at 07:05PM"/>
    <s v="November 04"/>
    <s v="2022"/>
    <x v="1007"/>
    <x v="10"/>
    <s v="04"/>
    <d v="2022-11-04T00:00:00"/>
    <d v="2022-11-04T19:05:00"/>
    <b v="0"/>
  </r>
  <r>
    <s v="November 05, 2022 at 08:37AM"/>
    <s v="November 05"/>
    <s v="2022"/>
    <x v="889"/>
    <x v="10"/>
    <s v="05"/>
    <d v="2022-11-05T00:00:00"/>
    <d v="2022-11-05T08:37:00"/>
    <b v="0"/>
  </r>
  <r>
    <s v="November 05, 2022 at 04:25PM"/>
    <s v="November 05"/>
    <s v="2022"/>
    <x v="725"/>
    <x v="10"/>
    <s v="05"/>
    <d v="2022-11-05T00:00:00"/>
    <d v="2022-11-05T16:25:00"/>
    <b v="0"/>
  </r>
  <r>
    <s v="November 06, 2022 at 11:34AM"/>
    <s v="November 06"/>
    <s v="2022"/>
    <x v="739"/>
    <x v="10"/>
    <s v="06"/>
    <d v="2022-11-06T00:00:00"/>
    <d v="2022-11-06T11:34:00"/>
    <b v="0"/>
  </r>
  <r>
    <s v="November 06, 2022 at 06:48PM"/>
    <s v="November 06"/>
    <s v="2022"/>
    <x v="334"/>
    <x v="10"/>
    <s v="06"/>
    <d v="2022-11-06T00:00:00"/>
    <d v="2022-11-06T18:48:00"/>
    <b v="0"/>
  </r>
  <r>
    <s v="November 07, 2022 at 06:21PM"/>
    <s v="November 07"/>
    <s v="2022"/>
    <x v="532"/>
    <x v="10"/>
    <s v="07"/>
    <d v="2022-11-07T00:00:00"/>
    <d v="2022-11-07T18:21:00"/>
    <b v="0"/>
  </r>
  <r>
    <s v="November 09, 2022 at 06:26AM"/>
    <s v="November 09"/>
    <s v="2022"/>
    <x v="995"/>
    <x v="10"/>
    <s v="09"/>
    <d v="2022-11-09T00:00:00"/>
    <d v="2022-11-09T06:26:00"/>
    <b v="0"/>
  </r>
  <r>
    <s v="November 09, 2022 at 09:43AM"/>
    <s v="November 09"/>
    <s v="2022"/>
    <x v="215"/>
    <x v="10"/>
    <s v="09"/>
    <d v="2022-11-09T00:00:00"/>
    <d v="2022-11-09T09:43:00"/>
    <b v="0"/>
  </r>
  <r>
    <s v="November 10, 2022 at 07:09AM"/>
    <s v="November 10"/>
    <s v="2022"/>
    <x v="777"/>
    <x v="10"/>
    <s v="10"/>
    <d v="2022-11-10T00:00:00"/>
    <d v="2022-11-10T07:09:00"/>
    <b v="0"/>
  </r>
  <r>
    <s v="November 10, 2022 at 08:25AM"/>
    <s v="November 10"/>
    <s v="2022"/>
    <x v="968"/>
    <x v="10"/>
    <s v="10"/>
    <d v="2022-11-10T00:00:00"/>
    <d v="2022-11-10T08:25:00"/>
    <b v="0"/>
  </r>
  <r>
    <s v="November 10, 2022 at 07:52PM"/>
    <s v="November 10"/>
    <s v="2022"/>
    <x v="540"/>
    <x v="10"/>
    <s v="10"/>
    <d v="2022-11-10T00:00:00"/>
    <d v="2022-11-10T19:52:00"/>
    <b v="0"/>
  </r>
  <r>
    <s v="November 11, 2022 at 10:24AM"/>
    <s v="November 11"/>
    <s v="2022"/>
    <x v="179"/>
    <x v="10"/>
    <s v="11"/>
    <d v="2022-11-11T00:00:00"/>
    <d v="2022-11-11T10:24:00"/>
    <b v="0"/>
  </r>
  <r>
    <s v="November 11, 2022 at 02:02PM"/>
    <s v="November 11"/>
    <s v="2022"/>
    <x v="8"/>
    <x v="10"/>
    <s v="11"/>
    <d v="2022-11-11T00:00:00"/>
    <d v="2022-11-11T14:02:00"/>
    <b v="0"/>
  </r>
  <r>
    <s v="November 11, 2022 at 03:11PM"/>
    <s v="November 11"/>
    <s v="2022"/>
    <x v="561"/>
    <x v="10"/>
    <s v="11"/>
    <d v="2022-11-11T00:00:00"/>
    <d v="2022-11-11T15:11:00"/>
    <b v="0"/>
  </r>
  <r>
    <s v="November 13, 2022 at 11:08AM"/>
    <s v="November 13"/>
    <s v="2022"/>
    <x v="292"/>
    <x v="10"/>
    <s v="13"/>
    <d v="2022-11-13T00:00:00"/>
    <d v="2022-11-13T11:08:00"/>
    <b v="0"/>
  </r>
  <r>
    <s v="November 13, 2022 at 04:07PM"/>
    <s v="November 13"/>
    <s v="2022"/>
    <x v="187"/>
    <x v="10"/>
    <s v="13"/>
    <d v="2022-11-13T00:00:00"/>
    <d v="2022-11-13T16:07:00"/>
    <b v="0"/>
  </r>
  <r>
    <s v="November 13, 2022 at 07:54PM"/>
    <s v="November 13"/>
    <s v="2022"/>
    <x v="121"/>
    <x v="10"/>
    <s v="13"/>
    <d v="2022-11-13T00:00:00"/>
    <d v="2022-11-13T19:54:00"/>
    <b v="0"/>
  </r>
  <r>
    <s v="November 13, 2022 at 08:36PM"/>
    <s v="November 13"/>
    <s v="2022"/>
    <x v="476"/>
    <x v="10"/>
    <s v="13"/>
    <d v="2022-11-13T00:00:00"/>
    <d v="2022-11-13T20:36:00"/>
    <b v="0"/>
  </r>
  <r>
    <s v="November 14, 2022 at 07:26AM"/>
    <s v="November 14"/>
    <s v="2022"/>
    <x v="264"/>
    <x v="10"/>
    <s v="14"/>
    <d v="2022-11-14T00:00:00"/>
    <d v="2022-11-14T07:26:00"/>
    <b v="0"/>
  </r>
  <r>
    <s v="November 14, 2022 at 07:31AM"/>
    <s v="November 14"/>
    <s v="2022"/>
    <x v="915"/>
    <x v="10"/>
    <s v="14"/>
    <d v="2022-11-14T00:00:00"/>
    <d v="2022-11-14T07:31:00"/>
    <b v="0"/>
  </r>
  <r>
    <s v="November 14, 2022 at 02:09PM"/>
    <s v="November 14"/>
    <s v="2022"/>
    <x v="349"/>
    <x v="10"/>
    <s v="14"/>
    <d v="2022-11-14T00:00:00"/>
    <d v="2022-11-14T14:09:00"/>
    <b v="0"/>
  </r>
  <r>
    <s v="November 15, 2022 at 06:27AM"/>
    <s v="November 15"/>
    <s v="2022"/>
    <x v="962"/>
    <x v="10"/>
    <s v="15"/>
    <d v="2022-11-15T00:00:00"/>
    <d v="2022-11-15T06:27:00"/>
    <b v="0"/>
  </r>
  <r>
    <s v="November 15, 2022 at 10:47AM"/>
    <s v="November 15"/>
    <s v="2022"/>
    <x v="325"/>
    <x v="10"/>
    <s v="15"/>
    <d v="2022-11-15T00:00:00"/>
    <d v="2022-11-15T10:47:00"/>
    <b v="0"/>
  </r>
  <r>
    <s v="November 15, 2022 at 01:40PM"/>
    <s v="November 15"/>
    <s v="2022"/>
    <x v="523"/>
    <x v="10"/>
    <s v="15"/>
    <d v="2022-11-15T00:00:00"/>
    <d v="2022-11-15T13:40:00"/>
    <b v="0"/>
  </r>
  <r>
    <s v="November 16, 2022 at 12:51PM"/>
    <s v="November 16"/>
    <s v="2022"/>
    <x v="468"/>
    <x v="10"/>
    <s v="16"/>
    <d v="2022-11-16T00:00:00"/>
    <d v="2022-11-16T12:51:00"/>
    <b v="0"/>
  </r>
  <r>
    <s v="November 16, 2022 at 05:49PM"/>
    <s v="November 16"/>
    <s v="2022"/>
    <x v="156"/>
    <x v="10"/>
    <s v="16"/>
    <d v="2022-11-16T00:00:00"/>
    <d v="2022-11-16T17:49:00"/>
    <b v="0"/>
  </r>
  <r>
    <s v="November 16, 2022 at 06:59PM"/>
    <s v="November 16"/>
    <s v="2022"/>
    <x v="347"/>
    <x v="10"/>
    <s v="16"/>
    <d v="2022-11-16T00:00:00"/>
    <d v="2022-11-16T18:59:00"/>
    <b v="0"/>
  </r>
  <r>
    <s v="November 17, 2022 at 07:17AM"/>
    <s v="November 17"/>
    <s v="2022"/>
    <x v="974"/>
    <x v="10"/>
    <s v="17"/>
    <d v="2022-11-17T00:00:00"/>
    <d v="2022-11-17T07:17:00"/>
    <b v="0"/>
  </r>
  <r>
    <s v="November 17, 2022 at 03:10PM"/>
    <s v="November 17"/>
    <s v="2022"/>
    <x v="560"/>
    <x v="10"/>
    <s v="17"/>
    <d v="2022-11-17T00:00:00"/>
    <d v="2022-11-17T15:10:00"/>
    <b v="0"/>
  </r>
  <r>
    <s v="November 18, 2022 at 06:07AM"/>
    <s v="November 18"/>
    <s v="2022"/>
    <x v="1013"/>
    <x v="10"/>
    <s v="18"/>
    <d v="2022-11-18T00:00:00"/>
    <d v="2022-11-18T06:07:00"/>
    <b v="0"/>
  </r>
  <r>
    <s v="November 18, 2022 at 05:40PM"/>
    <s v="November 18"/>
    <s v="2022"/>
    <x v="637"/>
    <x v="10"/>
    <s v="18"/>
    <d v="2022-11-18T00:00:00"/>
    <d v="2022-11-18T17:40:00"/>
    <b v="0"/>
  </r>
  <r>
    <s v="November 18, 2022 at 07:56PM"/>
    <s v="November 18"/>
    <s v="2022"/>
    <x v="545"/>
    <x v="10"/>
    <s v="18"/>
    <d v="2022-11-18T00:00:00"/>
    <d v="2022-11-18T19:56:00"/>
    <b v="0"/>
  </r>
  <r>
    <s v="November 19, 2022 at 01:37PM"/>
    <s v="November 19"/>
    <s v="2022"/>
    <x v="659"/>
    <x v="10"/>
    <s v="19"/>
    <d v="2022-11-19T00:00:00"/>
    <d v="2022-11-19T13:37:00"/>
    <b v="0"/>
  </r>
  <r>
    <s v="November 19, 2022 at 03:52PM"/>
    <s v="November 19"/>
    <s v="2022"/>
    <x v="888"/>
    <x v="10"/>
    <s v="19"/>
    <d v="2022-11-19T00:00:00"/>
    <d v="2022-11-19T15:52:00"/>
    <b v="0"/>
  </r>
  <r>
    <s v="November 20, 2022 at 06:21PM"/>
    <s v="November 20"/>
    <s v="2022"/>
    <x v="532"/>
    <x v="10"/>
    <s v="20"/>
    <d v="2022-11-20T00:00:00"/>
    <d v="2022-11-20T18:21:00"/>
    <b v="0"/>
  </r>
  <r>
    <s v="November 21, 2022 at 09:39AM"/>
    <s v="November 21"/>
    <s v="2022"/>
    <x v="834"/>
    <x v="10"/>
    <s v="21"/>
    <d v="2022-11-21T00:00:00"/>
    <d v="2022-11-21T09:39:00"/>
    <b v="0"/>
  </r>
  <r>
    <s v="November 21, 2022 at 01:26PM"/>
    <s v="November 21"/>
    <s v="2022"/>
    <x v="744"/>
    <x v="10"/>
    <s v="21"/>
    <d v="2022-11-21T00:00:00"/>
    <d v="2022-11-21T13:26:00"/>
    <b v="0"/>
  </r>
  <r>
    <s v="November 21, 2022 at 07:41PM"/>
    <s v="November 21"/>
    <s v="2022"/>
    <x v="461"/>
    <x v="10"/>
    <s v="21"/>
    <d v="2022-11-21T00:00:00"/>
    <d v="2022-11-21T19:41:00"/>
    <b v="0"/>
  </r>
  <r>
    <s v="November 22, 2022 at 07:13AM"/>
    <s v="November 22"/>
    <s v="2022"/>
    <x v="1016"/>
    <x v="10"/>
    <s v="22"/>
    <d v="2022-11-22T00:00:00"/>
    <d v="2022-11-22T07:13:00"/>
    <b v="0"/>
  </r>
  <r>
    <s v="November 22, 2022 at 02:05PM"/>
    <s v="November 22"/>
    <s v="2022"/>
    <x v="10"/>
    <x v="10"/>
    <s v="22"/>
    <d v="2022-11-22T00:00:00"/>
    <d v="2022-11-22T14:05:00"/>
    <b v="0"/>
  </r>
  <r>
    <s v="November 22, 2022 at 09:07PM"/>
    <s v="November 22"/>
    <s v="2022"/>
    <x v="249"/>
    <x v="10"/>
    <s v="22"/>
    <d v="2022-11-22T00:00:00"/>
    <d v="2022-11-22T21:07:00"/>
    <b v="0"/>
  </r>
  <r>
    <s v="November 23, 2022 at 01:41PM"/>
    <s v="November 23"/>
    <s v="2022"/>
    <x v="203"/>
    <x v="10"/>
    <s v="23"/>
    <d v="2022-11-23T00:00:00"/>
    <d v="2022-11-23T13:41:00"/>
    <b v="0"/>
  </r>
  <r>
    <s v="November 24, 2022 at 09:40AM"/>
    <s v="November 24"/>
    <s v="2022"/>
    <x v="423"/>
    <x v="10"/>
    <s v="24"/>
    <d v="2022-11-24T00:00:00"/>
    <d v="2022-11-24T09:40:00"/>
    <b v="0"/>
  </r>
  <r>
    <s v="November 24, 2022 at 12:53PM"/>
    <s v="November 24"/>
    <s v="2022"/>
    <x v="602"/>
    <x v="10"/>
    <s v="24"/>
    <d v="2022-11-24T00:00:00"/>
    <d v="2022-11-24T12:53:00"/>
    <b v="0"/>
  </r>
  <r>
    <s v="November 24, 2022 at 08:28PM"/>
    <s v="November 24"/>
    <s v="2022"/>
    <x v="860"/>
    <x v="10"/>
    <s v="24"/>
    <d v="2022-11-24T00:00:00"/>
    <d v="2022-11-24T20:28:00"/>
    <b v="0"/>
  </r>
  <r>
    <s v="November 25, 2022 at 06:11PM"/>
    <s v="November 25"/>
    <s v="2022"/>
    <x v="735"/>
    <x v="10"/>
    <s v="25"/>
    <d v="2022-11-25T00:00:00"/>
    <d v="2022-11-25T18:11:00"/>
    <b v="0"/>
  </r>
  <r>
    <s v="November 26, 2022 at 08:09AM"/>
    <s v="November 26"/>
    <s v="2022"/>
    <x v="800"/>
    <x v="10"/>
    <s v="26"/>
    <d v="2022-11-26T00:00:00"/>
    <d v="2022-11-26T08:09:00"/>
    <b v="0"/>
  </r>
  <r>
    <s v="November 26, 2022 at 08:31AM"/>
    <s v="November 26"/>
    <s v="2022"/>
    <x v="5"/>
    <x v="10"/>
    <s v="26"/>
    <d v="2022-11-26T00:00:00"/>
    <d v="2022-11-26T08:31:00"/>
    <b v="0"/>
  </r>
  <r>
    <s v="November 26, 2022 at 02:33PM"/>
    <s v="November 26"/>
    <s v="2022"/>
    <x v="96"/>
    <x v="10"/>
    <s v="26"/>
    <d v="2022-11-26T00:00:00"/>
    <d v="2022-11-26T14:33:00"/>
    <b v="0"/>
  </r>
  <r>
    <s v="November 27, 2022 at 07:32AM"/>
    <s v="November 27"/>
    <s v="2022"/>
    <x v="124"/>
    <x v="10"/>
    <s v="27"/>
    <d v="2022-11-27T00:00:00"/>
    <d v="2022-11-27T07:32:00"/>
    <b v="0"/>
  </r>
  <r>
    <s v="November 27, 2022 at 04:02PM"/>
    <s v="November 27"/>
    <s v="2022"/>
    <x v="34"/>
    <x v="10"/>
    <s v="27"/>
    <d v="2022-11-27T00:00:00"/>
    <d v="2022-11-27T16:02:00"/>
    <b v="0"/>
  </r>
  <r>
    <s v="November 28, 2022 at 07:34AM"/>
    <s v="November 28"/>
    <s v="2022"/>
    <x v="251"/>
    <x v="10"/>
    <s v="28"/>
    <d v="2022-11-28T00:00:00"/>
    <d v="2022-11-28T07:34:00"/>
    <b v="0"/>
  </r>
  <r>
    <s v="November 28, 2022 at 12:34PM"/>
    <s v="November 28"/>
    <s v="2022"/>
    <x v="910"/>
    <x v="10"/>
    <s v="28"/>
    <d v="2022-11-28T00:00:00"/>
    <d v="2022-11-28T12:34:00"/>
    <b v="0"/>
  </r>
  <r>
    <s v="November 28, 2022 at 08:13PM"/>
    <s v="November 28"/>
    <s v="2022"/>
    <x v="679"/>
    <x v="10"/>
    <s v="28"/>
    <d v="2022-11-28T00:00:00"/>
    <d v="2022-11-28T20:13:00"/>
    <b v="0"/>
  </r>
  <r>
    <s v="November 29, 2022 at 07:30AM"/>
    <s v="November 29"/>
    <s v="2022"/>
    <x v="824"/>
    <x v="10"/>
    <s v="29"/>
    <d v="2022-11-29T00:00:00"/>
    <d v="2022-11-29T07:30:00"/>
    <b v="0"/>
  </r>
  <r>
    <s v="November 30, 2022 at 03:50PM"/>
    <s v="November 30"/>
    <s v="2022"/>
    <x v="374"/>
    <x v="10"/>
    <s v="30"/>
    <d v="2022-11-30T00:00:00"/>
    <d v="2022-11-30T15:50:00"/>
    <b v="0"/>
  </r>
  <r>
    <s v="December 01, 2022 at 06:32AM"/>
    <s v="December 01"/>
    <s v="2022"/>
    <x v="975"/>
    <x v="11"/>
    <s v="01"/>
    <d v="2022-12-01T00:00:00"/>
    <d v="2022-12-01T06:32:00"/>
    <b v="0"/>
  </r>
  <r>
    <s v="December 01, 2022 at 04:18PM"/>
    <s v="December 01"/>
    <s v="2022"/>
    <x v="674"/>
    <x v="11"/>
    <s v="01"/>
    <d v="2022-12-01T00:00:00"/>
    <d v="2022-12-01T16:18:00"/>
    <b v="0"/>
  </r>
  <r>
    <s v="December 02, 2022 at 10:06AM"/>
    <s v="December 02"/>
    <s v="2022"/>
    <x v="677"/>
    <x v="11"/>
    <s v="02"/>
    <d v="2022-12-02T00:00:00"/>
    <d v="2022-12-02T10:06:00"/>
    <b v="0"/>
  </r>
  <r>
    <s v="December 02, 2022 at 03:07PM"/>
    <s v="December 02"/>
    <s v="2022"/>
    <x v="566"/>
    <x v="11"/>
    <s v="02"/>
    <d v="2022-12-02T00:00:00"/>
    <d v="2022-12-02T15:07:00"/>
    <b v="0"/>
  </r>
  <r>
    <s v="December 02, 2022 at 07:03PM"/>
    <s v="December 02"/>
    <s v="2022"/>
    <x v="908"/>
    <x v="11"/>
    <s v="02"/>
    <d v="2022-12-02T00:00:00"/>
    <d v="2022-12-02T19:03:00"/>
    <b v="0"/>
  </r>
  <r>
    <s v="December 03, 2022 at 10:51AM"/>
    <s v="December 03"/>
    <s v="2022"/>
    <x v="425"/>
    <x v="11"/>
    <s v="03"/>
    <d v="2022-12-03T00:00:00"/>
    <d v="2022-12-03T10:51:00"/>
    <b v="0"/>
  </r>
  <r>
    <s v="December 04, 2022 at 06:37AM"/>
    <s v="December 04"/>
    <s v="2022"/>
    <x v="978"/>
    <x v="11"/>
    <s v="04"/>
    <d v="2022-12-04T00:00:00"/>
    <d v="2022-12-04T06:37:00"/>
    <b v="0"/>
  </r>
  <r>
    <s v="December 04, 2022 at 01:11PM"/>
    <s v="December 04"/>
    <s v="2022"/>
    <x v="103"/>
    <x v="11"/>
    <s v="04"/>
    <d v="2022-12-04T00:00:00"/>
    <d v="2022-12-04T13:11:00"/>
    <b v="0"/>
  </r>
  <r>
    <s v="December 04, 2022 at 01:27PM"/>
    <s v="December 04"/>
    <s v="2022"/>
    <x v="37"/>
    <x v="11"/>
    <s v="04"/>
    <d v="2022-12-04T00:00:00"/>
    <d v="2022-12-04T13:27:00"/>
    <b v="0"/>
  </r>
  <r>
    <s v="December 05, 2022 at 03:27PM"/>
    <s v="December 05"/>
    <s v="2022"/>
    <x v="969"/>
    <x v="11"/>
    <s v="05"/>
    <d v="2022-12-05T00:00:00"/>
    <d v="2022-12-05T15:27:00"/>
    <b v="0"/>
  </r>
  <r>
    <s v="December 06, 2022 at 12:30PM"/>
    <s v="December 06"/>
    <s v="2022"/>
    <x v="158"/>
    <x v="11"/>
    <s v="06"/>
    <d v="2022-12-06T00:00:00"/>
    <d v="2022-12-06T12:30:00"/>
    <b v="0"/>
  </r>
  <r>
    <s v="December 06, 2022 at 07:52PM"/>
    <s v="December 06"/>
    <s v="2022"/>
    <x v="540"/>
    <x v="11"/>
    <s v="06"/>
    <d v="2022-12-06T00:00:00"/>
    <d v="2022-12-06T19:52:00"/>
    <b v="0"/>
  </r>
  <r>
    <s v="December 07, 2022 at 08:51AM"/>
    <s v="December 07"/>
    <s v="2022"/>
    <x v="409"/>
    <x v="11"/>
    <s v="07"/>
    <d v="2022-12-07T00:00:00"/>
    <d v="2022-12-07T08:51:00"/>
    <b v="0"/>
  </r>
  <r>
    <s v="December 07, 2022 at 09:33AM"/>
    <s v="December 07"/>
    <s v="2022"/>
    <x v="719"/>
    <x v="11"/>
    <s v="07"/>
    <d v="2022-12-07T00:00:00"/>
    <d v="2022-12-07T09:33:00"/>
    <b v="0"/>
  </r>
  <r>
    <s v="December 08, 2022 at 09:28AM"/>
    <s v="December 08"/>
    <s v="2022"/>
    <x v="206"/>
    <x v="11"/>
    <s v="08"/>
    <d v="2022-12-08T00:00:00"/>
    <d v="2022-12-08T09:28:00"/>
    <b v="0"/>
  </r>
  <r>
    <s v="December 08, 2022 at 12:14PM"/>
    <s v="December 08"/>
    <s v="2022"/>
    <x v="336"/>
    <x v="11"/>
    <s v="08"/>
    <d v="2022-12-08T00:00:00"/>
    <d v="2022-12-08T12:14:00"/>
    <b v="0"/>
  </r>
  <r>
    <s v="December 08, 2022 at 06:27PM"/>
    <s v="December 08"/>
    <s v="2022"/>
    <x v="230"/>
    <x v="11"/>
    <s v="08"/>
    <d v="2022-12-08T00:00:00"/>
    <d v="2022-12-08T18:27:00"/>
    <b v="0"/>
  </r>
  <r>
    <s v="December 09, 2022 at 06:30AM"/>
    <s v="December 09"/>
    <s v="2022"/>
    <x v="805"/>
    <x v="11"/>
    <s v="09"/>
    <d v="2022-12-09T00:00:00"/>
    <d v="2022-12-09T06:30:00"/>
    <b v="0"/>
  </r>
  <r>
    <s v="December 10, 2022 at 07:46AM"/>
    <s v="December 10"/>
    <s v="2022"/>
    <x v="781"/>
    <x v="11"/>
    <s v="10"/>
    <d v="2022-12-10T00:00:00"/>
    <d v="2022-12-10T07:46:00"/>
    <b v="0"/>
  </r>
  <r>
    <s v="December 10, 2022 at 03:45PM"/>
    <s v="December 10"/>
    <s v="2022"/>
    <x v="688"/>
    <x v="11"/>
    <s v="10"/>
    <d v="2022-12-10T00:00:00"/>
    <d v="2022-12-10T15:45:00"/>
    <b v="0"/>
  </r>
  <r>
    <s v="December 11, 2022 at 12:57PM"/>
    <s v="December 11"/>
    <s v="2022"/>
    <x v="528"/>
    <x v="11"/>
    <s v="11"/>
    <d v="2022-12-11T00:00:00"/>
    <d v="2022-12-11T12:57:00"/>
    <b v="0"/>
  </r>
  <r>
    <s v="December 11, 2022 at 04:38PM"/>
    <s v="December 11"/>
    <s v="2022"/>
    <x v="1050"/>
    <x v="11"/>
    <s v="11"/>
    <d v="2022-12-11T00:00:00"/>
    <d v="2022-12-11T16:38:00"/>
    <b v="0"/>
  </r>
  <r>
    <s v="December 11, 2022 at 04:45PM"/>
    <s v="December 11"/>
    <s v="2022"/>
    <x v="556"/>
    <x v="11"/>
    <s v="11"/>
    <d v="2022-12-11T00:00:00"/>
    <d v="2022-12-11T16:45:00"/>
    <b v="0"/>
  </r>
  <r>
    <s v="December 11, 2022 at 09:09PM"/>
    <s v="December 11"/>
    <s v="2022"/>
    <x v="1042"/>
    <x v="11"/>
    <s v="11"/>
    <d v="2022-12-11T00:00:00"/>
    <d v="2022-12-11T21:09:00"/>
    <b v="0"/>
  </r>
  <r>
    <s v="December 12, 2022 at 02:03PM"/>
    <s v="December 12"/>
    <s v="2022"/>
    <x v="591"/>
    <x v="11"/>
    <s v="12"/>
    <d v="2022-12-12T00:00:00"/>
    <d v="2022-12-12T14:03:00"/>
    <b v="0"/>
  </r>
  <r>
    <s v="December 13, 2022 at 07:06AM"/>
    <s v="December 13"/>
    <s v="2022"/>
    <x v="705"/>
    <x v="11"/>
    <s v="13"/>
    <d v="2022-12-13T00:00:00"/>
    <d v="2022-12-13T07:06:00"/>
    <b v="0"/>
  </r>
  <r>
    <s v="December 13, 2022 at 10:16AM"/>
    <s v="December 13"/>
    <s v="2022"/>
    <x v="367"/>
    <x v="11"/>
    <s v="13"/>
    <d v="2022-12-13T00:00:00"/>
    <d v="2022-12-13T10:16:00"/>
    <b v="0"/>
  </r>
  <r>
    <s v="December 13, 2022 at 08:19PM"/>
    <s v="December 13"/>
    <s v="2022"/>
    <x v="396"/>
    <x v="11"/>
    <s v="13"/>
    <d v="2022-12-13T00:00:00"/>
    <d v="2022-12-13T20:19:00"/>
    <b v="0"/>
  </r>
  <r>
    <s v="December 14, 2022 at 06:54AM"/>
    <s v="December 14"/>
    <s v="2022"/>
    <x v="842"/>
    <x v="11"/>
    <s v="14"/>
    <d v="2022-12-14T00:00:00"/>
    <d v="2022-12-14T06:54:00"/>
    <b v="0"/>
  </r>
  <r>
    <s v="December 14, 2022 at 08:09PM"/>
    <s v="December 14"/>
    <s v="2022"/>
    <x v="188"/>
    <x v="11"/>
    <s v="14"/>
    <d v="2022-12-14T00:00:00"/>
    <d v="2022-12-14T20:09:00"/>
    <b v="0"/>
  </r>
  <r>
    <s v="December 15, 2022 at 08:08AM"/>
    <s v="December 15"/>
    <s v="2022"/>
    <x v="769"/>
    <x v="11"/>
    <s v="15"/>
    <d v="2022-12-15T00:00:00"/>
    <d v="2022-12-15T08:08:00"/>
    <b v="0"/>
  </r>
  <r>
    <s v="December 15, 2022 at 08:16AM"/>
    <s v="December 15"/>
    <s v="2022"/>
    <x v="752"/>
    <x v="11"/>
    <s v="15"/>
    <d v="2022-12-15T00:00:00"/>
    <d v="2022-12-15T08:16:00"/>
    <b v="0"/>
  </r>
  <r>
    <s v="December 15, 2022 at 09:03AM"/>
    <s v="December 15"/>
    <s v="2022"/>
    <x v="306"/>
    <x v="11"/>
    <s v="15"/>
    <d v="2022-12-15T00:00:00"/>
    <d v="2022-12-15T09:03:00"/>
    <b v="0"/>
  </r>
  <r>
    <s v="December 15, 2022 at 07:23PM"/>
    <s v="December 15"/>
    <s v="2022"/>
    <x v="457"/>
    <x v="11"/>
    <s v="15"/>
    <d v="2022-12-15T00:00:00"/>
    <d v="2022-12-15T19:23:00"/>
    <b v="0"/>
  </r>
  <r>
    <s v="December 16, 2022 at 08:06AM"/>
    <s v="December 16"/>
    <s v="2022"/>
    <x v="77"/>
    <x v="11"/>
    <s v="16"/>
    <d v="2022-12-16T00:00:00"/>
    <d v="2022-12-16T08:06:00"/>
    <b v="0"/>
  </r>
  <r>
    <s v="December 16, 2022 at 06:11PM"/>
    <s v="December 16"/>
    <s v="2022"/>
    <x v="735"/>
    <x v="11"/>
    <s v="16"/>
    <d v="2022-12-16T00:00:00"/>
    <d v="2022-12-16T18:11:00"/>
    <b v="0"/>
  </r>
  <r>
    <s v="December 18, 2022 at 12:08PM"/>
    <s v="December 18"/>
    <s v="2022"/>
    <x v="838"/>
    <x v="11"/>
    <s v="18"/>
    <d v="2022-12-18T00:00:00"/>
    <d v="2022-12-18T12:08:00"/>
    <b v="0"/>
  </r>
  <r>
    <s v="December 18, 2022 at 01:15PM"/>
    <s v="December 18"/>
    <s v="2022"/>
    <x v="550"/>
    <x v="11"/>
    <s v="18"/>
    <d v="2022-12-18T00:00:00"/>
    <d v="2022-12-18T13:15:00"/>
    <b v="0"/>
  </r>
  <r>
    <s v="December 19, 2022 at 08:54AM"/>
    <s v="December 19"/>
    <s v="2022"/>
    <x v="727"/>
    <x v="11"/>
    <s v="19"/>
    <d v="2022-12-19T00:00:00"/>
    <d v="2022-12-19T08:54:00"/>
    <b v="0"/>
  </r>
  <r>
    <s v="December 19, 2022 at 12:58PM"/>
    <s v="December 19"/>
    <s v="2022"/>
    <x v="543"/>
    <x v="11"/>
    <s v="19"/>
    <d v="2022-12-19T00:00:00"/>
    <d v="2022-12-19T12:58:00"/>
    <b v="0"/>
  </r>
  <r>
    <s v="December 19, 2022 at 01:25PM"/>
    <s v="December 19"/>
    <s v="2022"/>
    <x v="62"/>
    <x v="11"/>
    <s v="19"/>
    <d v="2022-12-19T00:00:00"/>
    <d v="2022-12-19T13:25:00"/>
    <b v="0"/>
  </r>
  <r>
    <s v="December 20, 2022 at 07:17AM"/>
    <s v="December 20"/>
    <s v="2022"/>
    <x v="974"/>
    <x v="11"/>
    <s v="20"/>
    <d v="2022-12-20T00:00:00"/>
    <d v="2022-12-20T07:17:00"/>
    <b v="0"/>
  </r>
  <r>
    <s v="December 21, 2022 at 07:09AM"/>
    <s v="December 21"/>
    <s v="2022"/>
    <x v="777"/>
    <x v="11"/>
    <s v="21"/>
    <d v="2022-12-21T00:00:00"/>
    <d v="2022-12-21T07:09:00"/>
    <b v="0"/>
  </r>
  <r>
    <s v="December 21, 2022 at 02:40PM"/>
    <s v="December 21"/>
    <s v="2022"/>
    <x v="698"/>
    <x v="11"/>
    <s v="21"/>
    <d v="2022-12-21T00:00:00"/>
    <d v="2022-12-21T14:40:00"/>
    <b v="0"/>
  </r>
  <r>
    <s v="December 21, 2022 at 05:38PM"/>
    <s v="December 21"/>
    <s v="2022"/>
    <x v="128"/>
    <x v="11"/>
    <s v="21"/>
    <d v="2022-12-21T00:00:00"/>
    <d v="2022-12-21T17:38:00"/>
    <b v="0"/>
  </r>
  <r>
    <s v="December 21, 2022 at 06:43PM"/>
    <s v="December 21"/>
    <s v="2022"/>
    <x v="750"/>
    <x v="11"/>
    <s v="21"/>
    <d v="2022-12-21T00:00:00"/>
    <d v="2022-12-21T18:43:00"/>
    <b v="0"/>
  </r>
  <r>
    <s v="December 22, 2022 at 08:17AM"/>
    <s v="December 22"/>
    <s v="2022"/>
    <x v="644"/>
    <x v="11"/>
    <s v="22"/>
    <d v="2022-12-22T00:00:00"/>
    <d v="2022-12-22T08:17:00"/>
    <b v="0"/>
  </r>
  <r>
    <s v="December 22, 2022 at 08:37AM"/>
    <s v="December 22"/>
    <s v="2022"/>
    <x v="889"/>
    <x v="11"/>
    <s v="22"/>
    <d v="2022-12-22T00:00:00"/>
    <d v="2022-12-22T08:37:00"/>
    <b v="0"/>
  </r>
  <r>
    <s v="December 22, 2022 at 09:26AM"/>
    <s v="December 22"/>
    <s v="2022"/>
    <x v="513"/>
    <x v="11"/>
    <s v="22"/>
    <d v="2022-12-22T00:00:00"/>
    <d v="2022-12-22T09:26:00"/>
    <b v="0"/>
  </r>
  <r>
    <s v="December 22, 2022 at 07:42PM"/>
    <s v="December 22"/>
    <s v="2022"/>
    <x v="1030"/>
    <x v="11"/>
    <s v="22"/>
    <d v="2022-12-22T00:00:00"/>
    <d v="2022-12-22T19:42:00"/>
    <b v="0"/>
  </r>
  <r>
    <s v="December 23, 2022 at 09:36AM"/>
    <s v="December 23"/>
    <s v="2022"/>
    <x v="66"/>
    <x v="11"/>
    <s v="23"/>
    <d v="2022-12-23T00:00:00"/>
    <d v="2022-12-23T09:36:00"/>
    <b v="0"/>
  </r>
  <r>
    <s v="December 23, 2022 at 11:08AM"/>
    <s v="December 23"/>
    <s v="2022"/>
    <x v="292"/>
    <x v="11"/>
    <s v="23"/>
    <d v="2022-12-23T00:00:00"/>
    <d v="2022-12-23T11:08:00"/>
    <b v="0"/>
  </r>
  <r>
    <s v="December 23, 2022 at 04:51PM"/>
    <s v="December 23"/>
    <s v="2022"/>
    <x v="49"/>
    <x v="11"/>
    <s v="23"/>
    <d v="2022-12-23T00:00:00"/>
    <d v="2022-12-23T16:51:00"/>
    <b v="0"/>
  </r>
  <r>
    <s v="December 23, 2022 at 06:20PM"/>
    <s v="December 23"/>
    <s v="2022"/>
    <x v="866"/>
    <x v="11"/>
    <s v="23"/>
    <d v="2022-12-23T00:00:00"/>
    <d v="2022-12-23T18:20:00"/>
    <b v="0"/>
  </r>
  <r>
    <s v="December 24, 2022 at 07:24AM"/>
    <s v="December 24"/>
    <s v="2022"/>
    <x v="583"/>
    <x v="11"/>
    <s v="24"/>
    <d v="2022-12-24T00:00:00"/>
    <d v="2022-12-24T07:24:00"/>
    <b v="0"/>
  </r>
  <r>
    <s v="December 24, 2022 at 09:31AM"/>
    <s v="December 24"/>
    <s v="2022"/>
    <x v="716"/>
    <x v="11"/>
    <s v="24"/>
    <d v="2022-12-24T00:00:00"/>
    <d v="2022-12-24T09:31:00"/>
    <b v="0"/>
  </r>
  <r>
    <s v="December 25, 2022 at 07:50PM"/>
    <s v="December 25"/>
    <s v="2022"/>
    <x v="606"/>
    <x v="11"/>
    <s v="25"/>
    <d v="2022-12-25T00:00:00"/>
    <d v="2022-12-25T19:50:00"/>
    <b v="0"/>
  </r>
  <r>
    <s v="December 26, 2022 at 09:02AM"/>
    <s v="December 26"/>
    <s v="2022"/>
    <x v="401"/>
    <x v="11"/>
    <s v="26"/>
    <d v="2022-12-26T00:00:00"/>
    <d v="2022-12-26T09:02:00"/>
    <b v="0"/>
  </r>
  <r>
    <s v="December 26, 2022 at 12:41PM"/>
    <s v="December 26"/>
    <s v="2022"/>
    <x v="1"/>
    <x v="11"/>
    <s v="26"/>
    <d v="2022-12-26T00:00:00"/>
    <d v="2022-12-26T12:41:00"/>
    <b v="0"/>
  </r>
  <r>
    <s v="December 26, 2022 at 05:22PM"/>
    <s v="December 26"/>
    <s v="2022"/>
    <x v="126"/>
    <x v="11"/>
    <s v="26"/>
    <d v="2022-12-26T00:00:00"/>
    <d v="2022-12-26T17:22:00"/>
    <b v="0"/>
  </r>
  <r>
    <s v="December 28, 2022 at 08:46AM"/>
    <s v="December 28"/>
    <s v="2022"/>
    <x v="58"/>
    <x v="11"/>
    <s v="28"/>
    <d v="2022-12-28T00:00:00"/>
    <d v="2022-12-28T08:46:00"/>
    <b v="1"/>
  </r>
  <r>
    <s v="December 28, 2022 at 08:47AM"/>
    <s v="December 28"/>
    <s v="2022"/>
    <x v="723"/>
    <x v="11"/>
    <s v="28"/>
    <d v="2022-12-28T00:00:00"/>
    <d v="2022-12-28T08:47:00"/>
    <b v="1"/>
  </r>
  <r>
    <s v="December 28, 2022 at 12:59PM"/>
    <s v="December 28"/>
    <s v="2022"/>
    <x v="503"/>
    <x v="11"/>
    <s v="28"/>
    <d v="2022-12-28T00:00:00"/>
    <d v="2022-12-28T12:59:00"/>
    <b v="0"/>
  </r>
  <r>
    <s v="December 28, 2022 at 01:39PM"/>
    <s v="December 28"/>
    <s v="2022"/>
    <x v="647"/>
    <x v="11"/>
    <s v="28"/>
    <d v="2022-12-28T00:00:00"/>
    <d v="2022-12-28T13:39:00"/>
    <b v="0"/>
  </r>
  <r>
    <s v="December 29, 2022 at 02:27PM"/>
    <s v="December 29"/>
    <s v="2022"/>
    <x v="287"/>
    <x v="11"/>
    <s v="29"/>
    <d v="2022-12-29T00:00:00"/>
    <d v="2022-12-29T14:27:00"/>
    <b v="0"/>
  </r>
  <r>
    <s v="December 30, 2022 at 08:06AM"/>
    <s v="December 30"/>
    <s v="2022"/>
    <x v="77"/>
    <x v="11"/>
    <s v="30"/>
    <d v="2022-12-30T00:00:00"/>
    <d v="2022-12-30T08:06:00"/>
    <b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61">
  <r>
    <x v="0"/>
    <s v="January 01"/>
    <x v="0"/>
    <s v="02:12PM"/>
    <n v="1"/>
    <s v="01"/>
    <d v="2017-01-01T00:00:00"/>
    <x v="0"/>
    <b v="0"/>
  </r>
  <r>
    <x v="1"/>
    <s v="January 02"/>
    <x v="0"/>
    <s v="12:41PM"/>
    <n v="1"/>
    <s v="02"/>
    <d v="2017-01-02T00:00:00"/>
    <x v="1"/>
    <b v="0"/>
  </r>
  <r>
    <x v="2"/>
    <s v="January 02"/>
    <x v="0"/>
    <s v="06:40PM"/>
    <n v="1"/>
    <s v="02"/>
    <d v="2017-01-02T00:00:00"/>
    <x v="2"/>
    <b v="0"/>
  </r>
  <r>
    <x v="3"/>
    <s v="January 02"/>
    <x v="0"/>
    <s v="08:52PM"/>
    <n v="1"/>
    <s v="02"/>
    <d v="2017-01-02T00:00:00"/>
    <x v="3"/>
    <b v="0"/>
  </r>
  <r>
    <x v="4"/>
    <s v="January 04"/>
    <x v="0"/>
    <s v="07:36PM"/>
    <n v="1"/>
    <s v="04"/>
    <d v="2017-01-04T00:00:00"/>
    <x v="4"/>
    <b v="0"/>
  </r>
  <r>
    <x v="5"/>
    <s v="January 05"/>
    <x v="0"/>
    <s v="08:31AM"/>
    <n v="1"/>
    <s v="05"/>
    <d v="2017-01-05T00:00:00"/>
    <x v="5"/>
    <b v="0"/>
  </r>
  <r>
    <x v="6"/>
    <s v="January 05"/>
    <x v="0"/>
    <s v="11:12AM"/>
    <n v="1"/>
    <s v="05"/>
    <d v="2017-01-05T00:00:00"/>
    <x v="6"/>
    <b v="0"/>
  </r>
  <r>
    <x v="7"/>
    <s v="January 05"/>
    <x v="0"/>
    <s v="02:01PM"/>
    <n v="1"/>
    <s v="05"/>
    <d v="2017-01-05T00:00:00"/>
    <x v="7"/>
    <b v="1"/>
  </r>
  <r>
    <x v="8"/>
    <s v="January 05"/>
    <x v="0"/>
    <s v="02:02PM"/>
    <n v="1"/>
    <s v="05"/>
    <d v="2017-01-05T00:00:00"/>
    <x v="8"/>
    <b v="1"/>
  </r>
  <r>
    <x v="9"/>
    <s v="January 05"/>
    <x v="0"/>
    <s v="02:04PM"/>
    <n v="1"/>
    <s v="05"/>
    <d v="2017-01-05T00:00:00"/>
    <x v="9"/>
    <b v="1"/>
  </r>
  <r>
    <x v="10"/>
    <s v="January 05"/>
    <x v="0"/>
    <s v="02:05PM"/>
    <n v="1"/>
    <s v="05"/>
    <d v="2017-01-05T00:00:00"/>
    <x v="10"/>
    <b v="1"/>
  </r>
  <r>
    <x v="11"/>
    <s v="January 05"/>
    <x v="0"/>
    <s v="02:06PM"/>
    <n v="1"/>
    <s v="05"/>
    <d v="2017-01-05T00:00:00"/>
    <x v="11"/>
    <b v="1"/>
  </r>
  <r>
    <x v="12"/>
    <s v="January 05"/>
    <x v="0"/>
    <s v="10:15PM"/>
    <n v="1"/>
    <s v="05"/>
    <d v="2017-01-05T00:00:00"/>
    <x v="12"/>
    <b v="0"/>
  </r>
  <r>
    <x v="13"/>
    <s v="January 06"/>
    <x v="0"/>
    <s v="10:41AM"/>
    <n v="1"/>
    <s v="06"/>
    <d v="2017-01-06T00:00:00"/>
    <x v="13"/>
    <b v="1"/>
  </r>
  <r>
    <x v="14"/>
    <s v="January 06"/>
    <x v="0"/>
    <s v="10:42AM"/>
    <n v="1"/>
    <s v="06"/>
    <d v="2017-01-06T00:00:00"/>
    <x v="14"/>
    <b v="1"/>
  </r>
  <r>
    <x v="15"/>
    <s v="January 06"/>
    <x v="0"/>
    <s v="05:51PM"/>
    <n v="1"/>
    <s v="06"/>
    <d v="2017-01-06T00:00:00"/>
    <x v="15"/>
    <b v="0"/>
  </r>
  <r>
    <x v="16"/>
    <s v="January 07"/>
    <x v="0"/>
    <s v="01:32PM"/>
    <n v="1"/>
    <s v="07"/>
    <d v="2017-01-07T00:00:00"/>
    <x v="16"/>
    <b v="0"/>
  </r>
  <r>
    <x v="17"/>
    <s v="January 08"/>
    <x v="0"/>
    <s v="12:32PM"/>
    <n v="1"/>
    <s v="08"/>
    <d v="2017-01-08T00:00:00"/>
    <x v="17"/>
    <b v="0"/>
  </r>
  <r>
    <x v="18"/>
    <s v="January 08"/>
    <x v="0"/>
    <s v="05:29PM"/>
    <n v="1"/>
    <s v="08"/>
    <d v="2017-01-08T00:00:00"/>
    <x v="18"/>
    <b v="0"/>
  </r>
  <r>
    <x v="19"/>
    <s v="January 09"/>
    <x v="0"/>
    <s v="02:48PM"/>
    <n v="1"/>
    <s v="09"/>
    <d v="2017-01-09T00:00:00"/>
    <x v="19"/>
    <b v="0"/>
  </r>
  <r>
    <x v="20"/>
    <s v="January 09"/>
    <x v="0"/>
    <s v="06:57PM"/>
    <n v="1"/>
    <s v="09"/>
    <d v="2017-01-09T00:00:00"/>
    <x v="20"/>
    <b v="0"/>
  </r>
  <r>
    <x v="21"/>
    <s v="January 10"/>
    <x v="0"/>
    <s v="01:34PM"/>
    <n v="1"/>
    <s v="10"/>
    <d v="2017-01-10T00:00:00"/>
    <x v="21"/>
    <b v="1"/>
  </r>
  <r>
    <x v="22"/>
    <s v="January 10"/>
    <x v="0"/>
    <s v="01:35PM"/>
    <n v="1"/>
    <s v="10"/>
    <d v="2017-01-10T00:00:00"/>
    <x v="22"/>
    <b v="1"/>
  </r>
  <r>
    <x v="23"/>
    <s v="January 10"/>
    <x v="0"/>
    <s v="04:23PM"/>
    <n v="1"/>
    <s v="10"/>
    <d v="2017-01-10T00:00:00"/>
    <x v="23"/>
    <b v="0"/>
  </r>
  <r>
    <x v="24"/>
    <s v="January 11"/>
    <x v="0"/>
    <s v="10:53AM"/>
    <n v="1"/>
    <s v="11"/>
    <d v="2017-01-11T00:00:00"/>
    <x v="24"/>
    <b v="0"/>
  </r>
  <r>
    <x v="25"/>
    <s v="January 11"/>
    <x v="0"/>
    <s v="03:48PM"/>
    <n v="1"/>
    <s v="11"/>
    <d v="2017-01-11T00:00:00"/>
    <x v="25"/>
    <b v="0"/>
  </r>
  <r>
    <x v="26"/>
    <s v="January 12"/>
    <x v="0"/>
    <s v="04:31PM"/>
    <n v="1"/>
    <s v="12"/>
    <d v="2017-01-12T00:00:00"/>
    <x v="26"/>
    <b v="0"/>
  </r>
  <r>
    <x v="27"/>
    <s v="January 12"/>
    <x v="0"/>
    <s v="07:19PM"/>
    <n v="1"/>
    <s v="12"/>
    <d v="2017-01-12T00:00:00"/>
    <x v="27"/>
    <b v="0"/>
  </r>
  <r>
    <x v="28"/>
    <s v="January 12"/>
    <x v="0"/>
    <s v="07:29PM"/>
    <n v="1"/>
    <s v="12"/>
    <d v="2017-01-12T00:00:00"/>
    <x v="28"/>
    <b v="0"/>
  </r>
  <r>
    <x v="29"/>
    <s v="January 14"/>
    <x v="0"/>
    <s v="12:49PM"/>
    <n v="1"/>
    <s v="14"/>
    <d v="2017-01-14T00:00:00"/>
    <x v="29"/>
    <b v="0"/>
  </r>
  <r>
    <x v="30"/>
    <s v="January 14"/>
    <x v="0"/>
    <s v="01:21PM"/>
    <n v="1"/>
    <s v="14"/>
    <d v="2017-01-14T00:00:00"/>
    <x v="30"/>
    <b v="0"/>
  </r>
  <r>
    <x v="31"/>
    <s v="January 15"/>
    <x v="0"/>
    <s v="05:51PM"/>
    <n v="1"/>
    <s v="15"/>
    <d v="2017-01-15T00:00:00"/>
    <x v="31"/>
    <b v="0"/>
  </r>
  <r>
    <x v="32"/>
    <s v="January 16"/>
    <x v="0"/>
    <s v="10:13AM"/>
    <n v="1"/>
    <s v="16"/>
    <d v="2017-01-16T00:00:00"/>
    <x v="32"/>
    <b v="0"/>
  </r>
  <r>
    <x v="33"/>
    <s v="January 16"/>
    <x v="0"/>
    <s v="02:20PM"/>
    <n v="1"/>
    <s v="16"/>
    <d v="2017-01-16T00:00:00"/>
    <x v="33"/>
    <b v="0"/>
  </r>
  <r>
    <x v="34"/>
    <s v="January 17"/>
    <x v="0"/>
    <s v="12:29PM"/>
    <n v="1"/>
    <s v="17"/>
    <d v="2017-01-17T00:00:00"/>
    <x v="34"/>
    <b v="0"/>
  </r>
  <r>
    <x v="35"/>
    <s v="January 17"/>
    <x v="0"/>
    <s v="04:02PM"/>
    <n v="1"/>
    <s v="17"/>
    <d v="2017-01-17T00:00:00"/>
    <x v="35"/>
    <b v="0"/>
  </r>
  <r>
    <x v="36"/>
    <s v="January 17"/>
    <x v="0"/>
    <s v="05:10PM"/>
    <n v="1"/>
    <s v="17"/>
    <d v="2017-01-17T00:00:00"/>
    <x v="36"/>
    <b v="1"/>
  </r>
  <r>
    <x v="37"/>
    <s v="January 17"/>
    <x v="0"/>
    <s v="05:11PM"/>
    <n v="1"/>
    <s v="17"/>
    <d v="2017-01-17T00:00:00"/>
    <x v="37"/>
    <b v="1"/>
  </r>
  <r>
    <x v="38"/>
    <s v="January 18"/>
    <x v="0"/>
    <s v="01:27PM"/>
    <n v="1"/>
    <s v="18"/>
    <d v="2017-01-18T00:00:00"/>
    <x v="38"/>
    <b v="0"/>
  </r>
  <r>
    <x v="39"/>
    <s v="January 19"/>
    <x v="0"/>
    <s v="04:22PM"/>
    <n v="1"/>
    <s v="19"/>
    <d v="2017-01-19T00:00:00"/>
    <x v="39"/>
    <b v="0"/>
  </r>
  <r>
    <x v="40"/>
    <s v="January 19"/>
    <x v="0"/>
    <s v="05:28PM"/>
    <n v="1"/>
    <s v="19"/>
    <d v="2017-01-19T00:00:00"/>
    <x v="40"/>
    <b v="0"/>
  </r>
  <r>
    <x v="41"/>
    <s v="January 19"/>
    <x v="0"/>
    <s v="05:59PM"/>
    <n v="1"/>
    <s v="19"/>
    <d v="2017-01-19T00:00:00"/>
    <x v="41"/>
    <b v="0"/>
  </r>
  <r>
    <x v="42"/>
    <s v="January 19"/>
    <x v="0"/>
    <s v="06:42PM"/>
    <n v="1"/>
    <s v="19"/>
    <d v="2017-01-19T00:00:00"/>
    <x v="42"/>
    <b v="0"/>
  </r>
  <r>
    <x v="43"/>
    <s v="January 19"/>
    <x v="0"/>
    <s v="07:29PM"/>
    <n v="1"/>
    <s v="19"/>
    <d v="2017-01-19T00:00:00"/>
    <x v="43"/>
    <b v="0"/>
  </r>
  <r>
    <x v="44"/>
    <s v="January 20"/>
    <x v="0"/>
    <s v="10:02AM"/>
    <n v="1"/>
    <s v="20"/>
    <d v="2017-01-20T00:00:00"/>
    <x v="44"/>
    <b v="0"/>
  </r>
  <r>
    <x v="45"/>
    <s v="January 20"/>
    <x v="0"/>
    <s v="10:20AM"/>
    <n v="1"/>
    <s v="20"/>
    <d v="2017-01-20T00:00:00"/>
    <x v="45"/>
    <b v="0"/>
  </r>
  <r>
    <x v="46"/>
    <s v="January 20"/>
    <x v="0"/>
    <s v="11:51AM"/>
    <n v="1"/>
    <s v="20"/>
    <d v="2017-01-20T00:00:00"/>
    <x v="46"/>
    <b v="0"/>
  </r>
  <r>
    <x v="47"/>
    <s v="January 20"/>
    <x v="0"/>
    <s v="12:36PM"/>
    <n v="1"/>
    <s v="20"/>
    <d v="2017-01-20T00:00:00"/>
    <x v="47"/>
    <b v="0"/>
  </r>
  <r>
    <x v="48"/>
    <s v="January 21"/>
    <x v="0"/>
    <s v="07:52AM"/>
    <n v="1"/>
    <s v="21"/>
    <d v="2017-01-21T00:00:00"/>
    <x v="48"/>
    <b v="0"/>
  </r>
  <r>
    <x v="49"/>
    <s v="January 21"/>
    <x v="0"/>
    <s v="11:53AM"/>
    <n v="1"/>
    <s v="21"/>
    <d v="2017-01-21T00:00:00"/>
    <x v="49"/>
    <b v="1"/>
  </r>
  <r>
    <x v="50"/>
    <s v="January 21"/>
    <x v="0"/>
    <s v="11:54AM"/>
    <n v="1"/>
    <s v="21"/>
    <d v="2017-01-21T00:00:00"/>
    <x v="50"/>
    <b v="1"/>
  </r>
  <r>
    <x v="51"/>
    <s v="January 23"/>
    <x v="0"/>
    <s v="04:51PM"/>
    <n v="1"/>
    <s v="23"/>
    <d v="2017-01-23T00:00:00"/>
    <x v="51"/>
    <b v="0"/>
  </r>
  <r>
    <x v="52"/>
    <s v="January 23"/>
    <x v="0"/>
    <s v="07:17PM"/>
    <n v="1"/>
    <s v="23"/>
    <d v="2017-01-23T00:00:00"/>
    <x v="52"/>
    <b v="0"/>
  </r>
  <r>
    <x v="53"/>
    <s v="January 23"/>
    <x v="0"/>
    <s v="09:32PM"/>
    <n v="1"/>
    <s v="23"/>
    <d v="2017-01-23T00:00:00"/>
    <x v="53"/>
    <b v="0"/>
  </r>
  <r>
    <x v="54"/>
    <s v="January 23"/>
    <x v="0"/>
    <s v="09:40PM"/>
    <n v="1"/>
    <s v="23"/>
    <d v="2017-01-23T00:00:00"/>
    <x v="54"/>
    <b v="0"/>
  </r>
  <r>
    <x v="55"/>
    <s v="January 24"/>
    <x v="0"/>
    <s v="07:25AM"/>
    <n v="1"/>
    <s v="24"/>
    <d v="2017-01-24T00:00:00"/>
    <x v="55"/>
    <b v="0"/>
  </r>
  <r>
    <x v="56"/>
    <s v="January 24"/>
    <x v="0"/>
    <s v="12:49PM"/>
    <n v="1"/>
    <s v="24"/>
    <d v="2017-01-24T00:00:00"/>
    <x v="56"/>
    <b v="1"/>
  </r>
  <r>
    <x v="57"/>
    <s v="January 24"/>
    <x v="0"/>
    <s v="12:50PM"/>
    <n v="1"/>
    <s v="24"/>
    <d v="2017-01-24T00:00:00"/>
    <x v="57"/>
    <b v="1"/>
  </r>
  <r>
    <x v="58"/>
    <s v="January 25"/>
    <x v="0"/>
    <s v="09:46AM"/>
    <n v="1"/>
    <s v="25"/>
    <d v="2017-01-25T00:00:00"/>
    <x v="58"/>
    <b v="0"/>
  </r>
  <r>
    <x v="59"/>
    <s v="January 26"/>
    <x v="0"/>
    <s v="07:52AM"/>
    <n v="1"/>
    <s v="26"/>
    <d v="2017-01-26T00:00:00"/>
    <x v="59"/>
    <b v="1"/>
  </r>
  <r>
    <x v="60"/>
    <s v="January 26"/>
    <x v="0"/>
    <s v="07:53AM"/>
    <n v="1"/>
    <s v="26"/>
    <d v="2017-01-26T00:00:00"/>
    <x v="60"/>
    <b v="1"/>
  </r>
  <r>
    <x v="61"/>
    <s v="January 26"/>
    <x v="0"/>
    <s v="08:45AM"/>
    <n v="1"/>
    <s v="26"/>
    <d v="2017-01-26T00:00:00"/>
    <x v="61"/>
    <b v="1"/>
  </r>
  <r>
    <x v="62"/>
    <s v="January 26"/>
    <x v="0"/>
    <s v="08:46AM"/>
    <n v="1"/>
    <s v="26"/>
    <d v="2017-01-26T00:00:00"/>
    <x v="62"/>
    <b v="1"/>
  </r>
  <r>
    <x v="63"/>
    <s v="January 28"/>
    <x v="0"/>
    <s v="10:37AM"/>
    <n v="1"/>
    <s v="28"/>
    <d v="2017-01-28T00:00:00"/>
    <x v="63"/>
    <b v="0"/>
  </r>
  <r>
    <x v="64"/>
    <s v="January 28"/>
    <x v="0"/>
    <s v="04:47PM"/>
    <n v="1"/>
    <s v="28"/>
    <d v="2017-01-28T00:00:00"/>
    <x v="64"/>
    <b v="0"/>
  </r>
  <r>
    <x v="65"/>
    <s v="January 28"/>
    <x v="0"/>
    <s v="08:10PM"/>
    <n v="1"/>
    <s v="28"/>
    <d v="2017-01-28T00:00:00"/>
    <x v="65"/>
    <b v="0"/>
  </r>
  <r>
    <x v="66"/>
    <s v="January 30"/>
    <x v="0"/>
    <s v="01:25PM"/>
    <n v="1"/>
    <s v="30"/>
    <d v="2017-01-30T00:00:00"/>
    <x v="66"/>
    <b v="0"/>
  </r>
  <r>
    <x v="67"/>
    <s v="January 30"/>
    <x v="0"/>
    <s v="04:35PM"/>
    <n v="1"/>
    <s v="30"/>
    <d v="2017-01-30T00:00:00"/>
    <x v="67"/>
    <b v="0"/>
  </r>
  <r>
    <x v="68"/>
    <s v="January 30"/>
    <x v="0"/>
    <s v="05:24PM"/>
    <n v="1"/>
    <s v="30"/>
    <d v="2017-01-30T00:00:00"/>
    <x v="68"/>
    <b v="0"/>
  </r>
  <r>
    <x v="69"/>
    <s v="January 30"/>
    <x v="0"/>
    <s v="10:18PM"/>
    <n v="1"/>
    <s v="30"/>
    <d v="2017-01-30T00:00:00"/>
    <x v="69"/>
    <b v="0"/>
  </r>
  <r>
    <x v="70"/>
    <s v="January 31"/>
    <x v="0"/>
    <s v="09:36AM"/>
    <n v="1"/>
    <s v="31"/>
    <d v="2017-01-31T00:00:00"/>
    <x v="70"/>
    <b v="1"/>
  </r>
  <r>
    <x v="71"/>
    <s v="January 31"/>
    <x v="0"/>
    <s v="09:37AM"/>
    <n v="1"/>
    <s v="31"/>
    <d v="2017-01-31T00:00:00"/>
    <x v="71"/>
    <b v="1"/>
  </r>
  <r>
    <x v="72"/>
    <s v="February 01"/>
    <x v="0"/>
    <s v="08:31AM"/>
    <n v="2"/>
    <s v="01"/>
    <d v="2017-02-01T00:00:00"/>
    <x v="72"/>
    <b v="1"/>
  </r>
  <r>
    <x v="73"/>
    <s v="February 01"/>
    <x v="0"/>
    <s v="08:32AM"/>
    <n v="2"/>
    <s v="01"/>
    <d v="2017-02-01T00:00:00"/>
    <x v="73"/>
    <b v="1"/>
  </r>
  <r>
    <x v="74"/>
    <s v="February 01"/>
    <x v="0"/>
    <s v="08:33AM"/>
    <n v="2"/>
    <s v="01"/>
    <d v="2017-02-01T00:00:00"/>
    <x v="74"/>
    <b v="1"/>
  </r>
  <r>
    <x v="75"/>
    <s v="February 01"/>
    <x v="0"/>
    <s v="08:52AM"/>
    <n v="2"/>
    <s v="01"/>
    <d v="2017-02-01T00:00:00"/>
    <x v="75"/>
    <b v="0"/>
  </r>
  <r>
    <x v="76"/>
    <s v="February 01"/>
    <x v="0"/>
    <s v="09:20AM"/>
    <n v="2"/>
    <s v="01"/>
    <d v="2017-02-01T00:00:00"/>
    <x v="76"/>
    <b v="0"/>
  </r>
  <r>
    <x v="77"/>
    <s v="February 01"/>
    <x v="0"/>
    <s v="11:23AM"/>
    <n v="2"/>
    <s v="01"/>
    <d v="2017-02-01T00:00:00"/>
    <x v="77"/>
    <b v="1"/>
  </r>
  <r>
    <x v="78"/>
    <s v="February 01"/>
    <x v="0"/>
    <s v="11:24AM"/>
    <n v="2"/>
    <s v="01"/>
    <d v="2017-02-01T00:00:00"/>
    <x v="78"/>
    <b v="1"/>
  </r>
  <r>
    <x v="79"/>
    <s v="February 01"/>
    <x v="0"/>
    <s v="03:39PM"/>
    <n v="2"/>
    <s v="01"/>
    <d v="2017-02-01T00:00:00"/>
    <x v="79"/>
    <b v="0"/>
  </r>
  <r>
    <x v="80"/>
    <s v="February 01"/>
    <x v="0"/>
    <s v="04:42PM"/>
    <n v="2"/>
    <s v="01"/>
    <d v="2017-02-01T00:00:00"/>
    <x v="80"/>
    <b v="0"/>
  </r>
  <r>
    <x v="81"/>
    <s v="February 01"/>
    <x v="0"/>
    <s v="06:36PM"/>
    <n v="2"/>
    <s v="01"/>
    <d v="2017-02-01T00:00:00"/>
    <x v="81"/>
    <b v="0"/>
  </r>
  <r>
    <x v="82"/>
    <s v="February 03"/>
    <x v="0"/>
    <s v="08:06AM"/>
    <n v="2"/>
    <s v="03"/>
    <d v="2017-02-03T00:00:00"/>
    <x v="82"/>
    <b v="0"/>
  </r>
  <r>
    <x v="83"/>
    <s v="February 03"/>
    <x v="0"/>
    <s v="08:40PM"/>
    <n v="2"/>
    <s v="03"/>
    <d v="2017-02-03T00:00:00"/>
    <x v="83"/>
    <b v="0"/>
  </r>
  <r>
    <x v="84"/>
    <s v="February 06"/>
    <x v="0"/>
    <s v="08:13AM"/>
    <n v="2"/>
    <s v="06"/>
    <d v="2017-02-06T00:00:00"/>
    <x v="84"/>
    <b v="0"/>
  </r>
  <r>
    <x v="85"/>
    <s v="February 06"/>
    <x v="0"/>
    <s v="02:11PM"/>
    <n v="2"/>
    <s v="06"/>
    <d v="2017-02-06T00:00:00"/>
    <x v="85"/>
    <b v="1"/>
  </r>
  <r>
    <x v="86"/>
    <s v="February 06"/>
    <x v="0"/>
    <s v="02:12PM"/>
    <n v="2"/>
    <s v="06"/>
    <d v="2017-02-06T00:00:00"/>
    <x v="86"/>
    <b v="1"/>
  </r>
  <r>
    <x v="87"/>
    <s v="February 06"/>
    <x v="0"/>
    <s v="07:19PM"/>
    <n v="2"/>
    <s v="06"/>
    <d v="2017-02-06T00:00:00"/>
    <x v="87"/>
    <b v="0"/>
  </r>
  <r>
    <x v="88"/>
    <s v="February 07"/>
    <x v="0"/>
    <s v="02:11PM"/>
    <n v="2"/>
    <s v="07"/>
    <d v="2017-02-07T00:00:00"/>
    <x v="88"/>
    <b v="0"/>
  </r>
  <r>
    <x v="89"/>
    <s v="February 07"/>
    <x v="0"/>
    <s v="04:11PM"/>
    <n v="2"/>
    <s v="07"/>
    <d v="2017-02-07T00:00:00"/>
    <x v="89"/>
    <b v="0"/>
  </r>
  <r>
    <x v="90"/>
    <s v="February 08"/>
    <x v="0"/>
    <s v="11:40AM"/>
    <n v="2"/>
    <s v="08"/>
    <d v="2017-02-08T00:00:00"/>
    <x v="90"/>
    <b v="0"/>
  </r>
  <r>
    <x v="91"/>
    <s v="February 08"/>
    <x v="0"/>
    <s v="12:29PM"/>
    <n v="2"/>
    <s v="08"/>
    <d v="2017-02-08T00:00:00"/>
    <x v="91"/>
    <b v="0"/>
  </r>
  <r>
    <x v="92"/>
    <s v="February 08"/>
    <x v="0"/>
    <s v="01:43PM"/>
    <n v="2"/>
    <s v="08"/>
    <d v="2017-02-08T00:00:00"/>
    <x v="92"/>
    <b v="0"/>
  </r>
  <r>
    <x v="93"/>
    <s v="February 08"/>
    <x v="0"/>
    <s v="07:45PM"/>
    <n v="2"/>
    <s v="08"/>
    <d v="2017-02-08T00:00:00"/>
    <x v="93"/>
    <b v="0"/>
  </r>
  <r>
    <x v="94"/>
    <s v="February 09"/>
    <x v="0"/>
    <s v="03:24PM"/>
    <n v="2"/>
    <s v="09"/>
    <d v="2017-02-09T00:00:00"/>
    <x v="94"/>
    <b v="0"/>
  </r>
  <r>
    <x v="95"/>
    <s v="February 09"/>
    <x v="0"/>
    <s v="05:31PM"/>
    <n v="2"/>
    <s v="09"/>
    <d v="2017-02-09T00:00:00"/>
    <x v="95"/>
    <b v="0"/>
  </r>
  <r>
    <x v="96"/>
    <s v="February 09"/>
    <x v="0"/>
    <s v="06:33PM"/>
    <n v="2"/>
    <s v="09"/>
    <d v="2017-02-09T00:00:00"/>
    <x v="96"/>
    <b v="0"/>
  </r>
  <r>
    <x v="97"/>
    <s v="February 10"/>
    <x v="0"/>
    <s v="10:18PM"/>
    <n v="2"/>
    <s v="10"/>
    <d v="2017-02-10T00:00:00"/>
    <x v="97"/>
    <b v="0"/>
  </r>
  <r>
    <x v="98"/>
    <s v="February 11"/>
    <x v="0"/>
    <s v="04:42PM"/>
    <n v="2"/>
    <s v="11"/>
    <d v="2017-02-11T00:00:00"/>
    <x v="98"/>
    <b v="0"/>
  </r>
  <r>
    <x v="99"/>
    <s v="February 12"/>
    <x v="0"/>
    <s v="11:03AM"/>
    <n v="2"/>
    <s v="12"/>
    <d v="2017-02-12T00:00:00"/>
    <x v="99"/>
    <b v="0"/>
  </r>
  <r>
    <x v="100"/>
    <s v="February 12"/>
    <x v="0"/>
    <s v="01:56PM"/>
    <n v="2"/>
    <s v="12"/>
    <d v="2017-02-12T00:00:00"/>
    <x v="100"/>
    <b v="0"/>
  </r>
  <r>
    <x v="101"/>
    <s v="February 14"/>
    <x v="0"/>
    <s v="05:06PM"/>
    <n v="2"/>
    <s v="14"/>
    <d v="2017-02-14T00:00:00"/>
    <x v="101"/>
    <b v="1"/>
  </r>
  <r>
    <x v="102"/>
    <s v="February 14"/>
    <x v="0"/>
    <s v="05:07PM"/>
    <n v="2"/>
    <s v="14"/>
    <d v="2017-02-14T00:00:00"/>
    <x v="102"/>
    <b v="1"/>
  </r>
  <r>
    <x v="103"/>
    <s v="February 15"/>
    <x v="0"/>
    <s v="08:39AM"/>
    <n v="2"/>
    <s v="15"/>
    <d v="2017-02-15T00:00:00"/>
    <x v="103"/>
    <b v="1"/>
  </r>
  <r>
    <x v="104"/>
    <s v="February 15"/>
    <x v="0"/>
    <s v="08:41AM"/>
    <n v="2"/>
    <s v="15"/>
    <d v="2017-02-15T00:00:00"/>
    <x v="104"/>
    <b v="1"/>
  </r>
  <r>
    <x v="105"/>
    <s v="February 15"/>
    <x v="0"/>
    <s v="08:42AM"/>
    <n v="2"/>
    <s v="15"/>
    <d v="2017-02-15T00:00:00"/>
    <x v="105"/>
    <b v="1"/>
  </r>
  <r>
    <x v="106"/>
    <s v="February 15"/>
    <x v="0"/>
    <s v="01:05PM"/>
    <n v="2"/>
    <s v="15"/>
    <d v="2017-02-15T00:00:00"/>
    <x v="106"/>
    <b v="0"/>
  </r>
  <r>
    <x v="107"/>
    <s v="February 15"/>
    <x v="0"/>
    <s v="02:33PM"/>
    <n v="2"/>
    <s v="15"/>
    <d v="2017-02-15T00:00:00"/>
    <x v="107"/>
    <b v="0"/>
  </r>
  <r>
    <x v="108"/>
    <s v="February 15"/>
    <x v="0"/>
    <s v="06:38PM"/>
    <n v="2"/>
    <s v="15"/>
    <d v="2017-02-15T00:00:00"/>
    <x v="108"/>
    <b v="0"/>
  </r>
  <r>
    <x v="109"/>
    <s v="February 16"/>
    <x v="0"/>
    <s v="09:29AM"/>
    <n v="2"/>
    <s v="16"/>
    <d v="2017-02-16T00:00:00"/>
    <x v="109"/>
    <b v="0"/>
  </r>
  <r>
    <x v="110"/>
    <s v="February 17"/>
    <x v="0"/>
    <s v="11:24AM"/>
    <n v="2"/>
    <s v="17"/>
    <d v="2017-02-17T00:00:00"/>
    <x v="110"/>
    <b v="1"/>
  </r>
  <r>
    <x v="111"/>
    <s v="February 17"/>
    <x v="0"/>
    <s v="11:27AM"/>
    <n v="2"/>
    <s v="17"/>
    <d v="2017-02-17T00:00:00"/>
    <x v="111"/>
    <b v="1"/>
  </r>
  <r>
    <x v="112"/>
    <s v="February 18"/>
    <x v="0"/>
    <s v="08:31AM"/>
    <n v="2"/>
    <s v="18"/>
    <d v="2017-02-18T00:00:00"/>
    <x v="112"/>
    <b v="0"/>
  </r>
  <r>
    <x v="113"/>
    <s v="February 18"/>
    <x v="0"/>
    <s v="07:33PM"/>
    <n v="2"/>
    <s v="18"/>
    <d v="2017-02-18T00:00:00"/>
    <x v="113"/>
    <b v="0"/>
  </r>
  <r>
    <x v="114"/>
    <s v="February 19"/>
    <x v="0"/>
    <s v="12:01PM"/>
    <n v="2"/>
    <s v="19"/>
    <d v="2017-02-19T00:00:00"/>
    <x v="114"/>
    <b v="0"/>
  </r>
  <r>
    <x v="115"/>
    <s v="February 19"/>
    <x v="0"/>
    <s v="03:37PM"/>
    <n v="2"/>
    <s v="19"/>
    <d v="2017-02-19T00:00:00"/>
    <x v="115"/>
    <b v="0"/>
  </r>
  <r>
    <x v="116"/>
    <s v="February 20"/>
    <x v="0"/>
    <s v="01:11PM"/>
    <n v="2"/>
    <s v="20"/>
    <d v="2017-02-20T00:00:00"/>
    <x v="116"/>
    <b v="0"/>
  </r>
  <r>
    <x v="117"/>
    <s v="February 20"/>
    <x v="0"/>
    <s v="05:00PM"/>
    <n v="2"/>
    <s v="20"/>
    <d v="2017-02-20T00:00:00"/>
    <x v="117"/>
    <b v="0"/>
  </r>
  <r>
    <x v="118"/>
    <s v="February 22"/>
    <x v="0"/>
    <s v="08:00AM"/>
    <n v="2"/>
    <s v="22"/>
    <d v="2017-02-22T00:00:00"/>
    <x v="118"/>
    <b v="0"/>
  </r>
  <r>
    <x v="119"/>
    <s v="February 22"/>
    <x v="0"/>
    <s v="11:25PM"/>
    <n v="2"/>
    <s v="22"/>
    <d v="2017-02-22T00:00:00"/>
    <x v="119"/>
    <b v="0"/>
  </r>
  <r>
    <x v="120"/>
    <s v="February 23"/>
    <x v="0"/>
    <s v="08:26AM"/>
    <n v="2"/>
    <s v="23"/>
    <d v="2017-02-23T00:00:00"/>
    <x v="120"/>
    <b v="0"/>
  </r>
  <r>
    <x v="121"/>
    <s v="February 23"/>
    <x v="0"/>
    <s v="10:02AM"/>
    <n v="2"/>
    <s v="23"/>
    <d v="2017-02-23T00:00:00"/>
    <x v="121"/>
    <b v="0"/>
  </r>
  <r>
    <x v="122"/>
    <s v="February 23"/>
    <x v="0"/>
    <s v="03:55PM"/>
    <n v="2"/>
    <s v="23"/>
    <d v="2017-02-23T00:00:00"/>
    <x v="122"/>
    <b v="0"/>
  </r>
  <r>
    <x v="123"/>
    <s v="February 23"/>
    <x v="0"/>
    <s v="09:29PM"/>
    <n v="2"/>
    <s v="23"/>
    <d v="2017-02-23T00:00:00"/>
    <x v="123"/>
    <b v="0"/>
  </r>
  <r>
    <x v="124"/>
    <s v="February 25"/>
    <x v="0"/>
    <s v="10:13PM"/>
    <n v="2"/>
    <s v="25"/>
    <d v="2017-02-25T00:00:00"/>
    <x v="124"/>
    <b v="0"/>
  </r>
  <r>
    <x v="125"/>
    <s v="February 26"/>
    <x v="0"/>
    <s v="06:39AM"/>
    <n v="2"/>
    <s v="26"/>
    <d v="2017-02-26T00:00:00"/>
    <x v="125"/>
    <b v="0"/>
  </r>
  <r>
    <x v="126"/>
    <s v="February 26"/>
    <x v="0"/>
    <s v="04:02PM"/>
    <n v="2"/>
    <s v="26"/>
    <d v="2017-02-26T00:00:00"/>
    <x v="126"/>
    <b v="0"/>
  </r>
  <r>
    <x v="127"/>
    <s v="February 27"/>
    <x v="0"/>
    <s v="09:23AM"/>
    <n v="2"/>
    <s v="27"/>
    <d v="2017-02-27T00:00:00"/>
    <x v="127"/>
    <b v="0"/>
  </r>
  <r>
    <x v="128"/>
    <s v="February 27"/>
    <x v="0"/>
    <s v="05:58PM"/>
    <n v="2"/>
    <s v="27"/>
    <d v="2017-02-27T00:00:00"/>
    <x v="128"/>
    <b v="0"/>
  </r>
  <r>
    <x v="129"/>
    <s v="February 28"/>
    <x v="0"/>
    <s v="09:52PM"/>
    <n v="2"/>
    <s v="28"/>
    <d v="2017-02-28T00:00:00"/>
    <x v="129"/>
    <b v="0"/>
  </r>
  <r>
    <x v="130"/>
    <s v="March 01"/>
    <x v="0"/>
    <s v="01:48PM"/>
    <n v="3"/>
    <s v="01"/>
    <d v="2017-03-01T00:00:00"/>
    <x v="130"/>
    <b v="0"/>
  </r>
  <r>
    <x v="131"/>
    <s v="March 02"/>
    <x v="0"/>
    <s v="09:45PM"/>
    <n v="3"/>
    <s v="02"/>
    <d v="2017-03-02T00:00:00"/>
    <x v="131"/>
    <b v="0"/>
  </r>
  <r>
    <x v="132"/>
    <s v="March 02"/>
    <x v="0"/>
    <s v="10:05PM"/>
    <n v="3"/>
    <s v="02"/>
    <d v="2017-03-02T00:00:00"/>
    <x v="132"/>
    <b v="0"/>
  </r>
  <r>
    <x v="133"/>
    <s v="March 03"/>
    <x v="0"/>
    <s v="08:33AM"/>
    <n v="3"/>
    <s v="03"/>
    <d v="2017-03-03T00:00:00"/>
    <x v="133"/>
    <b v="0"/>
  </r>
  <r>
    <x v="134"/>
    <s v="March 03"/>
    <x v="0"/>
    <s v="05:11PM"/>
    <n v="3"/>
    <s v="03"/>
    <d v="2017-03-03T00:00:00"/>
    <x v="134"/>
    <b v="0"/>
  </r>
  <r>
    <x v="135"/>
    <s v="March 04"/>
    <x v="0"/>
    <s v="02:17PM"/>
    <n v="3"/>
    <s v="04"/>
    <d v="2017-03-04T00:00:00"/>
    <x v="135"/>
    <b v="0"/>
  </r>
  <r>
    <x v="136"/>
    <s v="March 04"/>
    <x v="0"/>
    <s v="04:51PM"/>
    <n v="3"/>
    <s v="04"/>
    <d v="2017-03-04T00:00:00"/>
    <x v="136"/>
    <b v="0"/>
  </r>
  <r>
    <x v="137"/>
    <s v="March 05"/>
    <x v="0"/>
    <s v="11:07AM"/>
    <n v="3"/>
    <s v="05"/>
    <d v="2017-03-05T00:00:00"/>
    <x v="137"/>
    <b v="0"/>
  </r>
  <r>
    <x v="138"/>
    <s v="March 05"/>
    <x v="0"/>
    <s v="01:33PM"/>
    <n v="3"/>
    <s v="05"/>
    <d v="2017-03-05T00:00:00"/>
    <x v="138"/>
    <b v="0"/>
  </r>
  <r>
    <x v="139"/>
    <s v="March 05"/>
    <x v="0"/>
    <s v="07:54PM"/>
    <n v="3"/>
    <s v="05"/>
    <d v="2017-03-05T00:00:00"/>
    <x v="139"/>
    <b v="0"/>
  </r>
  <r>
    <x v="140"/>
    <s v="March 06"/>
    <x v="0"/>
    <s v="05:34PM"/>
    <n v="3"/>
    <s v="06"/>
    <d v="2017-03-06T00:00:00"/>
    <x v="140"/>
    <b v="0"/>
  </r>
  <r>
    <x v="141"/>
    <s v="March 06"/>
    <x v="0"/>
    <s v="06:07PM"/>
    <n v="3"/>
    <s v="06"/>
    <d v="2017-03-06T00:00:00"/>
    <x v="141"/>
    <b v="0"/>
  </r>
  <r>
    <x v="142"/>
    <s v="March 07"/>
    <x v="0"/>
    <s v="07:32AM"/>
    <n v="3"/>
    <s v="07"/>
    <d v="2017-03-07T00:00:00"/>
    <x v="142"/>
    <b v="1"/>
  </r>
  <r>
    <x v="143"/>
    <s v="March 07"/>
    <x v="0"/>
    <s v="07:33AM"/>
    <n v="3"/>
    <s v="07"/>
    <d v="2017-03-07T00:00:00"/>
    <x v="143"/>
    <b v="1"/>
  </r>
  <r>
    <x v="144"/>
    <s v="March 07"/>
    <x v="0"/>
    <s v="05:22PM"/>
    <n v="3"/>
    <s v="07"/>
    <d v="2017-03-07T00:00:00"/>
    <x v="144"/>
    <b v="0"/>
  </r>
  <r>
    <x v="145"/>
    <s v="March 07"/>
    <x v="0"/>
    <s v="09:54PM"/>
    <n v="3"/>
    <s v="07"/>
    <d v="2017-03-07T00:00:00"/>
    <x v="145"/>
    <b v="0"/>
  </r>
  <r>
    <x v="146"/>
    <s v="March 08"/>
    <x v="0"/>
    <s v="05:38PM"/>
    <n v="3"/>
    <s v="08"/>
    <d v="2017-03-08T00:00:00"/>
    <x v="146"/>
    <b v="0"/>
  </r>
  <r>
    <x v="147"/>
    <s v="March 10"/>
    <x v="0"/>
    <s v="11:43PM"/>
    <n v="3"/>
    <s v="10"/>
    <d v="2017-03-10T00:00:00"/>
    <x v="147"/>
    <b v="0"/>
  </r>
  <r>
    <x v="148"/>
    <s v="March 11"/>
    <x v="0"/>
    <s v="11:41AM"/>
    <n v="3"/>
    <s v="11"/>
    <d v="2017-03-11T00:00:00"/>
    <x v="148"/>
    <b v="0"/>
  </r>
  <r>
    <x v="149"/>
    <s v="March 12"/>
    <x v="0"/>
    <s v="01:56PM"/>
    <n v="3"/>
    <s v="12"/>
    <d v="2017-03-12T00:00:00"/>
    <x v="149"/>
    <b v="0"/>
  </r>
  <r>
    <x v="150"/>
    <s v="March 12"/>
    <x v="0"/>
    <s v="03:35PM"/>
    <n v="3"/>
    <s v="12"/>
    <d v="2017-03-12T00:00:00"/>
    <x v="150"/>
    <b v="0"/>
  </r>
  <r>
    <x v="151"/>
    <s v="March 12"/>
    <x v="0"/>
    <s v="08:04PM"/>
    <n v="3"/>
    <s v="12"/>
    <d v="2017-03-12T00:00:00"/>
    <x v="151"/>
    <b v="0"/>
  </r>
  <r>
    <x v="152"/>
    <s v="March 13"/>
    <x v="0"/>
    <s v="11:30AM"/>
    <n v="3"/>
    <s v="13"/>
    <d v="2017-03-13T00:00:00"/>
    <x v="152"/>
    <b v="0"/>
  </r>
  <r>
    <x v="153"/>
    <s v="March 13"/>
    <x v="0"/>
    <s v="01:10PM"/>
    <n v="3"/>
    <s v="13"/>
    <d v="2017-03-13T00:00:00"/>
    <x v="153"/>
    <b v="0"/>
  </r>
  <r>
    <x v="154"/>
    <s v="March 13"/>
    <x v="0"/>
    <s v="05:59PM"/>
    <n v="3"/>
    <s v="13"/>
    <d v="2017-03-13T00:00:00"/>
    <x v="154"/>
    <b v="0"/>
  </r>
  <r>
    <x v="155"/>
    <s v="March 14"/>
    <x v="0"/>
    <s v="09:14AM"/>
    <n v="3"/>
    <s v="14"/>
    <d v="2017-03-14T00:00:00"/>
    <x v="155"/>
    <b v="0"/>
  </r>
  <r>
    <x v="156"/>
    <s v="March 15"/>
    <x v="0"/>
    <s v="08:30AM"/>
    <n v="3"/>
    <s v="15"/>
    <d v="2017-03-15T00:00:00"/>
    <x v="156"/>
    <b v="1"/>
  </r>
  <r>
    <x v="157"/>
    <s v="March 15"/>
    <x v="0"/>
    <s v="08:31AM"/>
    <n v="3"/>
    <s v="15"/>
    <d v="2017-03-15T00:00:00"/>
    <x v="157"/>
    <b v="1"/>
  </r>
  <r>
    <x v="158"/>
    <s v="March 15"/>
    <x v="0"/>
    <s v="11:42AM"/>
    <n v="3"/>
    <s v="15"/>
    <d v="2017-03-15T00:00:00"/>
    <x v="158"/>
    <b v="0"/>
  </r>
  <r>
    <x v="159"/>
    <s v="March 16"/>
    <x v="0"/>
    <s v="08:20AM"/>
    <n v="3"/>
    <s v="16"/>
    <d v="2017-03-16T00:00:00"/>
    <x v="159"/>
    <b v="0"/>
  </r>
  <r>
    <x v="160"/>
    <s v="March 16"/>
    <x v="0"/>
    <s v="01:22PM"/>
    <n v="3"/>
    <s v="16"/>
    <d v="2017-03-16T00:00:00"/>
    <x v="160"/>
    <b v="0"/>
  </r>
  <r>
    <x v="161"/>
    <s v="March 17"/>
    <x v="0"/>
    <s v="02:12PM"/>
    <n v="3"/>
    <s v="17"/>
    <d v="2017-03-17T00:00:00"/>
    <x v="161"/>
    <b v="0"/>
  </r>
  <r>
    <x v="162"/>
    <s v="March 17"/>
    <x v="0"/>
    <s v="03:15PM"/>
    <n v="3"/>
    <s v="17"/>
    <d v="2017-03-17T00:00:00"/>
    <x v="162"/>
    <b v="0"/>
  </r>
  <r>
    <x v="163"/>
    <s v="March 17"/>
    <x v="0"/>
    <s v="09:05PM"/>
    <n v="3"/>
    <s v="17"/>
    <d v="2017-03-17T00:00:00"/>
    <x v="163"/>
    <b v="0"/>
  </r>
  <r>
    <x v="164"/>
    <s v="March 18"/>
    <x v="0"/>
    <s v="08:16PM"/>
    <n v="3"/>
    <s v="18"/>
    <d v="2017-03-18T00:00:00"/>
    <x v="164"/>
    <b v="0"/>
  </r>
  <r>
    <x v="165"/>
    <s v="March 18"/>
    <x v="0"/>
    <s v="10:18PM"/>
    <n v="3"/>
    <s v="18"/>
    <d v="2017-03-18T00:00:00"/>
    <x v="165"/>
    <b v="0"/>
  </r>
  <r>
    <x v="166"/>
    <s v="March 19"/>
    <x v="0"/>
    <s v="10:22PM"/>
    <n v="3"/>
    <s v="19"/>
    <d v="2017-03-19T00:00:00"/>
    <x v="166"/>
    <b v="0"/>
  </r>
  <r>
    <x v="167"/>
    <s v="March 19"/>
    <x v="0"/>
    <s v="11:10PM"/>
    <n v="3"/>
    <s v="19"/>
    <d v="2017-03-19T00:00:00"/>
    <x v="167"/>
    <b v="0"/>
  </r>
  <r>
    <x v="168"/>
    <s v="March 20"/>
    <x v="0"/>
    <s v="09:18AM"/>
    <n v="3"/>
    <s v="20"/>
    <d v="2017-03-20T00:00:00"/>
    <x v="168"/>
    <b v="0"/>
  </r>
  <r>
    <x v="169"/>
    <s v="March 20"/>
    <x v="0"/>
    <s v="01:27PM"/>
    <n v="3"/>
    <s v="20"/>
    <d v="2017-03-20T00:00:00"/>
    <x v="169"/>
    <b v="0"/>
  </r>
  <r>
    <x v="170"/>
    <s v="March 20"/>
    <x v="0"/>
    <s v="05:11PM"/>
    <n v="3"/>
    <s v="20"/>
    <d v="2017-03-20T00:00:00"/>
    <x v="170"/>
    <b v="0"/>
  </r>
  <r>
    <x v="171"/>
    <s v="March 21"/>
    <x v="0"/>
    <s v="09:56AM"/>
    <n v="3"/>
    <s v="21"/>
    <d v="2017-03-21T00:00:00"/>
    <x v="171"/>
    <b v="0"/>
  </r>
  <r>
    <x v="172"/>
    <s v="March 22"/>
    <x v="0"/>
    <s v="02:01PM"/>
    <n v="3"/>
    <s v="22"/>
    <d v="2017-03-22T00:00:00"/>
    <x v="172"/>
    <b v="1"/>
  </r>
  <r>
    <x v="173"/>
    <s v="March 22"/>
    <x v="0"/>
    <s v="02:02PM"/>
    <n v="3"/>
    <s v="22"/>
    <d v="2017-03-22T00:00:00"/>
    <x v="173"/>
    <b v="1"/>
  </r>
  <r>
    <x v="174"/>
    <s v="March 23"/>
    <x v="0"/>
    <s v="05:41PM"/>
    <n v="3"/>
    <s v="23"/>
    <d v="2017-03-23T00:00:00"/>
    <x v="174"/>
    <b v="0"/>
  </r>
  <r>
    <x v="175"/>
    <s v="March 24"/>
    <x v="0"/>
    <s v="08:02AM"/>
    <n v="3"/>
    <s v="24"/>
    <d v="2017-03-24T00:00:00"/>
    <x v="175"/>
    <b v="0"/>
  </r>
  <r>
    <x v="176"/>
    <s v="March 24"/>
    <x v="0"/>
    <s v="09:44AM"/>
    <n v="3"/>
    <s v="24"/>
    <d v="2017-03-24T00:00:00"/>
    <x v="176"/>
    <b v="0"/>
  </r>
  <r>
    <x v="177"/>
    <s v="March 24"/>
    <x v="0"/>
    <s v="06:00PM"/>
    <n v="3"/>
    <s v="24"/>
    <d v="2017-03-24T00:00:00"/>
    <x v="177"/>
    <b v="0"/>
  </r>
  <r>
    <x v="178"/>
    <s v="March 26"/>
    <x v="0"/>
    <s v="11:32AM"/>
    <n v="3"/>
    <s v="26"/>
    <d v="2017-03-26T00:00:00"/>
    <x v="178"/>
    <b v="1"/>
  </r>
  <r>
    <x v="179"/>
    <s v="March 26"/>
    <x v="0"/>
    <s v="11:33AM"/>
    <n v="3"/>
    <s v="26"/>
    <d v="2017-03-26T00:00:00"/>
    <x v="179"/>
    <b v="1"/>
  </r>
  <r>
    <x v="180"/>
    <s v="March 26"/>
    <x v="0"/>
    <s v="10:20PM"/>
    <n v="3"/>
    <s v="26"/>
    <d v="2017-03-26T00:00:00"/>
    <x v="180"/>
    <b v="1"/>
  </r>
  <r>
    <x v="181"/>
    <s v="March 26"/>
    <x v="0"/>
    <s v="10:23PM"/>
    <n v="3"/>
    <s v="26"/>
    <d v="2017-03-26T00:00:00"/>
    <x v="181"/>
    <b v="1"/>
  </r>
  <r>
    <x v="182"/>
    <s v="March 27"/>
    <x v="0"/>
    <s v="05:12PM"/>
    <n v="3"/>
    <s v="27"/>
    <d v="2017-03-27T00:00:00"/>
    <x v="182"/>
    <b v="0"/>
  </r>
  <r>
    <x v="183"/>
    <s v="March 27"/>
    <x v="0"/>
    <s v="05:49PM"/>
    <n v="3"/>
    <s v="27"/>
    <d v="2017-03-27T00:00:00"/>
    <x v="183"/>
    <b v="0"/>
  </r>
  <r>
    <x v="184"/>
    <s v="March 28"/>
    <x v="0"/>
    <s v="02:50AM"/>
    <n v="3"/>
    <s v="28"/>
    <d v="2017-03-28T00:00:00"/>
    <x v="184"/>
    <b v="0"/>
  </r>
  <r>
    <x v="185"/>
    <s v="March 28"/>
    <x v="0"/>
    <s v="12:30PM"/>
    <n v="3"/>
    <s v="28"/>
    <d v="2017-03-28T00:00:00"/>
    <x v="185"/>
    <b v="0"/>
  </r>
  <r>
    <x v="186"/>
    <s v="March 28"/>
    <x v="0"/>
    <s v="01:18PM"/>
    <n v="3"/>
    <s v="28"/>
    <d v="2017-03-28T00:00:00"/>
    <x v="186"/>
    <b v="0"/>
  </r>
  <r>
    <x v="187"/>
    <s v="March 28"/>
    <x v="0"/>
    <s v="10:30PM"/>
    <n v="3"/>
    <s v="28"/>
    <d v="2017-03-28T00:00:00"/>
    <x v="187"/>
    <b v="0"/>
  </r>
  <r>
    <x v="188"/>
    <s v="March 29"/>
    <x v="0"/>
    <s v="06:05PM"/>
    <n v="3"/>
    <s v="29"/>
    <d v="2017-03-29T00:00:00"/>
    <x v="188"/>
    <b v="0"/>
  </r>
  <r>
    <x v="189"/>
    <s v="March 29"/>
    <x v="0"/>
    <s v="08:24PM"/>
    <n v="3"/>
    <s v="29"/>
    <d v="2017-03-29T00:00:00"/>
    <x v="189"/>
    <b v="0"/>
  </r>
  <r>
    <x v="190"/>
    <s v="March 29"/>
    <x v="0"/>
    <s v="10:44PM"/>
    <n v="3"/>
    <s v="29"/>
    <d v="2017-03-29T00:00:00"/>
    <x v="190"/>
    <b v="0"/>
  </r>
  <r>
    <x v="191"/>
    <s v="March 31"/>
    <x v="0"/>
    <s v="07:28PM"/>
    <n v="3"/>
    <s v="31"/>
    <d v="2017-03-31T00:00:00"/>
    <x v="191"/>
    <b v="0"/>
  </r>
  <r>
    <x v="192"/>
    <s v="April 01"/>
    <x v="0"/>
    <s v="02:28PM"/>
    <n v="4"/>
    <s v="01"/>
    <d v="2017-04-01T00:00:00"/>
    <x v="192"/>
    <b v="0"/>
  </r>
  <r>
    <x v="193"/>
    <s v="April 01"/>
    <x v="0"/>
    <s v="06:39PM"/>
    <n v="4"/>
    <s v="01"/>
    <d v="2017-04-01T00:00:00"/>
    <x v="193"/>
    <b v="0"/>
  </r>
  <r>
    <x v="194"/>
    <s v="April 01"/>
    <x v="0"/>
    <s v="07:01PM"/>
    <n v="4"/>
    <s v="01"/>
    <d v="2017-04-01T00:00:00"/>
    <x v="194"/>
    <b v="0"/>
  </r>
  <r>
    <x v="195"/>
    <s v="April 02"/>
    <x v="0"/>
    <s v="09:44AM"/>
    <n v="4"/>
    <s v="02"/>
    <d v="2017-04-02T00:00:00"/>
    <x v="195"/>
    <b v="0"/>
  </r>
  <r>
    <x v="196"/>
    <s v="April 02"/>
    <x v="0"/>
    <s v="08:29PM"/>
    <n v="4"/>
    <s v="02"/>
    <d v="2017-04-02T00:00:00"/>
    <x v="196"/>
    <b v="1"/>
  </r>
  <r>
    <x v="197"/>
    <s v="April 02"/>
    <x v="0"/>
    <s v="08:30PM"/>
    <n v="4"/>
    <s v="02"/>
    <d v="2017-04-02T00:00:00"/>
    <x v="197"/>
    <b v="1"/>
  </r>
  <r>
    <x v="198"/>
    <s v="April 02"/>
    <x v="0"/>
    <s v="08:51PM"/>
    <n v="4"/>
    <s v="02"/>
    <d v="2017-04-02T00:00:00"/>
    <x v="198"/>
    <b v="0"/>
  </r>
  <r>
    <x v="199"/>
    <s v="April 02"/>
    <x v="0"/>
    <s v="09:42PM"/>
    <n v="4"/>
    <s v="02"/>
    <d v="2017-04-02T00:00:00"/>
    <x v="199"/>
    <b v="0"/>
  </r>
  <r>
    <x v="200"/>
    <s v="April 03"/>
    <x v="0"/>
    <s v="08:30AM"/>
    <n v="4"/>
    <s v="03"/>
    <d v="2017-04-03T00:00:00"/>
    <x v="200"/>
    <b v="0"/>
  </r>
  <r>
    <x v="201"/>
    <s v="April 04"/>
    <x v="0"/>
    <s v="12:50PM"/>
    <n v="4"/>
    <s v="04"/>
    <d v="2017-04-04T00:00:00"/>
    <x v="201"/>
    <b v="0"/>
  </r>
  <r>
    <x v="202"/>
    <s v="April 04"/>
    <x v="0"/>
    <s v="04:17PM"/>
    <n v="4"/>
    <s v="04"/>
    <d v="2017-04-04T00:00:00"/>
    <x v="202"/>
    <b v="0"/>
  </r>
  <r>
    <x v="203"/>
    <s v="April 05"/>
    <x v="0"/>
    <s v="09:05PM"/>
    <n v="4"/>
    <s v="05"/>
    <d v="2017-04-05T00:00:00"/>
    <x v="203"/>
    <b v="0"/>
  </r>
  <r>
    <x v="204"/>
    <s v="April 05"/>
    <x v="0"/>
    <s v="10:33PM"/>
    <n v="4"/>
    <s v="05"/>
    <d v="2017-04-05T00:00:00"/>
    <x v="204"/>
    <b v="0"/>
  </r>
  <r>
    <x v="205"/>
    <s v="April 08"/>
    <x v="0"/>
    <s v="03:57PM"/>
    <n v="4"/>
    <s v="08"/>
    <d v="2017-04-08T00:00:00"/>
    <x v="205"/>
    <b v="0"/>
  </r>
  <r>
    <x v="206"/>
    <s v="April 08"/>
    <x v="0"/>
    <s v="10:41PM"/>
    <n v="4"/>
    <s v="08"/>
    <d v="2017-04-08T00:00:00"/>
    <x v="206"/>
    <b v="0"/>
  </r>
  <r>
    <x v="207"/>
    <s v="April 09"/>
    <x v="0"/>
    <s v="05:47AM"/>
    <n v="4"/>
    <s v="09"/>
    <d v="2017-04-09T00:00:00"/>
    <x v="207"/>
    <b v="0"/>
  </r>
  <r>
    <x v="208"/>
    <s v="April 09"/>
    <x v="0"/>
    <s v="07:25AM"/>
    <n v="4"/>
    <s v="09"/>
    <d v="2017-04-09T00:00:00"/>
    <x v="208"/>
    <b v="0"/>
  </r>
  <r>
    <x v="209"/>
    <s v="April 09"/>
    <x v="0"/>
    <s v="09:14PM"/>
    <n v="4"/>
    <s v="09"/>
    <d v="2017-04-09T00:00:00"/>
    <x v="209"/>
    <b v="1"/>
  </r>
  <r>
    <x v="210"/>
    <s v="April 09"/>
    <x v="0"/>
    <s v="09:15PM"/>
    <n v="4"/>
    <s v="09"/>
    <d v="2017-04-09T00:00:00"/>
    <x v="210"/>
    <b v="1"/>
  </r>
  <r>
    <x v="211"/>
    <s v="April 10"/>
    <x v="0"/>
    <s v="10:24AM"/>
    <n v="4"/>
    <s v="10"/>
    <d v="2017-04-10T00:00:00"/>
    <x v="211"/>
    <b v="0"/>
  </r>
  <r>
    <x v="212"/>
    <s v="April 10"/>
    <x v="0"/>
    <s v="07:59PM"/>
    <n v="4"/>
    <s v="10"/>
    <d v="2017-04-10T00:00:00"/>
    <x v="212"/>
    <b v="0"/>
  </r>
  <r>
    <x v="213"/>
    <s v="April 12"/>
    <x v="0"/>
    <s v="12:56PM"/>
    <n v="4"/>
    <s v="12"/>
    <d v="2017-04-12T00:00:00"/>
    <x v="213"/>
    <b v="0"/>
  </r>
  <r>
    <x v="214"/>
    <s v="April 12"/>
    <x v="0"/>
    <s v="11:17PM"/>
    <n v="4"/>
    <s v="12"/>
    <d v="2017-04-12T00:00:00"/>
    <x v="214"/>
    <b v="0"/>
  </r>
  <r>
    <x v="215"/>
    <s v="April 14"/>
    <x v="0"/>
    <s v="12:46PM"/>
    <n v="4"/>
    <s v="14"/>
    <d v="2017-04-14T00:00:00"/>
    <x v="215"/>
    <b v="1"/>
  </r>
  <r>
    <x v="216"/>
    <s v="April 14"/>
    <x v="0"/>
    <s v="12:47PM"/>
    <n v="4"/>
    <s v="14"/>
    <d v="2017-04-14T00:00:00"/>
    <x v="216"/>
    <b v="1"/>
  </r>
  <r>
    <x v="217"/>
    <s v="April 14"/>
    <x v="0"/>
    <s v="06:14PM"/>
    <n v="4"/>
    <s v="14"/>
    <d v="2017-04-14T00:00:00"/>
    <x v="217"/>
    <b v="0"/>
  </r>
  <r>
    <x v="218"/>
    <s v="April 16"/>
    <x v="0"/>
    <s v="03:09PM"/>
    <n v="4"/>
    <s v="16"/>
    <d v="2017-04-16T00:00:00"/>
    <x v="218"/>
    <b v="0"/>
  </r>
  <r>
    <x v="219"/>
    <s v="April 16"/>
    <x v="0"/>
    <s v="04:07PM"/>
    <n v="4"/>
    <s v="16"/>
    <d v="2017-04-16T00:00:00"/>
    <x v="219"/>
    <b v="0"/>
  </r>
  <r>
    <x v="220"/>
    <s v="April 16"/>
    <x v="0"/>
    <s v="08:09PM"/>
    <n v="4"/>
    <s v="16"/>
    <d v="2017-04-16T00:00:00"/>
    <x v="220"/>
    <b v="0"/>
  </r>
  <r>
    <x v="221"/>
    <s v="April 16"/>
    <x v="0"/>
    <s v="09:46PM"/>
    <n v="4"/>
    <s v="16"/>
    <d v="2017-04-16T00:00:00"/>
    <x v="221"/>
    <b v="0"/>
  </r>
  <r>
    <x v="222"/>
    <s v="April 17"/>
    <x v="0"/>
    <s v="02:08PM"/>
    <n v="4"/>
    <s v="17"/>
    <d v="2017-04-17T00:00:00"/>
    <x v="222"/>
    <b v="0"/>
  </r>
  <r>
    <x v="223"/>
    <s v="April 17"/>
    <x v="0"/>
    <s v="02:47PM"/>
    <n v="4"/>
    <s v="17"/>
    <d v="2017-04-17T00:00:00"/>
    <x v="223"/>
    <b v="0"/>
  </r>
  <r>
    <x v="224"/>
    <s v="April 17"/>
    <x v="0"/>
    <s v="08:30PM"/>
    <n v="4"/>
    <s v="17"/>
    <d v="2017-04-17T00:00:00"/>
    <x v="224"/>
    <b v="0"/>
  </r>
  <r>
    <x v="225"/>
    <s v="April 17"/>
    <x v="0"/>
    <s v="09:05PM"/>
    <n v="4"/>
    <s v="17"/>
    <d v="2017-04-17T00:00:00"/>
    <x v="225"/>
    <b v="0"/>
  </r>
  <r>
    <x v="226"/>
    <s v="April 18"/>
    <x v="0"/>
    <s v="08:40PM"/>
    <n v="4"/>
    <s v="18"/>
    <d v="2017-04-18T00:00:00"/>
    <x v="226"/>
    <b v="0"/>
  </r>
  <r>
    <x v="227"/>
    <s v="April 19"/>
    <x v="0"/>
    <s v="10:49AM"/>
    <n v="4"/>
    <s v="19"/>
    <d v="2017-04-19T00:00:00"/>
    <x v="227"/>
    <b v="0"/>
  </r>
  <r>
    <x v="228"/>
    <s v="April 19"/>
    <x v="0"/>
    <s v="05:58PM"/>
    <n v="4"/>
    <s v="19"/>
    <d v="2017-04-19T00:00:00"/>
    <x v="228"/>
    <b v="0"/>
  </r>
  <r>
    <x v="229"/>
    <s v="April 20"/>
    <x v="0"/>
    <s v="08:07AM"/>
    <n v="4"/>
    <s v="20"/>
    <d v="2017-04-20T00:00:00"/>
    <x v="229"/>
    <b v="0"/>
  </r>
  <r>
    <x v="230"/>
    <s v="April 21"/>
    <x v="0"/>
    <s v="08:11AM"/>
    <n v="4"/>
    <s v="21"/>
    <d v="2017-04-21T00:00:00"/>
    <x v="230"/>
    <b v="0"/>
  </r>
  <r>
    <x v="231"/>
    <s v="April 23"/>
    <x v="0"/>
    <s v="09:03PM"/>
    <n v="4"/>
    <s v="23"/>
    <d v="2017-04-23T00:00:00"/>
    <x v="231"/>
    <b v="0"/>
  </r>
  <r>
    <x v="232"/>
    <s v="April 24"/>
    <x v="0"/>
    <s v="07:35AM"/>
    <n v="4"/>
    <s v="24"/>
    <d v="2017-04-24T00:00:00"/>
    <x v="232"/>
    <b v="0"/>
  </r>
  <r>
    <x v="233"/>
    <s v="April 25"/>
    <x v="0"/>
    <s v="10:18PM"/>
    <n v="4"/>
    <s v="25"/>
    <d v="2017-04-25T00:00:00"/>
    <x v="233"/>
    <b v="0"/>
  </r>
  <r>
    <x v="234"/>
    <s v="April 26"/>
    <x v="0"/>
    <s v="11:16AM"/>
    <n v="4"/>
    <s v="26"/>
    <d v="2017-04-26T00:00:00"/>
    <x v="234"/>
    <b v="0"/>
  </r>
  <r>
    <x v="235"/>
    <s v="April 26"/>
    <x v="0"/>
    <s v="06:39PM"/>
    <n v="4"/>
    <s v="26"/>
    <d v="2017-04-26T00:00:00"/>
    <x v="235"/>
    <b v="0"/>
  </r>
  <r>
    <x v="236"/>
    <s v="April 26"/>
    <x v="0"/>
    <s v="10:19PM"/>
    <n v="4"/>
    <s v="26"/>
    <d v="2017-04-26T00:00:00"/>
    <x v="236"/>
    <b v="0"/>
  </r>
  <r>
    <x v="237"/>
    <s v="April 27"/>
    <x v="0"/>
    <s v="08:15AM"/>
    <n v="4"/>
    <s v="27"/>
    <d v="2017-04-27T00:00:00"/>
    <x v="237"/>
    <b v="0"/>
  </r>
  <r>
    <x v="238"/>
    <s v="April 27"/>
    <x v="0"/>
    <s v="10:26PM"/>
    <n v="4"/>
    <s v="27"/>
    <d v="2017-04-27T00:00:00"/>
    <x v="238"/>
    <b v="0"/>
  </r>
  <r>
    <x v="239"/>
    <s v="April 28"/>
    <x v="0"/>
    <s v="10:30PM"/>
    <n v="4"/>
    <s v="28"/>
    <d v="2017-04-28T00:00:00"/>
    <x v="239"/>
    <b v="0"/>
  </r>
  <r>
    <x v="240"/>
    <s v="April 29"/>
    <x v="0"/>
    <s v="02:38PM"/>
    <n v="4"/>
    <s v="29"/>
    <d v="2017-04-29T00:00:00"/>
    <x v="240"/>
    <b v="0"/>
  </r>
  <r>
    <x v="241"/>
    <s v="April 30"/>
    <x v="0"/>
    <s v="11:18AM"/>
    <n v="4"/>
    <s v="30"/>
    <d v="2017-04-30T00:00:00"/>
    <x v="241"/>
    <b v="0"/>
  </r>
  <r>
    <x v="242"/>
    <s v="April 30"/>
    <x v="0"/>
    <s v="01:41PM"/>
    <n v="4"/>
    <s v="30"/>
    <d v="2017-04-30T00:00:00"/>
    <x v="242"/>
    <b v="0"/>
  </r>
  <r>
    <x v="243"/>
    <s v="April 30"/>
    <x v="0"/>
    <s v="10:19PM"/>
    <n v="4"/>
    <s v="30"/>
    <d v="2017-04-30T00:00:00"/>
    <x v="243"/>
    <b v="0"/>
  </r>
  <r>
    <x v="244"/>
    <s v="April 30"/>
    <x v="0"/>
    <s v="10:54PM"/>
    <n v="4"/>
    <s v="30"/>
    <d v="2017-04-30T00:00:00"/>
    <x v="244"/>
    <b v="0"/>
  </r>
  <r>
    <x v="245"/>
    <s v="May 01"/>
    <x v="0"/>
    <s v="09:00AM"/>
    <n v="5"/>
    <s v="01"/>
    <d v="2017-05-01T00:00:00"/>
    <x v="245"/>
    <b v="0"/>
  </r>
  <r>
    <x v="246"/>
    <s v="May 01"/>
    <x v="0"/>
    <s v="09:28AM"/>
    <n v="5"/>
    <s v="01"/>
    <d v="2017-05-01T00:00:00"/>
    <x v="246"/>
    <b v="0"/>
  </r>
  <r>
    <x v="247"/>
    <s v="May 01"/>
    <x v="0"/>
    <s v="10:56AM"/>
    <n v="5"/>
    <s v="01"/>
    <d v="2017-05-01T00:00:00"/>
    <x v="247"/>
    <b v="0"/>
  </r>
  <r>
    <x v="248"/>
    <s v="May 01"/>
    <x v="0"/>
    <s v="05:47PM"/>
    <n v="5"/>
    <s v="01"/>
    <d v="2017-05-01T00:00:00"/>
    <x v="248"/>
    <b v="0"/>
  </r>
  <r>
    <x v="249"/>
    <s v="May 02"/>
    <x v="0"/>
    <s v="07:05AM"/>
    <n v="5"/>
    <s v="02"/>
    <d v="2017-05-02T00:00:00"/>
    <x v="249"/>
    <b v="0"/>
  </r>
  <r>
    <x v="250"/>
    <s v="May 02"/>
    <x v="0"/>
    <s v="09:16PM"/>
    <n v="5"/>
    <s v="02"/>
    <d v="2017-05-02T00:00:00"/>
    <x v="250"/>
    <b v="0"/>
  </r>
  <r>
    <x v="251"/>
    <s v="May 03"/>
    <x v="0"/>
    <s v="02:51PM"/>
    <n v="5"/>
    <s v="03"/>
    <d v="2017-05-03T00:00:00"/>
    <x v="251"/>
    <b v="0"/>
  </r>
  <r>
    <x v="252"/>
    <s v="May 03"/>
    <x v="0"/>
    <s v="05:01PM"/>
    <n v="5"/>
    <s v="03"/>
    <d v="2017-05-03T00:00:00"/>
    <x v="252"/>
    <b v="0"/>
  </r>
  <r>
    <x v="253"/>
    <s v="May 03"/>
    <x v="0"/>
    <s v="09:12PM"/>
    <n v="5"/>
    <s v="03"/>
    <d v="2017-05-03T00:00:00"/>
    <x v="253"/>
    <b v="0"/>
  </r>
  <r>
    <x v="254"/>
    <s v="May 04"/>
    <x v="0"/>
    <s v="07:56AM"/>
    <n v="5"/>
    <s v="04"/>
    <d v="2017-05-04T00:00:00"/>
    <x v="254"/>
    <b v="0"/>
  </r>
  <r>
    <x v="255"/>
    <s v="May 04"/>
    <x v="0"/>
    <s v="09:43AM"/>
    <n v="5"/>
    <s v="04"/>
    <d v="2017-05-04T00:00:00"/>
    <x v="255"/>
    <b v="0"/>
  </r>
  <r>
    <x v="256"/>
    <s v="May 04"/>
    <x v="0"/>
    <s v="09:21PM"/>
    <n v="5"/>
    <s v="04"/>
    <d v="2017-05-04T00:00:00"/>
    <x v="256"/>
    <b v="0"/>
  </r>
  <r>
    <x v="257"/>
    <s v="May 05"/>
    <x v="0"/>
    <s v="09:19AM"/>
    <n v="5"/>
    <s v="05"/>
    <d v="2017-05-05T00:00:00"/>
    <x v="257"/>
    <b v="0"/>
  </r>
  <r>
    <x v="258"/>
    <s v="May 06"/>
    <x v="0"/>
    <s v="12:14AM"/>
    <n v="5"/>
    <s v="06"/>
    <d v="2017-05-06T00:00:00"/>
    <x v="258"/>
    <b v="0"/>
  </r>
  <r>
    <x v="259"/>
    <s v="May 06"/>
    <x v="0"/>
    <s v="03:18PM"/>
    <n v="5"/>
    <s v="06"/>
    <d v="2017-05-06T00:00:00"/>
    <x v="259"/>
    <b v="0"/>
  </r>
  <r>
    <x v="260"/>
    <s v="May 07"/>
    <x v="0"/>
    <s v="11:04AM"/>
    <n v="5"/>
    <s v="07"/>
    <d v="2017-05-07T00:00:00"/>
    <x v="260"/>
    <b v="0"/>
  </r>
  <r>
    <x v="261"/>
    <s v="May 07"/>
    <x v="0"/>
    <s v="01:58PM"/>
    <n v="5"/>
    <s v="07"/>
    <d v="2017-05-07T00:00:00"/>
    <x v="261"/>
    <b v="0"/>
  </r>
  <r>
    <x v="262"/>
    <s v="May 08"/>
    <x v="0"/>
    <s v="08:12AM"/>
    <n v="5"/>
    <s v="08"/>
    <d v="2017-05-08T00:00:00"/>
    <x v="262"/>
    <b v="0"/>
  </r>
  <r>
    <x v="263"/>
    <s v="May 08"/>
    <x v="0"/>
    <s v="04:24PM"/>
    <n v="5"/>
    <s v="08"/>
    <d v="2017-05-08T00:00:00"/>
    <x v="263"/>
    <b v="0"/>
  </r>
  <r>
    <x v="264"/>
    <s v="May 08"/>
    <x v="0"/>
    <s v="06:03PM"/>
    <n v="5"/>
    <s v="08"/>
    <d v="2017-05-08T00:00:00"/>
    <x v="264"/>
    <b v="0"/>
  </r>
  <r>
    <x v="265"/>
    <s v="May 08"/>
    <x v="0"/>
    <s v="06:55PM"/>
    <n v="5"/>
    <s v="08"/>
    <d v="2017-05-08T00:00:00"/>
    <x v="265"/>
    <b v="0"/>
  </r>
  <r>
    <x v="266"/>
    <s v="May 09"/>
    <x v="0"/>
    <s v="07:54AM"/>
    <n v="5"/>
    <s v="09"/>
    <d v="2017-05-09T00:00:00"/>
    <x v="266"/>
    <b v="0"/>
  </r>
  <r>
    <x v="267"/>
    <s v="May 09"/>
    <x v="0"/>
    <s v="08:34AM"/>
    <n v="5"/>
    <s v="09"/>
    <d v="2017-05-09T00:00:00"/>
    <x v="267"/>
    <b v="0"/>
  </r>
  <r>
    <x v="268"/>
    <s v="May 09"/>
    <x v="0"/>
    <s v="08:47PM"/>
    <n v="5"/>
    <s v="09"/>
    <d v="2017-05-09T00:00:00"/>
    <x v="268"/>
    <b v="0"/>
  </r>
  <r>
    <x v="269"/>
    <s v="May 09"/>
    <x v="0"/>
    <s v="10:59PM"/>
    <n v="5"/>
    <s v="09"/>
    <d v="2017-05-09T00:00:00"/>
    <x v="269"/>
    <b v="0"/>
  </r>
  <r>
    <x v="270"/>
    <s v="May 10"/>
    <x v="0"/>
    <s v="02:51PM"/>
    <n v="5"/>
    <s v="10"/>
    <d v="2017-05-10T00:00:00"/>
    <x v="270"/>
    <b v="0"/>
  </r>
  <r>
    <x v="271"/>
    <s v="May 10"/>
    <x v="0"/>
    <s v="06:27PM"/>
    <n v="5"/>
    <s v="10"/>
    <d v="2017-05-10T00:00:00"/>
    <x v="271"/>
    <b v="0"/>
  </r>
  <r>
    <x v="272"/>
    <s v="May 10"/>
    <x v="0"/>
    <s v="07:51PM"/>
    <n v="5"/>
    <s v="10"/>
    <d v="2017-05-10T00:00:00"/>
    <x v="272"/>
    <b v="0"/>
  </r>
  <r>
    <x v="273"/>
    <s v="May 11"/>
    <x v="0"/>
    <s v="11:29AM"/>
    <n v="5"/>
    <s v="11"/>
    <d v="2017-05-11T00:00:00"/>
    <x v="273"/>
    <b v="0"/>
  </r>
  <r>
    <x v="274"/>
    <s v="May 11"/>
    <x v="0"/>
    <s v="01:13PM"/>
    <n v="5"/>
    <s v="11"/>
    <d v="2017-05-11T00:00:00"/>
    <x v="274"/>
    <b v="0"/>
  </r>
  <r>
    <x v="275"/>
    <s v="May 12"/>
    <x v="0"/>
    <s v="02:20PM"/>
    <n v="5"/>
    <s v="12"/>
    <d v="2017-05-12T00:00:00"/>
    <x v="275"/>
    <b v="0"/>
  </r>
  <r>
    <x v="276"/>
    <s v="May 12"/>
    <x v="0"/>
    <s v="06:27PM"/>
    <n v="5"/>
    <s v="12"/>
    <d v="2017-05-12T00:00:00"/>
    <x v="276"/>
    <b v="0"/>
  </r>
  <r>
    <x v="277"/>
    <s v="May 14"/>
    <x v="0"/>
    <s v="07:36PM"/>
    <n v="5"/>
    <s v="14"/>
    <d v="2017-05-14T00:00:00"/>
    <x v="277"/>
    <b v="0"/>
  </r>
  <r>
    <x v="278"/>
    <s v="May 15"/>
    <x v="0"/>
    <s v="09:38AM"/>
    <n v="5"/>
    <s v="15"/>
    <d v="2017-05-15T00:00:00"/>
    <x v="278"/>
    <b v="0"/>
  </r>
  <r>
    <x v="279"/>
    <s v="May 15"/>
    <x v="0"/>
    <s v="10:37AM"/>
    <n v="5"/>
    <s v="15"/>
    <d v="2017-05-15T00:00:00"/>
    <x v="279"/>
    <b v="0"/>
  </r>
  <r>
    <x v="280"/>
    <s v="May 15"/>
    <x v="0"/>
    <s v="02:25PM"/>
    <n v="5"/>
    <s v="15"/>
    <d v="2017-05-15T00:00:00"/>
    <x v="280"/>
    <b v="0"/>
  </r>
  <r>
    <x v="281"/>
    <s v="May 15"/>
    <x v="0"/>
    <s v="04:46PM"/>
    <n v="5"/>
    <s v="15"/>
    <d v="2017-05-15T00:00:00"/>
    <x v="281"/>
    <b v="0"/>
  </r>
  <r>
    <x v="282"/>
    <s v="May 15"/>
    <x v="0"/>
    <s v="06:07PM"/>
    <n v="5"/>
    <s v="15"/>
    <d v="2017-05-15T00:00:00"/>
    <x v="282"/>
    <b v="0"/>
  </r>
  <r>
    <x v="283"/>
    <s v="May 15"/>
    <x v="0"/>
    <s v="07:51PM"/>
    <n v="5"/>
    <s v="15"/>
    <d v="2017-05-15T00:00:00"/>
    <x v="283"/>
    <b v="0"/>
  </r>
  <r>
    <x v="284"/>
    <s v="May 15"/>
    <x v="0"/>
    <s v="09:14PM"/>
    <n v="5"/>
    <s v="15"/>
    <d v="2017-05-15T00:00:00"/>
    <x v="284"/>
    <b v="0"/>
  </r>
  <r>
    <x v="285"/>
    <s v="May 16"/>
    <x v="0"/>
    <s v="08:48AM"/>
    <n v="5"/>
    <s v="16"/>
    <d v="2017-05-16T00:00:00"/>
    <x v="285"/>
    <b v="0"/>
  </r>
  <r>
    <x v="286"/>
    <s v="May 17"/>
    <x v="0"/>
    <s v="08:29AM"/>
    <n v="5"/>
    <s v="17"/>
    <d v="2017-05-17T00:00:00"/>
    <x v="286"/>
    <b v="0"/>
  </r>
  <r>
    <x v="287"/>
    <s v="May 17"/>
    <x v="0"/>
    <s v="03:01PM"/>
    <n v="5"/>
    <s v="17"/>
    <d v="2017-05-17T00:00:00"/>
    <x v="287"/>
    <b v="0"/>
  </r>
  <r>
    <x v="288"/>
    <s v="May 18"/>
    <x v="0"/>
    <s v="07:26PM"/>
    <n v="5"/>
    <s v="18"/>
    <d v="2017-05-18T00:00:00"/>
    <x v="288"/>
    <b v="0"/>
  </r>
  <r>
    <x v="289"/>
    <s v="May 19"/>
    <x v="0"/>
    <s v="10:15AM"/>
    <n v="5"/>
    <s v="19"/>
    <d v="2017-05-19T00:00:00"/>
    <x v="289"/>
    <b v="0"/>
  </r>
  <r>
    <x v="290"/>
    <s v="May 20"/>
    <x v="0"/>
    <s v="12:47AM"/>
    <n v="5"/>
    <s v="20"/>
    <d v="2017-05-20T00:00:00"/>
    <x v="290"/>
    <b v="0"/>
  </r>
  <r>
    <x v="291"/>
    <s v="May 20"/>
    <x v="0"/>
    <s v="12:41PM"/>
    <n v="5"/>
    <s v="20"/>
    <d v="2017-05-20T00:00:00"/>
    <x v="291"/>
    <b v="0"/>
  </r>
  <r>
    <x v="292"/>
    <s v="May 21"/>
    <x v="0"/>
    <s v="10:17AM"/>
    <n v="5"/>
    <s v="21"/>
    <d v="2017-05-21T00:00:00"/>
    <x v="292"/>
    <b v="0"/>
  </r>
  <r>
    <x v="293"/>
    <s v="May 21"/>
    <x v="0"/>
    <s v="04:48PM"/>
    <n v="5"/>
    <s v="21"/>
    <d v="2017-05-21T00:00:00"/>
    <x v="293"/>
    <b v="0"/>
  </r>
  <r>
    <x v="294"/>
    <s v="May 21"/>
    <x v="0"/>
    <s v="05:05PM"/>
    <n v="5"/>
    <s v="21"/>
    <d v="2017-05-21T00:00:00"/>
    <x v="294"/>
    <b v="0"/>
  </r>
  <r>
    <x v="295"/>
    <s v="May 22"/>
    <x v="0"/>
    <s v="06:52PM"/>
    <n v="5"/>
    <s v="22"/>
    <d v="2017-05-22T00:00:00"/>
    <x v="295"/>
    <b v="0"/>
  </r>
  <r>
    <x v="296"/>
    <s v="May 22"/>
    <x v="0"/>
    <s v="07:54PM"/>
    <n v="5"/>
    <s v="22"/>
    <d v="2017-05-22T00:00:00"/>
    <x v="296"/>
    <b v="0"/>
  </r>
  <r>
    <x v="297"/>
    <s v="May 23"/>
    <x v="0"/>
    <s v="08:22AM"/>
    <n v="5"/>
    <s v="23"/>
    <d v="2017-05-23T00:00:00"/>
    <x v="297"/>
    <b v="0"/>
  </r>
  <r>
    <x v="298"/>
    <s v="May 23"/>
    <x v="0"/>
    <s v="08:41AM"/>
    <n v="5"/>
    <s v="23"/>
    <d v="2017-05-23T00:00:00"/>
    <x v="298"/>
    <b v="0"/>
  </r>
  <r>
    <x v="299"/>
    <s v="May 23"/>
    <x v="0"/>
    <s v="06:17PM"/>
    <n v="5"/>
    <s v="23"/>
    <d v="2017-05-23T00:00:00"/>
    <x v="299"/>
    <b v="0"/>
  </r>
  <r>
    <x v="300"/>
    <s v="May 23"/>
    <x v="0"/>
    <s v="09:07PM"/>
    <n v="5"/>
    <s v="23"/>
    <d v="2017-05-23T00:00:00"/>
    <x v="300"/>
    <b v="0"/>
  </r>
  <r>
    <x v="301"/>
    <s v="May 23"/>
    <x v="0"/>
    <s v="09:14PM"/>
    <n v="5"/>
    <s v="23"/>
    <d v="2017-05-23T00:00:00"/>
    <x v="301"/>
    <b v="0"/>
  </r>
  <r>
    <x v="302"/>
    <s v="May 23"/>
    <x v="0"/>
    <s v="09:44PM"/>
    <n v="5"/>
    <s v="23"/>
    <d v="2017-05-23T00:00:00"/>
    <x v="302"/>
    <b v="0"/>
  </r>
  <r>
    <x v="303"/>
    <s v="May 25"/>
    <x v="0"/>
    <s v="07:34AM"/>
    <n v="5"/>
    <s v="25"/>
    <d v="2017-05-25T00:00:00"/>
    <x v="303"/>
    <b v="0"/>
  </r>
  <r>
    <x v="304"/>
    <s v="May 25"/>
    <x v="0"/>
    <s v="11:40AM"/>
    <n v="5"/>
    <s v="25"/>
    <d v="2017-05-25T00:00:00"/>
    <x v="304"/>
    <b v="0"/>
  </r>
  <r>
    <x v="305"/>
    <s v="May 25"/>
    <x v="0"/>
    <s v="03:47PM"/>
    <n v="5"/>
    <s v="25"/>
    <d v="2017-05-25T00:00:00"/>
    <x v="305"/>
    <b v="0"/>
  </r>
  <r>
    <x v="306"/>
    <s v="May 25"/>
    <x v="0"/>
    <s v="05:08PM"/>
    <n v="5"/>
    <s v="25"/>
    <d v="2017-05-25T00:00:00"/>
    <x v="306"/>
    <b v="0"/>
  </r>
  <r>
    <x v="307"/>
    <s v="May 26"/>
    <x v="0"/>
    <s v="11:41AM"/>
    <n v="5"/>
    <s v="26"/>
    <d v="2017-05-26T00:00:00"/>
    <x v="307"/>
    <b v="0"/>
  </r>
  <r>
    <x v="308"/>
    <s v="May 27"/>
    <x v="0"/>
    <s v="11:48AM"/>
    <n v="5"/>
    <s v="27"/>
    <d v="2017-05-27T00:00:00"/>
    <x v="308"/>
    <b v="0"/>
  </r>
  <r>
    <x v="309"/>
    <s v="May 27"/>
    <x v="0"/>
    <s v="06:00PM"/>
    <n v="5"/>
    <s v="27"/>
    <d v="2017-05-27T00:00:00"/>
    <x v="309"/>
    <b v="1"/>
  </r>
  <r>
    <x v="310"/>
    <s v="May 27"/>
    <x v="0"/>
    <s v="06:01PM"/>
    <n v="5"/>
    <s v="27"/>
    <d v="2017-05-27T00:00:00"/>
    <x v="310"/>
    <b v="1"/>
  </r>
  <r>
    <x v="311"/>
    <s v="May 28"/>
    <x v="0"/>
    <s v="09:49AM"/>
    <n v="5"/>
    <s v="28"/>
    <d v="2017-05-28T00:00:00"/>
    <x v="311"/>
    <b v="0"/>
  </r>
  <r>
    <x v="312"/>
    <s v="May 28"/>
    <x v="0"/>
    <s v="03:00PM"/>
    <n v="5"/>
    <s v="28"/>
    <d v="2017-05-28T00:00:00"/>
    <x v="312"/>
    <b v="0"/>
  </r>
  <r>
    <x v="313"/>
    <s v="May 30"/>
    <x v="0"/>
    <s v="07:51AM"/>
    <n v="5"/>
    <s v="30"/>
    <d v="2017-05-30T00:00:00"/>
    <x v="313"/>
    <b v="0"/>
  </r>
  <r>
    <x v="314"/>
    <s v="May 30"/>
    <x v="0"/>
    <s v="11:06AM"/>
    <n v="5"/>
    <s v="30"/>
    <d v="2017-05-30T00:00:00"/>
    <x v="314"/>
    <b v="1"/>
  </r>
  <r>
    <x v="315"/>
    <s v="May 30"/>
    <x v="0"/>
    <s v="11:07AM"/>
    <n v="5"/>
    <s v="30"/>
    <d v="2017-05-30T00:00:00"/>
    <x v="315"/>
    <b v="1"/>
  </r>
  <r>
    <x v="316"/>
    <s v="May 30"/>
    <x v="0"/>
    <s v="03:21PM"/>
    <n v="5"/>
    <s v="30"/>
    <d v="2017-05-30T00:00:00"/>
    <x v="316"/>
    <b v="0"/>
  </r>
  <r>
    <x v="317"/>
    <s v="May 30"/>
    <x v="0"/>
    <s v="09:30PM"/>
    <n v="5"/>
    <s v="30"/>
    <d v="2017-05-30T00:00:00"/>
    <x v="317"/>
    <b v="0"/>
  </r>
  <r>
    <x v="318"/>
    <s v="May 31"/>
    <x v="0"/>
    <s v="08:02AM"/>
    <n v="5"/>
    <s v="31"/>
    <d v="2017-05-31T00:00:00"/>
    <x v="318"/>
    <b v="0"/>
  </r>
  <r>
    <x v="319"/>
    <s v="May 31"/>
    <x v="0"/>
    <s v="09:00AM"/>
    <n v="5"/>
    <s v="31"/>
    <d v="2017-05-31T00:00:00"/>
    <x v="319"/>
    <b v="0"/>
  </r>
  <r>
    <x v="320"/>
    <s v="May 31"/>
    <x v="0"/>
    <s v="06:12PM"/>
    <n v="5"/>
    <s v="31"/>
    <d v="2017-05-31T00:00:00"/>
    <x v="320"/>
    <b v="0"/>
  </r>
  <r>
    <x v="321"/>
    <s v="May 31"/>
    <x v="0"/>
    <s v="06:53PM"/>
    <n v="5"/>
    <s v="31"/>
    <d v="2017-05-31T00:00:00"/>
    <x v="321"/>
    <b v="0"/>
  </r>
  <r>
    <x v="322"/>
    <s v="June 01"/>
    <x v="0"/>
    <s v="07:25AM"/>
    <n v="6"/>
    <s v="01"/>
    <d v="2017-06-01T00:00:00"/>
    <x v="322"/>
    <b v="1"/>
  </r>
  <r>
    <x v="323"/>
    <s v="June 01"/>
    <x v="0"/>
    <s v="07:26AM"/>
    <n v="6"/>
    <s v="01"/>
    <d v="2017-06-01T00:00:00"/>
    <x v="323"/>
    <b v="1"/>
  </r>
  <r>
    <x v="324"/>
    <s v="June 01"/>
    <x v="0"/>
    <s v="09:20AM"/>
    <n v="6"/>
    <s v="01"/>
    <d v="2017-06-01T00:00:00"/>
    <x v="324"/>
    <b v="0"/>
  </r>
  <r>
    <x v="325"/>
    <s v="June 01"/>
    <x v="0"/>
    <s v="10:08AM"/>
    <n v="6"/>
    <s v="01"/>
    <d v="2017-06-01T00:00:00"/>
    <x v="325"/>
    <b v="0"/>
  </r>
  <r>
    <x v="326"/>
    <s v="June 01"/>
    <x v="0"/>
    <s v="01:29PM"/>
    <n v="6"/>
    <s v="01"/>
    <d v="2017-06-01T00:00:00"/>
    <x v="326"/>
    <b v="0"/>
  </r>
  <r>
    <x v="327"/>
    <s v="June 01"/>
    <x v="0"/>
    <s v="02:20PM"/>
    <n v="6"/>
    <s v="01"/>
    <d v="2017-06-01T00:00:00"/>
    <x v="327"/>
    <b v="0"/>
  </r>
  <r>
    <x v="328"/>
    <s v="June 01"/>
    <x v="0"/>
    <s v="07:34PM"/>
    <n v="6"/>
    <s v="01"/>
    <d v="2017-06-01T00:00:00"/>
    <x v="328"/>
    <b v="0"/>
  </r>
  <r>
    <x v="329"/>
    <s v="June 01"/>
    <x v="0"/>
    <s v="11:55PM"/>
    <n v="6"/>
    <s v="01"/>
    <d v="2017-06-01T00:00:00"/>
    <x v="329"/>
    <b v="0"/>
  </r>
  <r>
    <x v="330"/>
    <s v="June 02"/>
    <x v="0"/>
    <s v="05:32PM"/>
    <n v="6"/>
    <s v="02"/>
    <d v="2017-06-02T00:00:00"/>
    <x v="330"/>
    <b v="0"/>
  </r>
  <r>
    <x v="331"/>
    <s v="June 02"/>
    <x v="0"/>
    <s v="06:19PM"/>
    <n v="6"/>
    <s v="02"/>
    <d v="2017-06-02T00:00:00"/>
    <x v="331"/>
    <b v="0"/>
  </r>
  <r>
    <x v="332"/>
    <s v="June 03"/>
    <x v="0"/>
    <s v="03:08PM"/>
    <n v="6"/>
    <s v="03"/>
    <d v="2017-06-03T00:00:00"/>
    <x v="332"/>
    <b v="0"/>
  </r>
  <r>
    <x v="333"/>
    <s v="June 03"/>
    <x v="0"/>
    <s v="08:11PM"/>
    <n v="6"/>
    <s v="03"/>
    <d v="2017-06-03T00:00:00"/>
    <x v="333"/>
    <b v="0"/>
  </r>
  <r>
    <x v="334"/>
    <s v="June 04"/>
    <x v="0"/>
    <s v="09:46AM"/>
    <n v="6"/>
    <s v="04"/>
    <d v="2017-06-04T00:00:00"/>
    <x v="334"/>
    <b v="0"/>
  </r>
  <r>
    <x v="335"/>
    <s v="June 04"/>
    <x v="0"/>
    <s v="04:11PM"/>
    <n v="6"/>
    <s v="04"/>
    <d v="2017-06-04T00:00:00"/>
    <x v="335"/>
    <b v="0"/>
  </r>
  <r>
    <x v="336"/>
    <s v="June 04"/>
    <x v="0"/>
    <s v="10:09PM"/>
    <n v="6"/>
    <s v="04"/>
    <d v="2017-06-04T00:00:00"/>
    <x v="336"/>
    <b v="0"/>
  </r>
  <r>
    <x v="337"/>
    <s v="June 05"/>
    <x v="0"/>
    <s v="10:32AM"/>
    <n v="6"/>
    <s v="05"/>
    <d v="2017-06-05T00:00:00"/>
    <x v="337"/>
    <b v="0"/>
  </r>
  <r>
    <x v="338"/>
    <s v="June 05"/>
    <x v="0"/>
    <s v="04:22PM"/>
    <n v="6"/>
    <s v="05"/>
    <d v="2017-06-05T00:00:00"/>
    <x v="338"/>
    <b v="0"/>
  </r>
  <r>
    <x v="339"/>
    <s v="June 06"/>
    <x v="0"/>
    <s v="12:52PM"/>
    <n v="6"/>
    <s v="06"/>
    <d v="2017-06-06T00:00:00"/>
    <x v="339"/>
    <b v="0"/>
  </r>
  <r>
    <x v="340"/>
    <s v="June 06"/>
    <x v="0"/>
    <s v="02:59PM"/>
    <n v="6"/>
    <s v="06"/>
    <d v="2017-06-06T00:00:00"/>
    <x v="340"/>
    <b v="0"/>
  </r>
  <r>
    <x v="341"/>
    <s v="June 06"/>
    <x v="0"/>
    <s v="03:26PM"/>
    <n v="6"/>
    <s v="06"/>
    <d v="2017-06-06T00:00:00"/>
    <x v="341"/>
    <b v="0"/>
  </r>
  <r>
    <x v="342"/>
    <s v="June 06"/>
    <x v="0"/>
    <s v="04:00PM"/>
    <n v="6"/>
    <s v="06"/>
    <d v="2017-06-06T00:00:00"/>
    <x v="342"/>
    <b v="0"/>
  </r>
  <r>
    <x v="343"/>
    <s v="June 07"/>
    <x v="0"/>
    <s v="10:36AM"/>
    <n v="6"/>
    <s v="07"/>
    <d v="2017-06-07T00:00:00"/>
    <x v="343"/>
    <b v="0"/>
  </r>
  <r>
    <x v="344"/>
    <s v="June 07"/>
    <x v="0"/>
    <s v="01:51PM"/>
    <n v="6"/>
    <s v="07"/>
    <d v="2017-06-07T00:00:00"/>
    <x v="344"/>
    <b v="0"/>
  </r>
  <r>
    <x v="345"/>
    <s v="June 07"/>
    <x v="0"/>
    <s v="02:54PM"/>
    <n v="6"/>
    <s v="07"/>
    <d v="2017-06-07T00:00:00"/>
    <x v="345"/>
    <b v="0"/>
  </r>
  <r>
    <x v="346"/>
    <s v="June 07"/>
    <x v="0"/>
    <s v="09:38PM"/>
    <n v="6"/>
    <s v="07"/>
    <d v="2017-06-07T00:00:00"/>
    <x v="346"/>
    <b v="0"/>
  </r>
  <r>
    <x v="347"/>
    <s v="June 08"/>
    <x v="0"/>
    <s v="10:33AM"/>
    <n v="6"/>
    <s v="08"/>
    <d v="2017-06-08T00:00:00"/>
    <x v="347"/>
    <b v="0"/>
  </r>
  <r>
    <x v="348"/>
    <s v="June 08"/>
    <x v="0"/>
    <s v="11:54AM"/>
    <n v="6"/>
    <s v="08"/>
    <d v="2017-06-08T00:00:00"/>
    <x v="348"/>
    <b v="0"/>
  </r>
  <r>
    <x v="349"/>
    <s v="June 08"/>
    <x v="0"/>
    <s v="06:16PM"/>
    <n v="6"/>
    <s v="08"/>
    <d v="2017-06-08T00:00:00"/>
    <x v="349"/>
    <b v="0"/>
  </r>
  <r>
    <x v="350"/>
    <s v="June 08"/>
    <x v="0"/>
    <s v="11:03PM"/>
    <n v="6"/>
    <s v="08"/>
    <d v="2017-06-08T00:00:00"/>
    <x v="350"/>
    <b v="0"/>
  </r>
  <r>
    <x v="351"/>
    <s v="June 09"/>
    <x v="0"/>
    <s v="12:17PM"/>
    <n v="6"/>
    <s v="09"/>
    <d v="2017-06-09T00:00:00"/>
    <x v="351"/>
    <b v="0"/>
  </r>
  <r>
    <x v="352"/>
    <s v="June 09"/>
    <x v="0"/>
    <s v="02:27PM"/>
    <n v="6"/>
    <s v="09"/>
    <d v="2017-06-09T00:00:00"/>
    <x v="352"/>
    <b v="0"/>
  </r>
  <r>
    <x v="353"/>
    <s v="June 09"/>
    <x v="0"/>
    <s v="03:13PM"/>
    <n v="6"/>
    <s v="09"/>
    <d v="2017-06-09T00:00:00"/>
    <x v="353"/>
    <b v="0"/>
  </r>
  <r>
    <x v="354"/>
    <s v="June 09"/>
    <x v="0"/>
    <s v="07:58PM"/>
    <n v="6"/>
    <s v="09"/>
    <d v="2017-06-09T00:00:00"/>
    <x v="354"/>
    <b v="0"/>
  </r>
  <r>
    <x v="355"/>
    <s v="June 11"/>
    <x v="0"/>
    <s v="07:18AM"/>
    <n v="6"/>
    <s v="11"/>
    <d v="2017-06-11T00:00:00"/>
    <x v="355"/>
    <b v="0"/>
  </r>
  <r>
    <x v="356"/>
    <s v="June 11"/>
    <x v="0"/>
    <s v="10:04AM"/>
    <n v="6"/>
    <s v="11"/>
    <d v="2017-06-11T00:00:00"/>
    <x v="356"/>
    <b v="0"/>
  </r>
  <r>
    <x v="357"/>
    <s v="June 11"/>
    <x v="0"/>
    <s v="11:08AM"/>
    <n v="6"/>
    <s v="11"/>
    <d v="2017-06-11T00:00:00"/>
    <x v="357"/>
    <b v="0"/>
  </r>
  <r>
    <x v="358"/>
    <s v="June 11"/>
    <x v="0"/>
    <s v="02:06PM"/>
    <n v="6"/>
    <s v="11"/>
    <d v="2017-06-11T00:00:00"/>
    <x v="358"/>
    <b v="1"/>
  </r>
  <r>
    <x v="359"/>
    <s v="June 11"/>
    <x v="0"/>
    <s v="02:08PM"/>
    <n v="6"/>
    <s v="11"/>
    <d v="2017-06-11T00:00:00"/>
    <x v="359"/>
    <b v="1"/>
  </r>
  <r>
    <x v="360"/>
    <s v="June 12"/>
    <x v="0"/>
    <s v="02:16PM"/>
    <n v="6"/>
    <s v="12"/>
    <d v="2017-06-12T00:00:00"/>
    <x v="360"/>
    <b v="0"/>
  </r>
  <r>
    <x v="361"/>
    <s v="June 13"/>
    <x v="0"/>
    <s v="06:55AM"/>
    <n v="6"/>
    <s v="13"/>
    <d v="2017-06-13T00:00:00"/>
    <x v="361"/>
    <b v="0"/>
  </r>
  <r>
    <x v="362"/>
    <s v="June 13"/>
    <x v="0"/>
    <s v="06:10PM"/>
    <n v="6"/>
    <s v="13"/>
    <d v="2017-06-13T00:00:00"/>
    <x v="362"/>
    <b v="0"/>
  </r>
  <r>
    <x v="363"/>
    <s v="June 14"/>
    <x v="0"/>
    <s v="06:33AM"/>
    <n v="6"/>
    <s v="14"/>
    <d v="2017-06-14T00:00:00"/>
    <x v="363"/>
    <b v="0"/>
  </r>
  <r>
    <x v="364"/>
    <s v="June 15"/>
    <x v="0"/>
    <s v="04:36PM"/>
    <n v="6"/>
    <s v="15"/>
    <d v="2017-06-15T00:00:00"/>
    <x v="364"/>
    <b v="0"/>
  </r>
  <r>
    <x v="365"/>
    <s v="June 16"/>
    <x v="0"/>
    <s v="09:11AM"/>
    <n v="6"/>
    <s v="16"/>
    <d v="2017-06-16T00:00:00"/>
    <x v="365"/>
    <b v="0"/>
  </r>
  <r>
    <x v="366"/>
    <s v="June 17"/>
    <x v="0"/>
    <s v="08:49AM"/>
    <n v="6"/>
    <s v="17"/>
    <d v="2017-06-17T00:00:00"/>
    <x v="366"/>
    <b v="0"/>
  </r>
  <r>
    <x v="367"/>
    <s v="June 17"/>
    <x v="0"/>
    <s v="11:14PM"/>
    <n v="6"/>
    <s v="17"/>
    <d v="2017-06-17T00:00:00"/>
    <x v="367"/>
    <b v="0"/>
  </r>
  <r>
    <x v="368"/>
    <s v="June 18"/>
    <x v="0"/>
    <s v="12:44PM"/>
    <n v="6"/>
    <s v="18"/>
    <d v="2017-06-18T00:00:00"/>
    <x v="368"/>
    <b v="0"/>
  </r>
  <r>
    <x v="369"/>
    <s v="June 19"/>
    <x v="0"/>
    <s v="10:56AM"/>
    <n v="6"/>
    <s v="19"/>
    <d v="2017-06-19T00:00:00"/>
    <x v="369"/>
    <b v="0"/>
  </r>
  <r>
    <x v="370"/>
    <s v="June 19"/>
    <x v="0"/>
    <s v="01:56PM"/>
    <n v="6"/>
    <s v="19"/>
    <d v="2017-06-19T00:00:00"/>
    <x v="370"/>
    <b v="1"/>
  </r>
  <r>
    <x v="371"/>
    <s v="June 19"/>
    <x v="0"/>
    <s v="01:57PM"/>
    <n v="6"/>
    <s v="19"/>
    <d v="2017-06-19T00:00:00"/>
    <x v="371"/>
    <b v="1"/>
  </r>
  <r>
    <x v="372"/>
    <s v="June 19"/>
    <x v="0"/>
    <s v="04:47PM"/>
    <n v="6"/>
    <s v="19"/>
    <d v="2017-06-19T00:00:00"/>
    <x v="372"/>
    <b v="0"/>
  </r>
  <r>
    <x v="373"/>
    <s v="June 19"/>
    <x v="0"/>
    <s v="06:04PM"/>
    <n v="6"/>
    <s v="19"/>
    <d v="2017-06-19T00:00:00"/>
    <x v="373"/>
    <b v="0"/>
  </r>
  <r>
    <x v="374"/>
    <s v="June 20"/>
    <x v="0"/>
    <s v="11:01AM"/>
    <n v="6"/>
    <s v="20"/>
    <d v="2017-06-20T00:00:00"/>
    <x v="374"/>
    <b v="0"/>
  </r>
  <r>
    <x v="375"/>
    <s v="June 21"/>
    <x v="0"/>
    <s v="11:18AM"/>
    <n v="6"/>
    <s v="21"/>
    <d v="2017-06-21T00:00:00"/>
    <x v="375"/>
    <b v="0"/>
  </r>
  <r>
    <x v="376"/>
    <s v="June 21"/>
    <x v="0"/>
    <s v="09:38PM"/>
    <n v="6"/>
    <s v="21"/>
    <d v="2017-06-21T00:00:00"/>
    <x v="376"/>
    <b v="0"/>
  </r>
  <r>
    <x v="377"/>
    <s v="June 22"/>
    <x v="0"/>
    <s v="05:32PM"/>
    <n v="6"/>
    <s v="22"/>
    <d v="2017-06-22T00:00:00"/>
    <x v="377"/>
    <b v="0"/>
  </r>
  <r>
    <x v="378"/>
    <s v="June 23"/>
    <x v="0"/>
    <s v="09:57AM"/>
    <n v="6"/>
    <s v="23"/>
    <d v="2017-06-23T00:00:00"/>
    <x v="378"/>
    <b v="0"/>
  </r>
  <r>
    <x v="379"/>
    <s v="June 23"/>
    <x v="0"/>
    <s v="12:29PM"/>
    <n v="6"/>
    <s v="23"/>
    <d v="2017-06-23T00:00:00"/>
    <x v="379"/>
    <b v="0"/>
  </r>
  <r>
    <x v="380"/>
    <s v="June 24"/>
    <x v="0"/>
    <s v="04:11PM"/>
    <n v="6"/>
    <s v="24"/>
    <d v="2017-06-24T00:00:00"/>
    <x v="380"/>
    <b v="0"/>
  </r>
  <r>
    <x v="381"/>
    <s v="June 25"/>
    <x v="0"/>
    <s v="09:03AM"/>
    <n v="6"/>
    <s v="25"/>
    <d v="2017-06-25T00:00:00"/>
    <x v="381"/>
    <b v="1"/>
  </r>
  <r>
    <x v="382"/>
    <s v="June 25"/>
    <x v="0"/>
    <s v="09:04AM"/>
    <n v="6"/>
    <s v="25"/>
    <d v="2017-06-25T00:00:00"/>
    <x v="382"/>
    <b v="1"/>
  </r>
  <r>
    <x v="383"/>
    <s v="June 25"/>
    <x v="0"/>
    <s v="10:32AM"/>
    <n v="6"/>
    <s v="25"/>
    <d v="2017-06-25T00:00:00"/>
    <x v="383"/>
    <b v="0"/>
  </r>
  <r>
    <x v="384"/>
    <s v="June 25"/>
    <x v="0"/>
    <s v="12:32PM"/>
    <n v="6"/>
    <s v="25"/>
    <d v="2017-06-25T00:00:00"/>
    <x v="384"/>
    <b v="0"/>
  </r>
  <r>
    <x v="385"/>
    <s v="June 26"/>
    <x v="0"/>
    <s v="12:05AM"/>
    <n v="6"/>
    <s v="26"/>
    <d v="2017-06-26T00:00:00"/>
    <x v="385"/>
    <b v="0"/>
  </r>
  <r>
    <x v="386"/>
    <s v="June 26"/>
    <x v="0"/>
    <s v="09:16AM"/>
    <n v="6"/>
    <s v="26"/>
    <d v="2017-06-26T00:00:00"/>
    <x v="386"/>
    <b v="0"/>
  </r>
  <r>
    <x v="387"/>
    <s v="June 26"/>
    <x v="0"/>
    <s v="04:32PM"/>
    <n v="6"/>
    <s v="26"/>
    <d v="2017-06-26T00:00:00"/>
    <x v="387"/>
    <b v="0"/>
  </r>
  <r>
    <x v="388"/>
    <s v="June 28"/>
    <x v="0"/>
    <s v="10:54AM"/>
    <n v="6"/>
    <s v="28"/>
    <d v="2017-06-28T00:00:00"/>
    <x v="388"/>
    <b v="0"/>
  </r>
  <r>
    <x v="389"/>
    <s v="June 28"/>
    <x v="0"/>
    <s v="11:01AM"/>
    <n v="6"/>
    <s v="28"/>
    <d v="2017-06-28T00:00:00"/>
    <x v="389"/>
    <b v="0"/>
  </r>
  <r>
    <x v="390"/>
    <s v="June 28"/>
    <x v="0"/>
    <s v="07:30PM"/>
    <n v="6"/>
    <s v="28"/>
    <d v="2017-06-28T00:00:00"/>
    <x v="390"/>
    <b v="0"/>
  </r>
  <r>
    <x v="391"/>
    <s v="June 28"/>
    <x v="0"/>
    <s v="09:02PM"/>
    <n v="6"/>
    <s v="28"/>
    <d v="2017-06-28T00:00:00"/>
    <x v="391"/>
    <b v="0"/>
  </r>
  <r>
    <x v="392"/>
    <s v="June 29"/>
    <x v="0"/>
    <s v="04:00PM"/>
    <n v="6"/>
    <s v="29"/>
    <d v="2017-06-29T00:00:00"/>
    <x v="392"/>
    <b v="0"/>
  </r>
  <r>
    <x v="393"/>
    <s v="June 30"/>
    <x v="0"/>
    <s v="09:09AM"/>
    <n v="6"/>
    <s v="30"/>
    <d v="2017-06-30T00:00:00"/>
    <x v="393"/>
    <b v="0"/>
  </r>
  <r>
    <x v="394"/>
    <s v="June 30"/>
    <x v="0"/>
    <s v="10:23AM"/>
    <n v="6"/>
    <s v="30"/>
    <d v="2017-06-30T00:00:00"/>
    <x v="394"/>
    <b v="0"/>
  </r>
  <r>
    <x v="395"/>
    <s v="June 30"/>
    <x v="0"/>
    <s v="11:17AM"/>
    <n v="6"/>
    <s v="30"/>
    <d v="2017-06-30T00:00:00"/>
    <x v="395"/>
    <b v="1"/>
  </r>
  <r>
    <x v="396"/>
    <s v="June 30"/>
    <x v="0"/>
    <s v="11:18AM"/>
    <n v="6"/>
    <s v="30"/>
    <d v="2017-06-30T00:00:00"/>
    <x v="396"/>
    <b v="1"/>
  </r>
  <r>
    <x v="397"/>
    <s v="July 01"/>
    <x v="0"/>
    <s v="10:20PM"/>
    <n v="7"/>
    <s v="01"/>
    <d v="2017-07-01T00:00:00"/>
    <x v="397"/>
    <b v="0"/>
  </r>
  <r>
    <x v="398"/>
    <s v="July 02"/>
    <x v="0"/>
    <s v="09:30AM"/>
    <n v="7"/>
    <s v="02"/>
    <d v="2017-07-02T00:00:00"/>
    <x v="398"/>
    <b v="0"/>
  </r>
  <r>
    <x v="399"/>
    <s v="July 02"/>
    <x v="0"/>
    <s v="12:41PM"/>
    <n v="7"/>
    <s v="02"/>
    <d v="2017-07-02T00:00:00"/>
    <x v="399"/>
    <b v="0"/>
  </r>
  <r>
    <x v="400"/>
    <s v="July 02"/>
    <x v="0"/>
    <s v="04:28PM"/>
    <n v="7"/>
    <s v="02"/>
    <d v="2017-07-02T00:00:00"/>
    <x v="400"/>
    <b v="0"/>
  </r>
  <r>
    <x v="401"/>
    <s v="July 02"/>
    <x v="0"/>
    <s v="06:38PM"/>
    <n v="7"/>
    <s v="02"/>
    <d v="2017-07-02T00:00:00"/>
    <x v="401"/>
    <b v="0"/>
  </r>
  <r>
    <x v="402"/>
    <s v="July 03"/>
    <x v="0"/>
    <s v="02:47PM"/>
    <n v="7"/>
    <s v="03"/>
    <d v="2017-07-03T00:00:00"/>
    <x v="402"/>
    <b v="0"/>
  </r>
  <r>
    <x v="403"/>
    <s v="July 04"/>
    <x v="0"/>
    <s v="10:36PM"/>
    <n v="7"/>
    <s v="04"/>
    <d v="2017-07-04T00:00:00"/>
    <x v="403"/>
    <b v="0"/>
  </r>
  <r>
    <x v="404"/>
    <s v="July 05"/>
    <x v="0"/>
    <s v="04:57PM"/>
    <n v="7"/>
    <s v="05"/>
    <d v="2017-07-05T00:00:00"/>
    <x v="404"/>
    <b v="0"/>
  </r>
  <r>
    <x v="405"/>
    <s v="July 06"/>
    <x v="0"/>
    <s v="11:20AM"/>
    <n v="7"/>
    <s v="06"/>
    <d v="2017-07-06T00:00:00"/>
    <x v="405"/>
    <b v="0"/>
  </r>
  <r>
    <x v="406"/>
    <s v="July 06"/>
    <x v="0"/>
    <s v="07:34PM"/>
    <n v="7"/>
    <s v="06"/>
    <d v="2017-07-06T00:00:00"/>
    <x v="406"/>
    <b v="0"/>
  </r>
  <r>
    <x v="407"/>
    <s v="July 06"/>
    <x v="0"/>
    <s v="11:40PM"/>
    <n v="7"/>
    <s v="06"/>
    <d v="2017-07-06T00:00:00"/>
    <x v="407"/>
    <b v="0"/>
  </r>
  <r>
    <x v="408"/>
    <s v="July 07"/>
    <x v="0"/>
    <s v="10:38AM"/>
    <n v="7"/>
    <s v="07"/>
    <d v="2017-07-07T00:00:00"/>
    <x v="408"/>
    <b v="0"/>
  </r>
  <r>
    <x v="409"/>
    <s v="July 07"/>
    <x v="0"/>
    <s v="07:45PM"/>
    <n v="7"/>
    <s v="07"/>
    <d v="2017-07-07T00:00:00"/>
    <x v="409"/>
    <b v="0"/>
  </r>
  <r>
    <x v="410"/>
    <s v="July 07"/>
    <x v="0"/>
    <s v="10:35PM"/>
    <n v="7"/>
    <s v="07"/>
    <d v="2017-07-07T00:00:00"/>
    <x v="410"/>
    <b v="0"/>
  </r>
  <r>
    <x v="411"/>
    <s v="July 08"/>
    <x v="0"/>
    <s v="10:47AM"/>
    <n v="7"/>
    <s v="08"/>
    <d v="2017-07-08T00:00:00"/>
    <x v="411"/>
    <b v="0"/>
  </r>
  <r>
    <x v="412"/>
    <s v="July 09"/>
    <x v="0"/>
    <s v="03:06PM"/>
    <n v="7"/>
    <s v="09"/>
    <d v="2017-07-09T00:00:00"/>
    <x v="412"/>
    <b v="0"/>
  </r>
  <r>
    <x v="413"/>
    <s v="July 10"/>
    <x v="0"/>
    <s v="10:07AM"/>
    <n v="7"/>
    <s v="10"/>
    <d v="2017-07-10T00:00:00"/>
    <x v="413"/>
    <b v="0"/>
  </r>
  <r>
    <x v="414"/>
    <s v="July 10"/>
    <x v="0"/>
    <s v="10:22AM"/>
    <n v="7"/>
    <s v="10"/>
    <d v="2017-07-10T00:00:00"/>
    <x v="414"/>
    <b v="0"/>
  </r>
  <r>
    <x v="415"/>
    <s v="July 10"/>
    <x v="0"/>
    <s v="01:34PM"/>
    <n v="7"/>
    <s v="10"/>
    <d v="2017-07-10T00:00:00"/>
    <x v="415"/>
    <b v="0"/>
  </r>
  <r>
    <x v="416"/>
    <s v="July 11"/>
    <x v="0"/>
    <s v="11:07AM"/>
    <n v="7"/>
    <s v="11"/>
    <d v="2017-07-11T00:00:00"/>
    <x v="416"/>
    <b v="0"/>
  </r>
  <r>
    <x v="417"/>
    <s v="July 12"/>
    <x v="0"/>
    <s v="09:06AM"/>
    <n v="7"/>
    <s v="12"/>
    <d v="2017-07-12T00:00:00"/>
    <x v="417"/>
    <b v="0"/>
  </r>
  <r>
    <x v="418"/>
    <s v="July 12"/>
    <x v="0"/>
    <s v="09:38AM"/>
    <n v="7"/>
    <s v="12"/>
    <d v="2017-07-12T00:00:00"/>
    <x v="418"/>
    <b v="0"/>
  </r>
  <r>
    <x v="419"/>
    <s v="July 12"/>
    <x v="0"/>
    <s v="05:31PM"/>
    <n v="7"/>
    <s v="12"/>
    <d v="2017-07-12T00:00:00"/>
    <x v="419"/>
    <b v="0"/>
  </r>
  <r>
    <x v="420"/>
    <s v="July 13"/>
    <x v="0"/>
    <s v="12:00AM"/>
    <n v="7"/>
    <s v="13"/>
    <d v="2017-07-13T00:00:00"/>
    <x v="420"/>
    <b v="0"/>
  </r>
  <r>
    <x v="421"/>
    <s v="July 13"/>
    <x v="0"/>
    <s v="01:28AM"/>
    <n v="7"/>
    <s v="13"/>
    <d v="2017-07-13T00:00:00"/>
    <x v="421"/>
    <b v="0"/>
  </r>
  <r>
    <x v="422"/>
    <s v="July 13"/>
    <x v="0"/>
    <s v="11:59AM"/>
    <n v="7"/>
    <s v="13"/>
    <d v="2017-07-13T00:00:00"/>
    <x v="422"/>
    <b v="0"/>
  </r>
  <r>
    <x v="423"/>
    <s v="July 13"/>
    <x v="0"/>
    <s v="04:11PM"/>
    <n v="7"/>
    <s v="13"/>
    <d v="2017-07-13T00:00:00"/>
    <x v="423"/>
    <b v="0"/>
  </r>
  <r>
    <x v="424"/>
    <s v="July 14"/>
    <x v="0"/>
    <s v="05:55PM"/>
    <n v="7"/>
    <s v="14"/>
    <d v="2017-07-14T00:00:00"/>
    <x v="424"/>
    <b v="0"/>
  </r>
  <r>
    <x v="425"/>
    <s v="July 14"/>
    <x v="0"/>
    <s v="06:48PM"/>
    <n v="7"/>
    <s v="14"/>
    <d v="2017-07-14T00:00:00"/>
    <x v="425"/>
    <b v="0"/>
  </r>
  <r>
    <x v="426"/>
    <s v="July 15"/>
    <x v="0"/>
    <s v="12:27PM"/>
    <n v="7"/>
    <s v="15"/>
    <d v="2017-07-15T00:00:00"/>
    <x v="426"/>
    <b v="0"/>
  </r>
  <r>
    <x v="427"/>
    <s v="July 15"/>
    <x v="0"/>
    <s v="04:02PM"/>
    <n v="7"/>
    <s v="15"/>
    <d v="2017-07-15T00:00:00"/>
    <x v="427"/>
    <b v="0"/>
  </r>
  <r>
    <x v="428"/>
    <s v="July 16"/>
    <x v="0"/>
    <s v="01:21PM"/>
    <n v="7"/>
    <s v="16"/>
    <d v="2017-07-16T00:00:00"/>
    <x v="428"/>
    <b v="0"/>
  </r>
  <r>
    <x v="429"/>
    <s v="July 16"/>
    <x v="0"/>
    <s v="01:33PM"/>
    <n v="7"/>
    <s v="16"/>
    <d v="2017-07-16T00:00:00"/>
    <x v="429"/>
    <b v="0"/>
  </r>
  <r>
    <x v="430"/>
    <s v="July 17"/>
    <x v="0"/>
    <s v="12:14PM"/>
    <n v="7"/>
    <s v="17"/>
    <d v="2017-07-17T00:00:00"/>
    <x v="430"/>
    <b v="0"/>
  </r>
  <r>
    <x v="431"/>
    <s v="July 17"/>
    <x v="0"/>
    <s v="03:59PM"/>
    <n v="7"/>
    <s v="17"/>
    <d v="2017-07-17T00:00:00"/>
    <x v="431"/>
    <b v="0"/>
  </r>
  <r>
    <x v="432"/>
    <s v="July 18"/>
    <x v="0"/>
    <s v="01:38AM"/>
    <n v="7"/>
    <s v="18"/>
    <d v="2017-07-18T00:00:00"/>
    <x v="432"/>
    <b v="0"/>
  </r>
  <r>
    <x v="433"/>
    <s v="July 18"/>
    <x v="0"/>
    <s v="01:27PM"/>
    <n v="7"/>
    <s v="18"/>
    <d v="2017-07-18T00:00:00"/>
    <x v="433"/>
    <b v="0"/>
  </r>
  <r>
    <x v="434"/>
    <s v="July 18"/>
    <x v="0"/>
    <s v="03:56PM"/>
    <n v="7"/>
    <s v="18"/>
    <d v="2017-07-18T00:00:00"/>
    <x v="434"/>
    <b v="0"/>
  </r>
  <r>
    <x v="435"/>
    <s v="July 18"/>
    <x v="0"/>
    <s v="09:14PM"/>
    <n v="7"/>
    <s v="18"/>
    <d v="2017-07-18T00:00:00"/>
    <x v="435"/>
    <b v="0"/>
  </r>
  <r>
    <x v="436"/>
    <s v="July 19"/>
    <x v="0"/>
    <s v="12:52AM"/>
    <n v="7"/>
    <s v="19"/>
    <d v="2017-07-19T00:00:00"/>
    <x v="436"/>
    <b v="0"/>
  </r>
  <r>
    <x v="437"/>
    <s v="July 19"/>
    <x v="0"/>
    <s v="12:52PM"/>
    <n v="7"/>
    <s v="19"/>
    <d v="2017-07-19T00:00:00"/>
    <x v="437"/>
    <b v="0"/>
  </r>
  <r>
    <x v="438"/>
    <s v="July 20"/>
    <x v="0"/>
    <s v="02:29PM"/>
    <n v="7"/>
    <s v="20"/>
    <d v="2017-07-20T00:00:00"/>
    <x v="438"/>
    <b v="0"/>
  </r>
  <r>
    <x v="439"/>
    <s v="July 20"/>
    <x v="0"/>
    <s v="04:46PM"/>
    <n v="7"/>
    <s v="20"/>
    <d v="2017-07-20T00:00:00"/>
    <x v="439"/>
    <b v="0"/>
  </r>
  <r>
    <x v="440"/>
    <s v="July 21"/>
    <x v="0"/>
    <s v="12:44PM"/>
    <n v="7"/>
    <s v="21"/>
    <d v="2017-07-21T00:00:00"/>
    <x v="440"/>
    <b v="1"/>
  </r>
  <r>
    <x v="441"/>
    <s v="July 21"/>
    <x v="0"/>
    <s v="12:45PM"/>
    <n v="7"/>
    <s v="21"/>
    <d v="2017-07-21T00:00:00"/>
    <x v="441"/>
    <b v="1"/>
  </r>
  <r>
    <x v="442"/>
    <s v="July 21"/>
    <x v="0"/>
    <s v="03:14PM"/>
    <n v="7"/>
    <s v="21"/>
    <d v="2017-07-21T00:00:00"/>
    <x v="442"/>
    <b v="0"/>
  </r>
  <r>
    <x v="443"/>
    <s v="July 21"/>
    <x v="0"/>
    <s v="04:36PM"/>
    <n v="7"/>
    <s v="21"/>
    <d v="2017-07-21T00:00:00"/>
    <x v="443"/>
    <b v="0"/>
  </r>
  <r>
    <x v="444"/>
    <s v="July 22"/>
    <x v="0"/>
    <s v="06:22PM"/>
    <n v="7"/>
    <s v="22"/>
    <d v="2017-07-22T00:00:00"/>
    <x v="444"/>
    <b v="0"/>
  </r>
  <r>
    <x v="445"/>
    <s v="July 22"/>
    <x v="0"/>
    <s v="11:28PM"/>
    <n v="7"/>
    <s v="22"/>
    <d v="2017-07-22T00:00:00"/>
    <x v="445"/>
    <b v="0"/>
  </r>
  <r>
    <x v="446"/>
    <s v="July 23"/>
    <x v="0"/>
    <s v="12:46AM"/>
    <n v="7"/>
    <s v="23"/>
    <d v="2017-07-23T00:00:00"/>
    <x v="446"/>
    <b v="0"/>
  </r>
  <r>
    <x v="447"/>
    <s v="July 23"/>
    <x v="0"/>
    <s v="06:59PM"/>
    <n v="7"/>
    <s v="23"/>
    <d v="2017-07-23T00:00:00"/>
    <x v="447"/>
    <b v="0"/>
  </r>
  <r>
    <x v="448"/>
    <s v="July 24"/>
    <x v="0"/>
    <s v="12:21PM"/>
    <n v="7"/>
    <s v="24"/>
    <d v="2017-07-24T00:00:00"/>
    <x v="448"/>
    <b v="0"/>
  </r>
  <r>
    <x v="449"/>
    <s v="July 24"/>
    <x v="0"/>
    <s v="02:09PM"/>
    <n v="7"/>
    <s v="24"/>
    <d v="2017-07-24T00:00:00"/>
    <x v="449"/>
    <b v="0"/>
  </r>
  <r>
    <x v="450"/>
    <s v="July 25"/>
    <x v="0"/>
    <s v="07:29AM"/>
    <n v="7"/>
    <s v="25"/>
    <d v="2017-07-25T00:00:00"/>
    <x v="450"/>
    <b v="0"/>
  </r>
  <r>
    <x v="451"/>
    <s v="July 25"/>
    <x v="0"/>
    <s v="12:33PM"/>
    <n v="7"/>
    <s v="25"/>
    <d v="2017-07-25T00:00:00"/>
    <x v="451"/>
    <b v="0"/>
  </r>
  <r>
    <x v="452"/>
    <s v="July 25"/>
    <x v="0"/>
    <s v="05:27PM"/>
    <n v="7"/>
    <s v="25"/>
    <d v="2017-07-25T00:00:00"/>
    <x v="452"/>
    <b v="0"/>
  </r>
  <r>
    <x v="453"/>
    <s v="July 25"/>
    <x v="0"/>
    <s v="06:40PM"/>
    <n v="7"/>
    <s v="25"/>
    <d v="2017-07-25T00:00:00"/>
    <x v="453"/>
    <b v="0"/>
  </r>
  <r>
    <x v="454"/>
    <s v="July 26"/>
    <x v="0"/>
    <s v="06:26PM"/>
    <n v="7"/>
    <s v="26"/>
    <d v="2017-07-26T00:00:00"/>
    <x v="454"/>
    <b v="0"/>
  </r>
  <r>
    <x v="455"/>
    <s v="July 26"/>
    <x v="0"/>
    <s v="07:44PM"/>
    <n v="7"/>
    <s v="26"/>
    <d v="2017-07-26T00:00:00"/>
    <x v="455"/>
    <b v="0"/>
  </r>
  <r>
    <x v="456"/>
    <s v="July 27"/>
    <x v="0"/>
    <s v="12:21AM"/>
    <n v="7"/>
    <s v="27"/>
    <d v="2017-07-27T00:00:00"/>
    <x v="456"/>
    <b v="0"/>
  </r>
  <r>
    <x v="457"/>
    <s v="July 27"/>
    <x v="0"/>
    <s v="02:29PM"/>
    <n v="7"/>
    <s v="27"/>
    <d v="2017-07-27T00:00:00"/>
    <x v="457"/>
    <b v="0"/>
  </r>
  <r>
    <x v="458"/>
    <s v="July 28"/>
    <x v="0"/>
    <s v="09:14AM"/>
    <n v="7"/>
    <s v="28"/>
    <d v="2017-07-28T00:00:00"/>
    <x v="458"/>
    <b v="0"/>
  </r>
  <r>
    <x v="459"/>
    <s v="July 28"/>
    <x v="0"/>
    <s v="10:28AM"/>
    <n v="7"/>
    <s v="28"/>
    <d v="2017-07-28T00:00:00"/>
    <x v="459"/>
    <b v="0"/>
  </r>
  <r>
    <x v="460"/>
    <s v="July 29"/>
    <x v="0"/>
    <s v="10:07AM"/>
    <n v="7"/>
    <s v="29"/>
    <d v="2017-07-29T00:00:00"/>
    <x v="460"/>
    <b v="0"/>
  </r>
  <r>
    <x v="461"/>
    <s v="July 29"/>
    <x v="0"/>
    <s v="10:33AM"/>
    <n v="7"/>
    <s v="29"/>
    <d v="2017-07-29T00:00:00"/>
    <x v="461"/>
    <b v="0"/>
  </r>
  <r>
    <x v="462"/>
    <s v="July 31"/>
    <x v="0"/>
    <s v="08:46AM"/>
    <n v="7"/>
    <s v="31"/>
    <d v="2017-07-31T00:00:00"/>
    <x v="462"/>
    <b v="0"/>
  </r>
  <r>
    <x v="463"/>
    <s v="July 31"/>
    <x v="0"/>
    <s v="12:17PM"/>
    <n v="7"/>
    <s v="31"/>
    <d v="2017-07-31T00:00:00"/>
    <x v="463"/>
    <b v="0"/>
  </r>
  <r>
    <x v="464"/>
    <s v="July 31"/>
    <x v="0"/>
    <s v="10:16PM"/>
    <n v="7"/>
    <s v="31"/>
    <d v="2017-07-31T00:00:00"/>
    <x v="464"/>
    <b v="0"/>
  </r>
  <r>
    <x v="465"/>
    <s v="August 01"/>
    <x v="0"/>
    <s v="11:30AM"/>
    <n v="8"/>
    <s v="01"/>
    <d v="2017-08-01T00:00:00"/>
    <x v="465"/>
    <b v="0"/>
  </r>
  <r>
    <x v="466"/>
    <s v="August 01"/>
    <x v="0"/>
    <s v="02:04PM"/>
    <n v="8"/>
    <s v="01"/>
    <d v="2017-08-01T00:00:00"/>
    <x v="466"/>
    <b v="0"/>
  </r>
  <r>
    <x v="467"/>
    <s v="August 02"/>
    <x v="0"/>
    <s v="09:30AM"/>
    <n v="8"/>
    <s v="02"/>
    <d v="2017-08-02T00:00:00"/>
    <x v="467"/>
    <b v="0"/>
  </r>
  <r>
    <x v="468"/>
    <s v="August 02"/>
    <x v="0"/>
    <s v="05:09PM"/>
    <n v="8"/>
    <s v="02"/>
    <d v="2017-08-02T00:00:00"/>
    <x v="468"/>
    <b v="0"/>
  </r>
  <r>
    <x v="469"/>
    <s v="August 03"/>
    <x v="0"/>
    <s v="01:52PM"/>
    <n v="8"/>
    <s v="03"/>
    <d v="2017-08-03T00:00:00"/>
    <x v="469"/>
    <b v="1"/>
  </r>
  <r>
    <x v="470"/>
    <s v="August 03"/>
    <x v="0"/>
    <s v="01:53PM"/>
    <n v="8"/>
    <s v="03"/>
    <d v="2017-08-03T00:00:00"/>
    <x v="470"/>
    <b v="1"/>
  </r>
  <r>
    <x v="471"/>
    <s v="August 03"/>
    <x v="0"/>
    <s v="02:59PM"/>
    <n v="8"/>
    <s v="03"/>
    <d v="2017-08-03T00:00:00"/>
    <x v="471"/>
    <b v="0"/>
  </r>
  <r>
    <x v="472"/>
    <s v="August 04"/>
    <x v="0"/>
    <s v="01:42PM"/>
    <n v="8"/>
    <s v="04"/>
    <d v="2017-08-04T00:00:00"/>
    <x v="472"/>
    <b v="0"/>
  </r>
  <r>
    <x v="473"/>
    <s v="August 04"/>
    <x v="0"/>
    <s v="02:22PM"/>
    <n v="8"/>
    <s v="04"/>
    <d v="2017-08-04T00:00:00"/>
    <x v="473"/>
    <b v="0"/>
  </r>
  <r>
    <x v="474"/>
    <s v="August 04"/>
    <x v="0"/>
    <s v="03:34PM"/>
    <n v="8"/>
    <s v="04"/>
    <d v="2017-08-04T00:00:00"/>
    <x v="474"/>
    <b v="0"/>
  </r>
  <r>
    <x v="475"/>
    <s v="August 05"/>
    <x v="0"/>
    <s v="10:54AM"/>
    <n v="8"/>
    <s v="05"/>
    <d v="2017-08-05T00:00:00"/>
    <x v="475"/>
    <b v="0"/>
  </r>
  <r>
    <x v="476"/>
    <s v="August 05"/>
    <x v="0"/>
    <s v="11:09AM"/>
    <n v="8"/>
    <s v="05"/>
    <d v="2017-08-05T00:00:00"/>
    <x v="476"/>
    <b v="0"/>
  </r>
  <r>
    <x v="477"/>
    <s v="August 05"/>
    <x v="0"/>
    <s v="06:54PM"/>
    <n v="8"/>
    <s v="05"/>
    <d v="2017-08-05T00:00:00"/>
    <x v="477"/>
    <b v="0"/>
  </r>
  <r>
    <x v="478"/>
    <s v="August 05"/>
    <x v="0"/>
    <s v="09:59PM"/>
    <n v="8"/>
    <s v="05"/>
    <d v="2017-08-05T00:00:00"/>
    <x v="478"/>
    <b v="0"/>
  </r>
  <r>
    <x v="479"/>
    <s v="August 06"/>
    <x v="0"/>
    <s v="10:16AM"/>
    <n v="8"/>
    <s v="06"/>
    <d v="2017-08-06T00:00:00"/>
    <x v="479"/>
    <b v="0"/>
  </r>
  <r>
    <x v="480"/>
    <s v="August 06"/>
    <x v="0"/>
    <s v="10:40AM"/>
    <n v="8"/>
    <s v="06"/>
    <d v="2017-08-06T00:00:00"/>
    <x v="480"/>
    <b v="0"/>
  </r>
  <r>
    <x v="481"/>
    <s v="August 06"/>
    <x v="0"/>
    <s v="05:38PM"/>
    <n v="8"/>
    <s v="06"/>
    <d v="2017-08-06T00:00:00"/>
    <x v="481"/>
    <b v="0"/>
  </r>
  <r>
    <x v="482"/>
    <s v="August 07"/>
    <x v="0"/>
    <s v="02:18AM"/>
    <n v="8"/>
    <s v="07"/>
    <d v="2017-08-07T00:00:00"/>
    <x v="482"/>
    <b v="1"/>
  </r>
  <r>
    <x v="483"/>
    <s v="August 07"/>
    <x v="0"/>
    <s v="02:19AM"/>
    <n v="8"/>
    <s v="07"/>
    <d v="2017-08-07T00:00:00"/>
    <x v="483"/>
    <b v="1"/>
  </r>
  <r>
    <x v="484"/>
    <s v="August 07"/>
    <x v="0"/>
    <s v="04:16PM"/>
    <n v="8"/>
    <s v="07"/>
    <d v="2017-08-07T00:00:00"/>
    <x v="484"/>
    <b v="1"/>
  </r>
  <r>
    <x v="485"/>
    <s v="August 07"/>
    <x v="0"/>
    <s v="04:17PM"/>
    <n v="8"/>
    <s v="07"/>
    <d v="2017-08-07T00:00:00"/>
    <x v="485"/>
    <b v="1"/>
  </r>
  <r>
    <x v="486"/>
    <s v="August 07"/>
    <x v="0"/>
    <s v="05:03PM"/>
    <n v="8"/>
    <s v="07"/>
    <d v="2017-08-07T00:00:00"/>
    <x v="486"/>
    <b v="0"/>
  </r>
  <r>
    <x v="487"/>
    <s v="August 08"/>
    <x v="0"/>
    <s v="02:50PM"/>
    <n v="8"/>
    <s v="08"/>
    <d v="2017-08-08T00:00:00"/>
    <x v="487"/>
    <b v="0"/>
  </r>
  <r>
    <x v="488"/>
    <s v="August 08"/>
    <x v="0"/>
    <s v="03:50PM"/>
    <n v="8"/>
    <s v="08"/>
    <d v="2017-08-08T00:00:00"/>
    <x v="488"/>
    <b v="0"/>
  </r>
  <r>
    <x v="489"/>
    <s v="August 09"/>
    <x v="0"/>
    <s v="07:58PM"/>
    <n v="8"/>
    <s v="09"/>
    <d v="2017-08-09T00:00:00"/>
    <x v="489"/>
    <b v="0"/>
  </r>
  <r>
    <x v="490"/>
    <s v="August 10"/>
    <x v="0"/>
    <s v="11:43AM"/>
    <n v="8"/>
    <s v="10"/>
    <d v="2017-08-10T00:00:00"/>
    <x v="490"/>
    <b v="0"/>
  </r>
  <r>
    <x v="491"/>
    <s v="August 10"/>
    <x v="0"/>
    <s v="10:56PM"/>
    <n v="8"/>
    <s v="10"/>
    <d v="2017-08-10T00:00:00"/>
    <x v="491"/>
    <b v="0"/>
  </r>
  <r>
    <x v="492"/>
    <s v="August 11"/>
    <x v="0"/>
    <s v="10:08AM"/>
    <n v="8"/>
    <s v="11"/>
    <d v="2017-08-11T00:00:00"/>
    <x v="492"/>
    <b v="0"/>
  </r>
  <r>
    <x v="493"/>
    <s v="August 12"/>
    <x v="0"/>
    <s v="03:00PM"/>
    <n v="8"/>
    <s v="12"/>
    <d v="2017-08-12T00:00:00"/>
    <x v="493"/>
    <b v="1"/>
  </r>
  <r>
    <x v="494"/>
    <s v="August 12"/>
    <x v="0"/>
    <s v="03:01PM"/>
    <n v="8"/>
    <s v="12"/>
    <d v="2017-08-12T00:00:00"/>
    <x v="494"/>
    <b v="1"/>
  </r>
  <r>
    <x v="495"/>
    <s v="August 13"/>
    <x v="0"/>
    <s v="10:31AM"/>
    <n v="8"/>
    <s v="13"/>
    <d v="2017-08-13T00:00:00"/>
    <x v="495"/>
    <b v="0"/>
  </r>
  <r>
    <x v="496"/>
    <s v="August 13"/>
    <x v="0"/>
    <s v="02:06PM"/>
    <n v="8"/>
    <s v="13"/>
    <d v="2017-08-13T00:00:00"/>
    <x v="496"/>
    <b v="0"/>
  </r>
  <r>
    <x v="497"/>
    <s v="August 13"/>
    <x v="0"/>
    <s v="10:20PM"/>
    <n v="8"/>
    <s v="13"/>
    <d v="2017-08-13T00:00:00"/>
    <x v="497"/>
    <b v="0"/>
  </r>
  <r>
    <x v="498"/>
    <s v="August 14"/>
    <x v="0"/>
    <s v="10:04AM"/>
    <n v="8"/>
    <s v="14"/>
    <d v="2017-08-14T00:00:00"/>
    <x v="498"/>
    <b v="0"/>
  </r>
  <r>
    <x v="499"/>
    <s v="August 14"/>
    <x v="0"/>
    <s v="09:07PM"/>
    <n v="8"/>
    <s v="14"/>
    <d v="2017-08-14T00:00:00"/>
    <x v="499"/>
    <b v="0"/>
  </r>
  <r>
    <x v="500"/>
    <s v="August 15"/>
    <x v="0"/>
    <s v="12:01AM"/>
    <n v="8"/>
    <s v="15"/>
    <d v="2017-08-15T00:00:00"/>
    <x v="500"/>
    <b v="0"/>
  </r>
  <r>
    <x v="501"/>
    <s v="August 15"/>
    <x v="0"/>
    <s v="01:10PM"/>
    <n v="8"/>
    <s v="15"/>
    <d v="2017-08-15T00:00:00"/>
    <x v="501"/>
    <b v="0"/>
  </r>
  <r>
    <x v="502"/>
    <s v="August 15"/>
    <x v="0"/>
    <s v="05:51PM"/>
    <n v="8"/>
    <s v="15"/>
    <d v="2017-08-15T00:00:00"/>
    <x v="502"/>
    <b v="0"/>
  </r>
  <r>
    <x v="503"/>
    <s v="August 16"/>
    <x v="0"/>
    <s v="10:54AM"/>
    <n v="8"/>
    <s v="16"/>
    <d v="2017-08-16T00:00:00"/>
    <x v="503"/>
    <b v="0"/>
  </r>
  <r>
    <x v="504"/>
    <s v="August 16"/>
    <x v="0"/>
    <s v="02:00PM"/>
    <n v="8"/>
    <s v="16"/>
    <d v="2017-08-16T00:00:00"/>
    <x v="504"/>
    <b v="0"/>
  </r>
  <r>
    <x v="505"/>
    <s v="August 16"/>
    <x v="0"/>
    <s v="05:07PM"/>
    <n v="8"/>
    <s v="16"/>
    <d v="2017-08-16T00:00:00"/>
    <x v="505"/>
    <b v="0"/>
  </r>
  <r>
    <x v="506"/>
    <s v="August 17"/>
    <x v="0"/>
    <s v="01:08PM"/>
    <n v="8"/>
    <s v="17"/>
    <d v="2017-08-17T00:00:00"/>
    <x v="506"/>
    <b v="0"/>
  </r>
  <r>
    <x v="507"/>
    <s v="August 17"/>
    <x v="0"/>
    <s v="02:29PM"/>
    <n v="8"/>
    <s v="17"/>
    <d v="2017-08-17T00:00:00"/>
    <x v="507"/>
    <b v="0"/>
  </r>
  <r>
    <x v="508"/>
    <s v="August 17"/>
    <x v="0"/>
    <s v="06:41PM"/>
    <n v="8"/>
    <s v="17"/>
    <d v="2017-08-17T00:00:00"/>
    <x v="508"/>
    <b v="0"/>
  </r>
  <r>
    <x v="509"/>
    <s v="August 18"/>
    <x v="0"/>
    <s v="09:56PM"/>
    <n v="8"/>
    <s v="18"/>
    <d v="2017-08-18T00:00:00"/>
    <x v="509"/>
    <b v="0"/>
  </r>
  <r>
    <x v="510"/>
    <s v="August 19"/>
    <x v="0"/>
    <s v="10:05AM"/>
    <n v="8"/>
    <s v="19"/>
    <d v="2017-08-19T00:00:00"/>
    <x v="510"/>
    <b v="0"/>
  </r>
  <r>
    <x v="511"/>
    <s v="August 19"/>
    <x v="0"/>
    <s v="10:48AM"/>
    <n v="8"/>
    <s v="19"/>
    <d v="2017-08-19T00:00:00"/>
    <x v="511"/>
    <b v="0"/>
  </r>
  <r>
    <x v="512"/>
    <s v="August 19"/>
    <x v="0"/>
    <s v="05:36PM"/>
    <n v="8"/>
    <s v="19"/>
    <d v="2017-08-19T00:00:00"/>
    <x v="512"/>
    <b v="0"/>
  </r>
  <r>
    <x v="513"/>
    <s v="August 19"/>
    <x v="0"/>
    <s v="11:35PM"/>
    <n v="8"/>
    <s v="19"/>
    <d v="2017-08-19T00:00:00"/>
    <x v="513"/>
    <b v="0"/>
  </r>
  <r>
    <x v="514"/>
    <s v="August 20"/>
    <x v="0"/>
    <s v="10:43AM"/>
    <n v="8"/>
    <s v="20"/>
    <d v="2017-08-20T00:00:00"/>
    <x v="514"/>
    <b v="0"/>
  </r>
  <r>
    <x v="515"/>
    <s v="August 21"/>
    <x v="0"/>
    <s v="11:02AM"/>
    <n v="8"/>
    <s v="21"/>
    <d v="2017-08-21T00:00:00"/>
    <x v="515"/>
    <b v="0"/>
  </r>
  <r>
    <x v="516"/>
    <s v="August 21"/>
    <x v="0"/>
    <s v="03:06PM"/>
    <n v="8"/>
    <s v="21"/>
    <d v="2017-08-21T00:00:00"/>
    <x v="516"/>
    <b v="0"/>
  </r>
  <r>
    <x v="517"/>
    <s v="August 22"/>
    <x v="0"/>
    <s v="10:30AM"/>
    <n v="8"/>
    <s v="22"/>
    <d v="2017-08-22T00:00:00"/>
    <x v="517"/>
    <b v="0"/>
  </r>
  <r>
    <x v="518"/>
    <s v="August 23"/>
    <x v="0"/>
    <s v="11:43AM"/>
    <n v="8"/>
    <s v="23"/>
    <d v="2017-08-23T00:00:00"/>
    <x v="518"/>
    <b v="0"/>
  </r>
  <r>
    <x v="519"/>
    <s v="August 24"/>
    <x v="0"/>
    <s v="01:26AM"/>
    <n v="8"/>
    <s v="24"/>
    <d v="2017-08-24T00:00:00"/>
    <x v="519"/>
    <b v="0"/>
  </r>
  <r>
    <x v="520"/>
    <s v="August 25"/>
    <x v="0"/>
    <s v="10:34AM"/>
    <n v="8"/>
    <s v="25"/>
    <d v="2017-08-25T00:00:00"/>
    <x v="520"/>
    <b v="0"/>
  </r>
  <r>
    <x v="521"/>
    <s v="August 27"/>
    <x v="0"/>
    <s v="05:23PM"/>
    <n v="8"/>
    <s v="27"/>
    <d v="2017-08-27T00:00:00"/>
    <x v="521"/>
    <b v="0"/>
  </r>
  <r>
    <x v="522"/>
    <s v="August 28"/>
    <x v="0"/>
    <s v="08:03AM"/>
    <n v="8"/>
    <s v="28"/>
    <d v="2017-08-28T00:00:00"/>
    <x v="522"/>
    <b v="0"/>
  </r>
  <r>
    <x v="523"/>
    <s v="August 28"/>
    <x v="0"/>
    <s v="09:10AM"/>
    <n v="8"/>
    <s v="28"/>
    <d v="2017-08-28T00:00:00"/>
    <x v="523"/>
    <b v="0"/>
  </r>
  <r>
    <x v="524"/>
    <s v="August 28"/>
    <x v="0"/>
    <s v="09:28AM"/>
    <n v="8"/>
    <s v="28"/>
    <d v="2017-08-28T00:00:00"/>
    <x v="524"/>
    <b v="0"/>
  </r>
  <r>
    <x v="525"/>
    <s v="August 28"/>
    <x v="0"/>
    <s v="12:54PM"/>
    <n v="8"/>
    <s v="28"/>
    <d v="2017-08-28T00:00:00"/>
    <x v="525"/>
    <b v="0"/>
  </r>
  <r>
    <x v="526"/>
    <s v="August 28"/>
    <x v="0"/>
    <s v="03:56PM"/>
    <n v="8"/>
    <s v="28"/>
    <d v="2017-08-28T00:00:00"/>
    <x v="526"/>
    <b v="0"/>
  </r>
  <r>
    <x v="527"/>
    <s v="August 28"/>
    <x v="0"/>
    <s v="08:19PM"/>
    <n v="8"/>
    <s v="28"/>
    <d v="2017-08-28T00:00:00"/>
    <x v="527"/>
    <b v="0"/>
  </r>
  <r>
    <x v="528"/>
    <s v="August 29"/>
    <x v="0"/>
    <s v="05:53PM"/>
    <n v="8"/>
    <s v="29"/>
    <d v="2017-08-29T00:00:00"/>
    <x v="528"/>
    <b v="0"/>
  </r>
  <r>
    <x v="529"/>
    <s v="August 29"/>
    <x v="0"/>
    <s v="09:01PM"/>
    <n v="8"/>
    <s v="29"/>
    <d v="2017-08-29T00:00:00"/>
    <x v="529"/>
    <b v="0"/>
  </r>
  <r>
    <x v="530"/>
    <s v="August 30"/>
    <x v="0"/>
    <s v="10:44AM"/>
    <n v="8"/>
    <s v="30"/>
    <d v="2017-08-30T00:00:00"/>
    <x v="530"/>
    <b v="0"/>
  </r>
  <r>
    <x v="531"/>
    <s v="August 31"/>
    <x v="0"/>
    <s v="09:01AM"/>
    <n v="8"/>
    <s v="31"/>
    <d v="2017-08-31T00:00:00"/>
    <x v="531"/>
    <b v="1"/>
  </r>
  <r>
    <x v="532"/>
    <s v="August 31"/>
    <x v="0"/>
    <s v="09:02AM"/>
    <n v="8"/>
    <s v="31"/>
    <d v="2017-08-31T00:00:00"/>
    <x v="532"/>
    <b v="1"/>
  </r>
  <r>
    <x v="533"/>
    <s v="August 31"/>
    <x v="0"/>
    <s v="02:41PM"/>
    <n v="8"/>
    <s v="31"/>
    <d v="2017-08-31T00:00:00"/>
    <x v="533"/>
    <b v="0"/>
  </r>
  <r>
    <x v="534"/>
    <s v="August 31"/>
    <x v="0"/>
    <s v="08:09PM"/>
    <n v="8"/>
    <s v="31"/>
    <d v="2017-08-31T00:00:00"/>
    <x v="534"/>
    <b v="0"/>
  </r>
  <r>
    <x v="535"/>
    <s v="September 01"/>
    <x v="0"/>
    <s v="03:13PM"/>
    <n v="9"/>
    <s v="01"/>
    <d v="2017-09-01T00:00:00"/>
    <x v="535"/>
    <b v="0"/>
  </r>
  <r>
    <x v="536"/>
    <s v="September 02"/>
    <x v="0"/>
    <s v="04:58PM"/>
    <n v="9"/>
    <s v="02"/>
    <d v="2017-09-02T00:00:00"/>
    <x v="536"/>
    <b v="0"/>
  </r>
  <r>
    <x v="537"/>
    <s v="September 02"/>
    <x v="0"/>
    <s v="06:32PM"/>
    <n v="9"/>
    <s v="02"/>
    <d v="2017-09-02T00:00:00"/>
    <x v="537"/>
    <b v="0"/>
  </r>
  <r>
    <x v="538"/>
    <s v="September 03"/>
    <x v="0"/>
    <s v="10:34PM"/>
    <n v="9"/>
    <s v="03"/>
    <d v="2017-09-03T00:00:00"/>
    <x v="538"/>
    <b v="0"/>
  </r>
  <r>
    <x v="539"/>
    <s v="September 04"/>
    <x v="0"/>
    <s v="03:04PM"/>
    <n v="9"/>
    <s v="04"/>
    <d v="2017-09-04T00:00:00"/>
    <x v="539"/>
    <b v="1"/>
  </r>
  <r>
    <x v="540"/>
    <s v="September 04"/>
    <x v="0"/>
    <s v="03:05PM"/>
    <n v="9"/>
    <s v="04"/>
    <d v="2017-09-04T00:00:00"/>
    <x v="540"/>
    <b v="1"/>
  </r>
  <r>
    <x v="541"/>
    <s v="September 04"/>
    <x v="0"/>
    <s v="06:51PM"/>
    <n v="9"/>
    <s v="04"/>
    <d v="2017-09-04T00:00:00"/>
    <x v="541"/>
    <b v="1"/>
  </r>
  <r>
    <x v="542"/>
    <s v="September 04"/>
    <x v="0"/>
    <s v="06:52PM"/>
    <n v="9"/>
    <s v="04"/>
    <d v="2017-09-04T00:00:00"/>
    <x v="542"/>
    <b v="1"/>
  </r>
  <r>
    <x v="543"/>
    <s v="September 05"/>
    <x v="0"/>
    <s v="08:51AM"/>
    <n v="9"/>
    <s v="05"/>
    <d v="2017-09-05T00:00:00"/>
    <x v="543"/>
    <b v="0"/>
  </r>
  <r>
    <x v="544"/>
    <s v="September 05"/>
    <x v="0"/>
    <s v="04:55PM"/>
    <n v="9"/>
    <s v="05"/>
    <d v="2017-09-05T00:00:00"/>
    <x v="544"/>
    <b v="0"/>
  </r>
  <r>
    <x v="545"/>
    <s v="September 06"/>
    <x v="0"/>
    <s v="09:05AM"/>
    <n v="9"/>
    <s v="06"/>
    <d v="2017-09-06T00:00:00"/>
    <x v="545"/>
    <b v="1"/>
  </r>
  <r>
    <x v="546"/>
    <s v="September 06"/>
    <x v="0"/>
    <s v="09:06AM"/>
    <n v="9"/>
    <s v="06"/>
    <d v="2017-09-06T00:00:00"/>
    <x v="546"/>
    <b v="1"/>
  </r>
  <r>
    <x v="547"/>
    <s v="September 06"/>
    <x v="0"/>
    <s v="09:07AM"/>
    <n v="9"/>
    <s v="06"/>
    <d v="2017-09-06T00:00:00"/>
    <x v="547"/>
    <b v="1"/>
  </r>
  <r>
    <x v="548"/>
    <s v="September 06"/>
    <x v="0"/>
    <s v="02:11PM"/>
    <n v="9"/>
    <s v="06"/>
    <d v="2017-09-06T00:00:00"/>
    <x v="548"/>
    <b v="0"/>
  </r>
  <r>
    <x v="549"/>
    <s v="September 07"/>
    <x v="0"/>
    <s v="08:43AM"/>
    <n v="9"/>
    <s v="07"/>
    <d v="2017-09-07T00:00:00"/>
    <x v="549"/>
    <b v="1"/>
  </r>
  <r>
    <x v="550"/>
    <s v="September 07"/>
    <x v="0"/>
    <s v="08:44AM"/>
    <n v="9"/>
    <s v="07"/>
    <d v="2017-09-07T00:00:00"/>
    <x v="550"/>
    <b v="1"/>
  </r>
  <r>
    <x v="551"/>
    <s v="September 07"/>
    <x v="0"/>
    <s v="04:36PM"/>
    <n v="9"/>
    <s v="07"/>
    <d v="2017-09-07T00:00:00"/>
    <x v="551"/>
    <b v="0"/>
  </r>
  <r>
    <x v="552"/>
    <s v="September 08"/>
    <x v="0"/>
    <s v="05:20PM"/>
    <n v="9"/>
    <s v="08"/>
    <d v="2017-09-08T00:00:00"/>
    <x v="552"/>
    <b v="0"/>
  </r>
  <r>
    <x v="553"/>
    <s v="September 08"/>
    <x v="0"/>
    <s v="06:57PM"/>
    <n v="9"/>
    <s v="08"/>
    <d v="2017-09-08T00:00:00"/>
    <x v="553"/>
    <b v="0"/>
  </r>
  <r>
    <x v="554"/>
    <s v="September 09"/>
    <x v="0"/>
    <s v="10:47AM"/>
    <n v="9"/>
    <s v="09"/>
    <d v="2017-09-09T00:00:00"/>
    <x v="554"/>
    <b v="0"/>
  </r>
  <r>
    <x v="555"/>
    <s v="September 09"/>
    <x v="0"/>
    <s v="03:25PM"/>
    <n v="9"/>
    <s v="09"/>
    <d v="2017-09-09T00:00:00"/>
    <x v="555"/>
    <b v="0"/>
  </r>
  <r>
    <x v="556"/>
    <s v="September 10"/>
    <x v="0"/>
    <s v="01:42PM"/>
    <n v="9"/>
    <s v="10"/>
    <d v="2017-09-10T00:00:00"/>
    <x v="556"/>
    <b v="0"/>
  </r>
  <r>
    <x v="557"/>
    <s v="September 11"/>
    <x v="0"/>
    <s v="08:55AM"/>
    <n v="9"/>
    <s v="11"/>
    <d v="2017-09-11T00:00:00"/>
    <x v="557"/>
    <b v="0"/>
  </r>
  <r>
    <x v="558"/>
    <s v="September 11"/>
    <x v="0"/>
    <s v="01:07PM"/>
    <n v="9"/>
    <s v="11"/>
    <d v="2017-09-11T00:00:00"/>
    <x v="558"/>
    <b v="0"/>
  </r>
  <r>
    <x v="559"/>
    <s v="September 11"/>
    <x v="0"/>
    <s v="02:04PM"/>
    <n v="9"/>
    <s v="11"/>
    <d v="2017-09-11T00:00:00"/>
    <x v="559"/>
    <b v="0"/>
  </r>
  <r>
    <x v="560"/>
    <s v="September 12"/>
    <x v="0"/>
    <s v="09:54AM"/>
    <n v="9"/>
    <s v="12"/>
    <d v="2017-09-12T00:00:00"/>
    <x v="560"/>
    <b v="0"/>
  </r>
  <r>
    <x v="561"/>
    <s v="September 12"/>
    <x v="0"/>
    <s v="04:30PM"/>
    <n v="9"/>
    <s v="12"/>
    <d v="2017-09-12T00:00:00"/>
    <x v="561"/>
    <b v="0"/>
  </r>
  <r>
    <x v="562"/>
    <s v="September 12"/>
    <x v="0"/>
    <s v="11:52PM"/>
    <n v="9"/>
    <s v="12"/>
    <d v="2017-09-12T00:00:00"/>
    <x v="562"/>
    <b v="0"/>
  </r>
  <r>
    <x v="563"/>
    <s v="September 13"/>
    <x v="0"/>
    <s v="09:12AM"/>
    <n v="9"/>
    <s v="13"/>
    <d v="2017-09-13T00:00:00"/>
    <x v="563"/>
    <b v="0"/>
  </r>
  <r>
    <x v="564"/>
    <s v="September 13"/>
    <x v="0"/>
    <s v="09:40AM"/>
    <n v="9"/>
    <s v="13"/>
    <d v="2017-09-13T00:00:00"/>
    <x v="564"/>
    <b v="0"/>
  </r>
  <r>
    <x v="565"/>
    <s v="September 13"/>
    <x v="0"/>
    <s v="06:56PM"/>
    <n v="9"/>
    <s v="13"/>
    <d v="2017-09-13T00:00:00"/>
    <x v="565"/>
    <b v="0"/>
  </r>
  <r>
    <x v="566"/>
    <s v="September 14"/>
    <x v="0"/>
    <s v="10:51AM"/>
    <n v="9"/>
    <s v="14"/>
    <d v="2017-09-14T00:00:00"/>
    <x v="566"/>
    <b v="0"/>
  </r>
  <r>
    <x v="567"/>
    <s v="September 15"/>
    <x v="0"/>
    <s v="12:01PM"/>
    <n v="9"/>
    <s v="15"/>
    <d v="2017-09-15T00:00:00"/>
    <x v="567"/>
    <b v="0"/>
  </r>
  <r>
    <x v="568"/>
    <s v="September 15"/>
    <x v="0"/>
    <s v="09:47PM"/>
    <n v="9"/>
    <s v="15"/>
    <d v="2017-09-15T00:00:00"/>
    <x v="568"/>
    <b v="0"/>
  </r>
  <r>
    <x v="569"/>
    <s v="September 16"/>
    <x v="0"/>
    <s v="06:03AM"/>
    <n v="9"/>
    <s v="16"/>
    <d v="2017-09-16T00:00:00"/>
    <x v="569"/>
    <b v="0"/>
  </r>
  <r>
    <x v="570"/>
    <s v="September 16"/>
    <x v="0"/>
    <s v="09:51AM"/>
    <n v="9"/>
    <s v="16"/>
    <d v="2017-09-16T00:00:00"/>
    <x v="570"/>
    <b v="0"/>
  </r>
  <r>
    <x v="571"/>
    <s v="September 16"/>
    <x v="0"/>
    <s v="01:24PM"/>
    <n v="9"/>
    <s v="16"/>
    <d v="2017-09-16T00:00:00"/>
    <x v="571"/>
    <b v="0"/>
  </r>
  <r>
    <x v="572"/>
    <s v="September 16"/>
    <x v="0"/>
    <s v="10:42PM"/>
    <n v="9"/>
    <s v="16"/>
    <d v="2017-09-16T00:00:00"/>
    <x v="572"/>
    <b v="0"/>
  </r>
  <r>
    <x v="573"/>
    <s v="September 17"/>
    <x v="0"/>
    <s v="10:42AM"/>
    <n v="9"/>
    <s v="17"/>
    <d v="2017-09-17T00:00:00"/>
    <x v="573"/>
    <b v="0"/>
  </r>
  <r>
    <x v="574"/>
    <s v="September 17"/>
    <x v="0"/>
    <s v="03:08PM"/>
    <n v="9"/>
    <s v="17"/>
    <d v="2017-09-17T00:00:00"/>
    <x v="574"/>
    <b v="0"/>
  </r>
  <r>
    <x v="575"/>
    <s v="September 17"/>
    <x v="0"/>
    <s v="04:29PM"/>
    <n v="9"/>
    <s v="17"/>
    <d v="2017-09-17T00:00:00"/>
    <x v="575"/>
    <b v="0"/>
  </r>
  <r>
    <x v="576"/>
    <s v="September 17"/>
    <x v="0"/>
    <s v="08:33PM"/>
    <n v="9"/>
    <s v="17"/>
    <d v="2017-09-17T00:00:00"/>
    <x v="576"/>
    <b v="0"/>
  </r>
  <r>
    <x v="577"/>
    <s v="September 18"/>
    <x v="0"/>
    <s v="12:10PM"/>
    <n v="9"/>
    <s v="18"/>
    <d v="2017-09-18T00:00:00"/>
    <x v="577"/>
    <b v="0"/>
  </r>
  <r>
    <x v="578"/>
    <s v="September 18"/>
    <x v="0"/>
    <s v="12:36PM"/>
    <n v="9"/>
    <s v="18"/>
    <d v="2017-09-18T00:00:00"/>
    <x v="578"/>
    <b v="0"/>
  </r>
  <r>
    <x v="579"/>
    <s v="September 19"/>
    <x v="0"/>
    <s v="09:24AM"/>
    <n v="9"/>
    <s v="19"/>
    <d v="2017-09-19T00:00:00"/>
    <x v="579"/>
    <b v="0"/>
  </r>
  <r>
    <x v="580"/>
    <s v="September 19"/>
    <x v="0"/>
    <s v="02:32PM"/>
    <n v="9"/>
    <s v="19"/>
    <d v="2017-09-19T00:00:00"/>
    <x v="580"/>
    <b v="0"/>
  </r>
  <r>
    <x v="581"/>
    <s v="September 19"/>
    <x v="0"/>
    <s v="08:16PM"/>
    <n v="9"/>
    <s v="19"/>
    <d v="2017-09-19T00:00:00"/>
    <x v="581"/>
    <b v="0"/>
  </r>
  <r>
    <x v="582"/>
    <s v="September 19"/>
    <x v="0"/>
    <s v="11:26PM"/>
    <n v="9"/>
    <s v="19"/>
    <d v="2017-09-19T00:00:00"/>
    <x v="582"/>
    <b v="0"/>
  </r>
  <r>
    <x v="583"/>
    <s v="September 20"/>
    <x v="0"/>
    <s v="11:49AM"/>
    <n v="9"/>
    <s v="20"/>
    <d v="2017-09-20T00:00:00"/>
    <x v="583"/>
    <b v="0"/>
  </r>
  <r>
    <x v="584"/>
    <s v="September 21"/>
    <x v="0"/>
    <s v="09:34AM"/>
    <n v="9"/>
    <s v="21"/>
    <d v="2017-09-21T00:00:00"/>
    <x v="584"/>
    <b v="0"/>
  </r>
  <r>
    <x v="585"/>
    <s v="September 21"/>
    <x v="0"/>
    <s v="02:27PM"/>
    <n v="9"/>
    <s v="21"/>
    <d v="2017-09-21T00:00:00"/>
    <x v="585"/>
    <b v="0"/>
  </r>
  <r>
    <x v="586"/>
    <s v="September 22"/>
    <x v="0"/>
    <s v="11:32AM"/>
    <n v="9"/>
    <s v="22"/>
    <d v="2017-09-22T00:00:00"/>
    <x v="586"/>
    <b v="0"/>
  </r>
  <r>
    <x v="587"/>
    <s v="September 23"/>
    <x v="0"/>
    <s v="10:26AM"/>
    <n v="9"/>
    <s v="23"/>
    <d v="2017-09-23T00:00:00"/>
    <x v="587"/>
    <b v="1"/>
  </r>
  <r>
    <x v="588"/>
    <s v="September 23"/>
    <x v="0"/>
    <s v="10:27AM"/>
    <n v="9"/>
    <s v="23"/>
    <d v="2017-09-23T00:00:00"/>
    <x v="588"/>
    <b v="1"/>
  </r>
  <r>
    <x v="589"/>
    <s v="September 26"/>
    <x v="0"/>
    <s v="08:39AM"/>
    <n v="9"/>
    <s v="26"/>
    <d v="2017-09-26T00:00:00"/>
    <x v="589"/>
    <b v="0"/>
  </r>
  <r>
    <x v="590"/>
    <s v="September 26"/>
    <x v="0"/>
    <s v="11:40AM"/>
    <n v="9"/>
    <s v="26"/>
    <d v="2017-09-26T00:00:00"/>
    <x v="590"/>
    <b v="0"/>
  </r>
  <r>
    <x v="591"/>
    <s v="September 27"/>
    <x v="0"/>
    <s v="09:09AM"/>
    <n v="9"/>
    <s v="27"/>
    <d v="2017-09-27T00:00:00"/>
    <x v="591"/>
    <b v="0"/>
  </r>
  <r>
    <x v="592"/>
    <s v="September 27"/>
    <x v="0"/>
    <s v="11:06AM"/>
    <n v="9"/>
    <s v="27"/>
    <d v="2017-09-27T00:00:00"/>
    <x v="592"/>
    <b v="1"/>
  </r>
  <r>
    <x v="593"/>
    <s v="September 27"/>
    <x v="0"/>
    <s v="11:07AM"/>
    <n v="9"/>
    <s v="27"/>
    <d v="2017-09-27T00:00:00"/>
    <x v="593"/>
    <b v="1"/>
  </r>
  <r>
    <x v="594"/>
    <s v="September 27"/>
    <x v="0"/>
    <s v="04:21PM"/>
    <n v="9"/>
    <s v="27"/>
    <d v="2017-09-27T00:00:00"/>
    <x v="594"/>
    <b v="0"/>
  </r>
  <r>
    <x v="595"/>
    <s v="September 28"/>
    <x v="0"/>
    <s v="12:16PM"/>
    <n v="9"/>
    <s v="28"/>
    <d v="2017-09-28T00:00:00"/>
    <x v="595"/>
    <b v="0"/>
  </r>
  <r>
    <x v="596"/>
    <s v="September 28"/>
    <x v="0"/>
    <s v="11:14PM"/>
    <n v="9"/>
    <s v="28"/>
    <d v="2017-09-28T00:00:00"/>
    <x v="596"/>
    <b v="0"/>
  </r>
  <r>
    <x v="597"/>
    <s v="September 29"/>
    <x v="0"/>
    <s v="10:03PM"/>
    <n v="9"/>
    <s v="29"/>
    <d v="2017-09-29T00:00:00"/>
    <x v="597"/>
    <b v="0"/>
  </r>
  <r>
    <x v="598"/>
    <s v="September 30"/>
    <x v="0"/>
    <s v="01:49PM"/>
    <n v="9"/>
    <s v="30"/>
    <d v="2017-09-30T00:00:00"/>
    <x v="598"/>
    <b v="0"/>
  </r>
  <r>
    <x v="599"/>
    <s v="September 30"/>
    <x v="0"/>
    <s v="04:03PM"/>
    <n v="9"/>
    <s v="30"/>
    <d v="2017-09-30T00:00:00"/>
    <x v="599"/>
    <b v="0"/>
  </r>
  <r>
    <x v="600"/>
    <s v="September 30"/>
    <x v="0"/>
    <s v="05:59PM"/>
    <n v="9"/>
    <s v="30"/>
    <d v="2017-09-30T00:00:00"/>
    <x v="600"/>
    <b v="0"/>
  </r>
  <r>
    <x v="601"/>
    <s v="September 30"/>
    <x v="0"/>
    <s v="08:57PM"/>
    <n v="9"/>
    <s v="30"/>
    <d v="2017-09-30T00:00:00"/>
    <x v="601"/>
    <b v="0"/>
  </r>
  <r>
    <x v="602"/>
    <s v="September 30"/>
    <x v="0"/>
    <s v="09:12PM"/>
    <n v="9"/>
    <s v="30"/>
    <d v="2017-09-30T00:00:00"/>
    <x v="602"/>
    <b v="0"/>
  </r>
  <r>
    <x v="603"/>
    <s v="October 01"/>
    <x v="0"/>
    <s v="09:13PM"/>
    <n v="10"/>
    <s v="01"/>
    <d v="2017-10-01T00:00:00"/>
    <x v="603"/>
    <b v="0"/>
  </r>
  <r>
    <x v="604"/>
    <s v="October 02"/>
    <x v="0"/>
    <s v="09:08AM"/>
    <n v="10"/>
    <s v="02"/>
    <d v="2017-10-02T00:00:00"/>
    <x v="604"/>
    <b v="0"/>
  </r>
  <r>
    <x v="605"/>
    <s v="October 02"/>
    <x v="0"/>
    <s v="12:48PM"/>
    <n v="10"/>
    <s v="02"/>
    <d v="2017-10-02T00:00:00"/>
    <x v="605"/>
    <b v="0"/>
  </r>
  <r>
    <x v="606"/>
    <s v="October 02"/>
    <x v="0"/>
    <s v="03:16PM"/>
    <n v="10"/>
    <s v="02"/>
    <d v="2017-10-02T00:00:00"/>
    <x v="606"/>
    <b v="0"/>
  </r>
  <r>
    <x v="607"/>
    <s v="October 03"/>
    <x v="0"/>
    <s v="09:09AM"/>
    <n v="10"/>
    <s v="03"/>
    <d v="2017-10-03T00:00:00"/>
    <x v="607"/>
    <b v="1"/>
  </r>
  <r>
    <x v="608"/>
    <s v="October 03"/>
    <x v="0"/>
    <s v="09:10AM"/>
    <n v="10"/>
    <s v="03"/>
    <d v="2017-10-03T00:00:00"/>
    <x v="608"/>
    <b v="1"/>
  </r>
  <r>
    <x v="609"/>
    <s v="October 03"/>
    <x v="0"/>
    <s v="03:32PM"/>
    <n v="10"/>
    <s v="03"/>
    <d v="2017-10-03T00:00:00"/>
    <x v="609"/>
    <b v="0"/>
  </r>
  <r>
    <x v="610"/>
    <s v="October 03"/>
    <x v="0"/>
    <s v="08:37PM"/>
    <n v="10"/>
    <s v="03"/>
    <d v="2017-10-03T00:00:00"/>
    <x v="610"/>
    <b v="1"/>
  </r>
  <r>
    <x v="611"/>
    <s v="October 03"/>
    <x v="0"/>
    <s v="08:38PM"/>
    <n v="10"/>
    <s v="03"/>
    <d v="2017-10-03T00:00:00"/>
    <x v="611"/>
    <b v="1"/>
  </r>
  <r>
    <x v="612"/>
    <s v="October 04"/>
    <x v="0"/>
    <s v="08:52AM"/>
    <n v="10"/>
    <s v="04"/>
    <d v="2017-10-04T00:00:00"/>
    <x v="612"/>
    <b v="1"/>
  </r>
  <r>
    <x v="613"/>
    <s v="October 04"/>
    <x v="0"/>
    <s v="08:56AM"/>
    <n v="10"/>
    <s v="04"/>
    <d v="2017-10-04T00:00:00"/>
    <x v="613"/>
    <b v="1"/>
  </r>
  <r>
    <x v="614"/>
    <s v="October 04"/>
    <x v="0"/>
    <s v="08:09PM"/>
    <n v="10"/>
    <s v="04"/>
    <d v="2017-10-04T00:00:00"/>
    <x v="614"/>
    <b v="0"/>
  </r>
  <r>
    <x v="615"/>
    <s v="October 05"/>
    <x v="0"/>
    <s v="08:55AM"/>
    <n v="10"/>
    <s v="05"/>
    <d v="2017-10-05T00:00:00"/>
    <x v="615"/>
    <b v="0"/>
  </r>
  <r>
    <x v="616"/>
    <s v="October 05"/>
    <x v="0"/>
    <s v="01:47PM"/>
    <n v="10"/>
    <s v="05"/>
    <d v="2017-10-05T00:00:00"/>
    <x v="616"/>
    <b v="0"/>
  </r>
  <r>
    <x v="617"/>
    <s v="October 06"/>
    <x v="0"/>
    <s v="09:11AM"/>
    <n v="10"/>
    <s v="06"/>
    <d v="2017-10-06T00:00:00"/>
    <x v="617"/>
    <b v="0"/>
  </r>
  <r>
    <x v="618"/>
    <s v="October 07"/>
    <x v="0"/>
    <s v="07:35AM"/>
    <n v="10"/>
    <s v="07"/>
    <d v="2017-10-07T00:00:00"/>
    <x v="618"/>
    <b v="0"/>
  </r>
  <r>
    <x v="619"/>
    <s v="October 07"/>
    <x v="0"/>
    <s v="09:46AM"/>
    <n v="10"/>
    <s v="07"/>
    <d v="2017-10-07T00:00:00"/>
    <x v="619"/>
    <b v="0"/>
  </r>
  <r>
    <x v="620"/>
    <s v="October 07"/>
    <x v="0"/>
    <s v="04:36PM"/>
    <n v="10"/>
    <s v="07"/>
    <d v="2017-10-07T00:00:00"/>
    <x v="620"/>
    <b v="0"/>
  </r>
  <r>
    <x v="621"/>
    <s v="October 07"/>
    <x v="0"/>
    <s v="07:10PM"/>
    <n v="10"/>
    <s v="07"/>
    <d v="2017-10-07T00:00:00"/>
    <x v="621"/>
    <b v="0"/>
  </r>
  <r>
    <x v="622"/>
    <s v="October 07"/>
    <x v="0"/>
    <s v="07:23PM"/>
    <n v="10"/>
    <s v="07"/>
    <d v="2017-10-07T00:00:00"/>
    <x v="622"/>
    <b v="0"/>
  </r>
  <r>
    <x v="623"/>
    <s v="October 08"/>
    <x v="0"/>
    <s v="08:26AM"/>
    <n v="10"/>
    <s v="08"/>
    <d v="2017-10-08T00:00:00"/>
    <x v="623"/>
    <b v="1"/>
  </r>
  <r>
    <x v="624"/>
    <s v="October 08"/>
    <x v="0"/>
    <s v="08:27AM"/>
    <n v="10"/>
    <s v="08"/>
    <d v="2017-10-08T00:00:00"/>
    <x v="624"/>
    <b v="1"/>
  </r>
  <r>
    <x v="625"/>
    <s v="October 08"/>
    <x v="0"/>
    <s v="09:12PM"/>
    <n v="10"/>
    <s v="08"/>
    <d v="2017-10-08T00:00:00"/>
    <x v="625"/>
    <b v="0"/>
  </r>
  <r>
    <x v="626"/>
    <s v="October 09"/>
    <x v="0"/>
    <s v="03:19PM"/>
    <n v="10"/>
    <s v="09"/>
    <d v="2017-10-09T00:00:00"/>
    <x v="626"/>
    <b v="0"/>
  </r>
  <r>
    <x v="627"/>
    <s v="October 09"/>
    <x v="0"/>
    <s v="04:43PM"/>
    <n v="10"/>
    <s v="09"/>
    <d v="2017-10-09T00:00:00"/>
    <x v="627"/>
    <b v="0"/>
  </r>
  <r>
    <x v="628"/>
    <s v="October 10"/>
    <x v="0"/>
    <s v="12:32PM"/>
    <n v="10"/>
    <s v="10"/>
    <d v="2017-10-10T00:00:00"/>
    <x v="628"/>
    <b v="0"/>
  </r>
  <r>
    <x v="629"/>
    <s v="October 10"/>
    <x v="0"/>
    <s v="05:28PM"/>
    <n v="10"/>
    <s v="10"/>
    <d v="2017-10-10T00:00:00"/>
    <x v="629"/>
    <b v="1"/>
  </r>
  <r>
    <x v="630"/>
    <s v="October 10"/>
    <x v="0"/>
    <s v="05:29PM"/>
    <n v="10"/>
    <s v="10"/>
    <d v="2017-10-10T00:00:00"/>
    <x v="630"/>
    <b v="1"/>
  </r>
  <r>
    <x v="631"/>
    <s v="October 10"/>
    <x v="0"/>
    <s v="07:41PM"/>
    <n v="10"/>
    <s v="10"/>
    <d v="2017-10-10T00:00:00"/>
    <x v="631"/>
    <b v="0"/>
  </r>
  <r>
    <x v="632"/>
    <s v="October 11"/>
    <x v="0"/>
    <s v="02:33PM"/>
    <n v="10"/>
    <s v="11"/>
    <d v="2017-10-11T00:00:00"/>
    <x v="632"/>
    <b v="0"/>
  </r>
  <r>
    <x v="633"/>
    <s v="October 11"/>
    <x v="0"/>
    <s v="06:37PM"/>
    <n v="10"/>
    <s v="11"/>
    <d v="2017-10-11T00:00:00"/>
    <x v="633"/>
    <b v="0"/>
  </r>
  <r>
    <x v="634"/>
    <s v="October 11"/>
    <x v="0"/>
    <s v="11:00PM"/>
    <n v="10"/>
    <s v="11"/>
    <d v="2017-10-11T00:00:00"/>
    <x v="634"/>
    <b v="0"/>
  </r>
  <r>
    <x v="635"/>
    <s v="October 13"/>
    <x v="0"/>
    <s v="06:31PM"/>
    <n v="10"/>
    <s v="13"/>
    <d v="2017-10-13T00:00:00"/>
    <x v="635"/>
    <b v="0"/>
  </r>
  <r>
    <x v="636"/>
    <s v="October 15"/>
    <x v="0"/>
    <s v="02:55PM"/>
    <n v="10"/>
    <s v="15"/>
    <d v="2017-10-15T00:00:00"/>
    <x v="636"/>
    <b v="0"/>
  </r>
  <r>
    <x v="637"/>
    <s v="October 16"/>
    <x v="0"/>
    <s v="11:28AM"/>
    <n v="10"/>
    <s v="16"/>
    <d v="2017-10-16T00:00:00"/>
    <x v="637"/>
    <b v="0"/>
  </r>
  <r>
    <x v="638"/>
    <s v="October 16"/>
    <x v="0"/>
    <s v="09:04PM"/>
    <n v="10"/>
    <s v="16"/>
    <d v="2017-10-16T00:00:00"/>
    <x v="638"/>
    <b v="0"/>
  </r>
  <r>
    <x v="639"/>
    <s v="October 17"/>
    <x v="0"/>
    <s v="08:06AM"/>
    <n v="10"/>
    <s v="17"/>
    <d v="2017-10-17T00:00:00"/>
    <x v="639"/>
    <b v="0"/>
  </r>
  <r>
    <x v="640"/>
    <s v="October 18"/>
    <x v="0"/>
    <s v="12:51PM"/>
    <n v="10"/>
    <s v="18"/>
    <d v="2017-10-18T00:00:00"/>
    <x v="640"/>
    <b v="1"/>
  </r>
  <r>
    <x v="641"/>
    <s v="October 18"/>
    <x v="0"/>
    <s v="12:52PM"/>
    <n v="10"/>
    <s v="18"/>
    <d v="2017-10-18T00:00:00"/>
    <x v="641"/>
    <b v="1"/>
  </r>
  <r>
    <x v="642"/>
    <s v="October 18"/>
    <x v="0"/>
    <s v="01:52PM"/>
    <n v="10"/>
    <s v="18"/>
    <d v="2017-10-18T00:00:00"/>
    <x v="642"/>
    <b v="0"/>
  </r>
  <r>
    <x v="643"/>
    <s v="October 19"/>
    <x v="0"/>
    <s v="12:23PM"/>
    <n v="10"/>
    <s v="19"/>
    <d v="2017-10-19T00:00:00"/>
    <x v="643"/>
    <b v="0"/>
  </r>
  <r>
    <x v="644"/>
    <s v="October 19"/>
    <x v="0"/>
    <s v="03:20PM"/>
    <n v="10"/>
    <s v="19"/>
    <d v="2017-10-19T00:00:00"/>
    <x v="644"/>
    <b v="0"/>
  </r>
  <r>
    <x v="645"/>
    <s v="October 20"/>
    <x v="0"/>
    <s v="12:46PM"/>
    <n v="10"/>
    <s v="20"/>
    <d v="2017-10-20T00:00:00"/>
    <x v="645"/>
    <b v="0"/>
  </r>
  <r>
    <x v="646"/>
    <s v="October 20"/>
    <x v="0"/>
    <s v="08:41PM"/>
    <n v="10"/>
    <s v="20"/>
    <d v="2017-10-20T00:00:00"/>
    <x v="646"/>
    <b v="0"/>
  </r>
  <r>
    <x v="647"/>
    <s v="October 21"/>
    <x v="0"/>
    <s v="01:36PM"/>
    <n v="10"/>
    <s v="21"/>
    <d v="2017-10-21T00:00:00"/>
    <x v="647"/>
    <b v="0"/>
  </r>
  <r>
    <x v="648"/>
    <s v="October 21"/>
    <x v="0"/>
    <s v="03:48PM"/>
    <n v="10"/>
    <s v="21"/>
    <d v="2017-10-21T00:00:00"/>
    <x v="648"/>
    <b v="0"/>
  </r>
  <r>
    <x v="649"/>
    <s v="October 21"/>
    <x v="0"/>
    <s v="04:54PM"/>
    <n v="10"/>
    <s v="21"/>
    <d v="2017-10-21T00:00:00"/>
    <x v="649"/>
    <b v="0"/>
  </r>
  <r>
    <x v="650"/>
    <s v="October 22"/>
    <x v="0"/>
    <s v="04:54PM"/>
    <n v="10"/>
    <s v="22"/>
    <d v="2017-10-22T00:00:00"/>
    <x v="650"/>
    <b v="0"/>
  </r>
  <r>
    <x v="651"/>
    <s v="October 23"/>
    <x v="0"/>
    <s v="08:10AM"/>
    <n v="10"/>
    <s v="23"/>
    <d v="2017-10-23T00:00:00"/>
    <x v="651"/>
    <b v="0"/>
  </r>
  <r>
    <x v="652"/>
    <s v="October 23"/>
    <x v="0"/>
    <s v="12:12PM"/>
    <n v="10"/>
    <s v="23"/>
    <d v="2017-10-23T00:00:00"/>
    <x v="652"/>
    <b v="0"/>
  </r>
  <r>
    <x v="653"/>
    <s v="October 23"/>
    <x v="0"/>
    <s v="08:36PM"/>
    <n v="10"/>
    <s v="23"/>
    <d v="2017-10-23T00:00:00"/>
    <x v="653"/>
    <b v="0"/>
  </r>
  <r>
    <x v="654"/>
    <s v="October 24"/>
    <x v="0"/>
    <s v="08:23PM"/>
    <n v="10"/>
    <s v="24"/>
    <d v="2017-10-24T00:00:00"/>
    <x v="654"/>
    <b v="1"/>
  </r>
  <r>
    <x v="655"/>
    <s v="October 24"/>
    <x v="0"/>
    <s v="08:24PM"/>
    <n v="10"/>
    <s v="24"/>
    <d v="2017-10-24T00:00:00"/>
    <x v="655"/>
    <b v="1"/>
  </r>
  <r>
    <x v="656"/>
    <s v="October 25"/>
    <x v="0"/>
    <s v="05:22PM"/>
    <n v="10"/>
    <s v="25"/>
    <d v="2017-10-25T00:00:00"/>
    <x v="656"/>
    <b v="0"/>
  </r>
  <r>
    <x v="657"/>
    <s v="October 25"/>
    <x v="0"/>
    <s v="08:55PM"/>
    <n v="10"/>
    <s v="25"/>
    <d v="2017-10-25T00:00:00"/>
    <x v="657"/>
    <b v="0"/>
  </r>
  <r>
    <x v="658"/>
    <s v="October 26"/>
    <x v="0"/>
    <s v="12:09PM"/>
    <n v="10"/>
    <s v="26"/>
    <d v="2017-10-26T00:00:00"/>
    <x v="658"/>
    <b v="0"/>
  </r>
  <r>
    <x v="659"/>
    <s v="October 27"/>
    <x v="0"/>
    <s v="12:42PM"/>
    <n v="10"/>
    <s v="27"/>
    <d v="2017-10-27T00:00:00"/>
    <x v="659"/>
    <b v="1"/>
  </r>
  <r>
    <x v="660"/>
    <s v="October 27"/>
    <x v="0"/>
    <s v="12:43PM"/>
    <n v="10"/>
    <s v="27"/>
    <d v="2017-10-27T00:00:00"/>
    <x v="660"/>
    <b v="1"/>
  </r>
  <r>
    <x v="661"/>
    <s v="October 27"/>
    <x v="0"/>
    <s v="04:56PM"/>
    <n v="10"/>
    <s v="27"/>
    <d v="2017-10-27T00:00:00"/>
    <x v="661"/>
    <b v="0"/>
  </r>
  <r>
    <x v="662"/>
    <s v="October 28"/>
    <x v="0"/>
    <s v="12:56PM"/>
    <n v="10"/>
    <s v="28"/>
    <d v="2017-10-28T00:00:00"/>
    <x v="662"/>
    <b v="0"/>
  </r>
  <r>
    <x v="663"/>
    <s v="October 29"/>
    <x v="0"/>
    <s v="12:07PM"/>
    <n v="10"/>
    <s v="29"/>
    <d v="2017-10-29T00:00:00"/>
    <x v="663"/>
    <b v="0"/>
  </r>
  <r>
    <x v="664"/>
    <s v="October 29"/>
    <x v="0"/>
    <s v="03:29PM"/>
    <n v="10"/>
    <s v="29"/>
    <d v="2017-10-29T00:00:00"/>
    <x v="664"/>
    <b v="0"/>
  </r>
  <r>
    <x v="665"/>
    <s v="October 29"/>
    <x v="0"/>
    <s v="05:16PM"/>
    <n v="10"/>
    <s v="29"/>
    <d v="2017-10-29T00:00:00"/>
    <x v="665"/>
    <b v="0"/>
  </r>
  <r>
    <x v="666"/>
    <s v="October 30"/>
    <x v="0"/>
    <s v="11:51AM"/>
    <n v="10"/>
    <s v="30"/>
    <d v="2017-10-30T00:00:00"/>
    <x v="666"/>
    <b v="0"/>
  </r>
  <r>
    <x v="667"/>
    <s v="October 30"/>
    <x v="0"/>
    <s v="02:00PM"/>
    <n v="10"/>
    <s v="30"/>
    <d v="2017-10-30T00:00:00"/>
    <x v="667"/>
    <b v="1"/>
  </r>
  <r>
    <x v="668"/>
    <s v="October 30"/>
    <x v="0"/>
    <s v="02:01PM"/>
    <n v="10"/>
    <s v="30"/>
    <d v="2017-10-30T00:00:00"/>
    <x v="668"/>
    <b v="1"/>
  </r>
  <r>
    <x v="669"/>
    <s v="October 30"/>
    <x v="0"/>
    <s v="06:35PM"/>
    <n v="10"/>
    <s v="30"/>
    <d v="2017-10-30T00:00:00"/>
    <x v="669"/>
    <b v="0"/>
  </r>
  <r>
    <x v="670"/>
    <s v="November 01"/>
    <x v="0"/>
    <s v="11:03AM"/>
    <n v="11"/>
    <s v="01"/>
    <d v="2017-11-01T00:00:00"/>
    <x v="670"/>
    <b v="1"/>
  </r>
  <r>
    <x v="671"/>
    <s v="November 01"/>
    <x v="0"/>
    <s v="11:04AM"/>
    <n v="11"/>
    <s v="01"/>
    <d v="2017-11-01T00:00:00"/>
    <x v="671"/>
    <b v="1"/>
  </r>
  <r>
    <x v="672"/>
    <s v="November 01"/>
    <x v="0"/>
    <s v="02:21PM"/>
    <n v="11"/>
    <s v="01"/>
    <d v="2017-11-01T00:00:00"/>
    <x v="672"/>
    <b v="1"/>
  </r>
  <r>
    <x v="673"/>
    <s v="November 01"/>
    <x v="0"/>
    <s v="02:22PM"/>
    <n v="11"/>
    <s v="01"/>
    <d v="2017-11-01T00:00:00"/>
    <x v="673"/>
    <b v="1"/>
  </r>
  <r>
    <x v="674"/>
    <s v="November 02"/>
    <x v="0"/>
    <s v="02:42PM"/>
    <n v="11"/>
    <s v="02"/>
    <d v="2017-11-02T00:00:00"/>
    <x v="674"/>
    <b v="0"/>
  </r>
  <r>
    <x v="675"/>
    <s v="November 02"/>
    <x v="0"/>
    <s v="04:41PM"/>
    <n v="11"/>
    <s v="02"/>
    <d v="2017-11-02T00:00:00"/>
    <x v="675"/>
    <b v="0"/>
  </r>
  <r>
    <x v="676"/>
    <s v="November 03"/>
    <x v="0"/>
    <s v="10:16AM"/>
    <n v="11"/>
    <s v="03"/>
    <d v="2017-11-03T00:00:00"/>
    <x v="676"/>
    <b v="0"/>
  </r>
  <r>
    <x v="677"/>
    <s v="November 03"/>
    <x v="0"/>
    <s v="12:54PM"/>
    <n v="11"/>
    <s v="03"/>
    <d v="2017-11-03T00:00:00"/>
    <x v="677"/>
    <b v="0"/>
  </r>
  <r>
    <x v="678"/>
    <s v="November 03"/>
    <x v="0"/>
    <s v="08:47PM"/>
    <n v="11"/>
    <s v="03"/>
    <d v="2017-11-03T00:00:00"/>
    <x v="678"/>
    <b v="0"/>
  </r>
  <r>
    <x v="679"/>
    <s v="November 04"/>
    <x v="0"/>
    <s v="10:32AM"/>
    <n v="11"/>
    <s v="04"/>
    <d v="2017-11-04T00:00:00"/>
    <x v="679"/>
    <b v="0"/>
  </r>
  <r>
    <x v="680"/>
    <s v="November 04"/>
    <x v="0"/>
    <s v="12:17PM"/>
    <n v="11"/>
    <s v="04"/>
    <d v="2017-11-04T00:00:00"/>
    <x v="680"/>
    <b v="0"/>
  </r>
  <r>
    <x v="681"/>
    <s v="November 05"/>
    <x v="0"/>
    <s v="05:53PM"/>
    <n v="11"/>
    <s v="05"/>
    <d v="2017-11-05T00:00:00"/>
    <x v="681"/>
    <b v="0"/>
  </r>
  <r>
    <x v="682"/>
    <s v="November 05"/>
    <x v="0"/>
    <s v="08:18PM"/>
    <n v="11"/>
    <s v="05"/>
    <d v="2017-11-05T00:00:00"/>
    <x v="682"/>
    <b v="0"/>
  </r>
  <r>
    <x v="683"/>
    <s v="November 06"/>
    <x v="0"/>
    <s v="08:12AM"/>
    <n v="11"/>
    <s v="06"/>
    <d v="2017-11-06T00:00:00"/>
    <x v="683"/>
    <b v="0"/>
  </r>
  <r>
    <x v="684"/>
    <s v="November 06"/>
    <x v="0"/>
    <s v="08:39AM"/>
    <n v="11"/>
    <s v="06"/>
    <d v="2017-11-06T00:00:00"/>
    <x v="684"/>
    <b v="0"/>
  </r>
  <r>
    <x v="685"/>
    <s v="November 07"/>
    <x v="0"/>
    <s v="10:10AM"/>
    <n v="11"/>
    <s v="07"/>
    <d v="2017-11-07T00:00:00"/>
    <x v="685"/>
    <b v="0"/>
  </r>
  <r>
    <x v="686"/>
    <s v="November 07"/>
    <x v="0"/>
    <s v="06:49PM"/>
    <n v="11"/>
    <s v="07"/>
    <d v="2017-11-07T00:00:00"/>
    <x v="686"/>
    <b v="0"/>
  </r>
  <r>
    <x v="687"/>
    <s v="November 08"/>
    <x v="0"/>
    <s v="08:58AM"/>
    <n v="11"/>
    <s v="08"/>
    <d v="2017-11-08T00:00:00"/>
    <x v="687"/>
    <b v="0"/>
  </r>
  <r>
    <x v="688"/>
    <s v="November 08"/>
    <x v="0"/>
    <s v="11:43AM"/>
    <n v="11"/>
    <s v="08"/>
    <d v="2017-11-08T00:00:00"/>
    <x v="688"/>
    <b v="0"/>
  </r>
  <r>
    <x v="689"/>
    <s v="November 08"/>
    <x v="0"/>
    <s v="12:46PM"/>
    <n v="11"/>
    <s v="08"/>
    <d v="2017-11-08T00:00:00"/>
    <x v="689"/>
    <b v="0"/>
  </r>
  <r>
    <x v="690"/>
    <s v="November 08"/>
    <x v="0"/>
    <s v="01:53PM"/>
    <n v="11"/>
    <s v="08"/>
    <d v="2017-11-08T00:00:00"/>
    <x v="690"/>
    <b v="0"/>
  </r>
  <r>
    <x v="691"/>
    <s v="November 09"/>
    <x v="0"/>
    <s v="09:24AM"/>
    <n v="11"/>
    <s v="09"/>
    <d v="2017-11-09T00:00:00"/>
    <x v="691"/>
    <b v="0"/>
  </r>
  <r>
    <x v="692"/>
    <s v="November 09"/>
    <x v="0"/>
    <s v="10:48AM"/>
    <n v="11"/>
    <s v="09"/>
    <d v="2017-11-09T00:00:00"/>
    <x v="692"/>
    <b v="0"/>
  </r>
  <r>
    <x v="693"/>
    <s v="November 09"/>
    <x v="0"/>
    <s v="12:15PM"/>
    <n v="11"/>
    <s v="09"/>
    <d v="2017-11-09T00:00:00"/>
    <x v="693"/>
    <b v="0"/>
  </r>
  <r>
    <x v="694"/>
    <s v="November 09"/>
    <x v="0"/>
    <s v="03:32PM"/>
    <n v="11"/>
    <s v="09"/>
    <d v="2017-11-09T00:00:00"/>
    <x v="694"/>
    <b v="0"/>
  </r>
  <r>
    <x v="695"/>
    <s v="November 11"/>
    <x v="0"/>
    <s v="05:58PM"/>
    <n v="11"/>
    <s v="11"/>
    <d v="2017-11-11T00:00:00"/>
    <x v="695"/>
    <b v="0"/>
  </r>
  <r>
    <x v="696"/>
    <s v="November 12"/>
    <x v="0"/>
    <s v="06:51AM"/>
    <n v="11"/>
    <s v="12"/>
    <d v="2017-11-12T00:00:00"/>
    <x v="696"/>
    <b v="0"/>
  </r>
  <r>
    <x v="697"/>
    <s v="November 12"/>
    <x v="0"/>
    <s v="07:42AM"/>
    <n v="11"/>
    <s v="12"/>
    <d v="2017-11-12T00:00:00"/>
    <x v="697"/>
    <b v="0"/>
  </r>
  <r>
    <x v="698"/>
    <s v="November 12"/>
    <x v="0"/>
    <s v="03:49PM"/>
    <n v="11"/>
    <s v="12"/>
    <d v="2017-11-12T00:00:00"/>
    <x v="698"/>
    <b v="0"/>
  </r>
  <r>
    <x v="699"/>
    <s v="November 12"/>
    <x v="0"/>
    <s v="05:12PM"/>
    <n v="11"/>
    <s v="12"/>
    <d v="2017-11-12T00:00:00"/>
    <x v="699"/>
    <b v="0"/>
  </r>
  <r>
    <x v="700"/>
    <s v="November 13"/>
    <x v="0"/>
    <s v="12:11PM"/>
    <n v="11"/>
    <s v="13"/>
    <d v="2017-11-13T00:00:00"/>
    <x v="700"/>
    <b v="0"/>
  </r>
  <r>
    <x v="701"/>
    <s v="November 13"/>
    <x v="0"/>
    <s v="05:20PM"/>
    <n v="11"/>
    <s v="13"/>
    <d v="2017-11-13T00:00:00"/>
    <x v="701"/>
    <b v="0"/>
  </r>
  <r>
    <x v="702"/>
    <s v="November 14"/>
    <x v="0"/>
    <s v="09:12AM"/>
    <n v="11"/>
    <s v="14"/>
    <d v="2017-11-14T00:00:00"/>
    <x v="702"/>
    <b v="0"/>
  </r>
  <r>
    <x v="703"/>
    <s v="November 15"/>
    <x v="0"/>
    <s v="09:19AM"/>
    <n v="11"/>
    <s v="15"/>
    <d v="2017-11-15T00:00:00"/>
    <x v="703"/>
    <b v="0"/>
  </r>
  <r>
    <x v="704"/>
    <s v="November 15"/>
    <x v="0"/>
    <s v="01:01PM"/>
    <n v="11"/>
    <s v="15"/>
    <d v="2017-11-15T00:00:00"/>
    <x v="704"/>
    <b v="0"/>
  </r>
  <r>
    <x v="705"/>
    <s v="November 15"/>
    <x v="0"/>
    <s v="04:54PM"/>
    <n v="11"/>
    <s v="15"/>
    <d v="2017-11-15T00:00:00"/>
    <x v="705"/>
    <b v="0"/>
  </r>
  <r>
    <x v="706"/>
    <s v="November 15"/>
    <x v="0"/>
    <s v="05:01PM"/>
    <n v="11"/>
    <s v="15"/>
    <d v="2017-11-15T00:00:00"/>
    <x v="706"/>
    <b v="0"/>
  </r>
  <r>
    <x v="707"/>
    <s v="November 15"/>
    <x v="0"/>
    <s v="07:54PM"/>
    <n v="11"/>
    <s v="15"/>
    <d v="2017-11-15T00:00:00"/>
    <x v="707"/>
    <b v="0"/>
  </r>
  <r>
    <x v="708"/>
    <s v="November 16"/>
    <x v="0"/>
    <s v="09:47AM"/>
    <n v="11"/>
    <s v="16"/>
    <d v="2017-11-16T00:00:00"/>
    <x v="708"/>
    <b v="0"/>
  </r>
  <r>
    <x v="709"/>
    <s v="November 16"/>
    <x v="0"/>
    <s v="11:19AM"/>
    <n v="11"/>
    <s v="16"/>
    <d v="2017-11-16T00:00:00"/>
    <x v="709"/>
    <b v="0"/>
  </r>
  <r>
    <x v="710"/>
    <s v="November 17"/>
    <x v="0"/>
    <s v="12:20PM"/>
    <n v="11"/>
    <s v="17"/>
    <d v="2017-11-17T00:00:00"/>
    <x v="710"/>
    <b v="0"/>
  </r>
  <r>
    <x v="711"/>
    <s v="November 17"/>
    <x v="0"/>
    <s v="12:59PM"/>
    <n v="11"/>
    <s v="17"/>
    <d v="2017-11-17T00:00:00"/>
    <x v="711"/>
    <b v="0"/>
  </r>
  <r>
    <x v="712"/>
    <s v="November 18"/>
    <x v="0"/>
    <s v="12:33PM"/>
    <n v="11"/>
    <s v="18"/>
    <d v="2017-11-18T00:00:00"/>
    <x v="712"/>
    <b v="0"/>
  </r>
  <r>
    <x v="713"/>
    <s v="November 18"/>
    <x v="0"/>
    <s v="05:23PM"/>
    <n v="11"/>
    <s v="18"/>
    <d v="2017-11-18T00:00:00"/>
    <x v="713"/>
    <b v="0"/>
  </r>
  <r>
    <x v="714"/>
    <s v="November 18"/>
    <x v="0"/>
    <s v="08:32PM"/>
    <n v="11"/>
    <s v="18"/>
    <d v="2017-11-18T00:00:00"/>
    <x v="714"/>
    <b v="0"/>
  </r>
  <r>
    <x v="715"/>
    <s v="November 18"/>
    <x v="0"/>
    <s v="08:59PM"/>
    <n v="11"/>
    <s v="18"/>
    <d v="2017-11-18T00:00:00"/>
    <x v="715"/>
    <b v="0"/>
  </r>
  <r>
    <x v="716"/>
    <s v="November 19"/>
    <x v="0"/>
    <s v="09:36AM"/>
    <n v="11"/>
    <s v="19"/>
    <d v="2017-11-19T00:00:00"/>
    <x v="716"/>
    <b v="0"/>
  </r>
  <r>
    <x v="717"/>
    <s v="November 19"/>
    <x v="0"/>
    <s v="01:55PM"/>
    <n v="11"/>
    <s v="19"/>
    <d v="2017-11-19T00:00:00"/>
    <x v="717"/>
    <b v="0"/>
  </r>
  <r>
    <x v="718"/>
    <s v="November 20"/>
    <x v="0"/>
    <s v="12:26PM"/>
    <n v="11"/>
    <s v="20"/>
    <d v="2017-11-20T00:00:00"/>
    <x v="718"/>
    <b v="0"/>
  </r>
  <r>
    <x v="719"/>
    <s v="November 20"/>
    <x v="0"/>
    <s v="09:24PM"/>
    <n v="11"/>
    <s v="20"/>
    <d v="2017-11-20T00:00:00"/>
    <x v="719"/>
    <b v="1"/>
  </r>
  <r>
    <x v="720"/>
    <s v="November 20"/>
    <x v="0"/>
    <s v="09:25PM"/>
    <n v="11"/>
    <s v="20"/>
    <d v="2017-11-20T00:00:00"/>
    <x v="720"/>
    <b v="1"/>
  </r>
  <r>
    <x v="721"/>
    <s v="November 20"/>
    <x v="0"/>
    <s v="10:53PM"/>
    <n v="11"/>
    <s v="20"/>
    <d v="2017-11-20T00:00:00"/>
    <x v="721"/>
    <b v="0"/>
  </r>
  <r>
    <x v="722"/>
    <s v="November 21"/>
    <x v="0"/>
    <s v="10:17AM"/>
    <n v="11"/>
    <s v="21"/>
    <d v="2017-11-21T00:00:00"/>
    <x v="722"/>
    <b v="0"/>
  </r>
  <r>
    <x v="723"/>
    <s v="November 22"/>
    <x v="0"/>
    <s v="01:30PM"/>
    <n v="11"/>
    <s v="22"/>
    <d v="2017-11-22T00:00:00"/>
    <x v="723"/>
    <b v="0"/>
  </r>
  <r>
    <x v="724"/>
    <s v="November 23"/>
    <x v="0"/>
    <s v="11:21AM"/>
    <n v="11"/>
    <s v="23"/>
    <d v="2017-11-23T00:00:00"/>
    <x v="724"/>
    <b v="0"/>
  </r>
  <r>
    <x v="725"/>
    <s v="November 23"/>
    <x v="0"/>
    <s v="01:58PM"/>
    <n v="11"/>
    <s v="23"/>
    <d v="2017-11-23T00:00:00"/>
    <x v="725"/>
    <b v="0"/>
  </r>
  <r>
    <x v="726"/>
    <s v="November 23"/>
    <x v="0"/>
    <s v="03:57PM"/>
    <n v="11"/>
    <s v="23"/>
    <d v="2017-11-23T00:00:00"/>
    <x v="726"/>
    <b v="0"/>
  </r>
  <r>
    <x v="727"/>
    <s v="November 24"/>
    <x v="0"/>
    <s v="05:31PM"/>
    <n v="11"/>
    <s v="24"/>
    <d v="2017-11-24T00:00:00"/>
    <x v="727"/>
    <b v="0"/>
  </r>
  <r>
    <x v="728"/>
    <s v="November 25"/>
    <x v="0"/>
    <s v="09:26AM"/>
    <n v="11"/>
    <s v="25"/>
    <d v="2017-11-25T00:00:00"/>
    <x v="728"/>
    <b v="0"/>
  </r>
  <r>
    <x v="729"/>
    <s v="November 25"/>
    <x v="0"/>
    <s v="11:05AM"/>
    <n v="11"/>
    <s v="25"/>
    <d v="2017-11-25T00:00:00"/>
    <x v="729"/>
    <b v="0"/>
  </r>
  <r>
    <x v="730"/>
    <s v="November 25"/>
    <x v="0"/>
    <s v="11:26AM"/>
    <n v="11"/>
    <s v="25"/>
    <d v="2017-11-25T00:00:00"/>
    <x v="730"/>
    <b v="0"/>
  </r>
  <r>
    <x v="731"/>
    <s v="November 25"/>
    <x v="0"/>
    <s v="11:44PM"/>
    <n v="11"/>
    <s v="25"/>
    <d v="2017-11-25T00:00:00"/>
    <x v="731"/>
    <b v="1"/>
  </r>
  <r>
    <x v="732"/>
    <s v="November 25"/>
    <x v="0"/>
    <s v="11:48PM"/>
    <n v="11"/>
    <s v="25"/>
    <d v="2017-11-25T00:00:00"/>
    <x v="732"/>
    <b v="1"/>
  </r>
  <r>
    <x v="733"/>
    <s v="November 26"/>
    <x v="0"/>
    <s v="09:04AM"/>
    <n v="11"/>
    <s v="26"/>
    <d v="2017-11-26T00:00:00"/>
    <x v="733"/>
    <b v="0"/>
  </r>
  <r>
    <x v="734"/>
    <s v="November 26"/>
    <x v="0"/>
    <s v="02:56PM"/>
    <n v="11"/>
    <s v="26"/>
    <d v="2017-11-26T00:00:00"/>
    <x v="734"/>
    <b v="1"/>
  </r>
  <r>
    <x v="735"/>
    <s v="November 26"/>
    <x v="0"/>
    <s v="02:57PM"/>
    <n v="11"/>
    <s v="26"/>
    <d v="2017-11-26T00:00:00"/>
    <x v="735"/>
    <b v="1"/>
  </r>
  <r>
    <x v="736"/>
    <s v="November 26"/>
    <x v="0"/>
    <s v="04:58PM"/>
    <n v="11"/>
    <s v="26"/>
    <d v="2017-11-26T00:00:00"/>
    <x v="736"/>
    <b v="0"/>
  </r>
  <r>
    <x v="737"/>
    <s v="November 27"/>
    <x v="0"/>
    <s v="09:01AM"/>
    <n v="11"/>
    <s v="27"/>
    <d v="2017-11-27T00:00:00"/>
    <x v="737"/>
    <b v="1"/>
  </r>
  <r>
    <x v="738"/>
    <s v="November 27"/>
    <x v="0"/>
    <s v="09:02AM"/>
    <n v="11"/>
    <s v="27"/>
    <d v="2017-11-27T00:00:00"/>
    <x v="738"/>
    <b v="1"/>
  </r>
  <r>
    <x v="739"/>
    <s v="November 27"/>
    <x v="0"/>
    <s v="12:14PM"/>
    <n v="11"/>
    <s v="27"/>
    <d v="2017-11-27T00:00:00"/>
    <x v="739"/>
    <b v="0"/>
  </r>
  <r>
    <x v="740"/>
    <s v="November 27"/>
    <x v="0"/>
    <s v="05:29PM"/>
    <n v="11"/>
    <s v="27"/>
    <d v="2017-11-27T00:00:00"/>
    <x v="740"/>
    <b v="0"/>
  </r>
  <r>
    <x v="741"/>
    <s v="November 27"/>
    <x v="0"/>
    <s v="06:56PM"/>
    <n v="11"/>
    <s v="27"/>
    <d v="2017-11-27T00:00:00"/>
    <x v="741"/>
    <b v="0"/>
  </r>
  <r>
    <x v="742"/>
    <s v="November 28"/>
    <x v="0"/>
    <s v="08:07AM"/>
    <n v="11"/>
    <s v="28"/>
    <d v="2017-11-28T00:00:00"/>
    <x v="742"/>
    <b v="0"/>
  </r>
  <r>
    <x v="743"/>
    <s v="November 28"/>
    <x v="0"/>
    <s v="09:34PM"/>
    <n v="11"/>
    <s v="28"/>
    <d v="2017-11-28T00:00:00"/>
    <x v="743"/>
    <b v="0"/>
  </r>
  <r>
    <x v="744"/>
    <s v="November 29"/>
    <x v="0"/>
    <s v="07:59AM"/>
    <n v="11"/>
    <s v="29"/>
    <d v="2017-11-29T00:00:00"/>
    <x v="744"/>
    <b v="0"/>
  </r>
  <r>
    <x v="745"/>
    <s v="November 29"/>
    <x v="0"/>
    <s v="12:27PM"/>
    <n v="11"/>
    <s v="29"/>
    <d v="2017-11-29T00:00:00"/>
    <x v="745"/>
    <b v="0"/>
  </r>
  <r>
    <x v="746"/>
    <s v="November 29"/>
    <x v="0"/>
    <s v="02:25PM"/>
    <n v="11"/>
    <s v="29"/>
    <d v="2017-11-29T00:00:00"/>
    <x v="746"/>
    <b v="0"/>
  </r>
  <r>
    <x v="747"/>
    <s v="December 01"/>
    <x v="0"/>
    <s v="08:41AM"/>
    <n v="12"/>
    <s v="01"/>
    <d v="2017-12-01T00:00:00"/>
    <x v="747"/>
    <b v="0"/>
  </r>
  <r>
    <x v="748"/>
    <s v="December 01"/>
    <x v="0"/>
    <s v="10:59AM"/>
    <n v="12"/>
    <s v="01"/>
    <d v="2017-12-01T00:00:00"/>
    <x v="748"/>
    <b v="0"/>
  </r>
  <r>
    <x v="749"/>
    <s v="December 02"/>
    <x v="0"/>
    <s v="12:48PM"/>
    <n v="12"/>
    <s v="02"/>
    <d v="2017-12-02T00:00:00"/>
    <x v="749"/>
    <b v="0"/>
  </r>
  <r>
    <x v="750"/>
    <s v="December 02"/>
    <x v="0"/>
    <s v="01:40PM"/>
    <n v="12"/>
    <s v="02"/>
    <d v="2017-12-02T00:00:00"/>
    <x v="750"/>
    <b v="0"/>
  </r>
  <r>
    <x v="751"/>
    <s v="December 02"/>
    <x v="0"/>
    <s v="02:22PM"/>
    <n v="12"/>
    <s v="02"/>
    <d v="2017-12-02T00:00:00"/>
    <x v="751"/>
    <b v="0"/>
  </r>
  <r>
    <x v="752"/>
    <s v="December 02"/>
    <x v="0"/>
    <s v="09:02PM"/>
    <n v="12"/>
    <s v="02"/>
    <d v="2017-12-02T00:00:00"/>
    <x v="752"/>
    <b v="0"/>
  </r>
  <r>
    <x v="753"/>
    <s v="December 03"/>
    <x v="0"/>
    <s v="03:18PM"/>
    <n v="12"/>
    <s v="03"/>
    <d v="2017-12-03T00:00:00"/>
    <x v="753"/>
    <b v="0"/>
  </r>
  <r>
    <x v="754"/>
    <s v="December 03"/>
    <x v="0"/>
    <s v="05:02PM"/>
    <n v="12"/>
    <s v="03"/>
    <d v="2017-12-03T00:00:00"/>
    <x v="754"/>
    <b v="0"/>
  </r>
  <r>
    <x v="755"/>
    <s v="December 03"/>
    <x v="0"/>
    <s v="08:41PM"/>
    <n v="12"/>
    <s v="03"/>
    <d v="2017-12-03T00:00:00"/>
    <x v="755"/>
    <b v="0"/>
  </r>
  <r>
    <x v="756"/>
    <s v="December 04"/>
    <x v="0"/>
    <s v="09:42AM"/>
    <n v="12"/>
    <s v="04"/>
    <d v="2017-12-04T00:00:00"/>
    <x v="756"/>
    <b v="1"/>
  </r>
  <r>
    <x v="757"/>
    <s v="December 04"/>
    <x v="0"/>
    <s v="09:43AM"/>
    <n v="12"/>
    <s v="04"/>
    <d v="2017-12-04T00:00:00"/>
    <x v="757"/>
    <b v="1"/>
  </r>
  <r>
    <x v="758"/>
    <s v="December 04"/>
    <x v="0"/>
    <s v="07:38PM"/>
    <n v="12"/>
    <s v="04"/>
    <d v="2017-12-04T00:00:00"/>
    <x v="758"/>
    <b v="1"/>
  </r>
  <r>
    <x v="759"/>
    <s v="December 04"/>
    <x v="0"/>
    <s v="07:39PM"/>
    <n v="12"/>
    <s v="04"/>
    <d v="2017-12-04T00:00:00"/>
    <x v="759"/>
    <b v="1"/>
  </r>
  <r>
    <x v="760"/>
    <s v="December 05"/>
    <x v="0"/>
    <s v="08:52AM"/>
    <n v="12"/>
    <s v="05"/>
    <d v="2017-12-05T00:00:00"/>
    <x v="760"/>
    <b v="0"/>
  </r>
  <r>
    <x v="761"/>
    <s v="December 05"/>
    <x v="0"/>
    <s v="12:57PM"/>
    <n v="12"/>
    <s v="05"/>
    <d v="2017-12-05T00:00:00"/>
    <x v="761"/>
    <b v="0"/>
  </r>
  <r>
    <x v="762"/>
    <s v="December 05"/>
    <x v="0"/>
    <s v="05:44PM"/>
    <n v="12"/>
    <s v="05"/>
    <d v="2017-12-05T00:00:00"/>
    <x v="762"/>
    <b v="0"/>
  </r>
  <r>
    <x v="763"/>
    <s v="December 05"/>
    <x v="0"/>
    <s v="07:37PM"/>
    <n v="12"/>
    <s v="05"/>
    <d v="2017-12-05T00:00:00"/>
    <x v="763"/>
    <b v="0"/>
  </r>
  <r>
    <x v="764"/>
    <s v="December 05"/>
    <x v="0"/>
    <s v="08:40PM"/>
    <n v="12"/>
    <s v="05"/>
    <d v="2017-12-05T00:00:00"/>
    <x v="764"/>
    <b v="0"/>
  </r>
  <r>
    <x v="765"/>
    <s v="December 06"/>
    <x v="0"/>
    <s v="12:37PM"/>
    <n v="12"/>
    <s v="06"/>
    <d v="2017-12-06T00:00:00"/>
    <x v="765"/>
    <b v="0"/>
  </r>
  <r>
    <x v="766"/>
    <s v="December 06"/>
    <x v="0"/>
    <s v="08:40PM"/>
    <n v="12"/>
    <s v="06"/>
    <d v="2017-12-06T00:00:00"/>
    <x v="766"/>
    <b v="0"/>
  </r>
  <r>
    <x v="767"/>
    <s v="December 07"/>
    <x v="0"/>
    <s v="10:10AM"/>
    <n v="12"/>
    <s v="07"/>
    <d v="2017-12-07T00:00:00"/>
    <x v="767"/>
    <b v="0"/>
  </r>
  <r>
    <x v="768"/>
    <s v="December 07"/>
    <x v="0"/>
    <s v="06:21PM"/>
    <n v="12"/>
    <s v="07"/>
    <d v="2017-12-07T00:00:00"/>
    <x v="768"/>
    <b v="0"/>
  </r>
  <r>
    <x v="769"/>
    <s v="December 09"/>
    <x v="0"/>
    <s v="09:54AM"/>
    <n v="12"/>
    <s v="09"/>
    <d v="2017-12-09T00:00:00"/>
    <x v="769"/>
    <b v="0"/>
  </r>
  <r>
    <x v="770"/>
    <s v="December 09"/>
    <x v="0"/>
    <s v="10:01AM"/>
    <n v="12"/>
    <s v="09"/>
    <d v="2017-12-09T00:00:00"/>
    <x v="770"/>
    <b v="0"/>
  </r>
  <r>
    <x v="771"/>
    <s v="December 09"/>
    <x v="0"/>
    <s v="02:21PM"/>
    <n v="12"/>
    <s v="09"/>
    <d v="2017-12-09T00:00:00"/>
    <x v="771"/>
    <b v="0"/>
  </r>
  <r>
    <x v="772"/>
    <s v="December 09"/>
    <x v="0"/>
    <s v="09:24PM"/>
    <n v="12"/>
    <s v="09"/>
    <d v="2017-12-09T00:00:00"/>
    <x v="772"/>
    <b v="0"/>
  </r>
  <r>
    <x v="773"/>
    <s v="December 11"/>
    <x v="0"/>
    <s v="12:32PM"/>
    <n v="12"/>
    <s v="11"/>
    <d v="2017-12-11T00:00:00"/>
    <x v="773"/>
    <b v="0"/>
  </r>
  <r>
    <x v="774"/>
    <s v="December 11"/>
    <x v="0"/>
    <s v="01:04PM"/>
    <n v="12"/>
    <s v="11"/>
    <d v="2017-12-11T00:00:00"/>
    <x v="774"/>
    <b v="0"/>
  </r>
  <r>
    <x v="775"/>
    <s v="December 11"/>
    <x v="0"/>
    <s v="01:16PM"/>
    <n v="12"/>
    <s v="11"/>
    <d v="2017-12-11T00:00:00"/>
    <x v="775"/>
    <b v="0"/>
  </r>
  <r>
    <x v="776"/>
    <s v="December 11"/>
    <x v="0"/>
    <s v="01:49PM"/>
    <n v="12"/>
    <s v="11"/>
    <d v="2017-12-11T00:00:00"/>
    <x v="776"/>
    <b v="0"/>
  </r>
  <r>
    <x v="777"/>
    <s v="December 11"/>
    <x v="0"/>
    <s v="07:55PM"/>
    <n v="12"/>
    <s v="11"/>
    <d v="2017-12-11T00:00:00"/>
    <x v="777"/>
    <b v="0"/>
  </r>
  <r>
    <x v="778"/>
    <s v="December 11"/>
    <x v="0"/>
    <s v="09:00PM"/>
    <n v="12"/>
    <s v="11"/>
    <d v="2017-12-11T00:00:00"/>
    <x v="778"/>
    <b v="0"/>
  </r>
  <r>
    <x v="779"/>
    <s v="December 12"/>
    <x v="0"/>
    <s v="12:33PM"/>
    <n v="12"/>
    <s v="12"/>
    <d v="2017-12-12T00:00:00"/>
    <x v="779"/>
    <b v="0"/>
  </r>
  <r>
    <x v="780"/>
    <s v="December 12"/>
    <x v="0"/>
    <s v="02:23PM"/>
    <n v="12"/>
    <s v="12"/>
    <d v="2017-12-12T00:00:00"/>
    <x v="780"/>
    <b v="0"/>
  </r>
  <r>
    <x v="781"/>
    <s v="December 12"/>
    <x v="0"/>
    <s v="05:30PM"/>
    <n v="12"/>
    <s v="12"/>
    <d v="2017-12-12T00:00:00"/>
    <x v="781"/>
    <b v="0"/>
  </r>
  <r>
    <x v="782"/>
    <s v="December 12"/>
    <x v="0"/>
    <s v="07:52PM"/>
    <n v="12"/>
    <s v="12"/>
    <d v="2017-12-12T00:00:00"/>
    <x v="782"/>
    <b v="0"/>
  </r>
  <r>
    <x v="783"/>
    <s v="December 13"/>
    <x v="0"/>
    <s v="04:16PM"/>
    <n v="12"/>
    <s v="13"/>
    <d v="2017-12-13T00:00:00"/>
    <x v="783"/>
    <b v="0"/>
  </r>
  <r>
    <x v="784"/>
    <s v="December 13"/>
    <x v="0"/>
    <s v="05:39PM"/>
    <n v="12"/>
    <s v="13"/>
    <d v="2017-12-13T00:00:00"/>
    <x v="784"/>
    <b v="0"/>
  </r>
  <r>
    <x v="785"/>
    <s v="December 14"/>
    <x v="0"/>
    <s v="10:09AM"/>
    <n v="12"/>
    <s v="14"/>
    <d v="2017-12-14T00:00:00"/>
    <x v="785"/>
    <b v="0"/>
  </r>
  <r>
    <x v="786"/>
    <s v="December 14"/>
    <x v="0"/>
    <s v="12:58PM"/>
    <n v="12"/>
    <s v="14"/>
    <d v="2017-12-14T00:00:00"/>
    <x v="786"/>
    <b v="0"/>
  </r>
  <r>
    <x v="787"/>
    <s v="December 15"/>
    <x v="0"/>
    <s v="11:01AM"/>
    <n v="12"/>
    <s v="15"/>
    <d v="2017-12-15T00:00:00"/>
    <x v="787"/>
    <b v="0"/>
  </r>
  <r>
    <x v="788"/>
    <s v="December 15"/>
    <x v="0"/>
    <s v="06:46PM"/>
    <n v="12"/>
    <s v="15"/>
    <d v="2017-12-15T00:00:00"/>
    <x v="788"/>
    <b v="0"/>
  </r>
  <r>
    <x v="789"/>
    <s v="December 16"/>
    <x v="0"/>
    <s v="07:56PM"/>
    <n v="12"/>
    <s v="16"/>
    <d v="2017-12-16T00:00:00"/>
    <x v="789"/>
    <b v="0"/>
  </r>
  <r>
    <x v="790"/>
    <s v="December 17"/>
    <x v="0"/>
    <s v="12:29PM"/>
    <n v="12"/>
    <s v="17"/>
    <d v="2017-12-17T00:00:00"/>
    <x v="790"/>
    <b v="0"/>
  </r>
  <r>
    <x v="791"/>
    <s v="December 17"/>
    <x v="0"/>
    <s v="07:20PM"/>
    <n v="12"/>
    <s v="17"/>
    <d v="2017-12-17T00:00:00"/>
    <x v="791"/>
    <b v="0"/>
  </r>
  <r>
    <x v="792"/>
    <s v="December 18"/>
    <x v="0"/>
    <s v="09:28AM"/>
    <n v="12"/>
    <s v="18"/>
    <d v="2017-12-18T00:00:00"/>
    <x v="792"/>
    <b v="0"/>
  </r>
  <r>
    <x v="793"/>
    <s v="December 18"/>
    <x v="0"/>
    <s v="02:30PM"/>
    <n v="12"/>
    <s v="18"/>
    <d v="2017-12-18T00:00:00"/>
    <x v="793"/>
    <b v="0"/>
  </r>
  <r>
    <x v="794"/>
    <s v="December 18"/>
    <x v="0"/>
    <s v="09:48PM"/>
    <n v="12"/>
    <s v="18"/>
    <d v="2017-12-18T00:00:00"/>
    <x v="794"/>
    <b v="0"/>
  </r>
  <r>
    <x v="795"/>
    <s v="December 19"/>
    <x v="0"/>
    <s v="10:03AM"/>
    <n v="12"/>
    <s v="19"/>
    <d v="2017-12-19T00:00:00"/>
    <x v="795"/>
    <b v="0"/>
  </r>
  <r>
    <x v="796"/>
    <s v="December 19"/>
    <x v="0"/>
    <s v="01:15PM"/>
    <n v="12"/>
    <s v="19"/>
    <d v="2017-12-19T00:00:00"/>
    <x v="796"/>
    <b v="0"/>
  </r>
  <r>
    <x v="797"/>
    <s v="December 19"/>
    <x v="0"/>
    <s v="02:27PM"/>
    <n v="12"/>
    <s v="19"/>
    <d v="2017-12-19T00:00:00"/>
    <x v="797"/>
    <b v="1"/>
  </r>
  <r>
    <x v="798"/>
    <s v="December 19"/>
    <x v="0"/>
    <s v="02:28PM"/>
    <n v="12"/>
    <s v="19"/>
    <d v="2017-12-19T00:00:00"/>
    <x v="798"/>
    <b v="1"/>
  </r>
  <r>
    <x v="799"/>
    <s v="December 21"/>
    <x v="0"/>
    <s v="01:32AM"/>
    <n v="12"/>
    <s v="21"/>
    <d v="2017-12-21T00:00:00"/>
    <x v="799"/>
    <b v="0"/>
  </r>
  <r>
    <x v="800"/>
    <s v="December 21"/>
    <x v="0"/>
    <s v="12:21PM"/>
    <n v="12"/>
    <s v="21"/>
    <d v="2017-12-21T00:00:00"/>
    <x v="800"/>
    <b v="1"/>
  </r>
  <r>
    <x v="801"/>
    <s v="December 21"/>
    <x v="0"/>
    <s v="12:22PM"/>
    <n v="12"/>
    <s v="21"/>
    <d v="2017-12-21T00:00:00"/>
    <x v="801"/>
    <b v="1"/>
  </r>
  <r>
    <x v="802"/>
    <s v="December 21"/>
    <x v="0"/>
    <s v="05:30PM"/>
    <n v="12"/>
    <s v="21"/>
    <d v="2017-12-21T00:00:00"/>
    <x v="802"/>
    <b v="0"/>
  </r>
  <r>
    <x v="803"/>
    <s v="December 22"/>
    <x v="0"/>
    <s v="12:59PM"/>
    <n v="12"/>
    <s v="22"/>
    <d v="2017-12-22T00:00:00"/>
    <x v="803"/>
    <b v="0"/>
  </r>
  <r>
    <x v="804"/>
    <s v="December 23"/>
    <x v="0"/>
    <s v="09:26AM"/>
    <n v="12"/>
    <s v="23"/>
    <d v="2017-12-23T00:00:00"/>
    <x v="804"/>
    <b v="1"/>
  </r>
  <r>
    <x v="805"/>
    <s v="December 23"/>
    <x v="0"/>
    <s v="09:27AM"/>
    <n v="12"/>
    <s v="23"/>
    <d v="2017-12-23T00:00:00"/>
    <x v="805"/>
    <b v="1"/>
  </r>
  <r>
    <x v="806"/>
    <s v="December 23"/>
    <x v="0"/>
    <s v="10:26AM"/>
    <n v="12"/>
    <s v="23"/>
    <d v="2017-12-23T00:00:00"/>
    <x v="806"/>
    <b v="1"/>
  </r>
  <r>
    <x v="807"/>
    <s v="December 23"/>
    <x v="0"/>
    <s v="10:27AM"/>
    <n v="12"/>
    <s v="23"/>
    <d v="2017-12-23T00:00:00"/>
    <x v="807"/>
    <b v="1"/>
  </r>
  <r>
    <x v="808"/>
    <s v="December 23"/>
    <x v="0"/>
    <s v="04:21PM"/>
    <n v="12"/>
    <s v="23"/>
    <d v="2017-12-23T00:00:00"/>
    <x v="808"/>
    <b v="0"/>
  </r>
  <r>
    <x v="809"/>
    <s v="December 23"/>
    <x v="0"/>
    <s v="06:42PM"/>
    <n v="12"/>
    <s v="23"/>
    <d v="2017-12-23T00:00:00"/>
    <x v="809"/>
    <b v="0"/>
  </r>
  <r>
    <x v="810"/>
    <s v="December 23"/>
    <x v="0"/>
    <s v="10:29PM"/>
    <n v="12"/>
    <s v="23"/>
    <d v="2017-12-23T00:00:00"/>
    <x v="810"/>
    <b v="0"/>
  </r>
  <r>
    <x v="811"/>
    <s v="December 24"/>
    <x v="0"/>
    <s v="02:42PM"/>
    <n v="12"/>
    <s v="24"/>
    <d v="2017-12-24T00:00:00"/>
    <x v="811"/>
    <b v="0"/>
  </r>
  <r>
    <x v="812"/>
    <s v="December 24"/>
    <x v="0"/>
    <s v="05:52PM"/>
    <n v="12"/>
    <s v="24"/>
    <d v="2017-12-24T00:00:00"/>
    <x v="812"/>
    <b v="0"/>
  </r>
  <r>
    <x v="813"/>
    <s v="December 25"/>
    <x v="0"/>
    <s v="04:45PM"/>
    <n v="12"/>
    <s v="25"/>
    <d v="2017-12-25T00:00:00"/>
    <x v="813"/>
    <b v="0"/>
  </r>
  <r>
    <x v="814"/>
    <s v="December 25"/>
    <x v="0"/>
    <s v="07:31PM"/>
    <n v="12"/>
    <s v="25"/>
    <d v="2017-12-25T00:00:00"/>
    <x v="814"/>
    <b v="0"/>
  </r>
  <r>
    <x v="815"/>
    <s v="December 26"/>
    <x v="0"/>
    <s v="12:22PM"/>
    <n v="12"/>
    <s v="26"/>
    <d v="2017-12-26T00:00:00"/>
    <x v="815"/>
    <b v="0"/>
  </r>
  <r>
    <x v="816"/>
    <s v="December 27"/>
    <x v="0"/>
    <s v="09:48AM"/>
    <n v="12"/>
    <s v="27"/>
    <d v="2017-12-27T00:00:00"/>
    <x v="816"/>
    <b v="0"/>
  </r>
  <r>
    <x v="817"/>
    <s v="December 27"/>
    <x v="0"/>
    <s v="10:42AM"/>
    <n v="12"/>
    <s v="27"/>
    <d v="2017-12-27T00:00:00"/>
    <x v="817"/>
    <b v="0"/>
  </r>
  <r>
    <x v="818"/>
    <s v="December 27"/>
    <x v="0"/>
    <s v="09:06PM"/>
    <n v="12"/>
    <s v="27"/>
    <d v="2017-12-27T00:00:00"/>
    <x v="818"/>
    <b v="0"/>
  </r>
  <r>
    <x v="819"/>
    <s v="December 28"/>
    <x v="0"/>
    <s v="09:16PM"/>
    <n v="12"/>
    <s v="28"/>
    <d v="2017-12-28T00:00:00"/>
    <x v="819"/>
    <b v="0"/>
  </r>
  <r>
    <x v="820"/>
    <s v="December 28"/>
    <x v="0"/>
    <s v="10:41PM"/>
    <n v="12"/>
    <s v="28"/>
    <d v="2017-12-28T00:00:00"/>
    <x v="820"/>
    <b v="0"/>
  </r>
  <r>
    <x v="821"/>
    <s v="December 29"/>
    <x v="0"/>
    <s v="03:10PM"/>
    <n v="12"/>
    <s v="29"/>
    <d v="2017-12-29T00:00:00"/>
    <x v="821"/>
    <b v="1"/>
  </r>
  <r>
    <x v="822"/>
    <s v="December 29"/>
    <x v="0"/>
    <s v="03:11PM"/>
    <n v="12"/>
    <s v="29"/>
    <d v="2017-12-29T00:00:00"/>
    <x v="822"/>
    <b v="1"/>
  </r>
  <r>
    <x v="823"/>
    <s v="December 29"/>
    <x v="0"/>
    <s v="11:20PM"/>
    <n v="12"/>
    <s v="29"/>
    <d v="2017-12-29T00:00:00"/>
    <x v="823"/>
    <b v="0"/>
  </r>
  <r>
    <x v="824"/>
    <s v="December 30"/>
    <x v="0"/>
    <s v="04:03PM"/>
    <n v="12"/>
    <s v="30"/>
    <d v="2017-12-30T00:00:00"/>
    <x v="824"/>
    <b v="0"/>
  </r>
  <r>
    <x v="825"/>
    <s v="December 30"/>
    <x v="0"/>
    <s v="11:31PM"/>
    <n v="12"/>
    <s v="30"/>
    <d v="2017-12-30T00:00:00"/>
    <x v="825"/>
    <b v="1"/>
  </r>
  <r>
    <x v="826"/>
    <s v="December 30"/>
    <x v="0"/>
    <s v="11:32PM"/>
    <n v="12"/>
    <s v="30"/>
    <d v="2017-12-30T00:00:00"/>
    <x v="826"/>
    <b v="1"/>
  </r>
  <r>
    <x v="827"/>
    <s v="December 31"/>
    <x v="0"/>
    <s v="10:34AM"/>
    <n v="12"/>
    <s v="31"/>
    <d v="2017-12-31T00:00:00"/>
    <x v="827"/>
    <b v="1"/>
  </r>
  <r>
    <x v="828"/>
    <s v="December 31"/>
    <x v="0"/>
    <s v="10:35AM"/>
    <n v="12"/>
    <s v="31"/>
    <d v="2017-12-31T00:00:00"/>
    <x v="828"/>
    <b v="1"/>
  </r>
  <r>
    <x v="829"/>
    <s v="December 31"/>
    <x v="0"/>
    <s v="12:21PM"/>
    <n v="12"/>
    <s v="31"/>
    <d v="2017-12-31T00:00:00"/>
    <x v="829"/>
    <b v="0"/>
  </r>
  <r>
    <x v="830"/>
    <s v="December 31"/>
    <x v="0"/>
    <s v="03:07PM"/>
    <n v="12"/>
    <s v="31"/>
    <d v="2017-12-31T00:00:00"/>
    <x v="830"/>
    <b v="0"/>
  </r>
  <r>
    <x v="831"/>
    <s v="December 31"/>
    <x v="0"/>
    <s v="06:10PM"/>
    <n v="12"/>
    <s v="31"/>
    <d v="2017-12-31T00:00:00"/>
    <x v="831"/>
    <b v="0"/>
  </r>
  <r>
    <x v="832"/>
    <s v="January 01"/>
    <x v="1"/>
    <s v="11:14AM"/>
    <n v="1"/>
    <s v="01"/>
    <d v="2018-01-01T00:00:00"/>
    <x v="832"/>
    <b v="0"/>
  </r>
  <r>
    <x v="833"/>
    <s v="January 01"/>
    <x v="1"/>
    <s v="03:30PM"/>
    <n v="1"/>
    <s v="01"/>
    <d v="2018-01-01T00:00:00"/>
    <x v="833"/>
    <b v="0"/>
  </r>
  <r>
    <x v="834"/>
    <s v="January 01"/>
    <x v="1"/>
    <s v="06:00PM"/>
    <n v="1"/>
    <s v="01"/>
    <d v="2018-01-01T00:00:00"/>
    <x v="834"/>
    <b v="0"/>
  </r>
  <r>
    <x v="835"/>
    <s v="January 02"/>
    <x v="1"/>
    <s v="02:06PM"/>
    <n v="1"/>
    <s v="02"/>
    <d v="2018-01-02T00:00:00"/>
    <x v="835"/>
    <b v="0"/>
  </r>
  <r>
    <x v="836"/>
    <s v="January 03"/>
    <x v="1"/>
    <s v="10:11AM"/>
    <n v="1"/>
    <s v="03"/>
    <d v="2018-01-03T00:00:00"/>
    <x v="836"/>
    <b v="0"/>
  </r>
  <r>
    <x v="837"/>
    <s v="January 03"/>
    <x v="1"/>
    <s v="05:14PM"/>
    <n v="1"/>
    <s v="03"/>
    <d v="2018-01-03T00:00:00"/>
    <x v="837"/>
    <b v="0"/>
  </r>
  <r>
    <x v="838"/>
    <s v="January 03"/>
    <x v="1"/>
    <s v="10:42PM"/>
    <n v="1"/>
    <s v="03"/>
    <d v="2018-01-03T00:00:00"/>
    <x v="838"/>
    <b v="0"/>
  </r>
  <r>
    <x v="839"/>
    <s v="January 04"/>
    <x v="1"/>
    <s v="01:41PM"/>
    <n v="1"/>
    <s v="04"/>
    <d v="2018-01-04T00:00:00"/>
    <x v="839"/>
    <b v="0"/>
  </r>
  <r>
    <x v="840"/>
    <s v="January 04"/>
    <x v="1"/>
    <s v="03:53PM"/>
    <n v="1"/>
    <s v="04"/>
    <d v="2018-01-04T00:00:00"/>
    <x v="840"/>
    <b v="0"/>
  </r>
  <r>
    <x v="841"/>
    <s v="January 05"/>
    <x v="1"/>
    <s v="02:02PM"/>
    <n v="1"/>
    <s v="05"/>
    <d v="2018-01-05T00:00:00"/>
    <x v="841"/>
    <b v="0"/>
  </r>
  <r>
    <x v="842"/>
    <s v="January 05"/>
    <x v="1"/>
    <s v="04:53PM"/>
    <n v="1"/>
    <s v="05"/>
    <d v="2018-01-05T00:00:00"/>
    <x v="842"/>
    <b v="0"/>
  </r>
  <r>
    <x v="843"/>
    <s v="January 05"/>
    <x v="1"/>
    <s v="05:23PM"/>
    <n v="1"/>
    <s v="05"/>
    <d v="2018-01-05T00:00:00"/>
    <x v="843"/>
    <b v="0"/>
  </r>
  <r>
    <x v="844"/>
    <s v="January 06"/>
    <x v="1"/>
    <s v="11:10AM"/>
    <n v="1"/>
    <s v="06"/>
    <d v="2018-01-06T00:00:00"/>
    <x v="844"/>
    <b v="0"/>
  </r>
  <r>
    <x v="845"/>
    <s v="January 06"/>
    <x v="1"/>
    <s v="12:31PM"/>
    <n v="1"/>
    <s v="06"/>
    <d v="2018-01-06T00:00:00"/>
    <x v="845"/>
    <b v="0"/>
  </r>
  <r>
    <x v="846"/>
    <s v="January 06"/>
    <x v="1"/>
    <s v="03:34PM"/>
    <n v="1"/>
    <s v="06"/>
    <d v="2018-01-06T00:00:00"/>
    <x v="846"/>
    <b v="0"/>
  </r>
  <r>
    <x v="847"/>
    <s v="January 06"/>
    <x v="1"/>
    <s v="06:19PM"/>
    <n v="1"/>
    <s v="06"/>
    <d v="2018-01-06T00:00:00"/>
    <x v="847"/>
    <b v="0"/>
  </r>
  <r>
    <x v="848"/>
    <s v="January 07"/>
    <x v="1"/>
    <s v="02:27PM"/>
    <n v="1"/>
    <s v="07"/>
    <d v="2018-01-07T00:00:00"/>
    <x v="848"/>
    <b v="0"/>
  </r>
  <r>
    <x v="849"/>
    <s v="January 07"/>
    <x v="1"/>
    <s v="07:49PM"/>
    <n v="1"/>
    <s v="07"/>
    <d v="2018-01-07T00:00:00"/>
    <x v="849"/>
    <b v="0"/>
  </r>
  <r>
    <x v="850"/>
    <s v="January 08"/>
    <x v="1"/>
    <s v="12:57PM"/>
    <n v="1"/>
    <s v="08"/>
    <d v="2018-01-08T00:00:00"/>
    <x v="850"/>
    <b v="0"/>
  </r>
  <r>
    <x v="851"/>
    <s v="January 08"/>
    <x v="1"/>
    <s v="05:48PM"/>
    <n v="1"/>
    <s v="08"/>
    <d v="2018-01-08T00:00:00"/>
    <x v="851"/>
    <b v="1"/>
  </r>
  <r>
    <x v="852"/>
    <s v="January 08"/>
    <x v="1"/>
    <s v="05:49PM"/>
    <n v="1"/>
    <s v="08"/>
    <d v="2018-01-08T00:00:00"/>
    <x v="852"/>
    <b v="1"/>
  </r>
  <r>
    <x v="853"/>
    <s v="January 08"/>
    <x v="1"/>
    <s v="11:05PM"/>
    <n v="1"/>
    <s v="08"/>
    <d v="2018-01-08T00:00:00"/>
    <x v="853"/>
    <b v="0"/>
  </r>
  <r>
    <x v="854"/>
    <s v="January 08"/>
    <x v="1"/>
    <s v="11:39PM"/>
    <n v="1"/>
    <s v="08"/>
    <d v="2018-01-08T00:00:00"/>
    <x v="854"/>
    <b v="0"/>
  </r>
  <r>
    <x v="855"/>
    <s v="January 10"/>
    <x v="1"/>
    <s v="10:57AM"/>
    <n v="1"/>
    <s v="10"/>
    <d v="2018-01-10T00:00:00"/>
    <x v="855"/>
    <b v="0"/>
  </r>
  <r>
    <x v="856"/>
    <s v="January 10"/>
    <x v="1"/>
    <s v="12:52PM"/>
    <n v="1"/>
    <s v="10"/>
    <d v="2018-01-10T00:00:00"/>
    <x v="856"/>
    <b v="0"/>
  </r>
  <r>
    <x v="857"/>
    <s v="January 10"/>
    <x v="1"/>
    <s v="05:09PM"/>
    <n v="1"/>
    <s v="10"/>
    <d v="2018-01-10T00:00:00"/>
    <x v="857"/>
    <b v="0"/>
  </r>
  <r>
    <x v="858"/>
    <s v="January 10"/>
    <x v="1"/>
    <s v="06:47PM"/>
    <n v="1"/>
    <s v="10"/>
    <d v="2018-01-10T00:00:00"/>
    <x v="858"/>
    <b v="0"/>
  </r>
  <r>
    <x v="859"/>
    <s v="January 10"/>
    <x v="1"/>
    <s v="10:34PM"/>
    <n v="1"/>
    <s v="10"/>
    <d v="2018-01-10T00:00:00"/>
    <x v="859"/>
    <b v="0"/>
  </r>
  <r>
    <x v="860"/>
    <s v="January 12"/>
    <x v="1"/>
    <s v="10:23AM"/>
    <n v="1"/>
    <s v="12"/>
    <d v="2018-01-12T00:00:00"/>
    <x v="860"/>
    <b v="0"/>
  </r>
  <r>
    <x v="861"/>
    <s v="January 12"/>
    <x v="1"/>
    <s v="01:05PM"/>
    <n v="1"/>
    <s v="12"/>
    <d v="2018-01-12T00:00:00"/>
    <x v="861"/>
    <b v="0"/>
  </r>
  <r>
    <x v="862"/>
    <s v="January 12"/>
    <x v="1"/>
    <s v="02:50PM"/>
    <n v="1"/>
    <s v="12"/>
    <d v="2018-01-12T00:00:00"/>
    <x v="862"/>
    <b v="0"/>
  </r>
  <r>
    <x v="863"/>
    <s v="January 12"/>
    <x v="1"/>
    <s v="05:35PM"/>
    <n v="1"/>
    <s v="12"/>
    <d v="2018-01-12T00:00:00"/>
    <x v="863"/>
    <b v="0"/>
  </r>
  <r>
    <x v="864"/>
    <s v="January 13"/>
    <x v="1"/>
    <s v="01:49PM"/>
    <n v="1"/>
    <s v="13"/>
    <d v="2018-01-13T00:00:00"/>
    <x v="864"/>
    <b v="0"/>
  </r>
  <r>
    <x v="865"/>
    <s v="January 15"/>
    <x v="1"/>
    <s v="08:23PM"/>
    <n v="1"/>
    <s v="15"/>
    <d v="2018-01-15T00:00:00"/>
    <x v="865"/>
    <b v="0"/>
  </r>
  <r>
    <x v="866"/>
    <s v="January 16"/>
    <x v="1"/>
    <s v="12:43PM"/>
    <n v="1"/>
    <s v="16"/>
    <d v="2018-01-16T00:00:00"/>
    <x v="866"/>
    <b v="0"/>
  </r>
  <r>
    <x v="867"/>
    <s v="January 17"/>
    <x v="1"/>
    <s v="07:23AM"/>
    <n v="1"/>
    <s v="17"/>
    <d v="2018-01-17T00:00:00"/>
    <x v="867"/>
    <b v="1"/>
  </r>
  <r>
    <x v="868"/>
    <s v="January 17"/>
    <x v="1"/>
    <s v="07:24AM"/>
    <n v="1"/>
    <s v="17"/>
    <d v="2018-01-17T00:00:00"/>
    <x v="868"/>
    <b v="1"/>
  </r>
  <r>
    <x v="869"/>
    <s v="January 17"/>
    <x v="1"/>
    <s v="08:50AM"/>
    <n v="1"/>
    <s v="17"/>
    <d v="2018-01-17T00:00:00"/>
    <x v="869"/>
    <b v="0"/>
  </r>
  <r>
    <x v="870"/>
    <s v="January 17"/>
    <x v="1"/>
    <s v="02:09PM"/>
    <n v="1"/>
    <s v="17"/>
    <d v="2018-01-17T00:00:00"/>
    <x v="870"/>
    <b v="0"/>
  </r>
  <r>
    <x v="871"/>
    <s v="January 18"/>
    <x v="1"/>
    <s v="04:53PM"/>
    <n v="1"/>
    <s v="18"/>
    <d v="2018-01-18T00:00:00"/>
    <x v="871"/>
    <b v="0"/>
  </r>
  <r>
    <x v="872"/>
    <s v="January 19"/>
    <x v="1"/>
    <s v="08:15AM"/>
    <n v="1"/>
    <s v="19"/>
    <d v="2018-01-19T00:00:00"/>
    <x v="872"/>
    <b v="0"/>
  </r>
  <r>
    <x v="873"/>
    <s v="January 19"/>
    <x v="1"/>
    <s v="10:11AM"/>
    <n v="1"/>
    <s v="19"/>
    <d v="2018-01-19T00:00:00"/>
    <x v="873"/>
    <b v="1"/>
  </r>
  <r>
    <x v="874"/>
    <s v="January 19"/>
    <x v="1"/>
    <s v="10:12AM"/>
    <n v="1"/>
    <s v="19"/>
    <d v="2018-01-19T00:00:00"/>
    <x v="874"/>
    <b v="1"/>
  </r>
  <r>
    <x v="875"/>
    <s v="January 19"/>
    <x v="1"/>
    <s v="05:56PM"/>
    <n v="1"/>
    <s v="19"/>
    <d v="2018-01-19T00:00:00"/>
    <x v="875"/>
    <b v="0"/>
  </r>
  <r>
    <x v="876"/>
    <s v="January 19"/>
    <x v="1"/>
    <s v="09:57PM"/>
    <n v="1"/>
    <s v="19"/>
    <d v="2018-01-19T00:00:00"/>
    <x v="876"/>
    <b v="0"/>
  </r>
  <r>
    <x v="877"/>
    <s v="January 21"/>
    <x v="1"/>
    <s v="05:35PM"/>
    <n v="1"/>
    <s v="21"/>
    <d v="2018-01-21T00:00:00"/>
    <x v="877"/>
    <b v="0"/>
  </r>
  <r>
    <x v="878"/>
    <s v="January 21"/>
    <x v="1"/>
    <s v="07:14PM"/>
    <n v="1"/>
    <s v="21"/>
    <d v="2018-01-21T00:00:00"/>
    <x v="878"/>
    <b v="0"/>
  </r>
  <r>
    <x v="879"/>
    <s v="January 22"/>
    <x v="1"/>
    <s v="11:07AM"/>
    <n v="1"/>
    <s v="22"/>
    <d v="2018-01-22T00:00:00"/>
    <x v="879"/>
    <b v="0"/>
  </r>
  <r>
    <x v="880"/>
    <s v="January 22"/>
    <x v="1"/>
    <s v="11:58AM"/>
    <n v="1"/>
    <s v="22"/>
    <d v="2018-01-22T00:00:00"/>
    <x v="880"/>
    <b v="0"/>
  </r>
  <r>
    <x v="881"/>
    <s v="January 23"/>
    <x v="1"/>
    <s v="11:27AM"/>
    <n v="1"/>
    <s v="23"/>
    <d v="2018-01-23T00:00:00"/>
    <x v="881"/>
    <b v="1"/>
  </r>
  <r>
    <x v="882"/>
    <s v="January 23"/>
    <x v="1"/>
    <s v="11:28AM"/>
    <n v="1"/>
    <s v="23"/>
    <d v="2018-01-23T00:00:00"/>
    <x v="882"/>
    <b v="1"/>
  </r>
  <r>
    <x v="883"/>
    <s v="January 23"/>
    <x v="1"/>
    <s v="02:45PM"/>
    <n v="1"/>
    <s v="23"/>
    <d v="2018-01-23T00:00:00"/>
    <x v="883"/>
    <b v="0"/>
  </r>
  <r>
    <x v="884"/>
    <s v="January 24"/>
    <x v="1"/>
    <s v="11:20AM"/>
    <n v="1"/>
    <s v="24"/>
    <d v="2018-01-24T00:00:00"/>
    <x v="884"/>
    <b v="0"/>
  </r>
  <r>
    <x v="885"/>
    <s v="January 24"/>
    <x v="1"/>
    <s v="02:03PM"/>
    <n v="1"/>
    <s v="24"/>
    <d v="2018-01-24T00:00:00"/>
    <x v="885"/>
    <b v="0"/>
  </r>
  <r>
    <x v="886"/>
    <s v="January 24"/>
    <x v="1"/>
    <s v="09:00PM"/>
    <n v="1"/>
    <s v="24"/>
    <d v="2018-01-24T00:00:00"/>
    <x v="886"/>
    <b v="0"/>
  </r>
  <r>
    <x v="887"/>
    <s v="January 25"/>
    <x v="1"/>
    <s v="07:51AM"/>
    <n v="1"/>
    <s v="25"/>
    <d v="2018-01-25T00:00:00"/>
    <x v="887"/>
    <b v="0"/>
  </r>
  <r>
    <x v="888"/>
    <s v="January 25"/>
    <x v="1"/>
    <s v="08:31AM"/>
    <n v="1"/>
    <s v="25"/>
    <d v="2018-01-25T00:00:00"/>
    <x v="888"/>
    <b v="0"/>
  </r>
  <r>
    <x v="889"/>
    <s v="January 26"/>
    <x v="1"/>
    <s v="02:04PM"/>
    <n v="1"/>
    <s v="26"/>
    <d v="2018-01-26T00:00:00"/>
    <x v="889"/>
    <b v="0"/>
  </r>
  <r>
    <x v="890"/>
    <s v="January 27"/>
    <x v="1"/>
    <s v="02:25PM"/>
    <n v="1"/>
    <s v="27"/>
    <d v="2018-01-27T00:00:00"/>
    <x v="890"/>
    <b v="0"/>
  </r>
  <r>
    <x v="891"/>
    <s v="January 27"/>
    <x v="1"/>
    <s v="04:42PM"/>
    <n v="1"/>
    <s v="27"/>
    <d v="2018-01-27T00:00:00"/>
    <x v="891"/>
    <b v="0"/>
  </r>
  <r>
    <x v="892"/>
    <s v="January 27"/>
    <x v="1"/>
    <s v="10:06PM"/>
    <n v="1"/>
    <s v="27"/>
    <d v="2018-01-27T00:00:00"/>
    <x v="892"/>
    <b v="0"/>
  </r>
  <r>
    <x v="893"/>
    <s v="January 27"/>
    <x v="1"/>
    <s v="10:36PM"/>
    <n v="1"/>
    <s v="27"/>
    <d v="2018-01-27T00:00:00"/>
    <x v="893"/>
    <b v="0"/>
  </r>
  <r>
    <x v="894"/>
    <s v="January 28"/>
    <x v="1"/>
    <s v="12:01PM"/>
    <n v="1"/>
    <s v="28"/>
    <d v="2018-01-28T00:00:00"/>
    <x v="894"/>
    <b v="0"/>
  </r>
  <r>
    <x v="895"/>
    <s v="January 30"/>
    <x v="1"/>
    <s v="11:05AM"/>
    <n v="1"/>
    <s v="30"/>
    <d v="2018-01-30T00:00:00"/>
    <x v="895"/>
    <b v="0"/>
  </r>
  <r>
    <x v="896"/>
    <s v="January 30"/>
    <x v="1"/>
    <s v="02:01PM"/>
    <n v="1"/>
    <s v="30"/>
    <d v="2018-01-30T00:00:00"/>
    <x v="896"/>
    <b v="0"/>
  </r>
  <r>
    <x v="897"/>
    <s v="January 31"/>
    <x v="1"/>
    <s v="12:04PM"/>
    <n v="1"/>
    <s v="31"/>
    <d v="2018-01-31T00:00:00"/>
    <x v="897"/>
    <b v="0"/>
  </r>
  <r>
    <x v="898"/>
    <s v="January 31"/>
    <x v="1"/>
    <s v="12:31PM"/>
    <n v="1"/>
    <s v="31"/>
    <d v="2018-01-31T00:00:00"/>
    <x v="898"/>
    <b v="0"/>
  </r>
  <r>
    <x v="899"/>
    <s v="February 01"/>
    <x v="1"/>
    <s v="01:31PM"/>
    <n v="2"/>
    <s v="01"/>
    <d v="2018-02-01T00:00:00"/>
    <x v="899"/>
    <b v="0"/>
  </r>
  <r>
    <x v="900"/>
    <s v="February 01"/>
    <x v="1"/>
    <s v="05:11PM"/>
    <n v="2"/>
    <s v="01"/>
    <d v="2018-02-01T00:00:00"/>
    <x v="900"/>
    <b v="0"/>
  </r>
  <r>
    <x v="901"/>
    <s v="February 02"/>
    <x v="1"/>
    <s v="09:19AM"/>
    <n v="2"/>
    <s v="02"/>
    <d v="2018-02-02T00:00:00"/>
    <x v="901"/>
    <b v="0"/>
  </r>
  <r>
    <x v="902"/>
    <s v="February 02"/>
    <x v="1"/>
    <s v="05:11PM"/>
    <n v="2"/>
    <s v="02"/>
    <d v="2018-02-02T00:00:00"/>
    <x v="902"/>
    <b v="0"/>
  </r>
  <r>
    <x v="903"/>
    <s v="February 03"/>
    <x v="1"/>
    <s v="12:36PM"/>
    <n v="2"/>
    <s v="03"/>
    <d v="2018-02-03T00:00:00"/>
    <x v="903"/>
    <b v="0"/>
  </r>
  <r>
    <x v="904"/>
    <s v="February 03"/>
    <x v="1"/>
    <s v="04:44PM"/>
    <n v="2"/>
    <s v="03"/>
    <d v="2018-02-03T00:00:00"/>
    <x v="904"/>
    <b v="0"/>
  </r>
  <r>
    <x v="905"/>
    <s v="February 03"/>
    <x v="1"/>
    <s v="04:51PM"/>
    <n v="2"/>
    <s v="03"/>
    <d v="2018-02-03T00:00:00"/>
    <x v="905"/>
    <b v="0"/>
  </r>
  <r>
    <x v="906"/>
    <s v="February 04"/>
    <x v="1"/>
    <s v="11:12AM"/>
    <n v="2"/>
    <s v="04"/>
    <d v="2018-02-04T00:00:00"/>
    <x v="906"/>
    <b v="0"/>
  </r>
  <r>
    <x v="907"/>
    <s v="February 04"/>
    <x v="1"/>
    <s v="11:44AM"/>
    <n v="2"/>
    <s v="04"/>
    <d v="2018-02-04T00:00:00"/>
    <x v="907"/>
    <b v="0"/>
  </r>
  <r>
    <x v="908"/>
    <s v="February 04"/>
    <x v="1"/>
    <s v="12:47PM"/>
    <n v="2"/>
    <s v="04"/>
    <d v="2018-02-04T00:00:00"/>
    <x v="908"/>
    <b v="0"/>
  </r>
  <r>
    <x v="909"/>
    <s v="February 04"/>
    <x v="1"/>
    <s v="01:27PM"/>
    <n v="2"/>
    <s v="04"/>
    <d v="2018-02-04T00:00:00"/>
    <x v="909"/>
    <b v="0"/>
  </r>
  <r>
    <x v="910"/>
    <s v="February 05"/>
    <x v="1"/>
    <s v="10:57AM"/>
    <n v="2"/>
    <s v="05"/>
    <d v="2018-02-05T00:00:00"/>
    <x v="910"/>
    <b v="0"/>
  </r>
  <r>
    <x v="911"/>
    <s v="February 05"/>
    <x v="1"/>
    <s v="08:02PM"/>
    <n v="2"/>
    <s v="05"/>
    <d v="2018-02-05T00:00:00"/>
    <x v="911"/>
    <b v="0"/>
  </r>
  <r>
    <x v="912"/>
    <s v="February 06"/>
    <x v="1"/>
    <s v="11:18AM"/>
    <n v="2"/>
    <s v="06"/>
    <d v="2018-02-06T00:00:00"/>
    <x v="912"/>
    <b v="0"/>
  </r>
  <r>
    <x v="913"/>
    <s v="February 06"/>
    <x v="1"/>
    <s v="12:05PM"/>
    <n v="2"/>
    <s v="06"/>
    <d v="2018-02-06T00:00:00"/>
    <x v="913"/>
    <b v="0"/>
  </r>
  <r>
    <x v="914"/>
    <s v="February 06"/>
    <x v="1"/>
    <s v="12:58PM"/>
    <n v="2"/>
    <s v="06"/>
    <d v="2018-02-06T00:00:00"/>
    <x v="914"/>
    <b v="0"/>
  </r>
  <r>
    <x v="915"/>
    <s v="February 06"/>
    <x v="1"/>
    <s v="05:05PM"/>
    <n v="2"/>
    <s v="06"/>
    <d v="2018-02-06T00:00:00"/>
    <x v="915"/>
    <b v="0"/>
  </r>
  <r>
    <x v="916"/>
    <s v="February 07"/>
    <x v="1"/>
    <s v="08:12AM"/>
    <n v="2"/>
    <s v="07"/>
    <d v="2018-02-07T00:00:00"/>
    <x v="916"/>
    <b v="0"/>
  </r>
  <r>
    <x v="917"/>
    <s v="February 07"/>
    <x v="1"/>
    <s v="11:55AM"/>
    <n v="2"/>
    <s v="07"/>
    <d v="2018-02-07T00:00:00"/>
    <x v="917"/>
    <b v="0"/>
  </r>
  <r>
    <x v="918"/>
    <s v="February 07"/>
    <x v="1"/>
    <s v="05:14PM"/>
    <n v="2"/>
    <s v="07"/>
    <d v="2018-02-07T00:00:00"/>
    <x v="918"/>
    <b v="0"/>
  </r>
  <r>
    <x v="919"/>
    <s v="February 08"/>
    <x v="1"/>
    <s v="06:45AM"/>
    <n v="2"/>
    <s v="08"/>
    <d v="2018-02-08T00:00:00"/>
    <x v="919"/>
    <b v="0"/>
  </r>
  <r>
    <x v="920"/>
    <s v="February 09"/>
    <x v="1"/>
    <s v="10:27AM"/>
    <n v="2"/>
    <s v="09"/>
    <d v="2018-02-09T00:00:00"/>
    <x v="920"/>
    <b v="0"/>
  </r>
  <r>
    <x v="921"/>
    <s v="February 09"/>
    <x v="1"/>
    <s v="12:45PM"/>
    <n v="2"/>
    <s v="09"/>
    <d v="2018-02-09T00:00:00"/>
    <x v="921"/>
    <b v="0"/>
  </r>
  <r>
    <x v="922"/>
    <s v="February 09"/>
    <x v="1"/>
    <s v="10:21PM"/>
    <n v="2"/>
    <s v="09"/>
    <d v="2018-02-09T00:00:00"/>
    <x v="922"/>
    <b v="0"/>
  </r>
  <r>
    <x v="923"/>
    <s v="February 10"/>
    <x v="1"/>
    <s v="12:52PM"/>
    <n v="2"/>
    <s v="10"/>
    <d v="2018-02-10T00:00:00"/>
    <x v="923"/>
    <b v="1"/>
  </r>
  <r>
    <x v="924"/>
    <s v="February 10"/>
    <x v="1"/>
    <s v="12:53PM"/>
    <n v="2"/>
    <s v="10"/>
    <d v="2018-02-10T00:00:00"/>
    <x v="924"/>
    <b v="1"/>
  </r>
  <r>
    <x v="925"/>
    <s v="February 10"/>
    <x v="1"/>
    <s v="03:16PM"/>
    <n v="2"/>
    <s v="10"/>
    <d v="2018-02-10T00:00:00"/>
    <x v="925"/>
    <b v="0"/>
  </r>
  <r>
    <x v="926"/>
    <s v="February 11"/>
    <x v="1"/>
    <s v="12:19PM"/>
    <n v="2"/>
    <s v="11"/>
    <d v="2018-02-11T00:00:00"/>
    <x v="926"/>
    <b v="0"/>
  </r>
  <r>
    <x v="927"/>
    <s v="February 12"/>
    <x v="1"/>
    <s v="09:24AM"/>
    <n v="2"/>
    <s v="12"/>
    <d v="2018-02-12T00:00:00"/>
    <x v="927"/>
    <b v="0"/>
  </r>
  <r>
    <x v="928"/>
    <s v="February 12"/>
    <x v="1"/>
    <s v="01:07PM"/>
    <n v="2"/>
    <s v="12"/>
    <d v="2018-02-12T00:00:00"/>
    <x v="928"/>
    <b v="0"/>
  </r>
  <r>
    <x v="929"/>
    <s v="February 12"/>
    <x v="1"/>
    <s v="03:04PM"/>
    <n v="2"/>
    <s v="12"/>
    <d v="2018-02-12T00:00:00"/>
    <x v="929"/>
    <b v="0"/>
  </r>
  <r>
    <x v="930"/>
    <s v="February 12"/>
    <x v="1"/>
    <s v="09:18PM"/>
    <n v="2"/>
    <s v="12"/>
    <d v="2018-02-12T00:00:00"/>
    <x v="930"/>
    <b v="0"/>
  </r>
  <r>
    <x v="931"/>
    <s v="February 13"/>
    <x v="1"/>
    <s v="01:01PM"/>
    <n v="2"/>
    <s v="13"/>
    <d v="2018-02-13T00:00:00"/>
    <x v="931"/>
    <b v="1"/>
  </r>
  <r>
    <x v="932"/>
    <s v="February 13"/>
    <x v="1"/>
    <s v="01:02PM"/>
    <n v="2"/>
    <s v="13"/>
    <d v="2018-02-13T00:00:00"/>
    <x v="932"/>
    <b v="1"/>
  </r>
  <r>
    <x v="933"/>
    <s v="February 13"/>
    <x v="1"/>
    <s v="05:22PM"/>
    <n v="2"/>
    <s v="13"/>
    <d v="2018-02-13T00:00:00"/>
    <x v="933"/>
    <b v="0"/>
  </r>
  <r>
    <x v="934"/>
    <s v="February 14"/>
    <x v="1"/>
    <s v="10:27AM"/>
    <n v="2"/>
    <s v="14"/>
    <d v="2018-02-14T00:00:00"/>
    <x v="934"/>
    <b v="0"/>
  </r>
  <r>
    <x v="935"/>
    <s v="February 14"/>
    <x v="1"/>
    <s v="07:14PM"/>
    <n v="2"/>
    <s v="14"/>
    <d v="2018-02-14T00:00:00"/>
    <x v="935"/>
    <b v="0"/>
  </r>
  <r>
    <x v="936"/>
    <s v="February 14"/>
    <x v="1"/>
    <s v="07:50PM"/>
    <n v="2"/>
    <s v="14"/>
    <d v="2018-02-14T00:00:00"/>
    <x v="936"/>
    <b v="1"/>
  </r>
  <r>
    <x v="937"/>
    <s v="February 14"/>
    <x v="1"/>
    <s v="07:52PM"/>
    <n v="2"/>
    <s v="14"/>
    <d v="2018-02-14T00:00:00"/>
    <x v="937"/>
    <b v="1"/>
  </r>
  <r>
    <x v="938"/>
    <s v="February 15"/>
    <x v="1"/>
    <s v="10:05AM"/>
    <n v="2"/>
    <s v="15"/>
    <d v="2018-02-15T00:00:00"/>
    <x v="938"/>
    <b v="0"/>
  </r>
  <r>
    <x v="939"/>
    <s v="February 15"/>
    <x v="1"/>
    <s v="12:18PM"/>
    <n v="2"/>
    <s v="15"/>
    <d v="2018-02-15T00:00:00"/>
    <x v="939"/>
    <b v="0"/>
  </r>
  <r>
    <x v="940"/>
    <s v="February 15"/>
    <x v="1"/>
    <s v="02:19PM"/>
    <n v="2"/>
    <s v="15"/>
    <d v="2018-02-15T00:00:00"/>
    <x v="940"/>
    <b v="0"/>
  </r>
  <r>
    <x v="941"/>
    <s v="February 16"/>
    <x v="1"/>
    <s v="01:46PM"/>
    <n v="2"/>
    <s v="16"/>
    <d v="2018-02-16T00:00:00"/>
    <x v="941"/>
    <b v="1"/>
  </r>
  <r>
    <x v="942"/>
    <s v="February 16"/>
    <x v="1"/>
    <s v="01:47PM"/>
    <n v="2"/>
    <s v="16"/>
    <d v="2018-02-16T00:00:00"/>
    <x v="942"/>
    <b v="1"/>
  </r>
  <r>
    <x v="943"/>
    <s v="February 16"/>
    <x v="1"/>
    <s v="04:33PM"/>
    <n v="2"/>
    <s v="16"/>
    <d v="2018-02-16T00:00:00"/>
    <x v="943"/>
    <b v="0"/>
  </r>
  <r>
    <x v="944"/>
    <s v="February 17"/>
    <x v="1"/>
    <s v="12:00PM"/>
    <n v="2"/>
    <s v="17"/>
    <d v="2018-02-17T00:00:00"/>
    <x v="944"/>
    <b v="0"/>
  </r>
  <r>
    <x v="945"/>
    <s v="February 17"/>
    <x v="1"/>
    <s v="07:08PM"/>
    <n v="2"/>
    <s v="17"/>
    <d v="2018-02-17T00:00:00"/>
    <x v="945"/>
    <b v="0"/>
  </r>
  <r>
    <x v="946"/>
    <s v="February 18"/>
    <x v="1"/>
    <s v="01:16PM"/>
    <n v="2"/>
    <s v="18"/>
    <d v="2018-02-18T00:00:00"/>
    <x v="946"/>
    <b v="0"/>
  </r>
  <r>
    <x v="947"/>
    <s v="February 19"/>
    <x v="1"/>
    <s v="07:59AM"/>
    <n v="2"/>
    <s v="19"/>
    <d v="2018-02-19T00:00:00"/>
    <x v="947"/>
    <b v="0"/>
  </r>
  <r>
    <x v="948"/>
    <s v="February 19"/>
    <x v="1"/>
    <s v="07:26PM"/>
    <n v="2"/>
    <s v="19"/>
    <d v="2018-02-19T00:00:00"/>
    <x v="948"/>
    <b v="1"/>
  </r>
  <r>
    <x v="949"/>
    <s v="February 19"/>
    <x v="1"/>
    <s v="07:27PM"/>
    <n v="2"/>
    <s v="19"/>
    <d v="2018-02-19T00:00:00"/>
    <x v="949"/>
    <b v="1"/>
  </r>
  <r>
    <x v="950"/>
    <s v="February 20"/>
    <x v="1"/>
    <s v="10:40AM"/>
    <n v="2"/>
    <s v="20"/>
    <d v="2018-02-20T00:00:00"/>
    <x v="950"/>
    <b v="0"/>
  </r>
  <r>
    <x v="951"/>
    <s v="February 20"/>
    <x v="1"/>
    <s v="12:10PM"/>
    <n v="2"/>
    <s v="20"/>
    <d v="2018-02-20T00:00:00"/>
    <x v="951"/>
    <b v="0"/>
  </r>
  <r>
    <x v="952"/>
    <s v="February 20"/>
    <x v="1"/>
    <s v="01:29PM"/>
    <n v="2"/>
    <s v="20"/>
    <d v="2018-02-20T00:00:00"/>
    <x v="952"/>
    <b v="0"/>
  </r>
  <r>
    <x v="953"/>
    <s v="February 20"/>
    <x v="1"/>
    <s v="09:26PM"/>
    <n v="2"/>
    <s v="20"/>
    <d v="2018-02-20T00:00:00"/>
    <x v="953"/>
    <b v="0"/>
  </r>
  <r>
    <x v="954"/>
    <s v="February 21"/>
    <x v="1"/>
    <s v="11:08AM"/>
    <n v="2"/>
    <s v="21"/>
    <d v="2018-02-21T00:00:00"/>
    <x v="954"/>
    <b v="0"/>
  </r>
  <r>
    <x v="955"/>
    <s v="February 21"/>
    <x v="1"/>
    <s v="05:12PM"/>
    <n v="2"/>
    <s v="21"/>
    <d v="2018-02-21T00:00:00"/>
    <x v="955"/>
    <b v="0"/>
  </r>
  <r>
    <x v="956"/>
    <s v="February 22"/>
    <x v="1"/>
    <s v="07:57AM"/>
    <n v="2"/>
    <s v="22"/>
    <d v="2018-02-22T00:00:00"/>
    <x v="956"/>
    <b v="0"/>
  </r>
  <r>
    <x v="957"/>
    <s v="February 22"/>
    <x v="1"/>
    <s v="10:19AM"/>
    <n v="2"/>
    <s v="22"/>
    <d v="2018-02-22T00:00:00"/>
    <x v="957"/>
    <b v="0"/>
  </r>
  <r>
    <x v="958"/>
    <s v="February 24"/>
    <x v="1"/>
    <s v="02:05AM"/>
    <n v="2"/>
    <s v="24"/>
    <d v="2018-02-24T00:00:00"/>
    <x v="958"/>
    <b v="0"/>
  </r>
  <r>
    <x v="959"/>
    <s v="February 24"/>
    <x v="1"/>
    <s v="04:11PM"/>
    <n v="2"/>
    <s v="24"/>
    <d v="2018-02-24T00:00:00"/>
    <x v="959"/>
    <b v="0"/>
  </r>
  <r>
    <x v="960"/>
    <s v="February 24"/>
    <x v="1"/>
    <s v="09:27PM"/>
    <n v="2"/>
    <s v="24"/>
    <d v="2018-02-24T00:00:00"/>
    <x v="960"/>
    <b v="0"/>
  </r>
  <r>
    <x v="961"/>
    <s v="February 25"/>
    <x v="1"/>
    <s v="12:25PM"/>
    <n v="2"/>
    <s v="25"/>
    <d v="2018-02-25T00:00:00"/>
    <x v="961"/>
    <b v="0"/>
  </r>
  <r>
    <x v="962"/>
    <s v="February 26"/>
    <x v="1"/>
    <s v="01:49PM"/>
    <n v="2"/>
    <s v="26"/>
    <d v="2018-02-26T00:00:00"/>
    <x v="962"/>
    <b v="0"/>
  </r>
  <r>
    <x v="963"/>
    <s v="February 26"/>
    <x v="1"/>
    <s v="07:25PM"/>
    <n v="2"/>
    <s v="26"/>
    <d v="2018-02-26T00:00:00"/>
    <x v="963"/>
    <b v="0"/>
  </r>
  <r>
    <x v="964"/>
    <s v="February 27"/>
    <x v="1"/>
    <s v="07:45AM"/>
    <n v="2"/>
    <s v="27"/>
    <d v="2018-02-27T00:00:00"/>
    <x v="964"/>
    <b v="0"/>
  </r>
  <r>
    <x v="965"/>
    <s v="February 28"/>
    <x v="1"/>
    <s v="07:23AM"/>
    <n v="2"/>
    <s v="28"/>
    <d v="2018-02-28T00:00:00"/>
    <x v="965"/>
    <b v="0"/>
  </r>
  <r>
    <x v="966"/>
    <s v="February 28"/>
    <x v="1"/>
    <s v="08:13AM"/>
    <n v="2"/>
    <s v="28"/>
    <d v="2018-02-28T00:00:00"/>
    <x v="966"/>
    <b v="0"/>
  </r>
  <r>
    <x v="967"/>
    <s v="February 28"/>
    <x v="1"/>
    <s v="08:30AM"/>
    <n v="2"/>
    <s v="28"/>
    <d v="2018-02-28T00:00:00"/>
    <x v="967"/>
    <b v="0"/>
  </r>
  <r>
    <x v="968"/>
    <s v="February 28"/>
    <x v="1"/>
    <s v="03:47PM"/>
    <n v="2"/>
    <s v="28"/>
    <d v="2018-02-28T00:00:00"/>
    <x v="968"/>
    <b v="0"/>
  </r>
  <r>
    <x v="969"/>
    <s v="March 01"/>
    <x v="1"/>
    <s v="12:44PM"/>
    <n v="3"/>
    <s v="01"/>
    <d v="2018-03-01T00:00:00"/>
    <x v="969"/>
    <b v="0"/>
  </r>
  <r>
    <x v="970"/>
    <s v="March 04"/>
    <x v="1"/>
    <s v="10:08AM"/>
    <n v="3"/>
    <s v="04"/>
    <d v="2018-03-04T00:00:00"/>
    <x v="970"/>
    <b v="0"/>
  </r>
  <r>
    <x v="971"/>
    <s v="March 04"/>
    <x v="1"/>
    <s v="07:10PM"/>
    <n v="3"/>
    <s v="04"/>
    <d v="2018-03-04T00:00:00"/>
    <x v="971"/>
    <b v="0"/>
  </r>
  <r>
    <x v="972"/>
    <s v="March 05"/>
    <x v="1"/>
    <s v="05:22PM"/>
    <n v="3"/>
    <s v="05"/>
    <d v="2018-03-05T00:00:00"/>
    <x v="972"/>
    <b v="0"/>
  </r>
  <r>
    <x v="973"/>
    <s v="March 05"/>
    <x v="1"/>
    <s v="06:17PM"/>
    <n v="3"/>
    <s v="05"/>
    <d v="2018-03-05T00:00:00"/>
    <x v="973"/>
    <b v="0"/>
  </r>
  <r>
    <x v="974"/>
    <s v="March 06"/>
    <x v="1"/>
    <s v="11:40AM"/>
    <n v="3"/>
    <s v="06"/>
    <d v="2018-03-06T00:00:00"/>
    <x v="974"/>
    <b v="0"/>
  </r>
  <r>
    <x v="975"/>
    <s v="March 06"/>
    <x v="1"/>
    <s v="05:23PM"/>
    <n v="3"/>
    <s v="06"/>
    <d v="2018-03-06T00:00:00"/>
    <x v="975"/>
    <b v="0"/>
  </r>
  <r>
    <x v="976"/>
    <s v="March 07"/>
    <x v="1"/>
    <s v="10:02AM"/>
    <n v="3"/>
    <s v="07"/>
    <d v="2018-03-07T00:00:00"/>
    <x v="976"/>
    <b v="0"/>
  </r>
  <r>
    <x v="977"/>
    <s v="March 07"/>
    <x v="1"/>
    <s v="01:00PM"/>
    <n v="3"/>
    <s v="07"/>
    <d v="2018-03-07T00:00:00"/>
    <x v="977"/>
    <b v="0"/>
  </r>
  <r>
    <x v="978"/>
    <s v="March 07"/>
    <x v="1"/>
    <s v="02:14PM"/>
    <n v="3"/>
    <s v="07"/>
    <d v="2018-03-07T00:00:00"/>
    <x v="978"/>
    <b v="0"/>
  </r>
  <r>
    <x v="979"/>
    <s v="March 07"/>
    <x v="1"/>
    <s v="05:54PM"/>
    <n v="3"/>
    <s v="07"/>
    <d v="2018-03-07T00:00:00"/>
    <x v="979"/>
    <b v="0"/>
  </r>
  <r>
    <x v="980"/>
    <s v="March 07"/>
    <x v="1"/>
    <s v="10:46PM"/>
    <n v="3"/>
    <s v="07"/>
    <d v="2018-03-07T00:00:00"/>
    <x v="980"/>
    <b v="0"/>
  </r>
  <r>
    <x v="981"/>
    <s v="March 08"/>
    <x v="1"/>
    <s v="04:59PM"/>
    <n v="3"/>
    <s v="08"/>
    <d v="2018-03-08T00:00:00"/>
    <x v="981"/>
    <b v="0"/>
  </r>
  <r>
    <x v="982"/>
    <s v="March 09"/>
    <x v="1"/>
    <s v="01:20PM"/>
    <n v="3"/>
    <s v="09"/>
    <d v="2018-03-09T00:00:00"/>
    <x v="982"/>
    <b v="0"/>
  </r>
  <r>
    <x v="983"/>
    <s v="March 09"/>
    <x v="1"/>
    <s v="09:19PM"/>
    <n v="3"/>
    <s v="09"/>
    <d v="2018-03-09T00:00:00"/>
    <x v="983"/>
    <b v="0"/>
  </r>
  <r>
    <x v="984"/>
    <s v="March 10"/>
    <x v="1"/>
    <s v="12:54AM"/>
    <n v="3"/>
    <s v="10"/>
    <d v="2018-03-10T00:00:00"/>
    <x v="984"/>
    <b v="1"/>
  </r>
  <r>
    <x v="985"/>
    <s v="March 10"/>
    <x v="1"/>
    <s v="12:55AM"/>
    <n v="3"/>
    <s v="10"/>
    <d v="2018-03-10T00:00:00"/>
    <x v="985"/>
    <b v="1"/>
  </r>
  <r>
    <x v="986"/>
    <s v="March 10"/>
    <x v="1"/>
    <s v="09:55AM"/>
    <n v="3"/>
    <s v="10"/>
    <d v="2018-03-10T00:00:00"/>
    <x v="986"/>
    <b v="0"/>
  </r>
  <r>
    <x v="987"/>
    <s v="March 10"/>
    <x v="1"/>
    <s v="01:35PM"/>
    <n v="3"/>
    <s v="10"/>
    <d v="2018-03-10T00:00:00"/>
    <x v="987"/>
    <b v="0"/>
  </r>
  <r>
    <x v="988"/>
    <s v="March 10"/>
    <x v="1"/>
    <s v="04:31PM"/>
    <n v="3"/>
    <s v="10"/>
    <d v="2018-03-10T00:00:00"/>
    <x v="988"/>
    <b v="0"/>
  </r>
  <r>
    <x v="989"/>
    <s v="March 10"/>
    <x v="1"/>
    <s v="08:51PM"/>
    <n v="3"/>
    <s v="10"/>
    <d v="2018-03-10T00:00:00"/>
    <x v="989"/>
    <b v="0"/>
  </r>
  <r>
    <x v="990"/>
    <s v="March 10"/>
    <x v="1"/>
    <s v="09:32PM"/>
    <n v="3"/>
    <s v="10"/>
    <d v="2018-03-10T00:00:00"/>
    <x v="990"/>
    <b v="0"/>
  </r>
  <r>
    <x v="991"/>
    <s v="March 11"/>
    <x v="1"/>
    <s v="08:32PM"/>
    <n v="3"/>
    <s v="11"/>
    <d v="2018-03-11T00:00:00"/>
    <x v="991"/>
    <b v="0"/>
  </r>
  <r>
    <x v="992"/>
    <s v="March 11"/>
    <x v="1"/>
    <s v="08:43PM"/>
    <n v="3"/>
    <s v="11"/>
    <d v="2018-03-11T00:00:00"/>
    <x v="992"/>
    <b v="0"/>
  </r>
  <r>
    <x v="993"/>
    <s v="March 12"/>
    <x v="1"/>
    <s v="03:39PM"/>
    <n v="3"/>
    <s v="12"/>
    <d v="2018-03-12T00:00:00"/>
    <x v="993"/>
    <b v="0"/>
  </r>
  <r>
    <x v="994"/>
    <s v="March 13"/>
    <x v="1"/>
    <s v="01:18PM"/>
    <n v="3"/>
    <s v="13"/>
    <d v="2018-03-13T00:00:00"/>
    <x v="994"/>
    <b v="0"/>
  </r>
  <r>
    <x v="995"/>
    <s v="March 13"/>
    <x v="1"/>
    <s v="02:21PM"/>
    <n v="3"/>
    <s v="13"/>
    <d v="2018-03-13T00:00:00"/>
    <x v="995"/>
    <b v="0"/>
  </r>
  <r>
    <x v="996"/>
    <s v="March 13"/>
    <x v="1"/>
    <s v="03:18PM"/>
    <n v="3"/>
    <s v="13"/>
    <d v="2018-03-13T00:00:00"/>
    <x v="996"/>
    <b v="0"/>
  </r>
  <r>
    <x v="997"/>
    <s v="March 13"/>
    <x v="1"/>
    <s v="09:01PM"/>
    <n v="3"/>
    <s v="13"/>
    <d v="2018-03-13T00:00:00"/>
    <x v="997"/>
    <b v="0"/>
  </r>
  <r>
    <x v="998"/>
    <s v="March 14"/>
    <x v="1"/>
    <s v="01:02PM"/>
    <n v="3"/>
    <s v="14"/>
    <d v="2018-03-14T00:00:00"/>
    <x v="998"/>
    <b v="0"/>
  </r>
  <r>
    <x v="999"/>
    <s v="March 14"/>
    <x v="1"/>
    <s v="09:37PM"/>
    <n v="3"/>
    <s v="14"/>
    <d v="2018-03-14T00:00:00"/>
    <x v="999"/>
    <b v="0"/>
  </r>
  <r>
    <x v="1000"/>
    <s v="March 14"/>
    <x v="1"/>
    <s v="10:01PM"/>
    <n v="3"/>
    <s v="14"/>
    <d v="2018-03-14T00:00:00"/>
    <x v="1000"/>
    <b v="0"/>
  </r>
  <r>
    <x v="1001"/>
    <s v="March 15"/>
    <x v="1"/>
    <s v="02:20PM"/>
    <n v="3"/>
    <s v="15"/>
    <d v="2018-03-15T00:00:00"/>
    <x v="1001"/>
    <b v="0"/>
  </r>
  <r>
    <x v="1002"/>
    <s v="March 16"/>
    <x v="1"/>
    <s v="01:38PM"/>
    <n v="3"/>
    <s v="16"/>
    <d v="2018-03-16T00:00:00"/>
    <x v="1002"/>
    <b v="0"/>
  </r>
  <r>
    <x v="1003"/>
    <s v="March 16"/>
    <x v="1"/>
    <s v="05:02PM"/>
    <n v="3"/>
    <s v="16"/>
    <d v="2018-03-16T00:00:00"/>
    <x v="1003"/>
    <b v="0"/>
  </r>
  <r>
    <x v="1004"/>
    <s v="March 17"/>
    <x v="1"/>
    <s v="10:20AM"/>
    <n v="3"/>
    <s v="17"/>
    <d v="2018-03-17T00:00:00"/>
    <x v="1004"/>
    <b v="0"/>
  </r>
  <r>
    <x v="1005"/>
    <s v="March 17"/>
    <x v="1"/>
    <s v="11:25AM"/>
    <n v="3"/>
    <s v="17"/>
    <d v="2018-03-17T00:00:00"/>
    <x v="1005"/>
    <b v="0"/>
  </r>
  <r>
    <x v="1006"/>
    <s v="March 17"/>
    <x v="1"/>
    <s v="06:12PM"/>
    <n v="3"/>
    <s v="17"/>
    <d v="2018-03-17T00:00:00"/>
    <x v="1006"/>
    <b v="0"/>
  </r>
  <r>
    <x v="1007"/>
    <s v="March 18"/>
    <x v="1"/>
    <s v="05:40PM"/>
    <n v="3"/>
    <s v="18"/>
    <d v="2018-03-18T00:00:00"/>
    <x v="1007"/>
    <b v="0"/>
  </r>
  <r>
    <x v="1008"/>
    <s v="March 19"/>
    <x v="1"/>
    <s v="08:12AM"/>
    <n v="3"/>
    <s v="19"/>
    <d v="2018-03-19T00:00:00"/>
    <x v="1008"/>
    <b v="0"/>
  </r>
  <r>
    <x v="1009"/>
    <s v="March 19"/>
    <x v="1"/>
    <s v="01:48PM"/>
    <n v="3"/>
    <s v="19"/>
    <d v="2018-03-19T00:00:00"/>
    <x v="1009"/>
    <b v="0"/>
  </r>
  <r>
    <x v="1010"/>
    <s v="March 19"/>
    <x v="1"/>
    <s v="07:50PM"/>
    <n v="3"/>
    <s v="19"/>
    <d v="2018-03-19T00:00:00"/>
    <x v="1010"/>
    <b v="1"/>
  </r>
  <r>
    <x v="1011"/>
    <s v="March 19"/>
    <x v="1"/>
    <s v="07:51PM"/>
    <n v="3"/>
    <s v="19"/>
    <d v="2018-03-19T00:00:00"/>
    <x v="1011"/>
    <b v="1"/>
  </r>
  <r>
    <x v="1012"/>
    <s v="March 20"/>
    <x v="1"/>
    <s v="07:59AM"/>
    <n v="3"/>
    <s v="20"/>
    <d v="2018-03-20T00:00:00"/>
    <x v="1012"/>
    <b v="0"/>
  </r>
  <r>
    <x v="1013"/>
    <s v="March 20"/>
    <x v="1"/>
    <s v="01:01PM"/>
    <n v="3"/>
    <s v="20"/>
    <d v="2018-03-20T00:00:00"/>
    <x v="1013"/>
    <b v="0"/>
  </r>
  <r>
    <x v="1014"/>
    <s v="March 20"/>
    <x v="1"/>
    <s v="06:53PM"/>
    <n v="3"/>
    <s v="20"/>
    <d v="2018-03-20T00:00:00"/>
    <x v="1014"/>
    <b v="0"/>
  </r>
  <r>
    <x v="1015"/>
    <s v="March 20"/>
    <x v="1"/>
    <s v="08:26PM"/>
    <n v="3"/>
    <s v="20"/>
    <d v="2018-03-20T00:00:00"/>
    <x v="1015"/>
    <b v="0"/>
  </r>
  <r>
    <x v="1016"/>
    <s v="March 21"/>
    <x v="1"/>
    <s v="08:41AM"/>
    <n v="3"/>
    <s v="21"/>
    <d v="2018-03-21T00:00:00"/>
    <x v="1016"/>
    <b v="0"/>
  </r>
  <r>
    <x v="1017"/>
    <s v="March 22"/>
    <x v="1"/>
    <s v="08:19AM"/>
    <n v="3"/>
    <s v="22"/>
    <d v="2018-03-22T00:00:00"/>
    <x v="1017"/>
    <b v="0"/>
  </r>
  <r>
    <x v="1018"/>
    <s v="March 22"/>
    <x v="1"/>
    <s v="09:51AM"/>
    <n v="3"/>
    <s v="22"/>
    <d v="2018-03-22T00:00:00"/>
    <x v="1018"/>
    <b v="0"/>
  </r>
  <r>
    <x v="1019"/>
    <s v="March 22"/>
    <x v="1"/>
    <s v="02:38PM"/>
    <n v="3"/>
    <s v="22"/>
    <d v="2018-03-22T00:00:00"/>
    <x v="1019"/>
    <b v="0"/>
  </r>
  <r>
    <x v="1020"/>
    <s v="March 23"/>
    <x v="1"/>
    <s v="10:44AM"/>
    <n v="3"/>
    <s v="23"/>
    <d v="2018-03-23T00:00:00"/>
    <x v="1020"/>
    <b v="0"/>
  </r>
  <r>
    <x v="1021"/>
    <s v="March 24"/>
    <x v="1"/>
    <s v="10:01AM"/>
    <n v="3"/>
    <s v="24"/>
    <d v="2018-03-24T00:00:00"/>
    <x v="1021"/>
    <b v="0"/>
  </r>
  <r>
    <x v="1022"/>
    <s v="March 24"/>
    <x v="1"/>
    <s v="08:07PM"/>
    <n v="3"/>
    <s v="24"/>
    <d v="2018-03-24T00:00:00"/>
    <x v="1022"/>
    <b v="0"/>
  </r>
  <r>
    <x v="1023"/>
    <s v="March 25"/>
    <x v="1"/>
    <s v="09:30AM"/>
    <n v="3"/>
    <s v="25"/>
    <d v="2018-03-25T00:00:00"/>
    <x v="1023"/>
    <b v="0"/>
  </r>
  <r>
    <x v="1024"/>
    <s v="March 25"/>
    <x v="1"/>
    <s v="02:57PM"/>
    <n v="3"/>
    <s v="25"/>
    <d v="2018-03-25T00:00:00"/>
    <x v="1024"/>
    <b v="0"/>
  </r>
  <r>
    <x v="1025"/>
    <s v="March 25"/>
    <x v="1"/>
    <s v="08:08PM"/>
    <n v="3"/>
    <s v="25"/>
    <d v="2018-03-25T00:00:00"/>
    <x v="1025"/>
    <b v="0"/>
  </r>
  <r>
    <x v="1026"/>
    <s v="March 26"/>
    <x v="1"/>
    <s v="08:01AM"/>
    <n v="3"/>
    <s v="26"/>
    <d v="2018-03-26T00:00:00"/>
    <x v="1026"/>
    <b v="0"/>
  </r>
  <r>
    <x v="1027"/>
    <s v="March 26"/>
    <x v="1"/>
    <s v="04:34PM"/>
    <n v="3"/>
    <s v="26"/>
    <d v="2018-03-26T00:00:00"/>
    <x v="1027"/>
    <b v="0"/>
  </r>
  <r>
    <x v="1028"/>
    <s v="March 26"/>
    <x v="1"/>
    <s v="05:24PM"/>
    <n v="3"/>
    <s v="26"/>
    <d v="2018-03-26T00:00:00"/>
    <x v="1028"/>
    <b v="0"/>
  </r>
  <r>
    <x v="1029"/>
    <s v="March 26"/>
    <x v="1"/>
    <s v="07:59PM"/>
    <n v="3"/>
    <s v="26"/>
    <d v="2018-03-26T00:00:00"/>
    <x v="1029"/>
    <b v="0"/>
  </r>
  <r>
    <x v="1030"/>
    <s v="March 27"/>
    <x v="1"/>
    <s v="08:17AM"/>
    <n v="3"/>
    <s v="27"/>
    <d v="2018-03-27T00:00:00"/>
    <x v="1030"/>
    <b v="0"/>
  </r>
  <r>
    <x v="1031"/>
    <s v="March 27"/>
    <x v="1"/>
    <s v="09:26AM"/>
    <n v="3"/>
    <s v="27"/>
    <d v="2018-03-27T00:00:00"/>
    <x v="1031"/>
    <b v="0"/>
  </r>
  <r>
    <x v="1032"/>
    <s v="March 27"/>
    <x v="1"/>
    <s v="11:41AM"/>
    <n v="3"/>
    <s v="27"/>
    <d v="2018-03-27T00:00:00"/>
    <x v="1032"/>
    <b v="0"/>
  </r>
  <r>
    <x v="1033"/>
    <s v="March 27"/>
    <x v="1"/>
    <s v="11:49AM"/>
    <n v="3"/>
    <s v="27"/>
    <d v="2018-03-27T00:00:00"/>
    <x v="1033"/>
    <b v="0"/>
  </r>
  <r>
    <x v="1034"/>
    <s v="March 27"/>
    <x v="1"/>
    <s v="06:24PM"/>
    <n v="3"/>
    <s v="27"/>
    <d v="2018-03-27T00:00:00"/>
    <x v="1034"/>
    <b v="0"/>
  </r>
  <r>
    <x v="1035"/>
    <s v="March 27"/>
    <x v="1"/>
    <s v="09:17PM"/>
    <n v="3"/>
    <s v="27"/>
    <d v="2018-03-27T00:00:00"/>
    <x v="1035"/>
    <b v="0"/>
  </r>
  <r>
    <x v="1036"/>
    <s v="March 28"/>
    <x v="1"/>
    <s v="10:53AM"/>
    <n v="3"/>
    <s v="28"/>
    <d v="2018-03-28T00:00:00"/>
    <x v="1036"/>
    <b v="0"/>
  </r>
  <r>
    <x v="1037"/>
    <s v="March 28"/>
    <x v="1"/>
    <s v="09:01PM"/>
    <n v="3"/>
    <s v="28"/>
    <d v="2018-03-28T00:00:00"/>
    <x v="1037"/>
    <b v="0"/>
  </r>
  <r>
    <x v="1038"/>
    <s v="March 29"/>
    <x v="1"/>
    <s v="09:28AM"/>
    <n v="3"/>
    <s v="29"/>
    <d v="2018-03-29T00:00:00"/>
    <x v="1038"/>
    <b v="0"/>
  </r>
  <r>
    <x v="1039"/>
    <s v="March 29"/>
    <x v="1"/>
    <s v="07:54PM"/>
    <n v="3"/>
    <s v="29"/>
    <d v="2018-03-29T00:00:00"/>
    <x v="1039"/>
    <b v="0"/>
  </r>
  <r>
    <x v="1040"/>
    <s v="March 31"/>
    <x v="1"/>
    <s v="09:38PM"/>
    <n v="3"/>
    <s v="31"/>
    <d v="2018-03-31T00:00:00"/>
    <x v="1040"/>
    <b v="0"/>
  </r>
  <r>
    <x v="1041"/>
    <s v="April 02"/>
    <x v="1"/>
    <s v="10:48AM"/>
    <n v="4"/>
    <s v="02"/>
    <d v="2018-04-02T00:00:00"/>
    <x v="1041"/>
    <b v="0"/>
  </r>
  <r>
    <x v="1042"/>
    <s v="April 02"/>
    <x v="1"/>
    <s v="11:02AM"/>
    <n v="4"/>
    <s v="02"/>
    <d v="2018-04-02T00:00:00"/>
    <x v="1042"/>
    <b v="0"/>
  </r>
  <r>
    <x v="1043"/>
    <s v="April 02"/>
    <x v="1"/>
    <s v="01:39PM"/>
    <n v="4"/>
    <s v="02"/>
    <d v="2018-04-02T00:00:00"/>
    <x v="1043"/>
    <b v="0"/>
  </r>
  <r>
    <x v="1044"/>
    <s v="April 03"/>
    <x v="1"/>
    <s v="12:01PM"/>
    <n v="4"/>
    <s v="03"/>
    <d v="2018-04-03T00:00:00"/>
    <x v="1044"/>
    <b v="0"/>
  </r>
  <r>
    <x v="1045"/>
    <s v="April 04"/>
    <x v="1"/>
    <s v="07:11AM"/>
    <n v="4"/>
    <s v="04"/>
    <d v="2018-04-04T00:00:00"/>
    <x v="1045"/>
    <b v="0"/>
  </r>
  <r>
    <x v="1046"/>
    <s v="April 04"/>
    <x v="1"/>
    <s v="01:32PM"/>
    <n v="4"/>
    <s v="04"/>
    <d v="2018-04-04T00:00:00"/>
    <x v="1046"/>
    <b v="0"/>
  </r>
  <r>
    <x v="1047"/>
    <s v="April 04"/>
    <x v="1"/>
    <s v="02:32PM"/>
    <n v="4"/>
    <s v="04"/>
    <d v="2018-04-04T00:00:00"/>
    <x v="1047"/>
    <b v="0"/>
  </r>
  <r>
    <x v="1048"/>
    <s v="April 04"/>
    <x v="1"/>
    <s v="03:14PM"/>
    <n v="4"/>
    <s v="04"/>
    <d v="2018-04-04T00:00:00"/>
    <x v="1048"/>
    <b v="0"/>
  </r>
  <r>
    <x v="1049"/>
    <s v="April 05"/>
    <x v="1"/>
    <s v="02:55PM"/>
    <n v="4"/>
    <s v="05"/>
    <d v="2018-04-05T00:00:00"/>
    <x v="1049"/>
    <b v="0"/>
  </r>
  <r>
    <x v="1050"/>
    <s v="April 05"/>
    <x v="1"/>
    <s v="04:49PM"/>
    <n v="4"/>
    <s v="05"/>
    <d v="2018-04-05T00:00:00"/>
    <x v="1050"/>
    <b v="0"/>
  </r>
  <r>
    <x v="1051"/>
    <s v="April 06"/>
    <x v="1"/>
    <s v="02:14PM"/>
    <n v="4"/>
    <s v="06"/>
    <d v="2018-04-06T00:00:00"/>
    <x v="1051"/>
    <b v="0"/>
  </r>
  <r>
    <x v="1052"/>
    <s v="April 06"/>
    <x v="1"/>
    <s v="03:20PM"/>
    <n v="4"/>
    <s v="06"/>
    <d v="2018-04-06T00:00:00"/>
    <x v="1052"/>
    <b v="0"/>
  </r>
  <r>
    <x v="1053"/>
    <s v="April 06"/>
    <x v="1"/>
    <s v="08:41PM"/>
    <n v="4"/>
    <s v="06"/>
    <d v="2018-04-06T00:00:00"/>
    <x v="1053"/>
    <b v="0"/>
  </r>
  <r>
    <x v="1054"/>
    <s v="April 06"/>
    <x v="1"/>
    <s v="09:57PM"/>
    <n v="4"/>
    <s v="06"/>
    <d v="2018-04-06T00:00:00"/>
    <x v="1054"/>
    <b v="0"/>
  </r>
  <r>
    <x v="1055"/>
    <s v="April 07"/>
    <x v="1"/>
    <s v="08:59PM"/>
    <n v="4"/>
    <s v="07"/>
    <d v="2018-04-07T00:00:00"/>
    <x v="1055"/>
    <b v="0"/>
  </r>
  <r>
    <x v="1056"/>
    <s v="April 08"/>
    <x v="1"/>
    <s v="11:27AM"/>
    <n v="4"/>
    <s v="08"/>
    <d v="2018-04-08T00:00:00"/>
    <x v="1056"/>
    <b v="0"/>
  </r>
  <r>
    <x v="1057"/>
    <s v="April 09"/>
    <x v="1"/>
    <s v="11:37AM"/>
    <n v="4"/>
    <s v="09"/>
    <d v="2018-04-09T00:00:00"/>
    <x v="1057"/>
    <b v="0"/>
  </r>
  <r>
    <x v="1058"/>
    <s v="April 09"/>
    <x v="1"/>
    <s v="01:31PM"/>
    <n v="4"/>
    <s v="09"/>
    <d v="2018-04-09T00:00:00"/>
    <x v="1058"/>
    <b v="0"/>
  </r>
  <r>
    <x v="1059"/>
    <s v="April 09"/>
    <x v="1"/>
    <s v="03:46PM"/>
    <n v="4"/>
    <s v="09"/>
    <d v="2018-04-09T00:00:00"/>
    <x v="1059"/>
    <b v="0"/>
  </r>
  <r>
    <x v="1060"/>
    <s v="April 09"/>
    <x v="1"/>
    <s v="03:56PM"/>
    <n v="4"/>
    <s v="09"/>
    <d v="2018-04-09T00:00:00"/>
    <x v="1060"/>
    <b v="0"/>
  </r>
  <r>
    <x v="1061"/>
    <s v="April 10"/>
    <x v="1"/>
    <s v="09:27AM"/>
    <n v="4"/>
    <s v="10"/>
    <d v="2018-04-10T00:00:00"/>
    <x v="1061"/>
    <b v="0"/>
  </r>
  <r>
    <x v="1062"/>
    <s v="April 10"/>
    <x v="1"/>
    <s v="12:59PM"/>
    <n v="4"/>
    <s v="10"/>
    <d v="2018-04-10T00:00:00"/>
    <x v="1062"/>
    <b v="1"/>
  </r>
  <r>
    <x v="1063"/>
    <s v="April 10"/>
    <x v="1"/>
    <s v="01:00PM"/>
    <n v="4"/>
    <s v="10"/>
    <d v="2018-04-10T00:00:00"/>
    <x v="1063"/>
    <b v="1"/>
  </r>
  <r>
    <x v="1064"/>
    <s v="April 11"/>
    <x v="1"/>
    <s v="10:47AM"/>
    <n v="4"/>
    <s v="11"/>
    <d v="2018-04-11T00:00:00"/>
    <x v="1064"/>
    <b v="0"/>
  </r>
  <r>
    <x v="1065"/>
    <s v="April 11"/>
    <x v="1"/>
    <s v="05:03PM"/>
    <n v="4"/>
    <s v="11"/>
    <d v="2018-04-11T00:00:00"/>
    <x v="1065"/>
    <b v="0"/>
  </r>
  <r>
    <x v="1066"/>
    <s v="April 12"/>
    <x v="1"/>
    <s v="08:48AM"/>
    <n v="4"/>
    <s v="12"/>
    <d v="2018-04-12T00:00:00"/>
    <x v="1066"/>
    <b v="0"/>
  </r>
  <r>
    <x v="1067"/>
    <s v="April 12"/>
    <x v="1"/>
    <s v="12:33PM"/>
    <n v="4"/>
    <s v="12"/>
    <d v="2018-04-12T00:00:00"/>
    <x v="1067"/>
    <b v="0"/>
  </r>
  <r>
    <x v="1068"/>
    <s v="April 12"/>
    <x v="1"/>
    <s v="02:46PM"/>
    <n v="4"/>
    <s v="12"/>
    <d v="2018-04-12T00:00:00"/>
    <x v="1068"/>
    <b v="0"/>
  </r>
  <r>
    <x v="1069"/>
    <s v="April 13"/>
    <x v="1"/>
    <s v="07:44PM"/>
    <n v="4"/>
    <s v="13"/>
    <d v="2018-04-13T00:00:00"/>
    <x v="1069"/>
    <b v="0"/>
  </r>
  <r>
    <x v="1070"/>
    <s v="April 14"/>
    <x v="1"/>
    <s v="09:42AM"/>
    <n v="4"/>
    <s v="14"/>
    <d v="2018-04-14T00:00:00"/>
    <x v="1070"/>
    <b v="0"/>
  </r>
  <r>
    <x v="1071"/>
    <s v="April 14"/>
    <x v="1"/>
    <s v="12:26PM"/>
    <n v="4"/>
    <s v="14"/>
    <d v="2018-04-14T00:00:00"/>
    <x v="1071"/>
    <b v="0"/>
  </r>
  <r>
    <x v="1072"/>
    <s v="April 14"/>
    <x v="1"/>
    <s v="05:09PM"/>
    <n v="4"/>
    <s v="14"/>
    <d v="2018-04-14T00:00:00"/>
    <x v="1072"/>
    <b v="0"/>
  </r>
  <r>
    <x v="1073"/>
    <s v="April 15"/>
    <x v="1"/>
    <s v="09:52AM"/>
    <n v="4"/>
    <s v="15"/>
    <d v="2018-04-15T00:00:00"/>
    <x v="1073"/>
    <b v="1"/>
  </r>
  <r>
    <x v="1074"/>
    <s v="April 15"/>
    <x v="1"/>
    <s v="09:56AM"/>
    <n v="4"/>
    <s v="15"/>
    <d v="2018-04-15T00:00:00"/>
    <x v="1074"/>
    <b v="1"/>
  </r>
  <r>
    <x v="1075"/>
    <s v="April 15"/>
    <x v="1"/>
    <s v="05:22PM"/>
    <n v="4"/>
    <s v="15"/>
    <d v="2018-04-15T00:00:00"/>
    <x v="1075"/>
    <b v="0"/>
  </r>
  <r>
    <x v="1076"/>
    <s v="April 15"/>
    <x v="1"/>
    <s v="06:39PM"/>
    <n v="4"/>
    <s v="15"/>
    <d v="2018-04-15T00:00:00"/>
    <x v="1076"/>
    <b v="0"/>
  </r>
  <r>
    <x v="1077"/>
    <s v="April 16"/>
    <x v="1"/>
    <s v="10:50AM"/>
    <n v="4"/>
    <s v="16"/>
    <d v="2018-04-16T00:00:00"/>
    <x v="1077"/>
    <b v="0"/>
  </r>
  <r>
    <x v="1078"/>
    <s v="April 16"/>
    <x v="1"/>
    <s v="04:19PM"/>
    <n v="4"/>
    <s v="16"/>
    <d v="2018-04-16T00:00:00"/>
    <x v="1078"/>
    <b v="0"/>
  </r>
  <r>
    <x v="1079"/>
    <s v="April 18"/>
    <x v="1"/>
    <s v="01:44PM"/>
    <n v="4"/>
    <s v="18"/>
    <d v="2018-04-18T00:00:00"/>
    <x v="1079"/>
    <b v="0"/>
  </r>
  <r>
    <x v="1080"/>
    <s v="April 19"/>
    <x v="1"/>
    <s v="12:03PM"/>
    <n v="4"/>
    <s v="19"/>
    <d v="2018-04-19T00:00:00"/>
    <x v="1080"/>
    <b v="1"/>
  </r>
  <r>
    <x v="1081"/>
    <s v="April 19"/>
    <x v="1"/>
    <s v="12:04PM"/>
    <n v="4"/>
    <s v="19"/>
    <d v="2018-04-19T00:00:00"/>
    <x v="1081"/>
    <b v="1"/>
  </r>
  <r>
    <x v="1082"/>
    <s v="April 19"/>
    <x v="1"/>
    <s v="07:31PM"/>
    <n v="4"/>
    <s v="19"/>
    <d v="2018-04-19T00:00:00"/>
    <x v="1082"/>
    <b v="0"/>
  </r>
  <r>
    <x v="1083"/>
    <s v="April 20"/>
    <x v="1"/>
    <s v="10:25AM"/>
    <n v="4"/>
    <s v="20"/>
    <d v="2018-04-20T00:00:00"/>
    <x v="1083"/>
    <b v="0"/>
  </r>
  <r>
    <x v="1084"/>
    <s v="April 20"/>
    <x v="1"/>
    <s v="07:33PM"/>
    <n v="4"/>
    <s v="20"/>
    <d v="2018-04-20T00:00:00"/>
    <x v="1084"/>
    <b v="0"/>
  </r>
  <r>
    <x v="1085"/>
    <s v="April 21"/>
    <x v="1"/>
    <s v="01:37PM"/>
    <n v="4"/>
    <s v="21"/>
    <d v="2018-04-21T00:00:00"/>
    <x v="1085"/>
    <b v="0"/>
  </r>
  <r>
    <x v="1086"/>
    <s v="April 22"/>
    <x v="1"/>
    <s v="09:52AM"/>
    <n v="4"/>
    <s v="22"/>
    <d v="2018-04-22T00:00:00"/>
    <x v="1086"/>
    <b v="0"/>
  </r>
  <r>
    <x v="1087"/>
    <s v="April 22"/>
    <x v="1"/>
    <s v="12:03PM"/>
    <n v="4"/>
    <s v="22"/>
    <d v="2018-04-22T00:00:00"/>
    <x v="1087"/>
    <b v="0"/>
  </r>
  <r>
    <x v="1088"/>
    <s v="April 23"/>
    <x v="1"/>
    <s v="10:35AM"/>
    <n v="4"/>
    <s v="23"/>
    <d v="2018-04-23T00:00:00"/>
    <x v="1088"/>
    <b v="0"/>
  </r>
  <r>
    <x v="1089"/>
    <s v="April 23"/>
    <x v="1"/>
    <s v="12:12PM"/>
    <n v="4"/>
    <s v="23"/>
    <d v="2018-04-23T00:00:00"/>
    <x v="1089"/>
    <b v="0"/>
  </r>
  <r>
    <x v="1090"/>
    <s v="April 23"/>
    <x v="1"/>
    <s v="08:49PM"/>
    <n v="4"/>
    <s v="23"/>
    <d v="2018-04-23T00:00:00"/>
    <x v="1090"/>
    <b v="0"/>
  </r>
  <r>
    <x v="1091"/>
    <s v="April 24"/>
    <x v="1"/>
    <s v="09:46AM"/>
    <n v="4"/>
    <s v="24"/>
    <d v="2018-04-24T00:00:00"/>
    <x v="1091"/>
    <b v="0"/>
  </r>
  <r>
    <x v="1092"/>
    <s v="April 24"/>
    <x v="1"/>
    <s v="11:56AM"/>
    <n v="4"/>
    <s v="24"/>
    <d v="2018-04-24T00:00:00"/>
    <x v="1092"/>
    <b v="0"/>
  </r>
  <r>
    <x v="1093"/>
    <s v="April 24"/>
    <x v="1"/>
    <s v="01:14PM"/>
    <n v="4"/>
    <s v="24"/>
    <d v="2018-04-24T00:00:00"/>
    <x v="1093"/>
    <b v="0"/>
  </r>
  <r>
    <x v="1094"/>
    <s v="April 24"/>
    <x v="1"/>
    <s v="04:05PM"/>
    <n v="4"/>
    <s v="24"/>
    <d v="2018-04-24T00:00:00"/>
    <x v="1094"/>
    <b v="0"/>
  </r>
  <r>
    <x v="1095"/>
    <s v="April 24"/>
    <x v="1"/>
    <s v="09:00PM"/>
    <n v="4"/>
    <s v="24"/>
    <d v="2018-04-24T00:00:00"/>
    <x v="1095"/>
    <b v="0"/>
  </r>
  <r>
    <x v="1096"/>
    <s v="April 25"/>
    <x v="1"/>
    <s v="07:33PM"/>
    <n v="4"/>
    <s v="25"/>
    <d v="2018-04-25T00:00:00"/>
    <x v="1096"/>
    <b v="0"/>
  </r>
  <r>
    <x v="1097"/>
    <s v="April 26"/>
    <x v="1"/>
    <s v="09:08AM"/>
    <n v="4"/>
    <s v="26"/>
    <d v="2018-04-26T00:00:00"/>
    <x v="1097"/>
    <b v="0"/>
  </r>
  <r>
    <x v="1098"/>
    <s v="April 26"/>
    <x v="1"/>
    <s v="10:50AM"/>
    <n v="4"/>
    <s v="26"/>
    <d v="2018-04-26T00:00:00"/>
    <x v="1098"/>
    <b v="0"/>
  </r>
  <r>
    <x v="1099"/>
    <s v="April 26"/>
    <x v="1"/>
    <s v="12:54PM"/>
    <n v="4"/>
    <s v="26"/>
    <d v="2018-04-26T00:00:00"/>
    <x v="1099"/>
    <b v="0"/>
  </r>
  <r>
    <x v="1100"/>
    <s v="April 26"/>
    <x v="1"/>
    <s v="07:00PM"/>
    <n v="4"/>
    <s v="26"/>
    <d v="2018-04-26T00:00:00"/>
    <x v="1100"/>
    <b v="0"/>
  </r>
  <r>
    <x v="1101"/>
    <s v="April 27"/>
    <x v="1"/>
    <s v="10:28AM"/>
    <n v="4"/>
    <s v="27"/>
    <d v="2018-04-27T00:00:00"/>
    <x v="1101"/>
    <b v="0"/>
  </r>
  <r>
    <x v="1102"/>
    <s v="April 27"/>
    <x v="1"/>
    <s v="12:47PM"/>
    <n v="4"/>
    <s v="27"/>
    <d v="2018-04-27T00:00:00"/>
    <x v="1102"/>
    <b v="0"/>
  </r>
  <r>
    <x v="1103"/>
    <s v="April 27"/>
    <x v="1"/>
    <s v="10:57PM"/>
    <n v="4"/>
    <s v="27"/>
    <d v="2018-04-27T00:00:00"/>
    <x v="1103"/>
    <b v="0"/>
  </r>
  <r>
    <x v="1104"/>
    <s v="April 28"/>
    <x v="1"/>
    <s v="10:13AM"/>
    <n v="4"/>
    <s v="28"/>
    <d v="2018-04-28T00:00:00"/>
    <x v="1104"/>
    <b v="0"/>
  </r>
  <r>
    <x v="1105"/>
    <s v="April 28"/>
    <x v="1"/>
    <s v="04:20PM"/>
    <n v="4"/>
    <s v="28"/>
    <d v="2018-04-28T00:00:00"/>
    <x v="1105"/>
    <b v="0"/>
  </r>
  <r>
    <x v="1106"/>
    <s v="April 30"/>
    <x v="1"/>
    <s v="05:29PM"/>
    <n v="4"/>
    <s v="30"/>
    <d v="2018-04-30T00:00:00"/>
    <x v="1106"/>
    <b v="0"/>
  </r>
  <r>
    <x v="1107"/>
    <s v="April 30"/>
    <x v="1"/>
    <s v="07:44PM"/>
    <n v="4"/>
    <s v="30"/>
    <d v="2018-04-30T00:00:00"/>
    <x v="1107"/>
    <b v="0"/>
  </r>
  <r>
    <x v="1108"/>
    <s v="May 01"/>
    <x v="1"/>
    <s v="02:57PM"/>
    <n v="5"/>
    <s v="01"/>
    <d v="2018-05-01T00:00:00"/>
    <x v="1108"/>
    <b v="0"/>
  </r>
  <r>
    <x v="1109"/>
    <s v="May 03"/>
    <x v="1"/>
    <s v="01:48PM"/>
    <n v="5"/>
    <s v="03"/>
    <d v="2018-05-03T00:00:00"/>
    <x v="1109"/>
    <b v="0"/>
  </r>
  <r>
    <x v="1110"/>
    <s v="May 03"/>
    <x v="1"/>
    <s v="10:11PM"/>
    <n v="5"/>
    <s v="03"/>
    <d v="2018-05-03T00:00:00"/>
    <x v="1110"/>
    <b v="1"/>
  </r>
  <r>
    <x v="1111"/>
    <s v="May 03"/>
    <x v="1"/>
    <s v="10:12PM"/>
    <n v="5"/>
    <s v="03"/>
    <d v="2018-05-03T00:00:00"/>
    <x v="1111"/>
    <b v="1"/>
  </r>
  <r>
    <x v="1112"/>
    <s v="May 04"/>
    <x v="1"/>
    <s v="04:11PM"/>
    <n v="5"/>
    <s v="04"/>
    <d v="2018-05-04T00:00:00"/>
    <x v="1112"/>
    <b v="0"/>
  </r>
  <r>
    <x v="1113"/>
    <s v="May 06"/>
    <x v="1"/>
    <s v="08:24AM"/>
    <n v="5"/>
    <s v="06"/>
    <d v="2018-05-06T00:00:00"/>
    <x v="1113"/>
    <b v="0"/>
  </r>
  <r>
    <x v="1114"/>
    <s v="May 06"/>
    <x v="1"/>
    <s v="10:07AM"/>
    <n v="5"/>
    <s v="06"/>
    <d v="2018-05-06T00:00:00"/>
    <x v="1114"/>
    <b v="0"/>
  </r>
  <r>
    <x v="1115"/>
    <s v="May 06"/>
    <x v="1"/>
    <s v="01:31PM"/>
    <n v="5"/>
    <s v="06"/>
    <d v="2018-05-06T00:00:00"/>
    <x v="1115"/>
    <b v="0"/>
  </r>
  <r>
    <x v="1116"/>
    <s v="May 06"/>
    <x v="1"/>
    <s v="10:27PM"/>
    <n v="5"/>
    <s v="06"/>
    <d v="2018-05-06T00:00:00"/>
    <x v="1116"/>
    <b v="0"/>
  </r>
  <r>
    <x v="1117"/>
    <s v="May 08"/>
    <x v="1"/>
    <s v="08:52AM"/>
    <n v="5"/>
    <s v="08"/>
    <d v="2018-05-08T00:00:00"/>
    <x v="1117"/>
    <b v="0"/>
  </r>
  <r>
    <x v="1118"/>
    <s v="May 08"/>
    <x v="1"/>
    <s v="09:03AM"/>
    <n v="5"/>
    <s v="08"/>
    <d v="2018-05-08T00:00:00"/>
    <x v="1118"/>
    <b v="0"/>
  </r>
  <r>
    <x v="1119"/>
    <s v="May 08"/>
    <x v="1"/>
    <s v="11:55AM"/>
    <n v="5"/>
    <s v="08"/>
    <d v="2018-05-08T00:00:00"/>
    <x v="1119"/>
    <b v="0"/>
  </r>
  <r>
    <x v="1120"/>
    <s v="May 08"/>
    <x v="1"/>
    <s v="06:49PM"/>
    <n v="5"/>
    <s v="08"/>
    <d v="2018-05-08T00:00:00"/>
    <x v="1120"/>
    <b v="0"/>
  </r>
  <r>
    <x v="1121"/>
    <s v="May 09"/>
    <x v="1"/>
    <s v="03:41PM"/>
    <n v="5"/>
    <s v="09"/>
    <d v="2018-05-09T00:00:00"/>
    <x v="1121"/>
    <b v="0"/>
  </r>
  <r>
    <x v="1122"/>
    <s v="May 09"/>
    <x v="1"/>
    <s v="10:26PM"/>
    <n v="5"/>
    <s v="09"/>
    <d v="2018-05-09T00:00:00"/>
    <x v="1122"/>
    <b v="0"/>
  </r>
  <r>
    <x v="1123"/>
    <s v="May 10"/>
    <x v="1"/>
    <s v="09:59AM"/>
    <n v="5"/>
    <s v="10"/>
    <d v="2018-05-10T00:00:00"/>
    <x v="1123"/>
    <b v="0"/>
  </r>
  <r>
    <x v="1124"/>
    <s v="May 10"/>
    <x v="1"/>
    <s v="02:29PM"/>
    <n v="5"/>
    <s v="10"/>
    <d v="2018-05-10T00:00:00"/>
    <x v="1124"/>
    <b v="0"/>
  </r>
  <r>
    <x v="1125"/>
    <s v="May 11"/>
    <x v="1"/>
    <s v="09:58AM"/>
    <n v="5"/>
    <s v="11"/>
    <d v="2018-05-11T00:00:00"/>
    <x v="1125"/>
    <b v="0"/>
  </r>
  <r>
    <x v="1126"/>
    <s v="May 11"/>
    <x v="1"/>
    <s v="11:26AM"/>
    <n v="5"/>
    <s v="11"/>
    <d v="2018-05-11T00:00:00"/>
    <x v="1126"/>
    <b v="0"/>
  </r>
  <r>
    <x v="1127"/>
    <s v="May 11"/>
    <x v="1"/>
    <s v="06:48PM"/>
    <n v="5"/>
    <s v="11"/>
    <d v="2018-05-11T00:00:00"/>
    <x v="1127"/>
    <b v="0"/>
  </r>
  <r>
    <x v="1128"/>
    <s v="May 12"/>
    <x v="1"/>
    <s v="06:04PM"/>
    <n v="5"/>
    <s v="12"/>
    <d v="2018-05-12T00:00:00"/>
    <x v="1128"/>
    <b v="0"/>
  </r>
  <r>
    <x v="1129"/>
    <s v="May 13"/>
    <x v="1"/>
    <s v="04:18PM"/>
    <n v="5"/>
    <s v="13"/>
    <d v="2018-05-13T00:00:00"/>
    <x v="1129"/>
    <b v="0"/>
  </r>
  <r>
    <x v="1130"/>
    <s v="May 13"/>
    <x v="1"/>
    <s v="10:25PM"/>
    <n v="5"/>
    <s v="13"/>
    <d v="2018-05-13T00:00:00"/>
    <x v="1130"/>
    <b v="0"/>
  </r>
  <r>
    <x v="1131"/>
    <s v="May 14"/>
    <x v="1"/>
    <s v="08:41AM"/>
    <n v="5"/>
    <s v="14"/>
    <d v="2018-05-14T00:00:00"/>
    <x v="1131"/>
    <b v="0"/>
  </r>
  <r>
    <x v="1132"/>
    <s v="May 14"/>
    <x v="1"/>
    <s v="03:38PM"/>
    <n v="5"/>
    <s v="14"/>
    <d v="2018-05-14T00:00:00"/>
    <x v="1132"/>
    <b v="0"/>
  </r>
  <r>
    <x v="1133"/>
    <s v="May 14"/>
    <x v="1"/>
    <s v="03:56PM"/>
    <n v="5"/>
    <s v="14"/>
    <d v="2018-05-14T00:00:00"/>
    <x v="1133"/>
    <b v="0"/>
  </r>
  <r>
    <x v="1134"/>
    <s v="May 15"/>
    <x v="1"/>
    <s v="08:36PM"/>
    <n v="5"/>
    <s v="15"/>
    <d v="2018-05-15T00:00:00"/>
    <x v="1134"/>
    <b v="0"/>
  </r>
  <r>
    <x v="1135"/>
    <s v="May 16"/>
    <x v="1"/>
    <s v="09:55AM"/>
    <n v="5"/>
    <s v="16"/>
    <d v="2018-05-16T00:00:00"/>
    <x v="1135"/>
    <b v="0"/>
  </r>
  <r>
    <x v="1136"/>
    <s v="May 16"/>
    <x v="1"/>
    <s v="09:21PM"/>
    <n v="5"/>
    <s v="16"/>
    <d v="2018-05-16T00:00:00"/>
    <x v="1136"/>
    <b v="0"/>
  </r>
  <r>
    <x v="1137"/>
    <s v="May 17"/>
    <x v="1"/>
    <s v="10:06AM"/>
    <n v="5"/>
    <s v="17"/>
    <d v="2018-05-17T00:00:00"/>
    <x v="1137"/>
    <b v="0"/>
  </r>
  <r>
    <x v="1138"/>
    <s v="May 17"/>
    <x v="1"/>
    <s v="10:13AM"/>
    <n v="5"/>
    <s v="17"/>
    <d v="2018-05-17T00:00:00"/>
    <x v="1138"/>
    <b v="0"/>
  </r>
  <r>
    <x v="1139"/>
    <s v="May 17"/>
    <x v="1"/>
    <s v="12:38PM"/>
    <n v="5"/>
    <s v="17"/>
    <d v="2018-05-17T00:00:00"/>
    <x v="1139"/>
    <b v="0"/>
  </r>
  <r>
    <x v="1140"/>
    <s v="May 17"/>
    <x v="1"/>
    <s v="08:13PM"/>
    <n v="5"/>
    <s v="17"/>
    <d v="2018-05-17T00:00:00"/>
    <x v="1140"/>
    <b v="0"/>
  </r>
  <r>
    <x v="1141"/>
    <s v="May 18"/>
    <x v="1"/>
    <s v="07:07AM"/>
    <n v="5"/>
    <s v="18"/>
    <d v="2018-05-18T00:00:00"/>
    <x v="1141"/>
    <b v="0"/>
  </r>
  <r>
    <x v="1142"/>
    <s v="May 18"/>
    <x v="1"/>
    <s v="09:30AM"/>
    <n v="5"/>
    <s v="18"/>
    <d v="2018-05-18T00:00:00"/>
    <x v="1142"/>
    <b v="0"/>
  </r>
  <r>
    <x v="1143"/>
    <s v="May 19"/>
    <x v="1"/>
    <s v="12:29PM"/>
    <n v="5"/>
    <s v="19"/>
    <d v="2018-05-19T00:00:00"/>
    <x v="1143"/>
    <b v="0"/>
  </r>
  <r>
    <x v="1144"/>
    <s v="May 19"/>
    <x v="1"/>
    <s v="12:52PM"/>
    <n v="5"/>
    <s v="19"/>
    <d v="2018-05-19T00:00:00"/>
    <x v="1144"/>
    <b v="0"/>
  </r>
  <r>
    <x v="1145"/>
    <s v="May 19"/>
    <x v="1"/>
    <s v="04:14PM"/>
    <n v="5"/>
    <s v="19"/>
    <d v="2018-05-19T00:00:00"/>
    <x v="1145"/>
    <b v="0"/>
  </r>
  <r>
    <x v="1146"/>
    <s v="May 19"/>
    <x v="1"/>
    <s v="10:32PM"/>
    <n v="5"/>
    <s v="19"/>
    <d v="2018-05-19T00:00:00"/>
    <x v="1146"/>
    <b v="0"/>
  </r>
  <r>
    <x v="1147"/>
    <s v="May 20"/>
    <x v="1"/>
    <s v="09:09AM"/>
    <n v="5"/>
    <s v="20"/>
    <d v="2018-05-20T00:00:00"/>
    <x v="1147"/>
    <b v="0"/>
  </r>
  <r>
    <x v="1148"/>
    <s v="May 20"/>
    <x v="1"/>
    <s v="09:44AM"/>
    <n v="5"/>
    <s v="20"/>
    <d v="2018-05-20T00:00:00"/>
    <x v="1148"/>
    <b v="0"/>
  </r>
  <r>
    <x v="1149"/>
    <s v="May 20"/>
    <x v="1"/>
    <s v="10:35AM"/>
    <n v="5"/>
    <s v="20"/>
    <d v="2018-05-20T00:00:00"/>
    <x v="1149"/>
    <b v="0"/>
  </r>
  <r>
    <x v="1150"/>
    <s v="May 20"/>
    <x v="1"/>
    <s v="03:15PM"/>
    <n v="5"/>
    <s v="20"/>
    <d v="2018-05-20T00:00:00"/>
    <x v="1150"/>
    <b v="0"/>
  </r>
  <r>
    <x v="1151"/>
    <s v="May 21"/>
    <x v="1"/>
    <s v="09:43PM"/>
    <n v="5"/>
    <s v="21"/>
    <d v="2018-05-21T00:00:00"/>
    <x v="1151"/>
    <b v="0"/>
  </r>
  <r>
    <x v="1152"/>
    <s v="May 22"/>
    <x v="1"/>
    <s v="06:58PM"/>
    <n v="5"/>
    <s v="22"/>
    <d v="2018-05-22T00:00:00"/>
    <x v="1152"/>
    <b v="0"/>
  </r>
  <r>
    <x v="1153"/>
    <s v="May 22"/>
    <x v="1"/>
    <s v="10:01PM"/>
    <n v="5"/>
    <s v="22"/>
    <d v="2018-05-22T00:00:00"/>
    <x v="1153"/>
    <b v="0"/>
  </r>
  <r>
    <x v="1154"/>
    <s v="May 23"/>
    <x v="1"/>
    <s v="07:40AM"/>
    <n v="5"/>
    <s v="23"/>
    <d v="2018-05-23T00:00:00"/>
    <x v="1154"/>
    <b v="1"/>
  </r>
  <r>
    <x v="1155"/>
    <s v="May 23"/>
    <x v="1"/>
    <s v="07:41AM"/>
    <n v="5"/>
    <s v="23"/>
    <d v="2018-05-23T00:00:00"/>
    <x v="1155"/>
    <b v="1"/>
  </r>
  <r>
    <x v="1156"/>
    <s v="May 23"/>
    <x v="1"/>
    <s v="01:07PM"/>
    <n v="5"/>
    <s v="23"/>
    <d v="2018-05-23T00:00:00"/>
    <x v="1156"/>
    <b v="0"/>
  </r>
  <r>
    <x v="1157"/>
    <s v="May 23"/>
    <x v="1"/>
    <s v="08:38PM"/>
    <n v="5"/>
    <s v="23"/>
    <d v="2018-05-23T00:00:00"/>
    <x v="1157"/>
    <b v="0"/>
  </r>
  <r>
    <x v="1158"/>
    <s v="May 23"/>
    <x v="1"/>
    <s v="10:08PM"/>
    <n v="5"/>
    <s v="23"/>
    <d v="2018-05-23T00:00:00"/>
    <x v="1158"/>
    <b v="0"/>
  </r>
  <r>
    <x v="1159"/>
    <s v="May 24"/>
    <x v="1"/>
    <s v="12:12PM"/>
    <n v="5"/>
    <s v="24"/>
    <d v="2018-05-24T00:00:00"/>
    <x v="1159"/>
    <b v="0"/>
  </r>
  <r>
    <x v="1160"/>
    <s v="May 24"/>
    <x v="1"/>
    <s v="03:45PM"/>
    <n v="5"/>
    <s v="24"/>
    <d v="2018-05-24T00:00:00"/>
    <x v="1160"/>
    <b v="0"/>
  </r>
  <r>
    <x v="1161"/>
    <s v="May 24"/>
    <x v="1"/>
    <s v="10:05PM"/>
    <n v="5"/>
    <s v="24"/>
    <d v="2018-05-24T00:00:00"/>
    <x v="1161"/>
    <b v="0"/>
  </r>
  <r>
    <x v="1162"/>
    <s v="May 25"/>
    <x v="1"/>
    <s v="10:49AM"/>
    <n v="5"/>
    <s v="25"/>
    <d v="2018-05-25T00:00:00"/>
    <x v="1162"/>
    <b v="0"/>
  </r>
  <r>
    <x v="1163"/>
    <s v="May 26"/>
    <x v="1"/>
    <s v="09:53AM"/>
    <n v="5"/>
    <s v="26"/>
    <d v="2018-05-26T00:00:00"/>
    <x v="1163"/>
    <b v="0"/>
  </r>
  <r>
    <x v="1164"/>
    <s v="May 26"/>
    <x v="1"/>
    <s v="10:31AM"/>
    <n v="5"/>
    <s v="26"/>
    <d v="2018-05-26T00:00:00"/>
    <x v="1164"/>
    <b v="0"/>
  </r>
  <r>
    <x v="1165"/>
    <s v="May 27"/>
    <x v="1"/>
    <s v="12:36PM"/>
    <n v="5"/>
    <s v="27"/>
    <d v="2018-05-27T00:00:00"/>
    <x v="1165"/>
    <b v="0"/>
  </r>
  <r>
    <x v="1166"/>
    <s v="May 27"/>
    <x v="1"/>
    <s v="05:42PM"/>
    <n v="5"/>
    <s v="27"/>
    <d v="2018-05-27T00:00:00"/>
    <x v="1166"/>
    <b v="0"/>
  </r>
  <r>
    <x v="1167"/>
    <s v="May 27"/>
    <x v="1"/>
    <s v="08:24PM"/>
    <n v="5"/>
    <s v="27"/>
    <d v="2018-05-27T00:00:00"/>
    <x v="1167"/>
    <b v="0"/>
  </r>
  <r>
    <x v="1168"/>
    <s v="May 28"/>
    <x v="1"/>
    <s v="08:34PM"/>
    <n v="5"/>
    <s v="28"/>
    <d v="2018-05-28T00:00:00"/>
    <x v="1168"/>
    <b v="0"/>
  </r>
  <r>
    <x v="1169"/>
    <s v="May 28"/>
    <x v="1"/>
    <s v="08:43PM"/>
    <n v="5"/>
    <s v="28"/>
    <d v="2018-05-28T00:00:00"/>
    <x v="1169"/>
    <b v="0"/>
  </r>
  <r>
    <x v="1170"/>
    <s v="May 28"/>
    <x v="1"/>
    <s v="09:32PM"/>
    <n v="5"/>
    <s v="28"/>
    <d v="2018-05-28T00:00:00"/>
    <x v="1170"/>
    <b v="0"/>
  </r>
  <r>
    <x v="1171"/>
    <s v="May 29"/>
    <x v="1"/>
    <s v="07:21AM"/>
    <n v="5"/>
    <s v="29"/>
    <d v="2018-05-29T00:00:00"/>
    <x v="1171"/>
    <b v="0"/>
  </r>
  <r>
    <x v="1172"/>
    <s v="May 29"/>
    <x v="1"/>
    <s v="08:00PM"/>
    <n v="5"/>
    <s v="29"/>
    <d v="2018-05-29T00:00:00"/>
    <x v="1172"/>
    <b v="0"/>
  </r>
  <r>
    <x v="1173"/>
    <s v="May 29"/>
    <x v="1"/>
    <s v="08:40PM"/>
    <n v="5"/>
    <s v="29"/>
    <d v="2018-05-29T00:00:00"/>
    <x v="1173"/>
    <b v="0"/>
  </r>
  <r>
    <x v="1174"/>
    <s v="May 30"/>
    <x v="1"/>
    <s v="07:08AM"/>
    <n v="5"/>
    <s v="30"/>
    <d v="2018-05-30T00:00:00"/>
    <x v="1174"/>
    <b v="0"/>
  </r>
  <r>
    <x v="1175"/>
    <s v="May 30"/>
    <x v="1"/>
    <s v="01:59PM"/>
    <n v="5"/>
    <s v="30"/>
    <d v="2018-05-30T00:00:00"/>
    <x v="1175"/>
    <b v="0"/>
  </r>
  <r>
    <x v="1176"/>
    <s v="May 30"/>
    <x v="1"/>
    <s v="05:25PM"/>
    <n v="5"/>
    <s v="30"/>
    <d v="2018-05-30T00:00:00"/>
    <x v="1176"/>
    <b v="0"/>
  </r>
  <r>
    <x v="1177"/>
    <s v="May 30"/>
    <x v="1"/>
    <s v="10:30PM"/>
    <n v="5"/>
    <s v="30"/>
    <d v="2018-05-30T00:00:00"/>
    <x v="1177"/>
    <b v="0"/>
  </r>
  <r>
    <x v="1178"/>
    <s v="May 31"/>
    <x v="1"/>
    <s v="08:36AM"/>
    <n v="5"/>
    <s v="31"/>
    <d v="2018-05-31T00:00:00"/>
    <x v="1178"/>
    <b v="0"/>
  </r>
  <r>
    <x v="1179"/>
    <s v="May 31"/>
    <x v="1"/>
    <s v="11:19AM"/>
    <n v="5"/>
    <s v="31"/>
    <d v="2018-05-31T00:00:00"/>
    <x v="1179"/>
    <b v="0"/>
  </r>
  <r>
    <x v="1180"/>
    <s v="June 02"/>
    <x v="1"/>
    <s v="01:27PM"/>
    <n v="6"/>
    <s v="02"/>
    <d v="2018-06-02T00:00:00"/>
    <x v="1180"/>
    <b v="0"/>
  </r>
  <r>
    <x v="1181"/>
    <s v="June 02"/>
    <x v="1"/>
    <s v="01:48PM"/>
    <n v="6"/>
    <s v="02"/>
    <d v="2018-06-02T00:00:00"/>
    <x v="1181"/>
    <b v="0"/>
  </r>
  <r>
    <x v="1182"/>
    <s v="June 03"/>
    <x v="1"/>
    <s v="02:40PM"/>
    <n v="6"/>
    <s v="03"/>
    <d v="2018-06-03T00:00:00"/>
    <x v="1182"/>
    <b v="0"/>
  </r>
  <r>
    <x v="1183"/>
    <s v="June 03"/>
    <x v="1"/>
    <s v="02:56PM"/>
    <n v="6"/>
    <s v="03"/>
    <d v="2018-06-03T00:00:00"/>
    <x v="1183"/>
    <b v="0"/>
  </r>
  <r>
    <x v="1184"/>
    <s v="June 03"/>
    <x v="1"/>
    <s v="08:36PM"/>
    <n v="6"/>
    <s v="03"/>
    <d v="2018-06-03T00:00:00"/>
    <x v="1184"/>
    <b v="0"/>
  </r>
  <r>
    <x v="1185"/>
    <s v="June 04"/>
    <x v="1"/>
    <s v="01:35PM"/>
    <n v="6"/>
    <s v="04"/>
    <d v="2018-06-04T00:00:00"/>
    <x v="1185"/>
    <b v="0"/>
  </r>
  <r>
    <x v="1186"/>
    <s v="June 04"/>
    <x v="1"/>
    <s v="03:42PM"/>
    <n v="6"/>
    <s v="04"/>
    <d v="2018-06-04T00:00:00"/>
    <x v="1186"/>
    <b v="0"/>
  </r>
  <r>
    <x v="1187"/>
    <s v="June 04"/>
    <x v="1"/>
    <s v="10:35PM"/>
    <n v="6"/>
    <s v="04"/>
    <d v="2018-06-04T00:00:00"/>
    <x v="1187"/>
    <b v="0"/>
  </r>
  <r>
    <x v="1188"/>
    <s v="June 05"/>
    <x v="1"/>
    <s v="08:42AM"/>
    <n v="6"/>
    <s v="05"/>
    <d v="2018-06-05T00:00:00"/>
    <x v="1188"/>
    <b v="0"/>
  </r>
  <r>
    <x v="1189"/>
    <s v="June 06"/>
    <x v="1"/>
    <s v="09:29AM"/>
    <n v="6"/>
    <s v="06"/>
    <d v="2018-06-06T00:00:00"/>
    <x v="1189"/>
    <b v="0"/>
  </r>
  <r>
    <x v="1190"/>
    <s v="June 07"/>
    <x v="1"/>
    <s v="12:53PM"/>
    <n v="6"/>
    <s v="07"/>
    <d v="2018-06-07T00:00:00"/>
    <x v="1190"/>
    <b v="0"/>
  </r>
  <r>
    <x v="1191"/>
    <s v="June 07"/>
    <x v="1"/>
    <s v="03:23PM"/>
    <n v="6"/>
    <s v="07"/>
    <d v="2018-06-07T00:00:00"/>
    <x v="1191"/>
    <b v="0"/>
  </r>
  <r>
    <x v="1192"/>
    <s v="June 08"/>
    <x v="1"/>
    <s v="01:21PM"/>
    <n v="6"/>
    <s v="08"/>
    <d v="2018-06-08T00:00:00"/>
    <x v="1192"/>
    <b v="1"/>
  </r>
  <r>
    <x v="1193"/>
    <s v="June 08"/>
    <x v="1"/>
    <s v="01:22PM"/>
    <n v="6"/>
    <s v="08"/>
    <d v="2018-06-08T00:00:00"/>
    <x v="1193"/>
    <b v="1"/>
  </r>
  <r>
    <x v="1194"/>
    <s v="June 08"/>
    <x v="1"/>
    <s v="06:36PM"/>
    <n v="6"/>
    <s v="08"/>
    <d v="2018-06-08T00:00:00"/>
    <x v="1194"/>
    <b v="0"/>
  </r>
  <r>
    <x v="1195"/>
    <s v="June 09"/>
    <x v="1"/>
    <s v="08:35AM"/>
    <n v="6"/>
    <s v="09"/>
    <d v="2018-06-09T00:00:00"/>
    <x v="1195"/>
    <b v="0"/>
  </r>
  <r>
    <x v="1196"/>
    <s v="June 09"/>
    <x v="1"/>
    <s v="10:09AM"/>
    <n v="6"/>
    <s v="09"/>
    <d v="2018-06-09T00:00:00"/>
    <x v="1196"/>
    <b v="0"/>
  </r>
  <r>
    <x v="1197"/>
    <s v="June 09"/>
    <x v="1"/>
    <s v="01:25PM"/>
    <n v="6"/>
    <s v="09"/>
    <d v="2018-06-09T00:00:00"/>
    <x v="1197"/>
    <b v="0"/>
  </r>
  <r>
    <x v="1198"/>
    <s v="June 09"/>
    <x v="1"/>
    <s v="03:43PM"/>
    <n v="6"/>
    <s v="09"/>
    <d v="2018-06-09T00:00:00"/>
    <x v="1198"/>
    <b v="0"/>
  </r>
  <r>
    <x v="1199"/>
    <s v="June 10"/>
    <x v="1"/>
    <s v="02:02PM"/>
    <n v="6"/>
    <s v="10"/>
    <d v="2018-06-10T00:00:00"/>
    <x v="1199"/>
    <b v="0"/>
  </r>
  <r>
    <x v="1200"/>
    <s v="June 10"/>
    <x v="1"/>
    <s v="06:15PM"/>
    <n v="6"/>
    <s v="10"/>
    <d v="2018-06-10T00:00:00"/>
    <x v="1200"/>
    <b v="0"/>
  </r>
  <r>
    <x v="1201"/>
    <s v="June 11"/>
    <x v="1"/>
    <s v="08:26AM"/>
    <n v="6"/>
    <s v="11"/>
    <d v="2018-06-11T00:00:00"/>
    <x v="1201"/>
    <b v="0"/>
  </r>
  <r>
    <x v="1202"/>
    <s v="June 11"/>
    <x v="1"/>
    <s v="09:04AM"/>
    <n v="6"/>
    <s v="11"/>
    <d v="2018-06-11T00:00:00"/>
    <x v="1202"/>
    <b v="0"/>
  </r>
  <r>
    <x v="1203"/>
    <s v="June 11"/>
    <x v="1"/>
    <s v="07:10PM"/>
    <n v="6"/>
    <s v="11"/>
    <d v="2018-06-11T00:00:00"/>
    <x v="1203"/>
    <b v="0"/>
  </r>
  <r>
    <x v="1204"/>
    <s v="June 12"/>
    <x v="1"/>
    <s v="07:58AM"/>
    <n v="6"/>
    <s v="12"/>
    <d v="2018-06-12T00:00:00"/>
    <x v="1204"/>
    <b v="0"/>
  </r>
  <r>
    <x v="1205"/>
    <s v="June 12"/>
    <x v="1"/>
    <s v="12:50PM"/>
    <n v="6"/>
    <s v="12"/>
    <d v="2018-06-12T00:00:00"/>
    <x v="1205"/>
    <b v="0"/>
  </r>
  <r>
    <x v="1206"/>
    <s v="June 13"/>
    <x v="1"/>
    <s v="07:06AM"/>
    <n v="6"/>
    <s v="13"/>
    <d v="2018-06-13T00:00:00"/>
    <x v="1206"/>
    <b v="0"/>
  </r>
  <r>
    <x v="1207"/>
    <s v="June 13"/>
    <x v="1"/>
    <s v="08:46AM"/>
    <n v="6"/>
    <s v="13"/>
    <d v="2018-06-13T00:00:00"/>
    <x v="1207"/>
    <b v="0"/>
  </r>
  <r>
    <x v="1208"/>
    <s v="June 14"/>
    <x v="1"/>
    <s v="09:35PM"/>
    <n v="6"/>
    <s v="14"/>
    <d v="2018-06-14T00:00:00"/>
    <x v="1208"/>
    <b v="0"/>
  </r>
  <r>
    <x v="1209"/>
    <s v="June 14"/>
    <x v="1"/>
    <s v="10:17PM"/>
    <n v="6"/>
    <s v="14"/>
    <d v="2018-06-14T00:00:00"/>
    <x v="1209"/>
    <b v="0"/>
  </r>
  <r>
    <x v="1210"/>
    <s v="June 15"/>
    <x v="1"/>
    <s v="10:06AM"/>
    <n v="6"/>
    <s v="15"/>
    <d v="2018-06-15T00:00:00"/>
    <x v="1210"/>
    <b v="0"/>
  </r>
  <r>
    <x v="1211"/>
    <s v="June 15"/>
    <x v="1"/>
    <s v="11:51AM"/>
    <n v="6"/>
    <s v="15"/>
    <d v="2018-06-15T00:00:00"/>
    <x v="1211"/>
    <b v="1"/>
  </r>
  <r>
    <x v="1212"/>
    <s v="June 15"/>
    <x v="1"/>
    <s v="11:52AM"/>
    <n v="6"/>
    <s v="15"/>
    <d v="2018-06-15T00:00:00"/>
    <x v="1212"/>
    <b v="1"/>
  </r>
  <r>
    <x v="1213"/>
    <s v="June 15"/>
    <x v="1"/>
    <s v="12:25PM"/>
    <n v="6"/>
    <s v="15"/>
    <d v="2018-06-15T00:00:00"/>
    <x v="1213"/>
    <b v="0"/>
  </r>
  <r>
    <x v="1214"/>
    <s v="June 15"/>
    <x v="1"/>
    <s v="12:40PM"/>
    <n v="6"/>
    <s v="15"/>
    <d v="2018-06-15T00:00:00"/>
    <x v="1214"/>
    <b v="0"/>
  </r>
  <r>
    <x v="1215"/>
    <s v="June 15"/>
    <x v="1"/>
    <s v="01:51PM"/>
    <n v="6"/>
    <s v="15"/>
    <d v="2018-06-15T00:00:00"/>
    <x v="1215"/>
    <b v="0"/>
  </r>
  <r>
    <x v="1216"/>
    <s v="June 16"/>
    <x v="1"/>
    <s v="10:11AM"/>
    <n v="6"/>
    <s v="16"/>
    <d v="2018-06-16T00:00:00"/>
    <x v="1216"/>
    <b v="0"/>
  </r>
  <r>
    <x v="1217"/>
    <s v="June 17"/>
    <x v="1"/>
    <s v="11:06AM"/>
    <n v="6"/>
    <s v="17"/>
    <d v="2018-06-17T00:00:00"/>
    <x v="1217"/>
    <b v="0"/>
  </r>
  <r>
    <x v="1218"/>
    <s v="June 17"/>
    <x v="1"/>
    <s v="03:11PM"/>
    <n v="6"/>
    <s v="17"/>
    <d v="2018-06-17T00:00:00"/>
    <x v="1218"/>
    <b v="0"/>
  </r>
  <r>
    <x v="1219"/>
    <s v="June 18"/>
    <x v="1"/>
    <s v="04:11PM"/>
    <n v="6"/>
    <s v="18"/>
    <d v="2018-06-18T00:00:00"/>
    <x v="1219"/>
    <b v="0"/>
  </r>
  <r>
    <x v="1220"/>
    <s v="June 19"/>
    <x v="1"/>
    <s v="07:32AM"/>
    <n v="6"/>
    <s v="19"/>
    <d v="2018-06-19T00:00:00"/>
    <x v="1220"/>
    <b v="1"/>
  </r>
  <r>
    <x v="1221"/>
    <s v="June 19"/>
    <x v="1"/>
    <s v="07:33AM"/>
    <n v="6"/>
    <s v="19"/>
    <d v="2018-06-19T00:00:00"/>
    <x v="1221"/>
    <b v="1"/>
  </r>
  <r>
    <x v="1222"/>
    <s v="June 20"/>
    <x v="1"/>
    <s v="07:48AM"/>
    <n v="6"/>
    <s v="20"/>
    <d v="2018-06-20T00:00:00"/>
    <x v="1222"/>
    <b v="0"/>
  </r>
  <r>
    <x v="1223"/>
    <s v="June 20"/>
    <x v="1"/>
    <s v="10:03AM"/>
    <n v="6"/>
    <s v="20"/>
    <d v="2018-06-20T00:00:00"/>
    <x v="1223"/>
    <b v="0"/>
  </r>
  <r>
    <x v="1224"/>
    <s v="June 20"/>
    <x v="1"/>
    <s v="01:07PM"/>
    <n v="6"/>
    <s v="20"/>
    <d v="2018-06-20T00:00:00"/>
    <x v="1224"/>
    <b v="1"/>
  </r>
  <r>
    <x v="1225"/>
    <s v="June 20"/>
    <x v="1"/>
    <s v="01:08PM"/>
    <n v="6"/>
    <s v="20"/>
    <d v="2018-06-20T00:00:00"/>
    <x v="1225"/>
    <b v="1"/>
  </r>
  <r>
    <x v="1226"/>
    <s v="June 20"/>
    <x v="1"/>
    <s v="02:53PM"/>
    <n v="6"/>
    <s v="20"/>
    <d v="2018-06-20T00:00:00"/>
    <x v="1226"/>
    <b v="0"/>
  </r>
  <r>
    <x v="1227"/>
    <s v="June 21"/>
    <x v="1"/>
    <s v="07:56AM"/>
    <n v="6"/>
    <s v="21"/>
    <d v="2018-06-21T00:00:00"/>
    <x v="1227"/>
    <b v="0"/>
  </r>
  <r>
    <x v="1228"/>
    <s v="June 21"/>
    <x v="1"/>
    <s v="11:17AM"/>
    <n v="6"/>
    <s v="21"/>
    <d v="2018-06-21T00:00:00"/>
    <x v="1228"/>
    <b v="0"/>
  </r>
  <r>
    <x v="1229"/>
    <s v="June 22"/>
    <x v="1"/>
    <s v="11:26AM"/>
    <n v="6"/>
    <s v="22"/>
    <d v="2018-06-22T00:00:00"/>
    <x v="1229"/>
    <b v="0"/>
  </r>
  <r>
    <x v="1230"/>
    <s v="June 22"/>
    <x v="1"/>
    <s v="01:06PM"/>
    <n v="6"/>
    <s v="22"/>
    <d v="2018-06-22T00:00:00"/>
    <x v="1230"/>
    <b v="0"/>
  </r>
  <r>
    <x v="1231"/>
    <s v="June 22"/>
    <x v="1"/>
    <s v="10:58PM"/>
    <n v="6"/>
    <s v="22"/>
    <d v="2018-06-22T00:00:00"/>
    <x v="1231"/>
    <b v="0"/>
  </r>
  <r>
    <x v="1232"/>
    <s v="June 23"/>
    <x v="1"/>
    <s v="09:00AM"/>
    <n v="6"/>
    <s v="23"/>
    <d v="2018-06-23T00:00:00"/>
    <x v="1232"/>
    <b v="0"/>
  </r>
  <r>
    <x v="1233"/>
    <s v="June 23"/>
    <x v="1"/>
    <s v="08:37PM"/>
    <n v="6"/>
    <s v="23"/>
    <d v="2018-06-23T00:00:00"/>
    <x v="1233"/>
    <b v="0"/>
  </r>
  <r>
    <x v="1234"/>
    <s v="June 24"/>
    <x v="1"/>
    <s v="08:58AM"/>
    <n v="6"/>
    <s v="24"/>
    <d v="2018-06-24T00:00:00"/>
    <x v="1234"/>
    <b v="0"/>
  </r>
  <r>
    <x v="1235"/>
    <s v="June 24"/>
    <x v="1"/>
    <s v="10:13AM"/>
    <n v="6"/>
    <s v="24"/>
    <d v="2018-06-24T00:00:00"/>
    <x v="1235"/>
    <b v="0"/>
  </r>
  <r>
    <x v="1236"/>
    <s v="June 24"/>
    <x v="1"/>
    <s v="12:36PM"/>
    <n v="6"/>
    <s v="24"/>
    <d v="2018-06-24T00:00:00"/>
    <x v="1236"/>
    <b v="0"/>
  </r>
  <r>
    <x v="1237"/>
    <s v="June 24"/>
    <x v="1"/>
    <s v="03:53PM"/>
    <n v="6"/>
    <s v="24"/>
    <d v="2018-06-24T00:00:00"/>
    <x v="1237"/>
    <b v="0"/>
  </r>
  <r>
    <x v="1238"/>
    <s v="June 25"/>
    <x v="1"/>
    <s v="04:31PM"/>
    <n v="6"/>
    <s v="25"/>
    <d v="2018-06-25T00:00:00"/>
    <x v="1238"/>
    <b v="0"/>
  </r>
  <r>
    <x v="1239"/>
    <s v="June 26"/>
    <x v="1"/>
    <s v="08:33AM"/>
    <n v="6"/>
    <s v="26"/>
    <d v="2018-06-26T00:00:00"/>
    <x v="1239"/>
    <b v="0"/>
  </r>
  <r>
    <x v="1240"/>
    <s v="June 26"/>
    <x v="1"/>
    <s v="09:20AM"/>
    <n v="6"/>
    <s v="26"/>
    <d v="2018-06-26T00:00:00"/>
    <x v="1240"/>
    <b v="0"/>
  </r>
  <r>
    <x v="1241"/>
    <s v="June 26"/>
    <x v="1"/>
    <s v="10:52AM"/>
    <n v="6"/>
    <s v="26"/>
    <d v="2018-06-26T00:00:00"/>
    <x v="1241"/>
    <b v="1"/>
  </r>
  <r>
    <x v="1242"/>
    <s v="June 26"/>
    <x v="1"/>
    <s v="10:53AM"/>
    <n v="6"/>
    <s v="26"/>
    <d v="2018-06-26T00:00:00"/>
    <x v="1242"/>
    <b v="1"/>
  </r>
  <r>
    <x v="1243"/>
    <s v="June 27"/>
    <x v="1"/>
    <s v="04:56PM"/>
    <n v="6"/>
    <s v="27"/>
    <d v="2018-06-27T00:00:00"/>
    <x v="1243"/>
    <b v="0"/>
  </r>
  <r>
    <x v="1244"/>
    <s v="June 27"/>
    <x v="1"/>
    <s v="10:50PM"/>
    <n v="6"/>
    <s v="27"/>
    <d v="2018-06-27T00:00:00"/>
    <x v="1244"/>
    <b v="0"/>
  </r>
  <r>
    <x v="1245"/>
    <s v="June 28"/>
    <x v="1"/>
    <s v="09:31AM"/>
    <n v="6"/>
    <s v="28"/>
    <d v="2018-06-28T00:00:00"/>
    <x v="1245"/>
    <b v="0"/>
  </r>
  <r>
    <x v="1246"/>
    <s v="June 28"/>
    <x v="1"/>
    <s v="10:02AM"/>
    <n v="6"/>
    <s v="28"/>
    <d v="2018-06-28T00:00:00"/>
    <x v="1246"/>
    <b v="0"/>
  </r>
  <r>
    <x v="1247"/>
    <s v="June 28"/>
    <x v="1"/>
    <s v="11:15AM"/>
    <n v="6"/>
    <s v="28"/>
    <d v="2018-06-28T00:00:00"/>
    <x v="1247"/>
    <b v="0"/>
  </r>
  <r>
    <x v="1248"/>
    <s v="June 28"/>
    <x v="1"/>
    <s v="01:12PM"/>
    <n v="6"/>
    <s v="28"/>
    <d v="2018-06-28T00:00:00"/>
    <x v="1248"/>
    <b v="0"/>
  </r>
  <r>
    <x v="1249"/>
    <s v="June 28"/>
    <x v="1"/>
    <s v="05:54PM"/>
    <n v="6"/>
    <s v="28"/>
    <d v="2018-06-28T00:00:00"/>
    <x v="1249"/>
    <b v="0"/>
  </r>
  <r>
    <x v="1250"/>
    <s v="June 29"/>
    <x v="1"/>
    <s v="09:33AM"/>
    <n v="6"/>
    <s v="29"/>
    <d v="2018-06-29T00:00:00"/>
    <x v="1250"/>
    <b v="0"/>
  </r>
  <r>
    <x v="1251"/>
    <s v="June 29"/>
    <x v="1"/>
    <s v="11:18AM"/>
    <n v="6"/>
    <s v="29"/>
    <d v="2018-06-29T00:00:00"/>
    <x v="1251"/>
    <b v="0"/>
  </r>
  <r>
    <x v="1252"/>
    <s v="July 02"/>
    <x v="1"/>
    <s v="11:42AM"/>
    <n v="7"/>
    <s v="02"/>
    <d v="2018-07-02T00:00:00"/>
    <x v="1252"/>
    <b v="0"/>
  </r>
  <r>
    <x v="1253"/>
    <s v="July 02"/>
    <x v="1"/>
    <s v="09:04PM"/>
    <n v="7"/>
    <s v="02"/>
    <d v="2018-07-02T00:00:00"/>
    <x v="1253"/>
    <b v="0"/>
  </r>
  <r>
    <x v="1254"/>
    <s v="July 03"/>
    <x v="1"/>
    <s v="10:00AM"/>
    <n v="7"/>
    <s v="03"/>
    <d v="2018-07-03T00:00:00"/>
    <x v="1254"/>
    <b v="0"/>
  </r>
  <r>
    <x v="1255"/>
    <s v="July 03"/>
    <x v="1"/>
    <s v="01:06PM"/>
    <n v="7"/>
    <s v="03"/>
    <d v="2018-07-03T00:00:00"/>
    <x v="1255"/>
    <b v="0"/>
  </r>
  <r>
    <x v="1256"/>
    <s v="July 03"/>
    <x v="1"/>
    <s v="10:31PM"/>
    <n v="7"/>
    <s v="03"/>
    <d v="2018-07-03T00:00:00"/>
    <x v="1256"/>
    <b v="0"/>
  </r>
  <r>
    <x v="1257"/>
    <s v="July 05"/>
    <x v="1"/>
    <s v="10:37AM"/>
    <n v="7"/>
    <s v="05"/>
    <d v="2018-07-05T00:00:00"/>
    <x v="1257"/>
    <b v="0"/>
  </r>
  <r>
    <x v="1258"/>
    <s v="July 05"/>
    <x v="1"/>
    <s v="03:22PM"/>
    <n v="7"/>
    <s v="05"/>
    <d v="2018-07-05T00:00:00"/>
    <x v="1258"/>
    <b v="1"/>
  </r>
  <r>
    <x v="1259"/>
    <s v="July 05"/>
    <x v="1"/>
    <s v="03:23PM"/>
    <n v="7"/>
    <s v="05"/>
    <d v="2018-07-05T00:00:00"/>
    <x v="1259"/>
    <b v="1"/>
  </r>
  <r>
    <x v="1260"/>
    <s v="July 06"/>
    <x v="1"/>
    <s v="08:47AM"/>
    <n v="7"/>
    <s v="06"/>
    <d v="2018-07-06T00:00:00"/>
    <x v="1260"/>
    <b v="0"/>
  </r>
  <r>
    <x v="1261"/>
    <s v="July 06"/>
    <x v="1"/>
    <s v="03:19PM"/>
    <n v="7"/>
    <s v="06"/>
    <d v="2018-07-06T00:00:00"/>
    <x v="1261"/>
    <b v="0"/>
  </r>
  <r>
    <x v="1262"/>
    <s v="July 06"/>
    <x v="1"/>
    <s v="08:24PM"/>
    <n v="7"/>
    <s v="06"/>
    <d v="2018-07-06T00:00:00"/>
    <x v="1262"/>
    <b v="0"/>
  </r>
  <r>
    <x v="1263"/>
    <s v="July 07"/>
    <x v="1"/>
    <s v="10:34AM"/>
    <n v="7"/>
    <s v="07"/>
    <d v="2018-07-07T00:00:00"/>
    <x v="1263"/>
    <b v="0"/>
  </r>
  <r>
    <x v="1264"/>
    <s v="July 07"/>
    <x v="1"/>
    <s v="11:44AM"/>
    <n v="7"/>
    <s v="07"/>
    <d v="2018-07-07T00:00:00"/>
    <x v="1264"/>
    <b v="0"/>
  </r>
  <r>
    <x v="1265"/>
    <s v="July 08"/>
    <x v="1"/>
    <s v="08:02PM"/>
    <n v="7"/>
    <s v="08"/>
    <d v="2018-07-08T00:00:00"/>
    <x v="1265"/>
    <b v="0"/>
  </r>
  <r>
    <x v="1266"/>
    <s v="July 09"/>
    <x v="1"/>
    <s v="11:49AM"/>
    <n v="7"/>
    <s v="09"/>
    <d v="2018-07-09T00:00:00"/>
    <x v="1266"/>
    <b v="0"/>
  </r>
  <r>
    <x v="1267"/>
    <s v="July 10"/>
    <x v="1"/>
    <s v="11:01AM"/>
    <n v="7"/>
    <s v="10"/>
    <d v="2018-07-10T00:00:00"/>
    <x v="1267"/>
    <b v="0"/>
  </r>
  <r>
    <x v="1268"/>
    <s v="July 10"/>
    <x v="1"/>
    <s v="01:00PM"/>
    <n v="7"/>
    <s v="10"/>
    <d v="2018-07-10T00:00:00"/>
    <x v="1268"/>
    <b v="0"/>
  </r>
  <r>
    <x v="1269"/>
    <s v="July 10"/>
    <x v="1"/>
    <s v="02:18PM"/>
    <n v="7"/>
    <s v="10"/>
    <d v="2018-07-10T00:00:00"/>
    <x v="1269"/>
    <b v="0"/>
  </r>
  <r>
    <x v="1270"/>
    <s v="July 10"/>
    <x v="1"/>
    <s v="04:25PM"/>
    <n v="7"/>
    <s v="10"/>
    <d v="2018-07-10T00:00:00"/>
    <x v="1270"/>
    <b v="0"/>
  </r>
  <r>
    <x v="1271"/>
    <s v="July 10"/>
    <x v="1"/>
    <s v="09:32PM"/>
    <n v="7"/>
    <s v="10"/>
    <d v="2018-07-10T00:00:00"/>
    <x v="1271"/>
    <b v="0"/>
  </r>
  <r>
    <x v="1272"/>
    <s v="July 11"/>
    <x v="1"/>
    <s v="07:27AM"/>
    <n v="7"/>
    <s v="11"/>
    <d v="2018-07-11T00:00:00"/>
    <x v="1272"/>
    <b v="0"/>
  </r>
  <r>
    <x v="1273"/>
    <s v="July 11"/>
    <x v="1"/>
    <s v="07:52AM"/>
    <n v="7"/>
    <s v="11"/>
    <d v="2018-07-11T00:00:00"/>
    <x v="1273"/>
    <b v="0"/>
  </r>
  <r>
    <x v="1274"/>
    <s v="July 11"/>
    <x v="1"/>
    <s v="08:54AM"/>
    <n v="7"/>
    <s v="11"/>
    <d v="2018-07-11T00:00:00"/>
    <x v="1274"/>
    <b v="0"/>
  </r>
  <r>
    <x v="1275"/>
    <s v="July 12"/>
    <x v="1"/>
    <s v="12:17PM"/>
    <n v="7"/>
    <s v="12"/>
    <d v="2018-07-12T00:00:00"/>
    <x v="1275"/>
    <b v="0"/>
  </r>
  <r>
    <x v="1276"/>
    <s v="July 12"/>
    <x v="1"/>
    <s v="03:35PM"/>
    <n v="7"/>
    <s v="12"/>
    <d v="2018-07-12T00:00:00"/>
    <x v="1276"/>
    <b v="0"/>
  </r>
  <r>
    <x v="1277"/>
    <s v="July 12"/>
    <x v="1"/>
    <s v="05:12PM"/>
    <n v="7"/>
    <s v="12"/>
    <d v="2018-07-12T00:00:00"/>
    <x v="1277"/>
    <b v="0"/>
  </r>
  <r>
    <x v="1278"/>
    <s v="July 14"/>
    <x v="1"/>
    <s v="11:07AM"/>
    <n v="7"/>
    <s v="14"/>
    <d v="2018-07-14T00:00:00"/>
    <x v="1278"/>
    <b v="0"/>
  </r>
  <r>
    <x v="1279"/>
    <s v="July 14"/>
    <x v="1"/>
    <s v="11:53AM"/>
    <n v="7"/>
    <s v="14"/>
    <d v="2018-07-14T00:00:00"/>
    <x v="1279"/>
    <b v="0"/>
  </r>
  <r>
    <x v="1280"/>
    <s v="July 14"/>
    <x v="1"/>
    <s v="07:06PM"/>
    <n v="7"/>
    <s v="14"/>
    <d v="2018-07-14T00:00:00"/>
    <x v="1280"/>
    <b v="0"/>
  </r>
  <r>
    <x v="1281"/>
    <s v="July 14"/>
    <x v="1"/>
    <s v="07:16PM"/>
    <n v="7"/>
    <s v="14"/>
    <d v="2018-07-14T00:00:00"/>
    <x v="1281"/>
    <b v="0"/>
  </r>
  <r>
    <x v="1282"/>
    <s v="July 16"/>
    <x v="1"/>
    <s v="08:11AM"/>
    <n v="7"/>
    <s v="16"/>
    <d v="2018-07-16T00:00:00"/>
    <x v="1282"/>
    <b v="0"/>
  </r>
  <r>
    <x v="1283"/>
    <s v="July 16"/>
    <x v="1"/>
    <s v="04:29PM"/>
    <n v="7"/>
    <s v="16"/>
    <d v="2018-07-16T00:00:00"/>
    <x v="1283"/>
    <b v="0"/>
  </r>
  <r>
    <x v="1284"/>
    <s v="July 17"/>
    <x v="1"/>
    <s v="12:52PM"/>
    <n v="7"/>
    <s v="17"/>
    <d v="2018-07-17T00:00:00"/>
    <x v="1284"/>
    <b v="0"/>
  </r>
  <r>
    <x v="1285"/>
    <s v="July 17"/>
    <x v="1"/>
    <s v="05:38PM"/>
    <n v="7"/>
    <s v="17"/>
    <d v="2018-07-17T00:00:00"/>
    <x v="1285"/>
    <b v="0"/>
  </r>
  <r>
    <x v="1286"/>
    <s v="July 18"/>
    <x v="1"/>
    <s v="07:39AM"/>
    <n v="7"/>
    <s v="18"/>
    <d v="2018-07-18T00:00:00"/>
    <x v="1286"/>
    <b v="0"/>
  </r>
  <r>
    <x v="1287"/>
    <s v="July 18"/>
    <x v="1"/>
    <s v="08:41AM"/>
    <n v="7"/>
    <s v="18"/>
    <d v="2018-07-18T00:00:00"/>
    <x v="1287"/>
    <b v="1"/>
  </r>
  <r>
    <x v="1288"/>
    <s v="July 18"/>
    <x v="1"/>
    <s v="08:42AM"/>
    <n v="7"/>
    <s v="18"/>
    <d v="2018-07-18T00:00:00"/>
    <x v="1288"/>
    <b v="1"/>
  </r>
  <r>
    <x v="1289"/>
    <s v="July 18"/>
    <x v="1"/>
    <s v="05:23PM"/>
    <n v="7"/>
    <s v="18"/>
    <d v="2018-07-18T00:00:00"/>
    <x v="1289"/>
    <b v="0"/>
  </r>
  <r>
    <x v="1290"/>
    <s v="July 19"/>
    <x v="1"/>
    <s v="12:52PM"/>
    <n v="7"/>
    <s v="19"/>
    <d v="2018-07-19T00:00:00"/>
    <x v="1290"/>
    <b v="0"/>
  </r>
  <r>
    <x v="1291"/>
    <s v="July 19"/>
    <x v="1"/>
    <s v="04:00PM"/>
    <n v="7"/>
    <s v="19"/>
    <d v="2018-07-19T00:00:00"/>
    <x v="1291"/>
    <b v="0"/>
  </r>
  <r>
    <x v="1292"/>
    <s v="July 19"/>
    <x v="1"/>
    <s v="08:56PM"/>
    <n v="7"/>
    <s v="19"/>
    <d v="2018-07-19T00:00:00"/>
    <x v="1292"/>
    <b v="0"/>
  </r>
  <r>
    <x v="1293"/>
    <s v="July 20"/>
    <x v="1"/>
    <s v="03:07PM"/>
    <n v="7"/>
    <s v="20"/>
    <d v="2018-07-20T00:00:00"/>
    <x v="1293"/>
    <b v="0"/>
  </r>
  <r>
    <x v="1294"/>
    <s v="July 20"/>
    <x v="1"/>
    <s v="11:04PM"/>
    <n v="7"/>
    <s v="20"/>
    <d v="2018-07-20T00:00:00"/>
    <x v="1294"/>
    <b v="0"/>
  </r>
  <r>
    <x v="1295"/>
    <s v="July 21"/>
    <x v="1"/>
    <s v="11:07AM"/>
    <n v="7"/>
    <s v="21"/>
    <d v="2018-07-21T00:00:00"/>
    <x v="1295"/>
    <b v="0"/>
  </r>
  <r>
    <x v="1296"/>
    <s v="July 21"/>
    <x v="1"/>
    <s v="04:57PM"/>
    <n v="7"/>
    <s v="21"/>
    <d v="2018-07-21T00:00:00"/>
    <x v="1296"/>
    <b v="0"/>
  </r>
  <r>
    <x v="1297"/>
    <s v="July 21"/>
    <x v="1"/>
    <s v="06:58PM"/>
    <n v="7"/>
    <s v="21"/>
    <d v="2018-07-21T00:00:00"/>
    <x v="1297"/>
    <b v="0"/>
  </r>
  <r>
    <x v="1298"/>
    <s v="July 22"/>
    <x v="1"/>
    <s v="10:49AM"/>
    <n v="7"/>
    <s v="22"/>
    <d v="2018-07-22T00:00:00"/>
    <x v="1298"/>
    <b v="0"/>
  </r>
  <r>
    <x v="1299"/>
    <s v="July 22"/>
    <x v="1"/>
    <s v="03:42PM"/>
    <n v="7"/>
    <s v="22"/>
    <d v="2018-07-22T00:00:00"/>
    <x v="1299"/>
    <b v="0"/>
  </r>
  <r>
    <x v="1300"/>
    <s v="July 23"/>
    <x v="1"/>
    <s v="08:07AM"/>
    <n v="7"/>
    <s v="23"/>
    <d v="2018-07-23T00:00:00"/>
    <x v="1300"/>
    <b v="0"/>
  </r>
  <r>
    <x v="1301"/>
    <s v="July 23"/>
    <x v="1"/>
    <s v="08:54AM"/>
    <n v="7"/>
    <s v="23"/>
    <d v="2018-07-23T00:00:00"/>
    <x v="1301"/>
    <b v="0"/>
  </r>
  <r>
    <x v="1302"/>
    <s v="July 23"/>
    <x v="1"/>
    <s v="11:28AM"/>
    <n v="7"/>
    <s v="23"/>
    <d v="2018-07-23T00:00:00"/>
    <x v="1302"/>
    <b v="0"/>
  </r>
  <r>
    <x v="1303"/>
    <s v="July 24"/>
    <x v="1"/>
    <s v="08:06AM"/>
    <n v="7"/>
    <s v="24"/>
    <d v="2018-07-24T00:00:00"/>
    <x v="1303"/>
    <b v="0"/>
  </r>
  <r>
    <x v="1304"/>
    <s v="July 24"/>
    <x v="1"/>
    <s v="03:19PM"/>
    <n v="7"/>
    <s v="24"/>
    <d v="2018-07-24T00:00:00"/>
    <x v="1304"/>
    <b v="0"/>
  </r>
  <r>
    <x v="1305"/>
    <s v="July 25"/>
    <x v="1"/>
    <s v="07:41AM"/>
    <n v="7"/>
    <s v="25"/>
    <d v="2018-07-25T00:00:00"/>
    <x v="1305"/>
    <b v="0"/>
  </r>
  <r>
    <x v="1306"/>
    <s v="July 25"/>
    <x v="1"/>
    <s v="01:37PM"/>
    <n v="7"/>
    <s v="25"/>
    <d v="2018-07-25T00:00:00"/>
    <x v="1306"/>
    <b v="0"/>
  </r>
  <r>
    <x v="1307"/>
    <s v="July 25"/>
    <x v="1"/>
    <s v="04:43PM"/>
    <n v="7"/>
    <s v="25"/>
    <d v="2018-07-25T00:00:00"/>
    <x v="1307"/>
    <b v="0"/>
  </r>
  <r>
    <x v="1308"/>
    <s v="July 26"/>
    <x v="1"/>
    <s v="07:54AM"/>
    <n v="7"/>
    <s v="26"/>
    <d v="2018-07-26T00:00:00"/>
    <x v="1308"/>
    <b v="0"/>
  </r>
  <r>
    <x v="1309"/>
    <s v="July 27"/>
    <x v="1"/>
    <s v="07:27AM"/>
    <n v="7"/>
    <s v="27"/>
    <d v="2018-07-27T00:00:00"/>
    <x v="1309"/>
    <b v="0"/>
  </r>
  <r>
    <x v="1310"/>
    <s v="July 27"/>
    <x v="1"/>
    <s v="08:41AM"/>
    <n v="7"/>
    <s v="27"/>
    <d v="2018-07-27T00:00:00"/>
    <x v="1310"/>
    <b v="0"/>
  </r>
  <r>
    <x v="1311"/>
    <s v="July 27"/>
    <x v="1"/>
    <s v="12:15PM"/>
    <n v="7"/>
    <s v="27"/>
    <d v="2018-07-27T00:00:00"/>
    <x v="1311"/>
    <b v="0"/>
  </r>
  <r>
    <x v="1312"/>
    <s v="July 28"/>
    <x v="1"/>
    <s v="09:11AM"/>
    <n v="7"/>
    <s v="28"/>
    <d v="2018-07-28T00:00:00"/>
    <x v="1312"/>
    <b v="0"/>
  </r>
  <r>
    <x v="1313"/>
    <s v="July 28"/>
    <x v="1"/>
    <s v="05:10PM"/>
    <n v="7"/>
    <s v="28"/>
    <d v="2018-07-28T00:00:00"/>
    <x v="1313"/>
    <b v="0"/>
  </r>
  <r>
    <x v="1314"/>
    <s v="July 29"/>
    <x v="1"/>
    <s v="09:01PM"/>
    <n v="7"/>
    <s v="29"/>
    <d v="2018-07-29T00:00:00"/>
    <x v="1314"/>
    <b v="0"/>
  </r>
  <r>
    <x v="1315"/>
    <s v="July 30"/>
    <x v="1"/>
    <s v="07:25AM"/>
    <n v="7"/>
    <s v="30"/>
    <d v="2018-07-30T00:00:00"/>
    <x v="1315"/>
    <b v="0"/>
  </r>
  <r>
    <x v="1316"/>
    <s v="July 30"/>
    <x v="1"/>
    <s v="10:13AM"/>
    <n v="7"/>
    <s v="30"/>
    <d v="2018-07-30T00:00:00"/>
    <x v="1316"/>
    <b v="0"/>
  </r>
  <r>
    <x v="1317"/>
    <s v="July 30"/>
    <x v="1"/>
    <s v="11:13AM"/>
    <n v="7"/>
    <s v="30"/>
    <d v="2018-07-30T00:00:00"/>
    <x v="1317"/>
    <b v="0"/>
  </r>
  <r>
    <x v="1318"/>
    <s v="July 30"/>
    <x v="1"/>
    <s v="01:47PM"/>
    <n v="7"/>
    <s v="30"/>
    <d v="2018-07-30T00:00:00"/>
    <x v="1318"/>
    <b v="0"/>
  </r>
  <r>
    <x v="1319"/>
    <s v="July 30"/>
    <x v="1"/>
    <s v="03:11PM"/>
    <n v="7"/>
    <s v="30"/>
    <d v="2018-07-30T00:00:00"/>
    <x v="1319"/>
    <b v="0"/>
  </r>
  <r>
    <x v="1320"/>
    <s v="July 31"/>
    <x v="1"/>
    <s v="02:57PM"/>
    <n v="7"/>
    <s v="31"/>
    <d v="2018-07-31T00:00:00"/>
    <x v="1320"/>
    <b v="0"/>
  </r>
  <r>
    <x v="1321"/>
    <s v="August 01"/>
    <x v="1"/>
    <s v="08:20AM"/>
    <n v="8"/>
    <s v="01"/>
    <d v="2018-08-01T00:00:00"/>
    <x v="1321"/>
    <b v="0"/>
  </r>
  <r>
    <x v="1322"/>
    <s v="August 01"/>
    <x v="1"/>
    <s v="09:20AM"/>
    <n v="8"/>
    <s v="01"/>
    <d v="2018-08-01T00:00:00"/>
    <x v="1322"/>
    <b v="0"/>
  </r>
  <r>
    <x v="1323"/>
    <s v="August 01"/>
    <x v="1"/>
    <s v="04:11PM"/>
    <n v="8"/>
    <s v="01"/>
    <d v="2018-08-01T00:00:00"/>
    <x v="1323"/>
    <b v="0"/>
  </r>
  <r>
    <x v="1324"/>
    <s v="August 02"/>
    <x v="1"/>
    <s v="08:10AM"/>
    <n v="8"/>
    <s v="02"/>
    <d v="2018-08-02T00:00:00"/>
    <x v="1324"/>
    <b v="0"/>
  </r>
  <r>
    <x v="1325"/>
    <s v="August 03"/>
    <x v="1"/>
    <s v="01:51PM"/>
    <n v="8"/>
    <s v="03"/>
    <d v="2018-08-03T00:00:00"/>
    <x v="1325"/>
    <b v="0"/>
  </r>
  <r>
    <x v="1326"/>
    <s v="August 04"/>
    <x v="1"/>
    <s v="09:06PM"/>
    <n v="8"/>
    <s v="04"/>
    <d v="2018-08-04T00:00:00"/>
    <x v="1326"/>
    <b v="0"/>
  </r>
  <r>
    <x v="1327"/>
    <s v="August 06"/>
    <x v="1"/>
    <s v="09:42AM"/>
    <n v="8"/>
    <s v="06"/>
    <d v="2018-08-06T00:00:00"/>
    <x v="1327"/>
    <b v="0"/>
  </r>
  <r>
    <x v="1328"/>
    <s v="August 06"/>
    <x v="1"/>
    <s v="03:42PM"/>
    <n v="8"/>
    <s v="06"/>
    <d v="2018-08-06T00:00:00"/>
    <x v="1328"/>
    <b v="0"/>
  </r>
  <r>
    <x v="1329"/>
    <s v="August 06"/>
    <x v="1"/>
    <s v="04:08PM"/>
    <n v="8"/>
    <s v="06"/>
    <d v="2018-08-06T00:00:00"/>
    <x v="1329"/>
    <b v="0"/>
  </r>
  <r>
    <x v="1330"/>
    <s v="August 07"/>
    <x v="1"/>
    <s v="06:11PM"/>
    <n v="8"/>
    <s v="07"/>
    <d v="2018-08-07T00:00:00"/>
    <x v="1330"/>
    <b v="0"/>
  </r>
  <r>
    <x v="1331"/>
    <s v="August 08"/>
    <x v="1"/>
    <s v="10:38AM"/>
    <n v="8"/>
    <s v="08"/>
    <d v="2018-08-08T00:00:00"/>
    <x v="1331"/>
    <b v="0"/>
  </r>
  <r>
    <x v="1332"/>
    <s v="August 08"/>
    <x v="1"/>
    <s v="09:02PM"/>
    <n v="8"/>
    <s v="08"/>
    <d v="2018-08-08T00:00:00"/>
    <x v="1332"/>
    <b v="0"/>
  </r>
  <r>
    <x v="1333"/>
    <s v="August 09"/>
    <x v="1"/>
    <s v="07:37AM"/>
    <n v="8"/>
    <s v="09"/>
    <d v="2018-08-09T00:00:00"/>
    <x v="1333"/>
    <b v="0"/>
  </r>
  <r>
    <x v="1334"/>
    <s v="August 09"/>
    <x v="1"/>
    <s v="08:05AM"/>
    <n v="8"/>
    <s v="09"/>
    <d v="2018-08-09T00:00:00"/>
    <x v="1334"/>
    <b v="0"/>
  </r>
  <r>
    <x v="1335"/>
    <s v="August 09"/>
    <x v="1"/>
    <s v="10:55AM"/>
    <n v="8"/>
    <s v="09"/>
    <d v="2018-08-09T00:00:00"/>
    <x v="1335"/>
    <b v="0"/>
  </r>
  <r>
    <x v="1336"/>
    <s v="August 09"/>
    <x v="1"/>
    <s v="02:53PM"/>
    <n v="8"/>
    <s v="09"/>
    <d v="2018-08-09T00:00:00"/>
    <x v="1336"/>
    <b v="0"/>
  </r>
  <r>
    <x v="1337"/>
    <s v="August 10"/>
    <x v="1"/>
    <s v="10:33AM"/>
    <n v="8"/>
    <s v="10"/>
    <d v="2018-08-10T00:00:00"/>
    <x v="1337"/>
    <b v="0"/>
  </r>
  <r>
    <x v="1338"/>
    <s v="August 10"/>
    <x v="1"/>
    <s v="11:34AM"/>
    <n v="8"/>
    <s v="10"/>
    <d v="2018-08-10T00:00:00"/>
    <x v="1338"/>
    <b v="0"/>
  </r>
  <r>
    <x v="1339"/>
    <s v="August 10"/>
    <x v="1"/>
    <s v="09:56PM"/>
    <n v="8"/>
    <s v="10"/>
    <d v="2018-08-10T00:00:00"/>
    <x v="1339"/>
    <b v="0"/>
  </r>
  <r>
    <x v="1340"/>
    <s v="August 11"/>
    <x v="1"/>
    <s v="12:39PM"/>
    <n v="8"/>
    <s v="11"/>
    <d v="2018-08-11T00:00:00"/>
    <x v="1340"/>
    <b v="0"/>
  </r>
  <r>
    <x v="1341"/>
    <s v="August 11"/>
    <x v="1"/>
    <s v="06:46PM"/>
    <n v="8"/>
    <s v="11"/>
    <d v="2018-08-11T00:00:00"/>
    <x v="1341"/>
    <b v="0"/>
  </r>
  <r>
    <x v="1342"/>
    <s v="August 12"/>
    <x v="1"/>
    <s v="11:27AM"/>
    <n v="8"/>
    <s v="12"/>
    <d v="2018-08-12T00:00:00"/>
    <x v="1342"/>
    <b v="1"/>
  </r>
  <r>
    <x v="1343"/>
    <s v="August 12"/>
    <x v="1"/>
    <s v="11:28AM"/>
    <n v="8"/>
    <s v="12"/>
    <d v="2018-08-12T00:00:00"/>
    <x v="1343"/>
    <b v="1"/>
  </r>
  <r>
    <x v="1344"/>
    <s v="August 12"/>
    <x v="1"/>
    <s v="12:09PM"/>
    <n v="8"/>
    <s v="12"/>
    <d v="2018-08-12T00:00:00"/>
    <x v="1344"/>
    <b v="0"/>
  </r>
  <r>
    <x v="1345"/>
    <s v="August 13"/>
    <x v="1"/>
    <s v="05:55PM"/>
    <n v="8"/>
    <s v="13"/>
    <d v="2018-08-13T00:00:00"/>
    <x v="1345"/>
    <b v="0"/>
  </r>
  <r>
    <x v="1346"/>
    <s v="August 13"/>
    <x v="1"/>
    <s v="09:27PM"/>
    <n v="8"/>
    <s v="13"/>
    <d v="2018-08-13T00:00:00"/>
    <x v="1346"/>
    <b v="0"/>
  </r>
  <r>
    <x v="1347"/>
    <s v="August 14"/>
    <x v="1"/>
    <s v="01:34PM"/>
    <n v="8"/>
    <s v="14"/>
    <d v="2018-08-14T00:00:00"/>
    <x v="1347"/>
    <b v="0"/>
  </r>
  <r>
    <x v="1348"/>
    <s v="August 14"/>
    <x v="1"/>
    <s v="10:31PM"/>
    <n v="8"/>
    <s v="14"/>
    <d v="2018-08-14T00:00:00"/>
    <x v="1348"/>
    <b v="0"/>
  </r>
  <r>
    <x v="1349"/>
    <s v="August 14"/>
    <x v="1"/>
    <s v="10:43PM"/>
    <n v="8"/>
    <s v="14"/>
    <d v="2018-08-14T00:00:00"/>
    <x v="1349"/>
    <b v="0"/>
  </r>
  <r>
    <x v="1350"/>
    <s v="August 15"/>
    <x v="1"/>
    <s v="07:55AM"/>
    <n v="8"/>
    <s v="15"/>
    <d v="2018-08-15T00:00:00"/>
    <x v="1350"/>
    <b v="0"/>
  </r>
  <r>
    <x v="1351"/>
    <s v="August 15"/>
    <x v="1"/>
    <s v="10:01AM"/>
    <n v="8"/>
    <s v="15"/>
    <d v="2018-08-15T00:00:00"/>
    <x v="1351"/>
    <b v="0"/>
  </r>
  <r>
    <x v="1352"/>
    <s v="August 15"/>
    <x v="1"/>
    <s v="01:33PM"/>
    <n v="8"/>
    <s v="15"/>
    <d v="2018-08-15T00:00:00"/>
    <x v="1352"/>
    <b v="0"/>
  </r>
  <r>
    <x v="1353"/>
    <s v="August 15"/>
    <x v="1"/>
    <s v="06:37PM"/>
    <n v="8"/>
    <s v="15"/>
    <d v="2018-08-15T00:00:00"/>
    <x v="1353"/>
    <b v="0"/>
  </r>
  <r>
    <x v="1354"/>
    <s v="August 16"/>
    <x v="1"/>
    <s v="07:52AM"/>
    <n v="8"/>
    <s v="16"/>
    <d v="2018-08-16T00:00:00"/>
    <x v="1354"/>
    <b v="0"/>
  </r>
  <r>
    <x v="1355"/>
    <s v="August 16"/>
    <x v="1"/>
    <s v="03:37PM"/>
    <n v="8"/>
    <s v="16"/>
    <d v="2018-08-16T00:00:00"/>
    <x v="1355"/>
    <b v="0"/>
  </r>
  <r>
    <x v="1356"/>
    <s v="August 16"/>
    <x v="1"/>
    <s v="06:09PM"/>
    <n v="8"/>
    <s v="16"/>
    <d v="2018-08-16T00:00:00"/>
    <x v="1356"/>
    <b v="0"/>
  </r>
  <r>
    <x v="1357"/>
    <s v="August 17"/>
    <x v="1"/>
    <s v="01:26PM"/>
    <n v="8"/>
    <s v="17"/>
    <d v="2018-08-17T00:00:00"/>
    <x v="1357"/>
    <b v="0"/>
  </r>
  <r>
    <x v="1358"/>
    <s v="August 17"/>
    <x v="1"/>
    <s v="03:15PM"/>
    <n v="8"/>
    <s v="17"/>
    <d v="2018-08-17T00:00:00"/>
    <x v="1358"/>
    <b v="0"/>
  </r>
  <r>
    <x v="1359"/>
    <s v="August 18"/>
    <x v="1"/>
    <s v="09:54AM"/>
    <n v="8"/>
    <s v="18"/>
    <d v="2018-08-18T00:00:00"/>
    <x v="1359"/>
    <b v="0"/>
  </r>
  <r>
    <x v="1360"/>
    <s v="August 18"/>
    <x v="1"/>
    <s v="05:28PM"/>
    <n v="8"/>
    <s v="18"/>
    <d v="2018-08-18T00:00:00"/>
    <x v="1360"/>
    <b v="0"/>
  </r>
  <r>
    <x v="1361"/>
    <s v="August 21"/>
    <x v="1"/>
    <s v="10:38AM"/>
    <n v="8"/>
    <s v="21"/>
    <d v="2018-08-21T00:00:00"/>
    <x v="1361"/>
    <b v="0"/>
  </r>
  <r>
    <x v="1362"/>
    <s v="August 21"/>
    <x v="1"/>
    <s v="12:01PM"/>
    <n v="8"/>
    <s v="21"/>
    <d v="2018-08-21T00:00:00"/>
    <x v="1362"/>
    <b v="0"/>
  </r>
  <r>
    <x v="1363"/>
    <s v="August 22"/>
    <x v="1"/>
    <s v="03:44PM"/>
    <n v="8"/>
    <s v="22"/>
    <d v="2018-08-22T00:00:00"/>
    <x v="1363"/>
    <b v="0"/>
  </r>
  <r>
    <x v="1364"/>
    <s v="August 23"/>
    <x v="1"/>
    <s v="10:57AM"/>
    <n v="8"/>
    <s v="23"/>
    <d v="2018-08-23T00:00:00"/>
    <x v="1364"/>
    <b v="0"/>
  </r>
  <r>
    <x v="1365"/>
    <s v="August 24"/>
    <x v="1"/>
    <s v="11:55AM"/>
    <n v="8"/>
    <s v="24"/>
    <d v="2018-08-24T00:00:00"/>
    <x v="1365"/>
    <b v="0"/>
  </r>
  <r>
    <x v="1366"/>
    <s v="August 24"/>
    <x v="1"/>
    <s v="06:51PM"/>
    <n v="8"/>
    <s v="24"/>
    <d v="2018-08-24T00:00:00"/>
    <x v="1366"/>
    <b v="0"/>
  </r>
  <r>
    <x v="1367"/>
    <s v="August 25"/>
    <x v="1"/>
    <s v="06:47AM"/>
    <n v="8"/>
    <s v="25"/>
    <d v="2018-08-25T00:00:00"/>
    <x v="1367"/>
    <b v="0"/>
  </r>
  <r>
    <x v="1368"/>
    <s v="August 25"/>
    <x v="1"/>
    <s v="08:28AM"/>
    <n v="8"/>
    <s v="25"/>
    <d v="2018-08-25T00:00:00"/>
    <x v="1368"/>
    <b v="0"/>
  </r>
  <r>
    <x v="1369"/>
    <s v="August 25"/>
    <x v="1"/>
    <s v="10:42AM"/>
    <n v="8"/>
    <s v="25"/>
    <d v="2018-08-25T00:00:00"/>
    <x v="1369"/>
    <b v="0"/>
  </r>
  <r>
    <x v="1370"/>
    <s v="August 25"/>
    <x v="1"/>
    <s v="11:21AM"/>
    <n v="8"/>
    <s v="25"/>
    <d v="2018-08-25T00:00:00"/>
    <x v="1370"/>
    <b v="0"/>
  </r>
  <r>
    <x v="1371"/>
    <s v="August 26"/>
    <x v="1"/>
    <s v="05:46PM"/>
    <n v="8"/>
    <s v="26"/>
    <d v="2018-08-26T00:00:00"/>
    <x v="1371"/>
    <b v="0"/>
  </r>
  <r>
    <x v="1372"/>
    <s v="August 27"/>
    <x v="1"/>
    <s v="07:45AM"/>
    <n v="8"/>
    <s v="27"/>
    <d v="2018-08-27T00:00:00"/>
    <x v="1372"/>
    <b v="0"/>
  </r>
  <r>
    <x v="1373"/>
    <s v="August 27"/>
    <x v="1"/>
    <s v="08:19AM"/>
    <n v="8"/>
    <s v="27"/>
    <d v="2018-08-27T00:00:00"/>
    <x v="1373"/>
    <b v="0"/>
  </r>
  <r>
    <x v="1374"/>
    <s v="August 27"/>
    <x v="1"/>
    <s v="12:41PM"/>
    <n v="8"/>
    <s v="27"/>
    <d v="2018-08-27T00:00:00"/>
    <x v="1374"/>
    <b v="0"/>
  </r>
  <r>
    <x v="1375"/>
    <s v="August 27"/>
    <x v="1"/>
    <s v="03:31PM"/>
    <n v="8"/>
    <s v="27"/>
    <d v="2018-08-27T00:00:00"/>
    <x v="1375"/>
    <b v="0"/>
  </r>
  <r>
    <x v="1376"/>
    <s v="August 27"/>
    <x v="1"/>
    <s v="06:43PM"/>
    <n v="8"/>
    <s v="27"/>
    <d v="2018-08-27T00:00:00"/>
    <x v="1376"/>
    <b v="0"/>
  </r>
  <r>
    <x v="1377"/>
    <s v="August 28"/>
    <x v="1"/>
    <s v="10:16AM"/>
    <n v="8"/>
    <s v="28"/>
    <d v="2018-08-28T00:00:00"/>
    <x v="1377"/>
    <b v="0"/>
  </r>
  <r>
    <x v="1378"/>
    <s v="August 28"/>
    <x v="1"/>
    <s v="11:41AM"/>
    <n v="8"/>
    <s v="28"/>
    <d v="2018-08-28T00:00:00"/>
    <x v="1378"/>
    <b v="0"/>
  </r>
  <r>
    <x v="1379"/>
    <s v="August 28"/>
    <x v="1"/>
    <s v="08:39PM"/>
    <n v="8"/>
    <s v="28"/>
    <d v="2018-08-28T00:00:00"/>
    <x v="1379"/>
    <b v="0"/>
  </r>
  <r>
    <x v="1380"/>
    <s v="August 30"/>
    <x v="1"/>
    <s v="08:16AM"/>
    <n v="8"/>
    <s v="30"/>
    <d v="2018-08-30T00:00:00"/>
    <x v="1380"/>
    <b v="0"/>
  </r>
  <r>
    <x v="1381"/>
    <s v="August 30"/>
    <x v="1"/>
    <s v="08:43AM"/>
    <n v="8"/>
    <s v="30"/>
    <d v="2018-08-30T00:00:00"/>
    <x v="1381"/>
    <b v="0"/>
  </r>
  <r>
    <x v="1382"/>
    <s v="August 30"/>
    <x v="1"/>
    <s v="04:32PM"/>
    <n v="8"/>
    <s v="30"/>
    <d v="2018-08-30T00:00:00"/>
    <x v="1382"/>
    <b v="0"/>
  </r>
  <r>
    <x v="1383"/>
    <s v="August 31"/>
    <x v="1"/>
    <s v="07:38AM"/>
    <n v="8"/>
    <s v="31"/>
    <d v="2018-08-31T00:00:00"/>
    <x v="1383"/>
    <b v="0"/>
  </r>
  <r>
    <x v="1384"/>
    <s v="August 31"/>
    <x v="1"/>
    <s v="07:55AM"/>
    <n v="8"/>
    <s v="31"/>
    <d v="2018-08-31T00:00:00"/>
    <x v="1384"/>
    <b v="0"/>
  </r>
  <r>
    <x v="1385"/>
    <s v="August 31"/>
    <x v="1"/>
    <s v="09:32AM"/>
    <n v="8"/>
    <s v="31"/>
    <d v="2018-08-31T00:00:00"/>
    <x v="1385"/>
    <b v="0"/>
  </r>
  <r>
    <x v="1386"/>
    <s v="August 31"/>
    <x v="1"/>
    <s v="10:29AM"/>
    <n v="8"/>
    <s v="31"/>
    <d v="2018-08-31T00:00:00"/>
    <x v="1386"/>
    <b v="0"/>
  </r>
  <r>
    <x v="1387"/>
    <s v="September 01"/>
    <x v="1"/>
    <s v="04:22PM"/>
    <n v="9"/>
    <s v="01"/>
    <d v="2018-09-01T00:00:00"/>
    <x v="1387"/>
    <b v="0"/>
  </r>
  <r>
    <x v="1388"/>
    <s v="September 01"/>
    <x v="1"/>
    <s v="05:00PM"/>
    <n v="9"/>
    <s v="01"/>
    <d v="2018-09-01T00:00:00"/>
    <x v="1388"/>
    <b v="0"/>
  </r>
  <r>
    <x v="1389"/>
    <s v="September 02"/>
    <x v="1"/>
    <s v="08:06AM"/>
    <n v="9"/>
    <s v="02"/>
    <d v="2018-09-02T00:00:00"/>
    <x v="1389"/>
    <b v="0"/>
  </r>
  <r>
    <x v="1390"/>
    <s v="September 02"/>
    <x v="1"/>
    <s v="12:23PM"/>
    <n v="9"/>
    <s v="02"/>
    <d v="2018-09-02T00:00:00"/>
    <x v="1390"/>
    <b v="0"/>
  </r>
  <r>
    <x v="1391"/>
    <s v="September 02"/>
    <x v="1"/>
    <s v="03:02PM"/>
    <n v="9"/>
    <s v="02"/>
    <d v="2018-09-02T00:00:00"/>
    <x v="1391"/>
    <b v="0"/>
  </r>
  <r>
    <x v="1392"/>
    <s v="September 03"/>
    <x v="1"/>
    <s v="05:38AM"/>
    <n v="9"/>
    <s v="03"/>
    <d v="2018-09-03T00:00:00"/>
    <x v="1392"/>
    <b v="0"/>
  </r>
  <r>
    <x v="1393"/>
    <s v="September 03"/>
    <x v="1"/>
    <s v="09:00PM"/>
    <n v="9"/>
    <s v="03"/>
    <d v="2018-09-03T00:00:00"/>
    <x v="1393"/>
    <b v="0"/>
  </r>
  <r>
    <x v="1394"/>
    <s v="September 03"/>
    <x v="1"/>
    <s v="09:22PM"/>
    <n v="9"/>
    <s v="03"/>
    <d v="2018-09-03T00:00:00"/>
    <x v="1394"/>
    <b v="0"/>
  </r>
  <r>
    <x v="1395"/>
    <s v="September 04"/>
    <x v="1"/>
    <s v="09:52AM"/>
    <n v="9"/>
    <s v="04"/>
    <d v="2018-09-04T00:00:00"/>
    <x v="1395"/>
    <b v="0"/>
  </r>
  <r>
    <x v="1396"/>
    <s v="September 04"/>
    <x v="1"/>
    <s v="10:48AM"/>
    <n v="9"/>
    <s v="04"/>
    <d v="2018-09-04T00:00:00"/>
    <x v="1396"/>
    <b v="0"/>
  </r>
  <r>
    <x v="1397"/>
    <s v="September 04"/>
    <x v="1"/>
    <s v="08:21PM"/>
    <n v="9"/>
    <s v="04"/>
    <d v="2018-09-04T00:00:00"/>
    <x v="1397"/>
    <b v="0"/>
  </r>
  <r>
    <x v="1398"/>
    <s v="September 05"/>
    <x v="1"/>
    <s v="05:32PM"/>
    <n v="9"/>
    <s v="05"/>
    <d v="2018-09-05T00:00:00"/>
    <x v="1398"/>
    <b v="0"/>
  </r>
  <r>
    <x v="1399"/>
    <s v="September 06"/>
    <x v="1"/>
    <s v="09:36AM"/>
    <n v="9"/>
    <s v="06"/>
    <d v="2018-09-06T00:00:00"/>
    <x v="1399"/>
    <b v="0"/>
  </r>
  <r>
    <x v="1400"/>
    <s v="September 07"/>
    <x v="1"/>
    <s v="07:24PM"/>
    <n v="9"/>
    <s v="07"/>
    <d v="2018-09-07T00:00:00"/>
    <x v="1400"/>
    <b v="0"/>
  </r>
  <r>
    <x v="1401"/>
    <s v="September 08"/>
    <x v="1"/>
    <s v="01:57PM"/>
    <n v="9"/>
    <s v="08"/>
    <d v="2018-09-08T00:00:00"/>
    <x v="1401"/>
    <b v="0"/>
  </r>
  <r>
    <x v="1402"/>
    <s v="September 08"/>
    <x v="1"/>
    <s v="03:30PM"/>
    <n v="9"/>
    <s v="08"/>
    <d v="2018-09-08T00:00:00"/>
    <x v="1402"/>
    <b v="0"/>
  </r>
  <r>
    <x v="1403"/>
    <s v="September 08"/>
    <x v="1"/>
    <s v="04:11PM"/>
    <n v="9"/>
    <s v="08"/>
    <d v="2018-09-08T00:00:00"/>
    <x v="1403"/>
    <b v="0"/>
  </r>
  <r>
    <x v="1404"/>
    <s v="September 09"/>
    <x v="1"/>
    <s v="09:35AM"/>
    <n v="9"/>
    <s v="09"/>
    <d v="2018-09-09T00:00:00"/>
    <x v="1404"/>
    <b v="0"/>
  </r>
  <r>
    <x v="1405"/>
    <s v="September 09"/>
    <x v="1"/>
    <s v="11:23AM"/>
    <n v="9"/>
    <s v="09"/>
    <d v="2018-09-09T00:00:00"/>
    <x v="1405"/>
    <b v="0"/>
  </r>
  <r>
    <x v="1406"/>
    <s v="September 10"/>
    <x v="1"/>
    <s v="10:17AM"/>
    <n v="9"/>
    <s v="10"/>
    <d v="2018-09-10T00:00:00"/>
    <x v="1406"/>
    <b v="1"/>
  </r>
  <r>
    <x v="1407"/>
    <s v="September 10"/>
    <x v="1"/>
    <s v="10:18AM"/>
    <n v="9"/>
    <s v="10"/>
    <d v="2018-09-10T00:00:00"/>
    <x v="1407"/>
    <b v="1"/>
  </r>
  <r>
    <x v="1408"/>
    <s v="September 10"/>
    <x v="1"/>
    <s v="11:24AM"/>
    <n v="9"/>
    <s v="10"/>
    <d v="2018-09-10T00:00:00"/>
    <x v="1408"/>
    <b v="0"/>
  </r>
  <r>
    <x v="1409"/>
    <s v="September 10"/>
    <x v="1"/>
    <s v="08:09PM"/>
    <n v="9"/>
    <s v="10"/>
    <d v="2018-09-10T00:00:00"/>
    <x v="1409"/>
    <b v="0"/>
  </r>
  <r>
    <x v="1410"/>
    <s v="September 11"/>
    <x v="1"/>
    <s v="10:33AM"/>
    <n v="9"/>
    <s v="11"/>
    <d v="2018-09-11T00:00:00"/>
    <x v="1410"/>
    <b v="0"/>
  </r>
  <r>
    <x v="1411"/>
    <s v="September 11"/>
    <x v="1"/>
    <s v="05:42PM"/>
    <n v="9"/>
    <s v="11"/>
    <d v="2018-09-11T00:00:00"/>
    <x v="1411"/>
    <b v="0"/>
  </r>
  <r>
    <x v="1412"/>
    <s v="September 11"/>
    <x v="1"/>
    <s v="10:19PM"/>
    <n v="9"/>
    <s v="11"/>
    <d v="2018-09-11T00:00:00"/>
    <x v="1412"/>
    <b v="0"/>
  </r>
  <r>
    <x v="1413"/>
    <s v="September 11"/>
    <x v="1"/>
    <s v="10:32PM"/>
    <n v="9"/>
    <s v="11"/>
    <d v="2018-09-11T00:00:00"/>
    <x v="1413"/>
    <b v="0"/>
  </r>
  <r>
    <x v="1414"/>
    <s v="September 12"/>
    <x v="1"/>
    <s v="11:31AM"/>
    <n v="9"/>
    <s v="12"/>
    <d v="2018-09-12T00:00:00"/>
    <x v="1414"/>
    <b v="0"/>
  </r>
  <r>
    <x v="1415"/>
    <s v="September 12"/>
    <x v="1"/>
    <s v="04:47PM"/>
    <n v="9"/>
    <s v="12"/>
    <d v="2018-09-12T00:00:00"/>
    <x v="1415"/>
    <b v="0"/>
  </r>
  <r>
    <x v="1416"/>
    <s v="September 13"/>
    <x v="1"/>
    <s v="11:49AM"/>
    <n v="9"/>
    <s v="13"/>
    <d v="2018-09-13T00:00:00"/>
    <x v="1416"/>
    <b v="0"/>
  </r>
  <r>
    <x v="1417"/>
    <s v="September 13"/>
    <x v="1"/>
    <s v="05:22PM"/>
    <n v="9"/>
    <s v="13"/>
    <d v="2018-09-13T00:00:00"/>
    <x v="1417"/>
    <b v="1"/>
  </r>
  <r>
    <x v="1418"/>
    <s v="September 13"/>
    <x v="1"/>
    <s v="05:23PM"/>
    <n v="9"/>
    <s v="13"/>
    <d v="2018-09-13T00:00:00"/>
    <x v="1418"/>
    <b v="1"/>
  </r>
  <r>
    <x v="1419"/>
    <s v="September 13"/>
    <x v="1"/>
    <s v="05:56PM"/>
    <n v="9"/>
    <s v="13"/>
    <d v="2018-09-13T00:00:00"/>
    <x v="1419"/>
    <b v="0"/>
  </r>
  <r>
    <x v="1420"/>
    <s v="September 14"/>
    <x v="1"/>
    <s v="06:55AM"/>
    <n v="9"/>
    <s v="14"/>
    <d v="2018-09-14T00:00:00"/>
    <x v="1420"/>
    <b v="0"/>
  </r>
  <r>
    <x v="1421"/>
    <s v="September 14"/>
    <x v="1"/>
    <s v="08:07AM"/>
    <n v="9"/>
    <s v="14"/>
    <d v="2018-09-14T00:00:00"/>
    <x v="1421"/>
    <b v="0"/>
  </r>
  <r>
    <x v="1422"/>
    <s v="September 15"/>
    <x v="1"/>
    <s v="10:41AM"/>
    <n v="9"/>
    <s v="15"/>
    <d v="2018-09-15T00:00:00"/>
    <x v="1422"/>
    <b v="0"/>
  </r>
  <r>
    <x v="1423"/>
    <s v="September 15"/>
    <x v="1"/>
    <s v="11:31AM"/>
    <n v="9"/>
    <s v="15"/>
    <d v="2018-09-15T00:00:00"/>
    <x v="1423"/>
    <b v="1"/>
  </r>
  <r>
    <x v="1424"/>
    <s v="September 15"/>
    <x v="1"/>
    <s v="11:32AM"/>
    <n v="9"/>
    <s v="15"/>
    <d v="2018-09-15T00:00:00"/>
    <x v="1424"/>
    <b v="1"/>
  </r>
  <r>
    <x v="1425"/>
    <s v="September 15"/>
    <x v="1"/>
    <s v="12:16PM"/>
    <n v="9"/>
    <s v="15"/>
    <d v="2018-09-15T00:00:00"/>
    <x v="1425"/>
    <b v="0"/>
  </r>
  <r>
    <x v="1426"/>
    <s v="September 16"/>
    <x v="1"/>
    <s v="11:29AM"/>
    <n v="9"/>
    <s v="16"/>
    <d v="2018-09-16T00:00:00"/>
    <x v="1426"/>
    <b v="0"/>
  </r>
  <r>
    <x v="1427"/>
    <s v="September 16"/>
    <x v="1"/>
    <s v="11:57AM"/>
    <n v="9"/>
    <s v="16"/>
    <d v="2018-09-16T00:00:00"/>
    <x v="1427"/>
    <b v="0"/>
  </r>
  <r>
    <x v="1428"/>
    <s v="September 17"/>
    <x v="1"/>
    <s v="07:35AM"/>
    <n v="9"/>
    <s v="17"/>
    <d v="2018-09-17T00:00:00"/>
    <x v="1428"/>
    <b v="1"/>
  </r>
  <r>
    <x v="1429"/>
    <s v="September 17"/>
    <x v="1"/>
    <s v="07:36AM"/>
    <n v="9"/>
    <s v="17"/>
    <d v="2018-09-17T00:00:00"/>
    <x v="1429"/>
    <b v="1"/>
  </r>
  <r>
    <x v="1430"/>
    <s v="September 17"/>
    <x v="1"/>
    <s v="07:47AM"/>
    <n v="9"/>
    <s v="17"/>
    <d v="2018-09-17T00:00:00"/>
    <x v="1430"/>
    <b v="0"/>
  </r>
  <r>
    <x v="1431"/>
    <s v="September 17"/>
    <x v="1"/>
    <s v="08:33AM"/>
    <n v="9"/>
    <s v="17"/>
    <d v="2018-09-17T00:00:00"/>
    <x v="1431"/>
    <b v="0"/>
  </r>
  <r>
    <x v="1432"/>
    <s v="September 17"/>
    <x v="1"/>
    <s v="10:20AM"/>
    <n v="9"/>
    <s v="17"/>
    <d v="2018-09-17T00:00:00"/>
    <x v="1432"/>
    <b v="0"/>
  </r>
  <r>
    <x v="1433"/>
    <s v="September 18"/>
    <x v="1"/>
    <s v="09:50AM"/>
    <n v="9"/>
    <s v="18"/>
    <d v="2018-09-18T00:00:00"/>
    <x v="1433"/>
    <b v="0"/>
  </r>
  <r>
    <x v="1434"/>
    <s v="September 18"/>
    <x v="1"/>
    <s v="10:58AM"/>
    <n v="9"/>
    <s v="18"/>
    <d v="2018-09-18T00:00:00"/>
    <x v="1434"/>
    <b v="0"/>
  </r>
  <r>
    <x v="1435"/>
    <s v="September 18"/>
    <x v="1"/>
    <s v="01:08PM"/>
    <n v="9"/>
    <s v="18"/>
    <d v="2018-09-18T00:00:00"/>
    <x v="1435"/>
    <b v="0"/>
  </r>
  <r>
    <x v="1436"/>
    <s v="September 18"/>
    <x v="1"/>
    <s v="03:10PM"/>
    <n v="9"/>
    <s v="18"/>
    <d v="2018-09-18T00:00:00"/>
    <x v="1436"/>
    <b v="0"/>
  </r>
  <r>
    <x v="1437"/>
    <s v="September 19"/>
    <x v="1"/>
    <s v="09:31AM"/>
    <n v="9"/>
    <s v="19"/>
    <d v="2018-09-19T00:00:00"/>
    <x v="1437"/>
    <b v="0"/>
  </r>
  <r>
    <x v="1438"/>
    <s v="September 19"/>
    <x v="1"/>
    <s v="03:10PM"/>
    <n v="9"/>
    <s v="19"/>
    <d v="2018-09-19T00:00:00"/>
    <x v="1438"/>
    <b v="0"/>
  </r>
  <r>
    <x v="1439"/>
    <s v="September 20"/>
    <x v="1"/>
    <s v="07:23AM"/>
    <n v="9"/>
    <s v="20"/>
    <d v="2018-09-20T00:00:00"/>
    <x v="1439"/>
    <b v="0"/>
  </r>
  <r>
    <x v="1440"/>
    <s v="September 20"/>
    <x v="1"/>
    <s v="07:57AM"/>
    <n v="9"/>
    <s v="20"/>
    <d v="2018-09-20T00:00:00"/>
    <x v="1440"/>
    <b v="0"/>
  </r>
  <r>
    <x v="1441"/>
    <s v="September 20"/>
    <x v="1"/>
    <s v="08:07AM"/>
    <n v="9"/>
    <s v="20"/>
    <d v="2018-09-20T00:00:00"/>
    <x v="1441"/>
    <b v="1"/>
  </r>
  <r>
    <x v="1442"/>
    <s v="September 20"/>
    <x v="1"/>
    <s v="08:08AM"/>
    <n v="9"/>
    <s v="20"/>
    <d v="2018-09-20T00:00:00"/>
    <x v="1442"/>
    <b v="1"/>
  </r>
  <r>
    <x v="1443"/>
    <s v="September 20"/>
    <x v="1"/>
    <s v="09:13AM"/>
    <n v="9"/>
    <s v="20"/>
    <d v="2018-09-20T00:00:00"/>
    <x v="1443"/>
    <b v="0"/>
  </r>
  <r>
    <x v="1444"/>
    <s v="September 20"/>
    <x v="1"/>
    <s v="05:26PM"/>
    <n v="9"/>
    <s v="20"/>
    <d v="2018-09-20T00:00:00"/>
    <x v="1444"/>
    <b v="0"/>
  </r>
  <r>
    <x v="1445"/>
    <s v="September 21"/>
    <x v="1"/>
    <s v="07:02AM"/>
    <n v="9"/>
    <s v="21"/>
    <d v="2018-09-21T00:00:00"/>
    <x v="1445"/>
    <b v="0"/>
  </r>
  <r>
    <x v="1446"/>
    <s v="September 21"/>
    <x v="1"/>
    <s v="07:41AM"/>
    <n v="9"/>
    <s v="21"/>
    <d v="2018-09-21T00:00:00"/>
    <x v="1446"/>
    <b v="0"/>
  </r>
  <r>
    <x v="1447"/>
    <s v="September 21"/>
    <x v="1"/>
    <s v="08:01AM"/>
    <n v="9"/>
    <s v="21"/>
    <d v="2018-09-21T00:00:00"/>
    <x v="1447"/>
    <b v="0"/>
  </r>
  <r>
    <x v="1448"/>
    <s v="September 21"/>
    <x v="1"/>
    <s v="09:22AM"/>
    <n v="9"/>
    <s v="21"/>
    <d v="2018-09-21T00:00:00"/>
    <x v="1448"/>
    <b v="0"/>
  </r>
  <r>
    <x v="1449"/>
    <s v="September 21"/>
    <x v="1"/>
    <s v="04:31PM"/>
    <n v="9"/>
    <s v="21"/>
    <d v="2018-09-21T00:00:00"/>
    <x v="1449"/>
    <b v="0"/>
  </r>
  <r>
    <x v="1450"/>
    <s v="September 22"/>
    <x v="1"/>
    <s v="09:26PM"/>
    <n v="9"/>
    <s v="22"/>
    <d v="2018-09-22T00:00:00"/>
    <x v="1450"/>
    <b v="0"/>
  </r>
  <r>
    <x v="1451"/>
    <s v="September 25"/>
    <x v="1"/>
    <s v="04:01PM"/>
    <n v="9"/>
    <s v="25"/>
    <d v="2018-09-25T00:00:00"/>
    <x v="1451"/>
    <b v="0"/>
  </r>
  <r>
    <x v="1452"/>
    <s v="September 25"/>
    <x v="1"/>
    <s v="06:30PM"/>
    <n v="9"/>
    <s v="25"/>
    <d v="2018-09-25T00:00:00"/>
    <x v="1452"/>
    <b v="0"/>
  </r>
  <r>
    <x v="1453"/>
    <s v="September 26"/>
    <x v="1"/>
    <s v="06:50AM"/>
    <n v="9"/>
    <s v="26"/>
    <d v="2018-09-26T00:00:00"/>
    <x v="1453"/>
    <b v="0"/>
  </r>
  <r>
    <x v="1454"/>
    <s v="September 26"/>
    <x v="1"/>
    <s v="07:09AM"/>
    <n v="9"/>
    <s v="26"/>
    <d v="2018-09-26T00:00:00"/>
    <x v="1454"/>
    <b v="0"/>
  </r>
  <r>
    <x v="1455"/>
    <s v="September 26"/>
    <x v="1"/>
    <s v="08:03AM"/>
    <n v="9"/>
    <s v="26"/>
    <d v="2018-09-26T00:00:00"/>
    <x v="1455"/>
    <b v="0"/>
  </r>
  <r>
    <x v="1456"/>
    <s v="September 26"/>
    <x v="1"/>
    <s v="10:01AM"/>
    <n v="9"/>
    <s v="26"/>
    <d v="2018-09-26T00:00:00"/>
    <x v="1456"/>
    <b v="1"/>
  </r>
  <r>
    <x v="1457"/>
    <s v="September 26"/>
    <x v="1"/>
    <s v="10:02AM"/>
    <n v="9"/>
    <s v="26"/>
    <d v="2018-09-26T00:00:00"/>
    <x v="1457"/>
    <b v="1"/>
  </r>
  <r>
    <x v="1458"/>
    <s v="September 26"/>
    <x v="1"/>
    <s v="11:35AM"/>
    <n v="9"/>
    <s v="26"/>
    <d v="2018-09-26T00:00:00"/>
    <x v="1458"/>
    <b v="0"/>
  </r>
  <r>
    <x v="1459"/>
    <s v="September 26"/>
    <x v="1"/>
    <s v="06:17PM"/>
    <n v="9"/>
    <s v="26"/>
    <d v="2018-09-26T00:00:00"/>
    <x v="1459"/>
    <b v="0"/>
  </r>
  <r>
    <x v="1460"/>
    <s v="September 27"/>
    <x v="1"/>
    <s v="08:24AM"/>
    <n v="9"/>
    <s v="27"/>
    <d v="2018-09-27T00:00:00"/>
    <x v="1460"/>
    <b v="0"/>
  </r>
  <r>
    <x v="1461"/>
    <s v="September 27"/>
    <x v="1"/>
    <s v="12:42PM"/>
    <n v="9"/>
    <s v="27"/>
    <d v="2018-09-27T00:00:00"/>
    <x v="1461"/>
    <b v="0"/>
  </r>
  <r>
    <x v="1462"/>
    <s v="September 27"/>
    <x v="1"/>
    <s v="03:09PM"/>
    <n v="9"/>
    <s v="27"/>
    <d v="2018-09-27T00:00:00"/>
    <x v="1462"/>
    <b v="0"/>
  </r>
  <r>
    <x v="1463"/>
    <s v="September 27"/>
    <x v="1"/>
    <s v="05:50PM"/>
    <n v="9"/>
    <s v="27"/>
    <d v="2018-09-27T00:00:00"/>
    <x v="1463"/>
    <b v="0"/>
  </r>
  <r>
    <x v="1464"/>
    <s v="September 27"/>
    <x v="1"/>
    <s v="06:06PM"/>
    <n v="9"/>
    <s v="27"/>
    <d v="2018-09-27T00:00:00"/>
    <x v="1464"/>
    <b v="0"/>
  </r>
  <r>
    <x v="1465"/>
    <s v="September 28"/>
    <x v="1"/>
    <s v="07:46AM"/>
    <n v="9"/>
    <s v="28"/>
    <d v="2018-09-28T00:00:00"/>
    <x v="1465"/>
    <b v="0"/>
  </r>
  <r>
    <x v="1466"/>
    <s v="September 28"/>
    <x v="1"/>
    <s v="09:31AM"/>
    <n v="9"/>
    <s v="28"/>
    <d v="2018-09-28T00:00:00"/>
    <x v="1466"/>
    <b v="0"/>
  </r>
  <r>
    <x v="1467"/>
    <s v="September 28"/>
    <x v="1"/>
    <s v="11:09AM"/>
    <n v="9"/>
    <s v="28"/>
    <d v="2018-09-28T00:00:00"/>
    <x v="1467"/>
    <b v="0"/>
  </r>
  <r>
    <x v="1468"/>
    <s v="September 28"/>
    <x v="1"/>
    <s v="11:40AM"/>
    <n v="9"/>
    <s v="28"/>
    <d v="2018-09-28T00:00:00"/>
    <x v="1468"/>
    <b v="0"/>
  </r>
  <r>
    <x v="1469"/>
    <s v="September 28"/>
    <x v="1"/>
    <s v="02:50PM"/>
    <n v="9"/>
    <s v="28"/>
    <d v="2018-09-28T00:00:00"/>
    <x v="1469"/>
    <b v="0"/>
  </r>
  <r>
    <x v="1470"/>
    <s v="September 28"/>
    <x v="1"/>
    <s v="04:07PM"/>
    <n v="9"/>
    <s v="28"/>
    <d v="2018-09-28T00:00:00"/>
    <x v="1470"/>
    <b v="0"/>
  </r>
  <r>
    <x v="1471"/>
    <s v="September 28"/>
    <x v="1"/>
    <s v="07:47PM"/>
    <n v="9"/>
    <s v="28"/>
    <d v="2018-09-28T00:00:00"/>
    <x v="1471"/>
    <b v="0"/>
  </r>
  <r>
    <x v="1472"/>
    <s v="September 29"/>
    <x v="1"/>
    <s v="09:56AM"/>
    <n v="9"/>
    <s v="29"/>
    <d v="2018-09-29T00:00:00"/>
    <x v="1472"/>
    <b v="0"/>
  </r>
  <r>
    <x v="1473"/>
    <s v="September 29"/>
    <x v="1"/>
    <s v="04:37PM"/>
    <n v="9"/>
    <s v="29"/>
    <d v="2018-09-29T00:00:00"/>
    <x v="1473"/>
    <b v="0"/>
  </r>
  <r>
    <x v="1474"/>
    <s v="September 30"/>
    <x v="1"/>
    <s v="09:58AM"/>
    <n v="9"/>
    <s v="30"/>
    <d v="2018-09-30T00:00:00"/>
    <x v="1474"/>
    <b v="0"/>
  </r>
  <r>
    <x v="1475"/>
    <s v="September 30"/>
    <x v="1"/>
    <s v="06:30PM"/>
    <n v="9"/>
    <s v="30"/>
    <d v="2018-09-30T00:00:00"/>
    <x v="1475"/>
    <b v="0"/>
  </r>
  <r>
    <x v="1476"/>
    <s v="September 30"/>
    <x v="1"/>
    <s v="08:15PM"/>
    <n v="9"/>
    <s v="30"/>
    <d v="2018-09-30T00:00:00"/>
    <x v="1476"/>
    <b v="0"/>
  </r>
  <r>
    <x v="1477"/>
    <s v="October 01"/>
    <x v="1"/>
    <s v="07:20AM"/>
    <n v="10"/>
    <s v="01"/>
    <d v="2018-10-01T00:00:00"/>
    <x v="1477"/>
    <b v="0"/>
  </r>
  <r>
    <x v="1478"/>
    <s v="October 01"/>
    <x v="1"/>
    <s v="01:49PM"/>
    <n v="10"/>
    <s v="01"/>
    <d v="2018-10-01T00:00:00"/>
    <x v="1478"/>
    <b v="0"/>
  </r>
  <r>
    <x v="1479"/>
    <s v="October 02"/>
    <x v="1"/>
    <s v="07:57AM"/>
    <n v="10"/>
    <s v="02"/>
    <d v="2018-10-02T00:00:00"/>
    <x v="1479"/>
    <b v="0"/>
  </r>
  <r>
    <x v="1480"/>
    <s v="October 02"/>
    <x v="1"/>
    <s v="03:05PM"/>
    <n v="10"/>
    <s v="02"/>
    <d v="2018-10-02T00:00:00"/>
    <x v="1480"/>
    <b v="0"/>
  </r>
  <r>
    <x v="1481"/>
    <s v="October 03"/>
    <x v="1"/>
    <s v="08:31AM"/>
    <n v="10"/>
    <s v="03"/>
    <d v="2018-10-03T00:00:00"/>
    <x v="1481"/>
    <b v="1"/>
  </r>
  <r>
    <x v="1482"/>
    <s v="October 03"/>
    <x v="1"/>
    <s v="08:32AM"/>
    <n v="10"/>
    <s v="03"/>
    <d v="2018-10-03T00:00:00"/>
    <x v="1482"/>
    <b v="1"/>
  </r>
  <r>
    <x v="1483"/>
    <s v="October 03"/>
    <x v="1"/>
    <s v="09:42AM"/>
    <n v="10"/>
    <s v="03"/>
    <d v="2018-10-03T00:00:00"/>
    <x v="1483"/>
    <b v="0"/>
  </r>
  <r>
    <x v="1484"/>
    <s v="October 03"/>
    <x v="1"/>
    <s v="07:55PM"/>
    <n v="10"/>
    <s v="03"/>
    <d v="2018-10-03T00:00:00"/>
    <x v="1484"/>
    <b v="0"/>
  </r>
  <r>
    <x v="1485"/>
    <s v="October 04"/>
    <x v="1"/>
    <s v="06:51PM"/>
    <n v="10"/>
    <s v="04"/>
    <d v="2018-10-04T00:00:00"/>
    <x v="1485"/>
    <b v="0"/>
  </r>
  <r>
    <x v="1486"/>
    <s v="October 04"/>
    <x v="1"/>
    <s v="07:53PM"/>
    <n v="10"/>
    <s v="04"/>
    <d v="2018-10-04T00:00:00"/>
    <x v="1486"/>
    <b v="0"/>
  </r>
  <r>
    <x v="1487"/>
    <s v="October 05"/>
    <x v="1"/>
    <s v="07:40AM"/>
    <n v="10"/>
    <s v="05"/>
    <d v="2018-10-05T00:00:00"/>
    <x v="1487"/>
    <b v="0"/>
  </r>
  <r>
    <x v="1488"/>
    <s v="October 05"/>
    <x v="1"/>
    <s v="12:49PM"/>
    <n v="10"/>
    <s v="05"/>
    <d v="2018-10-05T00:00:00"/>
    <x v="1488"/>
    <b v="0"/>
  </r>
  <r>
    <x v="1489"/>
    <s v="October 05"/>
    <x v="1"/>
    <s v="01:13PM"/>
    <n v="10"/>
    <s v="05"/>
    <d v="2018-10-05T00:00:00"/>
    <x v="1489"/>
    <b v="0"/>
  </r>
  <r>
    <x v="1490"/>
    <s v="October 05"/>
    <x v="1"/>
    <s v="02:24PM"/>
    <n v="10"/>
    <s v="05"/>
    <d v="2018-10-05T00:00:00"/>
    <x v="1490"/>
    <b v="0"/>
  </r>
  <r>
    <x v="1491"/>
    <s v="October 06"/>
    <x v="1"/>
    <s v="09:52AM"/>
    <n v="10"/>
    <s v="06"/>
    <d v="2018-10-06T00:00:00"/>
    <x v="1491"/>
    <b v="0"/>
  </r>
  <r>
    <x v="1492"/>
    <s v="October 07"/>
    <x v="1"/>
    <s v="02:35PM"/>
    <n v="10"/>
    <s v="07"/>
    <d v="2018-10-07T00:00:00"/>
    <x v="1492"/>
    <b v="0"/>
  </r>
  <r>
    <x v="1493"/>
    <s v="October 07"/>
    <x v="1"/>
    <s v="05:48PM"/>
    <n v="10"/>
    <s v="07"/>
    <d v="2018-10-07T00:00:00"/>
    <x v="1493"/>
    <b v="0"/>
  </r>
  <r>
    <x v="1494"/>
    <s v="October 07"/>
    <x v="1"/>
    <s v="07:18PM"/>
    <n v="10"/>
    <s v="07"/>
    <d v="2018-10-07T00:00:00"/>
    <x v="1494"/>
    <b v="0"/>
  </r>
  <r>
    <x v="1495"/>
    <s v="October 07"/>
    <x v="1"/>
    <s v="09:17PM"/>
    <n v="10"/>
    <s v="07"/>
    <d v="2018-10-07T00:00:00"/>
    <x v="1495"/>
    <b v="0"/>
  </r>
  <r>
    <x v="1496"/>
    <s v="October 08"/>
    <x v="1"/>
    <s v="08:35AM"/>
    <n v="10"/>
    <s v="08"/>
    <d v="2018-10-08T00:00:00"/>
    <x v="1496"/>
    <b v="0"/>
  </r>
  <r>
    <x v="1497"/>
    <s v="October 08"/>
    <x v="1"/>
    <s v="10:42AM"/>
    <n v="10"/>
    <s v="08"/>
    <d v="2018-10-08T00:00:00"/>
    <x v="1497"/>
    <b v="1"/>
  </r>
  <r>
    <x v="1498"/>
    <s v="October 08"/>
    <x v="1"/>
    <s v="10:43AM"/>
    <n v="10"/>
    <s v="08"/>
    <d v="2018-10-08T00:00:00"/>
    <x v="1498"/>
    <b v="1"/>
  </r>
  <r>
    <x v="1499"/>
    <s v="October 08"/>
    <x v="1"/>
    <s v="06:53PM"/>
    <n v="10"/>
    <s v="08"/>
    <d v="2018-10-08T00:00:00"/>
    <x v="1499"/>
    <b v="0"/>
  </r>
  <r>
    <x v="1500"/>
    <s v="October 09"/>
    <x v="1"/>
    <s v="08:10AM"/>
    <n v="10"/>
    <s v="09"/>
    <d v="2018-10-09T00:00:00"/>
    <x v="1500"/>
    <b v="0"/>
  </r>
  <r>
    <x v="1501"/>
    <s v="October 09"/>
    <x v="1"/>
    <s v="05:38PM"/>
    <n v="10"/>
    <s v="09"/>
    <d v="2018-10-09T00:00:00"/>
    <x v="1501"/>
    <b v="0"/>
  </r>
  <r>
    <x v="1502"/>
    <s v="October 10"/>
    <x v="1"/>
    <s v="06:52AM"/>
    <n v="10"/>
    <s v="10"/>
    <d v="2018-10-10T00:00:00"/>
    <x v="1502"/>
    <b v="0"/>
  </r>
  <r>
    <x v="1503"/>
    <s v="October 10"/>
    <x v="1"/>
    <s v="01:37PM"/>
    <n v="10"/>
    <s v="10"/>
    <d v="2018-10-10T00:00:00"/>
    <x v="1503"/>
    <b v="0"/>
  </r>
  <r>
    <x v="1504"/>
    <s v="October 11"/>
    <x v="1"/>
    <s v="10:48AM"/>
    <n v="10"/>
    <s v="11"/>
    <d v="2018-10-11T00:00:00"/>
    <x v="1504"/>
    <b v="1"/>
  </r>
  <r>
    <x v="1505"/>
    <s v="October 11"/>
    <x v="1"/>
    <s v="10:49AM"/>
    <n v="10"/>
    <s v="11"/>
    <d v="2018-10-11T00:00:00"/>
    <x v="1505"/>
    <b v="1"/>
  </r>
  <r>
    <x v="1506"/>
    <s v="October 11"/>
    <x v="1"/>
    <s v="12:21PM"/>
    <n v="10"/>
    <s v="11"/>
    <d v="2018-10-11T00:00:00"/>
    <x v="1506"/>
    <b v="0"/>
  </r>
  <r>
    <x v="1507"/>
    <s v="October 11"/>
    <x v="1"/>
    <s v="02:46PM"/>
    <n v="10"/>
    <s v="11"/>
    <d v="2018-10-11T00:00:00"/>
    <x v="1507"/>
    <b v="0"/>
  </r>
  <r>
    <x v="1508"/>
    <s v="October 14"/>
    <x v="1"/>
    <s v="08:18PM"/>
    <n v="10"/>
    <s v="14"/>
    <d v="2018-10-14T00:00:00"/>
    <x v="1508"/>
    <b v="0"/>
  </r>
  <r>
    <x v="1509"/>
    <s v="October 15"/>
    <x v="1"/>
    <s v="07:43AM"/>
    <n v="10"/>
    <s v="15"/>
    <d v="2018-10-15T00:00:00"/>
    <x v="1509"/>
    <b v="1"/>
  </r>
  <r>
    <x v="1510"/>
    <s v="October 15"/>
    <x v="1"/>
    <s v="07:44AM"/>
    <n v="10"/>
    <s v="15"/>
    <d v="2018-10-15T00:00:00"/>
    <x v="1510"/>
    <b v="1"/>
  </r>
  <r>
    <x v="1511"/>
    <s v="October 15"/>
    <x v="1"/>
    <s v="01:55PM"/>
    <n v="10"/>
    <s v="15"/>
    <d v="2018-10-15T00:00:00"/>
    <x v="1511"/>
    <b v="0"/>
  </r>
  <r>
    <x v="1512"/>
    <s v="October 16"/>
    <x v="1"/>
    <s v="11:14AM"/>
    <n v="10"/>
    <s v="16"/>
    <d v="2018-10-16T00:00:00"/>
    <x v="1512"/>
    <b v="0"/>
  </r>
  <r>
    <x v="1513"/>
    <s v="October 17"/>
    <x v="1"/>
    <s v="07:40AM"/>
    <n v="10"/>
    <s v="17"/>
    <d v="2018-10-17T00:00:00"/>
    <x v="1513"/>
    <b v="0"/>
  </r>
  <r>
    <x v="1514"/>
    <s v="October 17"/>
    <x v="1"/>
    <s v="08:05AM"/>
    <n v="10"/>
    <s v="17"/>
    <d v="2018-10-17T00:00:00"/>
    <x v="1514"/>
    <b v="0"/>
  </r>
  <r>
    <x v="1515"/>
    <s v="October 19"/>
    <x v="1"/>
    <s v="06:36AM"/>
    <n v="10"/>
    <s v="19"/>
    <d v="2018-10-19T00:00:00"/>
    <x v="1515"/>
    <b v="0"/>
  </r>
  <r>
    <x v="1516"/>
    <s v="October 19"/>
    <x v="1"/>
    <s v="08:32AM"/>
    <n v="10"/>
    <s v="19"/>
    <d v="2018-10-19T00:00:00"/>
    <x v="1516"/>
    <b v="1"/>
  </r>
  <r>
    <x v="1517"/>
    <s v="October 19"/>
    <x v="1"/>
    <s v="08:33AM"/>
    <n v="10"/>
    <s v="19"/>
    <d v="2018-10-19T00:00:00"/>
    <x v="1517"/>
    <b v="1"/>
  </r>
  <r>
    <x v="1518"/>
    <s v="October 19"/>
    <x v="1"/>
    <s v="09:00PM"/>
    <n v="10"/>
    <s v="19"/>
    <d v="2018-10-19T00:00:00"/>
    <x v="1518"/>
    <b v="0"/>
  </r>
  <r>
    <x v="1519"/>
    <s v="October 21"/>
    <x v="1"/>
    <s v="03:44PM"/>
    <n v="10"/>
    <s v="21"/>
    <d v="2018-10-21T00:00:00"/>
    <x v="1519"/>
    <b v="0"/>
  </r>
  <r>
    <x v="1520"/>
    <s v="October 21"/>
    <x v="1"/>
    <s v="06:19PM"/>
    <n v="10"/>
    <s v="21"/>
    <d v="2018-10-21T00:00:00"/>
    <x v="1520"/>
    <b v="0"/>
  </r>
  <r>
    <x v="1521"/>
    <s v="October 22"/>
    <x v="1"/>
    <s v="10:44AM"/>
    <n v="10"/>
    <s v="22"/>
    <d v="2018-10-22T00:00:00"/>
    <x v="1521"/>
    <b v="0"/>
  </r>
  <r>
    <x v="1522"/>
    <s v="October 22"/>
    <x v="1"/>
    <s v="11:07AM"/>
    <n v="10"/>
    <s v="22"/>
    <d v="2018-10-22T00:00:00"/>
    <x v="1522"/>
    <b v="1"/>
  </r>
  <r>
    <x v="1523"/>
    <s v="October 22"/>
    <x v="1"/>
    <s v="11:08AM"/>
    <n v="10"/>
    <s v="22"/>
    <d v="2018-10-22T00:00:00"/>
    <x v="1523"/>
    <b v="1"/>
  </r>
  <r>
    <x v="1524"/>
    <s v="October 22"/>
    <x v="1"/>
    <s v="11:41AM"/>
    <n v="10"/>
    <s v="22"/>
    <d v="2018-10-22T00:00:00"/>
    <x v="1524"/>
    <b v="0"/>
  </r>
  <r>
    <x v="1525"/>
    <s v="October 22"/>
    <x v="1"/>
    <s v="03:36PM"/>
    <n v="10"/>
    <s v="22"/>
    <d v="2018-10-22T00:00:00"/>
    <x v="1525"/>
    <b v="0"/>
  </r>
  <r>
    <x v="1526"/>
    <s v="October 23"/>
    <x v="1"/>
    <s v="11:36AM"/>
    <n v="10"/>
    <s v="23"/>
    <d v="2018-10-23T00:00:00"/>
    <x v="1526"/>
    <b v="0"/>
  </r>
  <r>
    <x v="1527"/>
    <s v="October 23"/>
    <x v="1"/>
    <s v="12:17PM"/>
    <n v="10"/>
    <s v="23"/>
    <d v="2018-10-23T00:00:00"/>
    <x v="1527"/>
    <b v="0"/>
  </r>
  <r>
    <x v="1528"/>
    <s v="October 24"/>
    <x v="1"/>
    <s v="10:19AM"/>
    <n v="10"/>
    <s v="24"/>
    <d v="2018-10-24T00:00:00"/>
    <x v="1528"/>
    <b v="0"/>
  </r>
  <r>
    <x v="1529"/>
    <s v="October 24"/>
    <x v="1"/>
    <s v="12:45PM"/>
    <n v="10"/>
    <s v="24"/>
    <d v="2018-10-24T00:00:00"/>
    <x v="1529"/>
    <b v="0"/>
  </r>
  <r>
    <x v="1530"/>
    <s v="October 25"/>
    <x v="1"/>
    <s v="07:41AM"/>
    <n v="10"/>
    <s v="25"/>
    <d v="2018-10-25T00:00:00"/>
    <x v="1530"/>
    <b v="0"/>
  </r>
  <r>
    <x v="1531"/>
    <s v="October 25"/>
    <x v="1"/>
    <s v="09:51AM"/>
    <n v="10"/>
    <s v="25"/>
    <d v="2018-10-25T00:00:00"/>
    <x v="1531"/>
    <b v="0"/>
  </r>
  <r>
    <x v="1532"/>
    <s v="October 25"/>
    <x v="1"/>
    <s v="06:22PM"/>
    <n v="10"/>
    <s v="25"/>
    <d v="2018-10-25T00:00:00"/>
    <x v="1532"/>
    <b v="0"/>
  </r>
  <r>
    <x v="1533"/>
    <s v="October 25"/>
    <x v="1"/>
    <s v="08:58PM"/>
    <n v="10"/>
    <s v="25"/>
    <d v="2018-10-25T00:00:00"/>
    <x v="1533"/>
    <b v="0"/>
  </r>
  <r>
    <x v="1534"/>
    <s v="October 26"/>
    <x v="1"/>
    <s v="08:43AM"/>
    <n v="10"/>
    <s v="26"/>
    <d v="2018-10-26T00:00:00"/>
    <x v="1534"/>
    <b v="0"/>
  </r>
  <r>
    <x v="1535"/>
    <s v="October 26"/>
    <x v="1"/>
    <s v="11:05AM"/>
    <n v="10"/>
    <s v="26"/>
    <d v="2018-10-26T00:00:00"/>
    <x v="1535"/>
    <b v="0"/>
  </r>
  <r>
    <x v="1536"/>
    <s v="October 27"/>
    <x v="1"/>
    <s v="06:15AM"/>
    <n v="10"/>
    <s v="27"/>
    <d v="2018-10-27T00:00:00"/>
    <x v="1536"/>
    <b v="0"/>
  </r>
  <r>
    <x v="1537"/>
    <s v="October 27"/>
    <x v="1"/>
    <s v="11:38AM"/>
    <n v="10"/>
    <s v="27"/>
    <d v="2018-10-27T00:00:00"/>
    <x v="1537"/>
    <b v="0"/>
  </r>
  <r>
    <x v="1538"/>
    <s v="October 27"/>
    <x v="1"/>
    <s v="12:36PM"/>
    <n v="10"/>
    <s v="27"/>
    <d v="2018-10-27T00:00:00"/>
    <x v="1538"/>
    <b v="0"/>
  </r>
  <r>
    <x v="1539"/>
    <s v="October 28"/>
    <x v="1"/>
    <s v="07:02PM"/>
    <n v="10"/>
    <s v="28"/>
    <d v="2018-10-28T00:00:00"/>
    <x v="1539"/>
    <b v="0"/>
  </r>
  <r>
    <x v="1540"/>
    <s v="October 28"/>
    <x v="1"/>
    <s v="09:24PM"/>
    <n v="10"/>
    <s v="28"/>
    <d v="2018-10-28T00:00:00"/>
    <x v="1540"/>
    <b v="0"/>
  </r>
  <r>
    <x v="1541"/>
    <s v="October 29"/>
    <x v="1"/>
    <s v="08:09AM"/>
    <n v="10"/>
    <s v="29"/>
    <d v="2018-10-29T00:00:00"/>
    <x v="1541"/>
    <b v="0"/>
  </r>
  <r>
    <x v="1542"/>
    <s v="October 29"/>
    <x v="1"/>
    <s v="07:04PM"/>
    <n v="10"/>
    <s v="29"/>
    <d v="2018-10-29T00:00:00"/>
    <x v="1542"/>
    <b v="0"/>
  </r>
  <r>
    <x v="1543"/>
    <s v="October 30"/>
    <x v="1"/>
    <s v="06:08PM"/>
    <n v="10"/>
    <s v="30"/>
    <d v="2018-10-30T00:00:00"/>
    <x v="1543"/>
    <b v="0"/>
  </r>
  <r>
    <x v="1544"/>
    <s v="October 31"/>
    <x v="1"/>
    <s v="06:59AM"/>
    <n v="10"/>
    <s v="31"/>
    <d v="2018-10-31T00:00:00"/>
    <x v="1544"/>
    <b v="0"/>
  </r>
  <r>
    <x v="1545"/>
    <s v="October 31"/>
    <x v="1"/>
    <s v="05:37PM"/>
    <n v="10"/>
    <s v="31"/>
    <d v="2018-10-31T00:00:00"/>
    <x v="1545"/>
    <b v="0"/>
  </r>
  <r>
    <x v="1546"/>
    <s v="October 31"/>
    <x v="1"/>
    <s v="06:11PM"/>
    <n v="10"/>
    <s v="31"/>
    <d v="2018-10-31T00:00:00"/>
    <x v="1546"/>
    <b v="0"/>
  </r>
  <r>
    <x v="1547"/>
    <s v="November 02"/>
    <x v="1"/>
    <s v="06:30AM"/>
    <n v="11"/>
    <s v="02"/>
    <d v="2018-11-02T00:00:00"/>
    <x v="1547"/>
    <b v="0"/>
  </r>
  <r>
    <x v="1548"/>
    <s v="November 03"/>
    <x v="1"/>
    <s v="10:35AM"/>
    <n v="11"/>
    <s v="03"/>
    <d v="2018-11-03T00:00:00"/>
    <x v="1548"/>
    <b v="0"/>
  </r>
  <r>
    <x v="1549"/>
    <s v="November 03"/>
    <x v="1"/>
    <s v="03:19PM"/>
    <n v="11"/>
    <s v="03"/>
    <d v="2018-11-03T00:00:00"/>
    <x v="1549"/>
    <b v="0"/>
  </r>
  <r>
    <x v="1550"/>
    <s v="November 04"/>
    <x v="1"/>
    <s v="01:47PM"/>
    <n v="11"/>
    <s v="04"/>
    <d v="2018-11-04T00:00:00"/>
    <x v="1550"/>
    <b v="0"/>
  </r>
  <r>
    <x v="1551"/>
    <s v="November 05"/>
    <x v="1"/>
    <s v="08:44AM"/>
    <n v="11"/>
    <s v="05"/>
    <d v="2018-11-05T00:00:00"/>
    <x v="1551"/>
    <b v="0"/>
  </r>
  <r>
    <x v="1552"/>
    <s v="November 05"/>
    <x v="1"/>
    <s v="05:36PM"/>
    <n v="11"/>
    <s v="05"/>
    <d v="2018-11-05T00:00:00"/>
    <x v="1552"/>
    <b v="0"/>
  </r>
  <r>
    <x v="1553"/>
    <s v="November 06"/>
    <x v="1"/>
    <s v="12:45PM"/>
    <n v="11"/>
    <s v="06"/>
    <d v="2018-11-06T00:00:00"/>
    <x v="1553"/>
    <b v="0"/>
  </r>
  <r>
    <x v="1554"/>
    <s v="November 07"/>
    <x v="1"/>
    <s v="08:43AM"/>
    <n v="11"/>
    <s v="07"/>
    <d v="2018-11-07T00:00:00"/>
    <x v="1554"/>
    <b v="0"/>
  </r>
  <r>
    <x v="1555"/>
    <s v="November 08"/>
    <x v="1"/>
    <s v="07:33AM"/>
    <n v="11"/>
    <s v="08"/>
    <d v="2018-11-08T00:00:00"/>
    <x v="1555"/>
    <b v="0"/>
  </r>
  <r>
    <x v="1556"/>
    <s v="November 08"/>
    <x v="1"/>
    <s v="05:58PM"/>
    <n v="11"/>
    <s v="08"/>
    <d v="2018-11-08T00:00:00"/>
    <x v="1556"/>
    <b v="0"/>
  </r>
  <r>
    <x v="1557"/>
    <s v="November 09"/>
    <x v="1"/>
    <s v="07:00AM"/>
    <n v="11"/>
    <s v="09"/>
    <d v="2018-11-09T00:00:00"/>
    <x v="1557"/>
    <b v="0"/>
  </r>
  <r>
    <x v="1558"/>
    <s v="November 09"/>
    <x v="1"/>
    <s v="10:56AM"/>
    <n v="11"/>
    <s v="09"/>
    <d v="2018-11-09T00:00:00"/>
    <x v="1558"/>
    <b v="0"/>
  </r>
  <r>
    <x v="1559"/>
    <s v="November 10"/>
    <x v="1"/>
    <s v="11:23AM"/>
    <n v="11"/>
    <s v="10"/>
    <d v="2018-11-10T00:00:00"/>
    <x v="1559"/>
    <b v="1"/>
  </r>
  <r>
    <x v="1560"/>
    <s v="November 10"/>
    <x v="1"/>
    <s v="11:24AM"/>
    <n v="11"/>
    <s v="10"/>
    <d v="2018-11-10T00:00:00"/>
    <x v="1560"/>
    <b v="1"/>
  </r>
  <r>
    <x v="1561"/>
    <s v="November 10"/>
    <x v="1"/>
    <s v="11:44AM"/>
    <n v="11"/>
    <s v="10"/>
    <d v="2018-11-10T00:00:00"/>
    <x v="1561"/>
    <b v="0"/>
  </r>
  <r>
    <x v="1562"/>
    <s v="November 10"/>
    <x v="1"/>
    <s v="05:19PM"/>
    <n v="11"/>
    <s v="10"/>
    <d v="2018-11-10T00:00:00"/>
    <x v="1562"/>
    <b v="0"/>
  </r>
  <r>
    <x v="1563"/>
    <s v="November 11"/>
    <x v="1"/>
    <s v="11:36AM"/>
    <n v="11"/>
    <s v="11"/>
    <d v="2018-11-11T00:00:00"/>
    <x v="1563"/>
    <b v="0"/>
  </r>
  <r>
    <x v="1564"/>
    <s v="November 13"/>
    <x v="1"/>
    <s v="09:18AM"/>
    <n v="11"/>
    <s v="13"/>
    <d v="2018-11-13T00:00:00"/>
    <x v="1564"/>
    <b v="1"/>
  </r>
  <r>
    <x v="1565"/>
    <s v="November 13"/>
    <x v="1"/>
    <s v="09:19AM"/>
    <n v="11"/>
    <s v="13"/>
    <d v="2018-11-13T00:00:00"/>
    <x v="1565"/>
    <b v="1"/>
  </r>
  <r>
    <x v="1566"/>
    <s v="November 13"/>
    <x v="1"/>
    <s v="12:20PM"/>
    <n v="11"/>
    <s v="13"/>
    <d v="2018-11-13T00:00:00"/>
    <x v="1566"/>
    <b v="1"/>
  </r>
  <r>
    <x v="1567"/>
    <s v="November 13"/>
    <x v="1"/>
    <s v="12:21PM"/>
    <n v="11"/>
    <s v="13"/>
    <d v="2018-11-13T00:00:00"/>
    <x v="1567"/>
    <b v="1"/>
  </r>
  <r>
    <x v="1568"/>
    <s v="November 14"/>
    <x v="1"/>
    <s v="09:23AM"/>
    <n v="11"/>
    <s v="14"/>
    <d v="2018-11-14T00:00:00"/>
    <x v="1568"/>
    <b v="1"/>
  </r>
  <r>
    <x v="1569"/>
    <s v="November 14"/>
    <x v="1"/>
    <s v="09:24AM"/>
    <n v="11"/>
    <s v="14"/>
    <d v="2018-11-14T00:00:00"/>
    <x v="1569"/>
    <b v="1"/>
  </r>
  <r>
    <x v="1570"/>
    <s v="November 14"/>
    <x v="1"/>
    <s v="10:17AM"/>
    <n v="11"/>
    <s v="14"/>
    <d v="2018-11-14T00:00:00"/>
    <x v="1570"/>
    <b v="0"/>
  </r>
  <r>
    <x v="1571"/>
    <s v="November 14"/>
    <x v="1"/>
    <s v="11:39AM"/>
    <n v="11"/>
    <s v="14"/>
    <d v="2018-11-14T00:00:00"/>
    <x v="1571"/>
    <b v="0"/>
  </r>
  <r>
    <x v="1572"/>
    <s v="November 14"/>
    <x v="1"/>
    <s v="05:03PM"/>
    <n v="11"/>
    <s v="14"/>
    <d v="2018-11-14T00:00:00"/>
    <x v="1572"/>
    <b v="0"/>
  </r>
  <r>
    <x v="1573"/>
    <s v="November 15"/>
    <x v="1"/>
    <s v="12:41PM"/>
    <n v="11"/>
    <s v="15"/>
    <d v="2018-11-15T00:00:00"/>
    <x v="1573"/>
    <b v="0"/>
  </r>
  <r>
    <x v="1574"/>
    <s v="November 15"/>
    <x v="1"/>
    <s v="03:20PM"/>
    <n v="11"/>
    <s v="15"/>
    <d v="2018-11-15T00:00:00"/>
    <x v="1574"/>
    <b v="0"/>
  </r>
  <r>
    <x v="1575"/>
    <s v="November 17"/>
    <x v="1"/>
    <s v="10:59PM"/>
    <n v="11"/>
    <s v="17"/>
    <d v="2018-11-17T00:00:00"/>
    <x v="1575"/>
    <b v="0"/>
  </r>
  <r>
    <x v="1576"/>
    <s v="November 18"/>
    <x v="1"/>
    <s v="07:35PM"/>
    <n v="11"/>
    <s v="18"/>
    <d v="2018-11-18T00:00:00"/>
    <x v="1576"/>
    <b v="0"/>
  </r>
  <r>
    <x v="1577"/>
    <s v="November 18"/>
    <x v="1"/>
    <s v="08:22PM"/>
    <n v="11"/>
    <s v="18"/>
    <d v="2018-11-18T00:00:00"/>
    <x v="1577"/>
    <b v="0"/>
  </r>
  <r>
    <x v="1578"/>
    <s v="November 19"/>
    <x v="1"/>
    <s v="12:14PM"/>
    <n v="11"/>
    <s v="19"/>
    <d v="2018-11-19T00:00:00"/>
    <x v="1578"/>
    <b v="0"/>
  </r>
  <r>
    <x v="1579"/>
    <s v="November 19"/>
    <x v="1"/>
    <s v="01:56PM"/>
    <n v="11"/>
    <s v="19"/>
    <d v="2018-11-19T00:00:00"/>
    <x v="1579"/>
    <b v="0"/>
  </r>
  <r>
    <x v="1580"/>
    <s v="November 19"/>
    <x v="1"/>
    <s v="02:42PM"/>
    <n v="11"/>
    <s v="19"/>
    <d v="2018-11-19T00:00:00"/>
    <x v="1580"/>
    <b v="0"/>
  </r>
  <r>
    <x v="1581"/>
    <s v="November 19"/>
    <x v="1"/>
    <s v="03:18PM"/>
    <n v="11"/>
    <s v="19"/>
    <d v="2018-11-19T00:00:00"/>
    <x v="1581"/>
    <b v="0"/>
  </r>
  <r>
    <x v="1582"/>
    <s v="November 19"/>
    <x v="1"/>
    <s v="08:47PM"/>
    <n v="11"/>
    <s v="19"/>
    <d v="2018-11-19T00:00:00"/>
    <x v="1582"/>
    <b v="0"/>
  </r>
  <r>
    <x v="1583"/>
    <s v="November 20"/>
    <x v="1"/>
    <s v="11:13AM"/>
    <n v="11"/>
    <s v="20"/>
    <d v="2018-11-20T00:00:00"/>
    <x v="1583"/>
    <b v="0"/>
  </r>
  <r>
    <x v="1584"/>
    <s v="November 20"/>
    <x v="1"/>
    <s v="12:26PM"/>
    <n v="11"/>
    <s v="20"/>
    <d v="2018-11-20T00:00:00"/>
    <x v="1584"/>
    <b v="0"/>
  </r>
  <r>
    <x v="1585"/>
    <s v="November 21"/>
    <x v="1"/>
    <s v="02:32PM"/>
    <n v="11"/>
    <s v="21"/>
    <d v="2018-11-21T00:00:00"/>
    <x v="1585"/>
    <b v="0"/>
  </r>
  <r>
    <x v="1586"/>
    <s v="November 22"/>
    <x v="1"/>
    <s v="09:12AM"/>
    <n v="11"/>
    <s v="22"/>
    <d v="2018-11-22T00:00:00"/>
    <x v="1586"/>
    <b v="0"/>
  </r>
  <r>
    <x v="1587"/>
    <s v="November 22"/>
    <x v="1"/>
    <s v="02:55PM"/>
    <n v="11"/>
    <s v="22"/>
    <d v="2018-11-22T00:00:00"/>
    <x v="1587"/>
    <b v="0"/>
  </r>
  <r>
    <x v="1588"/>
    <s v="November 23"/>
    <x v="1"/>
    <s v="10:12AM"/>
    <n v="11"/>
    <s v="23"/>
    <d v="2018-11-23T00:00:00"/>
    <x v="1588"/>
    <b v="0"/>
  </r>
  <r>
    <x v="1589"/>
    <s v="November 23"/>
    <x v="1"/>
    <s v="11:54AM"/>
    <n v="11"/>
    <s v="23"/>
    <d v="2018-11-23T00:00:00"/>
    <x v="1589"/>
    <b v="0"/>
  </r>
  <r>
    <x v="1590"/>
    <s v="November 23"/>
    <x v="1"/>
    <s v="05:22PM"/>
    <n v="11"/>
    <s v="23"/>
    <d v="2018-11-23T00:00:00"/>
    <x v="1590"/>
    <b v="0"/>
  </r>
  <r>
    <x v="1591"/>
    <s v="November 23"/>
    <x v="1"/>
    <s v="08:53PM"/>
    <n v="11"/>
    <s v="23"/>
    <d v="2018-11-23T00:00:00"/>
    <x v="1591"/>
    <b v="0"/>
  </r>
  <r>
    <x v="1592"/>
    <s v="November 23"/>
    <x v="1"/>
    <s v="10:37PM"/>
    <n v="11"/>
    <s v="23"/>
    <d v="2018-11-23T00:00:00"/>
    <x v="1592"/>
    <b v="0"/>
  </r>
  <r>
    <x v="1593"/>
    <s v="November 24"/>
    <x v="1"/>
    <s v="09:27AM"/>
    <n v="11"/>
    <s v="24"/>
    <d v="2018-11-24T00:00:00"/>
    <x v="1593"/>
    <b v="0"/>
  </r>
  <r>
    <x v="1594"/>
    <s v="November 24"/>
    <x v="1"/>
    <s v="01:30PM"/>
    <n v="11"/>
    <s v="24"/>
    <d v="2018-11-24T00:00:00"/>
    <x v="1594"/>
    <b v="1"/>
  </r>
  <r>
    <x v="1595"/>
    <s v="November 24"/>
    <x v="1"/>
    <s v="01:31PM"/>
    <n v="11"/>
    <s v="24"/>
    <d v="2018-11-24T00:00:00"/>
    <x v="1595"/>
    <b v="1"/>
  </r>
  <r>
    <x v="1596"/>
    <s v="November 24"/>
    <x v="1"/>
    <s v="03:14PM"/>
    <n v="11"/>
    <s v="24"/>
    <d v="2018-11-24T00:00:00"/>
    <x v="1596"/>
    <b v="1"/>
  </r>
  <r>
    <x v="1597"/>
    <s v="November 24"/>
    <x v="1"/>
    <s v="03:15PM"/>
    <n v="11"/>
    <s v="24"/>
    <d v="2018-11-24T00:00:00"/>
    <x v="1597"/>
    <b v="1"/>
  </r>
  <r>
    <x v="1598"/>
    <s v="November 24"/>
    <x v="1"/>
    <s v="07:39PM"/>
    <n v="11"/>
    <s v="24"/>
    <d v="2018-11-24T00:00:00"/>
    <x v="1598"/>
    <b v="0"/>
  </r>
  <r>
    <x v="1599"/>
    <s v="November 25"/>
    <x v="1"/>
    <s v="07:08PM"/>
    <n v="11"/>
    <s v="25"/>
    <d v="2018-11-25T00:00:00"/>
    <x v="1599"/>
    <b v="0"/>
  </r>
  <r>
    <x v="1600"/>
    <s v="November 26"/>
    <x v="1"/>
    <s v="09:26AM"/>
    <n v="11"/>
    <s v="26"/>
    <d v="2018-11-26T00:00:00"/>
    <x v="1600"/>
    <b v="0"/>
  </r>
  <r>
    <x v="1601"/>
    <s v="November 26"/>
    <x v="1"/>
    <s v="10:27AM"/>
    <n v="11"/>
    <s v="26"/>
    <d v="2018-11-26T00:00:00"/>
    <x v="1601"/>
    <b v="0"/>
  </r>
  <r>
    <x v="1602"/>
    <s v="November 26"/>
    <x v="1"/>
    <s v="12:37PM"/>
    <n v="11"/>
    <s v="26"/>
    <d v="2018-11-26T00:00:00"/>
    <x v="1602"/>
    <b v="0"/>
  </r>
  <r>
    <x v="1603"/>
    <s v="November 27"/>
    <x v="1"/>
    <s v="01:21PM"/>
    <n v="11"/>
    <s v="27"/>
    <d v="2018-11-27T00:00:00"/>
    <x v="1603"/>
    <b v="0"/>
  </r>
  <r>
    <x v="1604"/>
    <s v="November 27"/>
    <x v="1"/>
    <s v="02:13PM"/>
    <n v="11"/>
    <s v="27"/>
    <d v="2018-11-27T00:00:00"/>
    <x v="1604"/>
    <b v="0"/>
  </r>
  <r>
    <x v="1605"/>
    <s v="November 28"/>
    <x v="1"/>
    <s v="10:06AM"/>
    <n v="11"/>
    <s v="28"/>
    <d v="2018-11-28T00:00:00"/>
    <x v="1605"/>
    <b v="1"/>
  </r>
  <r>
    <x v="1606"/>
    <s v="November 28"/>
    <x v="1"/>
    <s v="10:07AM"/>
    <n v="11"/>
    <s v="28"/>
    <d v="2018-11-28T00:00:00"/>
    <x v="1606"/>
    <b v="1"/>
  </r>
  <r>
    <x v="1607"/>
    <s v="November 28"/>
    <x v="1"/>
    <s v="01:05PM"/>
    <n v="11"/>
    <s v="28"/>
    <d v="2018-11-28T00:00:00"/>
    <x v="1607"/>
    <b v="0"/>
  </r>
  <r>
    <x v="1608"/>
    <s v="November 28"/>
    <x v="1"/>
    <s v="03:49PM"/>
    <n v="11"/>
    <s v="28"/>
    <d v="2018-11-28T00:00:00"/>
    <x v="1608"/>
    <b v="0"/>
  </r>
  <r>
    <x v="1609"/>
    <s v="November 28"/>
    <x v="1"/>
    <s v="04:43PM"/>
    <n v="11"/>
    <s v="28"/>
    <d v="2018-11-28T00:00:00"/>
    <x v="1609"/>
    <b v="0"/>
  </r>
  <r>
    <x v="1610"/>
    <s v="November 28"/>
    <x v="1"/>
    <s v="05:07PM"/>
    <n v="11"/>
    <s v="28"/>
    <d v="2018-11-28T00:00:00"/>
    <x v="1610"/>
    <b v="0"/>
  </r>
  <r>
    <x v="1611"/>
    <s v="November 28"/>
    <x v="1"/>
    <s v="05:56PM"/>
    <n v="11"/>
    <s v="28"/>
    <d v="2018-11-28T00:00:00"/>
    <x v="1611"/>
    <b v="0"/>
  </r>
  <r>
    <x v="1612"/>
    <s v="November 29"/>
    <x v="1"/>
    <s v="09:07PM"/>
    <n v="11"/>
    <s v="29"/>
    <d v="2018-11-29T00:00:00"/>
    <x v="1612"/>
    <b v="0"/>
  </r>
  <r>
    <x v="1613"/>
    <s v="November 30"/>
    <x v="1"/>
    <s v="08:02AM"/>
    <n v="11"/>
    <s v="30"/>
    <d v="2018-11-30T00:00:00"/>
    <x v="1613"/>
    <b v="1"/>
  </r>
  <r>
    <x v="1614"/>
    <s v="November 30"/>
    <x v="1"/>
    <s v="08:03AM"/>
    <n v="11"/>
    <s v="30"/>
    <d v="2018-11-30T00:00:00"/>
    <x v="1614"/>
    <b v="1"/>
  </r>
  <r>
    <x v="1615"/>
    <s v="November 30"/>
    <x v="1"/>
    <s v="01:56PM"/>
    <n v="11"/>
    <s v="30"/>
    <d v="2018-11-30T00:00:00"/>
    <x v="1615"/>
    <b v="0"/>
  </r>
  <r>
    <x v="1616"/>
    <s v="November 30"/>
    <x v="1"/>
    <s v="03:07PM"/>
    <n v="11"/>
    <s v="30"/>
    <d v="2018-11-30T00:00:00"/>
    <x v="1616"/>
    <b v="0"/>
  </r>
  <r>
    <x v="1617"/>
    <s v="November 30"/>
    <x v="1"/>
    <s v="05:25PM"/>
    <n v="11"/>
    <s v="30"/>
    <d v="2018-11-30T00:00:00"/>
    <x v="1617"/>
    <b v="0"/>
  </r>
  <r>
    <x v="1618"/>
    <s v="November 30"/>
    <x v="1"/>
    <s v="08:36PM"/>
    <n v="11"/>
    <s v="30"/>
    <d v="2018-11-30T00:00:00"/>
    <x v="1618"/>
    <b v="0"/>
  </r>
  <r>
    <x v="1619"/>
    <s v="December 01"/>
    <x v="1"/>
    <s v="10:24AM"/>
    <n v="12"/>
    <s v="01"/>
    <d v="2018-12-01T00:00:00"/>
    <x v="1619"/>
    <b v="0"/>
  </r>
  <r>
    <x v="1620"/>
    <s v="December 01"/>
    <x v="1"/>
    <s v="11:07AM"/>
    <n v="12"/>
    <s v="01"/>
    <d v="2018-12-01T00:00:00"/>
    <x v="1620"/>
    <b v="0"/>
  </r>
  <r>
    <x v="1621"/>
    <s v="December 01"/>
    <x v="1"/>
    <s v="12:46PM"/>
    <n v="12"/>
    <s v="01"/>
    <d v="2018-12-01T00:00:00"/>
    <x v="1621"/>
    <b v="0"/>
  </r>
  <r>
    <x v="1622"/>
    <s v="December 01"/>
    <x v="1"/>
    <s v="02:50PM"/>
    <n v="12"/>
    <s v="01"/>
    <d v="2018-12-01T00:00:00"/>
    <x v="1622"/>
    <b v="0"/>
  </r>
  <r>
    <x v="1623"/>
    <s v="December 01"/>
    <x v="1"/>
    <s v="05:47PM"/>
    <n v="12"/>
    <s v="01"/>
    <d v="2018-12-01T00:00:00"/>
    <x v="1623"/>
    <b v="0"/>
  </r>
  <r>
    <x v="1624"/>
    <s v="December 02"/>
    <x v="1"/>
    <s v="03:09PM"/>
    <n v="12"/>
    <s v="02"/>
    <d v="2018-12-02T00:00:00"/>
    <x v="1624"/>
    <b v="0"/>
  </r>
  <r>
    <x v="1625"/>
    <s v="December 03"/>
    <x v="1"/>
    <s v="08:38AM"/>
    <n v="12"/>
    <s v="03"/>
    <d v="2018-12-03T00:00:00"/>
    <x v="1625"/>
    <b v="0"/>
  </r>
  <r>
    <x v="1626"/>
    <s v="December 03"/>
    <x v="1"/>
    <s v="12:27PM"/>
    <n v="12"/>
    <s v="03"/>
    <d v="2018-12-03T00:00:00"/>
    <x v="1626"/>
    <b v="0"/>
  </r>
  <r>
    <x v="1627"/>
    <s v="December 03"/>
    <x v="1"/>
    <s v="04:26PM"/>
    <n v="12"/>
    <s v="03"/>
    <d v="2018-12-03T00:00:00"/>
    <x v="1627"/>
    <b v="0"/>
  </r>
  <r>
    <x v="1628"/>
    <s v="December 03"/>
    <x v="1"/>
    <s v="08:21PM"/>
    <n v="12"/>
    <s v="03"/>
    <d v="2018-12-03T00:00:00"/>
    <x v="1628"/>
    <b v="0"/>
  </r>
  <r>
    <x v="1629"/>
    <s v="December 04"/>
    <x v="1"/>
    <s v="01:05PM"/>
    <n v="12"/>
    <s v="04"/>
    <d v="2018-12-04T00:00:00"/>
    <x v="1629"/>
    <b v="0"/>
  </r>
  <r>
    <x v="1630"/>
    <s v="December 04"/>
    <x v="1"/>
    <s v="05:07PM"/>
    <n v="12"/>
    <s v="04"/>
    <d v="2018-12-04T00:00:00"/>
    <x v="1630"/>
    <b v="0"/>
  </r>
  <r>
    <x v="1631"/>
    <s v="December 05"/>
    <x v="1"/>
    <s v="07:34AM"/>
    <n v="12"/>
    <s v="05"/>
    <d v="2018-12-05T00:00:00"/>
    <x v="1631"/>
    <b v="0"/>
  </r>
  <r>
    <x v="1632"/>
    <s v="December 05"/>
    <x v="1"/>
    <s v="09:32AM"/>
    <n v="12"/>
    <s v="05"/>
    <d v="2018-12-05T00:00:00"/>
    <x v="1632"/>
    <b v="0"/>
  </r>
  <r>
    <x v="1633"/>
    <s v="December 05"/>
    <x v="1"/>
    <s v="11:15AM"/>
    <n v="12"/>
    <s v="05"/>
    <d v="2018-12-05T00:00:00"/>
    <x v="1633"/>
    <b v="0"/>
  </r>
  <r>
    <x v="1634"/>
    <s v="December 05"/>
    <x v="1"/>
    <s v="09:20PM"/>
    <n v="12"/>
    <s v="05"/>
    <d v="2018-12-05T00:00:00"/>
    <x v="1634"/>
    <b v="0"/>
  </r>
  <r>
    <x v="1635"/>
    <s v="December 06"/>
    <x v="1"/>
    <s v="09:17AM"/>
    <n v="12"/>
    <s v="06"/>
    <d v="2018-12-06T00:00:00"/>
    <x v="1635"/>
    <b v="0"/>
  </r>
  <r>
    <x v="1636"/>
    <s v="December 06"/>
    <x v="1"/>
    <s v="10:49AM"/>
    <n v="12"/>
    <s v="06"/>
    <d v="2018-12-06T00:00:00"/>
    <x v="1636"/>
    <b v="0"/>
  </r>
  <r>
    <x v="1637"/>
    <s v="December 06"/>
    <x v="1"/>
    <s v="12:59PM"/>
    <n v="12"/>
    <s v="06"/>
    <d v="2018-12-06T00:00:00"/>
    <x v="1637"/>
    <b v="0"/>
  </r>
  <r>
    <x v="1638"/>
    <s v="December 06"/>
    <x v="1"/>
    <s v="09:35PM"/>
    <n v="12"/>
    <s v="06"/>
    <d v="2018-12-06T00:00:00"/>
    <x v="1638"/>
    <b v="0"/>
  </r>
  <r>
    <x v="1639"/>
    <s v="December 07"/>
    <x v="1"/>
    <s v="08:38AM"/>
    <n v="12"/>
    <s v="07"/>
    <d v="2018-12-07T00:00:00"/>
    <x v="1639"/>
    <b v="1"/>
  </r>
  <r>
    <x v="1640"/>
    <s v="December 07"/>
    <x v="1"/>
    <s v="08:39AM"/>
    <n v="12"/>
    <s v="07"/>
    <d v="2018-12-07T00:00:00"/>
    <x v="1640"/>
    <b v="1"/>
  </r>
  <r>
    <x v="1641"/>
    <s v="December 07"/>
    <x v="1"/>
    <s v="10:22AM"/>
    <n v="12"/>
    <s v="07"/>
    <d v="2018-12-07T00:00:00"/>
    <x v="1641"/>
    <b v="0"/>
  </r>
  <r>
    <x v="1642"/>
    <s v="December 07"/>
    <x v="1"/>
    <s v="11:03AM"/>
    <n v="12"/>
    <s v="07"/>
    <d v="2018-12-07T00:00:00"/>
    <x v="1642"/>
    <b v="0"/>
  </r>
  <r>
    <x v="1643"/>
    <s v="December 07"/>
    <x v="1"/>
    <s v="06:50PM"/>
    <n v="12"/>
    <s v="07"/>
    <d v="2018-12-07T00:00:00"/>
    <x v="1643"/>
    <b v="0"/>
  </r>
  <r>
    <x v="1644"/>
    <s v="December 09"/>
    <x v="1"/>
    <s v="10:35AM"/>
    <n v="12"/>
    <s v="09"/>
    <d v="2018-12-09T00:00:00"/>
    <x v="1644"/>
    <b v="1"/>
  </r>
  <r>
    <x v="1645"/>
    <s v="December 09"/>
    <x v="1"/>
    <s v="10:36AM"/>
    <n v="12"/>
    <s v="09"/>
    <d v="2018-12-09T00:00:00"/>
    <x v="1645"/>
    <b v="1"/>
  </r>
  <r>
    <x v="1646"/>
    <s v="December 09"/>
    <x v="1"/>
    <s v="04:21PM"/>
    <n v="12"/>
    <s v="09"/>
    <d v="2018-12-09T00:00:00"/>
    <x v="1646"/>
    <b v="0"/>
  </r>
  <r>
    <x v="1647"/>
    <s v="December 10"/>
    <x v="1"/>
    <s v="08:51AM"/>
    <n v="12"/>
    <s v="10"/>
    <d v="2018-12-10T00:00:00"/>
    <x v="1647"/>
    <b v="0"/>
  </r>
  <r>
    <x v="1648"/>
    <s v="December 10"/>
    <x v="1"/>
    <s v="09:31AM"/>
    <n v="12"/>
    <s v="10"/>
    <d v="2018-12-10T00:00:00"/>
    <x v="1648"/>
    <b v="0"/>
  </r>
  <r>
    <x v="1649"/>
    <s v="December 10"/>
    <x v="1"/>
    <s v="09:45AM"/>
    <n v="12"/>
    <s v="10"/>
    <d v="2018-12-10T00:00:00"/>
    <x v="1649"/>
    <b v="0"/>
  </r>
  <r>
    <x v="1650"/>
    <s v="December 10"/>
    <x v="1"/>
    <s v="11:17AM"/>
    <n v="12"/>
    <s v="10"/>
    <d v="2018-12-10T00:00:00"/>
    <x v="1650"/>
    <b v="0"/>
  </r>
  <r>
    <x v="1651"/>
    <s v="December 10"/>
    <x v="1"/>
    <s v="11:56AM"/>
    <n v="12"/>
    <s v="10"/>
    <d v="2018-12-10T00:00:00"/>
    <x v="1651"/>
    <b v="0"/>
  </r>
  <r>
    <x v="1652"/>
    <s v="December 10"/>
    <x v="1"/>
    <s v="04:05PM"/>
    <n v="12"/>
    <s v="10"/>
    <d v="2018-12-10T00:00:00"/>
    <x v="1652"/>
    <b v="0"/>
  </r>
  <r>
    <x v="1653"/>
    <s v="December 10"/>
    <x v="1"/>
    <s v="06:40PM"/>
    <n v="12"/>
    <s v="10"/>
    <d v="2018-12-10T00:00:00"/>
    <x v="1653"/>
    <b v="0"/>
  </r>
  <r>
    <x v="1654"/>
    <s v="December 10"/>
    <x v="1"/>
    <s v="09:34PM"/>
    <n v="12"/>
    <s v="10"/>
    <d v="2018-12-10T00:00:00"/>
    <x v="1654"/>
    <b v="0"/>
  </r>
  <r>
    <x v="1655"/>
    <s v="December 11"/>
    <x v="1"/>
    <s v="06:17AM"/>
    <n v="12"/>
    <s v="11"/>
    <d v="2018-12-11T00:00:00"/>
    <x v="1655"/>
    <b v="0"/>
  </r>
  <r>
    <x v="1656"/>
    <s v="December 12"/>
    <x v="1"/>
    <s v="07:38AM"/>
    <n v="12"/>
    <s v="12"/>
    <d v="2018-12-12T00:00:00"/>
    <x v="1656"/>
    <b v="0"/>
  </r>
  <r>
    <x v="1657"/>
    <s v="December 12"/>
    <x v="1"/>
    <s v="08:39AM"/>
    <n v="12"/>
    <s v="12"/>
    <d v="2018-12-12T00:00:00"/>
    <x v="1657"/>
    <b v="0"/>
  </r>
  <r>
    <x v="1658"/>
    <s v="December 13"/>
    <x v="1"/>
    <s v="06:55AM"/>
    <n v="12"/>
    <s v="13"/>
    <d v="2018-12-13T00:00:00"/>
    <x v="1658"/>
    <b v="0"/>
  </r>
  <r>
    <x v="1659"/>
    <s v="December 14"/>
    <x v="1"/>
    <s v="10:15AM"/>
    <n v="12"/>
    <s v="14"/>
    <d v="2018-12-14T00:00:00"/>
    <x v="1659"/>
    <b v="0"/>
  </r>
  <r>
    <x v="1660"/>
    <s v="December 16"/>
    <x v="1"/>
    <s v="08:20AM"/>
    <n v="12"/>
    <s v="16"/>
    <d v="2018-12-16T00:00:00"/>
    <x v="1660"/>
    <b v="0"/>
  </r>
  <r>
    <x v="1661"/>
    <s v="December 16"/>
    <x v="1"/>
    <s v="12:53PM"/>
    <n v="12"/>
    <s v="16"/>
    <d v="2018-12-16T00:00:00"/>
    <x v="1661"/>
    <b v="0"/>
  </r>
  <r>
    <x v="1662"/>
    <s v="December 16"/>
    <x v="1"/>
    <s v="01:56PM"/>
    <n v="12"/>
    <s v="16"/>
    <d v="2018-12-16T00:00:00"/>
    <x v="1662"/>
    <b v="0"/>
  </r>
  <r>
    <x v="1663"/>
    <s v="December 17"/>
    <x v="1"/>
    <s v="12:11AM"/>
    <n v="12"/>
    <s v="17"/>
    <d v="2018-12-17T00:00:00"/>
    <x v="1663"/>
    <b v="0"/>
  </r>
  <r>
    <x v="1664"/>
    <s v="December 17"/>
    <x v="1"/>
    <s v="01:29PM"/>
    <n v="12"/>
    <s v="17"/>
    <d v="2018-12-17T00:00:00"/>
    <x v="1664"/>
    <b v="0"/>
  </r>
  <r>
    <x v="1665"/>
    <s v="December 18"/>
    <x v="1"/>
    <s v="07:44AM"/>
    <n v="12"/>
    <s v="18"/>
    <d v="2018-12-18T00:00:00"/>
    <x v="1665"/>
    <b v="0"/>
  </r>
  <r>
    <x v="1666"/>
    <s v="December 18"/>
    <x v="1"/>
    <s v="04:15PM"/>
    <n v="12"/>
    <s v="18"/>
    <d v="2018-12-18T00:00:00"/>
    <x v="1666"/>
    <b v="0"/>
  </r>
  <r>
    <x v="1667"/>
    <s v="December 19"/>
    <x v="1"/>
    <s v="09:45AM"/>
    <n v="12"/>
    <s v="19"/>
    <d v="2018-12-19T00:00:00"/>
    <x v="1667"/>
    <b v="0"/>
  </r>
  <r>
    <x v="1668"/>
    <s v="December 19"/>
    <x v="1"/>
    <s v="04:33PM"/>
    <n v="12"/>
    <s v="19"/>
    <d v="2018-12-19T00:00:00"/>
    <x v="1668"/>
    <b v="0"/>
  </r>
  <r>
    <x v="1669"/>
    <s v="December 19"/>
    <x v="1"/>
    <s v="08:32PM"/>
    <n v="12"/>
    <s v="19"/>
    <d v="2018-12-19T00:00:00"/>
    <x v="1669"/>
    <b v="1"/>
  </r>
  <r>
    <x v="1670"/>
    <s v="December 19"/>
    <x v="1"/>
    <s v="08:33PM"/>
    <n v="12"/>
    <s v="19"/>
    <d v="2018-12-19T00:00:00"/>
    <x v="1670"/>
    <b v="1"/>
  </r>
  <r>
    <x v="1671"/>
    <s v="December 20"/>
    <x v="1"/>
    <s v="01:47PM"/>
    <n v="12"/>
    <s v="20"/>
    <d v="2018-12-20T00:00:00"/>
    <x v="1671"/>
    <b v="0"/>
  </r>
  <r>
    <x v="1672"/>
    <s v="December 20"/>
    <x v="1"/>
    <s v="02:44PM"/>
    <n v="12"/>
    <s v="20"/>
    <d v="2018-12-20T00:00:00"/>
    <x v="1672"/>
    <b v="0"/>
  </r>
  <r>
    <x v="1673"/>
    <s v="December 20"/>
    <x v="1"/>
    <s v="04:16PM"/>
    <n v="12"/>
    <s v="20"/>
    <d v="2018-12-20T00:00:00"/>
    <x v="1673"/>
    <b v="0"/>
  </r>
  <r>
    <x v="1674"/>
    <s v="December 21"/>
    <x v="1"/>
    <s v="07:30AM"/>
    <n v="12"/>
    <s v="21"/>
    <d v="2018-12-21T00:00:00"/>
    <x v="1674"/>
    <b v="0"/>
  </r>
  <r>
    <x v="1675"/>
    <s v="December 21"/>
    <x v="1"/>
    <s v="02:36PM"/>
    <n v="12"/>
    <s v="21"/>
    <d v="2018-12-21T00:00:00"/>
    <x v="1675"/>
    <b v="0"/>
  </r>
  <r>
    <x v="1676"/>
    <s v="December 22"/>
    <x v="1"/>
    <s v="07:32AM"/>
    <n v="12"/>
    <s v="22"/>
    <d v="2018-12-22T00:00:00"/>
    <x v="1676"/>
    <b v="0"/>
  </r>
  <r>
    <x v="1677"/>
    <s v="December 22"/>
    <x v="1"/>
    <s v="12:42PM"/>
    <n v="12"/>
    <s v="22"/>
    <d v="2018-12-22T00:00:00"/>
    <x v="1677"/>
    <b v="0"/>
  </r>
  <r>
    <x v="1678"/>
    <s v="December 22"/>
    <x v="1"/>
    <s v="02:13PM"/>
    <n v="12"/>
    <s v="22"/>
    <d v="2018-12-22T00:00:00"/>
    <x v="1678"/>
    <b v="0"/>
  </r>
  <r>
    <x v="1679"/>
    <s v="December 23"/>
    <x v="1"/>
    <s v="09:03PM"/>
    <n v="12"/>
    <s v="23"/>
    <d v="2018-12-23T00:00:00"/>
    <x v="1679"/>
    <b v="0"/>
  </r>
  <r>
    <x v="1680"/>
    <s v="December 25"/>
    <x v="1"/>
    <s v="01:56PM"/>
    <n v="12"/>
    <s v="25"/>
    <d v="2018-12-25T00:00:00"/>
    <x v="1680"/>
    <b v="0"/>
  </r>
  <r>
    <x v="1681"/>
    <s v="December 25"/>
    <x v="1"/>
    <s v="07:45PM"/>
    <n v="12"/>
    <s v="25"/>
    <d v="2018-12-25T00:00:00"/>
    <x v="1681"/>
    <b v="0"/>
  </r>
  <r>
    <x v="1682"/>
    <s v="December 25"/>
    <x v="1"/>
    <s v="08:57PM"/>
    <n v="12"/>
    <s v="25"/>
    <d v="2018-12-25T00:00:00"/>
    <x v="1682"/>
    <b v="1"/>
  </r>
  <r>
    <x v="1683"/>
    <s v="December 25"/>
    <x v="1"/>
    <s v="08:58PM"/>
    <n v="12"/>
    <s v="25"/>
    <d v="2018-12-25T00:00:00"/>
    <x v="1683"/>
    <b v="1"/>
  </r>
  <r>
    <x v="1684"/>
    <s v="December 26"/>
    <x v="1"/>
    <s v="08:13PM"/>
    <n v="12"/>
    <s v="26"/>
    <d v="2018-12-26T00:00:00"/>
    <x v="1684"/>
    <b v="0"/>
  </r>
  <r>
    <x v="1685"/>
    <s v="December 27"/>
    <x v="1"/>
    <s v="08:58AM"/>
    <n v="12"/>
    <s v="27"/>
    <d v="2018-12-27T00:00:00"/>
    <x v="1685"/>
    <b v="0"/>
  </r>
  <r>
    <x v="1686"/>
    <s v="December 27"/>
    <x v="1"/>
    <s v="04:15PM"/>
    <n v="12"/>
    <s v="27"/>
    <d v="2018-12-27T00:00:00"/>
    <x v="1686"/>
    <b v="0"/>
  </r>
  <r>
    <x v="1687"/>
    <s v="December 28"/>
    <x v="1"/>
    <s v="07:24AM"/>
    <n v="12"/>
    <s v="28"/>
    <d v="2018-12-28T00:00:00"/>
    <x v="1687"/>
    <b v="0"/>
  </r>
  <r>
    <x v="1688"/>
    <s v="December 28"/>
    <x v="1"/>
    <s v="09:57AM"/>
    <n v="12"/>
    <s v="28"/>
    <d v="2018-12-28T00:00:00"/>
    <x v="1688"/>
    <b v="0"/>
  </r>
  <r>
    <x v="1689"/>
    <s v="December 28"/>
    <x v="1"/>
    <s v="11:01PM"/>
    <n v="12"/>
    <s v="28"/>
    <d v="2018-12-28T00:00:00"/>
    <x v="1689"/>
    <b v="0"/>
  </r>
  <r>
    <x v="1690"/>
    <s v="December 29"/>
    <x v="1"/>
    <s v="09:53AM"/>
    <n v="12"/>
    <s v="29"/>
    <d v="2018-12-29T00:00:00"/>
    <x v="1690"/>
    <b v="0"/>
  </r>
  <r>
    <x v="1691"/>
    <s v="December 30"/>
    <x v="1"/>
    <s v="10:47AM"/>
    <n v="12"/>
    <s v="30"/>
    <d v="2018-12-30T00:00:00"/>
    <x v="1691"/>
    <b v="0"/>
  </r>
  <r>
    <x v="1692"/>
    <s v="December 30"/>
    <x v="1"/>
    <s v="01:53PM"/>
    <n v="12"/>
    <s v="30"/>
    <d v="2018-12-30T00:00:00"/>
    <x v="1692"/>
    <b v="0"/>
  </r>
  <r>
    <x v="1693"/>
    <s v="December 30"/>
    <x v="1"/>
    <s v="04:16PM"/>
    <n v="12"/>
    <s v="30"/>
    <d v="2018-12-30T00:00:00"/>
    <x v="1693"/>
    <b v="0"/>
  </r>
  <r>
    <x v="1694"/>
    <s v="December 31"/>
    <x v="1"/>
    <s v="01:53PM"/>
    <n v="12"/>
    <s v="31"/>
    <d v="2018-12-31T00:00:00"/>
    <x v="1694"/>
    <b v="0"/>
  </r>
  <r>
    <x v="1695"/>
    <s v="January 01"/>
    <x v="2"/>
    <s v="12:52AM"/>
    <n v="1"/>
    <s v="01"/>
    <d v="2019-01-01T00:00:00"/>
    <x v="1695"/>
    <b v="0"/>
  </r>
  <r>
    <x v="1696"/>
    <s v="January 01"/>
    <x v="2"/>
    <s v="08:16PM"/>
    <n v="1"/>
    <s v="01"/>
    <d v="2019-01-01T00:00:00"/>
    <x v="1696"/>
    <b v="0"/>
  </r>
  <r>
    <x v="1697"/>
    <s v="January 02"/>
    <x v="2"/>
    <s v="10:40PM"/>
    <n v="1"/>
    <s v="02"/>
    <d v="2019-01-02T00:00:00"/>
    <x v="1697"/>
    <b v="0"/>
  </r>
  <r>
    <x v="1698"/>
    <s v="January 03"/>
    <x v="2"/>
    <s v="11:10AM"/>
    <n v="1"/>
    <s v="03"/>
    <d v="2019-01-03T00:00:00"/>
    <x v="1698"/>
    <b v="1"/>
  </r>
  <r>
    <x v="1699"/>
    <s v="January 03"/>
    <x v="2"/>
    <s v="11:11AM"/>
    <n v="1"/>
    <s v="03"/>
    <d v="2019-01-03T00:00:00"/>
    <x v="1699"/>
    <b v="1"/>
  </r>
  <r>
    <x v="1700"/>
    <s v="January 03"/>
    <x v="2"/>
    <s v="12:09PM"/>
    <n v="1"/>
    <s v="03"/>
    <d v="2019-01-03T00:00:00"/>
    <x v="1700"/>
    <b v="0"/>
  </r>
  <r>
    <x v="1701"/>
    <s v="January 03"/>
    <x v="2"/>
    <s v="03:55PM"/>
    <n v="1"/>
    <s v="03"/>
    <d v="2019-01-03T00:00:00"/>
    <x v="1701"/>
    <b v="0"/>
  </r>
  <r>
    <x v="1702"/>
    <s v="January 03"/>
    <x v="2"/>
    <s v="09:31PM"/>
    <n v="1"/>
    <s v="03"/>
    <d v="2019-01-03T00:00:00"/>
    <x v="1702"/>
    <b v="0"/>
  </r>
  <r>
    <x v="1703"/>
    <s v="January 04"/>
    <x v="2"/>
    <s v="11:07AM"/>
    <n v="1"/>
    <s v="04"/>
    <d v="2019-01-04T00:00:00"/>
    <x v="1703"/>
    <b v="0"/>
  </r>
  <r>
    <x v="1704"/>
    <s v="January 05"/>
    <x v="2"/>
    <s v="12:56PM"/>
    <n v="1"/>
    <s v="05"/>
    <d v="2019-01-05T00:00:00"/>
    <x v="1704"/>
    <b v="0"/>
  </r>
  <r>
    <x v="1705"/>
    <s v="January 06"/>
    <x v="2"/>
    <s v="11:40AM"/>
    <n v="1"/>
    <s v="06"/>
    <d v="2019-01-06T00:00:00"/>
    <x v="1705"/>
    <b v="0"/>
  </r>
  <r>
    <x v="1706"/>
    <s v="January 07"/>
    <x v="2"/>
    <s v="12:59PM"/>
    <n v="1"/>
    <s v="07"/>
    <d v="2019-01-07T00:00:00"/>
    <x v="1706"/>
    <b v="0"/>
  </r>
  <r>
    <x v="1707"/>
    <s v="January 07"/>
    <x v="2"/>
    <s v="01:08PM"/>
    <n v="1"/>
    <s v="07"/>
    <d v="2019-01-07T00:00:00"/>
    <x v="1707"/>
    <b v="0"/>
  </r>
  <r>
    <x v="1708"/>
    <s v="January 08"/>
    <x v="2"/>
    <s v="11:27AM"/>
    <n v="1"/>
    <s v="08"/>
    <d v="2019-01-08T00:00:00"/>
    <x v="1708"/>
    <b v="0"/>
  </r>
  <r>
    <x v="1709"/>
    <s v="January 09"/>
    <x v="2"/>
    <s v="10:35AM"/>
    <n v="1"/>
    <s v="09"/>
    <d v="2019-01-09T00:00:00"/>
    <x v="1709"/>
    <b v="0"/>
  </r>
  <r>
    <x v="1710"/>
    <s v="January 09"/>
    <x v="2"/>
    <s v="02:37PM"/>
    <n v="1"/>
    <s v="09"/>
    <d v="2019-01-09T00:00:00"/>
    <x v="1710"/>
    <b v="1"/>
  </r>
  <r>
    <x v="1711"/>
    <s v="January 09"/>
    <x v="2"/>
    <s v="02:38PM"/>
    <n v="1"/>
    <s v="09"/>
    <d v="2019-01-09T00:00:00"/>
    <x v="1711"/>
    <b v="1"/>
  </r>
  <r>
    <x v="1712"/>
    <s v="January 10"/>
    <x v="2"/>
    <s v="07:21AM"/>
    <n v="1"/>
    <s v="10"/>
    <d v="2019-01-10T00:00:00"/>
    <x v="1712"/>
    <b v="0"/>
  </r>
  <r>
    <x v="1713"/>
    <s v="January 10"/>
    <x v="2"/>
    <s v="01:11PM"/>
    <n v="1"/>
    <s v="10"/>
    <d v="2019-01-10T00:00:00"/>
    <x v="1713"/>
    <b v="0"/>
  </r>
  <r>
    <x v="1714"/>
    <s v="January 10"/>
    <x v="2"/>
    <s v="09:11PM"/>
    <n v="1"/>
    <s v="10"/>
    <d v="2019-01-10T00:00:00"/>
    <x v="1714"/>
    <b v="0"/>
  </r>
  <r>
    <x v="1715"/>
    <s v="January 11"/>
    <x v="2"/>
    <s v="08:50PM"/>
    <n v="1"/>
    <s v="11"/>
    <d v="2019-01-11T00:00:00"/>
    <x v="1715"/>
    <b v="0"/>
  </r>
  <r>
    <x v="1716"/>
    <s v="January 11"/>
    <x v="2"/>
    <s v="10:16PM"/>
    <n v="1"/>
    <s v="11"/>
    <d v="2019-01-11T00:00:00"/>
    <x v="1716"/>
    <b v="0"/>
  </r>
  <r>
    <x v="1717"/>
    <s v="January 12"/>
    <x v="2"/>
    <s v="04:00PM"/>
    <n v="1"/>
    <s v="12"/>
    <d v="2019-01-12T00:00:00"/>
    <x v="1717"/>
    <b v="0"/>
  </r>
  <r>
    <x v="1718"/>
    <s v="January 13"/>
    <x v="2"/>
    <s v="08:30AM"/>
    <n v="1"/>
    <s v="13"/>
    <d v="2019-01-13T00:00:00"/>
    <x v="1718"/>
    <b v="0"/>
  </r>
  <r>
    <x v="1719"/>
    <s v="January 14"/>
    <x v="2"/>
    <s v="08:07AM"/>
    <n v="1"/>
    <s v="14"/>
    <d v="2019-01-14T00:00:00"/>
    <x v="1719"/>
    <b v="0"/>
  </r>
  <r>
    <x v="1720"/>
    <s v="January 14"/>
    <x v="2"/>
    <s v="04:22PM"/>
    <n v="1"/>
    <s v="14"/>
    <d v="2019-01-14T00:00:00"/>
    <x v="1720"/>
    <b v="0"/>
  </r>
  <r>
    <x v="1721"/>
    <s v="January 14"/>
    <x v="2"/>
    <s v="06:32PM"/>
    <n v="1"/>
    <s v="14"/>
    <d v="2019-01-14T00:00:00"/>
    <x v="1721"/>
    <b v="0"/>
  </r>
  <r>
    <x v="1722"/>
    <s v="January 15"/>
    <x v="2"/>
    <s v="11:17AM"/>
    <n v="1"/>
    <s v="15"/>
    <d v="2019-01-15T00:00:00"/>
    <x v="1722"/>
    <b v="0"/>
  </r>
  <r>
    <x v="1723"/>
    <s v="January 15"/>
    <x v="2"/>
    <s v="12:50PM"/>
    <n v="1"/>
    <s v="15"/>
    <d v="2019-01-15T00:00:00"/>
    <x v="1723"/>
    <b v="0"/>
  </r>
  <r>
    <x v="1724"/>
    <s v="January 16"/>
    <x v="2"/>
    <s v="09:01AM"/>
    <n v="1"/>
    <s v="16"/>
    <d v="2019-01-16T00:00:00"/>
    <x v="1724"/>
    <b v="0"/>
  </r>
  <r>
    <x v="1725"/>
    <s v="January 17"/>
    <x v="2"/>
    <s v="08:42PM"/>
    <n v="1"/>
    <s v="17"/>
    <d v="2019-01-17T00:00:00"/>
    <x v="1725"/>
    <b v="0"/>
  </r>
  <r>
    <x v="1726"/>
    <s v="January 18"/>
    <x v="2"/>
    <s v="01:57PM"/>
    <n v="1"/>
    <s v="18"/>
    <d v="2019-01-18T00:00:00"/>
    <x v="1726"/>
    <b v="0"/>
  </r>
  <r>
    <x v="1727"/>
    <s v="January 18"/>
    <x v="2"/>
    <s v="06:11PM"/>
    <n v="1"/>
    <s v="18"/>
    <d v="2019-01-18T00:00:00"/>
    <x v="1727"/>
    <b v="0"/>
  </r>
  <r>
    <x v="1728"/>
    <s v="January 18"/>
    <x v="2"/>
    <s v="09:03PM"/>
    <n v="1"/>
    <s v="18"/>
    <d v="2019-01-18T00:00:00"/>
    <x v="1728"/>
    <b v="0"/>
  </r>
  <r>
    <x v="1729"/>
    <s v="January 19"/>
    <x v="2"/>
    <s v="09:30AM"/>
    <n v="1"/>
    <s v="19"/>
    <d v="2019-01-19T00:00:00"/>
    <x v="1729"/>
    <b v="0"/>
  </r>
  <r>
    <x v="1730"/>
    <s v="January 19"/>
    <x v="2"/>
    <s v="11:28AM"/>
    <n v="1"/>
    <s v="19"/>
    <d v="2019-01-19T00:00:00"/>
    <x v="1730"/>
    <b v="0"/>
  </r>
  <r>
    <x v="1731"/>
    <s v="January 19"/>
    <x v="2"/>
    <s v="11:36AM"/>
    <n v="1"/>
    <s v="19"/>
    <d v="2019-01-19T00:00:00"/>
    <x v="1731"/>
    <b v="0"/>
  </r>
  <r>
    <x v="1732"/>
    <s v="January 20"/>
    <x v="2"/>
    <s v="09:13AM"/>
    <n v="1"/>
    <s v="20"/>
    <d v="2019-01-20T00:00:00"/>
    <x v="1732"/>
    <b v="0"/>
  </r>
  <r>
    <x v="1733"/>
    <s v="January 20"/>
    <x v="2"/>
    <s v="12:40PM"/>
    <n v="1"/>
    <s v="20"/>
    <d v="2019-01-20T00:00:00"/>
    <x v="1733"/>
    <b v="0"/>
  </r>
  <r>
    <x v="1734"/>
    <s v="January 20"/>
    <x v="2"/>
    <s v="03:57PM"/>
    <n v="1"/>
    <s v="20"/>
    <d v="2019-01-20T00:00:00"/>
    <x v="1734"/>
    <b v="0"/>
  </r>
  <r>
    <x v="1735"/>
    <s v="January 20"/>
    <x v="2"/>
    <s v="09:32PM"/>
    <n v="1"/>
    <s v="20"/>
    <d v="2019-01-20T00:00:00"/>
    <x v="1735"/>
    <b v="0"/>
  </r>
  <r>
    <x v="1736"/>
    <s v="January 21"/>
    <x v="2"/>
    <s v="09:24AM"/>
    <n v="1"/>
    <s v="21"/>
    <d v="2019-01-21T00:00:00"/>
    <x v="1736"/>
    <b v="0"/>
  </r>
  <r>
    <x v="1737"/>
    <s v="January 21"/>
    <x v="2"/>
    <s v="09:39AM"/>
    <n v="1"/>
    <s v="21"/>
    <d v="2019-01-21T00:00:00"/>
    <x v="1737"/>
    <b v="0"/>
  </r>
  <r>
    <x v="1738"/>
    <s v="January 21"/>
    <x v="2"/>
    <s v="09:51AM"/>
    <n v="1"/>
    <s v="21"/>
    <d v="2019-01-21T00:00:00"/>
    <x v="1738"/>
    <b v="0"/>
  </r>
  <r>
    <x v="1739"/>
    <s v="January 21"/>
    <x v="2"/>
    <s v="10:12AM"/>
    <n v="1"/>
    <s v="21"/>
    <d v="2019-01-21T00:00:00"/>
    <x v="1739"/>
    <b v="0"/>
  </r>
  <r>
    <x v="1740"/>
    <s v="January 21"/>
    <x v="2"/>
    <s v="11:46AM"/>
    <n v="1"/>
    <s v="21"/>
    <d v="2019-01-21T00:00:00"/>
    <x v="1740"/>
    <b v="0"/>
  </r>
  <r>
    <x v="1741"/>
    <s v="January 21"/>
    <x v="2"/>
    <s v="12:54PM"/>
    <n v="1"/>
    <s v="21"/>
    <d v="2019-01-21T00:00:00"/>
    <x v="1741"/>
    <b v="0"/>
  </r>
  <r>
    <x v="1742"/>
    <s v="January 21"/>
    <x v="2"/>
    <s v="04:14PM"/>
    <n v="1"/>
    <s v="21"/>
    <d v="2019-01-21T00:00:00"/>
    <x v="1742"/>
    <b v="0"/>
  </r>
  <r>
    <x v="1743"/>
    <s v="January 22"/>
    <x v="2"/>
    <s v="08:48AM"/>
    <n v="1"/>
    <s v="22"/>
    <d v="2019-01-22T00:00:00"/>
    <x v="1743"/>
    <b v="0"/>
  </r>
  <r>
    <x v="1744"/>
    <s v="January 22"/>
    <x v="2"/>
    <s v="09:31AM"/>
    <n v="1"/>
    <s v="22"/>
    <d v="2019-01-22T00:00:00"/>
    <x v="1744"/>
    <b v="0"/>
  </r>
  <r>
    <x v="1745"/>
    <s v="January 22"/>
    <x v="2"/>
    <s v="12:35PM"/>
    <n v="1"/>
    <s v="22"/>
    <d v="2019-01-22T00:00:00"/>
    <x v="1745"/>
    <b v="0"/>
  </r>
  <r>
    <x v="1746"/>
    <s v="January 22"/>
    <x v="2"/>
    <s v="01:07PM"/>
    <n v="1"/>
    <s v="22"/>
    <d v="2019-01-22T00:00:00"/>
    <x v="1746"/>
    <b v="0"/>
  </r>
  <r>
    <x v="1747"/>
    <s v="January 22"/>
    <x v="2"/>
    <s v="04:30PM"/>
    <n v="1"/>
    <s v="22"/>
    <d v="2019-01-22T00:00:00"/>
    <x v="1747"/>
    <b v="0"/>
  </r>
  <r>
    <x v="1748"/>
    <s v="January 22"/>
    <x v="2"/>
    <s v="06:12PM"/>
    <n v="1"/>
    <s v="22"/>
    <d v="2019-01-22T00:00:00"/>
    <x v="1748"/>
    <b v="0"/>
  </r>
  <r>
    <x v="1749"/>
    <s v="January 23"/>
    <x v="2"/>
    <s v="08:15AM"/>
    <n v="1"/>
    <s v="23"/>
    <d v="2019-01-23T00:00:00"/>
    <x v="1749"/>
    <b v="0"/>
  </r>
  <r>
    <x v="1750"/>
    <s v="January 23"/>
    <x v="2"/>
    <s v="12:43PM"/>
    <n v="1"/>
    <s v="23"/>
    <d v="2019-01-23T00:00:00"/>
    <x v="1750"/>
    <b v="0"/>
  </r>
  <r>
    <x v="1751"/>
    <s v="January 23"/>
    <x v="2"/>
    <s v="02:26PM"/>
    <n v="1"/>
    <s v="23"/>
    <d v="2019-01-23T00:00:00"/>
    <x v="1751"/>
    <b v="0"/>
  </r>
  <r>
    <x v="1752"/>
    <s v="January 24"/>
    <x v="2"/>
    <s v="03:48PM"/>
    <n v="1"/>
    <s v="24"/>
    <d v="2019-01-24T00:00:00"/>
    <x v="1752"/>
    <b v="0"/>
  </r>
  <r>
    <x v="1753"/>
    <s v="January 25"/>
    <x v="2"/>
    <s v="10:33AM"/>
    <n v="1"/>
    <s v="25"/>
    <d v="2019-01-25T00:00:00"/>
    <x v="1753"/>
    <b v="0"/>
  </r>
  <r>
    <x v="1754"/>
    <s v="January 25"/>
    <x v="2"/>
    <s v="10:57AM"/>
    <n v="1"/>
    <s v="25"/>
    <d v="2019-01-25T00:00:00"/>
    <x v="1754"/>
    <b v="0"/>
  </r>
  <r>
    <x v="1755"/>
    <s v="January 25"/>
    <x v="2"/>
    <s v="12:45PM"/>
    <n v="1"/>
    <s v="25"/>
    <d v="2019-01-25T00:00:00"/>
    <x v="1755"/>
    <b v="0"/>
  </r>
  <r>
    <x v="1756"/>
    <s v="January 25"/>
    <x v="2"/>
    <s v="07:19PM"/>
    <n v="1"/>
    <s v="25"/>
    <d v="2019-01-25T00:00:00"/>
    <x v="1756"/>
    <b v="0"/>
  </r>
  <r>
    <x v="1757"/>
    <s v="January 26"/>
    <x v="2"/>
    <s v="12:08PM"/>
    <n v="1"/>
    <s v="26"/>
    <d v="2019-01-26T00:00:00"/>
    <x v="1757"/>
    <b v="0"/>
  </r>
  <r>
    <x v="1758"/>
    <s v="January 27"/>
    <x v="2"/>
    <s v="09:31AM"/>
    <n v="1"/>
    <s v="27"/>
    <d v="2019-01-27T00:00:00"/>
    <x v="1758"/>
    <b v="0"/>
  </r>
  <r>
    <x v="1759"/>
    <s v="January 27"/>
    <x v="2"/>
    <s v="01:16PM"/>
    <n v="1"/>
    <s v="27"/>
    <d v="2019-01-27T00:00:00"/>
    <x v="1759"/>
    <b v="0"/>
  </r>
  <r>
    <x v="1760"/>
    <s v="January 27"/>
    <x v="2"/>
    <s v="01:28PM"/>
    <n v="1"/>
    <s v="27"/>
    <d v="2019-01-27T00:00:00"/>
    <x v="1760"/>
    <b v="0"/>
  </r>
  <r>
    <x v="1761"/>
    <s v="January 28"/>
    <x v="2"/>
    <s v="08:32AM"/>
    <n v="1"/>
    <s v="28"/>
    <d v="2019-01-28T00:00:00"/>
    <x v="1761"/>
    <b v="0"/>
  </r>
  <r>
    <x v="1762"/>
    <s v="January 28"/>
    <x v="2"/>
    <s v="10:49AM"/>
    <n v="1"/>
    <s v="28"/>
    <d v="2019-01-28T00:00:00"/>
    <x v="1762"/>
    <b v="0"/>
  </r>
  <r>
    <x v="1763"/>
    <s v="January 28"/>
    <x v="2"/>
    <s v="11:08AM"/>
    <n v="1"/>
    <s v="28"/>
    <d v="2019-01-28T00:00:00"/>
    <x v="1763"/>
    <b v="0"/>
  </r>
  <r>
    <x v="1764"/>
    <s v="January 28"/>
    <x v="2"/>
    <s v="05:18PM"/>
    <n v="1"/>
    <s v="28"/>
    <d v="2019-01-28T00:00:00"/>
    <x v="1764"/>
    <b v="0"/>
  </r>
  <r>
    <x v="1765"/>
    <s v="January 29"/>
    <x v="2"/>
    <s v="08:30PM"/>
    <n v="1"/>
    <s v="29"/>
    <d v="2019-01-29T00:00:00"/>
    <x v="1765"/>
    <b v="0"/>
  </r>
  <r>
    <x v="1766"/>
    <s v="January 30"/>
    <x v="2"/>
    <s v="09:32AM"/>
    <n v="1"/>
    <s v="30"/>
    <d v="2019-01-30T00:00:00"/>
    <x v="1766"/>
    <b v="0"/>
  </r>
  <r>
    <x v="1767"/>
    <s v="January 30"/>
    <x v="2"/>
    <s v="03:58PM"/>
    <n v="1"/>
    <s v="30"/>
    <d v="2019-01-30T00:00:00"/>
    <x v="1767"/>
    <b v="0"/>
  </r>
  <r>
    <x v="1768"/>
    <s v="January 31"/>
    <x v="2"/>
    <s v="02:44PM"/>
    <n v="1"/>
    <s v="31"/>
    <d v="2019-01-31T00:00:00"/>
    <x v="1768"/>
    <b v="0"/>
  </r>
  <r>
    <x v="1769"/>
    <s v="February 01"/>
    <x v="2"/>
    <s v="09:03AM"/>
    <n v="2"/>
    <s v="01"/>
    <d v="2019-02-01T00:00:00"/>
    <x v="1769"/>
    <b v="1"/>
  </r>
  <r>
    <x v="1770"/>
    <s v="February 01"/>
    <x v="2"/>
    <s v="09:04AM"/>
    <n v="2"/>
    <s v="01"/>
    <d v="2019-02-01T00:00:00"/>
    <x v="1770"/>
    <b v="1"/>
  </r>
  <r>
    <x v="1771"/>
    <s v="February 01"/>
    <x v="2"/>
    <s v="03:18PM"/>
    <n v="2"/>
    <s v="01"/>
    <d v="2019-02-01T00:00:00"/>
    <x v="1771"/>
    <b v="0"/>
  </r>
  <r>
    <x v="1772"/>
    <s v="February 02"/>
    <x v="2"/>
    <s v="09:55AM"/>
    <n v="2"/>
    <s v="02"/>
    <d v="2019-02-02T00:00:00"/>
    <x v="1772"/>
    <b v="0"/>
  </r>
  <r>
    <x v="1773"/>
    <s v="February 02"/>
    <x v="2"/>
    <s v="10:56AM"/>
    <n v="2"/>
    <s v="02"/>
    <d v="2019-02-02T00:00:00"/>
    <x v="1773"/>
    <b v="0"/>
  </r>
  <r>
    <x v="1774"/>
    <s v="February 03"/>
    <x v="2"/>
    <s v="10:13AM"/>
    <n v="2"/>
    <s v="03"/>
    <d v="2019-02-03T00:00:00"/>
    <x v="1774"/>
    <b v="0"/>
  </r>
  <r>
    <x v="1775"/>
    <s v="February 03"/>
    <x v="2"/>
    <s v="01:27PM"/>
    <n v="2"/>
    <s v="03"/>
    <d v="2019-02-03T00:00:00"/>
    <x v="1775"/>
    <b v="0"/>
  </r>
  <r>
    <x v="1776"/>
    <s v="February 03"/>
    <x v="2"/>
    <s v="02:06PM"/>
    <n v="2"/>
    <s v="03"/>
    <d v="2019-02-03T00:00:00"/>
    <x v="1776"/>
    <b v="0"/>
  </r>
  <r>
    <x v="1777"/>
    <s v="February 03"/>
    <x v="2"/>
    <s v="04:46PM"/>
    <n v="2"/>
    <s v="03"/>
    <d v="2019-02-03T00:00:00"/>
    <x v="1777"/>
    <b v="0"/>
  </r>
  <r>
    <x v="1778"/>
    <s v="February 04"/>
    <x v="2"/>
    <s v="06:22PM"/>
    <n v="2"/>
    <s v="04"/>
    <d v="2019-02-04T00:00:00"/>
    <x v="1778"/>
    <b v="0"/>
  </r>
  <r>
    <x v="1779"/>
    <s v="February 04"/>
    <x v="2"/>
    <s v="07:24PM"/>
    <n v="2"/>
    <s v="04"/>
    <d v="2019-02-04T00:00:00"/>
    <x v="1779"/>
    <b v="0"/>
  </r>
  <r>
    <x v="1780"/>
    <s v="February 05"/>
    <x v="2"/>
    <s v="06:54AM"/>
    <n v="2"/>
    <s v="05"/>
    <d v="2019-02-05T00:00:00"/>
    <x v="1780"/>
    <b v="1"/>
  </r>
  <r>
    <x v="1781"/>
    <s v="February 05"/>
    <x v="2"/>
    <s v="06:55AM"/>
    <n v="2"/>
    <s v="05"/>
    <d v="2019-02-05T00:00:00"/>
    <x v="1781"/>
    <b v="1"/>
  </r>
  <r>
    <x v="1782"/>
    <s v="February 05"/>
    <x v="2"/>
    <s v="02:05PM"/>
    <n v="2"/>
    <s v="05"/>
    <d v="2019-02-05T00:00:00"/>
    <x v="1782"/>
    <b v="0"/>
  </r>
  <r>
    <x v="1783"/>
    <s v="February 05"/>
    <x v="2"/>
    <s v="04:23PM"/>
    <n v="2"/>
    <s v="05"/>
    <d v="2019-02-05T00:00:00"/>
    <x v="1783"/>
    <b v="0"/>
  </r>
  <r>
    <x v="1784"/>
    <s v="February 06"/>
    <x v="2"/>
    <s v="08:00AM"/>
    <n v="2"/>
    <s v="06"/>
    <d v="2019-02-06T00:00:00"/>
    <x v="1784"/>
    <b v="0"/>
  </r>
  <r>
    <x v="1785"/>
    <s v="February 06"/>
    <x v="2"/>
    <s v="02:28PM"/>
    <n v="2"/>
    <s v="06"/>
    <d v="2019-02-06T00:00:00"/>
    <x v="1785"/>
    <b v="0"/>
  </r>
  <r>
    <x v="1786"/>
    <s v="February 06"/>
    <x v="2"/>
    <s v="03:34PM"/>
    <n v="2"/>
    <s v="06"/>
    <d v="2019-02-06T00:00:00"/>
    <x v="1786"/>
    <b v="0"/>
  </r>
  <r>
    <x v="1787"/>
    <s v="February 06"/>
    <x v="2"/>
    <s v="08:15PM"/>
    <n v="2"/>
    <s v="06"/>
    <d v="2019-02-06T00:00:00"/>
    <x v="1787"/>
    <b v="0"/>
  </r>
  <r>
    <x v="1788"/>
    <s v="February 07"/>
    <x v="2"/>
    <s v="07:43PM"/>
    <n v="2"/>
    <s v="07"/>
    <d v="2019-02-07T00:00:00"/>
    <x v="1788"/>
    <b v="0"/>
  </r>
  <r>
    <x v="1789"/>
    <s v="February 08"/>
    <x v="2"/>
    <s v="10:42PM"/>
    <n v="2"/>
    <s v="08"/>
    <d v="2019-02-08T00:00:00"/>
    <x v="1789"/>
    <b v="1"/>
  </r>
  <r>
    <x v="1790"/>
    <s v="February 08"/>
    <x v="2"/>
    <s v="10:43PM"/>
    <n v="2"/>
    <s v="08"/>
    <d v="2019-02-08T00:00:00"/>
    <x v="1790"/>
    <b v="1"/>
  </r>
  <r>
    <x v="1791"/>
    <s v="February 08"/>
    <x v="2"/>
    <s v="10:44PM"/>
    <n v="2"/>
    <s v="08"/>
    <d v="2019-02-08T00:00:00"/>
    <x v="1791"/>
    <b v="1"/>
  </r>
  <r>
    <x v="1792"/>
    <s v="February 11"/>
    <x v="2"/>
    <s v="07:57PM"/>
    <n v="2"/>
    <s v="11"/>
    <d v="2019-02-11T00:00:00"/>
    <x v="1792"/>
    <b v="0"/>
  </r>
  <r>
    <x v="1793"/>
    <s v="February 12"/>
    <x v="2"/>
    <s v="12:24PM"/>
    <n v="2"/>
    <s v="12"/>
    <d v="2019-02-12T00:00:00"/>
    <x v="1793"/>
    <b v="0"/>
  </r>
  <r>
    <x v="1794"/>
    <s v="February 12"/>
    <x v="2"/>
    <s v="02:09PM"/>
    <n v="2"/>
    <s v="12"/>
    <d v="2019-02-12T00:00:00"/>
    <x v="1794"/>
    <b v="1"/>
  </r>
  <r>
    <x v="1795"/>
    <s v="February 12"/>
    <x v="2"/>
    <s v="02:10PM"/>
    <n v="2"/>
    <s v="12"/>
    <d v="2019-02-12T00:00:00"/>
    <x v="1795"/>
    <b v="1"/>
  </r>
  <r>
    <x v="1796"/>
    <s v="February 12"/>
    <x v="2"/>
    <s v="06:55PM"/>
    <n v="2"/>
    <s v="12"/>
    <d v="2019-02-12T00:00:00"/>
    <x v="1796"/>
    <b v="0"/>
  </r>
  <r>
    <x v="1797"/>
    <s v="February 13"/>
    <x v="2"/>
    <s v="07:31PM"/>
    <n v="2"/>
    <s v="13"/>
    <d v="2019-02-13T00:00:00"/>
    <x v="1797"/>
    <b v="0"/>
  </r>
  <r>
    <x v="1798"/>
    <s v="February 13"/>
    <x v="2"/>
    <s v="08:06PM"/>
    <n v="2"/>
    <s v="13"/>
    <d v="2019-02-13T00:00:00"/>
    <x v="1798"/>
    <b v="0"/>
  </r>
  <r>
    <x v="1799"/>
    <s v="February 14"/>
    <x v="2"/>
    <s v="02:55PM"/>
    <n v="2"/>
    <s v="14"/>
    <d v="2019-02-14T00:00:00"/>
    <x v="1799"/>
    <b v="1"/>
  </r>
  <r>
    <x v="1800"/>
    <s v="February 14"/>
    <x v="2"/>
    <s v="02:56PM"/>
    <n v="2"/>
    <s v="14"/>
    <d v="2019-02-14T00:00:00"/>
    <x v="1800"/>
    <b v="1"/>
  </r>
  <r>
    <x v="1801"/>
    <s v="February 16"/>
    <x v="2"/>
    <s v="12:29PM"/>
    <n v="2"/>
    <s v="16"/>
    <d v="2019-02-16T00:00:00"/>
    <x v="1801"/>
    <b v="0"/>
  </r>
  <r>
    <x v="1802"/>
    <s v="February 16"/>
    <x v="2"/>
    <s v="02:48PM"/>
    <n v="2"/>
    <s v="16"/>
    <d v="2019-02-16T00:00:00"/>
    <x v="1802"/>
    <b v="0"/>
  </r>
  <r>
    <x v="1803"/>
    <s v="February 17"/>
    <x v="2"/>
    <s v="01:42PM"/>
    <n v="2"/>
    <s v="17"/>
    <d v="2019-02-17T00:00:00"/>
    <x v="1803"/>
    <b v="0"/>
  </r>
  <r>
    <x v="1804"/>
    <s v="February 17"/>
    <x v="2"/>
    <s v="07:34PM"/>
    <n v="2"/>
    <s v="17"/>
    <d v="2019-02-17T00:00:00"/>
    <x v="1804"/>
    <b v="0"/>
  </r>
  <r>
    <x v="1805"/>
    <s v="February 18"/>
    <x v="2"/>
    <s v="07:48AM"/>
    <n v="2"/>
    <s v="18"/>
    <d v="2019-02-18T00:00:00"/>
    <x v="1805"/>
    <b v="0"/>
  </r>
  <r>
    <x v="1806"/>
    <s v="February 18"/>
    <x v="2"/>
    <s v="08:09AM"/>
    <n v="2"/>
    <s v="18"/>
    <d v="2019-02-18T00:00:00"/>
    <x v="1806"/>
    <b v="0"/>
  </r>
  <r>
    <x v="1807"/>
    <s v="February 18"/>
    <x v="2"/>
    <s v="07:08PM"/>
    <n v="2"/>
    <s v="18"/>
    <d v="2019-02-18T00:00:00"/>
    <x v="1807"/>
    <b v="0"/>
  </r>
  <r>
    <x v="1808"/>
    <s v="February 18"/>
    <x v="2"/>
    <s v="09:06PM"/>
    <n v="2"/>
    <s v="18"/>
    <d v="2019-02-18T00:00:00"/>
    <x v="1808"/>
    <b v="0"/>
  </r>
  <r>
    <x v="1809"/>
    <s v="February 19"/>
    <x v="2"/>
    <s v="09:57AM"/>
    <n v="2"/>
    <s v="19"/>
    <d v="2019-02-19T00:00:00"/>
    <x v="1809"/>
    <b v="0"/>
  </r>
  <r>
    <x v="1810"/>
    <s v="February 19"/>
    <x v="2"/>
    <s v="10:23AM"/>
    <n v="2"/>
    <s v="19"/>
    <d v="2019-02-19T00:00:00"/>
    <x v="1810"/>
    <b v="0"/>
  </r>
  <r>
    <x v="1811"/>
    <s v="February 20"/>
    <x v="2"/>
    <s v="08:02AM"/>
    <n v="2"/>
    <s v="20"/>
    <d v="2019-02-20T00:00:00"/>
    <x v="1811"/>
    <b v="1"/>
  </r>
  <r>
    <x v="1812"/>
    <s v="February 20"/>
    <x v="2"/>
    <s v="08:03AM"/>
    <n v="2"/>
    <s v="20"/>
    <d v="2019-02-20T00:00:00"/>
    <x v="1812"/>
    <b v="1"/>
  </r>
  <r>
    <x v="1813"/>
    <s v="February 20"/>
    <x v="2"/>
    <s v="08:48AM"/>
    <n v="2"/>
    <s v="20"/>
    <d v="2019-02-20T00:00:00"/>
    <x v="1813"/>
    <b v="0"/>
  </r>
  <r>
    <x v="1814"/>
    <s v="February 20"/>
    <x v="2"/>
    <s v="02:28PM"/>
    <n v="2"/>
    <s v="20"/>
    <d v="2019-02-20T00:00:00"/>
    <x v="1814"/>
    <b v="0"/>
  </r>
  <r>
    <x v="1815"/>
    <s v="February 20"/>
    <x v="2"/>
    <s v="07:47PM"/>
    <n v="2"/>
    <s v="20"/>
    <d v="2019-02-20T00:00:00"/>
    <x v="1815"/>
    <b v="0"/>
  </r>
  <r>
    <x v="1816"/>
    <s v="February 21"/>
    <x v="2"/>
    <s v="10:09AM"/>
    <n v="2"/>
    <s v="21"/>
    <d v="2019-02-21T00:00:00"/>
    <x v="1816"/>
    <b v="0"/>
  </r>
  <r>
    <x v="1817"/>
    <s v="February 21"/>
    <x v="2"/>
    <s v="06:18PM"/>
    <n v="2"/>
    <s v="21"/>
    <d v="2019-02-21T00:00:00"/>
    <x v="1817"/>
    <b v="0"/>
  </r>
  <r>
    <x v="1818"/>
    <s v="February 22"/>
    <x v="2"/>
    <s v="05:36PM"/>
    <n v="2"/>
    <s v="22"/>
    <d v="2019-02-22T00:00:00"/>
    <x v="1818"/>
    <b v="0"/>
  </r>
  <r>
    <x v="1819"/>
    <s v="February 22"/>
    <x v="2"/>
    <s v="07:12PM"/>
    <n v="2"/>
    <s v="22"/>
    <d v="2019-02-22T00:00:00"/>
    <x v="1819"/>
    <b v="0"/>
  </r>
  <r>
    <x v="1820"/>
    <s v="February 23"/>
    <x v="2"/>
    <s v="09:49AM"/>
    <n v="2"/>
    <s v="23"/>
    <d v="2019-02-23T00:00:00"/>
    <x v="1820"/>
    <b v="0"/>
  </r>
  <r>
    <x v="1821"/>
    <s v="February 24"/>
    <x v="2"/>
    <s v="08:18AM"/>
    <n v="2"/>
    <s v="24"/>
    <d v="2019-02-24T00:00:00"/>
    <x v="1821"/>
    <b v="0"/>
  </r>
  <r>
    <x v="1822"/>
    <s v="February 24"/>
    <x v="2"/>
    <s v="09:07AM"/>
    <n v="2"/>
    <s v="24"/>
    <d v="2019-02-24T00:00:00"/>
    <x v="1822"/>
    <b v="0"/>
  </r>
  <r>
    <x v="1823"/>
    <s v="February 24"/>
    <x v="2"/>
    <s v="11:26AM"/>
    <n v="2"/>
    <s v="24"/>
    <d v="2019-02-24T00:00:00"/>
    <x v="1823"/>
    <b v="0"/>
  </r>
  <r>
    <x v="1824"/>
    <s v="February 24"/>
    <x v="2"/>
    <s v="11:37AM"/>
    <n v="2"/>
    <s v="24"/>
    <d v="2019-02-24T00:00:00"/>
    <x v="1824"/>
    <b v="0"/>
  </r>
  <r>
    <x v="1825"/>
    <s v="February 24"/>
    <x v="2"/>
    <s v="12:50PM"/>
    <n v="2"/>
    <s v="24"/>
    <d v="2019-02-24T00:00:00"/>
    <x v="1825"/>
    <b v="0"/>
  </r>
  <r>
    <x v="1826"/>
    <s v="February 25"/>
    <x v="2"/>
    <s v="07:23AM"/>
    <n v="2"/>
    <s v="25"/>
    <d v="2019-02-25T00:00:00"/>
    <x v="1826"/>
    <b v="0"/>
  </r>
  <r>
    <x v="1827"/>
    <s v="February 25"/>
    <x v="2"/>
    <s v="09:55AM"/>
    <n v="2"/>
    <s v="25"/>
    <d v="2019-02-25T00:00:00"/>
    <x v="1827"/>
    <b v="0"/>
  </r>
  <r>
    <x v="1828"/>
    <s v="February 25"/>
    <x v="2"/>
    <s v="11:43AM"/>
    <n v="2"/>
    <s v="25"/>
    <d v="2019-02-25T00:00:00"/>
    <x v="1828"/>
    <b v="0"/>
  </r>
  <r>
    <x v="1829"/>
    <s v="February 26"/>
    <x v="2"/>
    <s v="03:18PM"/>
    <n v="2"/>
    <s v="26"/>
    <d v="2019-02-26T00:00:00"/>
    <x v="1829"/>
    <b v="0"/>
  </r>
  <r>
    <x v="1830"/>
    <s v="February 26"/>
    <x v="2"/>
    <s v="03:32PM"/>
    <n v="2"/>
    <s v="26"/>
    <d v="2019-02-26T00:00:00"/>
    <x v="1830"/>
    <b v="0"/>
  </r>
  <r>
    <x v="1831"/>
    <s v="February 27"/>
    <x v="2"/>
    <s v="08:10AM"/>
    <n v="2"/>
    <s v="27"/>
    <d v="2019-02-27T00:00:00"/>
    <x v="1831"/>
    <b v="0"/>
  </r>
  <r>
    <x v="1832"/>
    <s v="February 27"/>
    <x v="2"/>
    <s v="01:47PM"/>
    <n v="2"/>
    <s v="27"/>
    <d v="2019-02-27T00:00:00"/>
    <x v="1832"/>
    <b v="0"/>
  </r>
  <r>
    <x v="1833"/>
    <s v="February 28"/>
    <x v="2"/>
    <s v="12:39PM"/>
    <n v="2"/>
    <s v="28"/>
    <d v="2019-02-28T00:00:00"/>
    <x v="1833"/>
    <b v="0"/>
  </r>
  <r>
    <x v="1834"/>
    <s v="March 02"/>
    <x v="2"/>
    <s v="10:54AM"/>
    <n v="3"/>
    <s v="02"/>
    <d v="2019-03-02T00:00:00"/>
    <x v="1834"/>
    <b v="0"/>
  </r>
  <r>
    <x v="1835"/>
    <s v="March 02"/>
    <x v="2"/>
    <s v="04:23PM"/>
    <n v="3"/>
    <s v="02"/>
    <d v="2019-03-02T00:00:00"/>
    <x v="1835"/>
    <b v="0"/>
  </r>
  <r>
    <x v="1836"/>
    <s v="March 03"/>
    <x v="2"/>
    <s v="12:52PM"/>
    <n v="3"/>
    <s v="03"/>
    <d v="2019-03-03T00:00:00"/>
    <x v="1836"/>
    <b v="0"/>
  </r>
  <r>
    <x v="1837"/>
    <s v="March 03"/>
    <x v="2"/>
    <s v="09:06PM"/>
    <n v="3"/>
    <s v="03"/>
    <d v="2019-03-03T00:00:00"/>
    <x v="1837"/>
    <b v="0"/>
  </r>
  <r>
    <x v="1838"/>
    <s v="March 05"/>
    <x v="2"/>
    <s v="09:00AM"/>
    <n v="3"/>
    <s v="05"/>
    <d v="2019-03-05T00:00:00"/>
    <x v="1838"/>
    <b v="0"/>
  </r>
  <r>
    <x v="1839"/>
    <s v="March 05"/>
    <x v="2"/>
    <s v="09:10AM"/>
    <n v="3"/>
    <s v="05"/>
    <d v="2019-03-05T00:00:00"/>
    <x v="1839"/>
    <b v="0"/>
  </r>
  <r>
    <x v="1840"/>
    <s v="March 05"/>
    <x v="2"/>
    <s v="09:18AM"/>
    <n v="3"/>
    <s v="05"/>
    <d v="2019-03-05T00:00:00"/>
    <x v="1840"/>
    <b v="0"/>
  </r>
  <r>
    <x v="1841"/>
    <s v="March 05"/>
    <x v="2"/>
    <s v="03:32PM"/>
    <n v="3"/>
    <s v="05"/>
    <d v="2019-03-05T00:00:00"/>
    <x v="1841"/>
    <b v="0"/>
  </r>
  <r>
    <x v="1842"/>
    <s v="March 06"/>
    <x v="2"/>
    <s v="11:21AM"/>
    <n v="3"/>
    <s v="06"/>
    <d v="2019-03-06T00:00:00"/>
    <x v="1842"/>
    <b v="0"/>
  </r>
  <r>
    <x v="1843"/>
    <s v="March 06"/>
    <x v="2"/>
    <s v="04:34PM"/>
    <n v="3"/>
    <s v="06"/>
    <d v="2019-03-06T00:00:00"/>
    <x v="1843"/>
    <b v="0"/>
  </r>
  <r>
    <x v="1844"/>
    <s v="March 06"/>
    <x v="2"/>
    <s v="10:30PM"/>
    <n v="3"/>
    <s v="06"/>
    <d v="2019-03-06T00:00:00"/>
    <x v="1844"/>
    <b v="0"/>
  </r>
  <r>
    <x v="1845"/>
    <s v="March 07"/>
    <x v="2"/>
    <s v="12:09AM"/>
    <n v="3"/>
    <s v="07"/>
    <d v="2019-03-07T00:00:00"/>
    <x v="1845"/>
    <b v="0"/>
  </r>
  <r>
    <x v="1846"/>
    <s v="March 09"/>
    <x v="2"/>
    <s v="12:01PM"/>
    <n v="3"/>
    <s v="09"/>
    <d v="2019-03-09T00:00:00"/>
    <x v="1846"/>
    <b v="1"/>
  </r>
  <r>
    <x v="1847"/>
    <s v="March 09"/>
    <x v="2"/>
    <s v="12:02PM"/>
    <n v="3"/>
    <s v="09"/>
    <d v="2019-03-09T00:00:00"/>
    <x v="1847"/>
    <b v="1"/>
  </r>
  <r>
    <x v="1848"/>
    <s v="March 09"/>
    <x v="2"/>
    <s v="04:25PM"/>
    <n v="3"/>
    <s v="09"/>
    <d v="2019-03-09T00:00:00"/>
    <x v="1848"/>
    <b v="0"/>
  </r>
  <r>
    <x v="1849"/>
    <s v="March 09"/>
    <x v="2"/>
    <s v="06:02PM"/>
    <n v="3"/>
    <s v="09"/>
    <d v="2019-03-09T00:00:00"/>
    <x v="1849"/>
    <b v="1"/>
  </r>
  <r>
    <x v="1850"/>
    <s v="March 09"/>
    <x v="2"/>
    <s v="06:03PM"/>
    <n v="3"/>
    <s v="09"/>
    <d v="2019-03-09T00:00:00"/>
    <x v="1850"/>
    <b v="1"/>
  </r>
  <r>
    <x v="1851"/>
    <s v="March 10"/>
    <x v="2"/>
    <s v="08:24AM"/>
    <n v="3"/>
    <s v="10"/>
    <d v="2019-03-10T00:00:00"/>
    <x v="1851"/>
    <b v="0"/>
  </r>
  <r>
    <x v="1852"/>
    <s v="March 10"/>
    <x v="2"/>
    <s v="10:12AM"/>
    <n v="3"/>
    <s v="10"/>
    <d v="2019-03-10T00:00:00"/>
    <x v="1852"/>
    <b v="0"/>
  </r>
  <r>
    <x v="1853"/>
    <s v="March 11"/>
    <x v="2"/>
    <s v="02:25PM"/>
    <n v="3"/>
    <s v="11"/>
    <d v="2019-03-11T00:00:00"/>
    <x v="1853"/>
    <b v="0"/>
  </r>
  <r>
    <x v="1854"/>
    <s v="March 11"/>
    <x v="2"/>
    <s v="04:01PM"/>
    <n v="3"/>
    <s v="11"/>
    <d v="2019-03-11T00:00:00"/>
    <x v="1854"/>
    <b v="0"/>
  </r>
  <r>
    <x v="1855"/>
    <s v="March 12"/>
    <x v="2"/>
    <s v="08:52PM"/>
    <n v="3"/>
    <s v="12"/>
    <d v="2019-03-12T00:00:00"/>
    <x v="1855"/>
    <b v="0"/>
  </r>
  <r>
    <x v="1856"/>
    <s v="March 13"/>
    <x v="2"/>
    <s v="07:29AM"/>
    <n v="3"/>
    <s v="13"/>
    <d v="2019-03-13T00:00:00"/>
    <x v="1856"/>
    <b v="0"/>
  </r>
  <r>
    <x v="1857"/>
    <s v="March 13"/>
    <x v="2"/>
    <s v="08:21AM"/>
    <n v="3"/>
    <s v="13"/>
    <d v="2019-03-13T00:00:00"/>
    <x v="1857"/>
    <b v="0"/>
  </r>
  <r>
    <x v="1858"/>
    <s v="March 13"/>
    <x v="2"/>
    <s v="02:39PM"/>
    <n v="3"/>
    <s v="13"/>
    <d v="2019-03-13T00:00:00"/>
    <x v="1858"/>
    <b v="0"/>
  </r>
  <r>
    <x v="1859"/>
    <s v="March 13"/>
    <x v="2"/>
    <s v="05:43PM"/>
    <n v="3"/>
    <s v="13"/>
    <d v="2019-03-13T00:00:00"/>
    <x v="1859"/>
    <b v="0"/>
  </r>
  <r>
    <x v="1860"/>
    <s v="March 15"/>
    <x v="2"/>
    <s v="02:28PM"/>
    <n v="3"/>
    <s v="15"/>
    <d v="2019-03-15T00:00:00"/>
    <x v="1860"/>
    <b v="0"/>
  </r>
  <r>
    <x v="1861"/>
    <s v="March 16"/>
    <x v="2"/>
    <s v="05:53PM"/>
    <n v="3"/>
    <s v="16"/>
    <d v="2019-03-16T00:00:00"/>
    <x v="1861"/>
    <b v="0"/>
  </r>
  <r>
    <x v="1862"/>
    <s v="March 17"/>
    <x v="2"/>
    <s v="10:56AM"/>
    <n v="3"/>
    <s v="17"/>
    <d v="2019-03-17T00:00:00"/>
    <x v="1862"/>
    <b v="1"/>
  </r>
  <r>
    <x v="1863"/>
    <s v="March 17"/>
    <x v="2"/>
    <s v="10:57AM"/>
    <n v="3"/>
    <s v="17"/>
    <d v="2019-03-17T00:00:00"/>
    <x v="1863"/>
    <b v="1"/>
  </r>
  <r>
    <x v="1864"/>
    <s v="March 17"/>
    <x v="2"/>
    <s v="10:58AM"/>
    <n v="3"/>
    <s v="17"/>
    <d v="2019-03-17T00:00:00"/>
    <x v="1864"/>
    <b v="1"/>
  </r>
  <r>
    <x v="1865"/>
    <s v="March 17"/>
    <x v="2"/>
    <s v="10:59AM"/>
    <n v="3"/>
    <s v="17"/>
    <d v="2019-03-17T00:00:00"/>
    <x v="1865"/>
    <b v="1"/>
  </r>
  <r>
    <x v="1866"/>
    <s v="March 18"/>
    <x v="2"/>
    <s v="07:58AM"/>
    <n v="3"/>
    <s v="18"/>
    <d v="2019-03-18T00:00:00"/>
    <x v="1866"/>
    <b v="0"/>
  </r>
  <r>
    <x v="1867"/>
    <s v="March 18"/>
    <x v="2"/>
    <s v="08:11AM"/>
    <n v="3"/>
    <s v="18"/>
    <d v="2019-03-18T00:00:00"/>
    <x v="1867"/>
    <b v="0"/>
  </r>
  <r>
    <x v="1868"/>
    <s v="March 18"/>
    <x v="2"/>
    <s v="08:55AM"/>
    <n v="3"/>
    <s v="18"/>
    <d v="2019-03-18T00:00:00"/>
    <x v="1868"/>
    <b v="0"/>
  </r>
  <r>
    <x v="1869"/>
    <s v="March 18"/>
    <x v="2"/>
    <s v="09:28AM"/>
    <n v="3"/>
    <s v="18"/>
    <d v="2019-03-18T00:00:00"/>
    <x v="1869"/>
    <b v="0"/>
  </r>
  <r>
    <x v="1870"/>
    <s v="March 18"/>
    <x v="2"/>
    <s v="09:34AM"/>
    <n v="3"/>
    <s v="18"/>
    <d v="2019-03-18T00:00:00"/>
    <x v="1870"/>
    <b v="0"/>
  </r>
  <r>
    <x v="1871"/>
    <s v="March 18"/>
    <x v="2"/>
    <s v="11:27AM"/>
    <n v="3"/>
    <s v="18"/>
    <d v="2019-03-18T00:00:00"/>
    <x v="1871"/>
    <b v="0"/>
  </r>
  <r>
    <x v="1872"/>
    <s v="March 18"/>
    <x v="2"/>
    <s v="01:17PM"/>
    <n v="3"/>
    <s v="18"/>
    <d v="2019-03-18T00:00:00"/>
    <x v="1872"/>
    <b v="0"/>
  </r>
  <r>
    <x v="1873"/>
    <s v="March 18"/>
    <x v="2"/>
    <s v="01:40PM"/>
    <n v="3"/>
    <s v="18"/>
    <d v="2019-03-18T00:00:00"/>
    <x v="1873"/>
    <b v="0"/>
  </r>
  <r>
    <x v="1874"/>
    <s v="March 18"/>
    <x v="2"/>
    <s v="02:24PM"/>
    <n v="3"/>
    <s v="18"/>
    <d v="2019-03-18T00:00:00"/>
    <x v="1874"/>
    <b v="0"/>
  </r>
  <r>
    <x v="1875"/>
    <s v="March 18"/>
    <x v="2"/>
    <s v="03:57PM"/>
    <n v="3"/>
    <s v="18"/>
    <d v="2019-03-18T00:00:00"/>
    <x v="1875"/>
    <b v="0"/>
  </r>
  <r>
    <x v="1876"/>
    <s v="March 18"/>
    <x v="2"/>
    <s v="07:27PM"/>
    <n v="3"/>
    <s v="18"/>
    <d v="2019-03-18T00:00:00"/>
    <x v="1876"/>
    <b v="0"/>
  </r>
  <r>
    <x v="1877"/>
    <s v="March 19"/>
    <x v="2"/>
    <s v="07:02AM"/>
    <n v="3"/>
    <s v="19"/>
    <d v="2019-03-19T00:00:00"/>
    <x v="1877"/>
    <b v="0"/>
  </r>
  <r>
    <x v="1878"/>
    <s v="March 19"/>
    <x v="2"/>
    <s v="07:27AM"/>
    <n v="3"/>
    <s v="19"/>
    <d v="2019-03-19T00:00:00"/>
    <x v="1878"/>
    <b v="0"/>
  </r>
  <r>
    <x v="1879"/>
    <s v="March 19"/>
    <x v="2"/>
    <s v="08:28AM"/>
    <n v="3"/>
    <s v="19"/>
    <d v="2019-03-19T00:00:00"/>
    <x v="1879"/>
    <b v="0"/>
  </r>
  <r>
    <x v="1880"/>
    <s v="March 19"/>
    <x v="2"/>
    <s v="09:29AM"/>
    <n v="3"/>
    <s v="19"/>
    <d v="2019-03-19T00:00:00"/>
    <x v="1880"/>
    <b v="1"/>
  </r>
  <r>
    <x v="1881"/>
    <s v="March 19"/>
    <x v="2"/>
    <s v="09:32AM"/>
    <n v="3"/>
    <s v="19"/>
    <d v="2019-03-19T00:00:00"/>
    <x v="1881"/>
    <b v="1"/>
  </r>
  <r>
    <x v="1882"/>
    <s v="March 19"/>
    <x v="2"/>
    <s v="01:37PM"/>
    <n v="3"/>
    <s v="19"/>
    <d v="2019-03-19T00:00:00"/>
    <x v="1882"/>
    <b v="0"/>
  </r>
  <r>
    <x v="1883"/>
    <s v="March 20"/>
    <x v="2"/>
    <s v="07:51AM"/>
    <n v="3"/>
    <s v="20"/>
    <d v="2019-03-20T00:00:00"/>
    <x v="1883"/>
    <b v="0"/>
  </r>
  <r>
    <x v="1884"/>
    <s v="March 20"/>
    <x v="2"/>
    <s v="11:12AM"/>
    <n v="3"/>
    <s v="20"/>
    <d v="2019-03-20T00:00:00"/>
    <x v="1884"/>
    <b v="0"/>
  </r>
  <r>
    <x v="1885"/>
    <s v="March 21"/>
    <x v="2"/>
    <s v="02:01PM"/>
    <n v="3"/>
    <s v="21"/>
    <d v="2019-03-21T00:00:00"/>
    <x v="1885"/>
    <b v="0"/>
  </r>
  <r>
    <x v="1886"/>
    <s v="March 22"/>
    <x v="2"/>
    <s v="11:05AM"/>
    <n v="3"/>
    <s v="22"/>
    <d v="2019-03-22T00:00:00"/>
    <x v="1886"/>
    <b v="0"/>
  </r>
  <r>
    <x v="1887"/>
    <s v="March 24"/>
    <x v="2"/>
    <s v="09:20PM"/>
    <n v="3"/>
    <s v="24"/>
    <d v="2019-03-24T00:00:00"/>
    <x v="1887"/>
    <b v="0"/>
  </r>
  <r>
    <x v="1888"/>
    <s v="March 25"/>
    <x v="2"/>
    <s v="09:49AM"/>
    <n v="3"/>
    <s v="25"/>
    <d v="2019-03-25T00:00:00"/>
    <x v="1888"/>
    <b v="0"/>
  </r>
  <r>
    <x v="1889"/>
    <s v="March 25"/>
    <x v="2"/>
    <s v="02:14PM"/>
    <n v="3"/>
    <s v="25"/>
    <d v="2019-03-25T00:00:00"/>
    <x v="1889"/>
    <b v="0"/>
  </r>
  <r>
    <x v="1890"/>
    <s v="March 25"/>
    <x v="2"/>
    <s v="08:35PM"/>
    <n v="3"/>
    <s v="25"/>
    <d v="2019-03-25T00:00:00"/>
    <x v="1890"/>
    <b v="0"/>
  </r>
  <r>
    <x v="1891"/>
    <s v="March 26"/>
    <x v="2"/>
    <s v="09:57AM"/>
    <n v="3"/>
    <s v="26"/>
    <d v="2019-03-26T00:00:00"/>
    <x v="1891"/>
    <b v="0"/>
  </r>
  <r>
    <x v="1892"/>
    <s v="March 26"/>
    <x v="2"/>
    <s v="02:35PM"/>
    <n v="3"/>
    <s v="26"/>
    <d v="2019-03-26T00:00:00"/>
    <x v="1892"/>
    <b v="0"/>
  </r>
  <r>
    <x v="1893"/>
    <s v="March 27"/>
    <x v="2"/>
    <s v="06:45PM"/>
    <n v="3"/>
    <s v="27"/>
    <d v="2019-03-27T00:00:00"/>
    <x v="1893"/>
    <b v="0"/>
  </r>
  <r>
    <x v="1894"/>
    <s v="March 28"/>
    <x v="2"/>
    <s v="07:45PM"/>
    <n v="3"/>
    <s v="28"/>
    <d v="2019-03-28T00:00:00"/>
    <x v="1894"/>
    <b v="0"/>
  </r>
  <r>
    <x v="1895"/>
    <s v="March 28"/>
    <x v="2"/>
    <s v="08:28PM"/>
    <n v="3"/>
    <s v="28"/>
    <d v="2019-03-28T00:00:00"/>
    <x v="1895"/>
    <b v="0"/>
  </r>
  <r>
    <x v="1896"/>
    <s v="March 29"/>
    <x v="2"/>
    <s v="08:29AM"/>
    <n v="3"/>
    <s v="29"/>
    <d v="2019-03-29T00:00:00"/>
    <x v="1896"/>
    <b v="0"/>
  </r>
  <r>
    <x v="1897"/>
    <s v="March 29"/>
    <x v="2"/>
    <s v="10:02AM"/>
    <n v="3"/>
    <s v="29"/>
    <d v="2019-03-29T00:00:00"/>
    <x v="1897"/>
    <b v="0"/>
  </r>
  <r>
    <x v="1898"/>
    <s v="March 29"/>
    <x v="2"/>
    <s v="11:16AM"/>
    <n v="3"/>
    <s v="29"/>
    <d v="2019-03-29T00:00:00"/>
    <x v="1898"/>
    <b v="0"/>
  </r>
  <r>
    <x v="1899"/>
    <s v="March 30"/>
    <x v="2"/>
    <s v="07:37AM"/>
    <n v="3"/>
    <s v="30"/>
    <d v="2019-03-30T00:00:00"/>
    <x v="1899"/>
    <b v="0"/>
  </r>
  <r>
    <x v="1900"/>
    <s v="March 30"/>
    <x v="2"/>
    <s v="08:02AM"/>
    <n v="3"/>
    <s v="30"/>
    <d v="2019-03-30T00:00:00"/>
    <x v="1900"/>
    <b v="0"/>
  </r>
  <r>
    <x v="1901"/>
    <s v="March 31"/>
    <x v="2"/>
    <s v="11:35AM"/>
    <n v="3"/>
    <s v="31"/>
    <d v="2019-03-31T00:00:00"/>
    <x v="1901"/>
    <b v="0"/>
  </r>
  <r>
    <x v="1902"/>
    <s v="March 31"/>
    <x v="2"/>
    <s v="04:05PM"/>
    <n v="3"/>
    <s v="31"/>
    <d v="2019-03-31T00:00:00"/>
    <x v="1902"/>
    <b v="0"/>
  </r>
  <r>
    <x v="1903"/>
    <s v="March 31"/>
    <x v="2"/>
    <s v="04:52PM"/>
    <n v="3"/>
    <s v="31"/>
    <d v="2019-03-31T00:00:00"/>
    <x v="1903"/>
    <b v="0"/>
  </r>
  <r>
    <x v="1904"/>
    <s v="March 31"/>
    <x v="2"/>
    <s v="09:30PM"/>
    <n v="3"/>
    <s v="31"/>
    <d v="2019-03-31T00:00:00"/>
    <x v="1904"/>
    <b v="0"/>
  </r>
  <r>
    <x v="1905"/>
    <s v="April 01"/>
    <x v="2"/>
    <s v="08:08AM"/>
    <n v="4"/>
    <s v="01"/>
    <d v="2019-04-01T00:00:00"/>
    <x v="1905"/>
    <b v="0"/>
  </r>
  <r>
    <x v="1906"/>
    <s v="April 02"/>
    <x v="2"/>
    <s v="10:35AM"/>
    <n v="4"/>
    <s v="02"/>
    <d v="2019-04-02T00:00:00"/>
    <x v="1906"/>
    <b v="0"/>
  </r>
  <r>
    <x v="1907"/>
    <s v="April 02"/>
    <x v="2"/>
    <s v="02:03PM"/>
    <n v="4"/>
    <s v="02"/>
    <d v="2019-04-02T00:00:00"/>
    <x v="1907"/>
    <b v="0"/>
  </r>
  <r>
    <x v="1908"/>
    <s v="April 03"/>
    <x v="2"/>
    <s v="08:15AM"/>
    <n v="4"/>
    <s v="03"/>
    <d v="2019-04-03T00:00:00"/>
    <x v="1908"/>
    <b v="0"/>
  </r>
  <r>
    <x v="1909"/>
    <s v="April 03"/>
    <x v="2"/>
    <s v="08:36AM"/>
    <n v="4"/>
    <s v="03"/>
    <d v="2019-04-03T00:00:00"/>
    <x v="1909"/>
    <b v="0"/>
  </r>
  <r>
    <x v="1910"/>
    <s v="April 03"/>
    <x v="2"/>
    <s v="11:47AM"/>
    <n v="4"/>
    <s v="03"/>
    <d v="2019-04-03T00:00:00"/>
    <x v="1910"/>
    <b v="0"/>
  </r>
  <r>
    <x v="1911"/>
    <s v="April 03"/>
    <x v="2"/>
    <s v="06:22PM"/>
    <n v="4"/>
    <s v="03"/>
    <d v="2019-04-03T00:00:00"/>
    <x v="1911"/>
    <b v="0"/>
  </r>
  <r>
    <x v="1912"/>
    <s v="April 04"/>
    <x v="2"/>
    <s v="12:27PM"/>
    <n v="4"/>
    <s v="04"/>
    <d v="2019-04-04T00:00:00"/>
    <x v="1912"/>
    <b v="0"/>
  </r>
  <r>
    <x v="1913"/>
    <s v="April 04"/>
    <x v="2"/>
    <s v="02:40PM"/>
    <n v="4"/>
    <s v="04"/>
    <d v="2019-04-04T00:00:00"/>
    <x v="1913"/>
    <b v="0"/>
  </r>
  <r>
    <x v="1914"/>
    <s v="April 04"/>
    <x v="2"/>
    <s v="03:22PM"/>
    <n v="4"/>
    <s v="04"/>
    <d v="2019-04-04T00:00:00"/>
    <x v="1914"/>
    <b v="0"/>
  </r>
  <r>
    <x v="1915"/>
    <s v="April 04"/>
    <x v="2"/>
    <s v="07:13PM"/>
    <n v="4"/>
    <s v="04"/>
    <d v="2019-04-04T00:00:00"/>
    <x v="1915"/>
    <b v="0"/>
  </r>
  <r>
    <x v="1916"/>
    <s v="April 04"/>
    <x v="2"/>
    <s v="09:10PM"/>
    <n v="4"/>
    <s v="04"/>
    <d v="2019-04-04T00:00:00"/>
    <x v="1916"/>
    <b v="0"/>
  </r>
  <r>
    <x v="1917"/>
    <s v="April 05"/>
    <x v="2"/>
    <s v="01:29PM"/>
    <n v="4"/>
    <s v="05"/>
    <d v="2019-04-05T00:00:00"/>
    <x v="1917"/>
    <b v="0"/>
  </r>
  <r>
    <x v="1918"/>
    <s v="April 06"/>
    <x v="2"/>
    <s v="07:20AM"/>
    <n v="4"/>
    <s v="06"/>
    <d v="2019-04-06T00:00:00"/>
    <x v="1918"/>
    <b v="0"/>
  </r>
  <r>
    <x v="1919"/>
    <s v="April 06"/>
    <x v="2"/>
    <s v="09:29AM"/>
    <n v="4"/>
    <s v="06"/>
    <d v="2019-04-06T00:00:00"/>
    <x v="1919"/>
    <b v="0"/>
  </r>
  <r>
    <x v="1920"/>
    <s v="April 06"/>
    <x v="2"/>
    <s v="10:20AM"/>
    <n v="4"/>
    <s v="06"/>
    <d v="2019-04-06T00:00:00"/>
    <x v="1920"/>
    <b v="0"/>
  </r>
  <r>
    <x v="1921"/>
    <s v="April 06"/>
    <x v="2"/>
    <s v="11:52AM"/>
    <n v="4"/>
    <s v="06"/>
    <d v="2019-04-06T00:00:00"/>
    <x v="1921"/>
    <b v="1"/>
  </r>
  <r>
    <x v="1922"/>
    <s v="April 06"/>
    <x v="2"/>
    <s v="11:54AM"/>
    <n v="4"/>
    <s v="06"/>
    <d v="2019-04-06T00:00:00"/>
    <x v="1922"/>
    <b v="1"/>
  </r>
  <r>
    <x v="1923"/>
    <s v="April 06"/>
    <x v="2"/>
    <s v="01:30PM"/>
    <n v="4"/>
    <s v="06"/>
    <d v="2019-04-06T00:00:00"/>
    <x v="1923"/>
    <b v="0"/>
  </r>
  <r>
    <x v="1924"/>
    <s v="April 06"/>
    <x v="2"/>
    <s v="07:39PM"/>
    <n v="4"/>
    <s v="06"/>
    <d v="2019-04-06T00:00:00"/>
    <x v="1924"/>
    <b v="0"/>
  </r>
  <r>
    <x v="1925"/>
    <s v="April 06"/>
    <x v="2"/>
    <s v="09:55PM"/>
    <n v="4"/>
    <s v="06"/>
    <d v="2019-04-06T00:00:00"/>
    <x v="1925"/>
    <b v="1"/>
  </r>
  <r>
    <x v="1926"/>
    <s v="April 06"/>
    <x v="2"/>
    <s v="09:56PM"/>
    <n v="4"/>
    <s v="06"/>
    <d v="2019-04-06T00:00:00"/>
    <x v="1926"/>
    <b v="1"/>
  </r>
  <r>
    <x v="1927"/>
    <s v="April 07"/>
    <x v="2"/>
    <s v="09:06AM"/>
    <n v="4"/>
    <s v="07"/>
    <d v="2019-04-07T00:00:00"/>
    <x v="1927"/>
    <b v="0"/>
  </r>
  <r>
    <x v="1928"/>
    <s v="April 07"/>
    <x v="2"/>
    <s v="10:41AM"/>
    <n v="4"/>
    <s v="07"/>
    <d v="2019-04-07T00:00:00"/>
    <x v="1928"/>
    <b v="0"/>
  </r>
  <r>
    <x v="1929"/>
    <s v="April 07"/>
    <x v="2"/>
    <s v="11:06AM"/>
    <n v="4"/>
    <s v="07"/>
    <d v="2019-04-07T00:00:00"/>
    <x v="1929"/>
    <b v="0"/>
  </r>
  <r>
    <x v="1930"/>
    <s v="April 07"/>
    <x v="2"/>
    <s v="12:16PM"/>
    <n v="4"/>
    <s v="07"/>
    <d v="2019-04-07T00:00:00"/>
    <x v="1930"/>
    <b v="0"/>
  </r>
  <r>
    <x v="1931"/>
    <s v="April 07"/>
    <x v="2"/>
    <s v="06:20PM"/>
    <n v="4"/>
    <s v="07"/>
    <d v="2019-04-07T00:00:00"/>
    <x v="1931"/>
    <b v="0"/>
  </r>
  <r>
    <x v="1932"/>
    <s v="April 08"/>
    <x v="2"/>
    <s v="11:07AM"/>
    <n v="4"/>
    <s v="08"/>
    <d v="2019-04-08T00:00:00"/>
    <x v="1932"/>
    <b v="0"/>
  </r>
  <r>
    <x v="1933"/>
    <s v="April 08"/>
    <x v="2"/>
    <s v="11:24AM"/>
    <n v="4"/>
    <s v="08"/>
    <d v="2019-04-08T00:00:00"/>
    <x v="1933"/>
    <b v="0"/>
  </r>
  <r>
    <x v="1934"/>
    <s v="April 08"/>
    <x v="2"/>
    <s v="06:39PM"/>
    <n v="4"/>
    <s v="08"/>
    <d v="2019-04-08T00:00:00"/>
    <x v="1934"/>
    <b v="0"/>
  </r>
  <r>
    <x v="1935"/>
    <s v="April 09"/>
    <x v="2"/>
    <s v="09:10AM"/>
    <n v="4"/>
    <s v="09"/>
    <d v="2019-04-09T00:00:00"/>
    <x v="1935"/>
    <b v="0"/>
  </r>
  <r>
    <x v="1936"/>
    <s v="April 09"/>
    <x v="2"/>
    <s v="01:13PM"/>
    <n v="4"/>
    <s v="09"/>
    <d v="2019-04-09T00:00:00"/>
    <x v="1936"/>
    <b v="0"/>
  </r>
  <r>
    <x v="1937"/>
    <s v="April 09"/>
    <x v="2"/>
    <s v="02:22PM"/>
    <n v="4"/>
    <s v="09"/>
    <d v="2019-04-09T00:00:00"/>
    <x v="1937"/>
    <b v="0"/>
  </r>
  <r>
    <x v="1938"/>
    <s v="April 09"/>
    <x v="2"/>
    <s v="06:00PM"/>
    <n v="4"/>
    <s v="09"/>
    <d v="2019-04-09T00:00:00"/>
    <x v="1938"/>
    <b v="0"/>
  </r>
  <r>
    <x v="1939"/>
    <s v="April 10"/>
    <x v="2"/>
    <s v="07:33AM"/>
    <n v="4"/>
    <s v="10"/>
    <d v="2019-04-10T00:00:00"/>
    <x v="1939"/>
    <b v="0"/>
  </r>
  <r>
    <x v="1940"/>
    <s v="April 10"/>
    <x v="2"/>
    <s v="08:05AM"/>
    <n v="4"/>
    <s v="10"/>
    <d v="2019-04-10T00:00:00"/>
    <x v="1940"/>
    <b v="0"/>
  </r>
  <r>
    <x v="1941"/>
    <s v="April 10"/>
    <x v="2"/>
    <s v="11:14AM"/>
    <n v="4"/>
    <s v="10"/>
    <d v="2019-04-10T00:00:00"/>
    <x v="1941"/>
    <b v="0"/>
  </r>
  <r>
    <x v="1942"/>
    <s v="April 10"/>
    <x v="2"/>
    <s v="01:54PM"/>
    <n v="4"/>
    <s v="10"/>
    <d v="2019-04-10T00:00:00"/>
    <x v="1942"/>
    <b v="0"/>
  </r>
  <r>
    <x v="1943"/>
    <s v="April 10"/>
    <x v="2"/>
    <s v="02:01PM"/>
    <n v="4"/>
    <s v="10"/>
    <d v="2019-04-10T00:00:00"/>
    <x v="1943"/>
    <b v="0"/>
  </r>
  <r>
    <x v="1944"/>
    <s v="April 10"/>
    <x v="2"/>
    <s v="09:28PM"/>
    <n v="4"/>
    <s v="10"/>
    <d v="2019-04-10T00:00:00"/>
    <x v="1944"/>
    <b v="0"/>
  </r>
  <r>
    <x v="1945"/>
    <s v="April 11"/>
    <x v="2"/>
    <s v="10:22AM"/>
    <n v="4"/>
    <s v="11"/>
    <d v="2019-04-11T00:00:00"/>
    <x v="1945"/>
    <b v="0"/>
  </r>
  <r>
    <x v="1946"/>
    <s v="April 11"/>
    <x v="2"/>
    <s v="10:39AM"/>
    <n v="4"/>
    <s v="11"/>
    <d v="2019-04-11T00:00:00"/>
    <x v="1946"/>
    <b v="0"/>
  </r>
  <r>
    <x v="1947"/>
    <s v="April 12"/>
    <x v="2"/>
    <s v="07:52AM"/>
    <n v="4"/>
    <s v="12"/>
    <d v="2019-04-12T00:00:00"/>
    <x v="1947"/>
    <b v="0"/>
  </r>
  <r>
    <x v="1948"/>
    <s v="April 12"/>
    <x v="2"/>
    <s v="08:40AM"/>
    <n v="4"/>
    <s v="12"/>
    <d v="2019-04-12T00:00:00"/>
    <x v="1948"/>
    <b v="0"/>
  </r>
  <r>
    <x v="1949"/>
    <s v="April 12"/>
    <x v="2"/>
    <s v="04:06PM"/>
    <n v="4"/>
    <s v="12"/>
    <d v="2019-04-12T00:00:00"/>
    <x v="1949"/>
    <b v="0"/>
  </r>
  <r>
    <x v="1950"/>
    <s v="April 12"/>
    <x v="2"/>
    <s v="05:06PM"/>
    <n v="4"/>
    <s v="12"/>
    <d v="2019-04-12T00:00:00"/>
    <x v="1950"/>
    <b v="0"/>
  </r>
  <r>
    <x v="1951"/>
    <s v="April 12"/>
    <x v="2"/>
    <s v="07:14PM"/>
    <n v="4"/>
    <s v="12"/>
    <d v="2019-04-12T00:00:00"/>
    <x v="1951"/>
    <b v="0"/>
  </r>
  <r>
    <x v="1952"/>
    <s v="April 13"/>
    <x v="2"/>
    <s v="08:33AM"/>
    <n v="4"/>
    <s v="13"/>
    <d v="2019-04-13T00:00:00"/>
    <x v="1952"/>
    <b v="0"/>
  </r>
  <r>
    <x v="1953"/>
    <s v="April 13"/>
    <x v="2"/>
    <s v="12:19PM"/>
    <n v="4"/>
    <s v="13"/>
    <d v="2019-04-13T00:00:00"/>
    <x v="1953"/>
    <b v="0"/>
  </r>
  <r>
    <x v="1954"/>
    <s v="April 13"/>
    <x v="2"/>
    <s v="07:32PM"/>
    <n v="4"/>
    <s v="13"/>
    <d v="2019-04-13T00:00:00"/>
    <x v="1954"/>
    <b v="0"/>
  </r>
  <r>
    <x v="1955"/>
    <s v="April 13"/>
    <x v="2"/>
    <s v="09:31PM"/>
    <n v="4"/>
    <s v="13"/>
    <d v="2019-04-13T00:00:00"/>
    <x v="1955"/>
    <b v="0"/>
  </r>
  <r>
    <x v="1956"/>
    <s v="April 14"/>
    <x v="2"/>
    <s v="10:02AM"/>
    <n v="4"/>
    <s v="14"/>
    <d v="2019-04-14T00:00:00"/>
    <x v="1956"/>
    <b v="0"/>
  </r>
  <r>
    <x v="1957"/>
    <s v="April 15"/>
    <x v="2"/>
    <s v="08:38AM"/>
    <n v="4"/>
    <s v="15"/>
    <d v="2019-04-15T00:00:00"/>
    <x v="1957"/>
    <b v="1"/>
  </r>
  <r>
    <x v="1958"/>
    <s v="April 15"/>
    <x v="2"/>
    <s v="08:39AM"/>
    <n v="4"/>
    <s v="15"/>
    <d v="2019-04-15T00:00:00"/>
    <x v="1958"/>
    <b v="1"/>
  </r>
  <r>
    <x v="1959"/>
    <s v="April 15"/>
    <x v="2"/>
    <s v="11:06AM"/>
    <n v="4"/>
    <s v="15"/>
    <d v="2019-04-15T00:00:00"/>
    <x v="1959"/>
    <b v="1"/>
  </r>
  <r>
    <x v="1960"/>
    <s v="April 15"/>
    <x v="2"/>
    <s v="11:07AM"/>
    <n v="4"/>
    <s v="15"/>
    <d v="2019-04-15T00:00:00"/>
    <x v="1960"/>
    <b v="1"/>
  </r>
  <r>
    <x v="1961"/>
    <s v="April 16"/>
    <x v="2"/>
    <s v="07:37AM"/>
    <n v="4"/>
    <s v="16"/>
    <d v="2019-04-16T00:00:00"/>
    <x v="1961"/>
    <b v="0"/>
  </r>
  <r>
    <x v="1962"/>
    <s v="April 16"/>
    <x v="2"/>
    <s v="02:40PM"/>
    <n v="4"/>
    <s v="16"/>
    <d v="2019-04-16T00:00:00"/>
    <x v="1962"/>
    <b v="0"/>
  </r>
  <r>
    <x v="1963"/>
    <s v="April 17"/>
    <x v="2"/>
    <s v="08:26AM"/>
    <n v="4"/>
    <s v="17"/>
    <d v="2019-04-17T00:00:00"/>
    <x v="1963"/>
    <b v="0"/>
  </r>
  <r>
    <x v="1964"/>
    <s v="April 17"/>
    <x v="2"/>
    <s v="11:05AM"/>
    <n v="4"/>
    <s v="17"/>
    <d v="2019-04-17T00:00:00"/>
    <x v="1964"/>
    <b v="0"/>
  </r>
  <r>
    <x v="1965"/>
    <s v="April 17"/>
    <x v="2"/>
    <s v="12:54PM"/>
    <n v="4"/>
    <s v="17"/>
    <d v="2019-04-17T00:00:00"/>
    <x v="1965"/>
    <b v="0"/>
  </r>
  <r>
    <x v="1966"/>
    <s v="April 17"/>
    <x v="2"/>
    <s v="03:00PM"/>
    <n v="4"/>
    <s v="17"/>
    <d v="2019-04-17T00:00:00"/>
    <x v="1966"/>
    <b v="0"/>
  </r>
  <r>
    <x v="1967"/>
    <s v="April 17"/>
    <x v="2"/>
    <s v="08:34PM"/>
    <n v="4"/>
    <s v="17"/>
    <d v="2019-04-17T00:00:00"/>
    <x v="1967"/>
    <b v="0"/>
  </r>
  <r>
    <x v="1968"/>
    <s v="April 17"/>
    <x v="2"/>
    <s v="08:52PM"/>
    <n v="4"/>
    <s v="17"/>
    <d v="2019-04-17T00:00:00"/>
    <x v="1968"/>
    <b v="0"/>
  </r>
  <r>
    <x v="1969"/>
    <s v="April 18"/>
    <x v="2"/>
    <s v="09:31AM"/>
    <n v="4"/>
    <s v="18"/>
    <d v="2019-04-18T00:00:00"/>
    <x v="1969"/>
    <b v="0"/>
  </r>
  <r>
    <x v="1970"/>
    <s v="April 18"/>
    <x v="2"/>
    <s v="10:29AM"/>
    <n v="4"/>
    <s v="18"/>
    <d v="2019-04-18T00:00:00"/>
    <x v="1970"/>
    <b v="0"/>
  </r>
  <r>
    <x v="1971"/>
    <s v="April 18"/>
    <x v="2"/>
    <s v="07:10PM"/>
    <n v="4"/>
    <s v="18"/>
    <d v="2019-04-18T00:00:00"/>
    <x v="1971"/>
    <b v="0"/>
  </r>
  <r>
    <x v="1972"/>
    <s v="April 20"/>
    <x v="2"/>
    <s v="04:51PM"/>
    <n v="4"/>
    <s v="20"/>
    <d v="2019-04-20T00:00:00"/>
    <x v="1972"/>
    <b v="0"/>
  </r>
  <r>
    <x v="1973"/>
    <s v="April 20"/>
    <x v="2"/>
    <s v="10:39PM"/>
    <n v="4"/>
    <s v="20"/>
    <d v="2019-04-20T00:00:00"/>
    <x v="1973"/>
    <b v="0"/>
  </r>
  <r>
    <x v="1974"/>
    <s v="April 21"/>
    <x v="2"/>
    <s v="10:18AM"/>
    <n v="4"/>
    <s v="21"/>
    <d v="2019-04-21T00:00:00"/>
    <x v="1974"/>
    <b v="0"/>
  </r>
  <r>
    <x v="1975"/>
    <s v="April 21"/>
    <x v="2"/>
    <s v="10:31AM"/>
    <n v="4"/>
    <s v="21"/>
    <d v="2019-04-21T00:00:00"/>
    <x v="1975"/>
    <b v="0"/>
  </r>
  <r>
    <x v="1976"/>
    <s v="April 21"/>
    <x v="2"/>
    <s v="01:24PM"/>
    <n v="4"/>
    <s v="21"/>
    <d v="2019-04-21T00:00:00"/>
    <x v="1976"/>
    <b v="0"/>
  </r>
  <r>
    <x v="1977"/>
    <s v="April 21"/>
    <x v="2"/>
    <s v="08:07PM"/>
    <n v="4"/>
    <s v="21"/>
    <d v="2019-04-21T00:00:00"/>
    <x v="1977"/>
    <b v="0"/>
  </r>
  <r>
    <x v="1978"/>
    <s v="April 22"/>
    <x v="2"/>
    <s v="02:36PM"/>
    <n v="4"/>
    <s v="22"/>
    <d v="2019-04-22T00:00:00"/>
    <x v="1978"/>
    <b v="0"/>
  </r>
  <r>
    <x v="1979"/>
    <s v="April 23"/>
    <x v="2"/>
    <s v="09:46AM"/>
    <n v="4"/>
    <s v="23"/>
    <d v="2019-04-23T00:00:00"/>
    <x v="1979"/>
    <b v="1"/>
  </r>
  <r>
    <x v="1980"/>
    <s v="April 23"/>
    <x v="2"/>
    <s v="09:48AM"/>
    <n v="4"/>
    <s v="23"/>
    <d v="2019-04-23T00:00:00"/>
    <x v="1980"/>
    <b v="1"/>
  </r>
  <r>
    <x v="1981"/>
    <s v="April 23"/>
    <x v="2"/>
    <s v="11:33AM"/>
    <n v="4"/>
    <s v="23"/>
    <d v="2019-04-23T00:00:00"/>
    <x v="1981"/>
    <b v="0"/>
  </r>
  <r>
    <x v="1982"/>
    <s v="April 24"/>
    <x v="2"/>
    <s v="08:13AM"/>
    <n v="4"/>
    <s v="24"/>
    <d v="2019-04-24T00:00:00"/>
    <x v="1982"/>
    <b v="0"/>
  </r>
  <r>
    <x v="1983"/>
    <s v="April 24"/>
    <x v="2"/>
    <s v="10:18AM"/>
    <n v="4"/>
    <s v="24"/>
    <d v="2019-04-24T00:00:00"/>
    <x v="1983"/>
    <b v="0"/>
  </r>
  <r>
    <x v="1984"/>
    <s v="April 24"/>
    <x v="2"/>
    <s v="11:17AM"/>
    <n v="4"/>
    <s v="24"/>
    <d v="2019-04-24T00:00:00"/>
    <x v="1984"/>
    <b v="0"/>
  </r>
  <r>
    <x v="1985"/>
    <s v="April 24"/>
    <x v="2"/>
    <s v="08:39PM"/>
    <n v="4"/>
    <s v="24"/>
    <d v="2019-04-24T00:00:00"/>
    <x v="1985"/>
    <b v="0"/>
  </r>
  <r>
    <x v="1986"/>
    <s v="April 25"/>
    <x v="2"/>
    <s v="03:51PM"/>
    <n v="4"/>
    <s v="25"/>
    <d v="2019-04-25T00:00:00"/>
    <x v="1986"/>
    <b v="0"/>
  </r>
  <r>
    <x v="1987"/>
    <s v="April 26"/>
    <x v="2"/>
    <s v="08:45PM"/>
    <n v="4"/>
    <s v="26"/>
    <d v="2019-04-26T00:00:00"/>
    <x v="1987"/>
    <b v="0"/>
  </r>
  <r>
    <x v="1988"/>
    <s v="April 27"/>
    <x v="2"/>
    <s v="05:50PM"/>
    <n v="4"/>
    <s v="27"/>
    <d v="2019-04-27T00:00:00"/>
    <x v="1988"/>
    <b v="0"/>
  </r>
  <r>
    <x v="1989"/>
    <s v="April 29"/>
    <x v="2"/>
    <s v="06:49AM"/>
    <n v="4"/>
    <s v="29"/>
    <d v="2019-04-29T00:00:00"/>
    <x v="1989"/>
    <b v="0"/>
  </r>
  <r>
    <x v="1990"/>
    <s v="April 29"/>
    <x v="2"/>
    <s v="07:56AM"/>
    <n v="4"/>
    <s v="29"/>
    <d v="2019-04-29T00:00:00"/>
    <x v="1990"/>
    <b v="0"/>
  </r>
  <r>
    <x v="1991"/>
    <s v="April 29"/>
    <x v="2"/>
    <s v="12:35PM"/>
    <n v="4"/>
    <s v="29"/>
    <d v="2019-04-29T00:00:00"/>
    <x v="1991"/>
    <b v="0"/>
  </r>
  <r>
    <x v="1992"/>
    <s v="April 29"/>
    <x v="2"/>
    <s v="05:12PM"/>
    <n v="4"/>
    <s v="29"/>
    <d v="2019-04-29T00:00:00"/>
    <x v="1992"/>
    <b v="0"/>
  </r>
  <r>
    <x v="1993"/>
    <s v="April 29"/>
    <x v="2"/>
    <s v="05:52PM"/>
    <n v="4"/>
    <s v="29"/>
    <d v="2019-04-29T00:00:00"/>
    <x v="1993"/>
    <b v="0"/>
  </r>
  <r>
    <x v="1994"/>
    <s v="April 29"/>
    <x v="2"/>
    <s v="10:01PM"/>
    <n v="4"/>
    <s v="29"/>
    <d v="2019-04-29T00:00:00"/>
    <x v="1994"/>
    <b v="0"/>
  </r>
  <r>
    <x v="1995"/>
    <s v="April 30"/>
    <x v="2"/>
    <s v="08:39AM"/>
    <n v="4"/>
    <s v="30"/>
    <d v="2019-04-30T00:00:00"/>
    <x v="1995"/>
    <b v="0"/>
  </r>
  <r>
    <x v="1996"/>
    <s v="May 01"/>
    <x v="2"/>
    <s v="08:34AM"/>
    <n v="5"/>
    <s v="01"/>
    <d v="2019-05-01T00:00:00"/>
    <x v="1996"/>
    <b v="0"/>
  </r>
  <r>
    <x v="1997"/>
    <s v="May 04"/>
    <x v="2"/>
    <s v="09:26AM"/>
    <n v="5"/>
    <s v="04"/>
    <d v="2019-05-04T00:00:00"/>
    <x v="1997"/>
    <b v="0"/>
  </r>
  <r>
    <x v="1998"/>
    <s v="May 04"/>
    <x v="2"/>
    <s v="07:20PM"/>
    <n v="5"/>
    <s v="04"/>
    <d v="2019-05-04T00:00:00"/>
    <x v="1998"/>
    <b v="0"/>
  </r>
  <r>
    <x v="1999"/>
    <s v="May 04"/>
    <x v="2"/>
    <s v="08:07PM"/>
    <n v="5"/>
    <s v="04"/>
    <d v="2019-05-04T00:00:00"/>
    <x v="1999"/>
    <b v="0"/>
  </r>
  <r>
    <x v="2000"/>
    <s v="May 05"/>
    <x v="2"/>
    <s v="07:36AM"/>
    <n v="5"/>
    <s v="05"/>
    <d v="2019-05-05T00:00:00"/>
    <x v="2000"/>
    <b v="0"/>
  </r>
  <r>
    <x v="2001"/>
    <s v="May 06"/>
    <x v="2"/>
    <s v="07:52AM"/>
    <n v="5"/>
    <s v="06"/>
    <d v="2019-05-06T00:00:00"/>
    <x v="2001"/>
    <b v="0"/>
  </r>
  <r>
    <x v="2002"/>
    <s v="May 06"/>
    <x v="2"/>
    <s v="11:28AM"/>
    <n v="5"/>
    <s v="06"/>
    <d v="2019-05-06T00:00:00"/>
    <x v="2002"/>
    <b v="0"/>
  </r>
  <r>
    <x v="2003"/>
    <s v="May 07"/>
    <x v="2"/>
    <s v="09:10PM"/>
    <n v="5"/>
    <s v="07"/>
    <d v="2019-05-07T00:00:00"/>
    <x v="2003"/>
    <b v="0"/>
  </r>
  <r>
    <x v="2004"/>
    <s v="May 08"/>
    <x v="2"/>
    <s v="08:35AM"/>
    <n v="5"/>
    <s v="08"/>
    <d v="2019-05-08T00:00:00"/>
    <x v="2004"/>
    <b v="0"/>
  </r>
  <r>
    <x v="2005"/>
    <s v="May 08"/>
    <x v="2"/>
    <s v="11:24AM"/>
    <n v="5"/>
    <s v="08"/>
    <d v="2019-05-08T00:00:00"/>
    <x v="2005"/>
    <b v="0"/>
  </r>
  <r>
    <x v="2006"/>
    <s v="May 08"/>
    <x v="2"/>
    <s v="04:42PM"/>
    <n v="5"/>
    <s v="08"/>
    <d v="2019-05-08T00:00:00"/>
    <x v="2006"/>
    <b v="0"/>
  </r>
  <r>
    <x v="2007"/>
    <s v="May 09"/>
    <x v="2"/>
    <s v="08:22AM"/>
    <n v="5"/>
    <s v="09"/>
    <d v="2019-05-09T00:00:00"/>
    <x v="2007"/>
    <b v="0"/>
  </r>
  <r>
    <x v="2008"/>
    <s v="May 09"/>
    <x v="2"/>
    <s v="05:02PM"/>
    <n v="5"/>
    <s v="09"/>
    <d v="2019-05-09T00:00:00"/>
    <x v="2008"/>
    <b v="0"/>
  </r>
  <r>
    <x v="2009"/>
    <s v="May 09"/>
    <x v="2"/>
    <s v="08:31PM"/>
    <n v="5"/>
    <s v="09"/>
    <d v="2019-05-09T00:00:00"/>
    <x v="2009"/>
    <b v="0"/>
  </r>
  <r>
    <x v="2010"/>
    <s v="May 10"/>
    <x v="2"/>
    <s v="01:19PM"/>
    <n v="5"/>
    <s v="10"/>
    <d v="2019-05-10T00:00:00"/>
    <x v="2010"/>
    <b v="0"/>
  </r>
  <r>
    <x v="2011"/>
    <s v="May 12"/>
    <x v="2"/>
    <s v="06:29AM"/>
    <n v="5"/>
    <s v="12"/>
    <d v="2019-05-12T00:00:00"/>
    <x v="2011"/>
    <b v="0"/>
  </r>
  <r>
    <x v="2012"/>
    <s v="May 12"/>
    <x v="2"/>
    <s v="10:21PM"/>
    <n v="5"/>
    <s v="12"/>
    <d v="2019-05-12T00:00:00"/>
    <x v="2012"/>
    <b v="0"/>
  </r>
  <r>
    <x v="2013"/>
    <s v="May 14"/>
    <x v="2"/>
    <s v="02:28PM"/>
    <n v="5"/>
    <s v="14"/>
    <d v="2019-05-14T00:00:00"/>
    <x v="2013"/>
    <b v="0"/>
  </r>
  <r>
    <x v="2014"/>
    <s v="May 14"/>
    <x v="2"/>
    <s v="06:29PM"/>
    <n v="5"/>
    <s v="14"/>
    <d v="2019-05-14T00:00:00"/>
    <x v="2014"/>
    <b v="0"/>
  </r>
  <r>
    <x v="2015"/>
    <s v="May 14"/>
    <x v="2"/>
    <s v="07:07PM"/>
    <n v="5"/>
    <s v="14"/>
    <d v="2019-05-14T00:00:00"/>
    <x v="2015"/>
    <b v="0"/>
  </r>
  <r>
    <x v="2016"/>
    <s v="May 15"/>
    <x v="2"/>
    <s v="08:59AM"/>
    <n v="5"/>
    <s v="15"/>
    <d v="2019-05-15T00:00:00"/>
    <x v="2016"/>
    <b v="0"/>
  </r>
  <r>
    <x v="2017"/>
    <s v="May 15"/>
    <x v="2"/>
    <s v="10:52AM"/>
    <n v="5"/>
    <s v="15"/>
    <d v="2019-05-15T00:00:00"/>
    <x v="2017"/>
    <b v="0"/>
  </r>
  <r>
    <x v="2018"/>
    <s v="May 15"/>
    <x v="2"/>
    <s v="03:06PM"/>
    <n v="5"/>
    <s v="15"/>
    <d v="2019-05-15T00:00:00"/>
    <x v="2018"/>
    <b v="0"/>
  </r>
  <r>
    <x v="2019"/>
    <s v="May 16"/>
    <x v="2"/>
    <s v="07:39AM"/>
    <n v="5"/>
    <s v="16"/>
    <d v="2019-05-16T00:00:00"/>
    <x v="2019"/>
    <b v="0"/>
  </r>
  <r>
    <x v="2020"/>
    <s v="May 16"/>
    <x v="2"/>
    <s v="09:21AM"/>
    <n v="5"/>
    <s v="16"/>
    <d v="2019-05-16T00:00:00"/>
    <x v="2020"/>
    <b v="0"/>
  </r>
  <r>
    <x v="2021"/>
    <s v="May 16"/>
    <x v="2"/>
    <s v="04:10PM"/>
    <n v="5"/>
    <s v="16"/>
    <d v="2019-05-16T00:00:00"/>
    <x v="2021"/>
    <b v="0"/>
  </r>
  <r>
    <x v="2022"/>
    <s v="May 17"/>
    <x v="2"/>
    <s v="10:11AM"/>
    <n v="5"/>
    <s v="17"/>
    <d v="2019-05-17T00:00:00"/>
    <x v="2022"/>
    <b v="1"/>
  </r>
  <r>
    <x v="2023"/>
    <s v="May 17"/>
    <x v="2"/>
    <s v="10:12AM"/>
    <n v="5"/>
    <s v="17"/>
    <d v="2019-05-17T00:00:00"/>
    <x v="2023"/>
    <b v="1"/>
  </r>
  <r>
    <x v="2024"/>
    <s v="May 17"/>
    <x v="2"/>
    <s v="01:41PM"/>
    <n v="5"/>
    <s v="17"/>
    <d v="2019-05-17T00:00:00"/>
    <x v="2024"/>
    <b v="0"/>
  </r>
  <r>
    <x v="2025"/>
    <s v="May 18"/>
    <x v="2"/>
    <s v="09:59AM"/>
    <n v="5"/>
    <s v="18"/>
    <d v="2019-05-18T00:00:00"/>
    <x v="2025"/>
    <b v="0"/>
  </r>
  <r>
    <x v="2026"/>
    <s v="May 19"/>
    <x v="2"/>
    <s v="09:37PM"/>
    <n v="5"/>
    <s v="19"/>
    <d v="2019-05-19T00:00:00"/>
    <x v="2026"/>
    <b v="0"/>
  </r>
  <r>
    <x v="2027"/>
    <s v="May 20"/>
    <x v="2"/>
    <s v="01:00PM"/>
    <n v="5"/>
    <s v="20"/>
    <d v="2019-05-20T00:00:00"/>
    <x v="2027"/>
    <b v="1"/>
  </r>
  <r>
    <x v="2028"/>
    <s v="May 20"/>
    <x v="2"/>
    <s v="01:01PM"/>
    <n v="5"/>
    <s v="20"/>
    <d v="2019-05-20T00:00:00"/>
    <x v="2028"/>
    <b v="1"/>
  </r>
  <r>
    <x v="2029"/>
    <s v="May 20"/>
    <x v="2"/>
    <s v="03:33PM"/>
    <n v="5"/>
    <s v="20"/>
    <d v="2019-05-20T00:00:00"/>
    <x v="2029"/>
    <b v="0"/>
  </r>
  <r>
    <x v="2030"/>
    <s v="May 20"/>
    <x v="2"/>
    <s v="09:02PM"/>
    <n v="5"/>
    <s v="20"/>
    <d v="2019-05-20T00:00:00"/>
    <x v="2030"/>
    <b v="0"/>
  </r>
  <r>
    <x v="2031"/>
    <s v="May 21"/>
    <x v="2"/>
    <s v="07:01AM"/>
    <n v="5"/>
    <s v="21"/>
    <d v="2019-05-21T00:00:00"/>
    <x v="2031"/>
    <b v="0"/>
  </r>
  <r>
    <x v="2032"/>
    <s v="May 21"/>
    <x v="2"/>
    <s v="08:15AM"/>
    <n v="5"/>
    <s v="21"/>
    <d v="2019-05-21T00:00:00"/>
    <x v="2032"/>
    <b v="0"/>
  </r>
  <r>
    <x v="2033"/>
    <s v="May 21"/>
    <x v="2"/>
    <s v="09:22AM"/>
    <n v="5"/>
    <s v="21"/>
    <d v="2019-05-21T00:00:00"/>
    <x v="2033"/>
    <b v="0"/>
  </r>
  <r>
    <x v="2034"/>
    <s v="May 21"/>
    <x v="2"/>
    <s v="11:49AM"/>
    <n v="5"/>
    <s v="21"/>
    <d v="2019-05-21T00:00:00"/>
    <x v="2034"/>
    <b v="0"/>
  </r>
  <r>
    <x v="2035"/>
    <s v="May 21"/>
    <x v="2"/>
    <s v="01:14PM"/>
    <n v="5"/>
    <s v="21"/>
    <d v="2019-05-21T00:00:00"/>
    <x v="2035"/>
    <b v="0"/>
  </r>
  <r>
    <x v="2036"/>
    <s v="May 22"/>
    <x v="2"/>
    <s v="06:47AM"/>
    <n v="5"/>
    <s v="22"/>
    <d v="2019-05-22T00:00:00"/>
    <x v="2036"/>
    <b v="0"/>
  </r>
  <r>
    <x v="2037"/>
    <s v="May 22"/>
    <x v="2"/>
    <s v="10:36AM"/>
    <n v="5"/>
    <s v="22"/>
    <d v="2019-05-22T00:00:00"/>
    <x v="2037"/>
    <b v="0"/>
  </r>
  <r>
    <x v="2038"/>
    <s v="May 22"/>
    <x v="2"/>
    <s v="01:27PM"/>
    <n v="5"/>
    <s v="22"/>
    <d v="2019-05-22T00:00:00"/>
    <x v="2038"/>
    <b v="0"/>
  </r>
  <r>
    <x v="2039"/>
    <s v="May 22"/>
    <x v="2"/>
    <s v="01:43PM"/>
    <n v="5"/>
    <s v="22"/>
    <d v="2019-05-22T00:00:00"/>
    <x v="2039"/>
    <b v="0"/>
  </r>
  <r>
    <x v="2040"/>
    <s v="May 23"/>
    <x v="2"/>
    <s v="07:29AM"/>
    <n v="5"/>
    <s v="23"/>
    <d v="2019-05-23T00:00:00"/>
    <x v="2040"/>
    <b v="0"/>
  </r>
  <r>
    <x v="2041"/>
    <s v="May 23"/>
    <x v="2"/>
    <s v="08:34AM"/>
    <n v="5"/>
    <s v="23"/>
    <d v="2019-05-23T00:00:00"/>
    <x v="2041"/>
    <b v="0"/>
  </r>
  <r>
    <x v="2042"/>
    <s v="May 23"/>
    <x v="2"/>
    <s v="01:03PM"/>
    <n v="5"/>
    <s v="23"/>
    <d v="2019-05-23T00:00:00"/>
    <x v="2042"/>
    <b v="0"/>
  </r>
  <r>
    <x v="2043"/>
    <s v="May 23"/>
    <x v="2"/>
    <s v="05:51PM"/>
    <n v="5"/>
    <s v="23"/>
    <d v="2019-05-23T00:00:00"/>
    <x v="2043"/>
    <b v="0"/>
  </r>
  <r>
    <x v="2044"/>
    <s v="May 24"/>
    <x v="2"/>
    <s v="11:14PM"/>
    <n v="5"/>
    <s v="24"/>
    <d v="2019-05-24T00:00:00"/>
    <x v="2044"/>
    <b v="0"/>
  </r>
  <r>
    <x v="2045"/>
    <s v="May 27"/>
    <x v="2"/>
    <s v="10:01PM"/>
    <n v="5"/>
    <s v="27"/>
    <d v="2019-05-27T00:00:00"/>
    <x v="2045"/>
    <b v="0"/>
  </r>
  <r>
    <x v="2046"/>
    <s v="May 28"/>
    <x v="2"/>
    <s v="11:53AM"/>
    <n v="5"/>
    <s v="28"/>
    <d v="2019-05-28T00:00:00"/>
    <x v="2046"/>
    <b v="0"/>
  </r>
  <r>
    <x v="2047"/>
    <s v="May 28"/>
    <x v="2"/>
    <s v="02:24PM"/>
    <n v="5"/>
    <s v="28"/>
    <d v="2019-05-28T00:00:00"/>
    <x v="2047"/>
    <b v="0"/>
  </r>
  <r>
    <x v="2048"/>
    <s v="May 28"/>
    <x v="2"/>
    <s v="03:14PM"/>
    <n v="5"/>
    <s v="28"/>
    <d v="2019-05-28T00:00:00"/>
    <x v="2048"/>
    <b v="0"/>
  </r>
  <r>
    <x v="2049"/>
    <s v="May 28"/>
    <x v="2"/>
    <s v="03:52PM"/>
    <n v="5"/>
    <s v="28"/>
    <d v="2019-05-28T00:00:00"/>
    <x v="2049"/>
    <b v="0"/>
  </r>
  <r>
    <x v="2050"/>
    <s v="May 28"/>
    <x v="2"/>
    <s v="07:50PM"/>
    <n v="5"/>
    <s v="28"/>
    <d v="2019-05-28T00:00:00"/>
    <x v="2050"/>
    <b v="0"/>
  </r>
  <r>
    <x v="2051"/>
    <s v="May 29"/>
    <x v="2"/>
    <s v="07:23AM"/>
    <n v="5"/>
    <s v="29"/>
    <d v="2019-05-29T00:00:00"/>
    <x v="2051"/>
    <b v="0"/>
  </r>
  <r>
    <x v="2052"/>
    <s v="May 29"/>
    <x v="2"/>
    <s v="07:56AM"/>
    <n v="5"/>
    <s v="29"/>
    <d v="2019-05-29T00:00:00"/>
    <x v="2052"/>
    <b v="0"/>
  </r>
  <r>
    <x v="2053"/>
    <s v="May 29"/>
    <x v="2"/>
    <s v="08:37AM"/>
    <n v="5"/>
    <s v="29"/>
    <d v="2019-05-29T00:00:00"/>
    <x v="2053"/>
    <b v="0"/>
  </r>
  <r>
    <x v="2054"/>
    <s v="May 29"/>
    <x v="2"/>
    <s v="10:51AM"/>
    <n v="5"/>
    <s v="29"/>
    <d v="2019-05-29T00:00:00"/>
    <x v="2054"/>
    <b v="0"/>
  </r>
  <r>
    <x v="2055"/>
    <s v="May 29"/>
    <x v="2"/>
    <s v="11:27AM"/>
    <n v="5"/>
    <s v="29"/>
    <d v="2019-05-29T00:00:00"/>
    <x v="2055"/>
    <b v="0"/>
  </r>
  <r>
    <x v="2056"/>
    <s v="May 29"/>
    <x v="2"/>
    <s v="02:19PM"/>
    <n v="5"/>
    <s v="29"/>
    <d v="2019-05-29T00:00:00"/>
    <x v="2056"/>
    <b v="0"/>
  </r>
  <r>
    <x v="2057"/>
    <s v="May 29"/>
    <x v="2"/>
    <s v="08:22PM"/>
    <n v="5"/>
    <s v="29"/>
    <d v="2019-05-29T00:00:00"/>
    <x v="2057"/>
    <b v="0"/>
  </r>
  <r>
    <x v="2058"/>
    <s v="May 30"/>
    <x v="2"/>
    <s v="01:39PM"/>
    <n v="5"/>
    <s v="30"/>
    <d v="2019-05-30T00:00:00"/>
    <x v="2058"/>
    <b v="0"/>
  </r>
  <r>
    <x v="2059"/>
    <s v="May 31"/>
    <x v="2"/>
    <s v="08:37AM"/>
    <n v="5"/>
    <s v="31"/>
    <d v="2019-05-31T00:00:00"/>
    <x v="2059"/>
    <b v="0"/>
  </r>
  <r>
    <x v="2060"/>
    <s v="May 31"/>
    <x v="2"/>
    <s v="01:55PM"/>
    <n v="5"/>
    <s v="31"/>
    <d v="2019-05-31T00:00:00"/>
    <x v="2060"/>
    <b v="0"/>
  </r>
  <r>
    <x v="2061"/>
    <s v="May 31"/>
    <x v="2"/>
    <s v="03:05PM"/>
    <n v="5"/>
    <s v="31"/>
    <d v="2019-05-31T00:00:00"/>
    <x v="2061"/>
    <b v="0"/>
  </r>
  <r>
    <x v="2062"/>
    <s v="May 31"/>
    <x v="2"/>
    <s v="03:58PM"/>
    <n v="5"/>
    <s v="31"/>
    <d v="2019-05-31T00:00:00"/>
    <x v="2062"/>
    <b v="0"/>
  </r>
  <r>
    <x v="2063"/>
    <s v="May 31"/>
    <x v="2"/>
    <s v="05:07PM"/>
    <n v="5"/>
    <s v="31"/>
    <d v="2019-05-31T00:00:00"/>
    <x v="2063"/>
    <b v="0"/>
  </r>
  <r>
    <x v="2064"/>
    <s v="June 02"/>
    <x v="2"/>
    <s v="11:30AM"/>
    <n v="6"/>
    <s v="02"/>
    <d v="2019-06-02T00:00:00"/>
    <x v="2064"/>
    <b v="0"/>
  </r>
  <r>
    <x v="2065"/>
    <s v="June 02"/>
    <x v="2"/>
    <s v="12:40PM"/>
    <n v="6"/>
    <s v="02"/>
    <d v="2019-06-02T00:00:00"/>
    <x v="2065"/>
    <b v="0"/>
  </r>
  <r>
    <x v="2066"/>
    <s v="June 02"/>
    <x v="2"/>
    <s v="04:35PM"/>
    <n v="6"/>
    <s v="02"/>
    <d v="2019-06-02T00:00:00"/>
    <x v="2066"/>
    <b v="0"/>
  </r>
  <r>
    <x v="2067"/>
    <s v="June 03"/>
    <x v="2"/>
    <s v="07:25AM"/>
    <n v="6"/>
    <s v="03"/>
    <d v="2019-06-03T00:00:00"/>
    <x v="2067"/>
    <b v="0"/>
  </r>
  <r>
    <x v="2068"/>
    <s v="June 03"/>
    <x v="2"/>
    <s v="01:34PM"/>
    <n v="6"/>
    <s v="03"/>
    <d v="2019-06-03T00:00:00"/>
    <x v="2068"/>
    <b v="0"/>
  </r>
  <r>
    <x v="2069"/>
    <s v="June 03"/>
    <x v="2"/>
    <s v="08:00PM"/>
    <n v="6"/>
    <s v="03"/>
    <d v="2019-06-03T00:00:00"/>
    <x v="2069"/>
    <b v="1"/>
  </r>
  <r>
    <x v="2070"/>
    <s v="June 03"/>
    <x v="2"/>
    <s v="08:01PM"/>
    <n v="6"/>
    <s v="03"/>
    <d v="2019-06-03T00:00:00"/>
    <x v="2070"/>
    <b v="1"/>
  </r>
  <r>
    <x v="2071"/>
    <s v="June 04"/>
    <x v="2"/>
    <s v="07:18AM"/>
    <n v="6"/>
    <s v="04"/>
    <d v="2019-06-04T00:00:00"/>
    <x v="2071"/>
    <b v="0"/>
  </r>
  <r>
    <x v="2072"/>
    <s v="June 04"/>
    <x v="2"/>
    <s v="09:02AM"/>
    <n v="6"/>
    <s v="04"/>
    <d v="2019-06-04T00:00:00"/>
    <x v="2072"/>
    <b v="0"/>
  </r>
  <r>
    <x v="2073"/>
    <s v="June 04"/>
    <x v="2"/>
    <s v="03:05PM"/>
    <n v="6"/>
    <s v="04"/>
    <d v="2019-06-04T00:00:00"/>
    <x v="2073"/>
    <b v="0"/>
  </r>
  <r>
    <x v="2074"/>
    <s v="June 04"/>
    <x v="2"/>
    <s v="08:46PM"/>
    <n v="6"/>
    <s v="04"/>
    <d v="2019-06-04T00:00:00"/>
    <x v="2074"/>
    <b v="0"/>
  </r>
  <r>
    <x v="2075"/>
    <s v="June 05"/>
    <x v="2"/>
    <s v="07:52AM"/>
    <n v="6"/>
    <s v="05"/>
    <d v="2019-06-05T00:00:00"/>
    <x v="2075"/>
    <b v="0"/>
  </r>
  <r>
    <x v="2076"/>
    <s v="June 06"/>
    <x v="2"/>
    <s v="07:34AM"/>
    <n v="6"/>
    <s v="06"/>
    <d v="2019-06-06T00:00:00"/>
    <x v="2076"/>
    <b v="0"/>
  </r>
  <r>
    <x v="2077"/>
    <s v="June 06"/>
    <x v="2"/>
    <s v="09:50AM"/>
    <n v="6"/>
    <s v="06"/>
    <d v="2019-06-06T00:00:00"/>
    <x v="2077"/>
    <b v="0"/>
  </r>
  <r>
    <x v="2078"/>
    <s v="June 06"/>
    <x v="2"/>
    <s v="04:07PM"/>
    <n v="6"/>
    <s v="06"/>
    <d v="2019-06-06T00:00:00"/>
    <x v="2078"/>
    <b v="0"/>
  </r>
  <r>
    <x v="2079"/>
    <s v="June 07"/>
    <x v="2"/>
    <s v="07:21AM"/>
    <n v="6"/>
    <s v="07"/>
    <d v="2019-06-07T00:00:00"/>
    <x v="2079"/>
    <b v="0"/>
  </r>
  <r>
    <x v="2080"/>
    <s v="June 07"/>
    <x v="2"/>
    <s v="07:34AM"/>
    <n v="6"/>
    <s v="07"/>
    <d v="2019-06-07T00:00:00"/>
    <x v="2080"/>
    <b v="1"/>
  </r>
  <r>
    <x v="2081"/>
    <s v="June 07"/>
    <x v="2"/>
    <s v="07:35AM"/>
    <n v="6"/>
    <s v="07"/>
    <d v="2019-06-07T00:00:00"/>
    <x v="2081"/>
    <b v="1"/>
  </r>
  <r>
    <x v="2082"/>
    <s v="June 07"/>
    <x v="2"/>
    <s v="01:54PM"/>
    <n v="6"/>
    <s v="07"/>
    <d v="2019-06-07T00:00:00"/>
    <x v="2082"/>
    <b v="0"/>
  </r>
  <r>
    <x v="2083"/>
    <s v="June 07"/>
    <x v="2"/>
    <s v="04:36PM"/>
    <n v="6"/>
    <s v="07"/>
    <d v="2019-06-07T00:00:00"/>
    <x v="2083"/>
    <b v="0"/>
  </r>
  <r>
    <x v="2084"/>
    <s v="June 10"/>
    <x v="2"/>
    <s v="06:57AM"/>
    <n v="6"/>
    <s v="10"/>
    <d v="2019-06-10T00:00:00"/>
    <x v="2084"/>
    <b v="0"/>
  </r>
  <r>
    <x v="2085"/>
    <s v="June 10"/>
    <x v="2"/>
    <s v="02:32PM"/>
    <n v="6"/>
    <s v="10"/>
    <d v="2019-06-10T00:00:00"/>
    <x v="2085"/>
    <b v="0"/>
  </r>
  <r>
    <x v="2086"/>
    <s v="June 11"/>
    <x v="2"/>
    <s v="07:19AM"/>
    <n v="6"/>
    <s v="11"/>
    <d v="2019-06-11T00:00:00"/>
    <x v="2086"/>
    <b v="1"/>
  </r>
  <r>
    <x v="2087"/>
    <s v="June 11"/>
    <x v="2"/>
    <s v="07:20AM"/>
    <n v="6"/>
    <s v="11"/>
    <d v="2019-06-11T00:00:00"/>
    <x v="2087"/>
    <b v="1"/>
  </r>
  <r>
    <x v="2088"/>
    <s v="June 11"/>
    <x v="2"/>
    <s v="11:30AM"/>
    <n v="6"/>
    <s v="11"/>
    <d v="2019-06-11T00:00:00"/>
    <x v="2088"/>
    <b v="0"/>
  </r>
  <r>
    <x v="2089"/>
    <s v="June 11"/>
    <x v="2"/>
    <s v="08:13PM"/>
    <n v="6"/>
    <s v="11"/>
    <d v="2019-06-11T00:00:00"/>
    <x v="2089"/>
    <b v="0"/>
  </r>
  <r>
    <x v="2090"/>
    <s v="June 11"/>
    <x v="2"/>
    <s v="10:32PM"/>
    <n v="6"/>
    <s v="11"/>
    <d v="2019-06-11T00:00:00"/>
    <x v="2090"/>
    <b v="0"/>
  </r>
  <r>
    <x v="2091"/>
    <s v="June 12"/>
    <x v="2"/>
    <s v="10:08PM"/>
    <n v="6"/>
    <s v="12"/>
    <d v="2019-06-12T00:00:00"/>
    <x v="2091"/>
    <b v="0"/>
  </r>
  <r>
    <x v="2092"/>
    <s v="June 13"/>
    <x v="2"/>
    <s v="09:25AM"/>
    <n v="6"/>
    <s v="13"/>
    <d v="2019-06-13T00:00:00"/>
    <x v="2092"/>
    <b v="0"/>
  </r>
  <r>
    <x v="2093"/>
    <s v="June 13"/>
    <x v="2"/>
    <s v="08:50PM"/>
    <n v="6"/>
    <s v="13"/>
    <d v="2019-06-13T00:00:00"/>
    <x v="2093"/>
    <b v="0"/>
  </r>
  <r>
    <x v="2094"/>
    <s v="June 13"/>
    <x v="2"/>
    <s v="10:06PM"/>
    <n v="6"/>
    <s v="13"/>
    <d v="2019-06-13T00:00:00"/>
    <x v="2094"/>
    <b v="0"/>
  </r>
  <r>
    <x v="2095"/>
    <s v="June 14"/>
    <x v="2"/>
    <s v="06:39AM"/>
    <n v="6"/>
    <s v="14"/>
    <d v="2019-06-14T00:00:00"/>
    <x v="2095"/>
    <b v="0"/>
  </r>
  <r>
    <x v="2096"/>
    <s v="June 14"/>
    <x v="2"/>
    <s v="09:42AM"/>
    <n v="6"/>
    <s v="14"/>
    <d v="2019-06-14T00:00:00"/>
    <x v="2096"/>
    <b v="0"/>
  </r>
  <r>
    <x v="2097"/>
    <s v="June 15"/>
    <x v="2"/>
    <s v="09:51AM"/>
    <n v="6"/>
    <s v="15"/>
    <d v="2019-06-15T00:00:00"/>
    <x v="2097"/>
    <b v="0"/>
  </r>
  <r>
    <x v="2098"/>
    <s v="June 15"/>
    <x v="2"/>
    <s v="10:18AM"/>
    <n v="6"/>
    <s v="15"/>
    <d v="2019-06-15T00:00:00"/>
    <x v="2098"/>
    <b v="0"/>
  </r>
  <r>
    <x v="2099"/>
    <s v="June 15"/>
    <x v="2"/>
    <s v="09:58PM"/>
    <n v="6"/>
    <s v="15"/>
    <d v="2019-06-15T00:00:00"/>
    <x v="2099"/>
    <b v="0"/>
  </r>
  <r>
    <x v="2100"/>
    <s v="June 15"/>
    <x v="2"/>
    <s v="11:09PM"/>
    <n v="6"/>
    <s v="15"/>
    <d v="2019-06-15T00:00:00"/>
    <x v="2100"/>
    <b v="0"/>
  </r>
  <r>
    <x v="2101"/>
    <s v="June 16"/>
    <x v="2"/>
    <s v="10:13PM"/>
    <n v="6"/>
    <s v="16"/>
    <d v="2019-06-16T00:00:00"/>
    <x v="2101"/>
    <b v="0"/>
  </r>
  <r>
    <x v="2102"/>
    <s v="June 17"/>
    <x v="2"/>
    <s v="07:21AM"/>
    <n v="6"/>
    <s v="17"/>
    <d v="2019-06-17T00:00:00"/>
    <x v="2102"/>
    <b v="0"/>
  </r>
  <r>
    <x v="2103"/>
    <s v="June 17"/>
    <x v="2"/>
    <s v="10:36AM"/>
    <n v="6"/>
    <s v="17"/>
    <d v="2019-06-17T00:00:00"/>
    <x v="2103"/>
    <b v="0"/>
  </r>
  <r>
    <x v="2104"/>
    <s v="June 17"/>
    <x v="2"/>
    <s v="12:56PM"/>
    <n v="6"/>
    <s v="17"/>
    <d v="2019-06-17T00:00:00"/>
    <x v="2104"/>
    <b v="0"/>
  </r>
  <r>
    <x v="2105"/>
    <s v="June 17"/>
    <x v="2"/>
    <s v="04:41PM"/>
    <n v="6"/>
    <s v="17"/>
    <d v="2019-06-17T00:00:00"/>
    <x v="2105"/>
    <b v="0"/>
  </r>
  <r>
    <x v="2106"/>
    <s v="June 17"/>
    <x v="2"/>
    <s v="07:17PM"/>
    <n v="6"/>
    <s v="17"/>
    <d v="2019-06-17T00:00:00"/>
    <x v="2106"/>
    <b v="0"/>
  </r>
  <r>
    <x v="2107"/>
    <s v="June 18"/>
    <x v="2"/>
    <s v="11:33AM"/>
    <n v="6"/>
    <s v="18"/>
    <d v="2019-06-18T00:00:00"/>
    <x v="2107"/>
    <b v="0"/>
  </r>
  <r>
    <x v="2108"/>
    <s v="June 18"/>
    <x v="2"/>
    <s v="03:30PM"/>
    <n v="6"/>
    <s v="18"/>
    <d v="2019-06-18T00:00:00"/>
    <x v="2108"/>
    <b v="0"/>
  </r>
  <r>
    <x v="2109"/>
    <s v="June 19"/>
    <x v="2"/>
    <s v="08:27AM"/>
    <n v="6"/>
    <s v="19"/>
    <d v="2019-06-19T00:00:00"/>
    <x v="2109"/>
    <b v="0"/>
  </r>
  <r>
    <x v="2110"/>
    <s v="June 19"/>
    <x v="2"/>
    <s v="08:38AM"/>
    <n v="6"/>
    <s v="19"/>
    <d v="2019-06-19T00:00:00"/>
    <x v="2110"/>
    <b v="0"/>
  </r>
  <r>
    <x v="2111"/>
    <s v="June 19"/>
    <x v="2"/>
    <s v="09:06AM"/>
    <n v="6"/>
    <s v="19"/>
    <d v="2019-06-19T00:00:00"/>
    <x v="2111"/>
    <b v="0"/>
  </r>
  <r>
    <x v="2112"/>
    <s v="June 19"/>
    <x v="2"/>
    <s v="12:53PM"/>
    <n v="6"/>
    <s v="19"/>
    <d v="2019-06-19T00:00:00"/>
    <x v="2112"/>
    <b v="0"/>
  </r>
  <r>
    <x v="2113"/>
    <s v="June 19"/>
    <x v="2"/>
    <s v="04:32PM"/>
    <n v="6"/>
    <s v="19"/>
    <d v="2019-06-19T00:00:00"/>
    <x v="2113"/>
    <b v="0"/>
  </r>
  <r>
    <x v="2114"/>
    <s v="June 20"/>
    <x v="2"/>
    <s v="02:36PM"/>
    <n v="6"/>
    <s v="20"/>
    <d v="2019-06-20T00:00:00"/>
    <x v="2114"/>
    <b v="0"/>
  </r>
  <r>
    <x v="2115"/>
    <s v="June 20"/>
    <x v="2"/>
    <s v="07:54PM"/>
    <n v="6"/>
    <s v="20"/>
    <d v="2019-06-20T00:00:00"/>
    <x v="2115"/>
    <b v="0"/>
  </r>
  <r>
    <x v="2116"/>
    <s v="June 21"/>
    <x v="2"/>
    <s v="07:23AM"/>
    <n v="6"/>
    <s v="21"/>
    <d v="2019-06-21T00:00:00"/>
    <x v="2116"/>
    <b v="0"/>
  </r>
  <r>
    <x v="2117"/>
    <s v="June 21"/>
    <x v="2"/>
    <s v="10:05AM"/>
    <n v="6"/>
    <s v="21"/>
    <d v="2019-06-21T00:00:00"/>
    <x v="2117"/>
    <b v="0"/>
  </r>
  <r>
    <x v="2118"/>
    <s v="June 21"/>
    <x v="2"/>
    <s v="11:46AM"/>
    <n v="6"/>
    <s v="21"/>
    <d v="2019-06-21T00:00:00"/>
    <x v="2118"/>
    <b v="0"/>
  </r>
  <r>
    <x v="2119"/>
    <s v="June 21"/>
    <x v="2"/>
    <s v="06:07PM"/>
    <n v="6"/>
    <s v="21"/>
    <d v="2019-06-21T00:00:00"/>
    <x v="2119"/>
    <b v="0"/>
  </r>
  <r>
    <x v="2120"/>
    <s v="June 22"/>
    <x v="2"/>
    <s v="09:33AM"/>
    <n v="6"/>
    <s v="22"/>
    <d v="2019-06-22T00:00:00"/>
    <x v="2120"/>
    <b v="0"/>
  </r>
  <r>
    <x v="2121"/>
    <s v="June 22"/>
    <x v="2"/>
    <s v="10:30AM"/>
    <n v="6"/>
    <s v="22"/>
    <d v="2019-06-22T00:00:00"/>
    <x v="2121"/>
    <b v="0"/>
  </r>
  <r>
    <x v="2122"/>
    <s v="June 25"/>
    <x v="2"/>
    <s v="10:35AM"/>
    <n v="6"/>
    <s v="25"/>
    <d v="2019-06-25T00:00:00"/>
    <x v="2122"/>
    <b v="1"/>
  </r>
  <r>
    <x v="2123"/>
    <s v="June 25"/>
    <x v="2"/>
    <s v="10:36AM"/>
    <n v="6"/>
    <s v="25"/>
    <d v="2019-06-25T00:00:00"/>
    <x v="2123"/>
    <b v="1"/>
  </r>
  <r>
    <x v="2124"/>
    <s v="June 25"/>
    <x v="2"/>
    <s v="02:06PM"/>
    <n v="6"/>
    <s v="25"/>
    <d v="2019-06-25T00:00:00"/>
    <x v="2124"/>
    <b v="0"/>
  </r>
  <r>
    <x v="2125"/>
    <s v="June 25"/>
    <x v="2"/>
    <s v="07:53PM"/>
    <n v="6"/>
    <s v="25"/>
    <d v="2019-06-25T00:00:00"/>
    <x v="2125"/>
    <b v="0"/>
  </r>
  <r>
    <x v="2126"/>
    <s v="June 26"/>
    <x v="2"/>
    <s v="01:02PM"/>
    <n v="6"/>
    <s v="26"/>
    <d v="2019-06-26T00:00:00"/>
    <x v="2126"/>
    <b v="0"/>
  </r>
  <r>
    <x v="2127"/>
    <s v="June 27"/>
    <x v="2"/>
    <s v="06:42AM"/>
    <n v="6"/>
    <s v="27"/>
    <d v="2019-06-27T00:00:00"/>
    <x v="2127"/>
    <b v="0"/>
  </r>
  <r>
    <x v="2128"/>
    <s v="June 27"/>
    <x v="2"/>
    <s v="09:22AM"/>
    <n v="6"/>
    <s v="27"/>
    <d v="2019-06-27T00:00:00"/>
    <x v="2128"/>
    <b v="0"/>
  </r>
  <r>
    <x v="2129"/>
    <s v="June 27"/>
    <x v="2"/>
    <s v="09:41AM"/>
    <n v="6"/>
    <s v="27"/>
    <d v="2019-06-27T00:00:00"/>
    <x v="2129"/>
    <b v="0"/>
  </r>
  <r>
    <x v="2130"/>
    <s v="June 27"/>
    <x v="2"/>
    <s v="02:34PM"/>
    <n v="6"/>
    <s v="27"/>
    <d v="2019-06-27T00:00:00"/>
    <x v="2130"/>
    <b v="0"/>
  </r>
  <r>
    <x v="2131"/>
    <s v="June 28"/>
    <x v="2"/>
    <s v="07:09AM"/>
    <n v="6"/>
    <s v="28"/>
    <d v="2019-06-28T00:00:00"/>
    <x v="2131"/>
    <b v="0"/>
  </r>
  <r>
    <x v="2132"/>
    <s v="June 29"/>
    <x v="2"/>
    <s v="08:32AM"/>
    <n v="6"/>
    <s v="29"/>
    <d v="2019-06-29T00:00:00"/>
    <x v="2132"/>
    <b v="0"/>
  </r>
  <r>
    <x v="2133"/>
    <s v="June 29"/>
    <x v="2"/>
    <s v="08:14PM"/>
    <n v="6"/>
    <s v="29"/>
    <d v="2019-06-29T00:00:00"/>
    <x v="2133"/>
    <b v="1"/>
  </r>
  <r>
    <x v="2134"/>
    <s v="June 29"/>
    <x v="2"/>
    <s v="08:15PM"/>
    <n v="6"/>
    <s v="29"/>
    <d v="2019-06-29T00:00:00"/>
    <x v="2134"/>
    <b v="1"/>
  </r>
  <r>
    <x v="2135"/>
    <s v="June 30"/>
    <x v="2"/>
    <s v="08:21AM"/>
    <n v="6"/>
    <s v="30"/>
    <d v="2019-06-30T00:00:00"/>
    <x v="2135"/>
    <b v="1"/>
  </r>
  <r>
    <x v="2136"/>
    <s v="June 30"/>
    <x v="2"/>
    <s v="08:22AM"/>
    <n v="6"/>
    <s v="30"/>
    <d v="2019-06-30T00:00:00"/>
    <x v="2136"/>
    <b v="1"/>
  </r>
  <r>
    <x v="2137"/>
    <s v="June 30"/>
    <x v="2"/>
    <s v="07:15PM"/>
    <n v="6"/>
    <s v="30"/>
    <d v="2019-06-30T00:00:00"/>
    <x v="2137"/>
    <b v="0"/>
  </r>
  <r>
    <x v="2138"/>
    <s v="July 01"/>
    <x v="2"/>
    <s v="11:31AM"/>
    <n v="7"/>
    <s v="01"/>
    <d v="2019-07-01T00:00:00"/>
    <x v="2138"/>
    <b v="0"/>
  </r>
  <r>
    <x v="2139"/>
    <s v="July 01"/>
    <x v="2"/>
    <s v="06:02PM"/>
    <n v="7"/>
    <s v="01"/>
    <d v="2019-07-01T00:00:00"/>
    <x v="2139"/>
    <b v="0"/>
  </r>
  <r>
    <x v="2140"/>
    <s v="July 02"/>
    <x v="2"/>
    <s v="09:27AM"/>
    <n v="7"/>
    <s v="02"/>
    <d v="2019-07-02T00:00:00"/>
    <x v="2140"/>
    <b v="0"/>
  </r>
  <r>
    <x v="2141"/>
    <s v="July 02"/>
    <x v="2"/>
    <s v="03:08PM"/>
    <n v="7"/>
    <s v="02"/>
    <d v="2019-07-02T00:00:00"/>
    <x v="2141"/>
    <b v="0"/>
  </r>
  <r>
    <x v="2142"/>
    <s v="July 08"/>
    <x v="2"/>
    <s v="09:17AM"/>
    <n v="7"/>
    <s v="08"/>
    <d v="2019-07-08T00:00:00"/>
    <x v="2142"/>
    <b v="0"/>
  </r>
  <r>
    <x v="2143"/>
    <s v="July 08"/>
    <x v="2"/>
    <s v="01:10PM"/>
    <n v="7"/>
    <s v="08"/>
    <d v="2019-07-08T00:00:00"/>
    <x v="2143"/>
    <b v="0"/>
  </r>
  <r>
    <x v="2144"/>
    <s v="July 08"/>
    <x v="2"/>
    <s v="10:01PM"/>
    <n v="7"/>
    <s v="08"/>
    <d v="2019-07-08T00:00:00"/>
    <x v="2144"/>
    <b v="0"/>
  </r>
  <r>
    <x v="2145"/>
    <s v="July 09"/>
    <x v="2"/>
    <s v="11:42AM"/>
    <n v="7"/>
    <s v="09"/>
    <d v="2019-07-09T00:00:00"/>
    <x v="2145"/>
    <b v="0"/>
  </r>
  <r>
    <x v="2146"/>
    <s v="July 09"/>
    <x v="2"/>
    <s v="12:16PM"/>
    <n v="7"/>
    <s v="09"/>
    <d v="2019-07-09T00:00:00"/>
    <x v="2146"/>
    <b v="0"/>
  </r>
  <r>
    <x v="2147"/>
    <s v="July 09"/>
    <x v="2"/>
    <s v="08:33PM"/>
    <n v="7"/>
    <s v="09"/>
    <d v="2019-07-09T00:00:00"/>
    <x v="2147"/>
    <b v="0"/>
  </r>
  <r>
    <x v="2148"/>
    <s v="July 09"/>
    <x v="2"/>
    <s v="09:00PM"/>
    <n v="7"/>
    <s v="09"/>
    <d v="2019-07-09T00:00:00"/>
    <x v="2148"/>
    <b v="0"/>
  </r>
  <r>
    <x v="2149"/>
    <s v="July 10"/>
    <x v="2"/>
    <s v="10:45AM"/>
    <n v="7"/>
    <s v="10"/>
    <d v="2019-07-10T00:00:00"/>
    <x v="2149"/>
    <b v="0"/>
  </r>
  <r>
    <x v="2150"/>
    <s v="July 11"/>
    <x v="2"/>
    <s v="07:37AM"/>
    <n v="7"/>
    <s v="11"/>
    <d v="2019-07-11T00:00:00"/>
    <x v="2150"/>
    <b v="0"/>
  </r>
  <r>
    <x v="2151"/>
    <s v="July 11"/>
    <x v="2"/>
    <s v="07:50AM"/>
    <n v="7"/>
    <s v="11"/>
    <d v="2019-07-11T00:00:00"/>
    <x v="2151"/>
    <b v="0"/>
  </r>
  <r>
    <x v="2152"/>
    <s v="July 12"/>
    <x v="2"/>
    <s v="06:46AM"/>
    <n v="7"/>
    <s v="12"/>
    <d v="2019-07-12T00:00:00"/>
    <x v="2152"/>
    <b v="0"/>
  </r>
  <r>
    <x v="2153"/>
    <s v="July 12"/>
    <x v="2"/>
    <s v="09:01AM"/>
    <n v="7"/>
    <s v="12"/>
    <d v="2019-07-12T00:00:00"/>
    <x v="2153"/>
    <b v="0"/>
  </r>
  <r>
    <x v="2154"/>
    <s v="July 12"/>
    <x v="2"/>
    <s v="06:19PM"/>
    <n v="7"/>
    <s v="12"/>
    <d v="2019-07-12T00:00:00"/>
    <x v="2154"/>
    <b v="0"/>
  </r>
  <r>
    <x v="2155"/>
    <s v="July 13"/>
    <x v="2"/>
    <s v="12:16AM"/>
    <n v="7"/>
    <s v="13"/>
    <d v="2019-07-13T00:00:00"/>
    <x v="2155"/>
    <b v="0"/>
  </r>
  <r>
    <x v="2156"/>
    <s v="July 13"/>
    <x v="2"/>
    <s v="08:49PM"/>
    <n v="7"/>
    <s v="13"/>
    <d v="2019-07-13T00:00:00"/>
    <x v="2156"/>
    <b v="0"/>
  </r>
  <r>
    <x v="2157"/>
    <s v="July 14"/>
    <x v="2"/>
    <s v="08:25PM"/>
    <n v="7"/>
    <s v="14"/>
    <d v="2019-07-14T00:00:00"/>
    <x v="2157"/>
    <b v="0"/>
  </r>
  <r>
    <x v="2158"/>
    <s v="July 15"/>
    <x v="2"/>
    <s v="08:22AM"/>
    <n v="7"/>
    <s v="15"/>
    <d v="2019-07-15T00:00:00"/>
    <x v="2158"/>
    <b v="0"/>
  </r>
  <r>
    <x v="2159"/>
    <s v="July 15"/>
    <x v="2"/>
    <s v="12:12PM"/>
    <n v="7"/>
    <s v="15"/>
    <d v="2019-07-15T00:00:00"/>
    <x v="2159"/>
    <b v="1"/>
  </r>
  <r>
    <x v="2160"/>
    <s v="July 15"/>
    <x v="2"/>
    <s v="12:13PM"/>
    <n v="7"/>
    <s v="15"/>
    <d v="2019-07-15T00:00:00"/>
    <x v="2160"/>
    <b v="1"/>
  </r>
  <r>
    <x v="2161"/>
    <s v="July 15"/>
    <x v="2"/>
    <s v="01:56PM"/>
    <n v="7"/>
    <s v="15"/>
    <d v="2019-07-15T00:00:00"/>
    <x v="2161"/>
    <b v="0"/>
  </r>
  <r>
    <x v="2162"/>
    <s v="July 16"/>
    <x v="2"/>
    <s v="01:51PM"/>
    <n v="7"/>
    <s v="16"/>
    <d v="2019-07-16T00:00:00"/>
    <x v="2162"/>
    <b v="0"/>
  </r>
  <r>
    <x v="2163"/>
    <s v="July 16"/>
    <x v="2"/>
    <s v="03:47PM"/>
    <n v="7"/>
    <s v="16"/>
    <d v="2019-07-16T00:00:00"/>
    <x v="2163"/>
    <b v="0"/>
  </r>
  <r>
    <x v="2164"/>
    <s v="July 16"/>
    <x v="2"/>
    <s v="07:03PM"/>
    <n v="7"/>
    <s v="16"/>
    <d v="2019-07-16T00:00:00"/>
    <x v="2164"/>
    <b v="0"/>
  </r>
  <r>
    <x v="2165"/>
    <s v="July 16"/>
    <x v="2"/>
    <s v="08:27PM"/>
    <n v="7"/>
    <s v="16"/>
    <d v="2019-07-16T00:00:00"/>
    <x v="2165"/>
    <b v="0"/>
  </r>
  <r>
    <x v="2166"/>
    <s v="July 16"/>
    <x v="2"/>
    <s v="10:20PM"/>
    <n v="7"/>
    <s v="16"/>
    <d v="2019-07-16T00:00:00"/>
    <x v="2166"/>
    <b v="0"/>
  </r>
  <r>
    <x v="2167"/>
    <s v="July 17"/>
    <x v="2"/>
    <s v="08:02AM"/>
    <n v="7"/>
    <s v="17"/>
    <d v="2019-07-17T00:00:00"/>
    <x v="2167"/>
    <b v="0"/>
  </r>
  <r>
    <x v="2168"/>
    <s v="July 17"/>
    <x v="2"/>
    <s v="01:39PM"/>
    <n v="7"/>
    <s v="17"/>
    <d v="2019-07-17T00:00:00"/>
    <x v="2168"/>
    <b v="0"/>
  </r>
  <r>
    <x v="2169"/>
    <s v="July 17"/>
    <x v="2"/>
    <s v="10:26PM"/>
    <n v="7"/>
    <s v="17"/>
    <d v="2019-07-17T00:00:00"/>
    <x v="2169"/>
    <b v="0"/>
  </r>
  <r>
    <x v="2170"/>
    <s v="July 18"/>
    <x v="2"/>
    <s v="09:44PM"/>
    <n v="7"/>
    <s v="18"/>
    <d v="2019-07-18T00:00:00"/>
    <x v="2170"/>
    <b v="0"/>
  </r>
  <r>
    <x v="2171"/>
    <s v="July 19"/>
    <x v="2"/>
    <s v="12:34PM"/>
    <n v="7"/>
    <s v="19"/>
    <d v="2019-07-19T00:00:00"/>
    <x v="2171"/>
    <b v="1"/>
  </r>
  <r>
    <x v="2172"/>
    <s v="July 19"/>
    <x v="2"/>
    <s v="12:35PM"/>
    <n v="7"/>
    <s v="19"/>
    <d v="2019-07-19T00:00:00"/>
    <x v="2172"/>
    <b v="1"/>
  </r>
  <r>
    <x v="2173"/>
    <s v="July 21"/>
    <x v="2"/>
    <s v="04:51PM"/>
    <n v="7"/>
    <s v="21"/>
    <d v="2019-07-21T00:00:00"/>
    <x v="2173"/>
    <b v="0"/>
  </r>
  <r>
    <x v="2174"/>
    <s v="July 23"/>
    <x v="2"/>
    <s v="01:28PM"/>
    <n v="7"/>
    <s v="23"/>
    <d v="2019-07-23T00:00:00"/>
    <x v="2174"/>
    <b v="0"/>
  </r>
  <r>
    <x v="2175"/>
    <s v="July 24"/>
    <x v="2"/>
    <s v="10:02PM"/>
    <n v="7"/>
    <s v="24"/>
    <d v="2019-07-24T00:00:00"/>
    <x v="2175"/>
    <b v="0"/>
  </r>
  <r>
    <x v="2176"/>
    <s v="July 25"/>
    <x v="2"/>
    <s v="07:41PM"/>
    <n v="7"/>
    <s v="25"/>
    <d v="2019-07-25T00:00:00"/>
    <x v="2176"/>
    <b v="0"/>
  </r>
  <r>
    <x v="2177"/>
    <s v="July 26"/>
    <x v="2"/>
    <s v="11:19AM"/>
    <n v="7"/>
    <s v="26"/>
    <d v="2019-07-26T00:00:00"/>
    <x v="2177"/>
    <b v="0"/>
  </r>
  <r>
    <x v="2178"/>
    <s v="July 26"/>
    <x v="2"/>
    <s v="01:33PM"/>
    <n v="7"/>
    <s v="26"/>
    <d v="2019-07-26T00:00:00"/>
    <x v="2178"/>
    <b v="0"/>
  </r>
  <r>
    <x v="2179"/>
    <s v="July 28"/>
    <x v="2"/>
    <s v="10:08PM"/>
    <n v="7"/>
    <s v="28"/>
    <d v="2019-07-28T00:00:00"/>
    <x v="2179"/>
    <b v="0"/>
  </r>
  <r>
    <x v="2180"/>
    <s v="July 29"/>
    <x v="2"/>
    <s v="07:33AM"/>
    <n v="7"/>
    <s v="29"/>
    <d v="2019-07-29T00:00:00"/>
    <x v="2180"/>
    <b v="0"/>
  </r>
  <r>
    <x v="2181"/>
    <s v="July 29"/>
    <x v="2"/>
    <s v="09:12PM"/>
    <n v="7"/>
    <s v="29"/>
    <d v="2019-07-29T00:00:00"/>
    <x v="2181"/>
    <b v="0"/>
  </r>
  <r>
    <x v="2182"/>
    <s v="July 30"/>
    <x v="2"/>
    <s v="07:45AM"/>
    <n v="7"/>
    <s v="30"/>
    <d v="2019-07-30T00:00:00"/>
    <x v="2182"/>
    <b v="0"/>
  </r>
  <r>
    <x v="2183"/>
    <s v="July 30"/>
    <x v="2"/>
    <s v="10:59AM"/>
    <n v="7"/>
    <s v="30"/>
    <d v="2019-07-30T00:00:00"/>
    <x v="2183"/>
    <b v="0"/>
  </r>
  <r>
    <x v="2184"/>
    <s v="July 30"/>
    <x v="2"/>
    <s v="02:14PM"/>
    <n v="7"/>
    <s v="30"/>
    <d v="2019-07-30T00:00:00"/>
    <x v="2184"/>
    <b v="0"/>
  </r>
  <r>
    <x v="2185"/>
    <s v="July 30"/>
    <x v="2"/>
    <s v="05:23PM"/>
    <n v="7"/>
    <s v="30"/>
    <d v="2019-07-30T00:00:00"/>
    <x v="2185"/>
    <b v="0"/>
  </r>
  <r>
    <x v="2186"/>
    <s v="July 30"/>
    <x v="2"/>
    <s v="10:43PM"/>
    <n v="7"/>
    <s v="30"/>
    <d v="2019-07-30T00:00:00"/>
    <x v="2186"/>
    <b v="0"/>
  </r>
  <r>
    <x v="2187"/>
    <s v="July 31"/>
    <x v="2"/>
    <s v="07:45AM"/>
    <n v="7"/>
    <s v="31"/>
    <d v="2019-07-31T00:00:00"/>
    <x v="2187"/>
    <b v="0"/>
  </r>
  <r>
    <x v="2188"/>
    <s v="July 31"/>
    <x v="2"/>
    <s v="10:40AM"/>
    <n v="7"/>
    <s v="31"/>
    <d v="2019-07-31T00:00:00"/>
    <x v="2188"/>
    <b v="0"/>
  </r>
  <r>
    <x v="2189"/>
    <s v="July 31"/>
    <x v="2"/>
    <s v="01:10PM"/>
    <n v="7"/>
    <s v="31"/>
    <d v="2019-07-31T00:00:00"/>
    <x v="2189"/>
    <b v="0"/>
  </r>
  <r>
    <x v="2190"/>
    <s v="July 31"/>
    <x v="2"/>
    <s v="02:51PM"/>
    <n v="7"/>
    <s v="31"/>
    <d v="2019-07-31T00:00:00"/>
    <x v="2190"/>
    <b v="0"/>
  </r>
  <r>
    <x v="2191"/>
    <s v="August 01"/>
    <x v="2"/>
    <s v="10:15AM"/>
    <n v="8"/>
    <s v="01"/>
    <d v="2019-08-01T00:00:00"/>
    <x v="2191"/>
    <b v="0"/>
  </r>
  <r>
    <x v="2192"/>
    <s v="August 02"/>
    <x v="2"/>
    <s v="08:08AM"/>
    <n v="8"/>
    <s v="02"/>
    <d v="2019-08-02T00:00:00"/>
    <x v="2192"/>
    <b v="0"/>
  </r>
  <r>
    <x v="2193"/>
    <s v="August 03"/>
    <x v="2"/>
    <s v="10:19PM"/>
    <n v="8"/>
    <s v="03"/>
    <d v="2019-08-03T00:00:00"/>
    <x v="2193"/>
    <b v="0"/>
  </r>
  <r>
    <x v="2194"/>
    <s v="August 04"/>
    <x v="2"/>
    <s v="12:05PM"/>
    <n v="8"/>
    <s v="04"/>
    <d v="2019-08-04T00:00:00"/>
    <x v="2194"/>
    <b v="0"/>
  </r>
  <r>
    <x v="2195"/>
    <s v="August 04"/>
    <x v="2"/>
    <s v="06:56PM"/>
    <n v="8"/>
    <s v="04"/>
    <d v="2019-08-04T00:00:00"/>
    <x v="2195"/>
    <b v="0"/>
  </r>
  <r>
    <x v="2196"/>
    <s v="August 05"/>
    <x v="2"/>
    <s v="08:35AM"/>
    <n v="8"/>
    <s v="05"/>
    <d v="2019-08-05T00:00:00"/>
    <x v="2196"/>
    <b v="0"/>
  </r>
  <r>
    <x v="2197"/>
    <s v="August 05"/>
    <x v="2"/>
    <s v="12:07PM"/>
    <n v="8"/>
    <s v="05"/>
    <d v="2019-08-05T00:00:00"/>
    <x v="2197"/>
    <b v="0"/>
  </r>
  <r>
    <x v="2198"/>
    <s v="August 05"/>
    <x v="2"/>
    <s v="04:53PM"/>
    <n v="8"/>
    <s v="05"/>
    <d v="2019-08-05T00:00:00"/>
    <x v="2198"/>
    <b v="0"/>
  </r>
  <r>
    <x v="2199"/>
    <s v="August 07"/>
    <x v="2"/>
    <s v="10:08AM"/>
    <n v="8"/>
    <s v="07"/>
    <d v="2019-08-07T00:00:00"/>
    <x v="2199"/>
    <b v="0"/>
  </r>
  <r>
    <x v="2200"/>
    <s v="August 07"/>
    <x v="2"/>
    <s v="12:55PM"/>
    <n v="8"/>
    <s v="07"/>
    <d v="2019-08-07T00:00:00"/>
    <x v="2200"/>
    <b v="0"/>
  </r>
  <r>
    <x v="2201"/>
    <s v="August 08"/>
    <x v="2"/>
    <s v="11:42AM"/>
    <n v="8"/>
    <s v="08"/>
    <d v="2019-08-08T00:00:00"/>
    <x v="2201"/>
    <b v="0"/>
  </r>
  <r>
    <x v="2202"/>
    <s v="August 08"/>
    <x v="2"/>
    <s v="01:16PM"/>
    <n v="8"/>
    <s v="08"/>
    <d v="2019-08-08T00:00:00"/>
    <x v="2202"/>
    <b v="0"/>
  </r>
  <r>
    <x v="2203"/>
    <s v="August 08"/>
    <x v="2"/>
    <s v="01:51PM"/>
    <n v="8"/>
    <s v="08"/>
    <d v="2019-08-08T00:00:00"/>
    <x v="2203"/>
    <b v="0"/>
  </r>
  <r>
    <x v="2204"/>
    <s v="August 08"/>
    <x v="2"/>
    <s v="02:58PM"/>
    <n v="8"/>
    <s v="08"/>
    <d v="2019-08-08T00:00:00"/>
    <x v="2204"/>
    <b v="0"/>
  </r>
  <r>
    <x v="2205"/>
    <s v="August 08"/>
    <x v="2"/>
    <s v="09:51PM"/>
    <n v="8"/>
    <s v="08"/>
    <d v="2019-08-08T00:00:00"/>
    <x v="2205"/>
    <b v="0"/>
  </r>
  <r>
    <x v="2206"/>
    <s v="August 09"/>
    <x v="2"/>
    <s v="09:01AM"/>
    <n v="8"/>
    <s v="09"/>
    <d v="2019-08-09T00:00:00"/>
    <x v="2206"/>
    <b v="0"/>
  </r>
  <r>
    <x v="2207"/>
    <s v="August 09"/>
    <x v="2"/>
    <s v="01:17PM"/>
    <n v="8"/>
    <s v="09"/>
    <d v="2019-08-09T00:00:00"/>
    <x v="2207"/>
    <b v="0"/>
  </r>
  <r>
    <x v="2208"/>
    <s v="August 09"/>
    <x v="2"/>
    <s v="08:08PM"/>
    <n v="8"/>
    <s v="09"/>
    <d v="2019-08-09T00:00:00"/>
    <x v="2208"/>
    <b v="0"/>
  </r>
  <r>
    <x v="2209"/>
    <s v="August 10"/>
    <x v="2"/>
    <s v="09:08AM"/>
    <n v="8"/>
    <s v="10"/>
    <d v="2019-08-10T00:00:00"/>
    <x v="2209"/>
    <b v="0"/>
  </r>
  <r>
    <x v="2210"/>
    <s v="August 11"/>
    <x v="2"/>
    <s v="09:39AM"/>
    <n v="8"/>
    <s v="11"/>
    <d v="2019-08-11T00:00:00"/>
    <x v="2210"/>
    <b v="0"/>
  </r>
  <r>
    <x v="2211"/>
    <s v="August 11"/>
    <x v="2"/>
    <s v="02:39PM"/>
    <n v="8"/>
    <s v="11"/>
    <d v="2019-08-11T00:00:00"/>
    <x v="2211"/>
    <b v="0"/>
  </r>
  <r>
    <x v="2212"/>
    <s v="August 12"/>
    <x v="2"/>
    <s v="08:55AM"/>
    <n v="8"/>
    <s v="12"/>
    <d v="2019-08-12T00:00:00"/>
    <x v="2212"/>
    <b v="0"/>
  </r>
  <r>
    <x v="2213"/>
    <s v="August 12"/>
    <x v="2"/>
    <s v="10:56AM"/>
    <n v="8"/>
    <s v="12"/>
    <d v="2019-08-12T00:00:00"/>
    <x v="2213"/>
    <b v="0"/>
  </r>
  <r>
    <x v="2214"/>
    <s v="August 12"/>
    <x v="2"/>
    <s v="01:21PM"/>
    <n v="8"/>
    <s v="12"/>
    <d v="2019-08-12T00:00:00"/>
    <x v="2214"/>
    <b v="0"/>
  </r>
  <r>
    <x v="2215"/>
    <s v="August 12"/>
    <x v="2"/>
    <s v="03:05PM"/>
    <n v="8"/>
    <s v="12"/>
    <d v="2019-08-12T00:00:00"/>
    <x v="2215"/>
    <b v="0"/>
  </r>
  <r>
    <x v="2216"/>
    <s v="August 13"/>
    <x v="2"/>
    <s v="09:59AM"/>
    <n v="8"/>
    <s v="13"/>
    <d v="2019-08-13T00:00:00"/>
    <x v="2216"/>
    <b v="0"/>
  </r>
  <r>
    <x v="2217"/>
    <s v="August 13"/>
    <x v="2"/>
    <s v="11:08AM"/>
    <n v="8"/>
    <s v="13"/>
    <d v="2019-08-13T00:00:00"/>
    <x v="2217"/>
    <b v="0"/>
  </r>
  <r>
    <x v="2218"/>
    <s v="August 14"/>
    <x v="2"/>
    <s v="07:30AM"/>
    <n v="8"/>
    <s v="14"/>
    <d v="2019-08-14T00:00:00"/>
    <x v="2218"/>
    <b v="0"/>
  </r>
  <r>
    <x v="2219"/>
    <s v="August 14"/>
    <x v="2"/>
    <s v="08:21AM"/>
    <n v="8"/>
    <s v="14"/>
    <d v="2019-08-14T00:00:00"/>
    <x v="2219"/>
    <b v="0"/>
  </r>
  <r>
    <x v="2220"/>
    <s v="August 15"/>
    <x v="2"/>
    <s v="10:32AM"/>
    <n v="8"/>
    <s v="15"/>
    <d v="2019-08-15T00:00:00"/>
    <x v="2220"/>
    <b v="0"/>
  </r>
  <r>
    <x v="2221"/>
    <s v="August 15"/>
    <x v="2"/>
    <s v="09:04PM"/>
    <n v="8"/>
    <s v="15"/>
    <d v="2019-08-15T00:00:00"/>
    <x v="2221"/>
    <b v="0"/>
  </r>
  <r>
    <x v="2222"/>
    <s v="August 16"/>
    <x v="2"/>
    <s v="07:36AM"/>
    <n v="8"/>
    <s v="16"/>
    <d v="2019-08-16T00:00:00"/>
    <x v="2222"/>
    <b v="1"/>
  </r>
  <r>
    <x v="2223"/>
    <s v="August 16"/>
    <x v="2"/>
    <s v="07:37AM"/>
    <n v="8"/>
    <s v="16"/>
    <d v="2019-08-16T00:00:00"/>
    <x v="2223"/>
    <b v="1"/>
  </r>
  <r>
    <x v="2224"/>
    <s v="August 16"/>
    <x v="2"/>
    <s v="08:42AM"/>
    <n v="8"/>
    <s v="16"/>
    <d v="2019-08-16T00:00:00"/>
    <x v="2224"/>
    <b v="0"/>
  </r>
  <r>
    <x v="2225"/>
    <s v="August 16"/>
    <x v="2"/>
    <s v="01:58PM"/>
    <n v="8"/>
    <s v="16"/>
    <d v="2019-08-16T00:00:00"/>
    <x v="2225"/>
    <b v="0"/>
  </r>
  <r>
    <x v="2226"/>
    <s v="August 16"/>
    <x v="2"/>
    <s v="09:57PM"/>
    <n v="8"/>
    <s v="16"/>
    <d v="2019-08-16T00:00:00"/>
    <x v="2226"/>
    <b v="0"/>
  </r>
  <r>
    <x v="2227"/>
    <s v="August 17"/>
    <x v="2"/>
    <s v="08:45AM"/>
    <n v="8"/>
    <s v="17"/>
    <d v="2019-08-17T00:00:00"/>
    <x v="2227"/>
    <b v="0"/>
  </r>
  <r>
    <x v="2228"/>
    <s v="August 18"/>
    <x v="2"/>
    <s v="08:37AM"/>
    <n v="8"/>
    <s v="18"/>
    <d v="2019-08-18T00:00:00"/>
    <x v="2228"/>
    <b v="0"/>
  </r>
  <r>
    <x v="2229"/>
    <s v="August 18"/>
    <x v="2"/>
    <s v="08:45AM"/>
    <n v="8"/>
    <s v="18"/>
    <d v="2019-08-18T00:00:00"/>
    <x v="2229"/>
    <b v="0"/>
  </r>
  <r>
    <x v="2230"/>
    <s v="August 19"/>
    <x v="2"/>
    <s v="09:51AM"/>
    <n v="8"/>
    <s v="19"/>
    <d v="2019-08-19T00:00:00"/>
    <x v="2230"/>
    <b v="0"/>
  </r>
  <r>
    <x v="2231"/>
    <s v="August 19"/>
    <x v="2"/>
    <s v="10:41AM"/>
    <n v="8"/>
    <s v="19"/>
    <d v="2019-08-19T00:00:00"/>
    <x v="2231"/>
    <b v="0"/>
  </r>
  <r>
    <x v="2232"/>
    <s v="August 20"/>
    <x v="2"/>
    <s v="07:31AM"/>
    <n v="8"/>
    <s v="20"/>
    <d v="2019-08-20T00:00:00"/>
    <x v="2232"/>
    <b v="0"/>
  </r>
  <r>
    <x v="2233"/>
    <s v="August 20"/>
    <x v="2"/>
    <s v="08:38AM"/>
    <n v="8"/>
    <s v="20"/>
    <d v="2019-08-20T00:00:00"/>
    <x v="2233"/>
    <b v="0"/>
  </r>
  <r>
    <x v="2234"/>
    <s v="August 21"/>
    <x v="2"/>
    <s v="08:17AM"/>
    <n v="8"/>
    <s v="21"/>
    <d v="2019-08-21T00:00:00"/>
    <x v="2234"/>
    <b v="0"/>
  </r>
  <r>
    <x v="2235"/>
    <s v="August 21"/>
    <x v="2"/>
    <s v="10:57AM"/>
    <n v="8"/>
    <s v="21"/>
    <d v="2019-08-21T00:00:00"/>
    <x v="2235"/>
    <b v="0"/>
  </r>
  <r>
    <x v="2236"/>
    <s v="August 21"/>
    <x v="2"/>
    <s v="07:18PM"/>
    <n v="8"/>
    <s v="21"/>
    <d v="2019-08-21T00:00:00"/>
    <x v="2236"/>
    <b v="0"/>
  </r>
  <r>
    <x v="2237"/>
    <s v="August 22"/>
    <x v="2"/>
    <s v="09:33AM"/>
    <n v="8"/>
    <s v="22"/>
    <d v="2019-08-22T00:00:00"/>
    <x v="2237"/>
    <b v="0"/>
  </r>
  <r>
    <x v="2238"/>
    <s v="August 22"/>
    <x v="2"/>
    <s v="02:09PM"/>
    <n v="8"/>
    <s v="22"/>
    <d v="2019-08-22T00:00:00"/>
    <x v="2238"/>
    <b v="0"/>
  </r>
  <r>
    <x v="2239"/>
    <s v="August 23"/>
    <x v="2"/>
    <s v="05:56PM"/>
    <n v="8"/>
    <s v="23"/>
    <d v="2019-08-23T00:00:00"/>
    <x v="2239"/>
    <b v="0"/>
  </r>
  <r>
    <x v="2240"/>
    <s v="August 23"/>
    <x v="2"/>
    <s v="06:03PM"/>
    <n v="8"/>
    <s v="23"/>
    <d v="2019-08-23T00:00:00"/>
    <x v="2240"/>
    <b v="0"/>
  </r>
  <r>
    <x v="2241"/>
    <s v="August 24"/>
    <x v="2"/>
    <s v="02:39PM"/>
    <n v="8"/>
    <s v="24"/>
    <d v="2019-08-24T00:00:00"/>
    <x v="2241"/>
    <b v="0"/>
  </r>
  <r>
    <x v="2242"/>
    <s v="August 24"/>
    <x v="2"/>
    <s v="07:57PM"/>
    <n v="8"/>
    <s v="24"/>
    <d v="2019-08-24T00:00:00"/>
    <x v="2242"/>
    <b v="0"/>
  </r>
  <r>
    <x v="2243"/>
    <s v="August 25"/>
    <x v="2"/>
    <s v="09:32AM"/>
    <n v="8"/>
    <s v="25"/>
    <d v="2019-08-25T00:00:00"/>
    <x v="2243"/>
    <b v="0"/>
  </r>
  <r>
    <x v="2244"/>
    <s v="August 25"/>
    <x v="2"/>
    <s v="09:51AM"/>
    <n v="8"/>
    <s v="25"/>
    <d v="2019-08-25T00:00:00"/>
    <x v="2244"/>
    <b v="0"/>
  </r>
  <r>
    <x v="2245"/>
    <s v="August 25"/>
    <x v="2"/>
    <s v="12:16PM"/>
    <n v="8"/>
    <s v="25"/>
    <d v="2019-08-25T00:00:00"/>
    <x v="2245"/>
    <b v="0"/>
  </r>
  <r>
    <x v="2246"/>
    <s v="August 25"/>
    <x v="2"/>
    <s v="03:21PM"/>
    <n v="8"/>
    <s v="25"/>
    <d v="2019-08-25T00:00:00"/>
    <x v="2246"/>
    <b v="0"/>
  </r>
  <r>
    <x v="2247"/>
    <s v="August 25"/>
    <x v="2"/>
    <s v="04:26PM"/>
    <n v="8"/>
    <s v="25"/>
    <d v="2019-08-25T00:00:00"/>
    <x v="2247"/>
    <b v="0"/>
  </r>
  <r>
    <x v="2248"/>
    <s v="August 25"/>
    <x v="2"/>
    <s v="04:49PM"/>
    <n v="8"/>
    <s v="25"/>
    <d v="2019-08-25T00:00:00"/>
    <x v="2248"/>
    <b v="0"/>
  </r>
  <r>
    <x v="2249"/>
    <s v="August 25"/>
    <x v="2"/>
    <s v="07:56PM"/>
    <n v="8"/>
    <s v="25"/>
    <d v="2019-08-25T00:00:00"/>
    <x v="2249"/>
    <b v="0"/>
  </r>
  <r>
    <x v="2250"/>
    <s v="August 26"/>
    <x v="2"/>
    <s v="04:12PM"/>
    <n v="8"/>
    <s v="26"/>
    <d v="2019-08-26T00:00:00"/>
    <x v="2250"/>
    <b v="0"/>
  </r>
  <r>
    <x v="2251"/>
    <s v="August 27"/>
    <x v="2"/>
    <s v="07:46AM"/>
    <n v="8"/>
    <s v="27"/>
    <d v="2019-08-27T00:00:00"/>
    <x v="2251"/>
    <b v="0"/>
  </r>
  <r>
    <x v="2252"/>
    <s v="August 27"/>
    <x v="2"/>
    <s v="10:58AM"/>
    <n v="8"/>
    <s v="27"/>
    <d v="2019-08-27T00:00:00"/>
    <x v="2252"/>
    <b v="0"/>
  </r>
  <r>
    <x v="2253"/>
    <s v="August 27"/>
    <x v="2"/>
    <s v="02:17PM"/>
    <n v="8"/>
    <s v="27"/>
    <d v="2019-08-27T00:00:00"/>
    <x v="2253"/>
    <b v="0"/>
  </r>
  <r>
    <x v="2254"/>
    <s v="August 28"/>
    <x v="2"/>
    <s v="06:49AM"/>
    <n v="8"/>
    <s v="28"/>
    <d v="2019-08-28T00:00:00"/>
    <x v="2254"/>
    <b v="0"/>
  </r>
  <r>
    <x v="2255"/>
    <s v="August 28"/>
    <x v="2"/>
    <s v="10:37AM"/>
    <n v="8"/>
    <s v="28"/>
    <d v="2019-08-28T00:00:00"/>
    <x v="2255"/>
    <b v="0"/>
  </r>
  <r>
    <x v="2256"/>
    <s v="August 28"/>
    <x v="2"/>
    <s v="09:07PM"/>
    <n v="8"/>
    <s v="28"/>
    <d v="2019-08-28T00:00:00"/>
    <x v="2256"/>
    <b v="0"/>
  </r>
  <r>
    <x v="2257"/>
    <s v="August 29"/>
    <x v="2"/>
    <s v="08:43AM"/>
    <n v="8"/>
    <s v="29"/>
    <d v="2019-08-29T00:00:00"/>
    <x v="2257"/>
    <b v="0"/>
  </r>
  <r>
    <x v="2258"/>
    <s v="August 29"/>
    <x v="2"/>
    <s v="01:17PM"/>
    <n v="8"/>
    <s v="29"/>
    <d v="2019-08-29T00:00:00"/>
    <x v="2258"/>
    <b v="0"/>
  </r>
  <r>
    <x v="2259"/>
    <s v="August 29"/>
    <x v="2"/>
    <s v="03:46PM"/>
    <n v="8"/>
    <s v="29"/>
    <d v="2019-08-29T00:00:00"/>
    <x v="2259"/>
    <b v="0"/>
  </r>
  <r>
    <x v="2260"/>
    <s v="August 29"/>
    <x v="2"/>
    <s v="06:18PM"/>
    <n v="8"/>
    <s v="29"/>
    <d v="2019-08-29T00:00:00"/>
    <x v="2260"/>
    <b v="0"/>
  </r>
  <r>
    <x v="2261"/>
    <s v="September 01"/>
    <x v="2"/>
    <s v="08:50AM"/>
    <n v="9"/>
    <s v="01"/>
    <d v="2019-09-01T00:00:00"/>
    <x v="2261"/>
    <b v="0"/>
  </r>
  <r>
    <x v="2262"/>
    <s v="September 01"/>
    <x v="2"/>
    <s v="02:13PM"/>
    <n v="9"/>
    <s v="01"/>
    <d v="2019-09-01T00:00:00"/>
    <x v="2262"/>
    <b v="0"/>
  </r>
  <r>
    <x v="2263"/>
    <s v="September 02"/>
    <x v="2"/>
    <s v="10:30AM"/>
    <n v="9"/>
    <s v="02"/>
    <d v="2019-09-02T00:00:00"/>
    <x v="2263"/>
    <b v="0"/>
  </r>
  <r>
    <x v="2264"/>
    <s v="September 02"/>
    <x v="2"/>
    <s v="12:35PM"/>
    <n v="9"/>
    <s v="02"/>
    <d v="2019-09-02T00:00:00"/>
    <x v="2264"/>
    <b v="0"/>
  </r>
  <r>
    <x v="2265"/>
    <s v="September 03"/>
    <x v="2"/>
    <s v="08:24AM"/>
    <n v="9"/>
    <s v="03"/>
    <d v="2019-09-03T00:00:00"/>
    <x v="2265"/>
    <b v="0"/>
  </r>
  <r>
    <x v="2266"/>
    <s v="September 04"/>
    <x v="2"/>
    <s v="10:16AM"/>
    <n v="9"/>
    <s v="04"/>
    <d v="2019-09-04T00:00:00"/>
    <x v="2266"/>
    <b v="0"/>
  </r>
  <r>
    <x v="2267"/>
    <s v="September 05"/>
    <x v="2"/>
    <s v="12:03PM"/>
    <n v="9"/>
    <s v="05"/>
    <d v="2019-09-05T00:00:00"/>
    <x v="2267"/>
    <b v="0"/>
  </r>
  <r>
    <x v="2268"/>
    <s v="September 05"/>
    <x v="2"/>
    <s v="04:37PM"/>
    <n v="9"/>
    <s v="05"/>
    <d v="2019-09-05T00:00:00"/>
    <x v="2268"/>
    <b v="0"/>
  </r>
  <r>
    <x v="2269"/>
    <s v="September 06"/>
    <x v="2"/>
    <s v="09:18AM"/>
    <n v="9"/>
    <s v="06"/>
    <d v="2019-09-06T00:00:00"/>
    <x v="2269"/>
    <b v="0"/>
  </r>
  <r>
    <x v="2270"/>
    <s v="September 06"/>
    <x v="2"/>
    <s v="02:09PM"/>
    <n v="9"/>
    <s v="06"/>
    <d v="2019-09-06T00:00:00"/>
    <x v="2270"/>
    <b v="0"/>
  </r>
  <r>
    <x v="2271"/>
    <s v="September 07"/>
    <x v="2"/>
    <s v="10:25AM"/>
    <n v="9"/>
    <s v="07"/>
    <d v="2019-09-07T00:00:00"/>
    <x v="2271"/>
    <b v="0"/>
  </r>
  <r>
    <x v="2272"/>
    <s v="September 08"/>
    <x v="2"/>
    <s v="08:27AM"/>
    <n v="9"/>
    <s v="08"/>
    <d v="2019-09-08T00:00:00"/>
    <x v="2272"/>
    <b v="0"/>
  </r>
  <r>
    <x v="2273"/>
    <s v="September 08"/>
    <x v="2"/>
    <s v="01:08PM"/>
    <n v="9"/>
    <s v="08"/>
    <d v="2019-09-08T00:00:00"/>
    <x v="2273"/>
    <b v="0"/>
  </r>
  <r>
    <x v="2274"/>
    <s v="September 09"/>
    <x v="2"/>
    <s v="06:38AM"/>
    <n v="9"/>
    <s v="09"/>
    <d v="2019-09-09T00:00:00"/>
    <x v="2274"/>
    <b v="0"/>
  </r>
  <r>
    <x v="2275"/>
    <s v="September 09"/>
    <x v="2"/>
    <s v="09:40AM"/>
    <n v="9"/>
    <s v="09"/>
    <d v="2019-09-09T00:00:00"/>
    <x v="2275"/>
    <b v="0"/>
  </r>
  <r>
    <x v="2276"/>
    <s v="September 10"/>
    <x v="2"/>
    <s v="06:43AM"/>
    <n v="9"/>
    <s v="10"/>
    <d v="2019-09-10T00:00:00"/>
    <x v="2276"/>
    <b v="0"/>
  </r>
  <r>
    <x v="2277"/>
    <s v="September 10"/>
    <x v="2"/>
    <s v="11:14AM"/>
    <n v="9"/>
    <s v="10"/>
    <d v="2019-09-10T00:00:00"/>
    <x v="2277"/>
    <b v="0"/>
  </r>
  <r>
    <x v="2278"/>
    <s v="September 10"/>
    <x v="2"/>
    <s v="11:33AM"/>
    <n v="9"/>
    <s v="10"/>
    <d v="2019-09-10T00:00:00"/>
    <x v="2278"/>
    <b v="0"/>
  </r>
  <r>
    <x v="2279"/>
    <s v="September 10"/>
    <x v="2"/>
    <s v="12:05PM"/>
    <n v="9"/>
    <s v="10"/>
    <d v="2019-09-10T00:00:00"/>
    <x v="2279"/>
    <b v="0"/>
  </r>
  <r>
    <x v="2280"/>
    <s v="September 10"/>
    <x v="2"/>
    <s v="05:21PM"/>
    <n v="9"/>
    <s v="10"/>
    <d v="2019-09-10T00:00:00"/>
    <x v="2280"/>
    <b v="0"/>
  </r>
  <r>
    <x v="2281"/>
    <s v="September 11"/>
    <x v="2"/>
    <s v="07:26AM"/>
    <n v="9"/>
    <s v="11"/>
    <d v="2019-09-11T00:00:00"/>
    <x v="2281"/>
    <b v="0"/>
  </r>
  <r>
    <x v="2282"/>
    <s v="September 11"/>
    <x v="2"/>
    <s v="10:29AM"/>
    <n v="9"/>
    <s v="11"/>
    <d v="2019-09-11T00:00:00"/>
    <x v="2282"/>
    <b v="0"/>
  </r>
  <r>
    <x v="2283"/>
    <s v="September 11"/>
    <x v="2"/>
    <s v="10:56AM"/>
    <n v="9"/>
    <s v="11"/>
    <d v="2019-09-11T00:00:00"/>
    <x v="2283"/>
    <b v="0"/>
  </r>
  <r>
    <x v="2284"/>
    <s v="September 11"/>
    <x v="2"/>
    <s v="11:09AM"/>
    <n v="9"/>
    <s v="11"/>
    <d v="2019-09-11T00:00:00"/>
    <x v="2284"/>
    <b v="0"/>
  </r>
  <r>
    <x v="2285"/>
    <s v="September 12"/>
    <x v="2"/>
    <s v="10:43AM"/>
    <n v="9"/>
    <s v="12"/>
    <d v="2019-09-12T00:00:00"/>
    <x v="2285"/>
    <b v="0"/>
  </r>
  <r>
    <x v="2286"/>
    <s v="September 13"/>
    <x v="2"/>
    <s v="07:51AM"/>
    <n v="9"/>
    <s v="13"/>
    <d v="2019-09-13T00:00:00"/>
    <x v="2286"/>
    <b v="0"/>
  </r>
  <r>
    <x v="2287"/>
    <s v="September 13"/>
    <x v="2"/>
    <s v="10:01PM"/>
    <n v="9"/>
    <s v="13"/>
    <d v="2019-09-13T00:00:00"/>
    <x v="2287"/>
    <b v="0"/>
  </r>
  <r>
    <x v="2288"/>
    <s v="September 15"/>
    <x v="2"/>
    <s v="11:16AM"/>
    <n v="9"/>
    <s v="15"/>
    <d v="2019-09-15T00:00:00"/>
    <x v="2288"/>
    <b v="0"/>
  </r>
  <r>
    <x v="2289"/>
    <s v="September 16"/>
    <x v="2"/>
    <s v="07:25AM"/>
    <n v="9"/>
    <s v="16"/>
    <d v="2019-09-16T00:00:00"/>
    <x v="2289"/>
    <b v="0"/>
  </r>
  <r>
    <x v="2290"/>
    <s v="September 16"/>
    <x v="2"/>
    <s v="10:31AM"/>
    <n v="9"/>
    <s v="16"/>
    <d v="2019-09-16T00:00:00"/>
    <x v="2290"/>
    <b v="0"/>
  </r>
  <r>
    <x v="2291"/>
    <s v="September 16"/>
    <x v="2"/>
    <s v="11:00AM"/>
    <n v="9"/>
    <s v="16"/>
    <d v="2019-09-16T00:00:00"/>
    <x v="2291"/>
    <b v="1"/>
  </r>
  <r>
    <x v="2292"/>
    <s v="September 16"/>
    <x v="2"/>
    <s v="11:01AM"/>
    <n v="9"/>
    <s v="16"/>
    <d v="2019-09-16T00:00:00"/>
    <x v="2292"/>
    <b v="1"/>
  </r>
  <r>
    <x v="2293"/>
    <s v="September 17"/>
    <x v="2"/>
    <s v="08:42AM"/>
    <n v="9"/>
    <s v="17"/>
    <d v="2019-09-17T00:00:00"/>
    <x v="2293"/>
    <b v="0"/>
  </r>
  <r>
    <x v="2294"/>
    <s v="September 18"/>
    <x v="2"/>
    <s v="01:18PM"/>
    <n v="9"/>
    <s v="18"/>
    <d v="2019-09-18T00:00:00"/>
    <x v="2294"/>
    <b v="1"/>
  </r>
  <r>
    <x v="2295"/>
    <s v="September 18"/>
    <x v="2"/>
    <s v="01:19PM"/>
    <n v="9"/>
    <s v="18"/>
    <d v="2019-09-18T00:00:00"/>
    <x v="2295"/>
    <b v="1"/>
  </r>
  <r>
    <x v="2296"/>
    <s v="September 19"/>
    <x v="2"/>
    <s v="06:51AM"/>
    <n v="9"/>
    <s v="19"/>
    <d v="2019-09-19T00:00:00"/>
    <x v="2296"/>
    <b v="0"/>
  </r>
  <r>
    <x v="2297"/>
    <s v="September 19"/>
    <x v="2"/>
    <s v="07:25AM"/>
    <n v="9"/>
    <s v="19"/>
    <d v="2019-09-19T00:00:00"/>
    <x v="2297"/>
    <b v="0"/>
  </r>
  <r>
    <x v="2298"/>
    <s v="September 19"/>
    <x v="2"/>
    <s v="07:52PM"/>
    <n v="9"/>
    <s v="19"/>
    <d v="2019-09-19T00:00:00"/>
    <x v="2298"/>
    <b v="0"/>
  </r>
  <r>
    <x v="2299"/>
    <s v="September 20"/>
    <x v="2"/>
    <s v="08:53AM"/>
    <n v="9"/>
    <s v="20"/>
    <d v="2019-09-20T00:00:00"/>
    <x v="2299"/>
    <b v="0"/>
  </r>
  <r>
    <x v="2300"/>
    <s v="September 20"/>
    <x v="2"/>
    <s v="09:08AM"/>
    <n v="9"/>
    <s v="20"/>
    <d v="2019-09-20T00:00:00"/>
    <x v="2300"/>
    <b v="0"/>
  </r>
  <r>
    <x v="2301"/>
    <s v="September 20"/>
    <x v="2"/>
    <s v="10:15AM"/>
    <n v="9"/>
    <s v="20"/>
    <d v="2019-09-20T00:00:00"/>
    <x v="2301"/>
    <b v="0"/>
  </r>
  <r>
    <x v="2302"/>
    <s v="September 20"/>
    <x v="2"/>
    <s v="01:41PM"/>
    <n v="9"/>
    <s v="20"/>
    <d v="2019-09-20T00:00:00"/>
    <x v="2302"/>
    <b v="0"/>
  </r>
  <r>
    <x v="2303"/>
    <s v="September 22"/>
    <x v="2"/>
    <s v="08:30AM"/>
    <n v="9"/>
    <s v="22"/>
    <d v="2019-09-22T00:00:00"/>
    <x v="2303"/>
    <b v="0"/>
  </r>
  <r>
    <x v="2304"/>
    <s v="September 22"/>
    <x v="2"/>
    <s v="11:29AM"/>
    <n v="9"/>
    <s v="22"/>
    <d v="2019-09-22T00:00:00"/>
    <x v="2304"/>
    <b v="0"/>
  </r>
  <r>
    <x v="2305"/>
    <s v="September 22"/>
    <x v="2"/>
    <s v="02:25PM"/>
    <n v="9"/>
    <s v="22"/>
    <d v="2019-09-22T00:00:00"/>
    <x v="2305"/>
    <b v="0"/>
  </r>
  <r>
    <x v="2306"/>
    <s v="September 22"/>
    <x v="2"/>
    <s v="05:49PM"/>
    <n v="9"/>
    <s v="22"/>
    <d v="2019-09-22T00:00:00"/>
    <x v="2306"/>
    <b v="0"/>
  </r>
  <r>
    <x v="2307"/>
    <s v="September 23"/>
    <x v="2"/>
    <s v="07:30AM"/>
    <n v="9"/>
    <s v="23"/>
    <d v="2019-09-23T00:00:00"/>
    <x v="2307"/>
    <b v="0"/>
  </r>
  <r>
    <x v="2308"/>
    <s v="September 23"/>
    <x v="2"/>
    <s v="09:23AM"/>
    <n v="9"/>
    <s v="23"/>
    <d v="2019-09-23T00:00:00"/>
    <x v="2308"/>
    <b v="0"/>
  </r>
  <r>
    <x v="2309"/>
    <s v="September 23"/>
    <x v="2"/>
    <s v="11:44AM"/>
    <n v="9"/>
    <s v="23"/>
    <d v="2019-09-23T00:00:00"/>
    <x v="2309"/>
    <b v="0"/>
  </r>
  <r>
    <x v="2310"/>
    <s v="September 24"/>
    <x v="2"/>
    <s v="12:53PM"/>
    <n v="9"/>
    <s v="24"/>
    <d v="2019-09-24T00:00:00"/>
    <x v="2310"/>
    <b v="0"/>
  </r>
  <r>
    <x v="2311"/>
    <s v="September 24"/>
    <x v="2"/>
    <s v="04:07PM"/>
    <n v="9"/>
    <s v="24"/>
    <d v="2019-09-24T00:00:00"/>
    <x v="2311"/>
    <b v="0"/>
  </r>
  <r>
    <x v="2312"/>
    <s v="September 25"/>
    <x v="2"/>
    <s v="08:24AM"/>
    <n v="9"/>
    <s v="25"/>
    <d v="2019-09-25T00:00:00"/>
    <x v="2312"/>
    <b v="0"/>
  </r>
  <r>
    <x v="2313"/>
    <s v="September 25"/>
    <x v="2"/>
    <s v="12:10PM"/>
    <n v="9"/>
    <s v="25"/>
    <d v="2019-09-25T00:00:00"/>
    <x v="2313"/>
    <b v="0"/>
  </r>
  <r>
    <x v="2314"/>
    <s v="September 25"/>
    <x v="2"/>
    <s v="12:33PM"/>
    <n v="9"/>
    <s v="25"/>
    <d v="2019-09-25T00:00:00"/>
    <x v="2314"/>
    <b v="0"/>
  </r>
  <r>
    <x v="2315"/>
    <s v="September 25"/>
    <x v="2"/>
    <s v="05:21PM"/>
    <n v="9"/>
    <s v="25"/>
    <d v="2019-09-25T00:00:00"/>
    <x v="2315"/>
    <b v="0"/>
  </r>
  <r>
    <x v="2316"/>
    <s v="September 25"/>
    <x v="2"/>
    <s v="08:46PM"/>
    <n v="9"/>
    <s v="25"/>
    <d v="2019-09-25T00:00:00"/>
    <x v="2316"/>
    <b v="0"/>
  </r>
  <r>
    <x v="2317"/>
    <s v="September 26"/>
    <x v="2"/>
    <s v="12:28PM"/>
    <n v="9"/>
    <s v="26"/>
    <d v="2019-09-26T00:00:00"/>
    <x v="2317"/>
    <b v="0"/>
  </r>
  <r>
    <x v="2318"/>
    <s v="September 26"/>
    <x v="2"/>
    <s v="06:26PM"/>
    <n v="9"/>
    <s v="26"/>
    <d v="2019-09-26T00:00:00"/>
    <x v="2318"/>
    <b v="0"/>
  </r>
  <r>
    <x v="2319"/>
    <s v="September 28"/>
    <x v="2"/>
    <s v="11:24AM"/>
    <n v="9"/>
    <s v="28"/>
    <d v="2019-09-28T00:00:00"/>
    <x v="2319"/>
    <b v="0"/>
  </r>
  <r>
    <x v="2320"/>
    <s v="September 28"/>
    <x v="2"/>
    <s v="12:47PM"/>
    <n v="9"/>
    <s v="28"/>
    <d v="2019-09-28T00:00:00"/>
    <x v="2320"/>
    <b v="0"/>
  </r>
  <r>
    <x v="2321"/>
    <s v="October 01"/>
    <x v="2"/>
    <s v="05:51PM"/>
    <n v="10"/>
    <s v="01"/>
    <d v="2019-10-01T00:00:00"/>
    <x v="2321"/>
    <b v="0"/>
  </r>
  <r>
    <x v="2322"/>
    <s v="October 03"/>
    <x v="2"/>
    <s v="10:47AM"/>
    <n v="10"/>
    <s v="03"/>
    <d v="2019-10-03T00:00:00"/>
    <x v="2322"/>
    <b v="0"/>
  </r>
  <r>
    <x v="2323"/>
    <s v="October 03"/>
    <x v="2"/>
    <s v="08:20PM"/>
    <n v="10"/>
    <s v="03"/>
    <d v="2019-10-03T00:00:00"/>
    <x v="2323"/>
    <b v="0"/>
  </r>
  <r>
    <x v="2324"/>
    <s v="October 05"/>
    <x v="2"/>
    <s v="08:10PM"/>
    <n v="10"/>
    <s v="05"/>
    <d v="2019-10-05T00:00:00"/>
    <x v="2324"/>
    <b v="0"/>
  </r>
  <r>
    <x v="2325"/>
    <s v="October 06"/>
    <x v="2"/>
    <s v="03:02PM"/>
    <n v="10"/>
    <s v="06"/>
    <d v="2019-10-06T00:00:00"/>
    <x v="2325"/>
    <b v="0"/>
  </r>
  <r>
    <x v="2326"/>
    <s v="October 06"/>
    <x v="2"/>
    <s v="06:29PM"/>
    <n v="10"/>
    <s v="06"/>
    <d v="2019-10-06T00:00:00"/>
    <x v="2326"/>
    <b v="0"/>
  </r>
  <r>
    <x v="2327"/>
    <s v="October 07"/>
    <x v="2"/>
    <s v="11:31AM"/>
    <n v="10"/>
    <s v="07"/>
    <d v="2019-10-07T00:00:00"/>
    <x v="2327"/>
    <b v="0"/>
  </r>
  <r>
    <x v="2328"/>
    <s v="October 08"/>
    <x v="2"/>
    <s v="01:46PM"/>
    <n v="10"/>
    <s v="08"/>
    <d v="2019-10-08T00:00:00"/>
    <x v="2328"/>
    <b v="0"/>
  </r>
  <r>
    <x v="2329"/>
    <s v="October 09"/>
    <x v="2"/>
    <s v="08:11AM"/>
    <n v="10"/>
    <s v="09"/>
    <d v="2019-10-09T00:00:00"/>
    <x v="2329"/>
    <b v="0"/>
  </r>
  <r>
    <x v="2330"/>
    <s v="October 09"/>
    <x v="2"/>
    <s v="10:33AM"/>
    <n v="10"/>
    <s v="09"/>
    <d v="2019-10-09T00:00:00"/>
    <x v="2330"/>
    <b v="0"/>
  </r>
  <r>
    <x v="2331"/>
    <s v="October 09"/>
    <x v="2"/>
    <s v="08:42PM"/>
    <n v="10"/>
    <s v="09"/>
    <d v="2019-10-09T00:00:00"/>
    <x v="2331"/>
    <b v="0"/>
  </r>
  <r>
    <x v="2332"/>
    <s v="October 10"/>
    <x v="2"/>
    <s v="12:36PM"/>
    <n v="10"/>
    <s v="10"/>
    <d v="2019-10-10T00:00:00"/>
    <x v="2332"/>
    <b v="0"/>
  </r>
  <r>
    <x v="2333"/>
    <s v="October 10"/>
    <x v="2"/>
    <s v="03:33PM"/>
    <n v="10"/>
    <s v="10"/>
    <d v="2019-10-10T00:00:00"/>
    <x v="2333"/>
    <b v="0"/>
  </r>
  <r>
    <x v="2334"/>
    <s v="October 11"/>
    <x v="2"/>
    <s v="07:59AM"/>
    <n v="10"/>
    <s v="11"/>
    <d v="2019-10-11T00:00:00"/>
    <x v="2334"/>
    <b v="0"/>
  </r>
  <r>
    <x v="2335"/>
    <s v="October 11"/>
    <x v="2"/>
    <s v="09:38AM"/>
    <n v="10"/>
    <s v="11"/>
    <d v="2019-10-11T00:00:00"/>
    <x v="2335"/>
    <b v="0"/>
  </r>
  <r>
    <x v="2336"/>
    <s v="October 12"/>
    <x v="2"/>
    <s v="09:08AM"/>
    <n v="10"/>
    <s v="12"/>
    <d v="2019-10-12T00:00:00"/>
    <x v="2336"/>
    <b v="1"/>
  </r>
  <r>
    <x v="2337"/>
    <s v="October 12"/>
    <x v="2"/>
    <s v="09:09AM"/>
    <n v="10"/>
    <s v="12"/>
    <d v="2019-10-12T00:00:00"/>
    <x v="2337"/>
    <b v="1"/>
  </r>
  <r>
    <x v="2338"/>
    <s v="October 12"/>
    <x v="2"/>
    <s v="12:36PM"/>
    <n v="10"/>
    <s v="12"/>
    <d v="2019-10-12T00:00:00"/>
    <x v="2338"/>
    <b v="0"/>
  </r>
  <r>
    <x v="2339"/>
    <s v="October 12"/>
    <x v="2"/>
    <s v="01:17PM"/>
    <n v="10"/>
    <s v="12"/>
    <d v="2019-10-12T00:00:00"/>
    <x v="2339"/>
    <b v="0"/>
  </r>
  <r>
    <x v="2340"/>
    <s v="October 13"/>
    <x v="2"/>
    <s v="06:45PM"/>
    <n v="10"/>
    <s v="13"/>
    <d v="2019-10-13T00:00:00"/>
    <x v="2340"/>
    <b v="1"/>
  </r>
  <r>
    <x v="2341"/>
    <s v="October 13"/>
    <x v="2"/>
    <s v="06:46PM"/>
    <n v="10"/>
    <s v="13"/>
    <d v="2019-10-13T00:00:00"/>
    <x v="2341"/>
    <b v="1"/>
  </r>
  <r>
    <x v="2342"/>
    <s v="October 14"/>
    <x v="2"/>
    <s v="06:49AM"/>
    <n v="10"/>
    <s v="14"/>
    <d v="2019-10-14T00:00:00"/>
    <x v="2342"/>
    <b v="0"/>
  </r>
  <r>
    <x v="2343"/>
    <s v="October 14"/>
    <x v="2"/>
    <s v="02:28PM"/>
    <n v="10"/>
    <s v="14"/>
    <d v="2019-10-14T00:00:00"/>
    <x v="2343"/>
    <b v="0"/>
  </r>
  <r>
    <x v="2344"/>
    <s v="October 14"/>
    <x v="2"/>
    <s v="04:54PM"/>
    <n v="10"/>
    <s v="14"/>
    <d v="2019-10-14T00:00:00"/>
    <x v="2344"/>
    <b v="0"/>
  </r>
  <r>
    <x v="2345"/>
    <s v="October 14"/>
    <x v="2"/>
    <s v="05:54PM"/>
    <n v="10"/>
    <s v="14"/>
    <d v="2019-10-14T00:00:00"/>
    <x v="2345"/>
    <b v="0"/>
  </r>
  <r>
    <x v="2346"/>
    <s v="October 16"/>
    <x v="2"/>
    <s v="10:23AM"/>
    <n v="10"/>
    <s v="16"/>
    <d v="2019-10-16T00:00:00"/>
    <x v="2346"/>
    <b v="0"/>
  </r>
  <r>
    <x v="2347"/>
    <s v="October 16"/>
    <x v="2"/>
    <s v="06:35PM"/>
    <n v="10"/>
    <s v="16"/>
    <d v="2019-10-16T00:00:00"/>
    <x v="2347"/>
    <b v="0"/>
  </r>
  <r>
    <x v="2348"/>
    <s v="October 16"/>
    <x v="2"/>
    <s v="06:42PM"/>
    <n v="10"/>
    <s v="16"/>
    <d v="2019-10-16T00:00:00"/>
    <x v="2348"/>
    <b v="0"/>
  </r>
  <r>
    <x v="2349"/>
    <s v="October 17"/>
    <x v="2"/>
    <s v="07:30AM"/>
    <n v="10"/>
    <s v="17"/>
    <d v="2019-10-17T00:00:00"/>
    <x v="2349"/>
    <b v="0"/>
  </r>
  <r>
    <x v="2350"/>
    <s v="October 17"/>
    <x v="2"/>
    <s v="11:33AM"/>
    <n v="10"/>
    <s v="17"/>
    <d v="2019-10-17T00:00:00"/>
    <x v="2350"/>
    <b v="0"/>
  </r>
  <r>
    <x v="2351"/>
    <s v="October 17"/>
    <x v="2"/>
    <s v="06:22PM"/>
    <n v="10"/>
    <s v="17"/>
    <d v="2019-10-17T00:00:00"/>
    <x v="2351"/>
    <b v="0"/>
  </r>
  <r>
    <x v="2352"/>
    <s v="October 18"/>
    <x v="2"/>
    <s v="07:13PM"/>
    <n v="10"/>
    <s v="18"/>
    <d v="2019-10-18T00:00:00"/>
    <x v="2352"/>
    <b v="0"/>
  </r>
  <r>
    <x v="2353"/>
    <s v="October 20"/>
    <x v="2"/>
    <s v="08:05AM"/>
    <n v="10"/>
    <s v="20"/>
    <d v="2019-10-20T00:00:00"/>
    <x v="2353"/>
    <b v="0"/>
  </r>
  <r>
    <x v="2354"/>
    <s v="October 20"/>
    <x v="2"/>
    <s v="10:42AM"/>
    <n v="10"/>
    <s v="20"/>
    <d v="2019-10-20T00:00:00"/>
    <x v="2354"/>
    <b v="0"/>
  </r>
  <r>
    <x v="2355"/>
    <s v="October 20"/>
    <x v="2"/>
    <s v="12:12PM"/>
    <n v="10"/>
    <s v="20"/>
    <d v="2019-10-20T00:00:00"/>
    <x v="2355"/>
    <b v="0"/>
  </r>
  <r>
    <x v="2356"/>
    <s v="October 20"/>
    <x v="2"/>
    <s v="01:07PM"/>
    <n v="10"/>
    <s v="20"/>
    <d v="2019-10-20T00:00:00"/>
    <x v="2356"/>
    <b v="0"/>
  </r>
  <r>
    <x v="2357"/>
    <s v="October 20"/>
    <x v="2"/>
    <s v="05:51PM"/>
    <n v="10"/>
    <s v="20"/>
    <d v="2019-10-20T00:00:00"/>
    <x v="2357"/>
    <b v="0"/>
  </r>
  <r>
    <x v="2358"/>
    <s v="October 21"/>
    <x v="2"/>
    <s v="09:55AM"/>
    <n v="10"/>
    <s v="21"/>
    <d v="2019-10-21T00:00:00"/>
    <x v="2358"/>
    <b v="0"/>
  </r>
  <r>
    <x v="2359"/>
    <s v="October 22"/>
    <x v="2"/>
    <s v="07:44AM"/>
    <n v="10"/>
    <s v="22"/>
    <d v="2019-10-22T00:00:00"/>
    <x v="2359"/>
    <b v="0"/>
  </r>
  <r>
    <x v="2360"/>
    <s v="October 22"/>
    <x v="2"/>
    <s v="08:43AM"/>
    <n v="10"/>
    <s v="22"/>
    <d v="2019-10-22T00:00:00"/>
    <x v="2360"/>
    <b v="0"/>
  </r>
  <r>
    <x v="2361"/>
    <s v="October 23"/>
    <x v="2"/>
    <s v="10:23AM"/>
    <n v="10"/>
    <s v="23"/>
    <d v="2019-10-23T00:00:00"/>
    <x v="2361"/>
    <b v="0"/>
  </r>
  <r>
    <x v="2362"/>
    <s v="October 23"/>
    <x v="2"/>
    <s v="11:45AM"/>
    <n v="10"/>
    <s v="23"/>
    <d v="2019-10-23T00:00:00"/>
    <x v="2362"/>
    <b v="0"/>
  </r>
  <r>
    <x v="2363"/>
    <s v="October 24"/>
    <x v="2"/>
    <s v="11:35AM"/>
    <n v="10"/>
    <s v="24"/>
    <d v="2019-10-24T00:00:00"/>
    <x v="2363"/>
    <b v="0"/>
  </r>
  <r>
    <x v="2364"/>
    <s v="October 24"/>
    <x v="2"/>
    <s v="12:43PM"/>
    <n v="10"/>
    <s v="24"/>
    <d v="2019-10-24T00:00:00"/>
    <x v="2364"/>
    <b v="0"/>
  </r>
  <r>
    <x v="2365"/>
    <s v="October 27"/>
    <x v="2"/>
    <s v="07:48AM"/>
    <n v="10"/>
    <s v="27"/>
    <d v="2019-10-27T00:00:00"/>
    <x v="2365"/>
    <b v="0"/>
  </r>
  <r>
    <x v="2366"/>
    <s v="October 27"/>
    <x v="2"/>
    <s v="08:55AM"/>
    <n v="10"/>
    <s v="27"/>
    <d v="2019-10-27T00:00:00"/>
    <x v="2366"/>
    <b v="0"/>
  </r>
  <r>
    <x v="2367"/>
    <s v="October 27"/>
    <x v="2"/>
    <s v="09:02AM"/>
    <n v="10"/>
    <s v="27"/>
    <d v="2019-10-27T00:00:00"/>
    <x v="2367"/>
    <b v="0"/>
  </r>
  <r>
    <x v="2368"/>
    <s v="October 27"/>
    <x v="2"/>
    <s v="09:23AM"/>
    <n v="10"/>
    <s v="27"/>
    <d v="2019-10-27T00:00:00"/>
    <x v="2368"/>
    <b v="0"/>
  </r>
  <r>
    <x v="2369"/>
    <s v="October 27"/>
    <x v="2"/>
    <s v="10:02AM"/>
    <n v="10"/>
    <s v="27"/>
    <d v="2019-10-27T00:00:00"/>
    <x v="2369"/>
    <b v="0"/>
  </r>
  <r>
    <x v="2370"/>
    <s v="October 27"/>
    <x v="2"/>
    <s v="11:35AM"/>
    <n v="10"/>
    <s v="27"/>
    <d v="2019-10-27T00:00:00"/>
    <x v="2370"/>
    <b v="0"/>
  </r>
  <r>
    <x v="2371"/>
    <s v="October 27"/>
    <x v="2"/>
    <s v="11:58AM"/>
    <n v="10"/>
    <s v="27"/>
    <d v="2019-10-27T00:00:00"/>
    <x v="2371"/>
    <b v="0"/>
  </r>
  <r>
    <x v="2372"/>
    <s v="October 27"/>
    <x v="2"/>
    <s v="04:00PM"/>
    <n v="10"/>
    <s v="27"/>
    <d v="2019-10-27T00:00:00"/>
    <x v="2372"/>
    <b v="0"/>
  </r>
  <r>
    <x v="2373"/>
    <s v="October 27"/>
    <x v="2"/>
    <s v="06:53PM"/>
    <n v="10"/>
    <s v="27"/>
    <d v="2019-10-27T00:00:00"/>
    <x v="2373"/>
    <b v="0"/>
  </r>
  <r>
    <x v="2374"/>
    <s v="October 29"/>
    <x v="2"/>
    <s v="07:36AM"/>
    <n v="10"/>
    <s v="29"/>
    <d v="2019-10-29T00:00:00"/>
    <x v="2374"/>
    <b v="0"/>
  </r>
  <r>
    <x v="2375"/>
    <s v="October 29"/>
    <x v="2"/>
    <s v="09:02AM"/>
    <n v="10"/>
    <s v="29"/>
    <d v="2019-10-29T00:00:00"/>
    <x v="2375"/>
    <b v="0"/>
  </r>
  <r>
    <x v="2376"/>
    <s v="October 29"/>
    <x v="2"/>
    <s v="03:55PM"/>
    <n v="10"/>
    <s v="29"/>
    <d v="2019-10-29T00:00:00"/>
    <x v="2376"/>
    <b v="0"/>
  </r>
  <r>
    <x v="2377"/>
    <s v="November 02"/>
    <x v="2"/>
    <s v="03:51PM"/>
    <n v="11"/>
    <s v="02"/>
    <d v="2019-11-02T00:00:00"/>
    <x v="2377"/>
    <b v="0"/>
  </r>
  <r>
    <x v="2378"/>
    <s v="November 03"/>
    <x v="2"/>
    <s v="07:38PM"/>
    <n v="11"/>
    <s v="03"/>
    <d v="2019-11-03T00:00:00"/>
    <x v="2378"/>
    <b v="0"/>
  </r>
  <r>
    <x v="2379"/>
    <s v="November 05"/>
    <x v="2"/>
    <s v="03:08PM"/>
    <n v="11"/>
    <s v="05"/>
    <d v="2019-11-05T00:00:00"/>
    <x v="2379"/>
    <b v="0"/>
  </r>
  <r>
    <x v="2380"/>
    <s v="November 05"/>
    <x v="2"/>
    <s v="06:22PM"/>
    <n v="11"/>
    <s v="05"/>
    <d v="2019-11-05T00:00:00"/>
    <x v="2380"/>
    <b v="0"/>
  </r>
  <r>
    <x v="2381"/>
    <s v="November 05"/>
    <x v="2"/>
    <s v="06:49PM"/>
    <n v="11"/>
    <s v="05"/>
    <d v="2019-11-05T00:00:00"/>
    <x v="2381"/>
    <b v="0"/>
  </r>
  <r>
    <x v="2382"/>
    <s v="November 06"/>
    <x v="2"/>
    <s v="03:37PM"/>
    <n v="11"/>
    <s v="06"/>
    <d v="2019-11-06T00:00:00"/>
    <x v="2382"/>
    <b v="0"/>
  </r>
  <r>
    <x v="2383"/>
    <s v="November 07"/>
    <x v="2"/>
    <s v="07:25AM"/>
    <n v="11"/>
    <s v="07"/>
    <d v="2019-11-07T00:00:00"/>
    <x v="2383"/>
    <b v="0"/>
  </r>
  <r>
    <x v="2384"/>
    <s v="November 07"/>
    <x v="2"/>
    <s v="08:45AM"/>
    <n v="11"/>
    <s v="07"/>
    <d v="2019-11-07T00:00:00"/>
    <x v="2384"/>
    <b v="0"/>
  </r>
  <r>
    <x v="2385"/>
    <s v="November 07"/>
    <x v="2"/>
    <s v="05:35PM"/>
    <n v="11"/>
    <s v="07"/>
    <d v="2019-11-07T00:00:00"/>
    <x v="2385"/>
    <b v="0"/>
  </r>
  <r>
    <x v="2386"/>
    <s v="November 08"/>
    <x v="2"/>
    <s v="10:01AM"/>
    <n v="11"/>
    <s v="08"/>
    <d v="2019-11-08T00:00:00"/>
    <x v="2386"/>
    <b v="0"/>
  </r>
  <r>
    <x v="2387"/>
    <s v="November 08"/>
    <x v="2"/>
    <s v="11:27AM"/>
    <n v="11"/>
    <s v="08"/>
    <d v="2019-11-08T00:00:00"/>
    <x v="2387"/>
    <b v="0"/>
  </r>
  <r>
    <x v="2388"/>
    <s v="November 09"/>
    <x v="2"/>
    <s v="09:03PM"/>
    <n v="11"/>
    <s v="09"/>
    <d v="2019-11-09T00:00:00"/>
    <x v="2388"/>
    <b v="0"/>
  </r>
  <r>
    <x v="2389"/>
    <s v="November 10"/>
    <x v="2"/>
    <s v="08:23AM"/>
    <n v="11"/>
    <s v="10"/>
    <d v="2019-11-10T00:00:00"/>
    <x v="2389"/>
    <b v="0"/>
  </r>
  <r>
    <x v="2390"/>
    <s v="November 10"/>
    <x v="2"/>
    <s v="09:12AM"/>
    <n v="11"/>
    <s v="10"/>
    <d v="2019-11-10T00:00:00"/>
    <x v="2390"/>
    <b v="0"/>
  </r>
  <r>
    <x v="2391"/>
    <s v="November 10"/>
    <x v="2"/>
    <s v="06:37PM"/>
    <n v="11"/>
    <s v="10"/>
    <d v="2019-11-10T00:00:00"/>
    <x v="2391"/>
    <b v="0"/>
  </r>
  <r>
    <x v="2392"/>
    <s v="November 11"/>
    <x v="2"/>
    <s v="10:15AM"/>
    <n v="11"/>
    <s v="11"/>
    <d v="2019-11-11T00:00:00"/>
    <x v="2392"/>
    <b v="0"/>
  </r>
  <r>
    <x v="2393"/>
    <s v="November 11"/>
    <x v="2"/>
    <s v="11:47AM"/>
    <n v="11"/>
    <s v="11"/>
    <d v="2019-11-11T00:00:00"/>
    <x v="2393"/>
    <b v="0"/>
  </r>
  <r>
    <x v="2394"/>
    <s v="November 11"/>
    <x v="2"/>
    <s v="01:04PM"/>
    <n v="11"/>
    <s v="11"/>
    <d v="2019-11-11T00:00:00"/>
    <x v="2394"/>
    <b v="0"/>
  </r>
  <r>
    <x v="2395"/>
    <s v="November 11"/>
    <x v="2"/>
    <s v="08:02PM"/>
    <n v="11"/>
    <s v="11"/>
    <d v="2019-11-11T00:00:00"/>
    <x v="2395"/>
    <b v="0"/>
  </r>
  <r>
    <x v="2396"/>
    <s v="November 12"/>
    <x v="2"/>
    <s v="07:50AM"/>
    <n v="11"/>
    <s v="12"/>
    <d v="2019-11-12T00:00:00"/>
    <x v="2396"/>
    <b v="0"/>
  </r>
  <r>
    <x v="2397"/>
    <s v="November 12"/>
    <x v="2"/>
    <s v="12:55PM"/>
    <n v="11"/>
    <s v="12"/>
    <d v="2019-11-12T00:00:00"/>
    <x v="2397"/>
    <b v="0"/>
  </r>
  <r>
    <x v="2398"/>
    <s v="November 12"/>
    <x v="2"/>
    <s v="03:21PM"/>
    <n v="11"/>
    <s v="12"/>
    <d v="2019-11-12T00:00:00"/>
    <x v="2398"/>
    <b v="0"/>
  </r>
  <r>
    <x v="2399"/>
    <s v="November 13"/>
    <x v="2"/>
    <s v="12:24PM"/>
    <n v="11"/>
    <s v="13"/>
    <d v="2019-11-13T00:00:00"/>
    <x v="2399"/>
    <b v="0"/>
  </r>
  <r>
    <x v="2400"/>
    <s v="November 13"/>
    <x v="2"/>
    <s v="07:11PM"/>
    <n v="11"/>
    <s v="13"/>
    <d v="2019-11-13T00:00:00"/>
    <x v="2400"/>
    <b v="0"/>
  </r>
  <r>
    <x v="2401"/>
    <s v="November 14"/>
    <x v="2"/>
    <s v="07:18AM"/>
    <n v="11"/>
    <s v="14"/>
    <d v="2019-11-14T00:00:00"/>
    <x v="2401"/>
    <b v="0"/>
  </r>
  <r>
    <x v="2402"/>
    <s v="November 14"/>
    <x v="2"/>
    <s v="10:22AM"/>
    <n v="11"/>
    <s v="14"/>
    <d v="2019-11-14T00:00:00"/>
    <x v="2402"/>
    <b v="0"/>
  </r>
  <r>
    <x v="2403"/>
    <s v="November 14"/>
    <x v="2"/>
    <s v="02:20PM"/>
    <n v="11"/>
    <s v="14"/>
    <d v="2019-11-14T00:00:00"/>
    <x v="2403"/>
    <b v="0"/>
  </r>
  <r>
    <x v="2404"/>
    <s v="November 14"/>
    <x v="2"/>
    <s v="09:35PM"/>
    <n v="11"/>
    <s v="14"/>
    <d v="2019-11-14T00:00:00"/>
    <x v="2404"/>
    <b v="0"/>
  </r>
  <r>
    <x v="2405"/>
    <s v="November 15"/>
    <x v="2"/>
    <s v="07:20AM"/>
    <n v="11"/>
    <s v="15"/>
    <d v="2019-11-15T00:00:00"/>
    <x v="2405"/>
    <b v="0"/>
  </r>
  <r>
    <x v="2406"/>
    <s v="November 15"/>
    <x v="2"/>
    <s v="10:15AM"/>
    <n v="11"/>
    <s v="15"/>
    <d v="2019-11-15T00:00:00"/>
    <x v="2406"/>
    <b v="0"/>
  </r>
  <r>
    <x v="2407"/>
    <s v="November 15"/>
    <x v="2"/>
    <s v="05:36PM"/>
    <n v="11"/>
    <s v="15"/>
    <d v="2019-11-15T00:00:00"/>
    <x v="2407"/>
    <b v="0"/>
  </r>
  <r>
    <x v="2408"/>
    <s v="November 16"/>
    <x v="2"/>
    <s v="01:13PM"/>
    <n v="11"/>
    <s v="16"/>
    <d v="2019-11-16T00:00:00"/>
    <x v="2408"/>
    <b v="0"/>
  </r>
  <r>
    <x v="2409"/>
    <s v="November 16"/>
    <x v="2"/>
    <s v="08:19PM"/>
    <n v="11"/>
    <s v="16"/>
    <d v="2019-11-16T00:00:00"/>
    <x v="2409"/>
    <b v="0"/>
  </r>
  <r>
    <x v="2410"/>
    <s v="November 17"/>
    <x v="2"/>
    <s v="09:20AM"/>
    <n v="11"/>
    <s v="17"/>
    <d v="2019-11-17T00:00:00"/>
    <x v="2410"/>
    <b v="0"/>
  </r>
  <r>
    <x v="2411"/>
    <s v="November 17"/>
    <x v="2"/>
    <s v="03:41PM"/>
    <n v="11"/>
    <s v="17"/>
    <d v="2019-11-17T00:00:00"/>
    <x v="2411"/>
    <b v="0"/>
  </r>
  <r>
    <x v="2412"/>
    <s v="November 17"/>
    <x v="2"/>
    <s v="05:47PM"/>
    <n v="11"/>
    <s v="17"/>
    <d v="2019-11-17T00:00:00"/>
    <x v="2412"/>
    <b v="0"/>
  </r>
  <r>
    <x v="2413"/>
    <s v="November 19"/>
    <x v="2"/>
    <s v="07:58AM"/>
    <n v="11"/>
    <s v="19"/>
    <d v="2019-11-19T00:00:00"/>
    <x v="2413"/>
    <b v="0"/>
  </r>
  <r>
    <x v="2414"/>
    <s v="November 19"/>
    <x v="2"/>
    <s v="04:30PM"/>
    <n v="11"/>
    <s v="19"/>
    <d v="2019-11-19T00:00:00"/>
    <x v="2414"/>
    <b v="0"/>
  </r>
  <r>
    <x v="2415"/>
    <s v="November 20"/>
    <x v="2"/>
    <s v="06:47PM"/>
    <n v="11"/>
    <s v="20"/>
    <d v="2019-11-20T00:00:00"/>
    <x v="2415"/>
    <b v="0"/>
  </r>
  <r>
    <x v="2416"/>
    <s v="November 21"/>
    <x v="2"/>
    <s v="07:21AM"/>
    <n v="11"/>
    <s v="21"/>
    <d v="2019-11-21T00:00:00"/>
    <x v="2416"/>
    <b v="0"/>
  </r>
  <r>
    <x v="2417"/>
    <s v="November 21"/>
    <x v="2"/>
    <s v="07:43AM"/>
    <n v="11"/>
    <s v="21"/>
    <d v="2019-11-21T00:00:00"/>
    <x v="2417"/>
    <b v="0"/>
  </r>
  <r>
    <x v="2418"/>
    <s v="November 21"/>
    <x v="2"/>
    <s v="10:03AM"/>
    <n v="11"/>
    <s v="21"/>
    <d v="2019-11-21T00:00:00"/>
    <x v="2418"/>
    <b v="0"/>
  </r>
  <r>
    <x v="2419"/>
    <s v="November 21"/>
    <x v="2"/>
    <s v="11:43AM"/>
    <n v="11"/>
    <s v="21"/>
    <d v="2019-11-21T00:00:00"/>
    <x v="2419"/>
    <b v="0"/>
  </r>
  <r>
    <x v="2420"/>
    <s v="November 21"/>
    <x v="2"/>
    <s v="06:42PM"/>
    <n v="11"/>
    <s v="21"/>
    <d v="2019-11-21T00:00:00"/>
    <x v="2420"/>
    <b v="0"/>
  </r>
  <r>
    <x v="2421"/>
    <s v="November 22"/>
    <x v="2"/>
    <s v="08:25PM"/>
    <n v="11"/>
    <s v="22"/>
    <d v="2019-11-22T00:00:00"/>
    <x v="2421"/>
    <b v="0"/>
  </r>
  <r>
    <x v="2422"/>
    <s v="November 23"/>
    <x v="2"/>
    <s v="05:30AM"/>
    <n v="11"/>
    <s v="23"/>
    <d v="2019-11-23T00:00:00"/>
    <x v="2422"/>
    <b v="0"/>
  </r>
  <r>
    <x v="2423"/>
    <s v="November 24"/>
    <x v="2"/>
    <s v="09:14PM"/>
    <n v="11"/>
    <s v="24"/>
    <d v="2019-11-24T00:00:00"/>
    <x v="2423"/>
    <b v="0"/>
  </r>
  <r>
    <x v="2424"/>
    <s v="November 25"/>
    <x v="2"/>
    <s v="12:41PM"/>
    <n v="11"/>
    <s v="25"/>
    <d v="2019-11-25T00:00:00"/>
    <x v="2424"/>
    <b v="0"/>
  </r>
  <r>
    <x v="2425"/>
    <s v="November 26"/>
    <x v="2"/>
    <s v="06:41PM"/>
    <n v="11"/>
    <s v="26"/>
    <d v="2019-11-26T00:00:00"/>
    <x v="2425"/>
    <b v="0"/>
  </r>
  <r>
    <x v="2426"/>
    <s v="November 27"/>
    <x v="2"/>
    <s v="04:13PM"/>
    <n v="11"/>
    <s v="27"/>
    <d v="2019-11-27T00:00:00"/>
    <x v="2426"/>
    <b v="0"/>
  </r>
  <r>
    <x v="2427"/>
    <s v="November 27"/>
    <x v="2"/>
    <s v="10:34PM"/>
    <n v="11"/>
    <s v="27"/>
    <d v="2019-11-27T00:00:00"/>
    <x v="2427"/>
    <b v="0"/>
  </r>
  <r>
    <x v="2428"/>
    <s v="November 28"/>
    <x v="2"/>
    <s v="09:51AM"/>
    <n v="11"/>
    <s v="28"/>
    <d v="2019-11-28T00:00:00"/>
    <x v="2428"/>
    <b v="0"/>
  </r>
  <r>
    <x v="2429"/>
    <s v="November 28"/>
    <x v="2"/>
    <s v="06:40PM"/>
    <n v="11"/>
    <s v="28"/>
    <d v="2019-11-28T00:00:00"/>
    <x v="2429"/>
    <b v="0"/>
  </r>
  <r>
    <x v="2430"/>
    <s v="November 28"/>
    <x v="2"/>
    <s v="11:47PM"/>
    <n v="11"/>
    <s v="28"/>
    <d v="2019-11-28T00:00:00"/>
    <x v="2430"/>
    <b v="0"/>
  </r>
  <r>
    <x v="2431"/>
    <s v="November 29"/>
    <x v="2"/>
    <s v="06:09PM"/>
    <n v="11"/>
    <s v="29"/>
    <d v="2019-11-29T00:00:00"/>
    <x v="2431"/>
    <b v="0"/>
  </r>
  <r>
    <x v="2432"/>
    <s v="November 29"/>
    <x v="2"/>
    <s v="07:46PM"/>
    <n v="11"/>
    <s v="29"/>
    <d v="2019-11-29T00:00:00"/>
    <x v="2432"/>
    <b v="0"/>
  </r>
  <r>
    <x v="2433"/>
    <s v="November 30"/>
    <x v="2"/>
    <s v="08:12AM"/>
    <n v="11"/>
    <s v="30"/>
    <d v="2019-11-30T00:00:00"/>
    <x v="2433"/>
    <b v="0"/>
  </r>
  <r>
    <x v="2434"/>
    <s v="November 30"/>
    <x v="2"/>
    <s v="09:06PM"/>
    <n v="11"/>
    <s v="30"/>
    <d v="2019-11-30T00:00:00"/>
    <x v="2434"/>
    <b v="0"/>
  </r>
  <r>
    <x v="2435"/>
    <s v="December 01"/>
    <x v="2"/>
    <s v="08:08AM"/>
    <n v="12"/>
    <s v="01"/>
    <d v="2019-12-01T00:00:00"/>
    <x v="2435"/>
    <b v="0"/>
  </r>
  <r>
    <x v="2436"/>
    <s v="December 01"/>
    <x v="2"/>
    <s v="09:35AM"/>
    <n v="12"/>
    <s v="01"/>
    <d v="2019-12-01T00:00:00"/>
    <x v="2436"/>
    <b v="0"/>
  </r>
  <r>
    <x v="2437"/>
    <s v="December 01"/>
    <x v="2"/>
    <s v="06:58PM"/>
    <n v="12"/>
    <s v="01"/>
    <d v="2019-12-01T00:00:00"/>
    <x v="2437"/>
    <b v="0"/>
  </r>
  <r>
    <x v="2438"/>
    <s v="December 03"/>
    <x v="2"/>
    <s v="01:54PM"/>
    <n v="12"/>
    <s v="03"/>
    <d v="2019-12-03T00:00:00"/>
    <x v="2438"/>
    <b v="0"/>
  </r>
  <r>
    <x v="2439"/>
    <s v="December 03"/>
    <x v="2"/>
    <s v="09:04PM"/>
    <n v="12"/>
    <s v="03"/>
    <d v="2019-12-03T00:00:00"/>
    <x v="2439"/>
    <b v="0"/>
  </r>
  <r>
    <x v="2440"/>
    <s v="December 04"/>
    <x v="2"/>
    <s v="10:59AM"/>
    <n v="12"/>
    <s v="04"/>
    <d v="2019-12-04T00:00:00"/>
    <x v="2440"/>
    <b v="0"/>
  </r>
  <r>
    <x v="2441"/>
    <s v="December 04"/>
    <x v="2"/>
    <s v="07:40PM"/>
    <n v="12"/>
    <s v="04"/>
    <d v="2019-12-04T00:00:00"/>
    <x v="2441"/>
    <b v="0"/>
  </r>
  <r>
    <x v="2442"/>
    <s v="December 05"/>
    <x v="2"/>
    <s v="03:59PM"/>
    <n v="12"/>
    <s v="05"/>
    <d v="2019-12-05T00:00:00"/>
    <x v="2442"/>
    <b v="0"/>
  </r>
  <r>
    <x v="2443"/>
    <s v="December 06"/>
    <x v="2"/>
    <s v="01:33PM"/>
    <n v="12"/>
    <s v="06"/>
    <d v="2019-12-06T00:00:00"/>
    <x v="2443"/>
    <b v="0"/>
  </r>
  <r>
    <x v="2444"/>
    <s v="December 07"/>
    <x v="2"/>
    <s v="07:46AM"/>
    <n v="12"/>
    <s v="07"/>
    <d v="2019-12-07T00:00:00"/>
    <x v="2444"/>
    <b v="0"/>
  </r>
  <r>
    <x v="2445"/>
    <s v="December 07"/>
    <x v="2"/>
    <s v="11:02AM"/>
    <n v="12"/>
    <s v="07"/>
    <d v="2019-12-07T00:00:00"/>
    <x v="2445"/>
    <b v="0"/>
  </r>
  <r>
    <x v="2446"/>
    <s v="December 07"/>
    <x v="2"/>
    <s v="03:37PM"/>
    <n v="12"/>
    <s v="07"/>
    <d v="2019-12-07T00:00:00"/>
    <x v="2446"/>
    <b v="0"/>
  </r>
  <r>
    <x v="2447"/>
    <s v="December 07"/>
    <x v="2"/>
    <s v="09:53PM"/>
    <n v="12"/>
    <s v="07"/>
    <d v="2019-12-07T00:00:00"/>
    <x v="2447"/>
    <b v="0"/>
  </r>
  <r>
    <x v="2448"/>
    <s v="December 08"/>
    <x v="2"/>
    <s v="12:10PM"/>
    <n v="12"/>
    <s v="08"/>
    <d v="2019-12-08T00:00:00"/>
    <x v="2448"/>
    <b v="0"/>
  </r>
  <r>
    <x v="2449"/>
    <s v="December 09"/>
    <x v="2"/>
    <s v="08:29AM"/>
    <n v="12"/>
    <s v="09"/>
    <d v="2019-12-09T00:00:00"/>
    <x v="2449"/>
    <b v="0"/>
  </r>
  <r>
    <x v="2450"/>
    <s v="December 10"/>
    <x v="2"/>
    <s v="06:57AM"/>
    <n v="12"/>
    <s v="10"/>
    <d v="2019-12-10T00:00:00"/>
    <x v="2450"/>
    <b v="0"/>
  </r>
  <r>
    <x v="2451"/>
    <s v="December 10"/>
    <x v="2"/>
    <s v="08:44AM"/>
    <n v="12"/>
    <s v="10"/>
    <d v="2019-12-10T00:00:00"/>
    <x v="2451"/>
    <b v="0"/>
  </r>
  <r>
    <x v="2452"/>
    <s v="December 10"/>
    <x v="2"/>
    <s v="09:11AM"/>
    <n v="12"/>
    <s v="10"/>
    <d v="2019-12-10T00:00:00"/>
    <x v="2452"/>
    <b v="0"/>
  </r>
  <r>
    <x v="2453"/>
    <s v="December 10"/>
    <x v="2"/>
    <s v="10:20AM"/>
    <n v="12"/>
    <s v="10"/>
    <d v="2019-12-10T00:00:00"/>
    <x v="2453"/>
    <b v="0"/>
  </r>
  <r>
    <x v="2454"/>
    <s v="December 10"/>
    <x v="2"/>
    <s v="07:37PM"/>
    <n v="12"/>
    <s v="10"/>
    <d v="2019-12-10T00:00:00"/>
    <x v="2454"/>
    <b v="0"/>
  </r>
  <r>
    <x v="2455"/>
    <s v="December 11"/>
    <x v="2"/>
    <s v="10:01AM"/>
    <n v="12"/>
    <s v="11"/>
    <d v="2019-12-11T00:00:00"/>
    <x v="2455"/>
    <b v="0"/>
  </r>
  <r>
    <x v="2456"/>
    <s v="December 11"/>
    <x v="2"/>
    <s v="11:38AM"/>
    <n v="12"/>
    <s v="11"/>
    <d v="2019-12-11T00:00:00"/>
    <x v="2456"/>
    <b v="0"/>
  </r>
  <r>
    <x v="2457"/>
    <s v="December 12"/>
    <x v="2"/>
    <s v="11:17AM"/>
    <n v="12"/>
    <s v="12"/>
    <d v="2019-12-12T00:00:00"/>
    <x v="2457"/>
    <b v="1"/>
  </r>
  <r>
    <x v="2458"/>
    <s v="December 12"/>
    <x v="2"/>
    <s v="11:18AM"/>
    <n v="12"/>
    <s v="12"/>
    <d v="2019-12-12T00:00:00"/>
    <x v="2458"/>
    <b v="1"/>
  </r>
  <r>
    <x v="2459"/>
    <s v="December 14"/>
    <x v="2"/>
    <s v="07:34AM"/>
    <n v="12"/>
    <s v="14"/>
    <d v="2019-12-14T00:00:00"/>
    <x v="2459"/>
    <b v="0"/>
  </r>
  <r>
    <x v="2460"/>
    <s v="December 14"/>
    <x v="2"/>
    <s v="03:51PM"/>
    <n v="12"/>
    <s v="14"/>
    <d v="2019-12-14T00:00:00"/>
    <x v="2460"/>
    <b v="0"/>
  </r>
  <r>
    <x v="2461"/>
    <s v="December 15"/>
    <x v="2"/>
    <s v="08:53AM"/>
    <n v="12"/>
    <s v="15"/>
    <d v="2019-12-15T00:00:00"/>
    <x v="2461"/>
    <b v="0"/>
  </r>
  <r>
    <x v="2462"/>
    <s v="December 15"/>
    <x v="2"/>
    <s v="01:10PM"/>
    <n v="12"/>
    <s v="15"/>
    <d v="2019-12-15T00:00:00"/>
    <x v="2462"/>
    <b v="0"/>
  </r>
  <r>
    <x v="2463"/>
    <s v="December 15"/>
    <x v="2"/>
    <s v="10:38PM"/>
    <n v="12"/>
    <s v="15"/>
    <d v="2019-12-15T00:00:00"/>
    <x v="2463"/>
    <b v="0"/>
  </r>
  <r>
    <x v="2464"/>
    <s v="December 16"/>
    <x v="2"/>
    <s v="07:46AM"/>
    <n v="12"/>
    <s v="16"/>
    <d v="2019-12-16T00:00:00"/>
    <x v="2464"/>
    <b v="0"/>
  </r>
  <r>
    <x v="2465"/>
    <s v="December 16"/>
    <x v="2"/>
    <s v="07:23PM"/>
    <n v="12"/>
    <s v="16"/>
    <d v="2019-12-16T00:00:00"/>
    <x v="2465"/>
    <b v="0"/>
  </r>
  <r>
    <x v="2466"/>
    <s v="December 17"/>
    <x v="2"/>
    <s v="07:18AM"/>
    <n v="12"/>
    <s v="17"/>
    <d v="2019-12-17T00:00:00"/>
    <x v="2466"/>
    <b v="0"/>
  </r>
  <r>
    <x v="2467"/>
    <s v="December 17"/>
    <x v="2"/>
    <s v="08:42PM"/>
    <n v="12"/>
    <s v="17"/>
    <d v="2019-12-17T00:00:00"/>
    <x v="2467"/>
    <b v="0"/>
  </r>
  <r>
    <x v="2468"/>
    <s v="December 18"/>
    <x v="2"/>
    <s v="09:05AM"/>
    <n v="12"/>
    <s v="18"/>
    <d v="2019-12-18T00:00:00"/>
    <x v="2468"/>
    <b v="0"/>
  </r>
  <r>
    <x v="2469"/>
    <s v="December 18"/>
    <x v="2"/>
    <s v="09:42AM"/>
    <n v="12"/>
    <s v="18"/>
    <d v="2019-12-18T00:00:00"/>
    <x v="2469"/>
    <b v="0"/>
  </r>
  <r>
    <x v="2470"/>
    <s v="December 18"/>
    <x v="2"/>
    <s v="12:00PM"/>
    <n v="12"/>
    <s v="18"/>
    <d v="2019-12-18T00:00:00"/>
    <x v="2470"/>
    <b v="0"/>
  </r>
  <r>
    <x v="2471"/>
    <s v="December 19"/>
    <x v="2"/>
    <s v="08:27AM"/>
    <n v="12"/>
    <s v="19"/>
    <d v="2019-12-19T00:00:00"/>
    <x v="2471"/>
    <b v="0"/>
  </r>
  <r>
    <x v="2472"/>
    <s v="December 19"/>
    <x v="2"/>
    <s v="03:15PM"/>
    <n v="12"/>
    <s v="19"/>
    <d v="2019-12-19T00:00:00"/>
    <x v="2472"/>
    <b v="0"/>
  </r>
  <r>
    <x v="2473"/>
    <s v="December 20"/>
    <x v="2"/>
    <s v="07:24AM"/>
    <n v="12"/>
    <s v="20"/>
    <d v="2019-12-20T00:00:00"/>
    <x v="2473"/>
    <b v="0"/>
  </r>
  <r>
    <x v="2474"/>
    <s v="December 22"/>
    <x v="2"/>
    <s v="07:56AM"/>
    <n v="12"/>
    <s v="22"/>
    <d v="2019-12-22T00:00:00"/>
    <x v="2474"/>
    <b v="0"/>
  </r>
  <r>
    <x v="2475"/>
    <s v="December 22"/>
    <x v="2"/>
    <s v="11:14AM"/>
    <n v="12"/>
    <s v="22"/>
    <d v="2019-12-22T00:00:00"/>
    <x v="2475"/>
    <b v="0"/>
  </r>
  <r>
    <x v="2476"/>
    <s v="December 23"/>
    <x v="2"/>
    <s v="07:41AM"/>
    <n v="12"/>
    <s v="23"/>
    <d v="2019-12-23T00:00:00"/>
    <x v="2476"/>
    <b v="0"/>
  </r>
  <r>
    <x v="2477"/>
    <s v="December 23"/>
    <x v="2"/>
    <s v="02:43PM"/>
    <n v="12"/>
    <s v="23"/>
    <d v="2019-12-23T00:00:00"/>
    <x v="2477"/>
    <b v="0"/>
  </r>
  <r>
    <x v="2478"/>
    <s v="December 23"/>
    <x v="2"/>
    <s v="09:10PM"/>
    <n v="12"/>
    <s v="23"/>
    <d v="2019-12-23T00:00:00"/>
    <x v="2478"/>
    <b v="0"/>
  </r>
  <r>
    <x v="2479"/>
    <s v="December 26"/>
    <x v="2"/>
    <s v="07:43AM"/>
    <n v="12"/>
    <s v="26"/>
    <d v="2019-12-26T00:00:00"/>
    <x v="2479"/>
    <b v="0"/>
  </r>
  <r>
    <x v="2480"/>
    <s v="December 26"/>
    <x v="2"/>
    <s v="08:34AM"/>
    <n v="12"/>
    <s v="26"/>
    <d v="2019-12-26T00:00:00"/>
    <x v="2480"/>
    <b v="0"/>
  </r>
  <r>
    <x v="2481"/>
    <s v="December 26"/>
    <x v="2"/>
    <s v="12:41PM"/>
    <n v="12"/>
    <s v="26"/>
    <d v="2019-12-26T00:00:00"/>
    <x v="2481"/>
    <b v="0"/>
  </r>
  <r>
    <x v="2482"/>
    <s v="December 26"/>
    <x v="2"/>
    <s v="05:15PM"/>
    <n v="12"/>
    <s v="26"/>
    <d v="2019-12-26T00:00:00"/>
    <x v="2482"/>
    <b v="0"/>
  </r>
  <r>
    <x v="2483"/>
    <s v="December 27"/>
    <x v="2"/>
    <s v="10:44AM"/>
    <n v="12"/>
    <s v="27"/>
    <d v="2019-12-27T00:00:00"/>
    <x v="2483"/>
    <b v="0"/>
  </r>
  <r>
    <x v="2484"/>
    <s v="December 29"/>
    <x v="2"/>
    <s v="08:39AM"/>
    <n v="12"/>
    <s v="29"/>
    <d v="2019-12-29T00:00:00"/>
    <x v="2484"/>
    <b v="0"/>
  </r>
  <r>
    <x v="2485"/>
    <s v="December 29"/>
    <x v="2"/>
    <s v="11:23AM"/>
    <n v="12"/>
    <s v="29"/>
    <d v="2019-12-29T00:00:00"/>
    <x v="2485"/>
    <b v="0"/>
  </r>
  <r>
    <x v="2486"/>
    <s v="December 29"/>
    <x v="2"/>
    <s v="12:09PM"/>
    <n v="12"/>
    <s v="29"/>
    <d v="2019-12-29T00:00:00"/>
    <x v="2486"/>
    <b v="0"/>
  </r>
  <r>
    <x v="2487"/>
    <s v="December 29"/>
    <x v="2"/>
    <s v="12:41PM"/>
    <n v="12"/>
    <s v="29"/>
    <d v="2019-12-29T00:00:00"/>
    <x v="2487"/>
    <b v="0"/>
  </r>
  <r>
    <x v="2488"/>
    <s v="December 30"/>
    <x v="2"/>
    <s v="09:26AM"/>
    <n v="12"/>
    <s v="30"/>
    <d v="2019-12-30T00:00:00"/>
    <x v="2488"/>
    <b v="0"/>
  </r>
  <r>
    <x v="2489"/>
    <s v="December 30"/>
    <x v="2"/>
    <s v="08:28PM"/>
    <n v="12"/>
    <s v="30"/>
    <d v="2019-12-30T00:00:00"/>
    <x v="2489"/>
    <b v="0"/>
  </r>
  <r>
    <x v="2490"/>
    <s v="December 31"/>
    <x v="2"/>
    <s v="07:33AM"/>
    <n v="12"/>
    <s v="31"/>
    <d v="2019-12-31T00:00:00"/>
    <x v="2490"/>
    <b v="0"/>
  </r>
  <r>
    <x v="2491"/>
    <s v="December 31"/>
    <x v="2"/>
    <s v="08:43AM"/>
    <n v="12"/>
    <s v="31"/>
    <d v="2019-12-31T00:00:00"/>
    <x v="2491"/>
    <b v="0"/>
  </r>
  <r>
    <x v="2492"/>
    <s v="December 31"/>
    <x v="2"/>
    <s v="02:31PM"/>
    <n v="12"/>
    <s v="31"/>
    <d v="2019-12-31T00:00:00"/>
    <x v="2492"/>
    <b v="0"/>
  </r>
  <r>
    <x v="2493"/>
    <s v="January 01"/>
    <x v="3"/>
    <s v="09:28AM"/>
    <n v="1"/>
    <s v="01"/>
    <d v="2020-01-01T00:00:00"/>
    <x v="2493"/>
    <b v="0"/>
  </r>
  <r>
    <x v="2494"/>
    <s v="January 01"/>
    <x v="3"/>
    <s v="11:34AM"/>
    <n v="1"/>
    <s v="01"/>
    <d v="2020-01-01T00:00:00"/>
    <x v="2494"/>
    <b v="0"/>
  </r>
  <r>
    <x v="2495"/>
    <s v="January 01"/>
    <x v="3"/>
    <s v="07:16PM"/>
    <n v="1"/>
    <s v="01"/>
    <d v="2020-01-01T00:00:00"/>
    <x v="2495"/>
    <b v="0"/>
  </r>
  <r>
    <x v="2496"/>
    <s v="January 01"/>
    <x v="3"/>
    <s v="08:05PM"/>
    <n v="1"/>
    <s v="01"/>
    <d v="2020-01-01T00:00:00"/>
    <x v="2496"/>
    <b v="0"/>
  </r>
  <r>
    <x v="2497"/>
    <s v="January 01"/>
    <x v="3"/>
    <s v="08:23PM"/>
    <n v="1"/>
    <s v="01"/>
    <d v="2020-01-01T00:00:00"/>
    <x v="2497"/>
    <b v="0"/>
  </r>
  <r>
    <x v="2498"/>
    <s v="January 02"/>
    <x v="3"/>
    <s v="10:56AM"/>
    <n v="1"/>
    <s v="02"/>
    <d v="2020-01-02T00:00:00"/>
    <x v="2498"/>
    <b v="0"/>
  </r>
  <r>
    <x v="2499"/>
    <s v="January 02"/>
    <x v="3"/>
    <s v="02:05PM"/>
    <n v="1"/>
    <s v="02"/>
    <d v="2020-01-02T00:00:00"/>
    <x v="2499"/>
    <b v="0"/>
  </r>
  <r>
    <x v="2500"/>
    <s v="January 03"/>
    <x v="3"/>
    <s v="04:04PM"/>
    <n v="1"/>
    <s v="03"/>
    <d v="2020-01-03T00:00:00"/>
    <x v="2500"/>
    <b v="0"/>
  </r>
  <r>
    <x v="2501"/>
    <s v="January 03"/>
    <x v="3"/>
    <s v="07:47PM"/>
    <n v="1"/>
    <s v="03"/>
    <d v="2020-01-03T00:00:00"/>
    <x v="2501"/>
    <b v="0"/>
  </r>
  <r>
    <x v="2502"/>
    <s v="January 04"/>
    <x v="3"/>
    <s v="01:59PM"/>
    <n v="1"/>
    <s v="04"/>
    <d v="2020-01-04T00:00:00"/>
    <x v="2502"/>
    <b v="0"/>
  </r>
  <r>
    <x v="2503"/>
    <s v="January 04"/>
    <x v="3"/>
    <s v="07:57PM"/>
    <n v="1"/>
    <s v="04"/>
    <d v="2020-01-04T00:00:00"/>
    <x v="2503"/>
    <b v="0"/>
  </r>
  <r>
    <x v="2504"/>
    <s v="January 04"/>
    <x v="3"/>
    <s v="09:17PM"/>
    <n v="1"/>
    <s v="04"/>
    <d v="2020-01-04T00:00:00"/>
    <x v="2504"/>
    <b v="0"/>
  </r>
  <r>
    <x v="2505"/>
    <s v="January 05"/>
    <x v="3"/>
    <s v="09:13AM"/>
    <n v="1"/>
    <s v="05"/>
    <d v="2020-01-05T00:00:00"/>
    <x v="2505"/>
    <b v="0"/>
  </r>
  <r>
    <x v="2506"/>
    <s v="January 05"/>
    <x v="3"/>
    <s v="09:10PM"/>
    <n v="1"/>
    <s v="05"/>
    <d v="2020-01-05T00:00:00"/>
    <x v="2506"/>
    <b v="0"/>
  </r>
  <r>
    <x v="2507"/>
    <s v="January 05"/>
    <x v="3"/>
    <s v="09:32PM"/>
    <n v="1"/>
    <s v="05"/>
    <d v="2020-01-05T00:00:00"/>
    <x v="2507"/>
    <b v="0"/>
  </r>
  <r>
    <x v="2508"/>
    <s v="January 06"/>
    <x v="3"/>
    <s v="04:54PM"/>
    <n v="1"/>
    <s v="06"/>
    <d v="2020-01-06T00:00:00"/>
    <x v="2508"/>
    <b v="0"/>
  </r>
  <r>
    <x v="2509"/>
    <s v="January 06"/>
    <x v="3"/>
    <s v="08:45PM"/>
    <n v="1"/>
    <s v="06"/>
    <d v="2020-01-06T00:00:00"/>
    <x v="2509"/>
    <b v="0"/>
  </r>
  <r>
    <x v="2510"/>
    <s v="January 07"/>
    <x v="3"/>
    <s v="09:11AM"/>
    <n v="1"/>
    <s v="07"/>
    <d v="2020-01-07T00:00:00"/>
    <x v="2510"/>
    <b v="0"/>
  </r>
  <r>
    <x v="2511"/>
    <s v="January 07"/>
    <x v="3"/>
    <s v="09:58AM"/>
    <n v="1"/>
    <s v="07"/>
    <d v="2020-01-07T00:00:00"/>
    <x v="2511"/>
    <b v="0"/>
  </r>
  <r>
    <x v="2512"/>
    <s v="January 11"/>
    <x v="3"/>
    <s v="10:31AM"/>
    <n v="1"/>
    <s v="11"/>
    <d v="2020-01-11T00:00:00"/>
    <x v="2512"/>
    <b v="0"/>
  </r>
  <r>
    <x v="2513"/>
    <s v="January 12"/>
    <x v="3"/>
    <s v="05:30PM"/>
    <n v="1"/>
    <s v="12"/>
    <d v="2020-01-12T00:00:00"/>
    <x v="2513"/>
    <b v="0"/>
  </r>
  <r>
    <x v="2514"/>
    <s v="January 13"/>
    <x v="3"/>
    <s v="08:54AM"/>
    <n v="1"/>
    <s v="13"/>
    <d v="2020-01-13T00:00:00"/>
    <x v="2514"/>
    <b v="0"/>
  </r>
  <r>
    <x v="2515"/>
    <s v="January 13"/>
    <x v="3"/>
    <s v="12:41PM"/>
    <n v="1"/>
    <s v="13"/>
    <d v="2020-01-13T00:00:00"/>
    <x v="2515"/>
    <b v="0"/>
  </r>
  <r>
    <x v="2516"/>
    <s v="January 13"/>
    <x v="3"/>
    <s v="04:20PM"/>
    <n v="1"/>
    <s v="13"/>
    <d v="2020-01-13T00:00:00"/>
    <x v="2516"/>
    <b v="0"/>
  </r>
  <r>
    <x v="2517"/>
    <s v="January 13"/>
    <x v="3"/>
    <s v="06:09PM"/>
    <n v="1"/>
    <s v="13"/>
    <d v="2020-01-13T00:00:00"/>
    <x v="2517"/>
    <b v="0"/>
  </r>
  <r>
    <x v="2518"/>
    <s v="January 15"/>
    <x v="3"/>
    <s v="09:11AM"/>
    <n v="1"/>
    <s v="15"/>
    <d v="2020-01-15T00:00:00"/>
    <x v="2518"/>
    <b v="0"/>
  </r>
  <r>
    <x v="2519"/>
    <s v="January 15"/>
    <x v="3"/>
    <s v="09:38AM"/>
    <n v="1"/>
    <s v="15"/>
    <d v="2020-01-15T00:00:00"/>
    <x v="2519"/>
    <b v="0"/>
  </r>
  <r>
    <x v="2520"/>
    <s v="January 15"/>
    <x v="3"/>
    <s v="10:21AM"/>
    <n v="1"/>
    <s v="15"/>
    <d v="2020-01-15T00:00:00"/>
    <x v="2520"/>
    <b v="0"/>
  </r>
  <r>
    <x v="2521"/>
    <s v="January 16"/>
    <x v="3"/>
    <s v="11:15AM"/>
    <n v="1"/>
    <s v="16"/>
    <d v="2020-01-16T00:00:00"/>
    <x v="2521"/>
    <b v="0"/>
  </r>
  <r>
    <x v="2522"/>
    <s v="January 17"/>
    <x v="3"/>
    <s v="07:36AM"/>
    <n v="1"/>
    <s v="17"/>
    <d v="2020-01-17T00:00:00"/>
    <x v="2522"/>
    <b v="1"/>
  </r>
  <r>
    <x v="2523"/>
    <s v="January 17"/>
    <x v="3"/>
    <s v="07:37AM"/>
    <n v="1"/>
    <s v="17"/>
    <d v="2020-01-17T00:00:00"/>
    <x v="2523"/>
    <b v="1"/>
  </r>
  <r>
    <x v="2524"/>
    <s v="January 17"/>
    <x v="3"/>
    <s v="03:53PM"/>
    <n v="1"/>
    <s v="17"/>
    <d v="2020-01-17T00:00:00"/>
    <x v="2524"/>
    <b v="0"/>
  </r>
  <r>
    <x v="2525"/>
    <s v="January 17"/>
    <x v="3"/>
    <s v="07:09PM"/>
    <n v="1"/>
    <s v="17"/>
    <d v="2020-01-17T00:00:00"/>
    <x v="2525"/>
    <b v="0"/>
  </r>
  <r>
    <x v="2526"/>
    <s v="January 18"/>
    <x v="3"/>
    <s v="06:22AM"/>
    <n v="1"/>
    <s v="18"/>
    <d v="2020-01-18T00:00:00"/>
    <x v="2526"/>
    <b v="0"/>
  </r>
  <r>
    <x v="2527"/>
    <s v="January 18"/>
    <x v="3"/>
    <s v="08:24AM"/>
    <n v="1"/>
    <s v="18"/>
    <d v="2020-01-18T00:00:00"/>
    <x v="2527"/>
    <b v="0"/>
  </r>
  <r>
    <x v="2528"/>
    <s v="January 18"/>
    <x v="3"/>
    <s v="05:39PM"/>
    <n v="1"/>
    <s v="18"/>
    <d v="2020-01-18T00:00:00"/>
    <x v="2528"/>
    <b v="0"/>
  </r>
  <r>
    <x v="2529"/>
    <s v="January 18"/>
    <x v="3"/>
    <s v="07:13PM"/>
    <n v="1"/>
    <s v="18"/>
    <d v="2020-01-18T00:00:00"/>
    <x v="2529"/>
    <b v="0"/>
  </r>
  <r>
    <x v="2530"/>
    <s v="January 19"/>
    <x v="3"/>
    <s v="09:46AM"/>
    <n v="1"/>
    <s v="19"/>
    <d v="2020-01-19T00:00:00"/>
    <x v="2530"/>
    <b v="0"/>
  </r>
  <r>
    <x v="2531"/>
    <s v="January 19"/>
    <x v="3"/>
    <s v="03:04PM"/>
    <n v="1"/>
    <s v="19"/>
    <d v="2020-01-19T00:00:00"/>
    <x v="2531"/>
    <b v="0"/>
  </r>
  <r>
    <x v="2532"/>
    <s v="January 19"/>
    <x v="3"/>
    <s v="06:12PM"/>
    <n v="1"/>
    <s v="19"/>
    <d v="2020-01-19T00:00:00"/>
    <x v="2532"/>
    <b v="0"/>
  </r>
  <r>
    <x v="2533"/>
    <s v="January 20"/>
    <x v="3"/>
    <s v="09:15AM"/>
    <n v="1"/>
    <s v="20"/>
    <d v="2020-01-20T00:00:00"/>
    <x v="2533"/>
    <b v="0"/>
  </r>
  <r>
    <x v="2534"/>
    <s v="January 20"/>
    <x v="3"/>
    <s v="03:33PM"/>
    <n v="1"/>
    <s v="20"/>
    <d v="2020-01-20T00:00:00"/>
    <x v="2534"/>
    <b v="0"/>
  </r>
  <r>
    <x v="2535"/>
    <s v="January 21"/>
    <x v="3"/>
    <s v="09:53AM"/>
    <n v="1"/>
    <s v="21"/>
    <d v="2020-01-21T00:00:00"/>
    <x v="2535"/>
    <b v="0"/>
  </r>
  <r>
    <x v="2536"/>
    <s v="January 21"/>
    <x v="3"/>
    <s v="12:35PM"/>
    <n v="1"/>
    <s v="21"/>
    <d v="2020-01-21T00:00:00"/>
    <x v="2536"/>
    <b v="0"/>
  </r>
  <r>
    <x v="2537"/>
    <s v="January 22"/>
    <x v="3"/>
    <s v="09:25AM"/>
    <n v="1"/>
    <s v="22"/>
    <d v="2020-01-22T00:00:00"/>
    <x v="2537"/>
    <b v="0"/>
  </r>
  <r>
    <x v="2538"/>
    <s v="January 22"/>
    <x v="3"/>
    <s v="11:22AM"/>
    <n v="1"/>
    <s v="22"/>
    <d v="2020-01-22T00:00:00"/>
    <x v="2538"/>
    <b v="0"/>
  </r>
  <r>
    <x v="2539"/>
    <s v="January 22"/>
    <x v="3"/>
    <s v="02:46PM"/>
    <n v="1"/>
    <s v="22"/>
    <d v="2020-01-22T00:00:00"/>
    <x v="2539"/>
    <b v="0"/>
  </r>
  <r>
    <x v="2540"/>
    <s v="January 22"/>
    <x v="3"/>
    <s v="06:05PM"/>
    <n v="1"/>
    <s v="22"/>
    <d v="2020-01-22T00:00:00"/>
    <x v="2540"/>
    <b v="0"/>
  </r>
  <r>
    <x v="2541"/>
    <s v="January 23"/>
    <x v="3"/>
    <s v="01:17PM"/>
    <n v="1"/>
    <s v="23"/>
    <d v="2020-01-23T00:00:00"/>
    <x v="2541"/>
    <b v="0"/>
  </r>
  <r>
    <x v="2542"/>
    <s v="January 23"/>
    <x v="3"/>
    <s v="06:18PM"/>
    <n v="1"/>
    <s v="23"/>
    <d v="2020-01-23T00:00:00"/>
    <x v="2542"/>
    <b v="0"/>
  </r>
  <r>
    <x v="2543"/>
    <s v="January 24"/>
    <x v="3"/>
    <s v="08:15AM"/>
    <n v="1"/>
    <s v="24"/>
    <d v="2020-01-24T00:00:00"/>
    <x v="2543"/>
    <b v="0"/>
  </r>
  <r>
    <x v="2544"/>
    <s v="January 24"/>
    <x v="3"/>
    <s v="04:09PM"/>
    <n v="1"/>
    <s v="24"/>
    <d v="2020-01-24T00:00:00"/>
    <x v="2544"/>
    <b v="0"/>
  </r>
  <r>
    <x v="2545"/>
    <s v="January 24"/>
    <x v="3"/>
    <s v="07:49PM"/>
    <n v="1"/>
    <s v="24"/>
    <d v="2020-01-24T00:00:00"/>
    <x v="2545"/>
    <b v="0"/>
  </r>
  <r>
    <x v="2546"/>
    <s v="January 25"/>
    <x v="3"/>
    <s v="01:46PM"/>
    <n v="1"/>
    <s v="25"/>
    <d v="2020-01-25T00:00:00"/>
    <x v="2546"/>
    <b v="0"/>
  </r>
  <r>
    <x v="2547"/>
    <s v="January 27"/>
    <x v="3"/>
    <s v="12:34PM"/>
    <n v="1"/>
    <s v="27"/>
    <d v="2020-01-27T00:00:00"/>
    <x v="2547"/>
    <b v="1"/>
  </r>
  <r>
    <x v="2548"/>
    <s v="January 27"/>
    <x v="3"/>
    <s v="12:35PM"/>
    <n v="1"/>
    <s v="27"/>
    <d v="2020-01-27T00:00:00"/>
    <x v="2548"/>
    <b v="1"/>
  </r>
  <r>
    <x v="2549"/>
    <s v="January 27"/>
    <x v="3"/>
    <s v="08:52PM"/>
    <n v="1"/>
    <s v="27"/>
    <d v="2020-01-27T00:00:00"/>
    <x v="2549"/>
    <b v="1"/>
  </r>
  <r>
    <x v="2550"/>
    <s v="January 27"/>
    <x v="3"/>
    <s v="08:53PM"/>
    <n v="1"/>
    <s v="27"/>
    <d v="2020-01-27T00:00:00"/>
    <x v="2550"/>
    <b v="1"/>
  </r>
  <r>
    <x v="2551"/>
    <s v="January 28"/>
    <x v="3"/>
    <s v="07:14AM"/>
    <n v="1"/>
    <s v="28"/>
    <d v="2020-01-28T00:00:00"/>
    <x v="2551"/>
    <b v="0"/>
  </r>
  <r>
    <x v="2552"/>
    <s v="January 28"/>
    <x v="3"/>
    <s v="02:47PM"/>
    <n v="1"/>
    <s v="28"/>
    <d v="2020-01-28T00:00:00"/>
    <x v="2552"/>
    <b v="0"/>
  </r>
  <r>
    <x v="2553"/>
    <s v="January 28"/>
    <x v="3"/>
    <s v="04:30PM"/>
    <n v="1"/>
    <s v="28"/>
    <d v="2020-01-28T00:00:00"/>
    <x v="2553"/>
    <b v="0"/>
  </r>
  <r>
    <x v="2554"/>
    <s v="January 29"/>
    <x v="3"/>
    <s v="10:40AM"/>
    <n v="1"/>
    <s v="29"/>
    <d v="2020-01-29T00:00:00"/>
    <x v="2554"/>
    <b v="0"/>
  </r>
  <r>
    <x v="2555"/>
    <s v="January 30"/>
    <x v="3"/>
    <s v="12:46PM"/>
    <n v="1"/>
    <s v="30"/>
    <d v="2020-01-30T00:00:00"/>
    <x v="2555"/>
    <b v="1"/>
  </r>
  <r>
    <x v="2556"/>
    <s v="January 30"/>
    <x v="3"/>
    <s v="12:47PM"/>
    <n v="1"/>
    <s v="30"/>
    <d v="2020-01-30T00:00:00"/>
    <x v="2556"/>
    <b v="1"/>
  </r>
  <r>
    <x v="2557"/>
    <s v="January 30"/>
    <x v="3"/>
    <s v="06:42PM"/>
    <n v="1"/>
    <s v="30"/>
    <d v="2020-01-30T00:00:00"/>
    <x v="2557"/>
    <b v="0"/>
  </r>
  <r>
    <x v="2558"/>
    <s v="January 31"/>
    <x v="3"/>
    <s v="09:26AM"/>
    <n v="1"/>
    <s v="31"/>
    <d v="2020-01-31T00:00:00"/>
    <x v="2558"/>
    <b v="1"/>
  </r>
  <r>
    <x v="2559"/>
    <s v="January 31"/>
    <x v="3"/>
    <s v="09:27AM"/>
    <n v="1"/>
    <s v="31"/>
    <d v="2020-01-31T00:00:00"/>
    <x v="2559"/>
    <b v="1"/>
  </r>
  <r>
    <x v="2560"/>
    <s v="January 31"/>
    <x v="3"/>
    <s v="02:27PM"/>
    <n v="1"/>
    <s v="31"/>
    <d v="2020-01-31T00:00:00"/>
    <x v="2560"/>
    <b v="0"/>
  </r>
  <r>
    <x v="2561"/>
    <s v="January 31"/>
    <x v="3"/>
    <s v="07:27PM"/>
    <n v="1"/>
    <s v="31"/>
    <d v="2020-01-31T00:00:00"/>
    <x v="2561"/>
    <b v="0"/>
  </r>
  <r>
    <x v="2562"/>
    <s v="January 31"/>
    <x v="3"/>
    <s v="08:12PM"/>
    <n v="1"/>
    <s v="31"/>
    <d v="2020-01-31T00:00:00"/>
    <x v="2562"/>
    <b v="0"/>
  </r>
  <r>
    <x v="2563"/>
    <s v="February 02"/>
    <x v="3"/>
    <s v="03:39PM"/>
    <n v="2"/>
    <s v="02"/>
    <d v="2020-02-02T00:00:00"/>
    <x v="2563"/>
    <b v="0"/>
  </r>
  <r>
    <x v="2564"/>
    <s v="February 02"/>
    <x v="3"/>
    <s v="04:11PM"/>
    <n v="2"/>
    <s v="02"/>
    <d v="2020-02-02T00:00:00"/>
    <x v="2564"/>
    <b v="0"/>
  </r>
  <r>
    <x v="2565"/>
    <s v="February 03"/>
    <x v="3"/>
    <s v="09:06AM"/>
    <n v="2"/>
    <s v="03"/>
    <d v="2020-02-03T00:00:00"/>
    <x v="2565"/>
    <b v="0"/>
  </r>
  <r>
    <x v="2566"/>
    <s v="February 04"/>
    <x v="3"/>
    <s v="11:29AM"/>
    <n v="2"/>
    <s v="04"/>
    <d v="2020-02-04T00:00:00"/>
    <x v="2566"/>
    <b v="0"/>
  </r>
  <r>
    <x v="2567"/>
    <s v="February 04"/>
    <x v="3"/>
    <s v="07:35PM"/>
    <n v="2"/>
    <s v="04"/>
    <d v="2020-02-04T00:00:00"/>
    <x v="2567"/>
    <b v="0"/>
  </r>
  <r>
    <x v="2568"/>
    <s v="February 05"/>
    <x v="3"/>
    <s v="05:47AM"/>
    <n v="2"/>
    <s v="05"/>
    <d v="2020-02-05T00:00:00"/>
    <x v="2568"/>
    <b v="0"/>
  </r>
  <r>
    <x v="2569"/>
    <s v="February 05"/>
    <x v="3"/>
    <s v="06:52AM"/>
    <n v="2"/>
    <s v="05"/>
    <d v="2020-02-05T00:00:00"/>
    <x v="2569"/>
    <b v="0"/>
  </r>
  <r>
    <x v="2570"/>
    <s v="February 05"/>
    <x v="3"/>
    <s v="09:35AM"/>
    <n v="2"/>
    <s v="05"/>
    <d v="2020-02-05T00:00:00"/>
    <x v="2570"/>
    <b v="0"/>
  </r>
  <r>
    <x v="2571"/>
    <s v="February 06"/>
    <x v="3"/>
    <s v="03:10PM"/>
    <n v="2"/>
    <s v="06"/>
    <d v="2020-02-06T00:00:00"/>
    <x v="2571"/>
    <b v="0"/>
  </r>
  <r>
    <x v="2572"/>
    <s v="February 06"/>
    <x v="3"/>
    <s v="07:52PM"/>
    <n v="2"/>
    <s v="06"/>
    <d v="2020-02-06T00:00:00"/>
    <x v="2572"/>
    <b v="0"/>
  </r>
  <r>
    <x v="2573"/>
    <s v="February 07"/>
    <x v="3"/>
    <s v="08:51AM"/>
    <n v="2"/>
    <s v="07"/>
    <d v="2020-02-07T00:00:00"/>
    <x v="2573"/>
    <b v="1"/>
  </r>
  <r>
    <x v="2574"/>
    <s v="February 07"/>
    <x v="3"/>
    <s v="08:56AM"/>
    <n v="2"/>
    <s v="07"/>
    <d v="2020-02-07T00:00:00"/>
    <x v="2574"/>
    <b v="1"/>
  </r>
  <r>
    <x v="2575"/>
    <s v="February 07"/>
    <x v="3"/>
    <s v="06:18PM"/>
    <n v="2"/>
    <s v="07"/>
    <d v="2020-02-07T00:00:00"/>
    <x v="2575"/>
    <b v="0"/>
  </r>
  <r>
    <x v="2576"/>
    <s v="February 09"/>
    <x v="3"/>
    <s v="08:14AM"/>
    <n v="2"/>
    <s v="09"/>
    <d v="2020-02-09T00:00:00"/>
    <x v="2576"/>
    <b v="0"/>
  </r>
  <r>
    <x v="2577"/>
    <s v="February 10"/>
    <x v="3"/>
    <s v="10:31AM"/>
    <n v="2"/>
    <s v="10"/>
    <d v="2020-02-10T00:00:00"/>
    <x v="2577"/>
    <b v="0"/>
  </r>
  <r>
    <x v="2578"/>
    <s v="February 10"/>
    <x v="3"/>
    <s v="12:23PM"/>
    <n v="2"/>
    <s v="10"/>
    <d v="2020-02-10T00:00:00"/>
    <x v="2578"/>
    <b v="0"/>
  </r>
  <r>
    <x v="2579"/>
    <s v="February 10"/>
    <x v="3"/>
    <s v="12:32PM"/>
    <n v="2"/>
    <s v="10"/>
    <d v="2020-02-10T00:00:00"/>
    <x v="2579"/>
    <b v="0"/>
  </r>
  <r>
    <x v="2580"/>
    <s v="February 11"/>
    <x v="3"/>
    <s v="05:55AM"/>
    <n v="2"/>
    <s v="11"/>
    <d v="2020-02-11T00:00:00"/>
    <x v="2580"/>
    <b v="0"/>
  </r>
  <r>
    <x v="2581"/>
    <s v="February 11"/>
    <x v="3"/>
    <s v="06:30AM"/>
    <n v="2"/>
    <s v="11"/>
    <d v="2020-02-11T00:00:00"/>
    <x v="2581"/>
    <b v="0"/>
  </r>
  <r>
    <x v="2582"/>
    <s v="February 12"/>
    <x v="3"/>
    <s v="07:47AM"/>
    <n v="2"/>
    <s v="12"/>
    <d v="2020-02-12T00:00:00"/>
    <x v="2582"/>
    <b v="0"/>
  </r>
  <r>
    <x v="2583"/>
    <s v="February 12"/>
    <x v="3"/>
    <s v="09:15AM"/>
    <n v="2"/>
    <s v="12"/>
    <d v="2020-02-12T00:00:00"/>
    <x v="2583"/>
    <b v="0"/>
  </r>
  <r>
    <x v="2584"/>
    <s v="February 12"/>
    <x v="3"/>
    <s v="10:26AM"/>
    <n v="2"/>
    <s v="12"/>
    <d v="2020-02-12T00:00:00"/>
    <x v="2584"/>
    <b v="0"/>
  </r>
  <r>
    <x v="2585"/>
    <s v="February 12"/>
    <x v="3"/>
    <s v="12:40PM"/>
    <n v="2"/>
    <s v="12"/>
    <d v="2020-02-12T00:00:00"/>
    <x v="2585"/>
    <b v="0"/>
  </r>
  <r>
    <x v="2586"/>
    <s v="February 12"/>
    <x v="3"/>
    <s v="07:52PM"/>
    <n v="2"/>
    <s v="12"/>
    <d v="2020-02-12T00:00:00"/>
    <x v="2586"/>
    <b v="0"/>
  </r>
  <r>
    <x v="2587"/>
    <s v="February 13"/>
    <x v="3"/>
    <s v="04:22PM"/>
    <n v="2"/>
    <s v="13"/>
    <d v="2020-02-13T00:00:00"/>
    <x v="2587"/>
    <b v="0"/>
  </r>
  <r>
    <x v="2588"/>
    <s v="February 14"/>
    <x v="3"/>
    <s v="08:55AM"/>
    <n v="2"/>
    <s v="14"/>
    <d v="2020-02-14T00:00:00"/>
    <x v="2588"/>
    <b v="0"/>
  </r>
  <r>
    <x v="2589"/>
    <s v="February 14"/>
    <x v="3"/>
    <s v="04:48PM"/>
    <n v="2"/>
    <s v="14"/>
    <d v="2020-02-14T00:00:00"/>
    <x v="2589"/>
    <b v="0"/>
  </r>
  <r>
    <x v="2590"/>
    <s v="February 15"/>
    <x v="3"/>
    <s v="11:38AM"/>
    <n v="2"/>
    <s v="15"/>
    <d v="2020-02-15T00:00:00"/>
    <x v="2590"/>
    <b v="0"/>
  </r>
  <r>
    <x v="2591"/>
    <s v="February 15"/>
    <x v="3"/>
    <s v="02:50PM"/>
    <n v="2"/>
    <s v="15"/>
    <d v="2020-02-15T00:00:00"/>
    <x v="2591"/>
    <b v="0"/>
  </r>
  <r>
    <x v="2592"/>
    <s v="February 15"/>
    <x v="3"/>
    <s v="03:01PM"/>
    <n v="2"/>
    <s v="15"/>
    <d v="2020-02-15T00:00:00"/>
    <x v="2592"/>
    <b v="0"/>
  </r>
  <r>
    <x v="2593"/>
    <s v="February 15"/>
    <x v="3"/>
    <s v="07:19PM"/>
    <n v="2"/>
    <s v="15"/>
    <d v="2020-02-15T00:00:00"/>
    <x v="2593"/>
    <b v="0"/>
  </r>
  <r>
    <x v="2594"/>
    <s v="February 16"/>
    <x v="3"/>
    <s v="05:37PM"/>
    <n v="2"/>
    <s v="16"/>
    <d v="2020-02-16T00:00:00"/>
    <x v="2594"/>
    <b v="0"/>
  </r>
  <r>
    <x v="2595"/>
    <s v="February 17"/>
    <x v="3"/>
    <s v="02:40PM"/>
    <n v="2"/>
    <s v="17"/>
    <d v="2020-02-17T00:00:00"/>
    <x v="2595"/>
    <b v="0"/>
  </r>
  <r>
    <x v="2596"/>
    <s v="February 17"/>
    <x v="3"/>
    <s v="05:50PM"/>
    <n v="2"/>
    <s v="17"/>
    <d v="2020-02-17T00:00:00"/>
    <x v="2596"/>
    <b v="0"/>
  </r>
  <r>
    <x v="2597"/>
    <s v="February 18"/>
    <x v="3"/>
    <s v="07:40PM"/>
    <n v="2"/>
    <s v="18"/>
    <d v="2020-02-18T00:00:00"/>
    <x v="2597"/>
    <b v="0"/>
  </r>
  <r>
    <x v="2598"/>
    <s v="February 19"/>
    <x v="3"/>
    <s v="08:05AM"/>
    <n v="2"/>
    <s v="19"/>
    <d v="2020-02-19T00:00:00"/>
    <x v="2598"/>
    <b v="0"/>
  </r>
  <r>
    <x v="2599"/>
    <s v="February 19"/>
    <x v="3"/>
    <s v="10:43AM"/>
    <n v="2"/>
    <s v="19"/>
    <d v="2020-02-19T00:00:00"/>
    <x v="2599"/>
    <b v="0"/>
  </r>
  <r>
    <x v="2600"/>
    <s v="February 20"/>
    <x v="3"/>
    <s v="09:41AM"/>
    <n v="2"/>
    <s v="20"/>
    <d v="2020-02-20T00:00:00"/>
    <x v="2600"/>
    <b v="0"/>
  </r>
  <r>
    <x v="2601"/>
    <s v="February 20"/>
    <x v="3"/>
    <s v="11:16AM"/>
    <n v="2"/>
    <s v="20"/>
    <d v="2020-02-20T00:00:00"/>
    <x v="2601"/>
    <b v="0"/>
  </r>
  <r>
    <x v="2602"/>
    <s v="February 20"/>
    <x v="3"/>
    <s v="07:04PM"/>
    <n v="2"/>
    <s v="20"/>
    <d v="2020-02-20T00:00:00"/>
    <x v="2602"/>
    <b v="0"/>
  </r>
  <r>
    <x v="2603"/>
    <s v="February 21"/>
    <x v="3"/>
    <s v="06:45AM"/>
    <n v="2"/>
    <s v="21"/>
    <d v="2020-02-21T00:00:00"/>
    <x v="2603"/>
    <b v="0"/>
  </r>
  <r>
    <x v="2604"/>
    <s v="February 21"/>
    <x v="3"/>
    <s v="12:59PM"/>
    <n v="2"/>
    <s v="21"/>
    <d v="2020-02-21T00:00:00"/>
    <x v="2604"/>
    <b v="0"/>
  </r>
  <r>
    <x v="2605"/>
    <s v="February 21"/>
    <x v="3"/>
    <s v="08:23PM"/>
    <n v="2"/>
    <s v="21"/>
    <d v="2020-02-21T00:00:00"/>
    <x v="2605"/>
    <b v="0"/>
  </r>
  <r>
    <x v="2606"/>
    <s v="February 22"/>
    <x v="3"/>
    <s v="06:23AM"/>
    <n v="2"/>
    <s v="22"/>
    <d v="2020-02-22T00:00:00"/>
    <x v="2606"/>
    <b v="0"/>
  </r>
  <r>
    <x v="2607"/>
    <s v="February 22"/>
    <x v="3"/>
    <s v="02:01PM"/>
    <n v="2"/>
    <s v="22"/>
    <d v="2020-02-22T00:00:00"/>
    <x v="2607"/>
    <b v="0"/>
  </r>
  <r>
    <x v="2608"/>
    <s v="February 23"/>
    <x v="3"/>
    <s v="10:20AM"/>
    <n v="2"/>
    <s v="23"/>
    <d v="2020-02-23T00:00:00"/>
    <x v="2608"/>
    <b v="0"/>
  </r>
  <r>
    <x v="2609"/>
    <s v="February 23"/>
    <x v="3"/>
    <s v="04:40PM"/>
    <n v="2"/>
    <s v="23"/>
    <d v="2020-02-23T00:00:00"/>
    <x v="2609"/>
    <b v="0"/>
  </r>
  <r>
    <x v="2610"/>
    <s v="February 24"/>
    <x v="3"/>
    <s v="07:28AM"/>
    <n v="2"/>
    <s v="24"/>
    <d v="2020-02-24T00:00:00"/>
    <x v="2610"/>
    <b v="1"/>
  </r>
  <r>
    <x v="2611"/>
    <s v="February 24"/>
    <x v="3"/>
    <s v="07:29AM"/>
    <n v="2"/>
    <s v="24"/>
    <d v="2020-02-24T00:00:00"/>
    <x v="2611"/>
    <b v="1"/>
  </r>
  <r>
    <x v="2612"/>
    <s v="February 24"/>
    <x v="3"/>
    <s v="11:37AM"/>
    <n v="2"/>
    <s v="24"/>
    <d v="2020-02-24T00:00:00"/>
    <x v="2612"/>
    <b v="0"/>
  </r>
  <r>
    <x v="2613"/>
    <s v="February 24"/>
    <x v="3"/>
    <s v="01:59PM"/>
    <n v="2"/>
    <s v="24"/>
    <d v="2020-02-24T00:00:00"/>
    <x v="2613"/>
    <b v="0"/>
  </r>
  <r>
    <x v="2614"/>
    <s v="February 25"/>
    <x v="3"/>
    <s v="09:54AM"/>
    <n v="2"/>
    <s v="25"/>
    <d v="2020-02-25T00:00:00"/>
    <x v="2614"/>
    <b v="0"/>
  </r>
  <r>
    <x v="2615"/>
    <s v="February 25"/>
    <x v="3"/>
    <s v="05:06PM"/>
    <n v="2"/>
    <s v="25"/>
    <d v="2020-02-25T00:00:00"/>
    <x v="2615"/>
    <b v="0"/>
  </r>
  <r>
    <x v="2616"/>
    <s v="February 26"/>
    <x v="3"/>
    <s v="12:22PM"/>
    <n v="2"/>
    <s v="26"/>
    <d v="2020-02-26T00:00:00"/>
    <x v="2616"/>
    <b v="0"/>
  </r>
  <r>
    <x v="2617"/>
    <s v="February 26"/>
    <x v="3"/>
    <s v="03:14PM"/>
    <n v="2"/>
    <s v="26"/>
    <d v="2020-02-26T00:00:00"/>
    <x v="2617"/>
    <b v="0"/>
  </r>
  <r>
    <x v="2618"/>
    <s v="February 27"/>
    <x v="3"/>
    <s v="09:46AM"/>
    <n v="2"/>
    <s v="27"/>
    <d v="2020-02-27T00:00:00"/>
    <x v="2618"/>
    <b v="0"/>
  </r>
  <r>
    <x v="2619"/>
    <s v="February 28"/>
    <x v="3"/>
    <s v="08:34AM"/>
    <n v="2"/>
    <s v="28"/>
    <d v="2020-02-28T00:00:00"/>
    <x v="2619"/>
    <b v="0"/>
  </r>
  <r>
    <x v="2620"/>
    <s v="February 28"/>
    <x v="3"/>
    <s v="02:31PM"/>
    <n v="2"/>
    <s v="28"/>
    <d v="2020-02-28T00:00:00"/>
    <x v="2620"/>
    <b v="0"/>
  </r>
  <r>
    <x v="2621"/>
    <s v="February 28"/>
    <x v="3"/>
    <s v="09:02PM"/>
    <n v="2"/>
    <s v="28"/>
    <d v="2020-02-28T00:00:00"/>
    <x v="2621"/>
    <b v="0"/>
  </r>
  <r>
    <x v="2622"/>
    <s v="February 29"/>
    <x v="3"/>
    <s v="07:14AM"/>
    <n v="2"/>
    <s v="29"/>
    <d v="2020-02-29T00:00:00"/>
    <x v="2622"/>
    <b v="0"/>
  </r>
  <r>
    <x v="2623"/>
    <s v="February 29"/>
    <x v="3"/>
    <s v="11:32AM"/>
    <n v="2"/>
    <s v="29"/>
    <d v="2020-02-29T00:00:00"/>
    <x v="2623"/>
    <b v="0"/>
  </r>
  <r>
    <x v="2624"/>
    <s v="February 29"/>
    <x v="3"/>
    <s v="05:51PM"/>
    <n v="2"/>
    <s v="29"/>
    <d v="2020-02-29T00:00:00"/>
    <x v="2624"/>
    <b v="0"/>
  </r>
  <r>
    <x v="2625"/>
    <s v="March 01"/>
    <x v="3"/>
    <s v="07:06AM"/>
    <n v="3"/>
    <s v="01"/>
    <d v="2020-03-01T00:00:00"/>
    <x v="2625"/>
    <b v="0"/>
  </r>
  <r>
    <x v="2626"/>
    <s v="March 01"/>
    <x v="3"/>
    <s v="08:18AM"/>
    <n v="3"/>
    <s v="01"/>
    <d v="2020-03-01T00:00:00"/>
    <x v="2626"/>
    <b v="0"/>
  </r>
  <r>
    <x v="2627"/>
    <s v="March 02"/>
    <x v="3"/>
    <s v="09:32AM"/>
    <n v="3"/>
    <s v="02"/>
    <d v="2020-03-02T00:00:00"/>
    <x v="2627"/>
    <b v="0"/>
  </r>
  <r>
    <x v="2628"/>
    <s v="March 02"/>
    <x v="3"/>
    <s v="01:33PM"/>
    <n v="3"/>
    <s v="02"/>
    <d v="2020-03-02T00:00:00"/>
    <x v="2628"/>
    <b v="0"/>
  </r>
  <r>
    <x v="2629"/>
    <s v="March 02"/>
    <x v="3"/>
    <s v="02:22PM"/>
    <n v="3"/>
    <s v="02"/>
    <d v="2020-03-02T00:00:00"/>
    <x v="2629"/>
    <b v="0"/>
  </r>
  <r>
    <x v="2630"/>
    <s v="March 02"/>
    <x v="3"/>
    <s v="09:53PM"/>
    <n v="3"/>
    <s v="02"/>
    <d v="2020-03-02T00:00:00"/>
    <x v="2630"/>
    <b v="0"/>
  </r>
  <r>
    <x v="2631"/>
    <s v="March 03"/>
    <x v="3"/>
    <s v="03:06PM"/>
    <n v="3"/>
    <s v="03"/>
    <d v="2020-03-03T00:00:00"/>
    <x v="2631"/>
    <b v="0"/>
  </r>
  <r>
    <x v="2632"/>
    <s v="March 03"/>
    <x v="3"/>
    <s v="04:15PM"/>
    <n v="3"/>
    <s v="03"/>
    <d v="2020-03-03T00:00:00"/>
    <x v="2632"/>
    <b v="0"/>
  </r>
  <r>
    <x v="2633"/>
    <s v="March 05"/>
    <x v="3"/>
    <s v="06:52AM"/>
    <n v="3"/>
    <s v="05"/>
    <d v="2020-03-05T00:00:00"/>
    <x v="2633"/>
    <b v="0"/>
  </r>
  <r>
    <x v="2634"/>
    <s v="March 05"/>
    <x v="3"/>
    <s v="08:03PM"/>
    <n v="3"/>
    <s v="05"/>
    <d v="2020-03-05T00:00:00"/>
    <x v="2634"/>
    <b v="0"/>
  </r>
  <r>
    <x v="2635"/>
    <s v="March 05"/>
    <x v="3"/>
    <s v="08:56PM"/>
    <n v="3"/>
    <s v="05"/>
    <d v="2020-03-05T00:00:00"/>
    <x v="2635"/>
    <b v="0"/>
  </r>
  <r>
    <x v="2636"/>
    <s v="March 06"/>
    <x v="3"/>
    <s v="07:48AM"/>
    <n v="3"/>
    <s v="06"/>
    <d v="2020-03-06T00:00:00"/>
    <x v="2636"/>
    <b v="0"/>
  </r>
  <r>
    <x v="2637"/>
    <s v="March 06"/>
    <x v="3"/>
    <s v="09:35AM"/>
    <n v="3"/>
    <s v="06"/>
    <d v="2020-03-06T00:00:00"/>
    <x v="2637"/>
    <b v="0"/>
  </r>
  <r>
    <x v="2638"/>
    <s v="March 06"/>
    <x v="3"/>
    <s v="11:04AM"/>
    <n v="3"/>
    <s v="06"/>
    <d v="2020-03-06T00:00:00"/>
    <x v="2638"/>
    <b v="0"/>
  </r>
  <r>
    <x v="2639"/>
    <s v="March 06"/>
    <x v="3"/>
    <s v="01:30PM"/>
    <n v="3"/>
    <s v="06"/>
    <d v="2020-03-06T00:00:00"/>
    <x v="2639"/>
    <b v="0"/>
  </r>
  <r>
    <x v="2640"/>
    <s v="March 07"/>
    <x v="3"/>
    <s v="11:46AM"/>
    <n v="3"/>
    <s v="07"/>
    <d v="2020-03-07T00:00:00"/>
    <x v="2640"/>
    <b v="0"/>
  </r>
  <r>
    <x v="2641"/>
    <s v="March 07"/>
    <x v="3"/>
    <s v="07:00PM"/>
    <n v="3"/>
    <s v="07"/>
    <d v="2020-03-07T00:00:00"/>
    <x v="2641"/>
    <b v="1"/>
  </r>
  <r>
    <x v="2642"/>
    <s v="March 07"/>
    <x v="3"/>
    <s v="07:01PM"/>
    <n v="3"/>
    <s v="07"/>
    <d v="2020-03-07T00:00:00"/>
    <x v="2642"/>
    <b v="1"/>
  </r>
  <r>
    <x v="2643"/>
    <s v="March 08"/>
    <x v="3"/>
    <s v="10:20AM"/>
    <n v="3"/>
    <s v="08"/>
    <d v="2020-03-08T00:00:00"/>
    <x v="2643"/>
    <b v="1"/>
  </r>
  <r>
    <x v="2644"/>
    <s v="March 08"/>
    <x v="3"/>
    <s v="10:21AM"/>
    <n v="3"/>
    <s v="08"/>
    <d v="2020-03-08T00:00:00"/>
    <x v="2644"/>
    <b v="1"/>
  </r>
  <r>
    <x v="2645"/>
    <s v="March 08"/>
    <x v="3"/>
    <s v="12:08PM"/>
    <n v="3"/>
    <s v="08"/>
    <d v="2020-03-08T00:00:00"/>
    <x v="2645"/>
    <b v="0"/>
  </r>
  <r>
    <x v="2646"/>
    <s v="March 09"/>
    <x v="3"/>
    <s v="07:50PM"/>
    <n v="3"/>
    <s v="09"/>
    <d v="2020-03-09T00:00:00"/>
    <x v="2646"/>
    <b v="0"/>
  </r>
  <r>
    <x v="2647"/>
    <s v="March 10"/>
    <x v="3"/>
    <s v="08:27PM"/>
    <n v="3"/>
    <s v="10"/>
    <d v="2020-03-10T00:00:00"/>
    <x v="2647"/>
    <b v="0"/>
  </r>
  <r>
    <x v="2648"/>
    <s v="March 11"/>
    <x v="3"/>
    <s v="01:45PM"/>
    <n v="3"/>
    <s v="11"/>
    <d v="2020-03-11T00:00:00"/>
    <x v="2648"/>
    <b v="0"/>
  </r>
  <r>
    <x v="2649"/>
    <s v="March 11"/>
    <x v="3"/>
    <s v="08:10PM"/>
    <n v="3"/>
    <s v="11"/>
    <d v="2020-03-11T00:00:00"/>
    <x v="2649"/>
    <b v="0"/>
  </r>
  <r>
    <x v="2650"/>
    <s v="March 12"/>
    <x v="3"/>
    <s v="11:49AM"/>
    <n v="3"/>
    <s v="12"/>
    <d v="2020-03-12T00:00:00"/>
    <x v="2650"/>
    <b v="0"/>
  </r>
  <r>
    <x v="2651"/>
    <s v="March 12"/>
    <x v="3"/>
    <s v="09:26PM"/>
    <n v="3"/>
    <s v="12"/>
    <d v="2020-03-12T00:00:00"/>
    <x v="2651"/>
    <b v="0"/>
  </r>
  <r>
    <x v="2652"/>
    <s v="March 13"/>
    <x v="3"/>
    <s v="06:11PM"/>
    <n v="3"/>
    <s v="13"/>
    <d v="2020-03-13T00:00:00"/>
    <x v="2652"/>
    <b v="0"/>
  </r>
  <r>
    <x v="2653"/>
    <s v="March 13"/>
    <x v="3"/>
    <s v="07:14PM"/>
    <n v="3"/>
    <s v="13"/>
    <d v="2020-03-13T00:00:00"/>
    <x v="2653"/>
    <b v="0"/>
  </r>
  <r>
    <x v="2654"/>
    <s v="March 14"/>
    <x v="3"/>
    <s v="11:01AM"/>
    <n v="3"/>
    <s v="14"/>
    <d v="2020-03-14T00:00:00"/>
    <x v="2654"/>
    <b v="0"/>
  </r>
  <r>
    <x v="2655"/>
    <s v="March 14"/>
    <x v="3"/>
    <s v="05:00PM"/>
    <n v="3"/>
    <s v="14"/>
    <d v="2020-03-14T00:00:00"/>
    <x v="2655"/>
    <b v="0"/>
  </r>
  <r>
    <x v="2656"/>
    <s v="March 15"/>
    <x v="3"/>
    <s v="11:40AM"/>
    <n v="3"/>
    <s v="15"/>
    <d v="2020-03-15T00:00:00"/>
    <x v="2656"/>
    <b v="0"/>
  </r>
  <r>
    <x v="2657"/>
    <s v="March 16"/>
    <x v="3"/>
    <s v="06:19AM"/>
    <n v="3"/>
    <s v="16"/>
    <d v="2020-03-16T00:00:00"/>
    <x v="2657"/>
    <b v="0"/>
  </r>
  <r>
    <x v="2658"/>
    <s v="March 16"/>
    <x v="3"/>
    <s v="06:46PM"/>
    <n v="3"/>
    <s v="16"/>
    <d v="2020-03-16T00:00:00"/>
    <x v="2658"/>
    <b v="0"/>
  </r>
  <r>
    <x v="2659"/>
    <s v="March 17"/>
    <x v="3"/>
    <s v="06:56AM"/>
    <n v="3"/>
    <s v="17"/>
    <d v="2020-03-17T00:00:00"/>
    <x v="2659"/>
    <b v="0"/>
  </r>
  <r>
    <x v="2660"/>
    <s v="March 17"/>
    <x v="3"/>
    <s v="07:07AM"/>
    <n v="3"/>
    <s v="17"/>
    <d v="2020-03-17T00:00:00"/>
    <x v="2660"/>
    <b v="0"/>
  </r>
  <r>
    <x v="2661"/>
    <s v="March 18"/>
    <x v="3"/>
    <s v="11:42AM"/>
    <n v="3"/>
    <s v="18"/>
    <d v="2020-03-18T00:00:00"/>
    <x v="2661"/>
    <b v="0"/>
  </r>
  <r>
    <x v="2662"/>
    <s v="March 23"/>
    <x v="3"/>
    <s v="01:28PM"/>
    <n v="3"/>
    <s v="23"/>
    <d v="2020-03-23T00:00:00"/>
    <x v="2662"/>
    <b v="0"/>
  </r>
  <r>
    <x v="2663"/>
    <s v="March 23"/>
    <x v="3"/>
    <s v="04:33PM"/>
    <n v="3"/>
    <s v="23"/>
    <d v="2020-03-23T00:00:00"/>
    <x v="2663"/>
    <b v="0"/>
  </r>
  <r>
    <x v="2664"/>
    <s v="March 24"/>
    <x v="3"/>
    <s v="06:31AM"/>
    <n v="3"/>
    <s v="24"/>
    <d v="2020-03-24T00:00:00"/>
    <x v="2664"/>
    <b v="0"/>
  </r>
  <r>
    <x v="2665"/>
    <s v="March 24"/>
    <x v="3"/>
    <s v="09:01AM"/>
    <n v="3"/>
    <s v="24"/>
    <d v="2020-03-24T00:00:00"/>
    <x v="2665"/>
    <b v="0"/>
  </r>
  <r>
    <x v="2666"/>
    <s v="March 24"/>
    <x v="3"/>
    <s v="08:39PM"/>
    <n v="3"/>
    <s v="24"/>
    <d v="2020-03-24T00:00:00"/>
    <x v="2666"/>
    <b v="0"/>
  </r>
  <r>
    <x v="2667"/>
    <s v="March 25"/>
    <x v="3"/>
    <s v="08:24AM"/>
    <n v="3"/>
    <s v="25"/>
    <d v="2020-03-25T00:00:00"/>
    <x v="2667"/>
    <b v="0"/>
  </r>
  <r>
    <x v="2668"/>
    <s v="March 25"/>
    <x v="3"/>
    <s v="10:41AM"/>
    <n v="3"/>
    <s v="25"/>
    <d v="2020-03-25T00:00:00"/>
    <x v="2668"/>
    <b v="0"/>
  </r>
  <r>
    <x v="2669"/>
    <s v="March 25"/>
    <x v="3"/>
    <s v="05:24PM"/>
    <n v="3"/>
    <s v="25"/>
    <d v="2020-03-25T00:00:00"/>
    <x v="2669"/>
    <b v="0"/>
  </r>
  <r>
    <x v="2670"/>
    <s v="March 26"/>
    <x v="3"/>
    <s v="02:59PM"/>
    <n v="3"/>
    <s v="26"/>
    <d v="2020-03-26T00:00:00"/>
    <x v="2670"/>
    <b v="0"/>
  </r>
  <r>
    <x v="2671"/>
    <s v="March 26"/>
    <x v="3"/>
    <s v="03:35PM"/>
    <n v="3"/>
    <s v="26"/>
    <d v="2020-03-26T00:00:00"/>
    <x v="2671"/>
    <b v="0"/>
  </r>
  <r>
    <x v="2672"/>
    <s v="March 26"/>
    <x v="3"/>
    <s v="08:51PM"/>
    <n v="3"/>
    <s v="26"/>
    <d v="2020-03-26T00:00:00"/>
    <x v="2672"/>
    <b v="0"/>
  </r>
  <r>
    <x v="2673"/>
    <s v="March 27"/>
    <x v="3"/>
    <s v="08:04AM"/>
    <n v="3"/>
    <s v="27"/>
    <d v="2020-03-27T00:00:00"/>
    <x v="2673"/>
    <b v="0"/>
  </r>
  <r>
    <x v="2674"/>
    <s v="March 27"/>
    <x v="3"/>
    <s v="12:03PM"/>
    <n v="3"/>
    <s v="27"/>
    <d v="2020-03-27T00:00:00"/>
    <x v="2674"/>
    <b v="0"/>
  </r>
  <r>
    <x v="2675"/>
    <s v="March 27"/>
    <x v="3"/>
    <s v="02:02PM"/>
    <n v="3"/>
    <s v="27"/>
    <d v="2020-03-27T00:00:00"/>
    <x v="2675"/>
    <b v="0"/>
  </r>
  <r>
    <x v="2676"/>
    <s v="March 28"/>
    <x v="3"/>
    <s v="08:12AM"/>
    <n v="3"/>
    <s v="28"/>
    <d v="2020-03-28T00:00:00"/>
    <x v="2676"/>
    <b v="0"/>
  </r>
  <r>
    <x v="2677"/>
    <s v="March 28"/>
    <x v="3"/>
    <s v="01:57PM"/>
    <n v="3"/>
    <s v="28"/>
    <d v="2020-03-28T00:00:00"/>
    <x v="2677"/>
    <b v="0"/>
  </r>
  <r>
    <x v="2678"/>
    <s v="March 29"/>
    <x v="3"/>
    <s v="09:17AM"/>
    <n v="3"/>
    <s v="29"/>
    <d v="2020-03-29T00:00:00"/>
    <x v="2678"/>
    <b v="0"/>
  </r>
  <r>
    <x v="2679"/>
    <s v="March 30"/>
    <x v="3"/>
    <s v="08:07PM"/>
    <n v="3"/>
    <s v="30"/>
    <d v="2020-03-30T00:00:00"/>
    <x v="2679"/>
    <b v="0"/>
  </r>
  <r>
    <x v="2680"/>
    <s v="March 31"/>
    <x v="3"/>
    <s v="07:28PM"/>
    <n v="3"/>
    <s v="31"/>
    <d v="2020-03-31T00:00:00"/>
    <x v="2680"/>
    <b v="0"/>
  </r>
  <r>
    <x v="2681"/>
    <s v="April 01"/>
    <x v="3"/>
    <s v="06:35AM"/>
    <n v="4"/>
    <s v="01"/>
    <d v="2020-04-01T00:00:00"/>
    <x v="2681"/>
    <b v="0"/>
  </r>
  <r>
    <x v="2682"/>
    <s v="April 01"/>
    <x v="3"/>
    <s v="07:52AM"/>
    <n v="4"/>
    <s v="01"/>
    <d v="2020-04-01T00:00:00"/>
    <x v="2682"/>
    <b v="0"/>
  </r>
  <r>
    <x v="2683"/>
    <s v="April 01"/>
    <x v="3"/>
    <s v="12:05PM"/>
    <n v="4"/>
    <s v="01"/>
    <d v="2020-04-01T00:00:00"/>
    <x v="2683"/>
    <b v="0"/>
  </r>
  <r>
    <x v="2684"/>
    <s v="April 02"/>
    <x v="3"/>
    <s v="03:50PM"/>
    <n v="4"/>
    <s v="02"/>
    <d v="2020-04-02T00:00:00"/>
    <x v="2684"/>
    <b v="0"/>
  </r>
  <r>
    <x v="2685"/>
    <s v="April 02"/>
    <x v="3"/>
    <s v="07:16PM"/>
    <n v="4"/>
    <s v="02"/>
    <d v="2020-04-02T00:00:00"/>
    <x v="2685"/>
    <b v="0"/>
  </r>
  <r>
    <x v="2686"/>
    <s v="April 05"/>
    <x v="3"/>
    <s v="06:24PM"/>
    <n v="4"/>
    <s v="05"/>
    <d v="2020-04-05T00:00:00"/>
    <x v="2686"/>
    <b v="0"/>
  </r>
  <r>
    <x v="2687"/>
    <s v="April 06"/>
    <x v="3"/>
    <s v="07:44AM"/>
    <n v="4"/>
    <s v="06"/>
    <d v="2020-04-06T00:00:00"/>
    <x v="2687"/>
    <b v="0"/>
  </r>
  <r>
    <x v="2688"/>
    <s v="April 06"/>
    <x v="3"/>
    <s v="08:43AM"/>
    <n v="4"/>
    <s v="06"/>
    <d v="2020-04-06T00:00:00"/>
    <x v="2688"/>
    <b v="0"/>
  </r>
  <r>
    <x v="2689"/>
    <s v="April 06"/>
    <x v="3"/>
    <s v="02:37PM"/>
    <n v="4"/>
    <s v="06"/>
    <d v="2020-04-06T00:00:00"/>
    <x v="2689"/>
    <b v="0"/>
  </r>
  <r>
    <x v="2690"/>
    <s v="April 06"/>
    <x v="3"/>
    <s v="04:24PM"/>
    <n v="4"/>
    <s v="06"/>
    <d v="2020-04-06T00:00:00"/>
    <x v="2690"/>
    <b v="0"/>
  </r>
  <r>
    <x v="2691"/>
    <s v="April 08"/>
    <x v="3"/>
    <s v="12:13PM"/>
    <n v="4"/>
    <s v="08"/>
    <d v="2020-04-08T00:00:00"/>
    <x v="2691"/>
    <b v="0"/>
  </r>
  <r>
    <x v="2692"/>
    <s v="April 09"/>
    <x v="3"/>
    <s v="07:19AM"/>
    <n v="4"/>
    <s v="09"/>
    <d v="2020-04-09T00:00:00"/>
    <x v="2692"/>
    <b v="0"/>
  </r>
  <r>
    <x v="2693"/>
    <s v="April 09"/>
    <x v="3"/>
    <s v="03:18PM"/>
    <n v="4"/>
    <s v="09"/>
    <d v="2020-04-09T00:00:00"/>
    <x v="2693"/>
    <b v="0"/>
  </r>
  <r>
    <x v="2694"/>
    <s v="April 09"/>
    <x v="3"/>
    <s v="06:19PM"/>
    <n v="4"/>
    <s v="09"/>
    <d v="2020-04-09T00:00:00"/>
    <x v="2694"/>
    <b v="0"/>
  </r>
  <r>
    <x v="2695"/>
    <s v="April 09"/>
    <x v="3"/>
    <s v="07:40PM"/>
    <n v="4"/>
    <s v="09"/>
    <d v="2020-04-09T00:00:00"/>
    <x v="2695"/>
    <b v="0"/>
  </r>
  <r>
    <x v="2696"/>
    <s v="April 10"/>
    <x v="3"/>
    <s v="07:36AM"/>
    <n v="4"/>
    <s v="10"/>
    <d v="2020-04-10T00:00:00"/>
    <x v="2696"/>
    <b v="0"/>
  </r>
  <r>
    <x v="2697"/>
    <s v="April 10"/>
    <x v="3"/>
    <s v="05:04PM"/>
    <n v="4"/>
    <s v="10"/>
    <d v="2020-04-10T00:00:00"/>
    <x v="2697"/>
    <b v="0"/>
  </r>
  <r>
    <x v="2698"/>
    <s v="April 11"/>
    <x v="3"/>
    <s v="04:03PM"/>
    <n v="4"/>
    <s v="11"/>
    <d v="2020-04-11T00:00:00"/>
    <x v="2698"/>
    <b v="0"/>
  </r>
  <r>
    <x v="2699"/>
    <s v="April 12"/>
    <x v="3"/>
    <s v="05:29PM"/>
    <n v="4"/>
    <s v="12"/>
    <d v="2020-04-12T00:00:00"/>
    <x v="2699"/>
    <b v="0"/>
  </r>
  <r>
    <x v="2700"/>
    <s v="April 13"/>
    <x v="3"/>
    <s v="07:37AM"/>
    <n v="4"/>
    <s v="13"/>
    <d v="2020-04-13T00:00:00"/>
    <x v="2700"/>
    <b v="0"/>
  </r>
  <r>
    <x v="2701"/>
    <s v="April 13"/>
    <x v="3"/>
    <s v="11:59AM"/>
    <n v="4"/>
    <s v="13"/>
    <d v="2020-04-13T00:00:00"/>
    <x v="2701"/>
    <b v="0"/>
  </r>
  <r>
    <x v="2702"/>
    <s v="April 13"/>
    <x v="3"/>
    <s v="03:33PM"/>
    <n v="4"/>
    <s v="13"/>
    <d v="2020-04-13T00:00:00"/>
    <x v="2702"/>
    <b v="0"/>
  </r>
  <r>
    <x v="2703"/>
    <s v="April 14"/>
    <x v="3"/>
    <s v="07:54AM"/>
    <n v="4"/>
    <s v="14"/>
    <d v="2020-04-14T00:00:00"/>
    <x v="2703"/>
    <b v="0"/>
  </r>
  <r>
    <x v="2704"/>
    <s v="April 14"/>
    <x v="3"/>
    <s v="09:43AM"/>
    <n v="4"/>
    <s v="14"/>
    <d v="2020-04-14T00:00:00"/>
    <x v="2704"/>
    <b v="0"/>
  </r>
  <r>
    <x v="2705"/>
    <s v="April 14"/>
    <x v="3"/>
    <s v="01:50PM"/>
    <n v="4"/>
    <s v="14"/>
    <d v="2020-04-14T00:00:00"/>
    <x v="2705"/>
    <b v="0"/>
  </r>
  <r>
    <x v="2706"/>
    <s v="April 14"/>
    <x v="3"/>
    <s v="05:04PM"/>
    <n v="4"/>
    <s v="14"/>
    <d v="2020-04-14T00:00:00"/>
    <x v="2706"/>
    <b v="0"/>
  </r>
  <r>
    <x v="2707"/>
    <s v="April 14"/>
    <x v="3"/>
    <s v="07:39PM"/>
    <n v="4"/>
    <s v="14"/>
    <d v="2020-04-14T00:00:00"/>
    <x v="2707"/>
    <b v="0"/>
  </r>
  <r>
    <x v="2708"/>
    <s v="April 15"/>
    <x v="3"/>
    <s v="08:07AM"/>
    <n v="4"/>
    <s v="15"/>
    <d v="2020-04-15T00:00:00"/>
    <x v="2708"/>
    <b v="0"/>
  </r>
  <r>
    <x v="2709"/>
    <s v="April 15"/>
    <x v="3"/>
    <s v="09:36AM"/>
    <n v="4"/>
    <s v="15"/>
    <d v="2020-04-15T00:00:00"/>
    <x v="2709"/>
    <b v="0"/>
  </r>
  <r>
    <x v="2710"/>
    <s v="April 15"/>
    <x v="3"/>
    <s v="10:41AM"/>
    <n v="4"/>
    <s v="15"/>
    <d v="2020-04-15T00:00:00"/>
    <x v="2710"/>
    <b v="0"/>
  </r>
  <r>
    <x v="2711"/>
    <s v="April 16"/>
    <x v="3"/>
    <s v="12:23PM"/>
    <n v="4"/>
    <s v="16"/>
    <d v="2020-04-16T00:00:00"/>
    <x v="2711"/>
    <b v="0"/>
  </r>
  <r>
    <x v="2712"/>
    <s v="April 16"/>
    <x v="3"/>
    <s v="03:34PM"/>
    <n v="4"/>
    <s v="16"/>
    <d v="2020-04-16T00:00:00"/>
    <x v="2712"/>
    <b v="0"/>
  </r>
  <r>
    <x v="2713"/>
    <s v="April 17"/>
    <x v="3"/>
    <s v="01:10PM"/>
    <n v="4"/>
    <s v="17"/>
    <d v="2020-04-17T00:00:00"/>
    <x v="2713"/>
    <b v="0"/>
  </r>
  <r>
    <x v="2714"/>
    <s v="April 17"/>
    <x v="3"/>
    <s v="05:22PM"/>
    <n v="4"/>
    <s v="17"/>
    <d v="2020-04-17T00:00:00"/>
    <x v="2714"/>
    <b v="0"/>
  </r>
  <r>
    <x v="2715"/>
    <s v="April 17"/>
    <x v="3"/>
    <s v="07:31PM"/>
    <n v="4"/>
    <s v="17"/>
    <d v="2020-04-17T00:00:00"/>
    <x v="2715"/>
    <b v="0"/>
  </r>
  <r>
    <x v="2716"/>
    <s v="April 18"/>
    <x v="3"/>
    <s v="08:24AM"/>
    <n v="4"/>
    <s v="18"/>
    <d v="2020-04-18T00:00:00"/>
    <x v="2716"/>
    <b v="0"/>
  </r>
  <r>
    <x v="2717"/>
    <s v="April 18"/>
    <x v="3"/>
    <s v="12:23PM"/>
    <n v="4"/>
    <s v="18"/>
    <d v="2020-04-18T00:00:00"/>
    <x v="2717"/>
    <b v="0"/>
  </r>
  <r>
    <x v="2718"/>
    <s v="April 18"/>
    <x v="3"/>
    <s v="12:39PM"/>
    <n v="4"/>
    <s v="18"/>
    <d v="2020-04-18T00:00:00"/>
    <x v="2718"/>
    <b v="0"/>
  </r>
  <r>
    <x v="2719"/>
    <s v="April 18"/>
    <x v="3"/>
    <s v="02:19PM"/>
    <n v="4"/>
    <s v="18"/>
    <d v="2020-04-18T00:00:00"/>
    <x v="2719"/>
    <b v="0"/>
  </r>
  <r>
    <x v="2720"/>
    <s v="April 18"/>
    <x v="3"/>
    <s v="02:41PM"/>
    <n v="4"/>
    <s v="18"/>
    <d v="2020-04-18T00:00:00"/>
    <x v="2720"/>
    <b v="0"/>
  </r>
  <r>
    <x v="2721"/>
    <s v="April 18"/>
    <x v="3"/>
    <s v="05:16PM"/>
    <n v="4"/>
    <s v="18"/>
    <d v="2020-04-18T00:00:00"/>
    <x v="2721"/>
    <b v="0"/>
  </r>
  <r>
    <x v="2722"/>
    <s v="April 19"/>
    <x v="3"/>
    <s v="02:31PM"/>
    <n v="4"/>
    <s v="19"/>
    <d v="2020-04-19T00:00:00"/>
    <x v="2722"/>
    <b v="0"/>
  </r>
  <r>
    <x v="2723"/>
    <s v="April 20"/>
    <x v="3"/>
    <s v="11:20AM"/>
    <n v="4"/>
    <s v="20"/>
    <d v="2020-04-20T00:00:00"/>
    <x v="2723"/>
    <b v="0"/>
  </r>
  <r>
    <x v="2724"/>
    <s v="April 20"/>
    <x v="3"/>
    <s v="03:53PM"/>
    <n v="4"/>
    <s v="20"/>
    <d v="2020-04-20T00:00:00"/>
    <x v="2724"/>
    <b v="0"/>
  </r>
  <r>
    <x v="2725"/>
    <s v="April 20"/>
    <x v="3"/>
    <s v="08:47PM"/>
    <n v="4"/>
    <s v="20"/>
    <d v="2020-04-20T00:00:00"/>
    <x v="2725"/>
    <b v="0"/>
  </r>
  <r>
    <x v="2726"/>
    <s v="April 21"/>
    <x v="3"/>
    <s v="01:46PM"/>
    <n v="4"/>
    <s v="21"/>
    <d v="2020-04-21T00:00:00"/>
    <x v="2726"/>
    <b v="0"/>
  </r>
  <r>
    <x v="2727"/>
    <s v="April 21"/>
    <x v="3"/>
    <s v="05:42PM"/>
    <n v="4"/>
    <s v="21"/>
    <d v="2020-04-21T00:00:00"/>
    <x v="2727"/>
    <b v="0"/>
  </r>
  <r>
    <x v="2728"/>
    <s v="April 22"/>
    <x v="3"/>
    <s v="12:21PM"/>
    <n v="4"/>
    <s v="22"/>
    <d v="2020-04-22T00:00:00"/>
    <x v="2728"/>
    <b v="0"/>
  </r>
  <r>
    <x v="2729"/>
    <s v="April 22"/>
    <x v="3"/>
    <s v="02:17PM"/>
    <n v="4"/>
    <s v="22"/>
    <d v="2020-04-22T00:00:00"/>
    <x v="2729"/>
    <b v="0"/>
  </r>
  <r>
    <x v="2730"/>
    <s v="April 22"/>
    <x v="3"/>
    <s v="02:46PM"/>
    <n v="4"/>
    <s v="22"/>
    <d v="2020-04-22T00:00:00"/>
    <x v="2730"/>
    <b v="0"/>
  </r>
  <r>
    <x v="2731"/>
    <s v="April 23"/>
    <x v="3"/>
    <s v="03:54PM"/>
    <n v="4"/>
    <s v="23"/>
    <d v="2020-04-23T00:00:00"/>
    <x v="2731"/>
    <b v="0"/>
  </r>
  <r>
    <x v="2732"/>
    <s v="April 24"/>
    <x v="3"/>
    <s v="10:11AM"/>
    <n v="4"/>
    <s v="24"/>
    <d v="2020-04-24T00:00:00"/>
    <x v="2732"/>
    <b v="0"/>
  </r>
  <r>
    <x v="2733"/>
    <s v="April 24"/>
    <x v="3"/>
    <s v="07:30PM"/>
    <n v="4"/>
    <s v="24"/>
    <d v="2020-04-24T00:00:00"/>
    <x v="2733"/>
    <b v="0"/>
  </r>
  <r>
    <x v="2734"/>
    <s v="April 24"/>
    <x v="3"/>
    <s v="08:33PM"/>
    <n v="4"/>
    <s v="24"/>
    <d v="2020-04-24T00:00:00"/>
    <x v="2734"/>
    <b v="0"/>
  </r>
  <r>
    <x v="2735"/>
    <s v="April 25"/>
    <x v="3"/>
    <s v="09:14AM"/>
    <n v="4"/>
    <s v="25"/>
    <d v="2020-04-25T00:00:00"/>
    <x v="2735"/>
    <b v="0"/>
  </r>
  <r>
    <x v="2736"/>
    <s v="April 25"/>
    <x v="3"/>
    <s v="01:07PM"/>
    <n v="4"/>
    <s v="25"/>
    <d v="2020-04-25T00:00:00"/>
    <x v="2736"/>
    <b v="0"/>
  </r>
  <r>
    <x v="2737"/>
    <s v="April 25"/>
    <x v="3"/>
    <s v="04:43PM"/>
    <n v="4"/>
    <s v="25"/>
    <d v="2020-04-25T00:00:00"/>
    <x v="2737"/>
    <b v="0"/>
  </r>
  <r>
    <x v="2738"/>
    <s v="April 25"/>
    <x v="3"/>
    <s v="04:59PM"/>
    <n v="4"/>
    <s v="25"/>
    <d v="2020-04-25T00:00:00"/>
    <x v="2738"/>
    <b v="0"/>
  </r>
  <r>
    <x v="2739"/>
    <s v="April 25"/>
    <x v="3"/>
    <s v="07:40PM"/>
    <n v="4"/>
    <s v="25"/>
    <d v="2020-04-25T00:00:00"/>
    <x v="2739"/>
    <b v="0"/>
  </r>
  <r>
    <x v="2740"/>
    <s v="April 26"/>
    <x v="3"/>
    <s v="08:42AM"/>
    <n v="4"/>
    <s v="26"/>
    <d v="2020-04-26T00:00:00"/>
    <x v="2740"/>
    <b v="0"/>
  </r>
  <r>
    <x v="2741"/>
    <s v="April 26"/>
    <x v="3"/>
    <s v="10:10AM"/>
    <n v="4"/>
    <s v="26"/>
    <d v="2020-04-26T00:00:00"/>
    <x v="2741"/>
    <b v="0"/>
  </r>
  <r>
    <x v="2742"/>
    <s v="April 26"/>
    <x v="3"/>
    <s v="07:27PM"/>
    <n v="4"/>
    <s v="26"/>
    <d v="2020-04-26T00:00:00"/>
    <x v="2742"/>
    <b v="0"/>
  </r>
  <r>
    <x v="2743"/>
    <s v="April 27"/>
    <x v="3"/>
    <s v="12:13PM"/>
    <n v="4"/>
    <s v="27"/>
    <d v="2020-04-27T00:00:00"/>
    <x v="2743"/>
    <b v="0"/>
  </r>
  <r>
    <x v="2744"/>
    <s v="April 27"/>
    <x v="3"/>
    <s v="02:22PM"/>
    <n v="4"/>
    <s v="27"/>
    <d v="2020-04-27T00:00:00"/>
    <x v="2744"/>
    <b v="0"/>
  </r>
  <r>
    <x v="2745"/>
    <s v="April 28"/>
    <x v="3"/>
    <s v="08:34AM"/>
    <n v="4"/>
    <s v="28"/>
    <d v="2020-04-28T00:00:00"/>
    <x v="2745"/>
    <b v="0"/>
  </r>
  <r>
    <x v="2746"/>
    <s v="April 28"/>
    <x v="3"/>
    <s v="08:48AM"/>
    <n v="4"/>
    <s v="28"/>
    <d v="2020-04-28T00:00:00"/>
    <x v="2746"/>
    <b v="0"/>
  </r>
  <r>
    <x v="2747"/>
    <s v="April 28"/>
    <x v="3"/>
    <s v="11:19AM"/>
    <n v="4"/>
    <s v="28"/>
    <d v="2020-04-28T00:00:00"/>
    <x v="2747"/>
    <b v="0"/>
  </r>
  <r>
    <x v="2748"/>
    <s v="April 28"/>
    <x v="3"/>
    <s v="05:54PM"/>
    <n v="4"/>
    <s v="28"/>
    <d v="2020-04-28T00:00:00"/>
    <x v="2748"/>
    <b v="0"/>
  </r>
  <r>
    <x v="2749"/>
    <s v="April 30"/>
    <x v="3"/>
    <s v="07:30AM"/>
    <n v="4"/>
    <s v="30"/>
    <d v="2020-04-30T00:00:00"/>
    <x v="2749"/>
    <b v="0"/>
  </r>
  <r>
    <x v="2750"/>
    <s v="April 30"/>
    <x v="3"/>
    <s v="08:00PM"/>
    <n v="4"/>
    <s v="30"/>
    <d v="2020-04-30T00:00:00"/>
    <x v="2750"/>
    <b v="0"/>
  </r>
  <r>
    <x v="2751"/>
    <s v="April 30"/>
    <x v="3"/>
    <s v="08:52PM"/>
    <n v="4"/>
    <s v="30"/>
    <d v="2020-04-30T00:00:00"/>
    <x v="2751"/>
    <b v="0"/>
  </r>
  <r>
    <x v="2752"/>
    <s v="May 01"/>
    <x v="3"/>
    <s v="06:27AM"/>
    <n v="5"/>
    <s v="01"/>
    <d v="2020-05-01T00:00:00"/>
    <x v="2752"/>
    <b v="0"/>
  </r>
  <r>
    <x v="2753"/>
    <s v="May 02"/>
    <x v="3"/>
    <s v="07:20AM"/>
    <n v="5"/>
    <s v="02"/>
    <d v="2020-05-02T00:00:00"/>
    <x v="2753"/>
    <b v="0"/>
  </r>
  <r>
    <x v="2754"/>
    <s v="May 02"/>
    <x v="3"/>
    <s v="04:25PM"/>
    <n v="5"/>
    <s v="02"/>
    <d v="2020-05-02T00:00:00"/>
    <x v="2754"/>
    <b v="0"/>
  </r>
  <r>
    <x v="2755"/>
    <s v="May 04"/>
    <x v="3"/>
    <s v="06:53AM"/>
    <n v="5"/>
    <s v="04"/>
    <d v="2020-05-04T00:00:00"/>
    <x v="2755"/>
    <b v="0"/>
  </r>
  <r>
    <x v="2756"/>
    <s v="May 04"/>
    <x v="3"/>
    <s v="10:39AM"/>
    <n v="5"/>
    <s v="04"/>
    <d v="2020-05-04T00:00:00"/>
    <x v="2756"/>
    <b v="0"/>
  </r>
  <r>
    <x v="2757"/>
    <s v="May 04"/>
    <x v="3"/>
    <s v="07:02PM"/>
    <n v="5"/>
    <s v="04"/>
    <d v="2020-05-04T00:00:00"/>
    <x v="2757"/>
    <b v="0"/>
  </r>
  <r>
    <x v="2758"/>
    <s v="May 05"/>
    <x v="3"/>
    <s v="09:51AM"/>
    <n v="5"/>
    <s v="05"/>
    <d v="2020-05-05T00:00:00"/>
    <x v="2758"/>
    <b v="0"/>
  </r>
  <r>
    <x v="2759"/>
    <s v="May 05"/>
    <x v="3"/>
    <s v="11:19AM"/>
    <n v="5"/>
    <s v="05"/>
    <d v="2020-05-05T00:00:00"/>
    <x v="2759"/>
    <b v="0"/>
  </r>
  <r>
    <x v="2760"/>
    <s v="May 06"/>
    <x v="3"/>
    <s v="09:03AM"/>
    <n v="5"/>
    <s v="06"/>
    <d v="2020-05-06T00:00:00"/>
    <x v="2760"/>
    <b v="0"/>
  </r>
  <r>
    <x v="2761"/>
    <s v="May 06"/>
    <x v="3"/>
    <s v="10:23AM"/>
    <n v="5"/>
    <s v="06"/>
    <d v="2020-05-06T00:00:00"/>
    <x v="2761"/>
    <b v="0"/>
  </r>
  <r>
    <x v="2762"/>
    <s v="May 08"/>
    <x v="3"/>
    <s v="08:29AM"/>
    <n v="5"/>
    <s v="08"/>
    <d v="2020-05-08T00:00:00"/>
    <x v="2762"/>
    <b v="0"/>
  </r>
  <r>
    <x v="2763"/>
    <s v="May 09"/>
    <x v="3"/>
    <s v="09:45AM"/>
    <n v="5"/>
    <s v="09"/>
    <d v="2020-05-09T00:00:00"/>
    <x v="2763"/>
    <b v="0"/>
  </r>
  <r>
    <x v="2764"/>
    <s v="May 09"/>
    <x v="3"/>
    <s v="04:46PM"/>
    <n v="5"/>
    <s v="09"/>
    <d v="2020-05-09T00:00:00"/>
    <x v="2764"/>
    <b v="0"/>
  </r>
  <r>
    <x v="2765"/>
    <s v="May 11"/>
    <x v="3"/>
    <s v="05:08PM"/>
    <n v="5"/>
    <s v="11"/>
    <d v="2020-05-11T00:00:00"/>
    <x v="2765"/>
    <b v="0"/>
  </r>
  <r>
    <x v="2766"/>
    <s v="May 12"/>
    <x v="3"/>
    <s v="12:37PM"/>
    <n v="5"/>
    <s v="12"/>
    <d v="2020-05-12T00:00:00"/>
    <x v="2766"/>
    <b v="0"/>
  </r>
  <r>
    <x v="2767"/>
    <s v="May 12"/>
    <x v="3"/>
    <s v="05:11PM"/>
    <n v="5"/>
    <s v="12"/>
    <d v="2020-05-12T00:00:00"/>
    <x v="2767"/>
    <b v="0"/>
  </r>
  <r>
    <x v="2768"/>
    <s v="May 15"/>
    <x v="3"/>
    <s v="06:59AM"/>
    <n v="5"/>
    <s v="15"/>
    <d v="2020-05-15T00:00:00"/>
    <x v="2768"/>
    <b v="0"/>
  </r>
  <r>
    <x v="2769"/>
    <s v="May 15"/>
    <x v="3"/>
    <s v="09:27AM"/>
    <n v="5"/>
    <s v="15"/>
    <d v="2020-05-15T00:00:00"/>
    <x v="2769"/>
    <b v="0"/>
  </r>
  <r>
    <x v="2770"/>
    <s v="May 15"/>
    <x v="3"/>
    <s v="01:31PM"/>
    <n v="5"/>
    <s v="15"/>
    <d v="2020-05-15T00:00:00"/>
    <x v="2770"/>
    <b v="0"/>
  </r>
  <r>
    <x v="2771"/>
    <s v="May 15"/>
    <x v="3"/>
    <s v="02:21PM"/>
    <n v="5"/>
    <s v="15"/>
    <d v="2020-05-15T00:00:00"/>
    <x v="2771"/>
    <b v="0"/>
  </r>
  <r>
    <x v="2772"/>
    <s v="May 15"/>
    <x v="3"/>
    <s v="03:16PM"/>
    <n v="5"/>
    <s v="15"/>
    <d v="2020-05-15T00:00:00"/>
    <x v="2772"/>
    <b v="0"/>
  </r>
  <r>
    <x v="2773"/>
    <s v="May 15"/>
    <x v="3"/>
    <s v="08:58PM"/>
    <n v="5"/>
    <s v="15"/>
    <d v="2020-05-15T00:00:00"/>
    <x v="2773"/>
    <b v="0"/>
  </r>
  <r>
    <x v="2774"/>
    <s v="May 16"/>
    <x v="3"/>
    <s v="10:06AM"/>
    <n v="5"/>
    <s v="16"/>
    <d v="2020-05-16T00:00:00"/>
    <x v="2774"/>
    <b v="0"/>
  </r>
  <r>
    <x v="2775"/>
    <s v="May 16"/>
    <x v="3"/>
    <s v="03:34PM"/>
    <n v="5"/>
    <s v="16"/>
    <d v="2020-05-16T00:00:00"/>
    <x v="2775"/>
    <b v="0"/>
  </r>
  <r>
    <x v="2776"/>
    <s v="May 17"/>
    <x v="3"/>
    <s v="05:04PM"/>
    <n v="5"/>
    <s v="17"/>
    <d v="2020-05-17T00:00:00"/>
    <x v="2776"/>
    <b v="0"/>
  </r>
  <r>
    <x v="2777"/>
    <s v="May 18"/>
    <x v="3"/>
    <s v="01:04PM"/>
    <n v="5"/>
    <s v="18"/>
    <d v="2020-05-18T00:00:00"/>
    <x v="2777"/>
    <b v="0"/>
  </r>
  <r>
    <x v="2778"/>
    <s v="May 18"/>
    <x v="3"/>
    <s v="04:25PM"/>
    <n v="5"/>
    <s v="18"/>
    <d v="2020-05-18T00:00:00"/>
    <x v="2778"/>
    <b v="0"/>
  </r>
  <r>
    <x v="2779"/>
    <s v="May 19"/>
    <x v="3"/>
    <s v="08:15AM"/>
    <n v="5"/>
    <s v="19"/>
    <d v="2020-05-19T00:00:00"/>
    <x v="2779"/>
    <b v="0"/>
  </r>
  <r>
    <x v="2780"/>
    <s v="May 19"/>
    <x v="3"/>
    <s v="10:07AM"/>
    <n v="5"/>
    <s v="19"/>
    <d v="2020-05-19T00:00:00"/>
    <x v="2780"/>
    <b v="0"/>
  </r>
  <r>
    <x v="2781"/>
    <s v="May 19"/>
    <x v="3"/>
    <s v="08:38PM"/>
    <n v="5"/>
    <s v="19"/>
    <d v="2020-05-19T00:00:00"/>
    <x v="2781"/>
    <b v="0"/>
  </r>
  <r>
    <x v="2782"/>
    <s v="May 20"/>
    <x v="3"/>
    <s v="08:19AM"/>
    <n v="5"/>
    <s v="20"/>
    <d v="2020-05-20T00:00:00"/>
    <x v="2782"/>
    <b v="0"/>
  </r>
  <r>
    <x v="2783"/>
    <s v="May 20"/>
    <x v="3"/>
    <s v="08:41AM"/>
    <n v="5"/>
    <s v="20"/>
    <d v="2020-05-20T00:00:00"/>
    <x v="2783"/>
    <b v="0"/>
  </r>
  <r>
    <x v="2784"/>
    <s v="May 20"/>
    <x v="3"/>
    <s v="01:07PM"/>
    <n v="5"/>
    <s v="20"/>
    <d v="2020-05-20T00:00:00"/>
    <x v="2784"/>
    <b v="0"/>
  </r>
  <r>
    <x v="2785"/>
    <s v="May 20"/>
    <x v="3"/>
    <s v="03:39PM"/>
    <n v="5"/>
    <s v="20"/>
    <d v="2020-05-20T00:00:00"/>
    <x v="2785"/>
    <b v="0"/>
  </r>
  <r>
    <x v="2786"/>
    <s v="May 20"/>
    <x v="3"/>
    <s v="06:47PM"/>
    <n v="5"/>
    <s v="20"/>
    <d v="2020-05-20T00:00:00"/>
    <x v="2786"/>
    <b v="0"/>
  </r>
  <r>
    <x v="2787"/>
    <s v="May 21"/>
    <x v="3"/>
    <s v="09:43AM"/>
    <n v="5"/>
    <s v="21"/>
    <d v="2020-05-21T00:00:00"/>
    <x v="2787"/>
    <b v="0"/>
  </r>
  <r>
    <x v="2788"/>
    <s v="May 22"/>
    <x v="3"/>
    <s v="11:21AM"/>
    <n v="5"/>
    <s v="22"/>
    <d v="2020-05-22T00:00:00"/>
    <x v="2788"/>
    <b v="0"/>
  </r>
  <r>
    <x v="2789"/>
    <s v="May 22"/>
    <x v="3"/>
    <s v="11:57AM"/>
    <n v="5"/>
    <s v="22"/>
    <d v="2020-05-22T00:00:00"/>
    <x v="2789"/>
    <b v="0"/>
  </r>
  <r>
    <x v="2790"/>
    <s v="May 24"/>
    <x v="3"/>
    <s v="06:57AM"/>
    <n v="5"/>
    <s v="24"/>
    <d v="2020-05-24T00:00:00"/>
    <x v="2790"/>
    <b v="0"/>
  </r>
  <r>
    <x v="2791"/>
    <s v="May 24"/>
    <x v="3"/>
    <s v="11:59AM"/>
    <n v="5"/>
    <s v="24"/>
    <d v="2020-05-24T00:00:00"/>
    <x v="2791"/>
    <b v="0"/>
  </r>
  <r>
    <x v="2792"/>
    <s v="May 24"/>
    <x v="3"/>
    <s v="06:27PM"/>
    <n v="5"/>
    <s v="24"/>
    <d v="2020-05-24T00:00:00"/>
    <x v="2792"/>
    <b v="0"/>
  </r>
  <r>
    <x v="2793"/>
    <s v="May 24"/>
    <x v="3"/>
    <s v="09:23PM"/>
    <n v="5"/>
    <s v="24"/>
    <d v="2020-05-24T00:00:00"/>
    <x v="2793"/>
    <b v="0"/>
  </r>
  <r>
    <x v="2794"/>
    <s v="May 25"/>
    <x v="3"/>
    <s v="07:46AM"/>
    <n v="5"/>
    <s v="25"/>
    <d v="2020-05-25T00:00:00"/>
    <x v="2794"/>
    <b v="0"/>
  </r>
  <r>
    <x v="2795"/>
    <s v="May 25"/>
    <x v="3"/>
    <s v="10:11AM"/>
    <n v="5"/>
    <s v="25"/>
    <d v="2020-05-25T00:00:00"/>
    <x v="2795"/>
    <b v="0"/>
  </r>
  <r>
    <x v="2796"/>
    <s v="May 25"/>
    <x v="3"/>
    <s v="11:33AM"/>
    <n v="5"/>
    <s v="25"/>
    <d v="2020-05-25T00:00:00"/>
    <x v="2796"/>
    <b v="0"/>
  </r>
  <r>
    <x v="2797"/>
    <s v="May 25"/>
    <x v="3"/>
    <s v="04:00PM"/>
    <n v="5"/>
    <s v="25"/>
    <d v="2020-05-25T00:00:00"/>
    <x v="2797"/>
    <b v="0"/>
  </r>
  <r>
    <x v="2798"/>
    <s v="May 26"/>
    <x v="3"/>
    <s v="07:02PM"/>
    <n v="5"/>
    <s v="26"/>
    <d v="2020-05-26T00:00:00"/>
    <x v="2798"/>
    <b v="0"/>
  </r>
  <r>
    <x v="2799"/>
    <s v="May 26"/>
    <x v="3"/>
    <s v="08:59PM"/>
    <n v="5"/>
    <s v="26"/>
    <d v="2020-05-26T00:00:00"/>
    <x v="2799"/>
    <b v="0"/>
  </r>
  <r>
    <x v="2800"/>
    <s v="May 27"/>
    <x v="3"/>
    <s v="05:04PM"/>
    <n v="5"/>
    <s v="27"/>
    <d v="2020-05-27T00:00:00"/>
    <x v="2800"/>
    <b v="0"/>
  </r>
  <r>
    <x v="2801"/>
    <s v="May 27"/>
    <x v="3"/>
    <s v="06:37PM"/>
    <n v="5"/>
    <s v="27"/>
    <d v="2020-05-27T00:00:00"/>
    <x v="2801"/>
    <b v="0"/>
  </r>
  <r>
    <x v="2802"/>
    <s v="May 29"/>
    <x v="3"/>
    <s v="09:00AM"/>
    <n v="5"/>
    <s v="29"/>
    <d v="2020-05-29T00:00:00"/>
    <x v="2802"/>
    <b v="0"/>
  </r>
  <r>
    <x v="2803"/>
    <s v="May 29"/>
    <x v="3"/>
    <s v="10:27AM"/>
    <n v="5"/>
    <s v="29"/>
    <d v="2020-05-29T00:00:00"/>
    <x v="2803"/>
    <b v="0"/>
  </r>
  <r>
    <x v="2804"/>
    <s v="May 30"/>
    <x v="3"/>
    <s v="09:33AM"/>
    <n v="5"/>
    <s v="30"/>
    <d v="2020-05-30T00:00:00"/>
    <x v="2804"/>
    <b v="0"/>
  </r>
  <r>
    <x v="2805"/>
    <s v="May 30"/>
    <x v="3"/>
    <s v="01:41PM"/>
    <n v="5"/>
    <s v="30"/>
    <d v="2020-05-30T00:00:00"/>
    <x v="2805"/>
    <b v="0"/>
  </r>
  <r>
    <x v="2806"/>
    <s v="May 30"/>
    <x v="3"/>
    <s v="06:02PM"/>
    <n v="5"/>
    <s v="30"/>
    <d v="2020-05-30T00:00:00"/>
    <x v="2806"/>
    <b v="0"/>
  </r>
  <r>
    <x v="2807"/>
    <s v="May 31"/>
    <x v="3"/>
    <s v="06:55AM"/>
    <n v="5"/>
    <s v="31"/>
    <d v="2020-05-31T00:00:00"/>
    <x v="2807"/>
    <b v="0"/>
  </r>
  <r>
    <x v="2808"/>
    <s v="May 31"/>
    <x v="3"/>
    <s v="09:31AM"/>
    <n v="5"/>
    <s v="31"/>
    <d v="2020-05-31T00:00:00"/>
    <x v="2808"/>
    <b v="0"/>
  </r>
  <r>
    <x v="2809"/>
    <s v="May 31"/>
    <x v="3"/>
    <s v="10:07AM"/>
    <n v="5"/>
    <s v="31"/>
    <d v="2020-05-31T00:00:00"/>
    <x v="2809"/>
    <b v="0"/>
  </r>
  <r>
    <x v="2810"/>
    <s v="June 01"/>
    <x v="3"/>
    <s v="07:02PM"/>
    <n v="6"/>
    <s v="01"/>
    <d v="2020-06-01T00:00:00"/>
    <x v="2810"/>
    <b v="0"/>
  </r>
  <r>
    <x v="2811"/>
    <s v="June 01"/>
    <x v="3"/>
    <s v="07:22PM"/>
    <n v="6"/>
    <s v="01"/>
    <d v="2020-06-01T00:00:00"/>
    <x v="2811"/>
    <b v="0"/>
  </r>
  <r>
    <x v="2812"/>
    <s v="June 02"/>
    <x v="3"/>
    <s v="11:56AM"/>
    <n v="6"/>
    <s v="02"/>
    <d v="2020-06-02T00:00:00"/>
    <x v="2812"/>
    <b v="0"/>
  </r>
  <r>
    <x v="2813"/>
    <s v="June 02"/>
    <x v="3"/>
    <s v="01:40PM"/>
    <n v="6"/>
    <s v="02"/>
    <d v="2020-06-02T00:00:00"/>
    <x v="2813"/>
    <b v="0"/>
  </r>
  <r>
    <x v="2814"/>
    <s v="June 02"/>
    <x v="3"/>
    <s v="06:14PM"/>
    <n v="6"/>
    <s v="02"/>
    <d v="2020-06-02T00:00:00"/>
    <x v="2814"/>
    <b v="0"/>
  </r>
  <r>
    <x v="2815"/>
    <s v="June 03"/>
    <x v="3"/>
    <s v="06:28AM"/>
    <n v="6"/>
    <s v="03"/>
    <d v="2020-06-03T00:00:00"/>
    <x v="2815"/>
    <b v="0"/>
  </r>
  <r>
    <x v="2816"/>
    <s v="June 03"/>
    <x v="3"/>
    <s v="12:36PM"/>
    <n v="6"/>
    <s v="03"/>
    <d v="2020-06-03T00:00:00"/>
    <x v="2816"/>
    <b v="0"/>
  </r>
  <r>
    <x v="2817"/>
    <s v="June 03"/>
    <x v="3"/>
    <s v="02:13PM"/>
    <n v="6"/>
    <s v="03"/>
    <d v="2020-06-03T00:00:00"/>
    <x v="2817"/>
    <b v="0"/>
  </r>
  <r>
    <x v="2818"/>
    <s v="June 03"/>
    <x v="3"/>
    <s v="05:13PM"/>
    <n v="6"/>
    <s v="03"/>
    <d v="2020-06-03T00:00:00"/>
    <x v="2818"/>
    <b v="0"/>
  </r>
  <r>
    <x v="2819"/>
    <s v="June 04"/>
    <x v="3"/>
    <s v="05:44PM"/>
    <n v="6"/>
    <s v="04"/>
    <d v="2020-06-04T00:00:00"/>
    <x v="2819"/>
    <b v="0"/>
  </r>
  <r>
    <x v="2820"/>
    <s v="June 06"/>
    <x v="3"/>
    <s v="12:54PM"/>
    <n v="6"/>
    <s v="06"/>
    <d v="2020-06-06T00:00:00"/>
    <x v="2820"/>
    <b v="0"/>
  </r>
  <r>
    <x v="2821"/>
    <s v="June 06"/>
    <x v="3"/>
    <s v="03:00PM"/>
    <n v="6"/>
    <s v="06"/>
    <d v="2020-06-06T00:00:00"/>
    <x v="2821"/>
    <b v="0"/>
  </r>
  <r>
    <x v="2822"/>
    <s v="June 07"/>
    <x v="3"/>
    <s v="08:25AM"/>
    <n v="6"/>
    <s v="07"/>
    <d v="2020-06-07T00:00:00"/>
    <x v="2822"/>
    <b v="0"/>
  </r>
  <r>
    <x v="2823"/>
    <s v="June 08"/>
    <x v="3"/>
    <s v="03:27PM"/>
    <n v="6"/>
    <s v="08"/>
    <d v="2020-06-08T00:00:00"/>
    <x v="2823"/>
    <b v="0"/>
  </r>
  <r>
    <x v="2824"/>
    <s v="June 08"/>
    <x v="3"/>
    <s v="05:12PM"/>
    <n v="6"/>
    <s v="08"/>
    <d v="2020-06-08T00:00:00"/>
    <x v="2824"/>
    <b v="0"/>
  </r>
  <r>
    <x v="2825"/>
    <s v="June 09"/>
    <x v="3"/>
    <s v="05:47AM"/>
    <n v="6"/>
    <s v="09"/>
    <d v="2020-06-09T00:00:00"/>
    <x v="2825"/>
    <b v="1"/>
  </r>
  <r>
    <x v="2826"/>
    <s v="June 09"/>
    <x v="3"/>
    <s v="05:52AM"/>
    <n v="6"/>
    <s v="09"/>
    <d v="2020-06-09T00:00:00"/>
    <x v="2826"/>
    <b v="1"/>
  </r>
  <r>
    <x v="2827"/>
    <s v="June 09"/>
    <x v="3"/>
    <s v="06:22AM"/>
    <n v="6"/>
    <s v="09"/>
    <d v="2020-06-09T00:00:00"/>
    <x v="2827"/>
    <b v="0"/>
  </r>
  <r>
    <x v="2828"/>
    <s v="June 09"/>
    <x v="3"/>
    <s v="01:38PM"/>
    <n v="6"/>
    <s v="09"/>
    <d v="2020-06-09T00:00:00"/>
    <x v="2828"/>
    <b v="0"/>
  </r>
  <r>
    <x v="2829"/>
    <s v="June 09"/>
    <x v="3"/>
    <s v="01:59PM"/>
    <n v="6"/>
    <s v="09"/>
    <d v="2020-06-09T00:00:00"/>
    <x v="2829"/>
    <b v="0"/>
  </r>
  <r>
    <x v="2830"/>
    <s v="June 09"/>
    <x v="3"/>
    <s v="07:33PM"/>
    <n v="6"/>
    <s v="09"/>
    <d v="2020-06-09T00:00:00"/>
    <x v="2830"/>
    <b v="0"/>
  </r>
  <r>
    <x v="2831"/>
    <s v="June 10"/>
    <x v="3"/>
    <s v="07:44AM"/>
    <n v="6"/>
    <s v="10"/>
    <d v="2020-06-10T00:00:00"/>
    <x v="2831"/>
    <b v="0"/>
  </r>
  <r>
    <x v="2832"/>
    <s v="June 10"/>
    <x v="3"/>
    <s v="12:20PM"/>
    <n v="6"/>
    <s v="10"/>
    <d v="2020-06-10T00:00:00"/>
    <x v="2832"/>
    <b v="0"/>
  </r>
  <r>
    <x v="2833"/>
    <s v="June 11"/>
    <x v="3"/>
    <s v="06:20AM"/>
    <n v="6"/>
    <s v="11"/>
    <d v="2020-06-11T00:00:00"/>
    <x v="2833"/>
    <b v="0"/>
  </r>
  <r>
    <x v="2834"/>
    <s v="June 11"/>
    <x v="3"/>
    <s v="10:46AM"/>
    <n v="6"/>
    <s v="11"/>
    <d v="2020-06-11T00:00:00"/>
    <x v="2834"/>
    <b v="0"/>
  </r>
  <r>
    <x v="2835"/>
    <s v="June 11"/>
    <x v="3"/>
    <s v="12:21PM"/>
    <n v="6"/>
    <s v="11"/>
    <d v="2020-06-11T00:00:00"/>
    <x v="2835"/>
    <b v="0"/>
  </r>
  <r>
    <x v="2836"/>
    <s v="June 12"/>
    <x v="3"/>
    <s v="07:33AM"/>
    <n v="6"/>
    <s v="12"/>
    <d v="2020-06-12T00:00:00"/>
    <x v="2836"/>
    <b v="0"/>
  </r>
  <r>
    <x v="2837"/>
    <s v="June 12"/>
    <x v="3"/>
    <s v="09:54AM"/>
    <n v="6"/>
    <s v="12"/>
    <d v="2020-06-12T00:00:00"/>
    <x v="2837"/>
    <b v="0"/>
  </r>
  <r>
    <x v="2838"/>
    <s v="June 12"/>
    <x v="3"/>
    <s v="10:18AM"/>
    <n v="6"/>
    <s v="12"/>
    <d v="2020-06-12T00:00:00"/>
    <x v="2838"/>
    <b v="0"/>
  </r>
  <r>
    <x v="2839"/>
    <s v="June 12"/>
    <x v="3"/>
    <s v="03:00PM"/>
    <n v="6"/>
    <s v="12"/>
    <d v="2020-06-12T00:00:00"/>
    <x v="2839"/>
    <b v="0"/>
  </r>
  <r>
    <x v="2840"/>
    <s v="June 12"/>
    <x v="3"/>
    <s v="08:34PM"/>
    <n v="6"/>
    <s v="12"/>
    <d v="2020-06-12T00:00:00"/>
    <x v="2840"/>
    <b v="0"/>
  </r>
  <r>
    <x v="2841"/>
    <s v="June 12"/>
    <x v="3"/>
    <s v="09:07PM"/>
    <n v="6"/>
    <s v="12"/>
    <d v="2020-06-12T00:00:00"/>
    <x v="2841"/>
    <b v="0"/>
  </r>
  <r>
    <x v="2842"/>
    <s v="June 13"/>
    <x v="3"/>
    <s v="04:09PM"/>
    <n v="6"/>
    <s v="13"/>
    <d v="2020-06-13T00:00:00"/>
    <x v="2842"/>
    <b v="0"/>
  </r>
  <r>
    <x v="2843"/>
    <s v="June 14"/>
    <x v="3"/>
    <s v="07:12AM"/>
    <n v="6"/>
    <s v="14"/>
    <d v="2020-06-14T00:00:00"/>
    <x v="2843"/>
    <b v="0"/>
  </r>
  <r>
    <x v="2844"/>
    <s v="June 14"/>
    <x v="3"/>
    <s v="07:19AM"/>
    <n v="6"/>
    <s v="14"/>
    <d v="2020-06-14T00:00:00"/>
    <x v="2844"/>
    <b v="0"/>
  </r>
  <r>
    <x v="2845"/>
    <s v="June 14"/>
    <x v="3"/>
    <s v="08:16AM"/>
    <n v="6"/>
    <s v="14"/>
    <d v="2020-06-14T00:00:00"/>
    <x v="2845"/>
    <b v="0"/>
  </r>
  <r>
    <x v="2846"/>
    <s v="June 15"/>
    <x v="3"/>
    <s v="07:17AM"/>
    <n v="6"/>
    <s v="15"/>
    <d v="2020-06-15T00:00:00"/>
    <x v="2846"/>
    <b v="0"/>
  </r>
  <r>
    <x v="2847"/>
    <s v="June 15"/>
    <x v="3"/>
    <s v="09:30AM"/>
    <n v="6"/>
    <s v="15"/>
    <d v="2020-06-15T00:00:00"/>
    <x v="2847"/>
    <b v="0"/>
  </r>
  <r>
    <x v="2848"/>
    <s v="June 15"/>
    <x v="3"/>
    <s v="12:15PM"/>
    <n v="6"/>
    <s v="15"/>
    <d v="2020-06-15T00:00:00"/>
    <x v="2848"/>
    <b v="0"/>
  </r>
  <r>
    <x v="2849"/>
    <s v="June 16"/>
    <x v="3"/>
    <s v="08:36AM"/>
    <n v="6"/>
    <s v="16"/>
    <d v="2020-06-16T00:00:00"/>
    <x v="2849"/>
    <b v="0"/>
  </r>
  <r>
    <x v="2850"/>
    <s v="June 17"/>
    <x v="3"/>
    <s v="06:31AM"/>
    <n v="6"/>
    <s v="17"/>
    <d v="2020-06-17T00:00:00"/>
    <x v="2850"/>
    <b v="0"/>
  </r>
  <r>
    <x v="2851"/>
    <s v="June 17"/>
    <x v="3"/>
    <s v="08:51AM"/>
    <n v="6"/>
    <s v="17"/>
    <d v="2020-06-17T00:00:00"/>
    <x v="2851"/>
    <b v="0"/>
  </r>
  <r>
    <x v="2852"/>
    <s v="June 17"/>
    <x v="3"/>
    <s v="11:02AM"/>
    <n v="6"/>
    <s v="17"/>
    <d v="2020-06-17T00:00:00"/>
    <x v="2852"/>
    <b v="0"/>
  </r>
  <r>
    <x v="2853"/>
    <s v="June 17"/>
    <x v="3"/>
    <s v="09:04PM"/>
    <n v="6"/>
    <s v="17"/>
    <d v="2020-06-17T00:00:00"/>
    <x v="2853"/>
    <b v="0"/>
  </r>
  <r>
    <x v="2854"/>
    <s v="June 19"/>
    <x v="3"/>
    <s v="01:27PM"/>
    <n v="6"/>
    <s v="19"/>
    <d v="2020-06-19T00:00:00"/>
    <x v="2854"/>
    <b v="0"/>
  </r>
  <r>
    <x v="2855"/>
    <s v="June 21"/>
    <x v="3"/>
    <s v="08:27PM"/>
    <n v="6"/>
    <s v="21"/>
    <d v="2020-06-21T00:00:00"/>
    <x v="2855"/>
    <b v="0"/>
  </r>
  <r>
    <x v="2856"/>
    <s v="June 21"/>
    <x v="3"/>
    <s v="08:45PM"/>
    <n v="6"/>
    <s v="21"/>
    <d v="2020-06-21T00:00:00"/>
    <x v="2856"/>
    <b v="0"/>
  </r>
  <r>
    <x v="2857"/>
    <s v="June 22"/>
    <x v="3"/>
    <s v="08:34AM"/>
    <n v="6"/>
    <s v="22"/>
    <d v="2020-06-22T00:00:00"/>
    <x v="2857"/>
    <b v="0"/>
  </r>
  <r>
    <x v="2858"/>
    <s v="June 22"/>
    <x v="3"/>
    <s v="11:14AM"/>
    <n v="6"/>
    <s v="22"/>
    <d v="2020-06-22T00:00:00"/>
    <x v="2858"/>
    <b v="0"/>
  </r>
  <r>
    <x v="2859"/>
    <s v="June 22"/>
    <x v="3"/>
    <s v="12:57PM"/>
    <n v="6"/>
    <s v="22"/>
    <d v="2020-06-22T00:00:00"/>
    <x v="2859"/>
    <b v="0"/>
  </r>
  <r>
    <x v="2860"/>
    <s v="June 22"/>
    <x v="3"/>
    <s v="01:32PM"/>
    <n v="6"/>
    <s v="22"/>
    <d v="2020-06-22T00:00:00"/>
    <x v="2860"/>
    <b v="0"/>
  </r>
  <r>
    <x v="2861"/>
    <s v="June 23"/>
    <x v="3"/>
    <s v="06:32AM"/>
    <n v="6"/>
    <s v="23"/>
    <d v="2020-06-23T00:00:00"/>
    <x v="2861"/>
    <b v="0"/>
  </r>
  <r>
    <x v="2862"/>
    <s v="June 23"/>
    <x v="3"/>
    <s v="02:34PM"/>
    <n v="6"/>
    <s v="23"/>
    <d v="2020-06-23T00:00:00"/>
    <x v="2862"/>
    <b v="0"/>
  </r>
  <r>
    <x v="2863"/>
    <s v="June 23"/>
    <x v="3"/>
    <s v="02:54PM"/>
    <n v="6"/>
    <s v="23"/>
    <d v="2020-06-23T00:00:00"/>
    <x v="2863"/>
    <b v="0"/>
  </r>
  <r>
    <x v="2864"/>
    <s v="June 24"/>
    <x v="3"/>
    <s v="07:53AM"/>
    <n v="6"/>
    <s v="24"/>
    <d v="2020-06-24T00:00:00"/>
    <x v="2864"/>
    <b v="0"/>
  </r>
  <r>
    <x v="2865"/>
    <s v="June 24"/>
    <x v="3"/>
    <s v="11:50AM"/>
    <n v="6"/>
    <s v="24"/>
    <d v="2020-06-24T00:00:00"/>
    <x v="2865"/>
    <b v="0"/>
  </r>
  <r>
    <x v="2866"/>
    <s v="June 24"/>
    <x v="3"/>
    <s v="04:47PM"/>
    <n v="6"/>
    <s v="24"/>
    <d v="2020-06-24T00:00:00"/>
    <x v="2866"/>
    <b v="0"/>
  </r>
  <r>
    <x v="2867"/>
    <s v="June 25"/>
    <x v="3"/>
    <s v="12:47PM"/>
    <n v="6"/>
    <s v="25"/>
    <d v="2020-06-25T00:00:00"/>
    <x v="2867"/>
    <b v="0"/>
  </r>
  <r>
    <x v="2868"/>
    <s v="June 25"/>
    <x v="3"/>
    <s v="03:15PM"/>
    <n v="6"/>
    <s v="25"/>
    <d v="2020-06-25T00:00:00"/>
    <x v="2868"/>
    <b v="0"/>
  </r>
  <r>
    <x v="2869"/>
    <s v="June 25"/>
    <x v="3"/>
    <s v="04:31PM"/>
    <n v="6"/>
    <s v="25"/>
    <d v="2020-06-25T00:00:00"/>
    <x v="2869"/>
    <b v="0"/>
  </r>
  <r>
    <x v="2870"/>
    <s v="June 26"/>
    <x v="3"/>
    <s v="06:13AM"/>
    <n v="6"/>
    <s v="26"/>
    <d v="2020-06-26T00:00:00"/>
    <x v="2870"/>
    <b v="0"/>
  </r>
  <r>
    <x v="2871"/>
    <s v="June 26"/>
    <x v="3"/>
    <s v="06:37AM"/>
    <n v="6"/>
    <s v="26"/>
    <d v="2020-06-26T00:00:00"/>
    <x v="2871"/>
    <b v="0"/>
  </r>
  <r>
    <x v="2872"/>
    <s v="June 26"/>
    <x v="3"/>
    <s v="02:41PM"/>
    <n v="6"/>
    <s v="26"/>
    <d v="2020-06-26T00:00:00"/>
    <x v="2872"/>
    <b v="0"/>
  </r>
  <r>
    <x v="2873"/>
    <s v="June 26"/>
    <x v="3"/>
    <s v="08:43PM"/>
    <n v="6"/>
    <s v="26"/>
    <d v="2020-06-26T00:00:00"/>
    <x v="2873"/>
    <b v="0"/>
  </r>
  <r>
    <x v="2874"/>
    <s v="June 27"/>
    <x v="3"/>
    <s v="01:05PM"/>
    <n v="6"/>
    <s v="27"/>
    <d v="2020-06-27T00:00:00"/>
    <x v="2874"/>
    <b v="0"/>
  </r>
  <r>
    <x v="2875"/>
    <s v="June 27"/>
    <x v="3"/>
    <s v="07:52PM"/>
    <n v="6"/>
    <s v="27"/>
    <d v="2020-06-27T00:00:00"/>
    <x v="2875"/>
    <b v="0"/>
  </r>
  <r>
    <x v="2876"/>
    <s v="June 29"/>
    <x v="3"/>
    <s v="08:26AM"/>
    <n v="6"/>
    <s v="29"/>
    <d v="2020-06-29T00:00:00"/>
    <x v="2876"/>
    <b v="0"/>
  </r>
  <r>
    <x v="2877"/>
    <s v="June 29"/>
    <x v="3"/>
    <s v="02:06PM"/>
    <n v="6"/>
    <s v="29"/>
    <d v="2020-06-29T00:00:00"/>
    <x v="2877"/>
    <b v="0"/>
  </r>
  <r>
    <x v="2878"/>
    <s v="June 30"/>
    <x v="3"/>
    <s v="10:14AM"/>
    <n v="6"/>
    <s v="30"/>
    <d v="2020-06-30T00:00:00"/>
    <x v="2878"/>
    <b v="0"/>
  </r>
  <r>
    <x v="2879"/>
    <s v="June 30"/>
    <x v="3"/>
    <s v="10:38AM"/>
    <n v="6"/>
    <s v="30"/>
    <d v="2020-06-30T00:00:00"/>
    <x v="2879"/>
    <b v="0"/>
  </r>
  <r>
    <x v="2880"/>
    <s v="June 30"/>
    <x v="3"/>
    <s v="04:41PM"/>
    <n v="6"/>
    <s v="30"/>
    <d v="2020-06-30T00:00:00"/>
    <x v="2880"/>
    <b v="0"/>
  </r>
  <r>
    <x v="2881"/>
    <s v="June 30"/>
    <x v="3"/>
    <s v="09:33PM"/>
    <n v="6"/>
    <s v="30"/>
    <d v="2020-06-30T00:00:00"/>
    <x v="2881"/>
    <b v="0"/>
  </r>
  <r>
    <x v="2882"/>
    <s v="July 01"/>
    <x v="3"/>
    <s v="06:50AM"/>
    <n v="7"/>
    <s v="01"/>
    <d v="2020-07-01T00:00:00"/>
    <x v="2882"/>
    <b v="0"/>
  </r>
  <r>
    <x v="2883"/>
    <s v="July 01"/>
    <x v="3"/>
    <s v="05:46PM"/>
    <n v="7"/>
    <s v="01"/>
    <d v="2020-07-01T00:00:00"/>
    <x v="2883"/>
    <b v="0"/>
  </r>
  <r>
    <x v="2884"/>
    <s v="July 02"/>
    <x v="3"/>
    <s v="11:15AM"/>
    <n v="7"/>
    <s v="02"/>
    <d v="2020-07-02T00:00:00"/>
    <x v="2884"/>
    <b v="0"/>
  </r>
  <r>
    <x v="2885"/>
    <s v="July 02"/>
    <x v="3"/>
    <s v="05:51PM"/>
    <n v="7"/>
    <s v="02"/>
    <d v="2020-07-02T00:00:00"/>
    <x v="2885"/>
    <b v="0"/>
  </r>
  <r>
    <x v="2886"/>
    <s v="July 02"/>
    <x v="3"/>
    <s v="06:44PM"/>
    <n v="7"/>
    <s v="02"/>
    <d v="2020-07-02T00:00:00"/>
    <x v="2886"/>
    <b v="0"/>
  </r>
  <r>
    <x v="2887"/>
    <s v="July 02"/>
    <x v="3"/>
    <s v="08:37PM"/>
    <n v="7"/>
    <s v="02"/>
    <d v="2020-07-02T00:00:00"/>
    <x v="2887"/>
    <b v="0"/>
  </r>
  <r>
    <x v="2888"/>
    <s v="July 03"/>
    <x v="3"/>
    <s v="07:48AM"/>
    <n v="7"/>
    <s v="03"/>
    <d v="2020-07-03T00:00:00"/>
    <x v="2888"/>
    <b v="0"/>
  </r>
  <r>
    <x v="2889"/>
    <s v="July 03"/>
    <x v="3"/>
    <s v="08:30AM"/>
    <n v="7"/>
    <s v="03"/>
    <d v="2020-07-03T00:00:00"/>
    <x v="2889"/>
    <b v="0"/>
  </r>
  <r>
    <x v="2890"/>
    <s v="July 03"/>
    <x v="3"/>
    <s v="09:25AM"/>
    <n v="7"/>
    <s v="03"/>
    <d v="2020-07-03T00:00:00"/>
    <x v="2890"/>
    <b v="0"/>
  </r>
  <r>
    <x v="2891"/>
    <s v="July 04"/>
    <x v="3"/>
    <s v="08:00AM"/>
    <n v="7"/>
    <s v="04"/>
    <d v="2020-07-04T00:00:00"/>
    <x v="2891"/>
    <b v="0"/>
  </r>
  <r>
    <x v="2892"/>
    <s v="July 04"/>
    <x v="3"/>
    <s v="08:09AM"/>
    <n v="7"/>
    <s v="04"/>
    <d v="2020-07-04T00:00:00"/>
    <x v="2892"/>
    <b v="0"/>
  </r>
  <r>
    <x v="2893"/>
    <s v="July 06"/>
    <x v="3"/>
    <s v="09:32AM"/>
    <n v="7"/>
    <s v="06"/>
    <d v="2020-07-06T00:00:00"/>
    <x v="2893"/>
    <b v="0"/>
  </r>
  <r>
    <x v="2894"/>
    <s v="July 07"/>
    <x v="3"/>
    <s v="08:21AM"/>
    <n v="7"/>
    <s v="07"/>
    <d v="2020-07-07T00:00:00"/>
    <x v="2894"/>
    <b v="0"/>
  </r>
  <r>
    <x v="2895"/>
    <s v="July 07"/>
    <x v="3"/>
    <s v="12:44PM"/>
    <n v="7"/>
    <s v="07"/>
    <d v="2020-07-07T00:00:00"/>
    <x v="2895"/>
    <b v="0"/>
  </r>
  <r>
    <x v="2896"/>
    <s v="July 08"/>
    <x v="3"/>
    <s v="12:52PM"/>
    <n v="7"/>
    <s v="08"/>
    <d v="2020-07-08T00:00:00"/>
    <x v="2896"/>
    <b v="0"/>
  </r>
  <r>
    <x v="2897"/>
    <s v="July 08"/>
    <x v="3"/>
    <s v="03:10PM"/>
    <n v="7"/>
    <s v="08"/>
    <d v="2020-07-08T00:00:00"/>
    <x v="2897"/>
    <b v="0"/>
  </r>
  <r>
    <x v="2898"/>
    <s v="July 09"/>
    <x v="3"/>
    <s v="06:11AM"/>
    <n v="7"/>
    <s v="09"/>
    <d v="2020-07-09T00:00:00"/>
    <x v="2898"/>
    <b v="0"/>
  </r>
  <r>
    <x v="2899"/>
    <s v="July 11"/>
    <x v="3"/>
    <s v="07:02AM"/>
    <n v="7"/>
    <s v="11"/>
    <d v="2020-07-11T00:00:00"/>
    <x v="2899"/>
    <b v="0"/>
  </r>
  <r>
    <x v="2900"/>
    <s v="July 12"/>
    <x v="3"/>
    <s v="05:41PM"/>
    <n v="7"/>
    <s v="12"/>
    <d v="2020-07-12T00:00:00"/>
    <x v="2900"/>
    <b v="0"/>
  </r>
  <r>
    <x v="2901"/>
    <s v="July 13"/>
    <x v="3"/>
    <s v="10:41AM"/>
    <n v="7"/>
    <s v="13"/>
    <d v="2020-07-13T00:00:00"/>
    <x v="2901"/>
    <b v="0"/>
  </r>
  <r>
    <x v="2902"/>
    <s v="July 13"/>
    <x v="3"/>
    <s v="12:28PM"/>
    <n v="7"/>
    <s v="13"/>
    <d v="2020-07-13T00:00:00"/>
    <x v="2902"/>
    <b v="0"/>
  </r>
  <r>
    <x v="2903"/>
    <s v="July 14"/>
    <x v="3"/>
    <s v="11:02AM"/>
    <n v="7"/>
    <s v="14"/>
    <d v="2020-07-14T00:00:00"/>
    <x v="2903"/>
    <b v="0"/>
  </r>
  <r>
    <x v="2904"/>
    <s v="July 14"/>
    <x v="3"/>
    <s v="12:38PM"/>
    <n v="7"/>
    <s v="14"/>
    <d v="2020-07-14T00:00:00"/>
    <x v="2904"/>
    <b v="0"/>
  </r>
  <r>
    <x v="2905"/>
    <s v="July 14"/>
    <x v="3"/>
    <s v="01:25PM"/>
    <n v="7"/>
    <s v="14"/>
    <d v="2020-07-14T00:00:00"/>
    <x v="2905"/>
    <b v="0"/>
  </r>
  <r>
    <x v="2906"/>
    <s v="July 15"/>
    <x v="3"/>
    <s v="06:08AM"/>
    <n v="7"/>
    <s v="15"/>
    <d v="2020-07-15T00:00:00"/>
    <x v="2906"/>
    <b v="0"/>
  </r>
  <r>
    <x v="2907"/>
    <s v="July 15"/>
    <x v="3"/>
    <s v="09:54AM"/>
    <n v="7"/>
    <s v="15"/>
    <d v="2020-07-15T00:00:00"/>
    <x v="2907"/>
    <b v="0"/>
  </r>
  <r>
    <x v="2908"/>
    <s v="July 15"/>
    <x v="3"/>
    <s v="11:52AM"/>
    <n v="7"/>
    <s v="15"/>
    <d v="2020-07-15T00:00:00"/>
    <x v="2908"/>
    <b v="0"/>
  </r>
  <r>
    <x v="2909"/>
    <s v="July 16"/>
    <x v="3"/>
    <s v="06:03AM"/>
    <n v="7"/>
    <s v="16"/>
    <d v="2020-07-16T00:00:00"/>
    <x v="2909"/>
    <b v="0"/>
  </r>
  <r>
    <x v="2910"/>
    <s v="July 16"/>
    <x v="3"/>
    <s v="03:17PM"/>
    <n v="7"/>
    <s v="16"/>
    <d v="2020-07-16T00:00:00"/>
    <x v="2910"/>
    <b v="0"/>
  </r>
  <r>
    <x v="2911"/>
    <s v="July 17"/>
    <x v="3"/>
    <s v="01:45PM"/>
    <n v="7"/>
    <s v="17"/>
    <d v="2020-07-17T00:00:00"/>
    <x v="2911"/>
    <b v="0"/>
  </r>
  <r>
    <x v="2912"/>
    <s v="July 17"/>
    <x v="3"/>
    <s v="03:05PM"/>
    <n v="7"/>
    <s v="17"/>
    <d v="2020-07-17T00:00:00"/>
    <x v="2912"/>
    <b v="0"/>
  </r>
  <r>
    <x v="2913"/>
    <s v="July 18"/>
    <x v="3"/>
    <s v="07:05AM"/>
    <n v="7"/>
    <s v="18"/>
    <d v="2020-07-18T00:00:00"/>
    <x v="2913"/>
    <b v="0"/>
  </r>
  <r>
    <x v="2914"/>
    <s v="July 18"/>
    <x v="3"/>
    <s v="10:39AM"/>
    <n v="7"/>
    <s v="18"/>
    <d v="2020-07-18T00:00:00"/>
    <x v="2914"/>
    <b v="0"/>
  </r>
  <r>
    <x v="2915"/>
    <s v="July 18"/>
    <x v="3"/>
    <s v="05:52PM"/>
    <n v="7"/>
    <s v="18"/>
    <d v="2020-07-18T00:00:00"/>
    <x v="2915"/>
    <b v="0"/>
  </r>
  <r>
    <x v="2916"/>
    <s v="July 19"/>
    <x v="3"/>
    <s v="08:57AM"/>
    <n v="7"/>
    <s v="19"/>
    <d v="2020-07-19T00:00:00"/>
    <x v="2916"/>
    <b v="0"/>
  </r>
  <r>
    <x v="2917"/>
    <s v="July 19"/>
    <x v="3"/>
    <s v="01:38PM"/>
    <n v="7"/>
    <s v="19"/>
    <d v="2020-07-19T00:00:00"/>
    <x v="2917"/>
    <b v="0"/>
  </r>
  <r>
    <x v="2918"/>
    <s v="July 19"/>
    <x v="3"/>
    <s v="04:35PM"/>
    <n v="7"/>
    <s v="19"/>
    <d v="2020-07-19T00:00:00"/>
    <x v="2918"/>
    <b v="0"/>
  </r>
  <r>
    <x v="2919"/>
    <s v="July 20"/>
    <x v="3"/>
    <s v="09:53AM"/>
    <n v="7"/>
    <s v="20"/>
    <d v="2020-07-20T00:00:00"/>
    <x v="2919"/>
    <b v="0"/>
  </r>
  <r>
    <x v="2920"/>
    <s v="July 20"/>
    <x v="3"/>
    <s v="12:20PM"/>
    <n v="7"/>
    <s v="20"/>
    <d v="2020-07-20T00:00:00"/>
    <x v="2920"/>
    <b v="0"/>
  </r>
  <r>
    <x v="2921"/>
    <s v="July 20"/>
    <x v="3"/>
    <s v="03:33PM"/>
    <n v="7"/>
    <s v="20"/>
    <d v="2020-07-20T00:00:00"/>
    <x v="2921"/>
    <b v="0"/>
  </r>
  <r>
    <x v="2922"/>
    <s v="July 20"/>
    <x v="3"/>
    <s v="06:22PM"/>
    <n v="7"/>
    <s v="20"/>
    <d v="2020-07-20T00:00:00"/>
    <x v="2922"/>
    <b v="0"/>
  </r>
  <r>
    <x v="2923"/>
    <s v="July 21"/>
    <x v="3"/>
    <s v="07:48AM"/>
    <n v="7"/>
    <s v="21"/>
    <d v="2020-07-21T00:00:00"/>
    <x v="2923"/>
    <b v="0"/>
  </r>
  <r>
    <x v="2924"/>
    <s v="July 21"/>
    <x v="3"/>
    <s v="11:40AM"/>
    <n v="7"/>
    <s v="21"/>
    <d v="2020-07-21T00:00:00"/>
    <x v="2924"/>
    <b v="0"/>
  </r>
  <r>
    <x v="2925"/>
    <s v="July 21"/>
    <x v="3"/>
    <s v="11:53AM"/>
    <n v="7"/>
    <s v="21"/>
    <d v="2020-07-21T00:00:00"/>
    <x v="2925"/>
    <b v="0"/>
  </r>
  <r>
    <x v="2926"/>
    <s v="July 21"/>
    <x v="3"/>
    <s v="01:11PM"/>
    <n v="7"/>
    <s v="21"/>
    <d v="2020-07-21T00:00:00"/>
    <x v="2926"/>
    <b v="0"/>
  </r>
  <r>
    <x v="2927"/>
    <s v="July 22"/>
    <x v="3"/>
    <s v="09:33AM"/>
    <n v="7"/>
    <s v="22"/>
    <d v="2020-07-22T00:00:00"/>
    <x v="2927"/>
    <b v="0"/>
  </r>
  <r>
    <x v="2928"/>
    <s v="July 23"/>
    <x v="3"/>
    <s v="08:33AM"/>
    <n v="7"/>
    <s v="23"/>
    <d v="2020-07-23T00:00:00"/>
    <x v="2928"/>
    <b v="0"/>
  </r>
  <r>
    <x v="2929"/>
    <s v="July 23"/>
    <x v="3"/>
    <s v="09:45AM"/>
    <n v="7"/>
    <s v="23"/>
    <d v="2020-07-23T00:00:00"/>
    <x v="2929"/>
    <b v="0"/>
  </r>
  <r>
    <x v="2930"/>
    <s v="July 23"/>
    <x v="3"/>
    <s v="03:00PM"/>
    <n v="7"/>
    <s v="23"/>
    <d v="2020-07-23T00:00:00"/>
    <x v="2930"/>
    <b v="0"/>
  </r>
  <r>
    <x v="2931"/>
    <s v="July 24"/>
    <x v="3"/>
    <s v="07:55AM"/>
    <n v="7"/>
    <s v="24"/>
    <d v="2020-07-24T00:00:00"/>
    <x v="2931"/>
    <b v="0"/>
  </r>
  <r>
    <x v="2932"/>
    <s v="July 24"/>
    <x v="3"/>
    <s v="11:46AM"/>
    <n v="7"/>
    <s v="24"/>
    <d v="2020-07-24T00:00:00"/>
    <x v="2932"/>
    <b v="0"/>
  </r>
  <r>
    <x v="2933"/>
    <s v="July 25"/>
    <x v="3"/>
    <s v="12:36PM"/>
    <n v="7"/>
    <s v="25"/>
    <d v="2020-07-25T00:00:00"/>
    <x v="2933"/>
    <b v="0"/>
  </r>
  <r>
    <x v="2934"/>
    <s v="July 25"/>
    <x v="3"/>
    <s v="02:38PM"/>
    <n v="7"/>
    <s v="25"/>
    <d v="2020-07-25T00:00:00"/>
    <x v="2934"/>
    <b v="0"/>
  </r>
  <r>
    <x v="2935"/>
    <s v="July 25"/>
    <x v="3"/>
    <s v="03:51PM"/>
    <n v="7"/>
    <s v="25"/>
    <d v="2020-07-25T00:00:00"/>
    <x v="2935"/>
    <b v="0"/>
  </r>
  <r>
    <x v="2936"/>
    <s v="July 25"/>
    <x v="3"/>
    <s v="07:47PM"/>
    <n v="7"/>
    <s v="25"/>
    <d v="2020-07-25T00:00:00"/>
    <x v="2936"/>
    <b v="0"/>
  </r>
  <r>
    <x v="2937"/>
    <s v="July 25"/>
    <x v="3"/>
    <s v="08:50PM"/>
    <n v="7"/>
    <s v="25"/>
    <d v="2020-07-25T00:00:00"/>
    <x v="2937"/>
    <b v="0"/>
  </r>
  <r>
    <x v="2938"/>
    <s v="July 26"/>
    <x v="3"/>
    <s v="07:34AM"/>
    <n v="7"/>
    <s v="26"/>
    <d v="2020-07-26T00:00:00"/>
    <x v="2938"/>
    <b v="0"/>
  </r>
  <r>
    <x v="2939"/>
    <s v="July 27"/>
    <x v="3"/>
    <s v="07:29AM"/>
    <n v="7"/>
    <s v="27"/>
    <d v="2020-07-27T00:00:00"/>
    <x v="2939"/>
    <b v="1"/>
  </r>
  <r>
    <x v="2940"/>
    <s v="July 27"/>
    <x v="3"/>
    <s v="07:30AM"/>
    <n v="7"/>
    <s v="27"/>
    <d v="2020-07-27T00:00:00"/>
    <x v="2940"/>
    <b v="1"/>
  </r>
  <r>
    <x v="2941"/>
    <s v="July 27"/>
    <x v="3"/>
    <s v="01:53PM"/>
    <n v="7"/>
    <s v="27"/>
    <d v="2020-07-27T00:00:00"/>
    <x v="2941"/>
    <b v="1"/>
  </r>
  <r>
    <x v="2942"/>
    <s v="July 27"/>
    <x v="3"/>
    <s v="01:54PM"/>
    <n v="7"/>
    <s v="27"/>
    <d v="2020-07-27T00:00:00"/>
    <x v="2942"/>
    <b v="1"/>
  </r>
  <r>
    <x v="2943"/>
    <s v="July 28"/>
    <x v="3"/>
    <s v="11:36AM"/>
    <n v="7"/>
    <s v="28"/>
    <d v="2020-07-28T00:00:00"/>
    <x v="2943"/>
    <b v="0"/>
  </r>
  <r>
    <x v="2944"/>
    <s v="July 28"/>
    <x v="3"/>
    <s v="01:01PM"/>
    <n v="7"/>
    <s v="28"/>
    <d v="2020-07-28T00:00:00"/>
    <x v="2944"/>
    <b v="0"/>
  </r>
  <r>
    <x v="2945"/>
    <s v="July 29"/>
    <x v="3"/>
    <s v="08:28AM"/>
    <n v="7"/>
    <s v="29"/>
    <d v="2020-07-29T00:00:00"/>
    <x v="2945"/>
    <b v="0"/>
  </r>
  <r>
    <x v="2946"/>
    <s v="July 29"/>
    <x v="3"/>
    <s v="08:56AM"/>
    <n v="7"/>
    <s v="29"/>
    <d v="2020-07-29T00:00:00"/>
    <x v="2946"/>
    <b v="0"/>
  </r>
  <r>
    <x v="2947"/>
    <s v="July 29"/>
    <x v="3"/>
    <s v="10:42AM"/>
    <n v="7"/>
    <s v="29"/>
    <d v="2020-07-29T00:00:00"/>
    <x v="2947"/>
    <b v="0"/>
  </r>
  <r>
    <x v="2948"/>
    <s v="July 29"/>
    <x v="3"/>
    <s v="02:00PM"/>
    <n v="7"/>
    <s v="29"/>
    <d v="2020-07-29T00:00:00"/>
    <x v="2948"/>
    <b v="0"/>
  </r>
  <r>
    <x v="2949"/>
    <s v="July 29"/>
    <x v="3"/>
    <s v="06:21PM"/>
    <n v="7"/>
    <s v="29"/>
    <d v="2020-07-29T00:00:00"/>
    <x v="2949"/>
    <b v="0"/>
  </r>
  <r>
    <x v="2950"/>
    <s v="July 30"/>
    <x v="3"/>
    <s v="08:52AM"/>
    <n v="7"/>
    <s v="30"/>
    <d v="2020-07-30T00:00:00"/>
    <x v="2950"/>
    <b v="0"/>
  </r>
  <r>
    <x v="2951"/>
    <s v="July 30"/>
    <x v="3"/>
    <s v="12:09PM"/>
    <n v="7"/>
    <s v="30"/>
    <d v="2020-07-30T00:00:00"/>
    <x v="2951"/>
    <b v="0"/>
  </r>
  <r>
    <x v="2952"/>
    <s v="July 30"/>
    <x v="3"/>
    <s v="06:02PM"/>
    <n v="7"/>
    <s v="30"/>
    <d v="2020-07-30T00:00:00"/>
    <x v="2952"/>
    <b v="0"/>
  </r>
  <r>
    <x v="2953"/>
    <s v="July 31"/>
    <x v="3"/>
    <s v="07:17AM"/>
    <n v="7"/>
    <s v="31"/>
    <d v="2020-07-31T00:00:00"/>
    <x v="2953"/>
    <b v="0"/>
  </r>
  <r>
    <x v="2954"/>
    <s v="August 02"/>
    <x v="3"/>
    <s v="08:54PM"/>
    <n v="8"/>
    <s v="02"/>
    <d v="2020-08-02T00:00:00"/>
    <x v="2954"/>
    <b v="0"/>
  </r>
  <r>
    <x v="2955"/>
    <s v="August 03"/>
    <x v="3"/>
    <s v="09:23AM"/>
    <n v="8"/>
    <s v="03"/>
    <d v="2020-08-03T00:00:00"/>
    <x v="2955"/>
    <b v="0"/>
  </r>
  <r>
    <x v="2956"/>
    <s v="August 03"/>
    <x v="3"/>
    <s v="12:39PM"/>
    <n v="8"/>
    <s v="03"/>
    <d v="2020-08-03T00:00:00"/>
    <x v="2956"/>
    <b v="0"/>
  </r>
  <r>
    <x v="2957"/>
    <s v="August 03"/>
    <x v="3"/>
    <s v="01:40PM"/>
    <n v="8"/>
    <s v="03"/>
    <d v="2020-08-03T00:00:00"/>
    <x v="2957"/>
    <b v="0"/>
  </r>
  <r>
    <x v="2958"/>
    <s v="August 03"/>
    <x v="3"/>
    <s v="06:18PM"/>
    <n v="8"/>
    <s v="03"/>
    <d v="2020-08-03T00:00:00"/>
    <x v="2958"/>
    <b v="0"/>
  </r>
  <r>
    <x v="2959"/>
    <s v="August 04"/>
    <x v="3"/>
    <s v="06:22AM"/>
    <n v="8"/>
    <s v="04"/>
    <d v="2020-08-04T00:00:00"/>
    <x v="2959"/>
    <b v="0"/>
  </r>
  <r>
    <x v="2960"/>
    <s v="August 04"/>
    <x v="3"/>
    <s v="10:55AM"/>
    <n v="8"/>
    <s v="04"/>
    <d v="2020-08-04T00:00:00"/>
    <x v="2960"/>
    <b v="0"/>
  </r>
  <r>
    <x v="2961"/>
    <s v="August 04"/>
    <x v="3"/>
    <s v="01:17PM"/>
    <n v="8"/>
    <s v="04"/>
    <d v="2020-08-04T00:00:00"/>
    <x v="2961"/>
    <b v="0"/>
  </r>
  <r>
    <x v="2962"/>
    <s v="August 04"/>
    <x v="3"/>
    <s v="01:51PM"/>
    <n v="8"/>
    <s v="04"/>
    <d v="2020-08-04T00:00:00"/>
    <x v="2962"/>
    <b v="0"/>
  </r>
  <r>
    <x v="2963"/>
    <s v="August 04"/>
    <x v="3"/>
    <s v="04:57PM"/>
    <n v="8"/>
    <s v="04"/>
    <d v="2020-08-04T00:00:00"/>
    <x v="2963"/>
    <b v="0"/>
  </r>
  <r>
    <x v="2964"/>
    <s v="August 05"/>
    <x v="3"/>
    <s v="08:59AM"/>
    <n v="8"/>
    <s v="05"/>
    <d v="2020-08-05T00:00:00"/>
    <x v="2964"/>
    <b v="0"/>
  </r>
  <r>
    <x v="2965"/>
    <s v="August 06"/>
    <x v="3"/>
    <s v="06:33AM"/>
    <n v="8"/>
    <s v="06"/>
    <d v="2020-08-06T00:00:00"/>
    <x v="2965"/>
    <b v="0"/>
  </r>
  <r>
    <x v="2966"/>
    <s v="August 06"/>
    <x v="3"/>
    <s v="08:22PM"/>
    <n v="8"/>
    <s v="06"/>
    <d v="2020-08-06T00:00:00"/>
    <x v="2966"/>
    <b v="0"/>
  </r>
  <r>
    <x v="2967"/>
    <s v="August 07"/>
    <x v="3"/>
    <s v="09:30AM"/>
    <n v="8"/>
    <s v="07"/>
    <d v="2020-08-07T00:00:00"/>
    <x v="2967"/>
    <b v="0"/>
  </r>
  <r>
    <x v="2968"/>
    <s v="August 07"/>
    <x v="3"/>
    <s v="01:38PM"/>
    <n v="8"/>
    <s v="07"/>
    <d v="2020-08-07T00:00:00"/>
    <x v="2968"/>
    <b v="0"/>
  </r>
  <r>
    <x v="2969"/>
    <s v="August 08"/>
    <x v="3"/>
    <s v="02:03PM"/>
    <n v="8"/>
    <s v="08"/>
    <d v="2020-08-08T00:00:00"/>
    <x v="2969"/>
    <b v="0"/>
  </r>
  <r>
    <x v="2970"/>
    <s v="August 09"/>
    <x v="3"/>
    <s v="07:08AM"/>
    <n v="8"/>
    <s v="09"/>
    <d v="2020-08-09T00:00:00"/>
    <x v="2970"/>
    <b v="0"/>
  </r>
  <r>
    <x v="2971"/>
    <s v="August 09"/>
    <x v="3"/>
    <s v="08:04AM"/>
    <n v="8"/>
    <s v="09"/>
    <d v="2020-08-09T00:00:00"/>
    <x v="2971"/>
    <b v="0"/>
  </r>
  <r>
    <x v="2972"/>
    <s v="August 10"/>
    <x v="3"/>
    <s v="12:31PM"/>
    <n v="8"/>
    <s v="10"/>
    <d v="2020-08-10T00:00:00"/>
    <x v="2972"/>
    <b v="0"/>
  </r>
  <r>
    <x v="2973"/>
    <s v="August 11"/>
    <x v="3"/>
    <s v="07:42AM"/>
    <n v="8"/>
    <s v="11"/>
    <d v="2020-08-11T00:00:00"/>
    <x v="2973"/>
    <b v="0"/>
  </r>
  <r>
    <x v="2974"/>
    <s v="August 11"/>
    <x v="3"/>
    <s v="02:39PM"/>
    <n v="8"/>
    <s v="11"/>
    <d v="2020-08-11T00:00:00"/>
    <x v="2974"/>
    <b v="0"/>
  </r>
  <r>
    <x v="2975"/>
    <s v="August 11"/>
    <x v="3"/>
    <s v="08:47PM"/>
    <n v="8"/>
    <s v="11"/>
    <d v="2020-08-11T00:00:00"/>
    <x v="2975"/>
    <b v="0"/>
  </r>
  <r>
    <x v="2976"/>
    <s v="August 13"/>
    <x v="3"/>
    <s v="07:02AM"/>
    <n v="8"/>
    <s v="13"/>
    <d v="2020-08-13T00:00:00"/>
    <x v="2976"/>
    <b v="0"/>
  </r>
  <r>
    <x v="2977"/>
    <s v="August 13"/>
    <x v="3"/>
    <s v="02:01PM"/>
    <n v="8"/>
    <s v="13"/>
    <d v="2020-08-13T00:00:00"/>
    <x v="2977"/>
    <b v="0"/>
  </r>
  <r>
    <x v="2978"/>
    <s v="August 13"/>
    <x v="3"/>
    <s v="03:20PM"/>
    <n v="8"/>
    <s v="13"/>
    <d v="2020-08-13T00:00:00"/>
    <x v="2978"/>
    <b v="0"/>
  </r>
  <r>
    <x v="2979"/>
    <s v="August 13"/>
    <x v="3"/>
    <s v="06:26PM"/>
    <n v="8"/>
    <s v="13"/>
    <d v="2020-08-13T00:00:00"/>
    <x v="2979"/>
    <b v="0"/>
  </r>
  <r>
    <x v="2980"/>
    <s v="August 14"/>
    <x v="3"/>
    <s v="07:49AM"/>
    <n v="8"/>
    <s v="14"/>
    <d v="2020-08-14T00:00:00"/>
    <x v="2980"/>
    <b v="0"/>
  </r>
  <r>
    <x v="2981"/>
    <s v="August 14"/>
    <x v="3"/>
    <s v="04:01PM"/>
    <n v="8"/>
    <s v="14"/>
    <d v="2020-08-14T00:00:00"/>
    <x v="2981"/>
    <b v="0"/>
  </r>
  <r>
    <x v="2982"/>
    <s v="August 14"/>
    <x v="3"/>
    <s v="05:04PM"/>
    <n v="8"/>
    <s v="14"/>
    <d v="2020-08-14T00:00:00"/>
    <x v="2982"/>
    <b v="0"/>
  </r>
  <r>
    <x v="2983"/>
    <s v="August 14"/>
    <x v="3"/>
    <s v="06:10PM"/>
    <n v="8"/>
    <s v="14"/>
    <d v="2020-08-14T00:00:00"/>
    <x v="2983"/>
    <b v="0"/>
  </r>
  <r>
    <x v="2984"/>
    <s v="August 15"/>
    <x v="3"/>
    <s v="08:14PM"/>
    <n v="8"/>
    <s v="15"/>
    <d v="2020-08-15T00:00:00"/>
    <x v="2984"/>
    <b v="0"/>
  </r>
  <r>
    <x v="2985"/>
    <s v="August 16"/>
    <x v="3"/>
    <s v="08:01AM"/>
    <n v="8"/>
    <s v="16"/>
    <d v="2020-08-16T00:00:00"/>
    <x v="2985"/>
    <b v="0"/>
  </r>
  <r>
    <x v="2986"/>
    <s v="August 16"/>
    <x v="3"/>
    <s v="11:36AM"/>
    <n v="8"/>
    <s v="16"/>
    <d v="2020-08-16T00:00:00"/>
    <x v="2986"/>
    <b v="0"/>
  </r>
  <r>
    <x v="2987"/>
    <s v="August 16"/>
    <x v="3"/>
    <s v="04:04PM"/>
    <n v="8"/>
    <s v="16"/>
    <d v="2020-08-16T00:00:00"/>
    <x v="2987"/>
    <b v="0"/>
  </r>
  <r>
    <x v="2988"/>
    <s v="August 17"/>
    <x v="3"/>
    <s v="06:03AM"/>
    <n v="8"/>
    <s v="17"/>
    <d v="2020-08-17T00:00:00"/>
    <x v="2988"/>
    <b v="0"/>
  </r>
  <r>
    <x v="2989"/>
    <s v="August 17"/>
    <x v="3"/>
    <s v="03:08PM"/>
    <n v="8"/>
    <s v="17"/>
    <d v="2020-08-17T00:00:00"/>
    <x v="2989"/>
    <b v="0"/>
  </r>
  <r>
    <x v="2990"/>
    <s v="August 17"/>
    <x v="3"/>
    <s v="03:54PM"/>
    <n v="8"/>
    <s v="17"/>
    <d v="2020-08-17T00:00:00"/>
    <x v="2990"/>
    <b v="0"/>
  </r>
  <r>
    <x v="2991"/>
    <s v="August 18"/>
    <x v="3"/>
    <s v="05:01PM"/>
    <n v="8"/>
    <s v="18"/>
    <d v="2020-08-18T00:00:00"/>
    <x v="2991"/>
    <b v="0"/>
  </r>
  <r>
    <x v="2992"/>
    <s v="August 19"/>
    <x v="3"/>
    <s v="09:27AM"/>
    <n v="8"/>
    <s v="19"/>
    <d v="2020-08-19T00:00:00"/>
    <x v="2992"/>
    <b v="0"/>
  </r>
  <r>
    <x v="2993"/>
    <s v="August 19"/>
    <x v="3"/>
    <s v="02:05PM"/>
    <n v="8"/>
    <s v="19"/>
    <d v="2020-08-19T00:00:00"/>
    <x v="2993"/>
    <b v="0"/>
  </r>
  <r>
    <x v="2994"/>
    <s v="August 19"/>
    <x v="3"/>
    <s v="03:14PM"/>
    <n v="8"/>
    <s v="19"/>
    <d v="2020-08-19T00:00:00"/>
    <x v="2994"/>
    <b v="0"/>
  </r>
  <r>
    <x v="2995"/>
    <s v="August 20"/>
    <x v="3"/>
    <s v="05:54AM"/>
    <n v="8"/>
    <s v="20"/>
    <d v="2020-08-20T00:00:00"/>
    <x v="2995"/>
    <b v="0"/>
  </r>
  <r>
    <x v="2996"/>
    <s v="August 20"/>
    <x v="3"/>
    <s v="09:32AM"/>
    <n v="8"/>
    <s v="20"/>
    <d v="2020-08-20T00:00:00"/>
    <x v="2996"/>
    <b v="0"/>
  </r>
  <r>
    <x v="2997"/>
    <s v="August 20"/>
    <x v="3"/>
    <s v="03:03PM"/>
    <n v="8"/>
    <s v="20"/>
    <d v="2020-08-20T00:00:00"/>
    <x v="2997"/>
    <b v="0"/>
  </r>
  <r>
    <x v="2998"/>
    <s v="August 20"/>
    <x v="3"/>
    <s v="06:21PM"/>
    <n v="8"/>
    <s v="20"/>
    <d v="2020-08-20T00:00:00"/>
    <x v="2998"/>
    <b v="0"/>
  </r>
  <r>
    <x v="2999"/>
    <s v="August 21"/>
    <x v="3"/>
    <s v="02:38PM"/>
    <n v="8"/>
    <s v="21"/>
    <d v="2020-08-21T00:00:00"/>
    <x v="2999"/>
    <b v="0"/>
  </r>
  <r>
    <x v="3000"/>
    <s v="August 22"/>
    <x v="3"/>
    <s v="11:41AM"/>
    <n v="8"/>
    <s v="22"/>
    <d v="2020-08-22T00:00:00"/>
    <x v="3000"/>
    <b v="0"/>
  </r>
  <r>
    <x v="3001"/>
    <s v="August 23"/>
    <x v="3"/>
    <s v="09:49AM"/>
    <n v="8"/>
    <s v="23"/>
    <d v="2020-08-23T00:00:00"/>
    <x v="3001"/>
    <b v="0"/>
  </r>
  <r>
    <x v="3002"/>
    <s v="August 24"/>
    <x v="3"/>
    <s v="07:19AM"/>
    <n v="8"/>
    <s v="24"/>
    <d v="2020-08-24T00:00:00"/>
    <x v="3002"/>
    <b v="0"/>
  </r>
  <r>
    <x v="3003"/>
    <s v="August 25"/>
    <x v="3"/>
    <s v="12:54PM"/>
    <n v="8"/>
    <s v="25"/>
    <d v="2020-08-25T00:00:00"/>
    <x v="3003"/>
    <b v="0"/>
  </r>
  <r>
    <x v="3004"/>
    <s v="August 26"/>
    <x v="3"/>
    <s v="07:53AM"/>
    <n v="8"/>
    <s v="26"/>
    <d v="2020-08-26T00:00:00"/>
    <x v="3004"/>
    <b v="0"/>
  </r>
  <r>
    <x v="3005"/>
    <s v="August 26"/>
    <x v="3"/>
    <s v="08:14AM"/>
    <n v="8"/>
    <s v="26"/>
    <d v="2020-08-26T00:00:00"/>
    <x v="3005"/>
    <b v="0"/>
  </r>
  <r>
    <x v="3006"/>
    <s v="August 26"/>
    <x v="3"/>
    <s v="08:54AM"/>
    <n v="8"/>
    <s v="26"/>
    <d v="2020-08-26T00:00:00"/>
    <x v="3006"/>
    <b v="0"/>
  </r>
  <r>
    <x v="3007"/>
    <s v="August 26"/>
    <x v="3"/>
    <s v="02:48PM"/>
    <n v="8"/>
    <s v="26"/>
    <d v="2020-08-26T00:00:00"/>
    <x v="3007"/>
    <b v="0"/>
  </r>
  <r>
    <x v="3008"/>
    <s v="August 26"/>
    <x v="3"/>
    <s v="07:03PM"/>
    <n v="8"/>
    <s v="26"/>
    <d v="2020-08-26T00:00:00"/>
    <x v="3008"/>
    <b v="0"/>
  </r>
  <r>
    <x v="3009"/>
    <s v="August 27"/>
    <x v="3"/>
    <s v="08:01AM"/>
    <n v="8"/>
    <s v="27"/>
    <d v="2020-08-27T00:00:00"/>
    <x v="3009"/>
    <b v="0"/>
  </r>
  <r>
    <x v="3010"/>
    <s v="August 28"/>
    <x v="3"/>
    <s v="09:21AM"/>
    <n v="8"/>
    <s v="28"/>
    <d v="2020-08-28T00:00:00"/>
    <x v="3010"/>
    <b v="0"/>
  </r>
  <r>
    <x v="3011"/>
    <s v="August 28"/>
    <x v="3"/>
    <s v="05:22PM"/>
    <n v="8"/>
    <s v="28"/>
    <d v="2020-08-28T00:00:00"/>
    <x v="3011"/>
    <b v="0"/>
  </r>
  <r>
    <x v="3012"/>
    <s v="August 30"/>
    <x v="3"/>
    <s v="01:14PM"/>
    <n v="8"/>
    <s v="30"/>
    <d v="2020-08-30T00:00:00"/>
    <x v="3012"/>
    <b v="0"/>
  </r>
  <r>
    <x v="3013"/>
    <s v="August 30"/>
    <x v="3"/>
    <s v="04:13PM"/>
    <n v="8"/>
    <s v="30"/>
    <d v="2020-08-30T00:00:00"/>
    <x v="3013"/>
    <b v="0"/>
  </r>
  <r>
    <x v="3014"/>
    <s v="August 30"/>
    <x v="3"/>
    <s v="04:58PM"/>
    <n v="8"/>
    <s v="30"/>
    <d v="2020-08-30T00:00:00"/>
    <x v="3014"/>
    <b v="0"/>
  </r>
  <r>
    <x v="3015"/>
    <s v="August 30"/>
    <x v="3"/>
    <s v="08:18PM"/>
    <n v="8"/>
    <s v="30"/>
    <d v="2020-08-30T00:00:00"/>
    <x v="3015"/>
    <b v="0"/>
  </r>
  <r>
    <x v="3016"/>
    <s v="August 31"/>
    <x v="3"/>
    <s v="07:30PM"/>
    <n v="8"/>
    <s v="31"/>
    <d v="2020-08-31T00:00:00"/>
    <x v="3016"/>
    <b v="0"/>
  </r>
  <r>
    <x v="3017"/>
    <s v="September 01"/>
    <x v="3"/>
    <s v="09:19AM"/>
    <n v="9"/>
    <s v="01"/>
    <d v="2020-09-01T00:00:00"/>
    <x v="3017"/>
    <b v="0"/>
  </r>
  <r>
    <x v="3018"/>
    <s v="September 01"/>
    <x v="3"/>
    <s v="09:27AM"/>
    <n v="9"/>
    <s v="01"/>
    <d v="2020-09-01T00:00:00"/>
    <x v="3018"/>
    <b v="0"/>
  </r>
  <r>
    <x v="3019"/>
    <s v="September 02"/>
    <x v="3"/>
    <s v="08:44AM"/>
    <n v="9"/>
    <s v="02"/>
    <d v="2020-09-02T00:00:00"/>
    <x v="3019"/>
    <b v="0"/>
  </r>
  <r>
    <x v="3020"/>
    <s v="September 02"/>
    <x v="3"/>
    <s v="09:34AM"/>
    <n v="9"/>
    <s v="02"/>
    <d v="2020-09-02T00:00:00"/>
    <x v="3020"/>
    <b v="0"/>
  </r>
  <r>
    <x v="3021"/>
    <s v="September 02"/>
    <x v="3"/>
    <s v="05:10PM"/>
    <n v="9"/>
    <s v="02"/>
    <d v="2020-09-02T00:00:00"/>
    <x v="3021"/>
    <b v="0"/>
  </r>
  <r>
    <x v="3022"/>
    <s v="September 03"/>
    <x v="3"/>
    <s v="12:01PM"/>
    <n v="9"/>
    <s v="03"/>
    <d v="2020-09-03T00:00:00"/>
    <x v="3022"/>
    <b v="0"/>
  </r>
  <r>
    <x v="3023"/>
    <s v="September 03"/>
    <x v="3"/>
    <s v="05:20PM"/>
    <n v="9"/>
    <s v="03"/>
    <d v="2020-09-03T00:00:00"/>
    <x v="3023"/>
    <b v="0"/>
  </r>
  <r>
    <x v="3024"/>
    <s v="September 04"/>
    <x v="3"/>
    <s v="09:01AM"/>
    <n v="9"/>
    <s v="04"/>
    <d v="2020-09-04T00:00:00"/>
    <x v="3024"/>
    <b v="0"/>
  </r>
  <r>
    <x v="3025"/>
    <s v="September 04"/>
    <x v="3"/>
    <s v="02:42PM"/>
    <n v="9"/>
    <s v="04"/>
    <d v="2020-09-04T00:00:00"/>
    <x v="3025"/>
    <b v="0"/>
  </r>
  <r>
    <x v="3026"/>
    <s v="September 04"/>
    <x v="3"/>
    <s v="04:42PM"/>
    <n v="9"/>
    <s v="04"/>
    <d v="2020-09-04T00:00:00"/>
    <x v="3026"/>
    <b v="0"/>
  </r>
  <r>
    <x v="3027"/>
    <s v="September 05"/>
    <x v="3"/>
    <s v="06:32AM"/>
    <n v="9"/>
    <s v="05"/>
    <d v="2020-09-05T00:00:00"/>
    <x v="3027"/>
    <b v="0"/>
  </r>
  <r>
    <x v="3028"/>
    <s v="September 07"/>
    <x v="3"/>
    <s v="03:54PM"/>
    <n v="9"/>
    <s v="07"/>
    <d v="2020-09-07T00:00:00"/>
    <x v="3028"/>
    <b v="0"/>
  </r>
  <r>
    <x v="3029"/>
    <s v="September 07"/>
    <x v="3"/>
    <s v="06:46PM"/>
    <n v="9"/>
    <s v="07"/>
    <d v="2020-09-07T00:00:00"/>
    <x v="3029"/>
    <b v="0"/>
  </r>
  <r>
    <x v="3030"/>
    <s v="September 08"/>
    <x v="3"/>
    <s v="11:21AM"/>
    <n v="9"/>
    <s v="08"/>
    <d v="2020-09-08T00:00:00"/>
    <x v="3030"/>
    <b v="0"/>
  </r>
  <r>
    <x v="3031"/>
    <s v="September 08"/>
    <x v="3"/>
    <s v="03:31PM"/>
    <n v="9"/>
    <s v="08"/>
    <d v="2020-09-08T00:00:00"/>
    <x v="3031"/>
    <b v="0"/>
  </r>
  <r>
    <x v="3032"/>
    <s v="September 09"/>
    <x v="3"/>
    <s v="06:28AM"/>
    <n v="9"/>
    <s v="09"/>
    <d v="2020-09-09T00:00:00"/>
    <x v="3032"/>
    <b v="0"/>
  </r>
  <r>
    <x v="3033"/>
    <s v="September 09"/>
    <x v="3"/>
    <s v="06:55AM"/>
    <n v="9"/>
    <s v="09"/>
    <d v="2020-09-09T00:00:00"/>
    <x v="3033"/>
    <b v="0"/>
  </r>
  <r>
    <x v="3034"/>
    <s v="September 09"/>
    <x v="3"/>
    <s v="08:14AM"/>
    <n v="9"/>
    <s v="09"/>
    <d v="2020-09-09T00:00:00"/>
    <x v="3034"/>
    <b v="0"/>
  </r>
  <r>
    <x v="3035"/>
    <s v="September 09"/>
    <x v="3"/>
    <s v="11:13AM"/>
    <n v="9"/>
    <s v="09"/>
    <d v="2020-09-09T00:00:00"/>
    <x v="3035"/>
    <b v="0"/>
  </r>
  <r>
    <x v="3036"/>
    <s v="September 10"/>
    <x v="3"/>
    <s v="07:57AM"/>
    <n v="9"/>
    <s v="10"/>
    <d v="2020-09-10T00:00:00"/>
    <x v="3036"/>
    <b v="0"/>
  </r>
  <r>
    <x v="3037"/>
    <s v="September 10"/>
    <x v="3"/>
    <s v="02:58PM"/>
    <n v="9"/>
    <s v="10"/>
    <d v="2020-09-10T00:00:00"/>
    <x v="3037"/>
    <b v="0"/>
  </r>
  <r>
    <x v="3038"/>
    <s v="September 10"/>
    <x v="3"/>
    <s v="04:15PM"/>
    <n v="9"/>
    <s v="10"/>
    <d v="2020-09-10T00:00:00"/>
    <x v="3038"/>
    <b v="0"/>
  </r>
  <r>
    <x v="3039"/>
    <s v="September 11"/>
    <x v="3"/>
    <s v="10:52AM"/>
    <n v="9"/>
    <s v="11"/>
    <d v="2020-09-11T00:00:00"/>
    <x v="3039"/>
    <b v="0"/>
  </r>
  <r>
    <x v="3040"/>
    <s v="September 11"/>
    <x v="3"/>
    <s v="01:11PM"/>
    <n v="9"/>
    <s v="11"/>
    <d v="2020-09-11T00:00:00"/>
    <x v="3040"/>
    <b v="1"/>
  </r>
  <r>
    <x v="3041"/>
    <s v="September 11"/>
    <x v="3"/>
    <s v="01:12PM"/>
    <n v="9"/>
    <s v="11"/>
    <d v="2020-09-11T00:00:00"/>
    <x v="3041"/>
    <b v="1"/>
  </r>
  <r>
    <x v="3042"/>
    <s v="September 12"/>
    <x v="3"/>
    <s v="01:14PM"/>
    <n v="9"/>
    <s v="12"/>
    <d v="2020-09-12T00:00:00"/>
    <x v="3042"/>
    <b v="0"/>
  </r>
  <r>
    <x v="3043"/>
    <s v="September 12"/>
    <x v="3"/>
    <s v="06:13PM"/>
    <n v="9"/>
    <s v="12"/>
    <d v="2020-09-12T00:00:00"/>
    <x v="3043"/>
    <b v="0"/>
  </r>
  <r>
    <x v="3044"/>
    <s v="September 13"/>
    <x v="3"/>
    <s v="03:23PM"/>
    <n v="9"/>
    <s v="13"/>
    <d v="2020-09-13T00:00:00"/>
    <x v="3044"/>
    <b v="0"/>
  </r>
  <r>
    <x v="3045"/>
    <s v="September 13"/>
    <x v="3"/>
    <s v="05:32PM"/>
    <n v="9"/>
    <s v="13"/>
    <d v="2020-09-13T00:00:00"/>
    <x v="3045"/>
    <b v="0"/>
  </r>
  <r>
    <x v="3046"/>
    <s v="September 14"/>
    <x v="3"/>
    <s v="05:55PM"/>
    <n v="9"/>
    <s v="14"/>
    <d v="2020-09-14T00:00:00"/>
    <x v="3046"/>
    <b v="0"/>
  </r>
  <r>
    <x v="3047"/>
    <s v="September 15"/>
    <x v="3"/>
    <s v="08:43AM"/>
    <n v="9"/>
    <s v="15"/>
    <d v="2020-09-15T00:00:00"/>
    <x v="3047"/>
    <b v="0"/>
  </r>
  <r>
    <x v="3048"/>
    <s v="September 15"/>
    <x v="3"/>
    <s v="10:53AM"/>
    <n v="9"/>
    <s v="15"/>
    <d v="2020-09-15T00:00:00"/>
    <x v="3048"/>
    <b v="0"/>
  </r>
  <r>
    <x v="3049"/>
    <s v="September 15"/>
    <x v="3"/>
    <s v="12:44PM"/>
    <n v="9"/>
    <s v="15"/>
    <d v="2020-09-15T00:00:00"/>
    <x v="3049"/>
    <b v="0"/>
  </r>
  <r>
    <x v="3050"/>
    <s v="September 16"/>
    <x v="3"/>
    <s v="11:11AM"/>
    <n v="9"/>
    <s v="16"/>
    <d v="2020-09-16T00:00:00"/>
    <x v="3050"/>
    <b v="0"/>
  </r>
  <r>
    <x v="3051"/>
    <s v="September 16"/>
    <x v="3"/>
    <s v="12:52PM"/>
    <n v="9"/>
    <s v="16"/>
    <d v="2020-09-16T00:00:00"/>
    <x v="3051"/>
    <b v="0"/>
  </r>
  <r>
    <x v="3052"/>
    <s v="September 17"/>
    <x v="3"/>
    <s v="08:38PM"/>
    <n v="9"/>
    <s v="17"/>
    <d v="2020-09-17T00:00:00"/>
    <x v="3052"/>
    <b v="0"/>
  </r>
  <r>
    <x v="3053"/>
    <s v="September 18"/>
    <x v="3"/>
    <s v="07:16AM"/>
    <n v="9"/>
    <s v="18"/>
    <d v="2020-09-18T00:00:00"/>
    <x v="3053"/>
    <b v="1"/>
  </r>
  <r>
    <x v="3054"/>
    <s v="September 18"/>
    <x v="3"/>
    <s v="07:17AM"/>
    <n v="9"/>
    <s v="18"/>
    <d v="2020-09-18T00:00:00"/>
    <x v="3054"/>
    <b v="1"/>
  </r>
  <r>
    <x v="3055"/>
    <s v="September 19"/>
    <x v="3"/>
    <s v="08:25AM"/>
    <n v="9"/>
    <s v="19"/>
    <d v="2020-09-19T00:00:00"/>
    <x v="3055"/>
    <b v="0"/>
  </r>
  <r>
    <x v="3056"/>
    <s v="September 19"/>
    <x v="3"/>
    <s v="01:17PM"/>
    <n v="9"/>
    <s v="19"/>
    <d v="2020-09-19T00:00:00"/>
    <x v="3056"/>
    <b v="0"/>
  </r>
  <r>
    <x v="3057"/>
    <s v="September 19"/>
    <x v="3"/>
    <s v="05:31PM"/>
    <n v="9"/>
    <s v="19"/>
    <d v="2020-09-19T00:00:00"/>
    <x v="3057"/>
    <b v="0"/>
  </r>
  <r>
    <x v="3058"/>
    <s v="September 21"/>
    <x v="3"/>
    <s v="02:23PM"/>
    <n v="9"/>
    <s v="21"/>
    <d v="2020-09-21T00:00:00"/>
    <x v="3058"/>
    <b v="0"/>
  </r>
  <r>
    <x v="3059"/>
    <s v="September 21"/>
    <x v="3"/>
    <s v="04:33PM"/>
    <n v="9"/>
    <s v="21"/>
    <d v="2020-09-21T00:00:00"/>
    <x v="3059"/>
    <b v="0"/>
  </r>
  <r>
    <x v="3060"/>
    <s v="September 23"/>
    <x v="3"/>
    <s v="06:16AM"/>
    <n v="9"/>
    <s v="23"/>
    <d v="2020-09-23T00:00:00"/>
    <x v="3060"/>
    <b v="0"/>
  </r>
  <r>
    <x v="3061"/>
    <s v="September 23"/>
    <x v="3"/>
    <s v="08:59AM"/>
    <n v="9"/>
    <s v="23"/>
    <d v="2020-09-23T00:00:00"/>
    <x v="3061"/>
    <b v="0"/>
  </r>
  <r>
    <x v="3062"/>
    <s v="September 23"/>
    <x v="3"/>
    <s v="01:46PM"/>
    <n v="9"/>
    <s v="23"/>
    <d v="2020-09-23T00:00:00"/>
    <x v="3062"/>
    <b v="0"/>
  </r>
  <r>
    <x v="3063"/>
    <s v="September 24"/>
    <x v="3"/>
    <s v="08:31AM"/>
    <n v="9"/>
    <s v="24"/>
    <d v="2020-09-24T00:00:00"/>
    <x v="3063"/>
    <b v="0"/>
  </r>
  <r>
    <x v="3064"/>
    <s v="September 24"/>
    <x v="3"/>
    <s v="06:46PM"/>
    <n v="9"/>
    <s v="24"/>
    <d v="2020-09-24T00:00:00"/>
    <x v="3064"/>
    <b v="0"/>
  </r>
  <r>
    <x v="3065"/>
    <s v="September 26"/>
    <x v="3"/>
    <s v="06:46AM"/>
    <n v="9"/>
    <s v="26"/>
    <d v="2020-09-26T00:00:00"/>
    <x v="3065"/>
    <b v="0"/>
  </r>
  <r>
    <x v="3066"/>
    <s v="September 26"/>
    <x v="3"/>
    <s v="06:58PM"/>
    <n v="9"/>
    <s v="26"/>
    <d v="2020-09-26T00:00:00"/>
    <x v="3066"/>
    <b v="0"/>
  </r>
  <r>
    <x v="3067"/>
    <s v="September 26"/>
    <x v="3"/>
    <s v="08:02PM"/>
    <n v="9"/>
    <s v="26"/>
    <d v="2020-09-26T00:00:00"/>
    <x v="3067"/>
    <b v="0"/>
  </r>
  <r>
    <x v="3068"/>
    <s v="September 29"/>
    <x v="3"/>
    <s v="08:16AM"/>
    <n v="9"/>
    <s v="29"/>
    <d v="2020-09-29T00:00:00"/>
    <x v="3068"/>
    <b v="0"/>
  </r>
  <r>
    <x v="3069"/>
    <s v="September 29"/>
    <x v="3"/>
    <s v="04:17PM"/>
    <n v="9"/>
    <s v="29"/>
    <d v="2020-09-29T00:00:00"/>
    <x v="3069"/>
    <b v="0"/>
  </r>
  <r>
    <x v="3070"/>
    <s v="September 30"/>
    <x v="3"/>
    <s v="09:25AM"/>
    <n v="9"/>
    <s v="30"/>
    <d v="2020-09-30T00:00:00"/>
    <x v="3070"/>
    <b v="0"/>
  </r>
  <r>
    <x v="3071"/>
    <s v="September 30"/>
    <x v="3"/>
    <s v="09:46AM"/>
    <n v="9"/>
    <s v="30"/>
    <d v="2020-09-30T00:00:00"/>
    <x v="3071"/>
    <b v="0"/>
  </r>
  <r>
    <x v="3072"/>
    <s v="September 30"/>
    <x v="3"/>
    <s v="06:59PM"/>
    <n v="9"/>
    <s v="30"/>
    <d v="2020-09-30T00:00:00"/>
    <x v="3072"/>
    <b v="0"/>
  </r>
  <r>
    <x v="3073"/>
    <s v="October 01"/>
    <x v="3"/>
    <s v="04:16PM"/>
    <n v="10"/>
    <s v="01"/>
    <d v="2020-10-01T00:00:00"/>
    <x v="3073"/>
    <b v="0"/>
  </r>
  <r>
    <x v="3074"/>
    <s v="October 02"/>
    <x v="3"/>
    <s v="08:27AM"/>
    <n v="10"/>
    <s v="02"/>
    <d v="2020-10-02T00:00:00"/>
    <x v="3074"/>
    <b v="0"/>
  </r>
  <r>
    <x v="3075"/>
    <s v="October 02"/>
    <x v="3"/>
    <s v="10:19AM"/>
    <n v="10"/>
    <s v="02"/>
    <d v="2020-10-02T00:00:00"/>
    <x v="3075"/>
    <b v="0"/>
  </r>
  <r>
    <x v="3076"/>
    <s v="October 02"/>
    <x v="3"/>
    <s v="02:00PM"/>
    <n v="10"/>
    <s v="02"/>
    <d v="2020-10-02T00:00:00"/>
    <x v="3076"/>
    <b v="0"/>
  </r>
  <r>
    <x v="3077"/>
    <s v="October 04"/>
    <x v="3"/>
    <s v="02:25PM"/>
    <n v="10"/>
    <s v="04"/>
    <d v="2020-10-04T00:00:00"/>
    <x v="3077"/>
    <b v="0"/>
  </r>
  <r>
    <x v="3078"/>
    <s v="October 05"/>
    <x v="3"/>
    <s v="08:13AM"/>
    <n v="10"/>
    <s v="05"/>
    <d v="2020-10-05T00:00:00"/>
    <x v="3078"/>
    <b v="1"/>
  </r>
  <r>
    <x v="3079"/>
    <s v="October 05"/>
    <x v="3"/>
    <s v="08:14AM"/>
    <n v="10"/>
    <s v="05"/>
    <d v="2020-10-05T00:00:00"/>
    <x v="3079"/>
    <b v="1"/>
  </r>
  <r>
    <x v="3080"/>
    <s v="October 05"/>
    <x v="3"/>
    <s v="08:15AM"/>
    <n v="10"/>
    <s v="05"/>
    <d v="2020-10-05T00:00:00"/>
    <x v="3080"/>
    <b v="1"/>
  </r>
  <r>
    <x v="3081"/>
    <s v="October 05"/>
    <x v="3"/>
    <s v="11:44AM"/>
    <n v="10"/>
    <s v="05"/>
    <d v="2020-10-05T00:00:00"/>
    <x v="3081"/>
    <b v="0"/>
  </r>
  <r>
    <x v="3082"/>
    <s v="October 05"/>
    <x v="3"/>
    <s v="12:50PM"/>
    <n v="10"/>
    <s v="05"/>
    <d v="2020-10-05T00:00:00"/>
    <x v="3082"/>
    <b v="0"/>
  </r>
  <r>
    <x v="3083"/>
    <s v="October 05"/>
    <x v="3"/>
    <s v="01:38PM"/>
    <n v="10"/>
    <s v="05"/>
    <d v="2020-10-05T00:00:00"/>
    <x v="3083"/>
    <b v="0"/>
  </r>
  <r>
    <x v="3084"/>
    <s v="October 06"/>
    <x v="3"/>
    <s v="07:20AM"/>
    <n v="10"/>
    <s v="06"/>
    <d v="2020-10-06T00:00:00"/>
    <x v="3084"/>
    <b v="0"/>
  </r>
  <r>
    <x v="3085"/>
    <s v="October 06"/>
    <x v="3"/>
    <s v="08:46AM"/>
    <n v="10"/>
    <s v="06"/>
    <d v="2020-10-06T00:00:00"/>
    <x v="3085"/>
    <b v="0"/>
  </r>
  <r>
    <x v="3086"/>
    <s v="October 07"/>
    <x v="3"/>
    <s v="08:07AM"/>
    <n v="10"/>
    <s v="07"/>
    <d v="2020-10-07T00:00:00"/>
    <x v="3086"/>
    <b v="0"/>
  </r>
  <r>
    <x v="3087"/>
    <s v="October 07"/>
    <x v="3"/>
    <s v="09:49AM"/>
    <n v="10"/>
    <s v="07"/>
    <d v="2020-10-07T00:00:00"/>
    <x v="3087"/>
    <b v="0"/>
  </r>
  <r>
    <x v="3088"/>
    <s v="October 07"/>
    <x v="3"/>
    <s v="11:06AM"/>
    <n v="10"/>
    <s v="07"/>
    <d v="2020-10-07T00:00:00"/>
    <x v="3088"/>
    <b v="0"/>
  </r>
  <r>
    <x v="3089"/>
    <s v="October 07"/>
    <x v="3"/>
    <s v="04:15PM"/>
    <n v="10"/>
    <s v="07"/>
    <d v="2020-10-07T00:00:00"/>
    <x v="3089"/>
    <b v="0"/>
  </r>
  <r>
    <x v="3090"/>
    <s v="October 09"/>
    <x v="3"/>
    <s v="07:51AM"/>
    <n v="10"/>
    <s v="09"/>
    <d v="2020-10-09T00:00:00"/>
    <x v="3090"/>
    <b v="0"/>
  </r>
  <r>
    <x v="3091"/>
    <s v="October 09"/>
    <x v="3"/>
    <s v="11:09AM"/>
    <n v="10"/>
    <s v="09"/>
    <d v="2020-10-09T00:00:00"/>
    <x v="3091"/>
    <b v="0"/>
  </r>
  <r>
    <x v="3092"/>
    <s v="October 09"/>
    <x v="3"/>
    <s v="01:43PM"/>
    <n v="10"/>
    <s v="09"/>
    <d v="2020-10-09T00:00:00"/>
    <x v="3092"/>
    <b v="0"/>
  </r>
  <r>
    <x v="3093"/>
    <s v="October 09"/>
    <x v="3"/>
    <s v="02:23PM"/>
    <n v="10"/>
    <s v="09"/>
    <d v="2020-10-09T00:00:00"/>
    <x v="3093"/>
    <b v="0"/>
  </r>
  <r>
    <x v="3094"/>
    <s v="October 11"/>
    <x v="3"/>
    <s v="05:51PM"/>
    <n v="10"/>
    <s v="11"/>
    <d v="2020-10-11T00:00:00"/>
    <x v="3094"/>
    <b v="0"/>
  </r>
  <r>
    <x v="3095"/>
    <s v="October 12"/>
    <x v="3"/>
    <s v="12:18PM"/>
    <n v="10"/>
    <s v="12"/>
    <d v="2020-10-12T00:00:00"/>
    <x v="3095"/>
    <b v="0"/>
  </r>
  <r>
    <x v="3096"/>
    <s v="October 12"/>
    <x v="3"/>
    <s v="03:57PM"/>
    <n v="10"/>
    <s v="12"/>
    <d v="2020-10-12T00:00:00"/>
    <x v="3096"/>
    <b v="1"/>
  </r>
  <r>
    <x v="3097"/>
    <s v="October 12"/>
    <x v="3"/>
    <s v="04:01PM"/>
    <n v="10"/>
    <s v="12"/>
    <d v="2020-10-12T00:00:00"/>
    <x v="3097"/>
    <b v="1"/>
  </r>
  <r>
    <x v="3098"/>
    <s v="October 14"/>
    <x v="3"/>
    <s v="07:32AM"/>
    <n v="10"/>
    <s v="14"/>
    <d v="2020-10-14T00:00:00"/>
    <x v="3098"/>
    <b v="0"/>
  </r>
  <r>
    <x v="3099"/>
    <s v="October 14"/>
    <x v="3"/>
    <s v="08:09AM"/>
    <n v="10"/>
    <s v="14"/>
    <d v="2020-10-14T00:00:00"/>
    <x v="3099"/>
    <b v="0"/>
  </r>
  <r>
    <x v="3100"/>
    <s v="October 14"/>
    <x v="3"/>
    <s v="12:21PM"/>
    <n v="10"/>
    <s v="14"/>
    <d v="2020-10-14T00:00:00"/>
    <x v="3100"/>
    <b v="0"/>
  </r>
  <r>
    <x v="3101"/>
    <s v="October 16"/>
    <x v="3"/>
    <s v="12:26PM"/>
    <n v="10"/>
    <s v="16"/>
    <d v="2020-10-16T00:00:00"/>
    <x v="3101"/>
    <b v="0"/>
  </r>
  <r>
    <x v="3102"/>
    <s v="October 17"/>
    <x v="3"/>
    <s v="03:34PM"/>
    <n v="10"/>
    <s v="17"/>
    <d v="2020-10-17T00:00:00"/>
    <x v="3102"/>
    <b v="0"/>
  </r>
  <r>
    <x v="3103"/>
    <s v="October 17"/>
    <x v="3"/>
    <s v="05:17PM"/>
    <n v="10"/>
    <s v="17"/>
    <d v="2020-10-17T00:00:00"/>
    <x v="3103"/>
    <b v="0"/>
  </r>
  <r>
    <x v="3104"/>
    <s v="October 17"/>
    <x v="3"/>
    <s v="08:28PM"/>
    <n v="10"/>
    <s v="17"/>
    <d v="2020-10-17T00:00:00"/>
    <x v="3104"/>
    <b v="0"/>
  </r>
  <r>
    <x v="3105"/>
    <s v="October 18"/>
    <x v="3"/>
    <s v="09:59AM"/>
    <n v="10"/>
    <s v="18"/>
    <d v="2020-10-18T00:00:00"/>
    <x v="3105"/>
    <b v="1"/>
  </r>
  <r>
    <x v="3106"/>
    <s v="October 18"/>
    <x v="3"/>
    <s v="10:00AM"/>
    <n v="10"/>
    <s v="18"/>
    <d v="2020-10-18T00:00:00"/>
    <x v="3106"/>
    <b v="1"/>
  </r>
  <r>
    <x v="3107"/>
    <s v="October 19"/>
    <x v="3"/>
    <s v="02:32PM"/>
    <n v="10"/>
    <s v="19"/>
    <d v="2020-10-19T00:00:00"/>
    <x v="3107"/>
    <b v="0"/>
  </r>
  <r>
    <x v="3108"/>
    <s v="October 19"/>
    <x v="3"/>
    <s v="07:53PM"/>
    <n v="10"/>
    <s v="19"/>
    <d v="2020-10-19T00:00:00"/>
    <x v="3108"/>
    <b v="0"/>
  </r>
  <r>
    <x v="3109"/>
    <s v="October 20"/>
    <x v="3"/>
    <s v="09:13AM"/>
    <n v="10"/>
    <s v="20"/>
    <d v="2020-10-20T00:00:00"/>
    <x v="3109"/>
    <b v="0"/>
  </r>
  <r>
    <x v="3110"/>
    <s v="October 20"/>
    <x v="3"/>
    <s v="08:54PM"/>
    <n v="10"/>
    <s v="20"/>
    <d v="2020-10-20T00:00:00"/>
    <x v="3110"/>
    <b v="0"/>
  </r>
  <r>
    <x v="3111"/>
    <s v="October 21"/>
    <x v="3"/>
    <s v="09:24AM"/>
    <n v="10"/>
    <s v="21"/>
    <d v="2020-10-21T00:00:00"/>
    <x v="3111"/>
    <b v="0"/>
  </r>
  <r>
    <x v="3112"/>
    <s v="October 21"/>
    <x v="3"/>
    <s v="01:50PM"/>
    <n v="10"/>
    <s v="21"/>
    <d v="2020-10-21T00:00:00"/>
    <x v="3112"/>
    <b v="0"/>
  </r>
  <r>
    <x v="3113"/>
    <s v="October 21"/>
    <x v="3"/>
    <s v="08:07PM"/>
    <n v="10"/>
    <s v="21"/>
    <d v="2020-10-21T00:00:00"/>
    <x v="3113"/>
    <b v="0"/>
  </r>
  <r>
    <x v="3114"/>
    <s v="October 22"/>
    <x v="3"/>
    <s v="06:25AM"/>
    <n v="10"/>
    <s v="22"/>
    <d v="2020-10-22T00:00:00"/>
    <x v="3114"/>
    <b v="1"/>
  </r>
  <r>
    <x v="3115"/>
    <s v="October 22"/>
    <x v="3"/>
    <s v="06:26AM"/>
    <n v="10"/>
    <s v="22"/>
    <d v="2020-10-22T00:00:00"/>
    <x v="3115"/>
    <b v="1"/>
  </r>
  <r>
    <x v="3116"/>
    <s v="October 22"/>
    <x v="3"/>
    <s v="08:01AM"/>
    <n v="10"/>
    <s v="22"/>
    <d v="2020-10-22T00:00:00"/>
    <x v="3116"/>
    <b v="0"/>
  </r>
  <r>
    <x v="3117"/>
    <s v="October 23"/>
    <x v="3"/>
    <s v="09:04AM"/>
    <n v="10"/>
    <s v="23"/>
    <d v="2020-10-23T00:00:00"/>
    <x v="3117"/>
    <b v="0"/>
  </r>
  <r>
    <x v="3118"/>
    <s v="October 23"/>
    <x v="3"/>
    <s v="02:01PM"/>
    <n v="10"/>
    <s v="23"/>
    <d v="2020-10-23T00:00:00"/>
    <x v="3118"/>
    <b v="0"/>
  </r>
  <r>
    <x v="3119"/>
    <s v="October 23"/>
    <x v="3"/>
    <s v="02:09PM"/>
    <n v="10"/>
    <s v="23"/>
    <d v="2020-10-23T00:00:00"/>
    <x v="3119"/>
    <b v="0"/>
  </r>
  <r>
    <x v="3120"/>
    <s v="October 23"/>
    <x v="3"/>
    <s v="05:12PM"/>
    <n v="10"/>
    <s v="23"/>
    <d v="2020-10-23T00:00:00"/>
    <x v="3120"/>
    <b v="0"/>
  </r>
  <r>
    <x v="3121"/>
    <s v="October 24"/>
    <x v="3"/>
    <s v="07:01AM"/>
    <n v="10"/>
    <s v="24"/>
    <d v="2020-10-24T00:00:00"/>
    <x v="3121"/>
    <b v="0"/>
  </r>
  <r>
    <x v="3122"/>
    <s v="October 24"/>
    <x v="3"/>
    <s v="01:23PM"/>
    <n v="10"/>
    <s v="24"/>
    <d v="2020-10-24T00:00:00"/>
    <x v="3122"/>
    <b v="0"/>
  </r>
  <r>
    <x v="3123"/>
    <s v="October 26"/>
    <x v="3"/>
    <s v="02:18PM"/>
    <n v="10"/>
    <s v="26"/>
    <d v="2020-10-26T00:00:00"/>
    <x v="3123"/>
    <b v="0"/>
  </r>
  <r>
    <x v="3124"/>
    <s v="October 26"/>
    <x v="3"/>
    <s v="03:21PM"/>
    <n v="10"/>
    <s v="26"/>
    <d v="2020-10-26T00:00:00"/>
    <x v="3124"/>
    <b v="0"/>
  </r>
  <r>
    <x v="3125"/>
    <s v="October 26"/>
    <x v="3"/>
    <s v="08:29PM"/>
    <n v="10"/>
    <s v="26"/>
    <d v="2020-10-26T00:00:00"/>
    <x v="3125"/>
    <b v="0"/>
  </r>
  <r>
    <x v="3126"/>
    <s v="October 27"/>
    <x v="3"/>
    <s v="08:51AM"/>
    <n v="10"/>
    <s v="27"/>
    <d v="2020-10-27T00:00:00"/>
    <x v="3126"/>
    <b v="0"/>
  </r>
  <r>
    <x v="3127"/>
    <s v="October 27"/>
    <x v="3"/>
    <s v="11:44AM"/>
    <n v="10"/>
    <s v="27"/>
    <d v="2020-10-27T00:00:00"/>
    <x v="3127"/>
    <b v="0"/>
  </r>
  <r>
    <x v="3128"/>
    <s v="October 27"/>
    <x v="3"/>
    <s v="06:24PM"/>
    <n v="10"/>
    <s v="27"/>
    <d v="2020-10-27T00:00:00"/>
    <x v="3128"/>
    <b v="0"/>
  </r>
  <r>
    <x v="3129"/>
    <s v="October 28"/>
    <x v="3"/>
    <s v="08:57AM"/>
    <n v="10"/>
    <s v="28"/>
    <d v="2020-10-28T00:00:00"/>
    <x v="3129"/>
    <b v="0"/>
  </r>
  <r>
    <x v="3130"/>
    <s v="October 28"/>
    <x v="3"/>
    <s v="01:48PM"/>
    <n v="10"/>
    <s v="28"/>
    <d v="2020-10-28T00:00:00"/>
    <x v="3130"/>
    <b v="0"/>
  </r>
  <r>
    <x v="3131"/>
    <s v="October 29"/>
    <x v="3"/>
    <s v="06:32AM"/>
    <n v="10"/>
    <s v="29"/>
    <d v="2020-10-29T00:00:00"/>
    <x v="3131"/>
    <b v="0"/>
  </r>
  <r>
    <x v="3132"/>
    <s v="October 29"/>
    <x v="3"/>
    <s v="08:29AM"/>
    <n v="10"/>
    <s v="29"/>
    <d v="2020-10-29T00:00:00"/>
    <x v="3132"/>
    <b v="0"/>
  </r>
  <r>
    <x v="3133"/>
    <s v="October 29"/>
    <x v="3"/>
    <s v="11:39AM"/>
    <n v="10"/>
    <s v="29"/>
    <d v="2020-10-29T00:00:00"/>
    <x v="3133"/>
    <b v="0"/>
  </r>
  <r>
    <x v="3134"/>
    <s v="October 30"/>
    <x v="3"/>
    <s v="12:18PM"/>
    <n v="10"/>
    <s v="30"/>
    <d v="2020-10-30T00:00:00"/>
    <x v="3134"/>
    <b v="0"/>
  </r>
  <r>
    <x v="3135"/>
    <s v="October 31"/>
    <x v="3"/>
    <s v="05:08PM"/>
    <n v="10"/>
    <s v="31"/>
    <d v="2020-10-31T00:00:00"/>
    <x v="3135"/>
    <b v="0"/>
  </r>
  <r>
    <x v="3136"/>
    <s v="November 01"/>
    <x v="3"/>
    <s v="03:23PM"/>
    <n v="11"/>
    <s v="01"/>
    <d v="2020-11-01T00:00:00"/>
    <x v="3136"/>
    <b v="0"/>
  </r>
  <r>
    <x v="3137"/>
    <s v="November 02"/>
    <x v="3"/>
    <s v="07:23AM"/>
    <n v="11"/>
    <s v="02"/>
    <d v="2020-11-02T00:00:00"/>
    <x v="3137"/>
    <b v="0"/>
  </r>
  <r>
    <x v="3138"/>
    <s v="November 02"/>
    <x v="3"/>
    <s v="03:20PM"/>
    <n v="11"/>
    <s v="02"/>
    <d v="2020-11-02T00:00:00"/>
    <x v="3138"/>
    <b v="0"/>
  </r>
  <r>
    <x v="3139"/>
    <s v="November 02"/>
    <x v="3"/>
    <s v="04:59PM"/>
    <n v="11"/>
    <s v="02"/>
    <d v="2020-11-02T00:00:00"/>
    <x v="3139"/>
    <b v="0"/>
  </r>
  <r>
    <x v="3140"/>
    <s v="November 03"/>
    <x v="3"/>
    <s v="08:21AM"/>
    <n v="11"/>
    <s v="03"/>
    <d v="2020-11-03T00:00:00"/>
    <x v="3140"/>
    <b v="0"/>
  </r>
  <r>
    <x v="3141"/>
    <s v="November 03"/>
    <x v="3"/>
    <s v="09:08AM"/>
    <n v="11"/>
    <s v="03"/>
    <d v="2020-11-03T00:00:00"/>
    <x v="3141"/>
    <b v="0"/>
  </r>
  <r>
    <x v="3142"/>
    <s v="November 03"/>
    <x v="3"/>
    <s v="12:16PM"/>
    <n v="11"/>
    <s v="03"/>
    <d v="2020-11-03T00:00:00"/>
    <x v="3142"/>
    <b v="0"/>
  </r>
  <r>
    <x v="3143"/>
    <s v="November 04"/>
    <x v="3"/>
    <s v="12:29PM"/>
    <n v="11"/>
    <s v="04"/>
    <d v="2020-11-04T00:00:00"/>
    <x v="3143"/>
    <b v="0"/>
  </r>
  <r>
    <x v="3144"/>
    <s v="November 04"/>
    <x v="3"/>
    <s v="01:00PM"/>
    <n v="11"/>
    <s v="04"/>
    <d v="2020-11-04T00:00:00"/>
    <x v="3144"/>
    <b v="0"/>
  </r>
  <r>
    <x v="3145"/>
    <s v="November 04"/>
    <x v="3"/>
    <s v="08:18PM"/>
    <n v="11"/>
    <s v="04"/>
    <d v="2020-11-04T00:00:00"/>
    <x v="3145"/>
    <b v="0"/>
  </r>
  <r>
    <x v="3146"/>
    <s v="November 05"/>
    <x v="3"/>
    <s v="07:30AM"/>
    <n v="11"/>
    <s v="05"/>
    <d v="2020-11-05T00:00:00"/>
    <x v="3146"/>
    <b v="0"/>
  </r>
  <r>
    <x v="3147"/>
    <s v="November 05"/>
    <x v="3"/>
    <s v="04:40PM"/>
    <n v="11"/>
    <s v="05"/>
    <d v="2020-11-05T00:00:00"/>
    <x v="3147"/>
    <b v="0"/>
  </r>
  <r>
    <x v="3148"/>
    <s v="November 06"/>
    <x v="3"/>
    <s v="08:34AM"/>
    <n v="11"/>
    <s v="06"/>
    <d v="2020-11-06T00:00:00"/>
    <x v="3148"/>
    <b v="0"/>
  </r>
  <r>
    <x v="3149"/>
    <s v="November 06"/>
    <x v="3"/>
    <s v="10:16AM"/>
    <n v="11"/>
    <s v="06"/>
    <d v="2020-11-06T00:00:00"/>
    <x v="3149"/>
    <b v="0"/>
  </r>
  <r>
    <x v="3150"/>
    <s v="November 06"/>
    <x v="3"/>
    <s v="11:31AM"/>
    <n v="11"/>
    <s v="06"/>
    <d v="2020-11-06T00:00:00"/>
    <x v="3150"/>
    <b v="0"/>
  </r>
  <r>
    <x v="3151"/>
    <s v="November 06"/>
    <x v="3"/>
    <s v="01:48PM"/>
    <n v="11"/>
    <s v="06"/>
    <d v="2020-11-06T00:00:00"/>
    <x v="3151"/>
    <b v="0"/>
  </r>
  <r>
    <x v="3152"/>
    <s v="November 06"/>
    <x v="3"/>
    <s v="06:44PM"/>
    <n v="11"/>
    <s v="06"/>
    <d v="2020-11-06T00:00:00"/>
    <x v="3152"/>
    <b v="0"/>
  </r>
  <r>
    <x v="3153"/>
    <s v="November 07"/>
    <x v="3"/>
    <s v="10:28AM"/>
    <n v="11"/>
    <s v="07"/>
    <d v="2020-11-07T00:00:00"/>
    <x v="3153"/>
    <b v="0"/>
  </r>
  <r>
    <x v="3154"/>
    <s v="November 07"/>
    <x v="3"/>
    <s v="04:44PM"/>
    <n v="11"/>
    <s v="07"/>
    <d v="2020-11-07T00:00:00"/>
    <x v="3154"/>
    <b v="0"/>
  </r>
  <r>
    <x v="3155"/>
    <s v="November 08"/>
    <x v="3"/>
    <s v="02:53PM"/>
    <n v="11"/>
    <s v="08"/>
    <d v="2020-11-08T00:00:00"/>
    <x v="3155"/>
    <b v="0"/>
  </r>
  <r>
    <x v="3156"/>
    <s v="November 08"/>
    <x v="3"/>
    <s v="04:30PM"/>
    <n v="11"/>
    <s v="08"/>
    <d v="2020-11-08T00:00:00"/>
    <x v="3156"/>
    <b v="0"/>
  </r>
  <r>
    <x v="3157"/>
    <s v="November 09"/>
    <x v="3"/>
    <s v="11:50AM"/>
    <n v="11"/>
    <s v="09"/>
    <d v="2020-11-09T00:00:00"/>
    <x v="3157"/>
    <b v="0"/>
  </r>
  <r>
    <x v="3158"/>
    <s v="November 09"/>
    <x v="3"/>
    <s v="03:05PM"/>
    <n v="11"/>
    <s v="09"/>
    <d v="2020-11-09T00:00:00"/>
    <x v="3158"/>
    <b v="0"/>
  </r>
  <r>
    <x v="3159"/>
    <s v="November 09"/>
    <x v="3"/>
    <s v="07:13PM"/>
    <n v="11"/>
    <s v="09"/>
    <d v="2020-11-09T00:00:00"/>
    <x v="3159"/>
    <b v="0"/>
  </r>
  <r>
    <x v="3160"/>
    <s v="November 10"/>
    <x v="3"/>
    <s v="12:47PM"/>
    <n v="11"/>
    <s v="10"/>
    <d v="2020-11-10T00:00:00"/>
    <x v="3160"/>
    <b v="0"/>
  </r>
  <r>
    <x v="3161"/>
    <s v="November 10"/>
    <x v="3"/>
    <s v="02:12PM"/>
    <n v="11"/>
    <s v="10"/>
    <d v="2020-11-10T00:00:00"/>
    <x v="3161"/>
    <b v="0"/>
  </r>
  <r>
    <x v="3162"/>
    <s v="November 11"/>
    <x v="3"/>
    <s v="07:10AM"/>
    <n v="11"/>
    <s v="11"/>
    <d v="2020-11-11T00:00:00"/>
    <x v="3162"/>
    <b v="0"/>
  </r>
  <r>
    <x v="3163"/>
    <s v="November 11"/>
    <x v="3"/>
    <s v="08:47AM"/>
    <n v="11"/>
    <s v="11"/>
    <d v="2020-11-11T00:00:00"/>
    <x v="3163"/>
    <b v="0"/>
  </r>
  <r>
    <x v="3164"/>
    <s v="November 11"/>
    <x v="3"/>
    <s v="09:26AM"/>
    <n v="11"/>
    <s v="11"/>
    <d v="2020-11-11T00:00:00"/>
    <x v="3164"/>
    <b v="0"/>
  </r>
  <r>
    <x v="3165"/>
    <s v="November 11"/>
    <x v="3"/>
    <s v="10:13AM"/>
    <n v="11"/>
    <s v="11"/>
    <d v="2020-11-11T00:00:00"/>
    <x v="3165"/>
    <b v="0"/>
  </r>
  <r>
    <x v="3166"/>
    <s v="November 11"/>
    <x v="3"/>
    <s v="01:51PM"/>
    <n v="11"/>
    <s v="11"/>
    <d v="2020-11-11T00:00:00"/>
    <x v="3166"/>
    <b v="0"/>
  </r>
  <r>
    <x v="3167"/>
    <s v="November 12"/>
    <x v="3"/>
    <s v="07:09AM"/>
    <n v="11"/>
    <s v="12"/>
    <d v="2020-11-12T00:00:00"/>
    <x v="3167"/>
    <b v="0"/>
  </r>
  <r>
    <x v="3168"/>
    <s v="November 12"/>
    <x v="3"/>
    <s v="01:49PM"/>
    <n v="11"/>
    <s v="12"/>
    <d v="2020-11-12T00:00:00"/>
    <x v="3168"/>
    <b v="0"/>
  </r>
  <r>
    <x v="3169"/>
    <s v="November 12"/>
    <x v="3"/>
    <s v="05:40PM"/>
    <n v="11"/>
    <s v="12"/>
    <d v="2020-11-12T00:00:00"/>
    <x v="3169"/>
    <b v="0"/>
  </r>
  <r>
    <x v="3170"/>
    <s v="November 13"/>
    <x v="3"/>
    <s v="09:17AM"/>
    <n v="11"/>
    <s v="13"/>
    <d v="2020-11-13T00:00:00"/>
    <x v="3170"/>
    <b v="0"/>
  </r>
  <r>
    <x v="3171"/>
    <s v="November 13"/>
    <x v="3"/>
    <s v="11:37AM"/>
    <n v="11"/>
    <s v="13"/>
    <d v="2020-11-13T00:00:00"/>
    <x v="3171"/>
    <b v="0"/>
  </r>
  <r>
    <x v="3172"/>
    <s v="November 13"/>
    <x v="3"/>
    <s v="06:52PM"/>
    <n v="11"/>
    <s v="13"/>
    <d v="2020-11-13T00:00:00"/>
    <x v="3172"/>
    <b v="0"/>
  </r>
  <r>
    <x v="3173"/>
    <s v="November 16"/>
    <x v="3"/>
    <s v="10:18AM"/>
    <n v="11"/>
    <s v="16"/>
    <d v="2020-11-16T00:00:00"/>
    <x v="3173"/>
    <b v="0"/>
  </r>
  <r>
    <x v="3174"/>
    <s v="November 16"/>
    <x v="3"/>
    <s v="11:46AM"/>
    <n v="11"/>
    <s v="16"/>
    <d v="2020-11-16T00:00:00"/>
    <x v="3174"/>
    <b v="0"/>
  </r>
  <r>
    <x v="3175"/>
    <s v="November 16"/>
    <x v="3"/>
    <s v="03:49PM"/>
    <n v="11"/>
    <s v="16"/>
    <d v="2020-11-16T00:00:00"/>
    <x v="3175"/>
    <b v="0"/>
  </r>
  <r>
    <x v="3176"/>
    <s v="November 17"/>
    <x v="3"/>
    <s v="08:13AM"/>
    <n v="11"/>
    <s v="17"/>
    <d v="2020-11-17T00:00:00"/>
    <x v="3176"/>
    <b v="0"/>
  </r>
  <r>
    <x v="3177"/>
    <s v="November 17"/>
    <x v="3"/>
    <s v="08:43AM"/>
    <n v="11"/>
    <s v="17"/>
    <d v="2020-11-17T00:00:00"/>
    <x v="3177"/>
    <b v="0"/>
  </r>
  <r>
    <x v="3178"/>
    <s v="November 17"/>
    <x v="3"/>
    <s v="11:28AM"/>
    <n v="11"/>
    <s v="17"/>
    <d v="2020-11-17T00:00:00"/>
    <x v="3178"/>
    <b v="0"/>
  </r>
  <r>
    <x v="3179"/>
    <s v="November 17"/>
    <x v="3"/>
    <s v="02:10PM"/>
    <n v="11"/>
    <s v="17"/>
    <d v="2020-11-17T00:00:00"/>
    <x v="3179"/>
    <b v="0"/>
  </r>
  <r>
    <x v="3180"/>
    <s v="November 17"/>
    <x v="3"/>
    <s v="04:13PM"/>
    <n v="11"/>
    <s v="17"/>
    <d v="2020-11-17T00:00:00"/>
    <x v="3180"/>
    <b v="0"/>
  </r>
  <r>
    <x v="3181"/>
    <s v="November 18"/>
    <x v="3"/>
    <s v="09:37AM"/>
    <n v="11"/>
    <s v="18"/>
    <d v="2020-11-18T00:00:00"/>
    <x v="3181"/>
    <b v="0"/>
  </r>
  <r>
    <x v="3182"/>
    <s v="November 18"/>
    <x v="3"/>
    <s v="11:59AM"/>
    <n v="11"/>
    <s v="18"/>
    <d v="2020-11-18T00:00:00"/>
    <x v="3182"/>
    <b v="0"/>
  </r>
  <r>
    <x v="3183"/>
    <s v="November 18"/>
    <x v="3"/>
    <s v="03:51PM"/>
    <n v="11"/>
    <s v="18"/>
    <d v="2020-11-18T00:00:00"/>
    <x v="3183"/>
    <b v="0"/>
  </r>
  <r>
    <x v="3184"/>
    <s v="November 19"/>
    <x v="3"/>
    <s v="02:50PM"/>
    <n v="11"/>
    <s v="19"/>
    <d v="2020-11-19T00:00:00"/>
    <x v="3184"/>
    <b v="0"/>
  </r>
  <r>
    <x v="3185"/>
    <s v="November 20"/>
    <x v="3"/>
    <s v="12:10PM"/>
    <n v="11"/>
    <s v="20"/>
    <d v="2020-11-20T00:00:00"/>
    <x v="3185"/>
    <b v="0"/>
  </r>
  <r>
    <x v="3186"/>
    <s v="November 20"/>
    <x v="3"/>
    <s v="03:57PM"/>
    <n v="11"/>
    <s v="20"/>
    <d v="2020-11-20T00:00:00"/>
    <x v="3186"/>
    <b v="0"/>
  </r>
  <r>
    <x v="3187"/>
    <s v="November 20"/>
    <x v="3"/>
    <s v="06:42PM"/>
    <n v="11"/>
    <s v="20"/>
    <d v="2020-11-20T00:00:00"/>
    <x v="3187"/>
    <b v="0"/>
  </r>
  <r>
    <x v="3188"/>
    <s v="November 21"/>
    <x v="3"/>
    <s v="06:14AM"/>
    <n v="11"/>
    <s v="21"/>
    <d v="2020-11-21T00:00:00"/>
    <x v="3188"/>
    <b v="0"/>
  </r>
  <r>
    <x v="3189"/>
    <s v="November 21"/>
    <x v="3"/>
    <s v="08:43AM"/>
    <n v="11"/>
    <s v="21"/>
    <d v="2020-11-21T00:00:00"/>
    <x v="3189"/>
    <b v="0"/>
  </r>
  <r>
    <x v="3190"/>
    <s v="November 21"/>
    <x v="3"/>
    <s v="09:08AM"/>
    <n v="11"/>
    <s v="21"/>
    <d v="2020-11-21T00:00:00"/>
    <x v="3190"/>
    <b v="0"/>
  </r>
  <r>
    <x v="3191"/>
    <s v="November 21"/>
    <x v="3"/>
    <s v="11:34AM"/>
    <n v="11"/>
    <s v="21"/>
    <d v="2020-11-21T00:00:00"/>
    <x v="3191"/>
    <b v="0"/>
  </r>
  <r>
    <x v="3192"/>
    <s v="November 21"/>
    <x v="3"/>
    <s v="05:45PM"/>
    <n v="11"/>
    <s v="21"/>
    <d v="2020-11-21T00:00:00"/>
    <x v="3192"/>
    <b v="0"/>
  </r>
  <r>
    <x v="3193"/>
    <s v="November 23"/>
    <x v="3"/>
    <s v="06:55PM"/>
    <n v="11"/>
    <s v="23"/>
    <d v="2020-11-23T00:00:00"/>
    <x v="3193"/>
    <b v="0"/>
  </r>
  <r>
    <x v="3194"/>
    <s v="November 23"/>
    <x v="3"/>
    <s v="09:01PM"/>
    <n v="11"/>
    <s v="23"/>
    <d v="2020-11-23T00:00:00"/>
    <x v="3194"/>
    <b v="0"/>
  </r>
  <r>
    <x v="3195"/>
    <s v="November 25"/>
    <x v="3"/>
    <s v="09:12AM"/>
    <n v="11"/>
    <s v="25"/>
    <d v="2020-11-25T00:00:00"/>
    <x v="3195"/>
    <b v="0"/>
  </r>
  <r>
    <x v="3196"/>
    <s v="November 25"/>
    <x v="3"/>
    <s v="10:36AM"/>
    <n v="11"/>
    <s v="25"/>
    <d v="2020-11-25T00:00:00"/>
    <x v="3196"/>
    <b v="0"/>
  </r>
  <r>
    <x v="3197"/>
    <s v="November 25"/>
    <x v="3"/>
    <s v="03:08PM"/>
    <n v="11"/>
    <s v="25"/>
    <d v="2020-11-25T00:00:00"/>
    <x v="3197"/>
    <b v="0"/>
  </r>
  <r>
    <x v="3198"/>
    <s v="November 26"/>
    <x v="3"/>
    <s v="10:01PM"/>
    <n v="11"/>
    <s v="26"/>
    <d v="2020-11-26T00:00:00"/>
    <x v="3198"/>
    <b v="0"/>
  </r>
  <r>
    <x v="3199"/>
    <s v="November 27"/>
    <x v="3"/>
    <s v="08:56PM"/>
    <n v="11"/>
    <s v="27"/>
    <d v="2020-11-27T00:00:00"/>
    <x v="3199"/>
    <b v="0"/>
  </r>
  <r>
    <x v="3200"/>
    <s v="November 27"/>
    <x v="3"/>
    <s v="09:42PM"/>
    <n v="11"/>
    <s v="27"/>
    <d v="2020-11-27T00:00:00"/>
    <x v="3200"/>
    <b v="0"/>
  </r>
  <r>
    <x v="3201"/>
    <s v="November 28"/>
    <x v="3"/>
    <s v="08:59AM"/>
    <n v="11"/>
    <s v="28"/>
    <d v="2020-11-28T00:00:00"/>
    <x v="3201"/>
    <b v="0"/>
  </r>
  <r>
    <x v="3202"/>
    <s v="November 29"/>
    <x v="3"/>
    <s v="10:44AM"/>
    <n v="11"/>
    <s v="29"/>
    <d v="2020-11-29T00:00:00"/>
    <x v="3202"/>
    <b v="0"/>
  </r>
  <r>
    <x v="3203"/>
    <s v="November 29"/>
    <x v="3"/>
    <s v="03:24PM"/>
    <n v="11"/>
    <s v="29"/>
    <d v="2020-11-29T00:00:00"/>
    <x v="3203"/>
    <b v="0"/>
  </r>
  <r>
    <x v="3204"/>
    <s v="November 30"/>
    <x v="3"/>
    <s v="07:57AM"/>
    <n v="11"/>
    <s v="30"/>
    <d v="2020-11-30T00:00:00"/>
    <x v="3204"/>
    <b v="0"/>
  </r>
  <r>
    <x v="3205"/>
    <s v="November 30"/>
    <x v="3"/>
    <s v="11:25AM"/>
    <n v="11"/>
    <s v="30"/>
    <d v="2020-11-30T00:00:00"/>
    <x v="3205"/>
    <b v="0"/>
  </r>
  <r>
    <x v="3206"/>
    <s v="November 30"/>
    <x v="3"/>
    <s v="03:49PM"/>
    <n v="11"/>
    <s v="30"/>
    <d v="2020-11-30T00:00:00"/>
    <x v="3206"/>
    <b v="0"/>
  </r>
  <r>
    <x v="3207"/>
    <s v="December 01"/>
    <x v="3"/>
    <s v="08:16AM"/>
    <n v="12"/>
    <s v="01"/>
    <d v="2020-12-01T00:00:00"/>
    <x v="3207"/>
    <b v="0"/>
  </r>
  <r>
    <x v="3208"/>
    <s v="December 01"/>
    <x v="3"/>
    <s v="10:30AM"/>
    <n v="12"/>
    <s v="01"/>
    <d v="2020-12-01T00:00:00"/>
    <x v="3208"/>
    <b v="0"/>
  </r>
  <r>
    <x v="3209"/>
    <s v="December 01"/>
    <x v="3"/>
    <s v="02:19PM"/>
    <n v="12"/>
    <s v="01"/>
    <d v="2020-12-01T00:00:00"/>
    <x v="3209"/>
    <b v="0"/>
  </r>
  <r>
    <x v="3210"/>
    <s v="December 01"/>
    <x v="3"/>
    <s v="10:13PM"/>
    <n v="12"/>
    <s v="01"/>
    <d v="2020-12-01T00:00:00"/>
    <x v="3210"/>
    <b v="0"/>
  </r>
  <r>
    <x v="3211"/>
    <s v="December 02"/>
    <x v="3"/>
    <s v="06:44AM"/>
    <n v="12"/>
    <s v="02"/>
    <d v="2020-12-02T00:00:00"/>
    <x v="3211"/>
    <b v="0"/>
  </r>
  <r>
    <x v="3212"/>
    <s v="December 02"/>
    <x v="3"/>
    <s v="07:46AM"/>
    <n v="12"/>
    <s v="02"/>
    <d v="2020-12-02T00:00:00"/>
    <x v="3212"/>
    <b v="0"/>
  </r>
  <r>
    <x v="3213"/>
    <s v="December 02"/>
    <x v="3"/>
    <s v="08:43AM"/>
    <n v="12"/>
    <s v="02"/>
    <d v="2020-12-02T00:00:00"/>
    <x v="3213"/>
    <b v="0"/>
  </r>
  <r>
    <x v="3214"/>
    <s v="December 02"/>
    <x v="3"/>
    <s v="09:55AM"/>
    <n v="12"/>
    <s v="02"/>
    <d v="2020-12-02T00:00:00"/>
    <x v="3214"/>
    <b v="0"/>
  </r>
  <r>
    <x v="3215"/>
    <s v="December 02"/>
    <x v="3"/>
    <s v="10:45AM"/>
    <n v="12"/>
    <s v="02"/>
    <d v="2020-12-02T00:00:00"/>
    <x v="3215"/>
    <b v="0"/>
  </r>
  <r>
    <x v="3216"/>
    <s v="December 02"/>
    <x v="3"/>
    <s v="12:01PM"/>
    <n v="12"/>
    <s v="02"/>
    <d v="2020-12-02T00:00:00"/>
    <x v="3216"/>
    <b v="0"/>
  </r>
  <r>
    <x v="3217"/>
    <s v="December 02"/>
    <x v="3"/>
    <s v="07:58PM"/>
    <n v="12"/>
    <s v="02"/>
    <d v="2020-12-02T00:00:00"/>
    <x v="3217"/>
    <b v="0"/>
  </r>
  <r>
    <x v="3218"/>
    <s v="December 03"/>
    <x v="3"/>
    <s v="07:43AM"/>
    <n v="12"/>
    <s v="03"/>
    <d v="2020-12-03T00:00:00"/>
    <x v="3218"/>
    <b v="0"/>
  </r>
  <r>
    <x v="3219"/>
    <s v="December 03"/>
    <x v="3"/>
    <s v="10:26AM"/>
    <n v="12"/>
    <s v="03"/>
    <d v="2020-12-03T00:00:00"/>
    <x v="3219"/>
    <b v="0"/>
  </r>
  <r>
    <x v="3220"/>
    <s v="December 03"/>
    <x v="3"/>
    <s v="02:46PM"/>
    <n v="12"/>
    <s v="03"/>
    <d v="2020-12-03T00:00:00"/>
    <x v="3220"/>
    <b v="0"/>
  </r>
  <r>
    <x v="3221"/>
    <s v="December 03"/>
    <x v="3"/>
    <s v="06:03PM"/>
    <n v="12"/>
    <s v="03"/>
    <d v="2020-12-03T00:00:00"/>
    <x v="3221"/>
    <b v="0"/>
  </r>
  <r>
    <x v="3222"/>
    <s v="December 04"/>
    <x v="3"/>
    <s v="07:32AM"/>
    <n v="12"/>
    <s v="04"/>
    <d v="2020-12-04T00:00:00"/>
    <x v="3222"/>
    <b v="0"/>
  </r>
  <r>
    <x v="3223"/>
    <s v="December 04"/>
    <x v="3"/>
    <s v="09:48AM"/>
    <n v="12"/>
    <s v="04"/>
    <d v="2020-12-04T00:00:00"/>
    <x v="3223"/>
    <b v="0"/>
  </r>
  <r>
    <x v="3224"/>
    <s v="December 04"/>
    <x v="3"/>
    <s v="07:06PM"/>
    <n v="12"/>
    <s v="04"/>
    <d v="2020-12-04T00:00:00"/>
    <x v="3224"/>
    <b v="0"/>
  </r>
  <r>
    <x v="3225"/>
    <s v="December 04"/>
    <x v="3"/>
    <s v="08:18PM"/>
    <n v="12"/>
    <s v="04"/>
    <d v="2020-12-04T00:00:00"/>
    <x v="3225"/>
    <b v="0"/>
  </r>
  <r>
    <x v="3226"/>
    <s v="December 05"/>
    <x v="3"/>
    <s v="08:54PM"/>
    <n v="12"/>
    <s v="05"/>
    <d v="2020-12-05T00:00:00"/>
    <x v="3226"/>
    <b v="0"/>
  </r>
  <r>
    <x v="3227"/>
    <s v="December 06"/>
    <x v="3"/>
    <s v="05:33PM"/>
    <n v="12"/>
    <s v="06"/>
    <d v="2020-12-06T00:00:00"/>
    <x v="3227"/>
    <b v="0"/>
  </r>
  <r>
    <x v="3228"/>
    <s v="December 06"/>
    <x v="3"/>
    <s v="09:36PM"/>
    <n v="12"/>
    <s v="06"/>
    <d v="2020-12-06T00:00:00"/>
    <x v="3228"/>
    <b v="0"/>
  </r>
  <r>
    <x v="3229"/>
    <s v="December 07"/>
    <x v="3"/>
    <s v="08:14AM"/>
    <n v="12"/>
    <s v="07"/>
    <d v="2020-12-07T00:00:00"/>
    <x v="3229"/>
    <b v="0"/>
  </r>
  <r>
    <x v="3230"/>
    <s v="December 07"/>
    <x v="3"/>
    <s v="09:15AM"/>
    <n v="12"/>
    <s v="07"/>
    <d v="2020-12-07T00:00:00"/>
    <x v="3230"/>
    <b v="0"/>
  </r>
  <r>
    <x v="3231"/>
    <s v="December 07"/>
    <x v="3"/>
    <s v="11:06AM"/>
    <n v="12"/>
    <s v="07"/>
    <d v="2020-12-07T00:00:00"/>
    <x v="3231"/>
    <b v="0"/>
  </r>
  <r>
    <x v="3232"/>
    <s v="December 07"/>
    <x v="3"/>
    <s v="02:19PM"/>
    <n v="12"/>
    <s v="07"/>
    <d v="2020-12-07T00:00:00"/>
    <x v="3232"/>
    <b v="0"/>
  </r>
  <r>
    <x v="3233"/>
    <s v="December 08"/>
    <x v="3"/>
    <s v="08:35AM"/>
    <n v="12"/>
    <s v="08"/>
    <d v="2020-12-08T00:00:00"/>
    <x v="3233"/>
    <b v="0"/>
  </r>
  <r>
    <x v="3234"/>
    <s v="December 08"/>
    <x v="3"/>
    <s v="11:22AM"/>
    <n v="12"/>
    <s v="08"/>
    <d v="2020-12-08T00:00:00"/>
    <x v="3234"/>
    <b v="0"/>
  </r>
  <r>
    <x v="3235"/>
    <s v="December 08"/>
    <x v="3"/>
    <s v="08:29PM"/>
    <n v="12"/>
    <s v="08"/>
    <d v="2020-12-08T00:00:00"/>
    <x v="3235"/>
    <b v="0"/>
  </r>
  <r>
    <x v="3236"/>
    <s v="December 09"/>
    <x v="3"/>
    <s v="08:10AM"/>
    <n v="12"/>
    <s v="09"/>
    <d v="2020-12-09T00:00:00"/>
    <x v="3236"/>
    <b v="0"/>
  </r>
  <r>
    <x v="3237"/>
    <s v="December 10"/>
    <x v="3"/>
    <s v="08:21AM"/>
    <n v="12"/>
    <s v="10"/>
    <d v="2020-12-10T00:00:00"/>
    <x v="3237"/>
    <b v="0"/>
  </r>
  <r>
    <x v="3238"/>
    <s v="December 10"/>
    <x v="3"/>
    <s v="08:37AM"/>
    <n v="12"/>
    <s v="10"/>
    <d v="2020-12-10T00:00:00"/>
    <x v="3238"/>
    <b v="0"/>
  </r>
  <r>
    <x v="3239"/>
    <s v="December 10"/>
    <x v="3"/>
    <s v="10:27AM"/>
    <n v="12"/>
    <s v="10"/>
    <d v="2020-12-10T00:00:00"/>
    <x v="3239"/>
    <b v="0"/>
  </r>
  <r>
    <x v="3240"/>
    <s v="December 10"/>
    <x v="3"/>
    <s v="02:00PM"/>
    <n v="12"/>
    <s v="10"/>
    <d v="2020-12-10T00:00:00"/>
    <x v="3240"/>
    <b v="0"/>
  </r>
  <r>
    <x v="3241"/>
    <s v="December 11"/>
    <x v="3"/>
    <s v="08:58PM"/>
    <n v="12"/>
    <s v="11"/>
    <d v="2020-12-11T00:00:00"/>
    <x v="3241"/>
    <b v="0"/>
  </r>
  <r>
    <x v="3242"/>
    <s v="December 12"/>
    <x v="3"/>
    <s v="10:46PM"/>
    <n v="12"/>
    <s v="12"/>
    <d v="2020-12-12T00:00:00"/>
    <x v="3242"/>
    <b v="0"/>
  </r>
  <r>
    <x v="3243"/>
    <s v="December 13"/>
    <x v="3"/>
    <s v="11:42AM"/>
    <n v="12"/>
    <s v="13"/>
    <d v="2020-12-13T00:00:00"/>
    <x v="3243"/>
    <b v="0"/>
  </r>
  <r>
    <x v="3244"/>
    <s v="December 14"/>
    <x v="3"/>
    <s v="09:56AM"/>
    <n v="12"/>
    <s v="14"/>
    <d v="2020-12-14T00:00:00"/>
    <x v="3244"/>
    <b v="0"/>
  </r>
  <r>
    <x v="3245"/>
    <s v="December 14"/>
    <x v="3"/>
    <s v="05:12PM"/>
    <n v="12"/>
    <s v="14"/>
    <d v="2020-12-14T00:00:00"/>
    <x v="3245"/>
    <b v="0"/>
  </r>
  <r>
    <x v="3246"/>
    <s v="December 15"/>
    <x v="3"/>
    <s v="09:56AM"/>
    <n v="12"/>
    <s v="15"/>
    <d v="2020-12-15T00:00:00"/>
    <x v="3246"/>
    <b v="0"/>
  </r>
  <r>
    <x v="3247"/>
    <s v="December 15"/>
    <x v="3"/>
    <s v="02:55PM"/>
    <n v="12"/>
    <s v="15"/>
    <d v="2020-12-15T00:00:00"/>
    <x v="3247"/>
    <b v="0"/>
  </r>
  <r>
    <x v="3248"/>
    <s v="December 15"/>
    <x v="3"/>
    <s v="04:05PM"/>
    <n v="12"/>
    <s v="15"/>
    <d v="2020-12-15T00:00:00"/>
    <x v="3248"/>
    <b v="0"/>
  </r>
  <r>
    <x v="3249"/>
    <s v="December 16"/>
    <x v="3"/>
    <s v="11:06AM"/>
    <n v="12"/>
    <s v="16"/>
    <d v="2020-12-16T00:00:00"/>
    <x v="3249"/>
    <b v="0"/>
  </r>
  <r>
    <x v="3250"/>
    <s v="December 17"/>
    <x v="3"/>
    <s v="07:34AM"/>
    <n v="12"/>
    <s v="17"/>
    <d v="2020-12-17T00:00:00"/>
    <x v="3250"/>
    <b v="0"/>
  </r>
  <r>
    <x v="3251"/>
    <s v="December 18"/>
    <x v="3"/>
    <s v="10:42AM"/>
    <n v="12"/>
    <s v="18"/>
    <d v="2020-12-18T00:00:00"/>
    <x v="3251"/>
    <b v="0"/>
  </r>
  <r>
    <x v="3252"/>
    <s v="December 18"/>
    <x v="3"/>
    <s v="04:19PM"/>
    <n v="12"/>
    <s v="18"/>
    <d v="2020-12-18T00:00:00"/>
    <x v="3252"/>
    <b v="0"/>
  </r>
  <r>
    <x v="3253"/>
    <s v="December 18"/>
    <x v="3"/>
    <s v="05:05PM"/>
    <n v="12"/>
    <s v="18"/>
    <d v="2020-12-18T00:00:00"/>
    <x v="3253"/>
    <b v="0"/>
  </r>
  <r>
    <x v="3254"/>
    <s v="December 20"/>
    <x v="3"/>
    <s v="02:09PM"/>
    <n v="12"/>
    <s v="20"/>
    <d v="2020-12-20T00:00:00"/>
    <x v="3254"/>
    <b v="1"/>
  </r>
  <r>
    <x v="3255"/>
    <s v="December 20"/>
    <x v="3"/>
    <s v="02:10PM"/>
    <n v="12"/>
    <s v="20"/>
    <d v="2020-12-20T00:00:00"/>
    <x v="3255"/>
    <b v="1"/>
  </r>
  <r>
    <x v="3256"/>
    <s v="December 20"/>
    <x v="3"/>
    <s v="02:12PM"/>
    <n v="12"/>
    <s v="20"/>
    <d v="2020-12-20T00:00:00"/>
    <x v="3256"/>
    <b v="1"/>
  </r>
  <r>
    <x v="3257"/>
    <s v="December 20"/>
    <x v="3"/>
    <s v="03:22PM"/>
    <n v="12"/>
    <s v="20"/>
    <d v="2020-12-20T00:00:00"/>
    <x v="3257"/>
    <b v="0"/>
  </r>
  <r>
    <x v="3258"/>
    <s v="December 21"/>
    <x v="3"/>
    <s v="07:50AM"/>
    <n v="12"/>
    <s v="21"/>
    <d v="2020-12-21T00:00:00"/>
    <x v="3258"/>
    <b v="0"/>
  </r>
  <r>
    <x v="3259"/>
    <s v="December 21"/>
    <x v="3"/>
    <s v="10:36AM"/>
    <n v="12"/>
    <s v="21"/>
    <d v="2020-12-21T00:00:00"/>
    <x v="3259"/>
    <b v="0"/>
  </r>
  <r>
    <x v="3260"/>
    <s v="December 22"/>
    <x v="3"/>
    <s v="02:46PM"/>
    <n v="12"/>
    <s v="22"/>
    <d v="2020-12-22T00:00:00"/>
    <x v="3260"/>
    <b v="0"/>
  </r>
  <r>
    <x v="3261"/>
    <s v="December 23"/>
    <x v="3"/>
    <s v="10:24AM"/>
    <n v="12"/>
    <s v="23"/>
    <d v="2020-12-23T00:00:00"/>
    <x v="3261"/>
    <b v="0"/>
  </r>
  <r>
    <x v="3262"/>
    <s v="December 23"/>
    <x v="3"/>
    <s v="12:31PM"/>
    <n v="12"/>
    <s v="23"/>
    <d v="2020-12-23T00:00:00"/>
    <x v="3262"/>
    <b v="0"/>
  </r>
  <r>
    <x v="3263"/>
    <s v="December 23"/>
    <x v="3"/>
    <s v="03:07PM"/>
    <n v="12"/>
    <s v="23"/>
    <d v="2020-12-23T00:00:00"/>
    <x v="3263"/>
    <b v="0"/>
  </r>
  <r>
    <x v="3264"/>
    <s v="December 24"/>
    <x v="3"/>
    <s v="05:04PM"/>
    <n v="12"/>
    <s v="24"/>
    <d v="2020-12-24T00:00:00"/>
    <x v="3264"/>
    <b v="0"/>
  </r>
  <r>
    <x v="3265"/>
    <s v="December 24"/>
    <x v="3"/>
    <s v="09:28PM"/>
    <n v="12"/>
    <s v="24"/>
    <d v="2020-12-24T00:00:00"/>
    <x v="3265"/>
    <b v="0"/>
  </r>
  <r>
    <x v="3266"/>
    <s v="December 25"/>
    <x v="3"/>
    <s v="11:59AM"/>
    <n v="12"/>
    <s v="25"/>
    <d v="2020-12-25T00:00:00"/>
    <x v="3266"/>
    <b v="0"/>
  </r>
  <r>
    <x v="3267"/>
    <s v="December 25"/>
    <x v="3"/>
    <s v="04:03PM"/>
    <n v="12"/>
    <s v="25"/>
    <d v="2020-12-25T00:00:00"/>
    <x v="3267"/>
    <b v="0"/>
  </r>
  <r>
    <x v="3268"/>
    <s v="December 25"/>
    <x v="3"/>
    <s v="10:43PM"/>
    <n v="12"/>
    <s v="25"/>
    <d v="2020-12-25T00:00:00"/>
    <x v="3268"/>
    <b v="0"/>
  </r>
  <r>
    <x v="3269"/>
    <s v="December 26"/>
    <x v="3"/>
    <s v="08:20AM"/>
    <n v="12"/>
    <s v="26"/>
    <d v="2020-12-26T00:00:00"/>
    <x v="3269"/>
    <b v="0"/>
  </r>
  <r>
    <x v="3270"/>
    <s v="December 27"/>
    <x v="3"/>
    <s v="10:08PM"/>
    <n v="12"/>
    <s v="27"/>
    <d v="2020-12-27T00:00:00"/>
    <x v="3270"/>
    <b v="0"/>
  </r>
  <r>
    <x v="3271"/>
    <s v="December 29"/>
    <x v="3"/>
    <s v="05:30PM"/>
    <n v="12"/>
    <s v="29"/>
    <d v="2020-12-29T00:00:00"/>
    <x v="3271"/>
    <b v="0"/>
  </r>
  <r>
    <x v="3272"/>
    <s v="December 30"/>
    <x v="3"/>
    <s v="02:20PM"/>
    <n v="12"/>
    <s v="30"/>
    <d v="2020-12-30T00:00:00"/>
    <x v="3272"/>
    <b v="0"/>
  </r>
  <r>
    <x v="3273"/>
    <s v="December 30"/>
    <x v="3"/>
    <s v="11:18PM"/>
    <n v="12"/>
    <s v="30"/>
    <d v="2020-12-30T00:00:00"/>
    <x v="3273"/>
    <b v="0"/>
  </r>
  <r>
    <x v="3274"/>
    <s v="December 31"/>
    <x v="3"/>
    <s v="04:28PM"/>
    <n v="12"/>
    <s v="31"/>
    <d v="2020-12-31T00:00:00"/>
    <x v="3274"/>
    <b v="0"/>
  </r>
  <r>
    <x v="3275"/>
    <s v="December 31"/>
    <x v="3"/>
    <s v="08:35PM"/>
    <n v="12"/>
    <s v="31"/>
    <d v="2020-12-31T00:00:00"/>
    <x v="3275"/>
    <b v="0"/>
  </r>
  <r>
    <x v="3276"/>
    <s v="January 02"/>
    <x v="4"/>
    <s v="05:19PM"/>
    <n v="1"/>
    <s v="02"/>
    <d v="2021-01-02T00:00:00"/>
    <x v="3276"/>
    <b v="0"/>
  </r>
  <r>
    <x v="3277"/>
    <s v="January 03"/>
    <x v="4"/>
    <s v="02:18PM"/>
    <n v="1"/>
    <s v="03"/>
    <d v="2021-01-03T00:00:00"/>
    <x v="3277"/>
    <b v="0"/>
  </r>
  <r>
    <x v="3278"/>
    <s v="January 04"/>
    <x v="4"/>
    <s v="02:26PM"/>
    <n v="1"/>
    <s v="04"/>
    <d v="2021-01-04T00:00:00"/>
    <x v="3278"/>
    <b v="1"/>
  </r>
  <r>
    <x v="3279"/>
    <s v="January 04"/>
    <x v="4"/>
    <s v="02:27PM"/>
    <n v="1"/>
    <s v="04"/>
    <d v="2021-01-04T00:00:00"/>
    <x v="3279"/>
    <b v="1"/>
  </r>
  <r>
    <x v="3280"/>
    <s v="January 04"/>
    <x v="4"/>
    <s v="02:28PM"/>
    <n v="1"/>
    <s v="04"/>
    <d v="2021-01-04T00:00:00"/>
    <x v="3280"/>
    <b v="1"/>
  </r>
  <r>
    <x v="3281"/>
    <s v="January 04"/>
    <x v="4"/>
    <s v="02:29PM"/>
    <n v="1"/>
    <s v="04"/>
    <d v="2021-01-04T00:00:00"/>
    <x v="3281"/>
    <b v="1"/>
  </r>
  <r>
    <x v="3282"/>
    <s v="January 04"/>
    <x v="4"/>
    <s v="02:30PM"/>
    <n v="1"/>
    <s v="04"/>
    <d v="2021-01-04T00:00:00"/>
    <x v="3282"/>
    <b v="1"/>
  </r>
  <r>
    <x v="3283"/>
    <s v="January 04"/>
    <x v="4"/>
    <s v="08:38PM"/>
    <n v="1"/>
    <s v="04"/>
    <d v="2021-01-04T00:00:00"/>
    <x v="3283"/>
    <b v="0"/>
  </r>
  <r>
    <x v="3284"/>
    <s v="January 04"/>
    <x v="4"/>
    <s v="09:31PM"/>
    <n v="1"/>
    <s v="04"/>
    <d v="2021-01-04T00:00:00"/>
    <x v="3284"/>
    <b v="0"/>
  </r>
  <r>
    <x v="3285"/>
    <s v="January 05"/>
    <x v="4"/>
    <s v="09:54PM"/>
    <n v="1"/>
    <s v="05"/>
    <d v="2021-01-05T00:00:00"/>
    <x v="3285"/>
    <b v="0"/>
  </r>
  <r>
    <x v="3286"/>
    <s v="January 06"/>
    <x v="4"/>
    <s v="05:47PM"/>
    <n v="1"/>
    <s v="06"/>
    <d v="2021-01-06T00:00:00"/>
    <x v="3286"/>
    <b v="0"/>
  </r>
  <r>
    <x v="3287"/>
    <s v="January 06"/>
    <x v="4"/>
    <s v="07:29PM"/>
    <n v="1"/>
    <s v="06"/>
    <d v="2021-01-06T00:00:00"/>
    <x v="3287"/>
    <b v="0"/>
  </r>
  <r>
    <x v="3288"/>
    <s v="January 07"/>
    <x v="4"/>
    <s v="06:39AM"/>
    <n v="1"/>
    <s v="07"/>
    <d v="2021-01-07T00:00:00"/>
    <x v="3288"/>
    <b v="0"/>
  </r>
  <r>
    <x v="3289"/>
    <s v="January 07"/>
    <x v="4"/>
    <s v="09:47AM"/>
    <n v="1"/>
    <s v="07"/>
    <d v="2021-01-07T00:00:00"/>
    <x v="3289"/>
    <b v="0"/>
  </r>
  <r>
    <x v="3290"/>
    <s v="January 07"/>
    <x v="4"/>
    <s v="11:12AM"/>
    <n v="1"/>
    <s v="07"/>
    <d v="2021-01-07T00:00:00"/>
    <x v="3290"/>
    <b v="0"/>
  </r>
  <r>
    <x v="3291"/>
    <s v="January 07"/>
    <x v="4"/>
    <s v="09:14PM"/>
    <n v="1"/>
    <s v="07"/>
    <d v="2021-01-07T00:00:00"/>
    <x v="3291"/>
    <b v="0"/>
  </r>
  <r>
    <x v="3292"/>
    <s v="January 08"/>
    <x v="4"/>
    <s v="07:12AM"/>
    <n v="1"/>
    <s v="08"/>
    <d v="2021-01-08T00:00:00"/>
    <x v="3292"/>
    <b v="0"/>
  </r>
  <r>
    <x v="3293"/>
    <s v="January 08"/>
    <x v="4"/>
    <s v="08:07AM"/>
    <n v="1"/>
    <s v="08"/>
    <d v="2021-01-08T00:00:00"/>
    <x v="3293"/>
    <b v="0"/>
  </r>
  <r>
    <x v="3294"/>
    <s v="January 08"/>
    <x v="4"/>
    <s v="08:43AM"/>
    <n v="1"/>
    <s v="08"/>
    <d v="2021-01-08T00:00:00"/>
    <x v="3294"/>
    <b v="0"/>
  </r>
  <r>
    <x v="3295"/>
    <s v="January 08"/>
    <x v="4"/>
    <s v="01:03PM"/>
    <n v="1"/>
    <s v="08"/>
    <d v="2021-01-08T00:00:00"/>
    <x v="3295"/>
    <b v="0"/>
  </r>
  <r>
    <x v="3296"/>
    <s v="January 08"/>
    <x v="4"/>
    <s v="01:48PM"/>
    <n v="1"/>
    <s v="08"/>
    <d v="2021-01-08T00:00:00"/>
    <x v="3296"/>
    <b v="0"/>
  </r>
  <r>
    <x v="3297"/>
    <s v="January 10"/>
    <x v="4"/>
    <s v="04:24PM"/>
    <n v="1"/>
    <s v="10"/>
    <d v="2021-01-10T00:00:00"/>
    <x v="3297"/>
    <b v="0"/>
  </r>
  <r>
    <x v="3298"/>
    <s v="January 11"/>
    <x v="4"/>
    <s v="06:48AM"/>
    <n v="1"/>
    <s v="11"/>
    <d v="2021-01-11T00:00:00"/>
    <x v="3298"/>
    <b v="0"/>
  </r>
  <r>
    <x v="3299"/>
    <s v="January 11"/>
    <x v="4"/>
    <s v="07:43AM"/>
    <n v="1"/>
    <s v="11"/>
    <d v="2021-01-11T00:00:00"/>
    <x v="3299"/>
    <b v="0"/>
  </r>
  <r>
    <x v="3300"/>
    <s v="January 11"/>
    <x v="4"/>
    <s v="09:14AM"/>
    <n v="1"/>
    <s v="11"/>
    <d v="2021-01-11T00:00:00"/>
    <x v="3300"/>
    <b v="0"/>
  </r>
  <r>
    <x v="3301"/>
    <s v="January 11"/>
    <x v="4"/>
    <s v="01:01PM"/>
    <n v="1"/>
    <s v="11"/>
    <d v="2021-01-11T00:00:00"/>
    <x v="3301"/>
    <b v="0"/>
  </r>
  <r>
    <x v="3302"/>
    <s v="January 11"/>
    <x v="4"/>
    <s v="06:07PM"/>
    <n v="1"/>
    <s v="11"/>
    <d v="2021-01-11T00:00:00"/>
    <x v="3302"/>
    <b v="0"/>
  </r>
  <r>
    <x v="3303"/>
    <s v="January 12"/>
    <x v="4"/>
    <s v="09:04AM"/>
    <n v="1"/>
    <s v="12"/>
    <d v="2021-01-12T00:00:00"/>
    <x v="3303"/>
    <b v="0"/>
  </r>
  <r>
    <x v="3304"/>
    <s v="January 12"/>
    <x v="4"/>
    <s v="03:47PM"/>
    <n v="1"/>
    <s v="12"/>
    <d v="2021-01-12T00:00:00"/>
    <x v="3304"/>
    <b v="0"/>
  </r>
  <r>
    <x v="3305"/>
    <s v="January 13"/>
    <x v="4"/>
    <s v="07:24AM"/>
    <n v="1"/>
    <s v="13"/>
    <d v="2021-01-13T00:00:00"/>
    <x v="3305"/>
    <b v="0"/>
  </r>
  <r>
    <x v="3306"/>
    <s v="January 13"/>
    <x v="4"/>
    <s v="10:53AM"/>
    <n v="1"/>
    <s v="13"/>
    <d v="2021-01-13T00:00:00"/>
    <x v="3306"/>
    <b v="0"/>
  </r>
  <r>
    <x v="3307"/>
    <s v="January 14"/>
    <x v="4"/>
    <s v="06:16AM"/>
    <n v="1"/>
    <s v="14"/>
    <d v="2021-01-14T00:00:00"/>
    <x v="3307"/>
    <b v="0"/>
  </r>
  <r>
    <x v="3308"/>
    <s v="January 14"/>
    <x v="4"/>
    <s v="06:25AM"/>
    <n v="1"/>
    <s v="14"/>
    <d v="2021-01-14T00:00:00"/>
    <x v="3308"/>
    <b v="0"/>
  </r>
  <r>
    <x v="3309"/>
    <s v="January 14"/>
    <x v="4"/>
    <s v="07:06PM"/>
    <n v="1"/>
    <s v="14"/>
    <d v="2021-01-14T00:00:00"/>
    <x v="3309"/>
    <b v="0"/>
  </r>
  <r>
    <x v="3310"/>
    <s v="January 14"/>
    <x v="4"/>
    <s v="07:52PM"/>
    <n v="1"/>
    <s v="14"/>
    <d v="2021-01-14T00:00:00"/>
    <x v="3310"/>
    <b v="0"/>
  </r>
  <r>
    <x v="3311"/>
    <s v="January 15"/>
    <x v="4"/>
    <s v="06:25AM"/>
    <n v="1"/>
    <s v="15"/>
    <d v="2021-01-15T00:00:00"/>
    <x v="3311"/>
    <b v="0"/>
  </r>
  <r>
    <x v="3312"/>
    <s v="January 15"/>
    <x v="4"/>
    <s v="07:21AM"/>
    <n v="1"/>
    <s v="15"/>
    <d v="2021-01-15T00:00:00"/>
    <x v="3312"/>
    <b v="0"/>
  </r>
  <r>
    <x v="3313"/>
    <s v="January 15"/>
    <x v="4"/>
    <s v="12:06PM"/>
    <n v="1"/>
    <s v="15"/>
    <d v="2021-01-15T00:00:00"/>
    <x v="3313"/>
    <b v="0"/>
  </r>
  <r>
    <x v="3314"/>
    <s v="January 15"/>
    <x v="4"/>
    <s v="08:08PM"/>
    <n v="1"/>
    <s v="15"/>
    <d v="2021-01-15T00:00:00"/>
    <x v="3314"/>
    <b v="0"/>
  </r>
  <r>
    <x v="3315"/>
    <s v="January 16"/>
    <x v="4"/>
    <s v="11:53AM"/>
    <n v="1"/>
    <s v="16"/>
    <d v="2021-01-16T00:00:00"/>
    <x v="3315"/>
    <b v="0"/>
  </r>
  <r>
    <x v="3316"/>
    <s v="January 16"/>
    <x v="4"/>
    <s v="02:05PM"/>
    <n v="1"/>
    <s v="16"/>
    <d v="2021-01-16T00:00:00"/>
    <x v="3316"/>
    <b v="0"/>
  </r>
  <r>
    <x v="3317"/>
    <s v="January 16"/>
    <x v="4"/>
    <s v="04:13PM"/>
    <n v="1"/>
    <s v="16"/>
    <d v="2021-01-16T00:00:00"/>
    <x v="3317"/>
    <b v="0"/>
  </r>
  <r>
    <x v="3318"/>
    <s v="January 18"/>
    <x v="4"/>
    <s v="07:04AM"/>
    <n v="1"/>
    <s v="18"/>
    <d v="2021-01-18T00:00:00"/>
    <x v="3318"/>
    <b v="1"/>
  </r>
  <r>
    <x v="3319"/>
    <s v="January 18"/>
    <x v="4"/>
    <s v="07:05AM"/>
    <n v="1"/>
    <s v="18"/>
    <d v="2021-01-18T00:00:00"/>
    <x v="3319"/>
    <b v="1"/>
  </r>
  <r>
    <x v="3320"/>
    <s v="January 18"/>
    <x v="4"/>
    <s v="12:36PM"/>
    <n v="1"/>
    <s v="18"/>
    <d v="2021-01-18T00:00:00"/>
    <x v="3320"/>
    <b v="0"/>
  </r>
  <r>
    <x v="3321"/>
    <s v="January 19"/>
    <x v="4"/>
    <s v="11:03AM"/>
    <n v="1"/>
    <s v="19"/>
    <d v="2021-01-19T00:00:00"/>
    <x v="3321"/>
    <b v="0"/>
  </r>
  <r>
    <x v="3322"/>
    <s v="January 19"/>
    <x v="4"/>
    <s v="06:48PM"/>
    <n v="1"/>
    <s v="19"/>
    <d v="2021-01-19T00:00:00"/>
    <x v="3322"/>
    <b v="0"/>
  </r>
  <r>
    <x v="3323"/>
    <s v="January 19"/>
    <x v="4"/>
    <s v="08:28PM"/>
    <n v="1"/>
    <s v="19"/>
    <d v="2021-01-19T00:00:00"/>
    <x v="3323"/>
    <b v="0"/>
  </r>
  <r>
    <x v="3324"/>
    <s v="January 19"/>
    <x v="4"/>
    <s v="09:21PM"/>
    <n v="1"/>
    <s v="19"/>
    <d v="2021-01-19T00:00:00"/>
    <x v="3324"/>
    <b v="0"/>
  </r>
  <r>
    <x v="3325"/>
    <s v="January 20"/>
    <x v="4"/>
    <s v="08:33PM"/>
    <n v="1"/>
    <s v="20"/>
    <d v="2021-01-20T00:00:00"/>
    <x v="3325"/>
    <b v="1"/>
  </r>
  <r>
    <x v="3326"/>
    <s v="January 20"/>
    <x v="4"/>
    <s v="08:34PM"/>
    <n v="1"/>
    <s v="20"/>
    <d v="2021-01-20T00:00:00"/>
    <x v="3326"/>
    <b v="1"/>
  </r>
  <r>
    <x v="3327"/>
    <s v="January 21"/>
    <x v="4"/>
    <s v="06:52AM"/>
    <n v="1"/>
    <s v="21"/>
    <d v="2021-01-21T00:00:00"/>
    <x v="3327"/>
    <b v="0"/>
  </r>
  <r>
    <x v="3328"/>
    <s v="January 22"/>
    <x v="4"/>
    <s v="09:38AM"/>
    <n v="1"/>
    <s v="22"/>
    <d v="2021-01-22T00:00:00"/>
    <x v="3328"/>
    <b v="0"/>
  </r>
  <r>
    <x v="3329"/>
    <s v="January 22"/>
    <x v="4"/>
    <s v="01:30PM"/>
    <n v="1"/>
    <s v="22"/>
    <d v="2021-01-22T00:00:00"/>
    <x v="3329"/>
    <b v="0"/>
  </r>
  <r>
    <x v="3330"/>
    <s v="January 22"/>
    <x v="4"/>
    <s v="07:09PM"/>
    <n v="1"/>
    <s v="22"/>
    <d v="2021-01-22T00:00:00"/>
    <x v="3330"/>
    <b v="0"/>
  </r>
  <r>
    <x v="3331"/>
    <s v="January 23"/>
    <x v="4"/>
    <s v="07:43AM"/>
    <n v="1"/>
    <s v="23"/>
    <d v="2021-01-23T00:00:00"/>
    <x v="3331"/>
    <b v="1"/>
  </r>
  <r>
    <x v="3332"/>
    <s v="January 23"/>
    <x v="4"/>
    <s v="07:47AM"/>
    <n v="1"/>
    <s v="23"/>
    <d v="2021-01-23T00:00:00"/>
    <x v="3332"/>
    <b v="1"/>
  </r>
  <r>
    <x v="3333"/>
    <s v="January 23"/>
    <x v="4"/>
    <s v="09:42AM"/>
    <n v="1"/>
    <s v="23"/>
    <d v="2021-01-23T00:00:00"/>
    <x v="3333"/>
    <b v="0"/>
  </r>
  <r>
    <x v="3334"/>
    <s v="January 23"/>
    <x v="4"/>
    <s v="04:01PM"/>
    <n v="1"/>
    <s v="23"/>
    <d v="2021-01-23T00:00:00"/>
    <x v="3334"/>
    <b v="0"/>
  </r>
  <r>
    <x v="3335"/>
    <s v="January 23"/>
    <x v="4"/>
    <s v="08:23PM"/>
    <n v="1"/>
    <s v="23"/>
    <d v="2021-01-23T00:00:00"/>
    <x v="3335"/>
    <b v="0"/>
  </r>
  <r>
    <x v="3336"/>
    <s v="January 23"/>
    <x v="4"/>
    <s v="08:37PM"/>
    <n v="1"/>
    <s v="23"/>
    <d v="2021-01-23T00:00:00"/>
    <x v="3336"/>
    <b v="0"/>
  </r>
  <r>
    <x v="3337"/>
    <s v="January 24"/>
    <x v="4"/>
    <s v="07:17AM"/>
    <n v="1"/>
    <s v="24"/>
    <d v="2021-01-24T00:00:00"/>
    <x v="3337"/>
    <b v="0"/>
  </r>
  <r>
    <x v="3338"/>
    <s v="January 24"/>
    <x v="4"/>
    <s v="09:56AM"/>
    <n v="1"/>
    <s v="24"/>
    <d v="2021-01-24T00:00:00"/>
    <x v="3338"/>
    <b v="0"/>
  </r>
  <r>
    <x v="3339"/>
    <s v="January 24"/>
    <x v="4"/>
    <s v="07:05PM"/>
    <n v="1"/>
    <s v="24"/>
    <d v="2021-01-24T00:00:00"/>
    <x v="3339"/>
    <b v="0"/>
  </r>
  <r>
    <x v="3340"/>
    <s v="January 25"/>
    <x v="4"/>
    <s v="06:11AM"/>
    <n v="1"/>
    <s v="25"/>
    <d v="2021-01-25T00:00:00"/>
    <x v="3340"/>
    <b v="0"/>
  </r>
  <r>
    <x v="3341"/>
    <s v="January 25"/>
    <x v="4"/>
    <s v="11:54AM"/>
    <n v="1"/>
    <s v="25"/>
    <d v="2021-01-25T00:00:00"/>
    <x v="3341"/>
    <b v="0"/>
  </r>
  <r>
    <x v="3342"/>
    <s v="January 26"/>
    <x v="4"/>
    <s v="10:07AM"/>
    <n v="1"/>
    <s v="26"/>
    <d v="2021-01-26T00:00:00"/>
    <x v="3342"/>
    <b v="0"/>
  </r>
  <r>
    <x v="3343"/>
    <s v="January 26"/>
    <x v="4"/>
    <s v="12:26PM"/>
    <n v="1"/>
    <s v="26"/>
    <d v="2021-01-26T00:00:00"/>
    <x v="3343"/>
    <b v="0"/>
  </r>
  <r>
    <x v="3344"/>
    <s v="January 27"/>
    <x v="4"/>
    <s v="09:55AM"/>
    <n v="1"/>
    <s v="27"/>
    <d v="2021-01-27T00:00:00"/>
    <x v="3344"/>
    <b v="0"/>
  </r>
  <r>
    <x v="3345"/>
    <s v="January 27"/>
    <x v="4"/>
    <s v="12:59PM"/>
    <n v="1"/>
    <s v="27"/>
    <d v="2021-01-27T00:00:00"/>
    <x v="3345"/>
    <b v="0"/>
  </r>
  <r>
    <x v="3346"/>
    <s v="January 27"/>
    <x v="4"/>
    <s v="07:38PM"/>
    <n v="1"/>
    <s v="27"/>
    <d v="2021-01-27T00:00:00"/>
    <x v="3346"/>
    <b v="0"/>
  </r>
  <r>
    <x v="3347"/>
    <s v="January 29"/>
    <x v="4"/>
    <s v="07:33AM"/>
    <n v="1"/>
    <s v="29"/>
    <d v="2021-01-29T00:00:00"/>
    <x v="3347"/>
    <b v="0"/>
  </r>
  <r>
    <x v="3348"/>
    <s v="January 29"/>
    <x v="4"/>
    <s v="12:03PM"/>
    <n v="1"/>
    <s v="29"/>
    <d v="2021-01-29T00:00:00"/>
    <x v="3348"/>
    <b v="0"/>
  </r>
  <r>
    <x v="3349"/>
    <s v="January 29"/>
    <x v="4"/>
    <s v="08:57PM"/>
    <n v="1"/>
    <s v="29"/>
    <d v="2021-01-29T00:00:00"/>
    <x v="3349"/>
    <b v="0"/>
  </r>
  <r>
    <x v="3350"/>
    <s v="January 30"/>
    <x v="4"/>
    <s v="08:32AM"/>
    <n v="1"/>
    <s v="30"/>
    <d v="2021-01-30T00:00:00"/>
    <x v="3350"/>
    <b v="0"/>
  </r>
  <r>
    <x v="3351"/>
    <s v="January 30"/>
    <x v="4"/>
    <s v="10:56AM"/>
    <n v="1"/>
    <s v="30"/>
    <d v="2021-01-30T00:00:00"/>
    <x v="3351"/>
    <b v="1"/>
  </r>
  <r>
    <x v="3352"/>
    <s v="January 30"/>
    <x v="4"/>
    <s v="10:57AM"/>
    <n v="1"/>
    <s v="30"/>
    <d v="2021-01-30T00:00:00"/>
    <x v="3352"/>
    <b v="1"/>
  </r>
  <r>
    <x v="3353"/>
    <s v="January 30"/>
    <x v="4"/>
    <s v="03:38PM"/>
    <n v="1"/>
    <s v="30"/>
    <d v="2021-01-30T00:00:00"/>
    <x v="3353"/>
    <b v="0"/>
  </r>
  <r>
    <x v="3354"/>
    <s v="January 31"/>
    <x v="4"/>
    <s v="10:53AM"/>
    <n v="1"/>
    <s v="31"/>
    <d v="2021-01-31T00:00:00"/>
    <x v="3354"/>
    <b v="0"/>
  </r>
  <r>
    <x v="3355"/>
    <s v="January 31"/>
    <x v="4"/>
    <s v="02:58PM"/>
    <n v="1"/>
    <s v="31"/>
    <d v="2021-01-31T00:00:00"/>
    <x v="3355"/>
    <b v="0"/>
  </r>
  <r>
    <x v="3356"/>
    <s v="February 01"/>
    <x v="4"/>
    <s v="10:48AM"/>
    <n v="2"/>
    <s v="01"/>
    <d v="2021-02-01T00:00:00"/>
    <x v="3356"/>
    <b v="0"/>
  </r>
  <r>
    <x v="3357"/>
    <s v="February 01"/>
    <x v="4"/>
    <s v="01:02PM"/>
    <n v="2"/>
    <s v="01"/>
    <d v="2021-02-01T00:00:00"/>
    <x v="3357"/>
    <b v="0"/>
  </r>
  <r>
    <x v="3358"/>
    <s v="February 01"/>
    <x v="4"/>
    <s v="07:43PM"/>
    <n v="2"/>
    <s v="01"/>
    <d v="2021-02-01T00:00:00"/>
    <x v="3358"/>
    <b v="0"/>
  </r>
  <r>
    <x v="3359"/>
    <s v="February 02"/>
    <x v="4"/>
    <s v="07:57AM"/>
    <n v="2"/>
    <s v="02"/>
    <d v="2021-02-02T00:00:00"/>
    <x v="3359"/>
    <b v="0"/>
  </r>
  <r>
    <x v="3360"/>
    <s v="February 02"/>
    <x v="4"/>
    <s v="08:48PM"/>
    <n v="2"/>
    <s v="02"/>
    <d v="2021-02-02T00:00:00"/>
    <x v="3360"/>
    <b v="0"/>
  </r>
  <r>
    <x v="3361"/>
    <s v="February 03"/>
    <x v="4"/>
    <s v="10:27AM"/>
    <n v="2"/>
    <s v="03"/>
    <d v="2021-02-03T00:00:00"/>
    <x v="3361"/>
    <b v="0"/>
  </r>
  <r>
    <x v="3362"/>
    <s v="February 03"/>
    <x v="4"/>
    <s v="01:38PM"/>
    <n v="2"/>
    <s v="03"/>
    <d v="2021-02-03T00:00:00"/>
    <x v="3362"/>
    <b v="0"/>
  </r>
  <r>
    <x v="3363"/>
    <s v="February 04"/>
    <x v="4"/>
    <s v="07:24AM"/>
    <n v="2"/>
    <s v="04"/>
    <d v="2021-02-04T00:00:00"/>
    <x v="3363"/>
    <b v="0"/>
  </r>
  <r>
    <x v="3364"/>
    <s v="February 04"/>
    <x v="4"/>
    <s v="03:53PM"/>
    <n v="2"/>
    <s v="04"/>
    <d v="2021-02-04T00:00:00"/>
    <x v="3364"/>
    <b v="0"/>
  </r>
  <r>
    <x v="3365"/>
    <s v="February 04"/>
    <x v="4"/>
    <s v="08:14PM"/>
    <n v="2"/>
    <s v="04"/>
    <d v="2021-02-04T00:00:00"/>
    <x v="3365"/>
    <b v="0"/>
  </r>
  <r>
    <x v="3366"/>
    <s v="February 05"/>
    <x v="4"/>
    <s v="11:55AM"/>
    <n v="2"/>
    <s v="05"/>
    <d v="2021-02-05T00:00:00"/>
    <x v="3366"/>
    <b v="0"/>
  </r>
  <r>
    <x v="3367"/>
    <s v="February 05"/>
    <x v="4"/>
    <s v="07:25PM"/>
    <n v="2"/>
    <s v="05"/>
    <d v="2021-02-05T00:00:00"/>
    <x v="3367"/>
    <b v="0"/>
  </r>
  <r>
    <x v="3368"/>
    <s v="February 06"/>
    <x v="4"/>
    <s v="06:14AM"/>
    <n v="2"/>
    <s v="06"/>
    <d v="2021-02-06T00:00:00"/>
    <x v="3368"/>
    <b v="0"/>
  </r>
  <r>
    <x v="3369"/>
    <s v="February 06"/>
    <x v="4"/>
    <s v="07:49PM"/>
    <n v="2"/>
    <s v="06"/>
    <d v="2021-02-06T00:00:00"/>
    <x v="3369"/>
    <b v="0"/>
  </r>
  <r>
    <x v="3370"/>
    <s v="February 07"/>
    <x v="4"/>
    <s v="03:55PM"/>
    <n v="2"/>
    <s v="07"/>
    <d v="2021-02-07T00:00:00"/>
    <x v="3370"/>
    <b v="0"/>
  </r>
  <r>
    <x v="3371"/>
    <s v="February 07"/>
    <x v="4"/>
    <s v="05:54PM"/>
    <n v="2"/>
    <s v="07"/>
    <d v="2021-02-07T00:00:00"/>
    <x v="3371"/>
    <b v="0"/>
  </r>
  <r>
    <x v="3372"/>
    <s v="February 08"/>
    <x v="4"/>
    <s v="01:15PM"/>
    <n v="2"/>
    <s v="08"/>
    <d v="2021-02-08T00:00:00"/>
    <x v="3372"/>
    <b v="0"/>
  </r>
  <r>
    <x v="3373"/>
    <s v="February 08"/>
    <x v="4"/>
    <s v="05:11PM"/>
    <n v="2"/>
    <s v="08"/>
    <d v="2021-02-08T00:00:00"/>
    <x v="3373"/>
    <b v="0"/>
  </r>
  <r>
    <x v="3374"/>
    <s v="February 09"/>
    <x v="4"/>
    <s v="06:12PM"/>
    <n v="2"/>
    <s v="09"/>
    <d v="2021-02-09T00:00:00"/>
    <x v="3374"/>
    <b v="0"/>
  </r>
  <r>
    <x v="3375"/>
    <s v="February 09"/>
    <x v="4"/>
    <s v="08:33PM"/>
    <n v="2"/>
    <s v="09"/>
    <d v="2021-02-09T00:00:00"/>
    <x v="3375"/>
    <b v="0"/>
  </r>
  <r>
    <x v="3376"/>
    <s v="February 10"/>
    <x v="4"/>
    <s v="10:53AM"/>
    <n v="2"/>
    <s v="10"/>
    <d v="2021-02-10T00:00:00"/>
    <x v="3376"/>
    <b v="0"/>
  </r>
  <r>
    <x v="3377"/>
    <s v="February 10"/>
    <x v="4"/>
    <s v="11:35AM"/>
    <n v="2"/>
    <s v="10"/>
    <d v="2021-02-10T00:00:00"/>
    <x v="3377"/>
    <b v="0"/>
  </r>
  <r>
    <x v="3378"/>
    <s v="February 10"/>
    <x v="4"/>
    <s v="06:37PM"/>
    <n v="2"/>
    <s v="10"/>
    <d v="2021-02-10T00:00:00"/>
    <x v="3378"/>
    <b v="0"/>
  </r>
  <r>
    <x v="3379"/>
    <s v="February 11"/>
    <x v="4"/>
    <s v="08:32PM"/>
    <n v="2"/>
    <s v="11"/>
    <d v="2021-02-11T00:00:00"/>
    <x v="3379"/>
    <b v="0"/>
  </r>
  <r>
    <x v="3380"/>
    <s v="February 12"/>
    <x v="4"/>
    <s v="07:36AM"/>
    <n v="2"/>
    <s v="12"/>
    <d v="2021-02-12T00:00:00"/>
    <x v="3380"/>
    <b v="0"/>
  </r>
  <r>
    <x v="3381"/>
    <s v="February 12"/>
    <x v="4"/>
    <s v="11:24AM"/>
    <n v="2"/>
    <s v="12"/>
    <d v="2021-02-12T00:00:00"/>
    <x v="3381"/>
    <b v="0"/>
  </r>
  <r>
    <x v="3382"/>
    <s v="February 12"/>
    <x v="4"/>
    <s v="12:34PM"/>
    <n v="2"/>
    <s v="12"/>
    <d v="2021-02-12T00:00:00"/>
    <x v="3382"/>
    <b v="0"/>
  </r>
  <r>
    <x v="3383"/>
    <s v="February 12"/>
    <x v="4"/>
    <s v="12:59PM"/>
    <n v="2"/>
    <s v="12"/>
    <d v="2021-02-12T00:00:00"/>
    <x v="3383"/>
    <b v="0"/>
  </r>
  <r>
    <x v="3384"/>
    <s v="February 12"/>
    <x v="4"/>
    <s v="09:15PM"/>
    <n v="2"/>
    <s v="12"/>
    <d v="2021-02-12T00:00:00"/>
    <x v="3384"/>
    <b v="0"/>
  </r>
  <r>
    <x v="3385"/>
    <s v="February 13"/>
    <x v="4"/>
    <s v="07:58AM"/>
    <n v="2"/>
    <s v="13"/>
    <d v="2021-02-13T00:00:00"/>
    <x v="3385"/>
    <b v="0"/>
  </r>
  <r>
    <x v="3386"/>
    <s v="February 13"/>
    <x v="4"/>
    <s v="08:47AM"/>
    <n v="2"/>
    <s v="13"/>
    <d v="2021-02-13T00:00:00"/>
    <x v="3386"/>
    <b v="0"/>
  </r>
  <r>
    <x v="3387"/>
    <s v="February 13"/>
    <x v="4"/>
    <s v="10:19AM"/>
    <n v="2"/>
    <s v="13"/>
    <d v="2021-02-13T00:00:00"/>
    <x v="3387"/>
    <b v="0"/>
  </r>
  <r>
    <x v="3388"/>
    <s v="February 14"/>
    <x v="4"/>
    <s v="11:14AM"/>
    <n v="2"/>
    <s v="14"/>
    <d v="2021-02-14T00:00:00"/>
    <x v="3388"/>
    <b v="0"/>
  </r>
  <r>
    <x v="3389"/>
    <s v="February 14"/>
    <x v="4"/>
    <s v="03:31PM"/>
    <n v="2"/>
    <s v="14"/>
    <d v="2021-02-14T00:00:00"/>
    <x v="3389"/>
    <b v="0"/>
  </r>
  <r>
    <x v="3390"/>
    <s v="February 14"/>
    <x v="4"/>
    <s v="05:21PM"/>
    <n v="2"/>
    <s v="14"/>
    <d v="2021-02-14T00:00:00"/>
    <x v="3390"/>
    <b v="0"/>
  </r>
  <r>
    <x v="3391"/>
    <s v="February 14"/>
    <x v="4"/>
    <s v="06:43PM"/>
    <n v="2"/>
    <s v="14"/>
    <d v="2021-02-14T00:00:00"/>
    <x v="3391"/>
    <b v="0"/>
  </r>
  <r>
    <x v="3392"/>
    <s v="February 15"/>
    <x v="4"/>
    <s v="01:39PM"/>
    <n v="2"/>
    <s v="15"/>
    <d v="2021-02-15T00:00:00"/>
    <x v="3392"/>
    <b v="0"/>
  </r>
  <r>
    <x v="3393"/>
    <s v="February 15"/>
    <x v="4"/>
    <s v="03:25PM"/>
    <n v="2"/>
    <s v="15"/>
    <d v="2021-02-15T00:00:00"/>
    <x v="3393"/>
    <b v="0"/>
  </r>
  <r>
    <x v="3394"/>
    <s v="February 15"/>
    <x v="4"/>
    <s v="03:54PM"/>
    <n v="2"/>
    <s v="15"/>
    <d v="2021-02-15T00:00:00"/>
    <x v="3394"/>
    <b v="0"/>
  </r>
  <r>
    <x v="3395"/>
    <s v="February 16"/>
    <x v="4"/>
    <s v="06:44PM"/>
    <n v="2"/>
    <s v="16"/>
    <d v="2021-02-16T00:00:00"/>
    <x v="3395"/>
    <b v="0"/>
  </r>
  <r>
    <x v="3396"/>
    <s v="February 17"/>
    <x v="4"/>
    <s v="12:34PM"/>
    <n v="2"/>
    <s v="17"/>
    <d v="2021-02-17T00:00:00"/>
    <x v="3396"/>
    <b v="0"/>
  </r>
  <r>
    <x v="3397"/>
    <s v="February 17"/>
    <x v="4"/>
    <s v="03:36PM"/>
    <n v="2"/>
    <s v="17"/>
    <d v="2021-02-17T00:00:00"/>
    <x v="3397"/>
    <b v="0"/>
  </r>
  <r>
    <x v="3398"/>
    <s v="February 18"/>
    <x v="4"/>
    <s v="06:54AM"/>
    <n v="2"/>
    <s v="18"/>
    <d v="2021-02-18T00:00:00"/>
    <x v="3398"/>
    <b v="1"/>
  </r>
  <r>
    <x v="3399"/>
    <s v="February 18"/>
    <x v="4"/>
    <s v="06:55AM"/>
    <n v="2"/>
    <s v="18"/>
    <d v="2021-02-18T00:00:00"/>
    <x v="3399"/>
    <b v="1"/>
  </r>
  <r>
    <x v="3400"/>
    <s v="February 19"/>
    <x v="4"/>
    <s v="05:34AM"/>
    <n v="2"/>
    <s v="19"/>
    <d v="2021-02-19T00:00:00"/>
    <x v="3400"/>
    <b v="0"/>
  </r>
  <r>
    <x v="3401"/>
    <s v="February 19"/>
    <x v="4"/>
    <s v="10:59AM"/>
    <n v="2"/>
    <s v="19"/>
    <d v="2021-02-19T00:00:00"/>
    <x v="3401"/>
    <b v="0"/>
  </r>
  <r>
    <x v="3402"/>
    <s v="February 19"/>
    <x v="4"/>
    <s v="11:44AM"/>
    <n v="2"/>
    <s v="19"/>
    <d v="2021-02-19T00:00:00"/>
    <x v="3402"/>
    <b v="0"/>
  </r>
  <r>
    <x v="3403"/>
    <s v="February 21"/>
    <x v="4"/>
    <s v="03:49PM"/>
    <n v="2"/>
    <s v="21"/>
    <d v="2021-02-21T00:00:00"/>
    <x v="3403"/>
    <b v="0"/>
  </r>
  <r>
    <x v="3404"/>
    <s v="February 22"/>
    <x v="4"/>
    <s v="09:28AM"/>
    <n v="2"/>
    <s v="22"/>
    <d v="2021-02-22T00:00:00"/>
    <x v="3404"/>
    <b v="0"/>
  </r>
  <r>
    <x v="3405"/>
    <s v="February 22"/>
    <x v="4"/>
    <s v="10:23AM"/>
    <n v="2"/>
    <s v="22"/>
    <d v="2021-02-22T00:00:00"/>
    <x v="3405"/>
    <b v="0"/>
  </r>
  <r>
    <x v="3406"/>
    <s v="February 22"/>
    <x v="4"/>
    <s v="04:13PM"/>
    <n v="2"/>
    <s v="22"/>
    <d v="2021-02-22T00:00:00"/>
    <x v="3406"/>
    <b v="0"/>
  </r>
  <r>
    <x v="3407"/>
    <s v="February 22"/>
    <x v="4"/>
    <s v="04:56PM"/>
    <n v="2"/>
    <s v="22"/>
    <d v="2021-02-22T00:00:00"/>
    <x v="3407"/>
    <b v="0"/>
  </r>
  <r>
    <x v="3408"/>
    <s v="February 23"/>
    <x v="4"/>
    <s v="07:07AM"/>
    <n v="2"/>
    <s v="23"/>
    <d v="2021-02-23T00:00:00"/>
    <x v="3408"/>
    <b v="0"/>
  </r>
  <r>
    <x v="3409"/>
    <s v="February 23"/>
    <x v="4"/>
    <s v="10:04AM"/>
    <n v="2"/>
    <s v="23"/>
    <d v="2021-02-23T00:00:00"/>
    <x v="3409"/>
    <b v="0"/>
  </r>
  <r>
    <x v="3410"/>
    <s v="February 24"/>
    <x v="4"/>
    <s v="04:00PM"/>
    <n v="2"/>
    <s v="24"/>
    <d v="2021-02-24T00:00:00"/>
    <x v="3410"/>
    <b v="0"/>
  </r>
  <r>
    <x v="3411"/>
    <s v="February 26"/>
    <x v="4"/>
    <s v="06:43AM"/>
    <n v="2"/>
    <s v="26"/>
    <d v="2021-02-26T00:00:00"/>
    <x v="3411"/>
    <b v="0"/>
  </r>
  <r>
    <x v="3412"/>
    <s v="February 26"/>
    <x v="4"/>
    <s v="11:36AM"/>
    <n v="2"/>
    <s v="26"/>
    <d v="2021-02-26T00:00:00"/>
    <x v="3412"/>
    <b v="0"/>
  </r>
  <r>
    <x v="3413"/>
    <s v="February 28"/>
    <x v="4"/>
    <s v="07:25AM"/>
    <n v="2"/>
    <s v="28"/>
    <d v="2021-02-28T00:00:00"/>
    <x v="3413"/>
    <b v="0"/>
  </r>
  <r>
    <x v="3414"/>
    <s v="February 28"/>
    <x v="4"/>
    <s v="11:44AM"/>
    <n v="2"/>
    <s v="28"/>
    <d v="2021-02-28T00:00:00"/>
    <x v="3414"/>
    <b v="0"/>
  </r>
  <r>
    <x v="3415"/>
    <s v="February 28"/>
    <x v="4"/>
    <s v="01:53PM"/>
    <n v="2"/>
    <s v="28"/>
    <d v="2021-02-28T00:00:00"/>
    <x v="3415"/>
    <b v="0"/>
  </r>
  <r>
    <x v="3416"/>
    <s v="March 01"/>
    <x v="4"/>
    <s v="10:29AM"/>
    <n v="3"/>
    <s v="01"/>
    <d v="2021-03-01T00:00:00"/>
    <x v="3416"/>
    <b v="0"/>
  </r>
  <r>
    <x v="3417"/>
    <s v="March 01"/>
    <x v="4"/>
    <s v="08:37PM"/>
    <n v="3"/>
    <s v="01"/>
    <d v="2021-03-01T00:00:00"/>
    <x v="3417"/>
    <b v="0"/>
  </r>
  <r>
    <x v="3418"/>
    <s v="March 02"/>
    <x v="4"/>
    <s v="07:19AM"/>
    <n v="3"/>
    <s v="02"/>
    <d v="2021-03-02T00:00:00"/>
    <x v="3418"/>
    <b v="0"/>
  </r>
  <r>
    <x v="3419"/>
    <s v="March 02"/>
    <x v="4"/>
    <s v="09:38AM"/>
    <n v="3"/>
    <s v="02"/>
    <d v="2021-03-02T00:00:00"/>
    <x v="3419"/>
    <b v="0"/>
  </r>
  <r>
    <x v="3420"/>
    <s v="March 03"/>
    <x v="4"/>
    <s v="11:40AM"/>
    <n v="3"/>
    <s v="03"/>
    <d v="2021-03-03T00:00:00"/>
    <x v="3420"/>
    <b v="0"/>
  </r>
  <r>
    <x v="3421"/>
    <s v="March 03"/>
    <x v="4"/>
    <s v="12:46PM"/>
    <n v="3"/>
    <s v="03"/>
    <d v="2021-03-03T00:00:00"/>
    <x v="3421"/>
    <b v="0"/>
  </r>
  <r>
    <x v="3422"/>
    <s v="March 04"/>
    <x v="4"/>
    <s v="07:02AM"/>
    <n v="3"/>
    <s v="04"/>
    <d v="2021-03-04T00:00:00"/>
    <x v="3422"/>
    <b v="0"/>
  </r>
  <r>
    <x v="3423"/>
    <s v="March 05"/>
    <x v="4"/>
    <s v="09:12AM"/>
    <n v="3"/>
    <s v="05"/>
    <d v="2021-03-05T00:00:00"/>
    <x v="3423"/>
    <b v="0"/>
  </r>
  <r>
    <x v="3424"/>
    <s v="March 05"/>
    <x v="4"/>
    <s v="02:31PM"/>
    <n v="3"/>
    <s v="05"/>
    <d v="2021-03-05T00:00:00"/>
    <x v="3424"/>
    <b v="0"/>
  </r>
  <r>
    <x v="3425"/>
    <s v="March 05"/>
    <x v="4"/>
    <s v="07:40PM"/>
    <n v="3"/>
    <s v="05"/>
    <d v="2021-03-05T00:00:00"/>
    <x v="3425"/>
    <b v="0"/>
  </r>
  <r>
    <x v="3426"/>
    <s v="March 05"/>
    <x v="4"/>
    <s v="08:33PM"/>
    <n v="3"/>
    <s v="05"/>
    <d v="2021-03-05T00:00:00"/>
    <x v="3426"/>
    <b v="0"/>
  </r>
  <r>
    <x v="3427"/>
    <s v="March 05"/>
    <x v="4"/>
    <s v="08:57PM"/>
    <n v="3"/>
    <s v="05"/>
    <d v="2021-03-05T00:00:00"/>
    <x v="3427"/>
    <b v="0"/>
  </r>
  <r>
    <x v="3428"/>
    <s v="March 06"/>
    <x v="4"/>
    <s v="03:36PM"/>
    <n v="3"/>
    <s v="06"/>
    <d v="2021-03-06T00:00:00"/>
    <x v="3428"/>
    <b v="0"/>
  </r>
  <r>
    <x v="3429"/>
    <s v="March 07"/>
    <x v="4"/>
    <s v="07:21AM"/>
    <n v="3"/>
    <s v="07"/>
    <d v="2021-03-07T00:00:00"/>
    <x v="3429"/>
    <b v="0"/>
  </r>
  <r>
    <x v="3430"/>
    <s v="March 07"/>
    <x v="4"/>
    <s v="05:12PM"/>
    <n v="3"/>
    <s v="07"/>
    <d v="2021-03-07T00:00:00"/>
    <x v="3430"/>
    <b v="0"/>
  </r>
  <r>
    <x v="3431"/>
    <s v="March 08"/>
    <x v="4"/>
    <s v="01:28PM"/>
    <n v="3"/>
    <s v="08"/>
    <d v="2021-03-08T00:00:00"/>
    <x v="3431"/>
    <b v="0"/>
  </r>
  <r>
    <x v="3432"/>
    <s v="March 08"/>
    <x v="4"/>
    <s v="02:39PM"/>
    <n v="3"/>
    <s v="08"/>
    <d v="2021-03-08T00:00:00"/>
    <x v="3432"/>
    <b v="0"/>
  </r>
  <r>
    <x v="3433"/>
    <s v="March 09"/>
    <x v="4"/>
    <s v="06:16AM"/>
    <n v="3"/>
    <s v="09"/>
    <d v="2021-03-09T00:00:00"/>
    <x v="3433"/>
    <b v="0"/>
  </r>
  <r>
    <x v="3434"/>
    <s v="March 09"/>
    <x v="4"/>
    <s v="06:19PM"/>
    <n v="3"/>
    <s v="09"/>
    <d v="2021-03-09T00:00:00"/>
    <x v="3434"/>
    <b v="0"/>
  </r>
  <r>
    <x v="3435"/>
    <s v="March 09"/>
    <x v="4"/>
    <s v="08:35PM"/>
    <n v="3"/>
    <s v="09"/>
    <d v="2021-03-09T00:00:00"/>
    <x v="3435"/>
    <b v="0"/>
  </r>
  <r>
    <x v="3436"/>
    <s v="March 10"/>
    <x v="4"/>
    <s v="04:27PM"/>
    <n v="3"/>
    <s v="10"/>
    <d v="2021-03-10T00:00:00"/>
    <x v="3436"/>
    <b v="0"/>
  </r>
  <r>
    <x v="3437"/>
    <s v="March 10"/>
    <x v="4"/>
    <s v="04:51PM"/>
    <n v="3"/>
    <s v="10"/>
    <d v="2021-03-10T00:00:00"/>
    <x v="3437"/>
    <b v="0"/>
  </r>
  <r>
    <x v="3438"/>
    <s v="March 10"/>
    <x v="4"/>
    <s v="05:58PM"/>
    <n v="3"/>
    <s v="10"/>
    <d v="2021-03-10T00:00:00"/>
    <x v="3438"/>
    <b v="0"/>
  </r>
  <r>
    <x v="3439"/>
    <s v="March 11"/>
    <x v="4"/>
    <s v="04:13PM"/>
    <n v="3"/>
    <s v="11"/>
    <d v="2021-03-11T00:00:00"/>
    <x v="3439"/>
    <b v="0"/>
  </r>
  <r>
    <x v="3440"/>
    <s v="March 11"/>
    <x v="4"/>
    <s v="08:43PM"/>
    <n v="3"/>
    <s v="11"/>
    <d v="2021-03-11T00:00:00"/>
    <x v="3440"/>
    <b v="0"/>
  </r>
  <r>
    <x v="3441"/>
    <s v="March 12"/>
    <x v="4"/>
    <s v="06:03PM"/>
    <n v="3"/>
    <s v="12"/>
    <d v="2021-03-12T00:00:00"/>
    <x v="3441"/>
    <b v="0"/>
  </r>
  <r>
    <x v="3442"/>
    <s v="March 14"/>
    <x v="4"/>
    <s v="07:59AM"/>
    <n v="3"/>
    <s v="14"/>
    <d v="2021-03-14T00:00:00"/>
    <x v="3442"/>
    <b v="0"/>
  </r>
  <r>
    <x v="3443"/>
    <s v="March 14"/>
    <x v="4"/>
    <s v="11:57AM"/>
    <n v="3"/>
    <s v="14"/>
    <d v="2021-03-14T00:00:00"/>
    <x v="3443"/>
    <b v="0"/>
  </r>
  <r>
    <x v="3444"/>
    <s v="March 14"/>
    <x v="4"/>
    <s v="08:38PM"/>
    <n v="3"/>
    <s v="14"/>
    <d v="2021-03-14T00:00:00"/>
    <x v="3444"/>
    <b v="0"/>
  </r>
  <r>
    <x v="3445"/>
    <s v="March 15"/>
    <x v="4"/>
    <s v="02:37PM"/>
    <n v="3"/>
    <s v="15"/>
    <d v="2021-03-15T00:00:00"/>
    <x v="3445"/>
    <b v="0"/>
  </r>
  <r>
    <x v="3446"/>
    <s v="March 16"/>
    <x v="4"/>
    <s v="06:20AM"/>
    <n v="3"/>
    <s v="16"/>
    <d v="2021-03-16T00:00:00"/>
    <x v="3446"/>
    <b v="0"/>
  </r>
  <r>
    <x v="3447"/>
    <s v="March 16"/>
    <x v="4"/>
    <s v="07:09AM"/>
    <n v="3"/>
    <s v="16"/>
    <d v="2021-03-16T00:00:00"/>
    <x v="3447"/>
    <b v="0"/>
  </r>
  <r>
    <x v="3448"/>
    <s v="March 16"/>
    <x v="4"/>
    <s v="09:35AM"/>
    <n v="3"/>
    <s v="16"/>
    <d v="2021-03-16T00:00:00"/>
    <x v="3448"/>
    <b v="0"/>
  </r>
  <r>
    <x v="3449"/>
    <s v="March 17"/>
    <x v="4"/>
    <s v="12:50PM"/>
    <n v="3"/>
    <s v="17"/>
    <d v="2021-03-17T00:00:00"/>
    <x v="3449"/>
    <b v="0"/>
  </r>
  <r>
    <x v="3450"/>
    <s v="March 17"/>
    <x v="4"/>
    <s v="04:12PM"/>
    <n v="3"/>
    <s v="17"/>
    <d v="2021-03-17T00:00:00"/>
    <x v="3450"/>
    <b v="0"/>
  </r>
  <r>
    <x v="3451"/>
    <s v="March 17"/>
    <x v="4"/>
    <s v="06:22PM"/>
    <n v="3"/>
    <s v="17"/>
    <d v="2021-03-17T00:00:00"/>
    <x v="3451"/>
    <b v="0"/>
  </r>
  <r>
    <x v="3452"/>
    <s v="March 18"/>
    <x v="4"/>
    <s v="11:21AM"/>
    <n v="3"/>
    <s v="18"/>
    <d v="2021-03-18T00:00:00"/>
    <x v="3452"/>
    <b v="0"/>
  </r>
  <r>
    <x v="3453"/>
    <s v="March 19"/>
    <x v="4"/>
    <s v="11:15AM"/>
    <n v="3"/>
    <s v="19"/>
    <d v="2021-03-19T00:00:00"/>
    <x v="3453"/>
    <b v="0"/>
  </r>
  <r>
    <x v="3454"/>
    <s v="March 19"/>
    <x v="4"/>
    <s v="11:30AM"/>
    <n v="3"/>
    <s v="19"/>
    <d v="2021-03-19T00:00:00"/>
    <x v="3454"/>
    <b v="0"/>
  </r>
  <r>
    <x v="3455"/>
    <s v="March 19"/>
    <x v="4"/>
    <s v="12:53PM"/>
    <n v="3"/>
    <s v="19"/>
    <d v="2021-03-19T00:00:00"/>
    <x v="3455"/>
    <b v="0"/>
  </r>
  <r>
    <x v="3456"/>
    <s v="March 20"/>
    <x v="4"/>
    <s v="11:59AM"/>
    <n v="3"/>
    <s v="20"/>
    <d v="2021-03-20T00:00:00"/>
    <x v="3456"/>
    <b v="0"/>
  </r>
  <r>
    <x v="3457"/>
    <s v="March 20"/>
    <x v="4"/>
    <s v="04:08PM"/>
    <n v="3"/>
    <s v="20"/>
    <d v="2021-03-20T00:00:00"/>
    <x v="3457"/>
    <b v="0"/>
  </r>
  <r>
    <x v="3458"/>
    <s v="March 20"/>
    <x v="4"/>
    <s v="08:22PM"/>
    <n v="3"/>
    <s v="20"/>
    <d v="2021-03-20T00:00:00"/>
    <x v="3458"/>
    <b v="0"/>
  </r>
  <r>
    <x v="3459"/>
    <s v="March 21"/>
    <x v="4"/>
    <s v="10:45AM"/>
    <n v="3"/>
    <s v="21"/>
    <d v="2021-03-21T00:00:00"/>
    <x v="3459"/>
    <b v="0"/>
  </r>
  <r>
    <x v="3460"/>
    <s v="March 21"/>
    <x v="4"/>
    <s v="04:10PM"/>
    <n v="3"/>
    <s v="21"/>
    <d v="2021-03-21T00:00:00"/>
    <x v="3460"/>
    <b v="0"/>
  </r>
  <r>
    <x v="3461"/>
    <s v="March 22"/>
    <x v="4"/>
    <s v="07:22AM"/>
    <n v="3"/>
    <s v="22"/>
    <d v="2021-03-22T00:00:00"/>
    <x v="3461"/>
    <b v="0"/>
  </r>
  <r>
    <x v="3462"/>
    <s v="March 22"/>
    <x v="4"/>
    <s v="01:51PM"/>
    <n v="3"/>
    <s v="22"/>
    <d v="2021-03-22T00:00:00"/>
    <x v="3462"/>
    <b v="0"/>
  </r>
  <r>
    <x v="3463"/>
    <s v="March 23"/>
    <x v="4"/>
    <s v="11:28AM"/>
    <n v="3"/>
    <s v="23"/>
    <d v="2021-03-23T00:00:00"/>
    <x v="3463"/>
    <b v="0"/>
  </r>
  <r>
    <x v="3464"/>
    <s v="March 24"/>
    <x v="4"/>
    <s v="10:21AM"/>
    <n v="3"/>
    <s v="24"/>
    <d v="2021-03-24T00:00:00"/>
    <x v="3464"/>
    <b v="0"/>
  </r>
  <r>
    <x v="3465"/>
    <s v="March 24"/>
    <x v="4"/>
    <s v="11:44AM"/>
    <n v="3"/>
    <s v="24"/>
    <d v="2021-03-24T00:00:00"/>
    <x v="3465"/>
    <b v="0"/>
  </r>
  <r>
    <x v="3466"/>
    <s v="March 24"/>
    <x v="4"/>
    <s v="07:57PM"/>
    <n v="3"/>
    <s v="24"/>
    <d v="2021-03-24T00:00:00"/>
    <x v="3466"/>
    <b v="0"/>
  </r>
  <r>
    <x v="3467"/>
    <s v="March 25"/>
    <x v="4"/>
    <s v="06:52AM"/>
    <n v="3"/>
    <s v="25"/>
    <d v="2021-03-25T00:00:00"/>
    <x v="3467"/>
    <b v="0"/>
  </r>
  <r>
    <x v="3468"/>
    <s v="March 25"/>
    <x v="4"/>
    <s v="07:07AM"/>
    <n v="3"/>
    <s v="25"/>
    <d v="2021-03-25T00:00:00"/>
    <x v="3468"/>
    <b v="0"/>
  </r>
  <r>
    <x v="3469"/>
    <s v="March 26"/>
    <x v="4"/>
    <s v="08:19AM"/>
    <n v="3"/>
    <s v="26"/>
    <d v="2021-03-26T00:00:00"/>
    <x v="3469"/>
    <b v="0"/>
  </r>
  <r>
    <x v="3470"/>
    <s v="March 26"/>
    <x v="4"/>
    <s v="02:10PM"/>
    <n v="3"/>
    <s v="26"/>
    <d v="2021-03-26T00:00:00"/>
    <x v="3470"/>
    <b v="0"/>
  </r>
  <r>
    <x v="3471"/>
    <s v="March 26"/>
    <x v="4"/>
    <s v="05:28PM"/>
    <n v="3"/>
    <s v="26"/>
    <d v="2021-03-26T00:00:00"/>
    <x v="3471"/>
    <b v="0"/>
  </r>
  <r>
    <x v="3472"/>
    <s v="March 27"/>
    <x v="4"/>
    <s v="10:38AM"/>
    <n v="3"/>
    <s v="27"/>
    <d v="2021-03-27T00:00:00"/>
    <x v="3472"/>
    <b v="0"/>
  </r>
  <r>
    <x v="3473"/>
    <s v="March 27"/>
    <x v="4"/>
    <s v="09:33PM"/>
    <n v="3"/>
    <s v="27"/>
    <d v="2021-03-27T00:00:00"/>
    <x v="3473"/>
    <b v="0"/>
  </r>
  <r>
    <x v="3474"/>
    <s v="March 28"/>
    <x v="4"/>
    <s v="08:55AM"/>
    <n v="3"/>
    <s v="28"/>
    <d v="2021-03-28T00:00:00"/>
    <x v="3474"/>
    <b v="0"/>
  </r>
  <r>
    <x v="3475"/>
    <s v="March 28"/>
    <x v="4"/>
    <s v="12:01PM"/>
    <n v="3"/>
    <s v="28"/>
    <d v="2021-03-28T00:00:00"/>
    <x v="3475"/>
    <b v="0"/>
  </r>
  <r>
    <x v="3476"/>
    <s v="March 29"/>
    <x v="4"/>
    <s v="09:44AM"/>
    <n v="3"/>
    <s v="29"/>
    <d v="2021-03-29T00:00:00"/>
    <x v="3476"/>
    <b v="0"/>
  </r>
  <r>
    <x v="3477"/>
    <s v="March 30"/>
    <x v="4"/>
    <s v="12:14PM"/>
    <n v="3"/>
    <s v="30"/>
    <d v="2021-03-30T00:00:00"/>
    <x v="3477"/>
    <b v="0"/>
  </r>
  <r>
    <x v="3478"/>
    <s v="March 30"/>
    <x v="4"/>
    <s v="12:30PM"/>
    <n v="3"/>
    <s v="30"/>
    <d v="2021-03-30T00:00:00"/>
    <x v="3478"/>
    <b v="0"/>
  </r>
  <r>
    <x v="3479"/>
    <s v="March 31"/>
    <x v="4"/>
    <s v="07:37AM"/>
    <n v="3"/>
    <s v="31"/>
    <d v="2021-03-31T00:00:00"/>
    <x v="3479"/>
    <b v="0"/>
  </r>
  <r>
    <x v="3480"/>
    <s v="March 31"/>
    <x v="4"/>
    <s v="12:09PM"/>
    <n v="3"/>
    <s v="31"/>
    <d v="2021-03-31T00:00:00"/>
    <x v="3480"/>
    <b v="0"/>
  </r>
  <r>
    <x v="3481"/>
    <s v="March 31"/>
    <x v="4"/>
    <s v="04:15PM"/>
    <n v="3"/>
    <s v="31"/>
    <d v="2021-03-31T00:00:00"/>
    <x v="3481"/>
    <b v="0"/>
  </r>
  <r>
    <x v="3482"/>
    <s v="March 31"/>
    <x v="4"/>
    <s v="08:18PM"/>
    <n v="3"/>
    <s v="31"/>
    <d v="2021-03-31T00:00:00"/>
    <x v="3482"/>
    <b v="0"/>
  </r>
  <r>
    <x v="3483"/>
    <s v="April 02"/>
    <x v="4"/>
    <s v="06:09AM"/>
    <n v="4"/>
    <s v="02"/>
    <d v="2021-04-02T00:00:00"/>
    <x v="3483"/>
    <b v="0"/>
  </r>
  <r>
    <x v="3484"/>
    <s v="April 04"/>
    <x v="4"/>
    <s v="08:27AM"/>
    <n v="4"/>
    <s v="04"/>
    <d v="2021-04-04T00:00:00"/>
    <x v="3484"/>
    <b v="0"/>
  </r>
  <r>
    <x v="3485"/>
    <s v="April 04"/>
    <x v="4"/>
    <s v="08:34AM"/>
    <n v="4"/>
    <s v="04"/>
    <d v="2021-04-04T00:00:00"/>
    <x v="3485"/>
    <b v="0"/>
  </r>
  <r>
    <x v="3486"/>
    <s v="April 04"/>
    <x v="4"/>
    <s v="10:33AM"/>
    <n v="4"/>
    <s v="04"/>
    <d v="2021-04-04T00:00:00"/>
    <x v="3486"/>
    <b v="0"/>
  </r>
  <r>
    <x v="3487"/>
    <s v="April 04"/>
    <x v="4"/>
    <s v="03:52PM"/>
    <n v="4"/>
    <s v="04"/>
    <d v="2021-04-04T00:00:00"/>
    <x v="3487"/>
    <b v="0"/>
  </r>
  <r>
    <x v="3488"/>
    <s v="April 05"/>
    <x v="4"/>
    <s v="06:07AM"/>
    <n v="4"/>
    <s v="05"/>
    <d v="2021-04-05T00:00:00"/>
    <x v="3488"/>
    <b v="0"/>
  </r>
  <r>
    <x v="3489"/>
    <s v="April 05"/>
    <x v="4"/>
    <s v="09:50AM"/>
    <n v="4"/>
    <s v="05"/>
    <d v="2021-04-05T00:00:00"/>
    <x v="3489"/>
    <b v="0"/>
  </r>
  <r>
    <x v="3490"/>
    <s v="April 05"/>
    <x v="4"/>
    <s v="02:27PM"/>
    <n v="4"/>
    <s v="05"/>
    <d v="2021-04-05T00:00:00"/>
    <x v="3490"/>
    <b v="0"/>
  </r>
  <r>
    <x v="3491"/>
    <s v="April 06"/>
    <x v="4"/>
    <s v="10:36AM"/>
    <n v="4"/>
    <s v="06"/>
    <d v="2021-04-06T00:00:00"/>
    <x v="3491"/>
    <b v="0"/>
  </r>
  <r>
    <x v="3492"/>
    <s v="April 07"/>
    <x v="4"/>
    <s v="07:22AM"/>
    <n v="4"/>
    <s v="07"/>
    <d v="2021-04-07T00:00:00"/>
    <x v="3492"/>
    <b v="0"/>
  </r>
  <r>
    <x v="3493"/>
    <s v="April 08"/>
    <x v="4"/>
    <s v="06:10PM"/>
    <n v="4"/>
    <s v="08"/>
    <d v="2021-04-08T00:00:00"/>
    <x v="3493"/>
    <b v="0"/>
  </r>
  <r>
    <x v="3494"/>
    <s v="April 09"/>
    <x v="4"/>
    <s v="06:19AM"/>
    <n v="4"/>
    <s v="09"/>
    <d v="2021-04-09T00:00:00"/>
    <x v="3494"/>
    <b v="0"/>
  </r>
  <r>
    <x v="3495"/>
    <s v="April 09"/>
    <x v="4"/>
    <s v="09:31AM"/>
    <n v="4"/>
    <s v="09"/>
    <d v="2021-04-09T00:00:00"/>
    <x v="3495"/>
    <b v="0"/>
  </r>
  <r>
    <x v="3496"/>
    <s v="April 10"/>
    <x v="4"/>
    <s v="08:52AM"/>
    <n v="4"/>
    <s v="10"/>
    <d v="2021-04-10T00:00:00"/>
    <x v="3496"/>
    <b v="0"/>
  </r>
  <r>
    <x v="3497"/>
    <s v="April 10"/>
    <x v="4"/>
    <s v="09:11PM"/>
    <n v="4"/>
    <s v="10"/>
    <d v="2021-04-10T00:00:00"/>
    <x v="3497"/>
    <b v="0"/>
  </r>
  <r>
    <x v="3498"/>
    <s v="April 11"/>
    <x v="4"/>
    <s v="07:39AM"/>
    <n v="4"/>
    <s v="11"/>
    <d v="2021-04-11T00:00:00"/>
    <x v="3498"/>
    <b v="0"/>
  </r>
  <r>
    <x v="3499"/>
    <s v="April 11"/>
    <x v="4"/>
    <s v="05:27PM"/>
    <n v="4"/>
    <s v="11"/>
    <d v="2021-04-11T00:00:00"/>
    <x v="3499"/>
    <b v="0"/>
  </r>
  <r>
    <x v="3500"/>
    <s v="April 11"/>
    <x v="4"/>
    <s v="06:41PM"/>
    <n v="4"/>
    <s v="11"/>
    <d v="2021-04-11T00:00:00"/>
    <x v="3500"/>
    <b v="0"/>
  </r>
  <r>
    <x v="3501"/>
    <s v="April 12"/>
    <x v="4"/>
    <s v="06:28PM"/>
    <n v="4"/>
    <s v="12"/>
    <d v="2021-04-12T00:00:00"/>
    <x v="3501"/>
    <b v="0"/>
  </r>
  <r>
    <x v="3502"/>
    <s v="April 13"/>
    <x v="4"/>
    <s v="07:27AM"/>
    <n v="4"/>
    <s v="13"/>
    <d v="2021-04-13T00:00:00"/>
    <x v="3502"/>
    <b v="0"/>
  </r>
  <r>
    <x v="3503"/>
    <s v="April 13"/>
    <x v="4"/>
    <s v="06:50PM"/>
    <n v="4"/>
    <s v="13"/>
    <d v="2021-04-13T00:00:00"/>
    <x v="3503"/>
    <b v="0"/>
  </r>
  <r>
    <x v="3504"/>
    <s v="April 13"/>
    <x v="4"/>
    <s v="08:20PM"/>
    <n v="4"/>
    <s v="13"/>
    <d v="2021-04-13T00:00:00"/>
    <x v="3504"/>
    <b v="0"/>
  </r>
  <r>
    <x v="3505"/>
    <s v="April 14"/>
    <x v="4"/>
    <s v="11:02AM"/>
    <n v="4"/>
    <s v="14"/>
    <d v="2021-04-14T00:00:00"/>
    <x v="3505"/>
    <b v="0"/>
  </r>
  <r>
    <x v="3506"/>
    <s v="April 14"/>
    <x v="4"/>
    <s v="11:30AM"/>
    <n v="4"/>
    <s v="14"/>
    <d v="2021-04-14T00:00:00"/>
    <x v="3506"/>
    <b v="0"/>
  </r>
  <r>
    <x v="3507"/>
    <s v="April 14"/>
    <x v="4"/>
    <s v="01:12PM"/>
    <n v="4"/>
    <s v="14"/>
    <d v="2021-04-14T00:00:00"/>
    <x v="3507"/>
    <b v="0"/>
  </r>
  <r>
    <x v="3508"/>
    <s v="April 14"/>
    <x v="4"/>
    <s v="02:04PM"/>
    <n v="4"/>
    <s v="14"/>
    <d v="2021-04-14T00:00:00"/>
    <x v="3508"/>
    <b v="0"/>
  </r>
  <r>
    <x v="3509"/>
    <s v="April 15"/>
    <x v="4"/>
    <s v="12:30PM"/>
    <n v="4"/>
    <s v="15"/>
    <d v="2021-04-15T00:00:00"/>
    <x v="3509"/>
    <b v="0"/>
  </r>
  <r>
    <x v="3510"/>
    <s v="April 16"/>
    <x v="4"/>
    <s v="11:06AM"/>
    <n v="4"/>
    <s v="16"/>
    <d v="2021-04-16T00:00:00"/>
    <x v="3510"/>
    <b v="0"/>
  </r>
  <r>
    <x v="3511"/>
    <s v="April 16"/>
    <x v="4"/>
    <s v="11:29AM"/>
    <n v="4"/>
    <s v="16"/>
    <d v="2021-04-16T00:00:00"/>
    <x v="3511"/>
    <b v="0"/>
  </r>
  <r>
    <x v="3512"/>
    <s v="April 16"/>
    <x v="4"/>
    <s v="08:09PM"/>
    <n v="4"/>
    <s v="16"/>
    <d v="2021-04-16T00:00:00"/>
    <x v="3512"/>
    <b v="0"/>
  </r>
  <r>
    <x v="3513"/>
    <s v="April 17"/>
    <x v="4"/>
    <s v="07:12AM"/>
    <n v="4"/>
    <s v="17"/>
    <d v="2021-04-17T00:00:00"/>
    <x v="3513"/>
    <b v="0"/>
  </r>
  <r>
    <x v="3514"/>
    <s v="April 17"/>
    <x v="4"/>
    <s v="09:39AM"/>
    <n v="4"/>
    <s v="17"/>
    <d v="2021-04-17T00:00:00"/>
    <x v="3514"/>
    <b v="0"/>
  </r>
  <r>
    <x v="3515"/>
    <s v="April 17"/>
    <x v="4"/>
    <s v="05:15PM"/>
    <n v="4"/>
    <s v="17"/>
    <d v="2021-04-17T00:00:00"/>
    <x v="3515"/>
    <b v="0"/>
  </r>
  <r>
    <x v="3516"/>
    <s v="April 18"/>
    <x v="4"/>
    <s v="11:53AM"/>
    <n v="4"/>
    <s v="18"/>
    <d v="2021-04-18T00:00:00"/>
    <x v="3516"/>
    <b v="0"/>
  </r>
  <r>
    <x v="3517"/>
    <s v="April 18"/>
    <x v="4"/>
    <s v="12:17PM"/>
    <n v="4"/>
    <s v="18"/>
    <d v="2021-04-18T00:00:00"/>
    <x v="3517"/>
    <b v="0"/>
  </r>
  <r>
    <x v="3518"/>
    <s v="April 18"/>
    <x v="4"/>
    <s v="04:27PM"/>
    <n v="4"/>
    <s v="18"/>
    <d v="2021-04-18T00:00:00"/>
    <x v="3518"/>
    <b v="0"/>
  </r>
  <r>
    <x v="3519"/>
    <s v="April 19"/>
    <x v="4"/>
    <s v="06:47AM"/>
    <n v="4"/>
    <s v="19"/>
    <d v="2021-04-19T00:00:00"/>
    <x v="3519"/>
    <b v="0"/>
  </r>
  <r>
    <x v="3520"/>
    <s v="April 20"/>
    <x v="4"/>
    <s v="10:40AM"/>
    <n v="4"/>
    <s v="20"/>
    <d v="2021-04-20T00:00:00"/>
    <x v="3520"/>
    <b v="0"/>
  </r>
  <r>
    <x v="3521"/>
    <s v="April 20"/>
    <x v="4"/>
    <s v="12:27PM"/>
    <n v="4"/>
    <s v="20"/>
    <d v="2021-04-20T00:00:00"/>
    <x v="3521"/>
    <b v="0"/>
  </r>
  <r>
    <x v="3522"/>
    <s v="April 21"/>
    <x v="4"/>
    <s v="06:02AM"/>
    <n v="4"/>
    <s v="21"/>
    <d v="2021-04-21T00:00:00"/>
    <x v="3522"/>
    <b v="0"/>
  </r>
  <r>
    <x v="3523"/>
    <s v="April 21"/>
    <x v="4"/>
    <s v="06:56AM"/>
    <n v="4"/>
    <s v="21"/>
    <d v="2021-04-21T00:00:00"/>
    <x v="3523"/>
    <b v="0"/>
  </r>
  <r>
    <x v="3524"/>
    <s v="April 21"/>
    <x v="4"/>
    <s v="09:45AM"/>
    <n v="4"/>
    <s v="21"/>
    <d v="2021-04-21T00:00:00"/>
    <x v="3524"/>
    <b v="0"/>
  </r>
  <r>
    <x v="3525"/>
    <s v="April 21"/>
    <x v="4"/>
    <s v="10:53AM"/>
    <n v="4"/>
    <s v="21"/>
    <d v="2021-04-21T00:00:00"/>
    <x v="3525"/>
    <b v="0"/>
  </r>
  <r>
    <x v="3526"/>
    <s v="April 21"/>
    <x v="4"/>
    <s v="01:55PM"/>
    <n v="4"/>
    <s v="21"/>
    <d v="2021-04-21T00:00:00"/>
    <x v="3526"/>
    <b v="0"/>
  </r>
  <r>
    <x v="3527"/>
    <s v="April 23"/>
    <x v="4"/>
    <s v="09:03AM"/>
    <n v="4"/>
    <s v="23"/>
    <d v="2021-04-23T00:00:00"/>
    <x v="3527"/>
    <b v="0"/>
  </r>
  <r>
    <x v="3528"/>
    <s v="April 23"/>
    <x v="4"/>
    <s v="12:35PM"/>
    <n v="4"/>
    <s v="23"/>
    <d v="2021-04-23T00:00:00"/>
    <x v="3528"/>
    <b v="0"/>
  </r>
  <r>
    <x v="3529"/>
    <s v="April 23"/>
    <x v="4"/>
    <s v="07:06PM"/>
    <n v="4"/>
    <s v="23"/>
    <d v="2021-04-23T00:00:00"/>
    <x v="3529"/>
    <b v="0"/>
  </r>
  <r>
    <x v="3530"/>
    <s v="April 24"/>
    <x v="4"/>
    <s v="07:49AM"/>
    <n v="4"/>
    <s v="24"/>
    <d v="2021-04-24T00:00:00"/>
    <x v="3530"/>
    <b v="0"/>
  </r>
  <r>
    <x v="3531"/>
    <s v="April 25"/>
    <x v="4"/>
    <s v="01:22PM"/>
    <n v="4"/>
    <s v="25"/>
    <d v="2021-04-25T00:00:00"/>
    <x v="3531"/>
    <b v="0"/>
  </r>
  <r>
    <x v="3532"/>
    <s v="April 25"/>
    <x v="4"/>
    <s v="08:40PM"/>
    <n v="4"/>
    <s v="25"/>
    <d v="2021-04-25T00:00:00"/>
    <x v="3532"/>
    <b v="0"/>
  </r>
  <r>
    <x v="3533"/>
    <s v="April 26"/>
    <x v="4"/>
    <s v="07:13AM"/>
    <n v="4"/>
    <s v="26"/>
    <d v="2021-04-26T00:00:00"/>
    <x v="3533"/>
    <b v="1"/>
  </r>
  <r>
    <x v="3534"/>
    <s v="April 26"/>
    <x v="4"/>
    <s v="07:15AM"/>
    <n v="4"/>
    <s v="26"/>
    <d v="2021-04-26T00:00:00"/>
    <x v="3534"/>
    <b v="1"/>
  </r>
  <r>
    <x v="3535"/>
    <s v="April 26"/>
    <x v="4"/>
    <s v="12:08PM"/>
    <n v="4"/>
    <s v="26"/>
    <d v="2021-04-26T00:00:00"/>
    <x v="3535"/>
    <b v="0"/>
  </r>
  <r>
    <x v="3536"/>
    <s v="April 26"/>
    <x v="4"/>
    <s v="02:38PM"/>
    <n v="4"/>
    <s v="26"/>
    <d v="2021-04-26T00:00:00"/>
    <x v="3536"/>
    <b v="0"/>
  </r>
  <r>
    <x v="3537"/>
    <s v="April 26"/>
    <x v="4"/>
    <s v="07:33PM"/>
    <n v="4"/>
    <s v="26"/>
    <d v="2021-04-26T00:00:00"/>
    <x v="3537"/>
    <b v="0"/>
  </r>
  <r>
    <x v="3538"/>
    <s v="April 26"/>
    <x v="4"/>
    <s v="08:37PM"/>
    <n v="4"/>
    <s v="26"/>
    <d v="2021-04-26T00:00:00"/>
    <x v="3538"/>
    <b v="0"/>
  </r>
  <r>
    <x v="3539"/>
    <s v="April 27"/>
    <x v="4"/>
    <s v="07:31AM"/>
    <n v="4"/>
    <s v="27"/>
    <d v="2021-04-27T00:00:00"/>
    <x v="3539"/>
    <b v="0"/>
  </r>
  <r>
    <x v="3540"/>
    <s v="April 27"/>
    <x v="4"/>
    <s v="11:24AM"/>
    <n v="4"/>
    <s v="27"/>
    <d v="2021-04-27T00:00:00"/>
    <x v="3540"/>
    <b v="0"/>
  </r>
  <r>
    <x v="3541"/>
    <s v="April 27"/>
    <x v="4"/>
    <s v="12:13PM"/>
    <n v="4"/>
    <s v="27"/>
    <d v="2021-04-27T00:00:00"/>
    <x v="3541"/>
    <b v="0"/>
  </r>
  <r>
    <x v="3542"/>
    <s v="April 27"/>
    <x v="4"/>
    <s v="06:47PM"/>
    <n v="4"/>
    <s v="27"/>
    <d v="2021-04-27T00:00:00"/>
    <x v="3542"/>
    <b v="0"/>
  </r>
  <r>
    <x v="3543"/>
    <s v="April 28"/>
    <x v="4"/>
    <s v="09:13AM"/>
    <n v="4"/>
    <s v="28"/>
    <d v="2021-04-28T00:00:00"/>
    <x v="3543"/>
    <b v="0"/>
  </r>
  <r>
    <x v="3544"/>
    <s v="April 28"/>
    <x v="4"/>
    <s v="12:01PM"/>
    <n v="4"/>
    <s v="28"/>
    <d v="2021-04-28T00:00:00"/>
    <x v="3544"/>
    <b v="0"/>
  </r>
  <r>
    <x v="3545"/>
    <s v="May 02"/>
    <x v="4"/>
    <s v="08:49PM"/>
    <n v="5"/>
    <s v="02"/>
    <d v="2021-05-02T00:00:00"/>
    <x v="3545"/>
    <b v="0"/>
  </r>
  <r>
    <x v="3546"/>
    <s v="May 03"/>
    <x v="4"/>
    <s v="01:00PM"/>
    <n v="5"/>
    <s v="03"/>
    <d v="2021-05-03T00:00:00"/>
    <x v="3546"/>
    <b v="0"/>
  </r>
  <r>
    <x v="3547"/>
    <s v="May 03"/>
    <x v="4"/>
    <s v="02:13PM"/>
    <n v="5"/>
    <s v="03"/>
    <d v="2021-05-03T00:00:00"/>
    <x v="3547"/>
    <b v="0"/>
  </r>
  <r>
    <x v="3548"/>
    <s v="May 04"/>
    <x v="4"/>
    <s v="07:34AM"/>
    <n v="5"/>
    <s v="04"/>
    <d v="2021-05-04T00:00:00"/>
    <x v="3548"/>
    <b v="0"/>
  </r>
  <r>
    <x v="3549"/>
    <s v="May 04"/>
    <x v="4"/>
    <s v="07:59AM"/>
    <n v="5"/>
    <s v="04"/>
    <d v="2021-05-04T00:00:00"/>
    <x v="3549"/>
    <b v="0"/>
  </r>
  <r>
    <x v="3550"/>
    <s v="May 04"/>
    <x v="4"/>
    <s v="11:03AM"/>
    <n v="5"/>
    <s v="04"/>
    <d v="2021-05-04T00:00:00"/>
    <x v="3550"/>
    <b v="0"/>
  </r>
  <r>
    <x v="3551"/>
    <s v="May 04"/>
    <x v="4"/>
    <s v="02:24PM"/>
    <n v="5"/>
    <s v="04"/>
    <d v="2021-05-04T00:00:00"/>
    <x v="3551"/>
    <b v="0"/>
  </r>
  <r>
    <x v="3552"/>
    <s v="May 05"/>
    <x v="4"/>
    <s v="09:04AM"/>
    <n v="5"/>
    <s v="05"/>
    <d v="2021-05-05T00:00:00"/>
    <x v="3552"/>
    <b v="0"/>
  </r>
  <r>
    <x v="3553"/>
    <s v="May 05"/>
    <x v="4"/>
    <s v="04:59PM"/>
    <n v="5"/>
    <s v="05"/>
    <d v="2021-05-05T00:00:00"/>
    <x v="3553"/>
    <b v="0"/>
  </r>
  <r>
    <x v="3554"/>
    <s v="May 06"/>
    <x v="4"/>
    <s v="09:10PM"/>
    <n v="5"/>
    <s v="06"/>
    <d v="2021-05-06T00:00:00"/>
    <x v="3554"/>
    <b v="0"/>
  </r>
  <r>
    <x v="3555"/>
    <s v="May 07"/>
    <x v="4"/>
    <s v="04:43PM"/>
    <n v="5"/>
    <s v="07"/>
    <d v="2021-05-07T00:00:00"/>
    <x v="3555"/>
    <b v="0"/>
  </r>
  <r>
    <x v="3556"/>
    <s v="May 07"/>
    <x v="4"/>
    <s v="09:28PM"/>
    <n v="5"/>
    <s v="07"/>
    <d v="2021-05-07T00:00:00"/>
    <x v="3556"/>
    <b v="0"/>
  </r>
  <r>
    <x v="3557"/>
    <s v="May 08"/>
    <x v="4"/>
    <s v="09:58AM"/>
    <n v="5"/>
    <s v="08"/>
    <d v="2021-05-08T00:00:00"/>
    <x v="3557"/>
    <b v="0"/>
  </r>
  <r>
    <x v="3558"/>
    <s v="May 08"/>
    <x v="4"/>
    <s v="09:37PM"/>
    <n v="5"/>
    <s v="08"/>
    <d v="2021-05-08T00:00:00"/>
    <x v="3558"/>
    <b v="0"/>
  </r>
  <r>
    <x v="3559"/>
    <s v="May 09"/>
    <x v="4"/>
    <s v="11:22AM"/>
    <n v="5"/>
    <s v="09"/>
    <d v="2021-05-09T00:00:00"/>
    <x v="3559"/>
    <b v="0"/>
  </r>
  <r>
    <x v="3560"/>
    <s v="May 09"/>
    <x v="4"/>
    <s v="06:49PM"/>
    <n v="5"/>
    <s v="09"/>
    <d v="2021-05-09T00:00:00"/>
    <x v="3560"/>
    <b v="0"/>
  </r>
  <r>
    <x v="3561"/>
    <s v="May 09"/>
    <x v="4"/>
    <s v="08:55PM"/>
    <n v="5"/>
    <s v="09"/>
    <d v="2021-05-09T00:00:00"/>
    <x v="3561"/>
    <b v="0"/>
  </r>
  <r>
    <x v="3562"/>
    <s v="May 10"/>
    <x v="4"/>
    <s v="05:58AM"/>
    <n v="5"/>
    <s v="10"/>
    <d v="2021-05-10T00:00:00"/>
    <x v="3562"/>
    <b v="0"/>
  </r>
  <r>
    <x v="3563"/>
    <s v="May 10"/>
    <x v="4"/>
    <s v="11:10AM"/>
    <n v="5"/>
    <s v="10"/>
    <d v="2021-05-10T00:00:00"/>
    <x v="3563"/>
    <b v="0"/>
  </r>
  <r>
    <x v="3564"/>
    <s v="May 10"/>
    <x v="4"/>
    <s v="01:07PM"/>
    <n v="5"/>
    <s v="10"/>
    <d v="2021-05-10T00:00:00"/>
    <x v="3564"/>
    <b v="0"/>
  </r>
  <r>
    <x v="3565"/>
    <s v="May 10"/>
    <x v="4"/>
    <s v="01:35PM"/>
    <n v="5"/>
    <s v="10"/>
    <d v="2021-05-10T00:00:00"/>
    <x v="3565"/>
    <b v="0"/>
  </r>
  <r>
    <x v="3566"/>
    <s v="May 11"/>
    <x v="4"/>
    <s v="10:22AM"/>
    <n v="5"/>
    <s v="11"/>
    <d v="2021-05-11T00:00:00"/>
    <x v="3566"/>
    <b v="0"/>
  </r>
  <r>
    <x v="3567"/>
    <s v="May 11"/>
    <x v="4"/>
    <s v="11:01AM"/>
    <n v="5"/>
    <s v="11"/>
    <d v="2021-05-11T00:00:00"/>
    <x v="3567"/>
    <b v="0"/>
  </r>
  <r>
    <x v="3568"/>
    <s v="May 11"/>
    <x v="4"/>
    <s v="02:14PM"/>
    <n v="5"/>
    <s v="11"/>
    <d v="2021-05-11T00:00:00"/>
    <x v="3568"/>
    <b v="0"/>
  </r>
  <r>
    <x v="3569"/>
    <s v="May 12"/>
    <x v="4"/>
    <s v="06:32AM"/>
    <n v="5"/>
    <s v="12"/>
    <d v="2021-05-12T00:00:00"/>
    <x v="3569"/>
    <b v="0"/>
  </r>
  <r>
    <x v="3570"/>
    <s v="May 12"/>
    <x v="4"/>
    <s v="11:59AM"/>
    <n v="5"/>
    <s v="12"/>
    <d v="2021-05-12T00:00:00"/>
    <x v="3570"/>
    <b v="0"/>
  </r>
  <r>
    <x v="3571"/>
    <s v="May 12"/>
    <x v="4"/>
    <s v="02:46PM"/>
    <n v="5"/>
    <s v="12"/>
    <d v="2021-05-12T00:00:00"/>
    <x v="3571"/>
    <b v="0"/>
  </r>
  <r>
    <x v="3572"/>
    <s v="May 12"/>
    <x v="4"/>
    <s v="06:46PM"/>
    <n v="5"/>
    <s v="12"/>
    <d v="2021-05-12T00:00:00"/>
    <x v="3572"/>
    <b v="0"/>
  </r>
  <r>
    <x v="3573"/>
    <s v="May 13"/>
    <x v="4"/>
    <s v="10:46AM"/>
    <n v="5"/>
    <s v="13"/>
    <d v="2021-05-13T00:00:00"/>
    <x v="3573"/>
    <b v="0"/>
  </r>
  <r>
    <x v="3574"/>
    <s v="May 13"/>
    <x v="4"/>
    <s v="09:23PM"/>
    <n v="5"/>
    <s v="13"/>
    <d v="2021-05-13T00:00:00"/>
    <x v="3574"/>
    <b v="0"/>
  </r>
  <r>
    <x v="3575"/>
    <s v="May 14"/>
    <x v="4"/>
    <s v="04:43PM"/>
    <n v="5"/>
    <s v="14"/>
    <d v="2021-05-14T00:00:00"/>
    <x v="3575"/>
    <b v="0"/>
  </r>
  <r>
    <x v="3576"/>
    <s v="May 15"/>
    <x v="4"/>
    <s v="09:42AM"/>
    <n v="5"/>
    <s v="15"/>
    <d v="2021-05-15T00:00:00"/>
    <x v="3576"/>
    <b v="0"/>
  </r>
  <r>
    <x v="3577"/>
    <s v="May 16"/>
    <x v="4"/>
    <s v="06:36AM"/>
    <n v="5"/>
    <s v="16"/>
    <d v="2021-05-16T00:00:00"/>
    <x v="3577"/>
    <b v="0"/>
  </r>
  <r>
    <x v="3578"/>
    <s v="May 16"/>
    <x v="4"/>
    <s v="08:00PM"/>
    <n v="5"/>
    <s v="16"/>
    <d v="2021-05-16T00:00:00"/>
    <x v="3578"/>
    <b v="0"/>
  </r>
  <r>
    <x v="3579"/>
    <s v="May 17"/>
    <x v="4"/>
    <s v="04:54PM"/>
    <n v="5"/>
    <s v="17"/>
    <d v="2021-05-17T00:00:00"/>
    <x v="3579"/>
    <b v="0"/>
  </r>
  <r>
    <x v="3580"/>
    <s v="May 17"/>
    <x v="4"/>
    <s v="05:42PM"/>
    <n v="5"/>
    <s v="17"/>
    <d v="2021-05-17T00:00:00"/>
    <x v="3580"/>
    <b v="0"/>
  </r>
  <r>
    <x v="3581"/>
    <s v="May 18"/>
    <x v="4"/>
    <s v="01:40PM"/>
    <n v="5"/>
    <s v="18"/>
    <d v="2021-05-18T00:00:00"/>
    <x v="3581"/>
    <b v="0"/>
  </r>
  <r>
    <x v="3582"/>
    <s v="May 18"/>
    <x v="4"/>
    <s v="02:59PM"/>
    <n v="5"/>
    <s v="18"/>
    <d v="2021-05-18T00:00:00"/>
    <x v="3582"/>
    <b v="0"/>
  </r>
  <r>
    <x v="3583"/>
    <s v="May 18"/>
    <x v="4"/>
    <s v="06:01PM"/>
    <n v="5"/>
    <s v="18"/>
    <d v="2021-05-18T00:00:00"/>
    <x v="3583"/>
    <b v="0"/>
  </r>
  <r>
    <x v="3584"/>
    <s v="May 19"/>
    <x v="4"/>
    <s v="07:24AM"/>
    <n v="5"/>
    <s v="19"/>
    <d v="2021-05-19T00:00:00"/>
    <x v="3584"/>
    <b v="0"/>
  </r>
  <r>
    <x v="3585"/>
    <s v="May 19"/>
    <x v="4"/>
    <s v="11:18AM"/>
    <n v="5"/>
    <s v="19"/>
    <d v="2021-05-19T00:00:00"/>
    <x v="3585"/>
    <b v="0"/>
  </r>
  <r>
    <x v="3586"/>
    <s v="May 19"/>
    <x v="4"/>
    <s v="06:07PM"/>
    <n v="5"/>
    <s v="19"/>
    <d v="2021-05-19T00:00:00"/>
    <x v="3586"/>
    <b v="0"/>
  </r>
  <r>
    <x v="3587"/>
    <s v="May 20"/>
    <x v="4"/>
    <s v="04:37PM"/>
    <n v="5"/>
    <s v="20"/>
    <d v="2021-05-20T00:00:00"/>
    <x v="3587"/>
    <b v="0"/>
  </r>
  <r>
    <x v="3588"/>
    <s v="May 20"/>
    <x v="4"/>
    <s v="07:43PM"/>
    <n v="5"/>
    <s v="20"/>
    <d v="2021-05-20T00:00:00"/>
    <x v="3588"/>
    <b v="0"/>
  </r>
  <r>
    <x v="3589"/>
    <s v="May 20"/>
    <x v="4"/>
    <s v="09:13PM"/>
    <n v="5"/>
    <s v="20"/>
    <d v="2021-05-20T00:00:00"/>
    <x v="3589"/>
    <b v="0"/>
  </r>
  <r>
    <x v="3590"/>
    <s v="May 21"/>
    <x v="4"/>
    <s v="08:18AM"/>
    <n v="5"/>
    <s v="21"/>
    <d v="2021-05-21T00:00:00"/>
    <x v="3590"/>
    <b v="0"/>
  </r>
  <r>
    <x v="3591"/>
    <s v="May 21"/>
    <x v="4"/>
    <s v="03:41PM"/>
    <n v="5"/>
    <s v="21"/>
    <d v="2021-05-21T00:00:00"/>
    <x v="3591"/>
    <b v="0"/>
  </r>
  <r>
    <x v="3592"/>
    <s v="May 21"/>
    <x v="4"/>
    <s v="07:26PM"/>
    <n v="5"/>
    <s v="21"/>
    <d v="2021-05-21T00:00:00"/>
    <x v="3592"/>
    <b v="0"/>
  </r>
  <r>
    <x v="3593"/>
    <s v="May 22"/>
    <x v="4"/>
    <s v="09:12AM"/>
    <n v="5"/>
    <s v="22"/>
    <d v="2021-05-22T00:00:00"/>
    <x v="3593"/>
    <b v="0"/>
  </r>
  <r>
    <x v="3594"/>
    <s v="May 22"/>
    <x v="4"/>
    <s v="01:47PM"/>
    <n v="5"/>
    <s v="22"/>
    <d v="2021-05-22T00:00:00"/>
    <x v="3594"/>
    <b v="0"/>
  </r>
  <r>
    <x v="3595"/>
    <s v="May 23"/>
    <x v="4"/>
    <s v="02:02PM"/>
    <n v="5"/>
    <s v="23"/>
    <d v="2021-05-23T00:00:00"/>
    <x v="3595"/>
    <b v="0"/>
  </r>
  <r>
    <x v="3596"/>
    <s v="May 23"/>
    <x v="4"/>
    <s v="08:59PM"/>
    <n v="5"/>
    <s v="23"/>
    <d v="2021-05-23T00:00:00"/>
    <x v="3596"/>
    <b v="0"/>
  </r>
  <r>
    <x v="3597"/>
    <s v="May 24"/>
    <x v="4"/>
    <s v="06:50AM"/>
    <n v="5"/>
    <s v="24"/>
    <d v="2021-05-24T00:00:00"/>
    <x v="3597"/>
    <b v="0"/>
  </r>
  <r>
    <x v="3598"/>
    <s v="May 25"/>
    <x v="4"/>
    <s v="02:32PM"/>
    <n v="5"/>
    <s v="25"/>
    <d v="2021-05-25T00:00:00"/>
    <x v="3598"/>
    <b v="0"/>
  </r>
  <r>
    <x v="3599"/>
    <s v="May 25"/>
    <x v="4"/>
    <s v="06:48PM"/>
    <n v="5"/>
    <s v="25"/>
    <d v="2021-05-25T00:00:00"/>
    <x v="3599"/>
    <b v="0"/>
  </r>
  <r>
    <x v="3600"/>
    <s v="May 26"/>
    <x v="4"/>
    <s v="09:38AM"/>
    <n v="5"/>
    <s v="26"/>
    <d v="2021-05-26T00:00:00"/>
    <x v="3600"/>
    <b v="0"/>
  </r>
  <r>
    <x v="3601"/>
    <s v="May 26"/>
    <x v="4"/>
    <s v="12:43PM"/>
    <n v="5"/>
    <s v="26"/>
    <d v="2021-05-26T00:00:00"/>
    <x v="3601"/>
    <b v="0"/>
  </r>
  <r>
    <x v="3602"/>
    <s v="May 27"/>
    <x v="4"/>
    <s v="06:15AM"/>
    <n v="5"/>
    <s v="27"/>
    <d v="2021-05-27T00:00:00"/>
    <x v="3602"/>
    <b v="0"/>
  </r>
  <r>
    <x v="3603"/>
    <s v="May 27"/>
    <x v="4"/>
    <s v="07:26AM"/>
    <n v="5"/>
    <s v="27"/>
    <d v="2021-05-27T00:00:00"/>
    <x v="3603"/>
    <b v="0"/>
  </r>
  <r>
    <x v="3604"/>
    <s v="May 27"/>
    <x v="4"/>
    <s v="08:47AM"/>
    <n v="5"/>
    <s v="27"/>
    <d v="2021-05-27T00:00:00"/>
    <x v="3604"/>
    <b v="0"/>
  </r>
  <r>
    <x v="3605"/>
    <s v="May 27"/>
    <x v="4"/>
    <s v="05:43PM"/>
    <n v="5"/>
    <s v="27"/>
    <d v="2021-05-27T00:00:00"/>
    <x v="3605"/>
    <b v="0"/>
  </r>
  <r>
    <x v="3606"/>
    <s v="May 28"/>
    <x v="4"/>
    <s v="10:46AM"/>
    <n v="5"/>
    <s v="28"/>
    <d v="2021-05-28T00:00:00"/>
    <x v="3606"/>
    <b v="0"/>
  </r>
  <r>
    <x v="3607"/>
    <s v="May 31"/>
    <x v="4"/>
    <s v="10:34AM"/>
    <n v="5"/>
    <s v="31"/>
    <d v="2021-05-31T00:00:00"/>
    <x v="3607"/>
    <b v="0"/>
  </r>
  <r>
    <x v="3608"/>
    <s v="May 31"/>
    <x v="4"/>
    <s v="04:07PM"/>
    <n v="5"/>
    <s v="31"/>
    <d v="2021-05-31T00:00:00"/>
    <x v="3608"/>
    <b v="0"/>
  </r>
  <r>
    <x v="3609"/>
    <s v="May 31"/>
    <x v="4"/>
    <s v="06:35PM"/>
    <n v="5"/>
    <s v="31"/>
    <d v="2021-05-31T00:00:00"/>
    <x v="3609"/>
    <b v="0"/>
  </r>
  <r>
    <x v="3610"/>
    <s v="May 31"/>
    <x v="4"/>
    <s v="07:39PM"/>
    <n v="5"/>
    <s v="31"/>
    <d v="2021-05-31T00:00:00"/>
    <x v="3610"/>
    <b v="0"/>
  </r>
  <r>
    <x v="3611"/>
    <s v="June 01"/>
    <x v="4"/>
    <s v="03:48PM"/>
    <n v="6"/>
    <s v="01"/>
    <d v="2021-06-01T00:00:00"/>
    <x v="3611"/>
    <b v="0"/>
  </r>
  <r>
    <x v="3612"/>
    <s v="June 02"/>
    <x v="4"/>
    <s v="06:23AM"/>
    <n v="6"/>
    <s v="02"/>
    <d v="2021-06-02T00:00:00"/>
    <x v="3612"/>
    <b v="0"/>
  </r>
  <r>
    <x v="3613"/>
    <s v="June 02"/>
    <x v="4"/>
    <s v="07:18AM"/>
    <n v="6"/>
    <s v="02"/>
    <d v="2021-06-02T00:00:00"/>
    <x v="3613"/>
    <b v="0"/>
  </r>
  <r>
    <x v="3614"/>
    <s v="June 02"/>
    <x v="4"/>
    <s v="01:44PM"/>
    <n v="6"/>
    <s v="02"/>
    <d v="2021-06-02T00:00:00"/>
    <x v="3614"/>
    <b v="0"/>
  </r>
  <r>
    <x v="3615"/>
    <s v="June 02"/>
    <x v="4"/>
    <s v="05:51PM"/>
    <n v="6"/>
    <s v="02"/>
    <d v="2021-06-02T00:00:00"/>
    <x v="3615"/>
    <b v="0"/>
  </r>
  <r>
    <x v="3616"/>
    <s v="June 03"/>
    <x v="4"/>
    <s v="11:03AM"/>
    <n v="6"/>
    <s v="03"/>
    <d v="2021-06-03T00:00:00"/>
    <x v="3616"/>
    <b v="0"/>
  </r>
  <r>
    <x v="3617"/>
    <s v="June 04"/>
    <x v="4"/>
    <s v="09:03AM"/>
    <n v="6"/>
    <s v="04"/>
    <d v="2021-06-04T00:00:00"/>
    <x v="3617"/>
    <b v="0"/>
  </r>
  <r>
    <x v="3618"/>
    <s v="June 04"/>
    <x v="4"/>
    <s v="04:39PM"/>
    <n v="6"/>
    <s v="04"/>
    <d v="2021-06-04T00:00:00"/>
    <x v="3618"/>
    <b v="0"/>
  </r>
  <r>
    <x v="3619"/>
    <s v="June 05"/>
    <x v="4"/>
    <s v="01:45PM"/>
    <n v="6"/>
    <s v="05"/>
    <d v="2021-06-05T00:00:00"/>
    <x v="3619"/>
    <b v="0"/>
  </r>
  <r>
    <x v="3620"/>
    <s v="June 05"/>
    <x v="4"/>
    <s v="08:40PM"/>
    <n v="6"/>
    <s v="05"/>
    <d v="2021-06-05T00:00:00"/>
    <x v="3620"/>
    <b v="0"/>
  </r>
  <r>
    <x v="3621"/>
    <s v="June 07"/>
    <x v="4"/>
    <s v="03:14PM"/>
    <n v="6"/>
    <s v="07"/>
    <d v="2021-06-07T00:00:00"/>
    <x v="3621"/>
    <b v="0"/>
  </r>
  <r>
    <x v="3622"/>
    <s v="June 08"/>
    <x v="4"/>
    <s v="07:50AM"/>
    <n v="6"/>
    <s v="08"/>
    <d v="2021-06-08T00:00:00"/>
    <x v="3622"/>
    <b v="0"/>
  </r>
  <r>
    <x v="3623"/>
    <s v="June 08"/>
    <x v="4"/>
    <s v="09:06AM"/>
    <n v="6"/>
    <s v="08"/>
    <d v="2021-06-08T00:00:00"/>
    <x v="3623"/>
    <b v="0"/>
  </r>
  <r>
    <x v="3624"/>
    <s v="June 08"/>
    <x v="4"/>
    <s v="03:05PM"/>
    <n v="6"/>
    <s v="08"/>
    <d v="2021-06-08T00:00:00"/>
    <x v="3624"/>
    <b v="0"/>
  </r>
  <r>
    <x v="3625"/>
    <s v="June 09"/>
    <x v="4"/>
    <s v="07:52AM"/>
    <n v="6"/>
    <s v="09"/>
    <d v="2021-06-09T00:00:00"/>
    <x v="3625"/>
    <b v="0"/>
  </r>
  <r>
    <x v="3626"/>
    <s v="June 09"/>
    <x v="4"/>
    <s v="04:56PM"/>
    <n v="6"/>
    <s v="09"/>
    <d v="2021-06-09T00:00:00"/>
    <x v="3626"/>
    <b v="0"/>
  </r>
  <r>
    <x v="3627"/>
    <s v="June 09"/>
    <x v="4"/>
    <s v="06:40PM"/>
    <n v="6"/>
    <s v="09"/>
    <d v="2021-06-09T00:00:00"/>
    <x v="3627"/>
    <b v="0"/>
  </r>
  <r>
    <x v="3628"/>
    <s v="June 10"/>
    <x v="4"/>
    <s v="08:31PM"/>
    <n v="6"/>
    <s v="10"/>
    <d v="2021-06-10T00:00:00"/>
    <x v="3628"/>
    <b v="0"/>
  </r>
  <r>
    <x v="3629"/>
    <s v="June 11"/>
    <x v="4"/>
    <s v="02:33PM"/>
    <n v="6"/>
    <s v="11"/>
    <d v="2021-06-11T00:00:00"/>
    <x v="3629"/>
    <b v="0"/>
  </r>
  <r>
    <x v="3630"/>
    <s v="June 11"/>
    <x v="4"/>
    <s v="03:57PM"/>
    <n v="6"/>
    <s v="11"/>
    <d v="2021-06-11T00:00:00"/>
    <x v="3630"/>
    <b v="0"/>
  </r>
  <r>
    <x v="3631"/>
    <s v="June 11"/>
    <x v="4"/>
    <s v="08:24PM"/>
    <n v="6"/>
    <s v="11"/>
    <d v="2021-06-11T00:00:00"/>
    <x v="3631"/>
    <b v="0"/>
  </r>
  <r>
    <x v="3632"/>
    <s v="June 12"/>
    <x v="4"/>
    <s v="10:53AM"/>
    <n v="6"/>
    <s v="12"/>
    <d v="2021-06-12T00:00:00"/>
    <x v="3632"/>
    <b v="0"/>
  </r>
  <r>
    <x v="3633"/>
    <s v="June 12"/>
    <x v="4"/>
    <s v="06:20PM"/>
    <n v="6"/>
    <s v="12"/>
    <d v="2021-06-12T00:00:00"/>
    <x v="3633"/>
    <b v="0"/>
  </r>
  <r>
    <x v="3634"/>
    <s v="June 13"/>
    <x v="4"/>
    <s v="01:15PM"/>
    <n v="6"/>
    <s v="13"/>
    <d v="2021-06-13T00:00:00"/>
    <x v="3634"/>
    <b v="0"/>
  </r>
  <r>
    <x v="3635"/>
    <s v="June 13"/>
    <x v="4"/>
    <s v="02:38PM"/>
    <n v="6"/>
    <s v="13"/>
    <d v="2021-06-13T00:00:00"/>
    <x v="3635"/>
    <b v="0"/>
  </r>
  <r>
    <x v="3636"/>
    <s v="June 16"/>
    <x v="4"/>
    <s v="11:48AM"/>
    <n v="6"/>
    <s v="16"/>
    <d v="2021-06-16T00:00:00"/>
    <x v="3636"/>
    <b v="0"/>
  </r>
  <r>
    <x v="3637"/>
    <s v="June 16"/>
    <x v="4"/>
    <s v="09:19PM"/>
    <n v="6"/>
    <s v="16"/>
    <d v="2021-06-16T00:00:00"/>
    <x v="3637"/>
    <b v="0"/>
  </r>
  <r>
    <x v="3638"/>
    <s v="June 17"/>
    <x v="4"/>
    <s v="06:12PM"/>
    <n v="6"/>
    <s v="17"/>
    <d v="2021-06-17T00:00:00"/>
    <x v="3638"/>
    <b v="0"/>
  </r>
  <r>
    <x v="3639"/>
    <s v="June 18"/>
    <x v="4"/>
    <s v="06:04AM"/>
    <n v="6"/>
    <s v="18"/>
    <d v="2021-06-18T00:00:00"/>
    <x v="3639"/>
    <b v="0"/>
  </r>
  <r>
    <x v="3640"/>
    <s v="June 18"/>
    <x v="4"/>
    <s v="12:51PM"/>
    <n v="6"/>
    <s v="18"/>
    <d v="2021-06-18T00:00:00"/>
    <x v="3640"/>
    <b v="0"/>
  </r>
  <r>
    <x v="3641"/>
    <s v="June 18"/>
    <x v="4"/>
    <s v="02:04PM"/>
    <n v="6"/>
    <s v="18"/>
    <d v="2021-06-18T00:00:00"/>
    <x v="3641"/>
    <b v="0"/>
  </r>
  <r>
    <x v="3642"/>
    <s v="June 18"/>
    <x v="4"/>
    <s v="08:02PM"/>
    <n v="6"/>
    <s v="18"/>
    <d v="2021-06-18T00:00:00"/>
    <x v="3642"/>
    <b v="0"/>
  </r>
  <r>
    <x v="3643"/>
    <s v="June 19"/>
    <x v="4"/>
    <s v="08:19AM"/>
    <n v="6"/>
    <s v="19"/>
    <d v="2021-06-19T00:00:00"/>
    <x v="3643"/>
    <b v="0"/>
  </r>
  <r>
    <x v="3644"/>
    <s v="June 19"/>
    <x v="4"/>
    <s v="06:11PM"/>
    <n v="6"/>
    <s v="19"/>
    <d v="2021-06-19T00:00:00"/>
    <x v="3644"/>
    <b v="0"/>
  </r>
  <r>
    <x v="3645"/>
    <s v="June 20"/>
    <x v="4"/>
    <s v="07:23AM"/>
    <n v="6"/>
    <s v="20"/>
    <d v="2021-06-20T00:00:00"/>
    <x v="3645"/>
    <b v="0"/>
  </r>
  <r>
    <x v="3646"/>
    <s v="June 20"/>
    <x v="4"/>
    <s v="08:57AM"/>
    <n v="6"/>
    <s v="20"/>
    <d v="2021-06-20T00:00:00"/>
    <x v="3646"/>
    <b v="0"/>
  </r>
  <r>
    <x v="3647"/>
    <s v="June 22"/>
    <x v="4"/>
    <s v="09:33PM"/>
    <n v="6"/>
    <s v="22"/>
    <d v="2021-06-22T00:00:00"/>
    <x v="3647"/>
    <b v="0"/>
  </r>
  <r>
    <x v="3648"/>
    <s v="June 23"/>
    <x v="4"/>
    <s v="08:00AM"/>
    <n v="6"/>
    <s v="23"/>
    <d v="2021-06-23T00:00:00"/>
    <x v="3648"/>
    <b v="0"/>
  </r>
  <r>
    <x v="3649"/>
    <s v="June 24"/>
    <x v="4"/>
    <s v="09:38AM"/>
    <n v="6"/>
    <s v="24"/>
    <d v="2021-06-24T00:00:00"/>
    <x v="3649"/>
    <b v="0"/>
  </r>
  <r>
    <x v="3650"/>
    <s v="June 25"/>
    <x v="4"/>
    <s v="06:07PM"/>
    <n v="6"/>
    <s v="25"/>
    <d v="2021-06-25T00:00:00"/>
    <x v="3650"/>
    <b v="0"/>
  </r>
  <r>
    <x v="3651"/>
    <s v="June 26"/>
    <x v="4"/>
    <s v="08:26AM"/>
    <n v="6"/>
    <s v="26"/>
    <d v="2021-06-26T00:00:00"/>
    <x v="3651"/>
    <b v="0"/>
  </r>
  <r>
    <x v="3652"/>
    <s v="June 26"/>
    <x v="4"/>
    <s v="10:00AM"/>
    <n v="6"/>
    <s v="26"/>
    <d v="2021-06-26T00:00:00"/>
    <x v="3652"/>
    <b v="0"/>
  </r>
  <r>
    <x v="3653"/>
    <s v="June 27"/>
    <x v="4"/>
    <s v="10:19AM"/>
    <n v="6"/>
    <s v="27"/>
    <d v="2021-06-27T00:00:00"/>
    <x v="3653"/>
    <b v="0"/>
  </r>
  <r>
    <x v="3654"/>
    <s v="June 28"/>
    <x v="4"/>
    <s v="12:34PM"/>
    <n v="6"/>
    <s v="28"/>
    <d v="2021-06-28T00:00:00"/>
    <x v="3654"/>
    <b v="0"/>
  </r>
  <r>
    <x v="3655"/>
    <s v="June 28"/>
    <x v="4"/>
    <s v="03:05PM"/>
    <n v="6"/>
    <s v="28"/>
    <d v="2021-06-28T00:00:00"/>
    <x v="3655"/>
    <b v="0"/>
  </r>
  <r>
    <x v="3656"/>
    <s v="June 29"/>
    <x v="4"/>
    <s v="09:22AM"/>
    <n v="6"/>
    <s v="29"/>
    <d v="2021-06-29T00:00:00"/>
    <x v="3656"/>
    <b v="0"/>
  </r>
  <r>
    <x v="3657"/>
    <s v="June 29"/>
    <x v="4"/>
    <s v="03:51PM"/>
    <n v="6"/>
    <s v="29"/>
    <d v="2021-06-29T00:00:00"/>
    <x v="3657"/>
    <b v="0"/>
  </r>
  <r>
    <x v="3658"/>
    <s v="June 29"/>
    <x v="4"/>
    <s v="06:30PM"/>
    <n v="6"/>
    <s v="29"/>
    <d v="2021-06-29T00:00:00"/>
    <x v="3658"/>
    <b v="0"/>
  </r>
  <r>
    <x v="3659"/>
    <s v="June 30"/>
    <x v="4"/>
    <s v="01:13PM"/>
    <n v="6"/>
    <s v="30"/>
    <d v="2021-06-30T00:00:00"/>
    <x v="3659"/>
    <b v="0"/>
  </r>
  <r>
    <x v="3660"/>
    <s v="June 30"/>
    <x v="4"/>
    <s v="02:52PM"/>
    <n v="6"/>
    <s v="30"/>
    <d v="2021-06-30T00:00:00"/>
    <x v="3660"/>
    <b v="0"/>
  </r>
  <r>
    <x v="3661"/>
    <s v="June 30"/>
    <x v="4"/>
    <s v="05:08PM"/>
    <n v="6"/>
    <s v="30"/>
    <d v="2021-06-30T00:00:00"/>
    <x v="3661"/>
    <b v="0"/>
  </r>
  <r>
    <x v="3662"/>
    <s v="July 01"/>
    <x v="4"/>
    <s v="12:01PM"/>
    <n v="7"/>
    <s v="01"/>
    <d v="2021-07-01T00:00:00"/>
    <x v="3662"/>
    <b v="0"/>
  </r>
  <r>
    <x v="3663"/>
    <s v="July 01"/>
    <x v="4"/>
    <s v="07:19PM"/>
    <n v="7"/>
    <s v="01"/>
    <d v="2021-07-01T00:00:00"/>
    <x v="3663"/>
    <b v="0"/>
  </r>
  <r>
    <x v="3664"/>
    <s v="July 02"/>
    <x v="4"/>
    <s v="07:29AM"/>
    <n v="7"/>
    <s v="02"/>
    <d v="2021-07-02T00:00:00"/>
    <x v="3664"/>
    <b v="0"/>
  </r>
  <r>
    <x v="3665"/>
    <s v="July 02"/>
    <x v="4"/>
    <s v="09:30AM"/>
    <n v="7"/>
    <s v="02"/>
    <d v="2021-07-02T00:00:00"/>
    <x v="3665"/>
    <b v="0"/>
  </r>
  <r>
    <x v="3666"/>
    <s v="July 02"/>
    <x v="4"/>
    <s v="09:40AM"/>
    <n v="7"/>
    <s v="02"/>
    <d v="2021-07-02T00:00:00"/>
    <x v="3666"/>
    <b v="0"/>
  </r>
  <r>
    <x v="3667"/>
    <s v="July 04"/>
    <x v="4"/>
    <s v="06:29AM"/>
    <n v="7"/>
    <s v="04"/>
    <d v="2021-07-04T00:00:00"/>
    <x v="3667"/>
    <b v="0"/>
  </r>
  <r>
    <x v="3668"/>
    <s v="July 06"/>
    <x v="4"/>
    <s v="06:29AM"/>
    <n v="7"/>
    <s v="06"/>
    <d v="2021-07-06T00:00:00"/>
    <x v="3668"/>
    <b v="0"/>
  </r>
  <r>
    <x v="3669"/>
    <s v="July 07"/>
    <x v="4"/>
    <s v="07:59AM"/>
    <n v="7"/>
    <s v="07"/>
    <d v="2021-07-07T00:00:00"/>
    <x v="3669"/>
    <b v="0"/>
  </r>
  <r>
    <x v="3670"/>
    <s v="July 07"/>
    <x v="4"/>
    <s v="03:39PM"/>
    <n v="7"/>
    <s v="07"/>
    <d v="2021-07-07T00:00:00"/>
    <x v="3670"/>
    <b v="0"/>
  </r>
  <r>
    <x v="3671"/>
    <s v="July 08"/>
    <x v="4"/>
    <s v="08:26AM"/>
    <n v="7"/>
    <s v="08"/>
    <d v="2021-07-08T00:00:00"/>
    <x v="3671"/>
    <b v="0"/>
  </r>
  <r>
    <x v="3672"/>
    <s v="July 08"/>
    <x v="4"/>
    <s v="09:33AM"/>
    <n v="7"/>
    <s v="08"/>
    <d v="2021-07-08T00:00:00"/>
    <x v="3672"/>
    <b v="0"/>
  </r>
  <r>
    <x v="3673"/>
    <s v="July 08"/>
    <x v="4"/>
    <s v="01:36PM"/>
    <n v="7"/>
    <s v="08"/>
    <d v="2021-07-08T00:00:00"/>
    <x v="3673"/>
    <b v="0"/>
  </r>
  <r>
    <x v="3674"/>
    <s v="July 08"/>
    <x v="4"/>
    <s v="03:53PM"/>
    <n v="7"/>
    <s v="08"/>
    <d v="2021-07-08T00:00:00"/>
    <x v="3674"/>
    <b v="0"/>
  </r>
  <r>
    <x v="3675"/>
    <s v="July 09"/>
    <x v="4"/>
    <s v="08:32AM"/>
    <n v="7"/>
    <s v="09"/>
    <d v="2021-07-09T00:00:00"/>
    <x v="3675"/>
    <b v="0"/>
  </r>
  <r>
    <x v="3676"/>
    <s v="July 09"/>
    <x v="4"/>
    <s v="11:48AM"/>
    <n v="7"/>
    <s v="09"/>
    <d v="2021-07-09T00:00:00"/>
    <x v="3676"/>
    <b v="0"/>
  </r>
  <r>
    <x v="3677"/>
    <s v="July 09"/>
    <x v="4"/>
    <s v="05:32PM"/>
    <n v="7"/>
    <s v="09"/>
    <d v="2021-07-09T00:00:00"/>
    <x v="3677"/>
    <b v="0"/>
  </r>
  <r>
    <x v="3678"/>
    <s v="July 10"/>
    <x v="4"/>
    <s v="04:55PM"/>
    <n v="7"/>
    <s v="10"/>
    <d v="2021-07-10T00:00:00"/>
    <x v="3678"/>
    <b v="0"/>
  </r>
  <r>
    <x v="3679"/>
    <s v="July 10"/>
    <x v="4"/>
    <s v="09:52PM"/>
    <n v="7"/>
    <s v="10"/>
    <d v="2021-07-10T00:00:00"/>
    <x v="3679"/>
    <b v="0"/>
  </r>
  <r>
    <x v="3680"/>
    <s v="July 12"/>
    <x v="4"/>
    <s v="06:23AM"/>
    <n v="7"/>
    <s v="12"/>
    <d v="2021-07-12T00:00:00"/>
    <x v="3680"/>
    <b v="0"/>
  </r>
  <r>
    <x v="3681"/>
    <s v="July 13"/>
    <x v="4"/>
    <s v="03:35PM"/>
    <n v="7"/>
    <s v="13"/>
    <d v="2021-07-13T00:00:00"/>
    <x v="3681"/>
    <b v="0"/>
  </r>
  <r>
    <x v="3682"/>
    <s v="July 13"/>
    <x v="4"/>
    <s v="07:57PM"/>
    <n v="7"/>
    <s v="13"/>
    <d v="2021-07-13T00:00:00"/>
    <x v="3682"/>
    <b v="0"/>
  </r>
  <r>
    <x v="3683"/>
    <s v="July 14"/>
    <x v="4"/>
    <s v="08:00AM"/>
    <n v="7"/>
    <s v="14"/>
    <d v="2021-07-14T00:00:00"/>
    <x v="3683"/>
    <b v="0"/>
  </r>
  <r>
    <x v="3684"/>
    <s v="July 14"/>
    <x v="4"/>
    <s v="08:27AM"/>
    <n v="7"/>
    <s v="14"/>
    <d v="2021-07-14T00:00:00"/>
    <x v="3684"/>
    <b v="0"/>
  </r>
  <r>
    <x v="3685"/>
    <s v="July 14"/>
    <x v="4"/>
    <s v="03:22PM"/>
    <n v="7"/>
    <s v="14"/>
    <d v="2021-07-14T00:00:00"/>
    <x v="3685"/>
    <b v="0"/>
  </r>
  <r>
    <x v="3686"/>
    <s v="July 15"/>
    <x v="4"/>
    <s v="07:44AM"/>
    <n v="7"/>
    <s v="15"/>
    <d v="2021-07-15T00:00:00"/>
    <x v="3686"/>
    <b v="0"/>
  </r>
  <r>
    <x v="3687"/>
    <s v="July 15"/>
    <x v="4"/>
    <s v="11:17AM"/>
    <n v="7"/>
    <s v="15"/>
    <d v="2021-07-15T00:00:00"/>
    <x v="3687"/>
    <b v="0"/>
  </r>
  <r>
    <x v="3688"/>
    <s v="July 15"/>
    <x v="4"/>
    <s v="12:40PM"/>
    <n v="7"/>
    <s v="15"/>
    <d v="2021-07-15T00:00:00"/>
    <x v="3688"/>
    <b v="0"/>
  </r>
  <r>
    <x v="3689"/>
    <s v="July 16"/>
    <x v="4"/>
    <s v="07:39AM"/>
    <n v="7"/>
    <s v="16"/>
    <d v="2021-07-16T00:00:00"/>
    <x v="3689"/>
    <b v="0"/>
  </r>
  <r>
    <x v="3690"/>
    <s v="July 16"/>
    <x v="4"/>
    <s v="03:18PM"/>
    <n v="7"/>
    <s v="16"/>
    <d v="2021-07-16T00:00:00"/>
    <x v="3690"/>
    <b v="0"/>
  </r>
  <r>
    <x v="3691"/>
    <s v="July 17"/>
    <x v="4"/>
    <s v="09:12AM"/>
    <n v="7"/>
    <s v="17"/>
    <d v="2021-07-17T00:00:00"/>
    <x v="3691"/>
    <b v="0"/>
  </r>
  <r>
    <x v="3692"/>
    <s v="July 18"/>
    <x v="4"/>
    <s v="08:14AM"/>
    <n v="7"/>
    <s v="18"/>
    <d v="2021-07-18T00:00:00"/>
    <x v="3692"/>
    <b v="0"/>
  </r>
  <r>
    <x v="3693"/>
    <s v="July 18"/>
    <x v="4"/>
    <s v="09:21AM"/>
    <n v="7"/>
    <s v="18"/>
    <d v="2021-07-18T00:00:00"/>
    <x v="3693"/>
    <b v="0"/>
  </r>
  <r>
    <x v="3694"/>
    <s v="July 19"/>
    <x v="4"/>
    <s v="09:19AM"/>
    <n v="7"/>
    <s v="19"/>
    <d v="2021-07-19T00:00:00"/>
    <x v="3694"/>
    <b v="1"/>
  </r>
  <r>
    <x v="3695"/>
    <s v="July 19"/>
    <x v="4"/>
    <s v="09:20AM"/>
    <n v="7"/>
    <s v="19"/>
    <d v="2021-07-19T00:00:00"/>
    <x v="3695"/>
    <b v="1"/>
  </r>
  <r>
    <x v="3696"/>
    <s v="July 19"/>
    <x v="4"/>
    <s v="01:31PM"/>
    <n v="7"/>
    <s v="19"/>
    <d v="2021-07-19T00:00:00"/>
    <x v="3696"/>
    <b v="0"/>
  </r>
  <r>
    <x v="3697"/>
    <s v="July 19"/>
    <x v="4"/>
    <s v="03:52PM"/>
    <n v="7"/>
    <s v="19"/>
    <d v="2021-07-19T00:00:00"/>
    <x v="3697"/>
    <b v="0"/>
  </r>
  <r>
    <x v="3698"/>
    <s v="July 19"/>
    <x v="4"/>
    <s v="05:05PM"/>
    <n v="7"/>
    <s v="19"/>
    <d v="2021-07-19T00:00:00"/>
    <x v="3698"/>
    <b v="0"/>
  </r>
  <r>
    <x v="3699"/>
    <s v="July 20"/>
    <x v="4"/>
    <s v="09:01AM"/>
    <n v="7"/>
    <s v="20"/>
    <d v="2021-07-20T00:00:00"/>
    <x v="3699"/>
    <b v="0"/>
  </r>
  <r>
    <x v="3700"/>
    <s v="July 20"/>
    <x v="4"/>
    <s v="01:13PM"/>
    <n v="7"/>
    <s v="20"/>
    <d v="2021-07-20T00:00:00"/>
    <x v="3700"/>
    <b v="0"/>
  </r>
  <r>
    <x v="3701"/>
    <s v="July 20"/>
    <x v="4"/>
    <s v="02:27PM"/>
    <n v="7"/>
    <s v="20"/>
    <d v="2021-07-20T00:00:00"/>
    <x v="3701"/>
    <b v="0"/>
  </r>
  <r>
    <x v="3702"/>
    <s v="July 20"/>
    <x v="4"/>
    <s v="03:09PM"/>
    <n v="7"/>
    <s v="20"/>
    <d v="2021-07-20T00:00:00"/>
    <x v="3702"/>
    <b v="0"/>
  </r>
  <r>
    <x v="3703"/>
    <s v="July 21"/>
    <x v="4"/>
    <s v="08:07AM"/>
    <n v="7"/>
    <s v="21"/>
    <d v="2021-07-21T00:00:00"/>
    <x v="3703"/>
    <b v="0"/>
  </r>
  <r>
    <x v="3704"/>
    <s v="July 22"/>
    <x v="4"/>
    <s v="06:30AM"/>
    <n v="7"/>
    <s v="22"/>
    <d v="2021-07-22T00:00:00"/>
    <x v="3704"/>
    <b v="0"/>
  </r>
  <r>
    <x v="3705"/>
    <s v="July 23"/>
    <x v="4"/>
    <s v="12:55PM"/>
    <n v="7"/>
    <s v="23"/>
    <d v="2021-07-23T00:00:00"/>
    <x v="3705"/>
    <b v="0"/>
  </r>
  <r>
    <x v="3706"/>
    <s v="July 23"/>
    <x v="4"/>
    <s v="06:40PM"/>
    <n v="7"/>
    <s v="23"/>
    <d v="2021-07-23T00:00:00"/>
    <x v="3706"/>
    <b v="0"/>
  </r>
  <r>
    <x v="3707"/>
    <s v="July 24"/>
    <x v="4"/>
    <s v="06:46AM"/>
    <n v="7"/>
    <s v="24"/>
    <d v="2021-07-24T00:00:00"/>
    <x v="3707"/>
    <b v="0"/>
  </r>
  <r>
    <x v="3708"/>
    <s v="July 24"/>
    <x v="4"/>
    <s v="08:18AM"/>
    <n v="7"/>
    <s v="24"/>
    <d v="2021-07-24T00:00:00"/>
    <x v="3708"/>
    <b v="0"/>
  </r>
  <r>
    <x v="3709"/>
    <s v="July 24"/>
    <x v="4"/>
    <s v="04:25PM"/>
    <n v="7"/>
    <s v="24"/>
    <d v="2021-07-24T00:00:00"/>
    <x v="3709"/>
    <b v="0"/>
  </r>
  <r>
    <x v="3710"/>
    <s v="July 25"/>
    <x v="4"/>
    <s v="12:21PM"/>
    <n v="7"/>
    <s v="25"/>
    <d v="2021-07-25T00:00:00"/>
    <x v="3710"/>
    <b v="0"/>
  </r>
  <r>
    <x v="3711"/>
    <s v="July 26"/>
    <x v="4"/>
    <s v="09:40AM"/>
    <n v="7"/>
    <s v="26"/>
    <d v="2021-07-26T00:00:00"/>
    <x v="3711"/>
    <b v="0"/>
  </r>
  <r>
    <x v="3712"/>
    <s v="July 26"/>
    <x v="4"/>
    <s v="11:07AM"/>
    <n v="7"/>
    <s v="26"/>
    <d v="2021-07-26T00:00:00"/>
    <x v="3712"/>
    <b v="0"/>
  </r>
  <r>
    <x v="3713"/>
    <s v="July 26"/>
    <x v="4"/>
    <s v="06:05PM"/>
    <n v="7"/>
    <s v="26"/>
    <d v="2021-07-26T00:00:00"/>
    <x v="3713"/>
    <b v="0"/>
  </r>
  <r>
    <x v="3714"/>
    <s v="July 27"/>
    <x v="4"/>
    <s v="08:00AM"/>
    <n v="7"/>
    <s v="27"/>
    <d v="2021-07-27T00:00:00"/>
    <x v="3714"/>
    <b v="0"/>
  </r>
  <r>
    <x v="3715"/>
    <s v="July 27"/>
    <x v="4"/>
    <s v="09:34AM"/>
    <n v="7"/>
    <s v="27"/>
    <d v="2021-07-27T00:00:00"/>
    <x v="3715"/>
    <b v="0"/>
  </r>
  <r>
    <x v="3716"/>
    <s v="July 27"/>
    <x v="4"/>
    <s v="11:15AM"/>
    <n v="7"/>
    <s v="27"/>
    <d v="2021-07-27T00:00:00"/>
    <x v="3716"/>
    <b v="0"/>
  </r>
  <r>
    <x v="3717"/>
    <s v="July 27"/>
    <x v="4"/>
    <s v="01:52PM"/>
    <n v="7"/>
    <s v="27"/>
    <d v="2021-07-27T00:00:00"/>
    <x v="3717"/>
    <b v="0"/>
  </r>
  <r>
    <x v="3718"/>
    <s v="July 27"/>
    <x v="4"/>
    <s v="06:11PM"/>
    <n v="7"/>
    <s v="27"/>
    <d v="2021-07-27T00:00:00"/>
    <x v="3718"/>
    <b v="0"/>
  </r>
  <r>
    <x v="3719"/>
    <s v="July 29"/>
    <x v="4"/>
    <s v="09:52AM"/>
    <n v="7"/>
    <s v="29"/>
    <d v="2021-07-29T00:00:00"/>
    <x v="3719"/>
    <b v="0"/>
  </r>
  <r>
    <x v="3720"/>
    <s v="July 29"/>
    <x v="4"/>
    <s v="11:43AM"/>
    <n v="7"/>
    <s v="29"/>
    <d v="2021-07-29T00:00:00"/>
    <x v="3720"/>
    <b v="0"/>
  </r>
  <r>
    <x v="3721"/>
    <s v="July 31"/>
    <x v="4"/>
    <s v="09:35AM"/>
    <n v="7"/>
    <s v="31"/>
    <d v="2021-07-31T00:00:00"/>
    <x v="3721"/>
    <b v="0"/>
  </r>
  <r>
    <x v="3722"/>
    <s v="July 31"/>
    <x v="4"/>
    <s v="08:06PM"/>
    <n v="7"/>
    <s v="31"/>
    <d v="2021-07-31T00:00:00"/>
    <x v="3722"/>
    <b v="0"/>
  </r>
  <r>
    <x v="3723"/>
    <s v="August 01"/>
    <x v="4"/>
    <s v="07:27AM"/>
    <n v="8"/>
    <s v="01"/>
    <d v="2021-08-01T00:00:00"/>
    <x v="3723"/>
    <b v="0"/>
  </r>
  <r>
    <x v="3724"/>
    <s v="August 01"/>
    <x v="4"/>
    <s v="09:06AM"/>
    <n v="8"/>
    <s v="01"/>
    <d v="2021-08-01T00:00:00"/>
    <x v="3724"/>
    <b v="0"/>
  </r>
  <r>
    <x v="3725"/>
    <s v="August 01"/>
    <x v="4"/>
    <s v="08:27PM"/>
    <n v="8"/>
    <s v="01"/>
    <d v="2021-08-01T00:00:00"/>
    <x v="3725"/>
    <b v="0"/>
  </r>
  <r>
    <x v="3726"/>
    <s v="August 01"/>
    <x v="4"/>
    <s v="08:43PM"/>
    <n v="8"/>
    <s v="01"/>
    <d v="2021-08-01T00:00:00"/>
    <x v="3726"/>
    <b v="0"/>
  </r>
  <r>
    <x v="3727"/>
    <s v="August 02"/>
    <x v="4"/>
    <s v="05:28PM"/>
    <n v="8"/>
    <s v="02"/>
    <d v="2021-08-02T00:00:00"/>
    <x v="3727"/>
    <b v="0"/>
  </r>
  <r>
    <x v="3728"/>
    <s v="August 03"/>
    <x v="4"/>
    <s v="10:33AM"/>
    <n v="8"/>
    <s v="03"/>
    <d v="2021-08-03T00:00:00"/>
    <x v="3728"/>
    <b v="0"/>
  </r>
  <r>
    <x v="3729"/>
    <s v="August 03"/>
    <x v="4"/>
    <s v="03:02PM"/>
    <n v="8"/>
    <s v="03"/>
    <d v="2021-08-03T00:00:00"/>
    <x v="3729"/>
    <b v="0"/>
  </r>
  <r>
    <x v="3730"/>
    <s v="August 03"/>
    <x v="4"/>
    <s v="03:47PM"/>
    <n v="8"/>
    <s v="03"/>
    <d v="2021-08-03T00:00:00"/>
    <x v="3730"/>
    <b v="0"/>
  </r>
  <r>
    <x v="3731"/>
    <s v="August 03"/>
    <x v="4"/>
    <s v="06:33PM"/>
    <n v="8"/>
    <s v="03"/>
    <d v="2021-08-03T00:00:00"/>
    <x v="3731"/>
    <b v="0"/>
  </r>
  <r>
    <x v="3732"/>
    <s v="August 04"/>
    <x v="4"/>
    <s v="07:48AM"/>
    <n v="8"/>
    <s v="04"/>
    <d v="2021-08-04T00:00:00"/>
    <x v="3732"/>
    <b v="0"/>
  </r>
  <r>
    <x v="3733"/>
    <s v="August 05"/>
    <x v="4"/>
    <s v="10:43AM"/>
    <n v="8"/>
    <s v="05"/>
    <d v="2021-08-05T00:00:00"/>
    <x v="3733"/>
    <b v="0"/>
  </r>
  <r>
    <x v="3734"/>
    <s v="August 05"/>
    <x v="4"/>
    <s v="01:04PM"/>
    <n v="8"/>
    <s v="05"/>
    <d v="2021-08-05T00:00:00"/>
    <x v="3734"/>
    <b v="0"/>
  </r>
  <r>
    <x v="3735"/>
    <s v="August 06"/>
    <x v="4"/>
    <s v="07:34AM"/>
    <n v="8"/>
    <s v="06"/>
    <d v="2021-08-06T00:00:00"/>
    <x v="3735"/>
    <b v="0"/>
  </r>
  <r>
    <x v="3736"/>
    <s v="August 06"/>
    <x v="4"/>
    <s v="08:06AM"/>
    <n v="8"/>
    <s v="06"/>
    <d v="2021-08-06T00:00:00"/>
    <x v="3736"/>
    <b v="0"/>
  </r>
  <r>
    <x v="3737"/>
    <s v="August 06"/>
    <x v="4"/>
    <s v="08:28AM"/>
    <n v="8"/>
    <s v="06"/>
    <d v="2021-08-06T00:00:00"/>
    <x v="3737"/>
    <b v="0"/>
  </r>
  <r>
    <x v="3738"/>
    <s v="August 06"/>
    <x v="4"/>
    <s v="10:17AM"/>
    <n v="8"/>
    <s v="06"/>
    <d v="2021-08-06T00:00:00"/>
    <x v="3738"/>
    <b v="0"/>
  </r>
  <r>
    <x v="3739"/>
    <s v="August 06"/>
    <x v="4"/>
    <s v="01:04PM"/>
    <n v="8"/>
    <s v="06"/>
    <d v="2021-08-06T00:00:00"/>
    <x v="3739"/>
    <b v="0"/>
  </r>
  <r>
    <x v="3740"/>
    <s v="August 07"/>
    <x v="4"/>
    <s v="08:06AM"/>
    <n v="8"/>
    <s v="07"/>
    <d v="2021-08-07T00:00:00"/>
    <x v="3740"/>
    <b v="0"/>
  </r>
  <r>
    <x v="3741"/>
    <s v="August 08"/>
    <x v="4"/>
    <s v="08:11AM"/>
    <n v="8"/>
    <s v="08"/>
    <d v="2021-08-08T00:00:00"/>
    <x v="3741"/>
    <b v="0"/>
  </r>
  <r>
    <x v="3742"/>
    <s v="August 08"/>
    <x v="4"/>
    <s v="10:44AM"/>
    <n v="8"/>
    <s v="08"/>
    <d v="2021-08-08T00:00:00"/>
    <x v="3742"/>
    <b v="0"/>
  </r>
  <r>
    <x v="3743"/>
    <s v="August 08"/>
    <x v="4"/>
    <s v="08:41PM"/>
    <n v="8"/>
    <s v="08"/>
    <d v="2021-08-08T00:00:00"/>
    <x v="3743"/>
    <b v="0"/>
  </r>
  <r>
    <x v="3744"/>
    <s v="August 09"/>
    <x v="4"/>
    <s v="07:42AM"/>
    <n v="8"/>
    <s v="09"/>
    <d v="2021-08-09T00:00:00"/>
    <x v="3744"/>
    <b v="0"/>
  </r>
  <r>
    <x v="3745"/>
    <s v="August 10"/>
    <x v="4"/>
    <s v="07:19AM"/>
    <n v="8"/>
    <s v="10"/>
    <d v="2021-08-10T00:00:00"/>
    <x v="3745"/>
    <b v="0"/>
  </r>
  <r>
    <x v="3746"/>
    <s v="August 10"/>
    <x v="4"/>
    <s v="12:50PM"/>
    <n v="8"/>
    <s v="10"/>
    <d v="2021-08-10T00:00:00"/>
    <x v="3746"/>
    <b v="0"/>
  </r>
  <r>
    <x v="3747"/>
    <s v="August 10"/>
    <x v="4"/>
    <s v="08:35PM"/>
    <n v="8"/>
    <s v="10"/>
    <d v="2021-08-10T00:00:00"/>
    <x v="3747"/>
    <b v="0"/>
  </r>
  <r>
    <x v="3748"/>
    <s v="August 10"/>
    <x v="4"/>
    <s v="09:04PM"/>
    <n v="8"/>
    <s v="10"/>
    <d v="2021-08-10T00:00:00"/>
    <x v="3748"/>
    <b v="0"/>
  </r>
  <r>
    <x v="3749"/>
    <s v="August 11"/>
    <x v="4"/>
    <s v="07:09AM"/>
    <n v="8"/>
    <s v="11"/>
    <d v="2021-08-11T00:00:00"/>
    <x v="3749"/>
    <b v="0"/>
  </r>
  <r>
    <x v="3750"/>
    <s v="August 11"/>
    <x v="4"/>
    <s v="08:43AM"/>
    <n v="8"/>
    <s v="11"/>
    <d v="2021-08-11T00:00:00"/>
    <x v="3750"/>
    <b v="0"/>
  </r>
  <r>
    <x v="3751"/>
    <s v="August 11"/>
    <x v="4"/>
    <s v="10:26AM"/>
    <n v="8"/>
    <s v="11"/>
    <d v="2021-08-11T00:00:00"/>
    <x v="3751"/>
    <b v="0"/>
  </r>
  <r>
    <x v="3752"/>
    <s v="August 11"/>
    <x v="4"/>
    <s v="08:18PM"/>
    <n v="8"/>
    <s v="11"/>
    <d v="2021-08-11T00:00:00"/>
    <x v="3752"/>
    <b v="0"/>
  </r>
  <r>
    <x v="3753"/>
    <s v="August 12"/>
    <x v="4"/>
    <s v="07:38AM"/>
    <n v="8"/>
    <s v="12"/>
    <d v="2021-08-12T00:00:00"/>
    <x v="3753"/>
    <b v="0"/>
  </r>
  <r>
    <x v="3754"/>
    <s v="August 13"/>
    <x v="4"/>
    <s v="09:32AM"/>
    <n v="8"/>
    <s v="13"/>
    <d v="2021-08-13T00:00:00"/>
    <x v="3754"/>
    <b v="0"/>
  </r>
  <r>
    <x v="3755"/>
    <s v="August 13"/>
    <x v="4"/>
    <s v="06:07PM"/>
    <n v="8"/>
    <s v="13"/>
    <d v="2021-08-13T00:00:00"/>
    <x v="3755"/>
    <b v="0"/>
  </r>
  <r>
    <x v="3756"/>
    <s v="August 14"/>
    <x v="4"/>
    <s v="10:40AM"/>
    <n v="8"/>
    <s v="14"/>
    <d v="2021-08-14T00:00:00"/>
    <x v="3756"/>
    <b v="0"/>
  </r>
  <r>
    <x v="3757"/>
    <s v="August 14"/>
    <x v="4"/>
    <s v="06:52PM"/>
    <n v="8"/>
    <s v="14"/>
    <d v="2021-08-14T00:00:00"/>
    <x v="3757"/>
    <b v="0"/>
  </r>
  <r>
    <x v="3758"/>
    <s v="August 14"/>
    <x v="4"/>
    <s v="09:18PM"/>
    <n v="8"/>
    <s v="14"/>
    <d v="2021-08-14T00:00:00"/>
    <x v="3758"/>
    <b v="0"/>
  </r>
  <r>
    <x v="3759"/>
    <s v="August 15"/>
    <x v="4"/>
    <s v="07:17AM"/>
    <n v="8"/>
    <s v="15"/>
    <d v="2021-08-15T00:00:00"/>
    <x v="3759"/>
    <b v="0"/>
  </r>
  <r>
    <x v="3760"/>
    <s v="August 15"/>
    <x v="4"/>
    <s v="12:06PM"/>
    <n v="8"/>
    <s v="15"/>
    <d v="2021-08-15T00:00:00"/>
    <x v="3760"/>
    <b v="0"/>
  </r>
  <r>
    <x v="3761"/>
    <s v="August 15"/>
    <x v="4"/>
    <s v="06:02PM"/>
    <n v="8"/>
    <s v="15"/>
    <d v="2021-08-15T00:00:00"/>
    <x v="3761"/>
    <b v="0"/>
  </r>
  <r>
    <x v="3762"/>
    <s v="August 16"/>
    <x v="4"/>
    <s v="04:00PM"/>
    <n v="8"/>
    <s v="16"/>
    <d v="2021-08-16T00:00:00"/>
    <x v="3762"/>
    <b v="0"/>
  </r>
  <r>
    <x v="3763"/>
    <s v="August 17"/>
    <x v="4"/>
    <s v="06:54AM"/>
    <n v="8"/>
    <s v="17"/>
    <d v="2021-08-17T00:00:00"/>
    <x v="3763"/>
    <b v="0"/>
  </r>
  <r>
    <x v="3764"/>
    <s v="August 17"/>
    <x v="4"/>
    <s v="08:26AM"/>
    <n v="8"/>
    <s v="17"/>
    <d v="2021-08-17T00:00:00"/>
    <x v="3764"/>
    <b v="0"/>
  </r>
  <r>
    <x v="3765"/>
    <s v="August 18"/>
    <x v="4"/>
    <s v="06:13AM"/>
    <n v="8"/>
    <s v="18"/>
    <d v="2021-08-18T00:00:00"/>
    <x v="3765"/>
    <b v="0"/>
  </r>
  <r>
    <x v="3766"/>
    <s v="August 18"/>
    <x v="4"/>
    <s v="09:52AM"/>
    <n v="8"/>
    <s v="18"/>
    <d v="2021-08-18T00:00:00"/>
    <x v="3766"/>
    <b v="0"/>
  </r>
  <r>
    <x v="3767"/>
    <s v="August 18"/>
    <x v="4"/>
    <s v="02:18PM"/>
    <n v="8"/>
    <s v="18"/>
    <d v="2021-08-18T00:00:00"/>
    <x v="3767"/>
    <b v="0"/>
  </r>
  <r>
    <x v="3768"/>
    <s v="August 18"/>
    <x v="4"/>
    <s v="04:04PM"/>
    <n v="8"/>
    <s v="18"/>
    <d v="2021-08-18T00:00:00"/>
    <x v="3768"/>
    <b v="0"/>
  </r>
  <r>
    <x v="3769"/>
    <s v="August 19"/>
    <x v="4"/>
    <s v="09:06AM"/>
    <n v="8"/>
    <s v="19"/>
    <d v="2021-08-19T00:00:00"/>
    <x v="3769"/>
    <b v="0"/>
  </r>
  <r>
    <x v="3770"/>
    <s v="August 19"/>
    <x v="4"/>
    <s v="03:29PM"/>
    <n v="8"/>
    <s v="19"/>
    <d v="2021-08-19T00:00:00"/>
    <x v="3770"/>
    <b v="0"/>
  </r>
  <r>
    <x v="3771"/>
    <s v="August 19"/>
    <x v="4"/>
    <s v="07:44PM"/>
    <n v="8"/>
    <s v="19"/>
    <d v="2021-08-19T00:00:00"/>
    <x v="3771"/>
    <b v="0"/>
  </r>
  <r>
    <x v="3772"/>
    <s v="August 20"/>
    <x v="4"/>
    <s v="09:29AM"/>
    <n v="8"/>
    <s v="20"/>
    <d v="2021-08-20T00:00:00"/>
    <x v="3772"/>
    <b v="0"/>
  </r>
  <r>
    <x v="3773"/>
    <s v="August 21"/>
    <x v="4"/>
    <s v="03:33PM"/>
    <n v="8"/>
    <s v="21"/>
    <d v="2021-08-21T00:00:00"/>
    <x v="3773"/>
    <b v="0"/>
  </r>
  <r>
    <x v="3774"/>
    <s v="August 22"/>
    <x v="4"/>
    <s v="09:50PM"/>
    <n v="8"/>
    <s v="22"/>
    <d v="2021-08-22T00:00:00"/>
    <x v="3774"/>
    <b v="0"/>
  </r>
  <r>
    <x v="3775"/>
    <s v="August 23"/>
    <x v="4"/>
    <s v="07:48AM"/>
    <n v="8"/>
    <s v="23"/>
    <d v="2021-08-23T00:00:00"/>
    <x v="3775"/>
    <b v="0"/>
  </r>
  <r>
    <x v="3776"/>
    <s v="August 23"/>
    <x v="4"/>
    <s v="12:48PM"/>
    <n v="8"/>
    <s v="23"/>
    <d v="2021-08-23T00:00:00"/>
    <x v="3776"/>
    <b v="0"/>
  </r>
  <r>
    <x v="3777"/>
    <s v="August 23"/>
    <x v="4"/>
    <s v="03:55PM"/>
    <n v="8"/>
    <s v="23"/>
    <d v="2021-08-23T00:00:00"/>
    <x v="3777"/>
    <b v="0"/>
  </r>
  <r>
    <x v="3778"/>
    <s v="August 24"/>
    <x v="4"/>
    <s v="08:02AM"/>
    <n v="8"/>
    <s v="24"/>
    <d v="2021-08-24T00:00:00"/>
    <x v="3778"/>
    <b v="1"/>
  </r>
  <r>
    <x v="3779"/>
    <s v="August 24"/>
    <x v="4"/>
    <s v="08:03AM"/>
    <n v="8"/>
    <s v="24"/>
    <d v="2021-08-24T00:00:00"/>
    <x v="3779"/>
    <b v="1"/>
  </r>
  <r>
    <x v="3780"/>
    <s v="August 24"/>
    <x v="4"/>
    <s v="11:34AM"/>
    <n v="8"/>
    <s v="24"/>
    <d v="2021-08-24T00:00:00"/>
    <x v="3780"/>
    <b v="1"/>
  </r>
  <r>
    <x v="3781"/>
    <s v="August 24"/>
    <x v="4"/>
    <s v="11:35AM"/>
    <n v="8"/>
    <s v="24"/>
    <d v="2021-08-24T00:00:00"/>
    <x v="3781"/>
    <b v="1"/>
  </r>
  <r>
    <x v="3782"/>
    <s v="August 24"/>
    <x v="4"/>
    <s v="08:59PM"/>
    <n v="8"/>
    <s v="24"/>
    <d v="2021-08-24T00:00:00"/>
    <x v="3782"/>
    <b v="0"/>
  </r>
  <r>
    <x v="3783"/>
    <s v="August 25"/>
    <x v="4"/>
    <s v="06:58AM"/>
    <n v="8"/>
    <s v="25"/>
    <d v="2021-08-25T00:00:00"/>
    <x v="3783"/>
    <b v="0"/>
  </r>
  <r>
    <x v="3784"/>
    <s v="August 25"/>
    <x v="4"/>
    <s v="11:36AM"/>
    <n v="8"/>
    <s v="25"/>
    <d v="2021-08-25T00:00:00"/>
    <x v="3784"/>
    <b v="0"/>
  </r>
  <r>
    <x v="3785"/>
    <s v="August 25"/>
    <x v="4"/>
    <s v="01:06PM"/>
    <n v="8"/>
    <s v="25"/>
    <d v="2021-08-25T00:00:00"/>
    <x v="3785"/>
    <b v="0"/>
  </r>
  <r>
    <x v="3786"/>
    <s v="August 25"/>
    <x v="4"/>
    <s v="04:25PM"/>
    <n v="8"/>
    <s v="25"/>
    <d v="2021-08-25T00:00:00"/>
    <x v="3786"/>
    <b v="0"/>
  </r>
  <r>
    <x v="3787"/>
    <s v="August 25"/>
    <x v="4"/>
    <s v="07:56PM"/>
    <n v="8"/>
    <s v="25"/>
    <d v="2021-08-25T00:00:00"/>
    <x v="3787"/>
    <b v="0"/>
  </r>
  <r>
    <x v="3788"/>
    <s v="August 26"/>
    <x v="4"/>
    <s v="08:06AM"/>
    <n v="8"/>
    <s v="26"/>
    <d v="2021-08-26T00:00:00"/>
    <x v="3788"/>
    <b v="0"/>
  </r>
  <r>
    <x v="3789"/>
    <s v="August 26"/>
    <x v="4"/>
    <s v="12:00PM"/>
    <n v="8"/>
    <s v="26"/>
    <d v="2021-08-26T00:00:00"/>
    <x v="3789"/>
    <b v="0"/>
  </r>
  <r>
    <x v="3790"/>
    <s v="August 26"/>
    <x v="4"/>
    <s v="02:52PM"/>
    <n v="8"/>
    <s v="26"/>
    <d v="2021-08-26T00:00:00"/>
    <x v="3790"/>
    <b v="0"/>
  </r>
  <r>
    <x v="3791"/>
    <s v="August 26"/>
    <x v="4"/>
    <s v="07:02PM"/>
    <n v="8"/>
    <s v="26"/>
    <d v="2021-08-26T00:00:00"/>
    <x v="3791"/>
    <b v="0"/>
  </r>
  <r>
    <x v="3792"/>
    <s v="August 27"/>
    <x v="4"/>
    <s v="07:07AM"/>
    <n v="8"/>
    <s v="27"/>
    <d v="2021-08-27T00:00:00"/>
    <x v="3792"/>
    <b v="0"/>
  </r>
  <r>
    <x v="3793"/>
    <s v="August 27"/>
    <x v="4"/>
    <s v="11:55AM"/>
    <n v="8"/>
    <s v="27"/>
    <d v="2021-08-27T00:00:00"/>
    <x v="3793"/>
    <b v="0"/>
  </r>
  <r>
    <x v="3794"/>
    <s v="August 27"/>
    <x v="4"/>
    <s v="12:29PM"/>
    <n v="8"/>
    <s v="27"/>
    <d v="2021-08-27T00:00:00"/>
    <x v="3794"/>
    <b v="0"/>
  </r>
  <r>
    <x v="3795"/>
    <s v="August 27"/>
    <x v="4"/>
    <s v="03:48PM"/>
    <n v="8"/>
    <s v="27"/>
    <d v="2021-08-27T00:00:00"/>
    <x v="3795"/>
    <b v="0"/>
  </r>
  <r>
    <x v="3796"/>
    <s v="August 28"/>
    <x v="4"/>
    <s v="11:44AM"/>
    <n v="8"/>
    <s v="28"/>
    <d v="2021-08-28T00:00:00"/>
    <x v="3796"/>
    <b v="0"/>
  </r>
  <r>
    <x v="3797"/>
    <s v="August 29"/>
    <x v="4"/>
    <s v="04:23PM"/>
    <n v="8"/>
    <s v="29"/>
    <d v="2021-08-29T00:00:00"/>
    <x v="3797"/>
    <b v="0"/>
  </r>
  <r>
    <x v="3798"/>
    <s v="August 29"/>
    <x v="4"/>
    <s v="07:35PM"/>
    <n v="8"/>
    <s v="29"/>
    <d v="2021-08-29T00:00:00"/>
    <x v="3798"/>
    <b v="0"/>
  </r>
  <r>
    <x v="3799"/>
    <s v="August 30"/>
    <x v="4"/>
    <s v="07:01AM"/>
    <n v="8"/>
    <s v="30"/>
    <d v="2021-08-30T00:00:00"/>
    <x v="3799"/>
    <b v="0"/>
  </r>
  <r>
    <x v="3800"/>
    <s v="August 30"/>
    <x v="4"/>
    <s v="07:27AM"/>
    <n v="8"/>
    <s v="30"/>
    <d v="2021-08-30T00:00:00"/>
    <x v="3800"/>
    <b v="0"/>
  </r>
  <r>
    <x v="3801"/>
    <s v="August 30"/>
    <x v="4"/>
    <s v="08:54AM"/>
    <n v="8"/>
    <s v="30"/>
    <d v="2021-08-30T00:00:00"/>
    <x v="3801"/>
    <b v="0"/>
  </r>
  <r>
    <x v="3802"/>
    <s v="August 31"/>
    <x v="4"/>
    <s v="05:46AM"/>
    <n v="8"/>
    <s v="31"/>
    <d v="2021-08-31T00:00:00"/>
    <x v="3802"/>
    <b v="0"/>
  </r>
  <r>
    <x v="3803"/>
    <s v="August 31"/>
    <x v="4"/>
    <s v="06:10AM"/>
    <n v="8"/>
    <s v="31"/>
    <d v="2021-08-31T00:00:00"/>
    <x v="3803"/>
    <b v="0"/>
  </r>
  <r>
    <x v="3804"/>
    <s v="August 31"/>
    <x v="4"/>
    <s v="06:23AM"/>
    <n v="8"/>
    <s v="31"/>
    <d v="2021-08-31T00:00:00"/>
    <x v="3804"/>
    <b v="0"/>
  </r>
  <r>
    <x v="3805"/>
    <s v="August 31"/>
    <x v="4"/>
    <s v="07:44AM"/>
    <n v="8"/>
    <s v="31"/>
    <d v="2021-08-31T00:00:00"/>
    <x v="3805"/>
    <b v="0"/>
  </r>
  <r>
    <x v="3806"/>
    <s v="September 01"/>
    <x v="4"/>
    <s v="10:59AM"/>
    <n v="9"/>
    <s v="01"/>
    <d v="2021-09-01T00:00:00"/>
    <x v="3806"/>
    <b v="0"/>
  </r>
  <r>
    <x v="3807"/>
    <s v="September 02"/>
    <x v="4"/>
    <s v="09:24AM"/>
    <n v="9"/>
    <s v="02"/>
    <d v="2021-09-02T00:00:00"/>
    <x v="3807"/>
    <b v="0"/>
  </r>
  <r>
    <x v="3808"/>
    <s v="September 02"/>
    <x v="4"/>
    <s v="01:23PM"/>
    <n v="9"/>
    <s v="02"/>
    <d v="2021-09-02T00:00:00"/>
    <x v="3808"/>
    <b v="0"/>
  </r>
  <r>
    <x v="3809"/>
    <s v="September 02"/>
    <x v="4"/>
    <s v="05:39PM"/>
    <n v="9"/>
    <s v="02"/>
    <d v="2021-09-02T00:00:00"/>
    <x v="3809"/>
    <b v="0"/>
  </r>
  <r>
    <x v="3810"/>
    <s v="September 03"/>
    <x v="4"/>
    <s v="06:15AM"/>
    <n v="9"/>
    <s v="03"/>
    <d v="2021-09-03T00:00:00"/>
    <x v="3810"/>
    <b v="0"/>
  </r>
  <r>
    <x v="3811"/>
    <s v="September 03"/>
    <x v="4"/>
    <s v="08:22AM"/>
    <n v="9"/>
    <s v="03"/>
    <d v="2021-09-03T00:00:00"/>
    <x v="3811"/>
    <b v="0"/>
  </r>
  <r>
    <x v="3812"/>
    <s v="September 03"/>
    <x v="4"/>
    <s v="10:37AM"/>
    <n v="9"/>
    <s v="03"/>
    <d v="2021-09-03T00:00:00"/>
    <x v="3812"/>
    <b v="0"/>
  </r>
  <r>
    <x v="3813"/>
    <s v="September 03"/>
    <x v="4"/>
    <s v="12:15PM"/>
    <n v="9"/>
    <s v="03"/>
    <d v="2021-09-03T00:00:00"/>
    <x v="3813"/>
    <b v="0"/>
  </r>
  <r>
    <x v="3814"/>
    <s v="September 03"/>
    <x v="4"/>
    <s v="06:42PM"/>
    <n v="9"/>
    <s v="03"/>
    <d v="2021-09-03T00:00:00"/>
    <x v="3814"/>
    <b v="0"/>
  </r>
  <r>
    <x v="3815"/>
    <s v="September 04"/>
    <x v="4"/>
    <s v="07:26AM"/>
    <n v="9"/>
    <s v="04"/>
    <d v="2021-09-04T00:00:00"/>
    <x v="3815"/>
    <b v="0"/>
  </r>
  <r>
    <x v="3816"/>
    <s v="September 04"/>
    <x v="4"/>
    <s v="08:40AM"/>
    <n v="9"/>
    <s v="04"/>
    <d v="2021-09-04T00:00:00"/>
    <x v="3816"/>
    <b v="0"/>
  </r>
  <r>
    <x v="3817"/>
    <s v="September 04"/>
    <x v="4"/>
    <s v="11:39AM"/>
    <n v="9"/>
    <s v="04"/>
    <d v="2021-09-04T00:00:00"/>
    <x v="3817"/>
    <b v="0"/>
  </r>
  <r>
    <x v="3818"/>
    <s v="September 04"/>
    <x v="4"/>
    <s v="06:42PM"/>
    <n v="9"/>
    <s v="04"/>
    <d v="2021-09-04T00:00:00"/>
    <x v="3818"/>
    <b v="0"/>
  </r>
  <r>
    <x v="3819"/>
    <s v="September 05"/>
    <x v="4"/>
    <s v="06:26AM"/>
    <n v="9"/>
    <s v="05"/>
    <d v="2021-09-05T00:00:00"/>
    <x v="3819"/>
    <b v="0"/>
  </r>
  <r>
    <x v="3820"/>
    <s v="September 05"/>
    <x v="4"/>
    <s v="06:57AM"/>
    <n v="9"/>
    <s v="05"/>
    <d v="2021-09-05T00:00:00"/>
    <x v="3820"/>
    <b v="0"/>
  </r>
  <r>
    <x v="3821"/>
    <s v="September 05"/>
    <x v="4"/>
    <s v="11:31AM"/>
    <n v="9"/>
    <s v="05"/>
    <d v="2021-09-05T00:00:00"/>
    <x v="3821"/>
    <b v="0"/>
  </r>
  <r>
    <x v="3822"/>
    <s v="September 05"/>
    <x v="4"/>
    <s v="02:56PM"/>
    <n v="9"/>
    <s v="05"/>
    <d v="2021-09-05T00:00:00"/>
    <x v="3822"/>
    <b v="0"/>
  </r>
  <r>
    <x v="3823"/>
    <s v="September 06"/>
    <x v="4"/>
    <s v="09:16AM"/>
    <n v="9"/>
    <s v="06"/>
    <d v="2021-09-06T00:00:00"/>
    <x v="3823"/>
    <b v="0"/>
  </r>
  <r>
    <x v="3824"/>
    <s v="September 06"/>
    <x v="4"/>
    <s v="08:16PM"/>
    <n v="9"/>
    <s v="06"/>
    <d v="2021-09-06T00:00:00"/>
    <x v="3824"/>
    <b v="0"/>
  </r>
  <r>
    <x v="3825"/>
    <s v="September 07"/>
    <x v="4"/>
    <s v="06:44AM"/>
    <n v="9"/>
    <s v="07"/>
    <d v="2021-09-07T00:00:00"/>
    <x v="3825"/>
    <b v="0"/>
  </r>
  <r>
    <x v="3826"/>
    <s v="September 07"/>
    <x v="4"/>
    <s v="07:59AM"/>
    <n v="9"/>
    <s v="07"/>
    <d v="2021-09-07T00:00:00"/>
    <x v="3826"/>
    <b v="0"/>
  </r>
  <r>
    <x v="3827"/>
    <s v="September 08"/>
    <x v="4"/>
    <s v="03:56PM"/>
    <n v="9"/>
    <s v="08"/>
    <d v="2021-09-08T00:00:00"/>
    <x v="3827"/>
    <b v="0"/>
  </r>
  <r>
    <x v="3828"/>
    <s v="September 09"/>
    <x v="4"/>
    <s v="02:57PM"/>
    <n v="9"/>
    <s v="09"/>
    <d v="2021-09-09T00:00:00"/>
    <x v="3828"/>
    <b v="0"/>
  </r>
  <r>
    <x v="3829"/>
    <s v="September 09"/>
    <x v="4"/>
    <s v="08:46PM"/>
    <n v="9"/>
    <s v="09"/>
    <d v="2021-09-09T00:00:00"/>
    <x v="3829"/>
    <b v="0"/>
  </r>
  <r>
    <x v="3830"/>
    <s v="September 10"/>
    <x v="4"/>
    <s v="07:16AM"/>
    <n v="9"/>
    <s v="10"/>
    <d v="2021-09-10T00:00:00"/>
    <x v="3830"/>
    <b v="0"/>
  </r>
  <r>
    <x v="3831"/>
    <s v="September 10"/>
    <x v="4"/>
    <s v="07:45AM"/>
    <n v="9"/>
    <s v="10"/>
    <d v="2021-09-10T00:00:00"/>
    <x v="3831"/>
    <b v="0"/>
  </r>
  <r>
    <x v="3832"/>
    <s v="September 11"/>
    <x v="4"/>
    <s v="08:07AM"/>
    <n v="9"/>
    <s v="11"/>
    <d v="2021-09-11T00:00:00"/>
    <x v="3832"/>
    <b v="0"/>
  </r>
  <r>
    <x v="3833"/>
    <s v="September 13"/>
    <x v="4"/>
    <s v="07:56AM"/>
    <n v="9"/>
    <s v="13"/>
    <d v="2021-09-13T00:00:00"/>
    <x v="3833"/>
    <b v="0"/>
  </r>
  <r>
    <x v="3834"/>
    <s v="September 13"/>
    <x v="4"/>
    <s v="12:38PM"/>
    <n v="9"/>
    <s v="13"/>
    <d v="2021-09-13T00:00:00"/>
    <x v="3834"/>
    <b v="0"/>
  </r>
  <r>
    <x v="3835"/>
    <s v="September 14"/>
    <x v="4"/>
    <s v="06:40AM"/>
    <n v="9"/>
    <s v="14"/>
    <d v="2021-09-14T00:00:00"/>
    <x v="3835"/>
    <b v="0"/>
  </r>
  <r>
    <x v="3836"/>
    <s v="September 15"/>
    <x v="4"/>
    <s v="06:31AM"/>
    <n v="9"/>
    <s v="15"/>
    <d v="2021-09-15T00:00:00"/>
    <x v="3836"/>
    <b v="0"/>
  </r>
  <r>
    <x v="3837"/>
    <s v="September 15"/>
    <x v="4"/>
    <s v="07:43AM"/>
    <n v="9"/>
    <s v="15"/>
    <d v="2021-09-15T00:00:00"/>
    <x v="3837"/>
    <b v="0"/>
  </r>
  <r>
    <x v="3838"/>
    <s v="September 15"/>
    <x v="4"/>
    <s v="08:19AM"/>
    <n v="9"/>
    <s v="15"/>
    <d v="2021-09-15T00:00:00"/>
    <x v="3838"/>
    <b v="0"/>
  </r>
  <r>
    <x v="3839"/>
    <s v="September 15"/>
    <x v="4"/>
    <s v="04:28PM"/>
    <n v="9"/>
    <s v="15"/>
    <d v="2021-09-15T00:00:00"/>
    <x v="3839"/>
    <b v="0"/>
  </r>
  <r>
    <x v="3840"/>
    <s v="September 15"/>
    <x v="4"/>
    <s v="07:18PM"/>
    <n v="9"/>
    <s v="15"/>
    <d v="2021-09-15T00:00:00"/>
    <x v="3840"/>
    <b v="0"/>
  </r>
  <r>
    <x v="3841"/>
    <s v="September 16"/>
    <x v="4"/>
    <s v="02:56PM"/>
    <n v="9"/>
    <s v="16"/>
    <d v="2021-09-16T00:00:00"/>
    <x v="3841"/>
    <b v="0"/>
  </r>
  <r>
    <x v="3842"/>
    <s v="September 16"/>
    <x v="4"/>
    <s v="04:36PM"/>
    <n v="9"/>
    <s v="16"/>
    <d v="2021-09-16T00:00:00"/>
    <x v="3842"/>
    <b v="0"/>
  </r>
  <r>
    <x v="3843"/>
    <s v="September 19"/>
    <x v="4"/>
    <s v="06:48AM"/>
    <n v="9"/>
    <s v="19"/>
    <d v="2021-09-19T00:00:00"/>
    <x v="3843"/>
    <b v="0"/>
  </r>
  <r>
    <x v="3844"/>
    <s v="September 19"/>
    <x v="4"/>
    <s v="08:05AM"/>
    <n v="9"/>
    <s v="19"/>
    <d v="2021-09-19T00:00:00"/>
    <x v="3844"/>
    <b v="0"/>
  </r>
  <r>
    <x v="3845"/>
    <s v="September 19"/>
    <x v="4"/>
    <s v="09:51AM"/>
    <n v="9"/>
    <s v="19"/>
    <d v="2021-09-19T00:00:00"/>
    <x v="3845"/>
    <b v="0"/>
  </r>
  <r>
    <x v="3846"/>
    <s v="September 20"/>
    <x v="4"/>
    <s v="08:11AM"/>
    <n v="9"/>
    <s v="20"/>
    <d v="2021-09-20T00:00:00"/>
    <x v="3846"/>
    <b v="0"/>
  </r>
  <r>
    <x v="3847"/>
    <s v="September 20"/>
    <x v="4"/>
    <s v="12:37PM"/>
    <n v="9"/>
    <s v="20"/>
    <d v="2021-09-20T00:00:00"/>
    <x v="3847"/>
    <b v="0"/>
  </r>
  <r>
    <x v="3848"/>
    <s v="September 20"/>
    <x v="4"/>
    <s v="05:38PM"/>
    <n v="9"/>
    <s v="20"/>
    <d v="2021-09-20T00:00:00"/>
    <x v="3848"/>
    <b v="0"/>
  </r>
  <r>
    <x v="3849"/>
    <s v="September 21"/>
    <x v="4"/>
    <s v="08:31AM"/>
    <n v="9"/>
    <s v="21"/>
    <d v="2021-09-21T00:00:00"/>
    <x v="3849"/>
    <b v="0"/>
  </r>
  <r>
    <x v="3850"/>
    <s v="September 21"/>
    <x v="4"/>
    <s v="08:25PM"/>
    <n v="9"/>
    <s v="21"/>
    <d v="2021-09-21T00:00:00"/>
    <x v="3850"/>
    <b v="0"/>
  </r>
  <r>
    <x v="3851"/>
    <s v="September 22"/>
    <x v="4"/>
    <s v="07:17AM"/>
    <n v="9"/>
    <s v="22"/>
    <d v="2021-09-22T00:00:00"/>
    <x v="3851"/>
    <b v="0"/>
  </r>
  <r>
    <x v="3852"/>
    <s v="September 23"/>
    <x v="4"/>
    <s v="08:13PM"/>
    <n v="9"/>
    <s v="23"/>
    <d v="2021-09-23T00:00:00"/>
    <x v="3852"/>
    <b v="0"/>
  </r>
  <r>
    <x v="3853"/>
    <s v="September 24"/>
    <x v="4"/>
    <s v="08:24AM"/>
    <n v="9"/>
    <s v="24"/>
    <d v="2021-09-24T00:00:00"/>
    <x v="3853"/>
    <b v="0"/>
  </r>
  <r>
    <x v="3854"/>
    <s v="September 24"/>
    <x v="4"/>
    <s v="01:24PM"/>
    <n v="9"/>
    <s v="24"/>
    <d v="2021-09-24T00:00:00"/>
    <x v="3854"/>
    <b v="0"/>
  </r>
  <r>
    <x v="3855"/>
    <s v="September 25"/>
    <x v="4"/>
    <s v="08:45AM"/>
    <n v="9"/>
    <s v="25"/>
    <d v="2021-09-25T00:00:00"/>
    <x v="3855"/>
    <b v="0"/>
  </r>
  <r>
    <x v="3856"/>
    <s v="September 26"/>
    <x v="4"/>
    <s v="10:08AM"/>
    <n v="9"/>
    <s v="26"/>
    <d v="2021-09-26T00:00:00"/>
    <x v="3856"/>
    <b v="0"/>
  </r>
  <r>
    <x v="3857"/>
    <s v="September 26"/>
    <x v="4"/>
    <s v="03:12PM"/>
    <n v="9"/>
    <s v="26"/>
    <d v="2021-09-26T00:00:00"/>
    <x v="3857"/>
    <b v="0"/>
  </r>
  <r>
    <x v="3858"/>
    <s v="September 26"/>
    <x v="4"/>
    <s v="08:43PM"/>
    <n v="9"/>
    <s v="26"/>
    <d v="2021-09-26T00:00:00"/>
    <x v="3858"/>
    <b v="0"/>
  </r>
  <r>
    <x v="3859"/>
    <s v="September 27"/>
    <x v="4"/>
    <s v="06:43AM"/>
    <n v="9"/>
    <s v="27"/>
    <d v="2021-09-27T00:00:00"/>
    <x v="3859"/>
    <b v="0"/>
  </r>
  <r>
    <x v="3860"/>
    <s v="September 27"/>
    <x v="4"/>
    <s v="11:42AM"/>
    <n v="9"/>
    <s v="27"/>
    <d v="2021-09-27T00:00:00"/>
    <x v="3860"/>
    <b v="0"/>
  </r>
  <r>
    <x v="3861"/>
    <s v="September 28"/>
    <x v="4"/>
    <s v="06:03PM"/>
    <n v="9"/>
    <s v="28"/>
    <d v="2021-09-28T00:00:00"/>
    <x v="3861"/>
    <b v="0"/>
  </r>
  <r>
    <x v="3862"/>
    <s v="September 29"/>
    <x v="4"/>
    <s v="07:43AM"/>
    <n v="9"/>
    <s v="29"/>
    <d v="2021-09-29T00:00:00"/>
    <x v="3862"/>
    <b v="0"/>
  </r>
  <r>
    <x v="3863"/>
    <s v="September 29"/>
    <x v="4"/>
    <s v="09:04AM"/>
    <n v="9"/>
    <s v="29"/>
    <d v="2021-09-29T00:00:00"/>
    <x v="3863"/>
    <b v="0"/>
  </r>
  <r>
    <x v="3864"/>
    <s v="September 29"/>
    <x v="4"/>
    <s v="09:21AM"/>
    <n v="9"/>
    <s v="29"/>
    <d v="2021-09-29T00:00:00"/>
    <x v="3864"/>
    <b v="0"/>
  </r>
  <r>
    <x v="3865"/>
    <s v="September 29"/>
    <x v="4"/>
    <s v="09:28AM"/>
    <n v="9"/>
    <s v="29"/>
    <d v="2021-09-29T00:00:00"/>
    <x v="3865"/>
    <b v="0"/>
  </r>
  <r>
    <x v="3866"/>
    <s v="September 29"/>
    <x v="4"/>
    <s v="10:54AM"/>
    <n v="9"/>
    <s v="29"/>
    <d v="2021-09-29T00:00:00"/>
    <x v="3866"/>
    <b v="0"/>
  </r>
  <r>
    <x v="3867"/>
    <s v="September 30"/>
    <x v="4"/>
    <s v="12:47PM"/>
    <n v="9"/>
    <s v="30"/>
    <d v="2021-09-30T00:00:00"/>
    <x v="3867"/>
    <b v="0"/>
  </r>
  <r>
    <x v="3868"/>
    <s v="October 01"/>
    <x v="4"/>
    <s v="09:02AM"/>
    <n v="10"/>
    <s v="01"/>
    <d v="2021-10-01T00:00:00"/>
    <x v="3868"/>
    <b v="0"/>
  </r>
  <r>
    <x v="3869"/>
    <s v="October 01"/>
    <x v="4"/>
    <s v="09:23AM"/>
    <n v="10"/>
    <s v="01"/>
    <d v="2021-10-01T00:00:00"/>
    <x v="3869"/>
    <b v="0"/>
  </r>
  <r>
    <x v="3870"/>
    <s v="October 01"/>
    <x v="4"/>
    <s v="09:38AM"/>
    <n v="10"/>
    <s v="01"/>
    <d v="2021-10-01T00:00:00"/>
    <x v="3870"/>
    <b v="0"/>
  </r>
  <r>
    <x v="3871"/>
    <s v="October 01"/>
    <x v="4"/>
    <s v="07:14PM"/>
    <n v="10"/>
    <s v="01"/>
    <d v="2021-10-01T00:00:00"/>
    <x v="3871"/>
    <b v="0"/>
  </r>
  <r>
    <x v="3872"/>
    <s v="October 03"/>
    <x v="4"/>
    <s v="07:25AM"/>
    <n v="10"/>
    <s v="03"/>
    <d v="2021-10-03T00:00:00"/>
    <x v="3872"/>
    <b v="0"/>
  </r>
  <r>
    <x v="3873"/>
    <s v="October 03"/>
    <x v="4"/>
    <s v="11:43AM"/>
    <n v="10"/>
    <s v="03"/>
    <d v="2021-10-03T00:00:00"/>
    <x v="3873"/>
    <b v="0"/>
  </r>
  <r>
    <x v="3874"/>
    <s v="October 04"/>
    <x v="4"/>
    <s v="11:56AM"/>
    <n v="10"/>
    <s v="04"/>
    <d v="2021-10-04T00:00:00"/>
    <x v="3874"/>
    <b v="0"/>
  </r>
  <r>
    <x v="3875"/>
    <s v="October 05"/>
    <x v="4"/>
    <s v="05:45AM"/>
    <n v="10"/>
    <s v="05"/>
    <d v="2021-10-05T00:00:00"/>
    <x v="3875"/>
    <b v="0"/>
  </r>
  <r>
    <x v="3876"/>
    <s v="October 05"/>
    <x v="4"/>
    <s v="01:18PM"/>
    <n v="10"/>
    <s v="05"/>
    <d v="2021-10-05T00:00:00"/>
    <x v="3876"/>
    <b v="0"/>
  </r>
  <r>
    <x v="3877"/>
    <s v="October 05"/>
    <x v="4"/>
    <s v="04:14PM"/>
    <n v="10"/>
    <s v="05"/>
    <d v="2021-10-05T00:00:00"/>
    <x v="3877"/>
    <b v="0"/>
  </r>
  <r>
    <x v="3878"/>
    <s v="October 06"/>
    <x v="4"/>
    <s v="07:17AM"/>
    <n v="10"/>
    <s v="06"/>
    <d v="2021-10-06T00:00:00"/>
    <x v="3878"/>
    <b v="0"/>
  </r>
  <r>
    <x v="3879"/>
    <s v="October 06"/>
    <x v="4"/>
    <s v="07:36AM"/>
    <n v="10"/>
    <s v="06"/>
    <d v="2021-10-06T00:00:00"/>
    <x v="3879"/>
    <b v="0"/>
  </r>
  <r>
    <x v="3880"/>
    <s v="October 06"/>
    <x v="4"/>
    <s v="03:20PM"/>
    <n v="10"/>
    <s v="06"/>
    <d v="2021-10-06T00:00:00"/>
    <x v="3880"/>
    <b v="0"/>
  </r>
  <r>
    <x v="3881"/>
    <s v="October 06"/>
    <x v="4"/>
    <s v="08:15PM"/>
    <n v="10"/>
    <s v="06"/>
    <d v="2021-10-06T00:00:00"/>
    <x v="3881"/>
    <b v="0"/>
  </r>
  <r>
    <x v="3882"/>
    <s v="October 07"/>
    <x v="4"/>
    <s v="09:04AM"/>
    <n v="10"/>
    <s v="07"/>
    <d v="2021-10-07T00:00:00"/>
    <x v="3882"/>
    <b v="0"/>
  </r>
  <r>
    <x v="3883"/>
    <s v="October 07"/>
    <x v="4"/>
    <s v="02:24PM"/>
    <n v="10"/>
    <s v="07"/>
    <d v="2021-10-07T00:00:00"/>
    <x v="3883"/>
    <b v="0"/>
  </r>
  <r>
    <x v="3884"/>
    <s v="October 08"/>
    <x v="4"/>
    <s v="12:18PM"/>
    <n v="10"/>
    <s v="08"/>
    <d v="2021-10-08T00:00:00"/>
    <x v="3884"/>
    <b v="0"/>
  </r>
  <r>
    <x v="3885"/>
    <s v="October 08"/>
    <x v="4"/>
    <s v="05:09PM"/>
    <n v="10"/>
    <s v="08"/>
    <d v="2021-10-08T00:00:00"/>
    <x v="3885"/>
    <b v="0"/>
  </r>
  <r>
    <x v="3886"/>
    <s v="October 09"/>
    <x v="4"/>
    <s v="10:11AM"/>
    <n v="10"/>
    <s v="09"/>
    <d v="2021-10-09T00:00:00"/>
    <x v="3886"/>
    <b v="0"/>
  </r>
  <r>
    <x v="3887"/>
    <s v="October 10"/>
    <x v="4"/>
    <s v="07:09PM"/>
    <n v="10"/>
    <s v="10"/>
    <d v="2021-10-10T00:00:00"/>
    <x v="3887"/>
    <b v="0"/>
  </r>
  <r>
    <x v="3888"/>
    <s v="October 11"/>
    <x v="4"/>
    <s v="02:51PM"/>
    <n v="10"/>
    <s v="11"/>
    <d v="2021-10-11T00:00:00"/>
    <x v="3888"/>
    <b v="0"/>
  </r>
  <r>
    <x v="3889"/>
    <s v="October 11"/>
    <x v="4"/>
    <s v="03:07PM"/>
    <n v="10"/>
    <s v="11"/>
    <d v="2021-10-11T00:00:00"/>
    <x v="3889"/>
    <b v="0"/>
  </r>
  <r>
    <x v="3890"/>
    <s v="October 11"/>
    <x v="4"/>
    <s v="05:31PM"/>
    <n v="10"/>
    <s v="11"/>
    <d v="2021-10-11T00:00:00"/>
    <x v="3890"/>
    <b v="0"/>
  </r>
  <r>
    <x v="3891"/>
    <s v="October 12"/>
    <x v="4"/>
    <s v="07:08AM"/>
    <n v="10"/>
    <s v="12"/>
    <d v="2021-10-12T00:00:00"/>
    <x v="3891"/>
    <b v="0"/>
  </r>
  <r>
    <x v="3892"/>
    <s v="October 13"/>
    <x v="4"/>
    <s v="08:35AM"/>
    <n v="10"/>
    <s v="13"/>
    <d v="2021-10-13T00:00:00"/>
    <x v="3892"/>
    <b v="0"/>
  </r>
  <r>
    <x v="3893"/>
    <s v="October 13"/>
    <x v="4"/>
    <s v="09:05AM"/>
    <n v="10"/>
    <s v="13"/>
    <d v="2021-10-13T00:00:00"/>
    <x v="3893"/>
    <b v="0"/>
  </r>
  <r>
    <x v="3894"/>
    <s v="October 14"/>
    <x v="4"/>
    <s v="09:28AM"/>
    <n v="10"/>
    <s v="14"/>
    <d v="2021-10-14T00:00:00"/>
    <x v="3894"/>
    <b v="0"/>
  </r>
  <r>
    <x v="3895"/>
    <s v="October 14"/>
    <x v="4"/>
    <s v="11:19AM"/>
    <n v="10"/>
    <s v="14"/>
    <d v="2021-10-14T00:00:00"/>
    <x v="3895"/>
    <b v="0"/>
  </r>
  <r>
    <x v="3896"/>
    <s v="October 14"/>
    <x v="4"/>
    <s v="08:59PM"/>
    <n v="10"/>
    <s v="14"/>
    <d v="2021-10-14T00:00:00"/>
    <x v="3896"/>
    <b v="0"/>
  </r>
  <r>
    <x v="3897"/>
    <s v="October 15"/>
    <x v="4"/>
    <s v="03:57PM"/>
    <n v="10"/>
    <s v="15"/>
    <d v="2021-10-15T00:00:00"/>
    <x v="3897"/>
    <b v="0"/>
  </r>
  <r>
    <x v="3898"/>
    <s v="October 16"/>
    <x v="4"/>
    <s v="07:13AM"/>
    <n v="10"/>
    <s v="16"/>
    <d v="2021-10-16T00:00:00"/>
    <x v="3898"/>
    <b v="0"/>
  </r>
  <r>
    <x v="3899"/>
    <s v="October 17"/>
    <x v="4"/>
    <s v="12:38PM"/>
    <n v="10"/>
    <s v="17"/>
    <d v="2021-10-17T00:00:00"/>
    <x v="3899"/>
    <b v="0"/>
  </r>
  <r>
    <x v="3900"/>
    <s v="October 18"/>
    <x v="4"/>
    <s v="08:30AM"/>
    <n v="10"/>
    <s v="18"/>
    <d v="2021-10-18T00:00:00"/>
    <x v="3900"/>
    <b v="0"/>
  </r>
  <r>
    <x v="3901"/>
    <s v="October 18"/>
    <x v="4"/>
    <s v="09:52AM"/>
    <n v="10"/>
    <s v="18"/>
    <d v="2021-10-18T00:00:00"/>
    <x v="3901"/>
    <b v="0"/>
  </r>
  <r>
    <x v="3902"/>
    <s v="October 18"/>
    <x v="4"/>
    <s v="04:56PM"/>
    <n v="10"/>
    <s v="18"/>
    <d v="2021-10-18T00:00:00"/>
    <x v="3902"/>
    <b v="0"/>
  </r>
  <r>
    <x v="3903"/>
    <s v="October 18"/>
    <x v="4"/>
    <s v="07:12PM"/>
    <n v="10"/>
    <s v="18"/>
    <d v="2021-10-18T00:00:00"/>
    <x v="3903"/>
    <b v="0"/>
  </r>
  <r>
    <x v="3904"/>
    <s v="October 19"/>
    <x v="4"/>
    <s v="09:38AM"/>
    <n v="10"/>
    <s v="19"/>
    <d v="2021-10-19T00:00:00"/>
    <x v="3904"/>
    <b v="0"/>
  </r>
  <r>
    <x v="3905"/>
    <s v="October 19"/>
    <x v="4"/>
    <s v="09:54AM"/>
    <n v="10"/>
    <s v="19"/>
    <d v="2021-10-19T00:00:00"/>
    <x v="3905"/>
    <b v="0"/>
  </r>
  <r>
    <x v="3906"/>
    <s v="October 19"/>
    <x v="4"/>
    <s v="02:45PM"/>
    <n v="10"/>
    <s v="19"/>
    <d v="2021-10-19T00:00:00"/>
    <x v="3906"/>
    <b v="0"/>
  </r>
  <r>
    <x v="3907"/>
    <s v="October 19"/>
    <x v="4"/>
    <s v="03:16PM"/>
    <n v="10"/>
    <s v="19"/>
    <d v="2021-10-19T00:00:00"/>
    <x v="3907"/>
    <b v="0"/>
  </r>
  <r>
    <x v="3908"/>
    <s v="October 20"/>
    <x v="4"/>
    <s v="07:42AM"/>
    <n v="10"/>
    <s v="20"/>
    <d v="2021-10-20T00:00:00"/>
    <x v="3908"/>
    <b v="0"/>
  </r>
  <r>
    <x v="3909"/>
    <s v="October 21"/>
    <x v="4"/>
    <s v="11:13AM"/>
    <n v="10"/>
    <s v="21"/>
    <d v="2021-10-21T00:00:00"/>
    <x v="3909"/>
    <b v="0"/>
  </r>
  <r>
    <x v="3910"/>
    <s v="October 21"/>
    <x v="4"/>
    <s v="06:57PM"/>
    <n v="10"/>
    <s v="21"/>
    <d v="2021-10-21T00:00:00"/>
    <x v="3910"/>
    <b v="0"/>
  </r>
  <r>
    <x v="3911"/>
    <s v="October 21"/>
    <x v="4"/>
    <s v="07:55PM"/>
    <n v="10"/>
    <s v="21"/>
    <d v="2021-10-21T00:00:00"/>
    <x v="3911"/>
    <b v="0"/>
  </r>
  <r>
    <x v="3912"/>
    <s v="October 22"/>
    <x v="4"/>
    <s v="08:58AM"/>
    <n v="10"/>
    <s v="22"/>
    <d v="2021-10-22T00:00:00"/>
    <x v="3912"/>
    <b v="0"/>
  </r>
  <r>
    <x v="3913"/>
    <s v="October 22"/>
    <x v="4"/>
    <s v="08:54PM"/>
    <n v="10"/>
    <s v="22"/>
    <d v="2021-10-22T00:00:00"/>
    <x v="3913"/>
    <b v="0"/>
  </r>
  <r>
    <x v="3914"/>
    <s v="October 26"/>
    <x v="4"/>
    <s v="07:52AM"/>
    <n v="10"/>
    <s v="26"/>
    <d v="2021-10-26T00:00:00"/>
    <x v="3914"/>
    <b v="0"/>
  </r>
  <r>
    <x v="3915"/>
    <s v="October 26"/>
    <x v="4"/>
    <s v="07:58AM"/>
    <n v="10"/>
    <s v="26"/>
    <d v="2021-10-26T00:00:00"/>
    <x v="3915"/>
    <b v="0"/>
  </r>
  <r>
    <x v="3916"/>
    <s v="October 27"/>
    <x v="4"/>
    <s v="02:04PM"/>
    <n v="10"/>
    <s v="27"/>
    <d v="2021-10-27T00:00:00"/>
    <x v="3916"/>
    <b v="0"/>
  </r>
  <r>
    <x v="3917"/>
    <s v="October 27"/>
    <x v="4"/>
    <s v="08:58PM"/>
    <n v="10"/>
    <s v="27"/>
    <d v="2021-10-27T00:00:00"/>
    <x v="3917"/>
    <b v="0"/>
  </r>
  <r>
    <x v="3918"/>
    <s v="October 28"/>
    <x v="4"/>
    <s v="04:05PM"/>
    <n v="10"/>
    <s v="28"/>
    <d v="2021-10-28T00:00:00"/>
    <x v="3918"/>
    <b v="0"/>
  </r>
  <r>
    <x v="3919"/>
    <s v="October 28"/>
    <x v="4"/>
    <s v="08:34PM"/>
    <n v="10"/>
    <s v="28"/>
    <d v="2021-10-28T00:00:00"/>
    <x v="3919"/>
    <b v="0"/>
  </r>
  <r>
    <x v="3920"/>
    <s v="October 29"/>
    <x v="4"/>
    <s v="02:21PM"/>
    <n v="10"/>
    <s v="29"/>
    <d v="2021-10-29T00:00:00"/>
    <x v="3920"/>
    <b v="0"/>
  </r>
  <r>
    <x v="3921"/>
    <s v="October 30"/>
    <x v="4"/>
    <s v="01:13PM"/>
    <n v="10"/>
    <s v="30"/>
    <d v="2021-10-30T00:00:00"/>
    <x v="3921"/>
    <b v="0"/>
  </r>
  <r>
    <x v="3922"/>
    <s v="October 31"/>
    <x v="4"/>
    <s v="07:41PM"/>
    <n v="10"/>
    <s v="31"/>
    <d v="2021-10-31T00:00:00"/>
    <x v="3922"/>
    <b v="0"/>
  </r>
  <r>
    <x v="3923"/>
    <s v="November 01"/>
    <x v="4"/>
    <s v="12:47PM"/>
    <n v="11"/>
    <s v="01"/>
    <d v="2021-11-01T00:00:00"/>
    <x v="3923"/>
    <b v="0"/>
  </r>
  <r>
    <x v="3924"/>
    <s v="November 01"/>
    <x v="4"/>
    <s v="09:05PM"/>
    <n v="11"/>
    <s v="01"/>
    <d v="2021-11-01T00:00:00"/>
    <x v="3924"/>
    <b v="0"/>
  </r>
  <r>
    <x v="3925"/>
    <s v="November 02"/>
    <x v="4"/>
    <s v="11:19AM"/>
    <n v="11"/>
    <s v="02"/>
    <d v="2021-11-02T00:00:00"/>
    <x v="3925"/>
    <b v="0"/>
  </r>
  <r>
    <x v="3926"/>
    <s v="November 02"/>
    <x v="4"/>
    <s v="05:56PM"/>
    <n v="11"/>
    <s v="02"/>
    <d v="2021-11-02T00:00:00"/>
    <x v="3926"/>
    <b v="0"/>
  </r>
  <r>
    <x v="3927"/>
    <s v="November 04"/>
    <x v="4"/>
    <s v="10:53AM"/>
    <n v="11"/>
    <s v="04"/>
    <d v="2021-11-04T00:00:00"/>
    <x v="3927"/>
    <b v="0"/>
  </r>
  <r>
    <x v="3928"/>
    <s v="November 04"/>
    <x v="4"/>
    <s v="12:11PM"/>
    <n v="11"/>
    <s v="04"/>
    <d v="2021-11-04T00:00:00"/>
    <x v="3928"/>
    <b v="0"/>
  </r>
  <r>
    <x v="3929"/>
    <s v="November 04"/>
    <x v="4"/>
    <s v="12:30PM"/>
    <n v="11"/>
    <s v="04"/>
    <d v="2021-11-04T00:00:00"/>
    <x v="3929"/>
    <b v="0"/>
  </r>
  <r>
    <x v="3930"/>
    <s v="November 05"/>
    <x v="4"/>
    <s v="08:11AM"/>
    <n v="11"/>
    <s v="05"/>
    <d v="2021-11-05T00:00:00"/>
    <x v="3930"/>
    <b v="0"/>
  </r>
  <r>
    <x v="3931"/>
    <s v="November 05"/>
    <x v="4"/>
    <s v="08:24AM"/>
    <n v="11"/>
    <s v="05"/>
    <d v="2021-11-05T00:00:00"/>
    <x v="3931"/>
    <b v="0"/>
  </r>
  <r>
    <x v="3932"/>
    <s v="November 06"/>
    <x v="4"/>
    <s v="05:02PM"/>
    <n v="11"/>
    <s v="06"/>
    <d v="2021-11-06T00:00:00"/>
    <x v="3932"/>
    <b v="0"/>
  </r>
  <r>
    <x v="3933"/>
    <s v="November 06"/>
    <x v="4"/>
    <s v="08:01PM"/>
    <n v="11"/>
    <s v="06"/>
    <d v="2021-11-06T00:00:00"/>
    <x v="3933"/>
    <b v="0"/>
  </r>
  <r>
    <x v="3934"/>
    <s v="November 07"/>
    <x v="4"/>
    <s v="06:52PM"/>
    <n v="11"/>
    <s v="07"/>
    <d v="2021-11-07T00:00:00"/>
    <x v="3934"/>
    <b v="0"/>
  </r>
  <r>
    <x v="3935"/>
    <s v="November 10"/>
    <x v="4"/>
    <s v="08:35AM"/>
    <n v="11"/>
    <s v="10"/>
    <d v="2021-11-10T00:00:00"/>
    <x v="3935"/>
    <b v="0"/>
  </r>
  <r>
    <x v="3936"/>
    <s v="November 10"/>
    <x v="4"/>
    <s v="09:44AM"/>
    <n v="11"/>
    <s v="10"/>
    <d v="2021-11-10T00:00:00"/>
    <x v="3936"/>
    <b v="0"/>
  </r>
  <r>
    <x v="3937"/>
    <s v="November 10"/>
    <x v="4"/>
    <s v="07:39PM"/>
    <n v="11"/>
    <s v="10"/>
    <d v="2021-11-10T00:00:00"/>
    <x v="3937"/>
    <b v="0"/>
  </r>
  <r>
    <x v="3938"/>
    <s v="November 12"/>
    <x v="4"/>
    <s v="11:32AM"/>
    <n v="11"/>
    <s v="12"/>
    <d v="2021-11-12T00:00:00"/>
    <x v="3938"/>
    <b v="0"/>
  </r>
  <r>
    <x v="3939"/>
    <s v="November 12"/>
    <x v="4"/>
    <s v="09:07PM"/>
    <n v="11"/>
    <s v="12"/>
    <d v="2021-11-12T00:00:00"/>
    <x v="3939"/>
    <b v="0"/>
  </r>
  <r>
    <x v="3940"/>
    <s v="November 13"/>
    <x v="4"/>
    <s v="09:34AM"/>
    <n v="11"/>
    <s v="13"/>
    <d v="2021-11-13T00:00:00"/>
    <x v="3940"/>
    <b v="0"/>
  </r>
  <r>
    <x v="3941"/>
    <s v="November 14"/>
    <x v="4"/>
    <s v="06:29PM"/>
    <n v="11"/>
    <s v="14"/>
    <d v="2021-11-14T00:00:00"/>
    <x v="3941"/>
    <b v="0"/>
  </r>
  <r>
    <x v="3942"/>
    <s v="November 15"/>
    <x v="4"/>
    <s v="01:08PM"/>
    <n v="11"/>
    <s v="15"/>
    <d v="2021-11-15T00:00:00"/>
    <x v="3942"/>
    <b v="0"/>
  </r>
  <r>
    <x v="3943"/>
    <s v="November 15"/>
    <x v="4"/>
    <s v="06:46PM"/>
    <n v="11"/>
    <s v="15"/>
    <d v="2021-11-15T00:00:00"/>
    <x v="3943"/>
    <b v="0"/>
  </r>
  <r>
    <x v="3944"/>
    <s v="November 16"/>
    <x v="4"/>
    <s v="02:06PM"/>
    <n v="11"/>
    <s v="16"/>
    <d v="2021-11-16T00:00:00"/>
    <x v="3944"/>
    <b v="1"/>
  </r>
  <r>
    <x v="3945"/>
    <s v="November 16"/>
    <x v="4"/>
    <s v="02:07PM"/>
    <n v="11"/>
    <s v="16"/>
    <d v="2021-11-16T00:00:00"/>
    <x v="3945"/>
    <b v="1"/>
  </r>
  <r>
    <x v="3946"/>
    <s v="November 16"/>
    <x v="4"/>
    <s v="07:26PM"/>
    <n v="11"/>
    <s v="16"/>
    <d v="2021-11-16T00:00:00"/>
    <x v="3946"/>
    <b v="0"/>
  </r>
  <r>
    <x v="3947"/>
    <s v="November 17"/>
    <x v="4"/>
    <s v="11:55AM"/>
    <n v="11"/>
    <s v="17"/>
    <d v="2021-11-17T00:00:00"/>
    <x v="3947"/>
    <b v="0"/>
  </r>
  <r>
    <x v="3948"/>
    <s v="November 17"/>
    <x v="4"/>
    <s v="03:35PM"/>
    <n v="11"/>
    <s v="17"/>
    <d v="2021-11-17T00:00:00"/>
    <x v="3948"/>
    <b v="0"/>
  </r>
  <r>
    <x v="3949"/>
    <s v="November 18"/>
    <x v="4"/>
    <s v="08:24AM"/>
    <n v="11"/>
    <s v="18"/>
    <d v="2021-11-18T00:00:00"/>
    <x v="3949"/>
    <b v="0"/>
  </r>
  <r>
    <x v="3950"/>
    <s v="November 18"/>
    <x v="4"/>
    <s v="10:26AM"/>
    <n v="11"/>
    <s v="18"/>
    <d v="2021-11-18T00:00:00"/>
    <x v="3950"/>
    <b v="0"/>
  </r>
  <r>
    <x v="3951"/>
    <s v="November 18"/>
    <x v="4"/>
    <s v="12:55PM"/>
    <n v="11"/>
    <s v="18"/>
    <d v="2021-11-18T00:00:00"/>
    <x v="3951"/>
    <b v="0"/>
  </r>
  <r>
    <x v="3952"/>
    <s v="November 18"/>
    <x v="4"/>
    <s v="01:58PM"/>
    <n v="11"/>
    <s v="18"/>
    <d v="2021-11-18T00:00:00"/>
    <x v="3952"/>
    <b v="0"/>
  </r>
  <r>
    <x v="3953"/>
    <s v="November 20"/>
    <x v="4"/>
    <s v="06:14AM"/>
    <n v="11"/>
    <s v="20"/>
    <d v="2021-11-20T00:00:00"/>
    <x v="3953"/>
    <b v="0"/>
  </r>
  <r>
    <x v="3954"/>
    <s v="November 20"/>
    <x v="4"/>
    <s v="07:30PM"/>
    <n v="11"/>
    <s v="20"/>
    <d v="2021-11-20T00:00:00"/>
    <x v="3954"/>
    <b v="0"/>
  </r>
  <r>
    <x v="3955"/>
    <s v="November 22"/>
    <x v="4"/>
    <s v="07:14AM"/>
    <n v="11"/>
    <s v="22"/>
    <d v="2021-11-22T00:00:00"/>
    <x v="3955"/>
    <b v="0"/>
  </r>
  <r>
    <x v="3956"/>
    <s v="November 22"/>
    <x v="4"/>
    <s v="05:26PM"/>
    <n v="11"/>
    <s v="22"/>
    <d v="2021-11-22T00:00:00"/>
    <x v="3956"/>
    <b v="0"/>
  </r>
  <r>
    <x v="3957"/>
    <s v="November 23"/>
    <x v="4"/>
    <s v="01:46PM"/>
    <n v="11"/>
    <s v="23"/>
    <d v="2021-11-23T00:00:00"/>
    <x v="3957"/>
    <b v="0"/>
  </r>
  <r>
    <x v="3958"/>
    <s v="November 24"/>
    <x v="4"/>
    <s v="06:03AM"/>
    <n v="11"/>
    <s v="24"/>
    <d v="2021-11-24T00:00:00"/>
    <x v="3958"/>
    <b v="0"/>
  </r>
  <r>
    <x v="3959"/>
    <s v="November 24"/>
    <x v="4"/>
    <s v="06:59AM"/>
    <n v="11"/>
    <s v="24"/>
    <d v="2021-11-24T00:00:00"/>
    <x v="3959"/>
    <b v="0"/>
  </r>
  <r>
    <x v="3960"/>
    <s v="November 24"/>
    <x v="4"/>
    <s v="09:30PM"/>
    <n v="11"/>
    <s v="24"/>
    <d v="2021-11-24T00:00:00"/>
    <x v="3960"/>
    <b v="0"/>
  </r>
  <r>
    <x v="3961"/>
    <s v="November 25"/>
    <x v="4"/>
    <s v="01:38PM"/>
    <n v="11"/>
    <s v="25"/>
    <d v="2021-11-25T00:00:00"/>
    <x v="3961"/>
    <b v="0"/>
  </r>
  <r>
    <x v="3962"/>
    <s v="November 25"/>
    <x v="4"/>
    <s v="03:04PM"/>
    <n v="11"/>
    <s v="25"/>
    <d v="2021-11-25T00:00:00"/>
    <x v="3962"/>
    <b v="0"/>
  </r>
  <r>
    <x v="3963"/>
    <s v="November 26"/>
    <x v="4"/>
    <s v="07:19AM"/>
    <n v="11"/>
    <s v="26"/>
    <d v="2021-11-26T00:00:00"/>
    <x v="3963"/>
    <b v="0"/>
  </r>
  <r>
    <x v="3964"/>
    <s v="November 27"/>
    <x v="4"/>
    <s v="07:14AM"/>
    <n v="11"/>
    <s v="27"/>
    <d v="2021-11-27T00:00:00"/>
    <x v="3964"/>
    <b v="0"/>
  </r>
  <r>
    <x v="3965"/>
    <s v="November 27"/>
    <x v="4"/>
    <s v="12:11PM"/>
    <n v="11"/>
    <s v="27"/>
    <d v="2021-11-27T00:00:00"/>
    <x v="3965"/>
    <b v="0"/>
  </r>
  <r>
    <x v="3966"/>
    <s v="November 27"/>
    <x v="4"/>
    <s v="04:28PM"/>
    <n v="11"/>
    <s v="27"/>
    <d v="2021-11-27T00:00:00"/>
    <x v="3966"/>
    <b v="0"/>
  </r>
  <r>
    <x v="3967"/>
    <s v="November 28"/>
    <x v="4"/>
    <s v="07:38AM"/>
    <n v="11"/>
    <s v="28"/>
    <d v="2021-11-28T00:00:00"/>
    <x v="3967"/>
    <b v="0"/>
  </r>
  <r>
    <x v="3968"/>
    <s v="November 28"/>
    <x v="4"/>
    <s v="02:09PM"/>
    <n v="11"/>
    <s v="28"/>
    <d v="2021-11-28T00:00:00"/>
    <x v="3968"/>
    <b v="0"/>
  </r>
  <r>
    <x v="3969"/>
    <s v="November 28"/>
    <x v="4"/>
    <s v="09:10PM"/>
    <n v="11"/>
    <s v="28"/>
    <d v="2021-11-28T00:00:00"/>
    <x v="3969"/>
    <b v="0"/>
  </r>
  <r>
    <x v="3970"/>
    <s v="November 29"/>
    <x v="4"/>
    <s v="11:31AM"/>
    <n v="11"/>
    <s v="29"/>
    <d v="2021-11-29T00:00:00"/>
    <x v="3970"/>
    <b v="0"/>
  </r>
  <r>
    <x v="3971"/>
    <s v="November 29"/>
    <x v="4"/>
    <s v="03:25PM"/>
    <n v="11"/>
    <s v="29"/>
    <d v="2021-11-29T00:00:00"/>
    <x v="3971"/>
    <b v="0"/>
  </r>
  <r>
    <x v="3972"/>
    <s v="November 29"/>
    <x v="4"/>
    <s v="03:56PM"/>
    <n v="11"/>
    <s v="29"/>
    <d v="2021-11-29T00:00:00"/>
    <x v="3972"/>
    <b v="0"/>
  </r>
  <r>
    <x v="3973"/>
    <s v="November 29"/>
    <x v="4"/>
    <s v="05:03PM"/>
    <n v="11"/>
    <s v="29"/>
    <d v="2021-11-29T00:00:00"/>
    <x v="3973"/>
    <b v="0"/>
  </r>
  <r>
    <x v="3974"/>
    <s v="November 30"/>
    <x v="4"/>
    <s v="07:24PM"/>
    <n v="11"/>
    <s v="30"/>
    <d v="2021-11-30T00:00:00"/>
    <x v="3974"/>
    <b v="0"/>
  </r>
  <r>
    <x v="3975"/>
    <s v="December 01"/>
    <x v="4"/>
    <s v="06:31AM"/>
    <n v="12"/>
    <s v="01"/>
    <d v="2021-12-01T00:00:00"/>
    <x v="3975"/>
    <b v="0"/>
  </r>
  <r>
    <x v="3976"/>
    <s v="December 01"/>
    <x v="4"/>
    <s v="07:08AM"/>
    <n v="12"/>
    <s v="01"/>
    <d v="2021-12-01T00:00:00"/>
    <x v="3976"/>
    <b v="0"/>
  </r>
  <r>
    <x v="3977"/>
    <s v="December 02"/>
    <x v="4"/>
    <s v="06:55AM"/>
    <n v="12"/>
    <s v="02"/>
    <d v="2021-12-02T00:00:00"/>
    <x v="3977"/>
    <b v="0"/>
  </r>
  <r>
    <x v="3978"/>
    <s v="December 02"/>
    <x v="4"/>
    <s v="09:56AM"/>
    <n v="12"/>
    <s v="02"/>
    <d v="2021-12-02T00:00:00"/>
    <x v="3978"/>
    <b v="0"/>
  </r>
  <r>
    <x v="3979"/>
    <s v="December 02"/>
    <x v="4"/>
    <s v="03:10PM"/>
    <n v="12"/>
    <s v="02"/>
    <d v="2021-12-02T00:00:00"/>
    <x v="3979"/>
    <b v="0"/>
  </r>
  <r>
    <x v="3980"/>
    <s v="December 03"/>
    <x v="4"/>
    <s v="02:20PM"/>
    <n v="12"/>
    <s v="03"/>
    <d v="2021-12-03T00:00:00"/>
    <x v="3980"/>
    <b v="0"/>
  </r>
  <r>
    <x v="3981"/>
    <s v="December 03"/>
    <x v="4"/>
    <s v="07:42PM"/>
    <n v="12"/>
    <s v="03"/>
    <d v="2021-12-03T00:00:00"/>
    <x v="3981"/>
    <b v="0"/>
  </r>
  <r>
    <x v="3982"/>
    <s v="December 04"/>
    <x v="4"/>
    <s v="02:54PM"/>
    <n v="12"/>
    <s v="04"/>
    <d v="2021-12-04T00:00:00"/>
    <x v="3982"/>
    <b v="0"/>
  </r>
  <r>
    <x v="3983"/>
    <s v="December 05"/>
    <x v="4"/>
    <s v="07:47PM"/>
    <n v="12"/>
    <s v="05"/>
    <d v="2021-12-05T00:00:00"/>
    <x v="3983"/>
    <b v="0"/>
  </r>
  <r>
    <x v="3984"/>
    <s v="December 06"/>
    <x v="4"/>
    <s v="10:22AM"/>
    <n v="12"/>
    <s v="06"/>
    <d v="2021-12-06T00:00:00"/>
    <x v="3984"/>
    <b v="0"/>
  </r>
  <r>
    <x v="3985"/>
    <s v="December 06"/>
    <x v="4"/>
    <s v="10:33AM"/>
    <n v="12"/>
    <s v="06"/>
    <d v="2021-12-06T00:00:00"/>
    <x v="3985"/>
    <b v="0"/>
  </r>
  <r>
    <x v="3986"/>
    <s v="December 06"/>
    <x v="4"/>
    <s v="12:15PM"/>
    <n v="12"/>
    <s v="06"/>
    <d v="2021-12-06T00:00:00"/>
    <x v="3986"/>
    <b v="0"/>
  </r>
  <r>
    <x v="3987"/>
    <s v="December 06"/>
    <x v="4"/>
    <s v="02:44PM"/>
    <n v="12"/>
    <s v="06"/>
    <d v="2021-12-06T00:00:00"/>
    <x v="3987"/>
    <b v="0"/>
  </r>
  <r>
    <x v="3988"/>
    <s v="December 06"/>
    <x v="4"/>
    <s v="08:22PM"/>
    <n v="12"/>
    <s v="06"/>
    <d v="2021-12-06T00:00:00"/>
    <x v="3988"/>
    <b v="0"/>
  </r>
  <r>
    <x v="3989"/>
    <s v="December 07"/>
    <x v="4"/>
    <s v="12:54PM"/>
    <n v="12"/>
    <s v="07"/>
    <d v="2021-12-07T00:00:00"/>
    <x v="3989"/>
    <b v="0"/>
  </r>
  <r>
    <x v="3990"/>
    <s v="December 08"/>
    <x v="4"/>
    <s v="07:38AM"/>
    <n v="12"/>
    <s v="08"/>
    <d v="2021-12-08T00:00:00"/>
    <x v="3990"/>
    <b v="0"/>
  </r>
  <r>
    <x v="3991"/>
    <s v="December 08"/>
    <x v="4"/>
    <s v="08:58PM"/>
    <n v="12"/>
    <s v="08"/>
    <d v="2021-12-08T00:00:00"/>
    <x v="3991"/>
    <b v="0"/>
  </r>
  <r>
    <x v="3992"/>
    <s v="December 09"/>
    <x v="4"/>
    <s v="11:57AM"/>
    <n v="12"/>
    <s v="09"/>
    <d v="2021-12-09T00:00:00"/>
    <x v="3992"/>
    <b v="0"/>
  </r>
  <r>
    <x v="3993"/>
    <s v="December 09"/>
    <x v="4"/>
    <s v="01:00PM"/>
    <n v="12"/>
    <s v="09"/>
    <d v="2021-12-09T00:00:00"/>
    <x v="3993"/>
    <b v="0"/>
  </r>
  <r>
    <x v="3994"/>
    <s v="December 11"/>
    <x v="4"/>
    <s v="07:57PM"/>
    <n v="12"/>
    <s v="11"/>
    <d v="2021-12-11T00:00:00"/>
    <x v="3994"/>
    <b v="0"/>
  </r>
  <r>
    <x v="3995"/>
    <s v="December 12"/>
    <x v="4"/>
    <s v="04:55PM"/>
    <n v="12"/>
    <s v="12"/>
    <d v="2021-12-12T00:00:00"/>
    <x v="3995"/>
    <b v="0"/>
  </r>
  <r>
    <x v="3996"/>
    <s v="December 13"/>
    <x v="4"/>
    <s v="07:20AM"/>
    <n v="12"/>
    <s v="13"/>
    <d v="2021-12-13T00:00:00"/>
    <x v="3996"/>
    <b v="0"/>
  </r>
  <r>
    <x v="3997"/>
    <s v="December 13"/>
    <x v="4"/>
    <s v="01:56PM"/>
    <n v="12"/>
    <s v="13"/>
    <d v="2021-12-13T00:00:00"/>
    <x v="3997"/>
    <b v="0"/>
  </r>
  <r>
    <x v="3998"/>
    <s v="December 14"/>
    <x v="4"/>
    <s v="11:27AM"/>
    <n v="12"/>
    <s v="14"/>
    <d v="2021-12-14T00:00:00"/>
    <x v="3998"/>
    <b v="0"/>
  </r>
  <r>
    <x v="3999"/>
    <s v="December 14"/>
    <x v="4"/>
    <s v="12:29PM"/>
    <n v="12"/>
    <s v="14"/>
    <d v="2021-12-14T00:00:00"/>
    <x v="3999"/>
    <b v="0"/>
  </r>
  <r>
    <x v="4000"/>
    <s v="December 14"/>
    <x v="4"/>
    <s v="02:21PM"/>
    <n v="12"/>
    <s v="14"/>
    <d v="2021-12-14T00:00:00"/>
    <x v="4000"/>
    <b v="0"/>
  </r>
  <r>
    <x v="4001"/>
    <s v="December 15"/>
    <x v="4"/>
    <s v="01:42PM"/>
    <n v="12"/>
    <s v="15"/>
    <d v="2021-12-15T00:00:00"/>
    <x v="4001"/>
    <b v="0"/>
  </r>
  <r>
    <x v="4002"/>
    <s v="December 16"/>
    <x v="4"/>
    <s v="08:58PM"/>
    <n v="12"/>
    <s v="16"/>
    <d v="2021-12-16T00:00:00"/>
    <x v="4002"/>
    <b v="0"/>
  </r>
  <r>
    <x v="4003"/>
    <s v="December 17"/>
    <x v="4"/>
    <s v="11:08AM"/>
    <n v="12"/>
    <s v="17"/>
    <d v="2021-12-17T00:00:00"/>
    <x v="4003"/>
    <b v="0"/>
  </r>
  <r>
    <x v="4004"/>
    <s v="December 17"/>
    <x v="4"/>
    <s v="05:56PM"/>
    <n v="12"/>
    <s v="17"/>
    <d v="2021-12-17T00:00:00"/>
    <x v="4004"/>
    <b v="0"/>
  </r>
  <r>
    <x v="4005"/>
    <s v="December 18"/>
    <x v="4"/>
    <s v="07:09AM"/>
    <n v="12"/>
    <s v="18"/>
    <d v="2021-12-18T00:00:00"/>
    <x v="4005"/>
    <b v="0"/>
  </r>
  <r>
    <x v="4006"/>
    <s v="December 18"/>
    <x v="4"/>
    <s v="07:28AM"/>
    <n v="12"/>
    <s v="18"/>
    <d v="2021-12-18T00:00:00"/>
    <x v="4006"/>
    <b v="0"/>
  </r>
  <r>
    <x v="4007"/>
    <s v="December 18"/>
    <x v="4"/>
    <s v="08:44PM"/>
    <n v="12"/>
    <s v="18"/>
    <d v="2021-12-18T00:00:00"/>
    <x v="4007"/>
    <b v="0"/>
  </r>
  <r>
    <x v="4008"/>
    <s v="December 19"/>
    <x v="4"/>
    <s v="06:52AM"/>
    <n v="12"/>
    <s v="19"/>
    <d v="2021-12-19T00:00:00"/>
    <x v="4008"/>
    <b v="0"/>
  </r>
  <r>
    <x v="4009"/>
    <s v="December 19"/>
    <x v="4"/>
    <s v="07:03PM"/>
    <n v="12"/>
    <s v="19"/>
    <d v="2021-12-19T00:00:00"/>
    <x v="4009"/>
    <b v="0"/>
  </r>
  <r>
    <x v="4010"/>
    <s v="December 20"/>
    <x v="4"/>
    <s v="01:18PM"/>
    <n v="12"/>
    <s v="20"/>
    <d v="2021-12-20T00:00:00"/>
    <x v="4010"/>
    <b v="0"/>
  </r>
  <r>
    <x v="4011"/>
    <s v="December 20"/>
    <x v="4"/>
    <s v="08:58PM"/>
    <n v="12"/>
    <s v="20"/>
    <d v="2021-12-20T00:00:00"/>
    <x v="4011"/>
    <b v="0"/>
  </r>
  <r>
    <x v="4012"/>
    <s v="December 21"/>
    <x v="4"/>
    <s v="09:45AM"/>
    <n v="12"/>
    <s v="21"/>
    <d v="2021-12-21T00:00:00"/>
    <x v="4012"/>
    <b v="0"/>
  </r>
  <r>
    <x v="4013"/>
    <s v="December 21"/>
    <x v="4"/>
    <s v="04:12PM"/>
    <n v="12"/>
    <s v="21"/>
    <d v="2021-12-21T00:00:00"/>
    <x v="4013"/>
    <b v="0"/>
  </r>
  <r>
    <x v="4014"/>
    <s v="December 21"/>
    <x v="4"/>
    <s v="04:35PM"/>
    <n v="12"/>
    <s v="21"/>
    <d v="2021-12-21T00:00:00"/>
    <x v="4014"/>
    <b v="0"/>
  </r>
  <r>
    <x v="4015"/>
    <s v="December 22"/>
    <x v="4"/>
    <s v="07:34AM"/>
    <n v="12"/>
    <s v="22"/>
    <d v="2021-12-22T00:00:00"/>
    <x v="4015"/>
    <b v="0"/>
  </r>
  <r>
    <x v="4016"/>
    <s v="December 22"/>
    <x v="4"/>
    <s v="01:05PM"/>
    <n v="12"/>
    <s v="22"/>
    <d v="2021-12-22T00:00:00"/>
    <x v="4016"/>
    <b v="0"/>
  </r>
  <r>
    <x v="4017"/>
    <s v="December 22"/>
    <x v="4"/>
    <s v="03:43PM"/>
    <n v="12"/>
    <s v="22"/>
    <d v="2021-12-22T00:00:00"/>
    <x v="4017"/>
    <b v="0"/>
  </r>
  <r>
    <x v="4018"/>
    <s v="December 24"/>
    <x v="4"/>
    <s v="07:39AM"/>
    <n v="12"/>
    <s v="24"/>
    <d v="2021-12-24T00:00:00"/>
    <x v="4018"/>
    <b v="0"/>
  </r>
  <r>
    <x v="4019"/>
    <s v="December 24"/>
    <x v="4"/>
    <s v="09:38AM"/>
    <n v="12"/>
    <s v="24"/>
    <d v="2021-12-24T00:00:00"/>
    <x v="4019"/>
    <b v="0"/>
  </r>
  <r>
    <x v="4020"/>
    <s v="December 24"/>
    <x v="4"/>
    <s v="12:47PM"/>
    <n v="12"/>
    <s v="24"/>
    <d v="2021-12-24T00:00:00"/>
    <x v="4020"/>
    <b v="0"/>
  </r>
  <r>
    <x v="4021"/>
    <s v="December 24"/>
    <x v="4"/>
    <s v="10:19PM"/>
    <n v="12"/>
    <s v="24"/>
    <d v="2021-12-24T00:00:00"/>
    <x v="4021"/>
    <b v="0"/>
  </r>
  <r>
    <x v="4022"/>
    <s v="December 25"/>
    <x v="4"/>
    <s v="09:10PM"/>
    <n v="12"/>
    <s v="25"/>
    <d v="2021-12-25T00:00:00"/>
    <x v="4022"/>
    <b v="0"/>
  </r>
  <r>
    <x v="4023"/>
    <s v="December 27"/>
    <x v="4"/>
    <s v="08:46AM"/>
    <n v="12"/>
    <s v="27"/>
    <d v="2021-12-27T00:00:00"/>
    <x v="4023"/>
    <b v="0"/>
  </r>
  <r>
    <x v="4024"/>
    <s v="December 28"/>
    <x v="4"/>
    <s v="07:32AM"/>
    <n v="12"/>
    <s v="28"/>
    <d v="2021-12-28T00:00:00"/>
    <x v="4024"/>
    <b v="1"/>
  </r>
  <r>
    <x v="4025"/>
    <s v="December 28"/>
    <x v="4"/>
    <s v="07:33AM"/>
    <n v="12"/>
    <s v="28"/>
    <d v="2021-12-28T00:00:00"/>
    <x v="4025"/>
    <b v="1"/>
  </r>
  <r>
    <x v="4026"/>
    <s v="December 28"/>
    <x v="4"/>
    <s v="09:49AM"/>
    <n v="12"/>
    <s v="28"/>
    <d v="2021-12-28T00:00:00"/>
    <x v="4026"/>
    <b v="0"/>
  </r>
  <r>
    <x v="4027"/>
    <s v="December 28"/>
    <x v="4"/>
    <s v="11:37AM"/>
    <n v="12"/>
    <s v="28"/>
    <d v="2021-12-28T00:00:00"/>
    <x v="4027"/>
    <b v="0"/>
  </r>
  <r>
    <x v="4028"/>
    <s v="December 28"/>
    <x v="4"/>
    <s v="01:19PM"/>
    <n v="12"/>
    <s v="28"/>
    <d v="2021-12-28T00:00:00"/>
    <x v="4028"/>
    <b v="0"/>
  </r>
  <r>
    <x v="4029"/>
    <s v="December 28"/>
    <x v="4"/>
    <s v="07:48PM"/>
    <n v="12"/>
    <s v="28"/>
    <d v="2021-12-28T00:00:00"/>
    <x v="4029"/>
    <b v="0"/>
  </r>
  <r>
    <x v="4030"/>
    <s v="December 29"/>
    <x v="4"/>
    <s v="07:47AM"/>
    <n v="12"/>
    <s v="29"/>
    <d v="2021-12-29T00:00:00"/>
    <x v="4030"/>
    <b v="0"/>
  </r>
  <r>
    <x v="4031"/>
    <s v="December 29"/>
    <x v="4"/>
    <s v="09:01AM"/>
    <n v="12"/>
    <s v="29"/>
    <d v="2021-12-29T00:00:00"/>
    <x v="4031"/>
    <b v="0"/>
  </r>
  <r>
    <x v="4032"/>
    <s v="December 29"/>
    <x v="4"/>
    <s v="09:27AM"/>
    <n v="12"/>
    <s v="29"/>
    <d v="2021-12-29T00:00:00"/>
    <x v="4032"/>
    <b v="0"/>
  </r>
  <r>
    <x v="4033"/>
    <s v="December 29"/>
    <x v="4"/>
    <s v="11:17AM"/>
    <n v="12"/>
    <s v="29"/>
    <d v="2021-12-29T00:00:00"/>
    <x v="4033"/>
    <b v="0"/>
  </r>
  <r>
    <x v="4034"/>
    <s v="December 30"/>
    <x v="4"/>
    <s v="09:52AM"/>
    <n v="12"/>
    <s v="30"/>
    <d v="2021-12-30T00:00:00"/>
    <x v="4034"/>
    <b v="0"/>
  </r>
  <r>
    <x v="4035"/>
    <s v="December 30"/>
    <x v="4"/>
    <s v="03:32PM"/>
    <n v="12"/>
    <s v="30"/>
    <d v="2021-12-30T00:00:00"/>
    <x v="4035"/>
    <b v="0"/>
  </r>
  <r>
    <x v="4036"/>
    <s v="December 30"/>
    <x v="4"/>
    <s v="06:37PM"/>
    <n v="12"/>
    <s v="30"/>
    <d v="2021-12-30T00:00:00"/>
    <x v="4036"/>
    <b v="0"/>
  </r>
  <r>
    <x v="4037"/>
    <s v="December 30"/>
    <x v="4"/>
    <s v="09:18PM"/>
    <n v="12"/>
    <s v="30"/>
    <d v="2021-12-30T00:00:00"/>
    <x v="4037"/>
    <b v="0"/>
  </r>
  <r>
    <x v="4038"/>
    <s v="December 31"/>
    <x v="4"/>
    <s v="06:19PM"/>
    <n v="12"/>
    <s v="31"/>
    <d v="2021-12-31T00:00:00"/>
    <x v="4038"/>
    <b v="0"/>
  </r>
  <r>
    <x v="4039"/>
    <s v="December 31"/>
    <x v="4"/>
    <s v="06:28PM"/>
    <n v="12"/>
    <s v="31"/>
    <d v="2021-12-31T00:00:00"/>
    <x v="4039"/>
    <b v="0"/>
  </r>
  <r>
    <x v="4040"/>
    <s v="December 31"/>
    <x v="4"/>
    <s v="11:48PM"/>
    <n v="12"/>
    <s v="31"/>
    <d v="2021-12-31T00:00:00"/>
    <x v="4040"/>
    <b v="0"/>
  </r>
  <r>
    <x v="4041"/>
    <s v="January 01"/>
    <x v="5"/>
    <s v="07:10PM"/>
    <n v="1"/>
    <s v="01"/>
    <d v="2022-01-01T00:00:00"/>
    <x v="4041"/>
    <b v="0"/>
  </r>
  <r>
    <x v="4042"/>
    <s v="January 03"/>
    <x v="5"/>
    <s v="02:58PM"/>
    <n v="1"/>
    <s v="03"/>
    <d v="2022-01-03T00:00:00"/>
    <x v="4042"/>
    <b v="0"/>
  </r>
  <r>
    <x v="4043"/>
    <s v="January 04"/>
    <x v="5"/>
    <s v="06:19AM"/>
    <n v="1"/>
    <s v="04"/>
    <d v="2022-01-04T00:00:00"/>
    <x v="4043"/>
    <b v="0"/>
  </r>
  <r>
    <x v="4044"/>
    <s v="January 04"/>
    <x v="5"/>
    <s v="08:38AM"/>
    <n v="1"/>
    <s v="04"/>
    <d v="2022-01-04T00:00:00"/>
    <x v="4044"/>
    <b v="0"/>
  </r>
  <r>
    <x v="4045"/>
    <s v="January 05"/>
    <x v="5"/>
    <s v="09:48AM"/>
    <n v="1"/>
    <s v="05"/>
    <d v="2022-01-05T00:00:00"/>
    <x v="4045"/>
    <b v="0"/>
  </r>
  <r>
    <x v="4046"/>
    <s v="January 05"/>
    <x v="5"/>
    <s v="01:26PM"/>
    <n v="1"/>
    <s v="05"/>
    <d v="2022-01-05T00:00:00"/>
    <x v="4046"/>
    <b v="0"/>
  </r>
  <r>
    <x v="4047"/>
    <s v="January 05"/>
    <x v="5"/>
    <s v="04:04PM"/>
    <n v="1"/>
    <s v="05"/>
    <d v="2022-01-05T00:00:00"/>
    <x v="4047"/>
    <b v="0"/>
  </r>
  <r>
    <x v="4048"/>
    <s v="January 06"/>
    <x v="5"/>
    <s v="06:06AM"/>
    <n v="1"/>
    <s v="06"/>
    <d v="2022-01-06T00:00:00"/>
    <x v="4048"/>
    <b v="0"/>
  </r>
  <r>
    <x v="4049"/>
    <s v="January 06"/>
    <x v="5"/>
    <s v="10:46AM"/>
    <n v="1"/>
    <s v="06"/>
    <d v="2022-01-06T00:00:00"/>
    <x v="4049"/>
    <b v="0"/>
  </r>
  <r>
    <x v="4050"/>
    <s v="January 07"/>
    <x v="5"/>
    <s v="03:11PM"/>
    <n v="1"/>
    <s v="07"/>
    <d v="2022-01-07T00:00:00"/>
    <x v="4050"/>
    <b v="0"/>
  </r>
  <r>
    <x v="4051"/>
    <s v="January 08"/>
    <x v="5"/>
    <s v="12:00PM"/>
    <n v="1"/>
    <s v="08"/>
    <d v="2022-01-08T00:00:00"/>
    <x v="4051"/>
    <b v="0"/>
  </r>
  <r>
    <x v="4052"/>
    <s v="January 08"/>
    <x v="5"/>
    <s v="03:55PM"/>
    <n v="1"/>
    <s v="08"/>
    <d v="2022-01-08T00:00:00"/>
    <x v="4052"/>
    <b v="0"/>
  </r>
  <r>
    <x v="4053"/>
    <s v="January 08"/>
    <x v="5"/>
    <s v="09:04PM"/>
    <n v="1"/>
    <s v="08"/>
    <d v="2022-01-08T00:00:00"/>
    <x v="4053"/>
    <b v="0"/>
  </r>
  <r>
    <x v="4054"/>
    <s v="January 09"/>
    <x v="5"/>
    <s v="08:36AM"/>
    <n v="1"/>
    <s v="09"/>
    <d v="2022-01-09T00:00:00"/>
    <x v="4054"/>
    <b v="0"/>
  </r>
  <r>
    <x v="4055"/>
    <s v="January 09"/>
    <x v="5"/>
    <s v="02:27PM"/>
    <n v="1"/>
    <s v="09"/>
    <d v="2022-01-09T00:00:00"/>
    <x v="4055"/>
    <b v="0"/>
  </r>
  <r>
    <x v="4056"/>
    <s v="January 09"/>
    <x v="5"/>
    <s v="06:31PM"/>
    <n v="1"/>
    <s v="09"/>
    <d v="2022-01-09T00:00:00"/>
    <x v="4056"/>
    <b v="0"/>
  </r>
  <r>
    <x v="4057"/>
    <s v="January 10"/>
    <x v="5"/>
    <s v="07:59PM"/>
    <n v="1"/>
    <s v="10"/>
    <d v="2022-01-10T00:00:00"/>
    <x v="4057"/>
    <b v="0"/>
  </r>
  <r>
    <x v="4058"/>
    <s v="January 10"/>
    <x v="5"/>
    <s v="08:30PM"/>
    <n v="1"/>
    <s v="10"/>
    <d v="2022-01-10T00:00:00"/>
    <x v="4058"/>
    <b v="0"/>
  </r>
  <r>
    <x v="4059"/>
    <s v="January 11"/>
    <x v="5"/>
    <s v="09:40AM"/>
    <n v="1"/>
    <s v="11"/>
    <d v="2022-01-11T00:00:00"/>
    <x v="4059"/>
    <b v="0"/>
  </r>
  <r>
    <x v="4060"/>
    <s v="January 11"/>
    <x v="5"/>
    <s v="02:20PM"/>
    <n v="1"/>
    <s v="11"/>
    <d v="2022-01-11T00:00:00"/>
    <x v="4060"/>
    <b v="0"/>
  </r>
  <r>
    <x v="4061"/>
    <s v="January 12"/>
    <x v="5"/>
    <s v="06:07AM"/>
    <n v="1"/>
    <s v="12"/>
    <d v="2022-01-12T00:00:00"/>
    <x v="4061"/>
    <b v="0"/>
  </r>
  <r>
    <x v="4062"/>
    <s v="January 12"/>
    <x v="5"/>
    <s v="06:20AM"/>
    <n v="1"/>
    <s v="12"/>
    <d v="2022-01-12T00:00:00"/>
    <x v="4062"/>
    <b v="0"/>
  </r>
  <r>
    <x v="4063"/>
    <s v="January 12"/>
    <x v="5"/>
    <s v="08:52PM"/>
    <n v="1"/>
    <s v="12"/>
    <d v="2022-01-12T00:00:00"/>
    <x v="4063"/>
    <b v="0"/>
  </r>
  <r>
    <x v="4064"/>
    <s v="January 13"/>
    <x v="5"/>
    <s v="06:23AM"/>
    <n v="1"/>
    <s v="13"/>
    <d v="2022-01-13T00:00:00"/>
    <x v="4064"/>
    <b v="0"/>
  </r>
  <r>
    <x v="4065"/>
    <s v="January 13"/>
    <x v="5"/>
    <s v="08:56AM"/>
    <n v="1"/>
    <s v="13"/>
    <d v="2022-01-13T00:00:00"/>
    <x v="4065"/>
    <b v="0"/>
  </r>
  <r>
    <x v="4066"/>
    <s v="January 13"/>
    <x v="5"/>
    <s v="02:34PM"/>
    <n v="1"/>
    <s v="13"/>
    <d v="2022-01-13T00:00:00"/>
    <x v="4066"/>
    <b v="0"/>
  </r>
  <r>
    <x v="4067"/>
    <s v="January 13"/>
    <x v="5"/>
    <s v="08:08PM"/>
    <n v="1"/>
    <s v="13"/>
    <d v="2022-01-13T00:00:00"/>
    <x v="4067"/>
    <b v="0"/>
  </r>
  <r>
    <x v="4068"/>
    <s v="January 14"/>
    <x v="5"/>
    <s v="01:43PM"/>
    <n v="1"/>
    <s v="14"/>
    <d v="2022-01-14T00:00:00"/>
    <x v="4068"/>
    <b v="0"/>
  </r>
  <r>
    <x v="4069"/>
    <s v="January 15"/>
    <x v="5"/>
    <s v="08:47AM"/>
    <n v="1"/>
    <s v="15"/>
    <d v="2022-01-15T00:00:00"/>
    <x v="4069"/>
    <b v="0"/>
  </r>
  <r>
    <x v="4070"/>
    <s v="January 16"/>
    <x v="5"/>
    <s v="02:27PM"/>
    <n v="1"/>
    <s v="16"/>
    <d v="2022-01-16T00:00:00"/>
    <x v="4070"/>
    <b v="0"/>
  </r>
  <r>
    <x v="4071"/>
    <s v="January 16"/>
    <x v="5"/>
    <s v="09:05PM"/>
    <n v="1"/>
    <s v="16"/>
    <d v="2022-01-16T00:00:00"/>
    <x v="4071"/>
    <b v="0"/>
  </r>
  <r>
    <x v="4072"/>
    <s v="January 17"/>
    <x v="5"/>
    <s v="07:07AM"/>
    <n v="1"/>
    <s v="17"/>
    <d v="2022-01-17T00:00:00"/>
    <x v="4072"/>
    <b v="0"/>
  </r>
  <r>
    <x v="4073"/>
    <s v="January 17"/>
    <x v="5"/>
    <s v="09:50AM"/>
    <n v="1"/>
    <s v="17"/>
    <d v="2022-01-17T00:00:00"/>
    <x v="4073"/>
    <b v="0"/>
  </r>
  <r>
    <x v="4074"/>
    <s v="January 17"/>
    <x v="5"/>
    <s v="06:24PM"/>
    <n v="1"/>
    <s v="17"/>
    <d v="2022-01-17T00:00:00"/>
    <x v="4074"/>
    <b v="0"/>
  </r>
  <r>
    <x v="4075"/>
    <s v="January 19"/>
    <x v="5"/>
    <s v="07:26AM"/>
    <n v="1"/>
    <s v="19"/>
    <d v="2022-01-19T00:00:00"/>
    <x v="4075"/>
    <b v="0"/>
  </r>
  <r>
    <x v="4076"/>
    <s v="January 19"/>
    <x v="5"/>
    <s v="08:50PM"/>
    <n v="1"/>
    <s v="19"/>
    <d v="2022-01-19T00:00:00"/>
    <x v="4076"/>
    <b v="0"/>
  </r>
  <r>
    <x v="4077"/>
    <s v="January 20"/>
    <x v="5"/>
    <s v="09:49AM"/>
    <n v="1"/>
    <s v="20"/>
    <d v="2022-01-20T00:00:00"/>
    <x v="4077"/>
    <b v="0"/>
  </r>
  <r>
    <x v="4078"/>
    <s v="January 21"/>
    <x v="5"/>
    <s v="06:05AM"/>
    <n v="1"/>
    <s v="21"/>
    <d v="2022-01-21T00:00:00"/>
    <x v="4078"/>
    <b v="0"/>
  </r>
  <r>
    <x v="4079"/>
    <s v="January 22"/>
    <x v="5"/>
    <s v="06:38AM"/>
    <n v="1"/>
    <s v="22"/>
    <d v="2022-01-22T00:00:00"/>
    <x v="4079"/>
    <b v="0"/>
  </r>
  <r>
    <x v="4080"/>
    <s v="January 22"/>
    <x v="5"/>
    <s v="09:34PM"/>
    <n v="1"/>
    <s v="22"/>
    <d v="2022-01-22T00:00:00"/>
    <x v="4080"/>
    <b v="0"/>
  </r>
  <r>
    <x v="4081"/>
    <s v="January 23"/>
    <x v="5"/>
    <s v="03:45PM"/>
    <n v="1"/>
    <s v="23"/>
    <d v="2022-01-23T00:00:00"/>
    <x v="4081"/>
    <b v="0"/>
  </r>
  <r>
    <x v="4082"/>
    <s v="January 24"/>
    <x v="5"/>
    <s v="12:19PM"/>
    <n v="1"/>
    <s v="24"/>
    <d v="2022-01-24T00:00:00"/>
    <x v="4082"/>
    <b v="0"/>
  </r>
  <r>
    <x v="4083"/>
    <s v="January 24"/>
    <x v="5"/>
    <s v="12:41PM"/>
    <n v="1"/>
    <s v="24"/>
    <d v="2022-01-24T00:00:00"/>
    <x v="4083"/>
    <b v="0"/>
  </r>
  <r>
    <x v="4084"/>
    <s v="January 25"/>
    <x v="5"/>
    <s v="07:01AM"/>
    <n v="1"/>
    <s v="25"/>
    <d v="2022-01-25T00:00:00"/>
    <x v="4084"/>
    <b v="0"/>
  </r>
  <r>
    <x v="4085"/>
    <s v="January 26"/>
    <x v="5"/>
    <s v="08:48AM"/>
    <n v="1"/>
    <s v="26"/>
    <d v="2022-01-26T00:00:00"/>
    <x v="4085"/>
    <b v="0"/>
  </r>
  <r>
    <x v="4086"/>
    <s v="January 26"/>
    <x v="5"/>
    <s v="09:21AM"/>
    <n v="1"/>
    <s v="26"/>
    <d v="2022-01-26T00:00:00"/>
    <x v="4086"/>
    <b v="0"/>
  </r>
  <r>
    <x v="4087"/>
    <s v="January 26"/>
    <x v="5"/>
    <s v="11:27AM"/>
    <n v="1"/>
    <s v="26"/>
    <d v="2022-01-26T00:00:00"/>
    <x v="4087"/>
    <b v="0"/>
  </r>
  <r>
    <x v="4088"/>
    <s v="January 26"/>
    <x v="5"/>
    <s v="01:35PM"/>
    <n v="1"/>
    <s v="26"/>
    <d v="2022-01-26T00:00:00"/>
    <x v="4088"/>
    <b v="0"/>
  </r>
  <r>
    <x v="4089"/>
    <s v="January 26"/>
    <x v="5"/>
    <s v="02:13PM"/>
    <n v="1"/>
    <s v="26"/>
    <d v="2022-01-26T00:00:00"/>
    <x v="4089"/>
    <b v="0"/>
  </r>
  <r>
    <x v="4090"/>
    <s v="January 26"/>
    <x v="5"/>
    <s v="03:42PM"/>
    <n v="1"/>
    <s v="26"/>
    <d v="2022-01-26T00:00:00"/>
    <x v="4090"/>
    <b v="0"/>
  </r>
  <r>
    <x v="4091"/>
    <s v="January 28"/>
    <x v="5"/>
    <s v="06:36AM"/>
    <n v="1"/>
    <s v="28"/>
    <d v="2022-01-28T00:00:00"/>
    <x v="4091"/>
    <b v="0"/>
  </r>
  <r>
    <x v="4092"/>
    <s v="January 28"/>
    <x v="5"/>
    <s v="07:29AM"/>
    <n v="1"/>
    <s v="28"/>
    <d v="2022-01-28T00:00:00"/>
    <x v="4092"/>
    <b v="0"/>
  </r>
  <r>
    <x v="4093"/>
    <s v="January 28"/>
    <x v="5"/>
    <s v="08:22AM"/>
    <n v="1"/>
    <s v="28"/>
    <d v="2022-01-28T00:00:00"/>
    <x v="4093"/>
    <b v="0"/>
  </r>
  <r>
    <x v="4094"/>
    <s v="January 28"/>
    <x v="5"/>
    <s v="01:23PM"/>
    <n v="1"/>
    <s v="28"/>
    <d v="2022-01-28T00:00:00"/>
    <x v="4094"/>
    <b v="0"/>
  </r>
  <r>
    <x v="4095"/>
    <s v="January 28"/>
    <x v="5"/>
    <s v="05:15PM"/>
    <n v="1"/>
    <s v="28"/>
    <d v="2022-01-28T00:00:00"/>
    <x v="4095"/>
    <b v="0"/>
  </r>
  <r>
    <x v="4096"/>
    <s v="January 29"/>
    <x v="5"/>
    <s v="11:48AM"/>
    <n v="1"/>
    <s v="29"/>
    <d v="2022-01-29T00:00:00"/>
    <x v="4096"/>
    <b v="0"/>
  </r>
  <r>
    <x v="4097"/>
    <s v="January 29"/>
    <x v="5"/>
    <s v="12:23PM"/>
    <n v="1"/>
    <s v="29"/>
    <d v="2022-01-29T00:00:00"/>
    <x v="4097"/>
    <b v="0"/>
  </r>
  <r>
    <x v="4098"/>
    <s v="January 30"/>
    <x v="5"/>
    <s v="08:32AM"/>
    <n v="1"/>
    <s v="30"/>
    <d v="2022-01-30T00:00:00"/>
    <x v="4098"/>
    <b v="0"/>
  </r>
  <r>
    <x v="4099"/>
    <s v="January 30"/>
    <x v="5"/>
    <s v="01:14PM"/>
    <n v="1"/>
    <s v="30"/>
    <d v="2022-01-30T00:00:00"/>
    <x v="4099"/>
    <b v="0"/>
  </r>
  <r>
    <x v="4100"/>
    <s v="January 30"/>
    <x v="5"/>
    <s v="02:21PM"/>
    <n v="1"/>
    <s v="30"/>
    <d v="2022-01-30T00:00:00"/>
    <x v="4100"/>
    <b v="0"/>
  </r>
  <r>
    <x v="4101"/>
    <s v="January 31"/>
    <x v="5"/>
    <s v="03:45PM"/>
    <n v="1"/>
    <s v="31"/>
    <d v="2022-01-31T00:00:00"/>
    <x v="4101"/>
    <b v="0"/>
  </r>
  <r>
    <x v="4102"/>
    <s v="January 31"/>
    <x v="5"/>
    <s v="06:41PM"/>
    <n v="1"/>
    <s v="31"/>
    <d v="2022-01-31T00:00:00"/>
    <x v="4102"/>
    <b v="0"/>
  </r>
  <r>
    <x v="4103"/>
    <s v="February 01"/>
    <x v="5"/>
    <s v="06:23AM"/>
    <n v="2"/>
    <s v="01"/>
    <d v="2022-02-01T00:00:00"/>
    <x v="4103"/>
    <b v="0"/>
  </r>
  <r>
    <x v="4104"/>
    <s v="February 01"/>
    <x v="5"/>
    <s v="08:36AM"/>
    <n v="2"/>
    <s v="01"/>
    <d v="2022-02-01T00:00:00"/>
    <x v="4104"/>
    <b v="0"/>
  </r>
  <r>
    <x v="4105"/>
    <s v="February 01"/>
    <x v="5"/>
    <s v="09:51AM"/>
    <n v="2"/>
    <s v="01"/>
    <d v="2022-02-01T00:00:00"/>
    <x v="4105"/>
    <b v="0"/>
  </r>
  <r>
    <x v="4106"/>
    <s v="February 02"/>
    <x v="5"/>
    <s v="08:43AM"/>
    <n v="2"/>
    <s v="02"/>
    <d v="2022-02-02T00:00:00"/>
    <x v="4106"/>
    <b v="0"/>
  </r>
  <r>
    <x v="4107"/>
    <s v="February 02"/>
    <x v="5"/>
    <s v="03:56PM"/>
    <n v="2"/>
    <s v="02"/>
    <d v="2022-02-02T00:00:00"/>
    <x v="4107"/>
    <b v="0"/>
  </r>
  <r>
    <x v="4108"/>
    <s v="February 03"/>
    <x v="5"/>
    <s v="08:00AM"/>
    <n v="2"/>
    <s v="03"/>
    <d v="2022-02-03T00:00:00"/>
    <x v="4108"/>
    <b v="0"/>
  </r>
  <r>
    <x v="4109"/>
    <s v="February 04"/>
    <x v="5"/>
    <s v="06:51AM"/>
    <n v="2"/>
    <s v="04"/>
    <d v="2022-02-04T00:00:00"/>
    <x v="4109"/>
    <b v="0"/>
  </r>
  <r>
    <x v="4110"/>
    <s v="February 05"/>
    <x v="5"/>
    <s v="07:42AM"/>
    <n v="2"/>
    <s v="05"/>
    <d v="2022-02-05T00:00:00"/>
    <x v="4110"/>
    <b v="0"/>
  </r>
  <r>
    <x v="4111"/>
    <s v="February 06"/>
    <x v="5"/>
    <s v="06:57AM"/>
    <n v="2"/>
    <s v="06"/>
    <d v="2022-02-06T00:00:00"/>
    <x v="4111"/>
    <b v="0"/>
  </r>
  <r>
    <x v="4112"/>
    <s v="February 06"/>
    <x v="5"/>
    <s v="11:40AM"/>
    <n v="2"/>
    <s v="06"/>
    <d v="2022-02-06T00:00:00"/>
    <x v="4112"/>
    <b v="0"/>
  </r>
  <r>
    <x v="4113"/>
    <s v="February 06"/>
    <x v="5"/>
    <s v="02:48PM"/>
    <n v="2"/>
    <s v="06"/>
    <d v="2022-02-06T00:00:00"/>
    <x v="4113"/>
    <b v="0"/>
  </r>
  <r>
    <x v="4114"/>
    <s v="February 06"/>
    <x v="5"/>
    <s v="06:16PM"/>
    <n v="2"/>
    <s v="06"/>
    <d v="2022-02-06T00:00:00"/>
    <x v="4114"/>
    <b v="0"/>
  </r>
  <r>
    <x v="4115"/>
    <s v="February 07"/>
    <x v="5"/>
    <s v="08:43AM"/>
    <n v="2"/>
    <s v="07"/>
    <d v="2022-02-07T00:00:00"/>
    <x v="4115"/>
    <b v="0"/>
  </r>
  <r>
    <x v="4116"/>
    <s v="February 07"/>
    <x v="5"/>
    <s v="11:20AM"/>
    <n v="2"/>
    <s v="07"/>
    <d v="2022-02-07T00:00:00"/>
    <x v="4116"/>
    <b v="0"/>
  </r>
  <r>
    <x v="4117"/>
    <s v="February 07"/>
    <x v="5"/>
    <s v="01:02PM"/>
    <n v="2"/>
    <s v="07"/>
    <d v="2022-02-07T00:00:00"/>
    <x v="4117"/>
    <b v="0"/>
  </r>
  <r>
    <x v="4118"/>
    <s v="February 07"/>
    <x v="5"/>
    <s v="02:44PM"/>
    <n v="2"/>
    <s v="07"/>
    <d v="2022-02-07T00:00:00"/>
    <x v="4118"/>
    <b v="0"/>
  </r>
  <r>
    <x v="4119"/>
    <s v="February 07"/>
    <x v="5"/>
    <s v="07:17PM"/>
    <n v="2"/>
    <s v="07"/>
    <d v="2022-02-07T00:00:00"/>
    <x v="4119"/>
    <b v="0"/>
  </r>
  <r>
    <x v="4120"/>
    <s v="February 07"/>
    <x v="5"/>
    <s v="08:57PM"/>
    <n v="2"/>
    <s v="07"/>
    <d v="2022-02-07T00:00:00"/>
    <x v="4120"/>
    <b v="0"/>
  </r>
  <r>
    <x v="4121"/>
    <s v="February 08"/>
    <x v="5"/>
    <s v="07:20PM"/>
    <n v="2"/>
    <s v="08"/>
    <d v="2022-02-08T00:00:00"/>
    <x v="4121"/>
    <b v="0"/>
  </r>
  <r>
    <x v="4122"/>
    <s v="February 09"/>
    <x v="5"/>
    <s v="08:53AM"/>
    <n v="2"/>
    <s v="09"/>
    <d v="2022-02-09T00:00:00"/>
    <x v="4122"/>
    <b v="0"/>
  </r>
  <r>
    <x v="4123"/>
    <s v="February 10"/>
    <x v="5"/>
    <s v="07:27AM"/>
    <n v="2"/>
    <s v="10"/>
    <d v="2022-02-10T00:00:00"/>
    <x v="4123"/>
    <b v="0"/>
  </r>
  <r>
    <x v="4124"/>
    <s v="February 10"/>
    <x v="5"/>
    <s v="09:57AM"/>
    <n v="2"/>
    <s v="10"/>
    <d v="2022-02-10T00:00:00"/>
    <x v="4124"/>
    <b v="0"/>
  </r>
  <r>
    <x v="4125"/>
    <s v="February 10"/>
    <x v="5"/>
    <s v="01:21PM"/>
    <n v="2"/>
    <s v="10"/>
    <d v="2022-02-10T00:00:00"/>
    <x v="4125"/>
    <b v="0"/>
  </r>
  <r>
    <x v="4126"/>
    <s v="February 10"/>
    <x v="5"/>
    <s v="06:12PM"/>
    <n v="2"/>
    <s v="10"/>
    <d v="2022-02-10T00:00:00"/>
    <x v="4126"/>
    <b v="0"/>
  </r>
  <r>
    <x v="4127"/>
    <s v="February 11"/>
    <x v="5"/>
    <s v="09:05AM"/>
    <n v="2"/>
    <s v="11"/>
    <d v="2022-02-11T00:00:00"/>
    <x v="4127"/>
    <b v="0"/>
  </r>
  <r>
    <x v="4128"/>
    <s v="February 11"/>
    <x v="5"/>
    <s v="12:36PM"/>
    <n v="2"/>
    <s v="11"/>
    <d v="2022-02-11T00:00:00"/>
    <x v="4128"/>
    <b v="0"/>
  </r>
  <r>
    <x v="4129"/>
    <s v="February 12"/>
    <x v="5"/>
    <s v="10:12AM"/>
    <n v="2"/>
    <s v="12"/>
    <d v="2022-02-12T00:00:00"/>
    <x v="4129"/>
    <b v="0"/>
  </r>
  <r>
    <x v="4130"/>
    <s v="February 12"/>
    <x v="5"/>
    <s v="08:59PM"/>
    <n v="2"/>
    <s v="12"/>
    <d v="2022-02-12T00:00:00"/>
    <x v="4130"/>
    <b v="0"/>
  </r>
  <r>
    <x v="4131"/>
    <s v="February 13"/>
    <x v="5"/>
    <s v="08:28AM"/>
    <n v="2"/>
    <s v="13"/>
    <d v="2022-02-13T00:00:00"/>
    <x v="4131"/>
    <b v="0"/>
  </r>
  <r>
    <x v="4132"/>
    <s v="February 13"/>
    <x v="5"/>
    <s v="05:08PM"/>
    <n v="2"/>
    <s v="13"/>
    <d v="2022-02-13T00:00:00"/>
    <x v="4132"/>
    <b v="0"/>
  </r>
  <r>
    <x v="4133"/>
    <s v="February 13"/>
    <x v="5"/>
    <s v="07:44PM"/>
    <n v="2"/>
    <s v="13"/>
    <d v="2022-02-13T00:00:00"/>
    <x v="4133"/>
    <b v="0"/>
  </r>
  <r>
    <x v="4134"/>
    <s v="February 14"/>
    <x v="5"/>
    <s v="06:26AM"/>
    <n v="2"/>
    <s v="14"/>
    <d v="2022-02-14T00:00:00"/>
    <x v="4134"/>
    <b v="0"/>
  </r>
  <r>
    <x v="4135"/>
    <s v="February 14"/>
    <x v="5"/>
    <s v="11:23AM"/>
    <n v="2"/>
    <s v="14"/>
    <d v="2022-02-14T00:00:00"/>
    <x v="4135"/>
    <b v="0"/>
  </r>
  <r>
    <x v="4136"/>
    <s v="February 14"/>
    <x v="5"/>
    <s v="02:56PM"/>
    <n v="2"/>
    <s v="14"/>
    <d v="2022-02-14T00:00:00"/>
    <x v="4136"/>
    <b v="0"/>
  </r>
  <r>
    <x v="4137"/>
    <s v="February 14"/>
    <x v="5"/>
    <s v="04:37PM"/>
    <n v="2"/>
    <s v="14"/>
    <d v="2022-02-14T00:00:00"/>
    <x v="4137"/>
    <b v="0"/>
  </r>
  <r>
    <x v="4138"/>
    <s v="February 15"/>
    <x v="5"/>
    <s v="02:08PM"/>
    <n v="2"/>
    <s v="15"/>
    <d v="2022-02-15T00:00:00"/>
    <x v="4138"/>
    <b v="1"/>
  </r>
  <r>
    <x v="4139"/>
    <s v="February 15"/>
    <x v="5"/>
    <s v="02:10PM"/>
    <n v="2"/>
    <s v="15"/>
    <d v="2022-02-15T00:00:00"/>
    <x v="4139"/>
    <b v="1"/>
  </r>
  <r>
    <x v="4140"/>
    <s v="February 16"/>
    <x v="5"/>
    <s v="07:02AM"/>
    <n v="2"/>
    <s v="16"/>
    <d v="2022-02-16T00:00:00"/>
    <x v="4140"/>
    <b v="0"/>
  </r>
  <r>
    <x v="4141"/>
    <s v="February 16"/>
    <x v="5"/>
    <s v="04:50PM"/>
    <n v="2"/>
    <s v="16"/>
    <d v="2022-02-16T00:00:00"/>
    <x v="4141"/>
    <b v="0"/>
  </r>
  <r>
    <x v="4142"/>
    <s v="February 17"/>
    <x v="5"/>
    <s v="09:04AM"/>
    <n v="2"/>
    <s v="17"/>
    <d v="2022-02-17T00:00:00"/>
    <x v="4142"/>
    <b v="0"/>
  </r>
  <r>
    <x v="4143"/>
    <s v="February 17"/>
    <x v="5"/>
    <s v="01:11PM"/>
    <n v="2"/>
    <s v="17"/>
    <d v="2022-02-17T00:00:00"/>
    <x v="4143"/>
    <b v="0"/>
  </r>
  <r>
    <x v="4144"/>
    <s v="February 17"/>
    <x v="5"/>
    <s v="02:34PM"/>
    <n v="2"/>
    <s v="17"/>
    <d v="2022-02-17T00:00:00"/>
    <x v="4144"/>
    <b v="0"/>
  </r>
  <r>
    <x v="4145"/>
    <s v="February 18"/>
    <x v="5"/>
    <s v="08:49AM"/>
    <n v="2"/>
    <s v="18"/>
    <d v="2022-02-18T00:00:00"/>
    <x v="4145"/>
    <b v="0"/>
  </r>
  <r>
    <x v="4146"/>
    <s v="February 18"/>
    <x v="5"/>
    <s v="05:34PM"/>
    <n v="2"/>
    <s v="18"/>
    <d v="2022-02-18T00:00:00"/>
    <x v="4146"/>
    <b v="0"/>
  </r>
  <r>
    <x v="4147"/>
    <s v="February 19"/>
    <x v="5"/>
    <s v="01:10PM"/>
    <n v="2"/>
    <s v="19"/>
    <d v="2022-02-19T00:00:00"/>
    <x v="4147"/>
    <b v="0"/>
  </r>
  <r>
    <x v="4148"/>
    <s v="February 19"/>
    <x v="5"/>
    <s v="09:25PM"/>
    <n v="2"/>
    <s v="19"/>
    <d v="2022-02-19T00:00:00"/>
    <x v="4148"/>
    <b v="0"/>
  </r>
  <r>
    <x v="4149"/>
    <s v="February 20"/>
    <x v="5"/>
    <s v="08:57PM"/>
    <n v="2"/>
    <s v="20"/>
    <d v="2022-02-20T00:00:00"/>
    <x v="4149"/>
    <b v="0"/>
  </r>
  <r>
    <x v="4150"/>
    <s v="February 21"/>
    <x v="5"/>
    <s v="08:16AM"/>
    <n v="2"/>
    <s v="21"/>
    <d v="2022-02-21T00:00:00"/>
    <x v="4150"/>
    <b v="0"/>
  </r>
  <r>
    <x v="4151"/>
    <s v="February 21"/>
    <x v="5"/>
    <s v="03:36PM"/>
    <n v="2"/>
    <s v="21"/>
    <d v="2022-02-21T00:00:00"/>
    <x v="4151"/>
    <b v="0"/>
  </r>
  <r>
    <x v="4152"/>
    <s v="February 22"/>
    <x v="5"/>
    <s v="07:08AM"/>
    <n v="2"/>
    <s v="22"/>
    <d v="2022-02-22T00:00:00"/>
    <x v="4152"/>
    <b v="0"/>
  </r>
  <r>
    <x v="4153"/>
    <s v="February 22"/>
    <x v="5"/>
    <s v="07:25AM"/>
    <n v="2"/>
    <s v="22"/>
    <d v="2022-02-22T00:00:00"/>
    <x v="4153"/>
    <b v="0"/>
  </r>
  <r>
    <x v="4154"/>
    <s v="February 23"/>
    <x v="5"/>
    <s v="07:57PM"/>
    <n v="2"/>
    <s v="23"/>
    <d v="2022-02-23T00:00:00"/>
    <x v="4154"/>
    <b v="0"/>
  </r>
  <r>
    <x v="4155"/>
    <s v="February 24"/>
    <x v="5"/>
    <s v="03:32PM"/>
    <n v="2"/>
    <s v="24"/>
    <d v="2022-02-24T00:00:00"/>
    <x v="4155"/>
    <b v="0"/>
  </r>
  <r>
    <x v="4156"/>
    <s v="February 25"/>
    <x v="5"/>
    <s v="07:36AM"/>
    <n v="2"/>
    <s v="25"/>
    <d v="2022-02-25T00:00:00"/>
    <x v="4156"/>
    <b v="0"/>
  </r>
  <r>
    <x v="4157"/>
    <s v="February 26"/>
    <x v="5"/>
    <s v="07:27PM"/>
    <n v="2"/>
    <s v="26"/>
    <d v="2022-02-26T00:00:00"/>
    <x v="4157"/>
    <b v="0"/>
  </r>
  <r>
    <x v="4158"/>
    <s v="February 27"/>
    <x v="5"/>
    <s v="09:43AM"/>
    <n v="2"/>
    <s v="27"/>
    <d v="2022-02-27T00:00:00"/>
    <x v="4158"/>
    <b v="0"/>
  </r>
  <r>
    <x v="4159"/>
    <s v="February 28"/>
    <x v="5"/>
    <s v="07:08AM"/>
    <n v="2"/>
    <s v="28"/>
    <d v="2022-02-28T00:00:00"/>
    <x v="4159"/>
    <b v="0"/>
  </r>
  <r>
    <x v="4160"/>
    <s v="February 28"/>
    <x v="5"/>
    <s v="09:45AM"/>
    <n v="2"/>
    <s v="28"/>
    <d v="2022-02-28T00:00:00"/>
    <x v="4160"/>
    <b v="1"/>
  </r>
  <r>
    <x v="4161"/>
    <s v="February 28"/>
    <x v="5"/>
    <s v="09:46AM"/>
    <n v="2"/>
    <s v="28"/>
    <d v="2022-02-28T00:00:00"/>
    <x v="4161"/>
    <b v="1"/>
  </r>
  <r>
    <x v="4162"/>
    <s v="February 28"/>
    <x v="5"/>
    <s v="01:26PM"/>
    <n v="2"/>
    <s v="28"/>
    <d v="2022-02-28T00:00:00"/>
    <x v="4162"/>
    <b v="0"/>
  </r>
  <r>
    <x v="4163"/>
    <s v="March 01"/>
    <x v="5"/>
    <s v="06:44AM"/>
    <n v="3"/>
    <s v="01"/>
    <d v="2022-03-01T00:00:00"/>
    <x v="4163"/>
    <b v="0"/>
  </r>
  <r>
    <x v="4164"/>
    <s v="March 01"/>
    <x v="5"/>
    <s v="07:04AM"/>
    <n v="3"/>
    <s v="01"/>
    <d v="2022-03-01T00:00:00"/>
    <x v="4164"/>
    <b v="0"/>
  </r>
  <r>
    <x v="4165"/>
    <s v="March 01"/>
    <x v="5"/>
    <s v="08:35AM"/>
    <n v="3"/>
    <s v="01"/>
    <d v="2022-03-01T00:00:00"/>
    <x v="4165"/>
    <b v="0"/>
  </r>
  <r>
    <x v="4166"/>
    <s v="March 01"/>
    <x v="5"/>
    <s v="09:46AM"/>
    <n v="3"/>
    <s v="01"/>
    <d v="2022-03-01T00:00:00"/>
    <x v="4166"/>
    <b v="0"/>
  </r>
  <r>
    <x v="4167"/>
    <s v="March 01"/>
    <x v="5"/>
    <s v="05:05PM"/>
    <n v="3"/>
    <s v="01"/>
    <d v="2022-03-01T00:00:00"/>
    <x v="4167"/>
    <b v="0"/>
  </r>
  <r>
    <x v="4168"/>
    <s v="March 01"/>
    <x v="5"/>
    <s v="08:43PM"/>
    <n v="3"/>
    <s v="01"/>
    <d v="2022-03-01T00:00:00"/>
    <x v="4168"/>
    <b v="0"/>
  </r>
  <r>
    <x v="4169"/>
    <s v="March 02"/>
    <x v="5"/>
    <s v="08:58PM"/>
    <n v="3"/>
    <s v="02"/>
    <d v="2022-03-02T00:00:00"/>
    <x v="4169"/>
    <b v="0"/>
  </r>
  <r>
    <x v="4170"/>
    <s v="March 03"/>
    <x v="5"/>
    <s v="01:36PM"/>
    <n v="3"/>
    <s v="03"/>
    <d v="2022-03-03T00:00:00"/>
    <x v="4170"/>
    <b v="0"/>
  </r>
  <r>
    <x v="4171"/>
    <s v="March 03"/>
    <x v="5"/>
    <s v="05:57PM"/>
    <n v="3"/>
    <s v="03"/>
    <d v="2022-03-03T00:00:00"/>
    <x v="4171"/>
    <b v="0"/>
  </r>
  <r>
    <x v="4172"/>
    <s v="March 03"/>
    <x v="5"/>
    <s v="08:31PM"/>
    <n v="3"/>
    <s v="03"/>
    <d v="2022-03-03T00:00:00"/>
    <x v="4172"/>
    <b v="0"/>
  </r>
  <r>
    <x v="4173"/>
    <s v="March 04"/>
    <x v="5"/>
    <s v="07:06PM"/>
    <n v="3"/>
    <s v="04"/>
    <d v="2022-03-04T00:00:00"/>
    <x v="4173"/>
    <b v="0"/>
  </r>
  <r>
    <x v="4174"/>
    <s v="March 05"/>
    <x v="5"/>
    <s v="06:15AM"/>
    <n v="3"/>
    <s v="05"/>
    <d v="2022-03-05T00:00:00"/>
    <x v="4174"/>
    <b v="0"/>
  </r>
  <r>
    <x v="4175"/>
    <s v="March 05"/>
    <x v="5"/>
    <s v="11:45AM"/>
    <n v="3"/>
    <s v="05"/>
    <d v="2022-03-05T00:00:00"/>
    <x v="4175"/>
    <b v="0"/>
  </r>
  <r>
    <x v="4176"/>
    <s v="March 05"/>
    <x v="5"/>
    <s v="04:37PM"/>
    <n v="3"/>
    <s v="05"/>
    <d v="2022-03-05T00:00:00"/>
    <x v="4176"/>
    <b v="0"/>
  </r>
  <r>
    <x v="4177"/>
    <s v="March 06"/>
    <x v="5"/>
    <s v="10:09AM"/>
    <n v="3"/>
    <s v="06"/>
    <d v="2022-03-06T00:00:00"/>
    <x v="4177"/>
    <b v="0"/>
  </r>
  <r>
    <x v="4178"/>
    <s v="March 06"/>
    <x v="5"/>
    <s v="03:23PM"/>
    <n v="3"/>
    <s v="06"/>
    <d v="2022-03-06T00:00:00"/>
    <x v="4178"/>
    <b v="0"/>
  </r>
  <r>
    <x v="4179"/>
    <s v="March 06"/>
    <x v="5"/>
    <s v="07:49PM"/>
    <n v="3"/>
    <s v="06"/>
    <d v="2022-03-06T00:00:00"/>
    <x v="4179"/>
    <b v="0"/>
  </r>
  <r>
    <x v="4180"/>
    <s v="March 07"/>
    <x v="5"/>
    <s v="01:05PM"/>
    <n v="3"/>
    <s v="07"/>
    <d v="2022-03-07T00:00:00"/>
    <x v="4180"/>
    <b v="0"/>
  </r>
  <r>
    <x v="4181"/>
    <s v="March 08"/>
    <x v="5"/>
    <s v="10:53AM"/>
    <n v="3"/>
    <s v="08"/>
    <d v="2022-03-08T00:00:00"/>
    <x v="4181"/>
    <b v="0"/>
  </r>
  <r>
    <x v="4182"/>
    <s v="March 08"/>
    <x v="5"/>
    <s v="11:56AM"/>
    <n v="3"/>
    <s v="08"/>
    <d v="2022-03-08T00:00:00"/>
    <x v="4182"/>
    <b v="0"/>
  </r>
  <r>
    <x v="4183"/>
    <s v="March 09"/>
    <x v="5"/>
    <s v="06:17AM"/>
    <n v="3"/>
    <s v="09"/>
    <d v="2022-03-09T00:00:00"/>
    <x v="4183"/>
    <b v="0"/>
  </r>
  <r>
    <x v="4184"/>
    <s v="March 09"/>
    <x v="5"/>
    <s v="06:58AM"/>
    <n v="3"/>
    <s v="09"/>
    <d v="2022-03-09T00:00:00"/>
    <x v="4184"/>
    <b v="0"/>
  </r>
  <r>
    <x v="4185"/>
    <s v="March 09"/>
    <x v="5"/>
    <s v="07:32AM"/>
    <n v="3"/>
    <s v="09"/>
    <d v="2022-03-09T00:00:00"/>
    <x v="4185"/>
    <b v="0"/>
  </r>
  <r>
    <x v="4186"/>
    <s v="March 09"/>
    <x v="5"/>
    <s v="08:35AM"/>
    <n v="3"/>
    <s v="09"/>
    <d v="2022-03-09T00:00:00"/>
    <x v="4186"/>
    <b v="0"/>
  </r>
  <r>
    <x v="4187"/>
    <s v="March 09"/>
    <x v="5"/>
    <s v="02:36PM"/>
    <n v="3"/>
    <s v="09"/>
    <d v="2022-03-09T00:00:00"/>
    <x v="4187"/>
    <b v="0"/>
  </r>
  <r>
    <x v="4188"/>
    <s v="March 10"/>
    <x v="5"/>
    <s v="05:45AM"/>
    <n v="3"/>
    <s v="10"/>
    <d v="2022-03-10T00:00:00"/>
    <x v="4188"/>
    <b v="0"/>
  </r>
  <r>
    <x v="4189"/>
    <s v="March 10"/>
    <x v="5"/>
    <s v="07:54AM"/>
    <n v="3"/>
    <s v="10"/>
    <d v="2022-03-10T00:00:00"/>
    <x v="4189"/>
    <b v="0"/>
  </r>
  <r>
    <x v="4190"/>
    <s v="March 10"/>
    <x v="5"/>
    <s v="02:26PM"/>
    <n v="3"/>
    <s v="10"/>
    <d v="2022-03-10T00:00:00"/>
    <x v="4190"/>
    <b v="0"/>
  </r>
  <r>
    <x v="4191"/>
    <s v="March 10"/>
    <x v="5"/>
    <s v="04:36PM"/>
    <n v="3"/>
    <s v="10"/>
    <d v="2022-03-10T00:00:00"/>
    <x v="4191"/>
    <b v="0"/>
  </r>
  <r>
    <x v="4192"/>
    <s v="March 10"/>
    <x v="5"/>
    <s v="06:00PM"/>
    <n v="3"/>
    <s v="10"/>
    <d v="2022-03-10T00:00:00"/>
    <x v="4192"/>
    <b v="0"/>
  </r>
  <r>
    <x v="4193"/>
    <s v="March 11"/>
    <x v="5"/>
    <s v="08:59AM"/>
    <n v="3"/>
    <s v="11"/>
    <d v="2022-03-11T00:00:00"/>
    <x v="4193"/>
    <b v="0"/>
  </r>
  <r>
    <x v="4194"/>
    <s v="March 11"/>
    <x v="5"/>
    <s v="09:26AM"/>
    <n v="3"/>
    <s v="11"/>
    <d v="2022-03-11T00:00:00"/>
    <x v="4194"/>
    <b v="0"/>
  </r>
  <r>
    <x v="4195"/>
    <s v="March 12"/>
    <x v="5"/>
    <s v="05:50AM"/>
    <n v="3"/>
    <s v="12"/>
    <d v="2022-03-12T00:00:00"/>
    <x v="4195"/>
    <b v="0"/>
  </r>
  <r>
    <x v="4196"/>
    <s v="March 12"/>
    <x v="5"/>
    <s v="08:38AM"/>
    <n v="3"/>
    <s v="12"/>
    <d v="2022-03-12T00:00:00"/>
    <x v="4196"/>
    <b v="0"/>
  </r>
  <r>
    <x v="4197"/>
    <s v="March 12"/>
    <x v="5"/>
    <s v="06:26PM"/>
    <n v="3"/>
    <s v="12"/>
    <d v="2022-03-12T00:00:00"/>
    <x v="4197"/>
    <b v="0"/>
  </r>
  <r>
    <x v="4198"/>
    <s v="March 13"/>
    <x v="5"/>
    <s v="02:15PM"/>
    <n v="3"/>
    <s v="13"/>
    <d v="2022-03-13T00:00:00"/>
    <x v="4198"/>
    <b v="0"/>
  </r>
  <r>
    <x v="4199"/>
    <s v="March 14"/>
    <x v="5"/>
    <s v="07:20AM"/>
    <n v="3"/>
    <s v="14"/>
    <d v="2022-03-14T00:00:00"/>
    <x v="4199"/>
    <b v="0"/>
  </r>
  <r>
    <x v="4200"/>
    <s v="March 14"/>
    <x v="5"/>
    <s v="11:10AM"/>
    <n v="3"/>
    <s v="14"/>
    <d v="2022-03-14T00:00:00"/>
    <x v="4200"/>
    <b v="0"/>
  </r>
  <r>
    <x v="4201"/>
    <s v="March 14"/>
    <x v="5"/>
    <s v="02:15PM"/>
    <n v="3"/>
    <s v="14"/>
    <d v="2022-03-14T00:00:00"/>
    <x v="4201"/>
    <b v="0"/>
  </r>
  <r>
    <x v="4202"/>
    <s v="March 14"/>
    <x v="5"/>
    <s v="07:47PM"/>
    <n v="3"/>
    <s v="14"/>
    <d v="2022-03-14T00:00:00"/>
    <x v="4202"/>
    <b v="0"/>
  </r>
  <r>
    <x v="4203"/>
    <s v="March 15"/>
    <x v="5"/>
    <s v="06:16AM"/>
    <n v="3"/>
    <s v="15"/>
    <d v="2022-03-15T00:00:00"/>
    <x v="4203"/>
    <b v="0"/>
  </r>
  <r>
    <x v="4204"/>
    <s v="March 15"/>
    <x v="5"/>
    <s v="12:51PM"/>
    <n v="3"/>
    <s v="15"/>
    <d v="2022-03-15T00:00:00"/>
    <x v="4204"/>
    <b v="0"/>
  </r>
  <r>
    <x v="4205"/>
    <s v="March 16"/>
    <x v="5"/>
    <s v="07:12AM"/>
    <n v="3"/>
    <s v="16"/>
    <d v="2022-03-16T00:00:00"/>
    <x v="4205"/>
    <b v="0"/>
  </r>
  <r>
    <x v="4206"/>
    <s v="March 16"/>
    <x v="5"/>
    <s v="07:47AM"/>
    <n v="3"/>
    <s v="16"/>
    <d v="2022-03-16T00:00:00"/>
    <x v="4206"/>
    <b v="0"/>
  </r>
  <r>
    <x v="4207"/>
    <s v="March 16"/>
    <x v="5"/>
    <s v="12:41PM"/>
    <n v="3"/>
    <s v="16"/>
    <d v="2022-03-16T00:00:00"/>
    <x v="4207"/>
    <b v="0"/>
  </r>
  <r>
    <x v="4208"/>
    <s v="March 16"/>
    <x v="5"/>
    <s v="02:17PM"/>
    <n v="3"/>
    <s v="16"/>
    <d v="2022-03-16T00:00:00"/>
    <x v="4208"/>
    <b v="0"/>
  </r>
  <r>
    <x v="4209"/>
    <s v="March 17"/>
    <x v="5"/>
    <s v="06:05AM"/>
    <n v="3"/>
    <s v="17"/>
    <d v="2022-03-17T00:00:00"/>
    <x v="4209"/>
    <b v="0"/>
  </r>
  <r>
    <x v="4210"/>
    <s v="March 17"/>
    <x v="5"/>
    <s v="06:34AM"/>
    <n v="3"/>
    <s v="17"/>
    <d v="2022-03-17T00:00:00"/>
    <x v="4210"/>
    <b v="0"/>
  </r>
  <r>
    <x v="4211"/>
    <s v="March 17"/>
    <x v="5"/>
    <s v="08:07AM"/>
    <n v="3"/>
    <s v="17"/>
    <d v="2022-03-17T00:00:00"/>
    <x v="4211"/>
    <b v="0"/>
  </r>
  <r>
    <x v="4212"/>
    <s v="March 17"/>
    <x v="5"/>
    <s v="09:41AM"/>
    <n v="3"/>
    <s v="17"/>
    <d v="2022-03-17T00:00:00"/>
    <x v="4212"/>
    <b v="0"/>
  </r>
  <r>
    <x v="4213"/>
    <s v="March 17"/>
    <x v="5"/>
    <s v="01:14PM"/>
    <n v="3"/>
    <s v="17"/>
    <d v="2022-03-17T00:00:00"/>
    <x v="4213"/>
    <b v="0"/>
  </r>
  <r>
    <x v="4214"/>
    <s v="March 17"/>
    <x v="5"/>
    <s v="02:45PM"/>
    <n v="3"/>
    <s v="17"/>
    <d v="2022-03-17T00:00:00"/>
    <x v="4214"/>
    <b v="0"/>
  </r>
  <r>
    <x v="4215"/>
    <s v="March 18"/>
    <x v="5"/>
    <s v="02:55PM"/>
    <n v="3"/>
    <s v="18"/>
    <d v="2022-03-18T00:00:00"/>
    <x v="4215"/>
    <b v="0"/>
  </r>
  <r>
    <x v="4216"/>
    <s v="March 19"/>
    <x v="5"/>
    <s v="07:39AM"/>
    <n v="3"/>
    <s v="19"/>
    <d v="2022-03-19T00:00:00"/>
    <x v="4216"/>
    <b v="1"/>
  </r>
  <r>
    <x v="4217"/>
    <s v="March 19"/>
    <x v="5"/>
    <s v="07:40AM"/>
    <n v="3"/>
    <s v="19"/>
    <d v="2022-03-19T00:00:00"/>
    <x v="4217"/>
    <b v="1"/>
  </r>
  <r>
    <x v="4218"/>
    <s v="March 19"/>
    <x v="5"/>
    <s v="10:36AM"/>
    <n v="3"/>
    <s v="19"/>
    <d v="2022-03-19T00:00:00"/>
    <x v="4218"/>
    <b v="0"/>
  </r>
  <r>
    <x v="4219"/>
    <s v="March 19"/>
    <x v="5"/>
    <s v="01:43PM"/>
    <n v="3"/>
    <s v="19"/>
    <d v="2022-03-19T00:00:00"/>
    <x v="4219"/>
    <b v="1"/>
  </r>
  <r>
    <x v="4220"/>
    <s v="March 19"/>
    <x v="5"/>
    <s v="01:48PM"/>
    <n v="3"/>
    <s v="19"/>
    <d v="2022-03-19T00:00:00"/>
    <x v="4220"/>
    <b v="1"/>
  </r>
  <r>
    <x v="4221"/>
    <s v="March 19"/>
    <x v="5"/>
    <s v="06:55PM"/>
    <n v="3"/>
    <s v="19"/>
    <d v="2022-03-19T00:00:00"/>
    <x v="4221"/>
    <b v="0"/>
  </r>
  <r>
    <x v="4222"/>
    <s v="March 19"/>
    <x v="5"/>
    <s v="09:35PM"/>
    <n v="3"/>
    <s v="19"/>
    <d v="2022-03-19T00:00:00"/>
    <x v="4222"/>
    <b v="0"/>
  </r>
  <r>
    <x v="4223"/>
    <s v="March 21"/>
    <x v="5"/>
    <s v="07:22AM"/>
    <n v="3"/>
    <s v="21"/>
    <d v="2022-03-21T00:00:00"/>
    <x v="4223"/>
    <b v="0"/>
  </r>
  <r>
    <x v="4224"/>
    <s v="March 21"/>
    <x v="5"/>
    <s v="08:45AM"/>
    <n v="3"/>
    <s v="21"/>
    <d v="2022-03-21T00:00:00"/>
    <x v="4224"/>
    <b v="0"/>
  </r>
  <r>
    <x v="4225"/>
    <s v="March 21"/>
    <x v="5"/>
    <s v="01:11PM"/>
    <n v="3"/>
    <s v="21"/>
    <d v="2022-03-21T00:00:00"/>
    <x v="4225"/>
    <b v="0"/>
  </r>
  <r>
    <x v="4226"/>
    <s v="March 21"/>
    <x v="5"/>
    <s v="05:57PM"/>
    <n v="3"/>
    <s v="21"/>
    <d v="2022-03-21T00:00:00"/>
    <x v="4226"/>
    <b v="0"/>
  </r>
  <r>
    <x v="4227"/>
    <s v="March 22"/>
    <x v="5"/>
    <s v="07:04AM"/>
    <n v="3"/>
    <s v="22"/>
    <d v="2022-03-22T00:00:00"/>
    <x v="4227"/>
    <b v="0"/>
  </r>
  <r>
    <x v="4228"/>
    <s v="March 23"/>
    <x v="5"/>
    <s v="06:09AM"/>
    <n v="3"/>
    <s v="23"/>
    <d v="2022-03-23T00:00:00"/>
    <x v="4228"/>
    <b v="0"/>
  </r>
  <r>
    <x v="4229"/>
    <s v="March 23"/>
    <x v="5"/>
    <s v="01:39PM"/>
    <n v="3"/>
    <s v="23"/>
    <d v="2022-03-23T00:00:00"/>
    <x v="4229"/>
    <b v="0"/>
  </r>
  <r>
    <x v="4230"/>
    <s v="March 23"/>
    <x v="5"/>
    <s v="03:44PM"/>
    <n v="3"/>
    <s v="23"/>
    <d v="2022-03-23T00:00:00"/>
    <x v="4230"/>
    <b v="0"/>
  </r>
  <r>
    <x v="4231"/>
    <s v="March 24"/>
    <x v="5"/>
    <s v="07:16AM"/>
    <n v="3"/>
    <s v="24"/>
    <d v="2022-03-24T00:00:00"/>
    <x v="4231"/>
    <b v="0"/>
  </r>
  <r>
    <x v="4232"/>
    <s v="March 24"/>
    <x v="5"/>
    <s v="02:09PM"/>
    <n v="3"/>
    <s v="24"/>
    <d v="2022-03-24T00:00:00"/>
    <x v="4232"/>
    <b v="0"/>
  </r>
  <r>
    <x v="4233"/>
    <s v="March 24"/>
    <x v="5"/>
    <s v="03:08PM"/>
    <n v="3"/>
    <s v="24"/>
    <d v="2022-03-24T00:00:00"/>
    <x v="4233"/>
    <b v="0"/>
  </r>
  <r>
    <x v="4234"/>
    <s v="March 24"/>
    <x v="5"/>
    <s v="04:56PM"/>
    <n v="3"/>
    <s v="24"/>
    <d v="2022-03-24T00:00:00"/>
    <x v="4234"/>
    <b v="0"/>
  </r>
  <r>
    <x v="4235"/>
    <s v="March 25"/>
    <x v="5"/>
    <s v="06:30AM"/>
    <n v="3"/>
    <s v="25"/>
    <d v="2022-03-25T00:00:00"/>
    <x v="4235"/>
    <b v="0"/>
  </r>
  <r>
    <x v="4236"/>
    <s v="March 25"/>
    <x v="5"/>
    <s v="03:08PM"/>
    <n v="3"/>
    <s v="25"/>
    <d v="2022-03-25T00:00:00"/>
    <x v="4236"/>
    <b v="0"/>
  </r>
  <r>
    <x v="4237"/>
    <s v="March 25"/>
    <x v="5"/>
    <s v="09:18PM"/>
    <n v="3"/>
    <s v="25"/>
    <d v="2022-03-25T00:00:00"/>
    <x v="4237"/>
    <b v="0"/>
  </r>
  <r>
    <x v="4238"/>
    <s v="March 26"/>
    <x v="5"/>
    <s v="07:04AM"/>
    <n v="3"/>
    <s v="26"/>
    <d v="2022-03-26T00:00:00"/>
    <x v="4238"/>
    <b v="0"/>
  </r>
  <r>
    <x v="4239"/>
    <s v="March 26"/>
    <x v="5"/>
    <s v="12:24PM"/>
    <n v="3"/>
    <s v="26"/>
    <d v="2022-03-26T00:00:00"/>
    <x v="4239"/>
    <b v="0"/>
  </r>
  <r>
    <x v="4240"/>
    <s v="March 26"/>
    <x v="5"/>
    <s v="09:16PM"/>
    <n v="3"/>
    <s v="26"/>
    <d v="2022-03-26T00:00:00"/>
    <x v="4240"/>
    <b v="0"/>
  </r>
  <r>
    <x v="4241"/>
    <s v="March 27"/>
    <x v="5"/>
    <s v="08:53AM"/>
    <n v="3"/>
    <s v="27"/>
    <d v="2022-03-27T00:00:00"/>
    <x v="4241"/>
    <b v="0"/>
  </r>
  <r>
    <x v="4242"/>
    <s v="March 27"/>
    <x v="5"/>
    <s v="07:30PM"/>
    <n v="3"/>
    <s v="27"/>
    <d v="2022-03-27T00:00:00"/>
    <x v="4242"/>
    <b v="0"/>
  </r>
  <r>
    <x v="4243"/>
    <s v="March 28"/>
    <x v="5"/>
    <s v="09:41AM"/>
    <n v="3"/>
    <s v="28"/>
    <d v="2022-03-28T00:00:00"/>
    <x v="4243"/>
    <b v="0"/>
  </r>
  <r>
    <x v="4244"/>
    <s v="March 29"/>
    <x v="5"/>
    <s v="06:59AM"/>
    <n v="3"/>
    <s v="29"/>
    <d v="2022-03-29T00:00:00"/>
    <x v="4244"/>
    <b v="0"/>
  </r>
  <r>
    <x v="4245"/>
    <s v="March 29"/>
    <x v="5"/>
    <s v="12:55PM"/>
    <n v="3"/>
    <s v="29"/>
    <d v="2022-03-29T00:00:00"/>
    <x v="4245"/>
    <b v="0"/>
  </r>
  <r>
    <x v="4246"/>
    <s v="March 29"/>
    <x v="5"/>
    <s v="04:31PM"/>
    <n v="3"/>
    <s v="29"/>
    <d v="2022-03-29T00:00:00"/>
    <x v="4246"/>
    <b v="0"/>
  </r>
  <r>
    <x v="4247"/>
    <s v="March 30"/>
    <x v="5"/>
    <s v="07:04AM"/>
    <n v="3"/>
    <s v="30"/>
    <d v="2022-03-30T00:00:00"/>
    <x v="4247"/>
    <b v="0"/>
  </r>
  <r>
    <x v="4248"/>
    <s v="March 31"/>
    <x v="5"/>
    <s v="08:47AM"/>
    <n v="3"/>
    <s v="31"/>
    <d v="2022-03-31T00:00:00"/>
    <x v="4248"/>
    <b v="0"/>
  </r>
  <r>
    <x v="4249"/>
    <s v="March 31"/>
    <x v="5"/>
    <s v="01:49PM"/>
    <n v="3"/>
    <s v="31"/>
    <d v="2022-03-31T00:00:00"/>
    <x v="4249"/>
    <b v="0"/>
  </r>
  <r>
    <x v="4250"/>
    <s v="March 31"/>
    <x v="5"/>
    <s v="09:22PM"/>
    <n v="3"/>
    <s v="31"/>
    <d v="2022-03-31T00:00:00"/>
    <x v="4250"/>
    <b v="0"/>
  </r>
  <r>
    <x v="4251"/>
    <s v="April 01"/>
    <x v="5"/>
    <s v="06:55AM"/>
    <n v="4"/>
    <s v="01"/>
    <d v="2022-04-01T00:00:00"/>
    <x v="4251"/>
    <b v="0"/>
  </r>
  <r>
    <x v="4252"/>
    <s v="April 01"/>
    <x v="5"/>
    <s v="08:54AM"/>
    <n v="4"/>
    <s v="01"/>
    <d v="2022-04-01T00:00:00"/>
    <x v="4252"/>
    <b v="0"/>
  </r>
  <r>
    <x v="4253"/>
    <s v="April 01"/>
    <x v="5"/>
    <s v="03:40PM"/>
    <n v="4"/>
    <s v="01"/>
    <d v="2022-04-01T00:00:00"/>
    <x v="4253"/>
    <b v="0"/>
  </r>
  <r>
    <x v="4254"/>
    <s v="April 02"/>
    <x v="5"/>
    <s v="06:18AM"/>
    <n v="4"/>
    <s v="02"/>
    <d v="2022-04-02T00:00:00"/>
    <x v="4254"/>
    <b v="0"/>
  </r>
  <r>
    <x v="4255"/>
    <s v="April 02"/>
    <x v="5"/>
    <s v="10:43AM"/>
    <n v="4"/>
    <s v="02"/>
    <d v="2022-04-02T00:00:00"/>
    <x v="4255"/>
    <b v="0"/>
  </r>
  <r>
    <x v="4256"/>
    <s v="April 02"/>
    <x v="5"/>
    <s v="07:13PM"/>
    <n v="4"/>
    <s v="02"/>
    <d v="2022-04-02T00:00:00"/>
    <x v="4256"/>
    <b v="0"/>
  </r>
  <r>
    <x v="4257"/>
    <s v="April 03"/>
    <x v="5"/>
    <s v="07:13AM"/>
    <n v="4"/>
    <s v="03"/>
    <d v="2022-04-03T00:00:00"/>
    <x v="4257"/>
    <b v="0"/>
  </r>
  <r>
    <x v="4258"/>
    <s v="April 03"/>
    <x v="5"/>
    <s v="08:08AM"/>
    <n v="4"/>
    <s v="03"/>
    <d v="2022-04-03T00:00:00"/>
    <x v="4258"/>
    <b v="0"/>
  </r>
  <r>
    <x v="4259"/>
    <s v="April 03"/>
    <x v="5"/>
    <s v="10:30AM"/>
    <n v="4"/>
    <s v="03"/>
    <d v="2022-04-03T00:00:00"/>
    <x v="4259"/>
    <b v="0"/>
  </r>
  <r>
    <x v="4260"/>
    <s v="April 04"/>
    <x v="5"/>
    <s v="07:59AM"/>
    <n v="4"/>
    <s v="04"/>
    <d v="2022-04-04T00:00:00"/>
    <x v="4260"/>
    <b v="0"/>
  </r>
  <r>
    <x v="4261"/>
    <s v="April 04"/>
    <x v="5"/>
    <s v="11:37AM"/>
    <n v="4"/>
    <s v="04"/>
    <d v="2022-04-04T00:00:00"/>
    <x v="4261"/>
    <b v="0"/>
  </r>
  <r>
    <x v="4262"/>
    <s v="April 04"/>
    <x v="5"/>
    <s v="12:40PM"/>
    <n v="4"/>
    <s v="04"/>
    <d v="2022-04-04T00:00:00"/>
    <x v="4262"/>
    <b v="0"/>
  </r>
  <r>
    <x v="4263"/>
    <s v="April 05"/>
    <x v="5"/>
    <s v="06:51AM"/>
    <n v="4"/>
    <s v="05"/>
    <d v="2022-04-05T00:00:00"/>
    <x v="4263"/>
    <b v="0"/>
  </r>
  <r>
    <x v="4264"/>
    <s v="April 05"/>
    <x v="5"/>
    <s v="09:17AM"/>
    <n v="4"/>
    <s v="05"/>
    <d v="2022-04-05T00:00:00"/>
    <x v="4264"/>
    <b v="0"/>
  </r>
  <r>
    <x v="4265"/>
    <s v="April 05"/>
    <x v="5"/>
    <s v="12:00PM"/>
    <n v="4"/>
    <s v="05"/>
    <d v="2022-04-05T00:00:00"/>
    <x v="4265"/>
    <b v="0"/>
  </r>
  <r>
    <x v="4266"/>
    <s v="April 05"/>
    <x v="5"/>
    <s v="06:27PM"/>
    <n v="4"/>
    <s v="05"/>
    <d v="2022-04-05T00:00:00"/>
    <x v="4266"/>
    <b v="0"/>
  </r>
  <r>
    <x v="4267"/>
    <s v="April 06"/>
    <x v="5"/>
    <s v="06:35AM"/>
    <n v="4"/>
    <s v="06"/>
    <d v="2022-04-06T00:00:00"/>
    <x v="4267"/>
    <b v="0"/>
  </r>
  <r>
    <x v="4268"/>
    <s v="April 06"/>
    <x v="5"/>
    <s v="06:48AM"/>
    <n v="4"/>
    <s v="06"/>
    <d v="2022-04-06T00:00:00"/>
    <x v="4268"/>
    <b v="0"/>
  </r>
  <r>
    <x v="4269"/>
    <s v="April 06"/>
    <x v="5"/>
    <s v="03:50PM"/>
    <n v="4"/>
    <s v="06"/>
    <d v="2022-04-06T00:00:00"/>
    <x v="4269"/>
    <b v="0"/>
  </r>
  <r>
    <x v="4270"/>
    <s v="April 07"/>
    <x v="5"/>
    <s v="06:46AM"/>
    <n v="4"/>
    <s v="07"/>
    <d v="2022-04-07T00:00:00"/>
    <x v="4270"/>
    <b v="0"/>
  </r>
  <r>
    <x v="4271"/>
    <s v="April 07"/>
    <x v="5"/>
    <s v="03:23PM"/>
    <n v="4"/>
    <s v="07"/>
    <d v="2022-04-07T00:00:00"/>
    <x v="4271"/>
    <b v="0"/>
  </r>
  <r>
    <x v="4272"/>
    <s v="April 08"/>
    <x v="5"/>
    <s v="07:10AM"/>
    <n v="4"/>
    <s v="08"/>
    <d v="2022-04-08T00:00:00"/>
    <x v="4272"/>
    <b v="0"/>
  </r>
  <r>
    <x v="4273"/>
    <s v="April 08"/>
    <x v="5"/>
    <s v="09:19AM"/>
    <n v="4"/>
    <s v="08"/>
    <d v="2022-04-08T00:00:00"/>
    <x v="4273"/>
    <b v="0"/>
  </r>
  <r>
    <x v="4274"/>
    <s v="April 08"/>
    <x v="5"/>
    <s v="12:42PM"/>
    <n v="4"/>
    <s v="08"/>
    <d v="2022-04-08T00:00:00"/>
    <x v="4274"/>
    <b v="0"/>
  </r>
  <r>
    <x v="4275"/>
    <s v="April 09"/>
    <x v="5"/>
    <s v="06:53AM"/>
    <n v="4"/>
    <s v="09"/>
    <d v="2022-04-09T00:00:00"/>
    <x v="4275"/>
    <b v="0"/>
  </r>
  <r>
    <x v="4276"/>
    <s v="April 10"/>
    <x v="5"/>
    <s v="06:47AM"/>
    <n v="4"/>
    <s v="10"/>
    <d v="2022-04-10T00:00:00"/>
    <x v="4276"/>
    <b v="0"/>
  </r>
  <r>
    <x v="4277"/>
    <s v="April 10"/>
    <x v="5"/>
    <s v="07:40PM"/>
    <n v="4"/>
    <s v="10"/>
    <d v="2022-04-10T00:00:00"/>
    <x v="4277"/>
    <b v="0"/>
  </r>
  <r>
    <x v="4278"/>
    <s v="April 10"/>
    <x v="5"/>
    <s v="08:45PM"/>
    <n v="4"/>
    <s v="10"/>
    <d v="2022-04-10T00:00:00"/>
    <x v="4278"/>
    <b v="0"/>
  </r>
  <r>
    <x v="4279"/>
    <s v="April 11"/>
    <x v="5"/>
    <s v="06:57AM"/>
    <n v="4"/>
    <s v="11"/>
    <d v="2022-04-11T00:00:00"/>
    <x v="4279"/>
    <b v="0"/>
  </r>
  <r>
    <x v="4280"/>
    <s v="April 11"/>
    <x v="5"/>
    <s v="11:53AM"/>
    <n v="4"/>
    <s v="11"/>
    <d v="2022-04-11T00:00:00"/>
    <x v="4280"/>
    <b v="0"/>
  </r>
  <r>
    <x v="4281"/>
    <s v="April 11"/>
    <x v="5"/>
    <s v="05:04PM"/>
    <n v="4"/>
    <s v="11"/>
    <d v="2022-04-11T00:00:00"/>
    <x v="4281"/>
    <b v="0"/>
  </r>
  <r>
    <x v="4282"/>
    <s v="April 12"/>
    <x v="5"/>
    <s v="07:18AM"/>
    <n v="4"/>
    <s v="12"/>
    <d v="2022-04-12T00:00:00"/>
    <x v="4282"/>
    <b v="0"/>
  </r>
  <r>
    <x v="4283"/>
    <s v="April 12"/>
    <x v="5"/>
    <s v="09:08AM"/>
    <n v="4"/>
    <s v="12"/>
    <d v="2022-04-12T00:00:00"/>
    <x v="4283"/>
    <b v="0"/>
  </r>
  <r>
    <x v="4284"/>
    <s v="April 12"/>
    <x v="5"/>
    <s v="06:15PM"/>
    <n v="4"/>
    <s v="12"/>
    <d v="2022-04-12T00:00:00"/>
    <x v="4284"/>
    <b v="0"/>
  </r>
  <r>
    <x v="4285"/>
    <s v="April 13"/>
    <x v="5"/>
    <s v="07:20AM"/>
    <n v="4"/>
    <s v="13"/>
    <d v="2022-04-13T00:00:00"/>
    <x v="4285"/>
    <b v="0"/>
  </r>
  <r>
    <x v="4286"/>
    <s v="April 13"/>
    <x v="5"/>
    <s v="09:46AM"/>
    <n v="4"/>
    <s v="13"/>
    <d v="2022-04-13T00:00:00"/>
    <x v="4286"/>
    <b v="0"/>
  </r>
  <r>
    <x v="4287"/>
    <s v="April 13"/>
    <x v="5"/>
    <s v="12:32PM"/>
    <n v="4"/>
    <s v="13"/>
    <d v="2022-04-13T00:00:00"/>
    <x v="4287"/>
    <b v="0"/>
  </r>
  <r>
    <x v="4288"/>
    <s v="April 13"/>
    <x v="5"/>
    <s v="02:39PM"/>
    <n v="4"/>
    <s v="13"/>
    <d v="2022-04-13T00:00:00"/>
    <x v="4288"/>
    <b v="0"/>
  </r>
  <r>
    <x v="4289"/>
    <s v="April 14"/>
    <x v="5"/>
    <s v="11:59AM"/>
    <n v="4"/>
    <s v="14"/>
    <d v="2022-04-14T00:00:00"/>
    <x v="4289"/>
    <b v="0"/>
  </r>
  <r>
    <x v="4290"/>
    <s v="April 14"/>
    <x v="5"/>
    <s v="05:19PM"/>
    <n v="4"/>
    <s v="14"/>
    <d v="2022-04-14T00:00:00"/>
    <x v="4290"/>
    <b v="0"/>
  </r>
  <r>
    <x v="4291"/>
    <s v="April 14"/>
    <x v="5"/>
    <s v="08:30PM"/>
    <n v="4"/>
    <s v="14"/>
    <d v="2022-04-14T00:00:00"/>
    <x v="4291"/>
    <b v="0"/>
  </r>
  <r>
    <x v="4292"/>
    <s v="April 16"/>
    <x v="5"/>
    <s v="08:30AM"/>
    <n v="4"/>
    <s v="16"/>
    <d v="2022-04-16T00:00:00"/>
    <x v="4292"/>
    <b v="0"/>
  </r>
  <r>
    <x v="4293"/>
    <s v="April 16"/>
    <x v="5"/>
    <s v="09:53AM"/>
    <n v="4"/>
    <s v="16"/>
    <d v="2022-04-16T00:00:00"/>
    <x v="4293"/>
    <b v="0"/>
  </r>
  <r>
    <x v="4294"/>
    <s v="April 16"/>
    <x v="5"/>
    <s v="07:09PM"/>
    <n v="4"/>
    <s v="16"/>
    <d v="2022-04-16T00:00:00"/>
    <x v="4294"/>
    <b v="0"/>
  </r>
  <r>
    <x v="4295"/>
    <s v="April 17"/>
    <x v="5"/>
    <s v="08:26AM"/>
    <n v="4"/>
    <s v="17"/>
    <d v="2022-04-17T00:00:00"/>
    <x v="4295"/>
    <b v="0"/>
  </r>
  <r>
    <x v="4296"/>
    <s v="April 18"/>
    <x v="5"/>
    <s v="06:52AM"/>
    <n v="4"/>
    <s v="18"/>
    <d v="2022-04-18T00:00:00"/>
    <x v="4296"/>
    <b v="0"/>
  </r>
  <r>
    <x v="4297"/>
    <s v="April 18"/>
    <x v="5"/>
    <s v="03:32PM"/>
    <n v="4"/>
    <s v="18"/>
    <d v="2022-04-18T00:00:00"/>
    <x v="4297"/>
    <b v="0"/>
  </r>
  <r>
    <x v="4298"/>
    <s v="April 18"/>
    <x v="5"/>
    <s v="09:09PM"/>
    <n v="4"/>
    <s v="18"/>
    <d v="2022-04-18T00:00:00"/>
    <x v="4298"/>
    <b v="0"/>
  </r>
  <r>
    <x v="4299"/>
    <s v="April 19"/>
    <x v="5"/>
    <s v="06:21AM"/>
    <n v="4"/>
    <s v="19"/>
    <d v="2022-04-19T00:00:00"/>
    <x v="4299"/>
    <b v="0"/>
  </r>
  <r>
    <x v="4300"/>
    <s v="April 19"/>
    <x v="5"/>
    <s v="12:47PM"/>
    <n v="4"/>
    <s v="19"/>
    <d v="2022-04-19T00:00:00"/>
    <x v="4300"/>
    <b v="0"/>
  </r>
  <r>
    <x v="4301"/>
    <s v="April 19"/>
    <x v="5"/>
    <s v="04:56PM"/>
    <n v="4"/>
    <s v="19"/>
    <d v="2022-04-19T00:00:00"/>
    <x v="4301"/>
    <b v="0"/>
  </r>
  <r>
    <x v="4302"/>
    <s v="April 20"/>
    <x v="5"/>
    <s v="08:04PM"/>
    <n v="4"/>
    <s v="20"/>
    <d v="2022-04-20T00:00:00"/>
    <x v="4302"/>
    <b v="0"/>
  </r>
  <r>
    <x v="4303"/>
    <s v="April 20"/>
    <x v="5"/>
    <s v="09:08PM"/>
    <n v="4"/>
    <s v="20"/>
    <d v="2022-04-20T00:00:00"/>
    <x v="4303"/>
    <b v="0"/>
  </r>
  <r>
    <x v="4304"/>
    <s v="April 21"/>
    <x v="5"/>
    <s v="07:00AM"/>
    <n v="4"/>
    <s v="21"/>
    <d v="2022-04-21T00:00:00"/>
    <x v="4304"/>
    <b v="0"/>
  </r>
  <r>
    <x v="4305"/>
    <s v="April 21"/>
    <x v="5"/>
    <s v="06:52PM"/>
    <n v="4"/>
    <s v="21"/>
    <d v="2022-04-21T00:00:00"/>
    <x v="4305"/>
    <b v="0"/>
  </r>
  <r>
    <x v="4306"/>
    <s v="April 22"/>
    <x v="5"/>
    <s v="06:48AM"/>
    <n v="4"/>
    <s v="22"/>
    <d v="2022-04-22T00:00:00"/>
    <x v="4306"/>
    <b v="0"/>
  </r>
  <r>
    <x v="4307"/>
    <s v="April 22"/>
    <x v="5"/>
    <s v="07:55AM"/>
    <n v="4"/>
    <s v="22"/>
    <d v="2022-04-22T00:00:00"/>
    <x v="4307"/>
    <b v="0"/>
  </r>
  <r>
    <x v="4308"/>
    <s v="April 23"/>
    <x v="5"/>
    <s v="06:29AM"/>
    <n v="4"/>
    <s v="23"/>
    <d v="2022-04-23T00:00:00"/>
    <x v="4308"/>
    <b v="1"/>
  </r>
  <r>
    <x v="4309"/>
    <s v="April 23"/>
    <x v="5"/>
    <s v="06:30AM"/>
    <n v="4"/>
    <s v="23"/>
    <d v="2022-04-23T00:00:00"/>
    <x v="4309"/>
    <b v="1"/>
  </r>
  <r>
    <x v="4310"/>
    <s v="April 24"/>
    <x v="5"/>
    <s v="08:07AM"/>
    <n v="4"/>
    <s v="24"/>
    <d v="2022-04-24T00:00:00"/>
    <x v="4310"/>
    <b v="0"/>
  </r>
  <r>
    <x v="4311"/>
    <s v="April 24"/>
    <x v="5"/>
    <s v="08:33AM"/>
    <n v="4"/>
    <s v="24"/>
    <d v="2022-04-24T00:00:00"/>
    <x v="4311"/>
    <b v="0"/>
  </r>
  <r>
    <x v="4312"/>
    <s v="April 25"/>
    <x v="5"/>
    <s v="08:08PM"/>
    <n v="4"/>
    <s v="25"/>
    <d v="2022-04-25T00:00:00"/>
    <x v="4312"/>
    <b v="0"/>
  </r>
  <r>
    <x v="4313"/>
    <s v="April 26"/>
    <x v="5"/>
    <s v="08:49PM"/>
    <n v="4"/>
    <s v="26"/>
    <d v="2022-04-26T00:00:00"/>
    <x v="4313"/>
    <b v="0"/>
  </r>
  <r>
    <x v="4314"/>
    <s v="April 26"/>
    <x v="5"/>
    <s v="09:01PM"/>
    <n v="4"/>
    <s v="26"/>
    <d v="2022-04-26T00:00:00"/>
    <x v="4314"/>
    <b v="0"/>
  </r>
  <r>
    <x v="4315"/>
    <s v="April 27"/>
    <x v="5"/>
    <s v="07:19AM"/>
    <n v="4"/>
    <s v="27"/>
    <d v="2022-04-27T00:00:00"/>
    <x v="4315"/>
    <b v="0"/>
  </r>
  <r>
    <x v="4316"/>
    <s v="April 27"/>
    <x v="5"/>
    <s v="04:05PM"/>
    <n v="4"/>
    <s v="27"/>
    <d v="2022-04-27T00:00:00"/>
    <x v="4316"/>
    <b v="0"/>
  </r>
  <r>
    <x v="4317"/>
    <s v="April 28"/>
    <x v="5"/>
    <s v="06:19AM"/>
    <n v="4"/>
    <s v="28"/>
    <d v="2022-04-28T00:00:00"/>
    <x v="4317"/>
    <b v="0"/>
  </r>
  <r>
    <x v="4318"/>
    <s v="April 28"/>
    <x v="5"/>
    <s v="07:36PM"/>
    <n v="4"/>
    <s v="28"/>
    <d v="2022-04-28T00:00:00"/>
    <x v="4318"/>
    <b v="0"/>
  </r>
  <r>
    <x v="4319"/>
    <s v="April 29"/>
    <x v="5"/>
    <s v="04:55PM"/>
    <n v="4"/>
    <s v="29"/>
    <d v="2022-04-29T00:00:00"/>
    <x v="4319"/>
    <b v="0"/>
  </r>
  <r>
    <x v="4320"/>
    <s v="April 30"/>
    <x v="5"/>
    <s v="08:47PM"/>
    <n v="4"/>
    <s v="30"/>
    <d v="2022-04-30T00:00:00"/>
    <x v="4320"/>
    <b v="0"/>
  </r>
  <r>
    <x v="4321"/>
    <s v="May 01"/>
    <x v="5"/>
    <s v="06:34AM"/>
    <n v="5"/>
    <s v="01"/>
    <d v="2022-05-01T00:00:00"/>
    <x v="4321"/>
    <b v="0"/>
  </r>
  <r>
    <x v="4322"/>
    <s v="May 01"/>
    <x v="5"/>
    <s v="01:56PM"/>
    <n v="5"/>
    <s v="01"/>
    <d v="2022-05-01T00:00:00"/>
    <x v="4322"/>
    <b v="0"/>
  </r>
  <r>
    <x v="4323"/>
    <s v="May 01"/>
    <x v="5"/>
    <s v="04:13PM"/>
    <n v="5"/>
    <s v="01"/>
    <d v="2022-05-01T00:00:00"/>
    <x v="4323"/>
    <b v="0"/>
  </r>
  <r>
    <x v="4324"/>
    <s v="May 01"/>
    <x v="5"/>
    <s v="06:50PM"/>
    <n v="5"/>
    <s v="01"/>
    <d v="2022-05-01T00:00:00"/>
    <x v="4324"/>
    <b v="0"/>
  </r>
  <r>
    <x v="4325"/>
    <s v="May 02"/>
    <x v="5"/>
    <s v="09:29AM"/>
    <n v="5"/>
    <s v="02"/>
    <d v="2022-05-02T00:00:00"/>
    <x v="4325"/>
    <b v="0"/>
  </r>
  <r>
    <x v="4326"/>
    <s v="May 02"/>
    <x v="5"/>
    <s v="03:03PM"/>
    <n v="5"/>
    <s v="02"/>
    <d v="2022-05-02T00:00:00"/>
    <x v="4326"/>
    <b v="0"/>
  </r>
  <r>
    <x v="4327"/>
    <s v="May 03"/>
    <x v="5"/>
    <s v="09:45PM"/>
    <n v="5"/>
    <s v="03"/>
    <d v="2022-05-03T00:00:00"/>
    <x v="4327"/>
    <b v="0"/>
  </r>
  <r>
    <x v="4328"/>
    <s v="May 04"/>
    <x v="5"/>
    <s v="05:59PM"/>
    <n v="5"/>
    <s v="04"/>
    <d v="2022-05-04T00:00:00"/>
    <x v="4328"/>
    <b v="0"/>
  </r>
  <r>
    <x v="4329"/>
    <s v="May 05"/>
    <x v="5"/>
    <s v="07:25AM"/>
    <n v="5"/>
    <s v="05"/>
    <d v="2022-05-05T00:00:00"/>
    <x v="4329"/>
    <b v="0"/>
  </r>
  <r>
    <x v="4330"/>
    <s v="May 05"/>
    <x v="5"/>
    <s v="08:25PM"/>
    <n v="5"/>
    <s v="05"/>
    <d v="2022-05-05T00:00:00"/>
    <x v="4330"/>
    <b v="0"/>
  </r>
  <r>
    <x v="4331"/>
    <s v="May 07"/>
    <x v="5"/>
    <s v="06:26PM"/>
    <n v="5"/>
    <s v="07"/>
    <d v="2022-05-07T00:00:00"/>
    <x v="4331"/>
    <b v="0"/>
  </r>
  <r>
    <x v="4332"/>
    <s v="May 08"/>
    <x v="5"/>
    <s v="06:48AM"/>
    <n v="5"/>
    <s v="08"/>
    <d v="2022-05-08T00:00:00"/>
    <x v="4332"/>
    <b v="0"/>
  </r>
  <r>
    <x v="4333"/>
    <s v="May 08"/>
    <x v="5"/>
    <s v="11:23AM"/>
    <n v="5"/>
    <s v="08"/>
    <d v="2022-05-08T00:00:00"/>
    <x v="4333"/>
    <b v="0"/>
  </r>
  <r>
    <x v="4334"/>
    <s v="May 08"/>
    <x v="5"/>
    <s v="12:53PM"/>
    <n v="5"/>
    <s v="08"/>
    <d v="2022-05-08T00:00:00"/>
    <x v="4334"/>
    <b v="0"/>
  </r>
  <r>
    <x v="4335"/>
    <s v="May 09"/>
    <x v="5"/>
    <s v="06:08AM"/>
    <n v="5"/>
    <s v="09"/>
    <d v="2022-05-09T00:00:00"/>
    <x v="4335"/>
    <b v="0"/>
  </r>
  <r>
    <x v="4336"/>
    <s v="May 10"/>
    <x v="5"/>
    <s v="06:16AM"/>
    <n v="5"/>
    <s v="10"/>
    <d v="2022-05-10T00:00:00"/>
    <x v="4336"/>
    <b v="0"/>
  </r>
  <r>
    <x v="4337"/>
    <s v="May 10"/>
    <x v="5"/>
    <s v="06:52AM"/>
    <n v="5"/>
    <s v="10"/>
    <d v="2022-05-10T00:00:00"/>
    <x v="4337"/>
    <b v="0"/>
  </r>
  <r>
    <x v="4338"/>
    <s v="May 10"/>
    <x v="5"/>
    <s v="07:44AM"/>
    <n v="5"/>
    <s v="10"/>
    <d v="2022-05-10T00:00:00"/>
    <x v="4338"/>
    <b v="0"/>
  </r>
  <r>
    <x v="4339"/>
    <s v="May 10"/>
    <x v="5"/>
    <s v="06:26PM"/>
    <n v="5"/>
    <s v="10"/>
    <d v="2022-05-10T00:00:00"/>
    <x v="4339"/>
    <b v="0"/>
  </r>
  <r>
    <x v="4340"/>
    <s v="May 11"/>
    <x v="5"/>
    <s v="07:34AM"/>
    <n v="5"/>
    <s v="11"/>
    <d v="2022-05-11T00:00:00"/>
    <x v="4340"/>
    <b v="0"/>
  </r>
  <r>
    <x v="4341"/>
    <s v="May 11"/>
    <x v="5"/>
    <s v="12:28PM"/>
    <n v="5"/>
    <s v="11"/>
    <d v="2022-05-11T00:00:00"/>
    <x v="4341"/>
    <b v="0"/>
  </r>
  <r>
    <x v="4342"/>
    <s v="May 11"/>
    <x v="5"/>
    <s v="06:28PM"/>
    <n v="5"/>
    <s v="11"/>
    <d v="2022-05-11T00:00:00"/>
    <x v="4342"/>
    <b v="0"/>
  </r>
  <r>
    <x v="4343"/>
    <s v="May 11"/>
    <x v="5"/>
    <s v="07:16PM"/>
    <n v="5"/>
    <s v="11"/>
    <d v="2022-05-11T00:00:00"/>
    <x v="4343"/>
    <b v="0"/>
  </r>
  <r>
    <x v="4344"/>
    <s v="May 13"/>
    <x v="5"/>
    <s v="08:00PM"/>
    <n v="5"/>
    <s v="13"/>
    <d v="2022-05-13T00:00:00"/>
    <x v="4344"/>
    <b v="0"/>
  </r>
  <r>
    <x v="4345"/>
    <s v="May 14"/>
    <x v="5"/>
    <s v="08:46PM"/>
    <n v="5"/>
    <s v="14"/>
    <d v="2022-05-14T00:00:00"/>
    <x v="4345"/>
    <b v="0"/>
  </r>
  <r>
    <x v="4346"/>
    <s v="May 15"/>
    <x v="5"/>
    <s v="06:35AM"/>
    <n v="5"/>
    <s v="15"/>
    <d v="2022-05-15T00:00:00"/>
    <x v="4346"/>
    <b v="0"/>
  </r>
  <r>
    <x v="4347"/>
    <s v="May 15"/>
    <x v="5"/>
    <s v="11:54AM"/>
    <n v="5"/>
    <s v="15"/>
    <d v="2022-05-15T00:00:00"/>
    <x v="4347"/>
    <b v="0"/>
  </r>
  <r>
    <x v="4348"/>
    <s v="May 16"/>
    <x v="5"/>
    <s v="06:40AM"/>
    <n v="5"/>
    <s v="16"/>
    <d v="2022-05-16T00:00:00"/>
    <x v="4348"/>
    <b v="0"/>
  </r>
  <r>
    <x v="4349"/>
    <s v="May 16"/>
    <x v="5"/>
    <s v="01:21PM"/>
    <n v="5"/>
    <s v="16"/>
    <d v="2022-05-16T00:00:00"/>
    <x v="4349"/>
    <b v="0"/>
  </r>
  <r>
    <x v="4350"/>
    <s v="May 17"/>
    <x v="5"/>
    <s v="06:18AM"/>
    <n v="5"/>
    <s v="17"/>
    <d v="2022-05-17T00:00:00"/>
    <x v="4350"/>
    <b v="0"/>
  </r>
  <r>
    <x v="4351"/>
    <s v="May 17"/>
    <x v="5"/>
    <s v="07:10AM"/>
    <n v="5"/>
    <s v="17"/>
    <d v="2022-05-17T00:00:00"/>
    <x v="4351"/>
    <b v="0"/>
  </r>
  <r>
    <x v="4352"/>
    <s v="May 17"/>
    <x v="5"/>
    <s v="09:12AM"/>
    <n v="5"/>
    <s v="17"/>
    <d v="2022-05-17T00:00:00"/>
    <x v="4352"/>
    <b v="0"/>
  </r>
  <r>
    <x v="4353"/>
    <s v="May 17"/>
    <x v="5"/>
    <s v="12:51PM"/>
    <n v="5"/>
    <s v="17"/>
    <d v="2022-05-17T00:00:00"/>
    <x v="4353"/>
    <b v="0"/>
  </r>
  <r>
    <x v="4354"/>
    <s v="May 17"/>
    <x v="5"/>
    <s v="01:09PM"/>
    <n v="5"/>
    <s v="17"/>
    <d v="2022-05-17T00:00:00"/>
    <x v="4354"/>
    <b v="0"/>
  </r>
  <r>
    <x v="4355"/>
    <s v="May 18"/>
    <x v="5"/>
    <s v="07:39AM"/>
    <n v="5"/>
    <s v="18"/>
    <d v="2022-05-18T00:00:00"/>
    <x v="4355"/>
    <b v="0"/>
  </r>
  <r>
    <x v="4356"/>
    <s v="May 18"/>
    <x v="5"/>
    <s v="02:27PM"/>
    <n v="5"/>
    <s v="18"/>
    <d v="2022-05-18T00:00:00"/>
    <x v="4356"/>
    <b v="0"/>
  </r>
  <r>
    <x v="4357"/>
    <s v="May 18"/>
    <x v="5"/>
    <s v="08:12PM"/>
    <n v="5"/>
    <s v="18"/>
    <d v="2022-05-18T00:00:00"/>
    <x v="4357"/>
    <b v="0"/>
  </r>
  <r>
    <x v="4358"/>
    <s v="May 19"/>
    <x v="5"/>
    <s v="06:52AM"/>
    <n v="5"/>
    <s v="19"/>
    <d v="2022-05-19T00:00:00"/>
    <x v="4358"/>
    <b v="0"/>
  </r>
  <r>
    <x v="4359"/>
    <s v="May 19"/>
    <x v="5"/>
    <s v="03:41PM"/>
    <n v="5"/>
    <s v="19"/>
    <d v="2022-05-19T00:00:00"/>
    <x v="4359"/>
    <b v="0"/>
  </r>
  <r>
    <x v="4360"/>
    <s v="May 19"/>
    <x v="5"/>
    <s v="08:19PM"/>
    <n v="5"/>
    <s v="19"/>
    <d v="2022-05-19T00:00:00"/>
    <x v="4360"/>
    <b v="0"/>
  </r>
  <r>
    <x v="4361"/>
    <s v="May 20"/>
    <x v="5"/>
    <s v="07:00AM"/>
    <n v="5"/>
    <s v="20"/>
    <d v="2022-05-20T00:00:00"/>
    <x v="4361"/>
    <b v="0"/>
  </r>
  <r>
    <x v="4362"/>
    <s v="May 20"/>
    <x v="5"/>
    <s v="09:03AM"/>
    <n v="5"/>
    <s v="20"/>
    <d v="2022-05-20T00:00:00"/>
    <x v="4362"/>
    <b v="0"/>
  </r>
  <r>
    <x v="4363"/>
    <s v="May 20"/>
    <x v="5"/>
    <s v="08:25PM"/>
    <n v="5"/>
    <s v="20"/>
    <d v="2022-05-20T00:00:00"/>
    <x v="4363"/>
    <b v="0"/>
  </r>
  <r>
    <x v="4364"/>
    <s v="May 21"/>
    <x v="5"/>
    <s v="08:24PM"/>
    <n v="5"/>
    <s v="21"/>
    <d v="2022-05-21T00:00:00"/>
    <x v="4364"/>
    <b v="0"/>
  </r>
  <r>
    <x v="4365"/>
    <s v="May 22"/>
    <x v="5"/>
    <s v="06:58AM"/>
    <n v="5"/>
    <s v="22"/>
    <d v="2022-05-22T00:00:00"/>
    <x v="4365"/>
    <b v="0"/>
  </r>
  <r>
    <x v="4366"/>
    <s v="May 23"/>
    <x v="5"/>
    <s v="06:19AM"/>
    <n v="5"/>
    <s v="23"/>
    <d v="2022-05-23T00:00:00"/>
    <x v="4366"/>
    <b v="0"/>
  </r>
  <r>
    <x v="4367"/>
    <s v="May 23"/>
    <x v="5"/>
    <s v="11:09AM"/>
    <n v="5"/>
    <s v="23"/>
    <d v="2022-05-23T00:00:00"/>
    <x v="4367"/>
    <b v="0"/>
  </r>
  <r>
    <x v="4368"/>
    <s v="May 23"/>
    <x v="5"/>
    <s v="01:30PM"/>
    <n v="5"/>
    <s v="23"/>
    <d v="2022-05-23T00:00:00"/>
    <x v="4368"/>
    <b v="0"/>
  </r>
  <r>
    <x v="4369"/>
    <s v="May 23"/>
    <x v="5"/>
    <s v="04:12PM"/>
    <n v="5"/>
    <s v="23"/>
    <d v="2022-05-23T00:00:00"/>
    <x v="4369"/>
    <b v="0"/>
  </r>
  <r>
    <x v="4370"/>
    <s v="May 23"/>
    <x v="5"/>
    <s v="05:58PM"/>
    <n v="5"/>
    <s v="23"/>
    <d v="2022-05-23T00:00:00"/>
    <x v="4370"/>
    <b v="0"/>
  </r>
  <r>
    <x v="4371"/>
    <s v="May 24"/>
    <x v="5"/>
    <s v="10:38AM"/>
    <n v="5"/>
    <s v="24"/>
    <d v="2022-05-24T00:00:00"/>
    <x v="4371"/>
    <b v="0"/>
  </r>
  <r>
    <x v="4372"/>
    <s v="May 24"/>
    <x v="5"/>
    <s v="01:19PM"/>
    <n v="5"/>
    <s v="24"/>
    <d v="2022-05-24T00:00:00"/>
    <x v="4372"/>
    <b v="0"/>
  </r>
  <r>
    <x v="4373"/>
    <s v="May 24"/>
    <x v="5"/>
    <s v="02:22PM"/>
    <n v="5"/>
    <s v="24"/>
    <d v="2022-05-24T00:00:00"/>
    <x v="4373"/>
    <b v="0"/>
  </r>
  <r>
    <x v="4374"/>
    <s v="May 24"/>
    <x v="5"/>
    <s v="04:00PM"/>
    <n v="5"/>
    <s v="24"/>
    <d v="2022-05-24T00:00:00"/>
    <x v="4374"/>
    <b v="0"/>
  </r>
  <r>
    <x v="4375"/>
    <s v="May 25"/>
    <x v="5"/>
    <s v="06:42AM"/>
    <n v="5"/>
    <s v="25"/>
    <d v="2022-05-25T00:00:00"/>
    <x v="4375"/>
    <b v="0"/>
  </r>
  <r>
    <x v="4376"/>
    <s v="May 27"/>
    <x v="5"/>
    <s v="06:29AM"/>
    <n v="5"/>
    <s v="27"/>
    <d v="2022-05-27T00:00:00"/>
    <x v="4376"/>
    <b v="1"/>
  </r>
  <r>
    <x v="4377"/>
    <s v="May 27"/>
    <x v="5"/>
    <s v="06:30AM"/>
    <n v="5"/>
    <s v="27"/>
    <d v="2022-05-27T00:00:00"/>
    <x v="4377"/>
    <b v="1"/>
  </r>
  <r>
    <x v="4378"/>
    <s v="May 27"/>
    <x v="5"/>
    <s v="07:26AM"/>
    <n v="5"/>
    <s v="27"/>
    <d v="2022-05-27T00:00:00"/>
    <x v="4378"/>
    <b v="0"/>
  </r>
  <r>
    <x v="4379"/>
    <s v="May 27"/>
    <x v="5"/>
    <s v="11:31AM"/>
    <n v="5"/>
    <s v="27"/>
    <d v="2022-05-27T00:00:00"/>
    <x v="4379"/>
    <b v="0"/>
  </r>
  <r>
    <x v="4380"/>
    <s v="May 29"/>
    <x v="5"/>
    <s v="06:20AM"/>
    <n v="5"/>
    <s v="29"/>
    <d v="2022-05-29T00:00:00"/>
    <x v="4380"/>
    <b v="0"/>
  </r>
  <r>
    <x v="4381"/>
    <s v="May 29"/>
    <x v="5"/>
    <s v="04:03PM"/>
    <n v="5"/>
    <s v="29"/>
    <d v="2022-05-29T00:00:00"/>
    <x v="4381"/>
    <b v="0"/>
  </r>
  <r>
    <x v="4382"/>
    <s v="May 30"/>
    <x v="5"/>
    <s v="01:25PM"/>
    <n v="5"/>
    <s v="30"/>
    <d v="2022-05-30T00:00:00"/>
    <x v="4382"/>
    <b v="0"/>
  </r>
  <r>
    <x v="4383"/>
    <s v="May 31"/>
    <x v="5"/>
    <s v="06:52AM"/>
    <n v="5"/>
    <s v="31"/>
    <d v="2022-05-31T00:00:00"/>
    <x v="4383"/>
    <b v="0"/>
  </r>
  <r>
    <x v="4384"/>
    <s v="May 31"/>
    <x v="5"/>
    <s v="09:13AM"/>
    <n v="5"/>
    <s v="31"/>
    <d v="2022-05-31T00:00:00"/>
    <x v="4384"/>
    <b v="0"/>
  </r>
  <r>
    <x v="4385"/>
    <s v="May 31"/>
    <x v="5"/>
    <s v="03:22PM"/>
    <n v="5"/>
    <s v="31"/>
    <d v="2022-05-31T00:00:00"/>
    <x v="4385"/>
    <b v="0"/>
  </r>
  <r>
    <x v="4386"/>
    <s v="May 31"/>
    <x v="5"/>
    <s v="05:35PM"/>
    <n v="5"/>
    <s v="31"/>
    <d v="2022-05-31T00:00:00"/>
    <x v="4386"/>
    <b v="0"/>
  </r>
  <r>
    <x v="4387"/>
    <s v="May 31"/>
    <x v="5"/>
    <s v="08:50PM"/>
    <n v="5"/>
    <s v="31"/>
    <d v="2022-05-31T00:00:00"/>
    <x v="4387"/>
    <b v="0"/>
  </r>
  <r>
    <x v="4388"/>
    <s v="June 01"/>
    <x v="5"/>
    <s v="06:15AM"/>
    <n v="6"/>
    <s v="01"/>
    <d v="2022-06-01T00:00:00"/>
    <x v="4388"/>
    <b v="0"/>
  </r>
  <r>
    <x v="4389"/>
    <s v="June 01"/>
    <x v="5"/>
    <s v="06:32AM"/>
    <n v="6"/>
    <s v="01"/>
    <d v="2022-06-01T00:00:00"/>
    <x v="4389"/>
    <b v="0"/>
  </r>
  <r>
    <x v="4390"/>
    <s v="June 01"/>
    <x v="5"/>
    <s v="09:20AM"/>
    <n v="6"/>
    <s v="01"/>
    <d v="2022-06-01T00:00:00"/>
    <x v="4390"/>
    <b v="0"/>
  </r>
  <r>
    <x v="4391"/>
    <s v="June 01"/>
    <x v="5"/>
    <s v="01:25PM"/>
    <n v="6"/>
    <s v="01"/>
    <d v="2022-06-01T00:00:00"/>
    <x v="4391"/>
    <b v="0"/>
  </r>
  <r>
    <x v="4392"/>
    <s v="June 02"/>
    <x v="5"/>
    <s v="02:12PM"/>
    <n v="6"/>
    <s v="02"/>
    <d v="2022-06-02T00:00:00"/>
    <x v="4392"/>
    <b v="0"/>
  </r>
  <r>
    <x v="4393"/>
    <s v="June 02"/>
    <x v="5"/>
    <s v="07:35PM"/>
    <n v="6"/>
    <s v="02"/>
    <d v="2022-06-02T00:00:00"/>
    <x v="4393"/>
    <b v="0"/>
  </r>
  <r>
    <x v="4394"/>
    <s v="June 02"/>
    <x v="5"/>
    <s v="09:11PM"/>
    <n v="6"/>
    <s v="02"/>
    <d v="2022-06-02T00:00:00"/>
    <x v="4394"/>
    <b v="0"/>
  </r>
  <r>
    <x v="4395"/>
    <s v="June 03"/>
    <x v="5"/>
    <s v="09:45AM"/>
    <n v="6"/>
    <s v="03"/>
    <d v="2022-06-03T00:00:00"/>
    <x v="4395"/>
    <b v="0"/>
  </r>
  <r>
    <x v="4396"/>
    <s v="June 03"/>
    <x v="5"/>
    <s v="05:30PM"/>
    <n v="6"/>
    <s v="03"/>
    <d v="2022-06-03T00:00:00"/>
    <x v="4396"/>
    <b v="0"/>
  </r>
  <r>
    <x v="4397"/>
    <s v="June 03"/>
    <x v="5"/>
    <s v="08:52PM"/>
    <n v="6"/>
    <s v="03"/>
    <d v="2022-06-03T00:00:00"/>
    <x v="4397"/>
    <b v="0"/>
  </r>
  <r>
    <x v="4398"/>
    <s v="June 04"/>
    <x v="5"/>
    <s v="07:01AM"/>
    <n v="6"/>
    <s v="04"/>
    <d v="2022-06-04T00:00:00"/>
    <x v="4398"/>
    <b v="0"/>
  </r>
  <r>
    <x v="4399"/>
    <s v="June 04"/>
    <x v="5"/>
    <s v="07:43AM"/>
    <n v="6"/>
    <s v="04"/>
    <d v="2022-06-04T00:00:00"/>
    <x v="4399"/>
    <b v="0"/>
  </r>
  <r>
    <x v="4400"/>
    <s v="June 04"/>
    <x v="5"/>
    <s v="08:52AM"/>
    <n v="6"/>
    <s v="04"/>
    <d v="2022-06-04T00:00:00"/>
    <x v="4400"/>
    <b v="0"/>
  </r>
  <r>
    <x v="4401"/>
    <s v="June 04"/>
    <x v="5"/>
    <s v="10:52AM"/>
    <n v="6"/>
    <s v="04"/>
    <d v="2022-06-04T00:00:00"/>
    <x v="4401"/>
    <b v="0"/>
  </r>
  <r>
    <x v="4402"/>
    <s v="June 04"/>
    <x v="5"/>
    <s v="12:58PM"/>
    <n v="6"/>
    <s v="04"/>
    <d v="2022-06-04T00:00:00"/>
    <x v="4402"/>
    <b v="0"/>
  </r>
  <r>
    <x v="4403"/>
    <s v="June 05"/>
    <x v="5"/>
    <s v="09:26AM"/>
    <n v="6"/>
    <s v="05"/>
    <d v="2022-06-05T00:00:00"/>
    <x v="4403"/>
    <b v="0"/>
  </r>
  <r>
    <x v="4404"/>
    <s v="June 06"/>
    <x v="5"/>
    <s v="07:55AM"/>
    <n v="6"/>
    <s v="06"/>
    <d v="2022-06-06T00:00:00"/>
    <x v="4404"/>
    <b v="0"/>
  </r>
  <r>
    <x v="4405"/>
    <s v="June 07"/>
    <x v="5"/>
    <s v="05:50AM"/>
    <n v="6"/>
    <s v="07"/>
    <d v="2022-06-07T00:00:00"/>
    <x v="4405"/>
    <b v="0"/>
  </r>
  <r>
    <x v="4406"/>
    <s v="June 07"/>
    <x v="5"/>
    <s v="06:38AM"/>
    <n v="6"/>
    <s v="07"/>
    <d v="2022-06-07T00:00:00"/>
    <x v="4406"/>
    <b v="0"/>
  </r>
  <r>
    <x v="4407"/>
    <s v="June 07"/>
    <x v="5"/>
    <s v="08:55AM"/>
    <n v="6"/>
    <s v="07"/>
    <d v="2022-06-07T00:00:00"/>
    <x v="4407"/>
    <b v="0"/>
  </r>
  <r>
    <x v="4408"/>
    <s v="June 08"/>
    <x v="5"/>
    <s v="06:23AM"/>
    <n v="6"/>
    <s v="08"/>
    <d v="2022-06-08T00:00:00"/>
    <x v="4408"/>
    <b v="0"/>
  </r>
  <r>
    <x v="4409"/>
    <s v="June 08"/>
    <x v="5"/>
    <s v="08:10AM"/>
    <n v="6"/>
    <s v="08"/>
    <d v="2022-06-08T00:00:00"/>
    <x v="4409"/>
    <b v="0"/>
  </r>
  <r>
    <x v="4410"/>
    <s v="June 08"/>
    <x v="5"/>
    <s v="11:31AM"/>
    <n v="6"/>
    <s v="08"/>
    <d v="2022-06-08T00:00:00"/>
    <x v="4410"/>
    <b v="0"/>
  </r>
  <r>
    <x v="4411"/>
    <s v="June 08"/>
    <x v="5"/>
    <s v="05:45PM"/>
    <n v="6"/>
    <s v="08"/>
    <d v="2022-06-08T00:00:00"/>
    <x v="4411"/>
    <b v="0"/>
  </r>
  <r>
    <x v="4412"/>
    <s v="June 08"/>
    <x v="5"/>
    <s v="08:32PM"/>
    <n v="6"/>
    <s v="08"/>
    <d v="2022-06-08T00:00:00"/>
    <x v="4412"/>
    <b v="0"/>
  </r>
  <r>
    <x v="4413"/>
    <s v="June 09"/>
    <x v="5"/>
    <s v="11:54AM"/>
    <n v="6"/>
    <s v="09"/>
    <d v="2022-06-09T00:00:00"/>
    <x v="4413"/>
    <b v="1"/>
  </r>
  <r>
    <x v="4414"/>
    <s v="June 09"/>
    <x v="5"/>
    <s v="11:55AM"/>
    <n v="6"/>
    <s v="09"/>
    <d v="2022-06-09T00:00:00"/>
    <x v="4414"/>
    <b v="1"/>
  </r>
  <r>
    <x v="4415"/>
    <s v="June 09"/>
    <x v="5"/>
    <s v="08:57PM"/>
    <n v="6"/>
    <s v="09"/>
    <d v="2022-06-09T00:00:00"/>
    <x v="4415"/>
    <b v="0"/>
  </r>
  <r>
    <x v="4416"/>
    <s v="June 09"/>
    <x v="5"/>
    <s v="09:27PM"/>
    <n v="6"/>
    <s v="09"/>
    <d v="2022-06-09T00:00:00"/>
    <x v="4416"/>
    <b v="0"/>
  </r>
  <r>
    <x v="4417"/>
    <s v="June 10"/>
    <x v="5"/>
    <s v="07:58AM"/>
    <n v="6"/>
    <s v="10"/>
    <d v="2022-06-10T00:00:00"/>
    <x v="4417"/>
    <b v="0"/>
  </r>
  <r>
    <x v="4418"/>
    <s v="June 11"/>
    <x v="5"/>
    <s v="07:33AM"/>
    <n v="6"/>
    <s v="11"/>
    <d v="2022-06-11T00:00:00"/>
    <x v="4418"/>
    <b v="0"/>
  </r>
  <r>
    <x v="4419"/>
    <s v="June 12"/>
    <x v="5"/>
    <s v="08:02AM"/>
    <n v="6"/>
    <s v="12"/>
    <d v="2022-06-12T00:00:00"/>
    <x v="4419"/>
    <b v="0"/>
  </r>
  <r>
    <x v="4420"/>
    <s v="June 12"/>
    <x v="5"/>
    <s v="10:45AM"/>
    <n v="6"/>
    <s v="12"/>
    <d v="2022-06-12T00:00:00"/>
    <x v="4420"/>
    <b v="0"/>
  </r>
  <r>
    <x v="4421"/>
    <s v="June 12"/>
    <x v="5"/>
    <s v="04:07PM"/>
    <n v="6"/>
    <s v="12"/>
    <d v="2022-06-12T00:00:00"/>
    <x v="4421"/>
    <b v="0"/>
  </r>
  <r>
    <x v="4422"/>
    <s v="June 12"/>
    <x v="5"/>
    <s v="05:37PM"/>
    <n v="6"/>
    <s v="12"/>
    <d v="2022-06-12T00:00:00"/>
    <x v="4422"/>
    <b v="0"/>
  </r>
  <r>
    <x v="4423"/>
    <s v="June 13"/>
    <x v="5"/>
    <s v="08:46AM"/>
    <n v="6"/>
    <s v="13"/>
    <d v="2022-06-13T00:00:00"/>
    <x v="4423"/>
    <b v="0"/>
  </r>
  <r>
    <x v="4424"/>
    <s v="June 13"/>
    <x v="5"/>
    <s v="09:06PM"/>
    <n v="6"/>
    <s v="13"/>
    <d v="2022-06-13T00:00:00"/>
    <x v="4424"/>
    <b v="0"/>
  </r>
  <r>
    <x v="4425"/>
    <s v="June 14"/>
    <x v="5"/>
    <s v="01:17PM"/>
    <n v="6"/>
    <s v="14"/>
    <d v="2022-06-14T00:00:00"/>
    <x v="4425"/>
    <b v="0"/>
  </r>
  <r>
    <x v="4426"/>
    <s v="June 14"/>
    <x v="5"/>
    <s v="09:01PM"/>
    <n v="6"/>
    <s v="14"/>
    <d v="2022-06-14T00:00:00"/>
    <x v="4426"/>
    <b v="0"/>
  </r>
  <r>
    <x v="4427"/>
    <s v="June 15"/>
    <x v="5"/>
    <s v="09:04AM"/>
    <n v="6"/>
    <s v="15"/>
    <d v="2022-06-15T00:00:00"/>
    <x v="4427"/>
    <b v="0"/>
  </r>
  <r>
    <x v="4428"/>
    <s v="June 15"/>
    <x v="5"/>
    <s v="01:31PM"/>
    <n v="6"/>
    <s v="15"/>
    <d v="2022-06-15T00:00:00"/>
    <x v="4428"/>
    <b v="0"/>
  </r>
  <r>
    <x v="4429"/>
    <s v="June 15"/>
    <x v="5"/>
    <s v="07:21PM"/>
    <n v="6"/>
    <s v="15"/>
    <d v="2022-06-15T00:00:00"/>
    <x v="4429"/>
    <b v="0"/>
  </r>
  <r>
    <x v="4430"/>
    <s v="June 16"/>
    <x v="5"/>
    <s v="06:42AM"/>
    <n v="6"/>
    <s v="16"/>
    <d v="2022-06-16T00:00:00"/>
    <x v="4430"/>
    <b v="0"/>
  </r>
  <r>
    <x v="4431"/>
    <s v="June 16"/>
    <x v="5"/>
    <s v="07:36AM"/>
    <n v="6"/>
    <s v="16"/>
    <d v="2022-06-16T00:00:00"/>
    <x v="4431"/>
    <b v="0"/>
  </r>
  <r>
    <x v="4432"/>
    <s v="June 16"/>
    <x v="5"/>
    <s v="10:33AM"/>
    <n v="6"/>
    <s v="16"/>
    <d v="2022-06-16T00:00:00"/>
    <x v="4432"/>
    <b v="0"/>
  </r>
  <r>
    <x v="4433"/>
    <s v="June 16"/>
    <x v="5"/>
    <s v="03:25PM"/>
    <n v="6"/>
    <s v="16"/>
    <d v="2022-06-16T00:00:00"/>
    <x v="4433"/>
    <b v="0"/>
  </r>
  <r>
    <x v="4434"/>
    <s v="June 17"/>
    <x v="5"/>
    <s v="07:25AM"/>
    <n v="6"/>
    <s v="17"/>
    <d v="2022-06-17T00:00:00"/>
    <x v="4434"/>
    <b v="0"/>
  </r>
  <r>
    <x v="4435"/>
    <s v="June 17"/>
    <x v="5"/>
    <s v="02:31PM"/>
    <n v="6"/>
    <s v="17"/>
    <d v="2022-06-17T00:00:00"/>
    <x v="4435"/>
    <b v="0"/>
  </r>
  <r>
    <x v="4436"/>
    <s v="June 21"/>
    <x v="5"/>
    <s v="09:42AM"/>
    <n v="6"/>
    <s v="21"/>
    <d v="2022-06-21T00:00:00"/>
    <x v="4436"/>
    <b v="0"/>
  </r>
  <r>
    <x v="4437"/>
    <s v="June 22"/>
    <x v="5"/>
    <s v="08:14AM"/>
    <n v="6"/>
    <s v="22"/>
    <d v="2022-06-22T00:00:00"/>
    <x v="4437"/>
    <b v="0"/>
  </r>
  <r>
    <x v="4438"/>
    <s v="June 22"/>
    <x v="5"/>
    <s v="01:01PM"/>
    <n v="6"/>
    <s v="22"/>
    <d v="2022-06-22T00:00:00"/>
    <x v="4438"/>
    <b v="0"/>
  </r>
  <r>
    <x v="4439"/>
    <s v="June 22"/>
    <x v="5"/>
    <s v="02:27PM"/>
    <n v="6"/>
    <s v="22"/>
    <d v="2022-06-22T00:00:00"/>
    <x v="4439"/>
    <b v="0"/>
  </r>
  <r>
    <x v="4440"/>
    <s v="June 22"/>
    <x v="5"/>
    <s v="07:23PM"/>
    <n v="6"/>
    <s v="22"/>
    <d v="2022-06-22T00:00:00"/>
    <x v="4440"/>
    <b v="0"/>
  </r>
  <r>
    <x v="4441"/>
    <s v="June 23"/>
    <x v="5"/>
    <s v="07:54AM"/>
    <n v="6"/>
    <s v="23"/>
    <d v="2022-06-23T00:00:00"/>
    <x v="4441"/>
    <b v="0"/>
  </r>
  <r>
    <x v="4442"/>
    <s v="June 23"/>
    <x v="5"/>
    <s v="06:26PM"/>
    <n v="6"/>
    <s v="23"/>
    <d v="2022-06-23T00:00:00"/>
    <x v="4442"/>
    <b v="0"/>
  </r>
  <r>
    <x v="4443"/>
    <s v="June 24"/>
    <x v="5"/>
    <s v="07:22AM"/>
    <n v="6"/>
    <s v="24"/>
    <d v="2022-06-24T00:00:00"/>
    <x v="4443"/>
    <b v="0"/>
  </r>
  <r>
    <x v="4444"/>
    <s v="June 24"/>
    <x v="5"/>
    <s v="02:57PM"/>
    <n v="6"/>
    <s v="24"/>
    <d v="2022-06-24T00:00:00"/>
    <x v="4444"/>
    <b v="0"/>
  </r>
  <r>
    <x v="4445"/>
    <s v="June 25"/>
    <x v="5"/>
    <s v="08:53AM"/>
    <n v="6"/>
    <s v="25"/>
    <d v="2022-06-25T00:00:00"/>
    <x v="4445"/>
    <b v="0"/>
  </r>
  <r>
    <x v="4446"/>
    <s v="June 25"/>
    <x v="5"/>
    <s v="06:59PM"/>
    <n v="6"/>
    <s v="25"/>
    <d v="2022-06-25T00:00:00"/>
    <x v="4446"/>
    <b v="0"/>
  </r>
  <r>
    <x v="4447"/>
    <s v="June 26"/>
    <x v="5"/>
    <s v="07:54AM"/>
    <n v="6"/>
    <s v="26"/>
    <d v="2022-06-26T00:00:00"/>
    <x v="4447"/>
    <b v="0"/>
  </r>
  <r>
    <x v="4448"/>
    <s v="June 27"/>
    <x v="5"/>
    <s v="06:44AM"/>
    <n v="6"/>
    <s v="27"/>
    <d v="2022-06-27T00:00:00"/>
    <x v="4448"/>
    <b v="0"/>
  </r>
  <r>
    <x v="4449"/>
    <s v="June 27"/>
    <x v="5"/>
    <s v="04:45PM"/>
    <n v="6"/>
    <s v="27"/>
    <d v="2022-06-27T00:00:00"/>
    <x v="4449"/>
    <b v="0"/>
  </r>
  <r>
    <x v="4450"/>
    <s v="June 27"/>
    <x v="5"/>
    <s v="05:42PM"/>
    <n v="6"/>
    <s v="27"/>
    <d v="2022-06-27T00:00:00"/>
    <x v="4450"/>
    <b v="0"/>
  </r>
  <r>
    <x v="4451"/>
    <s v="June 28"/>
    <x v="5"/>
    <s v="12:55PM"/>
    <n v="6"/>
    <s v="28"/>
    <d v="2022-06-28T00:00:00"/>
    <x v="4451"/>
    <b v="0"/>
  </r>
  <r>
    <x v="4452"/>
    <s v="June 28"/>
    <x v="5"/>
    <s v="07:52PM"/>
    <n v="6"/>
    <s v="28"/>
    <d v="2022-06-28T00:00:00"/>
    <x v="4452"/>
    <b v="0"/>
  </r>
  <r>
    <x v="4453"/>
    <s v="June 29"/>
    <x v="5"/>
    <s v="06:35AM"/>
    <n v="6"/>
    <s v="29"/>
    <d v="2022-06-29T00:00:00"/>
    <x v="4453"/>
    <b v="0"/>
  </r>
  <r>
    <x v="4454"/>
    <s v="June 29"/>
    <x v="5"/>
    <s v="10:02AM"/>
    <n v="6"/>
    <s v="29"/>
    <d v="2022-06-29T00:00:00"/>
    <x v="4454"/>
    <b v="0"/>
  </r>
  <r>
    <x v="4455"/>
    <s v="June 29"/>
    <x v="5"/>
    <s v="03:44PM"/>
    <n v="6"/>
    <s v="29"/>
    <d v="2022-06-29T00:00:00"/>
    <x v="4455"/>
    <b v="0"/>
  </r>
  <r>
    <x v="4456"/>
    <s v="June 30"/>
    <x v="5"/>
    <s v="08:15AM"/>
    <n v="6"/>
    <s v="30"/>
    <d v="2022-06-30T00:00:00"/>
    <x v="4456"/>
    <b v="0"/>
  </r>
  <r>
    <x v="4457"/>
    <s v="June 30"/>
    <x v="5"/>
    <s v="09:53AM"/>
    <n v="6"/>
    <s v="30"/>
    <d v="2022-06-30T00:00:00"/>
    <x v="4457"/>
    <b v="0"/>
  </r>
  <r>
    <x v="4458"/>
    <s v="June 30"/>
    <x v="5"/>
    <s v="11:51AM"/>
    <n v="6"/>
    <s v="30"/>
    <d v="2022-06-30T00:00:00"/>
    <x v="4458"/>
    <b v="0"/>
  </r>
  <r>
    <x v="4459"/>
    <s v="July 01"/>
    <x v="5"/>
    <s v="06:17AM"/>
    <n v="7"/>
    <s v="01"/>
    <d v="2022-07-01T00:00:00"/>
    <x v="4459"/>
    <b v="0"/>
  </r>
  <r>
    <x v="4460"/>
    <s v="July 01"/>
    <x v="5"/>
    <s v="10:50AM"/>
    <n v="7"/>
    <s v="01"/>
    <d v="2022-07-01T00:00:00"/>
    <x v="4460"/>
    <b v="0"/>
  </r>
  <r>
    <x v="4461"/>
    <s v="July 02"/>
    <x v="5"/>
    <s v="10:41AM"/>
    <n v="7"/>
    <s v="02"/>
    <d v="2022-07-02T00:00:00"/>
    <x v="4461"/>
    <b v="0"/>
  </r>
  <r>
    <x v="4462"/>
    <s v="July 02"/>
    <x v="5"/>
    <s v="12:43PM"/>
    <n v="7"/>
    <s v="02"/>
    <d v="2022-07-02T00:00:00"/>
    <x v="4462"/>
    <b v="0"/>
  </r>
  <r>
    <x v="4463"/>
    <s v="July 02"/>
    <x v="5"/>
    <s v="02:32PM"/>
    <n v="7"/>
    <s v="02"/>
    <d v="2022-07-02T00:00:00"/>
    <x v="4463"/>
    <b v="0"/>
  </r>
  <r>
    <x v="4464"/>
    <s v="July 02"/>
    <x v="5"/>
    <s v="07:12PM"/>
    <n v="7"/>
    <s v="02"/>
    <d v="2022-07-02T00:00:00"/>
    <x v="4464"/>
    <b v="0"/>
  </r>
  <r>
    <x v="4465"/>
    <s v="July 03"/>
    <x v="5"/>
    <s v="09:45AM"/>
    <n v="7"/>
    <s v="03"/>
    <d v="2022-07-03T00:00:00"/>
    <x v="4465"/>
    <b v="0"/>
  </r>
  <r>
    <x v="4466"/>
    <s v="July 03"/>
    <x v="5"/>
    <s v="10:52AM"/>
    <n v="7"/>
    <s v="03"/>
    <d v="2022-07-03T00:00:00"/>
    <x v="4466"/>
    <b v="0"/>
  </r>
  <r>
    <x v="4467"/>
    <s v="July 03"/>
    <x v="5"/>
    <s v="02:08PM"/>
    <n v="7"/>
    <s v="03"/>
    <d v="2022-07-03T00:00:00"/>
    <x v="4467"/>
    <b v="0"/>
  </r>
  <r>
    <x v="4468"/>
    <s v="July 03"/>
    <x v="5"/>
    <s v="05:43PM"/>
    <n v="7"/>
    <s v="03"/>
    <d v="2022-07-03T00:00:00"/>
    <x v="4468"/>
    <b v="0"/>
  </r>
  <r>
    <x v="4469"/>
    <s v="July 04"/>
    <x v="5"/>
    <s v="10:10AM"/>
    <n v="7"/>
    <s v="04"/>
    <d v="2022-07-04T00:00:00"/>
    <x v="4469"/>
    <b v="0"/>
  </r>
  <r>
    <x v="4470"/>
    <s v="July 04"/>
    <x v="5"/>
    <s v="11:04AM"/>
    <n v="7"/>
    <s v="04"/>
    <d v="2022-07-04T00:00:00"/>
    <x v="4470"/>
    <b v="0"/>
  </r>
  <r>
    <x v="4471"/>
    <s v="July 05"/>
    <x v="5"/>
    <s v="06:09AM"/>
    <n v="7"/>
    <s v="05"/>
    <d v="2022-07-05T00:00:00"/>
    <x v="4471"/>
    <b v="0"/>
  </r>
  <r>
    <x v="4472"/>
    <s v="July 05"/>
    <x v="5"/>
    <s v="07:19AM"/>
    <n v="7"/>
    <s v="05"/>
    <d v="2022-07-05T00:00:00"/>
    <x v="4472"/>
    <b v="0"/>
  </r>
  <r>
    <x v="4473"/>
    <s v="July 05"/>
    <x v="5"/>
    <s v="11:17AM"/>
    <n v="7"/>
    <s v="05"/>
    <d v="2022-07-05T00:00:00"/>
    <x v="4473"/>
    <b v="0"/>
  </r>
  <r>
    <x v="4474"/>
    <s v="July 05"/>
    <x v="5"/>
    <s v="12:28PM"/>
    <n v="7"/>
    <s v="05"/>
    <d v="2022-07-05T00:00:00"/>
    <x v="4474"/>
    <b v="0"/>
  </r>
  <r>
    <x v="4475"/>
    <s v="July 05"/>
    <x v="5"/>
    <s v="04:21PM"/>
    <n v="7"/>
    <s v="05"/>
    <d v="2022-07-05T00:00:00"/>
    <x v="4475"/>
    <b v="0"/>
  </r>
  <r>
    <x v="4476"/>
    <s v="July 05"/>
    <x v="5"/>
    <s v="08:54PM"/>
    <n v="7"/>
    <s v="05"/>
    <d v="2022-07-05T00:00:00"/>
    <x v="4476"/>
    <b v="0"/>
  </r>
  <r>
    <x v="4477"/>
    <s v="July 05"/>
    <x v="5"/>
    <s v="09:43PM"/>
    <n v="7"/>
    <s v="05"/>
    <d v="2022-07-05T00:00:00"/>
    <x v="4477"/>
    <b v="0"/>
  </r>
  <r>
    <x v="4478"/>
    <s v="July 07"/>
    <x v="5"/>
    <s v="07:51AM"/>
    <n v="7"/>
    <s v="07"/>
    <d v="2022-07-07T00:00:00"/>
    <x v="4478"/>
    <b v="0"/>
  </r>
  <r>
    <x v="4479"/>
    <s v="July 07"/>
    <x v="5"/>
    <s v="07:56PM"/>
    <n v="7"/>
    <s v="07"/>
    <d v="2022-07-07T00:00:00"/>
    <x v="4479"/>
    <b v="0"/>
  </r>
  <r>
    <x v="4480"/>
    <s v="July 07"/>
    <x v="5"/>
    <s v="08:52PM"/>
    <n v="7"/>
    <s v="07"/>
    <d v="2022-07-07T00:00:00"/>
    <x v="4480"/>
    <b v="0"/>
  </r>
  <r>
    <x v="4481"/>
    <s v="July 08"/>
    <x v="5"/>
    <s v="07:51PM"/>
    <n v="7"/>
    <s v="08"/>
    <d v="2022-07-08T00:00:00"/>
    <x v="4481"/>
    <b v="0"/>
  </r>
  <r>
    <x v="4482"/>
    <s v="July 09"/>
    <x v="5"/>
    <s v="05:34AM"/>
    <n v="7"/>
    <s v="09"/>
    <d v="2022-07-09T00:00:00"/>
    <x v="4482"/>
    <b v="0"/>
  </r>
  <r>
    <x v="4483"/>
    <s v="July 09"/>
    <x v="5"/>
    <s v="06:08AM"/>
    <n v="7"/>
    <s v="09"/>
    <d v="2022-07-09T00:00:00"/>
    <x v="4483"/>
    <b v="0"/>
  </r>
  <r>
    <x v="4484"/>
    <s v="July 11"/>
    <x v="5"/>
    <s v="06:29AM"/>
    <n v="7"/>
    <s v="11"/>
    <d v="2022-07-11T00:00:00"/>
    <x v="4484"/>
    <b v="0"/>
  </r>
  <r>
    <x v="4485"/>
    <s v="July 11"/>
    <x v="5"/>
    <s v="07:09AM"/>
    <n v="7"/>
    <s v="11"/>
    <d v="2022-07-11T00:00:00"/>
    <x v="4485"/>
    <b v="0"/>
  </r>
  <r>
    <x v="4486"/>
    <s v="July 11"/>
    <x v="5"/>
    <s v="06:32PM"/>
    <n v="7"/>
    <s v="11"/>
    <d v="2022-07-11T00:00:00"/>
    <x v="4486"/>
    <b v="0"/>
  </r>
  <r>
    <x v="4487"/>
    <s v="July 12"/>
    <x v="5"/>
    <s v="11:46AM"/>
    <n v="7"/>
    <s v="12"/>
    <d v="2022-07-12T00:00:00"/>
    <x v="4487"/>
    <b v="0"/>
  </r>
  <r>
    <x v="4488"/>
    <s v="July 13"/>
    <x v="5"/>
    <s v="08:59AM"/>
    <n v="7"/>
    <s v="13"/>
    <d v="2022-07-13T00:00:00"/>
    <x v="4488"/>
    <b v="0"/>
  </r>
  <r>
    <x v="4489"/>
    <s v="July 13"/>
    <x v="5"/>
    <s v="10:02AM"/>
    <n v="7"/>
    <s v="13"/>
    <d v="2022-07-13T00:00:00"/>
    <x v="4489"/>
    <b v="0"/>
  </r>
  <r>
    <x v="4490"/>
    <s v="July 13"/>
    <x v="5"/>
    <s v="10:35PM"/>
    <n v="7"/>
    <s v="13"/>
    <d v="2022-07-13T00:00:00"/>
    <x v="4490"/>
    <b v="0"/>
  </r>
  <r>
    <x v="4491"/>
    <s v="July 14"/>
    <x v="5"/>
    <s v="06:53AM"/>
    <n v="7"/>
    <s v="14"/>
    <d v="2022-07-14T00:00:00"/>
    <x v="4491"/>
    <b v="0"/>
  </r>
  <r>
    <x v="4492"/>
    <s v="July 16"/>
    <x v="5"/>
    <s v="03:34PM"/>
    <n v="7"/>
    <s v="16"/>
    <d v="2022-07-16T00:00:00"/>
    <x v="4492"/>
    <b v="0"/>
  </r>
  <r>
    <x v="4493"/>
    <s v="July 17"/>
    <x v="5"/>
    <s v="12:17PM"/>
    <n v="7"/>
    <s v="17"/>
    <d v="2022-07-17T00:00:00"/>
    <x v="4493"/>
    <b v="0"/>
  </r>
  <r>
    <x v="4494"/>
    <s v="July 18"/>
    <x v="5"/>
    <s v="05:45AM"/>
    <n v="7"/>
    <s v="18"/>
    <d v="2022-07-18T00:00:00"/>
    <x v="4494"/>
    <b v="0"/>
  </r>
  <r>
    <x v="4495"/>
    <s v="July 18"/>
    <x v="5"/>
    <s v="11:27AM"/>
    <n v="7"/>
    <s v="18"/>
    <d v="2022-07-18T00:00:00"/>
    <x v="4495"/>
    <b v="0"/>
  </r>
  <r>
    <x v="4496"/>
    <s v="July 19"/>
    <x v="5"/>
    <s v="04:01PM"/>
    <n v="7"/>
    <s v="19"/>
    <d v="2022-07-19T00:00:00"/>
    <x v="4496"/>
    <b v="0"/>
  </r>
  <r>
    <x v="4497"/>
    <s v="July 20"/>
    <x v="5"/>
    <s v="06:11AM"/>
    <n v="7"/>
    <s v="20"/>
    <d v="2022-07-20T00:00:00"/>
    <x v="4497"/>
    <b v="0"/>
  </r>
  <r>
    <x v="4498"/>
    <s v="July 20"/>
    <x v="5"/>
    <s v="03:36PM"/>
    <n v="7"/>
    <s v="20"/>
    <d v="2022-07-20T00:00:00"/>
    <x v="4498"/>
    <b v="0"/>
  </r>
  <r>
    <x v="4499"/>
    <s v="July 20"/>
    <x v="5"/>
    <s v="06:41PM"/>
    <n v="7"/>
    <s v="20"/>
    <d v="2022-07-20T00:00:00"/>
    <x v="4499"/>
    <b v="0"/>
  </r>
  <r>
    <x v="4500"/>
    <s v="July 21"/>
    <x v="5"/>
    <s v="12:20PM"/>
    <n v="7"/>
    <s v="21"/>
    <d v="2022-07-21T00:00:00"/>
    <x v="4500"/>
    <b v="0"/>
  </r>
  <r>
    <x v="4501"/>
    <s v="July 22"/>
    <x v="5"/>
    <s v="11:19AM"/>
    <n v="7"/>
    <s v="22"/>
    <d v="2022-07-22T00:00:00"/>
    <x v="4501"/>
    <b v="0"/>
  </r>
  <r>
    <x v="4502"/>
    <s v="July 22"/>
    <x v="5"/>
    <s v="09:32PM"/>
    <n v="7"/>
    <s v="22"/>
    <d v="2022-07-22T00:00:00"/>
    <x v="4502"/>
    <b v="0"/>
  </r>
  <r>
    <x v="4503"/>
    <s v="July 23"/>
    <x v="5"/>
    <s v="07:17AM"/>
    <n v="7"/>
    <s v="23"/>
    <d v="2022-07-23T00:00:00"/>
    <x v="4503"/>
    <b v="0"/>
  </r>
  <r>
    <x v="4504"/>
    <s v="July 23"/>
    <x v="5"/>
    <s v="11:56AM"/>
    <n v="7"/>
    <s v="23"/>
    <d v="2022-07-23T00:00:00"/>
    <x v="4504"/>
    <b v="0"/>
  </r>
  <r>
    <x v="4505"/>
    <s v="July 24"/>
    <x v="5"/>
    <s v="08:10AM"/>
    <n v="7"/>
    <s v="24"/>
    <d v="2022-07-24T00:00:00"/>
    <x v="4505"/>
    <b v="0"/>
  </r>
  <r>
    <x v="4506"/>
    <s v="July 24"/>
    <x v="5"/>
    <s v="09:05AM"/>
    <n v="7"/>
    <s v="24"/>
    <d v="2022-07-24T00:00:00"/>
    <x v="4506"/>
    <b v="0"/>
  </r>
  <r>
    <x v="4507"/>
    <s v="July 24"/>
    <x v="5"/>
    <s v="10:43AM"/>
    <n v="7"/>
    <s v="24"/>
    <d v="2022-07-24T00:00:00"/>
    <x v="4507"/>
    <b v="0"/>
  </r>
  <r>
    <x v="4508"/>
    <s v="July 24"/>
    <x v="5"/>
    <s v="11:11AM"/>
    <n v="7"/>
    <s v="24"/>
    <d v="2022-07-24T00:00:00"/>
    <x v="4508"/>
    <b v="0"/>
  </r>
  <r>
    <x v="4509"/>
    <s v="July 25"/>
    <x v="5"/>
    <s v="06:32AM"/>
    <n v="7"/>
    <s v="25"/>
    <d v="2022-07-25T00:00:00"/>
    <x v="4509"/>
    <b v="0"/>
  </r>
  <r>
    <x v="4510"/>
    <s v="July 25"/>
    <x v="5"/>
    <s v="08:25AM"/>
    <n v="7"/>
    <s v="25"/>
    <d v="2022-07-25T00:00:00"/>
    <x v="4510"/>
    <b v="0"/>
  </r>
  <r>
    <x v="4511"/>
    <s v="July 26"/>
    <x v="5"/>
    <s v="12:45PM"/>
    <n v="7"/>
    <s v="26"/>
    <d v="2022-07-26T00:00:00"/>
    <x v="4511"/>
    <b v="0"/>
  </r>
  <r>
    <x v="4512"/>
    <s v="July 26"/>
    <x v="5"/>
    <s v="03:09PM"/>
    <n v="7"/>
    <s v="26"/>
    <d v="2022-07-26T00:00:00"/>
    <x v="4512"/>
    <b v="0"/>
  </r>
  <r>
    <x v="4513"/>
    <s v="July 26"/>
    <x v="5"/>
    <s v="07:19PM"/>
    <n v="7"/>
    <s v="26"/>
    <d v="2022-07-26T00:00:00"/>
    <x v="4513"/>
    <b v="0"/>
  </r>
  <r>
    <x v="4514"/>
    <s v="July 26"/>
    <x v="5"/>
    <s v="08:30PM"/>
    <n v="7"/>
    <s v="26"/>
    <d v="2022-07-26T00:00:00"/>
    <x v="4514"/>
    <b v="0"/>
  </r>
  <r>
    <x v="4515"/>
    <s v="July 27"/>
    <x v="5"/>
    <s v="02:29PM"/>
    <n v="7"/>
    <s v="27"/>
    <d v="2022-07-27T00:00:00"/>
    <x v="4515"/>
    <b v="0"/>
  </r>
  <r>
    <x v="4516"/>
    <s v="July 28"/>
    <x v="5"/>
    <s v="12:49PM"/>
    <n v="7"/>
    <s v="28"/>
    <d v="2022-07-28T00:00:00"/>
    <x v="4516"/>
    <b v="0"/>
  </r>
  <r>
    <x v="4517"/>
    <s v="July 28"/>
    <x v="5"/>
    <s v="05:28PM"/>
    <n v="7"/>
    <s v="28"/>
    <d v="2022-07-28T00:00:00"/>
    <x v="4517"/>
    <b v="0"/>
  </r>
  <r>
    <x v="4518"/>
    <s v="July 29"/>
    <x v="5"/>
    <s v="07:59PM"/>
    <n v="7"/>
    <s v="29"/>
    <d v="2022-07-29T00:00:00"/>
    <x v="4518"/>
    <b v="0"/>
  </r>
  <r>
    <x v="4519"/>
    <s v="July 31"/>
    <x v="5"/>
    <s v="07:46AM"/>
    <n v="7"/>
    <s v="31"/>
    <d v="2022-07-31T00:00:00"/>
    <x v="4519"/>
    <b v="0"/>
  </r>
  <r>
    <x v="4520"/>
    <s v="August 01"/>
    <x v="5"/>
    <s v="02:41PM"/>
    <n v="8"/>
    <s v="01"/>
    <d v="2022-08-01T00:00:00"/>
    <x v="4520"/>
    <b v="0"/>
  </r>
  <r>
    <x v="4521"/>
    <s v="August 01"/>
    <x v="5"/>
    <s v="06:35PM"/>
    <n v="8"/>
    <s v="01"/>
    <d v="2022-08-01T00:00:00"/>
    <x v="4521"/>
    <b v="0"/>
  </r>
  <r>
    <x v="4522"/>
    <s v="August 02"/>
    <x v="5"/>
    <s v="03:15PM"/>
    <n v="8"/>
    <s v="02"/>
    <d v="2022-08-02T00:00:00"/>
    <x v="4522"/>
    <b v="0"/>
  </r>
  <r>
    <x v="4523"/>
    <s v="August 03"/>
    <x v="5"/>
    <s v="07:30AM"/>
    <n v="8"/>
    <s v="03"/>
    <d v="2022-08-03T00:00:00"/>
    <x v="4523"/>
    <b v="0"/>
  </r>
  <r>
    <x v="4524"/>
    <s v="August 03"/>
    <x v="5"/>
    <s v="01:01PM"/>
    <n v="8"/>
    <s v="03"/>
    <d v="2022-08-03T00:00:00"/>
    <x v="4524"/>
    <b v="0"/>
  </r>
  <r>
    <x v="4525"/>
    <s v="August 04"/>
    <x v="5"/>
    <s v="08:12AM"/>
    <n v="8"/>
    <s v="04"/>
    <d v="2022-08-04T00:00:00"/>
    <x v="4525"/>
    <b v="0"/>
  </r>
  <r>
    <x v="4526"/>
    <s v="August 04"/>
    <x v="5"/>
    <s v="11:20AM"/>
    <n v="8"/>
    <s v="04"/>
    <d v="2022-08-04T00:00:00"/>
    <x v="4526"/>
    <b v="0"/>
  </r>
  <r>
    <x v="4527"/>
    <s v="August 04"/>
    <x v="5"/>
    <s v="12:57PM"/>
    <n v="8"/>
    <s v="04"/>
    <d v="2022-08-04T00:00:00"/>
    <x v="4527"/>
    <b v="0"/>
  </r>
  <r>
    <x v="4528"/>
    <s v="August 04"/>
    <x v="5"/>
    <s v="02:41PM"/>
    <n v="8"/>
    <s v="04"/>
    <d v="2022-08-04T00:00:00"/>
    <x v="4528"/>
    <b v="0"/>
  </r>
  <r>
    <x v="4529"/>
    <s v="August 06"/>
    <x v="5"/>
    <s v="07:26PM"/>
    <n v="8"/>
    <s v="06"/>
    <d v="2022-08-06T00:00:00"/>
    <x v="4529"/>
    <b v="0"/>
  </r>
  <r>
    <x v="4530"/>
    <s v="August 06"/>
    <x v="5"/>
    <s v="07:45PM"/>
    <n v="8"/>
    <s v="06"/>
    <d v="2022-08-06T00:00:00"/>
    <x v="4530"/>
    <b v="0"/>
  </r>
  <r>
    <x v="4531"/>
    <s v="August 07"/>
    <x v="5"/>
    <s v="08:48PM"/>
    <n v="8"/>
    <s v="07"/>
    <d v="2022-08-07T00:00:00"/>
    <x v="4531"/>
    <b v="0"/>
  </r>
  <r>
    <x v="4532"/>
    <s v="August 08"/>
    <x v="5"/>
    <s v="02:16PM"/>
    <n v="8"/>
    <s v="08"/>
    <d v="2022-08-08T00:00:00"/>
    <x v="4532"/>
    <b v="0"/>
  </r>
  <r>
    <x v="4533"/>
    <s v="August 09"/>
    <x v="5"/>
    <s v="08:25AM"/>
    <n v="8"/>
    <s v="09"/>
    <d v="2022-08-09T00:00:00"/>
    <x v="4533"/>
    <b v="0"/>
  </r>
  <r>
    <x v="4534"/>
    <s v="August 09"/>
    <x v="5"/>
    <s v="11:01AM"/>
    <n v="8"/>
    <s v="09"/>
    <d v="2022-08-09T00:00:00"/>
    <x v="4534"/>
    <b v="0"/>
  </r>
  <r>
    <x v="4535"/>
    <s v="August 09"/>
    <x v="5"/>
    <s v="04:53PM"/>
    <n v="8"/>
    <s v="09"/>
    <d v="2022-08-09T00:00:00"/>
    <x v="4535"/>
    <b v="0"/>
  </r>
  <r>
    <x v="4536"/>
    <s v="August 10"/>
    <x v="5"/>
    <s v="11:05AM"/>
    <n v="8"/>
    <s v="10"/>
    <d v="2022-08-10T00:00:00"/>
    <x v="4536"/>
    <b v="0"/>
  </r>
  <r>
    <x v="4537"/>
    <s v="August 11"/>
    <x v="5"/>
    <s v="06:35PM"/>
    <n v="8"/>
    <s v="11"/>
    <d v="2022-08-11T00:00:00"/>
    <x v="4537"/>
    <b v="0"/>
  </r>
  <r>
    <x v="4538"/>
    <s v="August 12"/>
    <x v="5"/>
    <s v="07:19AM"/>
    <n v="8"/>
    <s v="12"/>
    <d v="2022-08-12T00:00:00"/>
    <x v="4538"/>
    <b v="0"/>
  </r>
  <r>
    <x v="4539"/>
    <s v="August 12"/>
    <x v="5"/>
    <s v="01:49PM"/>
    <n v="8"/>
    <s v="12"/>
    <d v="2022-08-12T00:00:00"/>
    <x v="4539"/>
    <b v="0"/>
  </r>
  <r>
    <x v="4540"/>
    <s v="August 13"/>
    <x v="5"/>
    <s v="03:38PM"/>
    <n v="8"/>
    <s v="13"/>
    <d v="2022-08-13T00:00:00"/>
    <x v="4540"/>
    <b v="0"/>
  </r>
  <r>
    <x v="4541"/>
    <s v="August 13"/>
    <x v="5"/>
    <s v="03:56PM"/>
    <n v="8"/>
    <s v="13"/>
    <d v="2022-08-13T00:00:00"/>
    <x v="4541"/>
    <b v="0"/>
  </r>
  <r>
    <x v="4542"/>
    <s v="August 14"/>
    <x v="5"/>
    <s v="07:55PM"/>
    <n v="8"/>
    <s v="14"/>
    <d v="2022-08-14T00:00:00"/>
    <x v="4542"/>
    <b v="0"/>
  </r>
  <r>
    <x v="4543"/>
    <s v="August 14"/>
    <x v="5"/>
    <s v="08:38PM"/>
    <n v="8"/>
    <s v="14"/>
    <d v="2022-08-14T00:00:00"/>
    <x v="4543"/>
    <b v="0"/>
  </r>
  <r>
    <x v="4544"/>
    <s v="August 15"/>
    <x v="5"/>
    <s v="02:24PM"/>
    <n v="8"/>
    <s v="15"/>
    <d v="2022-08-15T00:00:00"/>
    <x v="4544"/>
    <b v="0"/>
  </r>
  <r>
    <x v="4545"/>
    <s v="August 15"/>
    <x v="5"/>
    <s v="06:20PM"/>
    <n v="8"/>
    <s v="15"/>
    <d v="2022-08-15T00:00:00"/>
    <x v="4545"/>
    <b v="0"/>
  </r>
  <r>
    <x v="4546"/>
    <s v="August 16"/>
    <x v="5"/>
    <s v="08:26AM"/>
    <n v="8"/>
    <s v="16"/>
    <d v="2022-08-16T00:00:00"/>
    <x v="4546"/>
    <b v="0"/>
  </r>
  <r>
    <x v="4547"/>
    <s v="August 16"/>
    <x v="5"/>
    <s v="09:18AM"/>
    <n v="8"/>
    <s v="16"/>
    <d v="2022-08-16T00:00:00"/>
    <x v="4547"/>
    <b v="0"/>
  </r>
  <r>
    <x v="4548"/>
    <s v="August 16"/>
    <x v="5"/>
    <s v="09:41AM"/>
    <n v="8"/>
    <s v="16"/>
    <d v="2022-08-16T00:00:00"/>
    <x v="4548"/>
    <b v="0"/>
  </r>
  <r>
    <x v="4549"/>
    <s v="August 16"/>
    <x v="5"/>
    <s v="08:14PM"/>
    <n v="8"/>
    <s v="16"/>
    <d v="2022-08-16T00:00:00"/>
    <x v="4549"/>
    <b v="0"/>
  </r>
  <r>
    <x v="4550"/>
    <s v="August 17"/>
    <x v="5"/>
    <s v="08:13AM"/>
    <n v="8"/>
    <s v="17"/>
    <d v="2022-08-17T00:00:00"/>
    <x v="4550"/>
    <b v="0"/>
  </r>
  <r>
    <x v="4551"/>
    <s v="August 17"/>
    <x v="5"/>
    <s v="04:41PM"/>
    <n v="8"/>
    <s v="17"/>
    <d v="2022-08-17T00:00:00"/>
    <x v="4551"/>
    <b v="0"/>
  </r>
  <r>
    <x v="4552"/>
    <s v="August 18"/>
    <x v="5"/>
    <s v="07:18AM"/>
    <n v="8"/>
    <s v="18"/>
    <d v="2022-08-18T00:00:00"/>
    <x v="4552"/>
    <b v="0"/>
  </r>
  <r>
    <x v="4553"/>
    <s v="August 18"/>
    <x v="5"/>
    <s v="08:52AM"/>
    <n v="8"/>
    <s v="18"/>
    <d v="2022-08-18T00:00:00"/>
    <x v="4553"/>
    <b v="0"/>
  </r>
  <r>
    <x v="4554"/>
    <s v="August 18"/>
    <x v="5"/>
    <s v="01:09PM"/>
    <n v="8"/>
    <s v="18"/>
    <d v="2022-08-18T00:00:00"/>
    <x v="4554"/>
    <b v="0"/>
  </r>
  <r>
    <x v="4555"/>
    <s v="August 18"/>
    <x v="5"/>
    <s v="01:52PM"/>
    <n v="8"/>
    <s v="18"/>
    <d v="2022-08-18T00:00:00"/>
    <x v="4555"/>
    <b v="0"/>
  </r>
  <r>
    <x v="4556"/>
    <s v="August 18"/>
    <x v="5"/>
    <s v="06:06PM"/>
    <n v="8"/>
    <s v="18"/>
    <d v="2022-08-18T00:00:00"/>
    <x v="4556"/>
    <b v="0"/>
  </r>
  <r>
    <x v="4557"/>
    <s v="August 19"/>
    <x v="5"/>
    <s v="06:52AM"/>
    <n v="8"/>
    <s v="19"/>
    <d v="2022-08-19T00:00:00"/>
    <x v="4557"/>
    <b v="0"/>
  </r>
  <r>
    <x v="4558"/>
    <s v="August 19"/>
    <x v="5"/>
    <s v="09:55AM"/>
    <n v="8"/>
    <s v="19"/>
    <d v="2022-08-19T00:00:00"/>
    <x v="4558"/>
    <b v="0"/>
  </r>
  <r>
    <x v="4559"/>
    <s v="August 19"/>
    <x v="5"/>
    <s v="07:07PM"/>
    <n v="8"/>
    <s v="19"/>
    <d v="2022-08-19T00:00:00"/>
    <x v="4559"/>
    <b v="0"/>
  </r>
  <r>
    <x v="4560"/>
    <s v="August 20"/>
    <x v="5"/>
    <s v="07:28AM"/>
    <n v="8"/>
    <s v="20"/>
    <d v="2022-08-20T00:00:00"/>
    <x v="4560"/>
    <b v="0"/>
  </r>
  <r>
    <x v="4561"/>
    <s v="August 21"/>
    <x v="5"/>
    <s v="09:45AM"/>
    <n v="8"/>
    <s v="21"/>
    <d v="2022-08-21T00:00:00"/>
    <x v="4561"/>
    <b v="0"/>
  </r>
  <r>
    <x v="4562"/>
    <s v="August 21"/>
    <x v="5"/>
    <s v="11:10AM"/>
    <n v="8"/>
    <s v="21"/>
    <d v="2022-08-21T00:00:00"/>
    <x v="4562"/>
    <b v="0"/>
  </r>
  <r>
    <x v="4563"/>
    <s v="August 21"/>
    <x v="5"/>
    <s v="08:39PM"/>
    <n v="8"/>
    <s v="21"/>
    <d v="2022-08-21T00:00:00"/>
    <x v="4563"/>
    <b v="0"/>
  </r>
  <r>
    <x v="4564"/>
    <s v="August 22"/>
    <x v="5"/>
    <s v="01:04PM"/>
    <n v="8"/>
    <s v="22"/>
    <d v="2022-08-22T00:00:00"/>
    <x v="4564"/>
    <b v="0"/>
  </r>
  <r>
    <x v="4565"/>
    <s v="August 23"/>
    <x v="5"/>
    <s v="08:43AM"/>
    <n v="8"/>
    <s v="23"/>
    <d v="2022-08-23T00:00:00"/>
    <x v="4565"/>
    <b v="0"/>
  </r>
  <r>
    <x v="4566"/>
    <s v="August 24"/>
    <x v="5"/>
    <s v="08:39AM"/>
    <n v="8"/>
    <s v="24"/>
    <d v="2022-08-24T00:00:00"/>
    <x v="4566"/>
    <b v="0"/>
  </r>
  <r>
    <x v="4567"/>
    <s v="August 24"/>
    <x v="5"/>
    <s v="01:28PM"/>
    <n v="8"/>
    <s v="24"/>
    <d v="2022-08-24T00:00:00"/>
    <x v="4567"/>
    <b v="0"/>
  </r>
  <r>
    <x v="4568"/>
    <s v="August 25"/>
    <x v="5"/>
    <s v="10:48AM"/>
    <n v="8"/>
    <s v="25"/>
    <d v="2022-08-25T00:00:00"/>
    <x v="4568"/>
    <b v="0"/>
  </r>
  <r>
    <x v="4569"/>
    <s v="August 25"/>
    <x v="5"/>
    <s v="02:13PM"/>
    <n v="8"/>
    <s v="25"/>
    <d v="2022-08-25T00:00:00"/>
    <x v="4569"/>
    <b v="0"/>
  </r>
  <r>
    <x v="4570"/>
    <s v="August 25"/>
    <x v="5"/>
    <s v="03:30PM"/>
    <n v="8"/>
    <s v="25"/>
    <d v="2022-08-25T00:00:00"/>
    <x v="4570"/>
    <b v="0"/>
  </r>
  <r>
    <x v="4571"/>
    <s v="August 26"/>
    <x v="5"/>
    <s v="07:20AM"/>
    <n v="8"/>
    <s v="26"/>
    <d v="2022-08-26T00:00:00"/>
    <x v="4571"/>
    <b v="0"/>
  </r>
  <r>
    <x v="4572"/>
    <s v="August 26"/>
    <x v="5"/>
    <s v="09:31AM"/>
    <n v="8"/>
    <s v="26"/>
    <d v="2022-08-26T00:00:00"/>
    <x v="4572"/>
    <b v="0"/>
  </r>
  <r>
    <x v="4573"/>
    <s v="August 26"/>
    <x v="5"/>
    <s v="06:08PM"/>
    <n v="8"/>
    <s v="26"/>
    <d v="2022-08-26T00:00:00"/>
    <x v="4573"/>
    <b v="0"/>
  </r>
  <r>
    <x v="4574"/>
    <s v="August 26"/>
    <x v="5"/>
    <s v="09:47PM"/>
    <n v="8"/>
    <s v="26"/>
    <d v="2022-08-26T00:00:00"/>
    <x v="4574"/>
    <b v="0"/>
  </r>
  <r>
    <x v="4575"/>
    <s v="August 27"/>
    <x v="5"/>
    <s v="01:36PM"/>
    <n v="8"/>
    <s v="27"/>
    <d v="2022-08-27T00:00:00"/>
    <x v="4575"/>
    <b v="0"/>
  </r>
  <r>
    <x v="4576"/>
    <s v="August 27"/>
    <x v="5"/>
    <s v="03:17PM"/>
    <n v="8"/>
    <s v="27"/>
    <d v="2022-08-27T00:00:00"/>
    <x v="4576"/>
    <b v="0"/>
  </r>
  <r>
    <x v="4577"/>
    <s v="August 29"/>
    <x v="5"/>
    <s v="07:39PM"/>
    <n v="8"/>
    <s v="29"/>
    <d v="2022-08-29T00:00:00"/>
    <x v="4577"/>
    <b v="0"/>
  </r>
  <r>
    <x v="4578"/>
    <s v="August 30"/>
    <x v="5"/>
    <s v="08:52PM"/>
    <n v="8"/>
    <s v="30"/>
    <d v="2022-08-30T00:00:00"/>
    <x v="4578"/>
    <b v="0"/>
  </r>
  <r>
    <x v="4579"/>
    <s v="August 31"/>
    <x v="5"/>
    <s v="07:18AM"/>
    <n v="8"/>
    <s v="31"/>
    <d v="2022-08-31T00:00:00"/>
    <x v="4579"/>
    <b v="0"/>
  </r>
  <r>
    <x v="4580"/>
    <s v="August 31"/>
    <x v="5"/>
    <s v="09:02PM"/>
    <n v="8"/>
    <s v="31"/>
    <d v="2022-08-31T00:00:00"/>
    <x v="4580"/>
    <b v="0"/>
  </r>
  <r>
    <x v="4581"/>
    <s v="August 31"/>
    <x v="5"/>
    <s v="09:29PM"/>
    <n v="8"/>
    <s v="31"/>
    <d v="2022-08-31T00:00:00"/>
    <x v="4581"/>
    <b v="0"/>
  </r>
  <r>
    <x v="4582"/>
    <s v="September 01"/>
    <x v="5"/>
    <s v="06:51AM"/>
    <n v="9"/>
    <s v="01"/>
    <d v="2022-09-01T00:00:00"/>
    <x v="4582"/>
    <b v="0"/>
  </r>
  <r>
    <x v="4583"/>
    <s v="September 01"/>
    <x v="5"/>
    <s v="10:07AM"/>
    <n v="9"/>
    <s v="01"/>
    <d v="2022-09-01T00:00:00"/>
    <x v="4583"/>
    <b v="0"/>
  </r>
  <r>
    <x v="4584"/>
    <s v="September 02"/>
    <x v="5"/>
    <s v="07:23AM"/>
    <n v="9"/>
    <s v="02"/>
    <d v="2022-09-02T00:00:00"/>
    <x v="4584"/>
    <b v="0"/>
  </r>
  <r>
    <x v="4585"/>
    <s v="September 02"/>
    <x v="5"/>
    <s v="02:33PM"/>
    <n v="9"/>
    <s v="02"/>
    <d v="2022-09-02T00:00:00"/>
    <x v="4585"/>
    <b v="0"/>
  </r>
  <r>
    <x v="4586"/>
    <s v="September 03"/>
    <x v="5"/>
    <s v="07:08AM"/>
    <n v="9"/>
    <s v="03"/>
    <d v="2022-09-03T00:00:00"/>
    <x v="4586"/>
    <b v="0"/>
  </r>
  <r>
    <x v="4587"/>
    <s v="September 03"/>
    <x v="5"/>
    <s v="11:33AM"/>
    <n v="9"/>
    <s v="03"/>
    <d v="2022-09-03T00:00:00"/>
    <x v="4587"/>
    <b v="0"/>
  </r>
  <r>
    <x v="4588"/>
    <s v="September 03"/>
    <x v="5"/>
    <s v="08:29PM"/>
    <n v="9"/>
    <s v="03"/>
    <d v="2022-09-03T00:00:00"/>
    <x v="4588"/>
    <b v="0"/>
  </r>
  <r>
    <x v="4589"/>
    <s v="September 05"/>
    <x v="5"/>
    <s v="06:53PM"/>
    <n v="9"/>
    <s v="05"/>
    <d v="2022-09-05T00:00:00"/>
    <x v="4589"/>
    <b v="0"/>
  </r>
  <r>
    <x v="4590"/>
    <s v="September 06"/>
    <x v="5"/>
    <s v="09:09AM"/>
    <n v="9"/>
    <s v="06"/>
    <d v="2022-09-06T00:00:00"/>
    <x v="4590"/>
    <b v="0"/>
  </r>
  <r>
    <x v="4591"/>
    <s v="September 06"/>
    <x v="5"/>
    <s v="11:43AM"/>
    <n v="9"/>
    <s v="06"/>
    <d v="2022-09-06T00:00:00"/>
    <x v="4591"/>
    <b v="0"/>
  </r>
  <r>
    <x v="4592"/>
    <s v="September 06"/>
    <x v="5"/>
    <s v="01:40PM"/>
    <n v="9"/>
    <s v="06"/>
    <d v="2022-09-06T00:00:00"/>
    <x v="4592"/>
    <b v="0"/>
  </r>
  <r>
    <x v="4593"/>
    <s v="September 06"/>
    <x v="5"/>
    <s v="07:05PM"/>
    <n v="9"/>
    <s v="06"/>
    <d v="2022-09-06T00:00:00"/>
    <x v="4593"/>
    <b v="0"/>
  </r>
  <r>
    <x v="4594"/>
    <s v="September 07"/>
    <x v="5"/>
    <s v="04:51PM"/>
    <n v="9"/>
    <s v="07"/>
    <d v="2022-09-07T00:00:00"/>
    <x v="4594"/>
    <b v="0"/>
  </r>
  <r>
    <x v="4595"/>
    <s v="September 07"/>
    <x v="5"/>
    <s v="07:33PM"/>
    <n v="9"/>
    <s v="07"/>
    <d v="2022-09-07T00:00:00"/>
    <x v="4595"/>
    <b v="0"/>
  </r>
  <r>
    <x v="4596"/>
    <s v="September 08"/>
    <x v="5"/>
    <s v="06:45AM"/>
    <n v="9"/>
    <s v="08"/>
    <d v="2022-09-08T00:00:00"/>
    <x v="4596"/>
    <b v="0"/>
  </r>
  <r>
    <x v="4597"/>
    <s v="September 08"/>
    <x v="5"/>
    <s v="07:49PM"/>
    <n v="9"/>
    <s v="08"/>
    <d v="2022-09-08T00:00:00"/>
    <x v="4597"/>
    <b v="0"/>
  </r>
  <r>
    <x v="4598"/>
    <s v="September 09"/>
    <x v="5"/>
    <s v="01:30PM"/>
    <n v="9"/>
    <s v="09"/>
    <d v="2022-09-09T00:00:00"/>
    <x v="4598"/>
    <b v="0"/>
  </r>
  <r>
    <x v="4599"/>
    <s v="September 09"/>
    <x v="5"/>
    <s v="03:01PM"/>
    <n v="9"/>
    <s v="09"/>
    <d v="2022-09-09T00:00:00"/>
    <x v="4599"/>
    <b v="0"/>
  </r>
  <r>
    <x v="4600"/>
    <s v="September 09"/>
    <x v="5"/>
    <s v="07:40PM"/>
    <n v="9"/>
    <s v="09"/>
    <d v="2022-09-09T00:00:00"/>
    <x v="4600"/>
    <b v="0"/>
  </r>
  <r>
    <x v="4601"/>
    <s v="September 09"/>
    <x v="5"/>
    <s v="10:31PM"/>
    <n v="9"/>
    <s v="09"/>
    <d v="2022-09-09T00:00:00"/>
    <x v="4601"/>
    <b v="0"/>
  </r>
  <r>
    <x v="4602"/>
    <s v="September 10"/>
    <x v="5"/>
    <s v="11:09AM"/>
    <n v="9"/>
    <s v="10"/>
    <d v="2022-09-10T00:00:00"/>
    <x v="4602"/>
    <b v="0"/>
  </r>
  <r>
    <x v="4603"/>
    <s v="September 10"/>
    <x v="5"/>
    <s v="01:38PM"/>
    <n v="9"/>
    <s v="10"/>
    <d v="2022-09-10T00:00:00"/>
    <x v="4603"/>
    <b v="0"/>
  </r>
  <r>
    <x v="4604"/>
    <s v="September 11"/>
    <x v="5"/>
    <s v="10:40AM"/>
    <n v="9"/>
    <s v="11"/>
    <d v="2022-09-11T00:00:00"/>
    <x v="4604"/>
    <b v="0"/>
  </r>
  <r>
    <x v="4605"/>
    <s v="September 12"/>
    <x v="5"/>
    <s v="08:50AM"/>
    <n v="9"/>
    <s v="12"/>
    <d v="2022-09-12T00:00:00"/>
    <x v="4605"/>
    <b v="0"/>
  </r>
  <r>
    <x v="4606"/>
    <s v="September 13"/>
    <x v="5"/>
    <s v="06:59AM"/>
    <n v="9"/>
    <s v="13"/>
    <d v="2022-09-13T00:00:00"/>
    <x v="4606"/>
    <b v="0"/>
  </r>
  <r>
    <x v="4607"/>
    <s v="September 13"/>
    <x v="5"/>
    <s v="07:51AM"/>
    <n v="9"/>
    <s v="13"/>
    <d v="2022-09-13T00:00:00"/>
    <x v="4607"/>
    <b v="0"/>
  </r>
  <r>
    <x v="4608"/>
    <s v="September 13"/>
    <x v="5"/>
    <s v="10:50AM"/>
    <n v="9"/>
    <s v="13"/>
    <d v="2022-09-13T00:00:00"/>
    <x v="4608"/>
    <b v="0"/>
  </r>
  <r>
    <x v="4609"/>
    <s v="September 13"/>
    <x v="5"/>
    <s v="08:04PM"/>
    <n v="9"/>
    <s v="13"/>
    <d v="2022-09-13T00:00:00"/>
    <x v="4609"/>
    <b v="0"/>
  </r>
  <r>
    <x v="4610"/>
    <s v="September 14"/>
    <x v="5"/>
    <s v="07:32PM"/>
    <n v="9"/>
    <s v="14"/>
    <d v="2022-09-14T00:00:00"/>
    <x v="4610"/>
    <b v="0"/>
  </r>
  <r>
    <x v="4611"/>
    <s v="September 15"/>
    <x v="5"/>
    <s v="06:49AM"/>
    <n v="9"/>
    <s v="15"/>
    <d v="2022-09-15T00:00:00"/>
    <x v="4611"/>
    <b v="0"/>
  </r>
  <r>
    <x v="4612"/>
    <s v="September 15"/>
    <x v="5"/>
    <s v="09:27AM"/>
    <n v="9"/>
    <s v="15"/>
    <d v="2022-09-15T00:00:00"/>
    <x v="4612"/>
    <b v="0"/>
  </r>
  <r>
    <x v="4613"/>
    <s v="September 15"/>
    <x v="5"/>
    <s v="04:22PM"/>
    <n v="9"/>
    <s v="15"/>
    <d v="2022-09-15T00:00:00"/>
    <x v="4613"/>
    <b v="0"/>
  </r>
  <r>
    <x v="4614"/>
    <s v="September 16"/>
    <x v="5"/>
    <s v="06:39AM"/>
    <n v="9"/>
    <s v="16"/>
    <d v="2022-09-16T00:00:00"/>
    <x v="4614"/>
    <b v="0"/>
  </r>
  <r>
    <x v="4615"/>
    <s v="September 17"/>
    <x v="5"/>
    <s v="08:52AM"/>
    <n v="9"/>
    <s v="17"/>
    <d v="2022-09-17T00:00:00"/>
    <x v="4615"/>
    <b v="0"/>
  </r>
  <r>
    <x v="4616"/>
    <s v="September 17"/>
    <x v="5"/>
    <s v="03:10PM"/>
    <n v="9"/>
    <s v="17"/>
    <d v="2022-09-17T00:00:00"/>
    <x v="4616"/>
    <b v="0"/>
  </r>
  <r>
    <x v="4617"/>
    <s v="September 17"/>
    <x v="5"/>
    <s v="06:44PM"/>
    <n v="9"/>
    <s v="17"/>
    <d v="2022-09-17T00:00:00"/>
    <x v="4617"/>
    <b v="0"/>
  </r>
  <r>
    <x v="4618"/>
    <s v="September 18"/>
    <x v="5"/>
    <s v="03:44PM"/>
    <n v="9"/>
    <s v="18"/>
    <d v="2022-09-18T00:00:00"/>
    <x v="4618"/>
    <b v="0"/>
  </r>
  <r>
    <x v="4619"/>
    <s v="September 18"/>
    <x v="5"/>
    <s v="06:26PM"/>
    <n v="9"/>
    <s v="18"/>
    <d v="2022-09-18T00:00:00"/>
    <x v="4619"/>
    <b v="0"/>
  </r>
  <r>
    <x v="4620"/>
    <s v="September 19"/>
    <x v="5"/>
    <s v="02:37PM"/>
    <n v="9"/>
    <s v="19"/>
    <d v="2022-09-19T00:00:00"/>
    <x v="4620"/>
    <b v="1"/>
  </r>
  <r>
    <x v="4621"/>
    <s v="September 19"/>
    <x v="5"/>
    <s v="02:38PM"/>
    <n v="9"/>
    <s v="19"/>
    <d v="2022-09-19T00:00:00"/>
    <x v="4621"/>
    <b v="1"/>
  </r>
  <r>
    <x v="4622"/>
    <s v="September 19"/>
    <x v="5"/>
    <s v="07:29PM"/>
    <n v="9"/>
    <s v="19"/>
    <d v="2022-09-19T00:00:00"/>
    <x v="4622"/>
    <b v="0"/>
  </r>
  <r>
    <x v="4623"/>
    <s v="September 20"/>
    <x v="5"/>
    <s v="09:32AM"/>
    <n v="9"/>
    <s v="20"/>
    <d v="2022-09-20T00:00:00"/>
    <x v="4623"/>
    <b v="0"/>
  </r>
  <r>
    <x v="4624"/>
    <s v="September 20"/>
    <x v="5"/>
    <s v="11:34AM"/>
    <n v="9"/>
    <s v="20"/>
    <d v="2022-09-20T00:00:00"/>
    <x v="4624"/>
    <b v="0"/>
  </r>
  <r>
    <x v="4625"/>
    <s v="September 20"/>
    <x v="5"/>
    <s v="12:45PM"/>
    <n v="9"/>
    <s v="20"/>
    <d v="2022-09-20T00:00:00"/>
    <x v="4625"/>
    <b v="0"/>
  </r>
  <r>
    <x v="4626"/>
    <s v="September 20"/>
    <x v="5"/>
    <s v="02:49PM"/>
    <n v="9"/>
    <s v="20"/>
    <d v="2022-09-20T00:00:00"/>
    <x v="4626"/>
    <b v="0"/>
  </r>
  <r>
    <x v="4627"/>
    <s v="September 21"/>
    <x v="5"/>
    <s v="10:07AM"/>
    <n v="9"/>
    <s v="21"/>
    <d v="2022-09-21T00:00:00"/>
    <x v="4627"/>
    <b v="0"/>
  </r>
  <r>
    <x v="4628"/>
    <s v="September 22"/>
    <x v="5"/>
    <s v="09:52AM"/>
    <n v="9"/>
    <s v="22"/>
    <d v="2022-09-22T00:00:00"/>
    <x v="4628"/>
    <b v="0"/>
  </r>
  <r>
    <x v="4629"/>
    <s v="September 23"/>
    <x v="5"/>
    <s v="11:26AM"/>
    <n v="9"/>
    <s v="23"/>
    <d v="2022-09-23T00:00:00"/>
    <x v="4629"/>
    <b v="0"/>
  </r>
  <r>
    <x v="4630"/>
    <s v="September 23"/>
    <x v="5"/>
    <s v="12:46PM"/>
    <n v="9"/>
    <s v="23"/>
    <d v="2022-09-23T00:00:00"/>
    <x v="4630"/>
    <b v="0"/>
  </r>
  <r>
    <x v="4631"/>
    <s v="September 23"/>
    <x v="5"/>
    <s v="09:08PM"/>
    <n v="9"/>
    <s v="23"/>
    <d v="2022-09-23T00:00:00"/>
    <x v="4631"/>
    <b v="0"/>
  </r>
  <r>
    <x v="4632"/>
    <s v="September 24"/>
    <x v="5"/>
    <s v="06:21AM"/>
    <n v="9"/>
    <s v="24"/>
    <d v="2022-09-24T00:00:00"/>
    <x v="4632"/>
    <b v="0"/>
  </r>
  <r>
    <x v="4633"/>
    <s v="September 24"/>
    <x v="5"/>
    <s v="06:27AM"/>
    <n v="9"/>
    <s v="24"/>
    <d v="2022-09-24T00:00:00"/>
    <x v="4633"/>
    <b v="0"/>
  </r>
  <r>
    <x v="4634"/>
    <s v="September 24"/>
    <x v="5"/>
    <s v="10:29AM"/>
    <n v="9"/>
    <s v="24"/>
    <d v="2022-09-24T00:00:00"/>
    <x v="4634"/>
    <b v="0"/>
  </r>
  <r>
    <x v="4635"/>
    <s v="September 24"/>
    <x v="5"/>
    <s v="06:06PM"/>
    <n v="9"/>
    <s v="24"/>
    <d v="2022-09-24T00:00:00"/>
    <x v="4635"/>
    <b v="0"/>
  </r>
  <r>
    <x v="4636"/>
    <s v="September 24"/>
    <x v="5"/>
    <s v="06:21PM"/>
    <n v="9"/>
    <s v="24"/>
    <d v="2022-09-24T00:00:00"/>
    <x v="4636"/>
    <b v="0"/>
  </r>
  <r>
    <x v="4637"/>
    <s v="September 24"/>
    <x v="5"/>
    <s v="09:13PM"/>
    <n v="9"/>
    <s v="24"/>
    <d v="2022-09-24T00:00:00"/>
    <x v="4637"/>
    <b v="0"/>
  </r>
  <r>
    <x v="4638"/>
    <s v="September 25"/>
    <x v="5"/>
    <s v="01:34PM"/>
    <n v="9"/>
    <s v="25"/>
    <d v="2022-09-25T00:00:00"/>
    <x v="4638"/>
    <b v="0"/>
  </r>
  <r>
    <x v="4639"/>
    <s v="September 25"/>
    <x v="5"/>
    <s v="07:51PM"/>
    <n v="9"/>
    <s v="25"/>
    <d v="2022-09-25T00:00:00"/>
    <x v="4639"/>
    <b v="0"/>
  </r>
  <r>
    <x v="4640"/>
    <s v="September 26"/>
    <x v="5"/>
    <s v="07:07AM"/>
    <n v="9"/>
    <s v="26"/>
    <d v="2022-09-26T00:00:00"/>
    <x v="4640"/>
    <b v="0"/>
  </r>
  <r>
    <x v="4641"/>
    <s v="September 26"/>
    <x v="5"/>
    <s v="09:13PM"/>
    <n v="9"/>
    <s v="26"/>
    <d v="2022-09-26T00:00:00"/>
    <x v="4641"/>
    <b v="0"/>
  </r>
  <r>
    <x v="4642"/>
    <s v="September 27"/>
    <x v="5"/>
    <s v="09:45AM"/>
    <n v="9"/>
    <s v="27"/>
    <d v="2022-09-27T00:00:00"/>
    <x v="4642"/>
    <b v="0"/>
  </r>
  <r>
    <x v="4643"/>
    <s v="September 27"/>
    <x v="5"/>
    <s v="09:41PM"/>
    <n v="9"/>
    <s v="27"/>
    <d v="2022-09-27T00:00:00"/>
    <x v="4643"/>
    <b v="0"/>
  </r>
  <r>
    <x v="4644"/>
    <s v="September 28"/>
    <x v="5"/>
    <s v="07:53AM"/>
    <n v="9"/>
    <s v="28"/>
    <d v="2022-09-28T00:00:00"/>
    <x v="4644"/>
    <b v="0"/>
  </r>
  <r>
    <x v="4645"/>
    <s v="September 28"/>
    <x v="5"/>
    <s v="04:43PM"/>
    <n v="9"/>
    <s v="28"/>
    <d v="2022-09-28T00:00:00"/>
    <x v="4645"/>
    <b v="0"/>
  </r>
  <r>
    <x v="4646"/>
    <s v="September 29"/>
    <x v="5"/>
    <s v="08:17AM"/>
    <n v="9"/>
    <s v="29"/>
    <d v="2022-09-29T00:00:00"/>
    <x v="4646"/>
    <b v="0"/>
  </r>
  <r>
    <x v="4647"/>
    <s v="September 29"/>
    <x v="5"/>
    <s v="10:50AM"/>
    <n v="9"/>
    <s v="29"/>
    <d v="2022-09-29T00:00:00"/>
    <x v="4647"/>
    <b v="0"/>
  </r>
  <r>
    <x v="4648"/>
    <s v="September 29"/>
    <x v="5"/>
    <s v="06:21PM"/>
    <n v="9"/>
    <s v="29"/>
    <d v="2022-09-29T00:00:00"/>
    <x v="4648"/>
    <b v="0"/>
  </r>
  <r>
    <x v="4649"/>
    <s v="September 30"/>
    <x v="5"/>
    <s v="10:29AM"/>
    <n v="9"/>
    <s v="30"/>
    <d v="2022-09-30T00:00:00"/>
    <x v="4649"/>
    <b v="0"/>
  </r>
  <r>
    <x v="4650"/>
    <s v="September 30"/>
    <x v="5"/>
    <s v="11:41AM"/>
    <n v="9"/>
    <s v="30"/>
    <d v="2022-09-30T00:00:00"/>
    <x v="4650"/>
    <b v="0"/>
  </r>
  <r>
    <x v="4651"/>
    <s v="September 30"/>
    <x v="5"/>
    <s v="04:55PM"/>
    <n v="9"/>
    <s v="30"/>
    <d v="2022-09-30T00:00:00"/>
    <x v="4651"/>
    <b v="0"/>
  </r>
  <r>
    <x v="4652"/>
    <s v="September 30"/>
    <x v="5"/>
    <s v="08:12PM"/>
    <n v="9"/>
    <s v="30"/>
    <d v="2022-09-30T00:00:00"/>
    <x v="4652"/>
    <b v="0"/>
  </r>
  <r>
    <x v="4653"/>
    <s v="October 01"/>
    <x v="5"/>
    <s v="09:47AM"/>
    <n v="10"/>
    <s v="01"/>
    <d v="2022-10-01T00:00:00"/>
    <x v="4653"/>
    <b v="0"/>
  </r>
  <r>
    <x v="4654"/>
    <s v="October 02"/>
    <x v="5"/>
    <s v="12:45PM"/>
    <n v="10"/>
    <s v="02"/>
    <d v="2022-10-02T00:00:00"/>
    <x v="4654"/>
    <b v="0"/>
  </r>
  <r>
    <x v="4655"/>
    <s v="October 02"/>
    <x v="5"/>
    <s v="04:11PM"/>
    <n v="10"/>
    <s v="02"/>
    <d v="2022-10-02T00:00:00"/>
    <x v="4655"/>
    <b v="0"/>
  </r>
  <r>
    <x v="4656"/>
    <s v="October 03"/>
    <x v="5"/>
    <s v="07:08AM"/>
    <n v="10"/>
    <s v="03"/>
    <d v="2022-10-03T00:00:00"/>
    <x v="4656"/>
    <b v="0"/>
  </r>
  <r>
    <x v="4657"/>
    <s v="October 03"/>
    <x v="5"/>
    <s v="07:36AM"/>
    <n v="10"/>
    <s v="03"/>
    <d v="2022-10-03T00:00:00"/>
    <x v="4657"/>
    <b v="0"/>
  </r>
  <r>
    <x v="4658"/>
    <s v="October 03"/>
    <x v="5"/>
    <s v="08:34AM"/>
    <n v="10"/>
    <s v="03"/>
    <d v="2022-10-03T00:00:00"/>
    <x v="4658"/>
    <b v="0"/>
  </r>
  <r>
    <x v="4659"/>
    <s v="October 03"/>
    <x v="5"/>
    <s v="12:38PM"/>
    <n v="10"/>
    <s v="03"/>
    <d v="2022-10-03T00:00:00"/>
    <x v="4659"/>
    <b v="0"/>
  </r>
  <r>
    <x v="4660"/>
    <s v="October 03"/>
    <x v="5"/>
    <s v="02:07PM"/>
    <n v="10"/>
    <s v="03"/>
    <d v="2022-10-03T00:00:00"/>
    <x v="4660"/>
    <b v="0"/>
  </r>
  <r>
    <x v="4661"/>
    <s v="October 04"/>
    <x v="5"/>
    <s v="05:31PM"/>
    <n v="10"/>
    <s v="04"/>
    <d v="2022-10-04T00:00:00"/>
    <x v="4661"/>
    <b v="0"/>
  </r>
  <r>
    <x v="4662"/>
    <s v="October 05"/>
    <x v="5"/>
    <s v="07:36AM"/>
    <n v="10"/>
    <s v="05"/>
    <d v="2022-10-05T00:00:00"/>
    <x v="4662"/>
    <b v="0"/>
  </r>
  <r>
    <x v="4663"/>
    <s v="October 06"/>
    <x v="5"/>
    <s v="10:24AM"/>
    <n v="10"/>
    <s v="06"/>
    <d v="2022-10-06T00:00:00"/>
    <x v="4663"/>
    <b v="0"/>
  </r>
  <r>
    <x v="4664"/>
    <s v="October 06"/>
    <x v="5"/>
    <s v="07:23PM"/>
    <n v="10"/>
    <s v="06"/>
    <d v="2022-10-06T00:00:00"/>
    <x v="4664"/>
    <b v="0"/>
  </r>
  <r>
    <x v="4665"/>
    <s v="October 07"/>
    <x v="5"/>
    <s v="06:30AM"/>
    <n v="10"/>
    <s v="07"/>
    <d v="2022-10-07T00:00:00"/>
    <x v="4665"/>
    <b v="0"/>
  </r>
  <r>
    <x v="4666"/>
    <s v="October 07"/>
    <x v="5"/>
    <s v="01:19PM"/>
    <n v="10"/>
    <s v="07"/>
    <d v="2022-10-07T00:00:00"/>
    <x v="4666"/>
    <b v="0"/>
  </r>
  <r>
    <x v="4667"/>
    <s v="October 07"/>
    <x v="5"/>
    <s v="02:16PM"/>
    <n v="10"/>
    <s v="07"/>
    <d v="2022-10-07T00:00:00"/>
    <x v="4667"/>
    <b v="0"/>
  </r>
  <r>
    <x v="4668"/>
    <s v="October 07"/>
    <x v="5"/>
    <s v="05:30PM"/>
    <n v="10"/>
    <s v="07"/>
    <d v="2022-10-07T00:00:00"/>
    <x v="4668"/>
    <b v="0"/>
  </r>
  <r>
    <x v="4669"/>
    <s v="October 08"/>
    <x v="5"/>
    <s v="06:41AM"/>
    <n v="10"/>
    <s v="08"/>
    <d v="2022-10-08T00:00:00"/>
    <x v="4669"/>
    <b v="0"/>
  </r>
  <r>
    <x v="4670"/>
    <s v="October 08"/>
    <x v="5"/>
    <s v="05:46PM"/>
    <n v="10"/>
    <s v="08"/>
    <d v="2022-10-08T00:00:00"/>
    <x v="4670"/>
    <b v="0"/>
  </r>
  <r>
    <x v="4671"/>
    <s v="October 09"/>
    <x v="5"/>
    <s v="08:09AM"/>
    <n v="10"/>
    <s v="09"/>
    <d v="2022-10-09T00:00:00"/>
    <x v="4671"/>
    <b v="0"/>
  </r>
  <r>
    <x v="4672"/>
    <s v="October 09"/>
    <x v="5"/>
    <s v="04:18PM"/>
    <n v="10"/>
    <s v="09"/>
    <d v="2022-10-09T00:00:00"/>
    <x v="4672"/>
    <b v="0"/>
  </r>
  <r>
    <x v="4673"/>
    <s v="October 10"/>
    <x v="5"/>
    <s v="08:34AM"/>
    <n v="10"/>
    <s v="10"/>
    <d v="2022-10-10T00:00:00"/>
    <x v="4673"/>
    <b v="0"/>
  </r>
  <r>
    <x v="4674"/>
    <s v="October 10"/>
    <x v="5"/>
    <s v="12:38PM"/>
    <n v="10"/>
    <s v="10"/>
    <d v="2022-10-10T00:00:00"/>
    <x v="4674"/>
    <b v="0"/>
  </r>
  <r>
    <x v="4675"/>
    <s v="October 10"/>
    <x v="5"/>
    <s v="01:35PM"/>
    <n v="10"/>
    <s v="10"/>
    <d v="2022-10-10T00:00:00"/>
    <x v="4675"/>
    <b v="0"/>
  </r>
  <r>
    <x v="4676"/>
    <s v="October 10"/>
    <x v="5"/>
    <s v="04:51PM"/>
    <n v="10"/>
    <s v="10"/>
    <d v="2022-10-10T00:00:00"/>
    <x v="4676"/>
    <b v="0"/>
  </r>
  <r>
    <x v="4677"/>
    <s v="October 10"/>
    <x v="5"/>
    <s v="08:46PM"/>
    <n v="10"/>
    <s v="10"/>
    <d v="2022-10-10T00:00:00"/>
    <x v="4677"/>
    <b v="0"/>
  </r>
  <r>
    <x v="4678"/>
    <s v="October 11"/>
    <x v="5"/>
    <s v="08:00AM"/>
    <n v="10"/>
    <s v="11"/>
    <d v="2022-10-11T00:00:00"/>
    <x v="4678"/>
    <b v="0"/>
  </r>
  <r>
    <x v="4679"/>
    <s v="October 11"/>
    <x v="5"/>
    <s v="10:41AM"/>
    <n v="10"/>
    <s v="11"/>
    <d v="2022-10-11T00:00:00"/>
    <x v="4679"/>
    <b v="0"/>
  </r>
  <r>
    <x v="4680"/>
    <s v="October 11"/>
    <x v="5"/>
    <s v="07:15PM"/>
    <n v="10"/>
    <s v="11"/>
    <d v="2022-10-11T00:00:00"/>
    <x v="4680"/>
    <b v="0"/>
  </r>
  <r>
    <x v="4681"/>
    <s v="October 12"/>
    <x v="5"/>
    <s v="06:43AM"/>
    <n v="10"/>
    <s v="12"/>
    <d v="2022-10-12T00:00:00"/>
    <x v="4681"/>
    <b v="0"/>
  </r>
  <r>
    <x v="4682"/>
    <s v="October 13"/>
    <x v="5"/>
    <s v="07:18PM"/>
    <n v="10"/>
    <s v="13"/>
    <d v="2022-10-13T00:00:00"/>
    <x v="4682"/>
    <b v="0"/>
  </r>
  <r>
    <x v="4683"/>
    <s v="October 13"/>
    <x v="5"/>
    <s v="08:46PM"/>
    <n v="10"/>
    <s v="13"/>
    <d v="2022-10-13T00:00:00"/>
    <x v="4683"/>
    <b v="0"/>
  </r>
  <r>
    <x v="4684"/>
    <s v="October 15"/>
    <x v="5"/>
    <s v="08:17AM"/>
    <n v="10"/>
    <s v="15"/>
    <d v="2022-10-15T00:00:00"/>
    <x v="4684"/>
    <b v="0"/>
  </r>
  <r>
    <x v="4685"/>
    <s v="October 15"/>
    <x v="5"/>
    <s v="10:41AM"/>
    <n v="10"/>
    <s v="15"/>
    <d v="2022-10-15T00:00:00"/>
    <x v="4685"/>
    <b v="0"/>
  </r>
  <r>
    <x v="4686"/>
    <s v="October 15"/>
    <x v="5"/>
    <s v="07:20PM"/>
    <n v="10"/>
    <s v="15"/>
    <d v="2022-10-15T00:00:00"/>
    <x v="4686"/>
    <b v="0"/>
  </r>
  <r>
    <x v="4687"/>
    <s v="October 16"/>
    <x v="5"/>
    <s v="08:38AM"/>
    <n v="10"/>
    <s v="16"/>
    <d v="2022-10-16T00:00:00"/>
    <x v="4687"/>
    <b v="0"/>
  </r>
  <r>
    <x v="4688"/>
    <s v="October 16"/>
    <x v="5"/>
    <s v="04:05PM"/>
    <n v="10"/>
    <s v="16"/>
    <d v="2022-10-16T00:00:00"/>
    <x v="4688"/>
    <b v="0"/>
  </r>
  <r>
    <x v="4689"/>
    <s v="October 17"/>
    <x v="5"/>
    <s v="06:32AM"/>
    <n v="10"/>
    <s v="17"/>
    <d v="2022-10-17T00:00:00"/>
    <x v="4689"/>
    <b v="0"/>
  </r>
  <r>
    <x v="4690"/>
    <s v="October 17"/>
    <x v="5"/>
    <s v="08:01AM"/>
    <n v="10"/>
    <s v="17"/>
    <d v="2022-10-17T00:00:00"/>
    <x v="4690"/>
    <b v="0"/>
  </r>
  <r>
    <x v="4691"/>
    <s v="October 17"/>
    <x v="5"/>
    <s v="01:08PM"/>
    <n v="10"/>
    <s v="17"/>
    <d v="2022-10-17T00:00:00"/>
    <x v="4691"/>
    <b v="0"/>
  </r>
  <r>
    <x v="4692"/>
    <s v="October 18"/>
    <x v="5"/>
    <s v="04:35PM"/>
    <n v="10"/>
    <s v="18"/>
    <d v="2022-10-18T00:00:00"/>
    <x v="4692"/>
    <b v="0"/>
  </r>
  <r>
    <x v="4693"/>
    <s v="October 19"/>
    <x v="5"/>
    <s v="05:58AM"/>
    <n v="10"/>
    <s v="19"/>
    <d v="2022-10-19T00:00:00"/>
    <x v="4693"/>
    <b v="0"/>
  </r>
  <r>
    <x v="4694"/>
    <s v="October 19"/>
    <x v="5"/>
    <s v="06:37AM"/>
    <n v="10"/>
    <s v="19"/>
    <d v="2022-10-19T00:00:00"/>
    <x v="4694"/>
    <b v="0"/>
  </r>
  <r>
    <x v="4695"/>
    <s v="October 19"/>
    <x v="5"/>
    <s v="10:10AM"/>
    <n v="10"/>
    <s v="19"/>
    <d v="2022-10-19T00:00:00"/>
    <x v="4695"/>
    <b v="0"/>
  </r>
  <r>
    <x v="4696"/>
    <s v="October 19"/>
    <x v="5"/>
    <s v="11:24AM"/>
    <n v="10"/>
    <s v="19"/>
    <d v="2022-10-19T00:00:00"/>
    <x v="4696"/>
    <b v="0"/>
  </r>
  <r>
    <x v="4697"/>
    <s v="October 19"/>
    <x v="5"/>
    <s v="12:31PM"/>
    <n v="10"/>
    <s v="19"/>
    <d v="2022-10-19T00:00:00"/>
    <x v="4697"/>
    <b v="0"/>
  </r>
  <r>
    <x v="4698"/>
    <s v="October 19"/>
    <x v="5"/>
    <s v="09:52PM"/>
    <n v="10"/>
    <s v="19"/>
    <d v="2022-10-19T00:00:00"/>
    <x v="4698"/>
    <b v="0"/>
  </r>
  <r>
    <x v="4699"/>
    <s v="October 20"/>
    <x v="5"/>
    <s v="06:58AM"/>
    <n v="10"/>
    <s v="20"/>
    <d v="2022-10-20T00:00:00"/>
    <x v="4699"/>
    <b v="0"/>
  </r>
  <r>
    <x v="4700"/>
    <s v="October 20"/>
    <x v="5"/>
    <s v="10:37AM"/>
    <n v="10"/>
    <s v="20"/>
    <d v="2022-10-20T00:00:00"/>
    <x v="4700"/>
    <b v="0"/>
  </r>
  <r>
    <x v="4701"/>
    <s v="October 20"/>
    <x v="5"/>
    <s v="11:39AM"/>
    <n v="10"/>
    <s v="20"/>
    <d v="2022-10-20T00:00:00"/>
    <x v="4701"/>
    <b v="0"/>
  </r>
  <r>
    <x v="4702"/>
    <s v="October 21"/>
    <x v="5"/>
    <s v="06:20PM"/>
    <n v="10"/>
    <s v="21"/>
    <d v="2022-10-21T00:00:00"/>
    <x v="4702"/>
    <b v="0"/>
  </r>
  <r>
    <x v="4703"/>
    <s v="October 21"/>
    <x v="5"/>
    <s v="07:45PM"/>
    <n v="10"/>
    <s v="21"/>
    <d v="2022-10-21T00:00:00"/>
    <x v="4703"/>
    <b v="0"/>
  </r>
  <r>
    <x v="4704"/>
    <s v="October 23"/>
    <x v="5"/>
    <s v="10:44AM"/>
    <n v="10"/>
    <s v="23"/>
    <d v="2022-10-23T00:00:00"/>
    <x v="4704"/>
    <b v="0"/>
  </r>
  <r>
    <x v="4705"/>
    <s v="October 24"/>
    <x v="5"/>
    <s v="06:04AM"/>
    <n v="10"/>
    <s v="24"/>
    <d v="2022-10-24T00:00:00"/>
    <x v="4705"/>
    <b v="0"/>
  </r>
  <r>
    <x v="4706"/>
    <s v="October 24"/>
    <x v="5"/>
    <s v="07:46AM"/>
    <n v="10"/>
    <s v="24"/>
    <d v="2022-10-24T00:00:00"/>
    <x v="4706"/>
    <b v="0"/>
  </r>
  <r>
    <x v="4707"/>
    <s v="October 24"/>
    <x v="5"/>
    <s v="09:54AM"/>
    <n v="10"/>
    <s v="24"/>
    <d v="2022-10-24T00:00:00"/>
    <x v="4707"/>
    <b v="0"/>
  </r>
  <r>
    <x v="4708"/>
    <s v="October 24"/>
    <x v="5"/>
    <s v="10:50AM"/>
    <n v="10"/>
    <s v="24"/>
    <d v="2022-10-24T00:00:00"/>
    <x v="4708"/>
    <b v="0"/>
  </r>
  <r>
    <x v="4709"/>
    <s v="October 24"/>
    <x v="5"/>
    <s v="07:27PM"/>
    <n v="10"/>
    <s v="24"/>
    <d v="2022-10-24T00:00:00"/>
    <x v="4709"/>
    <b v="0"/>
  </r>
  <r>
    <x v="4710"/>
    <s v="October 25"/>
    <x v="5"/>
    <s v="06:30AM"/>
    <n v="10"/>
    <s v="25"/>
    <d v="2022-10-25T00:00:00"/>
    <x v="4710"/>
    <b v="0"/>
  </r>
  <r>
    <x v="4711"/>
    <s v="October 26"/>
    <x v="5"/>
    <s v="04:47PM"/>
    <n v="10"/>
    <s v="26"/>
    <d v="2022-10-26T00:00:00"/>
    <x v="4711"/>
    <b v="0"/>
  </r>
  <r>
    <x v="4712"/>
    <s v="October 27"/>
    <x v="5"/>
    <s v="07:47AM"/>
    <n v="10"/>
    <s v="27"/>
    <d v="2022-10-27T00:00:00"/>
    <x v="4712"/>
    <b v="0"/>
  </r>
  <r>
    <x v="4713"/>
    <s v="October 27"/>
    <x v="5"/>
    <s v="09:06AM"/>
    <n v="10"/>
    <s v="27"/>
    <d v="2022-10-27T00:00:00"/>
    <x v="4713"/>
    <b v="0"/>
  </r>
  <r>
    <x v="4714"/>
    <s v="October 27"/>
    <x v="5"/>
    <s v="12:26PM"/>
    <n v="10"/>
    <s v="27"/>
    <d v="2022-10-27T00:00:00"/>
    <x v="4714"/>
    <b v="0"/>
  </r>
  <r>
    <x v="4715"/>
    <s v="October 27"/>
    <x v="5"/>
    <s v="12:36PM"/>
    <n v="10"/>
    <s v="27"/>
    <d v="2022-10-27T00:00:00"/>
    <x v="4715"/>
    <b v="0"/>
  </r>
  <r>
    <x v="4716"/>
    <s v="October 28"/>
    <x v="5"/>
    <s v="07:17AM"/>
    <n v="10"/>
    <s v="28"/>
    <d v="2022-10-28T00:00:00"/>
    <x v="4716"/>
    <b v="0"/>
  </r>
  <r>
    <x v="4717"/>
    <s v="October 28"/>
    <x v="5"/>
    <s v="01:23PM"/>
    <n v="10"/>
    <s v="28"/>
    <d v="2022-10-28T00:00:00"/>
    <x v="4717"/>
    <b v="0"/>
  </r>
  <r>
    <x v="4718"/>
    <s v="October 28"/>
    <x v="5"/>
    <s v="04:05PM"/>
    <n v="10"/>
    <s v="28"/>
    <d v="2022-10-28T00:00:00"/>
    <x v="4718"/>
    <b v="0"/>
  </r>
  <r>
    <x v="4719"/>
    <s v="October 29"/>
    <x v="5"/>
    <s v="11:50AM"/>
    <n v="10"/>
    <s v="29"/>
    <d v="2022-10-29T00:00:00"/>
    <x v="4719"/>
    <b v="0"/>
  </r>
  <r>
    <x v="4720"/>
    <s v="October 29"/>
    <x v="5"/>
    <s v="04:21PM"/>
    <n v="10"/>
    <s v="29"/>
    <d v="2022-10-29T00:00:00"/>
    <x v="4720"/>
    <b v="0"/>
  </r>
  <r>
    <x v="4721"/>
    <s v="October 29"/>
    <x v="5"/>
    <s v="08:52PM"/>
    <n v="10"/>
    <s v="29"/>
    <d v="2022-10-29T00:00:00"/>
    <x v="4721"/>
    <b v="0"/>
  </r>
  <r>
    <x v="4722"/>
    <s v="October 30"/>
    <x v="5"/>
    <s v="09:04AM"/>
    <n v="10"/>
    <s v="30"/>
    <d v="2022-10-30T00:00:00"/>
    <x v="4722"/>
    <b v="0"/>
  </r>
  <r>
    <x v="4723"/>
    <s v="October 30"/>
    <x v="5"/>
    <s v="02:17PM"/>
    <n v="10"/>
    <s v="30"/>
    <d v="2022-10-30T00:00:00"/>
    <x v="4723"/>
    <b v="0"/>
  </r>
  <r>
    <x v="4724"/>
    <s v="October 30"/>
    <x v="5"/>
    <s v="08:29PM"/>
    <n v="10"/>
    <s v="30"/>
    <d v="2022-10-30T00:00:00"/>
    <x v="4724"/>
    <b v="0"/>
  </r>
  <r>
    <x v="4725"/>
    <s v="November 01"/>
    <x v="5"/>
    <s v="08:35AM"/>
    <n v="11"/>
    <s v="01"/>
    <d v="2022-11-01T00:00:00"/>
    <x v="4725"/>
    <b v="0"/>
  </r>
  <r>
    <x v="4726"/>
    <s v="November 01"/>
    <x v="5"/>
    <s v="08:49AM"/>
    <n v="11"/>
    <s v="01"/>
    <d v="2022-11-01T00:00:00"/>
    <x v="4726"/>
    <b v="0"/>
  </r>
  <r>
    <x v="4727"/>
    <s v="November 01"/>
    <x v="5"/>
    <s v="09:36AM"/>
    <n v="11"/>
    <s v="01"/>
    <d v="2022-11-01T00:00:00"/>
    <x v="4727"/>
    <b v="0"/>
  </r>
  <r>
    <x v="4728"/>
    <s v="November 01"/>
    <x v="5"/>
    <s v="08:11PM"/>
    <n v="11"/>
    <s v="01"/>
    <d v="2022-11-01T00:00:00"/>
    <x v="4728"/>
    <b v="0"/>
  </r>
  <r>
    <x v="4729"/>
    <s v="November 01"/>
    <x v="5"/>
    <s v="09:04PM"/>
    <n v="11"/>
    <s v="01"/>
    <d v="2022-11-01T00:00:00"/>
    <x v="4729"/>
    <b v="0"/>
  </r>
  <r>
    <x v="4730"/>
    <s v="November 02"/>
    <x v="5"/>
    <s v="02:15PM"/>
    <n v="11"/>
    <s v="02"/>
    <d v="2022-11-02T00:00:00"/>
    <x v="4730"/>
    <b v="0"/>
  </r>
  <r>
    <x v="4731"/>
    <s v="November 02"/>
    <x v="5"/>
    <s v="08:35PM"/>
    <n v="11"/>
    <s v="02"/>
    <d v="2022-11-02T00:00:00"/>
    <x v="4731"/>
    <b v="0"/>
  </r>
  <r>
    <x v="4732"/>
    <s v="November 03"/>
    <x v="5"/>
    <s v="06:43AM"/>
    <n v="11"/>
    <s v="03"/>
    <d v="2022-11-03T00:00:00"/>
    <x v="4732"/>
    <b v="0"/>
  </r>
  <r>
    <x v="4733"/>
    <s v="November 03"/>
    <x v="5"/>
    <s v="12:59PM"/>
    <n v="11"/>
    <s v="03"/>
    <d v="2022-11-03T00:00:00"/>
    <x v="4733"/>
    <b v="1"/>
  </r>
  <r>
    <x v="4734"/>
    <s v="November 03"/>
    <x v="5"/>
    <s v="01:00PM"/>
    <n v="11"/>
    <s v="03"/>
    <d v="2022-11-03T00:00:00"/>
    <x v="4734"/>
    <b v="1"/>
  </r>
  <r>
    <x v="4735"/>
    <s v="November 03"/>
    <x v="5"/>
    <s v="09:25PM"/>
    <n v="11"/>
    <s v="03"/>
    <d v="2022-11-03T00:00:00"/>
    <x v="4735"/>
    <b v="0"/>
  </r>
  <r>
    <x v="4736"/>
    <s v="November 04"/>
    <x v="5"/>
    <s v="11:09AM"/>
    <n v="11"/>
    <s v="04"/>
    <d v="2022-11-04T00:00:00"/>
    <x v="4736"/>
    <b v="0"/>
  </r>
  <r>
    <x v="4737"/>
    <s v="November 04"/>
    <x v="5"/>
    <s v="12:20PM"/>
    <n v="11"/>
    <s v="04"/>
    <d v="2022-11-04T00:00:00"/>
    <x v="4737"/>
    <b v="0"/>
  </r>
  <r>
    <x v="4738"/>
    <s v="November 04"/>
    <x v="5"/>
    <s v="03:15PM"/>
    <n v="11"/>
    <s v="04"/>
    <d v="2022-11-04T00:00:00"/>
    <x v="4738"/>
    <b v="0"/>
  </r>
  <r>
    <x v="4739"/>
    <s v="November 04"/>
    <x v="5"/>
    <s v="07:05PM"/>
    <n v="11"/>
    <s v="04"/>
    <d v="2022-11-04T00:00:00"/>
    <x v="4739"/>
    <b v="0"/>
  </r>
  <r>
    <x v="4740"/>
    <s v="November 05"/>
    <x v="5"/>
    <s v="08:37AM"/>
    <n v="11"/>
    <s v="05"/>
    <d v="2022-11-05T00:00:00"/>
    <x v="4740"/>
    <b v="0"/>
  </r>
  <r>
    <x v="4741"/>
    <s v="November 05"/>
    <x v="5"/>
    <s v="04:25PM"/>
    <n v="11"/>
    <s v="05"/>
    <d v="2022-11-05T00:00:00"/>
    <x v="4741"/>
    <b v="0"/>
  </r>
  <r>
    <x v="4742"/>
    <s v="November 06"/>
    <x v="5"/>
    <s v="11:34AM"/>
    <n v="11"/>
    <s v="06"/>
    <d v="2022-11-06T00:00:00"/>
    <x v="4742"/>
    <b v="0"/>
  </r>
  <r>
    <x v="4743"/>
    <s v="November 06"/>
    <x v="5"/>
    <s v="06:48PM"/>
    <n v="11"/>
    <s v="06"/>
    <d v="2022-11-06T00:00:00"/>
    <x v="4743"/>
    <b v="0"/>
  </r>
  <r>
    <x v="4744"/>
    <s v="November 07"/>
    <x v="5"/>
    <s v="06:21PM"/>
    <n v="11"/>
    <s v="07"/>
    <d v="2022-11-07T00:00:00"/>
    <x v="4744"/>
    <b v="0"/>
  </r>
  <r>
    <x v="4745"/>
    <s v="November 09"/>
    <x v="5"/>
    <s v="06:26AM"/>
    <n v="11"/>
    <s v="09"/>
    <d v="2022-11-09T00:00:00"/>
    <x v="4745"/>
    <b v="0"/>
  </r>
  <r>
    <x v="4746"/>
    <s v="November 09"/>
    <x v="5"/>
    <s v="09:43AM"/>
    <n v="11"/>
    <s v="09"/>
    <d v="2022-11-09T00:00:00"/>
    <x v="4746"/>
    <b v="0"/>
  </r>
  <r>
    <x v="4747"/>
    <s v="November 10"/>
    <x v="5"/>
    <s v="07:09AM"/>
    <n v="11"/>
    <s v="10"/>
    <d v="2022-11-10T00:00:00"/>
    <x v="4747"/>
    <b v="0"/>
  </r>
  <r>
    <x v="4748"/>
    <s v="November 10"/>
    <x v="5"/>
    <s v="08:25AM"/>
    <n v="11"/>
    <s v="10"/>
    <d v="2022-11-10T00:00:00"/>
    <x v="4748"/>
    <b v="0"/>
  </r>
  <r>
    <x v="4749"/>
    <s v="November 10"/>
    <x v="5"/>
    <s v="07:52PM"/>
    <n v="11"/>
    <s v="10"/>
    <d v="2022-11-10T00:00:00"/>
    <x v="4749"/>
    <b v="0"/>
  </r>
  <r>
    <x v="4750"/>
    <s v="November 11"/>
    <x v="5"/>
    <s v="10:24AM"/>
    <n v="11"/>
    <s v="11"/>
    <d v="2022-11-11T00:00:00"/>
    <x v="4750"/>
    <b v="0"/>
  </r>
  <r>
    <x v="4751"/>
    <s v="November 11"/>
    <x v="5"/>
    <s v="02:02PM"/>
    <n v="11"/>
    <s v="11"/>
    <d v="2022-11-11T00:00:00"/>
    <x v="4751"/>
    <b v="0"/>
  </r>
  <r>
    <x v="4752"/>
    <s v="November 11"/>
    <x v="5"/>
    <s v="03:11PM"/>
    <n v="11"/>
    <s v="11"/>
    <d v="2022-11-11T00:00:00"/>
    <x v="4752"/>
    <b v="0"/>
  </r>
  <r>
    <x v="4753"/>
    <s v="November 13"/>
    <x v="5"/>
    <s v="11:08AM"/>
    <n v="11"/>
    <s v="13"/>
    <d v="2022-11-13T00:00:00"/>
    <x v="4753"/>
    <b v="0"/>
  </r>
  <r>
    <x v="4754"/>
    <s v="November 13"/>
    <x v="5"/>
    <s v="04:07PM"/>
    <n v="11"/>
    <s v="13"/>
    <d v="2022-11-13T00:00:00"/>
    <x v="4754"/>
    <b v="0"/>
  </r>
  <r>
    <x v="4755"/>
    <s v="November 13"/>
    <x v="5"/>
    <s v="07:54PM"/>
    <n v="11"/>
    <s v="13"/>
    <d v="2022-11-13T00:00:00"/>
    <x v="4755"/>
    <b v="0"/>
  </r>
  <r>
    <x v="4756"/>
    <s v="November 13"/>
    <x v="5"/>
    <s v="08:36PM"/>
    <n v="11"/>
    <s v="13"/>
    <d v="2022-11-13T00:00:00"/>
    <x v="4756"/>
    <b v="0"/>
  </r>
  <r>
    <x v="4757"/>
    <s v="November 14"/>
    <x v="5"/>
    <s v="07:26AM"/>
    <n v="11"/>
    <s v="14"/>
    <d v="2022-11-14T00:00:00"/>
    <x v="4757"/>
    <b v="0"/>
  </r>
  <r>
    <x v="4758"/>
    <s v="November 14"/>
    <x v="5"/>
    <s v="07:31AM"/>
    <n v="11"/>
    <s v="14"/>
    <d v="2022-11-14T00:00:00"/>
    <x v="4758"/>
    <b v="0"/>
  </r>
  <r>
    <x v="4759"/>
    <s v="November 14"/>
    <x v="5"/>
    <s v="02:09PM"/>
    <n v="11"/>
    <s v="14"/>
    <d v="2022-11-14T00:00:00"/>
    <x v="4759"/>
    <b v="0"/>
  </r>
  <r>
    <x v="4760"/>
    <s v="November 15"/>
    <x v="5"/>
    <s v="06:27AM"/>
    <n v="11"/>
    <s v="15"/>
    <d v="2022-11-15T00:00:00"/>
    <x v="4760"/>
    <b v="0"/>
  </r>
  <r>
    <x v="4761"/>
    <s v="November 15"/>
    <x v="5"/>
    <s v="10:47AM"/>
    <n v="11"/>
    <s v="15"/>
    <d v="2022-11-15T00:00:00"/>
    <x v="4761"/>
    <b v="0"/>
  </r>
  <r>
    <x v="4762"/>
    <s v="November 15"/>
    <x v="5"/>
    <s v="01:40PM"/>
    <n v="11"/>
    <s v="15"/>
    <d v="2022-11-15T00:00:00"/>
    <x v="4762"/>
    <b v="0"/>
  </r>
  <r>
    <x v="4763"/>
    <s v="November 16"/>
    <x v="5"/>
    <s v="12:51PM"/>
    <n v="11"/>
    <s v="16"/>
    <d v="2022-11-16T00:00:00"/>
    <x v="4763"/>
    <b v="0"/>
  </r>
  <r>
    <x v="4764"/>
    <s v="November 16"/>
    <x v="5"/>
    <s v="05:49PM"/>
    <n v="11"/>
    <s v="16"/>
    <d v="2022-11-16T00:00:00"/>
    <x v="4764"/>
    <b v="0"/>
  </r>
  <r>
    <x v="4765"/>
    <s v="November 16"/>
    <x v="5"/>
    <s v="06:59PM"/>
    <n v="11"/>
    <s v="16"/>
    <d v="2022-11-16T00:00:00"/>
    <x v="4765"/>
    <b v="0"/>
  </r>
  <r>
    <x v="4766"/>
    <s v="November 17"/>
    <x v="5"/>
    <s v="07:17AM"/>
    <n v="11"/>
    <s v="17"/>
    <d v="2022-11-17T00:00:00"/>
    <x v="4766"/>
    <b v="0"/>
  </r>
  <r>
    <x v="4767"/>
    <s v="November 17"/>
    <x v="5"/>
    <s v="03:10PM"/>
    <n v="11"/>
    <s v="17"/>
    <d v="2022-11-17T00:00:00"/>
    <x v="4767"/>
    <b v="0"/>
  </r>
  <r>
    <x v="4768"/>
    <s v="November 18"/>
    <x v="5"/>
    <s v="06:07AM"/>
    <n v="11"/>
    <s v="18"/>
    <d v="2022-11-18T00:00:00"/>
    <x v="4768"/>
    <b v="0"/>
  </r>
  <r>
    <x v="4769"/>
    <s v="November 18"/>
    <x v="5"/>
    <s v="05:40PM"/>
    <n v="11"/>
    <s v="18"/>
    <d v="2022-11-18T00:00:00"/>
    <x v="4769"/>
    <b v="0"/>
  </r>
  <r>
    <x v="4770"/>
    <s v="November 18"/>
    <x v="5"/>
    <s v="07:56PM"/>
    <n v="11"/>
    <s v="18"/>
    <d v="2022-11-18T00:00:00"/>
    <x v="4770"/>
    <b v="0"/>
  </r>
  <r>
    <x v="4771"/>
    <s v="November 19"/>
    <x v="5"/>
    <s v="01:37PM"/>
    <n v="11"/>
    <s v="19"/>
    <d v="2022-11-19T00:00:00"/>
    <x v="4771"/>
    <b v="0"/>
  </r>
  <r>
    <x v="4772"/>
    <s v="November 19"/>
    <x v="5"/>
    <s v="03:52PM"/>
    <n v="11"/>
    <s v="19"/>
    <d v="2022-11-19T00:00:00"/>
    <x v="4772"/>
    <b v="0"/>
  </r>
  <r>
    <x v="4773"/>
    <s v="November 20"/>
    <x v="5"/>
    <s v="06:21PM"/>
    <n v="11"/>
    <s v="20"/>
    <d v="2022-11-20T00:00:00"/>
    <x v="4773"/>
    <b v="0"/>
  </r>
  <r>
    <x v="4774"/>
    <s v="November 21"/>
    <x v="5"/>
    <s v="09:39AM"/>
    <n v="11"/>
    <s v="21"/>
    <d v="2022-11-21T00:00:00"/>
    <x v="4774"/>
    <b v="0"/>
  </r>
  <r>
    <x v="4775"/>
    <s v="November 21"/>
    <x v="5"/>
    <s v="01:26PM"/>
    <n v="11"/>
    <s v="21"/>
    <d v="2022-11-21T00:00:00"/>
    <x v="4775"/>
    <b v="0"/>
  </r>
  <r>
    <x v="4776"/>
    <s v="November 21"/>
    <x v="5"/>
    <s v="07:41PM"/>
    <n v="11"/>
    <s v="21"/>
    <d v="2022-11-21T00:00:00"/>
    <x v="4776"/>
    <b v="0"/>
  </r>
  <r>
    <x v="4777"/>
    <s v="November 22"/>
    <x v="5"/>
    <s v="07:13AM"/>
    <n v="11"/>
    <s v="22"/>
    <d v="2022-11-22T00:00:00"/>
    <x v="4777"/>
    <b v="0"/>
  </r>
  <r>
    <x v="4778"/>
    <s v="November 22"/>
    <x v="5"/>
    <s v="02:05PM"/>
    <n v="11"/>
    <s v="22"/>
    <d v="2022-11-22T00:00:00"/>
    <x v="4778"/>
    <b v="0"/>
  </r>
  <r>
    <x v="4779"/>
    <s v="November 22"/>
    <x v="5"/>
    <s v="09:07PM"/>
    <n v="11"/>
    <s v="22"/>
    <d v="2022-11-22T00:00:00"/>
    <x v="4779"/>
    <b v="0"/>
  </r>
  <r>
    <x v="4780"/>
    <s v="November 23"/>
    <x v="5"/>
    <s v="01:41PM"/>
    <n v="11"/>
    <s v="23"/>
    <d v="2022-11-23T00:00:00"/>
    <x v="4780"/>
    <b v="0"/>
  </r>
  <r>
    <x v="4781"/>
    <s v="November 24"/>
    <x v="5"/>
    <s v="09:40AM"/>
    <n v="11"/>
    <s v="24"/>
    <d v="2022-11-24T00:00:00"/>
    <x v="4781"/>
    <b v="0"/>
  </r>
  <r>
    <x v="4782"/>
    <s v="November 24"/>
    <x v="5"/>
    <s v="12:53PM"/>
    <n v="11"/>
    <s v="24"/>
    <d v="2022-11-24T00:00:00"/>
    <x v="4782"/>
    <b v="0"/>
  </r>
  <r>
    <x v="4783"/>
    <s v="November 24"/>
    <x v="5"/>
    <s v="08:28PM"/>
    <n v="11"/>
    <s v="24"/>
    <d v="2022-11-24T00:00:00"/>
    <x v="4783"/>
    <b v="0"/>
  </r>
  <r>
    <x v="4784"/>
    <s v="November 25"/>
    <x v="5"/>
    <s v="06:11PM"/>
    <n v="11"/>
    <s v="25"/>
    <d v="2022-11-25T00:00:00"/>
    <x v="4784"/>
    <b v="0"/>
  </r>
  <r>
    <x v="4785"/>
    <s v="November 26"/>
    <x v="5"/>
    <s v="08:09AM"/>
    <n v="11"/>
    <s v="26"/>
    <d v="2022-11-26T00:00:00"/>
    <x v="4785"/>
    <b v="0"/>
  </r>
  <r>
    <x v="4786"/>
    <s v="November 26"/>
    <x v="5"/>
    <s v="08:31AM"/>
    <n v="11"/>
    <s v="26"/>
    <d v="2022-11-26T00:00:00"/>
    <x v="4786"/>
    <b v="0"/>
  </r>
  <r>
    <x v="4787"/>
    <s v="November 26"/>
    <x v="5"/>
    <s v="02:33PM"/>
    <n v="11"/>
    <s v="26"/>
    <d v="2022-11-26T00:00:00"/>
    <x v="4787"/>
    <b v="0"/>
  </r>
  <r>
    <x v="4788"/>
    <s v="November 27"/>
    <x v="5"/>
    <s v="07:32AM"/>
    <n v="11"/>
    <s v="27"/>
    <d v="2022-11-27T00:00:00"/>
    <x v="4788"/>
    <b v="0"/>
  </r>
  <r>
    <x v="4789"/>
    <s v="November 27"/>
    <x v="5"/>
    <s v="04:02PM"/>
    <n v="11"/>
    <s v="27"/>
    <d v="2022-11-27T00:00:00"/>
    <x v="4789"/>
    <b v="0"/>
  </r>
  <r>
    <x v="4790"/>
    <s v="November 28"/>
    <x v="5"/>
    <s v="07:34AM"/>
    <n v="11"/>
    <s v="28"/>
    <d v="2022-11-28T00:00:00"/>
    <x v="4790"/>
    <b v="0"/>
  </r>
  <r>
    <x v="4791"/>
    <s v="November 28"/>
    <x v="5"/>
    <s v="12:34PM"/>
    <n v="11"/>
    <s v="28"/>
    <d v="2022-11-28T00:00:00"/>
    <x v="4791"/>
    <b v="0"/>
  </r>
  <r>
    <x v="4792"/>
    <s v="November 28"/>
    <x v="5"/>
    <s v="08:13PM"/>
    <n v="11"/>
    <s v="28"/>
    <d v="2022-11-28T00:00:00"/>
    <x v="4792"/>
    <b v="0"/>
  </r>
  <r>
    <x v="4793"/>
    <s v="November 29"/>
    <x v="5"/>
    <s v="07:30AM"/>
    <n v="11"/>
    <s v="29"/>
    <d v="2022-11-29T00:00:00"/>
    <x v="4793"/>
    <b v="0"/>
  </r>
  <r>
    <x v="4794"/>
    <s v="November 30"/>
    <x v="5"/>
    <s v="03:50PM"/>
    <n v="11"/>
    <s v="30"/>
    <d v="2022-11-30T00:00:00"/>
    <x v="4794"/>
    <b v="0"/>
  </r>
  <r>
    <x v="4795"/>
    <s v="December 01"/>
    <x v="5"/>
    <s v="06:32AM"/>
    <n v="12"/>
    <s v="01"/>
    <d v="2022-12-01T00:00:00"/>
    <x v="4795"/>
    <b v="0"/>
  </r>
  <r>
    <x v="4796"/>
    <s v="December 01"/>
    <x v="5"/>
    <s v="04:18PM"/>
    <n v="12"/>
    <s v="01"/>
    <d v="2022-12-01T00:00:00"/>
    <x v="4796"/>
    <b v="0"/>
  </r>
  <r>
    <x v="4797"/>
    <s v="December 02"/>
    <x v="5"/>
    <s v="10:06AM"/>
    <n v="12"/>
    <s v="02"/>
    <d v="2022-12-02T00:00:00"/>
    <x v="4797"/>
    <b v="0"/>
  </r>
  <r>
    <x v="4798"/>
    <s v="December 02"/>
    <x v="5"/>
    <s v="03:07PM"/>
    <n v="12"/>
    <s v="02"/>
    <d v="2022-12-02T00:00:00"/>
    <x v="4798"/>
    <b v="0"/>
  </r>
  <r>
    <x v="4799"/>
    <s v="December 02"/>
    <x v="5"/>
    <s v="07:03PM"/>
    <n v="12"/>
    <s v="02"/>
    <d v="2022-12-02T00:00:00"/>
    <x v="4799"/>
    <b v="0"/>
  </r>
  <r>
    <x v="4800"/>
    <s v="December 03"/>
    <x v="5"/>
    <s v="10:51AM"/>
    <n v="12"/>
    <s v="03"/>
    <d v="2022-12-03T00:00:00"/>
    <x v="4800"/>
    <b v="0"/>
  </r>
  <r>
    <x v="4801"/>
    <s v="December 04"/>
    <x v="5"/>
    <s v="06:37AM"/>
    <n v="12"/>
    <s v="04"/>
    <d v="2022-12-04T00:00:00"/>
    <x v="4801"/>
    <b v="0"/>
  </r>
  <r>
    <x v="4802"/>
    <s v="December 04"/>
    <x v="5"/>
    <s v="01:11PM"/>
    <n v="12"/>
    <s v="04"/>
    <d v="2022-12-04T00:00:00"/>
    <x v="4802"/>
    <b v="0"/>
  </r>
  <r>
    <x v="4803"/>
    <s v="December 04"/>
    <x v="5"/>
    <s v="01:27PM"/>
    <n v="12"/>
    <s v="04"/>
    <d v="2022-12-04T00:00:00"/>
    <x v="4803"/>
    <b v="0"/>
  </r>
  <r>
    <x v="4804"/>
    <s v="December 05"/>
    <x v="5"/>
    <s v="03:27PM"/>
    <n v="12"/>
    <s v="05"/>
    <d v="2022-12-05T00:00:00"/>
    <x v="4804"/>
    <b v="0"/>
  </r>
  <r>
    <x v="4805"/>
    <s v="December 06"/>
    <x v="5"/>
    <s v="12:30PM"/>
    <n v="12"/>
    <s v="06"/>
    <d v="2022-12-06T00:00:00"/>
    <x v="4805"/>
    <b v="0"/>
  </r>
  <r>
    <x v="4806"/>
    <s v="December 06"/>
    <x v="5"/>
    <s v="07:52PM"/>
    <n v="12"/>
    <s v="06"/>
    <d v="2022-12-06T00:00:00"/>
    <x v="4806"/>
    <b v="0"/>
  </r>
  <r>
    <x v="4807"/>
    <s v="December 07"/>
    <x v="5"/>
    <s v="08:51AM"/>
    <n v="12"/>
    <s v="07"/>
    <d v="2022-12-07T00:00:00"/>
    <x v="4807"/>
    <b v="0"/>
  </r>
  <r>
    <x v="4808"/>
    <s v="December 07"/>
    <x v="5"/>
    <s v="09:33AM"/>
    <n v="12"/>
    <s v="07"/>
    <d v="2022-12-07T00:00:00"/>
    <x v="4808"/>
    <b v="0"/>
  </r>
  <r>
    <x v="4809"/>
    <s v="December 08"/>
    <x v="5"/>
    <s v="09:28AM"/>
    <n v="12"/>
    <s v="08"/>
    <d v="2022-12-08T00:00:00"/>
    <x v="4809"/>
    <b v="0"/>
  </r>
  <r>
    <x v="4810"/>
    <s v="December 08"/>
    <x v="5"/>
    <s v="12:14PM"/>
    <n v="12"/>
    <s v="08"/>
    <d v="2022-12-08T00:00:00"/>
    <x v="4810"/>
    <b v="0"/>
  </r>
  <r>
    <x v="4811"/>
    <s v="December 08"/>
    <x v="5"/>
    <s v="06:27PM"/>
    <n v="12"/>
    <s v="08"/>
    <d v="2022-12-08T00:00:00"/>
    <x v="4811"/>
    <b v="0"/>
  </r>
  <r>
    <x v="4812"/>
    <s v="December 09"/>
    <x v="5"/>
    <s v="06:30AM"/>
    <n v="12"/>
    <s v="09"/>
    <d v="2022-12-09T00:00:00"/>
    <x v="4812"/>
    <b v="0"/>
  </r>
  <r>
    <x v="4813"/>
    <s v="December 10"/>
    <x v="5"/>
    <s v="07:46AM"/>
    <n v="12"/>
    <s v="10"/>
    <d v="2022-12-10T00:00:00"/>
    <x v="4813"/>
    <b v="0"/>
  </r>
  <r>
    <x v="4814"/>
    <s v="December 10"/>
    <x v="5"/>
    <s v="03:45PM"/>
    <n v="12"/>
    <s v="10"/>
    <d v="2022-12-10T00:00:00"/>
    <x v="4814"/>
    <b v="0"/>
  </r>
  <r>
    <x v="4815"/>
    <s v="December 11"/>
    <x v="5"/>
    <s v="12:57PM"/>
    <n v="12"/>
    <s v="11"/>
    <d v="2022-12-11T00:00:00"/>
    <x v="4815"/>
    <b v="0"/>
  </r>
  <r>
    <x v="4816"/>
    <s v="December 11"/>
    <x v="5"/>
    <s v="04:38PM"/>
    <n v="12"/>
    <s v="11"/>
    <d v="2022-12-11T00:00:00"/>
    <x v="4816"/>
    <b v="0"/>
  </r>
  <r>
    <x v="4817"/>
    <s v="December 11"/>
    <x v="5"/>
    <s v="04:45PM"/>
    <n v="12"/>
    <s v="11"/>
    <d v="2022-12-11T00:00:00"/>
    <x v="4817"/>
    <b v="0"/>
  </r>
  <r>
    <x v="4818"/>
    <s v="December 11"/>
    <x v="5"/>
    <s v="09:09PM"/>
    <n v="12"/>
    <s v="11"/>
    <d v="2022-12-11T00:00:00"/>
    <x v="4818"/>
    <b v="0"/>
  </r>
  <r>
    <x v="4819"/>
    <s v="December 12"/>
    <x v="5"/>
    <s v="02:03PM"/>
    <n v="12"/>
    <s v="12"/>
    <d v="2022-12-12T00:00:00"/>
    <x v="4819"/>
    <b v="0"/>
  </r>
  <r>
    <x v="4820"/>
    <s v="December 13"/>
    <x v="5"/>
    <s v="07:06AM"/>
    <n v="12"/>
    <s v="13"/>
    <d v="2022-12-13T00:00:00"/>
    <x v="4820"/>
    <b v="0"/>
  </r>
  <r>
    <x v="4821"/>
    <s v="December 13"/>
    <x v="5"/>
    <s v="10:16AM"/>
    <n v="12"/>
    <s v="13"/>
    <d v="2022-12-13T00:00:00"/>
    <x v="4821"/>
    <b v="0"/>
  </r>
  <r>
    <x v="4822"/>
    <s v="December 13"/>
    <x v="5"/>
    <s v="08:19PM"/>
    <n v="12"/>
    <s v="13"/>
    <d v="2022-12-13T00:00:00"/>
    <x v="4822"/>
    <b v="0"/>
  </r>
  <r>
    <x v="4823"/>
    <s v="December 14"/>
    <x v="5"/>
    <s v="06:54AM"/>
    <n v="12"/>
    <s v="14"/>
    <d v="2022-12-14T00:00:00"/>
    <x v="4823"/>
    <b v="0"/>
  </r>
  <r>
    <x v="4824"/>
    <s v="December 14"/>
    <x v="5"/>
    <s v="08:09PM"/>
    <n v="12"/>
    <s v="14"/>
    <d v="2022-12-14T00:00:00"/>
    <x v="4824"/>
    <b v="0"/>
  </r>
  <r>
    <x v="4825"/>
    <s v="December 15"/>
    <x v="5"/>
    <s v="08:08AM"/>
    <n v="12"/>
    <s v="15"/>
    <d v="2022-12-15T00:00:00"/>
    <x v="4825"/>
    <b v="0"/>
  </r>
  <r>
    <x v="4826"/>
    <s v="December 15"/>
    <x v="5"/>
    <s v="08:16AM"/>
    <n v="12"/>
    <s v="15"/>
    <d v="2022-12-15T00:00:00"/>
    <x v="4826"/>
    <b v="0"/>
  </r>
  <r>
    <x v="4827"/>
    <s v="December 15"/>
    <x v="5"/>
    <s v="09:03AM"/>
    <n v="12"/>
    <s v="15"/>
    <d v="2022-12-15T00:00:00"/>
    <x v="4827"/>
    <b v="0"/>
  </r>
  <r>
    <x v="4828"/>
    <s v="December 15"/>
    <x v="5"/>
    <s v="07:23PM"/>
    <n v="12"/>
    <s v="15"/>
    <d v="2022-12-15T00:00:00"/>
    <x v="4828"/>
    <b v="0"/>
  </r>
  <r>
    <x v="4829"/>
    <s v="December 16"/>
    <x v="5"/>
    <s v="08:06AM"/>
    <n v="12"/>
    <s v="16"/>
    <d v="2022-12-16T00:00:00"/>
    <x v="4829"/>
    <b v="0"/>
  </r>
  <r>
    <x v="4830"/>
    <s v="December 16"/>
    <x v="5"/>
    <s v="06:11PM"/>
    <n v="12"/>
    <s v="16"/>
    <d v="2022-12-16T00:00:00"/>
    <x v="4830"/>
    <b v="0"/>
  </r>
  <r>
    <x v="4831"/>
    <s v="December 18"/>
    <x v="5"/>
    <s v="12:08PM"/>
    <n v="12"/>
    <s v="18"/>
    <d v="2022-12-18T00:00:00"/>
    <x v="4831"/>
    <b v="0"/>
  </r>
  <r>
    <x v="4832"/>
    <s v="December 18"/>
    <x v="5"/>
    <s v="01:15PM"/>
    <n v="12"/>
    <s v="18"/>
    <d v="2022-12-18T00:00:00"/>
    <x v="4832"/>
    <b v="0"/>
  </r>
  <r>
    <x v="4833"/>
    <s v="December 19"/>
    <x v="5"/>
    <s v="08:54AM"/>
    <n v="12"/>
    <s v="19"/>
    <d v="2022-12-19T00:00:00"/>
    <x v="4833"/>
    <b v="0"/>
  </r>
  <r>
    <x v="4834"/>
    <s v="December 19"/>
    <x v="5"/>
    <s v="12:58PM"/>
    <n v="12"/>
    <s v="19"/>
    <d v="2022-12-19T00:00:00"/>
    <x v="4834"/>
    <b v="0"/>
  </r>
  <r>
    <x v="4835"/>
    <s v="December 19"/>
    <x v="5"/>
    <s v="01:25PM"/>
    <n v="12"/>
    <s v="19"/>
    <d v="2022-12-19T00:00:00"/>
    <x v="4835"/>
    <b v="0"/>
  </r>
  <r>
    <x v="4836"/>
    <s v="December 20"/>
    <x v="5"/>
    <s v="07:17AM"/>
    <n v="12"/>
    <s v="20"/>
    <d v="2022-12-20T00:00:00"/>
    <x v="4836"/>
    <b v="0"/>
  </r>
  <r>
    <x v="4837"/>
    <s v="December 21"/>
    <x v="5"/>
    <s v="07:09AM"/>
    <n v="12"/>
    <s v="21"/>
    <d v="2022-12-21T00:00:00"/>
    <x v="4837"/>
    <b v="0"/>
  </r>
  <r>
    <x v="4838"/>
    <s v="December 21"/>
    <x v="5"/>
    <s v="02:40PM"/>
    <n v="12"/>
    <s v="21"/>
    <d v="2022-12-21T00:00:00"/>
    <x v="4838"/>
    <b v="0"/>
  </r>
  <r>
    <x v="4839"/>
    <s v="December 21"/>
    <x v="5"/>
    <s v="05:38PM"/>
    <n v="12"/>
    <s v="21"/>
    <d v="2022-12-21T00:00:00"/>
    <x v="4839"/>
    <b v="0"/>
  </r>
  <r>
    <x v="4840"/>
    <s v="December 21"/>
    <x v="5"/>
    <s v="06:43PM"/>
    <n v="12"/>
    <s v="21"/>
    <d v="2022-12-21T00:00:00"/>
    <x v="4840"/>
    <b v="0"/>
  </r>
  <r>
    <x v="4841"/>
    <s v="December 22"/>
    <x v="5"/>
    <s v="08:17AM"/>
    <n v="12"/>
    <s v="22"/>
    <d v="2022-12-22T00:00:00"/>
    <x v="4841"/>
    <b v="0"/>
  </r>
  <r>
    <x v="4842"/>
    <s v="December 22"/>
    <x v="5"/>
    <s v="08:37AM"/>
    <n v="12"/>
    <s v="22"/>
    <d v="2022-12-22T00:00:00"/>
    <x v="4842"/>
    <b v="0"/>
  </r>
  <r>
    <x v="4843"/>
    <s v="December 22"/>
    <x v="5"/>
    <s v="09:26AM"/>
    <n v="12"/>
    <s v="22"/>
    <d v="2022-12-22T00:00:00"/>
    <x v="4843"/>
    <b v="0"/>
  </r>
  <r>
    <x v="4844"/>
    <s v="December 22"/>
    <x v="5"/>
    <s v="07:42PM"/>
    <n v="12"/>
    <s v="22"/>
    <d v="2022-12-22T00:00:00"/>
    <x v="4844"/>
    <b v="0"/>
  </r>
  <r>
    <x v="4845"/>
    <s v="December 23"/>
    <x v="5"/>
    <s v="09:36AM"/>
    <n v="12"/>
    <s v="23"/>
    <d v="2022-12-23T00:00:00"/>
    <x v="4845"/>
    <b v="0"/>
  </r>
  <r>
    <x v="4846"/>
    <s v="December 23"/>
    <x v="5"/>
    <s v="11:08AM"/>
    <n v="12"/>
    <s v="23"/>
    <d v="2022-12-23T00:00:00"/>
    <x v="4846"/>
    <b v="0"/>
  </r>
  <r>
    <x v="4847"/>
    <s v="December 23"/>
    <x v="5"/>
    <s v="04:51PM"/>
    <n v="12"/>
    <s v="23"/>
    <d v="2022-12-23T00:00:00"/>
    <x v="4847"/>
    <b v="0"/>
  </r>
  <r>
    <x v="4848"/>
    <s v="December 23"/>
    <x v="5"/>
    <s v="06:20PM"/>
    <n v="12"/>
    <s v="23"/>
    <d v="2022-12-23T00:00:00"/>
    <x v="4848"/>
    <b v="0"/>
  </r>
  <r>
    <x v="4849"/>
    <s v="December 24"/>
    <x v="5"/>
    <s v="07:24AM"/>
    <n v="12"/>
    <s v="24"/>
    <d v="2022-12-24T00:00:00"/>
    <x v="4849"/>
    <b v="0"/>
  </r>
  <r>
    <x v="4850"/>
    <s v="December 24"/>
    <x v="5"/>
    <s v="09:31AM"/>
    <n v="12"/>
    <s v="24"/>
    <d v="2022-12-24T00:00:00"/>
    <x v="4850"/>
    <b v="0"/>
  </r>
  <r>
    <x v="4851"/>
    <s v="December 25"/>
    <x v="5"/>
    <s v="07:50PM"/>
    <n v="12"/>
    <s v="25"/>
    <d v="2022-12-25T00:00:00"/>
    <x v="4851"/>
    <b v="0"/>
  </r>
  <r>
    <x v="4852"/>
    <s v="December 26"/>
    <x v="5"/>
    <s v="09:02AM"/>
    <n v="12"/>
    <s v="26"/>
    <d v="2022-12-26T00:00:00"/>
    <x v="4852"/>
    <b v="0"/>
  </r>
  <r>
    <x v="4853"/>
    <s v="December 26"/>
    <x v="5"/>
    <s v="12:41PM"/>
    <n v="12"/>
    <s v="26"/>
    <d v="2022-12-26T00:00:00"/>
    <x v="4853"/>
    <b v="0"/>
  </r>
  <r>
    <x v="4854"/>
    <s v="December 26"/>
    <x v="5"/>
    <s v="05:22PM"/>
    <n v="12"/>
    <s v="26"/>
    <d v="2022-12-26T00:00:00"/>
    <x v="4854"/>
    <b v="0"/>
  </r>
  <r>
    <x v="4855"/>
    <s v="December 28"/>
    <x v="5"/>
    <s v="08:46AM"/>
    <n v="12"/>
    <s v="28"/>
    <d v="2022-12-28T00:00:00"/>
    <x v="4855"/>
    <b v="1"/>
  </r>
  <r>
    <x v="4856"/>
    <s v="December 28"/>
    <x v="5"/>
    <s v="08:47AM"/>
    <n v="12"/>
    <s v="28"/>
    <d v="2022-12-28T00:00:00"/>
    <x v="4856"/>
    <b v="1"/>
  </r>
  <r>
    <x v="4857"/>
    <s v="December 28"/>
    <x v="5"/>
    <s v="12:59PM"/>
    <n v="12"/>
    <s v="28"/>
    <d v="2022-12-28T00:00:00"/>
    <x v="4857"/>
    <b v="0"/>
  </r>
  <r>
    <x v="4858"/>
    <s v="December 28"/>
    <x v="5"/>
    <s v="01:39PM"/>
    <n v="12"/>
    <s v="28"/>
    <d v="2022-12-28T00:00:00"/>
    <x v="4858"/>
    <b v="0"/>
  </r>
  <r>
    <x v="4859"/>
    <s v="December 29"/>
    <x v="5"/>
    <s v="02:27PM"/>
    <n v="12"/>
    <s v="29"/>
    <d v="2022-12-29T00:00:00"/>
    <x v="4859"/>
    <b v="0"/>
  </r>
  <r>
    <x v="4860"/>
    <s v="December 30"/>
    <x v="5"/>
    <s v="08:06AM"/>
    <n v="12"/>
    <s v="30"/>
    <d v="2022-12-30T00:00:00"/>
    <x v="4860"/>
    <b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01">
  <r>
    <x v="0"/>
    <s v="August 06"/>
    <s v="2016"/>
    <s v="09:17AM"/>
    <n v="8"/>
    <s v="06"/>
    <d v="2016-08-06T00:00:00"/>
    <d v="2016-08-06T09:17:00"/>
    <x v="0"/>
    <x v="0"/>
    <x v="0"/>
  </r>
  <r>
    <x v="1"/>
    <s v="August 06"/>
    <s v="2016"/>
    <s v="11:29AM"/>
    <n v="8"/>
    <s v="06"/>
    <d v="2016-08-06T00:00:00"/>
    <d v="2016-08-06T11:29:00"/>
    <x v="0"/>
    <x v="0"/>
    <x v="0"/>
  </r>
  <r>
    <x v="2"/>
    <s v="August 07"/>
    <s v="2016"/>
    <s v="02:47PM"/>
    <n v="8"/>
    <s v="07"/>
    <d v="2016-08-07T00:00:00"/>
    <d v="2016-08-07T14:47:00"/>
    <x v="0"/>
    <x v="0"/>
    <x v="0"/>
  </r>
  <r>
    <x v="3"/>
    <s v="August 07"/>
    <s v="2016"/>
    <s v="06:03PM"/>
    <n v="8"/>
    <s v="07"/>
    <d v="2016-08-07T00:00:00"/>
    <d v="2016-08-07T18:03:00"/>
    <x v="0"/>
    <x v="0"/>
    <x v="0"/>
  </r>
  <r>
    <x v="4"/>
    <s v="August 07"/>
    <s v="2016"/>
    <s v="08:48PM"/>
    <n v="8"/>
    <s v="07"/>
    <d v="2016-08-07T00:00:00"/>
    <d v="2016-08-07T20:48:00"/>
    <x v="0"/>
    <x v="0"/>
    <x v="0"/>
  </r>
  <r>
    <x v="5"/>
    <s v="August 08"/>
    <s v="2016"/>
    <s v="11:20AM"/>
    <n v="8"/>
    <s v="08"/>
    <d v="2016-08-08T00:00:00"/>
    <d v="2016-08-08T11:20:00"/>
    <x v="0"/>
    <x v="0"/>
    <x v="0"/>
  </r>
  <r>
    <x v="6"/>
    <s v="August 08"/>
    <s v="2016"/>
    <s v="04:14PM"/>
    <n v="8"/>
    <s v="08"/>
    <d v="2016-08-08T00:00:00"/>
    <d v="2016-08-08T16:14:00"/>
    <x v="0"/>
    <x v="0"/>
    <x v="0"/>
  </r>
  <r>
    <x v="7"/>
    <s v="August 08"/>
    <s v="2016"/>
    <s v="11:34PM"/>
    <n v="8"/>
    <s v="08"/>
    <d v="2016-08-08T00:00:00"/>
    <d v="2016-08-08T23:34:00"/>
    <x v="0"/>
    <x v="0"/>
    <x v="0"/>
  </r>
  <r>
    <x v="8"/>
    <s v="August 09"/>
    <s v="2016"/>
    <s v="09:50PM"/>
    <n v="8"/>
    <s v="09"/>
    <d v="2016-08-09T00:00:00"/>
    <d v="2016-08-09T21:50:00"/>
    <x v="0"/>
    <x v="0"/>
    <x v="0"/>
  </r>
  <r>
    <x v="9"/>
    <s v="August 09"/>
    <s v="2016"/>
    <s v="11:08PM"/>
    <n v="8"/>
    <s v="09"/>
    <d v="2016-08-09T00:00:00"/>
    <d v="2016-08-09T23:08:00"/>
    <x v="0"/>
    <x v="0"/>
    <x v="0"/>
  </r>
  <r>
    <x v="10"/>
    <s v="August 10"/>
    <s v="2016"/>
    <s v="09:45AM"/>
    <n v="8"/>
    <s v="10"/>
    <d v="2016-08-10T00:00:00"/>
    <d v="2016-08-10T09:45:00"/>
    <x v="0"/>
    <x v="0"/>
    <x v="0"/>
  </r>
  <r>
    <x v="11"/>
    <s v="August 10"/>
    <s v="2016"/>
    <s v="11:55AM"/>
    <n v="8"/>
    <s v="10"/>
    <d v="2016-08-10T00:00:00"/>
    <d v="2016-08-10T11:55:00"/>
    <x v="0"/>
    <x v="0"/>
    <x v="0"/>
  </r>
  <r>
    <x v="12"/>
    <s v="August 10"/>
    <s v="2016"/>
    <s v="02:42PM"/>
    <n v="8"/>
    <s v="10"/>
    <d v="2016-08-10T00:00:00"/>
    <d v="2016-08-10T14:42:00"/>
    <x v="0"/>
    <x v="0"/>
    <x v="0"/>
  </r>
  <r>
    <x v="13"/>
    <s v="August 11"/>
    <s v="2016"/>
    <s v="06:43PM"/>
    <n v="8"/>
    <s v="11"/>
    <d v="2016-08-11T00:00:00"/>
    <d v="2016-08-11T18:43:00"/>
    <x v="0"/>
    <x v="0"/>
    <x v="0"/>
  </r>
  <r>
    <x v="14"/>
    <s v="August 12"/>
    <s v="2016"/>
    <s v="10:32AM"/>
    <n v="8"/>
    <s v="12"/>
    <d v="2016-08-12T00:00:00"/>
    <d v="2016-08-12T10:32:00"/>
    <x v="0"/>
    <x v="0"/>
    <x v="0"/>
  </r>
  <r>
    <x v="15"/>
    <s v="August 12"/>
    <s v="2016"/>
    <s v="08:39PM"/>
    <n v="8"/>
    <s v="12"/>
    <d v="2016-08-12T00:00:00"/>
    <d v="2016-08-12T20:39:00"/>
    <x v="0"/>
    <x v="0"/>
    <x v="0"/>
  </r>
  <r>
    <x v="16"/>
    <s v="August 13"/>
    <s v="2016"/>
    <s v="10:50AM"/>
    <n v="8"/>
    <s v="13"/>
    <d v="2016-08-13T00:00:00"/>
    <d v="2016-08-13T10:50:00"/>
    <x v="0"/>
    <x v="0"/>
    <x v="0"/>
  </r>
  <r>
    <x v="17"/>
    <s v="August 13"/>
    <s v="2016"/>
    <s v="07:05PM"/>
    <n v="8"/>
    <s v="13"/>
    <d v="2016-08-13T00:00:00"/>
    <d v="2016-08-13T19:05:00"/>
    <x v="0"/>
    <x v="0"/>
    <x v="0"/>
  </r>
  <r>
    <x v="18"/>
    <s v="August 14"/>
    <s v="2016"/>
    <s v="12:13 AM"/>
    <n v="8"/>
    <s v="14"/>
    <d v="2016-08-14T00:00:00"/>
    <d v="2016-08-14T00:13:00"/>
    <x v="0"/>
    <x v="0"/>
    <x v="0"/>
  </r>
  <r>
    <x v="19"/>
    <s v="August 14"/>
    <s v="2016"/>
    <s v="09:19AM"/>
    <n v="8"/>
    <s v="14"/>
    <d v="2016-08-14T00:00:00"/>
    <d v="2016-08-14T09:19:00"/>
    <x v="0"/>
    <x v="0"/>
    <x v="0"/>
  </r>
  <r>
    <x v="20"/>
    <s v="August 14"/>
    <s v="2016"/>
    <s v="11:54 AM"/>
    <n v="8"/>
    <s v="14"/>
    <d v="2016-08-14T00:00:00"/>
    <d v="2016-08-14T11:54:00"/>
    <x v="0"/>
    <x v="0"/>
    <x v="0"/>
  </r>
  <r>
    <x v="21"/>
    <s v="August 15"/>
    <s v="2016"/>
    <s v="08:59PM"/>
    <n v="8"/>
    <s v="15"/>
    <d v="2016-08-15T00:00:00"/>
    <d v="2016-08-15T20:59:00"/>
    <x v="0"/>
    <x v="0"/>
    <x v="0"/>
  </r>
  <r>
    <x v="22"/>
    <s v="August 15"/>
    <s v="2016"/>
    <s v="10:23PM"/>
    <n v="8"/>
    <s v="15"/>
    <d v="2016-08-15T00:00:00"/>
    <d v="2016-08-15T22:23:00"/>
    <x v="0"/>
    <x v="0"/>
    <x v="0"/>
  </r>
  <r>
    <x v="23"/>
    <s v="August 16"/>
    <s v="2016"/>
    <s v="06:09PM"/>
    <n v="8"/>
    <s v="16"/>
    <d v="2016-08-16T00:00:00"/>
    <d v="2016-08-16T18:09:00"/>
    <x v="0"/>
    <x v="0"/>
    <x v="0"/>
  </r>
  <r>
    <x v="24"/>
    <s v="August 16"/>
    <s v="2016"/>
    <s v="06:46PM"/>
    <n v="8"/>
    <s v="16"/>
    <d v="2016-08-16T00:00:00"/>
    <d v="2016-08-16T18:46:00"/>
    <x v="0"/>
    <x v="0"/>
    <x v="0"/>
  </r>
  <r>
    <x v="25"/>
    <s v="August 16"/>
    <s v="2016"/>
    <s v="08:57PM"/>
    <n v="8"/>
    <s v="16"/>
    <d v="2016-08-16T00:00:00"/>
    <d v="2016-08-16T20:57:00"/>
    <x v="0"/>
    <x v="0"/>
    <x v="0"/>
  </r>
  <r>
    <x v="26"/>
    <s v="August 17"/>
    <s v="2016"/>
    <s v="09:35AM"/>
    <n v="8"/>
    <s v="17"/>
    <d v="2016-08-17T00:00:00"/>
    <d v="2016-08-17T09:35:00"/>
    <x v="0"/>
    <x v="0"/>
    <x v="0"/>
  </r>
  <r>
    <x v="27"/>
    <s v="August 17"/>
    <s v="2016"/>
    <s v="10:39AM"/>
    <n v="8"/>
    <s v="17"/>
    <d v="2016-08-17T00:00:00"/>
    <d v="2016-08-17T10:39:00"/>
    <x v="0"/>
    <x v="0"/>
    <x v="0"/>
  </r>
  <r>
    <x v="28"/>
    <s v="August 17"/>
    <s v="2016"/>
    <s v="03:18PM"/>
    <n v="8"/>
    <s v="17"/>
    <d v="2016-08-17T00:00:00"/>
    <d v="2016-08-17T15:18:00"/>
    <x v="1"/>
    <x v="1"/>
    <x v="0"/>
  </r>
  <r>
    <x v="29"/>
    <s v="August 17"/>
    <s v="2016"/>
    <s v="03:19PM"/>
    <n v="8"/>
    <s v="17"/>
    <d v="2016-08-17T00:00:00"/>
    <d v="2016-08-17T15:19:00"/>
    <x v="1"/>
    <x v="2"/>
    <x v="0"/>
  </r>
  <r>
    <x v="30"/>
    <s v="August 17"/>
    <s v="2016"/>
    <s v="03:20PM"/>
    <n v="8"/>
    <s v="17"/>
    <d v="2016-08-17T00:00:00"/>
    <d v="2016-08-17T15:20:00"/>
    <x v="1"/>
    <x v="3"/>
    <x v="0"/>
  </r>
  <r>
    <x v="31"/>
    <s v="August 17"/>
    <s v="2016"/>
    <s v="03:21PM"/>
    <n v="8"/>
    <s v="17"/>
    <d v="2016-08-17T00:00:00"/>
    <d v="2016-08-17T15:21:00"/>
    <x v="1"/>
    <x v="4"/>
    <x v="1"/>
  </r>
  <r>
    <x v="32"/>
    <s v="August 17"/>
    <s v="2016"/>
    <s v="09:50PM"/>
    <n v="8"/>
    <s v="17"/>
    <d v="2016-08-17T00:00:00"/>
    <d v="2016-08-17T21:50:00"/>
    <x v="0"/>
    <x v="0"/>
    <x v="0"/>
  </r>
  <r>
    <x v="33"/>
    <s v="August 17"/>
    <s v="2016"/>
    <s v="10:57PM"/>
    <n v="8"/>
    <s v="17"/>
    <d v="2016-08-17T00:00:00"/>
    <d v="2016-08-17T22:57:00"/>
    <x v="0"/>
    <x v="0"/>
    <x v="0"/>
  </r>
  <r>
    <x v="34"/>
    <s v="August 19"/>
    <s v="2016"/>
    <s v="12:13AM"/>
    <n v="8"/>
    <s v="19"/>
    <d v="2016-08-19T00:00:00"/>
    <d v="2016-08-19T00:13:00"/>
    <x v="0"/>
    <x v="0"/>
    <x v="0"/>
  </r>
  <r>
    <x v="35"/>
    <s v="August 19"/>
    <s v="2016"/>
    <s v="12:44PM"/>
    <n v="8"/>
    <s v="19"/>
    <d v="2016-08-19T00:00:00"/>
    <d v="2016-08-19T12:44:00"/>
    <x v="0"/>
    <x v="0"/>
    <x v="0"/>
  </r>
  <r>
    <x v="36"/>
    <s v="August 20"/>
    <s v="2016"/>
    <s v="05:49PM"/>
    <n v="8"/>
    <s v="20"/>
    <d v="2016-08-20T00:00:00"/>
    <d v="2016-08-20T17:49:00"/>
    <x v="0"/>
    <x v="0"/>
    <x v="0"/>
  </r>
  <r>
    <x v="37"/>
    <s v="August 20"/>
    <s v="2016"/>
    <s v="07:33PM"/>
    <n v="8"/>
    <s v="20"/>
    <d v="2016-08-20T00:00:00"/>
    <d v="2016-08-20T19:33:00"/>
    <x v="0"/>
    <x v="0"/>
    <x v="0"/>
  </r>
  <r>
    <x v="38"/>
    <s v="August 20"/>
    <s v="2016"/>
    <s v="07:54PM"/>
    <n v="8"/>
    <s v="20"/>
    <d v="2016-08-20T00:00:00"/>
    <d v="2016-08-20T19:54:00"/>
    <x v="0"/>
    <x v="0"/>
    <x v="0"/>
  </r>
  <r>
    <x v="39"/>
    <s v="August 20"/>
    <s v="2016"/>
    <s v="10:37PM"/>
    <n v="8"/>
    <s v="20"/>
    <d v="2016-08-20T00:00:00"/>
    <d v="2016-08-20T22:37:00"/>
    <x v="0"/>
    <x v="0"/>
    <x v="0"/>
  </r>
  <r>
    <x v="40"/>
    <s v="August 21"/>
    <s v="2016"/>
    <s v="12:22AM"/>
    <n v="8"/>
    <s v="21"/>
    <d v="2016-08-21T00:00:00"/>
    <d v="2016-08-21T00:22:00"/>
    <x v="0"/>
    <x v="0"/>
    <x v="0"/>
  </r>
  <r>
    <x v="41"/>
    <s v="August 21"/>
    <s v="2016"/>
    <s v="12:04PM"/>
    <n v="8"/>
    <s v="21"/>
    <d v="2016-08-21T00:00:00"/>
    <d v="2016-08-21T12:04:00"/>
    <x v="0"/>
    <x v="0"/>
    <x v="0"/>
  </r>
  <r>
    <x v="42"/>
    <s v="August 21"/>
    <s v="2016"/>
    <s v="02:47PM"/>
    <n v="8"/>
    <s v="21"/>
    <d v="2016-08-21T00:00:00"/>
    <d v="2016-08-21T14:47:00"/>
    <x v="0"/>
    <x v="0"/>
    <x v="0"/>
  </r>
  <r>
    <x v="43"/>
    <s v="August 21"/>
    <s v="2016"/>
    <s v="09:50PM"/>
    <n v="8"/>
    <s v="21"/>
    <d v="2016-08-21T00:00:00"/>
    <d v="2016-08-21T21:50:00"/>
    <x v="0"/>
    <x v="0"/>
    <x v="0"/>
  </r>
  <r>
    <x v="44"/>
    <s v="August 22"/>
    <s v="2016"/>
    <s v="01:21AM"/>
    <n v="8"/>
    <s v="22"/>
    <d v="2016-08-22T00:00:00"/>
    <d v="2016-08-22T01:21:00"/>
    <x v="0"/>
    <x v="0"/>
    <x v="0"/>
  </r>
  <r>
    <x v="45"/>
    <s v="August 22"/>
    <s v="2016"/>
    <s v="06:59PM"/>
    <n v="8"/>
    <s v="22"/>
    <d v="2016-08-22T00:00:00"/>
    <d v="2016-08-22T18:59:00"/>
    <x v="0"/>
    <x v="0"/>
    <x v="0"/>
  </r>
  <r>
    <x v="46"/>
    <s v="August 23"/>
    <s v="2016"/>
    <s v="12:27AM"/>
    <n v="8"/>
    <s v="23"/>
    <d v="2016-08-23T00:00:00"/>
    <d v="2016-08-23T00:27:00"/>
    <x v="0"/>
    <x v="0"/>
    <x v="0"/>
  </r>
  <r>
    <x v="47"/>
    <s v="August 23"/>
    <s v="2016"/>
    <s v="09:17PM"/>
    <n v="8"/>
    <s v="23"/>
    <d v="2016-08-23T00:00:00"/>
    <d v="2016-08-23T21:17:00"/>
    <x v="0"/>
    <x v="0"/>
    <x v="0"/>
  </r>
  <r>
    <x v="48"/>
    <s v="August 23"/>
    <s v="2016"/>
    <s v="10:01PM"/>
    <n v="8"/>
    <s v="23"/>
    <d v="2016-08-23T00:00:00"/>
    <d v="2016-08-23T22:01:00"/>
    <x v="0"/>
    <x v="0"/>
    <x v="0"/>
  </r>
  <r>
    <x v="49"/>
    <s v="August 24"/>
    <s v="2016"/>
    <s v="08:26PM"/>
    <n v="8"/>
    <s v="24"/>
    <d v="2016-08-24T00:00:00"/>
    <d v="2016-08-24T20:26:00"/>
    <x v="0"/>
    <x v="0"/>
    <x v="0"/>
  </r>
  <r>
    <x v="50"/>
    <s v="August 25"/>
    <s v="2016"/>
    <s v="10:35PM"/>
    <n v="8"/>
    <s v="25"/>
    <d v="2016-08-25T00:00:00"/>
    <d v="2016-08-25T22:35:00"/>
    <x v="0"/>
    <x v="0"/>
    <x v="0"/>
  </r>
  <r>
    <x v="51"/>
    <s v="August 25"/>
    <s v="2016"/>
    <s v="10:54PM"/>
    <n v="8"/>
    <s v="25"/>
    <d v="2016-08-25T00:00:00"/>
    <d v="2016-08-25T22:54:00"/>
    <x v="0"/>
    <x v="0"/>
    <x v="0"/>
  </r>
  <r>
    <x v="52"/>
    <s v="August 26"/>
    <s v="2016"/>
    <s v="02:35PM"/>
    <n v="8"/>
    <s v="26"/>
    <d v="2016-08-26T00:00:00"/>
    <d v="2016-08-26T14:35:00"/>
    <x v="0"/>
    <x v="0"/>
    <x v="0"/>
  </r>
  <r>
    <x v="53"/>
    <s v="August 26"/>
    <s v="2016"/>
    <s v="04:16PM"/>
    <n v="8"/>
    <s v="26"/>
    <d v="2016-08-26T00:00:00"/>
    <d v="2016-08-26T16:16:00"/>
    <x v="0"/>
    <x v="0"/>
    <x v="0"/>
  </r>
  <r>
    <x v="54"/>
    <s v="August 26"/>
    <s v="2016"/>
    <s v="10:20PM"/>
    <n v="8"/>
    <s v="26"/>
    <d v="2016-08-26T00:00:00"/>
    <d v="2016-08-26T22:20:00"/>
    <x v="0"/>
    <x v="0"/>
    <x v="0"/>
  </r>
  <r>
    <x v="55"/>
    <s v="August 27"/>
    <s v="2016"/>
    <s v="10:33AM"/>
    <n v="8"/>
    <s v="27"/>
    <d v="2016-08-27T00:00:00"/>
    <d v="2016-08-27T10:33:00"/>
    <x v="0"/>
    <x v="0"/>
    <x v="0"/>
  </r>
  <r>
    <x v="56"/>
    <s v="August 27"/>
    <s v="2016"/>
    <s v="06:42PM"/>
    <n v="8"/>
    <s v="27"/>
    <d v="2016-08-27T00:00:00"/>
    <d v="2016-08-27T18:42:00"/>
    <x v="0"/>
    <x v="0"/>
    <x v="0"/>
  </r>
  <r>
    <x v="57"/>
    <s v="August 28"/>
    <s v="2016"/>
    <s v="04:22PM"/>
    <n v="8"/>
    <s v="28"/>
    <d v="2016-08-28T00:00:00"/>
    <d v="2016-08-28T16:22:00"/>
    <x v="0"/>
    <x v="0"/>
    <x v="0"/>
  </r>
  <r>
    <x v="58"/>
    <s v="August 28"/>
    <s v="2016"/>
    <s v="07:20PM"/>
    <n v="8"/>
    <s v="28"/>
    <d v="2016-08-28T00:00:00"/>
    <d v="2016-08-28T19:20:00"/>
    <x v="0"/>
    <x v="0"/>
    <x v="0"/>
  </r>
  <r>
    <x v="59"/>
    <s v="August 28"/>
    <s v="2016"/>
    <s v="11:57PM"/>
    <n v="8"/>
    <s v="28"/>
    <d v="2016-08-28T00:00:00"/>
    <d v="2016-08-28T23:57:00"/>
    <x v="0"/>
    <x v="0"/>
    <x v="0"/>
  </r>
  <r>
    <x v="60"/>
    <s v="August 29"/>
    <s v="2016"/>
    <s v="09:01AM"/>
    <n v="8"/>
    <s v="29"/>
    <d v="2016-08-29T00:00:00"/>
    <d v="2016-08-29T09:01:00"/>
    <x v="0"/>
    <x v="0"/>
    <x v="0"/>
  </r>
  <r>
    <x v="61"/>
    <s v="August 29"/>
    <s v="2016"/>
    <s v="05:27PM"/>
    <n v="8"/>
    <s v="29"/>
    <d v="2016-08-29T00:00:00"/>
    <d v="2016-08-29T17:27:00"/>
    <x v="0"/>
    <x v="0"/>
    <x v="0"/>
  </r>
  <r>
    <x v="62"/>
    <s v="August 29"/>
    <s v="2016"/>
    <s v="06:00PM"/>
    <n v="8"/>
    <s v="29"/>
    <d v="2016-08-29T00:00:00"/>
    <d v="2016-08-29T18:00:00"/>
    <x v="0"/>
    <x v="0"/>
    <x v="0"/>
  </r>
  <r>
    <x v="63"/>
    <s v="August 31"/>
    <s v="2016"/>
    <s v="08:51AM"/>
    <n v="8"/>
    <s v="31"/>
    <d v="2016-08-31T00:00:00"/>
    <d v="2016-08-31T08:51:00"/>
    <x v="1"/>
    <x v="1"/>
    <x v="0"/>
  </r>
  <r>
    <x v="64"/>
    <s v="August 31"/>
    <s v="2016"/>
    <s v="08:52AM"/>
    <n v="8"/>
    <s v="31"/>
    <d v="2016-08-31T00:00:00"/>
    <d v="2016-08-31T08:52:00"/>
    <x v="1"/>
    <x v="2"/>
    <x v="1"/>
  </r>
  <r>
    <x v="65"/>
    <s v="August 31"/>
    <s v="2016"/>
    <s v="02:38PM"/>
    <n v="8"/>
    <s v="31"/>
    <d v="2016-08-31T00:00:00"/>
    <d v="2016-08-31T14:38:00"/>
    <x v="0"/>
    <x v="0"/>
    <x v="0"/>
  </r>
  <r>
    <x v="66"/>
    <s v="September 01"/>
    <s v="2016"/>
    <s v="09:51AM"/>
    <n v="9"/>
    <s v="01"/>
    <d v="2016-09-01T00:00:00"/>
    <d v="2016-09-01T09:51:00"/>
    <x v="0"/>
    <x v="0"/>
    <x v="0"/>
  </r>
  <r>
    <x v="67"/>
    <s v="September 01"/>
    <s v="2016"/>
    <s v="10:03PM"/>
    <n v="9"/>
    <s v="01"/>
    <d v="2016-09-01T00:00:00"/>
    <d v="2016-09-01T22:03:00"/>
    <x v="0"/>
    <x v="0"/>
    <x v="0"/>
  </r>
  <r>
    <x v="68"/>
    <s v="September 02"/>
    <s v="2016"/>
    <s v="07:27AM"/>
    <n v="9"/>
    <s v="02"/>
    <d v="2016-09-02T00:00:00"/>
    <d v="2016-09-02T07:27:00"/>
    <x v="0"/>
    <x v="0"/>
    <x v="0"/>
  </r>
  <r>
    <x v="69"/>
    <s v="September 02"/>
    <s v="2016"/>
    <s v="11:29AM"/>
    <n v="9"/>
    <s v="02"/>
    <d v="2016-09-02T00:00:00"/>
    <d v="2016-09-02T11:29:00"/>
    <x v="0"/>
    <x v="0"/>
    <x v="0"/>
  </r>
  <r>
    <x v="70"/>
    <s v="September 02"/>
    <s v="2016"/>
    <s v="07:53PM"/>
    <n v="9"/>
    <s v="02"/>
    <d v="2016-09-02T00:00:00"/>
    <d v="2016-09-02T19:53:00"/>
    <x v="0"/>
    <x v="0"/>
    <x v="0"/>
  </r>
  <r>
    <x v="71"/>
    <s v="September 02"/>
    <s v="2016"/>
    <s v="10:16PM"/>
    <n v="9"/>
    <s v="02"/>
    <d v="2016-09-02T00:00:00"/>
    <d v="2016-09-02T22:16:00"/>
    <x v="0"/>
    <x v="0"/>
    <x v="0"/>
  </r>
  <r>
    <x v="72"/>
    <s v="September 03"/>
    <s v="2016"/>
    <s v="12:35PM"/>
    <n v="9"/>
    <s v="03"/>
    <d v="2016-09-03T00:00:00"/>
    <d v="2016-09-03T12:35:00"/>
    <x v="0"/>
    <x v="0"/>
    <x v="0"/>
  </r>
  <r>
    <x v="73"/>
    <s v="September 04"/>
    <s v="2016"/>
    <s v="04:08PM"/>
    <n v="9"/>
    <s v="04"/>
    <d v="2016-09-04T00:00:00"/>
    <d v="2016-09-04T16:08:00"/>
    <x v="0"/>
    <x v="0"/>
    <x v="0"/>
  </r>
  <r>
    <x v="74"/>
    <s v="September 05"/>
    <s v="2016"/>
    <s v="08:47AM"/>
    <n v="9"/>
    <s v="05"/>
    <d v="2016-09-05T00:00:00"/>
    <d v="2016-09-05T08:47:00"/>
    <x v="0"/>
    <x v="0"/>
    <x v="0"/>
  </r>
  <r>
    <x v="75"/>
    <s v="September 05"/>
    <s v="2016"/>
    <s v="09:15AM"/>
    <n v="9"/>
    <s v="05"/>
    <d v="2016-09-05T00:00:00"/>
    <d v="2016-09-05T09:15:00"/>
    <x v="0"/>
    <x v="0"/>
    <x v="0"/>
  </r>
  <r>
    <x v="76"/>
    <s v="September 05"/>
    <s v="2016"/>
    <s v="10:33AM"/>
    <n v="9"/>
    <s v="05"/>
    <d v="2016-09-05T00:00:00"/>
    <d v="2016-09-05T10:33:00"/>
    <x v="0"/>
    <x v="0"/>
    <x v="0"/>
  </r>
  <r>
    <x v="77"/>
    <s v="September 05"/>
    <s v="2016"/>
    <s v="12:51PM"/>
    <n v="9"/>
    <s v="05"/>
    <d v="2016-09-05T00:00:00"/>
    <d v="2016-09-05T12:51:00"/>
    <x v="0"/>
    <x v="0"/>
    <x v="0"/>
  </r>
  <r>
    <x v="78"/>
    <s v="September 05"/>
    <s v="2016"/>
    <s v="01:20PM"/>
    <n v="9"/>
    <s v="05"/>
    <d v="2016-09-05T00:00:00"/>
    <d v="2016-09-05T13:20:00"/>
    <x v="0"/>
    <x v="0"/>
    <x v="0"/>
  </r>
  <r>
    <x v="79"/>
    <s v="September 05"/>
    <s v="2016"/>
    <s v="01:49PM"/>
    <n v="9"/>
    <s v="05"/>
    <d v="2016-09-05T00:00:00"/>
    <d v="2016-09-05T13:49:00"/>
    <x v="0"/>
    <x v="0"/>
    <x v="0"/>
  </r>
  <r>
    <x v="80"/>
    <s v="September 05"/>
    <s v="2016"/>
    <s v="01:59PM"/>
    <n v="9"/>
    <s v="05"/>
    <d v="2016-09-05T00:00:00"/>
    <d v="2016-09-05T13:59:00"/>
    <x v="0"/>
    <x v="0"/>
    <x v="0"/>
  </r>
  <r>
    <x v="81"/>
    <s v="September 05"/>
    <s v="2016"/>
    <s v="10:24PM"/>
    <n v="9"/>
    <s v="05"/>
    <d v="2016-09-05T00:00:00"/>
    <d v="2016-09-05T22:24:00"/>
    <x v="0"/>
    <x v="0"/>
    <x v="0"/>
  </r>
  <r>
    <x v="82"/>
    <s v="September 06"/>
    <s v="2016"/>
    <s v="08:11AM"/>
    <n v="9"/>
    <s v="06"/>
    <d v="2016-09-06T00:00:00"/>
    <d v="2016-09-06T08:11:00"/>
    <x v="0"/>
    <x v="0"/>
    <x v="0"/>
  </r>
  <r>
    <x v="83"/>
    <s v="September 06"/>
    <s v="2016"/>
    <s v="06:07PM"/>
    <n v="9"/>
    <s v="06"/>
    <d v="2016-09-06T00:00:00"/>
    <d v="2016-09-06T18:07:00"/>
    <x v="0"/>
    <x v="0"/>
    <x v="0"/>
  </r>
  <r>
    <x v="84"/>
    <s v="September 07"/>
    <s v="2016"/>
    <s v="08:26AM"/>
    <n v="9"/>
    <s v="07"/>
    <d v="2016-09-07T00:00:00"/>
    <d v="2016-09-07T08:26:00"/>
    <x v="0"/>
    <x v="0"/>
    <x v="0"/>
  </r>
  <r>
    <x v="85"/>
    <s v="September 07"/>
    <s v="2016"/>
    <s v="08:46AM"/>
    <n v="9"/>
    <s v="07"/>
    <d v="2016-09-07T00:00:00"/>
    <d v="2016-09-07T08:46:00"/>
    <x v="0"/>
    <x v="0"/>
    <x v="0"/>
  </r>
  <r>
    <x v="86"/>
    <s v="September 07"/>
    <s v="2016"/>
    <s v="10:23AM"/>
    <n v="9"/>
    <s v="07"/>
    <d v="2016-09-07T00:00:00"/>
    <d v="2016-09-07T10:23:00"/>
    <x v="0"/>
    <x v="0"/>
    <x v="0"/>
  </r>
  <r>
    <x v="87"/>
    <s v="September 08"/>
    <s v="2016"/>
    <s v="07:27AM"/>
    <n v="9"/>
    <s v="08"/>
    <d v="2016-09-08T00:00:00"/>
    <d v="2016-09-08T07:27:00"/>
    <x v="0"/>
    <x v="0"/>
    <x v="0"/>
  </r>
  <r>
    <x v="88"/>
    <s v="September 10"/>
    <s v="2016"/>
    <s v="08:43PM"/>
    <n v="9"/>
    <s v="10"/>
    <d v="2016-09-10T00:00:00"/>
    <d v="2016-09-10T20:43:00"/>
    <x v="0"/>
    <x v="0"/>
    <x v="0"/>
  </r>
  <r>
    <x v="89"/>
    <s v="September 10"/>
    <s v="2016"/>
    <s v="10:09PM"/>
    <n v="9"/>
    <s v="10"/>
    <d v="2016-09-10T00:00:00"/>
    <d v="2016-09-10T22:09:00"/>
    <x v="0"/>
    <x v="0"/>
    <x v="0"/>
  </r>
  <r>
    <x v="90"/>
    <s v="September 11"/>
    <s v="2016"/>
    <s v="06:03PM"/>
    <n v="9"/>
    <s v="11"/>
    <d v="2016-09-11T00:00:00"/>
    <d v="2016-09-11T18:03:00"/>
    <x v="1"/>
    <x v="1"/>
    <x v="0"/>
  </r>
  <r>
    <x v="91"/>
    <s v="September 11"/>
    <s v="2016"/>
    <s v="06:04PM"/>
    <n v="9"/>
    <s v="11"/>
    <d v="2016-09-11T00:00:00"/>
    <d v="2016-09-11T18:04:00"/>
    <x v="1"/>
    <x v="2"/>
    <x v="1"/>
  </r>
  <r>
    <x v="92"/>
    <s v="September 12"/>
    <s v="2016"/>
    <s v="08:42AM"/>
    <n v="9"/>
    <s v="12"/>
    <d v="2016-09-12T00:00:00"/>
    <d v="2016-09-12T08:42:00"/>
    <x v="0"/>
    <x v="0"/>
    <x v="0"/>
  </r>
  <r>
    <x v="93"/>
    <s v="September 13"/>
    <s v="2016"/>
    <s v="06:46AM"/>
    <n v="9"/>
    <s v="13"/>
    <d v="2016-09-13T00:00:00"/>
    <d v="2016-09-13T06:46:00"/>
    <x v="0"/>
    <x v="0"/>
    <x v="0"/>
  </r>
  <r>
    <x v="94"/>
    <s v="September 13"/>
    <s v="2016"/>
    <s v="11:25AM"/>
    <n v="9"/>
    <s v="13"/>
    <d v="2016-09-13T00:00:00"/>
    <d v="2016-09-13T11:25:00"/>
    <x v="0"/>
    <x v="0"/>
    <x v="0"/>
  </r>
  <r>
    <x v="95"/>
    <s v="September 14"/>
    <s v="2016"/>
    <s v="12:19AM"/>
    <n v="9"/>
    <s v="14"/>
    <d v="2016-09-14T00:00:00"/>
    <d v="2016-09-14T00:19:00"/>
    <x v="0"/>
    <x v="0"/>
    <x v="0"/>
  </r>
  <r>
    <x v="96"/>
    <s v="September 14"/>
    <s v="2016"/>
    <s v="12:28AM"/>
    <n v="9"/>
    <s v="14"/>
    <d v="2016-09-14T00:00:00"/>
    <d v="2016-09-14T00:28:00"/>
    <x v="0"/>
    <x v="0"/>
    <x v="0"/>
  </r>
  <r>
    <x v="97"/>
    <s v="September 14"/>
    <s v="2016"/>
    <s v="04:39PM"/>
    <n v="9"/>
    <s v="14"/>
    <d v="2016-09-14T00:00:00"/>
    <d v="2016-09-14T16:39:00"/>
    <x v="0"/>
    <x v="0"/>
    <x v="0"/>
  </r>
  <r>
    <x v="98"/>
    <s v="September 14"/>
    <s v="2016"/>
    <s v="07:21PM"/>
    <n v="9"/>
    <s v="14"/>
    <d v="2016-09-14T00:00:00"/>
    <d v="2016-09-14T19:21:00"/>
    <x v="0"/>
    <x v="0"/>
    <x v="0"/>
  </r>
  <r>
    <x v="99"/>
    <s v="September 14"/>
    <s v="2016"/>
    <s v="10:05PM"/>
    <n v="9"/>
    <s v="14"/>
    <d v="2016-09-14T00:00:00"/>
    <d v="2016-09-14T22:05:00"/>
    <x v="0"/>
    <x v="0"/>
    <x v="0"/>
  </r>
  <r>
    <x v="100"/>
    <s v="September 14"/>
    <s v="2016"/>
    <s v="10:47PM"/>
    <n v="9"/>
    <s v="14"/>
    <d v="2016-09-14T00:00:00"/>
    <d v="2016-09-14T22:47:00"/>
    <x v="0"/>
    <x v="0"/>
    <x v="0"/>
  </r>
  <r>
    <x v="101"/>
    <s v="September 15"/>
    <s v="2016"/>
    <s v="11:02AM"/>
    <n v="9"/>
    <s v="15"/>
    <d v="2016-09-15T00:00:00"/>
    <d v="2016-09-15T11:02:00"/>
    <x v="0"/>
    <x v="0"/>
    <x v="0"/>
  </r>
  <r>
    <x v="102"/>
    <s v="September 15"/>
    <s v="2016"/>
    <s v="11:14AM"/>
    <n v="9"/>
    <s v="15"/>
    <d v="2016-09-15T00:00:00"/>
    <d v="2016-09-15T11:14:00"/>
    <x v="0"/>
    <x v="0"/>
    <x v="0"/>
  </r>
  <r>
    <x v="103"/>
    <s v="September 16"/>
    <s v="2016"/>
    <s v="08:33AM"/>
    <n v="9"/>
    <s v="16"/>
    <d v="2016-09-16T00:00:00"/>
    <d v="2016-09-16T08:33:00"/>
    <x v="0"/>
    <x v="0"/>
    <x v="0"/>
  </r>
  <r>
    <x v="104"/>
    <s v="September 16"/>
    <s v="2016"/>
    <s v="10:22AM"/>
    <n v="9"/>
    <s v="16"/>
    <d v="2016-09-16T00:00:00"/>
    <d v="2016-09-16T10:22:00"/>
    <x v="0"/>
    <x v="0"/>
    <x v="0"/>
  </r>
  <r>
    <x v="105"/>
    <s v="September 16"/>
    <s v="2016"/>
    <s v="03:16PM"/>
    <n v="9"/>
    <s v="16"/>
    <d v="2016-09-16T00:00:00"/>
    <d v="2016-09-16T15:16:00"/>
    <x v="0"/>
    <x v="0"/>
    <x v="0"/>
  </r>
  <r>
    <x v="106"/>
    <s v="September 17"/>
    <s v="2016"/>
    <s v="09:29AM"/>
    <n v="9"/>
    <s v="17"/>
    <d v="2016-09-17T00:00:00"/>
    <d v="2016-09-17T09:29:00"/>
    <x v="0"/>
    <x v="0"/>
    <x v="0"/>
  </r>
  <r>
    <x v="107"/>
    <s v="September 17"/>
    <s v="2016"/>
    <s v="10:19AM"/>
    <n v="9"/>
    <s v="17"/>
    <d v="2016-09-17T00:00:00"/>
    <d v="2016-09-17T10:19:00"/>
    <x v="0"/>
    <x v="0"/>
    <x v="0"/>
  </r>
  <r>
    <x v="108"/>
    <s v="September 18"/>
    <s v="2016"/>
    <s v="05:27PM"/>
    <n v="9"/>
    <s v="18"/>
    <d v="2016-09-18T00:00:00"/>
    <d v="2016-09-18T17:27:00"/>
    <x v="0"/>
    <x v="0"/>
    <x v="0"/>
  </r>
  <r>
    <x v="109"/>
    <s v="September 18"/>
    <s v="2016"/>
    <s v="06:47PM"/>
    <n v="9"/>
    <s v="18"/>
    <d v="2016-09-18T00:00:00"/>
    <d v="2016-09-18T18:47:00"/>
    <x v="0"/>
    <x v="0"/>
    <x v="0"/>
  </r>
  <r>
    <x v="110"/>
    <s v="September 19"/>
    <s v="2016"/>
    <s v="11:09PM"/>
    <n v="9"/>
    <s v="19"/>
    <d v="2016-09-19T00:00:00"/>
    <d v="2016-09-19T23:09:00"/>
    <x v="0"/>
    <x v="0"/>
    <x v="0"/>
  </r>
  <r>
    <x v="111"/>
    <s v="September 20"/>
    <s v="2016"/>
    <s v="11:17AM"/>
    <n v="9"/>
    <s v="20"/>
    <d v="2016-09-20T00:00:00"/>
    <d v="2016-09-20T11:17:00"/>
    <x v="0"/>
    <x v="0"/>
    <x v="0"/>
  </r>
  <r>
    <x v="112"/>
    <s v="September 20"/>
    <s v="2016"/>
    <s v="02:10PM"/>
    <n v="9"/>
    <s v="20"/>
    <d v="2016-09-20T00:00:00"/>
    <d v="2016-09-20T14:10:00"/>
    <x v="0"/>
    <x v="0"/>
    <x v="0"/>
  </r>
  <r>
    <x v="113"/>
    <s v="September 21"/>
    <s v="2016"/>
    <s v="09:30AM"/>
    <n v="9"/>
    <s v="21"/>
    <d v="2016-09-21T00:00:00"/>
    <d v="2016-09-21T09:30:00"/>
    <x v="0"/>
    <x v="0"/>
    <x v="0"/>
  </r>
  <r>
    <x v="114"/>
    <s v="September 21"/>
    <s v="2016"/>
    <s v="12:45PM"/>
    <n v="9"/>
    <s v="21"/>
    <d v="2016-09-21T00:00:00"/>
    <d v="2016-09-21T12:45:00"/>
    <x v="0"/>
    <x v="0"/>
    <x v="0"/>
  </r>
  <r>
    <x v="115"/>
    <s v="September 21"/>
    <s v="2016"/>
    <s v="02:25PM"/>
    <n v="9"/>
    <s v="21"/>
    <d v="2016-09-21T00:00:00"/>
    <d v="2016-09-21T14:25:00"/>
    <x v="0"/>
    <x v="0"/>
    <x v="0"/>
  </r>
  <r>
    <x v="116"/>
    <s v="September 21"/>
    <s v="2016"/>
    <s v="11:01PM"/>
    <n v="9"/>
    <s v="21"/>
    <d v="2016-09-21T00:00:00"/>
    <d v="2016-09-21T23:01:00"/>
    <x v="0"/>
    <x v="0"/>
    <x v="0"/>
  </r>
  <r>
    <x v="117"/>
    <s v="September 22"/>
    <s v="2016"/>
    <s v="08:40AM"/>
    <n v="9"/>
    <s v="22"/>
    <d v="2016-09-22T00:00:00"/>
    <d v="2016-09-22T08:40:00"/>
    <x v="0"/>
    <x v="0"/>
    <x v="0"/>
  </r>
  <r>
    <x v="118"/>
    <s v="September 22"/>
    <s v="2016"/>
    <s v="01:35PM"/>
    <n v="9"/>
    <s v="22"/>
    <d v="2016-09-22T00:00:00"/>
    <d v="2016-09-22T13:35:00"/>
    <x v="0"/>
    <x v="0"/>
    <x v="0"/>
  </r>
  <r>
    <x v="119"/>
    <s v="September 23"/>
    <s v="2016"/>
    <s v="09:48AM"/>
    <n v="9"/>
    <s v="23"/>
    <d v="2016-09-23T00:00:00"/>
    <d v="2016-09-23T09:48:00"/>
    <x v="0"/>
    <x v="0"/>
    <x v="0"/>
  </r>
  <r>
    <x v="120"/>
    <s v="September 23"/>
    <s v="2016"/>
    <s v="11:24AM"/>
    <n v="9"/>
    <s v="23"/>
    <d v="2016-09-23T00:00:00"/>
    <d v="2016-09-23T11:24:00"/>
    <x v="0"/>
    <x v="0"/>
    <x v="0"/>
  </r>
  <r>
    <x v="121"/>
    <s v="September 24"/>
    <s v="2016"/>
    <s v="06:53AM"/>
    <n v="9"/>
    <s v="24"/>
    <d v="2016-09-24T00:00:00"/>
    <d v="2016-09-24T06:53:00"/>
    <x v="0"/>
    <x v="0"/>
    <x v="0"/>
  </r>
  <r>
    <x v="122"/>
    <s v="September 24"/>
    <s v="2016"/>
    <s v="07:17AM"/>
    <n v="9"/>
    <s v="24"/>
    <d v="2016-09-24T00:00:00"/>
    <d v="2016-09-24T07:17:00"/>
    <x v="0"/>
    <x v="0"/>
    <x v="0"/>
  </r>
  <r>
    <x v="123"/>
    <s v="September 25"/>
    <s v="2016"/>
    <s v="11:41AM"/>
    <n v="9"/>
    <s v="25"/>
    <d v="2016-09-25T00:00:00"/>
    <d v="2016-09-25T11:41:00"/>
    <x v="0"/>
    <x v="0"/>
    <x v="0"/>
  </r>
  <r>
    <x v="124"/>
    <s v="September 25"/>
    <s v="2016"/>
    <s v="12:41PM"/>
    <n v="9"/>
    <s v="25"/>
    <d v="2016-09-25T00:00:00"/>
    <d v="2016-09-25T12:41:00"/>
    <x v="0"/>
    <x v="0"/>
    <x v="0"/>
  </r>
  <r>
    <x v="125"/>
    <s v="September 25"/>
    <s v="2016"/>
    <s v="01:48PM"/>
    <n v="9"/>
    <s v="25"/>
    <d v="2016-09-25T00:00:00"/>
    <d v="2016-09-25T13:48:00"/>
    <x v="0"/>
    <x v="0"/>
    <x v="0"/>
  </r>
  <r>
    <x v="126"/>
    <s v="September 25"/>
    <s v="2016"/>
    <s v="05:18PM"/>
    <n v="9"/>
    <s v="25"/>
    <d v="2016-09-25T00:00:00"/>
    <d v="2016-09-25T17:18:00"/>
    <x v="0"/>
    <x v="0"/>
    <x v="0"/>
  </r>
  <r>
    <x v="127"/>
    <s v="September 26"/>
    <s v="2016"/>
    <s v="08:57AM"/>
    <n v="9"/>
    <s v="26"/>
    <d v="2016-09-26T00:00:00"/>
    <d v="2016-09-26T08:57:00"/>
    <x v="0"/>
    <x v="0"/>
    <x v="0"/>
  </r>
  <r>
    <x v="128"/>
    <s v="September 26"/>
    <s v="2016"/>
    <s v="11:12AM"/>
    <n v="9"/>
    <s v="26"/>
    <d v="2016-09-26T00:00:00"/>
    <d v="2016-09-26T11:12:00"/>
    <x v="0"/>
    <x v="0"/>
    <x v="0"/>
  </r>
  <r>
    <x v="129"/>
    <s v="September 28"/>
    <s v="2016"/>
    <s v="08:03AM"/>
    <n v="9"/>
    <s v="28"/>
    <d v="2016-09-28T00:00:00"/>
    <d v="2016-09-28T08:03:00"/>
    <x v="0"/>
    <x v="0"/>
    <x v="0"/>
  </r>
  <r>
    <x v="130"/>
    <s v="September 28"/>
    <s v="2016"/>
    <s v="04:19PM"/>
    <n v="9"/>
    <s v="28"/>
    <d v="2016-09-28T00:00:00"/>
    <d v="2016-09-28T16:19:00"/>
    <x v="0"/>
    <x v="0"/>
    <x v="0"/>
  </r>
  <r>
    <x v="131"/>
    <s v="September 28"/>
    <s v="2016"/>
    <s v="04:58PM"/>
    <n v="9"/>
    <s v="28"/>
    <d v="2016-09-28T00:00:00"/>
    <d v="2016-09-28T16:58:00"/>
    <x v="1"/>
    <x v="1"/>
    <x v="0"/>
  </r>
  <r>
    <x v="132"/>
    <s v="September 28"/>
    <s v="2016"/>
    <s v="04:59PM"/>
    <n v="9"/>
    <s v="28"/>
    <d v="2016-09-28T00:00:00"/>
    <d v="2016-09-28T16:59:00"/>
    <x v="1"/>
    <x v="2"/>
    <x v="1"/>
  </r>
  <r>
    <x v="133"/>
    <s v="September 28"/>
    <s v="2016"/>
    <s v="07:51PM"/>
    <n v="9"/>
    <s v="28"/>
    <d v="2016-09-28T00:00:00"/>
    <d v="2016-09-28T19:51:00"/>
    <x v="0"/>
    <x v="0"/>
    <x v="0"/>
  </r>
  <r>
    <x v="134"/>
    <s v="September 29"/>
    <s v="2016"/>
    <s v="07:49AM"/>
    <n v="9"/>
    <s v="29"/>
    <d v="2016-09-29T00:00:00"/>
    <d v="2016-09-29T07:49:00"/>
    <x v="0"/>
    <x v="0"/>
    <x v="0"/>
  </r>
  <r>
    <x v="135"/>
    <s v="September 29"/>
    <s v="2016"/>
    <s v="09:45AM"/>
    <n v="9"/>
    <s v="29"/>
    <d v="2016-09-29T00:00:00"/>
    <d v="2016-09-29T09:45:00"/>
    <x v="0"/>
    <x v="0"/>
    <x v="0"/>
  </r>
  <r>
    <x v="136"/>
    <s v="September 30"/>
    <s v="2016"/>
    <s v="07:50AM"/>
    <n v="9"/>
    <s v="30"/>
    <d v="2016-09-30T00:00:00"/>
    <d v="2016-09-30T07:50:00"/>
    <x v="0"/>
    <x v="0"/>
    <x v="0"/>
  </r>
  <r>
    <x v="137"/>
    <s v="September 30"/>
    <s v="2016"/>
    <s v="01:29PM"/>
    <n v="9"/>
    <s v="30"/>
    <d v="2016-09-30T00:00:00"/>
    <d v="2016-09-30T13:29:00"/>
    <x v="1"/>
    <x v="1"/>
    <x v="0"/>
  </r>
  <r>
    <x v="138"/>
    <s v="September 30"/>
    <s v="2016"/>
    <s v="01:30PM"/>
    <n v="9"/>
    <s v="30"/>
    <d v="2016-09-30T00:00:00"/>
    <d v="2016-09-30T13:30:00"/>
    <x v="1"/>
    <x v="2"/>
    <x v="1"/>
  </r>
  <r>
    <x v="139"/>
    <s v="September 30"/>
    <s v="2016"/>
    <s v="07:44PM"/>
    <n v="9"/>
    <s v="30"/>
    <d v="2016-09-30T00:00:00"/>
    <d v="2016-09-30T19:44:00"/>
    <x v="0"/>
    <x v="0"/>
    <x v="0"/>
  </r>
  <r>
    <x v="140"/>
    <s v="September 30"/>
    <s v="2016"/>
    <s v="10:15PM"/>
    <n v="9"/>
    <s v="30"/>
    <d v="2016-09-30T00:00:00"/>
    <d v="2016-09-30T22:15:00"/>
    <x v="0"/>
    <x v="0"/>
    <x v="0"/>
  </r>
  <r>
    <x v="141"/>
    <s v="October 02"/>
    <s v="2016"/>
    <s v="07:53AM"/>
    <n v="10"/>
    <s v="02"/>
    <d v="2016-10-02T00:00:00"/>
    <d v="2016-10-02T07:53:00"/>
    <x v="0"/>
    <x v="0"/>
    <x v="0"/>
  </r>
  <r>
    <x v="142"/>
    <s v="October 02"/>
    <s v="2016"/>
    <s v="10:58AM"/>
    <n v="10"/>
    <s v="02"/>
    <d v="2016-10-02T00:00:00"/>
    <d v="2016-10-02T10:58:00"/>
    <x v="0"/>
    <x v="0"/>
    <x v="0"/>
  </r>
  <r>
    <x v="143"/>
    <s v="October 02"/>
    <s v="2016"/>
    <s v="12:19PM"/>
    <n v="10"/>
    <s v="02"/>
    <d v="2016-10-02T00:00:00"/>
    <d v="2016-10-02T12:19:00"/>
    <x v="1"/>
    <x v="1"/>
    <x v="0"/>
  </r>
  <r>
    <x v="144"/>
    <s v="October 02"/>
    <s v="2016"/>
    <s v="12:20PM"/>
    <n v="10"/>
    <s v="02"/>
    <d v="2016-10-02T00:00:00"/>
    <d v="2016-10-02T12:20:00"/>
    <x v="1"/>
    <x v="2"/>
    <x v="1"/>
  </r>
  <r>
    <x v="145"/>
    <s v="October 02"/>
    <s v="2016"/>
    <s v="09:26PM"/>
    <n v="10"/>
    <s v="02"/>
    <d v="2016-10-02T00:00:00"/>
    <d v="2016-10-02T21:26:00"/>
    <x v="0"/>
    <x v="0"/>
    <x v="0"/>
  </r>
  <r>
    <x v="146"/>
    <s v="October 03"/>
    <s v="2016"/>
    <s v="08:10AM"/>
    <n v="10"/>
    <s v="03"/>
    <d v="2016-10-03T00:00:00"/>
    <d v="2016-10-03T08:10:00"/>
    <x v="0"/>
    <x v="0"/>
    <x v="0"/>
  </r>
  <r>
    <x v="147"/>
    <s v="October 03"/>
    <s v="2016"/>
    <s v="11:08AM"/>
    <n v="10"/>
    <s v="03"/>
    <d v="2016-10-03T00:00:00"/>
    <d v="2016-10-03T11:08:00"/>
    <x v="1"/>
    <x v="1"/>
    <x v="0"/>
  </r>
  <r>
    <x v="148"/>
    <s v="October 03"/>
    <s v="2016"/>
    <s v="11:09AM"/>
    <n v="10"/>
    <s v="03"/>
    <d v="2016-10-03T00:00:00"/>
    <d v="2016-10-03T11:09:00"/>
    <x v="1"/>
    <x v="2"/>
    <x v="1"/>
  </r>
  <r>
    <x v="149"/>
    <s v="October 03"/>
    <s v="2016"/>
    <s v="07:40PM"/>
    <n v="10"/>
    <s v="03"/>
    <d v="2016-10-03T00:00:00"/>
    <d v="2016-10-03T19:40:00"/>
    <x v="0"/>
    <x v="0"/>
    <x v="0"/>
  </r>
  <r>
    <x v="150"/>
    <s v="October 03"/>
    <s v="2016"/>
    <s v="10:04PM"/>
    <n v="10"/>
    <s v="03"/>
    <d v="2016-10-03T00:00:00"/>
    <d v="2016-10-03T22:04:00"/>
    <x v="0"/>
    <x v="0"/>
    <x v="0"/>
  </r>
  <r>
    <x v="151"/>
    <s v="October 05"/>
    <s v="2016"/>
    <s v="09:06AM"/>
    <n v="10"/>
    <s v="05"/>
    <d v="2016-10-05T00:00:00"/>
    <d v="2016-10-05T09:06:00"/>
    <x v="0"/>
    <x v="0"/>
    <x v="0"/>
  </r>
  <r>
    <x v="152"/>
    <s v="October 05"/>
    <s v="2016"/>
    <s v="06:44PM"/>
    <n v="10"/>
    <s v="05"/>
    <d v="2016-10-05T00:00:00"/>
    <d v="2016-10-05T18:44:00"/>
    <x v="0"/>
    <x v="0"/>
    <x v="0"/>
  </r>
  <r>
    <x v="153"/>
    <s v="October 05"/>
    <s v="2016"/>
    <s v="07:18PM"/>
    <n v="10"/>
    <s v="05"/>
    <d v="2016-10-05T00:00:00"/>
    <d v="2016-10-05T19:18:00"/>
    <x v="0"/>
    <x v="0"/>
    <x v="0"/>
  </r>
  <r>
    <x v="154"/>
    <s v="October 05"/>
    <s v="2016"/>
    <s v="10:31PM"/>
    <n v="10"/>
    <s v="05"/>
    <d v="2016-10-05T00:00:00"/>
    <d v="2016-10-05T22:31:00"/>
    <x v="0"/>
    <x v="0"/>
    <x v="0"/>
  </r>
  <r>
    <x v="155"/>
    <s v="October 07"/>
    <s v="2016"/>
    <s v="08:31AM"/>
    <n v="10"/>
    <s v="07"/>
    <d v="2016-10-07T00:00:00"/>
    <d v="2016-10-07T08:31:00"/>
    <x v="0"/>
    <x v="0"/>
    <x v="0"/>
  </r>
  <r>
    <x v="156"/>
    <s v="October 07"/>
    <s v="2016"/>
    <s v="03:29PM"/>
    <n v="10"/>
    <s v="07"/>
    <d v="2016-10-07T00:00:00"/>
    <d v="2016-10-07T15:29:00"/>
    <x v="0"/>
    <x v="0"/>
    <x v="0"/>
  </r>
  <r>
    <x v="157"/>
    <s v="October 08"/>
    <s v="2016"/>
    <s v="12:18AM"/>
    <n v="10"/>
    <s v="08"/>
    <d v="2016-10-08T00:00:00"/>
    <d v="2016-10-08T00:18:00"/>
    <x v="1"/>
    <x v="1"/>
    <x v="0"/>
  </r>
  <r>
    <x v="158"/>
    <s v="October 08"/>
    <s v="2016"/>
    <s v="12:19AM"/>
    <n v="10"/>
    <s v="08"/>
    <d v="2016-10-08T00:00:00"/>
    <d v="2016-10-08T00:19:00"/>
    <x v="1"/>
    <x v="2"/>
    <x v="1"/>
  </r>
  <r>
    <x v="159"/>
    <s v="October 08"/>
    <s v="2016"/>
    <s v="11:16AM"/>
    <n v="10"/>
    <s v="08"/>
    <d v="2016-10-08T00:00:00"/>
    <d v="2016-10-08T11:16:00"/>
    <x v="0"/>
    <x v="0"/>
    <x v="0"/>
  </r>
  <r>
    <x v="160"/>
    <s v="October 09"/>
    <s v="2016"/>
    <s v="08:45AM"/>
    <n v="10"/>
    <s v="09"/>
    <d v="2016-10-09T00:00:00"/>
    <d v="2016-10-09T08:45:00"/>
    <x v="0"/>
    <x v="0"/>
    <x v="0"/>
  </r>
  <r>
    <x v="161"/>
    <s v="October 09"/>
    <s v="2016"/>
    <s v="11:05AM"/>
    <n v="10"/>
    <s v="09"/>
    <d v="2016-10-09T00:00:00"/>
    <d v="2016-10-09T11:05:00"/>
    <x v="0"/>
    <x v="0"/>
    <x v="0"/>
  </r>
  <r>
    <x v="162"/>
    <s v="October 09"/>
    <s v="2016"/>
    <s v="02:51PM"/>
    <n v="10"/>
    <s v="09"/>
    <d v="2016-10-09T00:00:00"/>
    <d v="2016-10-09T14:51:00"/>
    <x v="0"/>
    <x v="0"/>
    <x v="0"/>
  </r>
  <r>
    <x v="163"/>
    <s v="October 10"/>
    <s v="2016"/>
    <s v="10:14AM"/>
    <n v="10"/>
    <s v="10"/>
    <d v="2016-10-10T00:00:00"/>
    <d v="2016-10-10T10:14:00"/>
    <x v="1"/>
    <x v="1"/>
    <x v="0"/>
  </r>
  <r>
    <x v="164"/>
    <s v="October 10"/>
    <s v="2016"/>
    <s v="10:15AM"/>
    <n v="10"/>
    <s v="10"/>
    <d v="2016-10-10T00:00:00"/>
    <d v="2016-10-10T10:15:00"/>
    <x v="1"/>
    <x v="2"/>
    <x v="1"/>
  </r>
  <r>
    <x v="165"/>
    <s v="October 11"/>
    <s v="2016"/>
    <s v="07:35PM"/>
    <n v="10"/>
    <s v="11"/>
    <d v="2016-10-11T00:00:00"/>
    <d v="2016-10-11T19:35:00"/>
    <x v="0"/>
    <x v="0"/>
    <x v="0"/>
  </r>
  <r>
    <x v="166"/>
    <s v="October 12"/>
    <s v="2016"/>
    <s v="10:41AM"/>
    <n v="10"/>
    <s v="12"/>
    <d v="2016-10-12T00:00:00"/>
    <d v="2016-10-12T10:41:00"/>
    <x v="0"/>
    <x v="0"/>
    <x v="0"/>
  </r>
  <r>
    <x v="167"/>
    <s v="October 12"/>
    <s v="2016"/>
    <s v="07:52PM"/>
    <n v="10"/>
    <s v="12"/>
    <d v="2016-10-12T00:00:00"/>
    <d v="2016-10-12T19:52:00"/>
    <x v="0"/>
    <x v="0"/>
    <x v="0"/>
  </r>
  <r>
    <x v="168"/>
    <s v="October 12"/>
    <s v="2016"/>
    <s v="10:52PM"/>
    <n v="10"/>
    <s v="12"/>
    <d v="2016-10-12T00:00:00"/>
    <d v="2016-10-12T22:52:00"/>
    <x v="0"/>
    <x v="0"/>
    <x v="0"/>
  </r>
  <r>
    <x v="169"/>
    <s v="October 13"/>
    <s v="2016"/>
    <s v="07:26PM"/>
    <n v="10"/>
    <s v="13"/>
    <d v="2016-10-13T00:00:00"/>
    <d v="2016-10-13T19:26:00"/>
    <x v="0"/>
    <x v="0"/>
    <x v="0"/>
  </r>
  <r>
    <x v="170"/>
    <s v="October 13"/>
    <s v="2016"/>
    <s v="10:30PM"/>
    <n v="10"/>
    <s v="13"/>
    <d v="2016-10-13T00:00:00"/>
    <d v="2016-10-13T22:30:00"/>
    <x v="0"/>
    <x v="0"/>
    <x v="0"/>
  </r>
  <r>
    <x v="171"/>
    <s v="October 14"/>
    <s v="2016"/>
    <s v="09:45AM"/>
    <n v="10"/>
    <s v="14"/>
    <d v="2016-10-14T00:00:00"/>
    <d v="2016-10-14T09:45:00"/>
    <x v="0"/>
    <x v="0"/>
    <x v="0"/>
  </r>
  <r>
    <x v="172"/>
    <s v="October 15"/>
    <s v="2016"/>
    <s v="11:22AM"/>
    <n v="10"/>
    <s v="15"/>
    <d v="2016-10-15T00:00:00"/>
    <d v="2016-10-15T11:22:00"/>
    <x v="0"/>
    <x v="0"/>
    <x v="0"/>
  </r>
  <r>
    <x v="173"/>
    <s v="October 15"/>
    <s v="2016"/>
    <s v="12:16PM"/>
    <n v="10"/>
    <s v="15"/>
    <d v="2016-10-15T00:00:00"/>
    <d v="2016-10-15T12:16:00"/>
    <x v="0"/>
    <x v="0"/>
    <x v="0"/>
  </r>
  <r>
    <x v="174"/>
    <s v="October 15"/>
    <s v="2016"/>
    <s v="01:15PM"/>
    <n v="10"/>
    <s v="15"/>
    <d v="2016-10-15T00:00:00"/>
    <d v="2016-10-15T13:15:00"/>
    <x v="0"/>
    <x v="0"/>
    <x v="0"/>
  </r>
  <r>
    <x v="175"/>
    <s v="October 16"/>
    <s v="2016"/>
    <s v="09:53AM"/>
    <n v="10"/>
    <s v="16"/>
    <d v="2016-10-16T00:00:00"/>
    <d v="2016-10-16T09:53:00"/>
    <x v="0"/>
    <x v="0"/>
    <x v="0"/>
  </r>
  <r>
    <x v="176"/>
    <s v="October 16"/>
    <s v="2016"/>
    <s v="12:59PM"/>
    <n v="10"/>
    <s v="16"/>
    <d v="2016-10-16T00:00:00"/>
    <d v="2016-10-16T12:59:00"/>
    <x v="0"/>
    <x v="0"/>
    <x v="0"/>
  </r>
  <r>
    <x v="177"/>
    <s v="October 16"/>
    <s v="2016"/>
    <s v="05:20PM"/>
    <n v="10"/>
    <s v="16"/>
    <d v="2016-10-16T00:00:00"/>
    <d v="2016-10-16T17:20:00"/>
    <x v="0"/>
    <x v="0"/>
    <x v="0"/>
  </r>
  <r>
    <x v="178"/>
    <s v="October 16"/>
    <s v="2016"/>
    <s v="11:01PM"/>
    <n v="10"/>
    <s v="16"/>
    <d v="2016-10-16T00:00:00"/>
    <d v="2016-10-16T23:01:00"/>
    <x v="0"/>
    <x v="0"/>
    <x v="0"/>
  </r>
  <r>
    <x v="179"/>
    <s v="October 17"/>
    <s v="2016"/>
    <s v="01:50PM"/>
    <n v="10"/>
    <s v="17"/>
    <d v="2016-10-17T00:00:00"/>
    <d v="2016-10-17T13:50:00"/>
    <x v="0"/>
    <x v="0"/>
    <x v="0"/>
  </r>
  <r>
    <x v="180"/>
    <s v="October 17"/>
    <s v="2016"/>
    <s v="05:50PM"/>
    <n v="10"/>
    <s v="17"/>
    <d v="2016-10-17T00:00:00"/>
    <d v="2016-10-17T17:50:00"/>
    <x v="0"/>
    <x v="0"/>
    <x v="0"/>
  </r>
  <r>
    <x v="181"/>
    <s v="October 18"/>
    <s v="2016"/>
    <s v="09:15AM"/>
    <n v="10"/>
    <s v="18"/>
    <d v="2016-10-18T00:00:00"/>
    <d v="2016-10-18T09:15:00"/>
    <x v="0"/>
    <x v="0"/>
    <x v="0"/>
  </r>
  <r>
    <x v="182"/>
    <s v="October 18"/>
    <s v="2016"/>
    <s v="11:50AM"/>
    <n v="10"/>
    <s v="18"/>
    <d v="2016-10-18T00:00:00"/>
    <d v="2016-10-18T11:50:00"/>
    <x v="0"/>
    <x v="0"/>
    <x v="0"/>
  </r>
  <r>
    <x v="183"/>
    <s v="October 18"/>
    <s v="2016"/>
    <s v="12:24PM"/>
    <n v="10"/>
    <s v="18"/>
    <d v="2016-10-18T00:00:00"/>
    <d v="2016-10-18T12:24:00"/>
    <x v="0"/>
    <x v="0"/>
    <x v="0"/>
  </r>
  <r>
    <x v="184"/>
    <s v="October 18"/>
    <s v="2016"/>
    <s v="08:26PM"/>
    <n v="10"/>
    <s v="18"/>
    <d v="2016-10-18T00:00:00"/>
    <d v="2016-10-18T20:26:00"/>
    <x v="0"/>
    <x v="0"/>
    <x v="0"/>
  </r>
  <r>
    <x v="185"/>
    <s v="October 19"/>
    <s v="2016"/>
    <s v="04:22PM"/>
    <n v="10"/>
    <s v="19"/>
    <d v="2016-10-19T00:00:00"/>
    <d v="2016-10-19T16:22:00"/>
    <x v="0"/>
    <x v="0"/>
    <x v="0"/>
  </r>
  <r>
    <x v="186"/>
    <s v="October 19"/>
    <s v="2016"/>
    <s v="07:11PM"/>
    <n v="10"/>
    <s v="19"/>
    <d v="2016-10-19T00:00:00"/>
    <d v="2016-10-19T19:11:00"/>
    <x v="0"/>
    <x v="0"/>
    <x v="0"/>
  </r>
  <r>
    <x v="187"/>
    <s v="October 20"/>
    <s v="2016"/>
    <s v="10:09AM"/>
    <n v="10"/>
    <s v="20"/>
    <d v="2016-10-20T00:00:00"/>
    <d v="2016-10-20T10:09:00"/>
    <x v="0"/>
    <x v="0"/>
    <x v="0"/>
  </r>
  <r>
    <x v="188"/>
    <s v="October 20"/>
    <s v="2016"/>
    <s v="01:11PM"/>
    <n v="10"/>
    <s v="20"/>
    <d v="2016-10-20T00:00:00"/>
    <d v="2016-10-20T13:11:00"/>
    <x v="1"/>
    <x v="1"/>
    <x v="0"/>
  </r>
  <r>
    <x v="189"/>
    <s v="October 20"/>
    <s v="2016"/>
    <s v="01:12PM"/>
    <n v="10"/>
    <s v="20"/>
    <d v="2016-10-20T00:00:00"/>
    <d v="2016-10-20T13:12:00"/>
    <x v="1"/>
    <x v="2"/>
    <x v="1"/>
  </r>
  <r>
    <x v="190"/>
    <s v="October 20"/>
    <s v="2016"/>
    <s v="07:59PM"/>
    <n v="10"/>
    <s v="20"/>
    <d v="2016-10-20T00:00:00"/>
    <d v="2016-10-20T19:59:00"/>
    <x v="0"/>
    <x v="0"/>
    <x v="0"/>
  </r>
  <r>
    <x v="191"/>
    <s v="October 20"/>
    <s v="2016"/>
    <s v="09:51PM"/>
    <n v="10"/>
    <s v="20"/>
    <d v="2016-10-20T00:00:00"/>
    <d v="2016-10-20T21:51:00"/>
    <x v="0"/>
    <x v="0"/>
    <x v="0"/>
  </r>
  <r>
    <x v="192"/>
    <s v="October 21"/>
    <s v="2016"/>
    <s v="08:15AM"/>
    <n v="10"/>
    <s v="21"/>
    <d v="2016-10-21T00:00:00"/>
    <d v="2016-10-21T08:15:00"/>
    <x v="0"/>
    <x v="0"/>
    <x v="0"/>
  </r>
  <r>
    <x v="193"/>
    <s v="October 21"/>
    <s v="2016"/>
    <s v="10:19AM"/>
    <n v="10"/>
    <s v="21"/>
    <d v="2016-10-21T00:00:00"/>
    <d v="2016-10-21T10:19:00"/>
    <x v="0"/>
    <x v="0"/>
    <x v="0"/>
  </r>
  <r>
    <x v="194"/>
    <s v="October 22"/>
    <s v="2016"/>
    <s v="12:10PM"/>
    <n v="10"/>
    <s v="22"/>
    <d v="2016-10-22T00:00:00"/>
    <d v="2016-10-22T12:10:00"/>
    <x v="0"/>
    <x v="0"/>
    <x v="0"/>
  </r>
  <r>
    <x v="195"/>
    <s v="October 22"/>
    <s v="2016"/>
    <s v="01:17PM"/>
    <n v="10"/>
    <s v="22"/>
    <d v="2016-10-22T00:00:00"/>
    <d v="2016-10-22T13:17:00"/>
    <x v="0"/>
    <x v="0"/>
    <x v="0"/>
  </r>
  <r>
    <x v="196"/>
    <s v="October 23"/>
    <s v="2016"/>
    <s v="09:51AM"/>
    <n v="10"/>
    <s v="23"/>
    <d v="2016-10-23T00:00:00"/>
    <d v="2016-10-23T09:51:00"/>
    <x v="0"/>
    <x v="0"/>
    <x v="0"/>
  </r>
  <r>
    <x v="197"/>
    <s v="October 23"/>
    <s v="2016"/>
    <s v="10:52AM"/>
    <n v="10"/>
    <s v="23"/>
    <d v="2016-10-23T00:00:00"/>
    <d v="2016-10-23T10:52:00"/>
    <x v="0"/>
    <x v="0"/>
    <x v="0"/>
  </r>
  <r>
    <x v="198"/>
    <s v="October 24"/>
    <s v="2016"/>
    <s v="08:47AM"/>
    <n v="10"/>
    <s v="24"/>
    <d v="2016-10-24T00:00:00"/>
    <d v="2016-10-24T08:47:00"/>
    <x v="1"/>
    <x v="1"/>
    <x v="0"/>
  </r>
  <r>
    <x v="199"/>
    <s v="October 24"/>
    <s v="2016"/>
    <s v="08:48AM"/>
    <n v="10"/>
    <s v="24"/>
    <d v="2016-10-24T00:00:00"/>
    <d v="2016-10-24T08:48:00"/>
    <x v="1"/>
    <x v="2"/>
    <x v="1"/>
  </r>
  <r>
    <x v="200"/>
    <s v="October 24"/>
    <s v="2016"/>
    <s v="12:23PM"/>
    <n v="10"/>
    <s v="24"/>
    <d v="2016-10-24T00:00:00"/>
    <d v="2016-10-24T12:23:00"/>
    <x v="0"/>
    <x v="0"/>
    <x v="0"/>
  </r>
  <r>
    <x v="201"/>
    <s v="October 24"/>
    <s v="2016"/>
    <s v="12:33PM"/>
    <n v="10"/>
    <s v="24"/>
    <d v="2016-10-24T00:00:00"/>
    <d v="2016-10-24T12:33:00"/>
    <x v="0"/>
    <x v="0"/>
    <x v="0"/>
  </r>
  <r>
    <x v="202"/>
    <s v="October 25"/>
    <s v="2016"/>
    <s v="08:43AM"/>
    <n v="10"/>
    <s v="25"/>
    <d v="2016-10-25T00:00:00"/>
    <d v="2016-10-25T08:43:00"/>
    <x v="0"/>
    <x v="0"/>
    <x v="0"/>
  </r>
  <r>
    <x v="203"/>
    <s v="October 25"/>
    <s v="2016"/>
    <s v="02:45PM"/>
    <n v="10"/>
    <s v="25"/>
    <d v="2016-10-25T00:00:00"/>
    <d v="2016-10-25T14:45:00"/>
    <x v="0"/>
    <x v="0"/>
    <x v="0"/>
  </r>
  <r>
    <x v="204"/>
    <s v="October 26"/>
    <s v="2016"/>
    <s v="08:09AM"/>
    <n v="10"/>
    <s v="26"/>
    <d v="2016-10-26T00:00:00"/>
    <d v="2016-10-26T08:09:00"/>
    <x v="0"/>
    <x v="0"/>
    <x v="0"/>
  </r>
  <r>
    <x v="205"/>
    <s v="October 26"/>
    <s v="2016"/>
    <s v="08:42AM"/>
    <n v="10"/>
    <s v="26"/>
    <d v="2016-10-26T00:00:00"/>
    <d v="2016-10-26T08:42:00"/>
    <x v="0"/>
    <x v="0"/>
    <x v="0"/>
  </r>
  <r>
    <x v="206"/>
    <s v="October 26"/>
    <s v="2016"/>
    <s v="01:05PM"/>
    <n v="10"/>
    <s v="26"/>
    <d v="2016-10-26T00:00:00"/>
    <d v="2016-10-26T13:05:00"/>
    <x v="0"/>
    <x v="0"/>
    <x v="0"/>
  </r>
  <r>
    <x v="207"/>
    <s v="October 26"/>
    <s v="2016"/>
    <s v="04:53PM"/>
    <n v="10"/>
    <s v="26"/>
    <d v="2016-10-26T00:00:00"/>
    <d v="2016-10-26T16:53:00"/>
    <x v="0"/>
    <x v="0"/>
    <x v="0"/>
  </r>
  <r>
    <x v="208"/>
    <s v="October 26"/>
    <s v="2016"/>
    <s v="05:28PM"/>
    <n v="10"/>
    <s v="26"/>
    <d v="2016-10-26T00:00:00"/>
    <d v="2016-10-26T17:28:00"/>
    <x v="0"/>
    <x v="0"/>
    <x v="0"/>
  </r>
  <r>
    <x v="209"/>
    <s v="October 26"/>
    <s v="2016"/>
    <s v="06:30PM"/>
    <n v="10"/>
    <s v="26"/>
    <d v="2016-10-26T00:00:00"/>
    <d v="2016-10-26T18:30:00"/>
    <x v="0"/>
    <x v="0"/>
    <x v="0"/>
  </r>
  <r>
    <x v="210"/>
    <s v="October 26"/>
    <s v="2016"/>
    <s v="07:54PM"/>
    <n v="10"/>
    <s v="26"/>
    <d v="2016-10-26T00:00:00"/>
    <d v="2016-10-26T19:54:00"/>
    <x v="0"/>
    <x v="0"/>
    <x v="0"/>
  </r>
  <r>
    <x v="211"/>
    <s v="October 27"/>
    <s v="2016"/>
    <s v="09:56AM"/>
    <n v="10"/>
    <s v="27"/>
    <d v="2016-10-27T00:00:00"/>
    <d v="2016-10-27T09:56:00"/>
    <x v="0"/>
    <x v="0"/>
    <x v="0"/>
  </r>
  <r>
    <x v="212"/>
    <s v="October 27"/>
    <s v="2016"/>
    <s v="10:31AM"/>
    <n v="10"/>
    <s v="27"/>
    <d v="2016-10-27T00:00:00"/>
    <d v="2016-10-27T10:31:00"/>
    <x v="0"/>
    <x v="0"/>
    <x v="0"/>
  </r>
  <r>
    <x v="213"/>
    <s v="October 27"/>
    <s v="2016"/>
    <s v="11:22AM"/>
    <n v="10"/>
    <s v="27"/>
    <d v="2016-10-27T00:00:00"/>
    <d v="2016-10-27T11:22:00"/>
    <x v="0"/>
    <x v="0"/>
    <x v="0"/>
  </r>
  <r>
    <x v="214"/>
    <s v="October 27"/>
    <s v="2016"/>
    <s v="06:03PM"/>
    <n v="10"/>
    <s v="27"/>
    <d v="2016-10-27T00:00:00"/>
    <d v="2016-10-27T18:03:00"/>
    <x v="0"/>
    <x v="0"/>
    <x v="0"/>
  </r>
  <r>
    <x v="215"/>
    <s v="October 28"/>
    <s v="2016"/>
    <s v="11:54AM"/>
    <n v="10"/>
    <s v="28"/>
    <d v="2016-10-28T00:00:00"/>
    <d v="2016-10-28T11:54:00"/>
    <x v="0"/>
    <x v="0"/>
    <x v="0"/>
  </r>
  <r>
    <x v="216"/>
    <s v="October 28"/>
    <s v="2016"/>
    <s v="04:29PM"/>
    <n v="10"/>
    <s v="28"/>
    <d v="2016-10-28T00:00:00"/>
    <d v="2016-10-28T16:29:00"/>
    <x v="0"/>
    <x v="0"/>
    <x v="0"/>
  </r>
  <r>
    <x v="217"/>
    <s v="October 29"/>
    <s v="2016"/>
    <s v="06:29PM"/>
    <n v="10"/>
    <s v="29"/>
    <d v="2016-10-29T00:00:00"/>
    <d v="2016-10-29T18:29:00"/>
    <x v="0"/>
    <x v="0"/>
    <x v="0"/>
  </r>
  <r>
    <x v="218"/>
    <s v="October 30"/>
    <s v="2016"/>
    <s v="02:34PM"/>
    <n v="10"/>
    <s v="30"/>
    <d v="2016-10-30T00:00:00"/>
    <d v="2016-10-30T14:34:00"/>
    <x v="0"/>
    <x v="0"/>
    <x v="0"/>
  </r>
  <r>
    <x v="219"/>
    <s v="October 30"/>
    <s v="2016"/>
    <s v="08:43PM"/>
    <n v="10"/>
    <s v="30"/>
    <d v="2016-10-30T00:00:00"/>
    <d v="2016-10-30T20:43:00"/>
    <x v="1"/>
    <x v="1"/>
    <x v="0"/>
  </r>
  <r>
    <x v="220"/>
    <s v="October 30"/>
    <s v="2016"/>
    <s v="08:44PM"/>
    <n v="10"/>
    <s v="30"/>
    <d v="2016-10-30T00:00:00"/>
    <d v="2016-10-30T20:44:00"/>
    <x v="1"/>
    <x v="2"/>
    <x v="1"/>
  </r>
  <r>
    <x v="221"/>
    <s v="October 30"/>
    <s v="2016"/>
    <s v="09:52PM"/>
    <n v="10"/>
    <s v="30"/>
    <d v="2016-10-30T00:00:00"/>
    <d v="2016-10-30T21:52:00"/>
    <x v="0"/>
    <x v="0"/>
    <x v="0"/>
  </r>
  <r>
    <x v="222"/>
    <s v="October 31"/>
    <s v="2016"/>
    <s v="03:54PM"/>
    <n v="10"/>
    <s v="31"/>
    <d v="2016-10-31T00:00:00"/>
    <d v="2016-10-31T15:54:00"/>
    <x v="0"/>
    <x v="0"/>
    <x v="0"/>
  </r>
  <r>
    <x v="223"/>
    <s v="October 31"/>
    <s v="2016"/>
    <s v="05:04PM"/>
    <n v="10"/>
    <s v="31"/>
    <d v="2016-10-31T00:00:00"/>
    <d v="2016-10-31T17:04:00"/>
    <x v="0"/>
    <x v="0"/>
    <x v="0"/>
  </r>
  <r>
    <x v="224"/>
    <s v="October 31"/>
    <s v="2016"/>
    <s v="07:48PM"/>
    <n v="10"/>
    <s v="31"/>
    <d v="2016-10-31T00:00:00"/>
    <d v="2016-10-31T19:48:00"/>
    <x v="0"/>
    <x v="0"/>
    <x v="0"/>
  </r>
  <r>
    <x v="225"/>
    <s v="October 31"/>
    <s v="2016"/>
    <s v="09:04PM"/>
    <n v="10"/>
    <s v="31"/>
    <d v="2016-10-31T00:00:00"/>
    <d v="2016-10-31T21:04:00"/>
    <x v="0"/>
    <x v="0"/>
    <x v="0"/>
  </r>
  <r>
    <x v="226"/>
    <s v="November 01"/>
    <s v="2016"/>
    <s v="10:04AM"/>
    <n v="11"/>
    <s v="01"/>
    <d v="2016-11-01T00:00:00"/>
    <d v="2016-11-01T10:04:00"/>
    <x v="0"/>
    <x v="0"/>
    <x v="0"/>
  </r>
  <r>
    <x v="227"/>
    <s v="November 01"/>
    <s v="2016"/>
    <s v="05:12PM"/>
    <n v="11"/>
    <s v="01"/>
    <d v="2016-11-01T00:00:00"/>
    <d v="2016-11-01T17:12:00"/>
    <x v="0"/>
    <x v="0"/>
    <x v="0"/>
  </r>
  <r>
    <x v="228"/>
    <s v="November 02"/>
    <s v="2016"/>
    <s v="08:10AM"/>
    <n v="11"/>
    <s v="02"/>
    <d v="2016-11-02T00:00:00"/>
    <d v="2016-11-02T08:10:00"/>
    <x v="0"/>
    <x v="0"/>
    <x v="0"/>
  </r>
  <r>
    <x v="229"/>
    <s v="November 02"/>
    <s v="2016"/>
    <s v="09:15AM"/>
    <n v="11"/>
    <s v="02"/>
    <d v="2016-11-02T00:00:00"/>
    <d v="2016-11-02T09:15:00"/>
    <x v="0"/>
    <x v="0"/>
    <x v="0"/>
  </r>
  <r>
    <x v="230"/>
    <s v="November 02"/>
    <s v="2016"/>
    <s v="09:37AM"/>
    <n v="11"/>
    <s v="02"/>
    <d v="2016-11-02T00:00:00"/>
    <d v="2016-11-02T09:37:00"/>
    <x v="0"/>
    <x v="0"/>
    <x v="0"/>
  </r>
  <r>
    <x v="231"/>
    <s v="November 02"/>
    <s v="2016"/>
    <s v="01:09PM"/>
    <n v="11"/>
    <s v="02"/>
    <d v="2016-11-02T00:00:00"/>
    <d v="2016-11-02T13:09:00"/>
    <x v="0"/>
    <x v="0"/>
    <x v="0"/>
  </r>
  <r>
    <x v="232"/>
    <s v="November 02"/>
    <s v="2016"/>
    <s v="04:24PM"/>
    <n v="11"/>
    <s v="02"/>
    <d v="2016-11-02T00:00:00"/>
    <d v="2016-11-02T16:24:00"/>
    <x v="0"/>
    <x v="0"/>
    <x v="0"/>
  </r>
  <r>
    <x v="233"/>
    <s v="November 03"/>
    <s v="2016"/>
    <s v="09:31AM"/>
    <n v="11"/>
    <s v="03"/>
    <d v="2016-11-03T00:00:00"/>
    <d v="2016-11-03T09:31:00"/>
    <x v="0"/>
    <x v="0"/>
    <x v="0"/>
  </r>
  <r>
    <x v="234"/>
    <s v="November 03"/>
    <s v="2016"/>
    <s v="10:10AM"/>
    <n v="11"/>
    <s v="03"/>
    <d v="2016-11-03T00:00:00"/>
    <d v="2016-11-03T10:10:00"/>
    <x v="0"/>
    <x v="0"/>
    <x v="0"/>
  </r>
  <r>
    <x v="235"/>
    <s v="November 04"/>
    <s v="2016"/>
    <s v="09:21PM"/>
    <n v="11"/>
    <s v="04"/>
    <d v="2016-11-04T00:00:00"/>
    <d v="2016-11-04T21:21:00"/>
    <x v="1"/>
    <x v="1"/>
    <x v="0"/>
  </r>
  <r>
    <x v="236"/>
    <s v="November 04"/>
    <s v="2016"/>
    <s v="09:22PM"/>
    <n v="11"/>
    <s v="04"/>
    <d v="2016-11-04T00:00:00"/>
    <d v="2016-11-04T21:22:00"/>
    <x v="1"/>
    <x v="2"/>
    <x v="1"/>
  </r>
  <r>
    <x v="237"/>
    <s v="November 05"/>
    <s v="2016"/>
    <s v="08:26AM"/>
    <n v="11"/>
    <s v="05"/>
    <d v="2016-11-05T00:00:00"/>
    <d v="2016-11-05T08:26:00"/>
    <x v="0"/>
    <x v="0"/>
    <x v="0"/>
  </r>
  <r>
    <x v="238"/>
    <s v="November 05"/>
    <s v="2016"/>
    <s v="02:32PM"/>
    <n v="11"/>
    <s v="05"/>
    <d v="2016-11-05T00:00:00"/>
    <d v="2016-11-05T14:32:00"/>
    <x v="0"/>
    <x v="0"/>
    <x v="0"/>
  </r>
  <r>
    <x v="239"/>
    <s v="November 05"/>
    <s v="2016"/>
    <s v="07:39PM"/>
    <n v="11"/>
    <s v="05"/>
    <d v="2016-11-05T00:00:00"/>
    <d v="2016-11-05T19:39:00"/>
    <x v="1"/>
    <x v="1"/>
    <x v="0"/>
  </r>
  <r>
    <x v="240"/>
    <s v="November 05"/>
    <s v="2016"/>
    <s v="07:40PM"/>
    <n v="11"/>
    <s v="05"/>
    <d v="2016-11-05T00:00:00"/>
    <d v="2016-11-05T19:40:00"/>
    <x v="1"/>
    <x v="2"/>
    <x v="1"/>
  </r>
  <r>
    <x v="241"/>
    <s v="November 05"/>
    <s v="2016"/>
    <s v="11:02PM"/>
    <n v="11"/>
    <s v="05"/>
    <d v="2016-11-05T00:00:00"/>
    <d v="2016-11-05T23:02:00"/>
    <x v="0"/>
    <x v="0"/>
    <x v="0"/>
  </r>
  <r>
    <x v="242"/>
    <s v="November 06"/>
    <s v="2016"/>
    <s v="08:40AM"/>
    <n v="11"/>
    <s v="06"/>
    <d v="2016-11-06T00:00:00"/>
    <d v="2016-11-06T08:40:00"/>
    <x v="0"/>
    <x v="0"/>
    <x v="0"/>
  </r>
  <r>
    <x v="243"/>
    <s v="November 06"/>
    <s v="2016"/>
    <s v="12:03PM"/>
    <n v="11"/>
    <s v="06"/>
    <d v="2016-11-06T00:00:00"/>
    <d v="2016-11-06T12:03:00"/>
    <x v="0"/>
    <x v="0"/>
    <x v="0"/>
  </r>
  <r>
    <x v="244"/>
    <s v="November 07"/>
    <s v="2016"/>
    <s v="09:24AM"/>
    <n v="11"/>
    <s v="07"/>
    <d v="2016-11-07T00:00:00"/>
    <d v="2016-11-07T09:24:00"/>
    <x v="0"/>
    <x v="0"/>
    <x v="0"/>
  </r>
  <r>
    <x v="245"/>
    <s v="November 08"/>
    <s v="2016"/>
    <s v="06:53AM"/>
    <n v="11"/>
    <s v="08"/>
    <d v="2016-11-08T00:00:00"/>
    <d v="2016-11-08T06:53:00"/>
    <x v="0"/>
    <x v="0"/>
    <x v="0"/>
  </r>
  <r>
    <x v="246"/>
    <s v="November 08"/>
    <s v="2016"/>
    <s v="05:09PM"/>
    <n v="11"/>
    <s v="08"/>
    <d v="2016-11-08T00:00:00"/>
    <d v="2016-11-08T17:09:00"/>
    <x v="0"/>
    <x v="0"/>
    <x v="0"/>
  </r>
  <r>
    <x v="247"/>
    <s v="November 08"/>
    <s v="2016"/>
    <s v="08:49PM"/>
    <n v="11"/>
    <s v="08"/>
    <d v="2016-11-08T00:00:00"/>
    <d v="2016-11-08T20:49:00"/>
    <x v="0"/>
    <x v="0"/>
    <x v="0"/>
  </r>
  <r>
    <x v="248"/>
    <s v="November 09"/>
    <s v="2016"/>
    <s v="11:57AM"/>
    <n v="11"/>
    <s v="09"/>
    <d v="2016-11-09T00:00:00"/>
    <d v="2016-11-09T11:57:00"/>
    <x v="1"/>
    <x v="1"/>
    <x v="0"/>
  </r>
  <r>
    <x v="249"/>
    <s v="November 09"/>
    <s v="2016"/>
    <s v="11:58AM"/>
    <n v="11"/>
    <s v="09"/>
    <d v="2016-11-09T00:00:00"/>
    <d v="2016-11-09T11:58:00"/>
    <x v="1"/>
    <x v="2"/>
    <x v="1"/>
  </r>
  <r>
    <x v="250"/>
    <s v="November 09"/>
    <s v="2016"/>
    <s v="07:17PM"/>
    <n v="11"/>
    <s v="09"/>
    <d v="2016-11-09T00:00:00"/>
    <d v="2016-11-09T19:17:00"/>
    <x v="0"/>
    <x v="0"/>
    <x v="0"/>
  </r>
  <r>
    <x v="251"/>
    <s v="November 09"/>
    <s v="2016"/>
    <s v="09:32PM"/>
    <n v="11"/>
    <s v="09"/>
    <d v="2016-11-09T00:00:00"/>
    <d v="2016-11-09T21:32:00"/>
    <x v="0"/>
    <x v="0"/>
    <x v="0"/>
  </r>
  <r>
    <x v="252"/>
    <s v="November 09"/>
    <s v="2016"/>
    <s v="10:38PM"/>
    <n v="11"/>
    <s v="09"/>
    <d v="2016-11-09T00:00:00"/>
    <d v="2016-11-09T22:38:00"/>
    <x v="0"/>
    <x v="0"/>
    <x v="0"/>
  </r>
  <r>
    <x v="253"/>
    <s v="November 10"/>
    <s v="2016"/>
    <s v="08:07AM"/>
    <n v="11"/>
    <s v="10"/>
    <d v="2016-11-10T00:00:00"/>
    <d v="2016-11-10T08:07:00"/>
    <x v="0"/>
    <x v="0"/>
    <x v="0"/>
  </r>
  <r>
    <x v="254"/>
    <s v="November 10"/>
    <s v="2016"/>
    <s v="09:49AM"/>
    <n v="11"/>
    <s v="10"/>
    <d v="2016-11-10T00:00:00"/>
    <d v="2016-11-10T09:49:00"/>
    <x v="0"/>
    <x v="0"/>
    <x v="0"/>
  </r>
  <r>
    <x v="255"/>
    <s v="November 10"/>
    <s v="2016"/>
    <s v="08:28PM"/>
    <n v="11"/>
    <s v="10"/>
    <d v="2016-11-10T00:00:00"/>
    <d v="2016-11-10T20:28:00"/>
    <x v="0"/>
    <x v="0"/>
    <x v="0"/>
  </r>
  <r>
    <x v="256"/>
    <s v="November 12"/>
    <s v="2016"/>
    <s v="09:45AM"/>
    <n v="11"/>
    <s v="12"/>
    <d v="2016-11-12T00:00:00"/>
    <d v="2016-11-12T09:45:00"/>
    <x v="0"/>
    <x v="0"/>
    <x v="0"/>
  </r>
  <r>
    <x v="257"/>
    <s v="November 13"/>
    <s v="2016"/>
    <s v="11:46AM"/>
    <n v="11"/>
    <s v="13"/>
    <d v="2016-11-13T00:00:00"/>
    <d v="2016-11-13T11:46:00"/>
    <x v="0"/>
    <x v="0"/>
    <x v="0"/>
  </r>
  <r>
    <x v="258"/>
    <s v="November 13"/>
    <s v="2016"/>
    <s v="01:55PM"/>
    <n v="11"/>
    <s v="13"/>
    <d v="2016-11-13T00:00:00"/>
    <d v="2016-11-13T13:55:00"/>
    <x v="0"/>
    <x v="0"/>
    <x v="0"/>
  </r>
  <r>
    <x v="259"/>
    <s v="November 14"/>
    <s v="2016"/>
    <s v="07:48AM"/>
    <n v="11"/>
    <s v="14"/>
    <d v="2016-11-14T00:00:00"/>
    <d v="2016-11-14T07:48:00"/>
    <x v="0"/>
    <x v="0"/>
    <x v="0"/>
  </r>
  <r>
    <x v="260"/>
    <s v="November 14"/>
    <s v="2016"/>
    <s v="09:41AM"/>
    <n v="11"/>
    <s v="14"/>
    <d v="2016-11-14T00:00:00"/>
    <d v="2016-11-14T09:41:00"/>
    <x v="0"/>
    <x v="0"/>
    <x v="0"/>
  </r>
  <r>
    <x v="261"/>
    <s v="November 14"/>
    <s v="2016"/>
    <s v="11:38AM"/>
    <n v="11"/>
    <s v="14"/>
    <d v="2016-11-14T00:00:00"/>
    <d v="2016-11-14T11:38:00"/>
    <x v="0"/>
    <x v="0"/>
    <x v="0"/>
  </r>
  <r>
    <x v="262"/>
    <s v="November 14"/>
    <s v="2016"/>
    <s v="07:24PM"/>
    <n v="11"/>
    <s v="14"/>
    <d v="2016-11-14T00:00:00"/>
    <d v="2016-11-14T19:24:00"/>
    <x v="0"/>
    <x v="0"/>
    <x v="0"/>
  </r>
  <r>
    <x v="263"/>
    <s v="November 14"/>
    <s v="2016"/>
    <s v="11:13PM"/>
    <n v="11"/>
    <s v="14"/>
    <d v="2016-11-14T00:00:00"/>
    <d v="2016-11-14T23:13:00"/>
    <x v="0"/>
    <x v="0"/>
    <x v="0"/>
  </r>
  <r>
    <x v="264"/>
    <s v="November 15"/>
    <s v="2016"/>
    <s v="08:38AM"/>
    <n v="11"/>
    <s v="15"/>
    <d v="2016-11-15T00:00:00"/>
    <d v="2016-11-15T08:38:00"/>
    <x v="0"/>
    <x v="0"/>
    <x v="0"/>
  </r>
  <r>
    <x v="265"/>
    <s v="November 15"/>
    <s v="2016"/>
    <s v="09:19AM"/>
    <n v="11"/>
    <s v="15"/>
    <d v="2016-11-15T00:00:00"/>
    <d v="2016-11-15T09:19:00"/>
    <x v="0"/>
    <x v="0"/>
    <x v="0"/>
  </r>
  <r>
    <x v="266"/>
    <s v="November 15"/>
    <s v="2016"/>
    <s v="01:01PM"/>
    <n v="11"/>
    <s v="15"/>
    <d v="2016-11-15T00:00:00"/>
    <d v="2016-11-15T13:01:00"/>
    <x v="0"/>
    <x v="0"/>
    <x v="0"/>
  </r>
  <r>
    <x v="267"/>
    <s v="November 15"/>
    <s v="2016"/>
    <s v="09:42PM"/>
    <n v="11"/>
    <s v="15"/>
    <d v="2016-11-15T00:00:00"/>
    <d v="2016-11-15T21:42:00"/>
    <x v="0"/>
    <x v="0"/>
    <x v="0"/>
  </r>
  <r>
    <x v="268"/>
    <s v="November 17"/>
    <s v="2016"/>
    <s v="07:07AM"/>
    <n v="11"/>
    <s v="17"/>
    <d v="2016-11-17T00:00:00"/>
    <d v="2016-11-17T07:07:00"/>
    <x v="0"/>
    <x v="0"/>
    <x v="0"/>
  </r>
  <r>
    <x v="269"/>
    <s v="November 17"/>
    <s v="2016"/>
    <s v="12:51PM"/>
    <n v="11"/>
    <s v="17"/>
    <d v="2016-11-17T00:00:00"/>
    <d v="2016-11-17T12:51:00"/>
    <x v="1"/>
    <x v="1"/>
    <x v="0"/>
  </r>
  <r>
    <x v="270"/>
    <s v="November 17"/>
    <s v="2016"/>
    <s v="12:52PM"/>
    <n v="11"/>
    <s v="17"/>
    <d v="2016-11-17T00:00:00"/>
    <d v="2016-11-17T12:52:00"/>
    <x v="1"/>
    <x v="2"/>
    <x v="1"/>
  </r>
  <r>
    <x v="271"/>
    <s v="November 17"/>
    <s v="2016"/>
    <s v="04:13PM"/>
    <n v="11"/>
    <s v="17"/>
    <d v="2016-11-17T00:00:00"/>
    <d v="2016-11-17T16:13:00"/>
    <x v="0"/>
    <x v="0"/>
    <x v="0"/>
  </r>
  <r>
    <x v="272"/>
    <s v="November 17"/>
    <s v="2016"/>
    <s v="07:39PM"/>
    <n v="11"/>
    <s v="17"/>
    <d v="2016-11-17T00:00:00"/>
    <d v="2016-11-17T19:39:00"/>
    <x v="0"/>
    <x v="0"/>
    <x v="0"/>
  </r>
  <r>
    <x v="273"/>
    <s v="November 18"/>
    <s v="2016"/>
    <s v="07:02AM"/>
    <n v="11"/>
    <s v="18"/>
    <d v="2016-11-18T00:00:00"/>
    <d v="2016-11-18T07:02:00"/>
    <x v="0"/>
    <x v="0"/>
    <x v="0"/>
  </r>
  <r>
    <x v="274"/>
    <s v="November 20"/>
    <s v="2016"/>
    <s v="06:50PM"/>
    <n v="11"/>
    <s v="20"/>
    <d v="2016-11-20T00:00:00"/>
    <d v="2016-11-20T18:50:00"/>
    <x v="0"/>
    <x v="0"/>
    <x v="0"/>
  </r>
  <r>
    <x v="275"/>
    <s v="November 21"/>
    <s v="2016"/>
    <s v="08:03AM"/>
    <n v="11"/>
    <s v="21"/>
    <d v="2016-11-21T00:00:00"/>
    <d v="2016-11-21T08:03:00"/>
    <x v="0"/>
    <x v="0"/>
    <x v="0"/>
  </r>
  <r>
    <x v="276"/>
    <s v="November 21"/>
    <s v="2016"/>
    <s v="08:31AM"/>
    <n v="11"/>
    <s v="21"/>
    <d v="2016-11-21T00:00:00"/>
    <d v="2016-11-21T08:31:00"/>
    <x v="0"/>
    <x v="0"/>
    <x v="0"/>
  </r>
  <r>
    <x v="277"/>
    <s v="November 21"/>
    <s v="2016"/>
    <s v="09:10AM"/>
    <n v="11"/>
    <s v="21"/>
    <d v="2016-11-21T00:00:00"/>
    <d v="2016-11-21T09:10:00"/>
    <x v="0"/>
    <x v="0"/>
    <x v="0"/>
  </r>
  <r>
    <x v="278"/>
    <s v="November 21"/>
    <s v="2016"/>
    <s v="12:17PM"/>
    <n v="11"/>
    <s v="21"/>
    <d v="2016-11-21T00:00:00"/>
    <d v="2016-11-21T12:17:00"/>
    <x v="0"/>
    <x v="0"/>
    <x v="0"/>
  </r>
  <r>
    <x v="279"/>
    <s v="November 21"/>
    <s v="2016"/>
    <s v="10:26PM"/>
    <n v="11"/>
    <s v="21"/>
    <d v="2016-11-21T00:00:00"/>
    <d v="2016-11-21T22:26:00"/>
    <x v="0"/>
    <x v="0"/>
    <x v="0"/>
  </r>
  <r>
    <x v="280"/>
    <s v="November 22"/>
    <s v="2016"/>
    <s v="08:13AM"/>
    <n v="11"/>
    <s v="22"/>
    <d v="2016-11-22T00:00:00"/>
    <d v="2016-11-22T08:13:00"/>
    <x v="0"/>
    <x v="0"/>
    <x v="0"/>
  </r>
  <r>
    <x v="281"/>
    <s v="November 24"/>
    <s v="2016"/>
    <s v="02:17PM"/>
    <n v="11"/>
    <s v="24"/>
    <d v="2016-11-24T00:00:00"/>
    <d v="2016-11-24T14:17:00"/>
    <x v="0"/>
    <x v="0"/>
    <x v="0"/>
  </r>
  <r>
    <x v="282"/>
    <s v="November 24"/>
    <s v="2016"/>
    <s v="03:28PM"/>
    <n v="11"/>
    <s v="24"/>
    <d v="2016-11-24T00:00:00"/>
    <d v="2016-11-24T15:28:00"/>
    <x v="0"/>
    <x v="0"/>
    <x v="0"/>
  </r>
  <r>
    <x v="283"/>
    <s v="November 24"/>
    <s v="2016"/>
    <s v="04:36PM"/>
    <n v="11"/>
    <s v="24"/>
    <d v="2016-11-24T00:00:00"/>
    <d v="2016-11-24T16:36:00"/>
    <x v="0"/>
    <x v="0"/>
    <x v="0"/>
  </r>
  <r>
    <x v="284"/>
    <s v="November 24"/>
    <s v="2016"/>
    <s v="08:58PM"/>
    <n v="11"/>
    <s v="24"/>
    <d v="2016-11-24T00:00:00"/>
    <d v="2016-11-24T20:58:00"/>
    <x v="0"/>
    <x v="0"/>
    <x v="0"/>
  </r>
  <r>
    <x v="285"/>
    <s v="November 25"/>
    <s v="2016"/>
    <s v="05:04PM"/>
    <n v="11"/>
    <s v="25"/>
    <d v="2016-11-25T00:00:00"/>
    <d v="2016-11-25T17:04:00"/>
    <x v="0"/>
    <x v="0"/>
    <x v="0"/>
  </r>
  <r>
    <x v="286"/>
    <s v="November 25"/>
    <s v="2016"/>
    <s v="06:41PM"/>
    <n v="11"/>
    <s v="25"/>
    <d v="2016-11-25T00:00:00"/>
    <d v="2016-11-25T18:41:00"/>
    <x v="0"/>
    <x v="0"/>
    <x v="0"/>
  </r>
  <r>
    <x v="287"/>
    <s v="November 26"/>
    <s v="2016"/>
    <s v="11:19AM"/>
    <n v="11"/>
    <s v="26"/>
    <d v="2016-11-26T00:00:00"/>
    <d v="2016-11-26T11:19:00"/>
    <x v="0"/>
    <x v="0"/>
    <x v="0"/>
  </r>
  <r>
    <x v="288"/>
    <s v="November 26"/>
    <s v="2016"/>
    <s v="01:29PM"/>
    <n v="11"/>
    <s v="26"/>
    <d v="2016-11-26T00:00:00"/>
    <d v="2016-11-26T13:29:00"/>
    <x v="0"/>
    <x v="0"/>
    <x v="0"/>
  </r>
  <r>
    <x v="289"/>
    <s v="November 26"/>
    <s v="2016"/>
    <s v="05:23PM"/>
    <n v="11"/>
    <s v="26"/>
    <d v="2016-11-26T00:00:00"/>
    <d v="2016-11-26T17:23:00"/>
    <x v="0"/>
    <x v="0"/>
    <x v="0"/>
  </r>
  <r>
    <x v="290"/>
    <s v="November 26"/>
    <s v="2016"/>
    <s v="06:34PM"/>
    <n v="11"/>
    <s v="26"/>
    <d v="2016-11-26T00:00:00"/>
    <d v="2016-11-26T18:34:00"/>
    <x v="0"/>
    <x v="0"/>
    <x v="0"/>
  </r>
  <r>
    <x v="291"/>
    <s v="November 28"/>
    <s v="2016"/>
    <s v="03:27PM"/>
    <n v="11"/>
    <s v="28"/>
    <d v="2016-11-28T00:00:00"/>
    <d v="2016-11-28T15:27:00"/>
    <x v="0"/>
    <x v="0"/>
    <x v="0"/>
  </r>
  <r>
    <x v="292"/>
    <s v="November 28"/>
    <s v="2016"/>
    <s v="06:44PM"/>
    <n v="11"/>
    <s v="28"/>
    <d v="2016-11-28T00:00:00"/>
    <d v="2016-11-28T18:44:00"/>
    <x v="0"/>
    <x v="0"/>
    <x v="0"/>
  </r>
  <r>
    <x v="293"/>
    <s v="November 28"/>
    <s v="2016"/>
    <s v="08:04PM"/>
    <n v="11"/>
    <s v="28"/>
    <d v="2016-11-28T00:00:00"/>
    <d v="2016-11-28T20:04:00"/>
    <x v="0"/>
    <x v="0"/>
    <x v="0"/>
  </r>
  <r>
    <x v="294"/>
    <s v="November 28"/>
    <s v="2016"/>
    <s v="09:43PM"/>
    <n v="11"/>
    <s v="28"/>
    <d v="2016-11-28T00:00:00"/>
    <d v="2016-11-28T21:43:00"/>
    <x v="1"/>
    <x v="1"/>
    <x v="0"/>
  </r>
  <r>
    <x v="295"/>
    <s v="November 28"/>
    <s v="2016"/>
    <s v="09:44PM"/>
    <n v="11"/>
    <s v="28"/>
    <d v="2016-11-28T00:00:00"/>
    <d v="2016-11-28T21:44:00"/>
    <x v="1"/>
    <x v="2"/>
    <x v="1"/>
  </r>
  <r>
    <x v="296"/>
    <s v="November 29"/>
    <s v="2016"/>
    <s v="09:53AM"/>
    <n v="11"/>
    <s v="29"/>
    <d v="2016-11-29T00:00:00"/>
    <d v="2016-11-29T09:53:00"/>
    <x v="0"/>
    <x v="0"/>
    <x v="0"/>
  </r>
  <r>
    <x v="297"/>
    <s v="November 29"/>
    <s v="2016"/>
    <s v="02:02PM"/>
    <n v="11"/>
    <s v="29"/>
    <d v="2016-11-29T00:00:00"/>
    <d v="2016-11-29T14:02:00"/>
    <x v="0"/>
    <x v="0"/>
    <x v="0"/>
  </r>
  <r>
    <x v="298"/>
    <s v="November 30"/>
    <s v="2016"/>
    <s v="08:51AM"/>
    <n v="11"/>
    <s v="30"/>
    <d v="2016-11-30T00:00:00"/>
    <d v="2016-11-30T08:51:00"/>
    <x v="0"/>
    <x v="0"/>
    <x v="0"/>
  </r>
  <r>
    <x v="299"/>
    <s v="November 30"/>
    <s v="2016"/>
    <s v="09:06AM"/>
    <n v="11"/>
    <s v="30"/>
    <d v="2016-11-30T00:00:00"/>
    <d v="2016-11-30T09:06:00"/>
    <x v="0"/>
    <x v="0"/>
    <x v="0"/>
  </r>
  <r>
    <x v="300"/>
    <s v="November 30"/>
    <s v="2016"/>
    <s v="06:14PM"/>
    <n v="11"/>
    <s v="30"/>
    <d v="2016-11-30T00:00:00"/>
    <d v="2016-11-30T18:14:00"/>
    <x v="0"/>
    <x v="0"/>
    <x v="0"/>
  </r>
  <r>
    <x v="301"/>
    <s v="November 30"/>
    <s v="2016"/>
    <s v="10:05PM"/>
    <n v="11"/>
    <s v="30"/>
    <d v="2016-11-30T00:00:00"/>
    <d v="2016-11-30T22:05:00"/>
    <x v="0"/>
    <x v="0"/>
    <x v="0"/>
  </r>
  <r>
    <x v="302"/>
    <s v="November 30"/>
    <s v="2016"/>
    <s v="11:10PM"/>
    <n v="11"/>
    <s v="30"/>
    <d v="2016-11-30T00:00:00"/>
    <d v="2016-11-30T23:10:00"/>
    <x v="0"/>
    <x v="0"/>
    <x v="0"/>
  </r>
  <r>
    <x v="303"/>
    <s v="December 01"/>
    <s v="2016"/>
    <s v="08:05AM"/>
    <n v="12"/>
    <s v="01"/>
    <d v="2016-12-01T00:00:00"/>
    <d v="2016-12-01T08:05:00"/>
    <x v="0"/>
    <x v="0"/>
    <x v="0"/>
  </r>
  <r>
    <x v="304"/>
    <s v="December 01"/>
    <s v="2016"/>
    <s v="08:35AM"/>
    <n v="12"/>
    <s v="01"/>
    <d v="2016-12-01T00:00:00"/>
    <d v="2016-12-01T08:35:00"/>
    <x v="0"/>
    <x v="0"/>
    <x v="0"/>
  </r>
  <r>
    <x v="305"/>
    <s v="December 01"/>
    <s v="2016"/>
    <s v="10:27AM"/>
    <n v="12"/>
    <s v="01"/>
    <d v="2016-12-01T00:00:00"/>
    <d v="2016-12-01T10:27:00"/>
    <x v="0"/>
    <x v="0"/>
    <x v="0"/>
  </r>
  <r>
    <x v="306"/>
    <s v="December 01"/>
    <s v="2016"/>
    <s v="02:01PM"/>
    <n v="12"/>
    <s v="01"/>
    <d v="2016-12-01T00:00:00"/>
    <d v="2016-12-01T14:01:00"/>
    <x v="0"/>
    <x v="0"/>
    <x v="0"/>
  </r>
  <r>
    <x v="307"/>
    <s v="December 01"/>
    <s v="2016"/>
    <s v="08:48PM"/>
    <n v="12"/>
    <s v="01"/>
    <d v="2016-12-01T00:00:00"/>
    <d v="2016-12-01T20:48:00"/>
    <x v="0"/>
    <x v="0"/>
    <x v="0"/>
  </r>
  <r>
    <x v="308"/>
    <s v="December 02"/>
    <s v="2016"/>
    <s v="07:50AM"/>
    <n v="12"/>
    <s v="02"/>
    <d v="2016-12-02T00:00:00"/>
    <d v="2016-12-02T07:50:00"/>
    <x v="0"/>
    <x v="0"/>
    <x v="0"/>
  </r>
  <r>
    <x v="309"/>
    <s v="December 02"/>
    <s v="2016"/>
    <s v="11:23AM"/>
    <n v="12"/>
    <s v="02"/>
    <d v="2016-12-02T00:00:00"/>
    <d v="2016-12-02T11:23:00"/>
    <x v="0"/>
    <x v="0"/>
    <x v="0"/>
  </r>
  <r>
    <x v="310"/>
    <s v="December 02"/>
    <s v="2016"/>
    <s v="12:29PM"/>
    <n v="12"/>
    <s v="02"/>
    <d v="2016-12-02T00:00:00"/>
    <d v="2016-12-02T12:29:00"/>
    <x v="0"/>
    <x v="0"/>
    <x v="0"/>
  </r>
  <r>
    <x v="311"/>
    <s v="December 03"/>
    <s v="2016"/>
    <s v="10:29AM"/>
    <n v="12"/>
    <s v="03"/>
    <d v="2016-12-03T00:00:00"/>
    <d v="2016-12-03T10:29:00"/>
    <x v="0"/>
    <x v="0"/>
    <x v="0"/>
  </r>
  <r>
    <x v="312"/>
    <s v="December 03"/>
    <s v="2016"/>
    <s v="04:54PM"/>
    <n v="12"/>
    <s v="03"/>
    <d v="2016-12-03T00:00:00"/>
    <d v="2016-12-03T16:54:00"/>
    <x v="0"/>
    <x v="0"/>
    <x v="0"/>
  </r>
  <r>
    <x v="313"/>
    <s v="December 03"/>
    <s v="2016"/>
    <s v="05:24PM"/>
    <n v="12"/>
    <s v="03"/>
    <d v="2016-12-03T00:00:00"/>
    <d v="2016-12-03T17:24:00"/>
    <x v="0"/>
    <x v="0"/>
    <x v="0"/>
  </r>
  <r>
    <x v="314"/>
    <s v="December 03"/>
    <s v="2016"/>
    <s v="08:30PM"/>
    <n v="12"/>
    <s v="03"/>
    <d v="2016-12-03T00:00:00"/>
    <d v="2016-12-03T20:30:00"/>
    <x v="0"/>
    <x v="0"/>
    <x v="0"/>
  </r>
  <r>
    <x v="315"/>
    <s v="December 03"/>
    <s v="2016"/>
    <s v="08:51PM"/>
    <n v="12"/>
    <s v="03"/>
    <d v="2016-12-03T00:00:00"/>
    <d v="2016-12-03T20:51:00"/>
    <x v="0"/>
    <x v="0"/>
    <x v="0"/>
  </r>
  <r>
    <x v="316"/>
    <s v="December 04"/>
    <s v="2016"/>
    <s v="04:25PM"/>
    <n v="12"/>
    <s v="04"/>
    <d v="2016-12-04T00:00:00"/>
    <d v="2016-12-04T16:25:00"/>
    <x v="0"/>
    <x v="0"/>
    <x v="0"/>
  </r>
  <r>
    <x v="317"/>
    <s v="December 04"/>
    <s v="2016"/>
    <s v="06:58PM"/>
    <n v="12"/>
    <s v="04"/>
    <d v="2016-12-04T00:00:00"/>
    <d v="2016-12-04T18:58:00"/>
    <x v="0"/>
    <x v="0"/>
    <x v="0"/>
  </r>
  <r>
    <x v="318"/>
    <s v="December 05"/>
    <s v="2016"/>
    <s v="10:43AM"/>
    <n v="12"/>
    <s v="05"/>
    <d v="2016-12-05T00:00:00"/>
    <d v="2016-12-05T10:43:00"/>
    <x v="0"/>
    <x v="0"/>
    <x v="0"/>
  </r>
  <r>
    <x v="319"/>
    <s v="December 05"/>
    <s v="2016"/>
    <s v="01:12PM"/>
    <n v="12"/>
    <s v="05"/>
    <d v="2016-12-05T00:00:00"/>
    <d v="2016-12-05T13:12:00"/>
    <x v="0"/>
    <x v="0"/>
    <x v="0"/>
  </r>
  <r>
    <x v="320"/>
    <s v="December 05"/>
    <s v="2016"/>
    <s v="08:34PM"/>
    <n v="12"/>
    <s v="05"/>
    <d v="2016-12-05T00:00:00"/>
    <d v="2016-12-05T20:34:00"/>
    <x v="0"/>
    <x v="0"/>
    <x v="0"/>
  </r>
  <r>
    <x v="321"/>
    <s v="December 06"/>
    <s v="2016"/>
    <s v="09:08AM"/>
    <n v="12"/>
    <s v="06"/>
    <d v="2016-12-06T00:00:00"/>
    <d v="2016-12-06T09:08:00"/>
    <x v="0"/>
    <x v="0"/>
    <x v="0"/>
  </r>
  <r>
    <x v="322"/>
    <s v="December 06"/>
    <s v="2016"/>
    <s v="11:17AM"/>
    <n v="12"/>
    <s v="06"/>
    <d v="2016-12-06T00:00:00"/>
    <d v="2016-12-06T11:17:00"/>
    <x v="0"/>
    <x v="0"/>
    <x v="0"/>
  </r>
  <r>
    <x v="323"/>
    <s v="December 07"/>
    <s v="2016"/>
    <s v="07:29AM"/>
    <n v="12"/>
    <s v="07"/>
    <d v="2016-12-07T00:00:00"/>
    <d v="2016-12-07T07:29:00"/>
    <x v="0"/>
    <x v="0"/>
    <x v="0"/>
  </r>
  <r>
    <x v="324"/>
    <s v="December 07"/>
    <s v="2016"/>
    <s v="09:46AM"/>
    <n v="12"/>
    <s v="07"/>
    <d v="2016-12-07T00:00:00"/>
    <d v="2016-12-07T09:46:00"/>
    <x v="0"/>
    <x v="0"/>
    <x v="0"/>
  </r>
  <r>
    <x v="325"/>
    <s v="December 07"/>
    <s v="2016"/>
    <s v="12:51PM"/>
    <n v="12"/>
    <s v="07"/>
    <d v="2016-12-07T00:00:00"/>
    <d v="2016-12-07T12:51:00"/>
    <x v="0"/>
    <x v="0"/>
    <x v="0"/>
  </r>
  <r>
    <x v="326"/>
    <s v="December 07"/>
    <s v="2016"/>
    <s v="02:47PM"/>
    <n v="12"/>
    <s v="07"/>
    <d v="2016-12-07T00:00:00"/>
    <d v="2016-12-07T14:47:00"/>
    <x v="0"/>
    <x v="0"/>
    <x v="0"/>
  </r>
  <r>
    <x v="327"/>
    <s v="December 07"/>
    <s v="2016"/>
    <s v="04:10PM"/>
    <n v="12"/>
    <s v="07"/>
    <d v="2016-12-07T00:00:00"/>
    <d v="2016-12-07T16:10:00"/>
    <x v="0"/>
    <x v="0"/>
    <x v="0"/>
  </r>
  <r>
    <x v="328"/>
    <s v="December 09"/>
    <s v="2016"/>
    <s v="08:30AM"/>
    <n v="12"/>
    <s v="09"/>
    <d v="2016-12-09T00:00:00"/>
    <d v="2016-12-09T08:30:00"/>
    <x v="0"/>
    <x v="0"/>
    <x v="0"/>
  </r>
  <r>
    <x v="329"/>
    <s v="December 09"/>
    <s v="2016"/>
    <s v="09:40AM"/>
    <n v="12"/>
    <s v="09"/>
    <d v="2016-12-09T00:00:00"/>
    <d v="2016-12-09T09:40:00"/>
    <x v="0"/>
    <x v="0"/>
    <x v="0"/>
  </r>
  <r>
    <x v="330"/>
    <s v="December 09"/>
    <s v="2016"/>
    <s v="01:11PM"/>
    <n v="12"/>
    <s v="09"/>
    <d v="2016-12-09T00:00:00"/>
    <d v="2016-12-09T13:11:00"/>
    <x v="0"/>
    <x v="0"/>
    <x v="0"/>
  </r>
  <r>
    <x v="331"/>
    <s v="December 09"/>
    <s v="2016"/>
    <s v="09:59PM"/>
    <n v="12"/>
    <s v="09"/>
    <d v="2016-12-09T00:00:00"/>
    <d v="2016-12-09T21:59:00"/>
    <x v="0"/>
    <x v="0"/>
    <x v="0"/>
  </r>
  <r>
    <x v="332"/>
    <s v="December 10"/>
    <s v="2016"/>
    <s v="12:22PM"/>
    <n v="12"/>
    <s v="10"/>
    <d v="2016-12-10T00:00:00"/>
    <d v="2016-12-10T12:22:00"/>
    <x v="0"/>
    <x v="0"/>
    <x v="0"/>
  </r>
  <r>
    <x v="333"/>
    <s v="December 10"/>
    <s v="2016"/>
    <s v="05:19PM"/>
    <n v="12"/>
    <s v="10"/>
    <d v="2016-12-10T00:00:00"/>
    <d v="2016-12-10T17:19:00"/>
    <x v="0"/>
    <x v="0"/>
    <x v="0"/>
  </r>
  <r>
    <x v="334"/>
    <s v="December 11"/>
    <s v="2016"/>
    <s v="03:18PM"/>
    <n v="12"/>
    <s v="11"/>
    <d v="2016-12-11T00:00:00"/>
    <d v="2016-12-11T15:18:00"/>
    <x v="0"/>
    <x v="0"/>
    <x v="0"/>
  </r>
  <r>
    <x v="335"/>
    <s v="December 11"/>
    <s v="2016"/>
    <s v="03:53PM"/>
    <n v="12"/>
    <s v="11"/>
    <d v="2016-12-11T00:00:00"/>
    <d v="2016-12-11T15:53:00"/>
    <x v="0"/>
    <x v="0"/>
    <x v="0"/>
  </r>
  <r>
    <x v="336"/>
    <s v="December 12"/>
    <s v="2016"/>
    <s v="07:24AM"/>
    <n v="12"/>
    <s v="12"/>
    <d v="2016-12-12T00:00:00"/>
    <d v="2016-12-12T07:24:00"/>
    <x v="1"/>
    <x v="1"/>
    <x v="0"/>
  </r>
  <r>
    <x v="337"/>
    <s v="December 12"/>
    <s v="2016"/>
    <s v="07:25AM"/>
    <n v="12"/>
    <s v="12"/>
    <d v="2016-12-12T00:00:00"/>
    <d v="2016-12-12T07:25:00"/>
    <x v="1"/>
    <x v="2"/>
    <x v="1"/>
  </r>
  <r>
    <x v="338"/>
    <s v="December 12"/>
    <s v="2016"/>
    <s v="04:19PM"/>
    <n v="12"/>
    <s v="12"/>
    <d v="2016-12-12T00:00:00"/>
    <d v="2016-12-12T16:19:00"/>
    <x v="0"/>
    <x v="0"/>
    <x v="0"/>
  </r>
  <r>
    <x v="339"/>
    <s v="December 12"/>
    <s v="2016"/>
    <s v="07:37PM"/>
    <n v="12"/>
    <s v="12"/>
    <d v="2016-12-12T00:00:00"/>
    <d v="2016-12-12T19:37:00"/>
    <x v="0"/>
    <x v="0"/>
    <x v="0"/>
  </r>
  <r>
    <x v="340"/>
    <s v="December 13"/>
    <s v="2016"/>
    <s v="08:10AM"/>
    <n v="12"/>
    <s v="13"/>
    <d v="2016-12-13T00:00:00"/>
    <d v="2016-12-13T08:10:00"/>
    <x v="0"/>
    <x v="0"/>
    <x v="0"/>
  </r>
  <r>
    <x v="341"/>
    <s v="December 14"/>
    <s v="2016"/>
    <s v="07:37AM"/>
    <n v="12"/>
    <s v="14"/>
    <d v="2016-12-14T00:00:00"/>
    <d v="2016-12-14T07:37:00"/>
    <x v="0"/>
    <x v="0"/>
    <x v="0"/>
  </r>
  <r>
    <x v="342"/>
    <s v="December 15"/>
    <s v="2016"/>
    <s v="07:28AM"/>
    <n v="12"/>
    <s v="15"/>
    <d v="2016-12-15T00:00:00"/>
    <d v="2016-12-15T07:28:00"/>
    <x v="0"/>
    <x v="0"/>
    <x v="0"/>
  </r>
  <r>
    <x v="343"/>
    <s v="December 15"/>
    <s v="2016"/>
    <s v="03:23PM"/>
    <n v="12"/>
    <s v="15"/>
    <d v="2016-12-15T00:00:00"/>
    <d v="2016-12-15T15:23:00"/>
    <x v="0"/>
    <x v="0"/>
    <x v="0"/>
  </r>
  <r>
    <x v="344"/>
    <s v="December 16"/>
    <s v="2016"/>
    <s v="08:58AM"/>
    <n v="12"/>
    <s v="16"/>
    <d v="2016-12-16T00:00:00"/>
    <d v="2016-12-16T08:58:00"/>
    <x v="0"/>
    <x v="0"/>
    <x v="0"/>
  </r>
  <r>
    <x v="345"/>
    <s v="December 16"/>
    <s v="2016"/>
    <s v="09:20AM"/>
    <n v="12"/>
    <s v="16"/>
    <d v="2016-12-16T00:00:00"/>
    <d v="2016-12-16T09:20:00"/>
    <x v="0"/>
    <x v="0"/>
    <x v="0"/>
  </r>
  <r>
    <x v="346"/>
    <s v="December 16"/>
    <s v="2016"/>
    <s v="05:44PM"/>
    <n v="12"/>
    <s v="16"/>
    <d v="2016-12-16T00:00:00"/>
    <d v="2016-12-16T17:44:00"/>
    <x v="0"/>
    <x v="0"/>
    <x v="0"/>
  </r>
  <r>
    <x v="347"/>
    <s v="December 16"/>
    <s v="2016"/>
    <s v="07:21PM"/>
    <n v="12"/>
    <s v="16"/>
    <d v="2016-12-16T00:00:00"/>
    <d v="2016-12-16T19:21:00"/>
    <x v="0"/>
    <x v="0"/>
    <x v="0"/>
  </r>
  <r>
    <x v="348"/>
    <s v="December 17"/>
    <s v="2016"/>
    <s v="09:23AM"/>
    <n v="12"/>
    <s v="17"/>
    <d v="2016-12-17T00:00:00"/>
    <d v="2016-12-17T09:23:00"/>
    <x v="0"/>
    <x v="0"/>
    <x v="0"/>
  </r>
  <r>
    <x v="349"/>
    <s v="December 17"/>
    <s v="2016"/>
    <s v="09:48AM"/>
    <n v="12"/>
    <s v="17"/>
    <d v="2016-12-17T00:00:00"/>
    <d v="2016-12-17T09:48:00"/>
    <x v="0"/>
    <x v="0"/>
    <x v="0"/>
  </r>
  <r>
    <x v="350"/>
    <s v="December 17"/>
    <s v="2016"/>
    <s v="11:33AM"/>
    <n v="12"/>
    <s v="17"/>
    <d v="2016-12-17T00:00:00"/>
    <d v="2016-12-17T11:33:00"/>
    <x v="1"/>
    <x v="1"/>
    <x v="0"/>
  </r>
  <r>
    <x v="351"/>
    <s v="December 17"/>
    <s v="2016"/>
    <s v="11:34AM"/>
    <n v="12"/>
    <s v="17"/>
    <d v="2016-12-17T00:00:00"/>
    <d v="2016-12-17T11:34:00"/>
    <x v="1"/>
    <x v="2"/>
    <x v="1"/>
  </r>
  <r>
    <x v="352"/>
    <s v="December 18"/>
    <s v="2016"/>
    <s v="08:15AM"/>
    <n v="12"/>
    <s v="18"/>
    <d v="2016-12-18T00:00:00"/>
    <d v="2016-12-18T08:15:00"/>
    <x v="0"/>
    <x v="0"/>
    <x v="0"/>
  </r>
  <r>
    <x v="353"/>
    <s v="December 18"/>
    <s v="2016"/>
    <s v="05:14PM"/>
    <n v="12"/>
    <s v="18"/>
    <d v="2016-12-18T00:00:00"/>
    <d v="2016-12-18T17:14:00"/>
    <x v="0"/>
    <x v="0"/>
    <x v="0"/>
  </r>
  <r>
    <x v="354"/>
    <s v="December 19"/>
    <s v="2016"/>
    <s v="09:45AM"/>
    <n v="12"/>
    <s v="19"/>
    <d v="2016-12-19T00:00:00"/>
    <d v="2016-12-19T09:45:00"/>
    <x v="0"/>
    <x v="0"/>
    <x v="0"/>
  </r>
  <r>
    <x v="355"/>
    <s v="December 19"/>
    <s v="2016"/>
    <s v="01:10PM"/>
    <n v="12"/>
    <s v="19"/>
    <d v="2016-12-19T00:00:00"/>
    <d v="2016-12-19T13:10:00"/>
    <x v="0"/>
    <x v="0"/>
    <x v="0"/>
  </r>
  <r>
    <x v="356"/>
    <s v="December 19"/>
    <s v="2016"/>
    <s v="09:27PM"/>
    <n v="12"/>
    <s v="19"/>
    <d v="2016-12-19T00:00:00"/>
    <d v="2016-12-19T21:27:00"/>
    <x v="0"/>
    <x v="0"/>
    <x v="0"/>
  </r>
  <r>
    <x v="357"/>
    <s v="December 20"/>
    <s v="2016"/>
    <s v="10:01PM"/>
    <n v="12"/>
    <s v="20"/>
    <d v="2016-12-20T00:00:00"/>
    <d v="2016-12-20T22:01:00"/>
    <x v="0"/>
    <x v="0"/>
    <x v="0"/>
  </r>
  <r>
    <x v="358"/>
    <s v="December 20"/>
    <s v="2016"/>
    <s v="10:39PM"/>
    <n v="12"/>
    <s v="20"/>
    <d v="2016-12-20T00:00:00"/>
    <d v="2016-12-20T22:39:00"/>
    <x v="0"/>
    <x v="0"/>
    <x v="0"/>
  </r>
  <r>
    <x v="359"/>
    <s v="December 21"/>
    <s v="2016"/>
    <s v="06:05PM"/>
    <n v="12"/>
    <s v="21"/>
    <d v="2016-12-21T00:00:00"/>
    <d v="2016-12-21T18:05:00"/>
    <x v="0"/>
    <x v="0"/>
    <x v="0"/>
  </r>
  <r>
    <x v="360"/>
    <s v="December 21"/>
    <s v="2016"/>
    <s v="07:38PM"/>
    <n v="12"/>
    <s v="21"/>
    <d v="2016-12-21T00:00:00"/>
    <d v="2016-12-21T19:38:00"/>
    <x v="0"/>
    <x v="0"/>
    <x v="0"/>
  </r>
  <r>
    <x v="361"/>
    <s v="December 22"/>
    <s v="2016"/>
    <s v="08:16AM"/>
    <n v="12"/>
    <s v="22"/>
    <d v="2016-12-22T00:00:00"/>
    <d v="2016-12-22T08:16:00"/>
    <x v="0"/>
    <x v="0"/>
    <x v="0"/>
  </r>
  <r>
    <x v="362"/>
    <s v="December 22"/>
    <s v="2016"/>
    <s v="05:13PM"/>
    <n v="12"/>
    <s v="22"/>
    <d v="2016-12-22T00:00:00"/>
    <d v="2016-12-22T17:13:00"/>
    <x v="0"/>
    <x v="0"/>
    <x v="0"/>
  </r>
  <r>
    <x v="363"/>
    <s v="December 22"/>
    <s v="2016"/>
    <s v="07:16PM"/>
    <n v="12"/>
    <s v="22"/>
    <d v="2016-12-22T00:00:00"/>
    <d v="2016-12-22T19:16:00"/>
    <x v="0"/>
    <x v="0"/>
    <x v="0"/>
  </r>
  <r>
    <x v="364"/>
    <s v="December 23"/>
    <s v="2016"/>
    <s v="09:30AM"/>
    <n v="12"/>
    <s v="23"/>
    <d v="2016-12-23T00:00:00"/>
    <d v="2016-12-23T09:30:00"/>
    <x v="0"/>
    <x v="0"/>
    <x v="0"/>
  </r>
  <r>
    <x v="365"/>
    <s v="December 23"/>
    <s v="2016"/>
    <s v="02:07PM"/>
    <n v="12"/>
    <s v="23"/>
    <d v="2016-12-23T00:00:00"/>
    <d v="2016-12-23T14:07:00"/>
    <x v="0"/>
    <x v="0"/>
    <x v="0"/>
  </r>
  <r>
    <x v="366"/>
    <s v="December 23"/>
    <s v="2016"/>
    <s v="04:06PM"/>
    <n v="12"/>
    <s v="23"/>
    <d v="2016-12-23T00:00:00"/>
    <d v="2016-12-23T16:06:00"/>
    <x v="0"/>
    <x v="0"/>
    <x v="0"/>
  </r>
  <r>
    <x v="367"/>
    <s v="December 23"/>
    <s v="2016"/>
    <s v="09:02PM"/>
    <n v="12"/>
    <s v="23"/>
    <d v="2016-12-23T00:00:00"/>
    <d v="2016-12-23T21:02:00"/>
    <x v="0"/>
    <x v="0"/>
    <x v="0"/>
  </r>
  <r>
    <x v="368"/>
    <s v="December 24"/>
    <s v="2016"/>
    <s v="11:02AM"/>
    <n v="12"/>
    <s v="24"/>
    <d v="2016-12-24T00:00:00"/>
    <d v="2016-12-24T11:02:00"/>
    <x v="0"/>
    <x v="0"/>
    <x v="0"/>
  </r>
  <r>
    <x v="369"/>
    <s v="December 24"/>
    <s v="2016"/>
    <s v="11:34AM"/>
    <n v="12"/>
    <s v="24"/>
    <d v="2016-12-24T00:00:00"/>
    <d v="2016-12-24T11:34:00"/>
    <x v="0"/>
    <x v="0"/>
    <x v="0"/>
  </r>
  <r>
    <x v="370"/>
    <s v="December 24"/>
    <s v="2016"/>
    <s v="03:15PM"/>
    <n v="12"/>
    <s v="24"/>
    <d v="2016-12-24T00:00:00"/>
    <d v="2016-12-24T15:15:00"/>
    <x v="0"/>
    <x v="0"/>
    <x v="0"/>
  </r>
  <r>
    <x v="371"/>
    <s v="December 25"/>
    <s v="2016"/>
    <s v="09:10AM"/>
    <n v="12"/>
    <s v="25"/>
    <d v="2016-12-25T00:00:00"/>
    <d v="2016-12-25T09:10:00"/>
    <x v="0"/>
    <x v="0"/>
    <x v="0"/>
  </r>
  <r>
    <x v="372"/>
    <s v="December 26"/>
    <s v="2016"/>
    <s v="01:23PM"/>
    <n v="12"/>
    <s v="26"/>
    <d v="2016-12-26T00:00:00"/>
    <d v="2016-12-26T13:23:00"/>
    <x v="0"/>
    <x v="0"/>
    <x v="0"/>
  </r>
  <r>
    <x v="373"/>
    <s v="December 26"/>
    <s v="2016"/>
    <s v="06:57PM"/>
    <n v="12"/>
    <s v="26"/>
    <d v="2016-12-26T00:00:00"/>
    <d v="2016-12-26T18:57:00"/>
    <x v="0"/>
    <x v="0"/>
    <x v="0"/>
  </r>
  <r>
    <x v="374"/>
    <s v="December 26"/>
    <s v="2016"/>
    <s v="08:11PM"/>
    <n v="12"/>
    <s v="26"/>
    <d v="2016-12-26T00:00:00"/>
    <d v="2016-12-26T20:11:00"/>
    <x v="0"/>
    <x v="0"/>
    <x v="0"/>
  </r>
  <r>
    <x v="375"/>
    <s v="December 27"/>
    <s v="2016"/>
    <s v="06:16PM"/>
    <n v="12"/>
    <s v="27"/>
    <d v="2016-12-27T00:00:00"/>
    <d v="2016-12-27T18:16:00"/>
    <x v="0"/>
    <x v="0"/>
    <x v="0"/>
  </r>
  <r>
    <x v="376"/>
    <s v="December 28"/>
    <s v="2016"/>
    <s v="09:08AM"/>
    <n v="12"/>
    <s v="28"/>
    <d v="2016-12-28T00:00:00"/>
    <d v="2016-12-28T09:08:00"/>
    <x v="0"/>
    <x v="0"/>
    <x v="0"/>
  </r>
  <r>
    <x v="377"/>
    <s v="December 28"/>
    <s v="2016"/>
    <s v="09:35AM"/>
    <n v="12"/>
    <s v="28"/>
    <d v="2016-12-28T00:00:00"/>
    <d v="2016-12-28T09:35:00"/>
    <x v="0"/>
    <x v="0"/>
    <x v="0"/>
  </r>
  <r>
    <x v="378"/>
    <s v="December 29"/>
    <s v="2016"/>
    <s v="12:58PM"/>
    <n v="12"/>
    <s v="29"/>
    <d v="2016-12-29T00:00:00"/>
    <d v="2016-12-29T12:58:00"/>
    <x v="0"/>
    <x v="0"/>
    <x v="0"/>
  </r>
  <r>
    <x v="379"/>
    <s v="December 30"/>
    <s v="2016"/>
    <s v="09:43PM"/>
    <n v="12"/>
    <s v="30"/>
    <d v="2016-12-30T00:00:00"/>
    <d v="2016-12-30T21:43:00"/>
    <x v="0"/>
    <x v="0"/>
    <x v="0"/>
  </r>
  <r>
    <x v="380"/>
    <s v="December 31"/>
    <s v="2016"/>
    <s v="09:05AM"/>
    <n v="12"/>
    <s v="31"/>
    <d v="2016-12-31T00:00:00"/>
    <d v="2016-12-31T09:05:00"/>
    <x v="0"/>
    <x v="0"/>
    <x v="0"/>
  </r>
  <r>
    <x v="381"/>
    <s v="December 31"/>
    <s v="2016"/>
    <s v="01:12PM"/>
    <n v="12"/>
    <s v="31"/>
    <d v="2016-12-31T00:00:00"/>
    <d v="2016-12-31T13:12:00"/>
    <x v="0"/>
    <x v="0"/>
    <x v="0"/>
  </r>
  <r>
    <x v="382"/>
    <s v="January 01"/>
    <s v="2017"/>
    <s v="02:12PM"/>
    <n v="1"/>
    <s v="01"/>
    <d v="2017-01-01T00:00:00"/>
    <d v="2017-01-01T14:12:00"/>
    <x v="0"/>
    <x v="0"/>
    <x v="0"/>
  </r>
  <r>
    <x v="383"/>
    <s v="January 02"/>
    <s v="2017"/>
    <s v="12:41PM"/>
    <n v="1"/>
    <s v="02"/>
    <d v="2017-01-02T00:00:00"/>
    <d v="2017-01-02T12:41:00"/>
    <x v="0"/>
    <x v="0"/>
    <x v="0"/>
  </r>
  <r>
    <x v="384"/>
    <s v="January 02"/>
    <s v="2017"/>
    <s v="06:40PM"/>
    <n v="1"/>
    <s v="02"/>
    <d v="2017-01-02T00:00:00"/>
    <d v="2017-01-02T18:40:00"/>
    <x v="0"/>
    <x v="0"/>
    <x v="0"/>
  </r>
  <r>
    <x v="385"/>
    <s v="January 02"/>
    <s v="2017"/>
    <s v="08:52PM"/>
    <n v="1"/>
    <s v="02"/>
    <d v="2017-01-02T00:00:00"/>
    <d v="2017-01-02T20:52:00"/>
    <x v="0"/>
    <x v="0"/>
    <x v="0"/>
  </r>
  <r>
    <x v="386"/>
    <s v="January 04"/>
    <s v="2017"/>
    <s v="07:36PM"/>
    <n v="1"/>
    <s v="04"/>
    <d v="2017-01-04T00:00:00"/>
    <d v="2017-01-04T19:36:00"/>
    <x v="0"/>
    <x v="0"/>
    <x v="0"/>
  </r>
  <r>
    <x v="387"/>
    <s v="January 05"/>
    <s v="2017"/>
    <s v="08:31AM"/>
    <n v="1"/>
    <s v="05"/>
    <d v="2017-01-05T00:00:00"/>
    <d v="2017-01-05T08:31:00"/>
    <x v="0"/>
    <x v="0"/>
    <x v="0"/>
  </r>
  <r>
    <x v="388"/>
    <s v="January 05"/>
    <s v="2017"/>
    <s v="11:12AM"/>
    <n v="1"/>
    <s v="05"/>
    <d v="2017-01-05T00:00:00"/>
    <d v="2017-01-05T11:12:00"/>
    <x v="0"/>
    <x v="0"/>
    <x v="0"/>
  </r>
  <r>
    <x v="389"/>
    <s v="January 05"/>
    <s v="2017"/>
    <s v="02:01PM"/>
    <n v="1"/>
    <s v="05"/>
    <d v="2017-01-05T00:00:00"/>
    <d v="2017-01-05T14:01:00"/>
    <x v="1"/>
    <x v="1"/>
    <x v="0"/>
  </r>
  <r>
    <x v="390"/>
    <s v="January 05"/>
    <s v="2017"/>
    <s v="02:02PM"/>
    <n v="1"/>
    <s v="05"/>
    <d v="2017-01-05T00:00:00"/>
    <d v="2017-01-05T14:02:00"/>
    <x v="1"/>
    <x v="2"/>
    <x v="0"/>
  </r>
  <r>
    <x v="391"/>
    <s v="January 05"/>
    <s v="2017"/>
    <s v="02:04PM"/>
    <n v="1"/>
    <s v="05"/>
    <d v="2017-01-05T00:00:00"/>
    <d v="2017-01-05T14:04:00"/>
    <x v="1"/>
    <x v="3"/>
    <x v="0"/>
  </r>
  <r>
    <x v="392"/>
    <s v="January 05"/>
    <s v="2017"/>
    <s v="02:05PM"/>
    <n v="1"/>
    <s v="05"/>
    <d v="2017-01-05T00:00:00"/>
    <d v="2017-01-05T14:05:00"/>
    <x v="1"/>
    <x v="4"/>
    <x v="0"/>
  </r>
  <r>
    <x v="393"/>
    <s v="January 05"/>
    <s v="2017"/>
    <s v="02:06PM"/>
    <n v="1"/>
    <s v="05"/>
    <d v="2017-01-05T00:00:00"/>
    <d v="2017-01-05T14:06:00"/>
    <x v="1"/>
    <x v="5"/>
    <x v="1"/>
  </r>
  <r>
    <x v="394"/>
    <s v="January 05"/>
    <s v="2017"/>
    <s v="10:15PM"/>
    <n v="1"/>
    <s v="05"/>
    <d v="2017-01-05T00:00:00"/>
    <d v="2017-01-05T22:15:00"/>
    <x v="0"/>
    <x v="0"/>
    <x v="0"/>
  </r>
  <r>
    <x v="395"/>
    <s v="January 06"/>
    <s v="2017"/>
    <s v="10:41AM"/>
    <n v="1"/>
    <s v="06"/>
    <d v="2017-01-06T00:00:00"/>
    <d v="2017-01-06T10:41:00"/>
    <x v="1"/>
    <x v="1"/>
    <x v="0"/>
  </r>
  <r>
    <x v="396"/>
    <s v="January 06"/>
    <s v="2017"/>
    <s v="10:42AM"/>
    <n v="1"/>
    <s v="06"/>
    <d v="2017-01-06T00:00:00"/>
    <d v="2017-01-06T10:42:00"/>
    <x v="1"/>
    <x v="2"/>
    <x v="1"/>
  </r>
  <r>
    <x v="397"/>
    <s v="January 06"/>
    <s v="2017"/>
    <s v="05:51PM"/>
    <n v="1"/>
    <s v="06"/>
    <d v="2017-01-06T00:00:00"/>
    <d v="2017-01-06T17:51:00"/>
    <x v="0"/>
    <x v="0"/>
    <x v="0"/>
  </r>
  <r>
    <x v="398"/>
    <s v="January 07"/>
    <s v="2017"/>
    <s v="01:32PM"/>
    <n v="1"/>
    <s v="07"/>
    <d v="2017-01-07T00:00:00"/>
    <d v="2017-01-07T13:32:00"/>
    <x v="0"/>
    <x v="0"/>
    <x v="0"/>
  </r>
  <r>
    <x v="399"/>
    <s v="January 08"/>
    <s v="2017"/>
    <s v="12:32PM"/>
    <n v="1"/>
    <s v="08"/>
    <d v="2017-01-08T00:00:00"/>
    <d v="2017-01-08T12:32:00"/>
    <x v="0"/>
    <x v="0"/>
    <x v="0"/>
  </r>
  <r>
    <x v="400"/>
    <s v="January 08"/>
    <s v="2017"/>
    <s v="05:29PM"/>
    <n v="1"/>
    <s v="08"/>
    <d v="2017-01-08T00:00:00"/>
    <d v="2017-01-08T17:29:00"/>
    <x v="0"/>
    <x v="0"/>
    <x v="0"/>
  </r>
  <r>
    <x v="401"/>
    <s v="January 09"/>
    <s v="2017"/>
    <s v="02:48PM"/>
    <n v="1"/>
    <s v="09"/>
    <d v="2017-01-09T00:00:00"/>
    <d v="2017-01-09T14:48:00"/>
    <x v="0"/>
    <x v="0"/>
    <x v="0"/>
  </r>
  <r>
    <x v="402"/>
    <s v="January 09"/>
    <s v="2017"/>
    <s v="06:57PM"/>
    <n v="1"/>
    <s v="09"/>
    <d v="2017-01-09T00:00:00"/>
    <d v="2017-01-09T18:57:00"/>
    <x v="0"/>
    <x v="0"/>
    <x v="0"/>
  </r>
  <r>
    <x v="403"/>
    <s v="January 10"/>
    <s v="2017"/>
    <s v="01:34PM"/>
    <n v="1"/>
    <s v="10"/>
    <d v="2017-01-10T00:00:00"/>
    <d v="2017-01-10T13:34:00"/>
    <x v="1"/>
    <x v="1"/>
    <x v="0"/>
  </r>
  <r>
    <x v="404"/>
    <s v="January 10"/>
    <s v="2017"/>
    <s v="01:35PM"/>
    <n v="1"/>
    <s v="10"/>
    <d v="2017-01-10T00:00:00"/>
    <d v="2017-01-10T13:35:00"/>
    <x v="1"/>
    <x v="2"/>
    <x v="1"/>
  </r>
  <r>
    <x v="405"/>
    <s v="January 10"/>
    <s v="2017"/>
    <s v="04:23PM"/>
    <n v="1"/>
    <s v="10"/>
    <d v="2017-01-10T00:00:00"/>
    <d v="2017-01-10T16:23:00"/>
    <x v="0"/>
    <x v="0"/>
    <x v="0"/>
  </r>
  <r>
    <x v="406"/>
    <s v="January 11"/>
    <s v="2017"/>
    <s v="10:53AM"/>
    <n v="1"/>
    <s v="11"/>
    <d v="2017-01-11T00:00:00"/>
    <d v="2017-01-11T10:53:00"/>
    <x v="0"/>
    <x v="0"/>
    <x v="0"/>
  </r>
  <r>
    <x v="407"/>
    <s v="January 11"/>
    <s v="2017"/>
    <s v="03:48PM"/>
    <n v="1"/>
    <s v="11"/>
    <d v="2017-01-11T00:00:00"/>
    <d v="2017-01-11T15:48:00"/>
    <x v="0"/>
    <x v="0"/>
    <x v="0"/>
  </r>
  <r>
    <x v="408"/>
    <s v="January 12"/>
    <s v="2017"/>
    <s v="04:31PM"/>
    <n v="1"/>
    <s v="12"/>
    <d v="2017-01-12T00:00:00"/>
    <d v="2017-01-12T16:31:00"/>
    <x v="0"/>
    <x v="0"/>
    <x v="0"/>
  </r>
  <r>
    <x v="409"/>
    <s v="January 12"/>
    <s v="2017"/>
    <s v="07:19PM"/>
    <n v="1"/>
    <s v="12"/>
    <d v="2017-01-12T00:00:00"/>
    <d v="2017-01-12T19:19:00"/>
    <x v="0"/>
    <x v="0"/>
    <x v="0"/>
  </r>
  <r>
    <x v="410"/>
    <s v="January 12"/>
    <s v="2017"/>
    <s v="07:29PM"/>
    <n v="1"/>
    <s v="12"/>
    <d v="2017-01-12T00:00:00"/>
    <d v="2017-01-12T19:29:00"/>
    <x v="0"/>
    <x v="0"/>
    <x v="0"/>
  </r>
  <r>
    <x v="411"/>
    <s v="January 14"/>
    <s v="2017"/>
    <s v="12:49PM"/>
    <n v="1"/>
    <s v="14"/>
    <d v="2017-01-14T00:00:00"/>
    <d v="2017-01-14T12:49:00"/>
    <x v="0"/>
    <x v="0"/>
    <x v="0"/>
  </r>
  <r>
    <x v="412"/>
    <s v="January 14"/>
    <s v="2017"/>
    <s v="01:21PM"/>
    <n v="1"/>
    <s v="14"/>
    <d v="2017-01-14T00:00:00"/>
    <d v="2017-01-14T13:21:00"/>
    <x v="0"/>
    <x v="0"/>
    <x v="0"/>
  </r>
  <r>
    <x v="413"/>
    <s v="January 15"/>
    <s v="2017"/>
    <s v="05:51PM"/>
    <n v="1"/>
    <s v="15"/>
    <d v="2017-01-15T00:00:00"/>
    <d v="2017-01-15T17:51:00"/>
    <x v="0"/>
    <x v="0"/>
    <x v="0"/>
  </r>
  <r>
    <x v="414"/>
    <s v="January 16"/>
    <s v="2017"/>
    <s v="10:13AM"/>
    <n v="1"/>
    <s v="16"/>
    <d v="2017-01-16T00:00:00"/>
    <d v="2017-01-16T10:13:00"/>
    <x v="0"/>
    <x v="0"/>
    <x v="0"/>
  </r>
  <r>
    <x v="415"/>
    <s v="January 16"/>
    <s v="2017"/>
    <s v="02:20PM"/>
    <n v="1"/>
    <s v="16"/>
    <d v="2017-01-16T00:00:00"/>
    <d v="2017-01-16T14:20:00"/>
    <x v="0"/>
    <x v="0"/>
    <x v="0"/>
  </r>
  <r>
    <x v="416"/>
    <s v="January 17"/>
    <s v="2017"/>
    <s v="12:29PM"/>
    <n v="1"/>
    <s v="17"/>
    <d v="2017-01-17T00:00:00"/>
    <d v="2017-01-17T12:29:00"/>
    <x v="0"/>
    <x v="0"/>
    <x v="0"/>
  </r>
  <r>
    <x v="417"/>
    <s v="January 17"/>
    <s v="2017"/>
    <s v="04:02PM"/>
    <n v="1"/>
    <s v="17"/>
    <d v="2017-01-17T00:00:00"/>
    <d v="2017-01-17T16:02:00"/>
    <x v="0"/>
    <x v="0"/>
    <x v="0"/>
  </r>
  <r>
    <x v="418"/>
    <s v="January 17"/>
    <s v="2017"/>
    <s v="05:10PM"/>
    <n v="1"/>
    <s v="17"/>
    <d v="2017-01-17T00:00:00"/>
    <d v="2017-01-17T17:10:00"/>
    <x v="1"/>
    <x v="1"/>
    <x v="0"/>
  </r>
  <r>
    <x v="419"/>
    <s v="January 17"/>
    <s v="2017"/>
    <s v="05:11PM"/>
    <n v="1"/>
    <s v="17"/>
    <d v="2017-01-17T00:00:00"/>
    <d v="2017-01-17T17:11:00"/>
    <x v="1"/>
    <x v="2"/>
    <x v="1"/>
  </r>
  <r>
    <x v="420"/>
    <s v="January 18"/>
    <s v="2017"/>
    <s v="01:27PM"/>
    <n v="1"/>
    <s v="18"/>
    <d v="2017-01-18T00:00:00"/>
    <d v="2017-01-18T13:27:00"/>
    <x v="0"/>
    <x v="0"/>
    <x v="0"/>
  </r>
  <r>
    <x v="421"/>
    <s v="January 19"/>
    <s v="2017"/>
    <s v="04:22PM"/>
    <n v="1"/>
    <s v="19"/>
    <d v="2017-01-19T00:00:00"/>
    <d v="2017-01-19T16:22:00"/>
    <x v="0"/>
    <x v="0"/>
    <x v="0"/>
  </r>
  <r>
    <x v="422"/>
    <s v="January 19"/>
    <s v="2017"/>
    <s v="05:28PM"/>
    <n v="1"/>
    <s v="19"/>
    <d v="2017-01-19T00:00:00"/>
    <d v="2017-01-19T17:28:00"/>
    <x v="0"/>
    <x v="0"/>
    <x v="0"/>
  </r>
  <r>
    <x v="423"/>
    <s v="January 19"/>
    <s v="2017"/>
    <s v="05:59PM"/>
    <n v="1"/>
    <s v="19"/>
    <d v="2017-01-19T00:00:00"/>
    <d v="2017-01-19T17:59:00"/>
    <x v="0"/>
    <x v="0"/>
    <x v="0"/>
  </r>
  <r>
    <x v="424"/>
    <s v="January 19"/>
    <s v="2017"/>
    <s v="06:42PM"/>
    <n v="1"/>
    <s v="19"/>
    <d v="2017-01-19T00:00:00"/>
    <d v="2017-01-19T18:42:00"/>
    <x v="0"/>
    <x v="0"/>
    <x v="0"/>
  </r>
  <r>
    <x v="425"/>
    <s v="January 19"/>
    <s v="2017"/>
    <s v="07:29PM"/>
    <n v="1"/>
    <s v="19"/>
    <d v="2017-01-19T00:00:00"/>
    <d v="2017-01-19T19:29:00"/>
    <x v="0"/>
    <x v="0"/>
    <x v="0"/>
  </r>
  <r>
    <x v="426"/>
    <s v="January 20"/>
    <s v="2017"/>
    <s v="10:02AM"/>
    <n v="1"/>
    <s v="20"/>
    <d v="2017-01-20T00:00:00"/>
    <d v="2017-01-20T10:02:00"/>
    <x v="0"/>
    <x v="0"/>
    <x v="0"/>
  </r>
  <r>
    <x v="427"/>
    <s v="January 20"/>
    <s v="2017"/>
    <s v="10:20AM"/>
    <n v="1"/>
    <s v="20"/>
    <d v="2017-01-20T00:00:00"/>
    <d v="2017-01-20T10:20:00"/>
    <x v="0"/>
    <x v="0"/>
    <x v="0"/>
  </r>
  <r>
    <x v="428"/>
    <s v="January 20"/>
    <s v="2017"/>
    <s v="11:51AM"/>
    <n v="1"/>
    <s v="20"/>
    <d v="2017-01-20T00:00:00"/>
    <d v="2017-01-20T11:51:00"/>
    <x v="0"/>
    <x v="0"/>
    <x v="0"/>
  </r>
  <r>
    <x v="429"/>
    <s v="January 20"/>
    <s v="2017"/>
    <s v="12:36PM"/>
    <n v="1"/>
    <s v="20"/>
    <d v="2017-01-20T00:00:00"/>
    <d v="2017-01-20T12:36:00"/>
    <x v="0"/>
    <x v="0"/>
    <x v="0"/>
  </r>
  <r>
    <x v="430"/>
    <s v="January 21"/>
    <s v="2017"/>
    <s v="07:52AM"/>
    <n v="1"/>
    <s v="21"/>
    <d v="2017-01-21T00:00:00"/>
    <d v="2017-01-21T07:52:00"/>
    <x v="0"/>
    <x v="0"/>
    <x v="0"/>
  </r>
  <r>
    <x v="431"/>
    <s v="January 21"/>
    <s v="2017"/>
    <s v="11:53AM"/>
    <n v="1"/>
    <s v="21"/>
    <d v="2017-01-21T00:00:00"/>
    <d v="2017-01-21T11:53:00"/>
    <x v="1"/>
    <x v="1"/>
    <x v="0"/>
  </r>
  <r>
    <x v="432"/>
    <s v="January 21"/>
    <s v="2017"/>
    <s v="11:54AM"/>
    <n v="1"/>
    <s v="21"/>
    <d v="2017-01-21T00:00:00"/>
    <d v="2017-01-21T11:54:00"/>
    <x v="1"/>
    <x v="2"/>
    <x v="1"/>
  </r>
  <r>
    <x v="433"/>
    <s v="January 23"/>
    <s v="2017"/>
    <s v="04:51PM"/>
    <n v="1"/>
    <s v="23"/>
    <d v="2017-01-23T00:00:00"/>
    <d v="2017-01-23T16:51:00"/>
    <x v="0"/>
    <x v="0"/>
    <x v="0"/>
  </r>
  <r>
    <x v="434"/>
    <s v="January 23"/>
    <s v="2017"/>
    <s v="07:17PM"/>
    <n v="1"/>
    <s v="23"/>
    <d v="2017-01-23T00:00:00"/>
    <d v="2017-01-23T19:17:00"/>
    <x v="0"/>
    <x v="0"/>
    <x v="0"/>
  </r>
  <r>
    <x v="435"/>
    <s v="January 23"/>
    <s v="2017"/>
    <s v="09:32PM"/>
    <n v="1"/>
    <s v="23"/>
    <d v="2017-01-23T00:00:00"/>
    <d v="2017-01-23T21:32:00"/>
    <x v="0"/>
    <x v="0"/>
    <x v="0"/>
  </r>
  <r>
    <x v="436"/>
    <s v="January 23"/>
    <s v="2017"/>
    <s v="09:40PM"/>
    <n v="1"/>
    <s v="23"/>
    <d v="2017-01-23T00:00:00"/>
    <d v="2017-01-23T21:40:00"/>
    <x v="0"/>
    <x v="0"/>
    <x v="0"/>
  </r>
  <r>
    <x v="437"/>
    <s v="January 24"/>
    <s v="2017"/>
    <s v="07:25AM"/>
    <n v="1"/>
    <s v="24"/>
    <d v="2017-01-24T00:00:00"/>
    <d v="2017-01-24T07:25:00"/>
    <x v="0"/>
    <x v="0"/>
    <x v="0"/>
  </r>
  <r>
    <x v="438"/>
    <s v="January 24"/>
    <s v="2017"/>
    <s v="12:49PM"/>
    <n v="1"/>
    <s v="24"/>
    <d v="2017-01-24T00:00:00"/>
    <d v="2017-01-24T12:49:00"/>
    <x v="1"/>
    <x v="1"/>
    <x v="0"/>
  </r>
  <r>
    <x v="439"/>
    <s v="January 24"/>
    <s v="2017"/>
    <s v="12:50PM"/>
    <n v="1"/>
    <s v="24"/>
    <d v="2017-01-24T00:00:00"/>
    <d v="2017-01-24T12:50:00"/>
    <x v="1"/>
    <x v="2"/>
    <x v="1"/>
  </r>
  <r>
    <x v="440"/>
    <s v="January 25"/>
    <s v="2017"/>
    <s v="09:46AM"/>
    <n v="1"/>
    <s v="25"/>
    <d v="2017-01-25T00:00:00"/>
    <d v="2017-01-25T09:46:00"/>
    <x v="0"/>
    <x v="0"/>
    <x v="0"/>
  </r>
  <r>
    <x v="441"/>
    <s v="January 26"/>
    <s v="2017"/>
    <s v="07:52AM"/>
    <n v="1"/>
    <s v="26"/>
    <d v="2017-01-26T00:00:00"/>
    <d v="2017-01-26T07:52:00"/>
    <x v="1"/>
    <x v="1"/>
    <x v="0"/>
  </r>
  <r>
    <x v="442"/>
    <s v="January 26"/>
    <s v="2017"/>
    <s v="07:53AM"/>
    <n v="1"/>
    <s v="26"/>
    <d v="2017-01-26T00:00:00"/>
    <d v="2017-01-26T07:53:00"/>
    <x v="1"/>
    <x v="2"/>
    <x v="0"/>
  </r>
  <r>
    <x v="443"/>
    <s v="January 26"/>
    <s v="2017"/>
    <s v="08:45AM"/>
    <n v="1"/>
    <s v="26"/>
    <d v="2017-01-26T00:00:00"/>
    <d v="2017-01-26T08:45:00"/>
    <x v="1"/>
    <x v="3"/>
    <x v="0"/>
  </r>
  <r>
    <x v="444"/>
    <s v="January 26"/>
    <s v="2017"/>
    <s v="08:46AM"/>
    <n v="1"/>
    <s v="26"/>
    <d v="2017-01-26T00:00:00"/>
    <d v="2017-01-26T08:46:00"/>
    <x v="1"/>
    <x v="4"/>
    <x v="1"/>
  </r>
  <r>
    <x v="445"/>
    <s v="January 28"/>
    <s v="2017"/>
    <s v="10:37AM"/>
    <n v="1"/>
    <s v="28"/>
    <d v="2017-01-28T00:00:00"/>
    <d v="2017-01-28T10:37:00"/>
    <x v="0"/>
    <x v="0"/>
    <x v="0"/>
  </r>
  <r>
    <x v="446"/>
    <s v="January 28"/>
    <s v="2017"/>
    <s v="04:47PM"/>
    <n v="1"/>
    <s v="28"/>
    <d v="2017-01-28T00:00:00"/>
    <d v="2017-01-28T16:47:00"/>
    <x v="0"/>
    <x v="0"/>
    <x v="0"/>
  </r>
  <r>
    <x v="447"/>
    <s v="January 28"/>
    <s v="2017"/>
    <s v="08:10PM"/>
    <n v="1"/>
    <s v="28"/>
    <d v="2017-01-28T00:00:00"/>
    <d v="2017-01-28T20:10:00"/>
    <x v="0"/>
    <x v="0"/>
    <x v="0"/>
  </r>
  <r>
    <x v="448"/>
    <s v="January 30"/>
    <s v="2017"/>
    <s v="01:25PM"/>
    <n v="1"/>
    <s v="30"/>
    <d v="2017-01-30T00:00:00"/>
    <d v="2017-01-30T13:25:00"/>
    <x v="0"/>
    <x v="0"/>
    <x v="0"/>
  </r>
  <r>
    <x v="449"/>
    <s v="January 30"/>
    <s v="2017"/>
    <s v="04:35PM"/>
    <n v="1"/>
    <s v="30"/>
    <d v="2017-01-30T00:00:00"/>
    <d v="2017-01-30T16:35:00"/>
    <x v="0"/>
    <x v="0"/>
    <x v="0"/>
  </r>
  <r>
    <x v="450"/>
    <s v="January 30"/>
    <s v="2017"/>
    <s v="05:24PM"/>
    <n v="1"/>
    <s v="30"/>
    <d v="2017-01-30T00:00:00"/>
    <d v="2017-01-30T17:24:00"/>
    <x v="0"/>
    <x v="0"/>
    <x v="0"/>
  </r>
  <r>
    <x v="451"/>
    <s v="January 30"/>
    <s v="2017"/>
    <s v="10:18PM"/>
    <n v="1"/>
    <s v="30"/>
    <d v="2017-01-30T00:00:00"/>
    <d v="2017-01-30T22:18:00"/>
    <x v="0"/>
    <x v="0"/>
    <x v="0"/>
  </r>
  <r>
    <x v="452"/>
    <s v="January 31"/>
    <s v="2017"/>
    <s v="09:36AM"/>
    <n v="1"/>
    <s v="31"/>
    <d v="2017-01-31T00:00:00"/>
    <d v="2017-01-31T09:36:00"/>
    <x v="1"/>
    <x v="1"/>
    <x v="0"/>
  </r>
  <r>
    <x v="453"/>
    <s v="January 31"/>
    <s v="2017"/>
    <s v="09:37AM"/>
    <n v="1"/>
    <s v="31"/>
    <d v="2017-01-31T00:00:00"/>
    <d v="2017-01-31T09:37:00"/>
    <x v="1"/>
    <x v="2"/>
    <x v="0"/>
  </r>
  <r>
    <x v="454"/>
    <s v="February 01"/>
    <s v="2017"/>
    <s v="08:31AM"/>
    <n v="2"/>
    <s v="01"/>
    <d v="2017-02-01T00:00:00"/>
    <d v="2017-02-01T08:31:00"/>
    <x v="1"/>
    <x v="3"/>
    <x v="0"/>
  </r>
  <r>
    <x v="455"/>
    <s v="February 01"/>
    <s v="2017"/>
    <s v="08:32AM"/>
    <n v="2"/>
    <s v="01"/>
    <d v="2017-02-01T00:00:00"/>
    <d v="2017-02-01T08:32:00"/>
    <x v="1"/>
    <x v="4"/>
    <x v="0"/>
  </r>
  <r>
    <x v="456"/>
    <s v="February 01"/>
    <s v="2017"/>
    <s v="08:33AM"/>
    <n v="2"/>
    <s v="01"/>
    <d v="2017-02-01T00:00:00"/>
    <d v="2017-02-01T08:33:00"/>
    <x v="1"/>
    <x v="5"/>
    <x v="1"/>
  </r>
  <r>
    <x v="457"/>
    <s v="February 01"/>
    <s v="2017"/>
    <s v="08:52AM"/>
    <n v="2"/>
    <s v="01"/>
    <d v="2017-02-01T00:00:00"/>
    <d v="2017-02-01T08:52:00"/>
    <x v="0"/>
    <x v="0"/>
    <x v="0"/>
  </r>
  <r>
    <x v="458"/>
    <s v="February 01"/>
    <s v="2017"/>
    <s v="09:20AM"/>
    <n v="2"/>
    <s v="01"/>
    <d v="2017-02-01T00:00:00"/>
    <d v="2017-02-01T09:20:00"/>
    <x v="0"/>
    <x v="0"/>
    <x v="0"/>
  </r>
  <r>
    <x v="459"/>
    <s v="February 01"/>
    <s v="2017"/>
    <s v="11:23AM"/>
    <n v="2"/>
    <s v="01"/>
    <d v="2017-02-01T00:00:00"/>
    <d v="2017-02-01T11:23:00"/>
    <x v="1"/>
    <x v="1"/>
    <x v="0"/>
  </r>
  <r>
    <x v="460"/>
    <s v="February 01"/>
    <s v="2017"/>
    <s v="11:24AM"/>
    <n v="2"/>
    <s v="01"/>
    <d v="2017-02-01T00:00:00"/>
    <d v="2017-02-01T11:24:00"/>
    <x v="1"/>
    <x v="2"/>
    <x v="1"/>
  </r>
  <r>
    <x v="461"/>
    <s v="February 01"/>
    <s v="2017"/>
    <s v="03:39PM"/>
    <n v="2"/>
    <s v="01"/>
    <d v="2017-02-01T00:00:00"/>
    <d v="2017-02-01T15:39:00"/>
    <x v="0"/>
    <x v="0"/>
    <x v="0"/>
  </r>
  <r>
    <x v="462"/>
    <s v="February 01"/>
    <s v="2017"/>
    <s v="04:42PM"/>
    <n v="2"/>
    <s v="01"/>
    <d v="2017-02-01T00:00:00"/>
    <d v="2017-02-01T16:42:00"/>
    <x v="0"/>
    <x v="0"/>
    <x v="0"/>
  </r>
  <r>
    <x v="463"/>
    <s v="February 01"/>
    <s v="2017"/>
    <s v="06:36PM"/>
    <n v="2"/>
    <s v="01"/>
    <d v="2017-02-01T00:00:00"/>
    <d v="2017-02-01T18:36:00"/>
    <x v="0"/>
    <x v="0"/>
    <x v="0"/>
  </r>
  <r>
    <x v="464"/>
    <s v="February 03"/>
    <s v="2017"/>
    <s v="08:06AM"/>
    <n v="2"/>
    <s v="03"/>
    <d v="2017-02-03T00:00:00"/>
    <d v="2017-02-03T08:06:00"/>
    <x v="0"/>
    <x v="0"/>
    <x v="0"/>
  </r>
  <r>
    <x v="465"/>
    <s v="February 03"/>
    <s v="2017"/>
    <s v="08:40PM"/>
    <n v="2"/>
    <s v="03"/>
    <d v="2017-02-03T00:00:00"/>
    <d v="2017-02-03T20:40:00"/>
    <x v="0"/>
    <x v="0"/>
    <x v="0"/>
  </r>
  <r>
    <x v="466"/>
    <s v="February 06"/>
    <s v="2017"/>
    <s v="08:13AM"/>
    <n v="2"/>
    <s v="06"/>
    <d v="2017-02-06T00:00:00"/>
    <d v="2017-02-06T08:13:00"/>
    <x v="0"/>
    <x v="0"/>
    <x v="0"/>
  </r>
  <r>
    <x v="467"/>
    <s v="February 06"/>
    <s v="2017"/>
    <s v="02:11PM"/>
    <n v="2"/>
    <s v="06"/>
    <d v="2017-02-06T00:00:00"/>
    <d v="2017-02-06T14:11:00"/>
    <x v="1"/>
    <x v="1"/>
    <x v="0"/>
  </r>
  <r>
    <x v="468"/>
    <s v="February 06"/>
    <s v="2017"/>
    <s v="02:12PM"/>
    <n v="2"/>
    <s v="06"/>
    <d v="2017-02-06T00:00:00"/>
    <d v="2017-02-06T14:12:00"/>
    <x v="1"/>
    <x v="2"/>
    <x v="1"/>
  </r>
  <r>
    <x v="469"/>
    <s v="February 06"/>
    <s v="2017"/>
    <s v="07:19PM"/>
    <n v="2"/>
    <s v="06"/>
    <d v="2017-02-06T00:00:00"/>
    <d v="2017-02-06T19:19:00"/>
    <x v="0"/>
    <x v="0"/>
    <x v="0"/>
  </r>
  <r>
    <x v="470"/>
    <s v="February 07"/>
    <s v="2017"/>
    <s v="02:11PM"/>
    <n v="2"/>
    <s v="07"/>
    <d v="2017-02-07T00:00:00"/>
    <d v="2017-02-07T14:11:00"/>
    <x v="0"/>
    <x v="0"/>
    <x v="0"/>
  </r>
  <r>
    <x v="471"/>
    <s v="February 07"/>
    <s v="2017"/>
    <s v="04:11PM"/>
    <n v="2"/>
    <s v="07"/>
    <d v="2017-02-07T00:00:00"/>
    <d v="2017-02-07T16:11:00"/>
    <x v="0"/>
    <x v="0"/>
    <x v="0"/>
  </r>
  <r>
    <x v="472"/>
    <s v="February 08"/>
    <s v="2017"/>
    <s v="11:40AM"/>
    <n v="2"/>
    <s v="08"/>
    <d v="2017-02-08T00:00:00"/>
    <d v="2017-02-08T11:40:00"/>
    <x v="0"/>
    <x v="0"/>
    <x v="0"/>
  </r>
  <r>
    <x v="473"/>
    <s v="February 08"/>
    <s v="2017"/>
    <s v="12:29PM"/>
    <n v="2"/>
    <s v="08"/>
    <d v="2017-02-08T00:00:00"/>
    <d v="2017-02-08T12:29:00"/>
    <x v="0"/>
    <x v="0"/>
    <x v="0"/>
  </r>
  <r>
    <x v="474"/>
    <s v="February 08"/>
    <s v="2017"/>
    <s v="01:43PM"/>
    <n v="2"/>
    <s v="08"/>
    <d v="2017-02-08T00:00:00"/>
    <d v="2017-02-08T13:43:00"/>
    <x v="0"/>
    <x v="0"/>
    <x v="0"/>
  </r>
  <r>
    <x v="475"/>
    <s v="February 08"/>
    <s v="2017"/>
    <s v="07:45PM"/>
    <n v="2"/>
    <s v="08"/>
    <d v="2017-02-08T00:00:00"/>
    <d v="2017-02-08T19:45:00"/>
    <x v="0"/>
    <x v="0"/>
    <x v="0"/>
  </r>
  <r>
    <x v="476"/>
    <s v="February 09"/>
    <s v="2017"/>
    <s v="03:24PM"/>
    <n v="2"/>
    <s v="09"/>
    <d v="2017-02-09T00:00:00"/>
    <d v="2017-02-09T15:24:00"/>
    <x v="0"/>
    <x v="0"/>
    <x v="0"/>
  </r>
  <r>
    <x v="477"/>
    <s v="February 09"/>
    <s v="2017"/>
    <s v="05:31PM"/>
    <n v="2"/>
    <s v="09"/>
    <d v="2017-02-09T00:00:00"/>
    <d v="2017-02-09T17:31:00"/>
    <x v="0"/>
    <x v="0"/>
    <x v="0"/>
  </r>
  <r>
    <x v="478"/>
    <s v="February 09"/>
    <s v="2017"/>
    <s v="06:33PM"/>
    <n v="2"/>
    <s v="09"/>
    <d v="2017-02-09T00:00:00"/>
    <d v="2017-02-09T18:33:00"/>
    <x v="0"/>
    <x v="0"/>
    <x v="0"/>
  </r>
  <r>
    <x v="479"/>
    <s v="February 10"/>
    <s v="2017"/>
    <s v="10:18PM"/>
    <n v="2"/>
    <s v="10"/>
    <d v="2017-02-10T00:00:00"/>
    <d v="2017-02-10T22:18:00"/>
    <x v="0"/>
    <x v="0"/>
    <x v="0"/>
  </r>
  <r>
    <x v="480"/>
    <s v="February 11"/>
    <s v="2017"/>
    <s v="04:42PM"/>
    <n v="2"/>
    <s v="11"/>
    <d v="2017-02-11T00:00:00"/>
    <d v="2017-02-11T16:42:00"/>
    <x v="0"/>
    <x v="0"/>
    <x v="0"/>
  </r>
  <r>
    <x v="481"/>
    <s v="February 12"/>
    <s v="2017"/>
    <s v="11:03AM"/>
    <n v="2"/>
    <s v="12"/>
    <d v="2017-02-12T00:00:00"/>
    <d v="2017-02-12T11:03:00"/>
    <x v="0"/>
    <x v="0"/>
    <x v="0"/>
  </r>
  <r>
    <x v="482"/>
    <s v="February 12"/>
    <s v="2017"/>
    <s v="01:56PM"/>
    <n v="2"/>
    <s v="12"/>
    <d v="2017-02-12T00:00:00"/>
    <d v="2017-02-12T13:56:00"/>
    <x v="0"/>
    <x v="0"/>
    <x v="0"/>
  </r>
  <r>
    <x v="483"/>
    <s v="February 14"/>
    <s v="2017"/>
    <s v="05:06PM"/>
    <n v="2"/>
    <s v="14"/>
    <d v="2017-02-14T00:00:00"/>
    <d v="2017-02-14T17:06:00"/>
    <x v="1"/>
    <x v="1"/>
    <x v="0"/>
  </r>
  <r>
    <x v="484"/>
    <s v="February 14"/>
    <s v="2017"/>
    <s v="05:07PM"/>
    <n v="2"/>
    <s v="14"/>
    <d v="2017-02-14T00:00:00"/>
    <d v="2017-02-14T17:07:00"/>
    <x v="1"/>
    <x v="2"/>
    <x v="0"/>
  </r>
  <r>
    <x v="485"/>
    <s v="February 15"/>
    <s v="2017"/>
    <s v="08:39AM"/>
    <n v="2"/>
    <s v="15"/>
    <d v="2017-02-15T00:00:00"/>
    <d v="2017-02-15T08:39:00"/>
    <x v="1"/>
    <x v="3"/>
    <x v="0"/>
  </r>
  <r>
    <x v="486"/>
    <s v="February 15"/>
    <s v="2017"/>
    <s v="08:41AM"/>
    <n v="2"/>
    <s v="15"/>
    <d v="2017-02-15T00:00:00"/>
    <d v="2017-02-15T08:41:00"/>
    <x v="1"/>
    <x v="4"/>
    <x v="0"/>
  </r>
  <r>
    <x v="487"/>
    <s v="February 15"/>
    <s v="2017"/>
    <s v="08:42AM"/>
    <n v="2"/>
    <s v="15"/>
    <d v="2017-02-15T00:00:00"/>
    <d v="2017-02-15T08:42:00"/>
    <x v="1"/>
    <x v="5"/>
    <x v="1"/>
  </r>
  <r>
    <x v="488"/>
    <s v="February 15"/>
    <s v="2017"/>
    <s v="01:05PM"/>
    <n v="2"/>
    <s v="15"/>
    <d v="2017-02-15T00:00:00"/>
    <d v="2017-02-15T13:05:00"/>
    <x v="0"/>
    <x v="0"/>
    <x v="0"/>
  </r>
  <r>
    <x v="489"/>
    <s v="February 15"/>
    <s v="2017"/>
    <s v="02:33PM"/>
    <n v="2"/>
    <s v="15"/>
    <d v="2017-02-15T00:00:00"/>
    <d v="2017-02-15T14:33:00"/>
    <x v="0"/>
    <x v="0"/>
    <x v="0"/>
  </r>
  <r>
    <x v="490"/>
    <s v="February 15"/>
    <s v="2017"/>
    <s v="06:38PM"/>
    <n v="2"/>
    <s v="15"/>
    <d v="2017-02-15T00:00:00"/>
    <d v="2017-02-15T18:38:00"/>
    <x v="0"/>
    <x v="0"/>
    <x v="0"/>
  </r>
  <r>
    <x v="491"/>
    <s v="February 16"/>
    <s v="2017"/>
    <s v="09:29AM"/>
    <n v="2"/>
    <s v="16"/>
    <d v="2017-02-16T00:00:00"/>
    <d v="2017-02-16T09:29:00"/>
    <x v="0"/>
    <x v="0"/>
    <x v="0"/>
  </r>
  <r>
    <x v="492"/>
    <s v="February 17"/>
    <s v="2017"/>
    <s v="11:24AM"/>
    <n v="2"/>
    <s v="17"/>
    <d v="2017-02-17T00:00:00"/>
    <d v="2017-02-17T11:24:00"/>
    <x v="1"/>
    <x v="1"/>
    <x v="0"/>
  </r>
  <r>
    <x v="493"/>
    <s v="February 17"/>
    <s v="2017"/>
    <s v="11:27AM"/>
    <n v="2"/>
    <s v="17"/>
    <d v="2017-02-17T00:00:00"/>
    <d v="2017-02-17T11:27:00"/>
    <x v="1"/>
    <x v="2"/>
    <x v="1"/>
  </r>
  <r>
    <x v="494"/>
    <s v="February 18"/>
    <s v="2017"/>
    <s v="08:31AM"/>
    <n v="2"/>
    <s v="18"/>
    <d v="2017-02-18T00:00:00"/>
    <d v="2017-02-18T08:31:00"/>
    <x v="0"/>
    <x v="0"/>
    <x v="0"/>
  </r>
  <r>
    <x v="495"/>
    <s v="February 18"/>
    <s v="2017"/>
    <s v="07:33PM"/>
    <n v="2"/>
    <s v="18"/>
    <d v="2017-02-18T00:00:00"/>
    <d v="2017-02-18T19:33:00"/>
    <x v="0"/>
    <x v="0"/>
    <x v="0"/>
  </r>
  <r>
    <x v="496"/>
    <s v="February 19"/>
    <s v="2017"/>
    <s v="12:01PM"/>
    <n v="2"/>
    <s v="19"/>
    <d v="2017-02-19T00:00:00"/>
    <d v="2017-02-19T12:01:00"/>
    <x v="0"/>
    <x v="0"/>
    <x v="0"/>
  </r>
  <r>
    <x v="497"/>
    <s v="February 19"/>
    <s v="2017"/>
    <s v="03:37PM"/>
    <n v="2"/>
    <s v="19"/>
    <d v="2017-02-19T00:00:00"/>
    <d v="2017-02-19T15:37:00"/>
    <x v="0"/>
    <x v="0"/>
    <x v="0"/>
  </r>
  <r>
    <x v="498"/>
    <s v="February 20"/>
    <s v="2017"/>
    <s v="01:11PM"/>
    <n v="2"/>
    <s v="20"/>
    <d v="2017-02-20T00:00:00"/>
    <d v="2017-02-20T13:11:00"/>
    <x v="0"/>
    <x v="0"/>
    <x v="0"/>
  </r>
  <r>
    <x v="499"/>
    <s v="February 20"/>
    <s v="2017"/>
    <s v="05:00PM"/>
    <n v="2"/>
    <s v="20"/>
    <d v="2017-02-20T00:00:00"/>
    <d v="2017-02-20T17:00:00"/>
    <x v="0"/>
    <x v="0"/>
    <x v="0"/>
  </r>
  <r>
    <x v="500"/>
    <s v="February 22"/>
    <s v="2017"/>
    <s v="08:00AM"/>
    <n v="2"/>
    <s v="22"/>
    <d v="2017-02-22T00:00:00"/>
    <d v="2017-02-22T08:00:00"/>
    <x v="0"/>
    <x v="0"/>
    <x v="0"/>
  </r>
  <r>
    <x v="501"/>
    <s v="February 22"/>
    <s v="2017"/>
    <s v="11:25PM"/>
    <n v="2"/>
    <s v="22"/>
    <d v="2017-02-22T00:00:00"/>
    <d v="2017-02-22T23:25:00"/>
    <x v="0"/>
    <x v="0"/>
    <x v="0"/>
  </r>
  <r>
    <x v="502"/>
    <s v="February 23"/>
    <s v="2017"/>
    <s v="08:26AM"/>
    <n v="2"/>
    <s v="23"/>
    <d v="2017-02-23T00:00:00"/>
    <d v="2017-02-23T08:26:00"/>
    <x v="0"/>
    <x v="0"/>
    <x v="0"/>
  </r>
  <r>
    <x v="503"/>
    <s v="February 23"/>
    <s v="2017"/>
    <s v="10:02AM"/>
    <n v="2"/>
    <s v="23"/>
    <d v="2017-02-23T00:00:00"/>
    <d v="2017-02-23T10:02:00"/>
    <x v="0"/>
    <x v="0"/>
    <x v="0"/>
  </r>
  <r>
    <x v="504"/>
    <s v="February 23"/>
    <s v="2017"/>
    <s v="03:55PM"/>
    <n v="2"/>
    <s v="23"/>
    <d v="2017-02-23T00:00:00"/>
    <d v="2017-02-23T15:55:00"/>
    <x v="0"/>
    <x v="0"/>
    <x v="0"/>
  </r>
  <r>
    <x v="505"/>
    <s v="February 23"/>
    <s v="2017"/>
    <s v="09:29PM"/>
    <n v="2"/>
    <s v="23"/>
    <d v="2017-02-23T00:00:00"/>
    <d v="2017-02-23T21:29:00"/>
    <x v="0"/>
    <x v="0"/>
    <x v="0"/>
  </r>
  <r>
    <x v="506"/>
    <s v="February 25"/>
    <s v="2017"/>
    <s v="10:13PM"/>
    <n v="2"/>
    <s v="25"/>
    <d v="2017-02-25T00:00:00"/>
    <d v="2017-02-25T22:13:00"/>
    <x v="0"/>
    <x v="0"/>
    <x v="0"/>
  </r>
  <r>
    <x v="507"/>
    <s v="February 26"/>
    <s v="2017"/>
    <s v="06:39AM"/>
    <n v="2"/>
    <s v="26"/>
    <d v="2017-02-26T00:00:00"/>
    <d v="2017-02-26T06:39:00"/>
    <x v="0"/>
    <x v="0"/>
    <x v="0"/>
  </r>
  <r>
    <x v="508"/>
    <s v="February 26"/>
    <s v="2017"/>
    <s v="04:02PM"/>
    <n v="2"/>
    <s v="26"/>
    <d v="2017-02-26T00:00:00"/>
    <d v="2017-02-26T16:02:00"/>
    <x v="0"/>
    <x v="0"/>
    <x v="0"/>
  </r>
  <r>
    <x v="509"/>
    <s v="February 27"/>
    <s v="2017"/>
    <s v="09:23AM"/>
    <n v="2"/>
    <s v="27"/>
    <d v="2017-02-27T00:00:00"/>
    <d v="2017-02-27T09:23:00"/>
    <x v="0"/>
    <x v="0"/>
    <x v="0"/>
  </r>
  <r>
    <x v="510"/>
    <s v="February 27"/>
    <s v="2017"/>
    <s v="05:58PM"/>
    <n v="2"/>
    <s v="27"/>
    <d v="2017-02-27T00:00:00"/>
    <d v="2017-02-27T17:58:00"/>
    <x v="0"/>
    <x v="0"/>
    <x v="0"/>
  </r>
  <r>
    <x v="511"/>
    <s v="February 28"/>
    <s v="2017"/>
    <s v="09:52PM"/>
    <n v="2"/>
    <s v="28"/>
    <d v="2017-02-28T00:00:00"/>
    <d v="2017-02-28T21:52:00"/>
    <x v="0"/>
    <x v="0"/>
    <x v="0"/>
  </r>
  <r>
    <x v="512"/>
    <s v="March 01"/>
    <s v="2017"/>
    <s v="01:48PM"/>
    <n v="3"/>
    <s v="01"/>
    <d v="2017-03-01T00:00:00"/>
    <d v="2017-03-01T13:48:00"/>
    <x v="0"/>
    <x v="0"/>
    <x v="0"/>
  </r>
  <r>
    <x v="513"/>
    <s v="March 02"/>
    <s v="2017"/>
    <s v="09:45PM"/>
    <n v="3"/>
    <s v="02"/>
    <d v="2017-03-02T00:00:00"/>
    <d v="2017-03-02T21:45:00"/>
    <x v="0"/>
    <x v="0"/>
    <x v="0"/>
  </r>
  <r>
    <x v="514"/>
    <s v="March 02"/>
    <s v="2017"/>
    <s v="10:05PM"/>
    <n v="3"/>
    <s v="02"/>
    <d v="2017-03-02T00:00:00"/>
    <d v="2017-03-02T22:05:00"/>
    <x v="0"/>
    <x v="0"/>
    <x v="0"/>
  </r>
  <r>
    <x v="515"/>
    <s v="March 03"/>
    <s v="2017"/>
    <s v="08:33AM"/>
    <n v="3"/>
    <s v="03"/>
    <d v="2017-03-03T00:00:00"/>
    <d v="2017-03-03T08:33:00"/>
    <x v="0"/>
    <x v="0"/>
    <x v="0"/>
  </r>
  <r>
    <x v="516"/>
    <s v="March 03"/>
    <s v="2017"/>
    <s v="05:11PM"/>
    <n v="3"/>
    <s v="03"/>
    <d v="2017-03-03T00:00:00"/>
    <d v="2017-03-03T17:11:00"/>
    <x v="0"/>
    <x v="0"/>
    <x v="0"/>
  </r>
  <r>
    <x v="517"/>
    <s v="March 04"/>
    <s v="2017"/>
    <s v="02:17PM"/>
    <n v="3"/>
    <s v="04"/>
    <d v="2017-03-04T00:00:00"/>
    <d v="2017-03-04T14:17:00"/>
    <x v="0"/>
    <x v="0"/>
    <x v="0"/>
  </r>
  <r>
    <x v="518"/>
    <s v="March 04"/>
    <s v="2017"/>
    <s v="04:51PM"/>
    <n v="3"/>
    <s v="04"/>
    <d v="2017-03-04T00:00:00"/>
    <d v="2017-03-04T16:51:00"/>
    <x v="0"/>
    <x v="0"/>
    <x v="0"/>
  </r>
  <r>
    <x v="519"/>
    <s v="March 05"/>
    <s v="2017"/>
    <s v="11:07AM"/>
    <n v="3"/>
    <s v="05"/>
    <d v="2017-03-05T00:00:00"/>
    <d v="2017-03-05T11:07:00"/>
    <x v="0"/>
    <x v="0"/>
    <x v="0"/>
  </r>
  <r>
    <x v="520"/>
    <s v="March 05"/>
    <s v="2017"/>
    <s v="01:33PM"/>
    <n v="3"/>
    <s v="05"/>
    <d v="2017-03-05T00:00:00"/>
    <d v="2017-03-05T13:33:00"/>
    <x v="0"/>
    <x v="0"/>
    <x v="0"/>
  </r>
  <r>
    <x v="521"/>
    <s v="March 05"/>
    <s v="2017"/>
    <s v="07:54PM"/>
    <n v="3"/>
    <s v="05"/>
    <d v="2017-03-05T00:00:00"/>
    <d v="2017-03-05T19:54:00"/>
    <x v="0"/>
    <x v="0"/>
    <x v="0"/>
  </r>
  <r>
    <x v="522"/>
    <s v="March 06"/>
    <s v="2017"/>
    <s v="05:34PM"/>
    <n v="3"/>
    <s v="06"/>
    <d v="2017-03-06T00:00:00"/>
    <d v="2017-03-06T17:34:00"/>
    <x v="0"/>
    <x v="0"/>
    <x v="0"/>
  </r>
  <r>
    <x v="523"/>
    <s v="March 06"/>
    <s v="2017"/>
    <s v="06:07PM"/>
    <n v="3"/>
    <s v="06"/>
    <d v="2017-03-06T00:00:00"/>
    <d v="2017-03-06T18:07:00"/>
    <x v="0"/>
    <x v="0"/>
    <x v="0"/>
  </r>
  <r>
    <x v="524"/>
    <s v="March 07"/>
    <s v="2017"/>
    <s v="07:32AM"/>
    <n v="3"/>
    <s v="07"/>
    <d v="2017-03-07T00:00:00"/>
    <d v="2017-03-07T07:32:00"/>
    <x v="1"/>
    <x v="1"/>
    <x v="0"/>
  </r>
  <r>
    <x v="525"/>
    <s v="March 07"/>
    <s v="2017"/>
    <s v="07:33AM"/>
    <n v="3"/>
    <s v="07"/>
    <d v="2017-03-07T00:00:00"/>
    <d v="2017-03-07T07:33:00"/>
    <x v="1"/>
    <x v="2"/>
    <x v="1"/>
  </r>
  <r>
    <x v="526"/>
    <s v="March 07"/>
    <s v="2017"/>
    <s v="05:22PM"/>
    <n v="3"/>
    <s v="07"/>
    <d v="2017-03-07T00:00:00"/>
    <d v="2017-03-07T17:22:00"/>
    <x v="0"/>
    <x v="0"/>
    <x v="0"/>
  </r>
  <r>
    <x v="527"/>
    <s v="March 07"/>
    <s v="2017"/>
    <s v="09:54PM"/>
    <n v="3"/>
    <s v="07"/>
    <d v="2017-03-07T00:00:00"/>
    <d v="2017-03-07T21:54:00"/>
    <x v="0"/>
    <x v="0"/>
    <x v="0"/>
  </r>
  <r>
    <x v="528"/>
    <s v="March 08"/>
    <s v="2017"/>
    <s v="05:38PM"/>
    <n v="3"/>
    <s v="08"/>
    <d v="2017-03-08T00:00:00"/>
    <d v="2017-03-08T17:38:00"/>
    <x v="0"/>
    <x v="0"/>
    <x v="0"/>
  </r>
  <r>
    <x v="529"/>
    <s v="March 10"/>
    <s v="2017"/>
    <s v="11:43PM"/>
    <n v="3"/>
    <s v="10"/>
    <d v="2017-03-10T00:00:00"/>
    <d v="2017-03-10T23:43:00"/>
    <x v="0"/>
    <x v="0"/>
    <x v="0"/>
  </r>
  <r>
    <x v="530"/>
    <s v="March 11"/>
    <s v="2017"/>
    <s v="11:41AM"/>
    <n v="3"/>
    <s v="11"/>
    <d v="2017-03-11T00:00:00"/>
    <d v="2017-03-11T11:41:00"/>
    <x v="0"/>
    <x v="0"/>
    <x v="0"/>
  </r>
  <r>
    <x v="531"/>
    <s v="March 12"/>
    <s v="2017"/>
    <s v="01:56PM"/>
    <n v="3"/>
    <s v="12"/>
    <d v="2017-03-12T00:00:00"/>
    <d v="2017-03-12T13:56:00"/>
    <x v="0"/>
    <x v="0"/>
    <x v="0"/>
  </r>
  <r>
    <x v="532"/>
    <s v="March 12"/>
    <s v="2017"/>
    <s v="03:35PM"/>
    <n v="3"/>
    <s v="12"/>
    <d v="2017-03-12T00:00:00"/>
    <d v="2017-03-12T15:35:00"/>
    <x v="0"/>
    <x v="0"/>
    <x v="0"/>
  </r>
  <r>
    <x v="533"/>
    <s v="March 12"/>
    <s v="2017"/>
    <s v="08:04PM"/>
    <n v="3"/>
    <s v="12"/>
    <d v="2017-03-12T00:00:00"/>
    <d v="2017-03-12T20:04:00"/>
    <x v="0"/>
    <x v="0"/>
    <x v="0"/>
  </r>
  <r>
    <x v="534"/>
    <s v="March 13"/>
    <s v="2017"/>
    <s v="11:30AM"/>
    <n v="3"/>
    <s v="13"/>
    <d v="2017-03-13T00:00:00"/>
    <d v="2017-03-13T11:30:00"/>
    <x v="0"/>
    <x v="0"/>
    <x v="0"/>
  </r>
  <r>
    <x v="535"/>
    <s v="March 13"/>
    <s v="2017"/>
    <s v="01:10PM"/>
    <n v="3"/>
    <s v="13"/>
    <d v="2017-03-13T00:00:00"/>
    <d v="2017-03-13T13:10:00"/>
    <x v="0"/>
    <x v="0"/>
    <x v="0"/>
  </r>
  <r>
    <x v="536"/>
    <s v="March 13"/>
    <s v="2017"/>
    <s v="05:59PM"/>
    <n v="3"/>
    <s v="13"/>
    <d v="2017-03-13T00:00:00"/>
    <d v="2017-03-13T17:59:00"/>
    <x v="0"/>
    <x v="0"/>
    <x v="0"/>
  </r>
  <r>
    <x v="537"/>
    <s v="March 14"/>
    <s v="2017"/>
    <s v="09:14AM"/>
    <n v="3"/>
    <s v="14"/>
    <d v="2017-03-14T00:00:00"/>
    <d v="2017-03-14T09:14:00"/>
    <x v="0"/>
    <x v="0"/>
    <x v="0"/>
  </r>
  <r>
    <x v="538"/>
    <s v="March 15"/>
    <s v="2017"/>
    <s v="08:30AM"/>
    <n v="3"/>
    <s v="15"/>
    <d v="2017-03-15T00:00:00"/>
    <d v="2017-03-15T08:30:00"/>
    <x v="1"/>
    <x v="1"/>
    <x v="0"/>
  </r>
  <r>
    <x v="539"/>
    <s v="March 15"/>
    <s v="2017"/>
    <s v="08:31AM"/>
    <n v="3"/>
    <s v="15"/>
    <d v="2017-03-15T00:00:00"/>
    <d v="2017-03-15T08:31:00"/>
    <x v="1"/>
    <x v="2"/>
    <x v="1"/>
  </r>
  <r>
    <x v="540"/>
    <s v="March 15"/>
    <s v="2017"/>
    <s v="11:42AM"/>
    <n v="3"/>
    <s v="15"/>
    <d v="2017-03-15T00:00:00"/>
    <d v="2017-03-15T11:42:00"/>
    <x v="0"/>
    <x v="0"/>
    <x v="0"/>
  </r>
  <r>
    <x v="541"/>
    <s v="March 16"/>
    <s v="2017"/>
    <s v="08:20AM"/>
    <n v="3"/>
    <s v="16"/>
    <d v="2017-03-16T00:00:00"/>
    <d v="2017-03-16T08:20:00"/>
    <x v="0"/>
    <x v="0"/>
    <x v="0"/>
  </r>
  <r>
    <x v="542"/>
    <s v="March 16"/>
    <s v="2017"/>
    <s v="01:22PM"/>
    <n v="3"/>
    <s v="16"/>
    <d v="2017-03-16T00:00:00"/>
    <d v="2017-03-16T13:22:00"/>
    <x v="0"/>
    <x v="0"/>
    <x v="0"/>
  </r>
  <r>
    <x v="543"/>
    <s v="March 17"/>
    <s v="2017"/>
    <s v="02:12PM"/>
    <n v="3"/>
    <s v="17"/>
    <d v="2017-03-17T00:00:00"/>
    <d v="2017-03-17T14:12:00"/>
    <x v="0"/>
    <x v="0"/>
    <x v="0"/>
  </r>
  <r>
    <x v="544"/>
    <s v="March 17"/>
    <s v="2017"/>
    <s v="03:15PM"/>
    <n v="3"/>
    <s v="17"/>
    <d v="2017-03-17T00:00:00"/>
    <d v="2017-03-17T15:15:00"/>
    <x v="0"/>
    <x v="0"/>
    <x v="0"/>
  </r>
  <r>
    <x v="545"/>
    <s v="March 17"/>
    <s v="2017"/>
    <s v="09:05PM"/>
    <n v="3"/>
    <s v="17"/>
    <d v="2017-03-17T00:00:00"/>
    <d v="2017-03-17T21:05:00"/>
    <x v="0"/>
    <x v="0"/>
    <x v="0"/>
  </r>
  <r>
    <x v="546"/>
    <s v="March 18"/>
    <s v="2017"/>
    <s v="08:16PM"/>
    <n v="3"/>
    <s v="18"/>
    <d v="2017-03-18T00:00:00"/>
    <d v="2017-03-18T20:16:00"/>
    <x v="0"/>
    <x v="0"/>
    <x v="0"/>
  </r>
  <r>
    <x v="547"/>
    <s v="March 18"/>
    <s v="2017"/>
    <s v="10:18PM"/>
    <n v="3"/>
    <s v="18"/>
    <d v="2017-03-18T00:00:00"/>
    <d v="2017-03-18T22:18:00"/>
    <x v="0"/>
    <x v="0"/>
    <x v="0"/>
  </r>
  <r>
    <x v="548"/>
    <s v="March 19"/>
    <s v="2017"/>
    <s v="10:22PM"/>
    <n v="3"/>
    <s v="19"/>
    <d v="2017-03-19T00:00:00"/>
    <d v="2017-03-19T22:22:00"/>
    <x v="0"/>
    <x v="0"/>
    <x v="0"/>
  </r>
  <r>
    <x v="549"/>
    <s v="March 19"/>
    <s v="2017"/>
    <s v="11:10PM"/>
    <n v="3"/>
    <s v="19"/>
    <d v="2017-03-19T00:00:00"/>
    <d v="2017-03-19T23:10:00"/>
    <x v="0"/>
    <x v="0"/>
    <x v="0"/>
  </r>
  <r>
    <x v="550"/>
    <s v="March 20"/>
    <s v="2017"/>
    <s v="09:18AM"/>
    <n v="3"/>
    <s v="20"/>
    <d v="2017-03-20T00:00:00"/>
    <d v="2017-03-20T09:18:00"/>
    <x v="0"/>
    <x v="0"/>
    <x v="0"/>
  </r>
  <r>
    <x v="551"/>
    <s v="March 20"/>
    <s v="2017"/>
    <s v="01:27PM"/>
    <n v="3"/>
    <s v="20"/>
    <d v="2017-03-20T00:00:00"/>
    <d v="2017-03-20T13:27:00"/>
    <x v="0"/>
    <x v="0"/>
    <x v="0"/>
  </r>
  <r>
    <x v="552"/>
    <s v="March 20"/>
    <s v="2017"/>
    <s v="05:11PM"/>
    <n v="3"/>
    <s v="20"/>
    <d v="2017-03-20T00:00:00"/>
    <d v="2017-03-20T17:11:00"/>
    <x v="0"/>
    <x v="0"/>
    <x v="0"/>
  </r>
  <r>
    <x v="553"/>
    <s v="March 21"/>
    <s v="2017"/>
    <s v="09:56AM"/>
    <n v="3"/>
    <s v="21"/>
    <d v="2017-03-21T00:00:00"/>
    <d v="2017-03-21T09:56:00"/>
    <x v="0"/>
    <x v="0"/>
    <x v="0"/>
  </r>
  <r>
    <x v="554"/>
    <s v="March 22"/>
    <s v="2017"/>
    <s v="02:01PM"/>
    <n v="3"/>
    <s v="22"/>
    <d v="2017-03-22T00:00:00"/>
    <d v="2017-03-22T14:01:00"/>
    <x v="1"/>
    <x v="1"/>
    <x v="0"/>
  </r>
  <r>
    <x v="555"/>
    <s v="March 22"/>
    <s v="2017"/>
    <s v="02:02PM"/>
    <n v="3"/>
    <s v="22"/>
    <d v="2017-03-22T00:00:00"/>
    <d v="2017-03-22T14:02:00"/>
    <x v="1"/>
    <x v="2"/>
    <x v="1"/>
  </r>
  <r>
    <x v="556"/>
    <s v="March 23"/>
    <s v="2017"/>
    <s v="05:41PM"/>
    <n v="3"/>
    <s v="23"/>
    <d v="2017-03-23T00:00:00"/>
    <d v="2017-03-23T17:41:00"/>
    <x v="0"/>
    <x v="0"/>
    <x v="0"/>
  </r>
  <r>
    <x v="557"/>
    <s v="March 24"/>
    <s v="2017"/>
    <s v="08:02AM"/>
    <n v="3"/>
    <s v="24"/>
    <d v="2017-03-24T00:00:00"/>
    <d v="2017-03-24T08:02:00"/>
    <x v="0"/>
    <x v="0"/>
    <x v="0"/>
  </r>
  <r>
    <x v="558"/>
    <s v="March 24"/>
    <s v="2017"/>
    <s v="09:44AM"/>
    <n v="3"/>
    <s v="24"/>
    <d v="2017-03-24T00:00:00"/>
    <d v="2017-03-24T09:44:00"/>
    <x v="0"/>
    <x v="0"/>
    <x v="0"/>
  </r>
  <r>
    <x v="559"/>
    <s v="March 24"/>
    <s v="2017"/>
    <s v="06:00PM"/>
    <n v="3"/>
    <s v="24"/>
    <d v="2017-03-24T00:00:00"/>
    <d v="2017-03-24T18:00:00"/>
    <x v="0"/>
    <x v="0"/>
    <x v="0"/>
  </r>
  <r>
    <x v="560"/>
    <s v="March 26"/>
    <s v="2017"/>
    <s v="11:32AM"/>
    <n v="3"/>
    <s v="26"/>
    <d v="2017-03-26T00:00:00"/>
    <d v="2017-03-26T11:32:00"/>
    <x v="1"/>
    <x v="1"/>
    <x v="0"/>
  </r>
  <r>
    <x v="561"/>
    <s v="March 26"/>
    <s v="2017"/>
    <s v="11:33AM"/>
    <n v="3"/>
    <s v="26"/>
    <d v="2017-03-26T00:00:00"/>
    <d v="2017-03-26T11:33:00"/>
    <x v="1"/>
    <x v="2"/>
    <x v="0"/>
  </r>
  <r>
    <x v="562"/>
    <s v="March 26"/>
    <s v="2017"/>
    <s v="10:20PM"/>
    <n v="3"/>
    <s v="26"/>
    <d v="2017-03-26T00:00:00"/>
    <d v="2017-03-26T22:20:00"/>
    <x v="1"/>
    <x v="3"/>
    <x v="0"/>
  </r>
  <r>
    <x v="563"/>
    <s v="March 26"/>
    <s v="2017"/>
    <s v="10:23PM"/>
    <n v="3"/>
    <s v="26"/>
    <d v="2017-03-26T00:00:00"/>
    <d v="2017-03-26T22:23:00"/>
    <x v="1"/>
    <x v="4"/>
    <x v="1"/>
  </r>
  <r>
    <x v="564"/>
    <s v="March 27"/>
    <s v="2017"/>
    <s v="05:12PM"/>
    <n v="3"/>
    <s v="27"/>
    <d v="2017-03-27T00:00:00"/>
    <d v="2017-03-27T17:12:00"/>
    <x v="0"/>
    <x v="0"/>
    <x v="0"/>
  </r>
  <r>
    <x v="565"/>
    <s v="March 27"/>
    <s v="2017"/>
    <s v="05:49PM"/>
    <n v="3"/>
    <s v="27"/>
    <d v="2017-03-27T00:00:00"/>
    <d v="2017-03-27T17:49:00"/>
    <x v="0"/>
    <x v="0"/>
    <x v="0"/>
  </r>
  <r>
    <x v="566"/>
    <s v="March 28"/>
    <s v="2017"/>
    <s v="02:50AM"/>
    <n v="3"/>
    <s v="28"/>
    <d v="2017-03-28T00:00:00"/>
    <d v="2017-03-28T02:50:00"/>
    <x v="0"/>
    <x v="0"/>
    <x v="0"/>
  </r>
  <r>
    <x v="567"/>
    <s v="March 28"/>
    <s v="2017"/>
    <s v="12:30PM"/>
    <n v="3"/>
    <s v="28"/>
    <d v="2017-03-28T00:00:00"/>
    <d v="2017-03-28T12:30:00"/>
    <x v="0"/>
    <x v="0"/>
    <x v="0"/>
  </r>
  <r>
    <x v="568"/>
    <s v="March 28"/>
    <s v="2017"/>
    <s v="01:18PM"/>
    <n v="3"/>
    <s v="28"/>
    <d v="2017-03-28T00:00:00"/>
    <d v="2017-03-28T13:18:00"/>
    <x v="0"/>
    <x v="0"/>
    <x v="0"/>
  </r>
  <r>
    <x v="569"/>
    <s v="March 28"/>
    <s v="2017"/>
    <s v="10:30PM"/>
    <n v="3"/>
    <s v="28"/>
    <d v="2017-03-28T00:00:00"/>
    <d v="2017-03-28T22:30:00"/>
    <x v="0"/>
    <x v="0"/>
    <x v="0"/>
  </r>
  <r>
    <x v="570"/>
    <s v="March 29"/>
    <s v="2017"/>
    <s v="06:05PM"/>
    <n v="3"/>
    <s v="29"/>
    <d v="2017-03-29T00:00:00"/>
    <d v="2017-03-29T18:05:00"/>
    <x v="0"/>
    <x v="0"/>
    <x v="0"/>
  </r>
  <r>
    <x v="571"/>
    <s v="March 29"/>
    <s v="2017"/>
    <s v="08:24PM"/>
    <n v="3"/>
    <s v="29"/>
    <d v="2017-03-29T00:00:00"/>
    <d v="2017-03-29T20:24:00"/>
    <x v="0"/>
    <x v="0"/>
    <x v="0"/>
  </r>
  <r>
    <x v="572"/>
    <s v="March 29"/>
    <s v="2017"/>
    <s v="10:44PM"/>
    <n v="3"/>
    <s v="29"/>
    <d v="2017-03-29T00:00:00"/>
    <d v="2017-03-29T22:44:00"/>
    <x v="0"/>
    <x v="0"/>
    <x v="0"/>
  </r>
  <r>
    <x v="573"/>
    <s v="March 31"/>
    <s v="2017"/>
    <s v="07:28PM"/>
    <n v="3"/>
    <s v="31"/>
    <d v="2017-03-31T00:00:00"/>
    <d v="2017-03-31T19:28:00"/>
    <x v="0"/>
    <x v="0"/>
    <x v="0"/>
  </r>
  <r>
    <x v="574"/>
    <s v="April 01"/>
    <s v="2017"/>
    <s v="02:28PM"/>
    <n v="4"/>
    <s v="01"/>
    <d v="2017-04-01T00:00:00"/>
    <d v="2017-04-01T14:28:00"/>
    <x v="0"/>
    <x v="0"/>
    <x v="0"/>
  </r>
  <r>
    <x v="575"/>
    <s v="April 01"/>
    <s v="2017"/>
    <s v="06:39PM"/>
    <n v="4"/>
    <s v="01"/>
    <d v="2017-04-01T00:00:00"/>
    <d v="2017-04-01T18:39:00"/>
    <x v="0"/>
    <x v="0"/>
    <x v="0"/>
  </r>
  <r>
    <x v="576"/>
    <s v="April 01"/>
    <s v="2017"/>
    <s v="07:01PM"/>
    <n v="4"/>
    <s v="01"/>
    <d v="2017-04-01T00:00:00"/>
    <d v="2017-04-01T19:01:00"/>
    <x v="0"/>
    <x v="0"/>
    <x v="0"/>
  </r>
  <r>
    <x v="577"/>
    <s v="April 02"/>
    <s v="2017"/>
    <s v="09:44AM"/>
    <n v="4"/>
    <s v="02"/>
    <d v="2017-04-02T00:00:00"/>
    <d v="2017-04-02T09:44:00"/>
    <x v="0"/>
    <x v="0"/>
    <x v="0"/>
  </r>
  <r>
    <x v="578"/>
    <s v="April 02"/>
    <s v="2017"/>
    <s v="08:29PM"/>
    <n v="4"/>
    <s v="02"/>
    <d v="2017-04-02T00:00:00"/>
    <d v="2017-04-02T20:29:00"/>
    <x v="1"/>
    <x v="1"/>
    <x v="0"/>
  </r>
  <r>
    <x v="579"/>
    <s v="April 02"/>
    <s v="2017"/>
    <s v="08:30PM"/>
    <n v="4"/>
    <s v="02"/>
    <d v="2017-04-02T00:00:00"/>
    <d v="2017-04-02T20:30:00"/>
    <x v="1"/>
    <x v="2"/>
    <x v="1"/>
  </r>
  <r>
    <x v="580"/>
    <s v="April 02"/>
    <s v="2017"/>
    <s v="08:51PM"/>
    <n v="4"/>
    <s v="02"/>
    <d v="2017-04-02T00:00:00"/>
    <d v="2017-04-02T20:51:00"/>
    <x v="0"/>
    <x v="0"/>
    <x v="0"/>
  </r>
  <r>
    <x v="581"/>
    <s v="April 02"/>
    <s v="2017"/>
    <s v="09:42PM"/>
    <n v="4"/>
    <s v="02"/>
    <d v="2017-04-02T00:00:00"/>
    <d v="2017-04-02T21:42:00"/>
    <x v="0"/>
    <x v="0"/>
    <x v="0"/>
  </r>
  <r>
    <x v="582"/>
    <s v="April 03"/>
    <s v="2017"/>
    <s v="08:30AM"/>
    <n v="4"/>
    <s v="03"/>
    <d v="2017-04-03T00:00:00"/>
    <d v="2017-04-03T08:30:00"/>
    <x v="0"/>
    <x v="0"/>
    <x v="0"/>
  </r>
  <r>
    <x v="583"/>
    <s v="April 04"/>
    <s v="2017"/>
    <s v="12:50PM"/>
    <n v="4"/>
    <s v="04"/>
    <d v="2017-04-04T00:00:00"/>
    <d v="2017-04-04T12:50:00"/>
    <x v="0"/>
    <x v="0"/>
    <x v="0"/>
  </r>
  <r>
    <x v="584"/>
    <s v="April 04"/>
    <s v="2017"/>
    <s v="04:17PM"/>
    <n v="4"/>
    <s v="04"/>
    <d v="2017-04-04T00:00:00"/>
    <d v="2017-04-04T16:17:00"/>
    <x v="0"/>
    <x v="0"/>
    <x v="0"/>
  </r>
  <r>
    <x v="585"/>
    <s v="April 05"/>
    <s v="2017"/>
    <s v="09:05PM"/>
    <n v="4"/>
    <s v="05"/>
    <d v="2017-04-05T00:00:00"/>
    <d v="2017-04-05T21:05:00"/>
    <x v="0"/>
    <x v="0"/>
    <x v="0"/>
  </r>
  <r>
    <x v="586"/>
    <s v="April 05"/>
    <s v="2017"/>
    <s v="10:33PM"/>
    <n v="4"/>
    <s v="05"/>
    <d v="2017-04-05T00:00:00"/>
    <d v="2017-04-05T22:33:00"/>
    <x v="0"/>
    <x v="0"/>
    <x v="0"/>
  </r>
  <r>
    <x v="587"/>
    <s v="April 08"/>
    <s v="2017"/>
    <s v="03:57PM"/>
    <n v="4"/>
    <s v="08"/>
    <d v="2017-04-08T00:00:00"/>
    <d v="2017-04-08T15:57:00"/>
    <x v="0"/>
    <x v="0"/>
    <x v="0"/>
  </r>
  <r>
    <x v="588"/>
    <s v="April 08"/>
    <s v="2017"/>
    <s v="10:41PM"/>
    <n v="4"/>
    <s v="08"/>
    <d v="2017-04-08T00:00:00"/>
    <d v="2017-04-08T22:41:00"/>
    <x v="0"/>
    <x v="0"/>
    <x v="0"/>
  </r>
  <r>
    <x v="589"/>
    <s v="April 09"/>
    <s v="2017"/>
    <s v="05:47AM"/>
    <n v="4"/>
    <s v="09"/>
    <d v="2017-04-09T00:00:00"/>
    <d v="2017-04-09T05:47:00"/>
    <x v="0"/>
    <x v="0"/>
    <x v="0"/>
  </r>
  <r>
    <x v="590"/>
    <s v="April 09"/>
    <s v="2017"/>
    <s v="07:25AM"/>
    <n v="4"/>
    <s v="09"/>
    <d v="2017-04-09T00:00:00"/>
    <d v="2017-04-09T07:25:00"/>
    <x v="0"/>
    <x v="0"/>
    <x v="0"/>
  </r>
  <r>
    <x v="591"/>
    <s v="April 09"/>
    <s v="2017"/>
    <s v="09:14PM"/>
    <n v="4"/>
    <s v="09"/>
    <d v="2017-04-09T00:00:00"/>
    <d v="2017-04-09T21:14:00"/>
    <x v="1"/>
    <x v="1"/>
    <x v="0"/>
  </r>
  <r>
    <x v="592"/>
    <s v="April 09"/>
    <s v="2017"/>
    <s v="09:15PM"/>
    <n v="4"/>
    <s v="09"/>
    <d v="2017-04-09T00:00:00"/>
    <d v="2017-04-09T21:15:00"/>
    <x v="1"/>
    <x v="2"/>
    <x v="1"/>
  </r>
  <r>
    <x v="593"/>
    <s v="April 10"/>
    <s v="2017"/>
    <s v="10:24AM"/>
    <n v="4"/>
    <s v="10"/>
    <d v="2017-04-10T00:00:00"/>
    <d v="2017-04-10T10:24:00"/>
    <x v="0"/>
    <x v="0"/>
    <x v="0"/>
  </r>
  <r>
    <x v="594"/>
    <s v="April 10"/>
    <s v="2017"/>
    <s v="07:59PM"/>
    <n v="4"/>
    <s v="10"/>
    <d v="2017-04-10T00:00:00"/>
    <d v="2017-04-10T19:59:00"/>
    <x v="0"/>
    <x v="0"/>
    <x v="0"/>
  </r>
  <r>
    <x v="595"/>
    <s v="April 12"/>
    <s v="2017"/>
    <s v="12:56PM"/>
    <n v="4"/>
    <s v="12"/>
    <d v="2017-04-12T00:00:00"/>
    <d v="2017-04-12T12:56:00"/>
    <x v="0"/>
    <x v="0"/>
    <x v="0"/>
  </r>
  <r>
    <x v="596"/>
    <s v="April 12"/>
    <s v="2017"/>
    <s v="11:17PM"/>
    <n v="4"/>
    <s v="12"/>
    <d v="2017-04-12T00:00:00"/>
    <d v="2017-04-12T23:17:00"/>
    <x v="0"/>
    <x v="0"/>
    <x v="0"/>
  </r>
  <r>
    <x v="597"/>
    <s v="April 14"/>
    <s v="2017"/>
    <s v="12:46PM"/>
    <n v="4"/>
    <s v="14"/>
    <d v="2017-04-14T00:00:00"/>
    <d v="2017-04-14T12:46:00"/>
    <x v="1"/>
    <x v="1"/>
    <x v="0"/>
  </r>
  <r>
    <x v="598"/>
    <s v="April 14"/>
    <s v="2017"/>
    <s v="12:47PM"/>
    <n v="4"/>
    <s v="14"/>
    <d v="2017-04-14T00:00:00"/>
    <d v="2017-04-14T12:47:00"/>
    <x v="1"/>
    <x v="2"/>
    <x v="1"/>
  </r>
  <r>
    <x v="599"/>
    <s v="April 14"/>
    <s v="2017"/>
    <s v="06:14PM"/>
    <n v="4"/>
    <s v="14"/>
    <d v="2017-04-14T00:00:00"/>
    <d v="2017-04-14T18:14:00"/>
    <x v="0"/>
    <x v="0"/>
    <x v="0"/>
  </r>
  <r>
    <x v="600"/>
    <s v="April 16"/>
    <s v="2017"/>
    <s v="03:09PM"/>
    <n v="4"/>
    <s v="16"/>
    <d v="2017-04-16T00:00:00"/>
    <d v="2017-04-16T15:09:00"/>
    <x v="0"/>
    <x v="0"/>
    <x v="0"/>
  </r>
  <r>
    <x v="601"/>
    <s v="April 16"/>
    <s v="2017"/>
    <s v="04:07PM"/>
    <n v="4"/>
    <s v="16"/>
    <d v="2017-04-16T00:00:00"/>
    <d v="2017-04-16T16:07:00"/>
    <x v="0"/>
    <x v="0"/>
    <x v="0"/>
  </r>
  <r>
    <x v="602"/>
    <s v="April 16"/>
    <s v="2017"/>
    <s v="08:09PM"/>
    <n v="4"/>
    <s v="16"/>
    <d v="2017-04-16T00:00:00"/>
    <d v="2017-04-16T20:09:00"/>
    <x v="0"/>
    <x v="0"/>
    <x v="0"/>
  </r>
  <r>
    <x v="603"/>
    <s v="April 16"/>
    <s v="2017"/>
    <s v="09:46PM"/>
    <n v="4"/>
    <s v="16"/>
    <d v="2017-04-16T00:00:00"/>
    <d v="2017-04-16T21:46:00"/>
    <x v="0"/>
    <x v="0"/>
    <x v="0"/>
  </r>
  <r>
    <x v="604"/>
    <s v="April 17"/>
    <s v="2017"/>
    <s v="02:08PM"/>
    <n v="4"/>
    <s v="17"/>
    <d v="2017-04-17T00:00:00"/>
    <d v="2017-04-17T14:08:00"/>
    <x v="0"/>
    <x v="0"/>
    <x v="0"/>
  </r>
  <r>
    <x v="605"/>
    <s v="April 17"/>
    <s v="2017"/>
    <s v="02:47PM"/>
    <n v="4"/>
    <s v="17"/>
    <d v="2017-04-17T00:00:00"/>
    <d v="2017-04-17T14:47:00"/>
    <x v="0"/>
    <x v="0"/>
    <x v="0"/>
  </r>
  <r>
    <x v="606"/>
    <s v="April 17"/>
    <s v="2017"/>
    <s v="08:30PM"/>
    <n v="4"/>
    <s v="17"/>
    <d v="2017-04-17T00:00:00"/>
    <d v="2017-04-17T20:30:00"/>
    <x v="0"/>
    <x v="0"/>
    <x v="0"/>
  </r>
  <r>
    <x v="607"/>
    <s v="April 17"/>
    <s v="2017"/>
    <s v="09:05PM"/>
    <n v="4"/>
    <s v="17"/>
    <d v="2017-04-17T00:00:00"/>
    <d v="2017-04-17T21:05:00"/>
    <x v="0"/>
    <x v="0"/>
    <x v="0"/>
  </r>
  <r>
    <x v="608"/>
    <s v="April 18"/>
    <s v="2017"/>
    <s v="08:40PM"/>
    <n v="4"/>
    <s v="18"/>
    <d v="2017-04-18T00:00:00"/>
    <d v="2017-04-18T20:40:00"/>
    <x v="0"/>
    <x v="0"/>
    <x v="0"/>
  </r>
  <r>
    <x v="609"/>
    <s v="April 19"/>
    <s v="2017"/>
    <s v="10:49AM"/>
    <n v="4"/>
    <s v="19"/>
    <d v="2017-04-19T00:00:00"/>
    <d v="2017-04-19T10:49:00"/>
    <x v="0"/>
    <x v="0"/>
    <x v="0"/>
  </r>
  <r>
    <x v="610"/>
    <s v="April 19"/>
    <s v="2017"/>
    <s v="05:58PM"/>
    <n v="4"/>
    <s v="19"/>
    <d v="2017-04-19T00:00:00"/>
    <d v="2017-04-19T17:58:00"/>
    <x v="0"/>
    <x v="0"/>
    <x v="0"/>
  </r>
  <r>
    <x v="611"/>
    <s v="April 20"/>
    <s v="2017"/>
    <s v="08:07AM"/>
    <n v="4"/>
    <s v="20"/>
    <d v="2017-04-20T00:00:00"/>
    <d v="2017-04-20T08:07:00"/>
    <x v="0"/>
    <x v="0"/>
    <x v="0"/>
  </r>
  <r>
    <x v="612"/>
    <s v="April 21"/>
    <s v="2017"/>
    <s v="08:11AM"/>
    <n v="4"/>
    <s v="21"/>
    <d v="2017-04-21T00:00:00"/>
    <d v="2017-04-21T08:11:00"/>
    <x v="0"/>
    <x v="0"/>
    <x v="0"/>
  </r>
  <r>
    <x v="613"/>
    <s v="April 23"/>
    <s v="2017"/>
    <s v="09:03PM"/>
    <n v="4"/>
    <s v="23"/>
    <d v="2017-04-23T00:00:00"/>
    <d v="2017-04-23T21:03:00"/>
    <x v="0"/>
    <x v="0"/>
    <x v="0"/>
  </r>
  <r>
    <x v="614"/>
    <s v="April 24"/>
    <s v="2017"/>
    <s v="07:35AM"/>
    <n v="4"/>
    <s v="24"/>
    <d v="2017-04-24T00:00:00"/>
    <d v="2017-04-24T07:35:00"/>
    <x v="0"/>
    <x v="0"/>
    <x v="0"/>
  </r>
  <r>
    <x v="615"/>
    <s v="April 25"/>
    <s v="2017"/>
    <s v="10:18PM"/>
    <n v="4"/>
    <s v="25"/>
    <d v="2017-04-25T00:00:00"/>
    <d v="2017-04-25T22:18:00"/>
    <x v="0"/>
    <x v="0"/>
    <x v="0"/>
  </r>
  <r>
    <x v="616"/>
    <s v="April 26"/>
    <s v="2017"/>
    <s v="11:16AM"/>
    <n v="4"/>
    <s v="26"/>
    <d v="2017-04-26T00:00:00"/>
    <d v="2017-04-26T11:16:00"/>
    <x v="0"/>
    <x v="0"/>
    <x v="0"/>
  </r>
  <r>
    <x v="617"/>
    <s v="April 26"/>
    <s v="2017"/>
    <s v="06:39PM"/>
    <n v="4"/>
    <s v="26"/>
    <d v="2017-04-26T00:00:00"/>
    <d v="2017-04-26T18:39:00"/>
    <x v="0"/>
    <x v="0"/>
    <x v="0"/>
  </r>
  <r>
    <x v="618"/>
    <s v="April 26"/>
    <s v="2017"/>
    <s v="10:19PM"/>
    <n v="4"/>
    <s v="26"/>
    <d v="2017-04-26T00:00:00"/>
    <d v="2017-04-26T22:19:00"/>
    <x v="0"/>
    <x v="0"/>
    <x v="0"/>
  </r>
  <r>
    <x v="619"/>
    <s v="April 27"/>
    <s v="2017"/>
    <s v="08:15AM"/>
    <n v="4"/>
    <s v="27"/>
    <d v="2017-04-27T00:00:00"/>
    <d v="2017-04-27T08:15:00"/>
    <x v="0"/>
    <x v="0"/>
    <x v="0"/>
  </r>
  <r>
    <x v="620"/>
    <s v="April 27"/>
    <s v="2017"/>
    <s v="10:26PM"/>
    <n v="4"/>
    <s v="27"/>
    <d v="2017-04-27T00:00:00"/>
    <d v="2017-04-27T22:26:00"/>
    <x v="0"/>
    <x v="0"/>
    <x v="0"/>
  </r>
  <r>
    <x v="621"/>
    <s v="April 28"/>
    <s v="2017"/>
    <s v="10:30PM"/>
    <n v="4"/>
    <s v="28"/>
    <d v="2017-04-28T00:00:00"/>
    <d v="2017-04-28T22:30:00"/>
    <x v="0"/>
    <x v="0"/>
    <x v="0"/>
  </r>
  <r>
    <x v="622"/>
    <s v="April 29"/>
    <s v="2017"/>
    <s v="02:38PM"/>
    <n v="4"/>
    <s v="29"/>
    <d v="2017-04-29T00:00:00"/>
    <d v="2017-04-29T14:38:00"/>
    <x v="0"/>
    <x v="0"/>
    <x v="0"/>
  </r>
  <r>
    <x v="623"/>
    <s v="April 30"/>
    <s v="2017"/>
    <s v="11:18AM"/>
    <n v="4"/>
    <s v="30"/>
    <d v="2017-04-30T00:00:00"/>
    <d v="2017-04-30T11:18:00"/>
    <x v="0"/>
    <x v="0"/>
    <x v="0"/>
  </r>
  <r>
    <x v="624"/>
    <s v="April 30"/>
    <s v="2017"/>
    <s v="01:41PM"/>
    <n v="4"/>
    <s v="30"/>
    <d v="2017-04-30T00:00:00"/>
    <d v="2017-04-30T13:41:00"/>
    <x v="0"/>
    <x v="0"/>
    <x v="0"/>
  </r>
  <r>
    <x v="625"/>
    <s v="April 30"/>
    <s v="2017"/>
    <s v="10:19PM"/>
    <n v="4"/>
    <s v="30"/>
    <d v="2017-04-30T00:00:00"/>
    <d v="2017-04-30T22:19:00"/>
    <x v="0"/>
    <x v="0"/>
    <x v="0"/>
  </r>
  <r>
    <x v="626"/>
    <s v="April 30"/>
    <s v="2017"/>
    <s v="10:54PM"/>
    <n v="4"/>
    <s v="30"/>
    <d v="2017-04-30T00:00:00"/>
    <d v="2017-04-30T22:54:00"/>
    <x v="0"/>
    <x v="0"/>
    <x v="0"/>
  </r>
  <r>
    <x v="627"/>
    <s v="May 01"/>
    <s v="2017"/>
    <s v="09:00AM"/>
    <n v="5"/>
    <s v="01"/>
    <d v="2017-05-01T00:00:00"/>
    <d v="2017-05-01T09:00:00"/>
    <x v="0"/>
    <x v="0"/>
    <x v="0"/>
  </r>
  <r>
    <x v="628"/>
    <s v="May 01"/>
    <s v="2017"/>
    <s v="09:28AM"/>
    <n v="5"/>
    <s v="01"/>
    <d v="2017-05-01T00:00:00"/>
    <d v="2017-05-01T09:28:00"/>
    <x v="0"/>
    <x v="0"/>
    <x v="0"/>
  </r>
  <r>
    <x v="629"/>
    <s v="May 01"/>
    <s v="2017"/>
    <s v="10:56AM"/>
    <n v="5"/>
    <s v="01"/>
    <d v="2017-05-01T00:00:00"/>
    <d v="2017-05-01T10:56:00"/>
    <x v="0"/>
    <x v="0"/>
    <x v="0"/>
  </r>
  <r>
    <x v="630"/>
    <s v="May 01"/>
    <s v="2017"/>
    <s v="05:47PM"/>
    <n v="5"/>
    <s v="01"/>
    <d v="2017-05-01T00:00:00"/>
    <d v="2017-05-01T17:47:00"/>
    <x v="0"/>
    <x v="0"/>
    <x v="0"/>
  </r>
  <r>
    <x v="631"/>
    <s v="May 02"/>
    <s v="2017"/>
    <s v="07:05AM"/>
    <n v="5"/>
    <s v="02"/>
    <d v="2017-05-02T00:00:00"/>
    <d v="2017-05-02T07:05:00"/>
    <x v="0"/>
    <x v="0"/>
    <x v="0"/>
  </r>
  <r>
    <x v="632"/>
    <s v="May 02"/>
    <s v="2017"/>
    <s v="09:16PM"/>
    <n v="5"/>
    <s v="02"/>
    <d v="2017-05-02T00:00:00"/>
    <d v="2017-05-02T21:16:00"/>
    <x v="0"/>
    <x v="0"/>
    <x v="0"/>
  </r>
  <r>
    <x v="633"/>
    <s v="May 03"/>
    <s v="2017"/>
    <s v="02:51PM"/>
    <n v="5"/>
    <s v="03"/>
    <d v="2017-05-03T00:00:00"/>
    <d v="2017-05-03T14:51:00"/>
    <x v="0"/>
    <x v="0"/>
    <x v="0"/>
  </r>
  <r>
    <x v="634"/>
    <s v="May 03"/>
    <s v="2017"/>
    <s v="05:01PM"/>
    <n v="5"/>
    <s v="03"/>
    <d v="2017-05-03T00:00:00"/>
    <d v="2017-05-03T17:01:00"/>
    <x v="0"/>
    <x v="0"/>
    <x v="0"/>
  </r>
  <r>
    <x v="635"/>
    <s v="May 03"/>
    <s v="2017"/>
    <s v="09:12PM"/>
    <n v="5"/>
    <s v="03"/>
    <d v="2017-05-03T00:00:00"/>
    <d v="2017-05-03T21:12:00"/>
    <x v="0"/>
    <x v="0"/>
    <x v="0"/>
  </r>
  <r>
    <x v="636"/>
    <s v="May 04"/>
    <s v="2017"/>
    <s v="07:56AM"/>
    <n v="5"/>
    <s v="04"/>
    <d v="2017-05-04T00:00:00"/>
    <d v="2017-05-04T07:56:00"/>
    <x v="0"/>
    <x v="0"/>
    <x v="0"/>
  </r>
  <r>
    <x v="637"/>
    <s v="May 04"/>
    <s v="2017"/>
    <s v="09:43AM"/>
    <n v="5"/>
    <s v="04"/>
    <d v="2017-05-04T00:00:00"/>
    <d v="2017-05-04T09:43:00"/>
    <x v="0"/>
    <x v="0"/>
    <x v="0"/>
  </r>
  <r>
    <x v="638"/>
    <s v="May 04"/>
    <s v="2017"/>
    <s v="09:21PM"/>
    <n v="5"/>
    <s v="04"/>
    <d v="2017-05-04T00:00:00"/>
    <d v="2017-05-04T21:21:00"/>
    <x v="0"/>
    <x v="0"/>
    <x v="0"/>
  </r>
  <r>
    <x v="639"/>
    <s v="May 05"/>
    <s v="2017"/>
    <s v="09:19AM"/>
    <n v="5"/>
    <s v="05"/>
    <d v="2017-05-05T00:00:00"/>
    <d v="2017-05-05T09:19:00"/>
    <x v="0"/>
    <x v="0"/>
    <x v="0"/>
  </r>
  <r>
    <x v="640"/>
    <s v="May 06"/>
    <s v="2017"/>
    <s v="12:14AM"/>
    <n v="5"/>
    <s v="06"/>
    <d v="2017-05-06T00:00:00"/>
    <d v="2017-05-06T00:14:00"/>
    <x v="0"/>
    <x v="0"/>
    <x v="0"/>
  </r>
  <r>
    <x v="641"/>
    <s v="May 06"/>
    <s v="2017"/>
    <s v="03:18PM"/>
    <n v="5"/>
    <s v="06"/>
    <d v="2017-05-06T00:00:00"/>
    <d v="2017-05-06T15:18:00"/>
    <x v="0"/>
    <x v="0"/>
    <x v="0"/>
  </r>
  <r>
    <x v="642"/>
    <s v="May 07"/>
    <s v="2017"/>
    <s v="11:04AM"/>
    <n v="5"/>
    <s v="07"/>
    <d v="2017-05-07T00:00:00"/>
    <d v="2017-05-07T11:04:00"/>
    <x v="0"/>
    <x v="0"/>
    <x v="0"/>
  </r>
  <r>
    <x v="643"/>
    <s v="May 07"/>
    <s v="2017"/>
    <s v="01:58PM"/>
    <n v="5"/>
    <s v="07"/>
    <d v="2017-05-07T00:00:00"/>
    <d v="2017-05-07T13:58:00"/>
    <x v="0"/>
    <x v="0"/>
    <x v="0"/>
  </r>
  <r>
    <x v="644"/>
    <s v="May 08"/>
    <s v="2017"/>
    <s v="08:12AM"/>
    <n v="5"/>
    <s v="08"/>
    <d v="2017-05-08T00:00:00"/>
    <d v="2017-05-08T08:12:00"/>
    <x v="0"/>
    <x v="0"/>
    <x v="0"/>
  </r>
  <r>
    <x v="645"/>
    <s v="May 08"/>
    <s v="2017"/>
    <s v="04:24PM"/>
    <n v="5"/>
    <s v="08"/>
    <d v="2017-05-08T00:00:00"/>
    <d v="2017-05-08T16:24:00"/>
    <x v="0"/>
    <x v="0"/>
    <x v="0"/>
  </r>
  <r>
    <x v="646"/>
    <s v="May 08"/>
    <s v="2017"/>
    <s v="06:03PM"/>
    <n v="5"/>
    <s v="08"/>
    <d v="2017-05-08T00:00:00"/>
    <d v="2017-05-08T18:03:00"/>
    <x v="0"/>
    <x v="0"/>
    <x v="0"/>
  </r>
  <r>
    <x v="647"/>
    <s v="May 08"/>
    <s v="2017"/>
    <s v="06:55PM"/>
    <n v="5"/>
    <s v="08"/>
    <d v="2017-05-08T00:00:00"/>
    <d v="2017-05-08T18:55:00"/>
    <x v="0"/>
    <x v="0"/>
    <x v="0"/>
  </r>
  <r>
    <x v="648"/>
    <s v="May 09"/>
    <s v="2017"/>
    <s v="07:54AM"/>
    <n v="5"/>
    <s v="09"/>
    <d v="2017-05-09T00:00:00"/>
    <d v="2017-05-09T07:54:00"/>
    <x v="0"/>
    <x v="0"/>
    <x v="0"/>
  </r>
  <r>
    <x v="649"/>
    <s v="May 09"/>
    <s v="2017"/>
    <s v="08:34AM"/>
    <n v="5"/>
    <s v="09"/>
    <d v="2017-05-09T00:00:00"/>
    <d v="2017-05-09T08:34:00"/>
    <x v="0"/>
    <x v="0"/>
    <x v="0"/>
  </r>
  <r>
    <x v="650"/>
    <s v="May 09"/>
    <s v="2017"/>
    <s v="08:47PM"/>
    <n v="5"/>
    <s v="09"/>
    <d v="2017-05-09T00:00:00"/>
    <d v="2017-05-09T20:47:00"/>
    <x v="0"/>
    <x v="0"/>
    <x v="0"/>
  </r>
  <r>
    <x v="651"/>
    <s v="May 09"/>
    <s v="2017"/>
    <s v="10:59PM"/>
    <n v="5"/>
    <s v="09"/>
    <d v="2017-05-09T00:00:00"/>
    <d v="2017-05-09T22:59:00"/>
    <x v="0"/>
    <x v="0"/>
    <x v="0"/>
  </r>
  <r>
    <x v="652"/>
    <s v="May 10"/>
    <s v="2017"/>
    <s v="02:51PM"/>
    <n v="5"/>
    <s v="10"/>
    <d v="2017-05-10T00:00:00"/>
    <d v="2017-05-10T14:51:00"/>
    <x v="0"/>
    <x v="0"/>
    <x v="0"/>
  </r>
  <r>
    <x v="653"/>
    <s v="May 10"/>
    <s v="2017"/>
    <s v="06:27PM"/>
    <n v="5"/>
    <s v="10"/>
    <d v="2017-05-10T00:00:00"/>
    <d v="2017-05-10T18:27:00"/>
    <x v="0"/>
    <x v="0"/>
    <x v="0"/>
  </r>
  <r>
    <x v="654"/>
    <s v="May 10"/>
    <s v="2017"/>
    <s v="07:51PM"/>
    <n v="5"/>
    <s v="10"/>
    <d v="2017-05-10T00:00:00"/>
    <d v="2017-05-10T19:51:00"/>
    <x v="0"/>
    <x v="0"/>
    <x v="0"/>
  </r>
  <r>
    <x v="655"/>
    <s v="May 11"/>
    <s v="2017"/>
    <s v="11:29AM"/>
    <n v="5"/>
    <s v="11"/>
    <d v="2017-05-11T00:00:00"/>
    <d v="2017-05-11T11:29:00"/>
    <x v="0"/>
    <x v="0"/>
    <x v="0"/>
  </r>
  <r>
    <x v="656"/>
    <s v="May 11"/>
    <s v="2017"/>
    <s v="01:13PM"/>
    <n v="5"/>
    <s v="11"/>
    <d v="2017-05-11T00:00:00"/>
    <d v="2017-05-11T13:13:00"/>
    <x v="0"/>
    <x v="0"/>
    <x v="0"/>
  </r>
  <r>
    <x v="657"/>
    <s v="May 12"/>
    <s v="2017"/>
    <s v="02:20PM"/>
    <n v="5"/>
    <s v="12"/>
    <d v="2017-05-12T00:00:00"/>
    <d v="2017-05-12T14:20:00"/>
    <x v="0"/>
    <x v="0"/>
    <x v="0"/>
  </r>
  <r>
    <x v="658"/>
    <s v="May 12"/>
    <s v="2017"/>
    <s v="06:27PM"/>
    <n v="5"/>
    <s v="12"/>
    <d v="2017-05-12T00:00:00"/>
    <d v="2017-05-12T18:27:00"/>
    <x v="0"/>
    <x v="0"/>
    <x v="0"/>
  </r>
  <r>
    <x v="659"/>
    <s v="May 14"/>
    <s v="2017"/>
    <s v="07:36PM"/>
    <n v="5"/>
    <s v="14"/>
    <d v="2017-05-14T00:00:00"/>
    <d v="2017-05-14T19:36:00"/>
    <x v="0"/>
    <x v="0"/>
    <x v="0"/>
  </r>
  <r>
    <x v="660"/>
    <s v="May 15"/>
    <s v="2017"/>
    <s v="09:38AM"/>
    <n v="5"/>
    <s v="15"/>
    <d v="2017-05-15T00:00:00"/>
    <d v="2017-05-15T09:38:00"/>
    <x v="0"/>
    <x v="0"/>
    <x v="0"/>
  </r>
  <r>
    <x v="661"/>
    <s v="May 15"/>
    <s v="2017"/>
    <s v="10:37AM"/>
    <n v="5"/>
    <s v="15"/>
    <d v="2017-05-15T00:00:00"/>
    <d v="2017-05-15T10:37:00"/>
    <x v="0"/>
    <x v="0"/>
    <x v="0"/>
  </r>
  <r>
    <x v="662"/>
    <s v="May 15"/>
    <s v="2017"/>
    <s v="02:25PM"/>
    <n v="5"/>
    <s v="15"/>
    <d v="2017-05-15T00:00:00"/>
    <d v="2017-05-15T14:25:00"/>
    <x v="0"/>
    <x v="0"/>
    <x v="0"/>
  </r>
  <r>
    <x v="663"/>
    <s v="May 15"/>
    <s v="2017"/>
    <s v="04:46PM"/>
    <n v="5"/>
    <s v="15"/>
    <d v="2017-05-15T00:00:00"/>
    <d v="2017-05-15T16:46:00"/>
    <x v="0"/>
    <x v="0"/>
    <x v="0"/>
  </r>
  <r>
    <x v="664"/>
    <s v="May 15"/>
    <s v="2017"/>
    <s v="06:07PM"/>
    <n v="5"/>
    <s v="15"/>
    <d v="2017-05-15T00:00:00"/>
    <d v="2017-05-15T18:07:00"/>
    <x v="0"/>
    <x v="0"/>
    <x v="0"/>
  </r>
  <r>
    <x v="665"/>
    <s v="May 15"/>
    <s v="2017"/>
    <s v="07:51PM"/>
    <n v="5"/>
    <s v="15"/>
    <d v="2017-05-15T00:00:00"/>
    <d v="2017-05-15T19:51:00"/>
    <x v="0"/>
    <x v="0"/>
    <x v="0"/>
  </r>
  <r>
    <x v="666"/>
    <s v="May 15"/>
    <s v="2017"/>
    <s v="09:14PM"/>
    <n v="5"/>
    <s v="15"/>
    <d v="2017-05-15T00:00:00"/>
    <d v="2017-05-15T21:14:00"/>
    <x v="0"/>
    <x v="0"/>
    <x v="0"/>
  </r>
  <r>
    <x v="667"/>
    <s v="May 16"/>
    <s v="2017"/>
    <s v="08:48AM"/>
    <n v="5"/>
    <s v="16"/>
    <d v="2017-05-16T00:00:00"/>
    <d v="2017-05-16T08:48:00"/>
    <x v="0"/>
    <x v="0"/>
    <x v="0"/>
  </r>
  <r>
    <x v="668"/>
    <s v="May 17"/>
    <s v="2017"/>
    <s v="08:29AM"/>
    <n v="5"/>
    <s v="17"/>
    <d v="2017-05-17T00:00:00"/>
    <d v="2017-05-17T08:29:00"/>
    <x v="0"/>
    <x v="0"/>
    <x v="0"/>
  </r>
  <r>
    <x v="669"/>
    <s v="May 17"/>
    <s v="2017"/>
    <s v="03:01PM"/>
    <n v="5"/>
    <s v="17"/>
    <d v="2017-05-17T00:00:00"/>
    <d v="2017-05-17T15:01:00"/>
    <x v="0"/>
    <x v="0"/>
    <x v="0"/>
  </r>
  <r>
    <x v="670"/>
    <s v="May 18"/>
    <s v="2017"/>
    <s v="07:26PM"/>
    <n v="5"/>
    <s v="18"/>
    <d v="2017-05-18T00:00:00"/>
    <d v="2017-05-18T19:26:00"/>
    <x v="0"/>
    <x v="0"/>
    <x v="0"/>
  </r>
  <r>
    <x v="671"/>
    <s v="May 19"/>
    <s v="2017"/>
    <s v="10:15AM"/>
    <n v="5"/>
    <s v="19"/>
    <d v="2017-05-19T00:00:00"/>
    <d v="2017-05-19T10:15:00"/>
    <x v="0"/>
    <x v="0"/>
    <x v="0"/>
  </r>
  <r>
    <x v="672"/>
    <s v="May 20"/>
    <s v="2017"/>
    <s v="12:47AM"/>
    <n v="5"/>
    <s v="20"/>
    <d v="2017-05-20T00:00:00"/>
    <d v="2017-05-20T00:47:00"/>
    <x v="0"/>
    <x v="0"/>
    <x v="0"/>
  </r>
  <r>
    <x v="673"/>
    <s v="May 20"/>
    <s v="2017"/>
    <s v="12:41PM"/>
    <n v="5"/>
    <s v="20"/>
    <d v="2017-05-20T00:00:00"/>
    <d v="2017-05-20T12:41:00"/>
    <x v="0"/>
    <x v="0"/>
    <x v="0"/>
  </r>
  <r>
    <x v="674"/>
    <s v="May 21"/>
    <s v="2017"/>
    <s v="10:17AM"/>
    <n v="5"/>
    <s v="21"/>
    <d v="2017-05-21T00:00:00"/>
    <d v="2017-05-21T10:17:00"/>
    <x v="0"/>
    <x v="0"/>
    <x v="0"/>
  </r>
  <r>
    <x v="675"/>
    <s v="May 21"/>
    <s v="2017"/>
    <s v="04:48PM"/>
    <n v="5"/>
    <s v="21"/>
    <d v="2017-05-21T00:00:00"/>
    <d v="2017-05-21T16:48:00"/>
    <x v="0"/>
    <x v="0"/>
    <x v="0"/>
  </r>
  <r>
    <x v="676"/>
    <s v="May 21"/>
    <s v="2017"/>
    <s v="05:05PM"/>
    <n v="5"/>
    <s v="21"/>
    <d v="2017-05-21T00:00:00"/>
    <d v="2017-05-21T17:05:00"/>
    <x v="0"/>
    <x v="0"/>
    <x v="0"/>
  </r>
  <r>
    <x v="677"/>
    <s v="May 22"/>
    <s v="2017"/>
    <s v="06:52PM"/>
    <n v="5"/>
    <s v="22"/>
    <d v="2017-05-22T00:00:00"/>
    <d v="2017-05-22T18:52:00"/>
    <x v="0"/>
    <x v="0"/>
    <x v="0"/>
  </r>
  <r>
    <x v="678"/>
    <s v="May 22"/>
    <s v="2017"/>
    <s v="07:54PM"/>
    <n v="5"/>
    <s v="22"/>
    <d v="2017-05-22T00:00:00"/>
    <d v="2017-05-22T19:54:00"/>
    <x v="0"/>
    <x v="0"/>
    <x v="0"/>
  </r>
  <r>
    <x v="679"/>
    <s v="May 23"/>
    <s v="2017"/>
    <s v="08:22AM"/>
    <n v="5"/>
    <s v="23"/>
    <d v="2017-05-23T00:00:00"/>
    <d v="2017-05-23T08:22:00"/>
    <x v="0"/>
    <x v="0"/>
    <x v="0"/>
  </r>
  <r>
    <x v="680"/>
    <s v="May 23"/>
    <s v="2017"/>
    <s v="08:41AM"/>
    <n v="5"/>
    <s v="23"/>
    <d v="2017-05-23T00:00:00"/>
    <d v="2017-05-23T08:41:00"/>
    <x v="0"/>
    <x v="0"/>
    <x v="0"/>
  </r>
  <r>
    <x v="681"/>
    <s v="May 23"/>
    <s v="2017"/>
    <s v="06:17PM"/>
    <n v="5"/>
    <s v="23"/>
    <d v="2017-05-23T00:00:00"/>
    <d v="2017-05-23T18:17:00"/>
    <x v="0"/>
    <x v="0"/>
    <x v="0"/>
  </r>
  <r>
    <x v="682"/>
    <s v="May 23"/>
    <s v="2017"/>
    <s v="09:07PM"/>
    <n v="5"/>
    <s v="23"/>
    <d v="2017-05-23T00:00:00"/>
    <d v="2017-05-23T21:07:00"/>
    <x v="0"/>
    <x v="0"/>
    <x v="0"/>
  </r>
  <r>
    <x v="683"/>
    <s v="May 23"/>
    <s v="2017"/>
    <s v="09:14PM"/>
    <n v="5"/>
    <s v="23"/>
    <d v="2017-05-23T00:00:00"/>
    <d v="2017-05-23T21:14:00"/>
    <x v="0"/>
    <x v="0"/>
    <x v="0"/>
  </r>
  <r>
    <x v="684"/>
    <s v="May 23"/>
    <s v="2017"/>
    <s v="09:44PM"/>
    <n v="5"/>
    <s v="23"/>
    <d v="2017-05-23T00:00:00"/>
    <d v="2017-05-23T21:44:00"/>
    <x v="0"/>
    <x v="0"/>
    <x v="0"/>
  </r>
  <r>
    <x v="685"/>
    <s v="May 25"/>
    <s v="2017"/>
    <s v="07:34AM"/>
    <n v="5"/>
    <s v="25"/>
    <d v="2017-05-25T00:00:00"/>
    <d v="2017-05-25T07:34:00"/>
    <x v="0"/>
    <x v="0"/>
    <x v="0"/>
  </r>
  <r>
    <x v="686"/>
    <s v="May 25"/>
    <s v="2017"/>
    <s v="11:40AM"/>
    <n v="5"/>
    <s v="25"/>
    <d v="2017-05-25T00:00:00"/>
    <d v="2017-05-25T11:40:00"/>
    <x v="0"/>
    <x v="0"/>
    <x v="0"/>
  </r>
  <r>
    <x v="687"/>
    <s v="May 25"/>
    <s v="2017"/>
    <s v="03:47PM"/>
    <n v="5"/>
    <s v="25"/>
    <d v="2017-05-25T00:00:00"/>
    <d v="2017-05-25T15:47:00"/>
    <x v="0"/>
    <x v="0"/>
    <x v="0"/>
  </r>
  <r>
    <x v="688"/>
    <s v="May 25"/>
    <s v="2017"/>
    <s v="05:08PM"/>
    <n v="5"/>
    <s v="25"/>
    <d v="2017-05-25T00:00:00"/>
    <d v="2017-05-25T17:08:00"/>
    <x v="0"/>
    <x v="0"/>
    <x v="0"/>
  </r>
  <r>
    <x v="689"/>
    <s v="May 26"/>
    <s v="2017"/>
    <s v="11:41AM"/>
    <n v="5"/>
    <s v="26"/>
    <d v="2017-05-26T00:00:00"/>
    <d v="2017-05-26T11:41:00"/>
    <x v="0"/>
    <x v="0"/>
    <x v="0"/>
  </r>
  <r>
    <x v="690"/>
    <s v="May 27"/>
    <s v="2017"/>
    <s v="11:48AM"/>
    <n v="5"/>
    <s v="27"/>
    <d v="2017-05-27T00:00:00"/>
    <d v="2017-05-27T11:48:00"/>
    <x v="0"/>
    <x v="0"/>
    <x v="0"/>
  </r>
  <r>
    <x v="691"/>
    <s v="May 27"/>
    <s v="2017"/>
    <s v="06:00PM"/>
    <n v="5"/>
    <s v="27"/>
    <d v="2017-05-27T00:00:00"/>
    <d v="2017-05-27T18:00:00"/>
    <x v="1"/>
    <x v="1"/>
    <x v="0"/>
  </r>
  <r>
    <x v="692"/>
    <s v="May 27"/>
    <s v="2017"/>
    <s v="06:01PM"/>
    <n v="5"/>
    <s v="27"/>
    <d v="2017-05-27T00:00:00"/>
    <d v="2017-05-27T18:01:00"/>
    <x v="1"/>
    <x v="2"/>
    <x v="1"/>
  </r>
  <r>
    <x v="693"/>
    <s v="May 28"/>
    <s v="2017"/>
    <s v="09:49AM"/>
    <n v="5"/>
    <s v="28"/>
    <d v="2017-05-28T00:00:00"/>
    <d v="2017-05-28T09:49:00"/>
    <x v="0"/>
    <x v="0"/>
    <x v="0"/>
  </r>
  <r>
    <x v="694"/>
    <s v="May 28"/>
    <s v="2017"/>
    <s v="03:00PM"/>
    <n v="5"/>
    <s v="28"/>
    <d v="2017-05-28T00:00:00"/>
    <d v="2017-05-28T15:00:00"/>
    <x v="0"/>
    <x v="0"/>
    <x v="0"/>
  </r>
  <r>
    <x v="695"/>
    <s v="May 30"/>
    <s v="2017"/>
    <s v="07:51AM"/>
    <n v="5"/>
    <s v="30"/>
    <d v="2017-05-30T00:00:00"/>
    <d v="2017-05-30T07:51:00"/>
    <x v="0"/>
    <x v="0"/>
    <x v="0"/>
  </r>
  <r>
    <x v="696"/>
    <s v="May 30"/>
    <s v="2017"/>
    <s v="11:06AM"/>
    <n v="5"/>
    <s v="30"/>
    <d v="2017-05-30T00:00:00"/>
    <d v="2017-05-30T11:06:00"/>
    <x v="1"/>
    <x v="1"/>
    <x v="0"/>
  </r>
  <r>
    <x v="697"/>
    <s v="May 30"/>
    <s v="2017"/>
    <s v="11:07AM"/>
    <n v="5"/>
    <s v="30"/>
    <d v="2017-05-30T00:00:00"/>
    <d v="2017-05-30T11:07:00"/>
    <x v="1"/>
    <x v="2"/>
    <x v="1"/>
  </r>
  <r>
    <x v="698"/>
    <s v="May 30"/>
    <s v="2017"/>
    <s v="03:21PM"/>
    <n v="5"/>
    <s v="30"/>
    <d v="2017-05-30T00:00:00"/>
    <d v="2017-05-30T15:21:00"/>
    <x v="0"/>
    <x v="0"/>
    <x v="0"/>
  </r>
  <r>
    <x v="699"/>
    <s v="May 30"/>
    <s v="2017"/>
    <s v="09:30PM"/>
    <n v="5"/>
    <s v="30"/>
    <d v="2017-05-30T00:00:00"/>
    <d v="2017-05-30T21:30:00"/>
    <x v="0"/>
    <x v="0"/>
    <x v="0"/>
  </r>
  <r>
    <x v="700"/>
    <s v="May 31"/>
    <s v="2017"/>
    <s v="08:02AM"/>
    <n v="5"/>
    <s v="31"/>
    <d v="2017-05-31T00:00:00"/>
    <d v="2017-05-31T08:02:00"/>
    <x v="0"/>
    <x v="0"/>
    <x v="0"/>
  </r>
  <r>
    <x v="701"/>
    <s v="May 31"/>
    <s v="2017"/>
    <s v="09:00AM"/>
    <n v="5"/>
    <s v="31"/>
    <d v="2017-05-31T00:00:00"/>
    <d v="2017-05-31T09:00:00"/>
    <x v="0"/>
    <x v="0"/>
    <x v="0"/>
  </r>
  <r>
    <x v="702"/>
    <s v="May 31"/>
    <s v="2017"/>
    <s v="06:12PM"/>
    <n v="5"/>
    <s v="31"/>
    <d v="2017-05-31T00:00:00"/>
    <d v="2017-05-31T18:12:00"/>
    <x v="0"/>
    <x v="0"/>
    <x v="0"/>
  </r>
  <r>
    <x v="703"/>
    <s v="May 31"/>
    <s v="2017"/>
    <s v="06:53PM"/>
    <n v="5"/>
    <s v="31"/>
    <d v="2017-05-31T00:00:00"/>
    <d v="2017-05-31T18:53:00"/>
    <x v="0"/>
    <x v="0"/>
    <x v="0"/>
  </r>
  <r>
    <x v="704"/>
    <s v="June 01"/>
    <s v="2017"/>
    <s v="07:25AM"/>
    <n v="6"/>
    <s v="01"/>
    <d v="2017-06-01T00:00:00"/>
    <d v="2017-06-01T07:25:00"/>
    <x v="1"/>
    <x v="1"/>
    <x v="0"/>
  </r>
  <r>
    <x v="705"/>
    <s v="June 01"/>
    <s v="2017"/>
    <s v="07:26AM"/>
    <n v="6"/>
    <s v="01"/>
    <d v="2017-06-01T00:00:00"/>
    <d v="2017-06-01T07:26:00"/>
    <x v="1"/>
    <x v="2"/>
    <x v="1"/>
  </r>
  <r>
    <x v="706"/>
    <s v="June 01"/>
    <s v="2017"/>
    <s v="09:20AM"/>
    <n v="6"/>
    <s v="01"/>
    <d v="2017-06-01T00:00:00"/>
    <d v="2017-06-01T09:20:00"/>
    <x v="0"/>
    <x v="0"/>
    <x v="0"/>
  </r>
  <r>
    <x v="707"/>
    <s v="June 01"/>
    <s v="2017"/>
    <s v="10:08AM"/>
    <n v="6"/>
    <s v="01"/>
    <d v="2017-06-01T00:00:00"/>
    <d v="2017-06-01T10:08:00"/>
    <x v="0"/>
    <x v="0"/>
    <x v="0"/>
  </r>
  <r>
    <x v="708"/>
    <s v="June 01"/>
    <s v="2017"/>
    <s v="01:29PM"/>
    <n v="6"/>
    <s v="01"/>
    <d v="2017-06-01T00:00:00"/>
    <d v="2017-06-01T13:29:00"/>
    <x v="0"/>
    <x v="0"/>
    <x v="0"/>
  </r>
  <r>
    <x v="709"/>
    <s v="June 01"/>
    <s v="2017"/>
    <s v="02:20PM"/>
    <n v="6"/>
    <s v="01"/>
    <d v="2017-06-01T00:00:00"/>
    <d v="2017-06-01T14:20:00"/>
    <x v="0"/>
    <x v="0"/>
    <x v="0"/>
  </r>
  <r>
    <x v="710"/>
    <s v="June 01"/>
    <s v="2017"/>
    <s v="07:34PM"/>
    <n v="6"/>
    <s v="01"/>
    <d v="2017-06-01T00:00:00"/>
    <d v="2017-06-01T19:34:00"/>
    <x v="0"/>
    <x v="0"/>
    <x v="0"/>
  </r>
  <r>
    <x v="711"/>
    <s v="June 01"/>
    <s v="2017"/>
    <s v="11:55PM"/>
    <n v="6"/>
    <s v="01"/>
    <d v="2017-06-01T00:00:00"/>
    <d v="2017-06-01T23:55:00"/>
    <x v="0"/>
    <x v="0"/>
    <x v="0"/>
  </r>
  <r>
    <x v="712"/>
    <s v="June 02"/>
    <s v="2017"/>
    <s v="05:32PM"/>
    <n v="6"/>
    <s v="02"/>
    <d v="2017-06-02T00:00:00"/>
    <d v="2017-06-02T17:32:00"/>
    <x v="0"/>
    <x v="0"/>
    <x v="0"/>
  </r>
  <r>
    <x v="713"/>
    <s v="June 02"/>
    <s v="2017"/>
    <s v="06:19PM"/>
    <n v="6"/>
    <s v="02"/>
    <d v="2017-06-02T00:00:00"/>
    <d v="2017-06-02T18:19:00"/>
    <x v="0"/>
    <x v="0"/>
    <x v="0"/>
  </r>
  <r>
    <x v="714"/>
    <s v="June 03"/>
    <s v="2017"/>
    <s v="03:08PM"/>
    <n v="6"/>
    <s v="03"/>
    <d v="2017-06-03T00:00:00"/>
    <d v="2017-06-03T15:08:00"/>
    <x v="0"/>
    <x v="0"/>
    <x v="0"/>
  </r>
  <r>
    <x v="715"/>
    <s v="June 03"/>
    <s v="2017"/>
    <s v="08:11PM"/>
    <n v="6"/>
    <s v="03"/>
    <d v="2017-06-03T00:00:00"/>
    <d v="2017-06-03T20:11:00"/>
    <x v="0"/>
    <x v="0"/>
    <x v="0"/>
  </r>
  <r>
    <x v="716"/>
    <s v="June 04"/>
    <s v="2017"/>
    <s v="09:46AM"/>
    <n v="6"/>
    <s v="04"/>
    <d v="2017-06-04T00:00:00"/>
    <d v="2017-06-04T09:46:00"/>
    <x v="0"/>
    <x v="0"/>
    <x v="0"/>
  </r>
  <r>
    <x v="717"/>
    <s v="June 04"/>
    <s v="2017"/>
    <s v="04:11PM"/>
    <n v="6"/>
    <s v="04"/>
    <d v="2017-06-04T00:00:00"/>
    <d v="2017-06-04T16:11:00"/>
    <x v="0"/>
    <x v="0"/>
    <x v="0"/>
  </r>
  <r>
    <x v="718"/>
    <s v="June 04"/>
    <s v="2017"/>
    <s v="10:09PM"/>
    <n v="6"/>
    <s v="04"/>
    <d v="2017-06-04T00:00:00"/>
    <d v="2017-06-04T22:09:00"/>
    <x v="0"/>
    <x v="0"/>
    <x v="0"/>
  </r>
  <r>
    <x v="719"/>
    <s v="June 05"/>
    <s v="2017"/>
    <s v="10:32AM"/>
    <n v="6"/>
    <s v="05"/>
    <d v="2017-06-05T00:00:00"/>
    <d v="2017-06-05T10:32:00"/>
    <x v="0"/>
    <x v="0"/>
    <x v="0"/>
  </r>
  <r>
    <x v="720"/>
    <s v="June 05"/>
    <s v="2017"/>
    <s v="04:22PM"/>
    <n v="6"/>
    <s v="05"/>
    <d v="2017-06-05T00:00:00"/>
    <d v="2017-06-05T16:22:00"/>
    <x v="0"/>
    <x v="0"/>
    <x v="0"/>
  </r>
  <r>
    <x v="721"/>
    <s v="June 06"/>
    <s v="2017"/>
    <s v="12:52PM"/>
    <n v="6"/>
    <s v="06"/>
    <d v="2017-06-06T00:00:00"/>
    <d v="2017-06-06T12:52:00"/>
    <x v="0"/>
    <x v="0"/>
    <x v="0"/>
  </r>
  <r>
    <x v="722"/>
    <s v="June 06"/>
    <s v="2017"/>
    <s v="02:59PM"/>
    <n v="6"/>
    <s v="06"/>
    <d v="2017-06-06T00:00:00"/>
    <d v="2017-06-06T14:59:00"/>
    <x v="0"/>
    <x v="0"/>
    <x v="0"/>
  </r>
  <r>
    <x v="723"/>
    <s v="June 06"/>
    <s v="2017"/>
    <s v="03:26PM"/>
    <n v="6"/>
    <s v="06"/>
    <d v="2017-06-06T00:00:00"/>
    <d v="2017-06-06T15:26:00"/>
    <x v="0"/>
    <x v="0"/>
    <x v="0"/>
  </r>
  <r>
    <x v="724"/>
    <s v="June 06"/>
    <s v="2017"/>
    <s v="04:00PM"/>
    <n v="6"/>
    <s v="06"/>
    <d v="2017-06-06T00:00:00"/>
    <d v="2017-06-06T16:00:00"/>
    <x v="0"/>
    <x v="0"/>
    <x v="0"/>
  </r>
  <r>
    <x v="725"/>
    <s v="June 07"/>
    <s v="2017"/>
    <s v="10:36AM"/>
    <n v="6"/>
    <s v="07"/>
    <d v="2017-06-07T00:00:00"/>
    <d v="2017-06-07T10:36:00"/>
    <x v="0"/>
    <x v="0"/>
    <x v="0"/>
  </r>
  <r>
    <x v="726"/>
    <s v="June 07"/>
    <s v="2017"/>
    <s v="01:51PM"/>
    <n v="6"/>
    <s v="07"/>
    <d v="2017-06-07T00:00:00"/>
    <d v="2017-06-07T13:51:00"/>
    <x v="0"/>
    <x v="0"/>
    <x v="0"/>
  </r>
  <r>
    <x v="727"/>
    <s v="June 07"/>
    <s v="2017"/>
    <s v="02:54PM"/>
    <n v="6"/>
    <s v="07"/>
    <d v="2017-06-07T00:00:00"/>
    <d v="2017-06-07T14:54:00"/>
    <x v="0"/>
    <x v="0"/>
    <x v="0"/>
  </r>
  <r>
    <x v="728"/>
    <s v="June 07"/>
    <s v="2017"/>
    <s v="09:38PM"/>
    <n v="6"/>
    <s v="07"/>
    <d v="2017-06-07T00:00:00"/>
    <d v="2017-06-07T21:38:00"/>
    <x v="0"/>
    <x v="0"/>
    <x v="0"/>
  </r>
  <r>
    <x v="729"/>
    <s v="June 08"/>
    <s v="2017"/>
    <s v="10:33AM"/>
    <n v="6"/>
    <s v="08"/>
    <d v="2017-06-08T00:00:00"/>
    <d v="2017-06-08T10:33:00"/>
    <x v="0"/>
    <x v="0"/>
    <x v="0"/>
  </r>
  <r>
    <x v="730"/>
    <s v="June 08"/>
    <s v="2017"/>
    <s v="11:54AM"/>
    <n v="6"/>
    <s v="08"/>
    <d v="2017-06-08T00:00:00"/>
    <d v="2017-06-08T11:54:00"/>
    <x v="0"/>
    <x v="0"/>
    <x v="0"/>
  </r>
  <r>
    <x v="731"/>
    <s v="June 08"/>
    <s v="2017"/>
    <s v="06:16PM"/>
    <n v="6"/>
    <s v="08"/>
    <d v="2017-06-08T00:00:00"/>
    <d v="2017-06-08T18:16:00"/>
    <x v="0"/>
    <x v="0"/>
    <x v="0"/>
  </r>
  <r>
    <x v="732"/>
    <s v="June 08"/>
    <s v="2017"/>
    <s v="11:03PM"/>
    <n v="6"/>
    <s v="08"/>
    <d v="2017-06-08T00:00:00"/>
    <d v="2017-06-08T23:03:00"/>
    <x v="0"/>
    <x v="0"/>
    <x v="0"/>
  </r>
  <r>
    <x v="733"/>
    <s v="June 09"/>
    <s v="2017"/>
    <s v="12:17PM"/>
    <n v="6"/>
    <s v="09"/>
    <d v="2017-06-09T00:00:00"/>
    <d v="2017-06-09T12:17:00"/>
    <x v="0"/>
    <x v="0"/>
    <x v="0"/>
  </r>
  <r>
    <x v="734"/>
    <s v="June 09"/>
    <s v="2017"/>
    <s v="02:27PM"/>
    <n v="6"/>
    <s v="09"/>
    <d v="2017-06-09T00:00:00"/>
    <d v="2017-06-09T14:27:00"/>
    <x v="0"/>
    <x v="0"/>
    <x v="0"/>
  </r>
  <r>
    <x v="735"/>
    <s v="June 09"/>
    <s v="2017"/>
    <s v="03:13PM"/>
    <n v="6"/>
    <s v="09"/>
    <d v="2017-06-09T00:00:00"/>
    <d v="2017-06-09T15:13:00"/>
    <x v="0"/>
    <x v="0"/>
    <x v="0"/>
  </r>
  <r>
    <x v="736"/>
    <s v="June 09"/>
    <s v="2017"/>
    <s v="07:58PM"/>
    <n v="6"/>
    <s v="09"/>
    <d v="2017-06-09T00:00:00"/>
    <d v="2017-06-09T19:58:00"/>
    <x v="0"/>
    <x v="0"/>
    <x v="0"/>
  </r>
  <r>
    <x v="737"/>
    <s v="June 11"/>
    <s v="2017"/>
    <s v="07:18AM"/>
    <n v="6"/>
    <s v="11"/>
    <d v="2017-06-11T00:00:00"/>
    <d v="2017-06-11T07:18:00"/>
    <x v="0"/>
    <x v="0"/>
    <x v="0"/>
  </r>
  <r>
    <x v="738"/>
    <s v="June 11"/>
    <s v="2017"/>
    <s v="10:04AM"/>
    <n v="6"/>
    <s v="11"/>
    <d v="2017-06-11T00:00:00"/>
    <d v="2017-06-11T10:04:00"/>
    <x v="0"/>
    <x v="0"/>
    <x v="0"/>
  </r>
  <r>
    <x v="739"/>
    <s v="June 11"/>
    <s v="2017"/>
    <s v="11:08AM"/>
    <n v="6"/>
    <s v="11"/>
    <d v="2017-06-11T00:00:00"/>
    <d v="2017-06-11T11:08:00"/>
    <x v="0"/>
    <x v="0"/>
    <x v="0"/>
  </r>
  <r>
    <x v="740"/>
    <s v="June 11"/>
    <s v="2017"/>
    <s v="02:06PM"/>
    <n v="6"/>
    <s v="11"/>
    <d v="2017-06-11T00:00:00"/>
    <d v="2017-06-11T14:06:00"/>
    <x v="1"/>
    <x v="1"/>
    <x v="0"/>
  </r>
  <r>
    <x v="741"/>
    <s v="June 11"/>
    <s v="2017"/>
    <s v="02:08PM"/>
    <n v="6"/>
    <s v="11"/>
    <d v="2017-06-11T00:00:00"/>
    <d v="2017-06-11T14:08:00"/>
    <x v="1"/>
    <x v="2"/>
    <x v="1"/>
  </r>
  <r>
    <x v="742"/>
    <s v="June 12"/>
    <s v="2017"/>
    <s v="02:16PM"/>
    <n v="6"/>
    <s v="12"/>
    <d v="2017-06-12T00:00:00"/>
    <d v="2017-06-12T14:16:00"/>
    <x v="0"/>
    <x v="0"/>
    <x v="0"/>
  </r>
  <r>
    <x v="743"/>
    <s v="June 13"/>
    <s v="2017"/>
    <s v="06:55AM"/>
    <n v="6"/>
    <s v="13"/>
    <d v="2017-06-13T00:00:00"/>
    <d v="2017-06-13T06:55:00"/>
    <x v="0"/>
    <x v="0"/>
    <x v="0"/>
  </r>
  <r>
    <x v="744"/>
    <s v="June 13"/>
    <s v="2017"/>
    <s v="06:10PM"/>
    <n v="6"/>
    <s v="13"/>
    <d v="2017-06-13T00:00:00"/>
    <d v="2017-06-13T18:10:00"/>
    <x v="0"/>
    <x v="0"/>
    <x v="0"/>
  </r>
  <r>
    <x v="745"/>
    <s v="June 14"/>
    <s v="2017"/>
    <s v="06:33AM"/>
    <n v="6"/>
    <s v="14"/>
    <d v="2017-06-14T00:00:00"/>
    <d v="2017-06-14T06:33:00"/>
    <x v="0"/>
    <x v="0"/>
    <x v="0"/>
  </r>
  <r>
    <x v="746"/>
    <s v="June 15"/>
    <s v="2017"/>
    <s v="04:36PM"/>
    <n v="6"/>
    <s v="15"/>
    <d v="2017-06-15T00:00:00"/>
    <d v="2017-06-15T16:36:00"/>
    <x v="0"/>
    <x v="0"/>
    <x v="0"/>
  </r>
  <r>
    <x v="747"/>
    <s v="June 16"/>
    <s v="2017"/>
    <s v="09:11AM"/>
    <n v="6"/>
    <s v="16"/>
    <d v="2017-06-16T00:00:00"/>
    <d v="2017-06-16T09:11:00"/>
    <x v="0"/>
    <x v="0"/>
    <x v="0"/>
  </r>
  <r>
    <x v="748"/>
    <s v="June 17"/>
    <s v="2017"/>
    <s v="08:49AM"/>
    <n v="6"/>
    <s v="17"/>
    <d v="2017-06-17T00:00:00"/>
    <d v="2017-06-17T08:49:00"/>
    <x v="0"/>
    <x v="0"/>
    <x v="0"/>
  </r>
  <r>
    <x v="749"/>
    <s v="June 17"/>
    <s v="2017"/>
    <s v="11:14PM"/>
    <n v="6"/>
    <s v="17"/>
    <d v="2017-06-17T00:00:00"/>
    <d v="2017-06-17T23:14:00"/>
    <x v="0"/>
    <x v="0"/>
    <x v="0"/>
  </r>
  <r>
    <x v="750"/>
    <s v="June 18"/>
    <s v="2017"/>
    <s v="12:44PM"/>
    <n v="6"/>
    <s v="18"/>
    <d v="2017-06-18T00:00:00"/>
    <d v="2017-06-18T12:44:00"/>
    <x v="0"/>
    <x v="0"/>
    <x v="0"/>
  </r>
  <r>
    <x v="751"/>
    <s v="June 19"/>
    <s v="2017"/>
    <s v="10:56AM"/>
    <n v="6"/>
    <s v="19"/>
    <d v="2017-06-19T00:00:00"/>
    <d v="2017-06-19T10:56:00"/>
    <x v="0"/>
    <x v="0"/>
    <x v="0"/>
  </r>
  <r>
    <x v="752"/>
    <s v="June 19"/>
    <s v="2017"/>
    <s v="01:56PM"/>
    <n v="6"/>
    <s v="19"/>
    <d v="2017-06-19T00:00:00"/>
    <d v="2017-06-19T13:56:00"/>
    <x v="1"/>
    <x v="1"/>
    <x v="0"/>
  </r>
  <r>
    <x v="753"/>
    <s v="June 19"/>
    <s v="2017"/>
    <s v="01:57PM"/>
    <n v="6"/>
    <s v="19"/>
    <d v="2017-06-19T00:00:00"/>
    <d v="2017-06-19T13:57:00"/>
    <x v="1"/>
    <x v="2"/>
    <x v="1"/>
  </r>
  <r>
    <x v="754"/>
    <s v="June 19"/>
    <s v="2017"/>
    <s v="04:47PM"/>
    <n v="6"/>
    <s v="19"/>
    <d v="2017-06-19T00:00:00"/>
    <d v="2017-06-19T16:47:00"/>
    <x v="0"/>
    <x v="0"/>
    <x v="0"/>
  </r>
  <r>
    <x v="755"/>
    <s v="June 19"/>
    <s v="2017"/>
    <s v="06:04PM"/>
    <n v="6"/>
    <s v="19"/>
    <d v="2017-06-19T00:00:00"/>
    <d v="2017-06-19T18:04:00"/>
    <x v="0"/>
    <x v="0"/>
    <x v="0"/>
  </r>
  <r>
    <x v="756"/>
    <s v="June 20"/>
    <s v="2017"/>
    <s v="11:01AM"/>
    <n v="6"/>
    <s v="20"/>
    <d v="2017-06-20T00:00:00"/>
    <d v="2017-06-20T11:01:00"/>
    <x v="0"/>
    <x v="0"/>
    <x v="0"/>
  </r>
  <r>
    <x v="757"/>
    <s v="June 21"/>
    <s v="2017"/>
    <s v="11:18AM"/>
    <n v="6"/>
    <s v="21"/>
    <d v="2017-06-21T00:00:00"/>
    <d v="2017-06-21T11:18:00"/>
    <x v="0"/>
    <x v="0"/>
    <x v="0"/>
  </r>
  <r>
    <x v="758"/>
    <s v="June 21"/>
    <s v="2017"/>
    <s v="09:38PM"/>
    <n v="6"/>
    <s v="21"/>
    <d v="2017-06-21T00:00:00"/>
    <d v="2017-06-21T21:38:00"/>
    <x v="0"/>
    <x v="0"/>
    <x v="0"/>
  </r>
  <r>
    <x v="759"/>
    <s v="June 22"/>
    <s v="2017"/>
    <s v="05:32PM"/>
    <n v="6"/>
    <s v="22"/>
    <d v="2017-06-22T00:00:00"/>
    <d v="2017-06-22T17:32:00"/>
    <x v="0"/>
    <x v="0"/>
    <x v="0"/>
  </r>
  <r>
    <x v="760"/>
    <s v="June 23"/>
    <s v="2017"/>
    <s v="09:57AM"/>
    <n v="6"/>
    <s v="23"/>
    <d v="2017-06-23T00:00:00"/>
    <d v="2017-06-23T09:57:00"/>
    <x v="0"/>
    <x v="0"/>
    <x v="0"/>
  </r>
  <r>
    <x v="761"/>
    <s v="June 23"/>
    <s v="2017"/>
    <s v="12:29PM"/>
    <n v="6"/>
    <s v="23"/>
    <d v="2017-06-23T00:00:00"/>
    <d v="2017-06-23T12:29:00"/>
    <x v="0"/>
    <x v="0"/>
    <x v="0"/>
  </r>
  <r>
    <x v="762"/>
    <s v="June 24"/>
    <s v="2017"/>
    <s v="04:11PM"/>
    <n v="6"/>
    <s v="24"/>
    <d v="2017-06-24T00:00:00"/>
    <d v="2017-06-24T16:11:00"/>
    <x v="0"/>
    <x v="0"/>
    <x v="0"/>
  </r>
  <r>
    <x v="763"/>
    <s v="June 25"/>
    <s v="2017"/>
    <s v="09:03AM"/>
    <n v="6"/>
    <s v="25"/>
    <d v="2017-06-25T00:00:00"/>
    <d v="2017-06-25T09:03:00"/>
    <x v="1"/>
    <x v="1"/>
    <x v="0"/>
  </r>
  <r>
    <x v="764"/>
    <s v="June 25"/>
    <s v="2017"/>
    <s v="09:04AM"/>
    <n v="6"/>
    <s v="25"/>
    <d v="2017-06-25T00:00:00"/>
    <d v="2017-06-25T09:04:00"/>
    <x v="1"/>
    <x v="2"/>
    <x v="1"/>
  </r>
  <r>
    <x v="765"/>
    <s v="June 25"/>
    <s v="2017"/>
    <s v="10:32AM"/>
    <n v="6"/>
    <s v="25"/>
    <d v="2017-06-25T00:00:00"/>
    <d v="2017-06-25T10:32:00"/>
    <x v="0"/>
    <x v="0"/>
    <x v="0"/>
  </r>
  <r>
    <x v="766"/>
    <s v="June 25"/>
    <s v="2017"/>
    <s v="12:32PM"/>
    <n v="6"/>
    <s v="25"/>
    <d v="2017-06-25T00:00:00"/>
    <d v="2017-06-25T12:32:00"/>
    <x v="0"/>
    <x v="0"/>
    <x v="0"/>
  </r>
  <r>
    <x v="767"/>
    <s v="June 26"/>
    <s v="2017"/>
    <s v="12:05AM"/>
    <n v="6"/>
    <s v="26"/>
    <d v="2017-06-26T00:00:00"/>
    <d v="2017-06-26T00:05:00"/>
    <x v="0"/>
    <x v="0"/>
    <x v="0"/>
  </r>
  <r>
    <x v="768"/>
    <s v="June 26"/>
    <s v="2017"/>
    <s v="09:16AM"/>
    <n v="6"/>
    <s v="26"/>
    <d v="2017-06-26T00:00:00"/>
    <d v="2017-06-26T09:16:00"/>
    <x v="0"/>
    <x v="0"/>
    <x v="0"/>
  </r>
  <r>
    <x v="769"/>
    <s v="June 26"/>
    <s v="2017"/>
    <s v="04:32PM"/>
    <n v="6"/>
    <s v="26"/>
    <d v="2017-06-26T00:00:00"/>
    <d v="2017-06-26T16:32:00"/>
    <x v="0"/>
    <x v="0"/>
    <x v="0"/>
  </r>
  <r>
    <x v="770"/>
    <s v="June 28"/>
    <s v="2017"/>
    <s v="10:54AM"/>
    <n v="6"/>
    <s v="28"/>
    <d v="2017-06-28T00:00:00"/>
    <d v="2017-06-28T10:54:00"/>
    <x v="0"/>
    <x v="0"/>
    <x v="0"/>
  </r>
  <r>
    <x v="771"/>
    <s v="June 28"/>
    <s v="2017"/>
    <s v="11:01AM"/>
    <n v="6"/>
    <s v="28"/>
    <d v="2017-06-28T00:00:00"/>
    <d v="2017-06-28T11:01:00"/>
    <x v="0"/>
    <x v="0"/>
    <x v="0"/>
  </r>
  <r>
    <x v="772"/>
    <s v="June 28"/>
    <s v="2017"/>
    <s v="07:30PM"/>
    <n v="6"/>
    <s v="28"/>
    <d v="2017-06-28T00:00:00"/>
    <d v="2017-06-28T19:30:00"/>
    <x v="0"/>
    <x v="0"/>
    <x v="0"/>
  </r>
  <r>
    <x v="773"/>
    <s v="June 28"/>
    <s v="2017"/>
    <s v="09:02PM"/>
    <n v="6"/>
    <s v="28"/>
    <d v="2017-06-28T00:00:00"/>
    <d v="2017-06-28T21:02:00"/>
    <x v="0"/>
    <x v="0"/>
    <x v="0"/>
  </r>
  <r>
    <x v="774"/>
    <s v="June 29"/>
    <s v="2017"/>
    <s v="04:00PM"/>
    <n v="6"/>
    <s v="29"/>
    <d v="2017-06-29T00:00:00"/>
    <d v="2017-06-29T16:00:00"/>
    <x v="0"/>
    <x v="0"/>
    <x v="0"/>
  </r>
  <r>
    <x v="775"/>
    <s v="June 30"/>
    <s v="2017"/>
    <s v="09:09AM"/>
    <n v="6"/>
    <s v="30"/>
    <d v="2017-06-30T00:00:00"/>
    <d v="2017-06-30T09:09:00"/>
    <x v="0"/>
    <x v="0"/>
    <x v="0"/>
  </r>
  <r>
    <x v="776"/>
    <s v="June 30"/>
    <s v="2017"/>
    <s v="10:23AM"/>
    <n v="6"/>
    <s v="30"/>
    <d v="2017-06-30T00:00:00"/>
    <d v="2017-06-30T10:23:00"/>
    <x v="0"/>
    <x v="0"/>
    <x v="0"/>
  </r>
  <r>
    <x v="777"/>
    <s v="June 30"/>
    <s v="2017"/>
    <s v="11:17AM"/>
    <n v="6"/>
    <s v="30"/>
    <d v="2017-06-30T00:00:00"/>
    <d v="2017-06-30T11:17:00"/>
    <x v="1"/>
    <x v="1"/>
    <x v="0"/>
  </r>
  <r>
    <x v="778"/>
    <s v="June 30"/>
    <s v="2017"/>
    <s v="11:18AM"/>
    <n v="6"/>
    <s v="30"/>
    <d v="2017-06-30T00:00:00"/>
    <d v="2017-06-30T11:18:00"/>
    <x v="1"/>
    <x v="2"/>
    <x v="1"/>
  </r>
  <r>
    <x v="779"/>
    <s v="July 01"/>
    <s v="2017"/>
    <s v="10:20PM"/>
    <n v="7"/>
    <s v="01"/>
    <d v="2017-07-01T00:00:00"/>
    <d v="2017-07-01T22:20:00"/>
    <x v="0"/>
    <x v="0"/>
    <x v="0"/>
  </r>
  <r>
    <x v="780"/>
    <s v="July 02"/>
    <s v="2017"/>
    <s v="09:30AM"/>
    <n v="7"/>
    <s v="02"/>
    <d v="2017-07-02T00:00:00"/>
    <d v="2017-07-02T09:30:00"/>
    <x v="0"/>
    <x v="0"/>
    <x v="0"/>
  </r>
  <r>
    <x v="781"/>
    <s v="July 02"/>
    <s v="2017"/>
    <s v="12:41PM"/>
    <n v="7"/>
    <s v="02"/>
    <d v="2017-07-02T00:00:00"/>
    <d v="2017-07-02T12:41:00"/>
    <x v="0"/>
    <x v="0"/>
    <x v="0"/>
  </r>
  <r>
    <x v="782"/>
    <s v="July 02"/>
    <s v="2017"/>
    <s v="04:28PM"/>
    <n v="7"/>
    <s v="02"/>
    <d v="2017-07-02T00:00:00"/>
    <d v="2017-07-02T16:28:00"/>
    <x v="0"/>
    <x v="0"/>
    <x v="0"/>
  </r>
  <r>
    <x v="783"/>
    <s v="July 02"/>
    <s v="2017"/>
    <s v="06:38PM"/>
    <n v="7"/>
    <s v="02"/>
    <d v="2017-07-02T00:00:00"/>
    <d v="2017-07-02T18:38:00"/>
    <x v="0"/>
    <x v="0"/>
    <x v="0"/>
  </r>
  <r>
    <x v="784"/>
    <s v="July 03"/>
    <s v="2017"/>
    <s v="02:47PM"/>
    <n v="7"/>
    <s v="03"/>
    <d v="2017-07-03T00:00:00"/>
    <d v="2017-07-03T14:47:00"/>
    <x v="0"/>
    <x v="0"/>
    <x v="0"/>
  </r>
  <r>
    <x v="785"/>
    <s v="July 04"/>
    <s v="2017"/>
    <s v="10:36PM"/>
    <n v="7"/>
    <s v="04"/>
    <d v="2017-07-04T00:00:00"/>
    <d v="2017-07-04T22:36:00"/>
    <x v="0"/>
    <x v="0"/>
    <x v="0"/>
  </r>
  <r>
    <x v="786"/>
    <s v="July 05"/>
    <s v="2017"/>
    <s v="04:57PM"/>
    <n v="7"/>
    <s v="05"/>
    <d v="2017-07-05T00:00:00"/>
    <d v="2017-07-05T16:57:00"/>
    <x v="0"/>
    <x v="0"/>
    <x v="0"/>
  </r>
  <r>
    <x v="787"/>
    <s v="July 06"/>
    <s v="2017"/>
    <s v="11:20AM"/>
    <n v="7"/>
    <s v="06"/>
    <d v="2017-07-06T00:00:00"/>
    <d v="2017-07-06T11:20:00"/>
    <x v="0"/>
    <x v="0"/>
    <x v="0"/>
  </r>
  <r>
    <x v="788"/>
    <s v="July 06"/>
    <s v="2017"/>
    <s v="07:34PM"/>
    <n v="7"/>
    <s v="06"/>
    <d v="2017-07-06T00:00:00"/>
    <d v="2017-07-06T19:34:00"/>
    <x v="0"/>
    <x v="0"/>
    <x v="0"/>
  </r>
  <r>
    <x v="789"/>
    <s v="July 06"/>
    <s v="2017"/>
    <s v="11:40PM"/>
    <n v="7"/>
    <s v="06"/>
    <d v="2017-07-06T00:00:00"/>
    <d v="2017-07-06T23:40:00"/>
    <x v="0"/>
    <x v="0"/>
    <x v="0"/>
  </r>
  <r>
    <x v="790"/>
    <s v="July 07"/>
    <s v="2017"/>
    <s v="10:38AM"/>
    <n v="7"/>
    <s v="07"/>
    <d v="2017-07-07T00:00:00"/>
    <d v="2017-07-07T10:38:00"/>
    <x v="0"/>
    <x v="0"/>
    <x v="0"/>
  </r>
  <r>
    <x v="791"/>
    <s v="July 07"/>
    <s v="2017"/>
    <s v="07:45PM"/>
    <n v="7"/>
    <s v="07"/>
    <d v="2017-07-07T00:00:00"/>
    <d v="2017-07-07T19:45:00"/>
    <x v="0"/>
    <x v="0"/>
    <x v="0"/>
  </r>
  <r>
    <x v="792"/>
    <s v="July 07"/>
    <s v="2017"/>
    <s v="10:35PM"/>
    <n v="7"/>
    <s v="07"/>
    <d v="2017-07-07T00:00:00"/>
    <d v="2017-07-07T22:35:00"/>
    <x v="0"/>
    <x v="0"/>
    <x v="0"/>
  </r>
  <r>
    <x v="793"/>
    <s v="July 08"/>
    <s v="2017"/>
    <s v="10:47AM"/>
    <n v="7"/>
    <s v="08"/>
    <d v="2017-07-08T00:00:00"/>
    <d v="2017-07-08T10:47:00"/>
    <x v="0"/>
    <x v="0"/>
    <x v="0"/>
  </r>
  <r>
    <x v="794"/>
    <s v="July 09"/>
    <s v="2017"/>
    <s v="03:06PM"/>
    <n v="7"/>
    <s v="09"/>
    <d v="2017-07-09T00:00:00"/>
    <d v="2017-07-09T15:06:00"/>
    <x v="0"/>
    <x v="0"/>
    <x v="0"/>
  </r>
  <r>
    <x v="795"/>
    <s v="July 10"/>
    <s v="2017"/>
    <s v="10:07AM"/>
    <n v="7"/>
    <s v="10"/>
    <d v="2017-07-10T00:00:00"/>
    <d v="2017-07-10T10:07:00"/>
    <x v="0"/>
    <x v="0"/>
    <x v="0"/>
  </r>
  <r>
    <x v="796"/>
    <s v="July 10"/>
    <s v="2017"/>
    <s v="10:22AM"/>
    <n v="7"/>
    <s v="10"/>
    <d v="2017-07-10T00:00:00"/>
    <d v="2017-07-10T10:22:00"/>
    <x v="0"/>
    <x v="0"/>
    <x v="0"/>
  </r>
  <r>
    <x v="797"/>
    <s v="July 10"/>
    <s v="2017"/>
    <s v="01:34PM"/>
    <n v="7"/>
    <s v="10"/>
    <d v="2017-07-10T00:00:00"/>
    <d v="2017-07-10T13:34:00"/>
    <x v="0"/>
    <x v="0"/>
    <x v="0"/>
  </r>
  <r>
    <x v="798"/>
    <s v="July 11"/>
    <s v="2017"/>
    <s v="11:07AM"/>
    <n v="7"/>
    <s v="11"/>
    <d v="2017-07-11T00:00:00"/>
    <d v="2017-07-11T11:07:00"/>
    <x v="0"/>
    <x v="0"/>
    <x v="0"/>
  </r>
  <r>
    <x v="799"/>
    <s v="July 12"/>
    <s v="2017"/>
    <s v="09:06AM"/>
    <n v="7"/>
    <s v="12"/>
    <d v="2017-07-12T00:00:00"/>
    <d v="2017-07-12T09:06:00"/>
    <x v="0"/>
    <x v="0"/>
    <x v="0"/>
  </r>
  <r>
    <x v="800"/>
    <s v="July 12"/>
    <s v="2017"/>
    <s v="09:38AM"/>
    <n v="7"/>
    <s v="12"/>
    <d v="2017-07-12T00:00:00"/>
    <d v="2017-07-12T09:38:00"/>
    <x v="0"/>
    <x v="0"/>
    <x v="0"/>
  </r>
  <r>
    <x v="801"/>
    <s v="July 12"/>
    <s v="2017"/>
    <s v="05:31PM"/>
    <n v="7"/>
    <s v="12"/>
    <d v="2017-07-12T00:00:00"/>
    <d v="2017-07-12T17:31:00"/>
    <x v="0"/>
    <x v="0"/>
    <x v="0"/>
  </r>
  <r>
    <x v="802"/>
    <s v="July 13"/>
    <s v="2017"/>
    <s v="12:00AM"/>
    <n v="7"/>
    <s v="13"/>
    <d v="2017-07-13T00:00:00"/>
    <d v="2017-07-13T00:00:00"/>
    <x v="0"/>
    <x v="0"/>
    <x v="0"/>
  </r>
  <r>
    <x v="803"/>
    <s v="July 13"/>
    <s v="2017"/>
    <s v="01:28AM"/>
    <n v="7"/>
    <s v="13"/>
    <d v="2017-07-13T00:00:00"/>
    <d v="2017-07-13T01:28:00"/>
    <x v="0"/>
    <x v="0"/>
    <x v="0"/>
  </r>
  <r>
    <x v="804"/>
    <s v="July 13"/>
    <s v="2017"/>
    <s v="11:59AM"/>
    <n v="7"/>
    <s v="13"/>
    <d v="2017-07-13T00:00:00"/>
    <d v="2017-07-13T11:59:00"/>
    <x v="0"/>
    <x v="0"/>
    <x v="0"/>
  </r>
  <r>
    <x v="805"/>
    <s v="July 13"/>
    <s v="2017"/>
    <s v="04:11PM"/>
    <n v="7"/>
    <s v="13"/>
    <d v="2017-07-13T00:00:00"/>
    <d v="2017-07-13T16:11:00"/>
    <x v="0"/>
    <x v="0"/>
    <x v="0"/>
  </r>
  <r>
    <x v="806"/>
    <s v="July 14"/>
    <s v="2017"/>
    <s v="05:55PM"/>
    <n v="7"/>
    <s v="14"/>
    <d v="2017-07-14T00:00:00"/>
    <d v="2017-07-14T17:55:00"/>
    <x v="0"/>
    <x v="0"/>
    <x v="0"/>
  </r>
  <r>
    <x v="807"/>
    <s v="July 14"/>
    <s v="2017"/>
    <s v="06:48PM"/>
    <n v="7"/>
    <s v="14"/>
    <d v="2017-07-14T00:00:00"/>
    <d v="2017-07-14T18:48:00"/>
    <x v="0"/>
    <x v="0"/>
    <x v="0"/>
  </r>
  <r>
    <x v="808"/>
    <s v="July 15"/>
    <s v="2017"/>
    <s v="12:27PM"/>
    <n v="7"/>
    <s v="15"/>
    <d v="2017-07-15T00:00:00"/>
    <d v="2017-07-15T12:27:00"/>
    <x v="0"/>
    <x v="0"/>
    <x v="0"/>
  </r>
  <r>
    <x v="809"/>
    <s v="July 15"/>
    <s v="2017"/>
    <s v="04:02PM"/>
    <n v="7"/>
    <s v="15"/>
    <d v="2017-07-15T00:00:00"/>
    <d v="2017-07-15T16:02:00"/>
    <x v="0"/>
    <x v="0"/>
    <x v="0"/>
  </r>
  <r>
    <x v="810"/>
    <s v="July 16"/>
    <s v="2017"/>
    <s v="01:21PM"/>
    <n v="7"/>
    <s v="16"/>
    <d v="2017-07-16T00:00:00"/>
    <d v="2017-07-16T13:21:00"/>
    <x v="0"/>
    <x v="0"/>
    <x v="0"/>
  </r>
  <r>
    <x v="811"/>
    <s v="July 16"/>
    <s v="2017"/>
    <s v="01:33PM"/>
    <n v="7"/>
    <s v="16"/>
    <d v="2017-07-16T00:00:00"/>
    <d v="2017-07-16T13:33:00"/>
    <x v="0"/>
    <x v="0"/>
    <x v="0"/>
  </r>
  <r>
    <x v="812"/>
    <s v="July 17"/>
    <s v="2017"/>
    <s v="12:14PM"/>
    <n v="7"/>
    <s v="17"/>
    <d v="2017-07-17T00:00:00"/>
    <d v="2017-07-17T12:14:00"/>
    <x v="0"/>
    <x v="0"/>
    <x v="0"/>
  </r>
  <r>
    <x v="813"/>
    <s v="July 17"/>
    <s v="2017"/>
    <s v="03:59PM"/>
    <n v="7"/>
    <s v="17"/>
    <d v="2017-07-17T00:00:00"/>
    <d v="2017-07-17T15:59:00"/>
    <x v="0"/>
    <x v="0"/>
    <x v="0"/>
  </r>
  <r>
    <x v="814"/>
    <s v="July 18"/>
    <s v="2017"/>
    <s v="01:38AM"/>
    <n v="7"/>
    <s v="18"/>
    <d v="2017-07-18T00:00:00"/>
    <d v="2017-07-18T01:38:00"/>
    <x v="0"/>
    <x v="0"/>
    <x v="0"/>
  </r>
  <r>
    <x v="815"/>
    <s v="July 18"/>
    <s v="2017"/>
    <s v="01:27PM"/>
    <n v="7"/>
    <s v="18"/>
    <d v="2017-07-18T00:00:00"/>
    <d v="2017-07-18T13:27:00"/>
    <x v="0"/>
    <x v="0"/>
    <x v="0"/>
  </r>
  <r>
    <x v="816"/>
    <s v="July 18"/>
    <s v="2017"/>
    <s v="03:56PM"/>
    <n v="7"/>
    <s v="18"/>
    <d v="2017-07-18T00:00:00"/>
    <d v="2017-07-18T15:56:00"/>
    <x v="0"/>
    <x v="0"/>
    <x v="0"/>
  </r>
  <r>
    <x v="817"/>
    <s v="July 18"/>
    <s v="2017"/>
    <s v="09:14PM"/>
    <n v="7"/>
    <s v="18"/>
    <d v="2017-07-18T00:00:00"/>
    <d v="2017-07-18T21:14:00"/>
    <x v="0"/>
    <x v="0"/>
    <x v="0"/>
  </r>
  <r>
    <x v="818"/>
    <s v="July 19"/>
    <s v="2017"/>
    <s v="12:52AM"/>
    <n v="7"/>
    <s v="19"/>
    <d v="2017-07-19T00:00:00"/>
    <d v="2017-07-19T00:52:00"/>
    <x v="0"/>
    <x v="0"/>
    <x v="0"/>
  </r>
  <r>
    <x v="819"/>
    <s v="July 19"/>
    <s v="2017"/>
    <s v="12:52PM"/>
    <n v="7"/>
    <s v="19"/>
    <d v="2017-07-19T00:00:00"/>
    <d v="2017-07-19T12:52:00"/>
    <x v="0"/>
    <x v="0"/>
    <x v="0"/>
  </r>
  <r>
    <x v="820"/>
    <s v="July 20"/>
    <s v="2017"/>
    <s v="02:29PM"/>
    <n v="7"/>
    <s v="20"/>
    <d v="2017-07-20T00:00:00"/>
    <d v="2017-07-20T14:29:00"/>
    <x v="0"/>
    <x v="0"/>
    <x v="0"/>
  </r>
  <r>
    <x v="821"/>
    <s v="July 20"/>
    <s v="2017"/>
    <s v="04:46PM"/>
    <n v="7"/>
    <s v="20"/>
    <d v="2017-07-20T00:00:00"/>
    <d v="2017-07-20T16:46:00"/>
    <x v="0"/>
    <x v="0"/>
    <x v="0"/>
  </r>
  <r>
    <x v="822"/>
    <s v="July 21"/>
    <s v="2017"/>
    <s v="12:44PM"/>
    <n v="7"/>
    <s v="21"/>
    <d v="2017-07-21T00:00:00"/>
    <d v="2017-07-21T12:44:00"/>
    <x v="1"/>
    <x v="1"/>
    <x v="0"/>
  </r>
  <r>
    <x v="823"/>
    <s v="July 21"/>
    <s v="2017"/>
    <s v="12:45PM"/>
    <n v="7"/>
    <s v="21"/>
    <d v="2017-07-21T00:00:00"/>
    <d v="2017-07-21T12:45:00"/>
    <x v="1"/>
    <x v="2"/>
    <x v="1"/>
  </r>
  <r>
    <x v="824"/>
    <s v="July 21"/>
    <s v="2017"/>
    <s v="03:14PM"/>
    <n v="7"/>
    <s v="21"/>
    <d v="2017-07-21T00:00:00"/>
    <d v="2017-07-21T15:14:00"/>
    <x v="0"/>
    <x v="0"/>
    <x v="0"/>
  </r>
  <r>
    <x v="825"/>
    <s v="July 21"/>
    <s v="2017"/>
    <s v="04:36PM"/>
    <n v="7"/>
    <s v="21"/>
    <d v="2017-07-21T00:00:00"/>
    <d v="2017-07-21T16:36:00"/>
    <x v="0"/>
    <x v="0"/>
    <x v="0"/>
  </r>
  <r>
    <x v="826"/>
    <s v="July 22"/>
    <s v="2017"/>
    <s v="06:22PM"/>
    <n v="7"/>
    <s v="22"/>
    <d v="2017-07-22T00:00:00"/>
    <d v="2017-07-22T18:22:00"/>
    <x v="0"/>
    <x v="0"/>
    <x v="0"/>
  </r>
  <r>
    <x v="827"/>
    <s v="July 22"/>
    <s v="2017"/>
    <s v="11:28PM"/>
    <n v="7"/>
    <s v="22"/>
    <d v="2017-07-22T00:00:00"/>
    <d v="2017-07-22T23:28:00"/>
    <x v="0"/>
    <x v="0"/>
    <x v="0"/>
  </r>
  <r>
    <x v="828"/>
    <s v="July 23"/>
    <s v="2017"/>
    <s v="12:46AM"/>
    <n v="7"/>
    <s v="23"/>
    <d v="2017-07-23T00:00:00"/>
    <d v="2017-07-23T00:46:00"/>
    <x v="0"/>
    <x v="0"/>
    <x v="0"/>
  </r>
  <r>
    <x v="829"/>
    <s v="July 23"/>
    <s v="2017"/>
    <s v="06:59PM"/>
    <n v="7"/>
    <s v="23"/>
    <d v="2017-07-23T00:00:00"/>
    <d v="2017-07-23T18:59:00"/>
    <x v="0"/>
    <x v="0"/>
    <x v="0"/>
  </r>
  <r>
    <x v="830"/>
    <s v="July 24"/>
    <s v="2017"/>
    <s v="12:21PM"/>
    <n v="7"/>
    <s v="24"/>
    <d v="2017-07-24T00:00:00"/>
    <d v="2017-07-24T12:21:00"/>
    <x v="0"/>
    <x v="0"/>
    <x v="0"/>
  </r>
  <r>
    <x v="831"/>
    <s v="July 24"/>
    <s v="2017"/>
    <s v="02:09PM"/>
    <n v="7"/>
    <s v="24"/>
    <d v="2017-07-24T00:00:00"/>
    <d v="2017-07-24T14:09:00"/>
    <x v="0"/>
    <x v="0"/>
    <x v="0"/>
  </r>
  <r>
    <x v="832"/>
    <s v="July 25"/>
    <s v="2017"/>
    <s v="07:29AM"/>
    <n v="7"/>
    <s v="25"/>
    <d v="2017-07-25T00:00:00"/>
    <d v="2017-07-25T07:29:00"/>
    <x v="0"/>
    <x v="0"/>
    <x v="0"/>
  </r>
  <r>
    <x v="833"/>
    <s v="July 25"/>
    <s v="2017"/>
    <s v="12:33PM"/>
    <n v="7"/>
    <s v="25"/>
    <d v="2017-07-25T00:00:00"/>
    <d v="2017-07-25T12:33:00"/>
    <x v="0"/>
    <x v="0"/>
    <x v="0"/>
  </r>
  <r>
    <x v="834"/>
    <s v="July 25"/>
    <s v="2017"/>
    <s v="05:27PM"/>
    <n v="7"/>
    <s v="25"/>
    <d v="2017-07-25T00:00:00"/>
    <d v="2017-07-25T17:27:00"/>
    <x v="0"/>
    <x v="0"/>
    <x v="0"/>
  </r>
  <r>
    <x v="835"/>
    <s v="July 25"/>
    <s v="2017"/>
    <s v="06:40PM"/>
    <n v="7"/>
    <s v="25"/>
    <d v="2017-07-25T00:00:00"/>
    <d v="2017-07-25T18:40:00"/>
    <x v="0"/>
    <x v="0"/>
    <x v="0"/>
  </r>
  <r>
    <x v="836"/>
    <s v="July 26"/>
    <s v="2017"/>
    <s v="06:26PM"/>
    <n v="7"/>
    <s v="26"/>
    <d v="2017-07-26T00:00:00"/>
    <d v="2017-07-26T18:26:00"/>
    <x v="0"/>
    <x v="0"/>
    <x v="0"/>
  </r>
  <r>
    <x v="837"/>
    <s v="July 26"/>
    <s v="2017"/>
    <s v="07:44PM"/>
    <n v="7"/>
    <s v="26"/>
    <d v="2017-07-26T00:00:00"/>
    <d v="2017-07-26T19:44:00"/>
    <x v="0"/>
    <x v="0"/>
    <x v="0"/>
  </r>
  <r>
    <x v="838"/>
    <s v="July 27"/>
    <s v="2017"/>
    <s v="12:21AM"/>
    <n v="7"/>
    <s v="27"/>
    <d v="2017-07-27T00:00:00"/>
    <d v="2017-07-27T00:21:00"/>
    <x v="0"/>
    <x v="0"/>
    <x v="0"/>
  </r>
  <r>
    <x v="839"/>
    <s v="July 27"/>
    <s v="2017"/>
    <s v="02:29PM"/>
    <n v="7"/>
    <s v="27"/>
    <d v="2017-07-27T00:00:00"/>
    <d v="2017-07-27T14:29:00"/>
    <x v="0"/>
    <x v="0"/>
    <x v="0"/>
  </r>
  <r>
    <x v="840"/>
    <s v="July 28"/>
    <s v="2017"/>
    <s v="09:14AM"/>
    <n v="7"/>
    <s v="28"/>
    <d v="2017-07-28T00:00:00"/>
    <d v="2017-07-28T09:14:00"/>
    <x v="0"/>
    <x v="0"/>
    <x v="0"/>
  </r>
  <r>
    <x v="841"/>
    <s v="July 28"/>
    <s v="2017"/>
    <s v="10:28AM"/>
    <n v="7"/>
    <s v="28"/>
    <d v="2017-07-28T00:00:00"/>
    <d v="2017-07-28T10:28:00"/>
    <x v="0"/>
    <x v="0"/>
    <x v="0"/>
  </r>
  <r>
    <x v="842"/>
    <s v="July 29"/>
    <s v="2017"/>
    <s v="10:07AM"/>
    <n v="7"/>
    <s v="29"/>
    <d v="2017-07-29T00:00:00"/>
    <d v="2017-07-29T10:07:00"/>
    <x v="0"/>
    <x v="0"/>
    <x v="0"/>
  </r>
  <r>
    <x v="843"/>
    <s v="July 29"/>
    <s v="2017"/>
    <s v="10:33AM"/>
    <n v="7"/>
    <s v="29"/>
    <d v="2017-07-29T00:00:00"/>
    <d v="2017-07-29T10:33:00"/>
    <x v="0"/>
    <x v="0"/>
    <x v="0"/>
  </r>
  <r>
    <x v="844"/>
    <s v="July 31"/>
    <s v="2017"/>
    <s v="08:46AM"/>
    <n v="7"/>
    <s v="31"/>
    <d v="2017-07-31T00:00:00"/>
    <d v="2017-07-31T08:46:00"/>
    <x v="0"/>
    <x v="0"/>
    <x v="0"/>
  </r>
  <r>
    <x v="845"/>
    <s v="July 31"/>
    <s v="2017"/>
    <s v="12:17PM"/>
    <n v="7"/>
    <s v="31"/>
    <d v="2017-07-31T00:00:00"/>
    <d v="2017-07-31T12:17:00"/>
    <x v="0"/>
    <x v="0"/>
    <x v="0"/>
  </r>
  <r>
    <x v="846"/>
    <s v="July 31"/>
    <s v="2017"/>
    <s v="10:16PM"/>
    <n v="7"/>
    <s v="31"/>
    <d v="2017-07-31T00:00:00"/>
    <d v="2017-07-31T22:16:00"/>
    <x v="0"/>
    <x v="0"/>
    <x v="0"/>
  </r>
  <r>
    <x v="847"/>
    <s v="August 01"/>
    <s v="2017"/>
    <s v="11:30AM"/>
    <n v="8"/>
    <s v="01"/>
    <d v="2017-08-01T00:00:00"/>
    <d v="2017-08-01T11:30:00"/>
    <x v="0"/>
    <x v="0"/>
    <x v="0"/>
  </r>
  <r>
    <x v="848"/>
    <s v="August 01"/>
    <s v="2017"/>
    <s v="02:04PM"/>
    <n v="8"/>
    <s v="01"/>
    <d v="2017-08-01T00:00:00"/>
    <d v="2017-08-01T14:04:00"/>
    <x v="0"/>
    <x v="0"/>
    <x v="0"/>
  </r>
  <r>
    <x v="849"/>
    <s v="August 02"/>
    <s v="2017"/>
    <s v="09:30AM"/>
    <n v="8"/>
    <s v="02"/>
    <d v="2017-08-02T00:00:00"/>
    <d v="2017-08-02T09:30:00"/>
    <x v="0"/>
    <x v="0"/>
    <x v="0"/>
  </r>
  <r>
    <x v="850"/>
    <s v="August 02"/>
    <s v="2017"/>
    <s v="05:09PM"/>
    <n v="8"/>
    <s v="02"/>
    <d v="2017-08-02T00:00:00"/>
    <d v="2017-08-02T17:09:00"/>
    <x v="0"/>
    <x v="0"/>
    <x v="0"/>
  </r>
  <r>
    <x v="851"/>
    <s v="August 03"/>
    <s v="2017"/>
    <s v="01:52PM"/>
    <n v="8"/>
    <s v="03"/>
    <d v="2017-08-03T00:00:00"/>
    <d v="2017-08-03T13:52:00"/>
    <x v="1"/>
    <x v="1"/>
    <x v="0"/>
  </r>
  <r>
    <x v="852"/>
    <s v="August 03"/>
    <s v="2017"/>
    <s v="01:53PM"/>
    <n v="8"/>
    <s v="03"/>
    <d v="2017-08-03T00:00:00"/>
    <d v="2017-08-03T13:53:00"/>
    <x v="1"/>
    <x v="2"/>
    <x v="1"/>
  </r>
  <r>
    <x v="853"/>
    <s v="August 03"/>
    <s v="2017"/>
    <s v="02:59PM"/>
    <n v="8"/>
    <s v="03"/>
    <d v="2017-08-03T00:00:00"/>
    <d v="2017-08-03T14:59:00"/>
    <x v="0"/>
    <x v="0"/>
    <x v="0"/>
  </r>
  <r>
    <x v="854"/>
    <s v="August 04"/>
    <s v="2017"/>
    <s v="01:42PM"/>
    <n v="8"/>
    <s v="04"/>
    <d v="2017-08-04T00:00:00"/>
    <d v="2017-08-04T13:42:00"/>
    <x v="0"/>
    <x v="0"/>
    <x v="0"/>
  </r>
  <r>
    <x v="855"/>
    <s v="August 04"/>
    <s v="2017"/>
    <s v="02:22PM"/>
    <n v="8"/>
    <s v="04"/>
    <d v="2017-08-04T00:00:00"/>
    <d v="2017-08-04T14:22:00"/>
    <x v="0"/>
    <x v="0"/>
    <x v="0"/>
  </r>
  <r>
    <x v="856"/>
    <s v="August 04"/>
    <s v="2017"/>
    <s v="03:34PM"/>
    <n v="8"/>
    <s v="04"/>
    <d v="2017-08-04T00:00:00"/>
    <d v="2017-08-04T15:34:00"/>
    <x v="0"/>
    <x v="0"/>
    <x v="0"/>
  </r>
  <r>
    <x v="857"/>
    <s v="August 05"/>
    <s v="2017"/>
    <s v="10:54AM"/>
    <n v="8"/>
    <s v="05"/>
    <d v="2017-08-05T00:00:00"/>
    <d v="2017-08-05T10:54:00"/>
    <x v="0"/>
    <x v="0"/>
    <x v="0"/>
  </r>
  <r>
    <x v="858"/>
    <s v="August 05"/>
    <s v="2017"/>
    <s v="11:09AM"/>
    <n v="8"/>
    <s v="05"/>
    <d v="2017-08-05T00:00:00"/>
    <d v="2017-08-05T11:09:00"/>
    <x v="0"/>
    <x v="0"/>
    <x v="0"/>
  </r>
  <r>
    <x v="859"/>
    <s v="August 05"/>
    <s v="2017"/>
    <s v="06:54PM"/>
    <n v="8"/>
    <s v="05"/>
    <d v="2017-08-05T00:00:00"/>
    <d v="2017-08-05T18:54:00"/>
    <x v="0"/>
    <x v="0"/>
    <x v="0"/>
  </r>
  <r>
    <x v="860"/>
    <s v="August 05"/>
    <s v="2017"/>
    <s v="09:59PM"/>
    <n v="8"/>
    <s v="05"/>
    <d v="2017-08-05T00:00:00"/>
    <d v="2017-08-05T21:59:00"/>
    <x v="0"/>
    <x v="0"/>
    <x v="0"/>
  </r>
  <r>
    <x v="861"/>
    <s v="August 06"/>
    <s v="2017"/>
    <s v="10:16AM"/>
    <n v="8"/>
    <s v="06"/>
    <d v="2017-08-06T00:00:00"/>
    <d v="2017-08-06T10:16:00"/>
    <x v="0"/>
    <x v="0"/>
    <x v="0"/>
  </r>
  <r>
    <x v="862"/>
    <s v="August 06"/>
    <s v="2017"/>
    <s v="10:40AM"/>
    <n v="8"/>
    <s v="06"/>
    <d v="2017-08-06T00:00:00"/>
    <d v="2017-08-06T10:40:00"/>
    <x v="0"/>
    <x v="0"/>
    <x v="0"/>
  </r>
  <r>
    <x v="863"/>
    <s v="August 06"/>
    <s v="2017"/>
    <s v="05:38PM"/>
    <n v="8"/>
    <s v="06"/>
    <d v="2017-08-06T00:00:00"/>
    <d v="2017-08-06T17:38:00"/>
    <x v="0"/>
    <x v="0"/>
    <x v="0"/>
  </r>
  <r>
    <x v="864"/>
    <s v="August 07"/>
    <s v="2017"/>
    <s v="02:18AM"/>
    <n v="8"/>
    <s v="07"/>
    <d v="2017-08-07T00:00:00"/>
    <d v="2017-08-07T02:18:00"/>
    <x v="1"/>
    <x v="1"/>
    <x v="0"/>
  </r>
  <r>
    <x v="865"/>
    <s v="August 07"/>
    <s v="2017"/>
    <s v="02:19AM"/>
    <n v="8"/>
    <s v="07"/>
    <d v="2017-08-07T00:00:00"/>
    <d v="2017-08-07T02:19:00"/>
    <x v="1"/>
    <x v="2"/>
    <x v="0"/>
  </r>
  <r>
    <x v="866"/>
    <s v="August 07"/>
    <s v="2017"/>
    <s v="04:16PM"/>
    <n v="8"/>
    <s v="07"/>
    <d v="2017-08-07T00:00:00"/>
    <d v="2017-08-07T16:16:00"/>
    <x v="1"/>
    <x v="3"/>
    <x v="0"/>
  </r>
  <r>
    <x v="867"/>
    <s v="August 07"/>
    <s v="2017"/>
    <s v="04:17PM"/>
    <n v="8"/>
    <s v="07"/>
    <d v="2017-08-07T00:00:00"/>
    <d v="2017-08-07T16:17:00"/>
    <x v="1"/>
    <x v="4"/>
    <x v="1"/>
  </r>
  <r>
    <x v="868"/>
    <s v="August 07"/>
    <s v="2017"/>
    <s v="05:03PM"/>
    <n v="8"/>
    <s v="07"/>
    <d v="2017-08-07T00:00:00"/>
    <d v="2017-08-07T17:03:00"/>
    <x v="0"/>
    <x v="0"/>
    <x v="0"/>
  </r>
  <r>
    <x v="869"/>
    <s v="August 08"/>
    <s v="2017"/>
    <s v="02:50PM"/>
    <n v="8"/>
    <s v="08"/>
    <d v="2017-08-08T00:00:00"/>
    <d v="2017-08-08T14:50:00"/>
    <x v="0"/>
    <x v="0"/>
    <x v="0"/>
  </r>
  <r>
    <x v="870"/>
    <s v="August 08"/>
    <s v="2017"/>
    <s v="03:50PM"/>
    <n v="8"/>
    <s v="08"/>
    <d v="2017-08-08T00:00:00"/>
    <d v="2017-08-08T15:50:00"/>
    <x v="0"/>
    <x v="0"/>
    <x v="0"/>
  </r>
  <r>
    <x v="871"/>
    <s v="August 09"/>
    <s v="2017"/>
    <s v="07:58PM"/>
    <n v="8"/>
    <s v="09"/>
    <d v="2017-08-09T00:00:00"/>
    <d v="2017-08-09T19:58:00"/>
    <x v="0"/>
    <x v="0"/>
    <x v="0"/>
  </r>
  <r>
    <x v="872"/>
    <s v="August 10"/>
    <s v="2017"/>
    <s v="11:43AM"/>
    <n v="8"/>
    <s v="10"/>
    <d v="2017-08-10T00:00:00"/>
    <d v="2017-08-10T11:43:00"/>
    <x v="0"/>
    <x v="0"/>
    <x v="0"/>
  </r>
  <r>
    <x v="873"/>
    <s v="August 10"/>
    <s v="2017"/>
    <s v="10:56PM"/>
    <n v="8"/>
    <s v="10"/>
    <d v="2017-08-10T00:00:00"/>
    <d v="2017-08-10T22:56:00"/>
    <x v="0"/>
    <x v="0"/>
    <x v="0"/>
  </r>
  <r>
    <x v="874"/>
    <s v="August 11"/>
    <s v="2017"/>
    <s v="10:08AM"/>
    <n v="8"/>
    <s v="11"/>
    <d v="2017-08-11T00:00:00"/>
    <d v="2017-08-11T10:08:00"/>
    <x v="0"/>
    <x v="0"/>
    <x v="0"/>
  </r>
  <r>
    <x v="875"/>
    <s v="August 12"/>
    <s v="2017"/>
    <s v="03:00PM"/>
    <n v="8"/>
    <s v="12"/>
    <d v="2017-08-12T00:00:00"/>
    <d v="2017-08-12T15:00:00"/>
    <x v="1"/>
    <x v="1"/>
    <x v="0"/>
  </r>
  <r>
    <x v="876"/>
    <s v="August 12"/>
    <s v="2017"/>
    <s v="03:01PM"/>
    <n v="8"/>
    <s v="12"/>
    <d v="2017-08-12T00:00:00"/>
    <d v="2017-08-12T15:01:00"/>
    <x v="1"/>
    <x v="2"/>
    <x v="1"/>
  </r>
  <r>
    <x v="877"/>
    <s v="August 13"/>
    <s v="2017"/>
    <s v="10:31AM"/>
    <n v="8"/>
    <s v="13"/>
    <d v="2017-08-13T00:00:00"/>
    <d v="2017-08-13T10:31:00"/>
    <x v="0"/>
    <x v="0"/>
    <x v="0"/>
  </r>
  <r>
    <x v="878"/>
    <s v="August 13"/>
    <s v="2017"/>
    <s v="02:06PM"/>
    <n v="8"/>
    <s v="13"/>
    <d v="2017-08-13T00:00:00"/>
    <d v="2017-08-13T14:06:00"/>
    <x v="0"/>
    <x v="0"/>
    <x v="0"/>
  </r>
  <r>
    <x v="879"/>
    <s v="August 13"/>
    <s v="2017"/>
    <s v="10:20PM"/>
    <n v="8"/>
    <s v="13"/>
    <d v="2017-08-13T00:00:00"/>
    <d v="2017-08-13T22:20:00"/>
    <x v="0"/>
    <x v="0"/>
    <x v="0"/>
  </r>
  <r>
    <x v="880"/>
    <s v="August 14"/>
    <s v="2017"/>
    <s v="10:04AM"/>
    <n v="8"/>
    <s v="14"/>
    <d v="2017-08-14T00:00:00"/>
    <d v="2017-08-14T10:04:00"/>
    <x v="0"/>
    <x v="0"/>
    <x v="0"/>
  </r>
  <r>
    <x v="881"/>
    <s v="August 14"/>
    <s v="2017"/>
    <s v="09:07PM"/>
    <n v="8"/>
    <s v="14"/>
    <d v="2017-08-14T00:00:00"/>
    <d v="2017-08-14T21:07:00"/>
    <x v="0"/>
    <x v="0"/>
    <x v="0"/>
  </r>
  <r>
    <x v="882"/>
    <s v="August 15"/>
    <s v="2017"/>
    <s v="12:01AM"/>
    <n v="8"/>
    <s v="15"/>
    <d v="2017-08-15T00:00:00"/>
    <d v="2017-08-15T00:01:00"/>
    <x v="0"/>
    <x v="0"/>
    <x v="0"/>
  </r>
  <r>
    <x v="883"/>
    <s v="August 15"/>
    <s v="2017"/>
    <s v="01:10PM"/>
    <n v="8"/>
    <s v="15"/>
    <d v="2017-08-15T00:00:00"/>
    <d v="2017-08-15T13:10:00"/>
    <x v="0"/>
    <x v="0"/>
    <x v="0"/>
  </r>
  <r>
    <x v="884"/>
    <s v="August 15"/>
    <s v="2017"/>
    <s v="05:51PM"/>
    <n v="8"/>
    <s v="15"/>
    <d v="2017-08-15T00:00:00"/>
    <d v="2017-08-15T17:51:00"/>
    <x v="0"/>
    <x v="0"/>
    <x v="0"/>
  </r>
  <r>
    <x v="885"/>
    <s v="August 16"/>
    <s v="2017"/>
    <s v="10:54AM"/>
    <n v="8"/>
    <s v="16"/>
    <d v="2017-08-16T00:00:00"/>
    <d v="2017-08-16T10:54:00"/>
    <x v="0"/>
    <x v="0"/>
    <x v="0"/>
  </r>
  <r>
    <x v="886"/>
    <s v="August 16"/>
    <s v="2017"/>
    <s v="02:00PM"/>
    <n v="8"/>
    <s v="16"/>
    <d v="2017-08-16T00:00:00"/>
    <d v="2017-08-16T14:00:00"/>
    <x v="0"/>
    <x v="0"/>
    <x v="0"/>
  </r>
  <r>
    <x v="887"/>
    <s v="August 16"/>
    <s v="2017"/>
    <s v="05:07PM"/>
    <n v="8"/>
    <s v="16"/>
    <d v="2017-08-16T00:00:00"/>
    <d v="2017-08-16T17:07:00"/>
    <x v="0"/>
    <x v="0"/>
    <x v="0"/>
  </r>
  <r>
    <x v="888"/>
    <s v="August 17"/>
    <s v="2017"/>
    <s v="01:08PM"/>
    <n v="8"/>
    <s v="17"/>
    <d v="2017-08-17T00:00:00"/>
    <d v="2017-08-17T13:08:00"/>
    <x v="0"/>
    <x v="0"/>
    <x v="0"/>
  </r>
  <r>
    <x v="889"/>
    <s v="August 17"/>
    <s v="2017"/>
    <s v="02:29PM"/>
    <n v="8"/>
    <s v="17"/>
    <d v="2017-08-17T00:00:00"/>
    <d v="2017-08-17T14:29:00"/>
    <x v="0"/>
    <x v="0"/>
    <x v="0"/>
  </r>
  <r>
    <x v="890"/>
    <s v="August 17"/>
    <s v="2017"/>
    <s v="06:41PM"/>
    <n v="8"/>
    <s v="17"/>
    <d v="2017-08-17T00:00:00"/>
    <d v="2017-08-17T18:41:00"/>
    <x v="0"/>
    <x v="0"/>
    <x v="0"/>
  </r>
  <r>
    <x v="891"/>
    <s v="August 18"/>
    <s v="2017"/>
    <s v="09:56PM"/>
    <n v="8"/>
    <s v="18"/>
    <d v="2017-08-18T00:00:00"/>
    <d v="2017-08-18T21:56:00"/>
    <x v="0"/>
    <x v="0"/>
    <x v="0"/>
  </r>
  <r>
    <x v="892"/>
    <s v="August 19"/>
    <s v="2017"/>
    <s v="10:05AM"/>
    <n v="8"/>
    <s v="19"/>
    <d v="2017-08-19T00:00:00"/>
    <d v="2017-08-19T10:05:00"/>
    <x v="0"/>
    <x v="0"/>
    <x v="0"/>
  </r>
  <r>
    <x v="893"/>
    <s v="August 19"/>
    <s v="2017"/>
    <s v="10:48AM"/>
    <n v="8"/>
    <s v="19"/>
    <d v="2017-08-19T00:00:00"/>
    <d v="2017-08-19T10:48:00"/>
    <x v="0"/>
    <x v="0"/>
    <x v="0"/>
  </r>
  <r>
    <x v="894"/>
    <s v="August 19"/>
    <s v="2017"/>
    <s v="05:36PM"/>
    <n v="8"/>
    <s v="19"/>
    <d v="2017-08-19T00:00:00"/>
    <d v="2017-08-19T17:36:00"/>
    <x v="0"/>
    <x v="0"/>
    <x v="0"/>
  </r>
  <r>
    <x v="895"/>
    <s v="August 19"/>
    <s v="2017"/>
    <s v="11:35PM"/>
    <n v="8"/>
    <s v="19"/>
    <d v="2017-08-19T00:00:00"/>
    <d v="2017-08-19T23:35:00"/>
    <x v="0"/>
    <x v="0"/>
    <x v="0"/>
  </r>
  <r>
    <x v="896"/>
    <s v="August 20"/>
    <s v="2017"/>
    <s v="10:43AM"/>
    <n v="8"/>
    <s v="20"/>
    <d v="2017-08-20T00:00:00"/>
    <d v="2017-08-20T10:43:00"/>
    <x v="0"/>
    <x v="0"/>
    <x v="0"/>
  </r>
  <r>
    <x v="897"/>
    <s v="August 21"/>
    <s v="2017"/>
    <s v="11:02AM"/>
    <n v="8"/>
    <s v="21"/>
    <d v="2017-08-21T00:00:00"/>
    <d v="2017-08-21T11:02:00"/>
    <x v="0"/>
    <x v="0"/>
    <x v="0"/>
  </r>
  <r>
    <x v="898"/>
    <s v="August 21"/>
    <s v="2017"/>
    <s v="03:06PM"/>
    <n v="8"/>
    <s v="21"/>
    <d v="2017-08-21T00:00:00"/>
    <d v="2017-08-21T15:06:00"/>
    <x v="0"/>
    <x v="0"/>
    <x v="0"/>
  </r>
  <r>
    <x v="899"/>
    <s v="August 22"/>
    <s v="2017"/>
    <s v="10:30AM"/>
    <n v="8"/>
    <s v="22"/>
    <d v="2017-08-22T00:00:00"/>
    <d v="2017-08-22T10:30:00"/>
    <x v="0"/>
    <x v="0"/>
    <x v="0"/>
  </r>
  <r>
    <x v="900"/>
    <s v="August 23"/>
    <s v="2017"/>
    <s v="11:43AM"/>
    <n v="8"/>
    <s v="23"/>
    <d v="2017-08-23T00:00:00"/>
    <d v="2017-08-23T11:43:00"/>
    <x v="0"/>
    <x v="0"/>
    <x v="0"/>
  </r>
  <r>
    <x v="901"/>
    <s v="August 24"/>
    <s v="2017"/>
    <s v="01:26AM"/>
    <n v="8"/>
    <s v="24"/>
    <d v="2017-08-24T00:00:00"/>
    <d v="2017-08-24T01:26:00"/>
    <x v="0"/>
    <x v="0"/>
    <x v="0"/>
  </r>
  <r>
    <x v="902"/>
    <s v="August 25"/>
    <s v="2017"/>
    <s v="10:34AM"/>
    <n v="8"/>
    <s v="25"/>
    <d v="2017-08-25T00:00:00"/>
    <d v="2017-08-25T10:34:00"/>
    <x v="0"/>
    <x v="0"/>
    <x v="0"/>
  </r>
  <r>
    <x v="903"/>
    <s v="August 27"/>
    <s v="2017"/>
    <s v="05:23PM"/>
    <n v="8"/>
    <s v="27"/>
    <d v="2017-08-27T00:00:00"/>
    <d v="2017-08-27T17:23:00"/>
    <x v="0"/>
    <x v="0"/>
    <x v="0"/>
  </r>
  <r>
    <x v="904"/>
    <s v="August 28"/>
    <s v="2017"/>
    <s v="08:03AM"/>
    <n v="8"/>
    <s v="28"/>
    <d v="2017-08-28T00:00:00"/>
    <d v="2017-08-28T08:03:00"/>
    <x v="0"/>
    <x v="0"/>
    <x v="0"/>
  </r>
  <r>
    <x v="905"/>
    <s v="August 28"/>
    <s v="2017"/>
    <s v="09:10AM"/>
    <n v="8"/>
    <s v="28"/>
    <d v="2017-08-28T00:00:00"/>
    <d v="2017-08-28T09:10:00"/>
    <x v="0"/>
    <x v="0"/>
    <x v="0"/>
  </r>
  <r>
    <x v="906"/>
    <s v="August 28"/>
    <s v="2017"/>
    <s v="09:28AM"/>
    <n v="8"/>
    <s v="28"/>
    <d v="2017-08-28T00:00:00"/>
    <d v="2017-08-28T09:28:00"/>
    <x v="0"/>
    <x v="0"/>
    <x v="0"/>
  </r>
  <r>
    <x v="907"/>
    <s v="August 28"/>
    <s v="2017"/>
    <s v="12:54PM"/>
    <n v="8"/>
    <s v="28"/>
    <d v="2017-08-28T00:00:00"/>
    <d v="2017-08-28T12:54:00"/>
    <x v="0"/>
    <x v="0"/>
    <x v="0"/>
  </r>
  <r>
    <x v="908"/>
    <s v="August 28"/>
    <s v="2017"/>
    <s v="03:56PM"/>
    <n v="8"/>
    <s v="28"/>
    <d v="2017-08-28T00:00:00"/>
    <d v="2017-08-28T15:56:00"/>
    <x v="0"/>
    <x v="0"/>
    <x v="0"/>
  </r>
  <r>
    <x v="909"/>
    <s v="August 28"/>
    <s v="2017"/>
    <s v="08:19PM"/>
    <n v="8"/>
    <s v="28"/>
    <d v="2017-08-28T00:00:00"/>
    <d v="2017-08-28T20:19:00"/>
    <x v="0"/>
    <x v="0"/>
    <x v="0"/>
  </r>
  <r>
    <x v="910"/>
    <s v="August 29"/>
    <s v="2017"/>
    <s v="05:53PM"/>
    <n v="8"/>
    <s v="29"/>
    <d v="2017-08-29T00:00:00"/>
    <d v="2017-08-29T17:53:00"/>
    <x v="0"/>
    <x v="0"/>
    <x v="0"/>
  </r>
  <r>
    <x v="911"/>
    <s v="August 29"/>
    <s v="2017"/>
    <s v="09:01PM"/>
    <n v="8"/>
    <s v="29"/>
    <d v="2017-08-29T00:00:00"/>
    <d v="2017-08-29T21:01:00"/>
    <x v="0"/>
    <x v="0"/>
    <x v="0"/>
  </r>
  <r>
    <x v="912"/>
    <s v="August 30"/>
    <s v="2017"/>
    <s v="10:44AM"/>
    <n v="8"/>
    <s v="30"/>
    <d v="2017-08-30T00:00:00"/>
    <d v="2017-08-30T10:44:00"/>
    <x v="0"/>
    <x v="0"/>
    <x v="0"/>
  </r>
  <r>
    <x v="913"/>
    <s v="August 31"/>
    <s v="2017"/>
    <s v="09:01AM"/>
    <n v="8"/>
    <s v="31"/>
    <d v="2017-08-31T00:00:00"/>
    <d v="2017-08-31T09:01:00"/>
    <x v="1"/>
    <x v="1"/>
    <x v="0"/>
  </r>
  <r>
    <x v="914"/>
    <s v="August 31"/>
    <s v="2017"/>
    <s v="09:02AM"/>
    <n v="8"/>
    <s v="31"/>
    <d v="2017-08-31T00:00:00"/>
    <d v="2017-08-31T09:02:00"/>
    <x v="1"/>
    <x v="2"/>
    <x v="1"/>
  </r>
  <r>
    <x v="915"/>
    <s v="August 31"/>
    <s v="2017"/>
    <s v="02:41PM"/>
    <n v="8"/>
    <s v="31"/>
    <d v="2017-08-31T00:00:00"/>
    <d v="2017-08-31T14:41:00"/>
    <x v="0"/>
    <x v="0"/>
    <x v="0"/>
  </r>
  <r>
    <x v="916"/>
    <s v="August 31"/>
    <s v="2017"/>
    <s v="08:09PM"/>
    <n v="8"/>
    <s v="31"/>
    <d v="2017-08-31T00:00:00"/>
    <d v="2017-08-31T20:09:00"/>
    <x v="0"/>
    <x v="0"/>
    <x v="0"/>
  </r>
  <r>
    <x v="917"/>
    <s v="September 01"/>
    <s v="2017"/>
    <s v="03:13PM"/>
    <n v="9"/>
    <s v="01"/>
    <d v="2017-09-01T00:00:00"/>
    <d v="2017-09-01T15:13:00"/>
    <x v="0"/>
    <x v="0"/>
    <x v="0"/>
  </r>
  <r>
    <x v="918"/>
    <s v="September 02"/>
    <s v="2017"/>
    <s v="04:58PM"/>
    <n v="9"/>
    <s v="02"/>
    <d v="2017-09-02T00:00:00"/>
    <d v="2017-09-02T16:58:00"/>
    <x v="0"/>
    <x v="0"/>
    <x v="0"/>
  </r>
  <r>
    <x v="919"/>
    <s v="September 02"/>
    <s v="2017"/>
    <s v="06:32PM"/>
    <n v="9"/>
    <s v="02"/>
    <d v="2017-09-02T00:00:00"/>
    <d v="2017-09-02T18:32:00"/>
    <x v="0"/>
    <x v="0"/>
    <x v="0"/>
  </r>
  <r>
    <x v="920"/>
    <s v="September 03"/>
    <s v="2017"/>
    <s v="10:34PM"/>
    <n v="9"/>
    <s v="03"/>
    <d v="2017-09-03T00:00:00"/>
    <d v="2017-09-03T22:34:00"/>
    <x v="0"/>
    <x v="0"/>
    <x v="0"/>
  </r>
  <r>
    <x v="921"/>
    <s v="September 04"/>
    <s v="2017"/>
    <s v="03:04PM"/>
    <n v="9"/>
    <s v="04"/>
    <d v="2017-09-04T00:00:00"/>
    <d v="2017-09-04T15:04:00"/>
    <x v="1"/>
    <x v="1"/>
    <x v="0"/>
  </r>
  <r>
    <x v="922"/>
    <s v="September 04"/>
    <s v="2017"/>
    <s v="03:05PM"/>
    <n v="9"/>
    <s v="04"/>
    <d v="2017-09-04T00:00:00"/>
    <d v="2017-09-04T15:05:00"/>
    <x v="1"/>
    <x v="2"/>
    <x v="0"/>
  </r>
  <r>
    <x v="923"/>
    <s v="September 04"/>
    <s v="2017"/>
    <s v="06:51PM"/>
    <n v="9"/>
    <s v="04"/>
    <d v="2017-09-04T00:00:00"/>
    <d v="2017-09-04T18:51:00"/>
    <x v="1"/>
    <x v="3"/>
    <x v="0"/>
  </r>
  <r>
    <x v="924"/>
    <s v="September 04"/>
    <s v="2017"/>
    <s v="06:52PM"/>
    <n v="9"/>
    <s v="04"/>
    <d v="2017-09-04T00:00:00"/>
    <d v="2017-09-04T18:52:00"/>
    <x v="1"/>
    <x v="4"/>
    <x v="1"/>
  </r>
  <r>
    <x v="925"/>
    <s v="September 05"/>
    <s v="2017"/>
    <s v="08:51AM"/>
    <n v="9"/>
    <s v="05"/>
    <d v="2017-09-05T00:00:00"/>
    <d v="2017-09-05T08:51:00"/>
    <x v="0"/>
    <x v="0"/>
    <x v="0"/>
  </r>
  <r>
    <x v="926"/>
    <s v="September 05"/>
    <s v="2017"/>
    <s v="04:55PM"/>
    <n v="9"/>
    <s v="05"/>
    <d v="2017-09-05T00:00:00"/>
    <d v="2017-09-05T16:55:00"/>
    <x v="0"/>
    <x v="0"/>
    <x v="0"/>
  </r>
  <r>
    <x v="927"/>
    <s v="September 06"/>
    <s v="2017"/>
    <s v="09:05AM"/>
    <n v="9"/>
    <s v="06"/>
    <d v="2017-09-06T00:00:00"/>
    <d v="2017-09-06T09:05:00"/>
    <x v="1"/>
    <x v="1"/>
    <x v="0"/>
  </r>
  <r>
    <x v="928"/>
    <s v="September 06"/>
    <s v="2017"/>
    <s v="09:06AM"/>
    <n v="9"/>
    <s v="06"/>
    <d v="2017-09-06T00:00:00"/>
    <d v="2017-09-06T09:06:00"/>
    <x v="1"/>
    <x v="2"/>
    <x v="0"/>
  </r>
  <r>
    <x v="929"/>
    <s v="September 06"/>
    <s v="2017"/>
    <s v="09:07AM"/>
    <n v="9"/>
    <s v="06"/>
    <d v="2017-09-06T00:00:00"/>
    <d v="2017-09-06T09:07:00"/>
    <x v="1"/>
    <x v="3"/>
    <x v="1"/>
  </r>
  <r>
    <x v="930"/>
    <s v="September 06"/>
    <s v="2017"/>
    <s v="02:11PM"/>
    <n v="9"/>
    <s v="06"/>
    <d v="2017-09-06T00:00:00"/>
    <d v="2017-09-06T14:11:00"/>
    <x v="0"/>
    <x v="0"/>
    <x v="0"/>
  </r>
  <r>
    <x v="931"/>
    <s v="September 07"/>
    <s v="2017"/>
    <s v="08:43AM"/>
    <n v="9"/>
    <s v="07"/>
    <d v="2017-09-07T00:00:00"/>
    <d v="2017-09-07T08:43:00"/>
    <x v="1"/>
    <x v="1"/>
    <x v="0"/>
  </r>
  <r>
    <x v="932"/>
    <s v="September 07"/>
    <s v="2017"/>
    <s v="08:44AM"/>
    <n v="9"/>
    <s v="07"/>
    <d v="2017-09-07T00:00:00"/>
    <d v="2017-09-07T08:44:00"/>
    <x v="1"/>
    <x v="2"/>
    <x v="1"/>
  </r>
  <r>
    <x v="933"/>
    <s v="September 07"/>
    <s v="2017"/>
    <s v="04:36PM"/>
    <n v="9"/>
    <s v="07"/>
    <d v="2017-09-07T00:00:00"/>
    <d v="2017-09-07T16:36:00"/>
    <x v="0"/>
    <x v="0"/>
    <x v="0"/>
  </r>
  <r>
    <x v="934"/>
    <s v="September 08"/>
    <s v="2017"/>
    <s v="05:20PM"/>
    <n v="9"/>
    <s v="08"/>
    <d v="2017-09-08T00:00:00"/>
    <d v="2017-09-08T17:20:00"/>
    <x v="0"/>
    <x v="0"/>
    <x v="0"/>
  </r>
  <r>
    <x v="935"/>
    <s v="September 08"/>
    <s v="2017"/>
    <s v="06:57PM"/>
    <n v="9"/>
    <s v="08"/>
    <d v="2017-09-08T00:00:00"/>
    <d v="2017-09-08T18:57:00"/>
    <x v="0"/>
    <x v="0"/>
    <x v="0"/>
  </r>
  <r>
    <x v="936"/>
    <s v="September 09"/>
    <s v="2017"/>
    <s v="10:47AM"/>
    <n v="9"/>
    <s v="09"/>
    <d v="2017-09-09T00:00:00"/>
    <d v="2017-09-09T10:47:00"/>
    <x v="0"/>
    <x v="0"/>
    <x v="0"/>
  </r>
  <r>
    <x v="937"/>
    <s v="September 09"/>
    <s v="2017"/>
    <s v="03:25PM"/>
    <n v="9"/>
    <s v="09"/>
    <d v="2017-09-09T00:00:00"/>
    <d v="2017-09-09T15:25:00"/>
    <x v="0"/>
    <x v="0"/>
    <x v="0"/>
  </r>
  <r>
    <x v="938"/>
    <s v="September 10"/>
    <s v="2017"/>
    <s v="01:42PM"/>
    <n v="9"/>
    <s v="10"/>
    <d v="2017-09-10T00:00:00"/>
    <d v="2017-09-10T13:42:00"/>
    <x v="0"/>
    <x v="0"/>
    <x v="0"/>
  </r>
  <r>
    <x v="939"/>
    <s v="September 11"/>
    <s v="2017"/>
    <s v="08:55AM"/>
    <n v="9"/>
    <s v="11"/>
    <d v="2017-09-11T00:00:00"/>
    <d v="2017-09-11T08:55:00"/>
    <x v="0"/>
    <x v="0"/>
    <x v="0"/>
  </r>
  <r>
    <x v="940"/>
    <s v="September 11"/>
    <s v="2017"/>
    <s v="01:07PM"/>
    <n v="9"/>
    <s v="11"/>
    <d v="2017-09-11T00:00:00"/>
    <d v="2017-09-11T13:07:00"/>
    <x v="0"/>
    <x v="0"/>
    <x v="0"/>
  </r>
  <r>
    <x v="941"/>
    <s v="September 11"/>
    <s v="2017"/>
    <s v="02:04PM"/>
    <n v="9"/>
    <s v="11"/>
    <d v="2017-09-11T00:00:00"/>
    <d v="2017-09-11T14:04:00"/>
    <x v="0"/>
    <x v="0"/>
    <x v="0"/>
  </r>
  <r>
    <x v="942"/>
    <s v="September 12"/>
    <s v="2017"/>
    <s v="09:54AM"/>
    <n v="9"/>
    <s v="12"/>
    <d v="2017-09-12T00:00:00"/>
    <d v="2017-09-12T09:54:00"/>
    <x v="0"/>
    <x v="0"/>
    <x v="0"/>
  </r>
  <r>
    <x v="943"/>
    <s v="September 12"/>
    <s v="2017"/>
    <s v="04:30PM"/>
    <n v="9"/>
    <s v="12"/>
    <d v="2017-09-12T00:00:00"/>
    <d v="2017-09-12T16:30:00"/>
    <x v="0"/>
    <x v="0"/>
    <x v="0"/>
  </r>
  <r>
    <x v="944"/>
    <s v="September 12"/>
    <s v="2017"/>
    <s v="11:52PM"/>
    <n v="9"/>
    <s v="12"/>
    <d v="2017-09-12T00:00:00"/>
    <d v="2017-09-12T23:52:00"/>
    <x v="0"/>
    <x v="0"/>
    <x v="0"/>
  </r>
  <r>
    <x v="945"/>
    <s v="September 13"/>
    <s v="2017"/>
    <s v="09:12AM"/>
    <n v="9"/>
    <s v="13"/>
    <d v="2017-09-13T00:00:00"/>
    <d v="2017-09-13T09:12:00"/>
    <x v="0"/>
    <x v="0"/>
    <x v="0"/>
  </r>
  <r>
    <x v="946"/>
    <s v="September 13"/>
    <s v="2017"/>
    <s v="09:40AM"/>
    <n v="9"/>
    <s v="13"/>
    <d v="2017-09-13T00:00:00"/>
    <d v="2017-09-13T09:40:00"/>
    <x v="0"/>
    <x v="0"/>
    <x v="0"/>
  </r>
  <r>
    <x v="947"/>
    <s v="September 13"/>
    <s v="2017"/>
    <s v="06:56PM"/>
    <n v="9"/>
    <s v="13"/>
    <d v="2017-09-13T00:00:00"/>
    <d v="2017-09-13T18:56:00"/>
    <x v="0"/>
    <x v="0"/>
    <x v="0"/>
  </r>
  <r>
    <x v="948"/>
    <s v="September 14"/>
    <s v="2017"/>
    <s v="10:51AM"/>
    <n v="9"/>
    <s v="14"/>
    <d v="2017-09-14T00:00:00"/>
    <d v="2017-09-14T10:51:00"/>
    <x v="0"/>
    <x v="0"/>
    <x v="0"/>
  </r>
  <r>
    <x v="949"/>
    <s v="September 15"/>
    <s v="2017"/>
    <s v="12:01PM"/>
    <n v="9"/>
    <s v="15"/>
    <d v="2017-09-15T00:00:00"/>
    <d v="2017-09-15T12:01:00"/>
    <x v="0"/>
    <x v="0"/>
    <x v="0"/>
  </r>
  <r>
    <x v="950"/>
    <s v="September 15"/>
    <s v="2017"/>
    <s v="09:47PM"/>
    <n v="9"/>
    <s v="15"/>
    <d v="2017-09-15T00:00:00"/>
    <d v="2017-09-15T21:47:00"/>
    <x v="0"/>
    <x v="0"/>
    <x v="0"/>
  </r>
  <r>
    <x v="951"/>
    <s v="September 16"/>
    <s v="2017"/>
    <s v="06:03AM"/>
    <n v="9"/>
    <s v="16"/>
    <d v="2017-09-16T00:00:00"/>
    <d v="2017-09-16T06:03:00"/>
    <x v="0"/>
    <x v="0"/>
    <x v="0"/>
  </r>
  <r>
    <x v="952"/>
    <s v="September 16"/>
    <s v="2017"/>
    <s v="09:51AM"/>
    <n v="9"/>
    <s v="16"/>
    <d v="2017-09-16T00:00:00"/>
    <d v="2017-09-16T09:51:00"/>
    <x v="0"/>
    <x v="0"/>
    <x v="0"/>
  </r>
  <r>
    <x v="953"/>
    <s v="September 16"/>
    <s v="2017"/>
    <s v="01:24PM"/>
    <n v="9"/>
    <s v="16"/>
    <d v="2017-09-16T00:00:00"/>
    <d v="2017-09-16T13:24:00"/>
    <x v="0"/>
    <x v="0"/>
    <x v="0"/>
  </r>
  <r>
    <x v="954"/>
    <s v="September 16"/>
    <s v="2017"/>
    <s v="10:42PM"/>
    <n v="9"/>
    <s v="16"/>
    <d v="2017-09-16T00:00:00"/>
    <d v="2017-09-16T22:42:00"/>
    <x v="0"/>
    <x v="0"/>
    <x v="0"/>
  </r>
  <r>
    <x v="955"/>
    <s v="September 17"/>
    <s v="2017"/>
    <s v="10:42AM"/>
    <n v="9"/>
    <s v="17"/>
    <d v="2017-09-17T00:00:00"/>
    <d v="2017-09-17T10:42:00"/>
    <x v="0"/>
    <x v="0"/>
    <x v="0"/>
  </r>
  <r>
    <x v="956"/>
    <s v="September 17"/>
    <s v="2017"/>
    <s v="03:08PM"/>
    <n v="9"/>
    <s v="17"/>
    <d v="2017-09-17T00:00:00"/>
    <d v="2017-09-17T15:08:00"/>
    <x v="0"/>
    <x v="0"/>
    <x v="0"/>
  </r>
  <r>
    <x v="957"/>
    <s v="September 17"/>
    <s v="2017"/>
    <s v="04:29PM"/>
    <n v="9"/>
    <s v="17"/>
    <d v="2017-09-17T00:00:00"/>
    <d v="2017-09-17T16:29:00"/>
    <x v="0"/>
    <x v="0"/>
    <x v="0"/>
  </r>
  <r>
    <x v="958"/>
    <s v="September 17"/>
    <s v="2017"/>
    <s v="08:33PM"/>
    <n v="9"/>
    <s v="17"/>
    <d v="2017-09-17T00:00:00"/>
    <d v="2017-09-17T20:33:00"/>
    <x v="0"/>
    <x v="0"/>
    <x v="0"/>
  </r>
  <r>
    <x v="959"/>
    <s v="September 18"/>
    <s v="2017"/>
    <s v="12:10PM"/>
    <n v="9"/>
    <s v="18"/>
    <d v="2017-09-18T00:00:00"/>
    <d v="2017-09-18T12:10:00"/>
    <x v="0"/>
    <x v="0"/>
    <x v="0"/>
  </r>
  <r>
    <x v="960"/>
    <s v="September 18"/>
    <s v="2017"/>
    <s v="12:36PM"/>
    <n v="9"/>
    <s v="18"/>
    <d v="2017-09-18T00:00:00"/>
    <d v="2017-09-18T12:36:00"/>
    <x v="0"/>
    <x v="0"/>
    <x v="0"/>
  </r>
  <r>
    <x v="961"/>
    <s v="September 19"/>
    <s v="2017"/>
    <s v="09:24AM"/>
    <n v="9"/>
    <s v="19"/>
    <d v="2017-09-19T00:00:00"/>
    <d v="2017-09-19T09:24:00"/>
    <x v="0"/>
    <x v="0"/>
    <x v="0"/>
  </r>
  <r>
    <x v="962"/>
    <s v="September 19"/>
    <s v="2017"/>
    <s v="02:32PM"/>
    <n v="9"/>
    <s v="19"/>
    <d v="2017-09-19T00:00:00"/>
    <d v="2017-09-19T14:32:00"/>
    <x v="0"/>
    <x v="0"/>
    <x v="0"/>
  </r>
  <r>
    <x v="963"/>
    <s v="September 19"/>
    <s v="2017"/>
    <s v="08:16PM"/>
    <n v="9"/>
    <s v="19"/>
    <d v="2017-09-19T00:00:00"/>
    <d v="2017-09-19T20:16:00"/>
    <x v="0"/>
    <x v="0"/>
    <x v="0"/>
  </r>
  <r>
    <x v="964"/>
    <s v="September 19"/>
    <s v="2017"/>
    <s v="11:26PM"/>
    <n v="9"/>
    <s v="19"/>
    <d v="2017-09-19T00:00:00"/>
    <d v="2017-09-19T23:26:00"/>
    <x v="0"/>
    <x v="0"/>
    <x v="0"/>
  </r>
  <r>
    <x v="965"/>
    <s v="September 20"/>
    <s v="2017"/>
    <s v="11:49AM"/>
    <n v="9"/>
    <s v="20"/>
    <d v="2017-09-20T00:00:00"/>
    <d v="2017-09-20T11:49:00"/>
    <x v="0"/>
    <x v="0"/>
    <x v="0"/>
  </r>
  <r>
    <x v="966"/>
    <s v="September 21"/>
    <s v="2017"/>
    <s v="09:34AM"/>
    <n v="9"/>
    <s v="21"/>
    <d v="2017-09-21T00:00:00"/>
    <d v="2017-09-21T09:34:00"/>
    <x v="0"/>
    <x v="0"/>
    <x v="0"/>
  </r>
  <r>
    <x v="967"/>
    <s v="September 21"/>
    <s v="2017"/>
    <s v="02:27PM"/>
    <n v="9"/>
    <s v="21"/>
    <d v="2017-09-21T00:00:00"/>
    <d v="2017-09-21T14:27:00"/>
    <x v="0"/>
    <x v="0"/>
    <x v="0"/>
  </r>
  <r>
    <x v="968"/>
    <s v="September 22"/>
    <s v="2017"/>
    <s v="11:32AM"/>
    <n v="9"/>
    <s v="22"/>
    <d v="2017-09-22T00:00:00"/>
    <d v="2017-09-22T11:32:00"/>
    <x v="0"/>
    <x v="0"/>
    <x v="0"/>
  </r>
  <r>
    <x v="969"/>
    <s v="September 23"/>
    <s v="2017"/>
    <s v="10:26AM"/>
    <n v="9"/>
    <s v="23"/>
    <d v="2017-09-23T00:00:00"/>
    <d v="2017-09-23T10:26:00"/>
    <x v="1"/>
    <x v="1"/>
    <x v="0"/>
  </r>
  <r>
    <x v="970"/>
    <s v="September 23"/>
    <s v="2017"/>
    <s v="10:27AM"/>
    <n v="9"/>
    <s v="23"/>
    <d v="2017-09-23T00:00:00"/>
    <d v="2017-09-23T10:27:00"/>
    <x v="1"/>
    <x v="2"/>
    <x v="1"/>
  </r>
  <r>
    <x v="971"/>
    <s v="September 26"/>
    <s v="2017"/>
    <s v="08:39AM"/>
    <n v="9"/>
    <s v="26"/>
    <d v="2017-09-26T00:00:00"/>
    <d v="2017-09-26T08:39:00"/>
    <x v="0"/>
    <x v="0"/>
    <x v="0"/>
  </r>
  <r>
    <x v="972"/>
    <s v="September 26"/>
    <s v="2017"/>
    <s v="11:40AM"/>
    <n v="9"/>
    <s v="26"/>
    <d v="2017-09-26T00:00:00"/>
    <d v="2017-09-26T11:40:00"/>
    <x v="0"/>
    <x v="0"/>
    <x v="0"/>
  </r>
  <r>
    <x v="973"/>
    <s v="September 27"/>
    <s v="2017"/>
    <s v="09:09AM"/>
    <n v="9"/>
    <s v="27"/>
    <d v="2017-09-27T00:00:00"/>
    <d v="2017-09-27T09:09:00"/>
    <x v="0"/>
    <x v="0"/>
    <x v="0"/>
  </r>
  <r>
    <x v="974"/>
    <s v="September 27"/>
    <s v="2017"/>
    <s v="11:06AM"/>
    <n v="9"/>
    <s v="27"/>
    <d v="2017-09-27T00:00:00"/>
    <d v="2017-09-27T11:06:00"/>
    <x v="1"/>
    <x v="1"/>
    <x v="0"/>
  </r>
  <r>
    <x v="975"/>
    <s v="September 27"/>
    <s v="2017"/>
    <s v="11:07AM"/>
    <n v="9"/>
    <s v="27"/>
    <d v="2017-09-27T00:00:00"/>
    <d v="2017-09-27T11:07:00"/>
    <x v="1"/>
    <x v="2"/>
    <x v="1"/>
  </r>
  <r>
    <x v="976"/>
    <s v="September 27"/>
    <s v="2017"/>
    <s v="04:21PM"/>
    <n v="9"/>
    <s v="27"/>
    <d v="2017-09-27T00:00:00"/>
    <d v="2017-09-27T16:21:00"/>
    <x v="0"/>
    <x v="0"/>
    <x v="0"/>
  </r>
  <r>
    <x v="977"/>
    <s v="September 28"/>
    <s v="2017"/>
    <s v="12:16PM"/>
    <n v="9"/>
    <s v="28"/>
    <d v="2017-09-28T00:00:00"/>
    <d v="2017-09-28T12:16:00"/>
    <x v="0"/>
    <x v="0"/>
    <x v="0"/>
  </r>
  <r>
    <x v="978"/>
    <s v="September 28"/>
    <s v="2017"/>
    <s v="11:14PM"/>
    <n v="9"/>
    <s v="28"/>
    <d v="2017-09-28T00:00:00"/>
    <d v="2017-09-28T23:14:00"/>
    <x v="0"/>
    <x v="0"/>
    <x v="0"/>
  </r>
  <r>
    <x v="979"/>
    <s v="September 29"/>
    <s v="2017"/>
    <s v="10:03PM"/>
    <n v="9"/>
    <s v="29"/>
    <d v="2017-09-29T00:00:00"/>
    <d v="2017-09-29T22:03:00"/>
    <x v="0"/>
    <x v="0"/>
    <x v="0"/>
  </r>
  <r>
    <x v="980"/>
    <s v="September 30"/>
    <s v="2017"/>
    <s v="01:49PM"/>
    <n v="9"/>
    <s v="30"/>
    <d v="2017-09-30T00:00:00"/>
    <d v="2017-09-30T13:49:00"/>
    <x v="0"/>
    <x v="0"/>
    <x v="0"/>
  </r>
  <r>
    <x v="981"/>
    <s v="September 30"/>
    <s v="2017"/>
    <s v="04:03PM"/>
    <n v="9"/>
    <s v="30"/>
    <d v="2017-09-30T00:00:00"/>
    <d v="2017-09-30T16:03:00"/>
    <x v="0"/>
    <x v="0"/>
    <x v="0"/>
  </r>
  <r>
    <x v="982"/>
    <s v="September 30"/>
    <s v="2017"/>
    <s v="05:59PM"/>
    <n v="9"/>
    <s v="30"/>
    <d v="2017-09-30T00:00:00"/>
    <d v="2017-09-30T17:59:00"/>
    <x v="0"/>
    <x v="0"/>
    <x v="0"/>
  </r>
  <r>
    <x v="983"/>
    <s v="September 30"/>
    <s v="2017"/>
    <s v="08:57PM"/>
    <n v="9"/>
    <s v="30"/>
    <d v="2017-09-30T00:00:00"/>
    <d v="2017-09-30T20:57:00"/>
    <x v="0"/>
    <x v="0"/>
    <x v="0"/>
  </r>
  <r>
    <x v="984"/>
    <s v="September 30"/>
    <s v="2017"/>
    <s v="09:12PM"/>
    <n v="9"/>
    <s v="30"/>
    <d v="2017-09-30T00:00:00"/>
    <d v="2017-09-30T21:12:00"/>
    <x v="0"/>
    <x v="0"/>
    <x v="0"/>
  </r>
  <r>
    <x v="985"/>
    <s v="October 01"/>
    <s v="2017"/>
    <s v="09:13PM"/>
    <n v="10"/>
    <s v="01"/>
    <d v="2017-10-01T00:00:00"/>
    <d v="2017-10-01T21:13:00"/>
    <x v="0"/>
    <x v="0"/>
    <x v="0"/>
  </r>
  <r>
    <x v="986"/>
    <s v="October 02"/>
    <s v="2017"/>
    <s v="09:08AM"/>
    <n v="10"/>
    <s v="02"/>
    <d v="2017-10-02T00:00:00"/>
    <d v="2017-10-02T09:08:00"/>
    <x v="0"/>
    <x v="0"/>
    <x v="0"/>
  </r>
  <r>
    <x v="987"/>
    <s v="October 02"/>
    <s v="2017"/>
    <s v="12:48PM"/>
    <n v="10"/>
    <s v="02"/>
    <d v="2017-10-02T00:00:00"/>
    <d v="2017-10-02T12:48:00"/>
    <x v="0"/>
    <x v="0"/>
    <x v="0"/>
  </r>
  <r>
    <x v="988"/>
    <s v="October 02"/>
    <s v="2017"/>
    <s v="03:16PM"/>
    <n v="10"/>
    <s v="02"/>
    <d v="2017-10-02T00:00:00"/>
    <d v="2017-10-02T15:16:00"/>
    <x v="0"/>
    <x v="0"/>
    <x v="0"/>
  </r>
  <r>
    <x v="989"/>
    <s v="October 03"/>
    <s v="2017"/>
    <s v="09:09AM"/>
    <n v="10"/>
    <s v="03"/>
    <d v="2017-10-03T00:00:00"/>
    <d v="2017-10-03T09:09:00"/>
    <x v="1"/>
    <x v="1"/>
    <x v="0"/>
  </r>
  <r>
    <x v="990"/>
    <s v="October 03"/>
    <s v="2017"/>
    <s v="09:10AM"/>
    <n v="10"/>
    <s v="03"/>
    <d v="2017-10-03T00:00:00"/>
    <d v="2017-10-03T09:10:00"/>
    <x v="1"/>
    <x v="2"/>
    <x v="1"/>
  </r>
  <r>
    <x v="991"/>
    <s v="October 03"/>
    <s v="2017"/>
    <s v="03:32PM"/>
    <n v="10"/>
    <s v="03"/>
    <d v="2017-10-03T00:00:00"/>
    <d v="2017-10-03T15:32:00"/>
    <x v="0"/>
    <x v="0"/>
    <x v="0"/>
  </r>
  <r>
    <x v="992"/>
    <s v="October 03"/>
    <s v="2017"/>
    <s v="08:37PM"/>
    <n v="10"/>
    <s v="03"/>
    <d v="2017-10-03T00:00:00"/>
    <d v="2017-10-03T20:37:00"/>
    <x v="1"/>
    <x v="1"/>
    <x v="0"/>
  </r>
  <r>
    <x v="993"/>
    <s v="October 03"/>
    <s v="2017"/>
    <s v="08:38PM"/>
    <n v="10"/>
    <s v="03"/>
    <d v="2017-10-03T00:00:00"/>
    <d v="2017-10-03T20:38:00"/>
    <x v="1"/>
    <x v="2"/>
    <x v="0"/>
  </r>
  <r>
    <x v="994"/>
    <s v="October 04"/>
    <s v="2017"/>
    <s v="08:52AM"/>
    <n v="10"/>
    <s v="04"/>
    <d v="2017-10-04T00:00:00"/>
    <d v="2017-10-04T08:52:00"/>
    <x v="1"/>
    <x v="3"/>
    <x v="0"/>
  </r>
  <r>
    <x v="995"/>
    <s v="October 04"/>
    <s v="2017"/>
    <s v="08:56AM"/>
    <n v="10"/>
    <s v="04"/>
    <d v="2017-10-04T00:00:00"/>
    <d v="2017-10-04T08:56:00"/>
    <x v="1"/>
    <x v="4"/>
    <x v="1"/>
  </r>
  <r>
    <x v="996"/>
    <s v="October 04"/>
    <s v="2017"/>
    <s v="08:09PM"/>
    <n v="10"/>
    <s v="04"/>
    <d v="2017-10-04T00:00:00"/>
    <d v="2017-10-04T20:09:00"/>
    <x v="0"/>
    <x v="0"/>
    <x v="0"/>
  </r>
  <r>
    <x v="997"/>
    <s v="October 05"/>
    <s v="2017"/>
    <s v="08:55AM"/>
    <n v="10"/>
    <s v="05"/>
    <d v="2017-10-05T00:00:00"/>
    <d v="2017-10-05T08:55:00"/>
    <x v="0"/>
    <x v="0"/>
    <x v="0"/>
  </r>
  <r>
    <x v="998"/>
    <s v="October 05"/>
    <s v="2017"/>
    <s v="01:47PM"/>
    <n v="10"/>
    <s v="05"/>
    <d v="2017-10-05T00:00:00"/>
    <d v="2017-10-05T13:47:00"/>
    <x v="0"/>
    <x v="0"/>
    <x v="0"/>
  </r>
  <r>
    <x v="999"/>
    <s v="October 06"/>
    <s v="2017"/>
    <s v="09:11AM"/>
    <n v="10"/>
    <s v="06"/>
    <d v="2017-10-06T00:00:00"/>
    <d v="2017-10-06T09:11:00"/>
    <x v="0"/>
    <x v="0"/>
    <x v="0"/>
  </r>
  <r>
    <x v="1000"/>
    <s v="October 07"/>
    <s v="2017"/>
    <s v="07:35AM"/>
    <n v="10"/>
    <s v="07"/>
    <d v="2017-10-07T00:00:00"/>
    <d v="2017-10-07T07:35:00"/>
    <x v="0"/>
    <x v="0"/>
    <x v="0"/>
  </r>
  <r>
    <x v="1001"/>
    <s v="October 07"/>
    <s v="2017"/>
    <s v="09:46AM"/>
    <n v="10"/>
    <s v="07"/>
    <d v="2017-10-07T00:00:00"/>
    <d v="2017-10-07T09:46:00"/>
    <x v="0"/>
    <x v="0"/>
    <x v="0"/>
  </r>
  <r>
    <x v="1002"/>
    <s v="October 07"/>
    <s v="2017"/>
    <s v="04:36PM"/>
    <n v="10"/>
    <s v="07"/>
    <d v="2017-10-07T00:00:00"/>
    <d v="2017-10-07T16:36:00"/>
    <x v="0"/>
    <x v="0"/>
    <x v="0"/>
  </r>
  <r>
    <x v="1003"/>
    <s v="October 07"/>
    <s v="2017"/>
    <s v="07:10PM"/>
    <n v="10"/>
    <s v="07"/>
    <d v="2017-10-07T00:00:00"/>
    <d v="2017-10-07T19:10:00"/>
    <x v="0"/>
    <x v="0"/>
    <x v="0"/>
  </r>
  <r>
    <x v="1004"/>
    <s v="October 07"/>
    <s v="2017"/>
    <s v="07:23PM"/>
    <n v="10"/>
    <s v="07"/>
    <d v="2017-10-07T00:00:00"/>
    <d v="2017-10-07T19:23:00"/>
    <x v="0"/>
    <x v="0"/>
    <x v="0"/>
  </r>
  <r>
    <x v="1005"/>
    <s v="October 08"/>
    <s v="2017"/>
    <s v="08:26AM"/>
    <n v="10"/>
    <s v="08"/>
    <d v="2017-10-08T00:00:00"/>
    <d v="2017-10-08T08:26:00"/>
    <x v="1"/>
    <x v="1"/>
    <x v="0"/>
  </r>
  <r>
    <x v="1006"/>
    <s v="October 08"/>
    <s v="2017"/>
    <s v="08:27AM"/>
    <n v="10"/>
    <s v="08"/>
    <d v="2017-10-08T00:00:00"/>
    <d v="2017-10-08T08:27:00"/>
    <x v="1"/>
    <x v="2"/>
    <x v="1"/>
  </r>
  <r>
    <x v="1007"/>
    <s v="October 08"/>
    <s v="2017"/>
    <s v="09:12PM"/>
    <n v="10"/>
    <s v="08"/>
    <d v="2017-10-08T00:00:00"/>
    <d v="2017-10-08T21:12:00"/>
    <x v="0"/>
    <x v="0"/>
    <x v="0"/>
  </r>
  <r>
    <x v="1008"/>
    <s v="October 09"/>
    <s v="2017"/>
    <s v="03:19PM"/>
    <n v="10"/>
    <s v="09"/>
    <d v="2017-10-09T00:00:00"/>
    <d v="2017-10-09T15:19:00"/>
    <x v="0"/>
    <x v="0"/>
    <x v="0"/>
  </r>
  <r>
    <x v="1009"/>
    <s v="October 09"/>
    <s v="2017"/>
    <s v="04:43PM"/>
    <n v="10"/>
    <s v="09"/>
    <d v="2017-10-09T00:00:00"/>
    <d v="2017-10-09T16:43:00"/>
    <x v="0"/>
    <x v="0"/>
    <x v="0"/>
  </r>
  <r>
    <x v="1010"/>
    <s v="October 10"/>
    <s v="2017"/>
    <s v="12:32PM"/>
    <n v="10"/>
    <s v="10"/>
    <d v="2017-10-10T00:00:00"/>
    <d v="2017-10-10T12:32:00"/>
    <x v="0"/>
    <x v="0"/>
    <x v="0"/>
  </r>
  <r>
    <x v="1011"/>
    <s v="October 10"/>
    <s v="2017"/>
    <s v="05:28PM"/>
    <n v="10"/>
    <s v="10"/>
    <d v="2017-10-10T00:00:00"/>
    <d v="2017-10-10T17:28:00"/>
    <x v="1"/>
    <x v="1"/>
    <x v="0"/>
  </r>
  <r>
    <x v="1012"/>
    <s v="October 10"/>
    <s v="2017"/>
    <s v="05:29PM"/>
    <n v="10"/>
    <s v="10"/>
    <d v="2017-10-10T00:00:00"/>
    <d v="2017-10-10T17:29:00"/>
    <x v="1"/>
    <x v="2"/>
    <x v="1"/>
  </r>
  <r>
    <x v="1013"/>
    <s v="October 10"/>
    <s v="2017"/>
    <s v="07:41PM"/>
    <n v="10"/>
    <s v="10"/>
    <d v="2017-10-10T00:00:00"/>
    <d v="2017-10-10T19:41:00"/>
    <x v="0"/>
    <x v="0"/>
    <x v="0"/>
  </r>
  <r>
    <x v="1014"/>
    <s v="October 11"/>
    <s v="2017"/>
    <s v="02:33PM"/>
    <n v="10"/>
    <s v="11"/>
    <d v="2017-10-11T00:00:00"/>
    <d v="2017-10-11T14:33:00"/>
    <x v="0"/>
    <x v="0"/>
    <x v="0"/>
  </r>
  <r>
    <x v="1015"/>
    <s v="October 11"/>
    <s v="2017"/>
    <s v="06:37PM"/>
    <n v="10"/>
    <s v="11"/>
    <d v="2017-10-11T00:00:00"/>
    <d v="2017-10-11T18:37:00"/>
    <x v="0"/>
    <x v="0"/>
    <x v="0"/>
  </r>
  <r>
    <x v="1016"/>
    <s v="October 11"/>
    <s v="2017"/>
    <s v="11:00PM"/>
    <n v="10"/>
    <s v="11"/>
    <d v="2017-10-11T00:00:00"/>
    <d v="2017-10-11T23:00:00"/>
    <x v="0"/>
    <x v="0"/>
    <x v="0"/>
  </r>
  <r>
    <x v="1017"/>
    <s v="October 13"/>
    <s v="2017"/>
    <s v="06:31PM"/>
    <n v="10"/>
    <s v="13"/>
    <d v="2017-10-13T00:00:00"/>
    <d v="2017-10-13T18:31:00"/>
    <x v="0"/>
    <x v="0"/>
    <x v="0"/>
  </r>
  <r>
    <x v="1018"/>
    <s v="October 15"/>
    <s v="2017"/>
    <s v="02:55PM"/>
    <n v="10"/>
    <s v="15"/>
    <d v="2017-10-15T00:00:00"/>
    <d v="2017-10-15T14:55:00"/>
    <x v="0"/>
    <x v="0"/>
    <x v="0"/>
  </r>
  <r>
    <x v="1019"/>
    <s v="October 16"/>
    <s v="2017"/>
    <s v="11:28AM"/>
    <n v="10"/>
    <s v="16"/>
    <d v="2017-10-16T00:00:00"/>
    <d v="2017-10-16T11:28:00"/>
    <x v="0"/>
    <x v="0"/>
    <x v="0"/>
  </r>
  <r>
    <x v="1020"/>
    <s v="October 16"/>
    <s v="2017"/>
    <s v="09:04PM"/>
    <n v="10"/>
    <s v="16"/>
    <d v="2017-10-16T00:00:00"/>
    <d v="2017-10-16T21:04:00"/>
    <x v="0"/>
    <x v="0"/>
    <x v="0"/>
  </r>
  <r>
    <x v="1021"/>
    <s v="October 17"/>
    <s v="2017"/>
    <s v="08:06AM"/>
    <n v="10"/>
    <s v="17"/>
    <d v="2017-10-17T00:00:00"/>
    <d v="2017-10-17T08:06:00"/>
    <x v="0"/>
    <x v="0"/>
    <x v="0"/>
  </r>
  <r>
    <x v="1022"/>
    <s v="October 18"/>
    <s v="2017"/>
    <s v="12:51PM"/>
    <n v="10"/>
    <s v="18"/>
    <d v="2017-10-18T00:00:00"/>
    <d v="2017-10-18T12:51:00"/>
    <x v="1"/>
    <x v="1"/>
    <x v="0"/>
  </r>
  <r>
    <x v="1023"/>
    <s v="October 18"/>
    <s v="2017"/>
    <s v="12:52PM"/>
    <n v="10"/>
    <s v="18"/>
    <d v="2017-10-18T00:00:00"/>
    <d v="2017-10-18T12:52:00"/>
    <x v="1"/>
    <x v="2"/>
    <x v="1"/>
  </r>
  <r>
    <x v="1024"/>
    <s v="October 18"/>
    <s v="2017"/>
    <s v="01:52PM"/>
    <n v="10"/>
    <s v="18"/>
    <d v="2017-10-18T00:00:00"/>
    <d v="2017-10-18T13:52:00"/>
    <x v="0"/>
    <x v="0"/>
    <x v="0"/>
  </r>
  <r>
    <x v="1025"/>
    <s v="October 19"/>
    <s v="2017"/>
    <s v="12:23PM"/>
    <n v="10"/>
    <s v="19"/>
    <d v="2017-10-19T00:00:00"/>
    <d v="2017-10-19T12:23:00"/>
    <x v="0"/>
    <x v="0"/>
    <x v="0"/>
  </r>
  <r>
    <x v="1026"/>
    <s v="October 19"/>
    <s v="2017"/>
    <s v="03:20PM"/>
    <n v="10"/>
    <s v="19"/>
    <d v="2017-10-19T00:00:00"/>
    <d v="2017-10-19T15:20:00"/>
    <x v="0"/>
    <x v="0"/>
    <x v="0"/>
  </r>
  <r>
    <x v="1027"/>
    <s v="October 20"/>
    <s v="2017"/>
    <s v="12:46PM"/>
    <n v="10"/>
    <s v="20"/>
    <d v="2017-10-20T00:00:00"/>
    <d v="2017-10-20T12:46:00"/>
    <x v="0"/>
    <x v="0"/>
    <x v="0"/>
  </r>
  <r>
    <x v="1028"/>
    <s v="October 20"/>
    <s v="2017"/>
    <s v="08:41PM"/>
    <n v="10"/>
    <s v="20"/>
    <d v="2017-10-20T00:00:00"/>
    <d v="2017-10-20T20:41:00"/>
    <x v="0"/>
    <x v="0"/>
    <x v="0"/>
  </r>
  <r>
    <x v="1029"/>
    <s v="October 21"/>
    <s v="2017"/>
    <s v="01:36PM"/>
    <n v="10"/>
    <s v="21"/>
    <d v="2017-10-21T00:00:00"/>
    <d v="2017-10-21T13:36:00"/>
    <x v="0"/>
    <x v="0"/>
    <x v="0"/>
  </r>
  <r>
    <x v="1030"/>
    <s v="October 21"/>
    <s v="2017"/>
    <s v="03:48PM"/>
    <n v="10"/>
    <s v="21"/>
    <d v="2017-10-21T00:00:00"/>
    <d v="2017-10-21T15:48:00"/>
    <x v="0"/>
    <x v="0"/>
    <x v="0"/>
  </r>
  <r>
    <x v="1031"/>
    <s v="October 21"/>
    <s v="2017"/>
    <s v="04:54PM"/>
    <n v="10"/>
    <s v="21"/>
    <d v="2017-10-21T00:00:00"/>
    <d v="2017-10-21T16:54:00"/>
    <x v="0"/>
    <x v="0"/>
    <x v="0"/>
  </r>
  <r>
    <x v="1032"/>
    <s v="October 22"/>
    <s v="2017"/>
    <s v="04:54PM"/>
    <n v="10"/>
    <s v="22"/>
    <d v="2017-10-22T00:00:00"/>
    <d v="2017-10-22T16:54:00"/>
    <x v="0"/>
    <x v="0"/>
    <x v="0"/>
  </r>
  <r>
    <x v="1033"/>
    <s v="October 23"/>
    <s v="2017"/>
    <s v="08:10AM"/>
    <n v="10"/>
    <s v="23"/>
    <d v="2017-10-23T00:00:00"/>
    <d v="2017-10-23T08:10:00"/>
    <x v="0"/>
    <x v="0"/>
    <x v="0"/>
  </r>
  <r>
    <x v="1034"/>
    <s v="October 23"/>
    <s v="2017"/>
    <s v="12:12PM"/>
    <n v="10"/>
    <s v="23"/>
    <d v="2017-10-23T00:00:00"/>
    <d v="2017-10-23T12:12:00"/>
    <x v="0"/>
    <x v="0"/>
    <x v="0"/>
  </r>
  <r>
    <x v="1035"/>
    <s v="October 23"/>
    <s v="2017"/>
    <s v="08:36PM"/>
    <n v="10"/>
    <s v="23"/>
    <d v="2017-10-23T00:00:00"/>
    <d v="2017-10-23T20:36:00"/>
    <x v="0"/>
    <x v="0"/>
    <x v="0"/>
  </r>
  <r>
    <x v="1036"/>
    <s v="October 24"/>
    <s v="2017"/>
    <s v="08:23PM"/>
    <n v="10"/>
    <s v="24"/>
    <d v="2017-10-24T00:00:00"/>
    <d v="2017-10-24T20:23:00"/>
    <x v="1"/>
    <x v="1"/>
    <x v="0"/>
  </r>
  <r>
    <x v="1037"/>
    <s v="October 24"/>
    <s v="2017"/>
    <s v="08:24PM"/>
    <n v="10"/>
    <s v="24"/>
    <d v="2017-10-24T00:00:00"/>
    <d v="2017-10-24T20:24:00"/>
    <x v="1"/>
    <x v="2"/>
    <x v="1"/>
  </r>
  <r>
    <x v="1038"/>
    <s v="October 25"/>
    <s v="2017"/>
    <s v="05:22PM"/>
    <n v="10"/>
    <s v="25"/>
    <d v="2017-10-25T00:00:00"/>
    <d v="2017-10-25T17:22:00"/>
    <x v="0"/>
    <x v="0"/>
    <x v="0"/>
  </r>
  <r>
    <x v="1039"/>
    <s v="October 25"/>
    <s v="2017"/>
    <s v="08:55PM"/>
    <n v="10"/>
    <s v="25"/>
    <d v="2017-10-25T00:00:00"/>
    <d v="2017-10-25T20:55:00"/>
    <x v="0"/>
    <x v="0"/>
    <x v="0"/>
  </r>
  <r>
    <x v="1040"/>
    <s v="October 26"/>
    <s v="2017"/>
    <s v="12:09PM"/>
    <n v="10"/>
    <s v="26"/>
    <d v="2017-10-26T00:00:00"/>
    <d v="2017-10-26T12:09:00"/>
    <x v="0"/>
    <x v="0"/>
    <x v="0"/>
  </r>
  <r>
    <x v="1041"/>
    <s v="October 27"/>
    <s v="2017"/>
    <s v="12:42PM"/>
    <n v="10"/>
    <s v="27"/>
    <d v="2017-10-27T00:00:00"/>
    <d v="2017-10-27T12:42:00"/>
    <x v="1"/>
    <x v="1"/>
    <x v="0"/>
  </r>
  <r>
    <x v="1042"/>
    <s v="October 27"/>
    <s v="2017"/>
    <s v="12:43PM"/>
    <n v="10"/>
    <s v="27"/>
    <d v="2017-10-27T00:00:00"/>
    <d v="2017-10-27T12:43:00"/>
    <x v="1"/>
    <x v="2"/>
    <x v="1"/>
  </r>
  <r>
    <x v="1043"/>
    <s v="October 27"/>
    <s v="2017"/>
    <s v="04:56PM"/>
    <n v="10"/>
    <s v="27"/>
    <d v="2017-10-27T00:00:00"/>
    <d v="2017-10-27T16:56:00"/>
    <x v="0"/>
    <x v="0"/>
    <x v="0"/>
  </r>
  <r>
    <x v="1044"/>
    <s v="October 28"/>
    <s v="2017"/>
    <s v="12:56PM"/>
    <n v="10"/>
    <s v="28"/>
    <d v="2017-10-28T00:00:00"/>
    <d v="2017-10-28T12:56:00"/>
    <x v="0"/>
    <x v="0"/>
    <x v="0"/>
  </r>
  <r>
    <x v="1045"/>
    <s v="October 29"/>
    <s v="2017"/>
    <s v="12:07PM"/>
    <n v="10"/>
    <s v="29"/>
    <d v="2017-10-29T00:00:00"/>
    <d v="2017-10-29T12:07:00"/>
    <x v="0"/>
    <x v="0"/>
    <x v="0"/>
  </r>
  <r>
    <x v="1046"/>
    <s v="October 29"/>
    <s v="2017"/>
    <s v="03:29PM"/>
    <n v="10"/>
    <s v="29"/>
    <d v="2017-10-29T00:00:00"/>
    <d v="2017-10-29T15:29:00"/>
    <x v="0"/>
    <x v="0"/>
    <x v="0"/>
  </r>
  <r>
    <x v="1047"/>
    <s v="October 29"/>
    <s v="2017"/>
    <s v="05:16PM"/>
    <n v="10"/>
    <s v="29"/>
    <d v="2017-10-29T00:00:00"/>
    <d v="2017-10-29T17:16:00"/>
    <x v="0"/>
    <x v="0"/>
    <x v="0"/>
  </r>
  <r>
    <x v="1048"/>
    <s v="October 30"/>
    <s v="2017"/>
    <s v="11:51AM"/>
    <n v="10"/>
    <s v="30"/>
    <d v="2017-10-30T00:00:00"/>
    <d v="2017-10-30T11:51:00"/>
    <x v="0"/>
    <x v="0"/>
    <x v="0"/>
  </r>
  <r>
    <x v="1049"/>
    <s v="October 30"/>
    <s v="2017"/>
    <s v="02:00PM"/>
    <n v="10"/>
    <s v="30"/>
    <d v="2017-10-30T00:00:00"/>
    <d v="2017-10-30T14:00:00"/>
    <x v="1"/>
    <x v="1"/>
    <x v="0"/>
  </r>
  <r>
    <x v="1050"/>
    <s v="October 30"/>
    <s v="2017"/>
    <s v="02:01PM"/>
    <n v="10"/>
    <s v="30"/>
    <d v="2017-10-30T00:00:00"/>
    <d v="2017-10-30T14:01:00"/>
    <x v="1"/>
    <x v="2"/>
    <x v="1"/>
  </r>
  <r>
    <x v="1051"/>
    <s v="October 30"/>
    <s v="2017"/>
    <s v="06:35PM"/>
    <n v="10"/>
    <s v="30"/>
    <d v="2017-10-30T00:00:00"/>
    <d v="2017-10-30T18:35:00"/>
    <x v="0"/>
    <x v="0"/>
    <x v="0"/>
  </r>
  <r>
    <x v="1052"/>
    <s v="November 01"/>
    <s v="2017"/>
    <s v="11:03AM"/>
    <n v="11"/>
    <s v="01"/>
    <d v="2017-11-01T00:00:00"/>
    <d v="2017-11-01T11:03:00"/>
    <x v="1"/>
    <x v="1"/>
    <x v="0"/>
  </r>
  <r>
    <x v="1053"/>
    <s v="November 01"/>
    <s v="2017"/>
    <s v="11:04AM"/>
    <n v="11"/>
    <s v="01"/>
    <d v="2017-11-01T00:00:00"/>
    <d v="2017-11-01T11:04:00"/>
    <x v="1"/>
    <x v="2"/>
    <x v="0"/>
  </r>
  <r>
    <x v="1054"/>
    <s v="November 01"/>
    <s v="2017"/>
    <s v="02:21PM"/>
    <n v="11"/>
    <s v="01"/>
    <d v="2017-11-01T00:00:00"/>
    <d v="2017-11-01T14:21:00"/>
    <x v="1"/>
    <x v="3"/>
    <x v="0"/>
  </r>
  <r>
    <x v="1055"/>
    <s v="November 01"/>
    <s v="2017"/>
    <s v="02:22PM"/>
    <n v="11"/>
    <s v="01"/>
    <d v="2017-11-01T00:00:00"/>
    <d v="2017-11-01T14:22:00"/>
    <x v="1"/>
    <x v="4"/>
    <x v="1"/>
  </r>
  <r>
    <x v="1056"/>
    <s v="November 02"/>
    <s v="2017"/>
    <s v="02:42PM"/>
    <n v="11"/>
    <s v="02"/>
    <d v="2017-11-02T00:00:00"/>
    <d v="2017-11-02T14:42:00"/>
    <x v="0"/>
    <x v="0"/>
    <x v="0"/>
  </r>
  <r>
    <x v="1057"/>
    <s v="November 02"/>
    <s v="2017"/>
    <s v="04:41PM"/>
    <n v="11"/>
    <s v="02"/>
    <d v="2017-11-02T00:00:00"/>
    <d v="2017-11-02T16:41:00"/>
    <x v="0"/>
    <x v="0"/>
    <x v="0"/>
  </r>
  <r>
    <x v="1058"/>
    <s v="November 03"/>
    <s v="2017"/>
    <s v="10:16AM"/>
    <n v="11"/>
    <s v="03"/>
    <d v="2017-11-03T00:00:00"/>
    <d v="2017-11-03T10:16:00"/>
    <x v="0"/>
    <x v="0"/>
    <x v="0"/>
  </r>
  <r>
    <x v="1059"/>
    <s v="November 03"/>
    <s v="2017"/>
    <s v="12:54PM"/>
    <n v="11"/>
    <s v="03"/>
    <d v="2017-11-03T00:00:00"/>
    <d v="2017-11-03T12:54:00"/>
    <x v="0"/>
    <x v="0"/>
    <x v="0"/>
  </r>
  <r>
    <x v="1060"/>
    <s v="November 03"/>
    <s v="2017"/>
    <s v="08:47PM"/>
    <n v="11"/>
    <s v="03"/>
    <d v="2017-11-03T00:00:00"/>
    <d v="2017-11-03T20:47:00"/>
    <x v="0"/>
    <x v="0"/>
    <x v="0"/>
  </r>
  <r>
    <x v="1061"/>
    <s v="November 04"/>
    <s v="2017"/>
    <s v="10:32AM"/>
    <n v="11"/>
    <s v="04"/>
    <d v="2017-11-04T00:00:00"/>
    <d v="2017-11-04T10:32:00"/>
    <x v="0"/>
    <x v="0"/>
    <x v="0"/>
  </r>
  <r>
    <x v="1062"/>
    <s v="November 04"/>
    <s v="2017"/>
    <s v="12:17PM"/>
    <n v="11"/>
    <s v="04"/>
    <d v="2017-11-04T00:00:00"/>
    <d v="2017-11-04T12:17:00"/>
    <x v="0"/>
    <x v="0"/>
    <x v="0"/>
  </r>
  <r>
    <x v="1063"/>
    <s v="November 05"/>
    <s v="2017"/>
    <s v="05:53PM"/>
    <n v="11"/>
    <s v="05"/>
    <d v="2017-11-05T00:00:00"/>
    <d v="2017-11-05T17:53:00"/>
    <x v="0"/>
    <x v="0"/>
    <x v="0"/>
  </r>
  <r>
    <x v="1064"/>
    <s v="November 05"/>
    <s v="2017"/>
    <s v="08:18PM"/>
    <n v="11"/>
    <s v="05"/>
    <d v="2017-11-05T00:00:00"/>
    <d v="2017-11-05T20:18:00"/>
    <x v="0"/>
    <x v="0"/>
    <x v="0"/>
  </r>
  <r>
    <x v="1065"/>
    <s v="November 06"/>
    <s v="2017"/>
    <s v="08:12AM"/>
    <n v="11"/>
    <s v="06"/>
    <d v="2017-11-06T00:00:00"/>
    <d v="2017-11-06T08:12:00"/>
    <x v="0"/>
    <x v="0"/>
    <x v="0"/>
  </r>
  <r>
    <x v="1066"/>
    <s v="November 06"/>
    <s v="2017"/>
    <s v="08:39AM"/>
    <n v="11"/>
    <s v="06"/>
    <d v="2017-11-06T00:00:00"/>
    <d v="2017-11-06T08:39:00"/>
    <x v="0"/>
    <x v="0"/>
    <x v="0"/>
  </r>
  <r>
    <x v="1067"/>
    <s v="November 07"/>
    <s v="2017"/>
    <s v="10:10AM"/>
    <n v="11"/>
    <s v="07"/>
    <d v="2017-11-07T00:00:00"/>
    <d v="2017-11-07T10:10:00"/>
    <x v="0"/>
    <x v="0"/>
    <x v="0"/>
  </r>
  <r>
    <x v="1068"/>
    <s v="November 07"/>
    <s v="2017"/>
    <s v="06:49PM"/>
    <n v="11"/>
    <s v="07"/>
    <d v="2017-11-07T00:00:00"/>
    <d v="2017-11-07T18:49:00"/>
    <x v="0"/>
    <x v="0"/>
    <x v="0"/>
  </r>
  <r>
    <x v="1069"/>
    <s v="November 08"/>
    <s v="2017"/>
    <s v="08:58AM"/>
    <n v="11"/>
    <s v="08"/>
    <d v="2017-11-08T00:00:00"/>
    <d v="2017-11-08T08:58:00"/>
    <x v="0"/>
    <x v="0"/>
    <x v="0"/>
  </r>
  <r>
    <x v="1070"/>
    <s v="November 08"/>
    <s v="2017"/>
    <s v="11:43AM"/>
    <n v="11"/>
    <s v="08"/>
    <d v="2017-11-08T00:00:00"/>
    <d v="2017-11-08T11:43:00"/>
    <x v="0"/>
    <x v="0"/>
    <x v="0"/>
  </r>
  <r>
    <x v="1071"/>
    <s v="November 08"/>
    <s v="2017"/>
    <s v="12:46PM"/>
    <n v="11"/>
    <s v="08"/>
    <d v="2017-11-08T00:00:00"/>
    <d v="2017-11-08T12:46:00"/>
    <x v="0"/>
    <x v="0"/>
    <x v="0"/>
  </r>
  <r>
    <x v="1072"/>
    <s v="November 08"/>
    <s v="2017"/>
    <s v="01:53PM"/>
    <n v="11"/>
    <s v="08"/>
    <d v="2017-11-08T00:00:00"/>
    <d v="2017-11-08T13:53:00"/>
    <x v="0"/>
    <x v="0"/>
    <x v="0"/>
  </r>
  <r>
    <x v="1073"/>
    <s v="November 09"/>
    <s v="2017"/>
    <s v="09:24AM"/>
    <n v="11"/>
    <s v="09"/>
    <d v="2017-11-09T00:00:00"/>
    <d v="2017-11-09T09:24:00"/>
    <x v="0"/>
    <x v="0"/>
    <x v="0"/>
  </r>
  <r>
    <x v="1074"/>
    <s v="November 09"/>
    <s v="2017"/>
    <s v="10:48AM"/>
    <n v="11"/>
    <s v="09"/>
    <d v="2017-11-09T00:00:00"/>
    <d v="2017-11-09T10:48:00"/>
    <x v="0"/>
    <x v="0"/>
    <x v="0"/>
  </r>
  <r>
    <x v="1075"/>
    <s v="November 09"/>
    <s v="2017"/>
    <s v="12:15PM"/>
    <n v="11"/>
    <s v="09"/>
    <d v="2017-11-09T00:00:00"/>
    <d v="2017-11-09T12:15:00"/>
    <x v="0"/>
    <x v="0"/>
    <x v="0"/>
  </r>
  <r>
    <x v="1076"/>
    <s v="November 09"/>
    <s v="2017"/>
    <s v="03:32PM"/>
    <n v="11"/>
    <s v="09"/>
    <d v="2017-11-09T00:00:00"/>
    <d v="2017-11-09T15:32:00"/>
    <x v="0"/>
    <x v="0"/>
    <x v="0"/>
  </r>
  <r>
    <x v="1077"/>
    <s v="November 11"/>
    <s v="2017"/>
    <s v="05:58PM"/>
    <n v="11"/>
    <s v="11"/>
    <d v="2017-11-11T00:00:00"/>
    <d v="2017-11-11T17:58:00"/>
    <x v="0"/>
    <x v="0"/>
    <x v="0"/>
  </r>
  <r>
    <x v="1078"/>
    <s v="November 12"/>
    <s v="2017"/>
    <s v="06:51AM"/>
    <n v="11"/>
    <s v="12"/>
    <d v="2017-11-12T00:00:00"/>
    <d v="2017-11-12T06:51:00"/>
    <x v="0"/>
    <x v="0"/>
    <x v="0"/>
  </r>
  <r>
    <x v="1079"/>
    <s v="November 12"/>
    <s v="2017"/>
    <s v="07:42AM"/>
    <n v="11"/>
    <s v="12"/>
    <d v="2017-11-12T00:00:00"/>
    <d v="2017-11-12T07:42:00"/>
    <x v="0"/>
    <x v="0"/>
    <x v="0"/>
  </r>
  <r>
    <x v="1080"/>
    <s v="November 12"/>
    <s v="2017"/>
    <s v="03:49PM"/>
    <n v="11"/>
    <s v="12"/>
    <d v="2017-11-12T00:00:00"/>
    <d v="2017-11-12T15:49:00"/>
    <x v="0"/>
    <x v="0"/>
    <x v="0"/>
  </r>
  <r>
    <x v="1081"/>
    <s v="November 12"/>
    <s v="2017"/>
    <s v="05:12PM"/>
    <n v="11"/>
    <s v="12"/>
    <d v="2017-11-12T00:00:00"/>
    <d v="2017-11-12T17:12:00"/>
    <x v="0"/>
    <x v="0"/>
    <x v="0"/>
  </r>
  <r>
    <x v="1082"/>
    <s v="November 13"/>
    <s v="2017"/>
    <s v="12:11PM"/>
    <n v="11"/>
    <s v="13"/>
    <d v="2017-11-13T00:00:00"/>
    <d v="2017-11-13T12:11:00"/>
    <x v="0"/>
    <x v="0"/>
    <x v="0"/>
  </r>
  <r>
    <x v="1083"/>
    <s v="November 13"/>
    <s v="2017"/>
    <s v="05:20PM"/>
    <n v="11"/>
    <s v="13"/>
    <d v="2017-11-13T00:00:00"/>
    <d v="2017-11-13T17:20:00"/>
    <x v="0"/>
    <x v="0"/>
    <x v="0"/>
  </r>
  <r>
    <x v="1084"/>
    <s v="November 14"/>
    <s v="2017"/>
    <s v="09:12AM"/>
    <n v="11"/>
    <s v="14"/>
    <d v="2017-11-14T00:00:00"/>
    <d v="2017-11-14T09:12:00"/>
    <x v="0"/>
    <x v="0"/>
    <x v="0"/>
  </r>
  <r>
    <x v="1085"/>
    <s v="November 15"/>
    <s v="2017"/>
    <s v="09:19AM"/>
    <n v="11"/>
    <s v="15"/>
    <d v="2017-11-15T00:00:00"/>
    <d v="2017-11-15T09:19:00"/>
    <x v="0"/>
    <x v="0"/>
    <x v="0"/>
  </r>
  <r>
    <x v="1086"/>
    <s v="November 15"/>
    <s v="2017"/>
    <s v="01:01PM"/>
    <n v="11"/>
    <s v="15"/>
    <d v="2017-11-15T00:00:00"/>
    <d v="2017-11-15T13:01:00"/>
    <x v="0"/>
    <x v="0"/>
    <x v="0"/>
  </r>
  <r>
    <x v="1087"/>
    <s v="November 15"/>
    <s v="2017"/>
    <s v="04:54PM"/>
    <n v="11"/>
    <s v="15"/>
    <d v="2017-11-15T00:00:00"/>
    <d v="2017-11-15T16:54:00"/>
    <x v="0"/>
    <x v="0"/>
    <x v="0"/>
  </r>
  <r>
    <x v="1088"/>
    <s v="November 15"/>
    <s v="2017"/>
    <s v="05:01PM"/>
    <n v="11"/>
    <s v="15"/>
    <d v="2017-11-15T00:00:00"/>
    <d v="2017-11-15T17:01:00"/>
    <x v="0"/>
    <x v="0"/>
    <x v="0"/>
  </r>
  <r>
    <x v="1089"/>
    <s v="November 15"/>
    <s v="2017"/>
    <s v="07:54PM"/>
    <n v="11"/>
    <s v="15"/>
    <d v="2017-11-15T00:00:00"/>
    <d v="2017-11-15T19:54:00"/>
    <x v="0"/>
    <x v="0"/>
    <x v="0"/>
  </r>
  <r>
    <x v="1090"/>
    <s v="November 16"/>
    <s v="2017"/>
    <s v="09:47AM"/>
    <n v="11"/>
    <s v="16"/>
    <d v="2017-11-16T00:00:00"/>
    <d v="2017-11-16T09:47:00"/>
    <x v="0"/>
    <x v="0"/>
    <x v="0"/>
  </r>
  <r>
    <x v="1091"/>
    <s v="November 16"/>
    <s v="2017"/>
    <s v="11:19AM"/>
    <n v="11"/>
    <s v="16"/>
    <d v="2017-11-16T00:00:00"/>
    <d v="2017-11-16T11:19:00"/>
    <x v="0"/>
    <x v="0"/>
    <x v="0"/>
  </r>
  <r>
    <x v="1092"/>
    <s v="November 17"/>
    <s v="2017"/>
    <s v="12:20PM"/>
    <n v="11"/>
    <s v="17"/>
    <d v="2017-11-17T00:00:00"/>
    <d v="2017-11-17T12:20:00"/>
    <x v="0"/>
    <x v="0"/>
    <x v="0"/>
  </r>
  <r>
    <x v="1093"/>
    <s v="November 17"/>
    <s v="2017"/>
    <s v="12:59PM"/>
    <n v="11"/>
    <s v="17"/>
    <d v="2017-11-17T00:00:00"/>
    <d v="2017-11-17T12:59:00"/>
    <x v="0"/>
    <x v="0"/>
    <x v="0"/>
  </r>
  <r>
    <x v="1094"/>
    <s v="November 18"/>
    <s v="2017"/>
    <s v="12:33PM"/>
    <n v="11"/>
    <s v="18"/>
    <d v="2017-11-18T00:00:00"/>
    <d v="2017-11-18T12:33:00"/>
    <x v="0"/>
    <x v="0"/>
    <x v="0"/>
  </r>
  <r>
    <x v="1095"/>
    <s v="November 18"/>
    <s v="2017"/>
    <s v="05:23PM"/>
    <n v="11"/>
    <s v="18"/>
    <d v="2017-11-18T00:00:00"/>
    <d v="2017-11-18T17:23:00"/>
    <x v="0"/>
    <x v="0"/>
    <x v="0"/>
  </r>
  <r>
    <x v="1096"/>
    <s v="November 18"/>
    <s v="2017"/>
    <s v="08:32PM"/>
    <n v="11"/>
    <s v="18"/>
    <d v="2017-11-18T00:00:00"/>
    <d v="2017-11-18T20:32:00"/>
    <x v="0"/>
    <x v="0"/>
    <x v="0"/>
  </r>
  <r>
    <x v="1097"/>
    <s v="November 18"/>
    <s v="2017"/>
    <s v="08:59PM"/>
    <n v="11"/>
    <s v="18"/>
    <d v="2017-11-18T00:00:00"/>
    <d v="2017-11-18T20:59:00"/>
    <x v="0"/>
    <x v="0"/>
    <x v="0"/>
  </r>
  <r>
    <x v="1098"/>
    <s v="November 19"/>
    <s v="2017"/>
    <s v="09:36AM"/>
    <n v="11"/>
    <s v="19"/>
    <d v="2017-11-19T00:00:00"/>
    <d v="2017-11-19T09:36:00"/>
    <x v="0"/>
    <x v="0"/>
    <x v="0"/>
  </r>
  <r>
    <x v="1099"/>
    <s v="November 19"/>
    <s v="2017"/>
    <s v="01:55PM"/>
    <n v="11"/>
    <s v="19"/>
    <d v="2017-11-19T00:00:00"/>
    <d v="2017-11-19T13:55:00"/>
    <x v="0"/>
    <x v="0"/>
    <x v="0"/>
  </r>
  <r>
    <x v="1100"/>
    <s v="November 20"/>
    <s v="2017"/>
    <s v="12:26PM"/>
    <n v="11"/>
    <s v="20"/>
    <d v="2017-11-20T00:00:00"/>
    <d v="2017-11-20T12:26:00"/>
    <x v="0"/>
    <x v="0"/>
    <x v="0"/>
  </r>
  <r>
    <x v="1101"/>
    <s v="November 20"/>
    <s v="2017"/>
    <s v="09:24PM"/>
    <n v="11"/>
    <s v="20"/>
    <d v="2017-11-20T00:00:00"/>
    <d v="2017-11-20T21:24:00"/>
    <x v="1"/>
    <x v="1"/>
    <x v="0"/>
  </r>
  <r>
    <x v="1102"/>
    <s v="November 20"/>
    <s v="2017"/>
    <s v="09:25PM"/>
    <n v="11"/>
    <s v="20"/>
    <d v="2017-11-20T00:00:00"/>
    <d v="2017-11-20T21:25:00"/>
    <x v="1"/>
    <x v="2"/>
    <x v="1"/>
  </r>
  <r>
    <x v="1103"/>
    <s v="November 20"/>
    <s v="2017"/>
    <s v="10:53PM"/>
    <n v="11"/>
    <s v="20"/>
    <d v="2017-11-20T00:00:00"/>
    <d v="2017-11-20T22:53:00"/>
    <x v="0"/>
    <x v="0"/>
    <x v="0"/>
  </r>
  <r>
    <x v="1104"/>
    <s v="November 21"/>
    <s v="2017"/>
    <s v="10:17AM"/>
    <n v="11"/>
    <s v="21"/>
    <d v="2017-11-21T00:00:00"/>
    <d v="2017-11-21T10:17:00"/>
    <x v="0"/>
    <x v="0"/>
    <x v="0"/>
  </r>
  <r>
    <x v="1105"/>
    <s v="November 22"/>
    <s v="2017"/>
    <s v="01:30PM"/>
    <n v="11"/>
    <s v="22"/>
    <d v="2017-11-22T00:00:00"/>
    <d v="2017-11-22T13:30:00"/>
    <x v="0"/>
    <x v="0"/>
    <x v="0"/>
  </r>
  <r>
    <x v="1106"/>
    <s v="November 23"/>
    <s v="2017"/>
    <s v="11:21AM"/>
    <n v="11"/>
    <s v="23"/>
    <d v="2017-11-23T00:00:00"/>
    <d v="2017-11-23T11:21:00"/>
    <x v="0"/>
    <x v="0"/>
    <x v="0"/>
  </r>
  <r>
    <x v="1107"/>
    <s v="November 23"/>
    <s v="2017"/>
    <s v="01:58PM"/>
    <n v="11"/>
    <s v="23"/>
    <d v="2017-11-23T00:00:00"/>
    <d v="2017-11-23T13:58:00"/>
    <x v="0"/>
    <x v="0"/>
    <x v="0"/>
  </r>
  <r>
    <x v="1108"/>
    <s v="November 23"/>
    <s v="2017"/>
    <s v="03:57PM"/>
    <n v="11"/>
    <s v="23"/>
    <d v="2017-11-23T00:00:00"/>
    <d v="2017-11-23T15:57:00"/>
    <x v="0"/>
    <x v="0"/>
    <x v="0"/>
  </r>
  <r>
    <x v="1109"/>
    <s v="November 24"/>
    <s v="2017"/>
    <s v="05:31PM"/>
    <n v="11"/>
    <s v="24"/>
    <d v="2017-11-24T00:00:00"/>
    <d v="2017-11-24T17:31:00"/>
    <x v="0"/>
    <x v="0"/>
    <x v="0"/>
  </r>
  <r>
    <x v="1110"/>
    <s v="November 25"/>
    <s v="2017"/>
    <s v="09:26AM"/>
    <n v="11"/>
    <s v="25"/>
    <d v="2017-11-25T00:00:00"/>
    <d v="2017-11-25T09:26:00"/>
    <x v="0"/>
    <x v="0"/>
    <x v="0"/>
  </r>
  <r>
    <x v="1111"/>
    <s v="November 25"/>
    <s v="2017"/>
    <s v="11:05AM"/>
    <n v="11"/>
    <s v="25"/>
    <d v="2017-11-25T00:00:00"/>
    <d v="2017-11-25T11:05:00"/>
    <x v="0"/>
    <x v="0"/>
    <x v="0"/>
  </r>
  <r>
    <x v="1112"/>
    <s v="November 25"/>
    <s v="2017"/>
    <s v="11:26AM"/>
    <n v="11"/>
    <s v="25"/>
    <d v="2017-11-25T00:00:00"/>
    <d v="2017-11-25T11:26:00"/>
    <x v="0"/>
    <x v="0"/>
    <x v="0"/>
  </r>
  <r>
    <x v="1113"/>
    <s v="November 25"/>
    <s v="2017"/>
    <s v="11:44PM"/>
    <n v="11"/>
    <s v="25"/>
    <d v="2017-11-25T00:00:00"/>
    <d v="2017-11-25T23:44:00"/>
    <x v="1"/>
    <x v="1"/>
    <x v="0"/>
  </r>
  <r>
    <x v="1114"/>
    <s v="November 25"/>
    <s v="2017"/>
    <s v="11:48PM"/>
    <n v="11"/>
    <s v="25"/>
    <d v="2017-11-25T00:00:00"/>
    <d v="2017-11-25T23:48:00"/>
    <x v="1"/>
    <x v="2"/>
    <x v="1"/>
  </r>
  <r>
    <x v="1115"/>
    <s v="November 26"/>
    <s v="2017"/>
    <s v="09:04AM"/>
    <n v="11"/>
    <s v="26"/>
    <d v="2017-11-26T00:00:00"/>
    <d v="2017-11-26T09:04:00"/>
    <x v="0"/>
    <x v="0"/>
    <x v="0"/>
  </r>
  <r>
    <x v="1116"/>
    <s v="November 26"/>
    <s v="2017"/>
    <s v="02:56PM"/>
    <n v="11"/>
    <s v="26"/>
    <d v="2017-11-26T00:00:00"/>
    <d v="2017-11-26T14:56:00"/>
    <x v="1"/>
    <x v="1"/>
    <x v="0"/>
  </r>
  <r>
    <x v="1117"/>
    <s v="November 26"/>
    <s v="2017"/>
    <s v="02:57PM"/>
    <n v="11"/>
    <s v="26"/>
    <d v="2017-11-26T00:00:00"/>
    <d v="2017-11-26T14:57:00"/>
    <x v="1"/>
    <x v="2"/>
    <x v="1"/>
  </r>
  <r>
    <x v="1118"/>
    <s v="November 26"/>
    <s v="2017"/>
    <s v="04:58PM"/>
    <n v="11"/>
    <s v="26"/>
    <d v="2017-11-26T00:00:00"/>
    <d v="2017-11-26T16:58:00"/>
    <x v="0"/>
    <x v="0"/>
    <x v="0"/>
  </r>
  <r>
    <x v="1119"/>
    <s v="November 27"/>
    <s v="2017"/>
    <s v="09:01AM"/>
    <n v="11"/>
    <s v="27"/>
    <d v="2017-11-27T00:00:00"/>
    <d v="2017-11-27T09:01:00"/>
    <x v="1"/>
    <x v="1"/>
    <x v="0"/>
  </r>
  <r>
    <x v="1120"/>
    <s v="November 27"/>
    <s v="2017"/>
    <s v="09:02AM"/>
    <n v="11"/>
    <s v="27"/>
    <d v="2017-11-27T00:00:00"/>
    <d v="2017-11-27T09:02:00"/>
    <x v="1"/>
    <x v="2"/>
    <x v="1"/>
  </r>
  <r>
    <x v="1121"/>
    <s v="November 27"/>
    <s v="2017"/>
    <s v="12:14PM"/>
    <n v="11"/>
    <s v="27"/>
    <d v="2017-11-27T00:00:00"/>
    <d v="2017-11-27T12:14:00"/>
    <x v="0"/>
    <x v="0"/>
    <x v="0"/>
  </r>
  <r>
    <x v="1122"/>
    <s v="November 27"/>
    <s v="2017"/>
    <s v="05:29PM"/>
    <n v="11"/>
    <s v="27"/>
    <d v="2017-11-27T00:00:00"/>
    <d v="2017-11-27T17:29:00"/>
    <x v="0"/>
    <x v="0"/>
    <x v="0"/>
  </r>
  <r>
    <x v="1123"/>
    <s v="November 27"/>
    <s v="2017"/>
    <s v="06:56PM"/>
    <n v="11"/>
    <s v="27"/>
    <d v="2017-11-27T00:00:00"/>
    <d v="2017-11-27T18:56:00"/>
    <x v="0"/>
    <x v="0"/>
    <x v="0"/>
  </r>
  <r>
    <x v="1124"/>
    <s v="November 28"/>
    <s v="2017"/>
    <s v="08:07AM"/>
    <n v="11"/>
    <s v="28"/>
    <d v="2017-11-28T00:00:00"/>
    <d v="2017-11-28T08:07:00"/>
    <x v="0"/>
    <x v="0"/>
    <x v="0"/>
  </r>
  <r>
    <x v="1125"/>
    <s v="November 28"/>
    <s v="2017"/>
    <s v="09:34PM"/>
    <n v="11"/>
    <s v="28"/>
    <d v="2017-11-28T00:00:00"/>
    <d v="2017-11-28T21:34:00"/>
    <x v="0"/>
    <x v="0"/>
    <x v="0"/>
  </r>
  <r>
    <x v="1126"/>
    <s v="November 29"/>
    <s v="2017"/>
    <s v="07:59AM"/>
    <n v="11"/>
    <s v="29"/>
    <d v="2017-11-29T00:00:00"/>
    <d v="2017-11-29T07:59:00"/>
    <x v="0"/>
    <x v="0"/>
    <x v="0"/>
  </r>
  <r>
    <x v="1127"/>
    <s v="November 29"/>
    <s v="2017"/>
    <s v="12:27PM"/>
    <n v="11"/>
    <s v="29"/>
    <d v="2017-11-29T00:00:00"/>
    <d v="2017-11-29T12:27:00"/>
    <x v="0"/>
    <x v="0"/>
    <x v="0"/>
  </r>
  <r>
    <x v="1128"/>
    <s v="November 29"/>
    <s v="2017"/>
    <s v="02:25PM"/>
    <n v="11"/>
    <s v="29"/>
    <d v="2017-11-29T00:00:00"/>
    <d v="2017-11-29T14:25:00"/>
    <x v="0"/>
    <x v="0"/>
    <x v="0"/>
  </r>
  <r>
    <x v="1129"/>
    <s v="December 01"/>
    <s v="2017"/>
    <s v="08:41AM"/>
    <n v="12"/>
    <s v="01"/>
    <d v="2017-12-01T00:00:00"/>
    <d v="2017-12-01T08:41:00"/>
    <x v="0"/>
    <x v="0"/>
    <x v="0"/>
  </r>
  <r>
    <x v="1130"/>
    <s v="December 01"/>
    <s v="2017"/>
    <s v="10:59AM"/>
    <n v="12"/>
    <s v="01"/>
    <d v="2017-12-01T00:00:00"/>
    <d v="2017-12-01T10:59:00"/>
    <x v="0"/>
    <x v="0"/>
    <x v="0"/>
  </r>
  <r>
    <x v="1131"/>
    <s v="December 02"/>
    <s v="2017"/>
    <s v="12:48PM"/>
    <n v="12"/>
    <s v="02"/>
    <d v="2017-12-02T00:00:00"/>
    <d v="2017-12-02T12:48:00"/>
    <x v="0"/>
    <x v="0"/>
    <x v="0"/>
  </r>
  <r>
    <x v="1132"/>
    <s v="December 02"/>
    <s v="2017"/>
    <s v="01:40PM"/>
    <n v="12"/>
    <s v="02"/>
    <d v="2017-12-02T00:00:00"/>
    <d v="2017-12-02T13:40:00"/>
    <x v="0"/>
    <x v="0"/>
    <x v="0"/>
  </r>
  <r>
    <x v="1133"/>
    <s v="December 02"/>
    <s v="2017"/>
    <s v="02:22PM"/>
    <n v="12"/>
    <s v="02"/>
    <d v="2017-12-02T00:00:00"/>
    <d v="2017-12-02T14:22:00"/>
    <x v="0"/>
    <x v="0"/>
    <x v="0"/>
  </r>
  <r>
    <x v="1134"/>
    <s v="December 02"/>
    <s v="2017"/>
    <s v="09:02PM"/>
    <n v="12"/>
    <s v="02"/>
    <d v="2017-12-02T00:00:00"/>
    <d v="2017-12-02T21:02:00"/>
    <x v="0"/>
    <x v="0"/>
    <x v="0"/>
  </r>
  <r>
    <x v="1135"/>
    <s v="December 03"/>
    <s v="2017"/>
    <s v="03:18PM"/>
    <n v="12"/>
    <s v="03"/>
    <d v="2017-12-03T00:00:00"/>
    <d v="2017-12-03T15:18:00"/>
    <x v="0"/>
    <x v="0"/>
    <x v="0"/>
  </r>
  <r>
    <x v="1136"/>
    <s v="December 03"/>
    <s v="2017"/>
    <s v="05:02PM"/>
    <n v="12"/>
    <s v="03"/>
    <d v="2017-12-03T00:00:00"/>
    <d v="2017-12-03T17:02:00"/>
    <x v="0"/>
    <x v="0"/>
    <x v="0"/>
  </r>
  <r>
    <x v="1137"/>
    <s v="December 03"/>
    <s v="2017"/>
    <s v="08:41PM"/>
    <n v="12"/>
    <s v="03"/>
    <d v="2017-12-03T00:00:00"/>
    <d v="2017-12-03T20:41:00"/>
    <x v="0"/>
    <x v="0"/>
    <x v="0"/>
  </r>
  <r>
    <x v="1138"/>
    <s v="December 04"/>
    <s v="2017"/>
    <s v="09:42AM"/>
    <n v="12"/>
    <s v="04"/>
    <d v="2017-12-04T00:00:00"/>
    <d v="2017-12-04T09:42:00"/>
    <x v="1"/>
    <x v="1"/>
    <x v="0"/>
  </r>
  <r>
    <x v="1139"/>
    <s v="December 04"/>
    <s v="2017"/>
    <s v="09:43AM"/>
    <n v="12"/>
    <s v="04"/>
    <d v="2017-12-04T00:00:00"/>
    <d v="2017-12-04T09:43:00"/>
    <x v="1"/>
    <x v="2"/>
    <x v="0"/>
  </r>
  <r>
    <x v="1140"/>
    <s v="December 04"/>
    <s v="2017"/>
    <s v="07:38PM"/>
    <n v="12"/>
    <s v="04"/>
    <d v="2017-12-04T00:00:00"/>
    <d v="2017-12-04T19:38:00"/>
    <x v="1"/>
    <x v="3"/>
    <x v="0"/>
  </r>
  <r>
    <x v="1141"/>
    <s v="December 04"/>
    <s v="2017"/>
    <s v="07:39PM"/>
    <n v="12"/>
    <s v="04"/>
    <d v="2017-12-04T00:00:00"/>
    <d v="2017-12-04T19:39:00"/>
    <x v="1"/>
    <x v="4"/>
    <x v="1"/>
  </r>
  <r>
    <x v="1142"/>
    <s v="December 05"/>
    <s v="2017"/>
    <s v="08:52AM"/>
    <n v="12"/>
    <s v="05"/>
    <d v="2017-12-05T00:00:00"/>
    <d v="2017-12-05T08:52:00"/>
    <x v="0"/>
    <x v="0"/>
    <x v="0"/>
  </r>
  <r>
    <x v="1143"/>
    <s v="December 05"/>
    <s v="2017"/>
    <s v="12:57PM"/>
    <n v="12"/>
    <s v="05"/>
    <d v="2017-12-05T00:00:00"/>
    <d v="2017-12-05T12:57:00"/>
    <x v="0"/>
    <x v="0"/>
    <x v="0"/>
  </r>
  <r>
    <x v="1144"/>
    <s v="December 05"/>
    <s v="2017"/>
    <s v="05:44PM"/>
    <n v="12"/>
    <s v="05"/>
    <d v="2017-12-05T00:00:00"/>
    <d v="2017-12-05T17:44:00"/>
    <x v="0"/>
    <x v="0"/>
    <x v="0"/>
  </r>
  <r>
    <x v="1145"/>
    <s v="December 05"/>
    <s v="2017"/>
    <s v="07:37PM"/>
    <n v="12"/>
    <s v="05"/>
    <d v="2017-12-05T00:00:00"/>
    <d v="2017-12-05T19:37:00"/>
    <x v="0"/>
    <x v="0"/>
    <x v="0"/>
  </r>
  <r>
    <x v="1146"/>
    <s v="December 05"/>
    <s v="2017"/>
    <s v="08:40PM"/>
    <n v="12"/>
    <s v="05"/>
    <d v="2017-12-05T00:00:00"/>
    <d v="2017-12-05T20:40:00"/>
    <x v="0"/>
    <x v="0"/>
    <x v="0"/>
  </r>
  <r>
    <x v="1147"/>
    <s v="December 06"/>
    <s v="2017"/>
    <s v="12:37PM"/>
    <n v="12"/>
    <s v="06"/>
    <d v="2017-12-06T00:00:00"/>
    <d v="2017-12-06T12:37:00"/>
    <x v="0"/>
    <x v="0"/>
    <x v="0"/>
  </r>
  <r>
    <x v="1148"/>
    <s v="December 06"/>
    <s v="2017"/>
    <s v="08:40PM"/>
    <n v="12"/>
    <s v="06"/>
    <d v="2017-12-06T00:00:00"/>
    <d v="2017-12-06T20:40:00"/>
    <x v="0"/>
    <x v="0"/>
    <x v="0"/>
  </r>
  <r>
    <x v="1149"/>
    <s v="December 07"/>
    <s v="2017"/>
    <s v="10:10AM"/>
    <n v="12"/>
    <s v="07"/>
    <d v="2017-12-07T00:00:00"/>
    <d v="2017-12-07T10:10:00"/>
    <x v="0"/>
    <x v="0"/>
    <x v="0"/>
  </r>
  <r>
    <x v="1150"/>
    <s v="December 07"/>
    <s v="2017"/>
    <s v="06:21PM"/>
    <n v="12"/>
    <s v="07"/>
    <d v="2017-12-07T00:00:00"/>
    <d v="2017-12-07T18:21:00"/>
    <x v="0"/>
    <x v="0"/>
    <x v="0"/>
  </r>
  <r>
    <x v="1151"/>
    <s v="December 09"/>
    <s v="2017"/>
    <s v="09:54AM"/>
    <n v="12"/>
    <s v="09"/>
    <d v="2017-12-09T00:00:00"/>
    <d v="2017-12-09T09:54:00"/>
    <x v="0"/>
    <x v="0"/>
    <x v="0"/>
  </r>
  <r>
    <x v="1152"/>
    <s v="December 09"/>
    <s v="2017"/>
    <s v="10:01AM"/>
    <n v="12"/>
    <s v="09"/>
    <d v="2017-12-09T00:00:00"/>
    <d v="2017-12-09T10:01:00"/>
    <x v="0"/>
    <x v="0"/>
    <x v="0"/>
  </r>
  <r>
    <x v="1153"/>
    <s v="December 09"/>
    <s v="2017"/>
    <s v="02:21PM"/>
    <n v="12"/>
    <s v="09"/>
    <d v="2017-12-09T00:00:00"/>
    <d v="2017-12-09T14:21:00"/>
    <x v="0"/>
    <x v="0"/>
    <x v="0"/>
  </r>
  <r>
    <x v="1154"/>
    <s v="December 09"/>
    <s v="2017"/>
    <s v="09:24PM"/>
    <n v="12"/>
    <s v="09"/>
    <d v="2017-12-09T00:00:00"/>
    <d v="2017-12-09T21:24:00"/>
    <x v="0"/>
    <x v="0"/>
    <x v="0"/>
  </r>
  <r>
    <x v="1155"/>
    <s v="December 11"/>
    <s v="2017"/>
    <s v="12:32PM"/>
    <n v="12"/>
    <s v="11"/>
    <d v="2017-12-11T00:00:00"/>
    <d v="2017-12-11T12:32:00"/>
    <x v="0"/>
    <x v="0"/>
    <x v="0"/>
  </r>
  <r>
    <x v="1156"/>
    <s v="December 11"/>
    <s v="2017"/>
    <s v="01:04PM"/>
    <n v="12"/>
    <s v="11"/>
    <d v="2017-12-11T00:00:00"/>
    <d v="2017-12-11T13:04:00"/>
    <x v="0"/>
    <x v="0"/>
    <x v="0"/>
  </r>
  <r>
    <x v="1157"/>
    <s v="December 11"/>
    <s v="2017"/>
    <s v="01:16PM"/>
    <n v="12"/>
    <s v="11"/>
    <d v="2017-12-11T00:00:00"/>
    <d v="2017-12-11T13:16:00"/>
    <x v="0"/>
    <x v="0"/>
    <x v="0"/>
  </r>
  <r>
    <x v="1158"/>
    <s v="December 11"/>
    <s v="2017"/>
    <s v="01:49PM"/>
    <n v="12"/>
    <s v="11"/>
    <d v="2017-12-11T00:00:00"/>
    <d v="2017-12-11T13:49:00"/>
    <x v="0"/>
    <x v="0"/>
    <x v="0"/>
  </r>
  <r>
    <x v="1159"/>
    <s v="December 11"/>
    <s v="2017"/>
    <s v="07:55PM"/>
    <n v="12"/>
    <s v="11"/>
    <d v="2017-12-11T00:00:00"/>
    <d v="2017-12-11T19:55:00"/>
    <x v="0"/>
    <x v="0"/>
    <x v="0"/>
  </r>
  <r>
    <x v="1160"/>
    <s v="December 11"/>
    <s v="2017"/>
    <s v="09:00PM"/>
    <n v="12"/>
    <s v="11"/>
    <d v="2017-12-11T00:00:00"/>
    <d v="2017-12-11T21:00:00"/>
    <x v="0"/>
    <x v="0"/>
    <x v="0"/>
  </r>
  <r>
    <x v="1161"/>
    <s v="December 12"/>
    <s v="2017"/>
    <s v="12:33PM"/>
    <n v="12"/>
    <s v="12"/>
    <d v="2017-12-12T00:00:00"/>
    <d v="2017-12-12T12:33:00"/>
    <x v="0"/>
    <x v="0"/>
    <x v="0"/>
  </r>
  <r>
    <x v="1162"/>
    <s v="December 12"/>
    <s v="2017"/>
    <s v="02:23PM"/>
    <n v="12"/>
    <s v="12"/>
    <d v="2017-12-12T00:00:00"/>
    <d v="2017-12-12T14:23:00"/>
    <x v="0"/>
    <x v="0"/>
    <x v="0"/>
  </r>
  <r>
    <x v="1163"/>
    <s v="December 12"/>
    <s v="2017"/>
    <s v="05:30PM"/>
    <n v="12"/>
    <s v="12"/>
    <d v="2017-12-12T00:00:00"/>
    <d v="2017-12-12T17:30:00"/>
    <x v="0"/>
    <x v="0"/>
    <x v="0"/>
  </r>
  <r>
    <x v="1164"/>
    <s v="December 12"/>
    <s v="2017"/>
    <s v="07:52PM"/>
    <n v="12"/>
    <s v="12"/>
    <d v="2017-12-12T00:00:00"/>
    <d v="2017-12-12T19:52:00"/>
    <x v="0"/>
    <x v="0"/>
    <x v="0"/>
  </r>
  <r>
    <x v="1165"/>
    <s v="December 13"/>
    <s v="2017"/>
    <s v="04:16PM"/>
    <n v="12"/>
    <s v="13"/>
    <d v="2017-12-13T00:00:00"/>
    <d v="2017-12-13T16:16:00"/>
    <x v="0"/>
    <x v="0"/>
    <x v="0"/>
  </r>
  <r>
    <x v="1166"/>
    <s v="December 13"/>
    <s v="2017"/>
    <s v="05:39PM"/>
    <n v="12"/>
    <s v="13"/>
    <d v="2017-12-13T00:00:00"/>
    <d v="2017-12-13T17:39:00"/>
    <x v="0"/>
    <x v="0"/>
    <x v="0"/>
  </r>
  <r>
    <x v="1167"/>
    <s v="December 14"/>
    <s v="2017"/>
    <s v="10:09AM"/>
    <n v="12"/>
    <s v="14"/>
    <d v="2017-12-14T00:00:00"/>
    <d v="2017-12-14T10:09:00"/>
    <x v="0"/>
    <x v="0"/>
    <x v="0"/>
  </r>
  <r>
    <x v="1168"/>
    <s v="December 14"/>
    <s v="2017"/>
    <s v="12:58PM"/>
    <n v="12"/>
    <s v="14"/>
    <d v="2017-12-14T00:00:00"/>
    <d v="2017-12-14T12:58:00"/>
    <x v="0"/>
    <x v="0"/>
    <x v="0"/>
  </r>
  <r>
    <x v="1169"/>
    <s v="December 15"/>
    <s v="2017"/>
    <s v="11:01AM"/>
    <n v="12"/>
    <s v="15"/>
    <d v="2017-12-15T00:00:00"/>
    <d v="2017-12-15T11:01:00"/>
    <x v="0"/>
    <x v="0"/>
    <x v="0"/>
  </r>
  <r>
    <x v="1170"/>
    <s v="December 15"/>
    <s v="2017"/>
    <s v="06:46PM"/>
    <n v="12"/>
    <s v="15"/>
    <d v="2017-12-15T00:00:00"/>
    <d v="2017-12-15T18:46:00"/>
    <x v="0"/>
    <x v="0"/>
    <x v="0"/>
  </r>
  <r>
    <x v="1171"/>
    <s v="December 16"/>
    <s v="2017"/>
    <s v="07:56PM"/>
    <n v="12"/>
    <s v="16"/>
    <d v="2017-12-16T00:00:00"/>
    <d v="2017-12-16T19:56:00"/>
    <x v="0"/>
    <x v="0"/>
    <x v="0"/>
  </r>
  <r>
    <x v="1172"/>
    <s v="December 17"/>
    <s v="2017"/>
    <s v="12:29PM"/>
    <n v="12"/>
    <s v="17"/>
    <d v="2017-12-17T00:00:00"/>
    <d v="2017-12-17T12:29:00"/>
    <x v="0"/>
    <x v="0"/>
    <x v="0"/>
  </r>
  <r>
    <x v="1173"/>
    <s v="December 17"/>
    <s v="2017"/>
    <s v="07:20PM"/>
    <n v="12"/>
    <s v="17"/>
    <d v="2017-12-17T00:00:00"/>
    <d v="2017-12-17T19:20:00"/>
    <x v="0"/>
    <x v="0"/>
    <x v="0"/>
  </r>
  <r>
    <x v="1174"/>
    <s v="December 18"/>
    <s v="2017"/>
    <s v="09:28AM"/>
    <n v="12"/>
    <s v="18"/>
    <d v="2017-12-18T00:00:00"/>
    <d v="2017-12-18T09:28:00"/>
    <x v="0"/>
    <x v="0"/>
    <x v="0"/>
  </r>
  <r>
    <x v="1175"/>
    <s v="December 18"/>
    <s v="2017"/>
    <s v="02:30PM"/>
    <n v="12"/>
    <s v="18"/>
    <d v="2017-12-18T00:00:00"/>
    <d v="2017-12-18T14:30:00"/>
    <x v="0"/>
    <x v="0"/>
    <x v="0"/>
  </r>
  <r>
    <x v="1176"/>
    <s v="December 18"/>
    <s v="2017"/>
    <s v="09:48PM"/>
    <n v="12"/>
    <s v="18"/>
    <d v="2017-12-18T00:00:00"/>
    <d v="2017-12-18T21:48:00"/>
    <x v="0"/>
    <x v="0"/>
    <x v="0"/>
  </r>
  <r>
    <x v="1177"/>
    <s v="December 19"/>
    <s v="2017"/>
    <s v="10:03AM"/>
    <n v="12"/>
    <s v="19"/>
    <d v="2017-12-19T00:00:00"/>
    <d v="2017-12-19T10:03:00"/>
    <x v="0"/>
    <x v="0"/>
    <x v="0"/>
  </r>
  <r>
    <x v="1178"/>
    <s v="December 19"/>
    <s v="2017"/>
    <s v="01:15PM"/>
    <n v="12"/>
    <s v="19"/>
    <d v="2017-12-19T00:00:00"/>
    <d v="2017-12-19T13:15:00"/>
    <x v="0"/>
    <x v="0"/>
    <x v="0"/>
  </r>
  <r>
    <x v="1179"/>
    <s v="December 19"/>
    <s v="2017"/>
    <s v="02:27PM"/>
    <n v="12"/>
    <s v="19"/>
    <d v="2017-12-19T00:00:00"/>
    <d v="2017-12-19T14:27:00"/>
    <x v="1"/>
    <x v="1"/>
    <x v="0"/>
  </r>
  <r>
    <x v="1180"/>
    <s v="December 19"/>
    <s v="2017"/>
    <s v="02:28PM"/>
    <n v="12"/>
    <s v="19"/>
    <d v="2017-12-19T00:00:00"/>
    <d v="2017-12-19T14:28:00"/>
    <x v="1"/>
    <x v="2"/>
    <x v="1"/>
  </r>
  <r>
    <x v="1181"/>
    <s v="December 21"/>
    <s v="2017"/>
    <s v="01:32AM"/>
    <n v="12"/>
    <s v="21"/>
    <d v="2017-12-21T00:00:00"/>
    <d v="2017-12-21T01:32:00"/>
    <x v="0"/>
    <x v="0"/>
    <x v="0"/>
  </r>
  <r>
    <x v="1182"/>
    <s v="December 21"/>
    <s v="2017"/>
    <s v="12:21PM"/>
    <n v="12"/>
    <s v="21"/>
    <d v="2017-12-21T00:00:00"/>
    <d v="2017-12-21T12:21:00"/>
    <x v="1"/>
    <x v="1"/>
    <x v="0"/>
  </r>
  <r>
    <x v="1183"/>
    <s v="December 21"/>
    <s v="2017"/>
    <s v="12:22PM"/>
    <n v="12"/>
    <s v="21"/>
    <d v="2017-12-21T00:00:00"/>
    <d v="2017-12-21T12:22:00"/>
    <x v="1"/>
    <x v="2"/>
    <x v="1"/>
  </r>
  <r>
    <x v="1184"/>
    <s v="December 21"/>
    <s v="2017"/>
    <s v="05:30PM"/>
    <n v="12"/>
    <s v="21"/>
    <d v="2017-12-21T00:00:00"/>
    <d v="2017-12-21T17:30:00"/>
    <x v="0"/>
    <x v="0"/>
    <x v="0"/>
  </r>
  <r>
    <x v="1185"/>
    <s v="December 22"/>
    <s v="2017"/>
    <s v="12:59PM"/>
    <n v="12"/>
    <s v="22"/>
    <d v="2017-12-22T00:00:00"/>
    <d v="2017-12-22T12:59:00"/>
    <x v="0"/>
    <x v="0"/>
    <x v="0"/>
  </r>
  <r>
    <x v="1186"/>
    <s v="December 23"/>
    <s v="2017"/>
    <s v="09:26AM"/>
    <n v="12"/>
    <s v="23"/>
    <d v="2017-12-23T00:00:00"/>
    <d v="2017-12-23T09:26:00"/>
    <x v="1"/>
    <x v="1"/>
    <x v="0"/>
  </r>
  <r>
    <x v="1187"/>
    <s v="December 23"/>
    <s v="2017"/>
    <s v="09:27AM"/>
    <n v="12"/>
    <s v="23"/>
    <d v="2017-12-23T00:00:00"/>
    <d v="2017-12-23T09:27:00"/>
    <x v="1"/>
    <x v="2"/>
    <x v="0"/>
  </r>
  <r>
    <x v="1188"/>
    <s v="December 23"/>
    <s v="2017"/>
    <s v="10:26AM"/>
    <n v="12"/>
    <s v="23"/>
    <d v="2017-12-23T00:00:00"/>
    <d v="2017-12-23T10:26:00"/>
    <x v="1"/>
    <x v="3"/>
    <x v="0"/>
  </r>
  <r>
    <x v="1189"/>
    <s v="December 23"/>
    <s v="2017"/>
    <s v="10:27AM"/>
    <n v="12"/>
    <s v="23"/>
    <d v="2017-12-23T00:00:00"/>
    <d v="2017-12-23T10:27:00"/>
    <x v="1"/>
    <x v="4"/>
    <x v="1"/>
  </r>
  <r>
    <x v="1190"/>
    <s v="December 23"/>
    <s v="2017"/>
    <s v="04:21PM"/>
    <n v="12"/>
    <s v="23"/>
    <d v="2017-12-23T00:00:00"/>
    <d v="2017-12-23T16:21:00"/>
    <x v="0"/>
    <x v="0"/>
    <x v="0"/>
  </r>
  <r>
    <x v="1191"/>
    <s v="December 23"/>
    <s v="2017"/>
    <s v="06:42PM"/>
    <n v="12"/>
    <s v="23"/>
    <d v="2017-12-23T00:00:00"/>
    <d v="2017-12-23T18:42:00"/>
    <x v="0"/>
    <x v="0"/>
    <x v="0"/>
  </r>
  <r>
    <x v="1192"/>
    <s v="December 23"/>
    <s v="2017"/>
    <s v="10:29PM"/>
    <n v="12"/>
    <s v="23"/>
    <d v="2017-12-23T00:00:00"/>
    <d v="2017-12-23T22:29:00"/>
    <x v="0"/>
    <x v="0"/>
    <x v="0"/>
  </r>
  <r>
    <x v="1193"/>
    <s v="December 24"/>
    <s v="2017"/>
    <s v="02:42PM"/>
    <n v="12"/>
    <s v="24"/>
    <d v="2017-12-24T00:00:00"/>
    <d v="2017-12-24T14:42:00"/>
    <x v="0"/>
    <x v="0"/>
    <x v="0"/>
  </r>
  <r>
    <x v="1194"/>
    <s v="December 24"/>
    <s v="2017"/>
    <s v="05:52PM"/>
    <n v="12"/>
    <s v="24"/>
    <d v="2017-12-24T00:00:00"/>
    <d v="2017-12-24T17:52:00"/>
    <x v="0"/>
    <x v="0"/>
    <x v="0"/>
  </r>
  <r>
    <x v="1195"/>
    <s v="December 25"/>
    <s v="2017"/>
    <s v="04:45PM"/>
    <n v="12"/>
    <s v="25"/>
    <d v="2017-12-25T00:00:00"/>
    <d v="2017-12-25T16:45:00"/>
    <x v="0"/>
    <x v="0"/>
    <x v="0"/>
  </r>
  <r>
    <x v="1196"/>
    <s v="December 25"/>
    <s v="2017"/>
    <s v="07:31PM"/>
    <n v="12"/>
    <s v="25"/>
    <d v="2017-12-25T00:00:00"/>
    <d v="2017-12-25T19:31:00"/>
    <x v="0"/>
    <x v="0"/>
    <x v="0"/>
  </r>
  <r>
    <x v="1197"/>
    <s v="December 26"/>
    <s v="2017"/>
    <s v="12:22PM"/>
    <n v="12"/>
    <s v="26"/>
    <d v="2017-12-26T00:00:00"/>
    <d v="2017-12-26T12:22:00"/>
    <x v="0"/>
    <x v="0"/>
    <x v="0"/>
  </r>
  <r>
    <x v="1198"/>
    <s v="December 27"/>
    <s v="2017"/>
    <s v="09:48AM"/>
    <n v="12"/>
    <s v="27"/>
    <d v="2017-12-27T00:00:00"/>
    <d v="2017-12-27T09:48:00"/>
    <x v="0"/>
    <x v="0"/>
    <x v="0"/>
  </r>
  <r>
    <x v="1199"/>
    <s v="December 27"/>
    <s v="2017"/>
    <s v="10:42AM"/>
    <n v="12"/>
    <s v="27"/>
    <d v="2017-12-27T00:00:00"/>
    <d v="2017-12-27T10:42:00"/>
    <x v="0"/>
    <x v="0"/>
    <x v="0"/>
  </r>
  <r>
    <x v="1200"/>
    <s v="December 27"/>
    <s v="2017"/>
    <s v="09:06PM"/>
    <n v="12"/>
    <s v="27"/>
    <d v="2017-12-27T00:00:00"/>
    <d v="2017-12-27T21:06:00"/>
    <x v="0"/>
    <x v="0"/>
    <x v="0"/>
  </r>
  <r>
    <x v="1201"/>
    <s v="December 28"/>
    <s v="2017"/>
    <s v="09:16PM"/>
    <n v="12"/>
    <s v="28"/>
    <d v="2017-12-28T00:00:00"/>
    <d v="2017-12-28T21:16:00"/>
    <x v="0"/>
    <x v="0"/>
    <x v="0"/>
  </r>
  <r>
    <x v="1202"/>
    <s v="December 28"/>
    <s v="2017"/>
    <s v="10:41PM"/>
    <n v="12"/>
    <s v="28"/>
    <d v="2017-12-28T00:00:00"/>
    <d v="2017-12-28T22:41:00"/>
    <x v="0"/>
    <x v="0"/>
    <x v="0"/>
  </r>
  <r>
    <x v="1203"/>
    <s v="December 29"/>
    <s v="2017"/>
    <s v="03:10PM"/>
    <n v="12"/>
    <s v="29"/>
    <d v="2017-12-29T00:00:00"/>
    <d v="2017-12-29T15:10:00"/>
    <x v="1"/>
    <x v="1"/>
    <x v="0"/>
  </r>
  <r>
    <x v="1204"/>
    <s v="December 29"/>
    <s v="2017"/>
    <s v="03:11PM"/>
    <n v="12"/>
    <s v="29"/>
    <d v="2017-12-29T00:00:00"/>
    <d v="2017-12-29T15:11:00"/>
    <x v="1"/>
    <x v="2"/>
    <x v="1"/>
  </r>
  <r>
    <x v="1205"/>
    <s v="December 29"/>
    <s v="2017"/>
    <s v="11:20PM"/>
    <n v="12"/>
    <s v="29"/>
    <d v="2017-12-29T00:00:00"/>
    <d v="2017-12-29T23:20:00"/>
    <x v="0"/>
    <x v="0"/>
    <x v="0"/>
  </r>
  <r>
    <x v="1206"/>
    <s v="December 30"/>
    <s v="2017"/>
    <s v="04:03PM"/>
    <n v="12"/>
    <s v="30"/>
    <d v="2017-12-30T00:00:00"/>
    <d v="2017-12-30T16:03:00"/>
    <x v="0"/>
    <x v="0"/>
    <x v="0"/>
  </r>
  <r>
    <x v="1207"/>
    <s v="December 30"/>
    <s v="2017"/>
    <s v="11:31PM"/>
    <n v="12"/>
    <s v="30"/>
    <d v="2017-12-30T00:00:00"/>
    <d v="2017-12-30T23:31:00"/>
    <x v="1"/>
    <x v="1"/>
    <x v="0"/>
  </r>
  <r>
    <x v="1208"/>
    <s v="December 30"/>
    <s v="2017"/>
    <s v="11:32PM"/>
    <n v="12"/>
    <s v="30"/>
    <d v="2017-12-30T00:00:00"/>
    <d v="2017-12-30T23:32:00"/>
    <x v="1"/>
    <x v="2"/>
    <x v="0"/>
  </r>
  <r>
    <x v="1209"/>
    <s v="December 31"/>
    <s v="2017"/>
    <s v="10:34AM"/>
    <n v="12"/>
    <s v="31"/>
    <d v="2017-12-31T00:00:00"/>
    <d v="2017-12-31T10:34:00"/>
    <x v="1"/>
    <x v="3"/>
    <x v="0"/>
  </r>
  <r>
    <x v="1210"/>
    <s v="December 31"/>
    <s v="2017"/>
    <s v="10:35AM"/>
    <n v="12"/>
    <s v="31"/>
    <d v="2017-12-31T00:00:00"/>
    <d v="2017-12-31T10:35:00"/>
    <x v="1"/>
    <x v="4"/>
    <x v="1"/>
  </r>
  <r>
    <x v="1211"/>
    <s v="December 31"/>
    <s v="2017"/>
    <s v="12:21PM"/>
    <n v="12"/>
    <s v="31"/>
    <d v="2017-12-31T00:00:00"/>
    <d v="2017-12-31T12:21:00"/>
    <x v="0"/>
    <x v="0"/>
    <x v="0"/>
  </r>
  <r>
    <x v="1212"/>
    <s v="December 31"/>
    <s v="2017"/>
    <s v="03:07PM"/>
    <n v="12"/>
    <s v="31"/>
    <d v="2017-12-31T00:00:00"/>
    <d v="2017-12-31T15:07:00"/>
    <x v="0"/>
    <x v="0"/>
    <x v="0"/>
  </r>
  <r>
    <x v="1213"/>
    <s v="December 31"/>
    <s v="2017"/>
    <s v="06:10PM"/>
    <n v="12"/>
    <s v="31"/>
    <d v="2017-12-31T00:00:00"/>
    <d v="2017-12-31T18:10:00"/>
    <x v="0"/>
    <x v="0"/>
    <x v="0"/>
  </r>
  <r>
    <x v="1214"/>
    <s v="January 01"/>
    <s v="2018"/>
    <s v="11:14AM"/>
    <n v="1"/>
    <s v="01"/>
    <d v="2018-01-01T00:00:00"/>
    <d v="2018-01-01T11:14:00"/>
    <x v="0"/>
    <x v="0"/>
    <x v="0"/>
  </r>
  <r>
    <x v="1215"/>
    <s v="January 01"/>
    <s v="2018"/>
    <s v="03:30PM"/>
    <n v="1"/>
    <s v="01"/>
    <d v="2018-01-01T00:00:00"/>
    <d v="2018-01-01T15:30:00"/>
    <x v="0"/>
    <x v="0"/>
    <x v="0"/>
  </r>
  <r>
    <x v="1216"/>
    <s v="January 01"/>
    <s v="2018"/>
    <s v="06:00PM"/>
    <n v="1"/>
    <s v="01"/>
    <d v="2018-01-01T00:00:00"/>
    <d v="2018-01-01T18:00:00"/>
    <x v="0"/>
    <x v="0"/>
    <x v="0"/>
  </r>
  <r>
    <x v="1217"/>
    <s v="January 02"/>
    <s v="2018"/>
    <s v="02:06PM"/>
    <n v="1"/>
    <s v="02"/>
    <d v="2018-01-02T00:00:00"/>
    <d v="2018-01-02T14:06:00"/>
    <x v="0"/>
    <x v="0"/>
    <x v="0"/>
  </r>
  <r>
    <x v="1218"/>
    <s v="January 03"/>
    <s v="2018"/>
    <s v="10:11AM"/>
    <n v="1"/>
    <s v="03"/>
    <d v="2018-01-03T00:00:00"/>
    <d v="2018-01-03T10:11:00"/>
    <x v="0"/>
    <x v="0"/>
    <x v="0"/>
  </r>
  <r>
    <x v="1219"/>
    <s v="January 03"/>
    <s v="2018"/>
    <s v="05:14PM"/>
    <n v="1"/>
    <s v="03"/>
    <d v="2018-01-03T00:00:00"/>
    <d v="2018-01-03T17:14:00"/>
    <x v="0"/>
    <x v="0"/>
    <x v="0"/>
  </r>
  <r>
    <x v="1220"/>
    <s v="January 03"/>
    <s v="2018"/>
    <s v="10:42PM"/>
    <n v="1"/>
    <s v="03"/>
    <d v="2018-01-03T00:00:00"/>
    <d v="2018-01-03T22:42:00"/>
    <x v="0"/>
    <x v="0"/>
    <x v="0"/>
  </r>
  <r>
    <x v="1221"/>
    <s v="January 04"/>
    <s v="2018"/>
    <s v="01:41PM"/>
    <n v="1"/>
    <s v="04"/>
    <d v="2018-01-04T00:00:00"/>
    <d v="2018-01-04T13:41:00"/>
    <x v="0"/>
    <x v="0"/>
    <x v="0"/>
  </r>
  <r>
    <x v="1222"/>
    <s v="January 04"/>
    <s v="2018"/>
    <s v="03:53PM"/>
    <n v="1"/>
    <s v="04"/>
    <d v="2018-01-04T00:00:00"/>
    <d v="2018-01-04T15:53:00"/>
    <x v="0"/>
    <x v="0"/>
    <x v="0"/>
  </r>
  <r>
    <x v="1223"/>
    <s v="January 05"/>
    <s v="2018"/>
    <s v="02:02PM"/>
    <n v="1"/>
    <s v="05"/>
    <d v="2018-01-05T00:00:00"/>
    <d v="2018-01-05T14:02:00"/>
    <x v="0"/>
    <x v="0"/>
    <x v="0"/>
  </r>
  <r>
    <x v="1224"/>
    <s v="January 05"/>
    <s v="2018"/>
    <s v="04:53PM"/>
    <n v="1"/>
    <s v="05"/>
    <d v="2018-01-05T00:00:00"/>
    <d v="2018-01-05T16:53:00"/>
    <x v="0"/>
    <x v="0"/>
    <x v="0"/>
  </r>
  <r>
    <x v="1225"/>
    <s v="January 05"/>
    <s v="2018"/>
    <s v="05:23PM"/>
    <n v="1"/>
    <s v="05"/>
    <d v="2018-01-05T00:00:00"/>
    <d v="2018-01-05T17:23:00"/>
    <x v="0"/>
    <x v="0"/>
    <x v="0"/>
  </r>
  <r>
    <x v="1226"/>
    <s v="January 06"/>
    <s v="2018"/>
    <s v="11:10AM"/>
    <n v="1"/>
    <s v="06"/>
    <d v="2018-01-06T00:00:00"/>
    <d v="2018-01-06T11:10:00"/>
    <x v="0"/>
    <x v="0"/>
    <x v="0"/>
  </r>
  <r>
    <x v="1227"/>
    <s v="January 06"/>
    <s v="2018"/>
    <s v="12:31PM"/>
    <n v="1"/>
    <s v="06"/>
    <d v="2018-01-06T00:00:00"/>
    <d v="2018-01-06T12:31:00"/>
    <x v="0"/>
    <x v="0"/>
    <x v="0"/>
  </r>
  <r>
    <x v="1228"/>
    <s v="January 06"/>
    <s v="2018"/>
    <s v="03:34PM"/>
    <n v="1"/>
    <s v="06"/>
    <d v="2018-01-06T00:00:00"/>
    <d v="2018-01-06T15:34:00"/>
    <x v="0"/>
    <x v="0"/>
    <x v="0"/>
  </r>
  <r>
    <x v="1229"/>
    <s v="January 06"/>
    <s v="2018"/>
    <s v="06:19PM"/>
    <n v="1"/>
    <s v="06"/>
    <d v="2018-01-06T00:00:00"/>
    <d v="2018-01-06T18:19:00"/>
    <x v="0"/>
    <x v="0"/>
    <x v="0"/>
  </r>
  <r>
    <x v="1230"/>
    <s v="January 07"/>
    <s v="2018"/>
    <s v="02:27PM"/>
    <n v="1"/>
    <s v="07"/>
    <d v="2018-01-07T00:00:00"/>
    <d v="2018-01-07T14:27:00"/>
    <x v="0"/>
    <x v="0"/>
    <x v="0"/>
  </r>
  <r>
    <x v="1231"/>
    <s v="January 07"/>
    <s v="2018"/>
    <s v="07:49PM"/>
    <n v="1"/>
    <s v="07"/>
    <d v="2018-01-07T00:00:00"/>
    <d v="2018-01-07T19:49:00"/>
    <x v="0"/>
    <x v="0"/>
    <x v="0"/>
  </r>
  <r>
    <x v="1232"/>
    <s v="January 08"/>
    <s v="2018"/>
    <s v="12:57PM"/>
    <n v="1"/>
    <s v="08"/>
    <d v="2018-01-08T00:00:00"/>
    <d v="2018-01-08T12:57:00"/>
    <x v="0"/>
    <x v="0"/>
    <x v="0"/>
  </r>
  <r>
    <x v="1233"/>
    <s v="January 08"/>
    <s v="2018"/>
    <s v="05:48PM"/>
    <n v="1"/>
    <s v="08"/>
    <d v="2018-01-08T00:00:00"/>
    <d v="2018-01-08T17:48:00"/>
    <x v="1"/>
    <x v="1"/>
    <x v="0"/>
  </r>
  <r>
    <x v="1234"/>
    <s v="January 08"/>
    <s v="2018"/>
    <s v="05:49PM"/>
    <n v="1"/>
    <s v="08"/>
    <d v="2018-01-08T00:00:00"/>
    <d v="2018-01-08T17:49:00"/>
    <x v="1"/>
    <x v="2"/>
    <x v="1"/>
  </r>
  <r>
    <x v="1235"/>
    <s v="January 08"/>
    <s v="2018"/>
    <s v="11:05PM"/>
    <n v="1"/>
    <s v="08"/>
    <d v="2018-01-08T00:00:00"/>
    <d v="2018-01-08T23:05:00"/>
    <x v="0"/>
    <x v="0"/>
    <x v="0"/>
  </r>
  <r>
    <x v="1236"/>
    <s v="January 08"/>
    <s v="2018"/>
    <s v="11:39PM"/>
    <n v="1"/>
    <s v="08"/>
    <d v="2018-01-08T00:00:00"/>
    <d v="2018-01-08T23:39:00"/>
    <x v="0"/>
    <x v="0"/>
    <x v="0"/>
  </r>
  <r>
    <x v="1237"/>
    <s v="January 10"/>
    <s v="2018"/>
    <s v="10:57AM"/>
    <n v="1"/>
    <s v="10"/>
    <d v="2018-01-10T00:00:00"/>
    <d v="2018-01-10T10:57:00"/>
    <x v="0"/>
    <x v="0"/>
    <x v="0"/>
  </r>
  <r>
    <x v="1238"/>
    <s v="January 10"/>
    <s v="2018"/>
    <s v="12:52PM"/>
    <n v="1"/>
    <s v="10"/>
    <d v="2018-01-10T00:00:00"/>
    <d v="2018-01-10T12:52:00"/>
    <x v="0"/>
    <x v="0"/>
    <x v="0"/>
  </r>
  <r>
    <x v="1239"/>
    <s v="January 10"/>
    <s v="2018"/>
    <s v="05:09PM"/>
    <n v="1"/>
    <s v="10"/>
    <d v="2018-01-10T00:00:00"/>
    <d v="2018-01-10T17:09:00"/>
    <x v="0"/>
    <x v="0"/>
    <x v="0"/>
  </r>
  <r>
    <x v="1240"/>
    <s v="January 10"/>
    <s v="2018"/>
    <s v="06:47PM"/>
    <n v="1"/>
    <s v="10"/>
    <d v="2018-01-10T00:00:00"/>
    <d v="2018-01-10T18:47:00"/>
    <x v="0"/>
    <x v="0"/>
    <x v="0"/>
  </r>
  <r>
    <x v="1241"/>
    <s v="January 10"/>
    <s v="2018"/>
    <s v="10:34PM"/>
    <n v="1"/>
    <s v="10"/>
    <d v="2018-01-10T00:00:00"/>
    <d v="2018-01-10T22:34:00"/>
    <x v="0"/>
    <x v="0"/>
    <x v="0"/>
  </r>
  <r>
    <x v="1242"/>
    <s v="January 12"/>
    <s v="2018"/>
    <s v="10:23AM"/>
    <n v="1"/>
    <s v="12"/>
    <d v="2018-01-12T00:00:00"/>
    <d v="2018-01-12T10:23:00"/>
    <x v="0"/>
    <x v="0"/>
    <x v="0"/>
  </r>
  <r>
    <x v="1243"/>
    <s v="January 12"/>
    <s v="2018"/>
    <s v="01:05PM"/>
    <n v="1"/>
    <s v="12"/>
    <d v="2018-01-12T00:00:00"/>
    <d v="2018-01-12T13:05:00"/>
    <x v="0"/>
    <x v="0"/>
    <x v="0"/>
  </r>
  <r>
    <x v="1244"/>
    <s v="January 12"/>
    <s v="2018"/>
    <s v="02:50PM"/>
    <n v="1"/>
    <s v="12"/>
    <d v="2018-01-12T00:00:00"/>
    <d v="2018-01-12T14:50:00"/>
    <x v="0"/>
    <x v="0"/>
    <x v="0"/>
  </r>
  <r>
    <x v="1245"/>
    <s v="January 12"/>
    <s v="2018"/>
    <s v="05:35PM"/>
    <n v="1"/>
    <s v="12"/>
    <d v="2018-01-12T00:00:00"/>
    <d v="2018-01-12T17:35:00"/>
    <x v="0"/>
    <x v="0"/>
    <x v="0"/>
  </r>
  <r>
    <x v="1246"/>
    <s v="January 13"/>
    <s v="2018"/>
    <s v="01:49PM"/>
    <n v="1"/>
    <s v="13"/>
    <d v="2018-01-13T00:00:00"/>
    <d v="2018-01-13T13:49:00"/>
    <x v="0"/>
    <x v="0"/>
    <x v="0"/>
  </r>
  <r>
    <x v="1247"/>
    <s v="January 15"/>
    <s v="2018"/>
    <s v="08:23PM"/>
    <n v="1"/>
    <s v="15"/>
    <d v="2018-01-15T00:00:00"/>
    <d v="2018-01-15T20:23:00"/>
    <x v="0"/>
    <x v="0"/>
    <x v="0"/>
  </r>
  <r>
    <x v="1248"/>
    <s v="January 16"/>
    <s v="2018"/>
    <s v="12:43PM"/>
    <n v="1"/>
    <s v="16"/>
    <d v="2018-01-16T00:00:00"/>
    <d v="2018-01-16T12:43:00"/>
    <x v="0"/>
    <x v="0"/>
    <x v="0"/>
  </r>
  <r>
    <x v="1249"/>
    <s v="January 17"/>
    <s v="2018"/>
    <s v="07:23AM"/>
    <n v="1"/>
    <s v="17"/>
    <d v="2018-01-17T00:00:00"/>
    <d v="2018-01-17T07:23:00"/>
    <x v="1"/>
    <x v="1"/>
    <x v="0"/>
  </r>
  <r>
    <x v="1250"/>
    <s v="January 17"/>
    <s v="2018"/>
    <s v="07:24AM"/>
    <n v="1"/>
    <s v="17"/>
    <d v="2018-01-17T00:00:00"/>
    <d v="2018-01-17T07:24:00"/>
    <x v="1"/>
    <x v="2"/>
    <x v="1"/>
  </r>
  <r>
    <x v="1251"/>
    <s v="January 17"/>
    <s v="2018"/>
    <s v="08:50AM"/>
    <n v="1"/>
    <s v="17"/>
    <d v="2018-01-17T00:00:00"/>
    <d v="2018-01-17T08:50:00"/>
    <x v="0"/>
    <x v="0"/>
    <x v="0"/>
  </r>
  <r>
    <x v="1252"/>
    <s v="January 17"/>
    <s v="2018"/>
    <s v="02:09PM"/>
    <n v="1"/>
    <s v="17"/>
    <d v="2018-01-17T00:00:00"/>
    <d v="2018-01-17T14:09:00"/>
    <x v="0"/>
    <x v="0"/>
    <x v="0"/>
  </r>
  <r>
    <x v="1253"/>
    <s v="January 18"/>
    <s v="2018"/>
    <s v="04:53PM"/>
    <n v="1"/>
    <s v="18"/>
    <d v="2018-01-18T00:00:00"/>
    <d v="2018-01-18T16:53:00"/>
    <x v="0"/>
    <x v="0"/>
    <x v="0"/>
  </r>
  <r>
    <x v="1254"/>
    <s v="January 19"/>
    <s v="2018"/>
    <s v="08:15AM"/>
    <n v="1"/>
    <s v="19"/>
    <d v="2018-01-19T00:00:00"/>
    <d v="2018-01-19T08:15:00"/>
    <x v="0"/>
    <x v="0"/>
    <x v="0"/>
  </r>
  <r>
    <x v="1255"/>
    <s v="January 19"/>
    <s v="2018"/>
    <s v="10:11AM"/>
    <n v="1"/>
    <s v="19"/>
    <d v="2018-01-19T00:00:00"/>
    <d v="2018-01-19T10:11:00"/>
    <x v="1"/>
    <x v="1"/>
    <x v="0"/>
  </r>
  <r>
    <x v="1256"/>
    <s v="January 19"/>
    <s v="2018"/>
    <s v="10:12AM"/>
    <n v="1"/>
    <s v="19"/>
    <d v="2018-01-19T00:00:00"/>
    <d v="2018-01-19T10:12:00"/>
    <x v="1"/>
    <x v="2"/>
    <x v="1"/>
  </r>
  <r>
    <x v="1257"/>
    <s v="January 19"/>
    <s v="2018"/>
    <s v="05:56PM"/>
    <n v="1"/>
    <s v="19"/>
    <d v="2018-01-19T00:00:00"/>
    <d v="2018-01-19T17:56:00"/>
    <x v="0"/>
    <x v="0"/>
    <x v="0"/>
  </r>
  <r>
    <x v="1258"/>
    <s v="January 19"/>
    <s v="2018"/>
    <s v="09:57PM"/>
    <n v="1"/>
    <s v="19"/>
    <d v="2018-01-19T00:00:00"/>
    <d v="2018-01-19T21:57:00"/>
    <x v="0"/>
    <x v="0"/>
    <x v="0"/>
  </r>
  <r>
    <x v="1259"/>
    <s v="January 21"/>
    <s v="2018"/>
    <s v="05:35PM"/>
    <n v="1"/>
    <s v="21"/>
    <d v="2018-01-21T00:00:00"/>
    <d v="2018-01-21T17:35:00"/>
    <x v="0"/>
    <x v="0"/>
    <x v="0"/>
  </r>
  <r>
    <x v="1260"/>
    <s v="January 21"/>
    <s v="2018"/>
    <s v="07:14PM"/>
    <n v="1"/>
    <s v="21"/>
    <d v="2018-01-21T00:00:00"/>
    <d v="2018-01-21T19:14:00"/>
    <x v="0"/>
    <x v="0"/>
    <x v="0"/>
  </r>
  <r>
    <x v="1261"/>
    <s v="January 22"/>
    <s v="2018"/>
    <s v="11:07AM"/>
    <n v="1"/>
    <s v="22"/>
    <d v="2018-01-22T00:00:00"/>
    <d v="2018-01-22T11:07:00"/>
    <x v="0"/>
    <x v="0"/>
    <x v="0"/>
  </r>
  <r>
    <x v="1262"/>
    <s v="January 22"/>
    <s v="2018"/>
    <s v="11:58AM"/>
    <n v="1"/>
    <s v="22"/>
    <d v="2018-01-22T00:00:00"/>
    <d v="2018-01-22T11:58:00"/>
    <x v="0"/>
    <x v="0"/>
    <x v="0"/>
  </r>
  <r>
    <x v="1263"/>
    <s v="January 23"/>
    <s v="2018"/>
    <s v="11:27AM"/>
    <n v="1"/>
    <s v="23"/>
    <d v="2018-01-23T00:00:00"/>
    <d v="2018-01-23T11:27:00"/>
    <x v="1"/>
    <x v="1"/>
    <x v="0"/>
  </r>
  <r>
    <x v="1264"/>
    <s v="January 23"/>
    <s v="2018"/>
    <s v="11:28AM"/>
    <n v="1"/>
    <s v="23"/>
    <d v="2018-01-23T00:00:00"/>
    <d v="2018-01-23T11:28:00"/>
    <x v="1"/>
    <x v="2"/>
    <x v="1"/>
  </r>
  <r>
    <x v="1265"/>
    <s v="January 23"/>
    <s v="2018"/>
    <s v="02:45PM"/>
    <n v="1"/>
    <s v="23"/>
    <d v="2018-01-23T00:00:00"/>
    <d v="2018-01-23T14:45:00"/>
    <x v="0"/>
    <x v="0"/>
    <x v="0"/>
  </r>
  <r>
    <x v="1266"/>
    <s v="January 24"/>
    <s v="2018"/>
    <s v="11:20AM"/>
    <n v="1"/>
    <s v="24"/>
    <d v="2018-01-24T00:00:00"/>
    <d v="2018-01-24T11:20:00"/>
    <x v="0"/>
    <x v="0"/>
    <x v="0"/>
  </r>
  <r>
    <x v="1267"/>
    <s v="January 24"/>
    <s v="2018"/>
    <s v="02:03PM"/>
    <n v="1"/>
    <s v="24"/>
    <d v="2018-01-24T00:00:00"/>
    <d v="2018-01-24T14:03:00"/>
    <x v="0"/>
    <x v="0"/>
    <x v="0"/>
  </r>
  <r>
    <x v="1268"/>
    <s v="January 24"/>
    <s v="2018"/>
    <s v="09:00PM"/>
    <n v="1"/>
    <s v="24"/>
    <d v="2018-01-24T00:00:00"/>
    <d v="2018-01-24T21:00:00"/>
    <x v="0"/>
    <x v="0"/>
    <x v="0"/>
  </r>
  <r>
    <x v="1269"/>
    <s v="January 25"/>
    <s v="2018"/>
    <s v="07:51AM"/>
    <n v="1"/>
    <s v="25"/>
    <d v="2018-01-25T00:00:00"/>
    <d v="2018-01-25T07:51:00"/>
    <x v="0"/>
    <x v="0"/>
    <x v="0"/>
  </r>
  <r>
    <x v="1270"/>
    <s v="January 25"/>
    <s v="2018"/>
    <s v="08:31AM"/>
    <n v="1"/>
    <s v="25"/>
    <d v="2018-01-25T00:00:00"/>
    <d v="2018-01-25T08:31:00"/>
    <x v="0"/>
    <x v="0"/>
    <x v="0"/>
  </r>
  <r>
    <x v="1271"/>
    <s v="January 26"/>
    <s v="2018"/>
    <s v="02:04PM"/>
    <n v="1"/>
    <s v="26"/>
    <d v="2018-01-26T00:00:00"/>
    <d v="2018-01-26T14:04:00"/>
    <x v="0"/>
    <x v="0"/>
    <x v="0"/>
  </r>
  <r>
    <x v="1272"/>
    <s v="January 27"/>
    <s v="2018"/>
    <s v="02:25PM"/>
    <n v="1"/>
    <s v="27"/>
    <d v="2018-01-27T00:00:00"/>
    <d v="2018-01-27T14:25:00"/>
    <x v="0"/>
    <x v="0"/>
    <x v="0"/>
  </r>
  <r>
    <x v="1273"/>
    <s v="January 27"/>
    <s v="2018"/>
    <s v="04:42PM"/>
    <n v="1"/>
    <s v="27"/>
    <d v="2018-01-27T00:00:00"/>
    <d v="2018-01-27T16:42:00"/>
    <x v="0"/>
    <x v="0"/>
    <x v="0"/>
  </r>
  <r>
    <x v="1274"/>
    <s v="January 27"/>
    <s v="2018"/>
    <s v="10:06PM"/>
    <n v="1"/>
    <s v="27"/>
    <d v="2018-01-27T00:00:00"/>
    <d v="2018-01-27T22:06:00"/>
    <x v="0"/>
    <x v="0"/>
    <x v="0"/>
  </r>
  <r>
    <x v="1275"/>
    <s v="January 27"/>
    <s v="2018"/>
    <s v="10:36PM"/>
    <n v="1"/>
    <s v="27"/>
    <d v="2018-01-27T00:00:00"/>
    <d v="2018-01-27T22:36:00"/>
    <x v="0"/>
    <x v="0"/>
    <x v="0"/>
  </r>
  <r>
    <x v="1276"/>
    <s v="January 28"/>
    <s v="2018"/>
    <s v="12:01PM"/>
    <n v="1"/>
    <s v="28"/>
    <d v="2018-01-28T00:00:00"/>
    <d v="2018-01-28T12:01:00"/>
    <x v="0"/>
    <x v="0"/>
    <x v="0"/>
  </r>
  <r>
    <x v="1277"/>
    <s v="January 30"/>
    <s v="2018"/>
    <s v="11:05AM"/>
    <n v="1"/>
    <s v="30"/>
    <d v="2018-01-30T00:00:00"/>
    <d v="2018-01-30T11:05:00"/>
    <x v="0"/>
    <x v="0"/>
    <x v="0"/>
  </r>
  <r>
    <x v="1278"/>
    <s v="January 30"/>
    <s v="2018"/>
    <s v="02:01PM"/>
    <n v="1"/>
    <s v="30"/>
    <d v="2018-01-30T00:00:00"/>
    <d v="2018-01-30T14:01:00"/>
    <x v="0"/>
    <x v="0"/>
    <x v="0"/>
  </r>
  <r>
    <x v="1279"/>
    <s v="January 31"/>
    <s v="2018"/>
    <s v="12:04PM"/>
    <n v="1"/>
    <s v="31"/>
    <d v="2018-01-31T00:00:00"/>
    <d v="2018-01-31T12:04:00"/>
    <x v="0"/>
    <x v="0"/>
    <x v="0"/>
  </r>
  <r>
    <x v="1280"/>
    <s v="January 31"/>
    <s v="2018"/>
    <s v="12:31PM"/>
    <n v="1"/>
    <s v="31"/>
    <d v="2018-01-31T00:00:00"/>
    <d v="2018-01-31T12:31:00"/>
    <x v="0"/>
    <x v="0"/>
    <x v="0"/>
  </r>
  <r>
    <x v="1281"/>
    <s v="February 01"/>
    <s v="2018"/>
    <s v="01:31PM"/>
    <n v="2"/>
    <s v="01"/>
    <d v="2018-02-01T00:00:00"/>
    <d v="2018-02-01T13:31:00"/>
    <x v="0"/>
    <x v="0"/>
    <x v="0"/>
  </r>
  <r>
    <x v="1282"/>
    <s v="February 01"/>
    <s v="2018"/>
    <s v="05:11PM"/>
    <n v="2"/>
    <s v="01"/>
    <d v="2018-02-01T00:00:00"/>
    <d v="2018-02-01T17:11:00"/>
    <x v="0"/>
    <x v="0"/>
    <x v="0"/>
  </r>
  <r>
    <x v="1283"/>
    <s v="February 02"/>
    <s v="2018"/>
    <s v="09:19AM"/>
    <n v="2"/>
    <s v="02"/>
    <d v="2018-02-02T00:00:00"/>
    <d v="2018-02-02T09:19:00"/>
    <x v="0"/>
    <x v="0"/>
    <x v="0"/>
  </r>
  <r>
    <x v="1284"/>
    <s v="February 02"/>
    <s v="2018"/>
    <s v="05:11PM"/>
    <n v="2"/>
    <s v="02"/>
    <d v="2018-02-02T00:00:00"/>
    <d v="2018-02-02T17:11:00"/>
    <x v="0"/>
    <x v="0"/>
    <x v="0"/>
  </r>
  <r>
    <x v="1285"/>
    <s v="February 03"/>
    <s v="2018"/>
    <s v="12:36PM"/>
    <n v="2"/>
    <s v="03"/>
    <d v="2018-02-03T00:00:00"/>
    <d v="2018-02-03T12:36:00"/>
    <x v="0"/>
    <x v="0"/>
    <x v="0"/>
  </r>
  <r>
    <x v="1286"/>
    <s v="February 03"/>
    <s v="2018"/>
    <s v="04:44PM"/>
    <n v="2"/>
    <s v="03"/>
    <d v="2018-02-03T00:00:00"/>
    <d v="2018-02-03T16:44:00"/>
    <x v="0"/>
    <x v="0"/>
    <x v="0"/>
  </r>
  <r>
    <x v="1287"/>
    <s v="February 03"/>
    <s v="2018"/>
    <s v="04:51PM"/>
    <n v="2"/>
    <s v="03"/>
    <d v="2018-02-03T00:00:00"/>
    <d v="2018-02-03T16:51:00"/>
    <x v="0"/>
    <x v="0"/>
    <x v="0"/>
  </r>
  <r>
    <x v="1288"/>
    <s v="February 04"/>
    <s v="2018"/>
    <s v="11:12AM"/>
    <n v="2"/>
    <s v="04"/>
    <d v="2018-02-04T00:00:00"/>
    <d v="2018-02-04T11:12:00"/>
    <x v="0"/>
    <x v="0"/>
    <x v="0"/>
  </r>
  <r>
    <x v="1289"/>
    <s v="February 04"/>
    <s v="2018"/>
    <s v="11:44AM"/>
    <n v="2"/>
    <s v="04"/>
    <d v="2018-02-04T00:00:00"/>
    <d v="2018-02-04T11:44:00"/>
    <x v="0"/>
    <x v="0"/>
    <x v="0"/>
  </r>
  <r>
    <x v="1290"/>
    <s v="February 04"/>
    <s v="2018"/>
    <s v="12:47PM"/>
    <n v="2"/>
    <s v="04"/>
    <d v="2018-02-04T00:00:00"/>
    <d v="2018-02-04T12:47:00"/>
    <x v="0"/>
    <x v="0"/>
    <x v="0"/>
  </r>
  <r>
    <x v="1291"/>
    <s v="February 04"/>
    <s v="2018"/>
    <s v="01:27PM"/>
    <n v="2"/>
    <s v="04"/>
    <d v="2018-02-04T00:00:00"/>
    <d v="2018-02-04T13:27:00"/>
    <x v="0"/>
    <x v="0"/>
    <x v="0"/>
  </r>
  <r>
    <x v="1292"/>
    <s v="February 05"/>
    <s v="2018"/>
    <s v="10:57AM"/>
    <n v="2"/>
    <s v="05"/>
    <d v="2018-02-05T00:00:00"/>
    <d v="2018-02-05T10:57:00"/>
    <x v="0"/>
    <x v="0"/>
    <x v="0"/>
  </r>
  <r>
    <x v="1293"/>
    <s v="February 05"/>
    <s v="2018"/>
    <s v="08:02PM"/>
    <n v="2"/>
    <s v="05"/>
    <d v="2018-02-05T00:00:00"/>
    <d v="2018-02-05T20:02:00"/>
    <x v="0"/>
    <x v="0"/>
    <x v="0"/>
  </r>
  <r>
    <x v="1294"/>
    <s v="February 06"/>
    <s v="2018"/>
    <s v="11:18AM"/>
    <n v="2"/>
    <s v="06"/>
    <d v="2018-02-06T00:00:00"/>
    <d v="2018-02-06T11:18:00"/>
    <x v="0"/>
    <x v="0"/>
    <x v="0"/>
  </r>
  <r>
    <x v="1295"/>
    <s v="February 06"/>
    <s v="2018"/>
    <s v="12:05PM"/>
    <n v="2"/>
    <s v="06"/>
    <d v="2018-02-06T00:00:00"/>
    <d v="2018-02-06T12:05:00"/>
    <x v="0"/>
    <x v="0"/>
    <x v="0"/>
  </r>
  <r>
    <x v="1296"/>
    <s v="February 06"/>
    <s v="2018"/>
    <s v="12:58PM"/>
    <n v="2"/>
    <s v="06"/>
    <d v="2018-02-06T00:00:00"/>
    <d v="2018-02-06T12:58:00"/>
    <x v="0"/>
    <x v="0"/>
    <x v="0"/>
  </r>
  <r>
    <x v="1297"/>
    <s v="February 06"/>
    <s v="2018"/>
    <s v="05:05PM"/>
    <n v="2"/>
    <s v="06"/>
    <d v="2018-02-06T00:00:00"/>
    <d v="2018-02-06T17:05:00"/>
    <x v="0"/>
    <x v="0"/>
    <x v="0"/>
  </r>
  <r>
    <x v="1298"/>
    <s v="February 07"/>
    <s v="2018"/>
    <s v="08:12AM"/>
    <n v="2"/>
    <s v="07"/>
    <d v="2018-02-07T00:00:00"/>
    <d v="2018-02-07T08:12:00"/>
    <x v="0"/>
    <x v="0"/>
    <x v="0"/>
  </r>
  <r>
    <x v="1299"/>
    <s v="February 07"/>
    <s v="2018"/>
    <s v="11:55AM"/>
    <n v="2"/>
    <s v="07"/>
    <d v="2018-02-07T00:00:00"/>
    <d v="2018-02-07T11:55:00"/>
    <x v="0"/>
    <x v="0"/>
    <x v="0"/>
  </r>
  <r>
    <x v="1300"/>
    <s v="February 07"/>
    <s v="2018"/>
    <s v="05:14PM"/>
    <n v="2"/>
    <s v="07"/>
    <d v="2018-02-07T00:00:00"/>
    <d v="2018-02-07T17:14:00"/>
    <x v="0"/>
    <x v="0"/>
    <x v="0"/>
  </r>
  <r>
    <x v="1301"/>
    <s v="February 08"/>
    <s v="2018"/>
    <s v="06:45AM"/>
    <n v="2"/>
    <s v="08"/>
    <d v="2018-02-08T00:00:00"/>
    <d v="2018-02-08T06:45:00"/>
    <x v="0"/>
    <x v="0"/>
    <x v="0"/>
  </r>
  <r>
    <x v="1302"/>
    <s v="February 09"/>
    <s v="2018"/>
    <s v="10:27AM"/>
    <n v="2"/>
    <s v="09"/>
    <d v="2018-02-09T00:00:00"/>
    <d v="2018-02-09T10:27:00"/>
    <x v="0"/>
    <x v="0"/>
    <x v="0"/>
  </r>
  <r>
    <x v="1303"/>
    <s v="February 09"/>
    <s v="2018"/>
    <s v="12:45PM"/>
    <n v="2"/>
    <s v="09"/>
    <d v="2018-02-09T00:00:00"/>
    <d v="2018-02-09T12:45:00"/>
    <x v="0"/>
    <x v="0"/>
    <x v="0"/>
  </r>
  <r>
    <x v="1304"/>
    <s v="February 09"/>
    <s v="2018"/>
    <s v="10:21PM"/>
    <n v="2"/>
    <s v="09"/>
    <d v="2018-02-09T00:00:00"/>
    <d v="2018-02-09T22:21:00"/>
    <x v="0"/>
    <x v="0"/>
    <x v="0"/>
  </r>
  <r>
    <x v="1305"/>
    <s v="February 10"/>
    <s v="2018"/>
    <s v="12:52PM"/>
    <n v="2"/>
    <s v="10"/>
    <d v="2018-02-10T00:00:00"/>
    <d v="2018-02-10T12:52:00"/>
    <x v="1"/>
    <x v="1"/>
    <x v="0"/>
  </r>
  <r>
    <x v="1306"/>
    <s v="February 10"/>
    <s v="2018"/>
    <s v="12:53PM"/>
    <n v="2"/>
    <s v="10"/>
    <d v="2018-02-10T00:00:00"/>
    <d v="2018-02-10T12:53:00"/>
    <x v="1"/>
    <x v="2"/>
    <x v="1"/>
  </r>
  <r>
    <x v="1307"/>
    <s v="February 10"/>
    <s v="2018"/>
    <s v="03:16PM"/>
    <n v="2"/>
    <s v="10"/>
    <d v="2018-02-10T00:00:00"/>
    <d v="2018-02-10T15:16:00"/>
    <x v="0"/>
    <x v="0"/>
    <x v="0"/>
  </r>
  <r>
    <x v="1308"/>
    <s v="February 11"/>
    <s v="2018"/>
    <s v="12:19PM"/>
    <n v="2"/>
    <s v="11"/>
    <d v="2018-02-11T00:00:00"/>
    <d v="2018-02-11T12:19:00"/>
    <x v="0"/>
    <x v="0"/>
    <x v="0"/>
  </r>
  <r>
    <x v="1309"/>
    <s v="February 12"/>
    <s v="2018"/>
    <s v="09:24AM"/>
    <n v="2"/>
    <s v="12"/>
    <d v="2018-02-12T00:00:00"/>
    <d v="2018-02-12T09:24:00"/>
    <x v="0"/>
    <x v="0"/>
    <x v="0"/>
  </r>
  <r>
    <x v="1310"/>
    <s v="February 12"/>
    <s v="2018"/>
    <s v="01:07PM"/>
    <n v="2"/>
    <s v="12"/>
    <d v="2018-02-12T00:00:00"/>
    <d v="2018-02-12T13:07:00"/>
    <x v="0"/>
    <x v="0"/>
    <x v="0"/>
  </r>
  <r>
    <x v="1311"/>
    <s v="February 12"/>
    <s v="2018"/>
    <s v="03:04PM"/>
    <n v="2"/>
    <s v="12"/>
    <d v="2018-02-12T00:00:00"/>
    <d v="2018-02-12T15:04:00"/>
    <x v="0"/>
    <x v="0"/>
    <x v="0"/>
  </r>
  <r>
    <x v="1312"/>
    <s v="February 12"/>
    <s v="2018"/>
    <s v="09:18PM"/>
    <n v="2"/>
    <s v="12"/>
    <d v="2018-02-12T00:00:00"/>
    <d v="2018-02-12T21:18:00"/>
    <x v="0"/>
    <x v="0"/>
    <x v="0"/>
  </r>
  <r>
    <x v="1313"/>
    <s v="February 13"/>
    <s v="2018"/>
    <s v="01:01PM"/>
    <n v="2"/>
    <s v="13"/>
    <d v="2018-02-13T00:00:00"/>
    <d v="2018-02-13T13:01:00"/>
    <x v="1"/>
    <x v="1"/>
    <x v="0"/>
  </r>
  <r>
    <x v="1314"/>
    <s v="February 13"/>
    <s v="2018"/>
    <s v="01:02PM"/>
    <n v="2"/>
    <s v="13"/>
    <d v="2018-02-13T00:00:00"/>
    <d v="2018-02-13T13:02:00"/>
    <x v="1"/>
    <x v="2"/>
    <x v="1"/>
  </r>
  <r>
    <x v="1315"/>
    <s v="February 13"/>
    <s v="2018"/>
    <s v="05:22PM"/>
    <n v="2"/>
    <s v="13"/>
    <d v="2018-02-13T00:00:00"/>
    <d v="2018-02-13T17:22:00"/>
    <x v="0"/>
    <x v="0"/>
    <x v="0"/>
  </r>
  <r>
    <x v="1316"/>
    <s v="February 14"/>
    <s v="2018"/>
    <s v="10:27AM"/>
    <n v="2"/>
    <s v="14"/>
    <d v="2018-02-14T00:00:00"/>
    <d v="2018-02-14T10:27:00"/>
    <x v="0"/>
    <x v="0"/>
    <x v="0"/>
  </r>
  <r>
    <x v="1317"/>
    <s v="February 14"/>
    <s v="2018"/>
    <s v="07:14PM"/>
    <n v="2"/>
    <s v="14"/>
    <d v="2018-02-14T00:00:00"/>
    <d v="2018-02-14T19:14:00"/>
    <x v="0"/>
    <x v="0"/>
    <x v="0"/>
  </r>
  <r>
    <x v="1318"/>
    <s v="February 14"/>
    <s v="2018"/>
    <s v="07:50PM"/>
    <n v="2"/>
    <s v="14"/>
    <d v="2018-02-14T00:00:00"/>
    <d v="2018-02-14T19:50:00"/>
    <x v="1"/>
    <x v="1"/>
    <x v="0"/>
  </r>
  <r>
    <x v="1319"/>
    <s v="February 14"/>
    <s v="2018"/>
    <s v="07:52PM"/>
    <n v="2"/>
    <s v="14"/>
    <d v="2018-02-14T00:00:00"/>
    <d v="2018-02-14T19:52:00"/>
    <x v="1"/>
    <x v="2"/>
    <x v="1"/>
  </r>
  <r>
    <x v="1320"/>
    <s v="February 15"/>
    <s v="2018"/>
    <s v="10:05AM"/>
    <n v="2"/>
    <s v="15"/>
    <d v="2018-02-15T00:00:00"/>
    <d v="2018-02-15T10:05:00"/>
    <x v="0"/>
    <x v="0"/>
    <x v="0"/>
  </r>
  <r>
    <x v="1321"/>
    <s v="February 15"/>
    <s v="2018"/>
    <s v="12:18PM"/>
    <n v="2"/>
    <s v="15"/>
    <d v="2018-02-15T00:00:00"/>
    <d v="2018-02-15T12:18:00"/>
    <x v="0"/>
    <x v="0"/>
    <x v="0"/>
  </r>
  <r>
    <x v="1322"/>
    <s v="February 15"/>
    <s v="2018"/>
    <s v="02:19PM"/>
    <n v="2"/>
    <s v="15"/>
    <d v="2018-02-15T00:00:00"/>
    <d v="2018-02-15T14:19:00"/>
    <x v="0"/>
    <x v="0"/>
    <x v="0"/>
  </r>
  <r>
    <x v="1323"/>
    <s v="February 16"/>
    <s v="2018"/>
    <s v="01:46PM"/>
    <n v="2"/>
    <s v="16"/>
    <d v="2018-02-16T00:00:00"/>
    <d v="2018-02-16T13:46:00"/>
    <x v="1"/>
    <x v="1"/>
    <x v="0"/>
  </r>
  <r>
    <x v="1324"/>
    <s v="February 16"/>
    <s v="2018"/>
    <s v="01:47PM"/>
    <n v="2"/>
    <s v="16"/>
    <d v="2018-02-16T00:00:00"/>
    <d v="2018-02-16T13:47:00"/>
    <x v="1"/>
    <x v="2"/>
    <x v="1"/>
  </r>
  <r>
    <x v="1325"/>
    <s v="February 16"/>
    <s v="2018"/>
    <s v="04:33PM"/>
    <n v="2"/>
    <s v="16"/>
    <d v="2018-02-16T00:00:00"/>
    <d v="2018-02-16T16:33:00"/>
    <x v="0"/>
    <x v="0"/>
    <x v="0"/>
  </r>
  <r>
    <x v="1326"/>
    <s v="February 17"/>
    <s v="2018"/>
    <s v="12:00PM"/>
    <n v="2"/>
    <s v="17"/>
    <d v="2018-02-17T00:00:00"/>
    <d v="2018-02-17T12:00:00"/>
    <x v="0"/>
    <x v="0"/>
    <x v="0"/>
  </r>
  <r>
    <x v="1327"/>
    <s v="February 17"/>
    <s v="2018"/>
    <s v="07:08PM"/>
    <n v="2"/>
    <s v="17"/>
    <d v="2018-02-17T00:00:00"/>
    <d v="2018-02-17T19:08:00"/>
    <x v="0"/>
    <x v="0"/>
    <x v="0"/>
  </r>
  <r>
    <x v="1328"/>
    <s v="February 18"/>
    <s v="2018"/>
    <s v="01:16PM"/>
    <n v="2"/>
    <s v="18"/>
    <d v="2018-02-18T00:00:00"/>
    <d v="2018-02-18T13:16:00"/>
    <x v="0"/>
    <x v="0"/>
    <x v="0"/>
  </r>
  <r>
    <x v="1329"/>
    <s v="February 19"/>
    <s v="2018"/>
    <s v="07:59AM"/>
    <n v="2"/>
    <s v="19"/>
    <d v="2018-02-19T00:00:00"/>
    <d v="2018-02-19T07:59:00"/>
    <x v="0"/>
    <x v="0"/>
    <x v="0"/>
  </r>
  <r>
    <x v="1330"/>
    <s v="February 19"/>
    <s v="2018"/>
    <s v="07:26PM"/>
    <n v="2"/>
    <s v="19"/>
    <d v="2018-02-19T00:00:00"/>
    <d v="2018-02-19T19:26:00"/>
    <x v="1"/>
    <x v="1"/>
    <x v="0"/>
  </r>
  <r>
    <x v="1331"/>
    <s v="February 19"/>
    <s v="2018"/>
    <s v="07:27PM"/>
    <n v="2"/>
    <s v="19"/>
    <d v="2018-02-19T00:00:00"/>
    <d v="2018-02-19T19:27:00"/>
    <x v="1"/>
    <x v="2"/>
    <x v="1"/>
  </r>
  <r>
    <x v="1332"/>
    <s v="February 20"/>
    <s v="2018"/>
    <s v="10:40AM"/>
    <n v="2"/>
    <s v="20"/>
    <d v="2018-02-20T00:00:00"/>
    <d v="2018-02-20T10:40:00"/>
    <x v="0"/>
    <x v="0"/>
    <x v="0"/>
  </r>
  <r>
    <x v="1333"/>
    <s v="February 20"/>
    <s v="2018"/>
    <s v="12:10PM"/>
    <n v="2"/>
    <s v="20"/>
    <d v="2018-02-20T00:00:00"/>
    <d v="2018-02-20T12:10:00"/>
    <x v="0"/>
    <x v="0"/>
    <x v="0"/>
  </r>
  <r>
    <x v="1334"/>
    <s v="February 20"/>
    <s v="2018"/>
    <s v="01:29PM"/>
    <n v="2"/>
    <s v="20"/>
    <d v="2018-02-20T00:00:00"/>
    <d v="2018-02-20T13:29:00"/>
    <x v="0"/>
    <x v="0"/>
    <x v="0"/>
  </r>
  <r>
    <x v="1335"/>
    <s v="February 20"/>
    <s v="2018"/>
    <s v="09:26PM"/>
    <n v="2"/>
    <s v="20"/>
    <d v="2018-02-20T00:00:00"/>
    <d v="2018-02-20T21:26:00"/>
    <x v="0"/>
    <x v="0"/>
    <x v="0"/>
  </r>
  <r>
    <x v="1336"/>
    <s v="February 21"/>
    <s v="2018"/>
    <s v="11:08AM"/>
    <n v="2"/>
    <s v="21"/>
    <d v="2018-02-21T00:00:00"/>
    <d v="2018-02-21T11:08:00"/>
    <x v="0"/>
    <x v="0"/>
    <x v="0"/>
  </r>
  <r>
    <x v="1337"/>
    <s v="February 21"/>
    <s v="2018"/>
    <s v="05:12PM"/>
    <n v="2"/>
    <s v="21"/>
    <d v="2018-02-21T00:00:00"/>
    <d v="2018-02-21T17:12:00"/>
    <x v="0"/>
    <x v="0"/>
    <x v="0"/>
  </r>
  <r>
    <x v="1338"/>
    <s v="February 22"/>
    <s v="2018"/>
    <s v="07:57AM"/>
    <n v="2"/>
    <s v="22"/>
    <d v="2018-02-22T00:00:00"/>
    <d v="2018-02-22T07:57:00"/>
    <x v="0"/>
    <x v="0"/>
    <x v="0"/>
  </r>
  <r>
    <x v="1339"/>
    <s v="February 22"/>
    <s v="2018"/>
    <s v="10:19AM"/>
    <n v="2"/>
    <s v="22"/>
    <d v="2018-02-22T00:00:00"/>
    <d v="2018-02-22T10:19:00"/>
    <x v="0"/>
    <x v="0"/>
    <x v="0"/>
  </r>
  <r>
    <x v="1340"/>
    <s v="February 24"/>
    <s v="2018"/>
    <s v="02:05AM"/>
    <n v="2"/>
    <s v="24"/>
    <d v="2018-02-24T00:00:00"/>
    <d v="2018-02-24T02:05:00"/>
    <x v="0"/>
    <x v="0"/>
    <x v="0"/>
  </r>
  <r>
    <x v="1341"/>
    <s v="February 24"/>
    <s v="2018"/>
    <s v="04:11PM"/>
    <n v="2"/>
    <s v="24"/>
    <d v="2018-02-24T00:00:00"/>
    <d v="2018-02-24T16:11:00"/>
    <x v="0"/>
    <x v="0"/>
    <x v="0"/>
  </r>
  <r>
    <x v="1342"/>
    <s v="February 24"/>
    <s v="2018"/>
    <s v="09:27PM"/>
    <n v="2"/>
    <s v="24"/>
    <d v="2018-02-24T00:00:00"/>
    <d v="2018-02-24T21:27:00"/>
    <x v="0"/>
    <x v="0"/>
    <x v="0"/>
  </r>
  <r>
    <x v="1343"/>
    <s v="February 25"/>
    <s v="2018"/>
    <s v="12:25PM"/>
    <n v="2"/>
    <s v="25"/>
    <d v="2018-02-25T00:00:00"/>
    <d v="2018-02-25T12:25:00"/>
    <x v="0"/>
    <x v="0"/>
    <x v="0"/>
  </r>
  <r>
    <x v="1344"/>
    <s v="February 26"/>
    <s v="2018"/>
    <s v="01:49PM"/>
    <n v="2"/>
    <s v="26"/>
    <d v="2018-02-26T00:00:00"/>
    <d v="2018-02-26T13:49:00"/>
    <x v="0"/>
    <x v="0"/>
    <x v="0"/>
  </r>
  <r>
    <x v="1345"/>
    <s v="February 26"/>
    <s v="2018"/>
    <s v="07:25PM"/>
    <n v="2"/>
    <s v="26"/>
    <d v="2018-02-26T00:00:00"/>
    <d v="2018-02-26T19:25:00"/>
    <x v="0"/>
    <x v="0"/>
    <x v="0"/>
  </r>
  <r>
    <x v="1346"/>
    <s v="February 27"/>
    <s v="2018"/>
    <s v="07:45AM"/>
    <n v="2"/>
    <s v="27"/>
    <d v="2018-02-27T00:00:00"/>
    <d v="2018-02-27T07:45:00"/>
    <x v="0"/>
    <x v="0"/>
    <x v="0"/>
  </r>
  <r>
    <x v="1347"/>
    <s v="February 28"/>
    <s v="2018"/>
    <s v="07:23AM"/>
    <n v="2"/>
    <s v="28"/>
    <d v="2018-02-28T00:00:00"/>
    <d v="2018-02-28T07:23:00"/>
    <x v="0"/>
    <x v="0"/>
    <x v="0"/>
  </r>
  <r>
    <x v="1348"/>
    <s v="February 28"/>
    <s v="2018"/>
    <s v="08:13AM"/>
    <n v="2"/>
    <s v="28"/>
    <d v="2018-02-28T00:00:00"/>
    <d v="2018-02-28T08:13:00"/>
    <x v="0"/>
    <x v="0"/>
    <x v="0"/>
  </r>
  <r>
    <x v="1349"/>
    <s v="February 28"/>
    <s v="2018"/>
    <s v="08:30AM"/>
    <n v="2"/>
    <s v="28"/>
    <d v="2018-02-28T00:00:00"/>
    <d v="2018-02-28T08:30:00"/>
    <x v="0"/>
    <x v="0"/>
    <x v="0"/>
  </r>
  <r>
    <x v="1350"/>
    <s v="February 28"/>
    <s v="2018"/>
    <s v="03:47PM"/>
    <n v="2"/>
    <s v="28"/>
    <d v="2018-02-28T00:00:00"/>
    <d v="2018-02-28T15:47:00"/>
    <x v="0"/>
    <x v="0"/>
    <x v="0"/>
  </r>
  <r>
    <x v="1351"/>
    <s v="March 01"/>
    <s v="2018"/>
    <s v="12:44PM"/>
    <n v="3"/>
    <s v="01"/>
    <d v="2018-03-01T00:00:00"/>
    <d v="2018-03-01T12:44:00"/>
    <x v="0"/>
    <x v="0"/>
    <x v="0"/>
  </r>
  <r>
    <x v="1352"/>
    <s v="March 04"/>
    <s v="2018"/>
    <s v="10:08AM"/>
    <n v="3"/>
    <s v="04"/>
    <d v="2018-03-04T00:00:00"/>
    <d v="2018-03-04T10:08:00"/>
    <x v="0"/>
    <x v="0"/>
    <x v="0"/>
  </r>
  <r>
    <x v="1353"/>
    <s v="March 04"/>
    <s v="2018"/>
    <s v="07:10PM"/>
    <n v="3"/>
    <s v="04"/>
    <d v="2018-03-04T00:00:00"/>
    <d v="2018-03-04T19:10:00"/>
    <x v="0"/>
    <x v="0"/>
    <x v="0"/>
  </r>
  <r>
    <x v="1354"/>
    <s v="March 05"/>
    <s v="2018"/>
    <s v="05:22PM"/>
    <n v="3"/>
    <s v="05"/>
    <d v="2018-03-05T00:00:00"/>
    <d v="2018-03-05T17:22:00"/>
    <x v="0"/>
    <x v="0"/>
    <x v="0"/>
  </r>
  <r>
    <x v="1355"/>
    <s v="March 05"/>
    <s v="2018"/>
    <s v="06:17PM"/>
    <n v="3"/>
    <s v="05"/>
    <d v="2018-03-05T00:00:00"/>
    <d v="2018-03-05T18:17:00"/>
    <x v="0"/>
    <x v="0"/>
    <x v="0"/>
  </r>
  <r>
    <x v="1356"/>
    <s v="March 06"/>
    <s v="2018"/>
    <s v="11:40AM"/>
    <n v="3"/>
    <s v="06"/>
    <d v="2018-03-06T00:00:00"/>
    <d v="2018-03-06T11:40:00"/>
    <x v="0"/>
    <x v="0"/>
    <x v="0"/>
  </r>
  <r>
    <x v="1357"/>
    <s v="March 06"/>
    <s v="2018"/>
    <s v="05:23PM"/>
    <n v="3"/>
    <s v="06"/>
    <d v="2018-03-06T00:00:00"/>
    <d v="2018-03-06T17:23:00"/>
    <x v="0"/>
    <x v="0"/>
    <x v="0"/>
  </r>
  <r>
    <x v="1358"/>
    <s v="March 07"/>
    <s v="2018"/>
    <s v="10:02AM"/>
    <n v="3"/>
    <s v="07"/>
    <d v="2018-03-07T00:00:00"/>
    <d v="2018-03-07T10:02:00"/>
    <x v="0"/>
    <x v="0"/>
    <x v="0"/>
  </r>
  <r>
    <x v="1359"/>
    <s v="March 07"/>
    <s v="2018"/>
    <s v="01:00PM"/>
    <n v="3"/>
    <s v="07"/>
    <d v="2018-03-07T00:00:00"/>
    <d v="2018-03-07T13:00:00"/>
    <x v="0"/>
    <x v="0"/>
    <x v="0"/>
  </r>
  <r>
    <x v="1360"/>
    <s v="March 07"/>
    <s v="2018"/>
    <s v="02:14PM"/>
    <n v="3"/>
    <s v="07"/>
    <d v="2018-03-07T00:00:00"/>
    <d v="2018-03-07T14:14:00"/>
    <x v="0"/>
    <x v="0"/>
    <x v="0"/>
  </r>
  <r>
    <x v="1361"/>
    <s v="March 07"/>
    <s v="2018"/>
    <s v="05:54PM"/>
    <n v="3"/>
    <s v="07"/>
    <d v="2018-03-07T00:00:00"/>
    <d v="2018-03-07T17:54:00"/>
    <x v="0"/>
    <x v="0"/>
    <x v="0"/>
  </r>
  <r>
    <x v="1362"/>
    <s v="March 07"/>
    <s v="2018"/>
    <s v="10:46PM"/>
    <n v="3"/>
    <s v="07"/>
    <d v="2018-03-07T00:00:00"/>
    <d v="2018-03-07T22:46:00"/>
    <x v="0"/>
    <x v="0"/>
    <x v="0"/>
  </r>
  <r>
    <x v="1363"/>
    <s v="March 08"/>
    <s v="2018"/>
    <s v="04:59PM"/>
    <n v="3"/>
    <s v="08"/>
    <d v="2018-03-08T00:00:00"/>
    <d v="2018-03-08T16:59:00"/>
    <x v="0"/>
    <x v="0"/>
    <x v="0"/>
  </r>
  <r>
    <x v="1364"/>
    <s v="March 09"/>
    <s v="2018"/>
    <s v="01:20PM"/>
    <n v="3"/>
    <s v="09"/>
    <d v="2018-03-09T00:00:00"/>
    <d v="2018-03-09T13:20:00"/>
    <x v="0"/>
    <x v="0"/>
    <x v="0"/>
  </r>
  <r>
    <x v="1365"/>
    <s v="March 09"/>
    <s v="2018"/>
    <s v="09:19PM"/>
    <n v="3"/>
    <s v="09"/>
    <d v="2018-03-09T00:00:00"/>
    <d v="2018-03-09T21:19:00"/>
    <x v="0"/>
    <x v="0"/>
    <x v="0"/>
  </r>
  <r>
    <x v="1366"/>
    <s v="March 10"/>
    <s v="2018"/>
    <s v="12:54AM"/>
    <n v="3"/>
    <s v="10"/>
    <d v="2018-03-10T00:00:00"/>
    <d v="2018-03-10T00:54:00"/>
    <x v="1"/>
    <x v="1"/>
    <x v="0"/>
  </r>
  <r>
    <x v="1367"/>
    <s v="March 10"/>
    <s v="2018"/>
    <s v="12:55AM"/>
    <n v="3"/>
    <s v="10"/>
    <d v="2018-03-10T00:00:00"/>
    <d v="2018-03-10T00:55:00"/>
    <x v="1"/>
    <x v="2"/>
    <x v="1"/>
  </r>
  <r>
    <x v="1368"/>
    <s v="March 10"/>
    <s v="2018"/>
    <s v="09:55AM"/>
    <n v="3"/>
    <s v="10"/>
    <d v="2018-03-10T00:00:00"/>
    <d v="2018-03-10T09:55:00"/>
    <x v="0"/>
    <x v="0"/>
    <x v="0"/>
  </r>
  <r>
    <x v="1369"/>
    <s v="March 10"/>
    <s v="2018"/>
    <s v="01:35PM"/>
    <n v="3"/>
    <s v="10"/>
    <d v="2018-03-10T00:00:00"/>
    <d v="2018-03-10T13:35:00"/>
    <x v="0"/>
    <x v="0"/>
    <x v="0"/>
  </r>
  <r>
    <x v="1370"/>
    <s v="March 10"/>
    <s v="2018"/>
    <s v="04:31PM"/>
    <n v="3"/>
    <s v="10"/>
    <d v="2018-03-10T00:00:00"/>
    <d v="2018-03-10T16:31:00"/>
    <x v="0"/>
    <x v="0"/>
    <x v="0"/>
  </r>
  <r>
    <x v="1371"/>
    <s v="March 10"/>
    <s v="2018"/>
    <s v="08:51PM"/>
    <n v="3"/>
    <s v="10"/>
    <d v="2018-03-10T00:00:00"/>
    <d v="2018-03-10T20:51:00"/>
    <x v="0"/>
    <x v="0"/>
    <x v="0"/>
  </r>
  <r>
    <x v="1372"/>
    <s v="March 10"/>
    <s v="2018"/>
    <s v="09:32PM"/>
    <n v="3"/>
    <s v="10"/>
    <d v="2018-03-10T00:00:00"/>
    <d v="2018-03-10T21:32:00"/>
    <x v="0"/>
    <x v="0"/>
    <x v="0"/>
  </r>
  <r>
    <x v="1373"/>
    <s v="March 11"/>
    <s v="2018"/>
    <s v="08:32PM"/>
    <n v="3"/>
    <s v="11"/>
    <d v="2018-03-11T00:00:00"/>
    <d v="2018-03-11T20:32:00"/>
    <x v="0"/>
    <x v="0"/>
    <x v="0"/>
  </r>
  <r>
    <x v="1374"/>
    <s v="March 11"/>
    <s v="2018"/>
    <s v="08:43PM"/>
    <n v="3"/>
    <s v="11"/>
    <d v="2018-03-11T00:00:00"/>
    <d v="2018-03-11T20:43:00"/>
    <x v="0"/>
    <x v="0"/>
    <x v="0"/>
  </r>
  <r>
    <x v="1375"/>
    <s v="March 12"/>
    <s v="2018"/>
    <s v="03:39PM"/>
    <n v="3"/>
    <s v="12"/>
    <d v="2018-03-12T00:00:00"/>
    <d v="2018-03-12T15:39:00"/>
    <x v="0"/>
    <x v="0"/>
    <x v="0"/>
  </r>
  <r>
    <x v="1376"/>
    <s v="March 13"/>
    <s v="2018"/>
    <s v="01:18PM"/>
    <n v="3"/>
    <s v="13"/>
    <d v="2018-03-13T00:00:00"/>
    <d v="2018-03-13T13:18:00"/>
    <x v="0"/>
    <x v="0"/>
    <x v="0"/>
  </r>
  <r>
    <x v="1377"/>
    <s v="March 13"/>
    <s v="2018"/>
    <s v="02:21PM"/>
    <n v="3"/>
    <s v="13"/>
    <d v="2018-03-13T00:00:00"/>
    <d v="2018-03-13T14:21:00"/>
    <x v="0"/>
    <x v="0"/>
    <x v="0"/>
  </r>
  <r>
    <x v="1378"/>
    <s v="March 13"/>
    <s v="2018"/>
    <s v="03:18PM"/>
    <n v="3"/>
    <s v="13"/>
    <d v="2018-03-13T00:00:00"/>
    <d v="2018-03-13T15:18:00"/>
    <x v="0"/>
    <x v="0"/>
    <x v="0"/>
  </r>
  <r>
    <x v="1379"/>
    <s v="March 13"/>
    <s v="2018"/>
    <s v="09:01PM"/>
    <n v="3"/>
    <s v="13"/>
    <d v="2018-03-13T00:00:00"/>
    <d v="2018-03-13T21:01:00"/>
    <x v="0"/>
    <x v="0"/>
    <x v="0"/>
  </r>
  <r>
    <x v="1380"/>
    <s v="March 14"/>
    <s v="2018"/>
    <s v="01:02PM"/>
    <n v="3"/>
    <s v="14"/>
    <d v="2018-03-14T00:00:00"/>
    <d v="2018-03-14T13:02:00"/>
    <x v="0"/>
    <x v="0"/>
    <x v="0"/>
  </r>
  <r>
    <x v="1381"/>
    <s v="March 14"/>
    <s v="2018"/>
    <s v="09:37PM"/>
    <n v="3"/>
    <s v="14"/>
    <d v="2018-03-14T00:00:00"/>
    <d v="2018-03-14T21:37:00"/>
    <x v="0"/>
    <x v="0"/>
    <x v="0"/>
  </r>
  <r>
    <x v="1382"/>
    <s v="March 14"/>
    <s v="2018"/>
    <s v="10:01PM"/>
    <n v="3"/>
    <s v="14"/>
    <d v="2018-03-14T00:00:00"/>
    <d v="2018-03-14T22:01:00"/>
    <x v="0"/>
    <x v="0"/>
    <x v="0"/>
  </r>
  <r>
    <x v="1383"/>
    <s v="March 15"/>
    <s v="2018"/>
    <s v="02:20PM"/>
    <n v="3"/>
    <s v="15"/>
    <d v="2018-03-15T00:00:00"/>
    <d v="2018-03-15T14:20:00"/>
    <x v="0"/>
    <x v="0"/>
    <x v="0"/>
  </r>
  <r>
    <x v="1384"/>
    <s v="March 16"/>
    <s v="2018"/>
    <s v="01:38PM"/>
    <n v="3"/>
    <s v="16"/>
    <d v="2018-03-16T00:00:00"/>
    <d v="2018-03-16T13:38:00"/>
    <x v="0"/>
    <x v="0"/>
    <x v="0"/>
  </r>
  <r>
    <x v="1385"/>
    <s v="March 16"/>
    <s v="2018"/>
    <s v="05:02PM"/>
    <n v="3"/>
    <s v="16"/>
    <d v="2018-03-16T00:00:00"/>
    <d v="2018-03-16T17:02:00"/>
    <x v="0"/>
    <x v="0"/>
    <x v="0"/>
  </r>
  <r>
    <x v="1386"/>
    <s v="March 17"/>
    <s v="2018"/>
    <s v="10:20AM"/>
    <n v="3"/>
    <s v="17"/>
    <d v="2018-03-17T00:00:00"/>
    <d v="2018-03-17T10:20:00"/>
    <x v="0"/>
    <x v="0"/>
    <x v="0"/>
  </r>
  <r>
    <x v="1387"/>
    <s v="March 17"/>
    <s v="2018"/>
    <s v="11:25AM"/>
    <n v="3"/>
    <s v="17"/>
    <d v="2018-03-17T00:00:00"/>
    <d v="2018-03-17T11:25:00"/>
    <x v="0"/>
    <x v="0"/>
    <x v="0"/>
  </r>
  <r>
    <x v="1388"/>
    <s v="March 17"/>
    <s v="2018"/>
    <s v="06:12PM"/>
    <n v="3"/>
    <s v="17"/>
    <d v="2018-03-17T00:00:00"/>
    <d v="2018-03-17T18:12:00"/>
    <x v="0"/>
    <x v="0"/>
    <x v="0"/>
  </r>
  <r>
    <x v="1389"/>
    <s v="March 18"/>
    <s v="2018"/>
    <s v="05:40PM"/>
    <n v="3"/>
    <s v="18"/>
    <d v="2018-03-18T00:00:00"/>
    <d v="2018-03-18T17:40:00"/>
    <x v="0"/>
    <x v="0"/>
    <x v="0"/>
  </r>
  <r>
    <x v="1390"/>
    <s v="March 19"/>
    <s v="2018"/>
    <s v="08:12AM"/>
    <n v="3"/>
    <s v="19"/>
    <d v="2018-03-19T00:00:00"/>
    <d v="2018-03-19T08:12:00"/>
    <x v="0"/>
    <x v="0"/>
    <x v="0"/>
  </r>
  <r>
    <x v="1391"/>
    <s v="March 19"/>
    <s v="2018"/>
    <s v="01:48PM"/>
    <n v="3"/>
    <s v="19"/>
    <d v="2018-03-19T00:00:00"/>
    <d v="2018-03-19T13:48:00"/>
    <x v="0"/>
    <x v="0"/>
    <x v="0"/>
  </r>
  <r>
    <x v="1392"/>
    <s v="March 19"/>
    <s v="2018"/>
    <s v="07:50PM"/>
    <n v="3"/>
    <s v="19"/>
    <d v="2018-03-19T00:00:00"/>
    <d v="2018-03-19T19:50:00"/>
    <x v="1"/>
    <x v="1"/>
    <x v="0"/>
  </r>
  <r>
    <x v="1393"/>
    <s v="March 19"/>
    <s v="2018"/>
    <s v="07:51PM"/>
    <n v="3"/>
    <s v="19"/>
    <d v="2018-03-19T00:00:00"/>
    <d v="2018-03-19T19:51:00"/>
    <x v="1"/>
    <x v="2"/>
    <x v="1"/>
  </r>
  <r>
    <x v="1394"/>
    <s v="March 20"/>
    <s v="2018"/>
    <s v="07:59AM"/>
    <n v="3"/>
    <s v="20"/>
    <d v="2018-03-20T00:00:00"/>
    <d v="2018-03-20T07:59:00"/>
    <x v="0"/>
    <x v="0"/>
    <x v="0"/>
  </r>
  <r>
    <x v="1395"/>
    <s v="March 20"/>
    <s v="2018"/>
    <s v="01:01PM"/>
    <n v="3"/>
    <s v="20"/>
    <d v="2018-03-20T00:00:00"/>
    <d v="2018-03-20T13:01:00"/>
    <x v="0"/>
    <x v="0"/>
    <x v="0"/>
  </r>
  <r>
    <x v="1396"/>
    <s v="March 20"/>
    <s v="2018"/>
    <s v="06:53PM"/>
    <n v="3"/>
    <s v="20"/>
    <d v="2018-03-20T00:00:00"/>
    <d v="2018-03-20T18:53:00"/>
    <x v="0"/>
    <x v="0"/>
    <x v="0"/>
  </r>
  <r>
    <x v="1397"/>
    <s v="March 20"/>
    <s v="2018"/>
    <s v="08:26PM"/>
    <n v="3"/>
    <s v="20"/>
    <d v="2018-03-20T00:00:00"/>
    <d v="2018-03-20T20:26:00"/>
    <x v="0"/>
    <x v="0"/>
    <x v="0"/>
  </r>
  <r>
    <x v="1398"/>
    <s v="March 21"/>
    <s v="2018"/>
    <s v="08:41AM"/>
    <n v="3"/>
    <s v="21"/>
    <d v="2018-03-21T00:00:00"/>
    <d v="2018-03-21T08:41:00"/>
    <x v="0"/>
    <x v="0"/>
    <x v="0"/>
  </r>
  <r>
    <x v="1399"/>
    <s v="March 22"/>
    <s v="2018"/>
    <s v="08:19AM"/>
    <n v="3"/>
    <s v="22"/>
    <d v="2018-03-22T00:00:00"/>
    <d v="2018-03-22T08:19:00"/>
    <x v="0"/>
    <x v="0"/>
    <x v="0"/>
  </r>
  <r>
    <x v="1400"/>
    <s v="March 22"/>
    <s v="2018"/>
    <s v="09:51AM"/>
    <n v="3"/>
    <s v="22"/>
    <d v="2018-03-22T00:00:00"/>
    <d v="2018-03-22T09:51:00"/>
    <x v="0"/>
    <x v="0"/>
    <x v="0"/>
  </r>
  <r>
    <x v="1401"/>
    <s v="March 22"/>
    <s v="2018"/>
    <s v="02:38PM"/>
    <n v="3"/>
    <s v="22"/>
    <d v="2018-03-22T00:00:00"/>
    <d v="2018-03-22T14:38:00"/>
    <x v="0"/>
    <x v="0"/>
    <x v="0"/>
  </r>
  <r>
    <x v="1402"/>
    <s v="March 23"/>
    <s v="2018"/>
    <s v="10:44AM"/>
    <n v="3"/>
    <s v="23"/>
    <d v="2018-03-23T00:00:00"/>
    <d v="2018-03-23T10:44:00"/>
    <x v="0"/>
    <x v="0"/>
    <x v="0"/>
  </r>
  <r>
    <x v="1403"/>
    <s v="March 24"/>
    <s v="2018"/>
    <s v="10:01AM"/>
    <n v="3"/>
    <s v="24"/>
    <d v="2018-03-24T00:00:00"/>
    <d v="2018-03-24T10:01:00"/>
    <x v="0"/>
    <x v="0"/>
    <x v="0"/>
  </r>
  <r>
    <x v="1404"/>
    <s v="March 24"/>
    <s v="2018"/>
    <s v="08:07PM"/>
    <n v="3"/>
    <s v="24"/>
    <d v="2018-03-24T00:00:00"/>
    <d v="2018-03-24T20:07:00"/>
    <x v="0"/>
    <x v="0"/>
    <x v="0"/>
  </r>
  <r>
    <x v="1405"/>
    <s v="March 25"/>
    <s v="2018"/>
    <s v="09:30AM"/>
    <n v="3"/>
    <s v="25"/>
    <d v="2018-03-25T00:00:00"/>
    <d v="2018-03-25T09:30:00"/>
    <x v="0"/>
    <x v="0"/>
    <x v="0"/>
  </r>
  <r>
    <x v="1406"/>
    <s v="March 25"/>
    <s v="2018"/>
    <s v="02:57PM"/>
    <n v="3"/>
    <s v="25"/>
    <d v="2018-03-25T00:00:00"/>
    <d v="2018-03-25T14:57:00"/>
    <x v="0"/>
    <x v="0"/>
    <x v="0"/>
  </r>
  <r>
    <x v="1407"/>
    <s v="March 25"/>
    <s v="2018"/>
    <s v="08:08PM"/>
    <n v="3"/>
    <s v="25"/>
    <d v="2018-03-25T00:00:00"/>
    <d v="2018-03-25T20:08:00"/>
    <x v="0"/>
    <x v="0"/>
    <x v="0"/>
  </r>
  <r>
    <x v="1408"/>
    <s v="March 26"/>
    <s v="2018"/>
    <s v="08:01AM"/>
    <n v="3"/>
    <s v="26"/>
    <d v="2018-03-26T00:00:00"/>
    <d v="2018-03-26T08:01:00"/>
    <x v="0"/>
    <x v="0"/>
    <x v="0"/>
  </r>
  <r>
    <x v="1409"/>
    <s v="March 26"/>
    <s v="2018"/>
    <s v="04:34PM"/>
    <n v="3"/>
    <s v="26"/>
    <d v="2018-03-26T00:00:00"/>
    <d v="2018-03-26T16:34:00"/>
    <x v="0"/>
    <x v="0"/>
    <x v="0"/>
  </r>
  <r>
    <x v="1410"/>
    <s v="March 26"/>
    <s v="2018"/>
    <s v="05:24PM"/>
    <n v="3"/>
    <s v="26"/>
    <d v="2018-03-26T00:00:00"/>
    <d v="2018-03-26T17:24:00"/>
    <x v="0"/>
    <x v="0"/>
    <x v="0"/>
  </r>
  <r>
    <x v="1411"/>
    <s v="March 26"/>
    <s v="2018"/>
    <s v="07:59PM"/>
    <n v="3"/>
    <s v="26"/>
    <d v="2018-03-26T00:00:00"/>
    <d v="2018-03-26T19:59:00"/>
    <x v="0"/>
    <x v="0"/>
    <x v="0"/>
  </r>
  <r>
    <x v="1412"/>
    <s v="March 27"/>
    <s v="2018"/>
    <s v="08:17AM"/>
    <n v="3"/>
    <s v="27"/>
    <d v="2018-03-27T00:00:00"/>
    <d v="2018-03-27T08:17:00"/>
    <x v="0"/>
    <x v="0"/>
    <x v="0"/>
  </r>
  <r>
    <x v="1413"/>
    <s v="March 27"/>
    <s v="2018"/>
    <s v="09:26AM"/>
    <n v="3"/>
    <s v="27"/>
    <d v="2018-03-27T00:00:00"/>
    <d v="2018-03-27T09:26:00"/>
    <x v="0"/>
    <x v="0"/>
    <x v="0"/>
  </r>
  <r>
    <x v="1414"/>
    <s v="March 27"/>
    <s v="2018"/>
    <s v="11:41AM"/>
    <n v="3"/>
    <s v="27"/>
    <d v="2018-03-27T00:00:00"/>
    <d v="2018-03-27T11:41:00"/>
    <x v="0"/>
    <x v="0"/>
    <x v="0"/>
  </r>
  <r>
    <x v="1415"/>
    <s v="March 27"/>
    <s v="2018"/>
    <s v="11:49AM"/>
    <n v="3"/>
    <s v="27"/>
    <d v="2018-03-27T00:00:00"/>
    <d v="2018-03-27T11:49:00"/>
    <x v="0"/>
    <x v="0"/>
    <x v="0"/>
  </r>
  <r>
    <x v="1416"/>
    <s v="March 27"/>
    <s v="2018"/>
    <s v="06:24PM"/>
    <n v="3"/>
    <s v="27"/>
    <d v="2018-03-27T00:00:00"/>
    <d v="2018-03-27T18:24:00"/>
    <x v="0"/>
    <x v="0"/>
    <x v="0"/>
  </r>
  <r>
    <x v="1417"/>
    <s v="March 27"/>
    <s v="2018"/>
    <s v="09:17PM"/>
    <n v="3"/>
    <s v="27"/>
    <d v="2018-03-27T00:00:00"/>
    <d v="2018-03-27T21:17:00"/>
    <x v="0"/>
    <x v="0"/>
    <x v="0"/>
  </r>
  <r>
    <x v="1418"/>
    <s v="March 28"/>
    <s v="2018"/>
    <s v="10:53AM"/>
    <n v="3"/>
    <s v="28"/>
    <d v="2018-03-28T00:00:00"/>
    <d v="2018-03-28T10:53:00"/>
    <x v="0"/>
    <x v="0"/>
    <x v="0"/>
  </r>
  <r>
    <x v="1419"/>
    <s v="March 28"/>
    <s v="2018"/>
    <s v="09:01PM"/>
    <n v="3"/>
    <s v="28"/>
    <d v="2018-03-28T00:00:00"/>
    <d v="2018-03-28T21:01:00"/>
    <x v="0"/>
    <x v="0"/>
    <x v="0"/>
  </r>
  <r>
    <x v="1420"/>
    <s v="March 29"/>
    <s v="2018"/>
    <s v="09:28AM"/>
    <n v="3"/>
    <s v="29"/>
    <d v="2018-03-29T00:00:00"/>
    <d v="2018-03-29T09:28:00"/>
    <x v="0"/>
    <x v="0"/>
    <x v="0"/>
  </r>
  <r>
    <x v="1421"/>
    <s v="March 29"/>
    <s v="2018"/>
    <s v="07:54PM"/>
    <n v="3"/>
    <s v="29"/>
    <d v="2018-03-29T00:00:00"/>
    <d v="2018-03-29T19:54:00"/>
    <x v="0"/>
    <x v="0"/>
    <x v="0"/>
  </r>
  <r>
    <x v="1422"/>
    <s v="March 31"/>
    <s v="2018"/>
    <s v="09:38PM"/>
    <n v="3"/>
    <s v="31"/>
    <d v="2018-03-31T00:00:00"/>
    <d v="2018-03-31T21:38:00"/>
    <x v="0"/>
    <x v="0"/>
    <x v="0"/>
  </r>
  <r>
    <x v="1423"/>
    <s v="April 02"/>
    <s v="2018"/>
    <s v="10:48AM"/>
    <n v="4"/>
    <s v="02"/>
    <d v="2018-04-02T00:00:00"/>
    <d v="2018-04-02T10:48:00"/>
    <x v="0"/>
    <x v="0"/>
    <x v="0"/>
  </r>
  <r>
    <x v="1424"/>
    <s v="April 02"/>
    <s v="2018"/>
    <s v="11:02AM"/>
    <n v="4"/>
    <s v="02"/>
    <d v="2018-04-02T00:00:00"/>
    <d v="2018-04-02T11:02:00"/>
    <x v="0"/>
    <x v="0"/>
    <x v="0"/>
  </r>
  <r>
    <x v="1425"/>
    <s v="April 02"/>
    <s v="2018"/>
    <s v="01:39PM"/>
    <n v="4"/>
    <s v="02"/>
    <d v="2018-04-02T00:00:00"/>
    <d v="2018-04-02T13:39:00"/>
    <x v="0"/>
    <x v="0"/>
    <x v="0"/>
  </r>
  <r>
    <x v="1426"/>
    <s v="April 03"/>
    <s v="2018"/>
    <s v="12:01PM"/>
    <n v="4"/>
    <s v="03"/>
    <d v="2018-04-03T00:00:00"/>
    <d v="2018-04-03T12:01:00"/>
    <x v="0"/>
    <x v="0"/>
    <x v="0"/>
  </r>
  <r>
    <x v="1427"/>
    <s v="April 04"/>
    <s v="2018"/>
    <s v="07:11AM"/>
    <n v="4"/>
    <s v="04"/>
    <d v="2018-04-04T00:00:00"/>
    <d v="2018-04-04T07:11:00"/>
    <x v="0"/>
    <x v="0"/>
    <x v="0"/>
  </r>
  <r>
    <x v="1428"/>
    <s v="April 04"/>
    <s v="2018"/>
    <s v="01:32PM"/>
    <n v="4"/>
    <s v="04"/>
    <d v="2018-04-04T00:00:00"/>
    <d v="2018-04-04T13:32:00"/>
    <x v="0"/>
    <x v="0"/>
    <x v="0"/>
  </r>
  <r>
    <x v="1429"/>
    <s v="April 04"/>
    <s v="2018"/>
    <s v="02:32PM"/>
    <n v="4"/>
    <s v="04"/>
    <d v="2018-04-04T00:00:00"/>
    <d v="2018-04-04T14:32:00"/>
    <x v="0"/>
    <x v="0"/>
    <x v="0"/>
  </r>
  <r>
    <x v="1430"/>
    <s v="April 04"/>
    <s v="2018"/>
    <s v="03:14PM"/>
    <n v="4"/>
    <s v="04"/>
    <d v="2018-04-04T00:00:00"/>
    <d v="2018-04-04T15:14:00"/>
    <x v="0"/>
    <x v="0"/>
    <x v="0"/>
  </r>
  <r>
    <x v="1431"/>
    <s v="April 05"/>
    <s v="2018"/>
    <s v="02:55PM"/>
    <n v="4"/>
    <s v="05"/>
    <d v="2018-04-05T00:00:00"/>
    <d v="2018-04-05T14:55:00"/>
    <x v="0"/>
    <x v="0"/>
    <x v="0"/>
  </r>
  <r>
    <x v="1432"/>
    <s v="April 05"/>
    <s v="2018"/>
    <s v="04:49PM"/>
    <n v="4"/>
    <s v="05"/>
    <d v="2018-04-05T00:00:00"/>
    <d v="2018-04-05T16:49:00"/>
    <x v="0"/>
    <x v="0"/>
    <x v="0"/>
  </r>
  <r>
    <x v="1433"/>
    <s v="April 06"/>
    <s v="2018"/>
    <s v="02:14PM"/>
    <n v="4"/>
    <s v="06"/>
    <d v="2018-04-06T00:00:00"/>
    <d v="2018-04-06T14:14:00"/>
    <x v="0"/>
    <x v="0"/>
    <x v="0"/>
  </r>
  <r>
    <x v="1434"/>
    <s v="April 06"/>
    <s v="2018"/>
    <s v="03:20PM"/>
    <n v="4"/>
    <s v="06"/>
    <d v="2018-04-06T00:00:00"/>
    <d v="2018-04-06T15:20:00"/>
    <x v="0"/>
    <x v="0"/>
    <x v="0"/>
  </r>
  <r>
    <x v="1435"/>
    <s v="April 06"/>
    <s v="2018"/>
    <s v="08:41PM"/>
    <n v="4"/>
    <s v="06"/>
    <d v="2018-04-06T00:00:00"/>
    <d v="2018-04-06T20:41:00"/>
    <x v="0"/>
    <x v="0"/>
    <x v="0"/>
  </r>
  <r>
    <x v="1436"/>
    <s v="April 06"/>
    <s v="2018"/>
    <s v="09:57PM"/>
    <n v="4"/>
    <s v="06"/>
    <d v="2018-04-06T00:00:00"/>
    <d v="2018-04-06T21:57:00"/>
    <x v="0"/>
    <x v="0"/>
    <x v="0"/>
  </r>
  <r>
    <x v="1437"/>
    <s v="April 07"/>
    <s v="2018"/>
    <s v="08:59PM"/>
    <n v="4"/>
    <s v="07"/>
    <d v="2018-04-07T00:00:00"/>
    <d v="2018-04-07T20:59:00"/>
    <x v="0"/>
    <x v="0"/>
    <x v="0"/>
  </r>
  <r>
    <x v="1438"/>
    <s v="April 08"/>
    <s v="2018"/>
    <s v="11:27AM"/>
    <n v="4"/>
    <s v="08"/>
    <d v="2018-04-08T00:00:00"/>
    <d v="2018-04-08T11:27:00"/>
    <x v="0"/>
    <x v="0"/>
    <x v="0"/>
  </r>
  <r>
    <x v="1439"/>
    <s v="April 09"/>
    <s v="2018"/>
    <s v="11:37AM"/>
    <n v="4"/>
    <s v="09"/>
    <d v="2018-04-09T00:00:00"/>
    <d v="2018-04-09T11:37:00"/>
    <x v="0"/>
    <x v="0"/>
    <x v="0"/>
  </r>
  <r>
    <x v="1440"/>
    <s v="April 09"/>
    <s v="2018"/>
    <s v="01:31PM"/>
    <n v="4"/>
    <s v="09"/>
    <d v="2018-04-09T00:00:00"/>
    <d v="2018-04-09T13:31:00"/>
    <x v="0"/>
    <x v="0"/>
    <x v="0"/>
  </r>
  <r>
    <x v="1441"/>
    <s v="April 09"/>
    <s v="2018"/>
    <s v="03:46PM"/>
    <n v="4"/>
    <s v="09"/>
    <d v="2018-04-09T00:00:00"/>
    <d v="2018-04-09T15:46:00"/>
    <x v="0"/>
    <x v="0"/>
    <x v="0"/>
  </r>
  <r>
    <x v="1442"/>
    <s v="April 09"/>
    <s v="2018"/>
    <s v="03:56PM"/>
    <n v="4"/>
    <s v="09"/>
    <d v="2018-04-09T00:00:00"/>
    <d v="2018-04-09T15:56:00"/>
    <x v="0"/>
    <x v="0"/>
    <x v="0"/>
  </r>
  <r>
    <x v="1443"/>
    <s v="April 10"/>
    <s v="2018"/>
    <s v="09:27AM"/>
    <n v="4"/>
    <s v="10"/>
    <d v="2018-04-10T00:00:00"/>
    <d v="2018-04-10T09:27:00"/>
    <x v="0"/>
    <x v="0"/>
    <x v="0"/>
  </r>
  <r>
    <x v="1444"/>
    <s v="April 10"/>
    <s v="2018"/>
    <s v="12:59PM"/>
    <n v="4"/>
    <s v="10"/>
    <d v="2018-04-10T00:00:00"/>
    <d v="2018-04-10T12:59:00"/>
    <x v="1"/>
    <x v="1"/>
    <x v="0"/>
  </r>
  <r>
    <x v="1445"/>
    <s v="April 10"/>
    <s v="2018"/>
    <s v="01:00PM"/>
    <n v="4"/>
    <s v="10"/>
    <d v="2018-04-10T00:00:00"/>
    <d v="2018-04-10T13:00:00"/>
    <x v="1"/>
    <x v="2"/>
    <x v="1"/>
  </r>
  <r>
    <x v="1446"/>
    <s v="April 11"/>
    <s v="2018"/>
    <s v="10:47AM"/>
    <n v="4"/>
    <s v="11"/>
    <d v="2018-04-11T00:00:00"/>
    <d v="2018-04-11T10:47:00"/>
    <x v="0"/>
    <x v="0"/>
    <x v="0"/>
  </r>
  <r>
    <x v="1447"/>
    <s v="April 11"/>
    <s v="2018"/>
    <s v="05:03PM"/>
    <n v="4"/>
    <s v="11"/>
    <d v="2018-04-11T00:00:00"/>
    <d v="2018-04-11T17:03:00"/>
    <x v="0"/>
    <x v="0"/>
    <x v="0"/>
  </r>
  <r>
    <x v="1448"/>
    <s v="April 12"/>
    <s v="2018"/>
    <s v="08:48AM"/>
    <n v="4"/>
    <s v="12"/>
    <d v="2018-04-12T00:00:00"/>
    <d v="2018-04-12T08:48:00"/>
    <x v="0"/>
    <x v="0"/>
    <x v="0"/>
  </r>
  <r>
    <x v="1449"/>
    <s v="April 12"/>
    <s v="2018"/>
    <s v="12:33PM"/>
    <n v="4"/>
    <s v="12"/>
    <d v="2018-04-12T00:00:00"/>
    <d v="2018-04-12T12:33:00"/>
    <x v="0"/>
    <x v="0"/>
    <x v="0"/>
  </r>
  <r>
    <x v="1450"/>
    <s v="April 12"/>
    <s v="2018"/>
    <s v="02:46PM"/>
    <n v="4"/>
    <s v="12"/>
    <d v="2018-04-12T00:00:00"/>
    <d v="2018-04-12T14:46:00"/>
    <x v="0"/>
    <x v="0"/>
    <x v="0"/>
  </r>
  <r>
    <x v="1451"/>
    <s v="April 13"/>
    <s v="2018"/>
    <s v="07:44PM"/>
    <n v="4"/>
    <s v="13"/>
    <d v="2018-04-13T00:00:00"/>
    <d v="2018-04-13T19:44:00"/>
    <x v="0"/>
    <x v="0"/>
    <x v="0"/>
  </r>
  <r>
    <x v="1452"/>
    <s v="April 14"/>
    <s v="2018"/>
    <s v="09:42AM"/>
    <n v="4"/>
    <s v="14"/>
    <d v="2018-04-14T00:00:00"/>
    <d v="2018-04-14T09:42:00"/>
    <x v="0"/>
    <x v="0"/>
    <x v="0"/>
  </r>
  <r>
    <x v="1453"/>
    <s v="April 14"/>
    <s v="2018"/>
    <s v="12:26PM"/>
    <n v="4"/>
    <s v="14"/>
    <d v="2018-04-14T00:00:00"/>
    <d v="2018-04-14T12:26:00"/>
    <x v="0"/>
    <x v="0"/>
    <x v="0"/>
  </r>
  <r>
    <x v="1454"/>
    <s v="April 14"/>
    <s v="2018"/>
    <s v="05:09PM"/>
    <n v="4"/>
    <s v="14"/>
    <d v="2018-04-14T00:00:00"/>
    <d v="2018-04-14T17:09:00"/>
    <x v="0"/>
    <x v="0"/>
    <x v="0"/>
  </r>
  <r>
    <x v="1455"/>
    <s v="April 15"/>
    <s v="2018"/>
    <s v="09:52AM"/>
    <n v="4"/>
    <s v="15"/>
    <d v="2018-04-15T00:00:00"/>
    <d v="2018-04-15T09:52:00"/>
    <x v="1"/>
    <x v="1"/>
    <x v="0"/>
  </r>
  <r>
    <x v="1456"/>
    <s v="April 15"/>
    <s v="2018"/>
    <s v="09:56AM"/>
    <n v="4"/>
    <s v="15"/>
    <d v="2018-04-15T00:00:00"/>
    <d v="2018-04-15T09:56:00"/>
    <x v="1"/>
    <x v="2"/>
    <x v="1"/>
  </r>
  <r>
    <x v="1457"/>
    <s v="April 15"/>
    <s v="2018"/>
    <s v="05:22PM"/>
    <n v="4"/>
    <s v="15"/>
    <d v="2018-04-15T00:00:00"/>
    <d v="2018-04-15T17:22:00"/>
    <x v="0"/>
    <x v="0"/>
    <x v="0"/>
  </r>
  <r>
    <x v="1458"/>
    <s v="April 15"/>
    <s v="2018"/>
    <s v="06:39PM"/>
    <n v="4"/>
    <s v="15"/>
    <d v="2018-04-15T00:00:00"/>
    <d v="2018-04-15T18:39:00"/>
    <x v="0"/>
    <x v="0"/>
    <x v="0"/>
  </r>
  <r>
    <x v="1459"/>
    <s v="April 16"/>
    <s v="2018"/>
    <s v="10:50AM"/>
    <n v="4"/>
    <s v="16"/>
    <d v="2018-04-16T00:00:00"/>
    <d v="2018-04-16T10:50:00"/>
    <x v="0"/>
    <x v="0"/>
    <x v="0"/>
  </r>
  <r>
    <x v="1460"/>
    <s v="April 16"/>
    <s v="2018"/>
    <s v="04:19PM"/>
    <n v="4"/>
    <s v="16"/>
    <d v="2018-04-16T00:00:00"/>
    <d v="2018-04-16T16:19:00"/>
    <x v="0"/>
    <x v="0"/>
    <x v="0"/>
  </r>
  <r>
    <x v="1461"/>
    <s v="April 18"/>
    <s v="2018"/>
    <s v="01:44PM"/>
    <n v="4"/>
    <s v="18"/>
    <d v="2018-04-18T00:00:00"/>
    <d v="2018-04-18T13:44:00"/>
    <x v="0"/>
    <x v="0"/>
    <x v="0"/>
  </r>
  <r>
    <x v="1462"/>
    <s v="April 19"/>
    <s v="2018"/>
    <s v="12:03PM"/>
    <n v="4"/>
    <s v="19"/>
    <d v="2018-04-19T00:00:00"/>
    <d v="2018-04-19T12:03:00"/>
    <x v="1"/>
    <x v="1"/>
    <x v="0"/>
  </r>
  <r>
    <x v="1463"/>
    <s v="April 19"/>
    <s v="2018"/>
    <s v="12:04PM"/>
    <n v="4"/>
    <s v="19"/>
    <d v="2018-04-19T00:00:00"/>
    <d v="2018-04-19T12:04:00"/>
    <x v="1"/>
    <x v="2"/>
    <x v="1"/>
  </r>
  <r>
    <x v="1464"/>
    <s v="April 19"/>
    <s v="2018"/>
    <s v="07:31PM"/>
    <n v="4"/>
    <s v="19"/>
    <d v="2018-04-19T00:00:00"/>
    <d v="2018-04-19T19:31:00"/>
    <x v="0"/>
    <x v="0"/>
    <x v="0"/>
  </r>
  <r>
    <x v="1465"/>
    <s v="April 20"/>
    <s v="2018"/>
    <s v="10:25AM"/>
    <n v="4"/>
    <s v="20"/>
    <d v="2018-04-20T00:00:00"/>
    <d v="2018-04-20T10:25:00"/>
    <x v="0"/>
    <x v="0"/>
    <x v="0"/>
  </r>
  <r>
    <x v="1466"/>
    <s v="April 20"/>
    <s v="2018"/>
    <s v="07:33PM"/>
    <n v="4"/>
    <s v="20"/>
    <d v="2018-04-20T00:00:00"/>
    <d v="2018-04-20T19:33:00"/>
    <x v="0"/>
    <x v="0"/>
    <x v="0"/>
  </r>
  <r>
    <x v="1467"/>
    <s v="April 21"/>
    <s v="2018"/>
    <s v="01:37PM"/>
    <n v="4"/>
    <s v="21"/>
    <d v="2018-04-21T00:00:00"/>
    <d v="2018-04-21T13:37:00"/>
    <x v="0"/>
    <x v="0"/>
    <x v="0"/>
  </r>
  <r>
    <x v="1468"/>
    <s v="April 22"/>
    <s v="2018"/>
    <s v="09:52AM"/>
    <n v="4"/>
    <s v="22"/>
    <d v="2018-04-22T00:00:00"/>
    <d v="2018-04-22T09:52:00"/>
    <x v="0"/>
    <x v="0"/>
    <x v="0"/>
  </r>
  <r>
    <x v="1469"/>
    <s v="April 22"/>
    <s v="2018"/>
    <s v="12:03PM"/>
    <n v="4"/>
    <s v="22"/>
    <d v="2018-04-22T00:00:00"/>
    <d v="2018-04-22T12:03:00"/>
    <x v="0"/>
    <x v="0"/>
    <x v="0"/>
  </r>
  <r>
    <x v="1470"/>
    <s v="April 23"/>
    <s v="2018"/>
    <s v="10:35AM"/>
    <n v="4"/>
    <s v="23"/>
    <d v="2018-04-23T00:00:00"/>
    <d v="2018-04-23T10:35:00"/>
    <x v="0"/>
    <x v="0"/>
    <x v="0"/>
  </r>
  <r>
    <x v="1471"/>
    <s v="April 23"/>
    <s v="2018"/>
    <s v="12:12PM"/>
    <n v="4"/>
    <s v="23"/>
    <d v="2018-04-23T00:00:00"/>
    <d v="2018-04-23T12:12:00"/>
    <x v="0"/>
    <x v="0"/>
    <x v="0"/>
  </r>
  <r>
    <x v="1472"/>
    <s v="April 23"/>
    <s v="2018"/>
    <s v="08:49PM"/>
    <n v="4"/>
    <s v="23"/>
    <d v="2018-04-23T00:00:00"/>
    <d v="2018-04-23T20:49:00"/>
    <x v="0"/>
    <x v="0"/>
    <x v="0"/>
  </r>
  <r>
    <x v="1473"/>
    <s v="April 24"/>
    <s v="2018"/>
    <s v="09:46AM"/>
    <n v="4"/>
    <s v="24"/>
    <d v="2018-04-24T00:00:00"/>
    <d v="2018-04-24T09:46:00"/>
    <x v="0"/>
    <x v="0"/>
    <x v="0"/>
  </r>
  <r>
    <x v="1474"/>
    <s v="April 24"/>
    <s v="2018"/>
    <s v="11:56AM"/>
    <n v="4"/>
    <s v="24"/>
    <d v="2018-04-24T00:00:00"/>
    <d v="2018-04-24T11:56:00"/>
    <x v="0"/>
    <x v="0"/>
    <x v="0"/>
  </r>
  <r>
    <x v="1475"/>
    <s v="April 24"/>
    <s v="2018"/>
    <s v="01:14PM"/>
    <n v="4"/>
    <s v="24"/>
    <d v="2018-04-24T00:00:00"/>
    <d v="2018-04-24T13:14:00"/>
    <x v="0"/>
    <x v="0"/>
    <x v="0"/>
  </r>
  <r>
    <x v="1476"/>
    <s v="April 24"/>
    <s v="2018"/>
    <s v="04:05PM"/>
    <n v="4"/>
    <s v="24"/>
    <d v="2018-04-24T00:00:00"/>
    <d v="2018-04-24T16:05:00"/>
    <x v="0"/>
    <x v="0"/>
    <x v="0"/>
  </r>
  <r>
    <x v="1477"/>
    <s v="April 24"/>
    <s v="2018"/>
    <s v="09:00PM"/>
    <n v="4"/>
    <s v="24"/>
    <d v="2018-04-24T00:00:00"/>
    <d v="2018-04-24T21:00:00"/>
    <x v="0"/>
    <x v="0"/>
    <x v="0"/>
  </r>
  <r>
    <x v="1478"/>
    <s v="April 25"/>
    <s v="2018"/>
    <s v="07:33PM"/>
    <n v="4"/>
    <s v="25"/>
    <d v="2018-04-25T00:00:00"/>
    <d v="2018-04-25T19:33:00"/>
    <x v="0"/>
    <x v="0"/>
    <x v="0"/>
  </r>
  <r>
    <x v="1479"/>
    <s v="April 26"/>
    <s v="2018"/>
    <s v="09:08AM"/>
    <n v="4"/>
    <s v="26"/>
    <d v="2018-04-26T00:00:00"/>
    <d v="2018-04-26T09:08:00"/>
    <x v="0"/>
    <x v="0"/>
    <x v="0"/>
  </r>
  <r>
    <x v="1480"/>
    <s v="April 26"/>
    <s v="2018"/>
    <s v="10:50AM"/>
    <n v="4"/>
    <s v="26"/>
    <d v="2018-04-26T00:00:00"/>
    <d v="2018-04-26T10:50:00"/>
    <x v="0"/>
    <x v="0"/>
    <x v="0"/>
  </r>
  <r>
    <x v="1481"/>
    <s v="April 26"/>
    <s v="2018"/>
    <s v="12:54PM"/>
    <n v="4"/>
    <s v="26"/>
    <d v="2018-04-26T00:00:00"/>
    <d v="2018-04-26T12:54:00"/>
    <x v="0"/>
    <x v="0"/>
    <x v="0"/>
  </r>
  <r>
    <x v="1482"/>
    <s v="April 26"/>
    <s v="2018"/>
    <s v="07:00PM"/>
    <n v="4"/>
    <s v="26"/>
    <d v="2018-04-26T00:00:00"/>
    <d v="2018-04-26T19:00:00"/>
    <x v="0"/>
    <x v="0"/>
    <x v="0"/>
  </r>
  <r>
    <x v="1483"/>
    <s v="April 27"/>
    <s v="2018"/>
    <s v="10:28AM"/>
    <n v="4"/>
    <s v="27"/>
    <d v="2018-04-27T00:00:00"/>
    <d v="2018-04-27T10:28:00"/>
    <x v="0"/>
    <x v="0"/>
    <x v="0"/>
  </r>
  <r>
    <x v="1484"/>
    <s v="April 27"/>
    <s v="2018"/>
    <s v="12:47PM"/>
    <n v="4"/>
    <s v="27"/>
    <d v="2018-04-27T00:00:00"/>
    <d v="2018-04-27T12:47:00"/>
    <x v="0"/>
    <x v="0"/>
    <x v="0"/>
  </r>
  <r>
    <x v="1485"/>
    <s v="April 27"/>
    <s v="2018"/>
    <s v="10:57PM"/>
    <n v="4"/>
    <s v="27"/>
    <d v="2018-04-27T00:00:00"/>
    <d v="2018-04-27T22:57:00"/>
    <x v="0"/>
    <x v="0"/>
    <x v="0"/>
  </r>
  <r>
    <x v="1486"/>
    <s v="April 28"/>
    <s v="2018"/>
    <s v="10:13AM"/>
    <n v="4"/>
    <s v="28"/>
    <d v="2018-04-28T00:00:00"/>
    <d v="2018-04-28T10:13:00"/>
    <x v="0"/>
    <x v="0"/>
    <x v="0"/>
  </r>
  <r>
    <x v="1487"/>
    <s v="April 28"/>
    <s v="2018"/>
    <s v="04:20PM"/>
    <n v="4"/>
    <s v="28"/>
    <d v="2018-04-28T00:00:00"/>
    <d v="2018-04-28T16:20:00"/>
    <x v="0"/>
    <x v="0"/>
    <x v="0"/>
  </r>
  <r>
    <x v="1488"/>
    <s v="April 30"/>
    <s v="2018"/>
    <s v="05:29PM"/>
    <n v="4"/>
    <s v="30"/>
    <d v="2018-04-30T00:00:00"/>
    <d v="2018-04-30T17:29:00"/>
    <x v="0"/>
    <x v="0"/>
    <x v="0"/>
  </r>
  <r>
    <x v="1489"/>
    <s v="April 30"/>
    <s v="2018"/>
    <s v="07:44PM"/>
    <n v="4"/>
    <s v="30"/>
    <d v="2018-04-30T00:00:00"/>
    <d v="2018-04-30T19:44:00"/>
    <x v="0"/>
    <x v="0"/>
    <x v="0"/>
  </r>
  <r>
    <x v="1490"/>
    <s v="May 01"/>
    <s v="2018"/>
    <s v="02:57PM"/>
    <n v="5"/>
    <s v="01"/>
    <d v="2018-05-01T00:00:00"/>
    <d v="2018-05-01T14:57:00"/>
    <x v="0"/>
    <x v="0"/>
    <x v="0"/>
  </r>
  <r>
    <x v="1491"/>
    <s v="May 03"/>
    <s v="2018"/>
    <s v="01:48PM"/>
    <n v="5"/>
    <s v="03"/>
    <d v="2018-05-03T00:00:00"/>
    <d v="2018-05-03T13:48:00"/>
    <x v="0"/>
    <x v="0"/>
    <x v="0"/>
  </r>
  <r>
    <x v="1492"/>
    <s v="May 03"/>
    <s v="2018"/>
    <s v="10:11PM"/>
    <n v="5"/>
    <s v="03"/>
    <d v="2018-05-03T00:00:00"/>
    <d v="2018-05-03T22:11:00"/>
    <x v="1"/>
    <x v="1"/>
    <x v="0"/>
  </r>
  <r>
    <x v="1493"/>
    <s v="May 03"/>
    <s v="2018"/>
    <s v="10:12PM"/>
    <n v="5"/>
    <s v="03"/>
    <d v="2018-05-03T00:00:00"/>
    <d v="2018-05-03T22:12:00"/>
    <x v="1"/>
    <x v="2"/>
    <x v="1"/>
  </r>
  <r>
    <x v="1494"/>
    <s v="May 04"/>
    <s v="2018"/>
    <s v="04:11PM"/>
    <n v="5"/>
    <s v="04"/>
    <d v="2018-05-04T00:00:00"/>
    <d v="2018-05-04T16:11:00"/>
    <x v="0"/>
    <x v="0"/>
    <x v="0"/>
  </r>
  <r>
    <x v="1495"/>
    <s v="May 06"/>
    <s v="2018"/>
    <s v="08:24AM"/>
    <n v="5"/>
    <s v="06"/>
    <d v="2018-05-06T00:00:00"/>
    <d v="2018-05-06T08:24:00"/>
    <x v="0"/>
    <x v="0"/>
    <x v="0"/>
  </r>
  <r>
    <x v="1496"/>
    <s v="May 06"/>
    <s v="2018"/>
    <s v="10:07AM"/>
    <n v="5"/>
    <s v="06"/>
    <d v="2018-05-06T00:00:00"/>
    <d v="2018-05-06T10:07:00"/>
    <x v="0"/>
    <x v="0"/>
    <x v="0"/>
  </r>
  <r>
    <x v="1497"/>
    <s v="May 06"/>
    <s v="2018"/>
    <s v="01:31PM"/>
    <n v="5"/>
    <s v="06"/>
    <d v="2018-05-06T00:00:00"/>
    <d v="2018-05-06T13:31:00"/>
    <x v="0"/>
    <x v="0"/>
    <x v="0"/>
  </r>
  <r>
    <x v="1498"/>
    <s v="May 06"/>
    <s v="2018"/>
    <s v="10:27PM"/>
    <n v="5"/>
    <s v="06"/>
    <d v="2018-05-06T00:00:00"/>
    <d v="2018-05-06T22:27:00"/>
    <x v="0"/>
    <x v="0"/>
    <x v="0"/>
  </r>
  <r>
    <x v="1499"/>
    <s v="May 08"/>
    <s v="2018"/>
    <s v="08:52AM"/>
    <n v="5"/>
    <s v="08"/>
    <d v="2018-05-08T00:00:00"/>
    <d v="2018-05-08T08:52:00"/>
    <x v="0"/>
    <x v="0"/>
    <x v="0"/>
  </r>
  <r>
    <x v="1500"/>
    <s v="May 08"/>
    <s v="2018"/>
    <s v="09:03AM"/>
    <n v="5"/>
    <s v="08"/>
    <d v="2018-05-08T00:00:00"/>
    <d v="2018-05-08T09:03:00"/>
    <x v="0"/>
    <x v="0"/>
    <x v="0"/>
  </r>
  <r>
    <x v="1501"/>
    <s v="May 08"/>
    <s v="2018"/>
    <s v="11:55AM"/>
    <n v="5"/>
    <s v="08"/>
    <d v="2018-05-08T00:00:00"/>
    <d v="2018-05-08T11:55:00"/>
    <x v="0"/>
    <x v="0"/>
    <x v="0"/>
  </r>
  <r>
    <x v="1502"/>
    <s v="May 08"/>
    <s v="2018"/>
    <s v="06:49PM"/>
    <n v="5"/>
    <s v="08"/>
    <d v="2018-05-08T00:00:00"/>
    <d v="2018-05-08T18:49:00"/>
    <x v="0"/>
    <x v="0"/>
    <x v="0"/>
  </r>
  <r>
    <x v="1503"/>
    <s v="May 09"/>
    <s v="2018"/>
    <s v="03:41PM"/>
    <n v="5"/>
    <s v="09"/>
    <d v="2018-05-09T00:00:00"/>
    <d v="2018-05-09T15:41:00"/>
    <x v="0"/>
    <x v="0"/>
    <x v="0"/>
  </r>
  <r>
    <x v="1504"/>
    <s v="May 09"/>
    <s v="2018"/>
    <s v="10:26PM"/>
    <n v="5"/>
    <s v="09"/>
    <d v="2018-05-09T00:00:00"/>
    <d v="2018-05-09T22:26:00"/>
    <x v="0"/>
    <x v="0"/>
    <x v="0"/>
  </r>
  <r>
    <x v="1505"/>
    <s v="May 10"/>
    <s v="2018"/>
    <s v="09:59AM"/>
    <n v="5"/>
    <s v="10"/>
    <d v="2018-05-10T00:00:00"/>
    <d v="2018-05-10T09:59:00"/>
    <x v="0"/>
    <x v="0"/>
    <x v="0"/>
  </r>
  <r>
    <x v="1506"/>
    <s v="May 10"/>
    <s v="2018"/>
    <s v="02:29PM"/>
    <n v="5"/>
    <s v="10"/>
    <d v="2018-05-10T00:00:00"/>
    <d v="2018-05-10T14:29:00"/>
    <x v="0"/>
    <x v="0"/>
    <x v="0"/>
  </r>
  <r>
    <x v="1507"/>
    <s v="May 11"/>
    <s v="2018"/>
    <s v="09:58AM"/>
    <n v="5"/>
    <s v="11"/>
    <d v="2018-05-11T00:00:00"/>
    <d v="2018-05-11T09:58:00"/>
    <x v="0"/>
    <x v="0"/>
    <x v="0"/>
  </r>
  <r>
    <x v="1508"/>
    <s v="May 11"/>
    <s v="2018"/>
    <s v="11:26AM"/>
    <n v="5"/>
    <s v="11"/>
    <d v="2018-05-11T00:00:00"/>
    <d v="2018-05-11T11:26:00"/>
    <x v="0"/>
    <x v="0"/>
    <x v="0"/>
  </r>
  <r>
    <x v="1509"/>
    <s v="May 11"/>
    <s v="2018"/>
    <s v="06:48PM"/>
    <n v="5"/>
    <s v="11"/>
    <d v="2018-05-11T00:00:00"/>
    <d v="2018-05-11T18:48:00"/>
    <x v="0"/>
    <x v="0"/>
    <x v="0"/>
  </r>
  <r>
    <x v="1510"/>
    <s v="May 12"/>
    <s v="2018"/>
    <s v="06:04PM"/>
    <n v="5"/>
    <s v="12"/>
    <d v="2018-05-12T00:00:00"/>
    <d v="2018-05-12T18:04:00"/>
    <x v="0"/>
    <x v="0"/>
    <x v="0"/>
  </r>
  <r>
    <x v="1511"/>
    <s v="May 13"/>
    <s v="2018"/>
    <s v="04:18PM"/>
    <n v="5"/>
    <s v="13"/>
    <d v="2018-05-13T00:00:00"/>
    <d v="2018-05-13T16:18:00"/>
    <x v="0"/>
    <x v="0"/>
    <x v="0"/>
  </r>
  <r>
    <x v="1512"/>
    <s v="May 13"/>
    <s v="2018"/>
    <s v="10:25PM"/>
    <n v="5"/>
    <s v="13"/>
    <d v="2018-05-13T00:00:00"/>
    <d v="2018-05-13T22:25:00"/>
    <x v="0"/>
    <x v="0"/>
    <x v="0"/>
  </r>
  <r>
    <x v="1513"/>
    <s v="May 14"/>
    <s v="2018"/>
    <s v="08:41AM"/>
    <n v="5"/>
    <s v="14"/>
    <d v="2018-05-14T00:00:00"/>
    <d v="2018-05-14T08:41:00"/>
    <x v="0"/>
    <x v="0"/>
    <x v="0"/>
  </r>
  <r>
    <x v="1514"/>
    <s v="May 14"/>
    <s v="2018"/>
    <s v="03:38PM"/>
    <n v="5"/>
    <s v="14"/>
    <d v="2018-05-14T00:00:00"/>
    <d v="2018-05-14T15:38:00"/>
    <x v="0"/>
    <x v="0"/>
    <x v="0"/>
  </r>
  <r>
    <x v="1515"/>
    <s v="May 14"/>
    <s v="2018"/>
    <s v="03:56PM"/>
    <n v="5"/>
    <s v="14"/>
    <d v="2018-05-14T00:00:00"/>
    <d v="2018-05-14T15:56:00"/>
    <x v="0"/>
    <x v="0"/>
    <x v="0"/>
  </r>
  <r>
    <x v="1516"/>
    <s v="May 15"/>
    <s v="2018"/>
    <s v="08:36PM"/>
    <n v="5"/>
    <s v="15"/>
    <d v="2018-05-15T00:00:00"/>
    <d v="2018-05-15T20:36:00"/>
    <x v="0"/>
    <x v="0"/>
    <x v="0"/>
  </r>
  <r>
    <x v="1517"/>
    <s v="May 16"/>
    <s v="2018"/>
    <s v="09:55AM"/>
    <n v="5"/>
    <s v="16"/>
    <d v="2018-05-16T00:00:00"/>
    <d v="2018-05-16T09:55:00"/>
    <x v="0"/>
    <x v="0"/>
    <x v="0"/>
  </r>
  <r>
    <x v="1518"/>
    <s v="May 16"/>
    <s v="2018"/>
    <s v="09:21PM"/>
    <n v="5"/>
    <s v="16"/>
    <d v="2018-05-16T00:00:00"/>
    <d v="2018-05-16T21:21:00"/>
    <x v="0"/>
    <x v="0"/>
    <x v="0"/>
  </r>
  <r>
    <x v="1519"/>
    <s v="May 17"/>
    <s v="2018"/>
    <s v="10:06AM"/>
    <n v="5"/>
    <s v="17"/>
    <d v="2018-05-17T00:00:00"/>
    <d v="2018-05-17T10:06:00"/>
    <x v="0"/>
    <x v="0"/>
    <x v="0"/>
  </r>
  <r>
    <x v="1520"/>
    <s v="May 17"/>
    <s v="2018"/>
    <s v="10:13AM"/>
    <n v="5"/>
    <s v="17"/>
    <d v="2018-05-17T00:00:00"/>
    <d v="2018-05-17T10:13:00"/>
    <x v="0"/>
    <x v="0"/>
    <x v="0"/>
  </r>
  <r>
    <x v="1521"/>
    <s v="May 17"/>
    <s v="2018"/>
    <s v="12:38PM"/>
    <n v="5"/>
    <s v="17"/>
    <d v="2018-05-17T00:00:00"/>
    <d v="2018-05-17T12:38:00"/>
    <x v="0"/>
    <x v="0"/>
    <x v="0"/>
  </r>
  <r>
    <x v="1522"/>
    <s v="May 17"/>
    <s v="2018"/>
    <s v="08:13PM"/>
    <n v="5"/>
    <s v="17"/>
    <d v="2018-05-17T00:00:00"/>
    <d v="2018-05-17T20:13:00"/>
    <x v="0"/>
    <x v="0"/>
    <x v="0"/>
  </r>
  <r>
    <x v="1523"/>
    <s v="May 18"/>
    <s v="2018"/>
    <s v="07:07AM"/>
    <n v="5"/>
    <s v="18"/>
    <d v="2018-05-18T00:00:00"/>
    <d v="2018-05-18T07:07:00"/>
    <x v="0"/>
    <x v="0"/>
    <x v="0"/>
  </r>
  <r>
    <x v="1524"/>
    <s v="May 18"/>
    <s v="2018"/>
    <s v="09:30AM"/>
    <n v="5"/>
    <s v="18"/>
    <d v="2018-05-18T00:00:00"/>
    <d v="2018-05-18T09:30:00"/>
    <x v="0"/>
    <x v="0"/>
    <x v="0"/>
  </r>
  <r>
    <x v="1525"/>
    <s v="May 19"/>
    <s v="2018"/>
    <s v="12:29PM"/>
    <n v="5"/>
    <s v="19"/>
    <d v="2018-05-19T00:00:00"/>
    <d v="2018-05-19T12:29:00"/>
    <x v="0"/>
    <x v="0"/>
    <x v="0"/>
  </r>
  <r>
    <x v="1526"/>
    <s v="May 19"/>
    <s v="2018"/>
    <s v="12:52PM"/>
    <n v="5"/>
    <s v="19"/>
    <d v="2018-05-19T00:00:00"/>
    <d v="2018-05-19T12:52:00"/>
    <x v="0"/>
    <x v="0"/>
    <x v="0"/>
  </r>
  <r>
    <x v="1527"/>
    <s v="May 19"/>
    <s v="2018"/>
    <s v="04:14PM"/>
    <n v="5"/>
    <s v="19"/>
    <d v="2018-05-19T00:00:00"/>
    <d v="2018-05-19T16:14:00"/>
    <x v="0"/>
    <x v="0"/>
    <x v="0"/>
  </r>
  <r>
    <x v="1528"/>
    <s v="May 19"/>
    <s v="2018"/>
    <s v="10:32PM"/>
    <n v="5"/>
    <s v="19"/>
    <d v="2018-05-19T00:00:00"/>
    <d v="2018-05-19T22:32:00"/>
    <x v="0"/>
    <x v="0"/>
    <x v="0"/>
  </r>
  <r>
    <x v="1529"/>
    <s v="May 20"/>
    <s v="2018"/>
    <s v="09:09AM"/>
    <n v="5"/>
    <s v="20"/>
    <d v="2018-05-20T00:00:00"/>
    <d v="2018-05-20T09:09:00"/>
    <x v="0"/>
    <x v="0"/>
    <x v="0"/>
  </r>
  <r>
    <x v="1530"/>
    <s v="May 20"/>
    <s v="2018"/>
    <s v="09:44AM"/>
    <n v="5"/>
    <s v="20"/>
    <d v="2018-05-20T00:00:00"/>
    <d v="2018-05-20T09:44:00"/>
    <x v="0"/>
    <x v="0"/>
    <x v="0"/>
  </r>
  <r>
    <x v="1531"/>
    <s v="May 20"/>
    <s v="2018"/>
    <s v="10:35AM"/>
    <n v="5"/>
    <s v="20"/>
    <d v="2018-05-20T00:00:00"/>
    <d v="2018-05-20T10:35:00"/>
    <x v="0"/>
    <x v="0"/>
    <x v="0"/>
  </r>
  <r>
    <x v="1532"/>
    <s v="May 20"/>
    <s v="2018"/>
    <s v="03:15PM"/>
    <n v="5"/>
    <s v="20"/>
    <d v="2018-05-20T00:00:00"/>
    <d v="2018-05-20T15:15:00"/>
    <x v="0"/>
    <x v="0"/>
    <x v="0"/>
  </r>
  <r>
    <x v="1533"/>
    <s v="May 21"/>
    <s v="2018"/>
    <s v="09:43PM"/>
    <n v="5"/>
    <s v="21"/>
    <d v="2018-05-21T00:00:00"/>
    <d v="2018-05-21T21:43:00"/>
    <x v="0"/>
    <x v="0"/>
    <x v="0"/>
  </r>
  <r>
    <x v="1534"/>
    <s v="May 22"/>
    <s v="2018"/>
    <s v="06:58PM"/>
    <n v="5"/>
    <s v="22"/>
    <d v="2018-05-22T00:00:00"/>
    <d v="2018-05-22T18:58:00"/>
    <x v="0"/>
    <x v="0"/>
    <x v="0"/>
  </r>
  <r>
    <x v="1535"/>
    <s v="May 22"/>
    <s v="2018"/>
    <s v="10:01PM"/>
    <n v="5"/>
    <s v="22"/>
    <d v="2018-05-22T00:00:00"/>
    <d v="2018-05-22T22:01:00"/>
    <x v="0"/>
    <x v="0"/>
    <x v="0"/>
  </r>
  <r>
    <x v="1536"/>
    <s v="May 23"/>
    <s v="2018"/>
    <s v="07:40AM"/>
    <n v="5"/>
    <s v="23"/>
    <d v="2018-05-23T00:00:00"/>
    <d v="2018-05-23T07:40:00"/>
    <x v="1"/>
    <x v="1"/>
    <x v="0"/>
  </r>
  <r>
    <x v="1537"/>
    <s v="May 23"/>
    <s v="2018"/>
    <s v="07:41AM"/>
    <n v="5"/>
    <s v="23"/>
    <d v="2018-05-23T00:00:00"/>
    <d v="2018-05-23T07:41:00"/>
    <x v="1"/>
    <x v="2"/>
    <x v="1"/>
  </r>
  <r>
    <x v="1538"/>
    <s v="May 23"/>
    <s v="2018"/>
    <s v="01:07PM"/>
    <n v="5"/>
    <s v="23"/>
    <d v="2018-05-23T00:00:00"/>
    <d v="2018-05-23T13:07:00"/>
    <x v="0"/>
    <x v="0"/>
    <x v="0"/>
  </r>
  <r>
    <x v="1539"/>
    <s v="May 23"/>
    <s v="2018"/>
    <s v="08:38PM"/>
    <n v="5"/>
    <s v="23"/>
    <d v="2018-05-23T00:00:00"/>
    <d v="2018-05-23T20:38:00"/>
    <x v="0"/>
    <x v="0"/>
    <x v="0"/>
  </r>
  <r>
    <x v="1540"/>
    <s v="May 23"/>
    <s v="2018"/>
    <s v="10:08PM"/>
    <n v="5"/>
    <s v="23"/>
    <d v="2018-05-23T00:00:00"/>
    <d v="2018-05-23T22:08:00"/>
    <x v="0"/>
    <x v="0"/>
    <x v="0"/>
  </r>
  <r>
    <x v="1541"/>
    <s v="May 24"/>
    <s v="2018"/>
    <s v="12:12PM"/>
    <n v="5"/>
    <s v="24"/>
    <d v="2018-05-24T00:00:00"/>
    <d v="2018-05-24T12:12:00"/>
    <x v="0"/>
    <x v="0"/>
    <x v="0"/>
  </r>
  <r>
    <x v="1542"/>
    <s v="May 24"/>
    <s v="2018"/>
    <s v="03:45PM"/>
    <n v="5"/>
    <s v="24"/>
    <d v="2018-05-24T00:00:00"/>
    <d v="2018-05-24T15:45:00"/>
    <x v="0"/>
    <x v="0"/>
    <x v="0"/>
  </r>
  <r>
    <x v="1543"/>
    <s v="May 24"/>
    <s v="2018"/>
    <s v="10:05PM"/>
    <n v="5"/>
    <s v="24"/>
    <d v="2018-05-24T00:00:00"/>
    <d v="2018-05-24T22:05:00"/>
    <x v="0"/>
    <x v="0"/>
    <x v="0"/>
  </r>
  <r>
    <x v="1544"/>
    <s v="May 25"/>
    <s v="2018"/>
    <s v="10:49AM"/>
    <n v="5"/>
    <s v="25"/>
    <d v="2018-05-25T00:00:00"/>
    <d v="2018-05-25T10:49:00"/>
    <x v="0"/>
    <x v="0"/>
    <x v="0"/>
  </r>
  <r>
    <x v="1545"/>
    <s v="May 26"/>
    <s v="2018"/>
    <s v="09:53AM"/>
    <n v="5"/>
    <s v="26"/>
    <d v="2018-05-26T00:00:00"/>
    <d v="2018-05-26T09:53:00"/>
    <x v="0"/>
    <x v="0"/>
    <x v="0"/>
  </r>
  <r>
    <x v="1546"/>
    <s v="May 26"/>
    <s v="2018"/>
    <s v="10:31AM"/>
    <n v="5"/>
    <s v="26"/>
    <d v="2018-05-26T00:00:00"/>
    <d v="2018-05-26T10:31:00"/>
    <x v="0"/>
    <x v="0"/>
    <x v="0"/>
  </r>
  <r>
    <x v="1547"/>
    <s v="May 27"/>
    <s v="2018"/>
    <s v="12:36PM"/>
    <n v="5"/>
    <s v="27"/>
    <d v="2018-05-27T00:00:00"/>
    <d v="2018-05-27T12:36:00"/>
    <x v="0"/>
    <x v="0"/>
    <x v="0"/>
  </r>
  <r>
    <x v="1548"/>
    <s v="May 27"/>
    <s v="2018"/>
    <s v="05:42PM"/>
    <n v="5"/>
    <s v="27"/>
    <d v="2018-05-27T00:00:00"/>
    <d v="2018-05-27T17:42:00"/>
    <x v="0"/>
    <x v="0"/>
    <x v="0"/>
  </r>
  <r>
    <x v="1549"/>
    <s v="May 27"/>
    <s v="2018"/>
    <s v="08:24PM"/>
    <n v="5"/>
    <s v="27"/>
    <d v="2018-05-27T00:00:00"/>
    <d v="2018-05-27T20:24:00"/>
    <x v="0"/>
    <x v="0"/>
    <x v="0"/>
  </r>
  <r>
    <x v="1550"/>
    <s v="May 28"/>
    <s v="2018"/>
    <s v="08:34PM"/>
    <n v="5"/>
    <s v="28"/>
    <d v="2018-05-28T00:00:00"/>
    <d v="2018-05-28T20:34:00"/>
    <x v="0"/>
    <x v="0"/>
    <x v="0"/>
  </r>
  <r>
    <x v="1551"/>
    <s v="May 28"/>
    <s v="2018"/>
    <s v="08:43PM"/>
    <n v="5"/>
    <s v="28"/>
    <d v="2018-05-28T00:00:00"/>
    <d v="2018-05-28T20:43:00"/>
    <x v="0"/>
    <x v="0"/>
    <x v="0"/>
  </r>
  <r>
    <x v="1552"/>
    <s v="May 28"/>
    <s v="2018"/>
    <s v="09:32PM"/>
    <n v="5"/>
    <s v="28"/>
    <d v="2018-05-28T00:00:00"/>
    <d v="2018-05-28T21:32:00"/>
    <x v="0"/>
    <x v="0"/>
    <x v="0"/>
  </r>
  <r>
    <x v="1553"/>
    <s v="May 29"/>
    <s v="2018"/>
    <s v="07:21AM"/>
    <n v="5"/>
    <s v="29"/>
    <d v="2018-05-29T00:00:00"/>
    <d v="2018-05-29T07:21:00"/>
    <x v="0"/>
    <x v="0"/>
    <x v="0"/>
  </r>
  <r>
    <x v="1554"/>
    <s v="May 29"/>
    <s v="2018"/>
    <s v="08:00PM"/>
    <n v="5"/>
    <s v="29"/>
    <d v="2018-05-29T00:00:00"/>
    <d v="2018-05-29T20:00:00"/>
    <x v="0"/>
    <x v="0"/>
    <x v="0"/>
  </r>
  <r>
    <x v="1555"/>
    <s v="May 29"/>
    <s v="2018"/>
    <s v="08:40PM"/>
    <n v="5"/>
    <s v="29"/>
    <d v="2018-05-29T00:00:00"/>
    <d v="2018-05-29T20:40:00"/>
    <x v="0"/>
    <x v="0"/>
    <x v="0"/>
  </r>
  <r>
    <x v="1556"/>
    <s v="May 30"/>
    <s v="2018"/>
    <s v="07:08AM"/>
    <n v="5"/>
    <s v="30"/>
    <d v="2018-05-30T00:00:00"/>
    <d v="2018-05-30T07:08:00"/>
    <x v="0"/>
    <x v="0"/>
    <x v="0"/>
  </r>
  <r>
    <x v="1557"/>
    <s v="May 30"/>
    <s v="2018"/>
    <s v="01:59PM"/>
    <n v="5"/>
    <s v="30"/>
    <d v="2018-05-30T00:00:00"/>
    <d v="2018-05-30T13:59:00"/>
    <x v="0"/>
    <x v="0"/>
    <x v="0"/>
  </r>
  <r>
    <x v="1558"/>
    <s v="May 30"/>
    <s v="2018"/>
    <s v="05:25PM"/>
    <n v="5"/>
    <s v="30"/>
    <d v="2018-05-30T00:00:00"/>
    <d v="2018-05-30T17:25:00"/>
    <x v="0"/>
    <x v="0"/>
    <x v="0"/>
  </r>
  <r>
    <x v="1559"/>
    <s v="May 30"/>
    <s v="2018"/>
    <s v="10:30PM"/>
    <n v="5"/>
    <s v="30"/>
    <d v="2018-05-30T00:00:00"/>
    <d v="2018-05-30T22:30:00"/>
    <x v="0"/>
    <x v="0"/>
    <x v="0"/>
  </r>
  <r>
    <x v="1560"/>
    <s v="May 31"/>
    <s v="2018"/>
    <s v="08:36AM"/>
    <n v="5"/>
    <s v="31"/>
    <d v="2018-05-31T00:00:00"/>
    <d v="2018-05-31T08:36:00"/>
    <x v="0"/>
    <x v="0"/>
    <x v="0"/>
  </r>
  <r>
    <x v="1561"/>
    <s v="May 31"/>
    <s v="2018"/>
    <s v="11:19AM"/>
    <n v="5"/>
    <s v="31"/>
    <d v="2018-05-31T00:00:00"/>
    <d v="2018-05-31T11:19:00"/>
    <x v="0"/>
    <x v="0"/>
    <x v="0"/>
  </r>
  <r>
    <x v="1562"/>
    <s v="June 02"/>
    <s v="2018"/>
    <s v="01:27PM"/>
    <n v="6"/>
    <s v="02"/>
    <d v="2018-06-02T00:00:00"/>
    <d v="2018-06-02T13:27:00"/>
    <x v="0"/>
    <x v="0"/>
    <x v="0"/>
  </r>
  <r>
    <x v="1563"/>
    <s v="June 02"/>
    <s v="2018"/>
    <s v="01:48PM"/>
    <n v="6"/>
    <s v="02"/>
    <d v="2018-06-02T00:00:00"/>
    <d v="2018-06-02T13:48:00"/>
    <x v="0"/>
    <x v="0"/>
    <x v="0"/>
  </r>
  <r>
    <x v="1564"/>
    <s v="June 03"/>
    <s v="2018"/>
    <s v="02:40PM"/>
    <n v="6"/>
    <s v="03"/>
    <d v="2018-06-03T00:00:00"/>
    <d v="2018-06-03T14:40:00"/>
    <x v="0"/>
    <x v="0"/>
    <x v="0"/>
  </r>
  <r>
    <x v="1565"/>
    <s v="June 03"/>
    <s v="2018"/>
    <s v="02:56PM"/>
    <n v="6"/>
    <s v="03"/>
    <d v="2018-06-03T00:00:00"/>
    <d v="2018-06-03T14:56:00"/>
    <x v="0"/>
    <x v="0"/>
    <x v="0"/>
  </r>
  <r>
    <x v="1566"/>
    <s v="June 03"/>
    <s v="2018"/>
    <s v="08:36PM"/>
    <n v="6"/>
    <s v="03"/>
    <d v="2018-06-03T00:00:00"/>
    <d v="2018-06-03T20:36:00"/>
    <x v="0"/>
    <x v="0"/>
    <x v="0"/>
  </r>
  <r>
    <x v="1567"/>
    <s v="June 04"/>
    <s v="2018"/>
    <s v="01:35PM"/>
    <n v="6"/>
    <s v="04"/>
    <d v="2018-06-04T00:00:00"/>
    <d v="2018-06-04T13:35:00"/>
    <x v="0"/>
    <x v="0"/>
    <x v="0"/>
  </r>
  <r>
    <x v="1568"/>
    <s v="June 04"/>
    <s v="2018"/>
    <s v="03:42PM"/>
    <n v="6"/>
    <s v="04"/>
    <d v="2018-06-04T00:00:00"/>
    <d v="2018-06-04T15:42:00"/>
    <x v="0"/>
    <x v="0"/>
    <x v="0"/>
  </r>
  <r>
    <x v="1569"/>
    <s v="June 04"/>
    <s v="2018"/>
    <s v="10:35PM"/>
    <n v="6"/>
    <s v="04"/>
    <d v="2018-06-04T00:00:00"/>
    <d v="2018-06-04T22:35:00"/>
    <x v="0"/>
    <x v="0"/>
    <x v="0"/>
  </r>
  <r>
    <x v="1570"/>
    <s v="June 05"/>
    <s v="2018"/>
    <s v="08:42AM"/>
    <n v="6"/>
    <s v="05"/>
    <d v="2018-06-05T00:00:00"/>
    <d v="2018-06-05T08:42:00"/>
    <x v="0"/>
    <x v="0"/>
    <x v="0"/>
  </r>
  <r>
    <x v="1571"/>
    <s v="June 06"/>
    <s v="2018"/>
    <s v="09:29AM"/>
    <n v="6"/>
    <s v="06"/>
    <d v="2018-06-06T00:00:00"/>
    <d v="2018-06-06T09:29:00"/>
    <x v="0"/>
    <x v="0"/>
    <x v="0"/>
  </r>
  <r>
    <x v="1572"/>
    <s v="June 07"/>
    <s v="2018"/>
    <s v="12:53PM"/>
    <n v="6"/>
    <s v="07"/>
    <d v="2018-06-07T00:00:00"/>
    <d v="2018-06-07T12:53:00"/>
    <x v="0"/>
    <x v="0"/>
    <x v="0"/>
  </r>
  <r>
    <x v="1573"/>
    <s v="June 07"/>
    <s v="2018"/>
    <s v="03:23PM"/>
    <n v="6"/>
    <s v="07"/>
    <d v="2018-06-07T00:00:00"/>
    <d v="2018-06-07T15:23:00"/>
    <x v="0"/>
    <x v="0"/>
    <x v="0"/>
  </r>
  <r>
    <x v="1574"/>
    <s v="June 08"/>
    <s v="2018"/>
    <s v="01:21PM"/>
    <n v="6"/>
    <s v="08"/>
    <d v="2018-06-08T00:00:00"/>
    <d v="2018-06-08T13:21:00"/>
    <x v="1"/>
    <x v="1"/>
    <x v="0"/>
  </r>
  <r>
    <x v="1575"/>
    <s v="June 08"/>
    <s v="2018"/>
    <s v="01:22PM"/>
    <n v="6"/>
    <s v="08"/>
    <d v="2018-06-08T00:00:00"/>
    <d v="2018-06-08T13:22:00"/>
    <x v="1"/>
    <x v="2"/>
    <x v="1"/>
  </r>
  <r>
    <x v="1576"/>
    <s v="June 08"/>
    <s v="2018"/>
    <s v="06:36PM"/>
    <n v="6"/>
    <s v="08"/>
    <d v="2018-06-08T00:00:00"/>
    <d v="2018-06-08T18:36:00"/>
    <x v="0"/>
    <x v="0"/>
    <x v="0"/>
  </r>
  <r>
    <x v="1577"/>
    <s v="June 09"/>
    <s v="2018"/>
    <s v="08:35AM"/>
    <n v="6"/>
    <s v="09"/>
    <d v="2018-06-09T00:00:00"/>
    <d v="2018-06-09T08:35:00"/>
    <x v="0"/>
    <x v="0"/>
    <x v="0"/>
  </r>
  <r>
    <x v="1578"/>
    <s v="June 09"/>
    <s v="2018"/>
    <s v="10:09AM"/>
    <n v="6"/>
    <s v="09"/>
    <d v="2018-06-09T00:00:00"/>
    <d v="2018-06-09T10:09:00"/>
    <x v="0"/>
    <x v="0"/>
    <x v="0"/>
  </r>
  <r>
    <x v="1579"/>
    <s v="June 09"/>
    <s v="2018"/>
    <s v="01:25PM"/>
    <n v="6"/>
    <s v="09"/>
    <d v="2018-06-09T00:00:00"/>
    <d v="2018-06-09T13:25:00"/>
    <x v="0"/>
    <x v="0"/>
    <x v="0"/>
  </r>
  <r>
    <x v="1580"/>
    <s v="June 09"/>
    <s v="2018"/>
    <s v="03:43PM"/>
    <n v="6"/>
    <s v="09"/>
    <d v="2018-06-09T00:00:00"/>
    <d v="2018-06-09T15:43:00"/>
    <x v="0"/>
    <x v="0"/>
    <x v="0"/>
  </r>
  <r>
    <x v="1581"/>
    <s v="June 10"/>
    <s v="2018"/>
    <s v="02:02PM"/>
    <n v="6"/>
    <s v="10"/>
    <d v="2018-06-10T00:00:00"/>
    <d v="2018-06-10T14:02:00"/>
    <x v="0"/>
    <x v="0"/>
    <x v="0"/>
  </r>
  <r>
    <x v="1582"/>
    <s v="June 10"/>
    <s v="2018"/>
    <s v="06:15PM"/>
    <n v="6"/>
    <s v="10"/>
    <d v="2018-06-10T00:00:00"/>
    <d v="2018-06-10T18:15:00"/>
    <x v="0"/>
    <x v="0"/>
    <x v="0"/>
  </r>
  <r>
    <x v="1583"/>
    <s v="June 11"/>
    <s v="2018"/>
    <s v="08:26AM"/>
    <n v="6"/>
    <s v="11"/>
    <d v="2018-06-11T00:00:00"/>
    <d v="2018-06-11T08:26:00"/>
    <x v="0"/>
    <x v="0"/>
    <x v="0"/>
  </r>
  <r>
    <x v="1584"/>
    <s v="June 11"/>
    <s v="2018"/>
    <s v="09:04AM"/>
    <n v="6"/>
    <s v="11"/>
    <d v="2018-06-11T00:00:00"/>
    <d v="2018-06-11T09:04:00"/>
    <x v="0"/>
    <x v="0"/>
    <x v="0"/>
  </r>
  <r>
    <x v="1585"/>
    <s v="June 11"/>
    <s v="2018"/>
    <s v="07:10PM"/>
    <n v="6"/>
    <s v="11"/>
    <d v="2018-06-11T00:00:00"/>
    <d v="2018-06-11T19:10:00"/>
    <x v="0"/>
    <x v="0"/>
    <x v="0"/>
  </r>
  <r>
    <x v="1586"/>
    <s v="June 12"/>
    <s v="2018"/>
    <s v="07:58AM"/>
    <n v="6"/>
    <s v="12"/>
    <d v="2018-06-12T00:00:00"/>
    <d v="2018-06-12T07:58:00"/>
    <x v="0"/>
    <x v="0"/>
    <x v="0"/>
  </r>
  <r>
    <x v="1587"/>
    <s v="June 12"/>
    <s v="2018"/>
    <s v="12:50PM"/>
    <n v="6"/>
    <s v="12"/>
    <d v="2018-06-12T00:00:00"/>
    <d v="2018-06-12T12:50:00"/>
    <x v="0"/>
    <x v="0"/>
    <x v="0"/>
  </r>
  <r>
    <x v="1588"/>
    <s v="June 13"/>
    <s v="2018"/>
    <s v="07:06AM"/>
    <n v="6"/>
    <s v="13"/>
    <d v="2018-06-13T00:00:00"/>
    <d v="2018-06-13T07:06:00"/>
    <x v="0"/>
    <x v="0"/>
    <x v="0"/>
  </r>
  <r>
    <x v="1589"/>
    <s v="June 13"/>
    <s v="2018"/>
    <s v="08:46AM"/>
    <n v="6"/>
    <s v="13"/>
    <d v="2018-06-13T00:00:00"/>
    <d v="2018-06-13T08:46:00"/>
    <x v="0"/>
    <x v="0"/>
    <x v="0"/>
  </r>
  <r>
    <x v="1590"/>
    <s v="June 14"/>
    <s v="2018"/>
    <s v="09:35PM"/>
    <n v="6"/>
    <s v="14"/>
    <d v="2018-06-14T00:00:00"/>
    <d v="2018-06-14T21:35:00"/>
    <x v="0"/>
    <x v="0"/>
    <x v="0"/>
  </r>
  <r>
    <x v="1591"/>
    <s v="June 14"/>
    <s v="2018"/>
    <s v="10:17PM"/>
    <n v="6"/>
    <s v="14"/>
    <d v="2018-06-14T00:00:00"/>
    <d v="2018-06-14T22:17:00"/>
    <x v="0"/>
    <x v="0"/>
    <x v="0"/>
  </r>
  <r>
    <x v="1592"/>
    <s v="June 15"/>
    <s v="2018"/>
    <s v="10:06AM"/>
    <n v="6"/>
    <s v="15"/>
    <d v="2018-06-15T00:00:00"/>
    <d v="2018-06-15T10:06:00"/>
    <x v="0"/>
    <x v="0"/>
    <x v="0"/>
  </r>
  <r>
    <x v="1593"/>
    <s v="June 15"/>
    <s v="2018"/>
    <s v="11:51AM"/>
    <n v="6"/>
    <s v="15"/>
    <d v="2018-06-15T00:00:00"/>
    <d v="2018-06-15T11:51:00"/>
    <x v="1"/>
    <x v="1"/>
    <x v="0"/>
  </r>
  <r>
    <x v="1594"/>
    <s v="June 15"/>
    <s v="2018"/>
    <s v="11:52AM"/>
    <n v="6"/>
    <s v="15"/>
    <d v="2018-06-15T00:00:00"/>
    <d v="2018-06-15T11:52:00"/>
    <x v="1"/>
    <x v="2"/>
    <x v="1"/>
  </r>
  <r>
    <x v="1595"/>
    <s v="June 15"/>
    <s v="2018"/>
    <s v="12:25PM"/>
    <n v="6"/>
    <s v="15"/>
    <d v="2018-06-15T00:00:00"/>
    <d v="2018-06-15T12:25:00"/>
    <x v="0"/>
    <x v="0"/>
    <x v="0"/>
  </r>
  <r>
    <x v="1596"/>
    <s v="June 15"/>
    <s v="2018"/>
    <s v="12:40PM"/>
    <n v="6"/>
    <s v="15"/>
    <d v="2018-06-15T00:00:00"/>
    <d v="2018-06-15T12:40:00"/>
    <x v="0"/>
    <x v="0"/>
    <x v="0"/>
  </r>
  <r>
    <x v="1597"/>
    <s v="June 15"/>
    <s v="2018"/>
    <s v="01:51PM"/>
    <n v="6"/>
    <s v="15"/>
    <d v="2018-06-15T00:00:00"/>
    <d v="2018-06-15T13:51:00"/>
    <x v="0"/>
    <x v="0"/>
    <x v="0"/>
  </r>
  <r>
    <x v="1598"/>
    <s v="June 16"/>
    <s v="2018"/>
    <s v="10:11AM"/>
    <n v="6"/>
    <s v="16"/>
    <d v="2018-06-16T00:00:00"/>
    <d v="2018-06-16T10:11:00"/>
    <x v="0"/>
    <x v="0"/>
    <x v="0"/>
  </r>
  <r>
    <x v="1599"/>
    <s v="June 17"/>
    <s v="2018"/>
    <s v="11:06AM"/>
    <n v="6"/>
    <s v="17"/>
    <d v="2018-06-17T00:00:00"/>
    <d v="2018-06-17T11:06:00"/>
    <x v="0"/>
    <x v="0"/>
    <x v="0"/>
  </r>
  <r>
    <x v="1600"/>
    <s v="June 17"/>
    <s v="2018"/>
    <s v="03:11PM"/>
    <n v="6"/>
    <s v="17"/>
    <d v="2018-06-17T00:00:00"/>
    <d v="2018-06-17T15:11:00"/>
    <x v="0"/>
    <x v="0"/>
    <x v="0"/>
  </r>
  <r>
    <x v="1601"/>
    <s v="June 18"/>
    <s v="2018"/>
    <s v="04:11PM"/>
    <n v="6"/>
    <s v="18"/>
    <d v="2018-06-18T00:00:00"/>
    <d v="2018-06-18T16:11:00"/>
    <x v="0"/>
    <x v="0"/>
    <x v="0"/>
  </r>
  <r>
    <x v="1602"/>
    <s v="June 19"/>
    <s v="2018"/>
    <s v="07:32AM"/>
    <n v="6"/>
    <s v="19"/>
    <d v="2018-06-19T00:00:00"/>
    <d v="2018-06-19T07:32:00"/>
    <x v="1"/>
    <x v="1"/>
    <x v="0"/>
  </r>
  <r>
    <x v="1603"/>
    <s v="June 19"/>
    <s v="2018"/>
    <s v="07:33AM"/>
    <n v="6"/>
    <s v="19"/>
    <d v="2018-06-19T00:00:00"/>
    <d v="2018-06-19T07:33:00"/>
    <x v="1"/>
    <x v="2"/>
    <x v="1"/>
  </r>
  <r>
    <x v="1604"/>
    <s v="June 20"/>
    <s v="2018"/>
    <s v="07:48AM"/>
    <n v="6"/>
    <s v="20"/>
    <d v="2018-06-20T00:00:00"/>
    <d v="2018-06-20T07:48:00"/>
    <x v="0"/>
    <x v="0"/>
    <x v="0"/>
  </r>
  <r>
    <x v="1605"/>
    <s v="June 20"/>
    <s v="2018"/>
    <s v="10:03AM"/>
    <n v="6"/>
    <s v="20"/>
    <d v="2018-06-20T00:00:00"/>
    <d v="2018-06-20T10:03:00"/>
    <x v="0"/>
    <x v="0"/>
    <x v="0"/>
  </r>
  <r>
    <x v="1606"/>
    <s v="June 20"/>
    <s v="2018"/>
    <s v="01:07PM"/>
    <n v="6"/>
    <s v="20"/>
    <d v="2018-06-20T00:00:00"/>
    <d v="2018-06-20T13:07:00"/>
    <x v="1"/>
    <x v="1"/>
    <x v="0"/>
  </r>
  <r>
    <x v="1607"/>
    <s v="June 20"/>
    <s v="2018"/>
    <s v="01:08PM"/>
    <n v="6"/>
    <s v="20"/>
    <d v="2018-06-20T00:00:00"/>
    <d v="2018-06-20T13:08:00"/>
    <x v="1"/>
    <x v="2"/>
    <x v="1"/>
  </r>
  <r>
    <x v="1608"/>
    <s v="June 20"/>
    <s v="2018"/>
    <s v="02:53PM"/>
    <n v="6"/>
    <s v="20"/>
    <d v="2018-06-20T00:00:00"/>
    <d v="2018-06-20T14:53:00"/>
    <x v="0"/>
    <x v="0"/>
    <x v="0"/>
  </r>
  <r>
    <x v="1609"/>
    <s v="June 21"/>
    <s v="2018"/>
    <s v="07:56AM"/>
    <n v="6"/>
    <s v="21"/>
    <d v="2018-06-21T00:00:00"/>
    <d v="2018-06-21T07:56:00"/>
    <x v="0"/>
    <x v="0"/>
    <x v="0"/>
  </r>
  <r>
    <x v="1610"/>
    <s v="June 21"/>
    <s v="2018"/>
    <s v="11:17AM"/>
    <n v="6"/>
    <s v="21"/>
    <d v="2018-06-21T00:00:00"/>
    <d v="2018-06-21T11:17:00"/>
    <x v="0"/>
    <x v="0"/>
    <x v="0"/>
  </r>
  <r>
    <x v="1611"/>
    <s v="June 22"/>
    <s v="2018"/>
    <s v="11:26AM"/>
    <n v="6"/>
    <s v="22"/>
    <d v="2018-06-22T00:00:00"/>
    <d v="2018-06-22T11:26:00"/>
    <x v="0"/>
    <x v="0"/>
    <x v="0"/>
  </r>
  <r>
    <x v="1612"/>
    <s v="June 22"/>
    <s v="2018"/>
    <s v="01:06PM"/>
    <n v="6"/>
    <s v="22"/>
    <d v="2018-06-22T00:00:00"/>
    <d v="2018-06-22T13:06:00"/>
    <x v="0"/>
    <x v="0"/>
    <x v="0"/>
  </r>
  <r>
    <x v="1613"/>
    <s v="June 22"/>
    <s v="2018"/>
    <s v="10:58PM"/>
    <n v="6"/>
    <s v="22"/>
    <d v="2018-06-22T00:00:00"/>
    <d v="2018-06-22T22:58:00"/>
    <x v="0"/>
    <x v="0"/>
    <x v="0"/>
  </r>
  <r>
    <x v="1614"/>
    <s v="June 23"/>
    <s v="2018"/>
    <s v="09:00AM"/>
    <n v="6"/>
    <s v="23"/>
    <d v="2018-06-23T00:00:00"/>
    <d v="2018-06-23T09:00:00"/>
    <x v="0"/>
    <x v="0"/>
    <x v="0"/>
  </r>
  <r>
    <x v="1615"/>
    <s v="June 23"/>
    <s v="2018"/>
    <s v="08:37PM"/>
    <n v="6"/>
    <s v="23"/>
    <d v="2018-06-23T00:00:00"/>
    <d v="2018-06-23T20:37:00"/>
    <x v="0"/>
    <x v="0"/>
    <x v="0"/>
  </r>
  <r>
    <x v="1616"/>
    <s v="June 24"/>
    <s v="2018"/>
    <s v="08:58AM"/>
    <n v="6"/>
    <s v="24"/>
    <d v="2018-06-24T00:00:00"/>
    <d v="2018-06-24T08:58:00"/>
    <x v="0"/>
    <x v="0"/>
    <x v="0"/>
  </r>
  <r>
    <x v="1617"/>
    <s v="June 24"/>
    <s v="2018"/>
    <s v="10:13AM"/>
    <n v="6"/>
    <s v="24"/>
    <d v="2018-06-24T00:00:00"/>
    <d v="2018-06-24T10:13:00"/>
    <x v="0"/>
    <x v="0"/>
    <x v="0"/>
  </r>
  <r>
    <x v="1618"/>
    <s v="June 24"/>
    <s v="2018"/>
    <s v="12:36PM"/>
    <n v="6"/>
    <s v="24"/>
    <d v="2018-06-24T00:00:00"/>
    <d v="2018-06-24T12:36:00"/>
    <x v="0"/>
    <x v="0"/>
    <x v="0"/>
  </r>
  <r>
    <x v="1619"/>
    <s v="June 24"/>
    <s v="2018"/>
    <s v="03:53PM"/>
    <n v="6"/>
    <s v="24"/>
    <d v="2018-06-24T00:00:00"/>
    <d v="2018-06-24T15:53:00"/>
    <x v="0"/>
    <x v="0"/>
    <x v="0"/>
  </r>
  <r>
    <x v="1620"/>
    <s v="June 25"/>
    <s v="2018"/>
    <s v="04:31PM"/>
    <n v="6"/>
    <s v="25"/>
    <d v="2018-06-25T00:00:00"/>
    <d v="2018-06-25T16:31:00"/>
    <x v="0"/>
    <x v="0"/>
    <x v="0"/>
  </r>
  <r>
    <x v="1621"/>
    <s v="June 26"/>
    <s v="2018"/>
    <s v="08:33AM"/>
    <n v="6"/>
    <s v="26"/>
    <d v="2018-06-26T00:00:00"/>
    <d v="2018-06-26T08:33:00"/>
    <x v="0"/>
    <x v="0"/>
    <x v="0"/>
  </r>
  <r>
    <x v="1622"/>
    <s v="June 26"/>
    <s v="2018"/>
    <s v="09:20AM"/>
    <n v="6"/>
    <s v="26"/>
    <d v="2018-06-26T00:00:00"/>
    <d v="2018-06-26T09:20:00"/>
    <x v="0"/>
    <x v="0"/>
    <x v="0"/>
  </r>
  <r>
    <x v="1623"/>
    <s v="June 26"/>
    <s v="2018"/>
    <s v="10:52AM"/>
    <n v="6"/>
    <s v="26"/>
    <d v="2018-06-26T00:00:00"/>
    <d v="2018-06-26T10:52:00"/>
    <x v="1"/>
    <x v="1"/>
    <x v="0"/>
  </r>
  <r>
    <x v="1624"/>
    <s v="June 26"/>
    <s v="2018"/>
    <s v="10:53AM"/>
    <n v="6"/>
    <s v="26"/>
    <d v="2018-06-26T00:00:00"/>
    <d v="2018-06-26T10:53:00"/>
    <x v="1"/>
    <x v="2"/>
    <x v="1"/>
  </r>
  <r>
    <x v="1625"/>
    <s v="June 27"/>
    <s v="2018"/>
    <s v="04:56PM"/>
    <n v="6"/>
    <s v="27"/>
    <d v="2018-06-27T00:00:00"/>
    <d v="2018-06-27T16:56:00"/>
    <x v="0"/>
    <x v="0"/>
    <x v="0"/>
  </r>
  <r>
    <x v="1626"/>
    <s v="June 27"/>
    <s v="2018"/>
    <s v="10:50PM"/>
    <n v="6"/>
    <s v="27"/>
    <d v="2018-06-27T00:00:00"/>
    <d v="2018-06-27T22:50:00"/>
    <x v="0"/>
    <x v="0"/>
    <x v="0"/>
  </r>
  <r>
    <x v="1627"/>
    <s v="June 28"/>
    <s v="2018"/>
    <s v="09:31AM"/>
    <n v="6"/>
    <s v="28"/>
    <d v="2018-06-28T00:00:00"/>
    <d v="2018-06-28T09:31:00"/>
    <x v="0"/>
    <x v="0"/>
    <x v="0"/>
  </r>
  <r>
    <x v="1628"/>
    <s v="June 28"/>
    <s v="2018"/>
    <s v="10:02AM"/>
    <n v="6"/>
    <s v="28"/>
    <d v="2018-06-28T00:00:00"/>
    <d v="2018-06-28T10:02:00"/>
    <x v="0"/>
    <x v="0"/>
    <x v="0"/>
  </r>
  <r>
    <x v="1629"/>
    <s v="June 28"/>
    <s v="2018"/>
    <s v="11:15AM"/>
    <n v="6"/>
    <s v="28"/>
    <d v="2018-06-28T00:00:00"/>
    <d v="2018-06-28T11:15:00"/>
    <x v="0"/>
    <x v="0"/>
    <x v="0"/>
  </r>
  <r>
    <x v="1630"/>
    <s v="June 28"/>
    <s v="2018"/>
    <s v="01:12PM"/>
    <n v="6"/>
    <s v="28"/>
    <d v="2018-06-28T00:00:00"/>
    <d v="2018-06-28T13:12:00"/>
    <x v="0"/>
    <x v="0"/>
    <x v="0"/>
  </r>
  <r>
    <x v="1631"/>
    <s v="June 28"/>
    <s v="2018"/>
    <s v="05:54PM"/>
    <n v="6"/>
    <s v="28"/>
    <d v="2018-06-28T00:00:00"/>
    <d v="2018-06-28T17:54:00"/>
    <x v="0"/>
    <x v="0"/>
    <x v="0"/>
  </r>
  <r>
    <x v="1632"/>
    <s v="June 29"/>
    <s v="2018"/>
    <s v="09:33AM"/>
    <n v="6"/>
    <s v="29"/>
    <d v="2018-06-29T00:00:00"/>
    <d v="2018-06-29T09:33:00"/>
    <x v="0"/>
    <x v="0"/>
    <x v="0"/>
  </r>
  <r>
    <x v="1633"/>
    <s v="June 29"/>
    <s v="2018"/>
    <s v="11:18AM"/>
    <n v="6"/>
    <s v="29"/>
    <d v="2018-06-29T00:00:00"/>
    <d v="2018-06-29T11:18:00"/>
    <x v="0"/>
    <x v="0"/>
    <x v="0"/>
  </r>
  <r>
    <x v="1634"/>
    <s v="July 02"/>
    <s v="2018"/>
    <s v="11:42AM"/>
    <n v="7"/>
    <s v="02"/>
    <d v="2018-07-02T00:00:00"/>
    <d v="2018-07-02T11:42:00"/>
    <x v="0"/>
    <x v="0"/>
    <x v="0"/>
  </r>
  <r>
    <x v="1635"/>
    <s v="July 02"/>
    <s v="2018"/>
    <s v="09:04PM"/>
    <n v="7"/>
    <s v="02"/>
    <d v="2018-07-02T00:00:00"/>
    <d v="2018-07-02T21:04:00"/>
    <x v="0"/>
    <x v="0"/>
    <x v="0"/>
  </r>
  <r>
    <x v="1636"/>
    <s v="July 03"/>
    <s v="2018"/>
    <s v="10:00AM"/>
    <n v="7"/>
    <s v="03"/>
    <d v="2018-07-03T00:00:00"/>
    <d v="2018-07-03T10:00:00"/>
    <x v="0"/>
    <x v="0"/>
    <x v="0"/>
  </r>
  <r>
    <x v="1637"/>
    <s v="July 03"/>
    <s v="2018"/>
    <s v="01:06PM"/>
    <n v="7"/>
    <s v="03"/>
    <d v="2018-07-03T00:00:00"/>
    <d v="2018-07-03T13:06:00"/>
    <x v="0"/>
    <x v="0"/>
    <x v="0"/>
  </r>
  <r>
    <x v="1638"/>
    <s v="July 03"/>
    <s v="2018"/>
    <s v="10:31PM"/>
    <n v="7"/>
    <s v="03"/>
    <d v="2018-07-03T00:00:00"/>
    <d v="2018-07-03T22:31:00"/>
    <x v="0"/>
    <x v="0"/>
    <x v="0"/>
  </r>
  <r>
    <x v="1639"/>
    <s v="July 05"/>
    <s v="2018"/>
    <s v="10:37AM"/>
    <n v="7"/>
    <s v="05"/>
    <d v="2018-07-05T00:00:00"/>
    <d v="2018-07-05T10:37:00"/>
    <x v="0"/>
    <x v="0"/>
    <x v="0"/>
  </r>
  <r>
    <x v="1640"/>
    <s v="July 05"/>
    <s v="2018"/>
    <s v="03:22PM"/>
    <n v="7"/>
    <s v="05"/>
    <d v="2018-07-05T00:00:00"/>
    <d v="2018-07-05T15:22:00"/>
    <x v="1"/>
    <x v="1"/>
    <x v="0"/>
  </r>
  <r>
    <x v="1641"/>
    <s v="July 05"/>
    <s v="2018"/>
    <s v="03:23PM"/>
    <n v="7"/>
    <s v="05"/>
    <d v="2018-07-05T00:00:00"/>
    <d v="2018-07-05T15:23:00"/>
    <x v="1"/>
    <x v="2"/>
    <x v="1"/>
  </r>
  <r>
    <x v="1642"/>
    <s v="July 06"/>
    <s v="2018"/>
    <s v="08:47AM"/>
    <n v="7"/>
    <s v="06"/>
    <d v="2018-07-06T00:00:00"/>
    <d v="2018-07-06T08:47:00"/>
    <x v="0"/>
    <x v="0"/>
    <x v="0"/>
  </r>
  <r>
    <x v="1643"/>
    <s v="July 06"/>
    <s v="2018"/>
    <s v="03:19PM"/>
    <n v="7"/>
    <s v="06"/>
    <d v="2018-07-06T00:00:00"/>
    <d v="2018-07-06T15:19:00"/>
    <x v="0"/>
    <x v="0"/>
    <x v="0"/>
  </r>
  <r>
    <x v="1644"/>
    <s v="July 06"/>
    <s v="2018"/>
    <s v="08:24PM"/>
    <n v="7"/>
    <s v="06"/>
    <d v="2018-07-06T00:00:00"/>
    <d v="2018-07-06T20:24:00"/>
    <x v="0"/>
    <x v="0"/>
    <x v="0"/>
  </r>
  <r>
    <x v="1645"/>
    <s v="July 07"/>
    <s v="2018"/>
    <s v="10:34AM"/>
    <n v="7"/>
    <s v="07"/>
    <d v="2018-07-07T00:00:00"/>
    <d v="2018-07-07T10:34:00"/>
    <x v="0"/>
    <x v="0"/>
    <x v="0"/>
  </r>
  <r>
    <x v="1646"/>
    <s v="July 07"/>
    <s v="2018"/>
    <s v="11:44AM"/>
    <n v="7"/>
    <s v="07"/>
    <d v="2018-07-07T00:00:00"/>
    <d v="2018-07-07T11:44:00"/>
    <x v="0"/>
    <x v="0"/>
    <x v="0"/>
  </r>
  <r>
    <x v="1647"/>
    <s v="July 08"/>
    <s v="2018"/>
    <s v="08:02PM"/>
    <n v="7"/>
    <s v="08"/>
    <d v="2018-07-08T00:00:00"/>
    <d v="2018-07-08T20:02:00"/>
    <x v="0"/>
    <x v="0"/>
    <x v="0"/>
  </r>
  <r>
    <x v="1648"/>
    <s v="July 09"/>
    <s v="2018"/>
    <s v="11:49AM"/>
    <n v="7"/>
    <s v="09"/>
    <d v="2018-07-09T00:00:00"/>
    <d v="2018-07-09T11:49:00"/>
    <x v="0"/>
    <x v="0"/>
    <x v="0"/>
  </r>
  <r>
    <x v="1649"/>
    <s v="July 10"/>
    <s v="2018"/>
    <s v="11:01AM"/>
    <n v="7"/>
    <s v="10"/>
    <d v="2018-07-10T00:00:00"/>
    <d v="2018-07-10T11:01:00"/>
    <x v="0"/>
    <x v="0"/>
    <x v="0"/>
  </r>
  <r>
    <x v="1650"/>
    <s v="July 10"/>
    <s v="2018"/>
    <s v="01:00PM"/>
    <n v="7"/>
    <s v="10"/>
    <d v="2018-07-10T00:00:00"/>
    <d v="2018-07-10T13:00:00"/>
    <x v="0"/>
    <x v="0"/>
    <x v="0"/>
  </r>
  <r>
    <x v="1651"/>
    <s v="July 10"/>
    <s v="2018"/>
    <s v="02:18PM"/>
    <n v="7"/>
    <s v="10"/>
    <d v="2018-07-10T00:00:00"/>
    <d v="2018-07-10T14:18:00"/>
    <x v="0"/>
    <x v="0"/>
    <x v="0"/>
  </r>
  <r>
    <x v="1652"/>
    <s v="July 10"/>
    <s v="2018"/>
    <s v="04:25PM"/>
    <n v="7"/>
    <s v="10"/>
    <d v="2018-07-10T00:00:00"/>
    <d v="2018-07-10T16:25:00"/>
    <x v="0"/>
    <x v="0"/>
    <x v="0"/>
  </r>
  <r>
    <x v="1653"/>
    <s v="July 10"/>
    <s v="2018"/>
    <s v="09:32PM"/>
    <n v="7"/>
    <s v="10"/>
    <d v="2018-07-10T00:00:00"/>
    <d v="2018-07-10T21:32:00"/>
    <x v="0"/>
    <x v="0"/>
    <x v="0"/>
  </r>
  <r>
    <x v="1654"/>
    <s v="July 11"/>
    <s v="2018"/>
    <s v="07:27AM"/>
    <n v="7"/>
    <s v="11"/>
    <d v="2018-07-11T00:00:00"/>
    <d v="2018-07-11T07:27:00"/>
    <x v="0"/>
    <x v="0"/>
    <x v="0"/>
  </r>
  <r>
    <x v="1655"/>
    <s v="July 11"/>
    <s v="2018"/>
    <s v="07:52AM"/>
    <n v="7"/>
    <s v="11"/>
    <d v="2018-07-11T00:00:00"/>
    <d v="2018-07-11T07:52:00"/>
    <x v="0"/>
    <x v="0"/>
    <x v="0"/>
  </r>
  <r>
    <x v="1656"/>
    <s v="July 11"/>
    <s v="2018"/>
    <s v="08:54AM"/>
    <n v="7"/>
    <s v="11"/>
    <d v="2018-07-11T00:00:00"/>
    <d v="2018-07-11T08:54:00"/>
    <x v="0"/>
    <x v="0"/>
    <x v="0"/>
  </r>
  <r>
    <x v="1657"/>
    <s v="July 12"/>
    <s v="2018"/>
    <s v="12:17PM"/>
    <n v="7"/>
    <s v="12"/>
    <d v="2018-07-12T00:00:00"/>
    <d v="2018-07-12T12:17:00"/>
    <x v="0"/>
    <x v="0"/>
    <x v="0"/>
  </r>
  <r>
    <x v="1658"/>
    <s v="July 12"/>
    <s v="2018"/>
    <s v="03:35PM"/>
    <n v="7"/>
    <s v="12"/>
    <d v="2018-07-12T00:00:00"/>
    <d v="2018-07-12T15:35:00"/>
    <x v="0"/>
    <x v="0"/>
    <x v="0"/>
  </r>
  <r>
    <x v="1659"/>
    <s v="July 12"/>
    <s v="2018"/>
    <s v="05:12PM"/>
    <n v="7"/>
    <s v="12"/>
    <d v="2018-07-12T00:00:00"/>
    <d v="2018-07-12T17:12:00"/>
    <x v="0"/>
    <x v="0"/>
    <x v="0"/>
  </r>
  <r>
    <x v="1660"/>
    <s v="July 14"/>
    <s v="2018"/>
    <s v="11:07AM"/>
    <n v="7"/>
    <s v="14"/>
    <d v="2018-07-14T00:00:00"/>
    <d v="2018-07-14T11:07:00"/>
    <x v="0"/>
    <x v="0"/>
    <x v="0"/>
  </r>
  <r>
    <x v="1661"/>
    <s v="July 14"/>
    <s v="2018"/>
    <s v="11:53AM"/>
    <n v="7"/>
    <s v="14"/>
    <d v="2018-07-14T00:00:00"/>
    <d v="2018-07-14T11:53:00"/>
    <x v="0"/>
    <x v="0"/>
    <x v="0"/>
  </r>
  <r>
    <x v="1662"/>
    <s v="July 14"/>
    <s v="2018"/>
    <s v="07:06PM"/>
    <n v="7"/>
    <s v="14"/>
    <d v="2018-07-14T00:00:00"/>
    <d v="2018-07-14T19:06:00"/>
    <x v="0"/>
    <x v="0"/>
    <x v="0"/>
  </r>
  <r>
    <x v="1663"/>
    <s v="July 14"/>
    <s v="2018"/>
    <s v="07:16PM"/>
    <n v="7"/>
    <s v="14"/>
    <d v="2018-07-14T00:00:00"/>
    <d v="2018-07-14T19:16:00"/>
    <x v="0"/>
    <x v="0"/>
    <x v="0"/>
  </r>
  <r>
    <x v="1664"/>
    <s v="July 16"/>
    <s v="2018"/>
    <s v="08:11AM"/>
    <n v="7"/>
    <s v="16"/>
    <d v="2018-07-16T00:00:00"/>
    <d v="2018-07-16T08:11:00"/>
    <x v="0"/>
    <x v="0"/>
    <x v="0"/>
  </r>
  <r>
    <x v="1665"/>
    <s v="July 16"/>
    <s v="2018"/>
    <s v="04:29PM"/>
    <n v="7"/>
    <s v="16"/>
    <d v="2018-07-16T00:00:00"/>
    <d v="2018-07-16T16:29:00"/>
    <x v="0"/>
    <x v="0"/>
    <x v="0"/>
  </r>
  <r>
    <x v="1666"/>
    <s v="July 17"/>
    <s v="2018"/>
    <s v="12:52PM"/>
    <n v="7"/>
    <s v="17"/>
    <d v="2018-07-17T00:00:00"/>
    <d v="2018-07-17T12:52:00"/>
    <x v="0"/>
    <x v="0"/>
    <x v="0"/>
  </r>
  <r>
    <x v="1667"/>
    <s v="July 17"/>
    <s v="2018"/>
    <s v="05:38PM"/>
    <n v="7"/>
    <s v="17"/>
    <d v="2018-07-17T00:00:00"/>
    <d v="2018-07-17T17:38:00"/>
    <x v="0"/>
    <x v="0"/>
    <x v="0"/>
  </r>
  <r>
    <x v="1668"/>
    <s v="July 18"/>
    <s v="2018"/>
    <s v="07:39AM"/>
    <n v="7"/>
    <s v="18"/>
    <d v="2018-07-18T00:00:00"/>
    <d v="2018-07-18T07:39:00"/>
    <x v="0"/>
    <x v="0"/>
    <x v="0"/>
  </r>
  <r>
    <x v="1669"/>
    <s v="July 18"/>
    <s v="2018"/>
    <s v="08:41AM"/>
    <n v="7"/>
    <s v="18"/>
    <d v="2018-07-18T00:00:00"/>
    <d v="2018-07-18T08:41:00"/>
    <x v="1"/>
    <x v="1"/>
    <x v="0"/>
  </r>
  <r>
    <x v="1670"/>
    <s v="July 18"/>
    <s v="2018"/>
    <s v="08:42AM"/>
    <n v="7"/>
    <s v="18"/>
    <d v="2018-07-18T00:00:00"/>
    <d v="2018-07-18T08:42:00"/>
    <x v="1"/>
    <x v="2"/>
    <x v="1"/>
  </r>
  <r>
    <x v="1671"/>
    <s v="July 18"/>
    <s v="2018"/>
    <s v="05:23PM"/>
    <n v="7"/>
    <s v="18"/>
    <d v="2018-07-18T00:00:00"/>
    <d v="2018-07-18T17:23:00"/>
    <x v="0"/>
    <x v="0"/>
    <x v="0"/>
  </r>
  <r>
    <x v="1672"/>
    <s v="July 19"/>
    <s v="2018"/>
    <s v="12:52PM"/>
    <n v="7"/>
    <s v="19"/>
    <d v="2018-07-19T00:00:00"/>
    <d v="2018-07-19T12:52:00"/>
    <x v="0"/>
    <x v="0"/>
    <x v="0"/>
  </r>
  <r>
    <x v="1673"/>
    <s v="July 19"/>
    <s v="2018"/>
    <s v="04:00PM"/>
    <n v="7"/>
    <s v="19"/>
    <d v="2018-07-19T00:00:00"/>
    <d v="2018-07-19T16:00:00"/>
    <x v="0"/>
    <x v="0"/>
    <x v="0"/>
  </r>
  <r>
    <x v="1674"/>
    <s v="July 19"/>
    <s v="2018"/>
    <s v="08:56PM"/>
    <n v="7"/>
    <s v="19"/>
    <d v="2018-07-19T00:00:00"/>
    <d v="2018-07-19T20:56:00"/>
    <x v="0"/>
    <x v="0"/>
    <x v="0"/>
  </r>
  <r>
    <x v="1675"/>
    <s v="July 20"/>
    <s v="2018"/>
    <s v="03:07PM"/>
    <n v="7"/>
    <s v="20"/>
    <d v="2018-07-20T00:00:00"/>
    <d v="2018-07-20T15:07:00"/>
    <x v="0"/>
    <x v="0"/>
    <x v="0"/>
  </r>
  <r>
    <x v="1676"/>
    <s v="July 20"/>
    <s v="2018"/>
    <s v="11:04PM"/>
    <n v="7"/>
    <s v="20"/>
    <d v="2018-07-20T00:00:00"/>
    <d v="2018-07-20T23:04:00"/>
    <x v="0"/>
    <x v="0"/>
    <x v="0"/>
  </r>
  <r>
    <x v="1677"/>
    <s v="July 21"/>
    <s v="2018"/>
    <s v="11:07AM"/>
    <n v="7"/>
    <s v="21"/>
    <d v="2018-07-21T00:00:00"/>
    <d v="2018-07-21T11:07:00"/>
    <x v="0"/>
    <x v="0"/>
    <x v="0"/>
  </r>
  <r>
    <x v="1678"/>
    <s v="July 21"/>
    <s v="2018"/>
    <s v="04:57PM"/>
    <n v="7"/>
    <s v="21"/>
    <d v="2018-07-21T00:00:00"/>
    <d v="2018-07-21T16:57:00"/>
    <x v="0"/>
    <x v="0"/>
    <x v="0"/>
  </r>
  <r>
    <x v="1679"/>
    <s v="July 21"/>
    <s v="2018"/>
    <s v="06:58PM"/>
    <n v="7"/>
    <s v="21"/>
    <d v="2018-07-21T00:00:00"/>
    <d v="2018-07-21T18:58:00"/>
    <x v="0"/>
    <x v="0"/>
    <x v="0"/>
  </r>
  <r>
    <x v="1680"/>
    <s v="July 22"/>
    <s v="2018"/>
    <s v="10:49AM"/>
    <n v="7"/>
    <s v="22"/>
    <d v="2018-07-22T00:00:00"/>
    <d v="2018-07-22T10:49:00"/>
    <x v="0"/>
    <x v="0"/>
    <x v="0"/>
  </r>
  <r>
    <x v="1681"/>
    <s v="July 22"/>
    <s v="2018"/>
    <s v="03:42PM"/>
    <n v="7"/>
    <s v="22"/>
    <d v="2018-07-22T00:00:00"/>
    <d v="2018-07-22T15:42:00"/>
    <x v="0"/>
    <x v="0"/>
    <x v="0"/>
  </r>
  <r>
    <x v="1682"/>
    <s v="July 23"/>
    <s v="2018"/>
    <s v="08:07AM"/>
    <n v="7"/>
    <s v="23"/>
    <d v="2018-07-23T00:00:00"/>
    <d v="2018-07-23T08:07:00"/>
    <x v="0"/>
    <x v="0"/>
    <x v="0"/>
  </r>
  <r>
    <x v="1683"/>
    <s v="July 23"/>
    <s v="2018"/>
    <s v="08:54AM"/>
    <n v="7"/>
    <s v="23"/>
    <d v="2018-07-23T00:00:00"/>
    <d v="2018-07-23T08:54:00"/>
    <x v="0"/>
    <x v="0"/>
    <x v="0"/>
  </r>
  <r>
    <x v="1684"/>
    <s v="July 23"/>
    <s v="2018"/>
    <s v="11:28AM"/>
    <n v="7"/>
    <s v="23"/>
    <d v="2018-07-23T00:00:00"/>
    <d v="2018-07-23T11:28:00"/>
    <x v="0"/>
    <x v="0"/>
    <x v="0"/>
  </r>
  <r>
    <x v="1685"/>
    <s v="July 24"/>
    <s v="2018"/>
    <s v="08:06AM"/>
    <n v="7"/>
    <s v="24"/>
    <d v="2018-07-24T00:00:00"/>
    <d v="2018-07-24T08:06:00"/>
    <x v="0"/>
    <x v="0"/>
    <x v="0"/>
  </r>
  <r>
    <x v="1686"/>
    <s v="July 24"/>
    <s v="2018"/>
    <s v="03:19PM"/>
    <n v="7"/>
    <s v="24"/>
    <d v="2018-07-24T00:00:00"/>
    <d v="2018-07-24T15:19:00"/>
    <x v="0"/>
    <x v="0"/>
    <x v="0"/>
  </r>
  <r>
    <x v="1687"/>
    <s v="July 25"/>
    <s v="2018"/>
    <s v="07:41AM"/>
    <n v="7"/>
    <s v="25"/>
    <d v="2018-07-25T00:00:00"/>
    <d v="2018-07-25T07:41:00"/>
    <x v="0"/>
    <x v="0"/>
    <x v="0"/>
  </r>
  <r>
    <x v="1688"/>
    <s v="July 25"/>
    <s v="2018"/>
    <s v="01:37PM"/>
    <n v="7"/>
    <s v="25"/>
    <d v="2018-07-25T00:00:00"/>
    <d v="2018-07-25T13:37:00"/>
    <x v="0"/>
    <x v="0"/>
    <x v="0"/>
  </r>
  <r>
    <x v="1689"/>
    <s v="July 25"/>
    <s v="2018"/>
    <s v="04:43PM"/>
    <n v="7"/>
    <s v="25"/>
    <d v="2018-07-25T00:00:00"/>
    <d v="2018-07-25T16:43:00"/>
    <x v="0"/>
    <x v="0"/>
    <x v="0"/>
  </r>
  <r>
    <x v="1690"/>
    <s v="July 26"/>
    <s v="2018"/>
    <s v="07:54AM"/>
    <n v="7"/>
    <s v="26"/>
    <d v="2018-07-26T00:00:00"/>
    <d v="2018-07-26T07:54:00"/>
    <x v="0"/>
    <x v="0"/>
    <x v="0"/>
  </r>
  <r>
    <x v="1691"/>
    <s v="July 27"/>
    <s v="2018"/>
    <s v="07:27AM"/>
    <n v="7"/>
    <s v="27"/>
    <d v="2018-07-27T00:00:00"/>
    <d v="2018-07-27T07:27:00"/>
    <x v="0"/>
    <x v="0"/>
    <x v="0"/>
  </r>
  <r>
    <x v="1692"/>
    <s v="July 27"/>
    <s v="2018"/>
    <s v="08:41AM"/>
    <n v="7"/>
    <s v="27"/>
    <d v="2018-07-27T00:00:00"/>
    <d v="2018-07-27T08:41:00"/>
    <x v="0"/>
    <x v="0"/>
    <x v="0"/>
  </r>
  <r>
    <x v="1693"/>
    <s v="July 27"/>
    <s v="2018"/>
    <s v="12:15PM"/>
    <n v="7"/>
    <s v="27"/>
    <d v="2018-07-27T00:00:00"/>
    <d v="2018-07-27T12:15:00"/>
    <x v="0"/>
    <x v="0"/>
    <x v="0"/>
  </r>
  <r>
    <x v="1694"/>
    <s v="July 28"/>
    <s v="2018"/>
    <s v="09:11AM"/>
    <n v="7"/>
    <s v="28"/>
    <d v="2018-07-28T00:00:00"/>
    <d v="2018-07-28T09:11:00"/>
    <x v="0"/>
    <x v="0"/>
    <x v="0"/>
  </r>
  <r>
    <x v="1695"/>
    <s v="July 28"/>
    <s v="2018"/>
    <s v="05:10PM"/>
    <n v="7"/>
    <s v="28"/>
    <d v="2018-07-28T00:00:00"/>
    <d v="2018-07-28T17:10:00"/>
    <x v="0"/>
    <x v="0"/>
    <x v="0"/>
  </r>
  <r>
    <x v="1696"/>
    <s v="July 29"/>
    <s v="2018"/>
    <s v="09:01PM"/>
    <n v="7"/>
    <s v="29"/>
    <d v="2018-07-29T00:00:00"/>
    <d v="2018-07-29T21:01:00"/>
    <x v="0"/>
    <x v="0"/>
    <x v="0"/>
  </r>
  <r>
    <x v="1697"/>
    <s v="July 30"/>
    <s v="2018"/>
    <s v="07:25AM"/>
    <n v="7"/>
    <s v="30"/>
    <d v="2018-07-30T00:00:00"/>
    <d v="2018-07-30T07:25:00"/>
    <x v="0"/>
    <x v="0"/>
    <x v="0"/>
  </r>
  <r>
    <x v="1698"/>
    <s v="July 30"/>
    <s v="2018"/>
    <s v="10:13AM"/>
    <n v="7"/>
    <s v="30"/>
    <d v="2018-07-30T00:00:00"/>
    <d v="2018-07-30T10:13:00"/>
    <x v="0"/>
    <x v="0"/>
    <x v="0"/>
  </r>
  <r>
    <x v="1699"/>
    <s v="July 30"/>
    <s v="2018"/>
    <s v="11:13AM"/>
    <n v="7"/>
    <s v="30"/>
    <d v="2018-07-30T00:00:00"/>
    <d v="2018-07-30T11:13:00"/>
    <x v="0"/>
    <x v="0"/>
    <x v="0"/>
  </r>
  <r>
    <x v="1700"/>
    <s v="July 30"/>
    <s v="2018"/>
    <s v="01:47PM"/>
    <n v="7"/>
    <s v="30"/>
    <d v="2018-07-30T00:00:00"/>
    <d v="2018-07-30T13:47:00"/>
    <x v="0"/>
    <x v="0"/>
    <x v="0"/>
  </r>
  <r>
    <x v="1701"/>
    <s v="July 30"/>
    <s v="2018"/>
    <s v="03:11PM"/>
    <n v="7"/>
    <s v="30"/>
    <d v="2018-07-30T00:00:00"/>
    <d v="2018-07-30T15:11:00"/>
    <x v="0"/>
    <x v="0"/>
    <x v="0"/>
  </r>
  <r>
    <x v="1702"/>
    <s v="July 31"/>
    <s v="2018"/>
    <s v="02:57PM"/>
    <n v="7"/>
    <s v="31"/>
    <d v="2018-07-31T00:00:00"/>
    <d v="2018-07-31T14:57:00"/>
    <x v="0"/>
    <x v="0"/>
    <x v="0"/>
  </r>
  <r>
    <x v="1703"/>
    <s v="August 01"/>
    <s v="2018"/>
    <s v="08:20AM"/>
    <n v="8"/>
    <s v="01"/>
    <d v="2018-08-01T00:00:00"/>
    <d v="2018-08-01T08:20:00"/>
    <x v="0"/>
    <x v="0"/>
    <x v="0"/>
  </r>
  <r>
    <x v="1704"/>
    <s v="August 01"/>
    <s v="2018"/>
    <s v="09:20AM"/>
    <n v="8"/>
    <s v="01"/>
    <d v="2018-08-01T00:00:00"/>
    <d v="2018-08-01T09:20:00"/>
    <x v="0"/>
    <x v="0"/>
    <x v="0"/>
  </r>
  <r>
    <x v="1705"/>
    <s v="August 01"/>
    <s v="2018"/>
    <s v="04:11PM"/>
    <n v="8"/>
    <s v="01"/>
    <d v="2018-08-01T00:00:00"/>
    <d v="2018-08-01T16:11:00"/>
    <x v="0"/>
    <x v="0"/>
    <x v="0"/>
  </r>
  <r>
    <x v="1706"/>
    <s v="August 02"/>
    <s v="2018"/>
    <s v="08:10AM"/>
    <n v="8"/>
    <s v="02"/>
    <d v="2018-08-02T00:00:00"/>
    <d v="2018-08-02T08:10:00"/>
    <x v="0"/>
    <x v="0"/>
    <x v="0"/>
  </r>
  <r>
    <x v="1707"/>
    <s v="August 03"/>
    <s v="2018"/>
    <s v="01:51PM"/>
    <n v="8"/>
    <s v="03"/>
    <d v="2018-08-03T00:00:00"/>
    <d v="2018-08-03T13:51:00"/>
    <x v="0"/>
    <x v="0"/>
    <x v="0"/>
  </r>
  <r>
    <x v="1708"/>
    <s v="August 04"/>
    <s v="2018"/>
    <s v="09:06PM"/>
    <n v="8"/>
    <s v="04"/>
    <d v="2018-08-04T00:00:00"/>
    <d v="2018-08-04T21:06:00"/>
    <x v="0"/>
    <x v="0"/>
    <x v="0"/>
  </r>
  <r>
    <x v="1709"/>
    <s v="August 06"/>
    <s v="2018"/>
    <s v="09:42AM"/>
    <n v="8"/>
    <s v="06"/>
    <d v="2018-08-06T00:00:00"/>
    <d v="2018-08-06T09:42:00"/>
    <x v="0"/>
    <x v="0"/>
    <x v="0"/>
  </r>
  <r>
    <x v="1710"/>
    <s v="August 06"/>
    <s v="2018"/>
    <s v="03:42PM"/>
    <n v="8"/>
    <s v="06"/>
    <d v="2018-08-06T00:00:00"/>
    <d v="2018-08-06T15:42:00"/>
    <x v="0"/>
    <x v="0"/>
    <x v="0"/>
  </r>
  <r>
    <x v="1711"/>
    <s v="August 06"/>
    <s v="2018"/>
    <s v="04:08PM"/>
    <n v="8"/>
    <s v="06"/>
    <d v="2018-08-06T00:00:00"/>
    <d v="2018-08-06T16:08:00"/>
    <x v="0"/>
    <x v="0"/>
    <x v="0"/>
  </r>
  <r>
    <x v="1712"/>
    <s v="August 07"/>
    <s v="2018"/>
    <s v="06:11PM"/>
    <n v="8"/>
    <s v="07"/>
    <d v="2018-08-07T00:00:00"/>
    <d v="2018-08-07T18:11:00"/>
    <x v="0"/>
    <x v="0"/>
    <x v="0"/>
  </r>
  <r>
    <x v="1713"/>
    <s v="August 08"/>
    <s v="2018"/>
    <s v="10:38AM"/>
    <n v="8"/>
    <s v="08"/>
    <d v="2018-08-08T00:00:00"/>
    <d v="2018-08-08T10:38:00"/>
    <x v="0"/>
    <x v="0"/>
    <x v="0"/>
  </r>
  <r>
    <x v="1714"/>
    <s v="August 08"/>
    <s v="2018"/>
    <s v="09:02PM"/>
    <n v="8"/>
    <s v="08"/>
    <d v="2018-08-08T00:00:00"/>
    <d v="2018-08-08T21:02:00"/>
    <x v="0"/>
    <x v="0"/>
    <x v="0"/>
  </r>
  <r>
    <x v="1715"/>
    <s v="August 09"/>
    <s v="2018"/>
    <s v="07:37AM"/>
    <n v="8"/>
    <s v="09"/>
    <d v="2018-08-09T00:00:00"/>
    <d v="2018-08-09T07:37:00"/>
    <x v="0"/>
    <x v="0"/>
    <x v="0"/>
  </r>
  <r>
    <x v="1716"/>
    <s v="August 09"/>
    <s v="2018"/>
    <s v="08:05AM"/>
    <n v="8"/>
    <s v="09"/>
    <d v="2018-08-09T00:00:00"/>
    <d v="2018-08-09T08:05:00"/>
    <x v="0"/>
    <x v="0"/>
    <x v="0"/>
  </r>
  <r>
    <x v="1717"/>
    <s v="August 09"/>
    <s v="2018"/>
    <s v="10:55AM"/>
    <n v="8"/>
    <s v="09"/>
    <d v="2018-08-09T00:00:00"/>
    <d v="2018-08-09T10:55:00"/>
    <x v="0"/>
    <x v="0"/>
    <x v="0"/>
  </r>
  <r>
    <x v="1718"/>
    <s v="August 09"/>
    <s v="2018"/>
    <s v="02:53PM"/>
    <n v="8"/>
    <s v="09"/>
    <d v="2018-08-09T00:00:00"/>
    <d v="2018-08-09T14:53:00"/>
    <x v="0"/>
    <x v="0"/>
    <x v="0"/>
  </r>
  <r>
    <x v="1719"/>
    <s v="August 10"/>
    <s v="2018"/>
    <s v="10:33AM"/>
    <n v="8"/>
    <s v="10"/>
    <d v="2018-08-10T00:00:00"/>
    <d v="2018-08-10T10:33:00"/>
    <x v="0"/>
    <x v="0"/>
    <x v="0"/>
  </r>
  <r>
    <x v="1720"/>
    <s v="August 10"/>
    <s v="2018"/>
    <s v="11:34AM"/>
    <n v="8"/>
    <s v="10"/>
    <d v="2018-08-10T00:00:00"/>
    <d v="2018-08-10T11:34:00"/>
    <x v="0"/>
    <x v="0"/>
    <x v="0"/>
  </r>
  <r>
    <x v="1721"/>
    <s v="August 10"/>
    <s v="2018"/>
    <s v="09:56PM"/>
    <n v="8"/>
    <s v="10"/>
    <d v="2018-08-10T00:00:00"/>
    <d v="2018-08-10T21:56:00"/>
    <x v="0"/>
    <x v="0"/>
    <x v="0"/>
  </r>
  <r>
    <x v="1722"/>
    <s v="August 11"/>
    <s v="2018"/>
    <s v="12:39PM"/>
    <n v="8"/>
    <s v="11"/>
    <d v="2018-08-11T00:00:00"/>
    <d v="2018-08-11T12:39:00"/>
    <x v="0"/>
    <x v="0"/>
    <x v="0"/>
  </r>
  <r>
    <x v="1723"/>
    <s v="August 11"/>
    <s v="2018"/>
    <s v="06:46PM"/>
    <n v="8"/>
    <s v="11"/>
    <d v="2018-08-11T00:00:00"/>
    <d v="2018-08-11T18:46:00"/>
    <x v="0"/>
    <x v="0"/>
    <x v="0"/>
  </r>
  <r>
    <x v="1724"/>
    <s v="August 12"/>
    <s v="2018"/>
    <s v="11:27AM"/>
    <n v="8"/>
    <s v="12"/>
    <d v="2018-08-12T00:00:00"/>
    <d v="2018-08-12T11:27:00"/>
    <x v="1"/>
    <x v="1"/>
    <x v="0"/>
  </r>
  <r>
    <x v="1725"/>
    <s v="August 12"/>
    <s v="2018"/>
    <s v="11:28AM"/>
    <n v="8"/>
    <s v="12"/>
    <d v="2018-08-12T00:00:00"/>
    <d v="2018-08-12T11:28:00"/>
    <x v="1"/>
    <x v="2"/>
    <x v="1"/>
  </r>
  <r>
    <x v="1726"/>
    <s v="August 12"/>
    <s v="2018"/>
    <s v="12:09PM"/>
    <n v="8"/>
    <s v="12"/>
    <d v="2018-08-12T00:00:00"/>
    <d v="2018-08-12T12:09:00"/>
    <x v="0"/>
    <x v="0"/>
    <x v="0"/>
  </r>
  <r>
    <x v="1727"/>
    <s v="August 13"/>
    <s v="2018"/>
    <s v="05:55PM"/>
    <n v="8"/>
    <s v="13"/>
    <d v="2018-08-13T00:00:00"/>
    <d v="2018-08-13T17:55:00"/>
    <x v="0"/>
    <x v="0"/>
    <x v="0"/>
  </r>
  <r>
    <x v="1728"/>
    <s v="August 13"/>
    <s v="2018"/>
    <s v="09:27PM"/>
    <n v="8"/>
    <s v="13"/>
    <d v="2018-08-13T00:00:00"/>
    <d v="2018-08-13T21:27:00"/>
    <x v="0"/>
    <x v="0"/>
    <x v="0"/>
  </r>
  <r>
    <x v="1729"/>
    <s v="August 14"/>
    <s v="2018"/>
    <s v="01:34PM"/>
    <n v="8"/>
    <s v="14"/>
    <d v="2018-08-14T00:00:00"/>
    <d v="2018-08-14T13:34:00"/>
    <x v="0"/>
    <x v="0"/>
    <x v="0"/>
  </r>
  <r>
    <x v="1730"/>
    <s v="August 14"/>
    <s v="2018"/>
    <s v="10:31PM"/>
    <n v="8"/>
    <s v="14"/>
    <d v="2018-08-14T00:00:00"/>
    <d v="2018-08-14T22:31:00"/>
    <x v="0"/>
    <x v="0"/>
    <x v="0"/>
  </r>
  <r>
    <x v="1731"/>
    <s v="August 14"/>
    <s v="2018"/>
    <s v="10:43PM"/>
    <n v="8"/>
    <s v="14"/>
    <d v="2018-08-14T00:00:00"/>
    <d v="2018-08-14T22:43:00"/>
    <x v="0"/>
    <x v="0"/>
    <x v="0"/>
  </r>
  <r>
    <x v="1732"/>
    <s v="August 15"/>
    <s v="2018"/>
    <s v="07:55AM"/>
    <n v="8"/>
    <s v="15"/>
    <d v="2018-08-15T00:00:00"/>
    <d v="2018-08-15T07:55:00"/>
    <x v="0"/>
    <x v="0"/>
    <x v="0"/>
  </r>
  <r>
    <x v="1733"/>
    <s v="August 15"/>
    <s v="2018"/>
    <s v="10:01AM"/>
    <n v="8"/>
    <s v="15"/>
    <d v="2018-08-15T00:00:00"/>
    <d v="2018-08-15T10:01:00"/>
    <x v="0"/>
    <x v="0"/>
    <x v="0"/>
  </r>
  <r>
    <x v="1734"/>
    <s v="August 15"/>
    <s v="2018"/>
    <s v="01:33PM"/>
    <n v="8"/>
    <s v="15"/>
    <d v="2018-08-15T00:00:00"/>
    <d v="2018-08-15T13:33:00"/>
    <x v="0"/>
    <x v="0"/>
    <x v="0"/>
  </r>
  <r>
    <x v="1735"/>
    <s v="August 15"/>
    <s v="2018"/>
    <s v="06:37PM"/>
    <n v="8"/>
    <s v="15"/>
    <d v="2018-08-15T00:00:00"/>
    <d v="2018-08-15T18:37:00"/>
    <x v="0"/>
    <x v="0"/>
    <x v="0"/>
  </r>
  <r>
    <x v="1736"/>
    <s v="August 16"/>
    <s v="2018"/>
    <s v="07:52AM"/>
    <n v="8"/>
    <s v="16"/>
    <d v="2018-08-16T00:00:00"/>
    <d v="2018-08-16T07:52:00"/>
    <x v="0"/>
    <x v="0"/>
    <x v="0"/>
  </r>
  <r>
    <x v="1737"/>
    <s v="August 16"/>
    <s v="2018"/>
    <s v="03:37PM"/>
    <n v="8"/>
    <s v="16"/>
    <d v="2018-08-16T00:00:00"/>
    <d v="2018-08-16T15:37:00"/>
    <x v="0"/>
    <x v="0"/>
    <x v="0"/>
  </r>
  <r>
    <x v="1738"/>
    <s v="August 16"/>
    <s v="2018"/>
    <s v="06:09PM"/>
    <n v="8"/>
    <s v="16"/>
    <d v="2018-08-16T00:00:00"/>
    <d v="2018-08-16T18:09:00"/>
    <x v="0"/>
    <x v="0"/>
    <x v="0"/>
  </r>
  <r>
    <x v="1739"/>
    <s v="August 17"/>
    <s v="2018"/>
    <s v="01:26PM"/>
    <n v="8"/>
    <s v="17"/>
    <d v="2018-08-17T00:00:00"/>
    <d v="2018-08-17T13:26:00"/>
    <x v="0"/>
    <x v="0"/>
    <x v="0"/>
  </r>
  <r>
    <x v="1740"/>
    <s v="August 17"/>
    <s v="2018"/>
    <s v="03:15PM"/>
    <n v="8"/>
    <s v="17"/>
    <d v="2018-08-17T00:00:00"/>
    <d v="2018-08-17T15:15:00"/>
    <x v="0"/>
    <x v="0"/>
    <x v="0"/>
  </r>
  <r>
    <x v="1741"/>
    <s v="August 18"/>
    <s v="2018"/>
    <s v="09:54AM"/>
    <n v="8"/>
    <s v="18"/>
    <d v="2018-08-18T00:00:00"/>
    <d v="2018-08-18T09:54:00"/>
    <x v="0"/>
    <x v="0"/>
    <x v="0"/>
  </r>
  <r>
    <x v="1742"/>
    <s v="August 18"/>
    <s v="2018"/>
    <s v="05:28PM"/>
    <n v="8"/>
    <s v="18"/>
    <d v="2018-08-18T00:00:00"/>
    <d v="2018-08-18T17:28:00"/>
    <x v="0"/>
    <x v="0"/>
    <x v="0"/>
  </r>
  <r>
    <x v="1743"/>
    <s v="August 21"/>
    <s v="2018"/>
    <s v="10:38AM"/>
    <n v="8"/>
    <s v="21"/>
    <d v="2018-08-21T00:00:00"/>
    <d v="2018-08-21T10:38:00"/>
    <x v="0"/>
    <x v="0"/>
    <x v="0"/>
  </r>
  <r>
    <x v="1744"/>
    <s v="August 21"/>
    <s v="2018"/>
    <s v="12:01PM"/>
    <n v="8"/>
    <s v="21"/>
    <d v="2018-08-21T00:00:00"/>
    <d v="2018-08-21T12:01:00"/>
    <x v="0"/>
    <x v="0"/>
    <x v="0"/>
  </r>
  <r>
    <x v="1745"/>
    <s v="August 22"/>
    <s v="2018"/>
    <s v="03:44PM"/>
    <n v="8"/>
    <s v="22"/>
    <d v="2018-08-22T00:00:00"/>
    <d v="2018-08-22T15:44:00"/>
    <x v="0"/>
    <x v="0"/>
    <x v="0"/>
  </r>
  <r>
    <x v="1746"/>
    <s v="August 23"/>
    <s v="2018"/>
    <s v="10:57AM"/>
    <n v="8"/>
    <s v="23"/>
    <d v="2018-08-23T00:00:00"/>
    <d v="2018-08-23T10:57:00"/>
    <x v="0"/>
    <x v="0"/>
    <x v="0"/>
  </r>
  <r>
    <x v="1747"/>
    <s v="August 24"/>
    <s v="2018"/>
    <s v="11:55AM"/>
    <n v="8"/>
    <s v="24"/>
    <d v="2018-08-24T00:00:00"/>
    <d v="2018-08-24T11:55:00"/>
    <x v="0"/>
    <x v="0"/>
    <x v="0"/>
  </r>
  <r>
    <x v="1748"/>
    <s v="August 24"/>
    <s v="2018"/>
    <s v="06:51PM"/>
    <n v="8"/>
    <s v="24"/>
    <d v="2018-08-24T00:00:00"/>
    <d v="2018-08-24T18:51:00"/>
    <x v="0"/>
    <x v="0"/>
    <x v="0"/>
  </r>
  <r>
    <x v="1749"/>
    <s v="August 25"/>
    <s v="2018"/>
    <s v="06:47AM"/>
    <n v="8"/>
    <s v="25"/>
    <d v="2018-08-25T00:00:00"/>
    <d v="2018-08-25T06:47:00"/>
    <x v="0"/>
    <x v="0"/>
    <x v="0"/>
  </r>
  <r>
    <x v="1750"/>
    <s v="August 25"/>
    <s v="2018"/>
    <s v="08:28AM"/>
    <n v="8"/>
    <s v="25"/>
    <d v="2018-08-25T00:00:00"/>
    <d v="2018-08-25T08:28:00"/>
    <x v="0"/>
    <x v="0"/>
    <x v="0"/>
  </r>
  <r>
    <x v="1751"/>
    <s v="August 25"/>
    <s v="2018"/>
    <s v="10:42AM"/>
    <n v="8"/>
    <s v="25"/>
    <d v="2018-08-25T00:00:00"/>
    <d v="2018-08-25T10:42:00"/>
    <x v="0"/>
    <x v="0"/>
    <x v="0"/>
  </r>
  <r>
    <x v="1752"/>
    <s v="August 25"/>
    <s v="2018"/>
    <s v="11:21AM"/>
    <n v="8"/>
    <s v="25"/>
    <d v="2018-08-25T00:00:00"/>
    <d v="2018-08-25T11:21:00"/>
    <x v="0"/>
    <x v="0"/>
    <x v="0"/>
  </r>
  <r>
    <x v="1753"/>
    <s v="August 26"/>
    <s v="2018"/>
    <s v="05:46PM"/>
    <n v="8"/>
    <s v="26"/>
    <d v="2018-08-26T00:00:00"/>
    <d v="2018-08-26T17:46:00"/>
    <x v="0"/>
    <x v="0"/>
    <x v="0"/>
  </r>
  <r>
    <x v="1754"/>
    <s v="August 27"/>
    <s v="2018"/>
    <s v="07:45AM"/>
    <n v="8"/>
    <s v="27"/>
    <d v="2018-08-27T00:00:00"/>
    <d v="2018-08-27T07:45:00"/>
    <x v="0"/>
    <x v="0"/>
    <x v="0"/>
  </r>
  <r>
    <x v="1755"/>
    <s v="August 27"/>
    <s v="2018"/>
    <s v="08:19AM"/>
    <n v="8"/>
    <s v="27"/>
    <d v="2018-08-27T00:00:00"/>
    <d v="2018-08-27T08:19:00"/>
    <x v="0"/>
    <x v="0"/>
    <x v="0"/>
  </r>
  <r>
    <x v="1756"/>
    <s v="August 27"/>
    <s v="2018"/>
    <s v="12:41PM"/>
    <n v="8"/>
    <s v="27"/>
    <d v="2018-08-27T00:00:00"/>
    <d v="2018-08-27T12:41:00"/>
    <x v="0"/>
    <x v="0"/>
    <x v="0"/>
  </r>
  <r>
    <x v="1757"/>
    <s v="August 27"/>
    <s v="2018"/>
    <s v="03:31PM"/>
    <n v="8"/>
    <s v="27"/>
    <d v="2018-08-27T00:00:00"/>
    <d v="2018-08-27T15:31:00"/>
    <x v="0"/>
    <x v="0"/>
    <x v="0"/>
  </r>
  <r>
    <x v="1758"/>
    <s v="August 27"/>
    <s v="2018"/>
    <s v="06:43PM"/>
    <n v="8"/>
    <s v="27"/>
    <d v="2018-08-27T00:00:00"/>
    <d v="2018-08-27T18:43:00"/>
    <x v="0"/>
    <x v="0"/>
    <x v="0"/>
  </r>
  <r>
    <x v="1759"/>
    <s v="August 28"/>
    <s v="2018"/>
    <s v="10:16AM"/>
    <n v="8"/>
    <s v="28"/>
    <d v="2018-08-28T00:00:00"/>
    <d v="2018-08-28T10:16:00"/>
    <x v="0"/>
    <x v="0"/>
    <x v="0"/>
  </r>
  <r>
    <x v="1760"/>
    <s v="August 28"/>
    <s v="2018"/>
    <s v="11:41AM"/>
    <n v="8"/>
    <s v="28"/>
    <d v="2018-08-28T00:00:00"/>
    <d v="2018-08-28T11:41:00"/>
    <x v="0"/>
    <x v="0"/>
    <x v="0"/>
  </r>
  <r>
    <x v="1761"/>
    <s v="August 28"/>
    <s v="2018"/>
    <s v="08:39PM"/>
    <n v="8"/>
    <s v="28"/>
    <d v="2018-08-28T00:00:00"/>
    <d v="2018-08-28T20:39:00"/>
    <x v="0"/>
    <x v="0"/>
    <x v="0"/>
  </r>
  <r>
    <x v="1762"/>
    <s v="August 30"/>
    <s v="2018"/>
    <s v="08:16AM"/>
    <n v="8"/>
    <s v="30"/>
    <d v="2018-08-30T00:00:00"/>
    <d v="2018-08-30T08:16:00"/>
    <x v="0"/>
    <x v="0"/>
    <x v="0"/>
  </r>
  <r>
    <x v="1763"/>
    <s v="August 30"/>
    <s v="2018"/>
    <s v="08:43AM"/>
    <n v="8"/>
    <s v="30"/>
    <d v="2018-08-30T00:00:00"/>
    <d v="2018-08-30T08:43:00"/>
    <x v="0"/>
    <x v="0"/>
    <x v="0"/>
  </r>
  <r>
    <x v="1764"/>
    <s v="August 30"/>
    <s v="2018"/>
    <s v="04:32PM"/>
    <n v="8"/>
    <s v="30"/>
    <d v="2018-08-30T00:00:00"/>
    <d v="2018-08-30T16:32:00"/>
    <x v="0"/>
    <x v="0"/>
    <x v="0"/>
  </r>
  <r>
    <x v="1765"/>
    <s v="August 31"/>
    <s v="2018"/>
    <s v="07:38AM"/>
    <n v="8"/>
    <s v="31"/>
    <d v="2018-08-31T00:00:00"/>
    <d v="2018-08-31T07:38:00"/>
    <x v="0"/>
    <x v="0"/>
    <x v="0"/>
  </r>
  <r>
    <x v="1766"/>
    <s v="August 31"/>
    <s v="2018"/>
    <s v="07:55AM"/>
    <n v="8"/>
    <s v="31"/>
    <d v="2018-08-31T00:00:00"/>
    <d v="2018-08-31T07:55:00"/>
    <x v="0"/>
    <x v="0"/>
    <x v="0"/>
  </r>
  <r>
    <x v="1767"/>
    <s v="August 31"/>
    <s v="2018"/>
    <s v="09:32AM"/>
    <n v="8"/>
    <s v="31"/>
    <d v="2018-08-31T00:00:00"/>
    <d v="2018-08-31T09:32:00"/>
    <x v="0"/>
    <x v="0"/>
    <x v="0"/>
  </r>
  <r>
    <x v="1768"/>
    <s v="August 31"/>
    <s v="2018"/>
    <s v="10:29AM"/>
    <n v="8"/>
    <s v="31"/>
    <d v="2018-08-31T00:00:00"/>
    <d v="2018-08-31T10:29:00"/>
    <x v="0"/>
    <x v="0"/>
    <x v="0"/>
  </r>
  <r>
    <x v="1769"/>
    <s v="September 01"/>
    <s v="2018"/>
    <s v="04:22PM"/>
    <n v="9"/>
    <s v="01"/>
    <d v="2018-09-01T00:00:00"/>
    <d v="2018-09-01T16:22:00"/>
    <x v="0"/>
    <x v="0"/>
    <x v="0"/>
  </r>
  <r>
    <x v="1770"/>
    <s v="September 01"/>
    <s v="2018"/>
    <s v="05:00PM"/>
    <n v="9"/>
    <s v="01"/>
    <d v="2018-09-01T00:00:00"/>
    <d v="2018-09-01T17:00:00"/>
    <x v="0"/>
    <x v="0"/>
    <x v="0"/>
  </r>
  <r>
    <x v="1771"/>
    <s v="September 02"/>
    <s v="2018"/>
    <s v="08:06AM"/>
    <n v="9"/>
    <s v="02"/>
    <d v="2018-09-02T00:00:00"/>
    <d v="2018-09-02T08:06:00"/>
    <x v="0"/>
    <x v="0"/>
    <x v="0"/>
  </r>
  <r>
    <x v="1772"/>
    <s v="September 02"/>
    <s v="2018"/>
    <s v="12:23PM"/>
    <n v="9"/>
    <s v="02"/>
    <d v="2018-09-02T00:00:00"/>
    <d v="2018-09-02T12:23:00"/>
    <x v="0"/>
    <x v="0"/>
    <x v="0"/>
  </r>
  <r>
    <x v="1773"/>
    <s v="September 02"/>
    <s v="2018"/>
    <s v="03:02PM"/>
    <n v="9"/>
    <s v="02"/>
    <d v="2018-09-02T00:00:00"/>
    <d v="2018-09-02T15:02:00"/>
    <x v="0"/>
    <x v="0"/>
    <x v="0"/>
  </r>
  <r>
    <x v="1774"/>
    <s v="September 03"/>
    <s v="2018"/>
    <s v="05:38AM"/>
    <n v="9"/>
    <s v="03"/>
    <d v="2018-09-03T00:00:00"/>
    <d v="2018-09-03T05:38:00"/>
    <x v="0"/>
    <x v="0"/>
    <x v="0"/>
  </r>
  <r>
    <x v="1775"/>
    <s v="September 03"/>
    <s v="2018"/>
    <s v="09:00PM"/>
    <n v="9"/>
    <s v="03"/>
    <d v="2018-09-03T00:00:00"/>
    <d v="2018-09-03T21:00:00"/>
    <x v="0"/>
    <x v="0"/>
    <x v="0"/>
  </r>
  <r>
    <x v="1776"/>
    <s v="September 03"/>
    <s v="2018"/>
    <s v="09:22PM"/>
    <n v="9"/>
    <s v="03"/>
    <d v="2018-09-03T00:00:00"/>
    <d v="2018-09-03T21:22:00"/>
    <x v="0"/>
    <x v="0"/>
    <x v="0"/>
  </r>
  <r>
    <x v="1777"/>
    <s v="September 04"/>
    <s v="2018"/>
    <s v="09:52AM"/>
    <n v="9"/>
    <s v="04"/>
    <d v="2018-09-04T00:00:00"/>
    <d v="2018-09-04T09:52:00"/>
    <x v="0"/>
    <x v="0"/>
    <x v="0"/>
  </r>
  <r>
    <x v="1778"/>
    <s v="September 04"/>
    <s v="2018"/>
    <s v="10:48AM"/>
    <n v="9"/>
    <s v="04"/>
    <d v="2018-09-04T00:00:00"/>
    <d v="2018-09-04T10:48:00"/>
    <x v="0"/>
    <x v="0"/>
    <x v="0"/>
  </r>
  <r>
    <x v="1779"/>
    <s v="September 04"/>
    <s v="2018"/>
    <s v="08:21PM"/>
    <n v="9"/>
    <s v="04"/>
    <d v="2018-09-04T00:00:00"/>
    <d v="2018-09-04T20:21:00"/>
    <x v="0"/>
    <x v="0"/>
    <x v="0"/>
  </r>
  <r>
    <x v="1780"/>
    <s v="September 05"/>
    <s v="2018"/>
    <s v="05:32PM"/>
    <n v="9"/>
    <s v="05"/>
    <d v="2018-09-05T00:00:00"/>
    <d v="2018-09-05T17:32:00"/>
    <x v="0"/>
    <x v="0"/>
    <x v="0"/>
  </r>
  <r>
    <x v="1781"/>
    <s v="September 06"/>
    <s v="2018"/>
    <s v="09:36AM"/>
    <n v="9"/>
    <s v="06"/>
    <d v="2018-09-06T00:00:00"/>
    <d v="2018-09-06T09:36:00"/>
    <x v="0"/>
    <x v="0"/>
    <x v="0"/>
  </r>
  <r>
    <x v="1782"/>
    <s v="September 07"/>
    <s v="2018"/>
    <s v="07:24PM"/>
    <n v="9"/>
    <s v="07"/>
    <d v="2018-09-07T00:00:00"/>
    <d v="2018-09-07T19:24:00"/>
    <x v="0"/>
    <x v="0"/>
    <x v="0"/>
  </r>
  <r>
    <x v="1783"/>
    <s v="September 08"/>
    <s v="2018"/>
    <s v="01:57PM"/>
    <n v="9"/>
    <s v="08"/>
    <d v="2018-09-08T00:00:00"/>
    <d v="2018-09-08T13:57:00"/>
    <x v="0"/>
    <x v="0"/>
    <x v="0"/>
  </r>
  <r>
    <x v="1784"/>
    <s v="September 08"/>
    <s v="2018"/>
    <s v="03:30PM"/>
    <n v="9"/>
    <s v="08"/>
    <d v="2018-09-08T00:00:00"/>
    <d v="2018-09-08T15:30:00"/>
    <x v="0"/>
    <x v="0"/>
    <x v="0"/>
  </r>
  <r>
    <x v="1785"/>
    <s v="September 08"/>
    <s v="2018"/>
    <s v="04:11PM"/>
    <n v="9"/>
    <s v="08"/>
    <d v="2018-09-08T00:00:00"/>
    <d v="2018-09-08T16:11:00"/>
    <x v="0"/>
    <x v="0"/>
    <x v="0"/>
  </r>
  <r>
    <x v="1786"/>
    <s v="September 09"/>
    <s v="2018"/>
    <s v="09:35AM"/>
    <n v="9"/>
    <s v="09"/>
    <d v="2018-09-09T00:00:00"/>
    <d v="2018-09-09T09:35:00"/>
    <x v="0"/>
    <x v="0"/>
    <x v="0"/>
  </r>
  <r>
    <x v="1787"/>
    <s v="September 09"/>
    <s v="2018"/>
    <s v="11:23AM"/>
    <n v="9"/>
    <s v="09"/>
    <d v="2018-09-09T00:00:00"/>
    <d v="2018-09-09T11:23:00"/>
    <x v="0"/>
    <x v="0"/>
    <x v="0"/>
  </r>
  <r>
    <x v="1788"/>
    <s v="September 10"/>
    <s v="2018"/>
    <s v="10:17AM"/>
    <n v="9"/>
    <s v="10"/>
    <d v="2018-09-10T00:00:00"/>
    <d v="2018-09-10T10:17:00"/>
    <x v="1"/>
    <x v="1"/>
    <x v="0"/>
  </r>
  <r>
    <x v="1789"/>
    <s v="September 10"/>
    <s v="2018"/>
    <s v="10:18AM"/>
    <n v="9"/>
    <s v="10"/>
    <d v="2018-09-10T00:00:00"/>
    <d v="2018-09-10T10:18:00"/>
    <x v="1"/>
    <x v="2"/>
    <x v="1"/>
  </r>
  <r>
    <x v="1790"/>
    <s v="September 10"/>
    <s v="2018"/>
    <s v="11:24AM"/>
    <n v="9"/>
    <s v="10"/>
    <d v="2018-09-10T00:00:00"/>
    <d v="2018-09-10T11:24:00"/>
    <x v="0"/>
    <x v="0"/>
    <x v="0"/>
  </r>
  <r>
    <x v="1791"/>
    <s v="September 10"/>
    <s v="2018"/>
    <s v="08:09PM"/>
    <n v="9"/>
    <s v="10"/>
    <d v="2018-09-10T00:00:00"/>
    <d v="2018-09-10T20:09:00"/>
    <x v="0"/>
    <x v="0"/>
    <x v="0"/>
  </r>
  <r>
    <x v="1792"/>
    <s v="September 11"/>
    <s v="2018"/>
    <s v="10:33AM"/>
    <n v="9"/>
    <s v="11"/>
    <d v="2018-09-11T00:00:00"/>
    <d v="2018-09-11T10:33:00"/>
    <x v="0"/>
    <x v="0"/>
    <x v="0"/>
  </r>
  <r>
    <x v="1793"/>
    <s v="September 11"/>
    <s v="2018"/>
    <s v="05:42PM"/>
    <n v="9"/>
    <s v="11"/>
    <d v="2018-09-11T00:00:00"/>
    <d v="2018-09-11T17:42:00"/>
    <x v="0"/>
    <x v="0"/>
    <x v="0"/>
  </r>
  <r>
    <x v="1794"/>
    <s v="September 11"/>
    <s v="2018"/>
    <s v="10:19PM"/>
    <n v="9"/>
    <s v="11"/>
    <d v="2018-09-11T00:00:00"/>
    <d v="2018-09-11T22:19:00"/>
    <x v="0"/>
    <x v="0"/>
    <x v="0"/>
  </r>
  <r>
    <x v="1795"/>
    <s v="September 11"/>
    <s v="2018"/>
    <s v="10:32PM"/>
    <n v="9"/>
    <s v="11"/>
    <d v="2018-09-11T00:00:00"/>
    <d v="2018-09-11T22:32:00"/>
    <x v="0"/>
    <x v="0"/>
    <x v="0"/>
  </r>
  <r>
    <x v="1796"/>
    <s v="September 12"/>
    <s v="2018"/>
    <s v="11:31AM"/>
    <n v="9"/>
    <s v="12"/>
    <d v="2018-09-12T00:00:00"/>
    <d v="2018-09-12T11:31:00"/>
    <x v="0"/>
    <x v="0"/>
    <x v="0"/>
  </r>
  <r>
    <x v="1797"/>
    <s v="September 12"/>
    <s v="2018"/>
    <s v="04:47PM"/>
    <n v="9"/>
    <s v="12"/>
    <d v="2018-09-12T00:00:00"/>
    <d v="2018-09-12T16:47:00"/>
    <x v="0"/>
    <x v="0"/>
    <x v="0"/>
  </r>
  <r>
    <x v="1798"/>
    <s v="September 13"/>
    <s v="2018"/>
    <s v="11:49AM"/>
    <n v="9"/>
    <s v="13"/>
    <d v="2018-09-13T00:00:00"/>
    <d v="2018-09-13T11:49:00"/>
    <x v="0"/>
    <x v="0"/>
    <x v="0"/>
  </r>
  <r>
    <x v="1799"/>
    <s v="September 13"/>
    <s v="2018"/>
    <s v="05:22PM"/>
    <n v="9"/>
    <s v="13"/>
    <d v="2018-09-13T00:00:00"/>
    <d v="2018-09-13T17:22:00"/>
    <x v="1"/>
    <x v="1"/>
    <x v="0"/>
  </r>
  <r>
    <x v="1800"/>
    <s v="September 13"/>
    <s v="2018"/>
    <s v="05:23PM"/>
    <n v="9"/>
    <s v="13"/>
    <d v="2018-09-13T00:00:00"/>
    <d v="2018-09-13T17:23:00"/>
    <x v="1"/>
    <x v="2"/>
    <x v="1"/>
  </r>
  <r>
    <x v="1801"/>
    <s v="September 13"/>
    <s v="2018"/>
    <s v="05:56PM"/>
    <n v="9"/>
    <s v="13"/>
    <d v="2018-09-13T00:00:00"/>
    <d v="2018-09-13T17:56:00"/>
    <x v="0"/>
    <x v="0"/>
    <x v="0"/>
  </r>
  <r>
    <x v="1802"/>
    <s v="September 14"/>
    <s v="2018"/>
    <s v="06:55AM"/>
    <n v="9"/>
    <s v="14"/>
    <d v="2018-09-14T00:00:00"/>
    <d v="2018-09-14T06:55:00"/>
    <x v="0"/>
    <x v="0"/>
    <x v="0"/>
  </r>
  <r>
    <x v="1803"/>
    <s v="September 14"/>
    <s v="2018"/>
    <s v="08:07AM"/>
    <n v="9"/>
    <s v="14"/>
    <d v="2018-09-14T00:00:00"/>
    <d v="2018-09-14T08:07:00"/>
    <x v="0"/>
    <x v="0"/>
    <x v="0"/>
  </r>
  <r>
    <x v="1804"/>
    <s v="September 15"/>
    <s v="2018"/>
    <s v="10:41AM"/>
    <n v="9"/>
    <s v="15"/>
    <d v="2018-09-15T00:00:00"/>
    <d v="2018-09-15T10:41:00"/>
    <x v="0"/>
    <x v="0"/>
    <x v="0"/>
  </r>
  <r>
    <x v="1805"/>
    <s v="September 15"/>
    <s v="2018"/>
    <s v="11:31AM"/>
    <n v="9"/>
    <s v="15"/>
    <d v="2018-09-15T00:00:00"/>
    <d v="2018-09-15T11:31:00"/>
    <x v="1"/>
    <x v="1"/>
    <x v="0"/>
  </r>
  <r>
    <x v="1806"/>
    <s v="September 15"/>
    <s v="2018"/>
    <s v="11:32AM"/>
    <n v="9"/>
    <s v="15"/>
    <d v="2018-09-15T00:00:00"/>
    <d v="2018-09-15T11:32:00"/>
    <x v="1"/>
    <x v="2"/>
    <x v="1"/>
  </r>
  <r>
    <x v="1807"/>
    <s v="September 15"/>
    <s v="2018"/>
    <s v="12:16PM"/>
    <n v="9"/>
    <s v="15"/>
    <d v="2018-09-15T00:00:00"/>
    <d v="2018-09-15T12:16:00"/>
    <x v="0"/>
    <x v="0"/>
    <x v="0"/>
  </r>
  <r>
    <x v="1808"/>
    <s v="September 16"/>
    <s v="2018"/>
    <s v="11:29AM"/>
    <n v="9"/>
    <s v="16"/>
    <d v="2018-09-16T00:00:00"/>
    <d v="2018-09-16T11:29:00"/>
    <x v="0"/>
    <x v="0"/>
    <x v="0"/>
  </r>
  <r>
    <x v="1809"/>
    <s v="September 16"/>
    <s v="2018"/>
    <s v="11:57AM"/>
    <n v="9"/>
    <s v="16"/>
    <d v="2018-09-16T00:00:00"/>
    <d v="2018-09-16T11:57:00"/>
    <x v="0"/>
    <x v="0"/>
    <x v="0"/>
  </r>
  <r>
    <x v="1810"/>
    <s v="September 17"/>
    <s v="2018"/>
    <s v="07:35AM"/>
    <n v="9"/>
    <s v="17"/>
    <d v="2018-09-17T00:00:00"/>
    <d v="2018-09-17T07:35:00"/>
    <x v="1"/>
    <x v="1"/>
    <x v="0"/>
  </r>
  <r>
    <x v="1811"/>
    <s v="September 17"/>
    <s v="2018"/>
    <s v="07:36AM"/>
    <n v="9"/>
    <s v="17"/>
    <d v="2018-09-17T00:00:00"/>
    <d v="2018-09-17T07:36:00"/>
    <x v="1"/>
    <x v="2"/>
    <x v="1"/>
  </r>
  <r>
    <x v="1812"/>
    <s v="September 17"/>
    <s v="2018"/>
    <s v="07:47AM"/>
    <n v="9"/>
    <s v="17"/>
    <d v="2018-09-17T00:00:00"/>
    <d v="2018-09-17T07:47:00"/>
    <x v="0"/>
    <x v="0"/>
    <x v="0"/>
  </r>
  <r>
    <x v="1813"/>
    <s v="September 17"/>
    <s v="2018"/>
    <s v="08:33AM"/>
    <n v="9"/>
    <s v="17"/>
    <d v="2018-09-17T00:00:00"/>
    <d v="2018-09-17T08:33:00"/>
    <x v="0"/>
    <x v="0"/>
    <x v="0"/>
  </r>
  <r>
    <x v="1814"/>
    <s v="September 17"/>
    <s v="2018"/>
    <s v="10:20AM"/>
    <n v="9"/>
    <s v="17"/>
    <d v="2018-09-17T00:00:00"/>
    <d v="2018-09-17T10:20:00"/>
    <x v="0"/>
    <x v="0"/>
    <x v="0"/>
  </r>
  <r>
    <x v="1815"/>
    <s v="September 18"/>
    <s v="2018"/>
    <s v="09:50AM"/>
    <n v="9"/>
    <s v="18"/>
    <d v="2018-09-18T00:00:00"/>
    <d v="2018-09-18T09:50:00"/>
    <x v="0"/>
    <x v="0"/>
    <x v="0"/>
  </r>
  <r>
    <x v="1816"/>
    <s v="September 18"/>
    <s v="2018"/>
    <s v="10:58AM"/>
    <n v="9"/>
    <s v="18"/>
    <d v="2018-09-18T00:00:00"/>
    <d v="2018-09-18T10:58:00"/>
    <x v="0"/>
    <x v="0"/>
    <x v="0"/>
  </r>
  <r>
    <x v="1817"/>
    <s v="September 18"/>
    <s v="2018"/>
    <s v="01:08PM"/>
    <n v="9"/>
    <s v="18"/>
    <d v="2018-09-18T00:00:00"/>
    <d v="2018-09-18T13:08:00"/>
    <x v="0"/>
    <x v="0"/>
    <x v="0"/>
  </r>
  <r>
    <x v="1818"/>
    <s v="September 18"/>
    <s v="2018"/>
    <s v="03:10PM"/>
    <n v="9"/>
    <s v="18"/>
    <d v="2018-09-18T00:00:00"/>
    <d v="2018-09-18T15:10:00"/>
    <x v="0"/>
    <x v="0"/>
    <x v="0"/>
  </r>
  <r>
    <x v="1819"/>
    <s v="September 19"/>
    <s v="2018"/>
    <s v="09:31AM"/>
    <n v="9"/>
    <s v="19"/>
    <d v="2018-09-19T00:00:00"/>
    <d v="2018-09-19T09:31:00"/>
    <x v="0"/>
    <x v="0"/>
    <x v="0"/>
  </r>
  <r>
    <x v="1820"/>
    <s v="September 19"/>
    <s v="2018"/>
    <s v="03:10PM"/>
    <n v="9"/>
    <s v="19"/>
    <d v="2018-09-19T00:00:00"/>
    <d v="2018-09-19T15:10:00"/>
    <x v="0"/>
    <x v="0"/>
    <x v="0"/>
  </r>
  <r>
    <x v="1821"/>
    <s v="September 20"/>
    <s v="2018"/>
    <s v="07:23AM"/>
    <n v="9"/>
    <s v="20"/>
    <d v="2018-09-20T00:00:00"/>
    <d v="2018-09-20T07:23:00"/>
    <x v="0"/>
    <x v="0"/>
    <x v="0"/>
  </r>
  <r>
    <x v="1822"/>
    <s v="September 20"/>
    <s v="2018"/>
    <s v="07:57AM"/>
    <n v="9"/>
    <s v="20"/>
    <d v="2018-09-20T00:00:00"/>
    <d v="2018-09-20T07:57:00"/>
    <x v="0"/>
    <x v="0"/>
    <x v="0"/>
  </r>
  <r>
    <x v="1823"/>
    <s v="September 20"/>
    <s v="2018"/>
    <s v="08:07AM"/>
    <n v="9"/>
    <s v="20"/>
    <d v="2018-09-20T00:00:00"/>
    <d v="2018-09-20T08:07:00"/>
    <x v="1"/>
    <x v="1"/>
    <x v="0"/>
  </r>
  <r>
    <x v="1824"/>
    <s v="September 20"/>
    <s v="2018"/>
    <s v="08:08AM"/>
    <n v="9"/>
    <s v="20"/>
    <d v="2018-09-20T00:00:00"/>
    <d v="2018-09-20T08:08:00"/>
    <x v="1"/>
    <x v="2"/>
    <x v="1"/>
  </r>
  <r>
    <x v="1825"/>
    <s v="September 20"/>
    <s v="2018"/>
    <s v="09:13AM"/>
    <n v="9"/>
    <s v="20"/>
    <d v="2018-09-20T00:00:00"/>
    <d v="2018-09-20T09:13:00"/>
    <x v="0"/>
    <x v="0"/>
    <x v="0"/>
  </r>
  <r>
    <x v="1826"/>
    <s v="September 20"/>
    <s v="2018"/>
    <s v="05:26PM"/>
    <n v="9"/>
    <s v="20"/>
    <d v="2018-09-20T00:00:00"/>
    <d v="2018-09-20T17:26:00"/>
    <x v="0"/>
    <x v="0"/>
    <x v="0"/>
  </r>
  <r>
    <x v="1827"/>
    <s v="September 21"/>
    <s v="2018"/>
    <s v="07:02AM"/>
    <n v="9"/>
    <s v="21"/>
    <d v="2018-09-21T00:00:00"/>
    <d v="2018-09-21T07:02:00"/>
    <x v="0"/>
    <x v="0"/>
    <x v="0"/>
  </r>
  <r>
    <x v="1828"/>
    <s v="September 21"/>
    <s v="2018"/>
    <s v="07:41AM"/>
    <n v="9"/>
    <s v="21"/>
    <d v="2018-09-21T00:00:00"/>
    <d v="2018-09-21T07:41:00"/>
    <x v="0"/>
    <x v="0"/>
    <x v="0"/>
  </r>
  <r>
    <x v="1829"/>
    <s v="September 21"/>
    <s v="2018"/>
    <s v="08:01AM"/>
    <n v="9"/>
    <s v="21"/>
    <d v="2018-09-21T00:00:00"/>
    <d v="2018-09-21T08:01:00"/>
    <x v="0"/>
    <x v="0"/>
    <x v="0"/>
  </r>
  <r>
    <x v="1830"/>
    <s v="September 21"/>
    <s v="2018"/>
    <s v="09:22AM"/>
    <n v="9"/>
    <s v="21"/>
    <d v="2018-09-21T00:00:00"/>
    <d v="2018-09-21T09:22:00"/>
    <x v="0"/>
    <x v="0"/>
    <x v="0"/>
  </r>
  <r>
    <x v="1831"/>
    <s v="September 21"/>
    <s v="2018"/>
    <s v="04:31PM"/>
    <n v="9"/>
    <s v="21"/>
    <d v="2018-09-21T00:00:00"/>
    <d v="2018-09-21T16:31:00"/>
    <x v="0"/>
    <x v="0"/>
    <x v="0"/>
  </r>
  <r>
    <x v="1832"/>
    <s v="September 22"/>
    <s v="2018"/>
    <s v="09:26PM"/>
    <n v="9"/>
    <s v="22"/>
    <d v="2018-09-22T00:00:00"/>
    <d v="2018-09-22T21:26:00"/>
    <x v="0"/>
    <x v="0"/>
    <x v="0"/>
  </r>
  <r>
    <x v="1833"/>
    <s v="September 25"/>
    <s v="2018"/>
    <s v="04:01PM"/>
    <n v="9"/>
    <s v="25"/>
    <d v="2018-09-25T00:00:00"/>
    <d v="2018-09-25T16:01:00"/>
    <x v="0"/>
    <x v="0"/>
    <x v="0"/>
  </r>
  <r>
    <x v="1834"/>
    <s v="September 25"/>
    <s v="2018"/>
    <s v="06:30PM"/>
    <n v="9"/>
    <s v="25"/>
    <d v="2018-09-25T00:00:00"/>
    <d v="2018-09-25T18:30:00"/>
    <x v="0"/>
    <x v="0"/>
    <x v="0"/>
  </r>
  <r>
    <x v="1835"/>
    <s v="September 26"/>
    <s v="2018"/>
    <s v="06:50AM"/>
    <n v="9"/>
    <s v="26"/>
    <d v="2018-09-26T00:00:00"/>
    <d v="2018-09-26T06:50:00"/>
    <x v="0"/>
    <x v="0"/>
    <x v="0"/>
  </r>
  <r>
    <x v="1836"/>
    <s v="September 26"/>
    <s v="2018"/>
    <s v="07:09AM"/>
    <n v="9"/>
    <s v="26"/>
    <d v="2018-09-26T00:00:00"/>
    <d v="2018-09-26T07:09:00"/>
    <x v="0"/>
    <x v="0"/>
    <x v="0"/>
  </r>
  <r>
    <x v="1837"/>
    <s v="September 26"/>
    <s v="2018"/>
    <s v="08:03AM"/>
    <n v="9"/>
    <s v="26"/>
    <d v="2018-09-26T00:00:00"/>
    <d v="2018-09-26T08:03:00"/>
    <x v="0"/>
    <x v="0"/>
    <x v="0"/>
  </r>
  <r>
    <x v="1838"/>
    <s v="September 26"/>
    <s v="2018"/>
    <s v="10:01AM"/>
    <n v="9"/>
    <s v="26"/>
    <d v="2018-09-26T00:00:00"/>
    <d v="2018-09-26T10:01:00"/>
    <x v="1"/>
    <x v="1"/>
    <x v="0"/>
  </r>
  <r>
    <x v="1839"/>
    <s v="September 26"/>
    <s v="2018"/>
    <s v="10:02AM"/>
    <n v="9"/>
    <s v="26"/>
    <d v="2018-09-26T00:00:00"/>
    <d v="2018-09-26T10:02:00"/>
    <x v="1"/>
    <x v="2"/>
    <x v="1"/>
  </r>
  <r>
    <x v="1840"/>
    <s v="September 26"/>
    <s v="2018"/>
    <s v="11:35AM"/>
    <n v="9"/>
    <s v="26"/>
    <d v="2018-09-26T00:00:00"/>
    <d v="2018-09-26T11:35:00"/>
    <x v="0"/>
    <x v="0"/>
    <x v="0"/>
  </r>
  <r>
    <x v="1841"/>
    <s v="September 26"/>
    <s v="2018"/>
    <s v="06:17PM"/>
    <n v="9"/>
    <s v="26"/>
    <d v="2018-09-26T00:00:00"/>
    <d v="2018-09-26T18:17:00"/>
    <x v="0"/>
    <x v="0"/>
    <x v="0"/>
  </r>
  <r>
    <x v="1842"/>
    <s v="September 27"/>
    <s v="2018"/>
    <s v="08:24AM"/>
    <n v="9"/>
    <s v="27"/>
    <d v="2018-09-27T00:00:00"/>
    <d v="2018-09-27T08:24:00"/>
    <x v="0"/>
    <x v="0"/>
    <x v="0"/>
  </r>
  <r>
    <x v="1843"/>
    <s v="September 27"/>
    <s v="2018"/>
    <s v="12:42PM"/>
    <n v="9"/>
    <s v="27"/>
    <d v="2018-09-27T00:00:00"/>
    <d v="2018-09-27T12:42:00"/>
    <x v="0"/>
    <x v="0"/>
    <x v="0"/>
  </r>
  <r>
    <x v="1844"/>
    <s v="September 27"/>
    <s v="2018"/>
    <s v="03:09PM"/>
    <n v="9"/>
    <s v="27"/>
    <d v="2018-09-27T00:00:00"/>
    <d v="2018-09-27T15:09:00"/>
    <x v="0"/>
    <x v="0"/>
    <x v="0"/>
  </r>
  <r>
    <x v="1845"/>
    <s v="September 27"/>
    <s v="2018"/>
    <s v="05:50PM"/>
    <n v="9"/>
    <s v="27"/>
    <d v="2018-09-27T00:00:00"/>
    <d v="2018-09-27T17:50:00"/>
    <x v="0"/>
    <x v="0"/>
    <x v="0"/>
  </r>
  <r>
    <x v="1846"/>
    <s v="September 27"/>
    <s v="2018"/>
    <s v="06:06PM"/>
    <n v="9"/>
    <s v="27"/>
    <d v="2018-09-27T00:00:00"/>
    <d v="2018-09-27T18:06:00"/>
    <x v="0"/>
    <x v="0"/>
    <x v="0"/>
  </r>
  <r>
    <x v="1847"/>
    <s v="September 28"/>
    <s v="2018"/>
    <s v="07:46AM"/>
    <n v="9"/>
    <s v="28"/>
    <d v="2018-09-28T00:00:00"/>
    <d v="2018-09-28T07:46:00"/>
    <x v="0"/>
    <x v="0"/>
    <x v="0"/>
  </r>
  <r>
    <x v="1848"/>
    <s v="September 28"/>
    <s v="2018"/>
    <s v="09:31AM"/>
    <n v="9"/>
    <s v="28"/>
    <d v="2018-09-28T00:00:00"/>
    <d v="2018-09-28T09:31:00"/>
    <x v="0"/>
    <x v="0"/>
    <x v="0"/>
  </r>
  <r>
    <x v="1849"/>
    <s v="September 28"/>
    <s v="2018"/>
    <s v="11:09AM"/>
    <n v="9"/>
    <s v="28"/>
    <d v="2018-09-28T00:00:00"/>
    <d v="2018-09-28T11:09:00"/>
    <x v="0"/>
    <x v="0"/>
    <x v="0"/>
  </r>
  <r>
    <x v="1850"/>
    <s v="September 28"/>
    <s v="2018"/>
    <s v="11:40AM"/>
    <n v="9"/>
    <s v="28"/>
    <d v="2018-09-28T00:00:00"/>
    <d v="2018-09-28T11:40:00"/>
    <x v="0"/>
    <x v="0"/>
    <x v="0"/>
  </r>
  <r>
    <x v="1851"/>
    <s v="September 28"/>
    <s v="2018"/>
    <s v="02:50PM"/>
    <n v="9"/>
    <s v="28"/>
    <d v="2018-09-28T00:00:00"/>
    <d v="2018-09-28T14:50:00"/>
    <x v="0"/>
    <x v="0"/>
    <x v="0"/>
  </r>
  <r>
    <x v="1852"/>
    <s v="September 28"/>
    <s v="2018"/>
    <s v="04:07PM"/>
    <n v="9"/>
    <s v="28"/>
    <d v="2018-09-28T00:00:00"/>
    <d v="2018-09-28T16:07:00"/>
    <x v="0"/>
    <x v="0"/>
    <x v="0"/>
  </r>
  <r>
    <x v="1853"/>
    <s v="September 28"/>
    <s v="2018"/>
    <s v="07:47PM"/>
    <n v="9"/>
    <s v="28"/>
    <d v="2018-09-28T00:00:00"/>
    <d v="2018-09-28T19:47:00"/>
    <x v="0"/>
    <x v="0"/>
    <x v="0"/>
  </r>
  <r>
    <x v="1854"/>
    <s v="September 29"/>
    <s v="2018"/>
    <s v="09:56AM"/>
    <n v="9"/>
    <s v="29"/>
    <d v="2018-09-29T00:00:00"/>
    <d v="2018-09-29T09:56:00"/>
    <x v="0"/>
    <x v="0"/>
    <x v="0"/>
  </r>
  <r>
    <x v="1855"/>
    <s v="September 29"/>
    <s v="2018"/>
    <s v="04:37PM"/>
    <n v="9"/>
    <s v="29"/>
    <d v="2018-09-29T00:00:00"/>
    <d v="2018-09-29T16:37:00"/>
    <x v="0"/>
    <x v="0"/>
    <x v="0"/>
  </r>
  <r>
    <x v="1856"/>
    <s v="September 30"/>
    <s v="2018"/>
    <s v="09:58AM"/>
    <n v="9"/>
    <s v="30"/>
    <d v="2018-09-30T00:00:00"/>
    <d v="2018-09-30T09:58:00"/>
    <x v="0"/>
    <x v="0"/>
    <x v="0"/>
  </r>
  <r>
    <x v="1857"/>
    <s v="September 30"/>
    <s v="2018"/>
    <s v="06:30PM"/>
    <n v="9"/>
    <s v="30"/>
    <d v="2018-09-30T00:00:00"/>
    <d v="2018-09-30T18:30:00"/>
    <x v="0"/>
    <x v="0"/>
    <x v="0"/>
  </r>
  <r>
    <x v="1858"/>
    <s v="September 30"/>
    <s v="2018"/>
    <s v="08:15PM"/>
    <n v="9"/>
    <s v="30"/>
    <d v="2018-09-30T00:00:00"/>
    <d v="2018-09-30T20:15:00"/>
    <x v="0"/>
    <x v="0"/>
    <x v="0"/>
  </r>
  <r>
    <x v="1859"/>
    <s v="October 01"/>
    <s v="2018"/>
    <s v="07:20AM"/>
    <n v="10"/>
    <s v="01"/>
    <d v="2018-10-01T00:00:00"/>
    <d v="2018-10-01T07:20:00"/>
    <x v="0"/>
    <x v="0"/>
    <x v="0"/>
  </r>
  <r>
    <x v="1860"/>
    <s v="October 01"/>
    <s v="2018"/>
    <s v="01:49PM"/>
    <n v="10"/>
    <s v="01"/>
    <d v="2018-10-01T00:00:00"/>
    <d v="2018-10-01T13:49:00"/>
    <x v="0"/>
    <x v="0"/>
    <x v="0"/>
  </r>
  <r>
    <x v="1861"/>
    <s v="October 02"/>
    <s v="2018"/>
    <s v="07:57AM"/>
    <n v="10"/>
    <s v="02"/>
    <d v="2018-10-02T00:00:00"/>
    <d v="2018-10-02T07:57:00"/>
    <x v="0"/>
    <x v="0"/>
    <x v="0"/>
  </r>
  <r>
    <x v="1862"/>
    <s v="October 02"/>
    <s v="2018"/>
    <s v="03:05PM"/>
    <n v="10"/>
    <s v="02"/>
    <d v="2018-10-02T00:00:00"/>
    <d v="2018-10-02T15:05:00"/>
    <x v="0"/>
    <x v="0"/>
    <x v="0"/>
  </r>
  <r>
    <x v="1863"/>
    <s v="October 03"/>
    <s v="2018"/>
    <s v="08:31AM"/>
    <n v="10"/>
    <s v="03"/>
    <d v="2018-10-03T00:00:00"/>
    <d v="2018-10-03T08:31:00"/>
    <x v="1"/>
    <x v="1"/>
    <x v="0"/>
  </r>
  <r>
    <x v="1864"/>
    <s v="October 03"/>
    <s v="2018"/>
    <s v="08:32AM"/>
    <n v="10"/>
    <s v="03"/>
    <d v="2018-10-03T00:00:00"/>
    <d v="2018-10-03T08:32:00"/>
    <x v="1"/>
    <x v="2"/>
    <x v="1"/>
  </r>
  <r>
    <x v="1865"/>
    <s v="October 03"/>
    <s v="2018"/>
    <s v="09:42AM"/>
    <n v="10"/>
    <s v="03"/>
    <d v="2018-10-03T00:00:00"/>
    <d v="2018-10-03T09:42:00"/>
    <x v="0"/>
    <x v="0"/>
    <x v="0"/>
  </r>
  <r>
    <x v="1866"/>
    <s v="October 03"/>
    <s v="2018"/>
    <s v="07:55PM"/>
    <n v="10"/>
    <s v="03"/>
    <d v="2018-10-03T00:00:00"/>
    <d v="2018-10-03T19:55:00"/>
    <x v="0"/>
    <x v="0"/>
    <x v="0"/>
  </r>
  <r>
    <x v="1867"/>
    <s v="October 04"/>
    <s v="2018"/>
    <s v="06:51PM"/>
    <n v="10"/>
    <s v="04"/>
    <d v="2018-10-04T00:00:00"/>
    <d v="2018-10-04T18:51:00"/>
    <x v="0"/>
    <x v="0"/>
    <x v="0"/>
  </r>
  <r>
    <x v="1868"/>
    <s v="October 04"/>
    <s v="2018"/>
    <s v="07:53PM"/>
    <n v="10"/>
    <s v="04"/>
    <d v="2018-10-04T00:00:00"/>
    <d v="2018-10-04T19:53:00"/>
    <x v="0"/>
    <x v="0"/>
    <x v="0"/>
  </r>
  <r>
    <x v="1869"/>
    <s v="October 05"/>
    <s v="2018"/>
    <s v="07:40AM"/>
    <n v="10"/>
    <s v="05"/>
    <d v="2018-10-05T00:00:00"/>
    <d v="2018-10-05T07:40:00"/>
    <x v="0"/>
    <x v="0"/>
    <x v="0"/>
  </r>
  <r>
    <x v="1870"/>
    <s v="October 05"/>
    <s v="2018"/>
    <s v="12:49PM"/>
    <n v="10"/>
    <s v="05"/>
    <d v="2018-10-05T00:00:00"/>
    <d v="2018-10-05T12:49:00"/>
    <x v="0"/>
    <x v="0"/>
    <x v="0"/>
  </r>
  <r>
    <x v="1871"/>
    <s v="October 05"/>
    <s v="2018"/>
    <s v="01:13PM"/>
    <n v="10"/>
    <s v="05"/>
    <d v="2018-10-05T00:00:00"/>
    <d v="2018-10-05T13:13:00"/>
    <x v="0"/>
    <x v="0"/>
    <x v="0"/>
  </r>
  <r>
    <x v="1872"/>
    <s v="October 05"/>
    <s v="2018"/>
    <s v="02:24PM"/>
    <n v="10"/>
    <s v="05"/>
    <d v="2018-10-05T00:00:00"/>
    <d v="2018-10-05T14:24:00"/>
    <x v="0"/>
    <x v="0"/>
    <x v="0"/>
  </r>
  <r>
    <x v="1873"/>
    <s v="October 06"/>
    <s v="2018"/>
    <s v="09:52AM"/>
    <n v="10"/>
    <s v="06"/>
    <d v="2018-10-06T00:00:00"/>
    <d v="2018-10-06T09:52:00"/>
    <x v="0"/>
    <x v="0"/>
    <x v="0"/>
  </r>
  <r>
    <x v="1874"/>
    <s v="October 07"/>
    <s v="2018"/>
    <s v="02:35PM"/>
    <n v="10"/>
    <s v="07"/>
    <d v="2018-10-07T00:00:00"/>
    <d v="2018-10-07T14:35:00"/>
    <x v="0"/>
    <x v="0"/>
    <x v="0"/>
  </r>
  <r>
    <x v="1875"/>
    <s v="October 07"/>
    <s v="2018"/>
    <s v="05:48PM"/>
    <n v="10"/>
    <s v="07"/>
    <d v="2018-10-07T00:00:00"/>
    <d v="2018-10-07T17:48:00"/>
    <x v="0"/>
    <x v="0"/>
    <x v="0"/>
  </r>
  <r>
    <x v="1876"/>
    <s v="October 07"/>
    <s v="2018"/>
    <s v="07:18PM"/>
    <n v="10"/>
    <s v="07"/>
    <d v="2018-10-07T00:00:00"/>
    <d v="2018-10-07T19:18:00"/>
    <x v="0"/>
    <x v="0"/>
    <x v="0"/>
  </r>
  <r>
    <x v="1877"/>
    <s v="October 07"/>
    <s v="2018"/>
    <s v="09:17PM"/>
    <n v="10"/>
    <s v="07"/>
    <d v="2018-10-07T00:00:00"/>
    <d v="2018-10-07T21:17:00"/>
    <x v="0"/>
    <x v="0"/>
    <x v="0"/>
  </r>
  <r>
    <x v="1878"/>
    <s v="October 08"/>
    <s v="2018"/>
    <s v="08:35AM"/>
    <n v="10"/>
    <s v="08"/>
    <d v="2018-10-08T00:00:00"/>
    <d v="2018-10-08T08:35:00"/>
    <x v="0"/>
    <x v="0"/>
    <x v="0"/>
  </r>
  <r>
    <x v="1879"/>
    <s v="October 08"/>
    <s v="2018"/>
    <s v="10:42AM"/>
    <n v="10"/>
    <s v="08"/>
    <d v="2018-10-08T00:00:00"/>
    <d v="2018-10-08T10:42:00"/>
    <x v="1"/>
    <x v="1"/>
    <x v="0"/>
  </r>
  <r>
    <x v="1880"/>
    <s v="October 08"/>
    <s v="2018"/>
    <s v="10:43AM"/>
    <n v="10"/>
    <s v="08"/>
    <d v="2018-10-08T00:00:00"/>
    <d v="2018-10-08T10:43:00"/>
    <x v="1"/>
    <x v="2"/>
    <x v="1"/>
  </r>
  <r>
    <x v="1881"/>
    <s v="October 08"/>
    <s v="2018"/>
    <s v="06:53PM"/>
    <n v="10"/>
    <s v="08"/>
    <d v="2018-10-08T00:00:00"/>
    <d v="2018-10-08T18:53:00"/>
    <x v="0"/>
    <x v="0"/>
    <x v="0"/>
  </r>
  <r>
    <x v="1882"/>
    <s v="October 09"/>
    <s v="2018"/>
    <s v="08:10AM"/>
    <n v="10"/>
    <s v="09"/>
    <d v="2018-10-09T00:00:00"/>
    <d v="2018-10-09T08:10:00"/>
    <x v="0"/>
    <x v="0"/>
    <x v="0"/>
  </r>
  <r>
    <x v="1883"/>
    <s v="October 09"/>
    <s v="2018"/>
    <s v="05:38PM"/>
    <n v="10"/>
    <s v="09"/>
    <d v="2018-10-09T00:00:00"/>
    <d v="2018-10-09T17:38:00"/>
    <x v="0"/>
    <x v="0"/>
    <x v="0"/>
  </r>
  <r>
    <x v="1884"/>
    <s v="October 10"/>
    <s v="2018"/>
    <s v="06:52AM"/>
    <n v="10"/>
    <s v="10"/>
    <d v="2018-10-10T00:00:00"/>
    <d v="2018-10-10T06:52:00"/>
    <x v="0"/>
    <x v="0"/>
    <x v="0"/>
  </r>
  <r>
    <x v="1885"/>
    <s v="October 10"/>
    <s v="2018"/>
    <s v="01:37PM"/>
    <n v="10"/>
    <s v="10"/>
    <d v="2018-10-10T00:00:00"/>
    <d v="2018-10-10T13:37:00"/>
    <x v="0"/>
    <x v="0"/>
    <x v="0"/>
  </r>
  <r>
    <x v="1886"/>
    <s v="October 11"/>
    <s v="2018"/>
    <s v="10:48AM"/>
    <n v="10"/>
    <s v="11"/>
    <d v="2018-10-11T00:00:00"/>
    <d v="2018-10-11T10:48:00"/>
    <x v="1"/>
    <x v="1"/>
    <x v="0"/>
  </r>
  <r>
    <x v="1887"/>
    <s v="October 11"/>
    <s v="2018"/>
    <s v="10:49AM"/>
    <n v="10"/>
    <s v="11"/>
    <d v="2018-10-11T00:00:00"/>
    <d v="2018-10-11T10:49:00"/>
    <x v="1"/>
    <x v="2"/>
    <x v="1"/>
  </r>
  <r>
    <x v="1888"/>
    <s v="October 11"/>
    <s v="2018"/>
    <s v="12:21PM"/>
    <n v="10"/>
    <s v="11"/>
    <d v="2018-10-11T00:00:00"/>
    <d v="2018-10-11T12:21:00"/>
    <x v="0"/>
    <x v="0"/>
    <x v="0"/>
  </r>
  <r>
    <x v="1889"/>
    <s v="October 11"/>
    <s v="2018"/>
    <s v="02:46PM"/>
    <n v="10"/>
    <s v="11"/>
    <d v="2018-10-11T00:00:00"/>
    <d v="2018-10-11T14:46:00"/>
    <x v="0"/>
    <x v="0"/>
    <x v="0"/>
  </r>
  <r>
    <x v="1890"/>
    <s v="October 14"/>
    <s v="2018"/>
    <s v="08:18PM"/>
    <n v="10"/>
    <s v="14"/>
    <d v="2018-10-14T00:00:00"/>
    <d v="2018-10-14T20:18:00"/>
    <x v="0"/>
    <x v="0"/>
    <x v="0"/>
  </r>
  <r>
    <x v="1891"/>
    <s v="October 15"/>
    <s v="2018"/>
    <s v="07:43AM"/>
    <n v="10"/>
    <s v="15"/>
    <d v="2018-10-15T00:00:00"/>
    <d v="2018-10-15T07:43:00"/>
    <x v="1"/>
    <x v="1"/>
    <x v="0"/>
  </r>
  <r>
    <x v="1892"/>
    <s v="October 15"/>
    <s v="2018"/>
    <s v="07:44AM"/>
    <n v="10"/>
    <s v="15"/>
    <d v="2018-10-15T00:00:00"/>
    <d v="2018-10-15T07:44:00"/>
    <x v="1"/>
    <x v="2"/>
    <x v="1"/>
  </r>
  <r>
    <x v="1893"/>
    <s v="October 15"/>
    <s v="2018"/>
    <s v="01:55PM"/>
    <n v="10"/>
    <s v="15"/>
    <d v="2018-10-15T00:00:00"/>
    <d v="2018-10-15T13:55:00"/>
    <x v="0"/>
    <x v="0"/>
    <x v="0"/>
  </r>
  <r>
    <x v="1894"/>
    <s v="October 16"/>
    <s v="2018"/>
    <s v="11:14AM"/>
    <n v="10"/>
    <s v="16"/>
    <d v="2018-10-16T00:00:00"/>
    <d v="2018-10-16T11:14:00"/>
    <x v="0"/>
    <x v="0"/>
    <x v="0"/>
  </r>
  <r>
    <x v="1895"/>
    <s v="October 17"/>
    <s v="2018"/>
    <s v="07:40AM"/>
    <n v="10"/>
    <s v="17"/>
    <d v="2018-10-17T00:00:00"/>
    <d v="2018-10-17T07:40:00"/>
    <x v="0"/>
    <x v="0"/>
    <x v="0"/>
  </r>
  <r>
    <x v="1896"/>
    <s v="October 17"/>
    <s v="2018"/>
    <s v="08:05AM"/>
    <n v="10"/>
    <s v="17"/>
    <d v="2018-10-17T00:00:00"/>
    <d v="2018-10-17T08:05:00"/>
    <x v="0"/>
    <x v="0"/>
    <x v="0"/>
  </r>
  <r>
    <x v="1897"/>
    <s v="October 19"/>
    <s v="2018"/>
    <s v="06:36AM"/>
    <n v="10"/>
    <s v="19"/>
    <d v="2018-10-19T00:00:00"/>
    <d v="2018-10-19T06:36:00"/>
    <x v="0"/>
    <x v="0"/>
    <x v="0"/>
  </r>
  <r>
    <x v="1898"/>
    <s v="October 19"/>
    <s v="2018"/>
    <s v="08:32AM"/>
    <n v="10"/>
    <s v="19"/>
    <d v="2018-10-19T00:00:00"/>
    <d v="2018-10-19T08:32:00"/>
    <x v="1"/>
    <x v="1"/>
    <x v="0"/>
  </r>
  <r>
    <x v="1899"/>
    <s v="October 19"/>
    <s v="2018"/>
    <s v="08:33AM"/>
    <n v="10"/>
    <s v="19"/>
    <d v="2018-10-19T00:00:00"/>
    <d v="2018-10-19T08:33:00"/>
    <x v="1"/>
    <x v="2"/>
    <x v="1"/>
  </r>
  <r>
    <x v="1900"/>
    <s v="October 19"/>
    <s v="2018"/>
    <s v="09:00PM"/>
    <n v="10"/>
    <s v="19"/>
    <d v="2018-10-19T00:00:00"/>
    <d v="2018-10-19T21:00:00"/>
    <x v="0"/>
    <x v="0"/>
    <x v="0"/>
  </r>
  <r>
    <x v="1901"/>
    <s v="October 21"/>
    <s v="2018"/>
    <s v="03:44PM"/>
    <n v="10"/>
    <s v="21"/>
    <d v="2018-10-21T00:00:00"/>
    <d v="2018-10-21T15:44:00"/>
    <x v="0"/>
    <x v="0"/>
    <x v="0"/>
  </r>
  <r>
    <x v="1902"/>
    <s v="October 21"/>
    <s v="2018"/>
    <s v="06:19PM"/>
    <n v="10"/>
    <s v="21"/>
    <d v="2018-10-21T00:00:00"/>
    <d v="2018-10-21T18:19:00"/>
    <x v="0"/>
    <x v="0"/>
    <x v="0"/>
  </r>
  <r>
    <x v="1903"/>
    <s v="October 22"/>
    <s v="2018"/>
    <s v="10:44AM"/>
    <n v="10"/>
    <s v="22"/>
    <d v="2018-10-22T00:00:00"/>
    <d v="2018-10-22T10:44:00"/>
    <x v="0"/>
    <x v="0"/>
    <x v="0"/>
  </r>
  <r>
    <x v="1904"/>
    <s v="October 22"/>
    <s v="2018"/>
    <s v="11:07AM"/>
    <n v="10"/>
    <s v="22"/>
    <d v="2018-10-22T00:00:00"/>
    <d v="2018-10-22T11:07:00"/>
    <x v="1"/>
    <x v="1"/>
    <x v="0"/>
  </r>
  <r>
    <x v="1905"/>
    <s v="October 22"/>
    <s v="2018"/>
    <s v="11:08AM"/>
    <n v="10"/>
    <s v="22"/>
    <d v="2018-10-22T00:00:00"/>
    <d v="2018-10-22T11:08:00"/>
    <x v="1"/>
    <x v="2"/>
    <x v="1"/>
  </r>
  <r>
    <x v="1906"/>
    <s v="October 22"/>
    <s v="2018"/>
    <s v="11:41AM"/>
    <n v="10"/>
    <s v="22"/>
    <d v="2018-10-22T00:00:00"/>
    <d v="2018-10-22T11:41:00"/>
    <x v="0"/>
    <x v="0"/>
    <x v="0"/>
  </r>
  <r>
    <x v="1907"/>
    <s v="October 22"/>
    <s v="2018"/>
    <s v="03:36PM"/>
    <n v="10"/>
    <s v="22"/>
    <d v="2018-10-22T00:00:00"/>
    <d v="2018-10-22T15:36:00"/>
    <x v="0"/>
    <x v="0"/>
    <x v="0"/>
  </r>
  <r>
    <x v="1908"/>
    <s v="October 23"/>
    <s v="2018"/>
    <s v="11:36AM"/>
    <n v="10"/>
    <s v="23"/>
    <d v="2018-10-23T00:00:00"/>
    <d v="2018-10-23T11:36:00"/>
    <x v="0"/>
    <x v="0"/>
    <x v="0"/>
  </r>
  <r>
    <x v="1909"/>
    <s v="October 23"/>
    <s v="2018"/>
    <s v="12:17PM"/>
    <n v="10"/>
    <s v="23"/>
    <d v="2018-10-23T00:00:00"/>
    <d v="2018-10-23T12:17:00"/>
    <x v="0"/>
    <x v="0"/>
    <x v="0"/>
  </r>
  <r>
    <x v="1910"/>
    <s v="October 24"/>
    <s v="2018"/>
    <s v="10:19AM"/>
    <n v="10"/>
    <s v="24"/>
    <d v="2018-10-24T00:00:00"/>
    <d v="2018-10-24T10:19:00"/>
    <x v="0"/>
    <x v="0"/>
    <x v="0"/>
  </r>
  <r>
    <x v="1911"/>
    <s v="October 24"/>
    <s v="2018"/>
    <s v="12:45PM"/>
    <n v="10"/>
    <s v="24"/>
    <d v="2018-10-24T00:00:00"/>
    <d v="2018-10-24T12:45:00"/>
    <x v="0"/>
    <x v="0"/>
    <x v="0"/>
  </r>
  <r>
    <x v="1912"/>
    <s v="October 25"/>
    <s v="2018"/>
    <s v="07:41AM"/>
    <n v="10"/>
    <s v="25"/>
    <d v="2018-10-25T00:00:00"/>
    <d v="2018-10-25T07:41:00"/>
    <x v="0"/>
    <x v="0"/>
    <x v="0"/>
  </r>
  <r>
    <x v="1913"/>
    <s v="October 25"/>
    <s v="2018"/>
    <s v="09:51AM"/>
    <n v="10"/>
    <s v="25"/>
    <d v="2018-10-25T00:00:00"/>
    <d v="2018-10-25T09:51:00"/>
    <x v="0"/>
    <x v="0"/>
    <x v="0"/>
  </r>
  <r>
    <x v="1914"/>
    <s v="October 25"/>
    <s v="2018"/>
    <s v="06:22PM"/>
    <n v="10"/>
    <s v="25"/>
    <d v="2018-10-25T00:00:00"/>
    <d v="2018-10-25T18:22:00"/>
    <x v="0"/>
    <x v="0"/>
    <x v="0"/>
  </r>
  <r>
    <x v="1915"/>
    <s v="October 25"/>
    <s v="2018"/>
    <s v="08:58PM"/>
    <n v="10"/>
    <s v="25"/>
    <d v="2018-10-25T00:00:00"/>
    <d v="2018-10-25T20:58:00"/>
    <x v="0"/>
    <x v="0"/>
    <x v="0"/>
  </r>
  <r>
    <x v="1916"/>
    <s v="October 26"/>
    <s v="2018"/>
    <s v="08:43AM"/>
    <n v="10"/>
    <s v="26"/>
    <d v="2018-10-26T00:00:00"/>
    <d v="2018-10-26T08:43:00"/>
    <x v="0"/>
    <x v="0"/>
    <x v="0"/>
  </r>
  <r>
    <x v="1917"/>
    <s v="October 26"/>
    <s v="2018"/>
    <s v="11:05AM"/>
    <n v="10"/>
    <s v="26"/>
    <d v="2018-10-26T00:00:00"/>
    <d v="2018-10-26T11:05:00"/>
    <x v="0"/>
    <x v="0"/>
    <x v="0"/>
  </r>
  <r>
    <x v="1918"/>
    <s v="October 27"/>
    <s v="2018"/>
    <s v="06:15AM"/>
    <n v="10"/>
    <s v="27"/>
    <d v="2018-10-27T00:00:00"/>
    <d v="2018-10-27T06:15:00"/>
    <x v="0"/>
    <x v="0"/>
    <x v="0"/>
  </r>
  <r>
    <x v="1919"/>
    <s v="October 27"/>
    <s v="2018"/>
    <s v="11:38AM"/>
    <n v="10"/>
    <s v="27"/>
    <d v="2018-10-27T00:00:00"/>
    <d v="2018-10-27T11:38:00"/>
    <x v="0"/>
    <x v="0"/>
    <x v="0"/>
  </r>
  <r>
    <x v="1920"/>
    <s v="October 27"/>
    <s v="2018"/>
    <s v="12:36PM"/>
    <n v="10"/>
    <s v="27"/>
    <d v="2018-10-27T00:00:00"/>
    <d v="2018-10-27T12:36:00"/>
    <x v="0"/>
    <x v="0"/>
    <x v="0"/>
  </r>
  <r>
    <x v="1921"/>
    <s v="October 28"/>
    <s v="2018"/>
    <s v="07:02PM"/>
    <n v="10"/>
    <s v="28"/>
    <d v="2018-10-28T00:00:00"/>
    <d v="2018-10-28T19:02:00"/>
    <x v="0"/>
    <x v="0"/>
    <x v="0"/>
  </r>
  <r>
    <x v="1922"/>
    <s v="October 28"/>
    <s v="2018"/>
    <s v="09:24PM"/>
    <n v="10"/>
    <s v="28"/>
    <d v="2018-10-28T00:00:00"/>
    <d v="2018-10-28T21:24:00"/>
    <x v="0"/>
    <x v="0"/>
    <x v="0"/>
  </r>
  <r>
    <x v="1923"/>
    <s v="October 29"/>
    <s v="2018"/>
    <s v="08:09AM"/>
    <n v="10"/>
    <s v="29"/>
    <d v="2018-10-29T00:00:00"/>
    <d v="2018-10-29T08:09:00"/>
    <x v="0"/>
    <x v="0"/>
    <x v="0"/>
  </r>
  <r>
    <x v="1924"/>
    <s v="October 29"/>
    <s v="2018"/>
    <s v="07:04PM"/>
    <n v="10"/>
    <s v="29"/>
    <d v="2018-10-29T00:00:00"/>
    <d v="2018-10-29T19:04:00"/>
    <x v="0"/>
    <x v="0"/>
    <x v="0"/>
  </r>
  <r>
    <x v="1925"/>
    <s v="October 30"/>
    <s v="2018"/>
    <s v="06:08PM"/>
    <n v="10"/>
    <s v="30"/>
    <d v="2018-10-30T00:00:00"/>
    <d v="2018-10-30T18:08:00"/>
    <x v="0"/>
    <x v="0"/>
    <x v="0"/>
  </r>
  <r>
    <x v="1926"/>
    <s v="October 31"/>
    <s v="2018"/>
    <s v="06:59AM"/>
    <n v="10"/>
    <s v="31"/>
    <d v="2018-10-31T00:00:00"/>
    <d v="2018-10-31T06:59:00"/>
    <x v="0"/>
    <x v="0"/>
    <x v="0"/>
  </r>
  <r>
    <x v="1927"/>
    <s v="October 31"/>
    <s v="2018"/>
    <s v="05:37PM"/>
    <n v="10"/>
    <s v="31"/>
    <d v="2018-10-31T00:00:00"/>
    <d v="2018-10-31T17:37:00"/>
    <x v="0"/>
    <x v="0"/>
    <x v="0"/>
  </r>
  <r>
    <x v="1928"/>
    <s v="October 31"/>
    <s v="2018"/>
    <s v="06:11PM"/>
    <n v="10"/>
    <s v="31"/>
    <d v="2018-10-31T00:00:00"/>
    <d v="2018-10-31T18:11:00"/>
    <x v="0"/>
    <x v="0"/>
    <x v="0"/>
  </r>
  <r>
    <x v="1929"/>
    <s v="November 02"/>
    <s v="2018"/>
    <s v="06:30AM"/>
    <n v="11"/>
    <s v="02"/>
    <d v="2018-11-02T00:00:00"/>
    <d v="2018-11-02T06:30:00"/>
    <x v="0"/>
    <x v="0"/>
    <x v="0"/>
  </r>
  <r>
    <x v="1930"/>
    <s v="November 03"/>
    <s v="2018"/>
    <s v="10:35AM"/>
    <n v="11"/>
    <s v="03"/>
    <d v="2018-11-03T00:00:00"/>
    <d v="2018-11-03T10:35:00"/>
    <x v="0"/>
    <x v="0"/>
    <x v="0"/>
  </r>
  <r>
    <x v="1931"/>
    <s v="November 03"/>
    <s v="2018"/>
    <s v="03:19PM"/>
    <n v="11"/>
    <s v="03"/>
    <d v="2018-11-03T00:00:00"/>
    <d v="2018-11-03T15:19:00"/>
    <x v="0"/>
    <x v="0"/>
    <x v="0"/>
  </r>
  <r>
    <x v="1932"/>
    <s v="November 04"/>
    <s v="2018"/>
    <s v="01:47PM"/>
    <n v="11"/>
    <s v="04"/>
    <d v="2018-11-04T00:00:00"/>
    <d v="2018-11-04T13:47:00"/>
    <x v="0"/>
    <x v="0"/>
    <x v="0"/>
  </r>
  <r>
    <x v="1933"/>
    <s v="November 05"/>
    <s v="2018"/>
    <s v="08:44AM"/>
    <n v="11"/>
    <s v="05"/>
    <d v="2018-11-05T00:00:00"/>
    <d v="2018-11-05T08:44:00"/>
    <x v="0"/>
    <x v="0"/>
    <x v="0"/>
  </r>
  <r>
    <x v="1934"/>
    <s v="November 05"/>
    <s v="2018"/>
    <s v="05:36PM"/>
    <n v="11"/>
    <s v="05"/>
    <d v="2018-11-05T00:00:00"/>
    <d v="2018-11-05T17:36:00"/>
    <x v="0"/>
    <x v="0"/>
    <x v="0"/>
  </r>
  <r>
    <x v="1935"/>
    <s v="November 06"/>
    <s v="2018"/>
    <s v="12:45PM"/>
    <n v="11"/>
    <s v="06"/>
    <d v="2018-11-06T00:00:00"/>
    <d v="2018-11-06T12:45:00"/>
    <x v="0"/>
    <x v="0"/>
    <x v="0"/>
  </r>
  <r>
    <x v="1936"/>
    <s v="November 07"/>
    <s v="2018"/>
    <s v="08:43AM"/>
    <n v="11"/>
    <s v="07"/>
    <d v="2018-11-07T00:00:00"/>
    <d v="2018-11-07T08:43:00"/>
    <x v="0"/>
    <x v="0"/>
    <x v="0"/>
  </r>
  <r>
    <x v="1937"/>
    <s v="November 08"/>
    <s v="2018"/>
    <s v="07:33AM"/>
    <n v="11"/>
    <s v="08"/>
    <d v="2018-11-08T00:00:00"/>
    <d v="2018-11-08T07:33:00"/>
    <x v="0"/>
    <x v="0"/>
    <x v="0"/>
  </r>
  <r>
    <x v="1938"/>
    <s v="November 08"/>
    <s v="2018"/>
    <s v="05:58PM"/>
    <n v="11"/>
    <s v="08"/>
    <d v="2018-11-08T00:00:00"/>
    <d v="2018-11-08T17:58:00"/>
    <x v="0"/>
    <x v="0"/>
    <x v="0"/>
  </r>
  <r>
    <x v="1939"/>
    <s v="November 09"/>
    <s v="2018"/>
    <s v="07:00AM"/>
    <n v="11"/>
    <s v="09"/>
    <d v="2018-11-09T00:00:00"/>
    <d v="2018-11-09T07:00:00"/>
    <x v="0"/>
    <x v="0"/>
    <x v="0"/>
  </r>
  <r>
    <x v="1940"/>
    <s v="November 09"/>
    <s v="2018"/>
    <s v="10:56AM"/>
    <n v="11"/>
    <s v="09"/>
    <d v="2018-11-09T00:00:00"/>
    <d v="2018-11-09T10:56:00"/>
    <x v="0"/>
    <x v="0"/>
    <x v="0"/>
  </r>
  <r>
    <x v="1941"/>
    <s v="November 10"/>
    <s v="2018"/>
    <s v="11:23AM"/>
    <n v="11"/>
    <s v="10"/>
    <d v="2018-11-10T00:00:00"/>
    <d v="2018-11-10T11:23:00"/>
    <x v="1"/>
    <x v="1"/>
    <x v="0"/>
  </r>
  <r>
    <x v="1942"/>
    <s v="November 10"/>
    <s v="2018"/>
    <s v="11:24AM"/>
    <n v="11"/>
    <s v="10"/>
    <d v="2018-11-10T00:00:00"/>
    <d v="2018-11-10T11:24:00"/>
    <x v="1"/>
    <x v="2"/>
    <x v="1"/>
  </r>
  <r>
    <x v="1943"/>
    <s v="November 10"/>
    <s v="2018"/>
    <s v="11:44AM"/>
    <n v="11"/>
    <s v="10"/>
    <d v="2018-11-10T00:00:00"/>
    <d v="2018-11-10T11:44:00"/>
    <x v="0"/>
    <x v="0"/>
    <x v="0"/>
  </r>
  <r>
    <x v="1944"/>
    <s v="November 10"/>
    <s v="2018"/>
    <s v="05:19PM"/>
    <n v="11"/>
    <s v="10"/>
    <d v="2018-11-10T00:00:00"/>
    <d v="2018-11-10T17:19:00"/>
    <x v="0"/>
    <x v="0"/>
    <x v="0"/>
  </r>
  <r>
    <x v="1945"/>
    <s v="November 11"/>
    <s v="2018"/>
    <s v="11:36AM"/>
    <n v="11"/>
    <s v="11"/>
    <d v="2018-11-11T00:00:00"/>
    <d v="2018-11-11T11:36:00"/>
    <x v="0"/>
    <x v="0"/>
    <x v="0"/>
  </r>
  <r>
    <x v="1946"/>
    <s v="November 13"/>
    <s v="2018"/>
    <s v="09:18AM"/>
    <n v="11"/>
    <s v="13"/>
    <d v="2018-11-13T00:00:00"/>
    <d v="2018-11-13T09:18:00"/>
    <x v="1"/>
    <x v="1"/>
    <x v="0"/>
  </r>
  <r>
    <x v="1947"/>
    <s v="November 13"/>
    <s v="2018"/>
    <s v="09:19AM"/>
    <n v="11"/>
    <s v="13"/>
    <d v="2018-11-13T00:00:00"/>
    <d v="2018-11-13T09:19:00"/>
    <x v="1"/>
    <x v="2"/>
    <x v="0"/>
  </r>
  <r>
    <x v="1948"/>
    <s v="November 13"/>
    <s v="2018"/>
    <s v="12:20PM"/>
    <n v="11"/>
    <s v="13"/>
    <d v="2018-11-13T00:00:00"/>
    <d v="2018-11-13T12:20:00"/>
    <x v="1"/>
    <x v="3"/>
    <x v="0"/>
  </r>
  <r>
    <x v="1949"/>
    <s v="November 13"/>
    <s v="2018"/>
    <s v="12:21PM"/>
    <n v="11"/>
    <s v="13"/>
    <d v="2018-11-13T00:00:00"/>
    <d v="2018-11-13T12:21:00"/>
    <x v="1"/>
    <x v="4"/>
    <x v="0"/>
  </r>
  <r>
    <x v="1950"/>
    <s v="November 14"/>
    <s v="2018"/>
    <s v="09:23AM"/>
    <n v="11"/>
    <s v="14"/>
    <d v="2018-11-14T00:00:00"/>
    <d v="2018-11-14T09:23:00"/>
    <x v="1"/>
    <x v="5"/>
    <x v="0"/>
  </r>
  <r>
    <x v="1951"/>
    <s v="November 14"/>
    <s v="2018"/>
    <s v="09:24AM"/>
    <n v="11"/>
    <s v="14"/>
    <d v="2018-11-14T00:00:00"/>
    <d v="2018-11-14T09:24:00"/>
    <x v="1"/>
    <x v="6"/>
    <x v="1"/>
  </r>
  <r>
    <x v="1952"/>
    <s v="November 14"/>
    <s v="2018"/>
    <s v="10:17AM"/>
    <n v="11"/>
    <s v="14"/>
    <d v="2018-11-14T00:00:00"/>
    <d v="2018-11-14T10:17:00"/>
    <x v="0"/>
    <x v="0"/>
    <x v="0"/>
  </r>
  <r>
    <x v="1953"/>
    <s v="November 14"/>
    <s v="2018"/>
    <s v="11:39AM"/>
    <n v="11"/>
    <s v="14"/>
    <d v="2018-11-14T00:00:00"/>
    <d v="2018-11-14T11:39:00"/>
    <x v="0"/>
    <x v="0"/>
    <x v="0"/>
  </r>
  <r>
    <x v="1954"/>
    <s v="November 14"/>
    <s v="2018"/>
    <s v="05:03PM"/>
    <n v="11"/>
    <s v="14"/>
    <d v="2018-11-14T00:00:00"/>
    <d v="2018-11-14T17:03:00"/>
    <x v="0"/>
    <x v="0"/>
    <x v="0"/>
  </r>
  <r>
    <x v="1955"/>
    <s v="November 15"/>
    <s v="2018"/>
    <s v="12:41PM"/>
    <n v="11"/>
    <s v="15"/>
    <d v="2018-11-15T00:00:00"/>
    <d v="2018-11-15T12:41:00"/>
    <x v="0"/>
    <x v="0"/>
    <x v="0"/>
  </r>
  <r>
    <x v="1956"/>
    <s v="November 15"/>
    <s v="2018"/>
    <s v="03:20PM"/>
    <n v="11"/>
    <s v="15"/>
    <d v="2018-11-15T00:00:00"/>
    <d v="2018-11-15T15:20:00"/>
    <x v="0"/>
    <x v="0"/>
    <x v="0"/>
  </r>
  <r>
    <x v="1957"/>
    <s v="November 17"/>
    <s v="2018"/>
    <s v="10:59PM"/>
    <n v="11"/>
    <s v="17"/>
    <d v="2018-11-17T00:00:00"/>
    <d v="2018-11-17T22:59:00"/>
    <x v="0"/>
    <x v="0"/>
    <x v="0"/>
  </r>
  <r>
    <x v="1958"/>
    <s v="November 18"/>
    <s v="2018"/>
    <s v="07:35PM"/>
    <n v="11"/>
    <s v="18"/>
    <d v="2018-11-18T00:00:00"/>
    <d v="2018-11-18T19:35:00"/>
    <x v="0"/>
    <x v="0"/>
    <x v="0"/>
  </r>
  <r>
    <x v="1959"/>
    <s v="November 18"/>
    <s v="2018"/>
    <s v="08:22PM"/>
    <n v="11"/>
    <s v="18"/>
    <d v="2018-11-18T00:00:00"/>
    <d v="2018-11-18T20:22:00"/>
    <x v="0"/>
    <x v="0"/>
    <x v="0"/>
  </r>
  <r>
    <x v="1960"/>
    <s v="November 19"/>
    <s v="2018"/>
    <s v="12:14PM"/>
    <n v="11"/>
    <s v="19"/>
    <d v="2018-11-19T00:00:00"/>
    <d v="2018-11-19T12:14:00"/>
    <x v="0"/>
    <x v="0"/>
    <x v="0"/>
  </r>
  <r>
    <x v="1961"/>
    <s v="November 19"/>
    <s v="2018"/>
    <s v="01:56PM"/>
    <n v="11"/>
    <s v="19"/>
    <d v="2018-11-19T00:00:00"/>
    <d v="2018-11-19T13:56:00"/>
    <x v="0"/>
    <x v="0"/>
    <x v="0"/>
  </r>
  <r>
    <x v="1962"/>
    <s v="November 19"/>
    <s v="2018"/>
    <s v="02:42PM"/>
    <n v="11"/>
    <s v="19"/>
    <d v="2018-11-19T00:00:00"/>
    <d v="2018-11-19T14:42:00"/>
    <x v="0"/>
    <x v="0"/>
    <x v="0"/>
  </r>
  <r>
    <x v="1963"/>
    <s v="November 19"/>
    <s v="2018"/>
    <s v="03:18PM"/>
    <n v="11"/>
    <s v="19"/>
    <d v="2018-11-19T00:00:00"/>
    <d v="2018-11-19T15:18:00"/>
    <x v="0"/>
    <x v="0"/>
    <x v="0"/>
  </r>
  <r>
    <x v="1964"/>
    <s v="November 19"/>
    <s v="2018"/>
    <s v="08:47PM"/>
    <n v="11"/>
    <s v="19"/>
    <d v="2018-11-19T00:00:00"/>
    <d v="2018-11-19T20:47:00"/>
    <x v="0"/>
    <x v="0"/>
    <x v="0"/>
  </r>
  <r>
    <x v="1965"/>
    <s v="November 20"/>
    <s v="2018"/>
    <s v="11:13AM"/>
    <n v="11"/>
    <s v="20"/>
    <d v="2018-11-20T00:00:00"/>
    <d v="2018-11-20T11:13:00"/>
    <x v="0"/>
    <x v="0"/>
    <x v="0"/>
  </r>
  <r>
    <x v="1966"/>
    <s v="November 20"/>
    <s v="2018"/>
    <s v="12:26PM"/>
    <n v="11"/>
    <s v="20"/>
    <d v="2018-11-20T00:00:00"/>
    <d v="2018-11-20T12:26:00"/>
    <x v="0"/>
    <x v="0"/>
    <x v="0"/>
  </r>
  <r>
    <x v="1967"/>
    <s v="November 21"/>
    <s v="2018"/>
    <s v="02:32PM"/>
    <n v="11"/>
    <s v="21"/>
    <d v="2018-11-21T00:00:00"/>
    <d v="2018-11-21T14:32:00"/>
    <x v="0"/>
    <x v="0"/>
    <x v="0"/>
  </r>
  <r>
    <x v="1968"/>
    <s v="November 22"/>
    <s v="2018"/>
    <s v="09:12AM"/>
    <n v="11"/>
    <s v="22"/>
    <d v="2018-11-22T00:00:00"/>
    <d v="2018-11-22T09:12:00"/>
    <x v="0"/>
    <x v="0"/>
    <x v="0"/>
  </r>
  <r>
    <x v="1969"/>
    <s v="November 22"/>
    <s v="2018"/>
    <s v="02:55PM"/>
    <n v="11"/>
    <s v="22"/>
    <d v="2018-11-22T00:00:00"/>
    <d v="2018-11-22T14:55:00"/>
    <x v="0"/>
    <x v="0"/>
    <x v="0"/>
  </r>
  <r>
    <x v="1970"/>
    <s v="November 23"/>
    <s v="2018"/>
    <s v="10:12AM"/>
    <n v="11"/>
    <s v="23"/>
    <d v="2018-11-23T00:00:00"/>
    <d v="2018-11-23T10:12:00"/>
    <x v="0"/>
    <x v="0"/>
    <x v="0"/>
  </r>
  <r>
    <x v="1971"/>
    <s v="November 23"/>
    <s v="2018"/>
    <s v="11:54AM"/>
    <n v="11"/>
    <s v="23"/>
    <d v="2018-11-23T00:00:00"/>
    <d v="2018-11-23T11:54:00"/>
    <x v="0"/>
    <x v="0"/>
    <x v="0"/>
  </r>
  <r>
    <x v="1972"/>
    <s v="November 23"/>
    <s v="2018"/>
    <s v="05:22PM"/>
    <n v="11"/>
    <s v="23"/>
    <d v="2018-11-23T00:00:00"/>
    <d v="2018-11-23T17:22:00"/>
    <x v="0"/>
    <x v="0"/>
    <x v="0"/>
  </r>
  <r>
    <x v="1973"/>
    <s v="November 23"/>
    <s v="2018"/>
    <s v="08:53PM"/>
    <n v="11"/>
    <s v="23"/>
    <d v="2018-11-23T00:00:00"/>
    <d v="2018-11-23T20:53:00"/>
    <x v="0"/>
    <x v="0"/>
    <x v="0"/>
  </r>
  <r>
    <x v="1974"/>
    <s v="November 23"/>
    <s v="2018"/>
    <s v="10:37PM"/>
    <n v="11"/>
    <s v="23"/>
    <d v="2018-11-23T00:00:00"/>
    <d v="2018-11-23T22:37:00"/>
    <x v="0"/>
    <x v="0"/>
    <x v="0"/>
  </r>
  <r>
    <x v="1975"/>
    <s v="November 24"/>
    <s v="2018"/>
    <s v="09:27AM"/>
    <n v="11"/>
    <s v="24"/>
    <d v="2018-11-24T00:00:00"/>
    <d v="2018-11-24T09:27:00"/>
    <x v="0"/>
    <x v="0"/>
    <x v="0"/>
  </r>
  <r>
    <x v="1976"/>
    <s v="November 24"/>
    <s v="2018"/>
    <s v="01:30PM"/>
    <n v="11"/>
    <s v="24"/>
    <d v="2018-11-24T00:00:00"/>
    <d v="2018-11-24T13:30:00"/>
    <x v="1"/>
    <x v="1"/>
    <x v="0"/>
  </r>
  <r>
    <x v="1977"/>
    <s v="November 24"/>
    <s v="2018"/>
    <s v="01:31PM"/>
    <n v="11"/>
    <s v="24"/>
    <d v="2018-11-24T00:00:00"/>
    <d v="2018-11-24T13:31:00"/>
    <x v="1"/>
    <x v="2"/>
    <x v="0"/>
  </r>
  <r>
    <x v="1978"/>
    <s v="November 24"/>
    <s v="2018"/>
    <s v="03:14PM"/>
    <n v="11"/>
    <s v="24"/>
    <d v="2018-11-24T00:00:00"/>
    <d v="2018-11-24T15:14:00"/>
    <x v="1"/>
    <x v="3"/>
    <x v="0"/>
  </r>
  <r>
    <x v="1979"/>
    <s v="November 24"/>
    <s v="2018"/>
    <s v="03:15PM"/>
    <n v="11"/>
    <s v="24"/>
    <d v="2018-11-24T00:00:00"/>
    <d v="2018-11-24T15:15:00"/>
    <x v="1"/>
    <x v="4"/>
    <x v="1"/>
  </r>
  <r>
    <x v="1980"/>
    <s v="November 24"/>
    <s v="2018"/>
    <s v="07:39PM"/>
    <n v="11"/>
    <s v="24"/>
    <d v="2018-11-24T00:00:00"/>
    <d v="2018-11-24T19:39:00"/>
    <x v="0"/>
    <x v="0"/>
    <x v="0"/>
  </r>
  <r>
    <x v="1981"/>
    <s v="November 25"/>
    <s v="2018"/>
    <s v="07:08PM"/>
    <n v="11"/>
    <s v="25"/>
    <d v="2018-11-25T00:00:00"/>
    <d v="2018-11-25T19:08:00"/>
    <x v="0"/>
    <x v="0"/>
    <x v="0"/>
  </r>
  <r>
    <x v="1982"/>
    <s v="November 26"/>
    <s v="2018"/>
    <s v="09:26AM"/>
    <n v="11"/>
    <s v="26"/>
    <d v="2018-11-26T00:00:00"/>
    <d v="2018-11-26T09:26:00"/>
    <x v="0"/>
    <x v="0"/>
    <x v="0"/>
  </r>
  <r>
    <x v="1983"/>
    <s v="November 26"/>
    <s v="2018"/>
    <s v="10:27AM"/>
    <n v="11"/>
    <s v="26"/>
    <d v="2018-11-26T00:00:00"/>
    <d v="2018-11-26T10:27:00"/>
    <x v="0"/>
    <x v="0"/>
    <x v="0"/>
  </r>
  <r>
    <x v="1984"/>
    <s v="November 26"/>
    <s v="2018"/>
    <s v="12:37PM"/>
    <n v="11"/>
    <s v="26"/>
    <d v="2018-11-26T00:00:00"/>
    <d v="2018-11-26T12:37:00"/>
    <x v="0"/>
    <x v="0"/>
    <x v="0"/>
  </r>
  <r>
    <x v="1985"/>
    <s v="November 27"/>
    <s v="2018"/>
    <s v="01:21PM"/>
    <n v="11"/>
    <s v="27"/>
    <d v="2018-11-27T00:00:00"/>
    <d v="2018-11-27T13:21:00"/>
    <x v="0"/>
    <x v="0"/>
    <x v="0"/>
  </r>
  <r>
    <x v="1986"/>
    <s v="November 27"/>
    <s v="2018"/>
    <s v="02:13PM"/>
    <n v="11"/>
    <s v="27"/>
    <d v="2018-11-27T00:00:00"/>
    <d v="2018-11-27T14:13:00"/>
    <x v="0"/>
    <x v="0"/>
    <x v="0"/>
  </r>
  <r>
    <x v="1987"/>
    <s v="November 28"/>
    <s v="2018"/>
    <s v="10:06AM"/>
    <n v="11"/>
    <s v="28"/>
    <d v="2018-11-28T00:00:00"/>
    <d v="2018-11-28T10:06:00"/>
    <x v="1"/>
    <x v="1"/>
    <x v="0"/>
  </r>
  <r>
    <x v="1988"/>
    <s v="November 28"/>
    <s v="2018"/>
    <s v="10:07AM"/>
    <n v="11"/>
    <s v="28"/>
    <d v="2018-11-28T00:00:00"/>
    <d v="2018-11-28T10:07:00"/>
    <x v="1"/>
    <x v="2"/>
    <x v="1"/>
  </r>
  <r>
    <x v="1989"/>
    <s v="November 28"/>
    <s v="2018"/>
    <s v="01:05PM"/>
    <n v="11"/>
    <s v="28"/>
    <d v="2018-11-28T00:00:00"/>
    <d v="2018-11-28T13:05:00"/>
    <x v="0"/>
    <x v="0"/>
    <x v="0"/>
  </r>
  <r>
    <x v="1990"/>
    <s v="November 28"/>
    <s v="2018"/>
    <s v="03:49PM"/>
    <n v="11"/>
    <s v="28"/>
    <d v="2018-11-28T00:00:00"/>
    <d v="2018-11-28T15:49:00"/>
    <x v="0"/>
    <x v="0"/>
    <x v="0"/>
  </r>
  <r>
    <x v="1991"/>
    <s v="November 28"/>
    <s v="2018"/>
    <s v="04:43PM"/>
    <n v="11"/>
    <s v="28"/>
    <d v="2018-11-28T00:00:00"/>
    <d v="2018-11-28T16:43:00"/>
    <x v="0"/>
    <x v="0"/>
    <x v="0"/>
  </r>
  <r>
    <x v="1992"/>
    <s v="November 28"/>
    <s v="2018"/>
    <s v="05:07PM"/>
    <n v="11"/>
    <s v="28"/>
    <d v="2018-11-28T00:00:00"/>
    <d v="2018-11-28T17:07:00"/>
    <x v="0"/>
    <x v="0"/>
    <x v="0"/>
  </r>
  <r>
    <x v="1993"/>
    <s v="November 28"/>
    <s v="2018"/>
    <s v="05:56PM"/>
    <n v="11"/>
    <s v="28"/>
    <d v="2018-11-28T00:00:00"/>
    <d v="2018-11-28T17:56:00"/>
    <x v="0"/>
    <x v="0"/>
    <x v="0"/>
  </r>
  <r>
    <x v="1994"/>
    <s v="November 29"/>
    <s v="2018"/>
    <s v="09:07PM"/>
    <n v="11"/>
    <s v="29"/>
    <d v="2018-11-29T00:00:00"/>
    <d v="2018-11-29T21:07:00"/>
    <x v="0"/>
    <x v="0"/>
    <x v="0"/>
  </r>
  <r>
    <x v="1995"/>
    <s v="November 30"/>
    <s v="2018"/>
    <s v="08:02AM"/>
    <n v="11"/>
    <s v="30"/>
    <d v="2018-11-30T00:00:00"/>
    <d v="2018-11-30T08:02:00"/>
    <x v="1"/>
    <x v="1"/>
    <x v="0"/>
  </r>
  <r>
    <x v="1996"/>
    <s v="November 30"/>
    <s v="2018"/>
    <s v="08:03AM"/>
    <n v="11"/>
    <s v="30"/>
    <d v="2018-11-30T00:00:00"/>
    <d v="2018-11-30T08:03:00"/>
    <x v="1"/>
    <x v="2"/>
    <x v="1"/>
  </r>
  <r>
    <x v="1997"/>
    <s v="November 30"/>
    <s v="2018"/>
    <s v="01:56PM"/>
    <n v="11"/>
    <s v="30"/>
    <d v="2018-11-30T00:00:00"/>
    <d v="2018-11-30T13:56:00"/>
    <x v="0"/>
    <x v="0"/>
    <x v="0"/>
  </r>
  <r>
    <x v="1998"/>
    <s v="November 30"/>
    <s v="2018"/>
    <s v="03:07PM"/>
    <n v="11"/>
    <s v="30"/>
    <d v="2018-11-30T00:00:00"/>
    <d v="2018-11-30T15:07:00"/>
    <x v="0"/>
    <x v="0"/>
    <x v="0"/>
  </r>
  <r>
    <x v="1999"/>
    <s v="November 30"/>
    <s v="2018"/>
    <s v="05:25PM"/>
    <n v="11"/>
    <s v="30"/>
    <d v="2018-11-30T00:00:00"/>
    <d v="2018-11-30T17:25:00"/>
    <x v="0"/>
    <x v="0"/>
    <x v="0"/>
  </r>
  <r>
    <x v="2000"/>
    <s v="November 30"/>
    <s v="2018"/>
    <s v="08:36PM"/>
    <n v="11"/>
    <s v="30"/>
    <d v="2018-11-30T00:00:00"/>
    <d v="2018-11-30T20:36:00"/>
    <x v="0"/>
    <x v="0"/>
    <x v="0"/>
  </r>
  <r>
    <x v="2001"/>
    <s v="December 01"/>
    <s v="2018"/>
    <s v="10:24AM"/>
    <n v="12"/>
    <s v="01"/>
    <d v="2018-12-01T00:00:00"/>
    <d v="2018-12-01T10:24:00"/>
    <x v="0"/>
    <x v="0"/>
    <x v="0"/>
  </r>
  <r>
    <x v="2002"/>
    <s v="December 01"/>
    <s v="2018"/>
    <s v="11:07AM"/>
    <n v="12"/>
    <s v="01"/>
    <d v="2018-12-01T00:00:00"/>
    <d v="2018-12-01T11:07:00"/>
    <x v="0"/>
    <x v="0"/>
    <x v="0"/>
  </r>
  <r>
    <x v="2003"/>
    <s v="December 01"/>
    <s v="2018"/>
    <s v="12:46PM"/>
    <n v="12"/>
    <s v="01"/>
    <d v="2018-12-01T00:00:00"/>
    <d v="2018-12-01T12:46:00"/>
    <x v="0"/>
    <x v="0"/>
    <x v="0"/>
  </r>
  <r>
    <x v="2004"/>
    <s v="December 01"/>
    <s v="2018"/>
    <s v="02:50PM"/>
    <n v="12"/>
    <s v="01"/>
    <d v="2018-12-01T00:00:00"/>
    <d v="2018-12-01T14:50:00"/>
    <x v="0"/>
    <x v="0"/>
    <x v="0"/>
  </r>
  <r>
    <x v="2005"/>
    <s v="December 01"/>
    <s v="2018"/>
    <s v="05:47PM"/>
    <n v="12"/>
    <s v="01"/>
    <d v="2018-12-01T00:00:00"/>
    <d v="2018-12-01T17:47:00"/>
    <x v="0"/>
    <x v="0"/>
    <x v="0"/>
  </r>
  <r>
    <x v="2006"/>
    <s v="December 02"/>
    <s v="2018"/>
    <s v="03:09PM"/>
    <n v="12"/>
    <s v="02"/>
    <d v="2018-12-02T00:00:00"/>
    <d v="2018-12-02T15:09:00"/>
    <x v="0"/>
    <x v="0"/>
    <x v="0"/>
  </r>
  <r>
    <x v="2007"/>
    <s v="December 03"/>
    <s v="2018"/>
    <s v="08:38AM"/>
    <n v="12"/>
    <s v="03"/>
    <d v="2018-12-03T00:00:00"/>
    <d v="2018-12-03T08:38:00"/>
    <x v="0"/>
    <x v="0"/>
    <x v="0"/>
  </r>
  <r>
    <x v="2008"/>
    <s v="December 03"/>
    <s v="2018"/>
    <s v="12:27PM"/>
    <n v="12"/>
    <s v="03"/>
    <d v="2018-12-03T00:00:00"/>
    <d v="2018-12-03T12:27:00"/>
    <x v="0"/>
    <x v="0"/>
    <x v="0"/>
  </r>
  <r>
    <x v="2009"/>
    <s v="December 03"/>
    <s v="2018"/>
    <s v="04:26PM"/>
    <n v="12"/>
    <s v="03"/>
    <d v="2018-12-03T00:00:00"/>
    <d v="2018-12-03T16:26:00"/>
    <x v="0"/>
    <x v="0"/>
    <x v="0"/>
  </r>
  <r>
    <x v="2010"/>
    <s v="December 03"/>
    <s v="2018"/>
    <s v="08:21PM"/>
    <n v="12"/>
    <s v="03"/>
    <d v="2018-12-03T00:00:00"/>
    <d v="2018-12-03T20:21:00"/>
    <x v="0"/>
    <x v="0"/>
    <x v="0"/>
  </r>
  <r>
    <x v="2011"/>
    <s v="December 04"/>
    <s v="2018"/>
    <s v="01:05PM"/>
    <n v="12"/>
    <s v="04"/>
    <d v="2018-12-04T00:00:00"/>
    <d v="2018-12-04T13:05:00"/>
    <x v="0"/>
    <x v="0"/>
    <x v="0"/>
  </r>
  <r>
    <x v="2012"/>
    <s v="December 04"/>
    <s v="2018"/>
    <s v="05:07PM"/>
    <n v="12"/>
    <s v="04"/>
    <d v="2018-12-04T00:00:00"/>
    <d v="2018-12-04T17:07:00"/>
    <x v="0"/>
    <x v="0"/>
    <x v="0"/>
  </r>
  <r>
    <x v="2013"/>
    <s v="December 05"/>
    <s v="2018"/>
    <s v="07:34AM"/>
    <n v="12"/>
    <s v="05"/>
    <d v="2018-12-05T00:00:00"/>
    <d v="2018-12-05T07:34:00"/>
    <x v="0"/>
    <x v="0"/>
    <x v="0"/>
  </r>
  <r>
    <x v="2014"/>
    <s v="December 05"/>
    <s v="2018"/>
    <s v="09:32AM"/>
    <n v="12"/>
    <s v="05"/>
    <d v="2018-12-05T00:00:00"/>
    <d v="2018-12-05T09:32:00"/>
    <x v="0"/>
    <x v="0"/>
    <x v="0"/>
  </r>
  <r>
    <x v="2015"/>
    <s v="December 05"/>
    <s v="2018"/>
    <s v="11:15AM"/>
    <n v="12"/>
    <s v="05"/>
    <d v="2018-12-05T00:00:00"/>
    <d v="2018-12-05T11:15:00"/>
    <x v="0"/>
    <x v="0"/>
    <x v="0"/>
  </r>
  <r>
    <x v="2016"/>
    <s v="December 05"/>
    <s v="2018"/>
    <s v="09:20PM"/>
    <n v="12"/>
    <s v="05"/>
    <d v="2018-12-05T00:00:00"/>
    <d v="2018-12-05T21:20:00"/>
    <x v="0"/>
    <x v="0"/>
    <x v="0"/>
  </r>
  <r>
    <x v="2017"/>
    <s v="December 06"/>
    <s v="2018"/>
    <s v="09:17AM"/>
    <n v="12"/>
    <s v="06"/>
    <d v="2018-12-06T00:00:00"/>
    <d v="2018-12-06T09:17:00"/>
    <x v="0"/>
    <x v="0"/>
    <x v="0"/>
  </r>
  <r>
    <x v="2018"/>
    <s v="December 06"/>
    <s v="2018"/>
    <s v="10:49AM"/>
    <n v="12"/>
    <s v="06"/>
    <d v="2018-12-06T00:00:00"/>
    <d v="2018-12-06T10:49:00"/>
    <x v="0"/>
    <x v="0"/>
    <x v="0"/>
  </r>
  <r>
    <x v="2019"/>
    <s v="December 06"/>
    <s v="2018"/>
    <s v="12:59PM"/>
    <n v="12"/>
    <s v="06"/>
    <d v="2018-12-06T00:00:00"/>
    <d v="2018-12-06T12:59:00"/>
    <x v="0"/>
    <x v="0"/>
    <x v="0"/>
  </r>
  <r>
    <x v="2020"/>
    <s v="December 06"/>
    <s v="2018"/>
    <s v="09:35PM"/>
    <n v="12"/>
    <s v="06"/>
    <d v="2018-12-06T00:00:00"/>
    <d v="2018-12-06T21:35:00"/>
    <x v="0"/>
    <x v="0"/>
    <x v="0"/>
  </r>
  <r>
    <x v="2021"/>
    <s v="December 07"/>
    <s v="2018"/>
    <s v="08:38AM"/>
    <n v="12"/>
    <s v="07"/>
    <d v="2018-12-07T00:00:00"/>
    <d v="2018-12-07T08:38:00"/>
    <x v="1"/>
    <x v="1"/>
    <x v="0"/>
  </r>
  <r>
    <x v="2022"/>
    <s v="December 07"/>
    <s v="2018"/>
    <s v="08:39AM"/>
    <n v="12"/>
    <s v="07"/>
    <d v="2018-12-07T00:00:00"/>
    <d v="2018-12-07T08:39:00"/>
    <x v="1"/>
    <x v="2"/>
    <x v="1"/>
  </r>
  <r>
    <x v="2023"/>
    <s v="December 07"/>
    <s v="2018"/>
    <s v="10:22AM"/>
    <n v="12"/>
    <s v="07"/>
    <d v="2018-12-07T00:00:00"/>
    <d v="2018-12-07T10:22:00"/>
    <x v="0"/>
    <x v="0"/>
    <x v="0"/>
  </r>
  <r>
    <x v="2024"/>
    <s v="December 07"/>
    <s v="2018"/>
    <s v="11:03AM"/>
    <n v="12"/>
    <s v="07"/>
    <d v="2018-12-07T00:00:00"/>
    <d v="2018-12-07T11:03:00"/>
    <x v="0"/>
    <x v="0"/>
    <x v="0"/>
  </r>
  <r>
    <x v="2025"/>
    <s v="December 07"/>
    <s v="2018"/>
    <s v="06:50PM"/>
    <n v="12"/>
    <s v="07"/>
    <d v="2018-12-07T00:00:00"/>
    <d v="2018-12-07T18:50:00"/>
    <x v="0"/>
    <x v="0"/>
    <x v="0"/>
  </r>
  <r>
    <x v="2026"/>
    <s v="December 09"/>
    <s v="2018"/>
    <s v="10:35AM"/>
    <n v="12"/>
    <s v="09"/>
    <d v="2018-12-09T00:00:00"/>
    <d v="2018-12-09T10:35:00"/>
    <x v="1"/>
    <x v="1"/>
    <x v="0"/>
  </r>
  <r>
    <x v="2027"/>
    <s v="December 09"/>
    <s v="2018"/>
    <s v="10:36AM"/>
    <n v="12"/>
    <s v="09"/>
    <d v="2018-12-09T00:00:00"/>
    <d v="2018-12-09T10:36:00"/>
    <x v="1"/>
    <x v="2"/>
    <x v="1"/>
  </r>
  <r>
    <x v="2028"/>
    <s v="December 09"/>
    <s v="2018"/>
    <s v="04:21PM"/>
    <n v="12"/>
    <s v="09"/>
    <d v="2018-12-09T00:00:00"/>
    <d v="2018-12-09T16:21:00"/>
    <x v="0"/>
    <x v="0"/>
    <x v="0"/>
  </r>
  <r>
    <x v="2029"/>
    <s v="December 10"/>
    <s v="2018"/>
    <s v="08:51AM"/>
    <n v="12"/>
    <s v="10"/>
    <d v="2018-12-10T00:00:00"/>
    <d v="2018-12-10T08:51:00"/>
    <x v="0"/>
    <x v="0"/>
    <x v="0"/>
  </r>
  <r>
    <x v="2030"/>
    <s v="December 10"/>
    <s v="2018"/>
    <s v="09:31AM"/>
    <n v="12"/>
    <s v="10"/>
    <d v="2018-12-10T00:00:00"/>
    <d v="2018-12-10T09:31:00"/>
    <x v="0"/>
    <x v="0"/>
    <x v="0"/>
  </r>
  <r>
    <x v="2031"/>
    <s v="December 10"/>
    <s v="2018"/>
    <s v="09:45AM"/>
    <n v="12"/>
    <s v="10"/>
    <d v="2018-12-10T00:00:00"/>
    <d v="2018-12-10T09:45:00"/>
    <x v="0"/>
    <x v="0"/>
    <x v="0"/>
  </r>
  <r>
    <x v="2032"/>
    <s v="December 10"/>
    <s v="2018"/>
    <s v="11:17AM"/>
    <n v="12"/>
    <s v="10"/>
    <d v="2018-12-10T00:00:00"/>
    <d v="2018-12-10T11:17:00"/>
    <x v="0"/>
    <x v="0"/>
    <x v="0"/>
  </r>
  <r>
    <x v="2033"/>
    <s v="December 10"/>
    <s v="2018"/>
    <s v="11:56AM"/>
    <n v="12"/>
    <s v="10"/>
    <d v="2018-12-10T00:00:00"/>
    <d v="2018-12-10T11:56:00"/>
    <x v="0"/>
    <x v="0"/>
    <x v="0"/>
  </r>
  <r>
    <x v="2034"/>
    <s v="December 10"/>
    <s v="2018"/>
    <s v="04:05PM"/>
    <n v="12"/>
    <s v="10"/>
    <d v="2018-12-10T00:00:00"/>
    <d v="2018-12-10T16:05:00"/>
    <x v="0"/>
    <x v="0"/>
    <x v="0"/>
  </r>
  <r>
    <x v="2035"/>
    <s v="December 10"/>
    <s v="2018"/>
    <s v="06:40PM"/>
    <n v="12"/>
    <s v="10"/>
    <d v="2018-12-10T00:00:00"/>
    <d v="2018-12-10T18:40:00"/>
    <x v="0"/>
    <x v="0"/>
    <x v="0"/>
  </r>
  <r>
    <x v="2036"/>
    <s v="December 10"/>
    <s v="2018"/>
    <s v="09:34PM"/>
    <n v="12"/>
    <s v="10"/>
    <d v="2018-12-10T00:00:00"/>
    <d v="2018-12-10T21:34:00"/>
    <x v="0"/>
    <x v="0"/>
    <x v="0"/>
  </r>
  <r>
    <x v="2037"/>
    <s v="December 11"/>
    <s v="2018"/>
    <s v="06:17AM"/>
    <n v="12"/>
    <s v="11"/>
    <d v="2018-12-11T00:00:00"/>
    <d v="2018-12-11T06:17:00"/>
    <x v="0"/>
    <x v="0"/>
    <x v="0"/>
  </r>
  <r>
    <x v="2038"/>
    <s v="December 12"/>
    <s v="2018"/>
    <s v="07:38AM"/>
    <n v="12"/>
    <s v="12"/>
    <d v="2018-12-12T00:00:00"/>
    <d v="2018-12-12T07:38:00"/>
    <x v="0"/>
    <x v="0"/>
    <x v="0"/>
  </r>
  <r>
    <x v="2039"/>
    <s v="December 12"/>
    <s v="2018"/>
    <s v="08:39AM"/>
    <n v="12"/>
    <s v="12"/>
    <d v="2018-12-12T00:00:00"/>
    <d v="2018-12-12T08:39:00"/>
    <x v="0"/>
    <x v="0"/>
    <x v="0"/>
  </r>
  <r>
    <x v="2040"/>
    <s v="December 13"/>
    <s v="2018"/>
    <s v="06:55AM"/>
    <n v="12"/>
    <s v="13"/>
    <d v="2018-12-13T00:00:00"/>
    <d v="2018-12-13T06:55:00"/>
    <x v="0"/>
    <x v="0"/>
    <x v="0"/>
  </r>
  <r>
    <x v="2041"/>
    <s v="December 14"/>
    <s v="2018"/>
    <s v="10:15AM"/>
    <n v="12"/>
    <s v="14"/>
    <d v="2018-12-14T00:00:00"/>
    <d v="2018-12-14T10:15:00"/>
    <x v="0"/>
    <x v="0"/>
    <x v="0"/>
  </r>
  <r>
    <x v="2042"/>
    <s v="December 16"/>
    <s v="2018"/>
    <s v="08:20AM"/>
    <n v="12"/>
    <s v="16"/>
    <d v="2018-12-16T00:00:00"/>
    <d v="2018-12-16T08:20:00"/>
    <x v="0"/>
    <x v="0"/>
    <x v="0"/>
  </r>
  <r>
    <x v="2043"/>
    <s v="December 16"/>
    <s v="2018"/>
    <s v="12:53PM"/>
    <n v="12"/>
    <s v="16"/>
    <d v="2018-12-16T00:00:00"/>
    <d v="2018-12-16T12:53:00"/>
    <x v="0"/>
    <x v="0"/>
    <x v="0"/>
  </r>
  <r>
    <x v="2044"/>
    <s v="December 16"/>
    <s v="2018"/>
    <s v="01:56PM"/>
    <n v="12"/>
    <s v="16"/>
    <d v="2018-12-16T00:00:00"/>
    <d v="2018-12-16T13:56:00"/>
    <x v="0"/>
    <x v="0"/>
    <x v="0"/>
  </r>
  <r>
    <x v="2045"/>
    <s v="December 17"/>
    <s v="2018"/>
    <s v="12:11AM"/>
    <n v="12"/>
    <s v="17"/>
    <d v="2018-12-17T00:00:00"/>
    <d v="2018-12-17T00:11:00"/>
    <x v="0"/>
    <x v="0"/>
    <x v="0"/>
  </r>
  <r>
    <x v="2046"/>
    <s v="December 17"/>
    <s v="2018"/>
    <s v="01:29PM"/>
    <n v="12"/>
    <s v="17"/>
    <d v="2018-12-17T00:00:00"/>
    <d v="2018-12-17T13:29:00"/>
    <x v="0"/>
    <x v="0"/>
    <x v="0"/>
  </r>
  <r>
    <x v="2047"/>
    <s v="December 18"/>
    <s v="2018"/>
    <s v="07:44AM"/>
    <n v="12"/>
    <s v="18"/>
    <d v="2018-12-18T00:00:00"/>
    <d v="2018-12-18T07:44:00"/>
    <x v="0"/>
    <x v="0"/>
    <x v="0"/>
  </r>
  <r>
    <x v="2048"/>
    <s v="December 18"/>
    <s v="2018"/>
    <s v="04:15PM"/>
    <n v="12"/>
    <s v="18"/>
    <d v="2018-12-18T00:00:00"/>
    <d v="2018-12-18T16:15:00"/>
    <x v="0"/>
    <x v="0"/>
    <x v="0"/>
  </r>
  <r>
    <x v="2049"/>
    <s v="December 19"/>
    <s v="2018"/>
    <s v="09:45AM"/>
    <n v="12"/>
    <s v="19"/>
    <d v="2018-12-19T00:00:00"/>
    <d v="2018-12-19T09:45:00"/>
    <x v="0"/>
    <x v="0"/>
    <x v="0"/>
  </r>
  <r>
    <x v="2050"/>
    <s v="December 19"/>
    <s v="2018"/>
    <s v="04:33PM"/>
    <n v="12"/>
    <s v="19"/>
    <d v="2018-12-19T00:00:00"/>
    <d v="2018-12-19T16:33:00"/>
    <x v="0"/>
    <x v="0"/>
    <x v="0"/>
  </r>
  <r>
    <x v="2051"/>
    <s v="December 19"/>
    <s v="2018"/>
    <s v="08:32PM"/>
    <n v="12"/>
    <s v="19"/>
    <d v="2018-12-19T00:00:00"/>
    <d v="2018-12-19T20:32:00"/>
    <x v="1"/>
    <x v="1"/>
    <x v="0"/>
  </r>
  <r>
    <x v="2052"/>
    <s v="December 19"/>
    <s v="2018"/>
    <s v="08:33PM"/>
    <n v="12"/>
    <s v="19"/>
    <d v="2018-12-19T00:00:00"/>
    <d v="2018-12-19T20:33:00"/>
    <x v="1"/>
    <x v="2"/>
    <x v="1"/>
  </r>
  <r>
    <x v="2053"/>
    <s v="December 20"/>
    <s v="2018"/>
    <s v="01:47PM"/>
    <n v="12"/>
    <s v="20"/>
    <d v="2018-12-20T00:00:00"/>
    <d v="2018-12-20T13:47:00"/>
    <x v="0"/>
    <x v="0"/>
    <x v="0"/>
  </r>
  <r>
    <x v="2054"/>
    <s v="December 20"/>
    <s v="2018"/>
    <s v="02:44PM"/>
    <n v="12"/>
    <s v="20"/>
    <d v="2018-12-20T00:00:00"/>
    <d v="2018-12-20T14:44:00"/>
    <x v="0"/>
    <x v="0"/>
    <x v="0"/>
  </r>
  <r>
    <x v="2055"/>
    <s v="December 20"/>
    <s v="2018"/>
    <s v="04:16PM"/>
    <n v="12"/>
    <s v="20"/>
    <d v="2018-12-20T00:00:00"/>
    <d v="2018-12-20T16:16:00"/>
    <x v="0"/>
    <x v="0"/>
    <x v="0"/>
  </r>
  <r>
    <x v="2056"/>
    <s v="December 21"/>
    <s v="2018"/>
    <s v="07:30AM"/>
    <n v="12"/>
    <s v="21"/>
    <d v="2018-12-21T00:00:00"/>
    <d v="2018-12-21T07:30:00"/>
    <x v="0"/>
    <x v="0"/>
    <x v="0"/>
  </r>
  <r>
    <x v="2057"/>
    <s v="December 21"/>
    <s v="2018"/>
    <s v="02:36PM"/>
    <n v="12"/>
    <s v="21"/>
    <d v="2018-12-21T00:00:00"/>
    <d v="2018-12-21T14:36:00"/>
    <x v="0"/>
    <x v="0"/>
    <x v="0"/>
  </r>
  <r>
    <x v="2058"/>
    <s v="December 22"/>
    <s v="2018"/>
    <s v="07:32AM"/>
    <n v="12"/>
    <s v="22"/>
    <d v="2018-12-22T00:00:00"/>
    <d v="2018-12-22T07:32:00"/>
    <x v="0"/>
    <x v="0"/>
    <x v="0"/>
  </r>
  <r>
    <x v="2059"/>
    <s v="December 22"/>
    <s v="2018"/>
    <s v="12:42PM"/>
    <n v="12"/>
    <s v="22"/>
    <d v="2018-12-22T00:00:00"/>
    <d v="2018-12-22T12:42:00"/>
    <x v="0"/>
    <x v="0"/>
    <x v="0"/>
  </r>
  <r>
    <x v="2060"/>
    <s v="December 22"/>
    <s v="2018"/>
    <s v="02:13PM"/>
    <n v="12"/>
    <s v="22"/>
    <d v="2018-12-22T00:00:00"/>
    <d v="2018-12-22T14:13:00"/>
    <x v="0"/>
    <x v="0"/>
    <x v="0"/>
  </r>
  <r>
    <x v="2061"/>
    <s v="December 23"/>
    <s v="2018"/>
    <s v="09:03PM"/>
    <n v="12"/>
    <s v="23"/>
    <d v="2018-12-23T00:00:00"/>
    <d v="2018-12-23T21:03:00"/>
    <x v="0"/>
    <x v="0"/>
    <x v="0"/>
  </r>
  <r>
    <x v="2062"/>
    <s v="December 25"/>
    <s v="2018"/>
    <s v="01:56PM"/>
    <n v="12"/>
    <s v="25"/>
    <d v="2018-12-25T00:00:00"/>
    <d v="2018-12-25T13:56:00"/>
    <x v="0"/>
    <x v="0"/>
    <x v="0"/>
  </r>
  <r>
    <x v="2063"/>
    <s v="December 25"/>
    <s v="2018"/>
    <s v="07:45PM"/>
    <n v="12"/>
    <s v="25"/>
    <d v="2018-12-25T00:00:00"/>
    <d v="2018-12-25T19:45:00"/>
    <x v="0"/>
    <x v="0"/>
    <x v="0"/>
  </r>
  <r>
    <x v="2064"/>
    <s v="December 25"/>
    <s v="2018"/>
    <s v="08:57PM"/>
    <n v="12"/>
    <s v="25"/>
    <d v="2018-12-25T00:00:00"/>
    <d v="2018-12-25T20:57:00"/>
    <x v="1"/>
    <x v="1"/>
    <x v="0"/>
  </r>
  <r>
    <x v="2065"/>
    <s v="December 25"/>
    <s v="2018"/>
    <s v="08:58PM"/>
    <n v="12"/>
    <s v="25"/>
    <d v="2018-12-25T00:00:00"/>
    <d v="2018-12-25T20:58:00"/>
    <x v="1"/>
    <x v="2"/>
    <x v="1"/>
  </r>
  <r>
    <x v="2066"/>
    <s v="December 26"/>
    <s v="2018"/>
    <s v="08:13PM"/>
    <n v="12"/>
    <s v="26"/>
    <d v="2018-12-26T00:00:00"/>
    <d v="2018-12-26T20:13:00"/>
    <x v="0"/>
    <x v="0"/>
    <x v="0"/>
  </r>
  <r>
    <x v="2067"/>
    <s v="December 27"/>
    <s v="2018"/>
    <s v="08:58AM"/>
    <n v="12"/>
    <s v="27"/>
    <d v="2018-12-27T00:00:00"/>
    <d v="2018-12-27T08:58:00"/>
    <x v="0"/>
    <x v="0"/>
    <x v="0"/>
  </r>
  <r>
    <x v="2068"/>
    <s v="December 27"/>
    <s v="2018"/>
    <s v="04:15PM"/>
    <n v="12"/>
    <s v="27"/>
    <d v="2018-12-27T00:00:00"/>
    <d v="2018-12-27T16:15:00"/>
    <x v="0"/>
    <x v="0"/>
    <x v="0"/>
  </r>
  <r>
    <x v="2069"/>
    <s v="December 28"/>
    <s v="2018"/>
    <s v="07:24AM"/>
    <n v="12"/>
    <s v="28"/>
    <d v="2018-12-28T00:00:00"/>
    <d v="2018-12-28T07:24:00"/>
    <x v="0"/>
    <x v="0"/>
    <x v="0"/>
  </r>
  <r>
    <x v="2070"/>
    <s v="December 28"/>
    <s v="2018"/>
    <s v="09:57AM"/>
    <n v="12"/>
    <s v="28"/>
    <d v="2018-12-28T00:00:00"/>
    <d v="2018-12-28T09:57:00"/>
    <x v="0"/>
    <x v="0"/>
    <x v="0"/>
  </r>
  <r>
    <x v="2071"/>
    <s v="December 28"/>
    <s v="2018"/>
    <s v="11:01PM"/>
    <n v="12"/>
    <s v="28"/>
    <d v="2018-12-28T00:00:00"/>
    <d v="2018-12-28T23:01:00"/>
    <x v="0"/>
    <x v="0"/>
    <x v="0"/>
  </r>
  <r>
    <x v="2072"/>
    <s v="December 29"/>
    <s v="2018"/>
    <s v="09:53AM"/>
    <n v="12"/>
    <s v="29"/>
    <d v="2018-12-29T00:00:00"/>
    <d v="2018-12-29T09:53:00"/>
    <x v="0"/>
    <x v="0"/>
    <x v="0"/>
  </r>
  <r>
    <x v="2073"/>
    <s v="December 30"/>
    <s v="2018"/>
    <s v="10:47AM"/>
    <n v="12"/>
    <s v="30"/>
    <d v="2018-12-30T00:00:00"/>
    <d v="2018-12-30T10:47:00"/>
    <x v="0"/>
    <x v="0"/>
    <x v="0"/>
  </r>
  <r>
    <x v="2074"/>
    <s v="December 30"/>
    <s v="2018"/>
    <s v="01:53PM"/>
    <n v="12"/>
    <s v="30"/>
    <d v="2018-12-30T00:00:00"/>
    <d v="2018-12-30T13:53:00"/>
    <x v="0"/>
    <x v="0"/>
    <x v="0"/>
  </r>
  <r>
    <x v="2075"/>
    <s v="December 30"/>
    <s v="2018"/>
    <s v="04:16PM"/>
    <n v="12"/>
    <s v="30"/>
    <d v="2018-12-30T00:00:00"/>
    <d v="2018-12-30T16:16:00"/>
    <x v="0"/>
    <x v="0"/>
    <x v="0"/>
  </r>
  <r>
    <x v="2076"/>
    <s v="December 31"/>
    <s v="2018"/>
    <s v="01:53PM"/>
    <n v="12"/>
    <s v="31"/>
    <d v="2018-12-31T00:00:00"/>
    <d v="2018-12-31T13:53:00"/>
    <x v="0"/>
    <x v="0"/>
    <x v="0"/>
  </r>
  <r>
    <x v="2077"/>
    <s v="January 01"/>
    <s v="2019"/>
    <s v="12:52AM"/>
    <n v="1"/>
    <s v="01"/>
    <d v="2019-01-01T00:00:00"/>
    <d v="2019-01-01T00:52:00"/>
    <x v="0"/>
    <x v="0"/>
    <x v="0"/>
  </r>
  <r>
    <x v="2078"/>
    <s v="January 01"/>
    <s v="2019"/>
    <s v="08:16PM"/>
    <n v="1"/>
    <s v="01"/>
    <d v="2019-01-01T00:00:00"/>
    <d v="2019-01-01T20:16:00"/>
    <x v="0"/>
    <x v="0"/>
    <x v="0"/>
  </r>
  <r>
    <x v="2079"/>
    <s v="January 02"/>
    <s v="2019"/>
    <s v="10:40PM"/>
    <n v="1"/>
    <s v="02"/>
    <d v="2019-01-02T00:00:00"/>
    <d v="2019-01-02T22:40:00"/>
    <x v="0"/>
    <x v="0"/>
    <x v="0"/>
  </r>
  <r>
    <x v="2080"/>
    <s v="January 03"/>
    <s v="2019"/>
    <s v="11:10AM"/>
    <n v="1"/>
    <s v="03"/>
    <d v="2019-01-03T00:00:00"/>
    <d v="2019-01-03T11:10:00"/>
    <x v="1"/>
    <x v="1"/>
    <x v="0"/>
  </r>
  <r>
    <x v="2081"/>
    <s v="January 03"/>
    <s v="2019"/>
    <s v="11:11AM"/>
    <n v="1"/>
    <s v="03"/>
    <d v="2019-01-03T00:00:00"/>
    <d v="2019-01-03T11:11:00"/>
    <x v="1"/>
    <x v="2"/>
    <x v="1"/>
  </r>
  <r>
    <x v="2082"/>
    <s v="January 03"/>
    <s v="2019"/>
    <s v="12:09PM"/>
    <n v="1"/>
    <s v="03"/>
    <d v="2019-01-03T00:00:00"/>
    <d v="2019-01-03T12:09:00"/>
    <x v="0"/>
    <x v="0"/>
    <x v="0"/>
  </r>
  <r>
    <x v="2083"/>
    <s v="January 03"/>
    <s v="2019"/>
    <s v="03:55PM"/>
    <n v="1"/>
    <s v="03"/>
    <d v="2019-01-03T00:00:00"/>
    <d v="2019-01-03T15:55:00"/>
    <x v="0"/>
    <x v="0"/>
    <x v="0"/>
  </r>
  <r>
    <x v="2084"/>
    <s v="January 03"/>
    <s v="2019"/>
    <s v="09:31PM"/>
    <n v="1"/>
    <s v="03"/>
    <d v="2019-01-03T00:00:00"/>
    <d v="2019-01-03T21:31:00"/>
    <x v="0"/>
    <x v="0"/>
    <x v="0"/>
  </r>
  <r>
    <x v="2085"/>
    <s v="January 04"/>
    <s v="2019"/>
    <s v="11:07AM"/>
    <n v="1"/>
    <s v="04"/>
    <d v="2019-01-04T00:00:00"/>
    <d v="2019-01-04T11:07:00"/>
    <x v="0"/>
    <x v="0"/>
    <x v="0"/>
  </r>
  <r>
    <x v="2086"/>
    <s v="January 05"/>
    <s v="2019"/>
    <s v="12:56PM"/>
    <n v="1"/>
    <s v="05"/>
    <d v="2019-01-05T00:00:00"/>
    <d v="2019-01-05T12:56:00"/>
    <x v="0"/>
    <x v="0"/>
    <x v="0"/>
  </r>
  <r>
    <x v="2087"/>
    <s v="January 06"/>
    <s v="2019"/>
    <s v="11:40AM"/>
    <n v="1"/>
    <s v="06"/>
    <d v="2019-01-06T00:00:00"/>
    <d v="2019-01-06T11:40:00"/>
    <x v="0"/>
    <x v="0"/>
    <x v="0"/>
  </r>
  <r>
    <x v="2088"/>
    <s v="January 07"/>
    <s v="2019"/>
    <s v="12:59PM"/>
    <n v="1"/>
    <s v="07"/>
    <d v="2019-01-07T00:00:00"/>
    <d v="2019-01-07T12:59:00"/>
    <x v="0"/>
    <x v="0"/>
    <x v="0"/>
  </r>
  <r>
    <x v="2089"/>
    <s v="January 07"/>
    <s v="2019"/>
    <s v="01:08PM"/>
    <n v="1"/>
    <s v="07"/>
    <d v="2019-01-07T00:00:00"/>
    <d v="2019-01-07T13:08:00"/>
    <x v="0"/>
    <x v="0"/>
    <x v="0"/>
  </r>
  <r>
    <x v="2090"/>
    <s v="January 08"/>
    <s v="2019"/>
    <s v="11:27AM"/>
    <n v="1"/>
    <s v="08"/>
    <d v="2019-01-08T00:00:00"/>
    <d v="2019-01-08T11:27:00"/>
    <x v="0"/>
    <x v="0"/>
    <x v="0"/>
  </r>
  <r>
    <x v="2091"/>
    <s v="January 09"/>
    <s v="2019"/>
    <s v="10:35AM"/>
    <n v="1"/>
    <s v="09"/>
    <d v="2019-01-09T00:00:00"/>
    <d v="2019-01-09T10:35:00"/>
    <x v="0"/>
    <x v="0"/>
    <x v="0"/>
  </r>
  <r>
    <x v="2092"/>
    <s v="January 09"/>
    <s v="2019"/>
    <s v="02:37PM"/>
    <n v="1"/>
    <s v="09"/>
    <d v="2019-01-09T00:00:00"/>
    <d v="2019-01-09T14:37:00"/>
    <x v="1"/>
    <x v="1"/>
    <x v="0"/>
  </r>
  <r>
    <x v="2093"/>
    <s v="January 09"/>
    <s v="2019"/>
    <s v="02:38PM"/>
    <n v="1"/>
    <s v="09"/>
    <d v="2019-01-09T00:00:00"/>
    <d v="2019-01-09T14:38:00"/>
    <x v="1"/>
    <x v="2"/>
    <x v="1"/>
  </r>
  <r>
    <x v="2094"/>
    <s v="January 10"/>
    <s v="2019"/>
    <s v="07:21AM"/>
    <n v="1"/>
    <s v="10"/>
    <d v="2019-01-10T00:00:00"/>
    <d v="2019-01-10T07:21:00"/>
    <x v="0"/>
    <x v="0"/>
    <x v="0"/>
  </r>
  <r>
    <x v="2095"/>
    <s v="January 10"/>
    <s v="2019"/>
    <s v="01:11PM"/>
    <n v="1"/>
    <s v="10"/>
    <d v="2019-01-10T00:00:00"/>
    <d v="2019-01-10T13:11:00"/>
    <x v="0"/>
    <x v="0"/>
    <x v="0"/>
  </r>
  <r>
    <x v="2096"/>
    <s v="January 10"/>
    <s v="2019"/>
    <s v="09:11PM"/>
    <n v="1"/>
    <s v="10"/>
    <d v="2019-01-10T00:00:00"/>
    <d v="2019-01-10T21:11:00"/>
    <x v="0"/>
    <x v="0"/>
    <x v="0"/>
  </r>
  <r>
    <x v="2097"/>
    <s v="January 11"/>
    <s v="2019"/>
    <s v="08:50PM"/>
    <n v="1"/>
    <s v="11"/>
    <d v="2019-01-11T00:00:00"/>
    <d v="2019-01-11T20:50:00"/>
    <x v="0"/>
    <x v="0"/>
    <x v="0"/>
  </r>
  <r>
    <x v="2098"/>
    <s v="January 11"/>
    <s v="2019"/>
    <s v="10:16PM"/>
    <n v="1"/>
    <s v="11"/>
    <d v="2019-01-11T00:00:00"/>
    <d v="2019-01-11T22:16:00"/>
    <x v="0"/>
    <x v="0"/>
    <x v="0"/>
  </r>
  <r>
    <x v="2099"/>
    <s v="January 12"/>
    <s v="2019"/>
    <s v="04:00PM"/>
    <n v="1"/>
    <s v="12"/>
    <d v="2019-01-12T00:00:00"/>
    <d v="2019-01-12T16:00:00"/>
    <x v="0"/>
    <x v="0"/>
    <x v="0"/>
  </r>
  <r>
    <x v="2100"/>
    <s v="January 13"/>
    <s v="2019"/>
    <s v="08:30AM"/>
    <n v="1"/>
    <s v="13"/>
    <d v="2019-01-13T00:00:00"/>
    <d v="2019-01-13T08:30:00"/>
    <x v="0"/>
    <x v="0"/>
    <x v="0"/>
  </r>
  <r>
    <x v="2101"/>
    <s v="January 14"/>
    <s v="2019"/>
    <s v="08:07AM"/>
    <n v="1"/>
    <s v="14"/>
    <d v="2019-01-14T00:00:00"/>
    <d v="2019-01-14T08:07:00"/>
    <x v="0"/>
    <x v="0"/>
    <x v="0"/>
  </r>
  <r>
    <x v="2102"/>
    <s v="January 14"/>
    <s v="2019"/>
    <s v="04:22PM"/>
    <n v="1"/>
    <s v="14"/>
    <d v="2019-01-14T00:00:00"/>
    <d v="2019-01-14T16:22:00"/>
    <x v="0"/>
    <x v="0"/>
    <x v="0"/>
  </r>
  <r>
    <x v="2103"/>
    <s v="January 14"/>
    <s v="2019"/>
    <s v="06:32PM"/>
    <n v="1"/>
    <s v="14"/>
    <d v="2019-01-14T00:00:00"/>
    <d v="2019-01-14T18:32:00"/>
    <x v="0"/>
    <x v="0"/>
    <x v="0"/>
  </r>
  <r>
    <x v="2104"/>
    <s v="January 15"/>
    <s v="2019"/>
    <s v="11:17AM"/>
    <n v="1"/>
    <s v="15"/>
    <d v="2019-01-15T00:00:00"/>
    <d v="2019-01-15T11:17:00"/>
    <x v="0"/>
    <x v="0"/>
    <x v="0"/>
  </r>
  <r>
    <x v="2105"/>
    <s v="January 15"/>
    <s v="2019"/>
    <s v="12:50PM"/>
    <n v="1"/>
    <s v="15"/>
    <d v="2019-01-15T00:00:00"/>
    <d v="2019-01-15T12:50:00"/>
    <x v="0"/>
    <x v="0"/>
    <x v="0"/>
  </r>
  <r>
    <x v="2106"/>
    <s v="January 16"/>
    <s v="2019"/>
    <s v="09:01AM"/>
    <n v="1"/>
    <s v="16"/>
    <d v="2019-01-16T00:00:00"/>
    <d v="2019-01-16T09:01:00"/>
    <x v="0"/>
    <x v="0"/>
    <x v="0"/>
  </r>
  <r>
    <x v="2107"/>
    <s v="January 17"/>
    <s v="2019"/>
    <s v="08:42PM"/>
    <n v="1"/>
    <s v="17"/>
    <d v="2019-01-17T00:00:00"/>
    <d v="2019-01-17T20:42:00"/>
    <x v="0"/>
    <x v="0"/>
    <x v="0"/>
  </r>
  <r>
    <x v="2108"/>
    <s v="January 18"/>
    <s v="2019"/>
    <s v="01:57PM"/>
    <n v="1"/>
    <s v="18"/>
    <d v="2019-01-18T00:00:00"/>
    <d v="2019-01-18T13:57:00"/>
    <x v="0"/>
    <x v="0"/>
    <x v="0"/>
  </r>
  <r>
    <x v="2109"/>
    <s v="January 18"/>
    <s v="2019"/>
    <s v="06:11PM"/>
    <n v="1"/>
    <s v="18"/>
    <d v="2019-01-18T00:00:00"/>
    <d v="2019-01-18T18:11:00"/>
    <x v="0"/>
    <x v="0"/>
    <x v="0"/>
  </r>
  <r>
    <x v="2110"/>
    <s v="January 18"/>
    <s v="2019"/>
    <s v="09:03PM"/>
    <n v="1"/>
    <s v="18"/>
    <d v="2019-01-18T00:00:00"/>
    <d v="2019-01-18T21:03:00"/>
    <x v="0"/>
    <x v="0"/>
    <x v="0"/>
  </r>
  <r>
    <x v="2111"/>
    <s v="January 19"/>
    <s v="2019"/>
    <s v="09:30AM"/>
    <n v="1"/>
    <s v="19"/>
    <d v="2019-01-19T00:00:00"/>
    <d v="2019-01-19T09:30:00"/>
    <x v="0"/>
    <x v="0"/>
    <x v="0"/>
  </r>
  <r>
    <x v="2112"/>
    <s v="January 19"/>
    <s v="2019"/>
    <s v="11:28AM"/>
    <n v="1"/>
    <s v="19"/>
    <d v="2019-01-19T00:00:00"/>
    <d v="2019-01-19T11:28:00"/>
    <x v="0"/>
    <x v="0"/>
    <x v="0"/>
  </r>
  <r>
    <x v="2113"/>
    <s v="January 19"/>
    <s v="2019"/>
    <s v="11:36AM"/>
    <n v="1"/>
    <s v="19"/>
    <d v="2019-01-19T00:00:00"/>
    <d v="2019-01-19T11:36:00"/>
    <x v="0"/>
    <x v="0"/>
    <x v="0"/>
  </r>
  <r>
    <x v="2114"/>
    <s v="January 20"/>
    <s v="2019"/>
    <s v="09:13AM"/>
    <n v="1"/>
    <s v="20"/>
    <d v="2019-01-20T00:00:00"/>
    <d v="2019-01-20T09:13:00"/>
    <x v="0"/>
    <x v="0"/>
    <x v="0"/>
  </r>
  <r>
    <x v="2115"/>
    <s v="January 20"/>
    <s v="2019"/>
    <s v="12:40PM"/>
    <n v="1"/>
    <s v="20"/>
    <d v="2019-01-20T00:00:00"/>
    <d v="2019-01-20T12:40:00"/>
    <x v="0"/>
    <x v="0"/>
    <x v="0"/>
  </r>
  <r>
    <x v="2116"/>
    <s v="January 20"/>
    <s v="2019"/>
    <s v="03:57PM"/>
    <n v="1"/>
    <s v="20"/>
    <d v="2019-01-20T00:00:00"/>
    <d v="2019-01-20T15:57:00"/>
    <x v="0"/>
    <x v="0"/>
    <x v="0"/>
  </r>
  <r>
    <x v="2117"/>
    <s v="January 20"/>
    <s v="2019"/>
    <s v="09:32PM"/>
    <n v="1"/>
    <s v="20"/>
    <d v="2019-01-20T00:00:00"/>
    <d v="2019-01-20T21:32:00"/>
    <x v="0"/>
    <x v="0"/>
    <x v="0"/>
  </r>
  <r>
    <x v="2118"/>
    <s v="January 21"/>
    <s v="2019"/>
    <s v="09:24AM"/>
    <n v="1"/>
    <s v="21"/>
    <d v="2019-01-21T00:00:00"/>
    <d v="2019-01-21T09:24:00"/>
    <x v="0"/>
    <x v="0"/>
    <x v="0"/>
  </r>
  <r>
    <x v="2119"/>
    <s v="January 21"/>
    <s v="2019"/>
    <s v="09:39AM"/>
    <n v="1"/>
    <s v="21"/>
    <d v="2019-01-21T00:00:00"/>
    <d v="2019-01-21T09:39:00"/>
    <x v="0"/>
    <x v="0"/>
    <x v="0"/>
  </r>
  <r>
    <x v="2120"/>
    <s v="January 21"/>
    <s v="2019"/>
    <s v="09:51AM"/>
    <n v="1"/>
    <s v="21"/>
    <d v="2019-01-21T00:00:00"/>
    <d v="2019-01-21T09:51:00"/>
    <x v="0"/>
    <x v="0"/>
    <x v="0"/>
  </r>
  <r>
    <x v="2121"/>
    <s v="January 21"/>
    <s v="2019"/>
    <s v="10:12AM"/>
    <n v="1"/>
    <s v="21"/>
    <d v="2019-01-21T00:00:00"/>
    <d v="2019-01-21T10:12:00"/>
    <x v="0"/>
    <x v="0"/>
    <x v="0"/>
  </r>
  <r>
    <x v="2122"/>
    <s v="January 21"/>
    <s v="2019"/>
    <s v="11:46AM"/>
    <n v="1"/>
    <s v="21"/>
    <d v="2019-01-21T00:00:00"/>
    <d v="2019-01-21T11:46:00"/>
    <x v="0"/>
    <x v="0"/>
    <x v="0"/>
  </r>
  <r>
    <x v="2123"/>
    <s v="January 21"/>
    <s v="2019"/>
    <s v="12:54PM"/>
    <n v="1"/>
    <s v="21"/>
    <d v="2019-01-21T00:00:00"/>
    <d v="2019-01-21T12:54:00"/>
    <x v="0"/>
    <x v="0"/>
    <x v="0"/>
  </r>
  <r>
    <x v="2124"/>
    <s v="January 21"/>
    <s v="2019"/>
    <s v="04:14PM"/>
    <n v="1"/>
    <s v="21"/>
    <d v="2019-01-21T00:00:00"/>
    <d v="2019-01-21T16:14:00"/>
    <x v="0"/>
    <x v="0"/>
    <x v="0"/>
  </r>
  <r>
    <x v="2125"/>
    <s v="January 22"/>
    <s v="2019"/>
    <s v="08:48AM"/>
    <n v="1"/>
    <s v="22"/>
    <d v="2019-01-22T00:00:00"/>
    <d v="2019-01-22T08:48:00"/>
    <x v="0"/>
    <x v="0"/>
    <x v="0"/>
  </r>
  <r>
    <x v="2126"/>
    <s v="January 22"/>
    <s v="2019"/>
    <s v="09:31AM"/>
    <n v="1"/>
    <s v="22"/>
    <d v="2019-01-22T00:00:00"/>
    <d v="2019-01-22T09:31:00"/>
    <x v="0"/>
    <x v="0"/>
    <x v="0"/>
  </r>
  <r>
    <x v="2127"/>
    <s v="January 22"/>
    <s v="2019"/>
    <s v="12:35PM"/>
    <n v="1"/>
    <s v="22"/>
    <d v="2019-01-22T00:00:00"/>
    <d v="2019-01-22T12:35:00"/>
    <x v="0"/>
    <x v="0"/>
    <x v="0"/>
  </r>
  <r>
    <x v="2128"/>
    <s v="January 22"/>
    <s v="2019"/>
    <s v="01:07PM"/>
    <n v="1"/>
    <s v="22"/>
    <d v="2019-01-22T00:00:00"/>
    <d v="2019-01-22T13:07:00"/>
    <x v="0"/>
    <x v="0"/>
    <x v="0"/>
  </r>
  <r>
    <x v="2129"/>
    <s v="January 22"/>
    <s v="2019"/>
    <s v="04:30PM"/>
    <n v="1"/>
    <s v="22"/>
    <d v="2019-01-22T00:00:00"/>
    <d v="2019-01-22T16:30:00"/>
    <x v="0"/>
    <x v="0"/>
    <x v="0"/>
  </r>
  <r>
    <x v="2130"/>
    <s v="January 22"/>
    <s v="2019"/>
    <s v="06:12PM"/>
    <n v="1"/>
    <s v="22"/>
    <d v="2019-01-22T00:00:00"/>
    <d v="2019-01-22T18:12:00"/>
    <x v="0"/>
    <x v="0"/>
    <x v="0"/>
  </r>
  <r>
    <x v="2131"/>
    <s v="January 23"/>
    <s v="2019"/>
    <s v="08:15AM"/>
    <n v="1"/>
    <s v="23"/>
    <d v="2019-01-23T00:00:00"/>
    <d v="2019-01-23T08:15:00"/>
    <x v="0"/>
    <x v="0"/>
    <x v="0"/>
  </r>
  <r>
    <x v="2132"/>
    <s v="January 23"/>
    <s v="2019"/>
    <s v="12:43PM"/>
    <n v="1"/>
    <s v="23"/>
    <d v="2019-01-23T00:00:00"/>
    <d v="2019-01-23T12:43:00"/>
    <x v="0"/>
    <x v="0"/>
    <x v="0"/>
  </r>
  <r>
    <x v="2133"/>
    <s v="January 23"/>
    <s v="2019"/>
    <s v="02:26PM"/>
    <n v="1"/>
    <s v="23"/>
    <d v="2019-01-23T00:00:00"/>
    <d v="2019-01-23T14:26:00"/>
    <x v="0"/>
    <x v="0"/>
    <x v="0"/>
  </r>
  <r>
    <x v="2134"/>
    <s v="January 24"/>
    <s v="2019"/>
    <s v="03:48PM"/>
    <n v="1"/>
    <s v="24"/>
    <d v="2019-01-24T00:00:00"/>
    <d v="2019-01-24T15:48:00"/>
    <x v="0"/>
    <x v="0"/>
    <x v="0"/>
  </r>
  <r>
    <x v="2135"/>
    <s v="January 25"/>
    <s v="2019"/>
    <s v="10:33AM"/>
    <n v="1"/>
    <s v="25"/>
    <d v="2019-01-25T00:00:00"/>
    <d v="2019-01-25T10:33:00"/>
    <x v="0"/>
    <x v="0"/>
    <x v="0"/>
  </r>
  <r>
    <x v="2136"/>
    <s v="January 25"/>
    <s v="2019"/>
    <s v="10:57AM"/>
    <n v="1"/>
    <s v="25"/>
    <d v="2019-01-25T00:00:00"/>
    <d v="2019-01-25T10:57:00"/>
    <x v="0"/>
    <x v="0"/>
    <x v="0"/>
  </r>
  <r>
    <x v="2137"/>
    <s v="January 25"/>
    <s v="2019"/>
    <s v="12:45PM"/>
    <n v="1"/>
    <s v="25"/>
    <d v="2019-01-25T00:00:00"/>
    <d v="2019-01-25T12:45:00"/>
    <x v="0"/>
    <x v="0"/>
    <x v="0"/>
  </r>
  <r>
    <x v="2138"/>
    <s v="January 25"/>
    <s v="2019"/>
    <s v="07:19PM"/>
    <n v="1"/>
    <s v="25"/>
    <d v="2019-01-25T00:00:00"/>
    <d v="2019-01-25T19:19:00"/>
    <x v="0"/>
    <x v="0"/>
    <x v="0"/>
  </r>
  <r>
    <x v="2139"/>
    <s v="January 26"/>
    <s v="2019"/>
    <s v="12:08PM"/>
    <n v="1"/>
    <s v="26"/>
    <d v="2019-01-26T00:00:00"/>
    <d v="2019-01-26T12:08:00"/>
    <x v="0"/>
    <x v="0"/>
    <x v="0"/>
  </r>
  <r>
    <x v="2140"/>
    <s v="January 27"/>
    <s v="2019"/>
    <s v="09:31AM"/>
    <n v="1"/>
    <s v="27"/>
    <d v="2019-01-27T00:00:00"/>
    <d v="2019-01-27T09:31:00"/>
    <x v="0"/>
    <x v="0"/>
    <x v="0"/>
  </r>
  <r>
    <x v="2141"/>
    <s v="January 27"/>
    <s v="2019"/>
    <s v="01:16PM"/>
    <n v="1"/>
    <s v="27"/>
    <d v="2019-01-27T00:00:00"/>
    <d v="2019-01-27T13:16:00"/>
    <x v="0"/>
    <x v="0"/>
    <x v="0"/>
  </r>
  <r>
    <x v="2142"/>
    <s v="January 27"/>
    <s v="2019"/>
    <s v="01:28PM"/>
    <n v="1"/>
    <s v="27"/>
    <d v="2019-01-27T00:00:00"/>
    <d v="2019-01-27T13:28:00"/>
    <x v="0"/>
    <x v="0"/>
    <x v="0"/>
  </r>
  <r>
    <x v="2143"/>
    <s v="January 28"/>
    <s v="2019"/>
    <s v="08:32AM"/>
    <n v="1"/>
    <s v="28"/>
    <d v="2019-01-28T00:00:00"/>
    <d v="2019-01-28T08:32:00"/>
    <x v="0"/>
    <x v="0"/>
    <x v="0"/>
  </r>
  <r>
    <x v="2144"/>
    <s v="January 28"/>
    <s v="2019"/>
    <s v="10:49AM"/>
    <n v="1"/>
    <s v="28"/>
    <d v="2019-01-28T00:00:00"/>
    <d v="2019-01-28T10:49:00"/>
    <x v="0"/>
    <x v="0"/>
    <x v="0"/>
  </r>
  <r>
    <x v="2145"/>
    <s v="January 28"/>
    <s v="2019"/>
    <s v="11:08AM"/>
    <n v="1"/>
    <s v="28"/>
    <d v="2019-01-28T00:00:00"/>
    <d v="2019-01-28T11:08:00"/>
    <x v="0"/>
    <x v="0"/>
    <x v="0"/>
  </r>
  <r>
    <x v="2146"/>
    <s v="January 28"/>
    <s v="2019"/>
    <s v="05:18PM"/>
    <n v="1"/>
    <s v="28"/>
    <d v="2019-01-28T00:00:00"/>
    <d v="2019-01-28T17:18:00"/>
    <x v="0"/>
    <x v="0"/>
    <x v="0"/>
  </r>
  <r>
    <x v="2147"/>
    <s v="January 29"/>
    <s v="2019"/>
    <s v="08:30PM"/>
    <n v="1"/>
    <s v="29"/>
    <d v="2019-01-29T00:00:00"/>
    <d v="2019-01-29T20:30:00"/>
    <x v="0"/>
    <x v="0"/>
    <x v="0"/>
  </r>
  <r>
    <x v="2148"/>
    <s v="January 30"/>
    <s v="2019"/>
    <s v="09:32AM"/>
    <n v="1"/>
    <s v="30"/>
    <d v="2019-01-30T00:00:00"/>
    <d v="2019-01-30T09:32:00"/>
    <x v="0"/>
    <x v="0"/>
    <x v="0"/>
  </r>
  <r>
    <x v="2149"/>
    <s v="January 30"/>
    <s v="2019"/>
    <s v="03:58PM"/>
    <n v="1"/>
    <s v="30"/>
    <d v="2019-01-30T00:00:00"/>
    <d v="2019-01-30T15:58:00"/>
    <x v="0"/>
    <x v="0"/>
    <x v="0"/>
  </r>
  <r>
    <x v="2150"/>
    <s v="January 31"/>
    <s v="2019"/>
    <s v="02:44PM"/>
    <n v="1"/>
    <s v="31"/>
    <d v="2019-01-31T00:00:00"/>
    <d v="2019-01-31T14:44:00"/>
    <x v="0"/>
    <x v="0"/>
    <x v="0"/>
  </r>
  <r>
    <x v="2151"/>
    <s v="February 01"/>
    <s v="2019"/>
    <s v="09:03AM"/>
    <n v="2"/>
    <s v="01"/>
    <d v="2019-02-01T00:00:00"/>
    <d v="2019-02-01T09:03:00"/>
    <x v="1"/>
    <x v="1"/>
    <x v="0"/>
  </r>
  <r>
    <x v="2152"/>
    <s v="February 01"/>
    <s v="2019"/>
    <s v="09:04AM"/>
    <n v="2"/>
    <s v="01"/>
    <d v="2019-02-01T00:00:00"/>
    <d v="2019-02-01T09:04:00"/>
    <x v="1"/>
    <x v="2"/>
    <x v="1"/>
  </r>
  <r>
    <x v="2153"/>
    <s v="February 01"/>
    <s v="2019"/>
    <s v="03:18PM"/>
    <n v="2"/>
    <s v="01"/>
    <d v="2019-02-01T00:00:00"/>
    <d v="2019-02-01T15:18:00"/>
    <x v="0"/>
    <x v="0"/>
    <x v="0"/>
  </r>
  <r>
    <x v="2154"/>
    <s v="February 02"/>
    <s v="2019"/>
    <s v="09:55AM"/>
    <n v="2"/>
    <s v="02"/>
    <d v="2019-02-02T00:00:00"/>
    <d v="2019-02-02T09:55:00"/>
    <x v="0"/>
    <x v="0"/>
    <x v="0"/>
  </r>
  <r>
    <x v="2155"/>
    <s v="February 02"/>
    <s v="2019"/>
    <s v="10:56AM"/>
    <n v="2"/>
    <s v="02"/>
    <d v="2019-02-02T00:00:00"/>
    <d v="2019-02-02T10:56:00"/>
    <x v="0"/>
    <x v="0"/>
    <x v="0"/>
  </r>
  <r>
    <x v="2156"/>
    <s v="February 03"/>
    <s v="2019"/>
    <s v="10:13AM"/>
    <n v="2"/>
    <s v="03"/>
    <d v="2019-02-03T00:00:00"/>
    <d v="2019-02-03T10:13:00"/>
    <x v="0"/>
    <x v="0"/>
    <x v="0"/>
  </r>
  <r>
    <x v="2157"/>
    <s v="February 03"/>
    <s v="2019"/>
    <s v="01:27PM"/>
    <n v="2"/>
    <s v="03"/>
    <d v="2019-02-03T00:00:00"/>
    <d v="2019-02-03T13:27:00"/>
    <x v="0"/>
    <x v="0"/>
    <x v="0"/>
  </r>
  <r>
    <x v="2158"/>
    <s v="February 03"/>
    <s v="2019"/>
    <s v="02:06PM"/>
    <n v="2"/>
    <s v="03"/>
    <d v="2019-02-03T00:00:00"/>
    <d v="2019-02-03T14:06:00"/>
    <x v="0"/>
    <x v="0"/>
    <x v="0"/>
  </r>
  <r>
    <x v="2159"/>
    <s v="February 03"/>
    <s v="2019"/>
    <s v="04:46PM"/>
    <n v="2"/>
    <s v="03"/>
    <d v="2019-02-03T00:00:00"/>
    <d v="2019-02-03T16:46:00"/>
    <x v="0"/>
    <x v="0"/>
    <x v="0"/>
  </r>
  <r>
    <x v="2160"/>
    <s v="February 04"/>
    <s v="2019"/>
    <s v="06:22PM"/>
    <n v="2"/>
    <s v="04"/>
    <d v="2019-02-04T00:00:00"/>
    <d v="2019-02-04T18:22:00"/>
    <x v="0"/>
    <x v="0"/>
    <x v="0"/>
  </r>
  <r>
    <x v="2161"/>
    <s v="February 04"/>
    <s v="2019"/>
    <s v="07:24PM"/>
    <n v="2"/>
    <s v="04"/>
    <d v="2019-02-04T00:00:00"/>
    <d v="2019-02-04T19:24:00"/>
    <x v="0"/>
    <x v="0"/>
    <x v="0"/>
  </r>
  <r>
    <x v="2162"/>
    <s v="February 05"/>
    <s v="2019"/>
    <s v="06:54AM"/>
    <n v="2"/>
    <s v="05"/>
    <d v="2019-02-05T00:00:00"/>
    <d v="2019-02-05T06:54:00"/>
    <x v="1"/>
    <x v="1"/>
    <x v="0"/>
  </r>
  <r>
    <x v="2163"/>
    <s v="February 05"/>
    <s v="2019"/>
    <s v="06:55AM"/>
    <n v="2"/>
    <s v="05"/>
    <d v="2019-02-05T00:00:00"/>
    <d v="2019-02-05T06:55:00"/>
    <x v="1"/>
    <x v="2"/>
    <x v="1"/>
  </r>
  <r>
    <x v="2164"/>
    <s v="February 05"/>
    <s v="2019"/>
    <s v="02:05PM"/>
    <n v="2"/>
    <s v="05"/>
    <d v="2019-02-05T00:00:00"/>
    <d v="2019-02-05T14:05:00"/>
    <x v="0"/>
    <x v="0"/>
    <x v="0"/>
  </r>
  <r>
    <x v="2165"/>
    <s v="February 05"/>
    <s v="2019"/>
    <s v="04:23PM"/>
    <n v="2"/>
    <s v="05"/>
    <d v="2019-02-05T00:00:00"/>
    <d v="2019-02-05T16:23:00"/>
    <x v="0"/>
    <x v="0"/>
    <x v="0"/>
  </r>
  <r>
    <x v="2166"/>
    <s v="February 06"/>
    <s v="2019"/>
    <s v="08:00AM"/>
    <n v="2"/>
    <s v="06"/>
    <d v="2019-02-06T00:00:00"/>
    <d v="2019-02-06T08:00:00"/>
    <x v="0"/>
    <x v="0"/>
    <x v="0"/>
  </r>
  <r>
    <x v="2167"/>
    <s v="February 06"/>
    <s v="2019"/>
    <s v="02:28PM"/>
    <n v="2"/>
    <s v="06"/>
    <d v="2019-02-06T00:00:00"/>
    <d v="2019-02-06T14:28:00"/>
    <x v="0"/>
    <x v="0"/>
    <x v="0"/>
  </r>
  <r>
    <x v="2168"/>
    <s v="February 06"/>
    <s v="2019"/>
    <s v="03:34PM"/>
    <n v="2"/>
    <s v="06"/>
    <d v="2019-02-06T00:00:00"/>
    <d v="2019-02-06T15:34:00"/>
    <x v="0"/>
    <x v="0"/>
    <x v="0"/>
  </r>
  <r>
    <x v="2169"/>
    <s v="February 06"/>
    <s v="2019"/>
    <s v="08:15PM"/>
    <n v="2"/>
    <s v="06"/>
    <d v="2019-02-06T00:00:00"/>
    <d v="2019-02-06T20:15:00"/>
    <x v="0"/>
    <x v="0"/>
    <x v="0"/>
  </r>
  <r>
    <x v="2170"/>
    <s v="February 07"/>
    <s v="2019"/>
    <s v="07:43PM"/>
    <n v="2"/>
    <s v="07"/>
    <d v="2019-02-07T00:00:00"/>
    <d v="2019-02-07T19:43:00"/>
    <x v="0"/>
    <x v="0"/>
    <x v="0"/>
  </r>
  <r>
    <x v="2171"/>
    <s v="February 08"/>
    <s v="2019"/>
    <s v="10:42PM"/>
    <n v="2"/>
    <s v="08"/>
    <d v="2019-02-08T00:00:00"/>
    <d v="2019-02-08T22:42:00"/>
    <x v="1"/>
    <x v="1"/>
    <x v="0"/>
  </r>
  <r>
    <x v="2172"/>
    <s v="February 08"/>
    <s v="2019"/>
    <s v="10:43PM"/>
    <n v="2"/>
    <s v="08"/>
    <d v="2019-02-08T00:00:00"/>
    <d v="2019-02-08T22:43:00"/>
    <x v="1"/>
    <x v="2"/>
    <x v="0"/>
  </r>
  <r>
    <x v="2173"/>
    <s v="February 08"/>
    <s v="2019"/>
    <s v="10:44PM"/>
    <n v="2"/>
    <s v="08"/>
    <d v="2019-02-08T00:00:00"/>
    <d v="2019-02-08T22:44:00"/>
    <x v="1"/>
    <x v="3"/>
    <x v="1"/>
  </r>
  <r>
    <x v="2174"/>
    <s v="February 11"/>
    <s v="2019"/>
    <s v="07:57PM"/>
    <n v="2"/>
    <s v="11"/>
    <d v="2019-02-11T00:00:00"/>
    <d v="2019-02-11T19:57:00"/>
    <x v="0"/>
    <x v="0"/>
    <x v="0"/>
  </r>
  <r>
    <x v="2175"/>
    <s v="February 12"/>
    <s v="2019"/>
    <s v="12:24PM"/>
    <n v="2"/>
    <s v="12"/>
    <d v="2019-02-12T00:00:00"/>
    <d v="2019-02-12T12:24:00"/>
    <x v="0"/>
    <x v="0"/>
    <x v="0"/>
  </r>
  <r>
    <x v="2176"/>
    <s v="February 12"/>
    <s v="2019"/>
    <s v="02:09PM"/>
    <n v="2"/>
    <s v="12"/>
    <d v="2019-02-12T00:00:00"/>
    <d v="2019-02-12T14:09:00"/>
    <x v="1"/>
    <x v="1"/>
    <x v="0"/>
  </r>
  <r>
    <x v="2177"/>
    <s v="February 12"/>
    <s v="2019"/>
    <s v="02:10PM"/>
    <n v="2"/>
    <s v="12"/>
    <d v="2019-02-12T00:00:00"/>
    <d v="2019-02-12T14:10:00"/>
    <x v="1"/>
    <x v="2"/>
    <x v="1"/>
  </r>
  <r>
    <x v="2178"/>
    <s v="February 12"/>
    <s v="2019"/>
    <s v="06:55PM"/>
    <n v="2"/>
    <s v="12"/>
    <d v="2019-02-12T00:00:00"/>
    <d v="2019-02-12T18:55:00"/>
    <x v="0"/>
    <x v="0"/>
    <x v="0"/>
  </r>
  <r>
    <x v="2179"/>
    <s v="February 13"/>
    <s v="2019"/>
    <s v="07:31PM"/>
    <n v="2"/>
    <s v="13"/>
    <d v="2019-02-13T00:00:00"/>
    <d v="2019-02-13T19:31:00"/>
    <x v="0"/>
    <x v="0"/>
    <x v="0"/>
  </r>
  <r>
    <x v="2180"/>
    <s v="February 13"/>
    <s v="2019"/>
    <s v="08:06PM"/>
    <n v="2"/>
    <s v="13"/>
    <d v="2019-02-13T00:00:00"/>
    <d v="2019-02-13T20:06:00"/>
    <x v="0"/>
    <x v="0"/>
    <x v="0"/>
  </r>
  <r>
    <x v="2181"/>
    <s v="February 14"/>
    <s v="2019"/>
    <s v="02:55PM"/>
    <n v="2"/>
    <s v="14"/>
    <d v="2019-02-14T00:00:00"/>
    <d v="2019-02-14T14:55:00"/>
    <x v="1"/>
    <x v="1"/>
    <x v="0"/>
  </r>
  <r>
    <x v="2182"/>
    <s v="February 14"/>
    <s v="2019"/>
    <s v="02:56PM"/>
    <n v="2"/>
    <s v="14"/>
    <d v="2019-02-14T00:00:00"/>
    <d v="2019-02-14T14:56:00"/>
    <x v="1"/>
    <x v="2"/>
    <x v="1"/>
  </r>
  <r>
    <x v="2183"/>
    <s v="February 16"/>
    <s v="2019"/>
    <s v="12:29PM"/>
    <n v="2"/>
    <s v="16"/>
    <d v="2019-02-16T00:00:00"/>
    <d v="2019-02-16T12:29:00"/>
    <x v="0"/>
    <x v="0"/>
    <x v="0"/>
  </r>
  <r>
    <x v="2184"/>
    <s v="February 16"/>
    <s v="2019"/>
    <s v="02:48PM"/>
    <n v="2"/>
    <s v="16"/>
    <d v="2019-02-16T00:00:00"/>
    <d v="2019-02-16T14:48:00"/>
    <x v="0"/>
    <x v="0"/>
    <x v="0"/>
  </r>
  <r>
    <x v="2185"/>
    <s v="February 17"/>
    <s v="2019"/>
    <s v="01:42PM"/>
    <n v="2"/>
    <s v="17"/>
    <d v="2019-02-17T00:00:00"/>
    <d v="2019-02-17T13:42:00"/>
    <x v="0"/>
    <x v="0"/>
    <x v="0"/>
  </r>
  <r>
    <x v="2186"/>
    <s v="February 17"/>
    <s v="2019"/>
    <s v="07:34PM"/>
    <n v="2"/>
    <s v="17"/>
    <d v="2019-02-17T00:00:00"/>
    <d v="2019-02-17T19:34:00"/>
    <x v="0"/>
    <x v="0"/>
    <x v="0"/>
  </r>
  <r>
    <x v="2187"/>
    <s v="February 18"/>
    <s v="2019"/>
    <s v="07:48AM"/>
    <n v="2"/>
    <s v="18"/>
    <d v="2019-02-18T00:00:00"/>
    <d v="2019-02-18T07:48:00"/>
    <x v="0"/>
    <x v="0"/>
    <x v="0"/>
  </r>
  <r>
    <x v="2188"/>
    <s v="February 18"/>
    <s v="2019"/>
    <s v="08:09AM"/>
    <n v="2"/>
    <s v="18"/>
    <d v="2019-02-18T00:00:00"/>
    <d v="2019-02-18T08:09:00"/>
    <x v="0"/>
    <x v="0"/>
    <x v="0"/>
  </r>
  <r>
    <x v="2189"/>
    <s v="February 18"/>
    <s v="2019"/>
    <s v="07:08PM"/>
    <n v="2"/>
    <s v="18"/>
    <d v="2019-02-18T00:00:00"/>
    <d v="2019-02-18T19:08:00"/>
    <x v="0"/>
    <x v="0"/>
    <x v="0"/>
  </r>
  <r>
    <x v="2190"/>
    <s v="February 18"/>
    <s v="2019"/>
    <s v="09:06PM"/>
    <n v="2"/>
    <s v="18"/>
    <d v="2019-02-18T00:00:00"/>
    <d v="2019-02-18T21:06:00"/>
    <x v="0"/>
    <x v="0"/>
    <x v="0"/>
  </r>
  <r>
    <x v="2191"/>
    <s v="February 19"/>
    <s v="2019"/>
    <s v="09:57AM"/>
    <n v="2"/>
    <s v="19"/>
    <d v="2019-02-19T00:00:00"/>
    <d v="2019-02-19T09:57:00"/>
    <x v="0"/>
    <x v="0"/>
    <x v="0"/>
  </r>
  <r>
    <x v="2192"/>
    <s v="February 19"/>
    <s v="2019"/>
    <s v="10:23AM"/>
    <n v="2"/>
    <s v="19"/>
    <d v="2019-02-19T00:00:00"/>
    <d v="2019-02-19T10:23:00"/>
    <x v="0"/>
    <x v="0"/>
    <x v="0"/>
  </r>
  <r>
    <x v="2193"/>
    <s v="February 20"/>
    <s v="2019"/>
    <s v="08:02AM"/>
    <n v="2"/>
    <s v="20"/>
    <d v="2019-02-20T00:00:00"/>
    <d v="2019-02-20T08:02:00"/>
    <x v="1"/>
    <x v="1"/>
    <x v="0"/>
  </r>
  <r>
    <x v="2194"/>
    <s v="February 20"/>
    <s v="2019"/>
    <s v="08:03AM"/>
    <n v="2"/>
    <s v="20"/>
    <d v="2019-02-20T00:00:00"/>
    <d v="2019-02-20T08:03:00"/>
    <x v="1"/>
    <x v="2"/>
    <x v="1"/>
  </r>
  <r>
    <x v="2195"/>
    <s v="February 20"/>
    <s v="2019"/>
    <s v="08:48AM"/>
    <n v="2"/>
    <s v="20"/>
    <d v="2019-02-20T00:00:00"/>
    <d v="2019-02-20T08:48:00"/>
    <x v="0"/>
    <x v="0"/>
    <x v="0"/>
  </r>
  <r>
    <x v="2196"/>
    <s v="February 20"/>
    <s v="2019"/>
    <s v="02:28PM"/>
    <n v="2"/>
    <s v="20"/>
    <d v="2019-02-20T00:00:00"/>
    <d v="2019-02-20T14:28:00"/>
    <x v="0"/>
    <x v="0"/>
    <x v="0"/>
  </r>
  <r>
    <x v="2197"/>
    <s v="February 20"/>
    <s v="2019"/>
    <s v="07:47PM"/>
    <n v="2"/>
    <s v="20"/>
    <d v="2019-02-20T00:00:00"/>
    <d v="2019-02-20T19:47:00"/>
    <x v="0"/>
    <x v="0"/>
    <x v="0"/>
  </r>
  <r>
    <x v="2198"/>
    <s v="February 21"/>
    <s v="2019"/>
    <s v="10:09AM"/>
    <n v="2"/>
    <s v="21"/>
    <d v="2019-02-21T00:00:00"/>
    <d v="2019-02-21T10:09:00"/>
    <x v="0"/>
    <x v="0"/>
    <x v="0"/>
  </r>
  <r>
    <x v="2199"/>
    <s v="February 21"/>
    <s v="2019"/>
    <s v="06:18PM"/>
    <n v="2"/>
    <s v="21"/>
    <d v="2019-02-21T00:00:00"/>
    <d v="2019-02-21T18:18:00"/>
    <x v="0"/>
    <x v="0"/>
    <x v="0"/>
  </r>
  <r>
    <x v="2200"/>
    <s v="February 22"/>
    <s v="2019"/>
    <s v="05:36PM"/>
    <n v="2"/>
    <s v="22"/>
    <d v="2019-02-22T00:00:00"/>
    <d v="2019-02-22T17:36:00"/>
    <x v="0"/>
    <x v="0"/>
    <x v="0"/>
  </r>
  <r>
    <x v="2201"/>
    <s v="February 22"/>
    <s v="2019"/>
    <s v="07:12PM"/>
    <n v="2"/>
    <s v="22"/>
    <d v="2019-02-22T00:00:00"/>
    <d v="2019-02-22T19:12:00"/>
    <x v="0"/>
    <x v="0"/>
    <x v="0"/>
  </r>
  <r>
    <x v="2202"/>
    <s v="February 23"/>
    <s v="2019"/>
    <s v="09:49AM"/>
    <n v="2"/>
    <s v="23"/>
    <d v="2019-02-23T00:00:00"/>
    <d v="2019-02-23T09:49:00"/>
    <x v="0"/>
    <x v="0"/>
    <x v="0"/>
  </r>
  <r>
    <x v="2203"/>
    <s v="February 24"/>
    <s v="2019"/>
    <s v="08:18AM"/>
    <n v="2"/>
    <s v="24"/>
    <d v="2019-02-24T00:00:00"/>
    <d v="2019-02-24T08:18:00"/>
    <x v="0"/>
    <x v="0"/>
    <x v="0"/>
  </r>
  <r>
    <x v="2204"/>
    <s v="February 24"/>
    <s v="2019"/>
    <s v="09:07AM"/>
    <n v="2"/>
    <s v="24"/>
    <d v="2019-02-24T00:00:00"/>
    <d v="2019-02-24T09:07:00"/>
    <x v="0"/>
    <x v="0"/>
    <x v="0"/>
  </r>
  <r>
    <x v="2205"/>
    <s v="February 24"/>
    <s v="2019"/>
    <s v="11:26AM"/>
    <n v="2"/>
    <s v="24"/>
    <d v="2019-02-24T00:00:00"/>
    <d v="2019-02-24T11:26:00"/>
    <x v="0"/>
    <x v="0"/>
    <x v="0"/>
  </r>
  <r>
    <x v="2206"/>
    <s v="February 24"/>
    <s v="2019"/>
    <s v="11:37AM"/>
    <n v="2"/>
    <s v="24"/>
    <d v="2019-02-24T00:00:00"/>
    <d v="2019-02-24T11:37:00"/>
    <x v="0"/>
    <x v="0"/>
    <x v="0"/>
  </r>
  <r>
    <x v="2207"/>
    <s v="February 24"/>
    <s v="2019"/>
    <s v="12:50PM"/>
    <n v="2"/>
    <s v="24"/>
    <d v="2019-02-24T00:00:00"/>
    <d v="2019-02-24T12:50:00"/>
    <x v="0"/>
    <x v="0"/>
    <x v="0"/>
  </r>
  <r>
    <x v="2208"/>
    <s v="February 25"/>
    <s v="2019"/>
    <s v="07:23AM"/>
    <n v="2"/>
    <s v="25"/>
    <d v="2019-02-25T00:00:00"/>
    <d v="2019-02-25T07:23:00"/>
    <x v="0"/>
    <x v="0"/>
    <x v="0"/>
  </r>
  <r>
    <x v="2209"/>
    <s v="February 25"/>
    <s v="2019"/>
    <s v="09:55AM"/>
    <n v="2"/>
    <s v="25"/>
    <d v="2019-02-25T00:00:00"/>
    <d v="2019-02-25T09:55:00"/>
    <x v="0"/>
    <x v="0"/>
    <x v="0"/>
  </r>
  <r>
    <x v="2210"/>
    <s v="February 25"/>
    <s v="2019"/>
    <s v="11:43AM"/>
    <n v="2"/>
    <s v="25"/>
    <d v="2019-02-25T00:00:00"/>
    <d v="2019-02-25T11:43:00"/>
    <x v="0"/>
    <x v="0"/>
    <x v="0"/>
  </r>
  <r>
    <x v="2211"/>
    <s v="February 26"/>
    <s v="2019"/>
    <s v="03:18PM"/>
    <n v="2"/>
    <s v="26"/>
    <d v="2019-02-26T00:00:00"/>
    <d v="2019-02-26T15:18:00"/>
    <x v="0"/>
    <x v="0"/>
    <x v="0"/>
  </r>
  <r>
    <x v="2212"/>
    <s v="February 26"/>
    <s v="2019"/>
    <s v="03:32PM"/>
    <n v="2"/>
    <s v="26"/>
    <d v="2019-02-26T00:00:00"/>
    <d v="2019-02-26T15:32:00"/>
    <x v="0"/>
    <x v="0"/>
    <x v="0"/>
  </r>
  <r>
    <x v="2213"/>
    <s v="February 27"/>
    <s v="2019"/>
    <s v="08:10AM"/>
    <n v="2"/>
    <s v="27"/>
    <d v="2019-02-27T00:00:00"/>
    <d v="2019-02-27T08:10:00"/>
    <x v="0"/>
    <x v="0"/>
    <x v="0"/>
  </r>
  <r>
    <x v="2214"/>
    <s v="February 27"/>
    <s v="2019"/>
    <s v="01:47PM"/>
    <n v="2"/>
    <s v="27"/>
    <d v="2019-02-27T00:00:00"/>
    <d v="2019-02-27T13:47:00"/>
    <x v="0"/>
    <x v="0"/>
    <x v="0"/>
  </r>
  <r>
    <x v="2215"/>
    <s v="February 28"/>
    <s v="2019"/>
    <s v="12:39PM"/>
    <n v="2"/>
    <s v="28"/>
    <d v="2019-02-28T00:00:00"/>
    <d v="2019-02-28T12:39:00"/>
    <x v="0"/>
    <x v="0"/>
    <x v="0"/>
  </r>
  <r>
    <x v="2216"/>
    <s v="March 02"/>
    <s v="2019"/>
    <s v="10:54AM"/>
    <n v="3"/>
    <s v="02"/>
    <d v="2019-03-02T00:00:00"/>
    <d v="2019-03-02T10:54:00"/>
    <x v="0"/>
    <x v="0"/>
    <x v="0"/>
  </r>
  <r>
    <x v="2217"/>
    <s v="March 02"/>
    <s v="2019"/>
    <s v="04:23PM"/>
    <n v="3"/>
    <s v="02"/>
    <d v="2019-03-02T00:00:00"/>
    <d v="2019-03-02T16:23:00"/>
    <x v="0"/>
    <x v="0"/>
    <x v="0"/>
  </r>
  <r>
    <x v="2218"/>
    <s v="March 03"/>
    <s v="2019"/>
    <s v="12:52PM"/>
    <n v="3"/>
    <s v="03"/>
    <d v="2019-03-03T00:00:00"/>
    <d v="2019-03-03T12:52:00"/>
    <x v="0"/>
    <x v="0"/>
    <x v="0"/>
  </r>
  <r>
    <x v="2219"/>
    <s v="March 03"/>
    <s v="2019"/>
    <s v="09:06PM"/>
    <n v="3"/>
    <s v="03"/>
    <d v="2019-03-03T00:00:00"/>
    <d v="2019-03-03T21:06:00"/>
    <x v="0"/>
    <x v="0"/>
    <x v="0"/>
  </r>
  <r>
    <x v="2220"/>
    <s v="March 05"/>
    <s v="2019"/>
    <s v="09:00AM"/>
    <n v="3"/>
    <s v="05"/>
    <d v="2019-03-05T00:00:00"/>
    <d v="2019-03-05T09:00:00"/>
    <x v="0"/>
    <x v="0"/>
    <x v="0"/>
  </r>
  <r>
    <x v="2221"/>
    <s v="March 05"/>
    <s v="2019"/>
    <s v="09:10AM"/>
    <n v="3"/>
    <s v="05"/>
    <d v="2019-03-05T00:00:00"/>
    <d v="2019-03-05T09:10:00"/>
    <x v="0"/>
    <x v="0"/>
    <x v="0"/>
  </r>
  <r>
    <x v="2222"/>
    <s v="March 05"/>
    <s v="2019"/>
    <s v="09:18AM"/>
    <n v="3"/>
    <s v="05"/>
    <d v="2019-03-05T00:00:00"/>
    <d v="2019-03-05T09:18:00"/>
    <x v="0"/>
    <x v="0"/>
    <x v="0"/>
  </r>
  <r>
    <x v="2223"/>
    <s v="March 05"/>
    <s v="2019"/>
    <s v="03:32PM"/>
    <n v="3"/>
    <s v="05"/>
    <d v="2019-03-05T00:00:00"/>
    <d v="2019-03-05T15:32:00"/>
    <x v="0"/>
    <x v="0"/>
    <x v="0"/>
  </r>
  <r>
    <x v="2224"/>
    <s v="March 06"/>
    <s v="2019"/>
    <s v="11:21AM"/>
    <n v="3"/>
    <s v="06"/>
    <d v="2019-03-06T00:00:00"/>
    <d v="2019-03-06T11:21:00"/>
    <x v="0"/>
    <x v="0"/>
    <x v="0"/>
  </r>
  <r>
    <x v="2225"/>
    <s v="March 06"/>
    <s v="2019"/>
    <s v="04:34PM"/>
    <n v="3"/>
    <s v="06"/>
    <d v="2019-03-06T00:00:00"/>
    <d v="2019-03-06T16:34:00"/>
    <x v="0"/>
    <x v="0"/>
    <x v="0"/>
  </r>
  <r>
    <x v="2226"/>
    <s v="March 06"/>
    <s v="2019"/>
    <s v="10:30PM"/>
    <n v="3"/>
    <s v="06"/>
    <d v="2019-03-06T00:00:00"/>
    <d v="2019-03-06T22:30:00"/>
    <x v="0"/>
    <x v="0"/>
    <x v="0"/>
  </r>
  <r>
    <x v="2227"/>
    <s v="March 07"/>
    <s v="2019"/>
    <s v="12:09AM"/>
    <n v="3"/>
    <s v="07"/>
    <d v="2019-03-07T00:00:00"/>
    <d v="2019-03-07T00:09:00"/>
    <x v="0"/>
    <x v="0"/>
    <x v="0"/>
  </r>
  <r>
    <x v="2228"/>
    <s v="March 09"/>
    <s v="2019"/>
    <s v="12:01PM"/>
    <n v="3"/>
    <s v="09"/>
    <d v="2019-03-09T00:00:00"/>
    <d v="2019-03-09T12:01:00"/>
    <x v="1"/>
    <x v="1"/>
    <x v="0"/>
  </r>
  <r>
    <x v="2229"/>
    <s v="March 09"/>
    <s v="2019"/>
    <s v="12:02PM"/>
    <n v="3"/>
    <s v="09"/>
    <d v="2019-03-09T00:00:00"/>
    <d v="2019-03-09T12:02:00"/>
    <x v="1"/>
    <x v="2"/>
    <x v="1"/>
  </r>
  <r>
    <x v="2230"/>
    <s v="March 09"/>
    <s v="2019"/>
    <s v="04:25PM"/>
    <n v="3"/>
    <s v="09"/>
    <d v="2019-03-09T00:00:00"/>
    <d v="2019-03-09T16:25:00"/>
    <x v="0"/>
    <x v="0"/>
    <x v="0"/>
  </r>
  <r>
    <x v="2231"/>
    <s v="March 09"/>
    <s v="2019"/>
    <s v="06:02PM"/>
    <n v="3"/>
    <s v="09"/>
    <d v="2019-03-09T00:00:00"/>
    <d v="2019-03-09T18:02:00"/>
    <x v="1"/>
    <x v="1"/>
    <x v="0"/>
  </r>
  <r>
    <x v="2232"/>
    <s v="March 09"/>
    <s v="2019"/>
    <s v="06:03PM"/>
    <n v="3"/>
    <s v="09"/>
    <d v="2019-03-09T00:00:00"/>
    <d v="2019-03-09T18:03:00"/>
    <x v="1"/>
    <x v="2"/>
    <x v="1"/>
  </r>
  <r>
    <x v="2233"/>
    <s v="March 10"/>
    <s v="2019"/>
    <s v="08:24AM"/>
    <n v="3"/>
    <s v="10"/>
    <d v="2019-03-10T00:00:00"/>
    <d v="2019-03-10T08:24:00"/>
    <x v="0"/>
    <x v="0"/>
    <x v="0"/>
  </r>
  <r>
    <x v="2234"/>
    <s v="March 10"/>
    <s v="2019"/>
    <s v="10:12AM"/>
    <n v="3"/>
    <s v="10"/>
    <d v="2019-03-10T00:00:00"/>
    <d v="2019-03-10T10:12:00"/>
    <x v="0"/>
    <x v="0"/>
    <x v="0"/>
  </r>
  <r>
    <x v="2235"/>
    <s v="March 11"/>
    <s v="2019"/>
    <s v="02:25PM"/>
    <n v="3"/>
    <s v="11"/>
    <d v="2019-03-11T00:00:00"/>
    <d v="2019-03-11T14:25:00"/>
    <x v="0"/>
    <x v="0"/>
    <x v="0"/>
  </r>
  <r>
    <x v="2236"/>
    <s v="March 11"/>
    <s v="2019"/>
    <s v="04:01PM"/>
    <n v="3"/>
    <s v="11"/>
    <d v="2019-03-11T00:00:00"/>
    <d v="2019-03-11T16:01:00"/>
    <x v="0"/>
    <x v="0"/>
    <x v="0"/>
  </r>
  <r>
    <x v="2237"/>
    <s v="March 12"/>
    <s v="2019"/>
    <s v="08:52PM"/>
    <n v="3"/>
    <s v="12"/>
    <d v="2019-03-12T00:00:00"/>
    <d v="2019-03-12T20:52:00"/>
    <x v="0"/>
    <x v="0"/>
    <x v="0"/>
  </r>
  <r>
    <x v="2238"/>
    <s v="March 13"/>
    <s v="2019"/>
    <s v="07:29AM"/>
    <n v="3"/>
    <s v="13"/>
    <d v="2019-03-13T00:00:00"/>
    <d v="2019-03-13T07:29:00"/>
    <x v="0"/>
    <x v="0"/>
    <x v="0"/>
  </r>
  <r>
    <x v="2239"/>
    <s v="March 13"/>
    <s v="2019"/>
    <s v="08:21AM"/>
    <n v="3"/>
    <s v="13"/>
    <d v="2019-03-13T00:00:00"/>
    <d v="2019-03-13T08:21:00"/>
    <x v="0"/>
    <x v="0"/>
    <x v="0"/>
  </r>
  <r>
    <x v="2240"/>
    <s v="March 13"/>
    <s v="2019"/>
    <s v="02:39PM"/>
    <n v="3"/>
    <s v="13"/>
    <d v="2019-03-13T00:00:00"/>
    <d v="2019-03-13T14:39:00"/>
    <x v="0"/>
    <x v="0"/>
    <x v="0"/>
  </r>
  <r>
    <x v="2241"/>
    <s v="March 13"/>
    <s v="2019"/>
    <s v="05:43PM"/>
    <n v="3"/>
    <s v="13"/>
    <d v="2019-03-13T00:00:00"/>
    <d v="2019-03-13T17:43:00"/>
    <x v="0"/>
    <x v="0"/>
    <x v="0"/>
  </r>
  <r>
    <x v="2242"/>
    <s v="March 15"/>
    <s v="2019"/>
    <s v="02:28PM"/>
    <n v="3"/>
    <s v="15"/>
    <d v="2019-03-15T00:00:00"/>
    <d v="2019-03-15T14:28:00"/>
    <x v="0"/>
    <x v="0"/>
    <x v="0"/>
  </r>
  <r>
    <x v="2243"/>
    <s v="March 16"/>
    <s v="2019"/>
    <s v="05:53PM"/>
    <n v="3"/>
    <s v="16"/>
    <d v="2019-03-16T00:00:00"/>
    <d v="2019-03-16T17:53:00"/>
    <x v="0"/>
    <x v="0"/>
    <x v="0"/>
  </r>
  <r>
    <x v="2244"/>
    <s v="March 17"/>
    <s v="2019"/>
    <s v="10:56AM"/>
    <n v="3"/>
    <s v="17"/>
    <d v="2019-03-17T00:00:00"/>
    <d v="2019-03-17T10:56:00"/>
    <x v="1"/>
    <x v="1"/>
    <x v="0"/>
  </r>
  <r>
    <x v="2245"/>
    <s v="March 17"/>
    <s v="2019"/>
    <s v="10:57AM"/>
    <n v="3"/>
    <s v="17"/>
    <d v="2019-03-17T00:00:00"/>
    <d v="2019-03-17T10:57:00"/>
    <x v="1"/>
    <x v="2"/>
    <x v="0"/>
  </r>
  <r>
    <x v="2246"/>
    <s v="March 17"/>
    <s v="2019"/>
    <s v="10:58AM"/>
    <n v="3"/>
    <s v="17"/>
    <d v="2019-03-17T00:00:00"/>
    <d v="2019-03-17T10:58:00"/>
    <x v="1"/>
    <x v="3"/>
    <x v="0"/>
  </r>
  <r>
    <x v="2247"/>
    <s v="March 17"/>
    <s v="2019"/>
    <s v="10:59AM"/>
    <n v="3"/>
    <s v="17"/>
    <d v="2019-03-17T00:00:00"/>
    <d v="2019-03-17T10:59:00"/>
    <x v="1"/>
    <x v="4"/>
    <x v="1"/>
  </r>
  <r>
    <x v="2248"/>
    <s v="March 18"/>
    <s v="2019"/>
    <s v="07:58AM"/>
    <n v="3"/>
    <s v="18"/>
    <d v="2019-03-18T00:00:00"/>
    <d v="2019-03-18T07:58:00"/>
    <x v="0"/>
    <x v="0"/>
    <x v="0"/>
  </r>
  <r>
    <x v="2249"/>
    <s v="March 18"/>
    <s v="2019"/>
    <s v="08:11AM"/>
    <n v="3"/>
    <s v="18"/>
    <d v="2019-03-18T00:00:00"/>
    <d v="2019-03-18T08:11:00"/>
    <x v="0"/>
    <x v="0"/>
    <x v="0"/>
  </r>
  <r>
    <x v="2250"/>
    <s v="March 18"/>
    <s v="2019"/>
    <s v="08:55AM"/>
    <n v="3"/>
    <s v="18"/>
    <d v="2019-03-18T00:00:00"/>
    <d v="2019-03-18T08:55:00"/>
    <x v="0"/>
    <x v="0"/>
    <x v="0"/>
  </r>
  <r>
    <x v="2251"/>
    <s v="March 18"/>
    <s v="2019"/>
    <s v="09:28AM"/>
    <n v="3"/>
    <s v="18"/>
    <d v="2019-03-18T00:00:00"/>
    <d v="2019-03-18T09:28:00"/>
    <x v="0"/>
    <x v="0"/>
    <x v="0"/>
  </r>
  <r>
    <x v="2252"/>
    <s v="March 18"/>
    <s v="2019"/>
    <s v="09:34AM"/>
    <n v="3"/>
    <s v="18"/>
    <d v="2019-03-18T00:00:00"/>
    <d v="2019-03-18T09:34:00"/>
    <x v="0"/>
    <x v="0"/>
    <x v="0"/>
  </r>
  <r>
    <x v="2253"/>
    <s v="March 18"/>
    <s v="2019"/>
    <s v="11:27AM"/>
    <n v="3"/>
    <s v="18"/>
    <d v="2019-03-18T00:00:00"/>
    <d v="2019-03-18T11:27:00"/>
    <x v="0"/>
    <x v="0"/>
    <x v="0"/>
  </r>
  <r>
    <x v="2254"/>
    <s v="March 18"/>
    <s v="2019"/>
    <s v="01:17PM"/>
    <n v="3"/>
    <s v="18"/>
    <d v="2019-03-18T00:00:00"/>
    <d v="2019-03-18T13:17:00"/>
    <x v="0"/>
    <x v="0"/>
    <x v="0"/>
  </r>
  <r>
    <x v="2255"/>
    <s v="March 18"/>
    <s v="2019"/>
    <s v="01:40PM"/>
    <n v="3"/>
    <s v="18"/>
    <d v="2019-03-18T00:00:00"/>
    <d v="2019-03-18T13:40:00"/>
    <x v="0"/>
    <x v="0"/>
    <x v="0"/>
  </r>
  <r>
    <x v="2256"/>
    <s v="March 18"/>
    <s v="2019"/>
    <s v="02:24PM"/>
    <n v="3"/>
    <s v="18"/>
    <d v="2019-03-18T00:00:00"/>
    <d v="2019-03-18T14:24:00"/>
    <x v="0"/>
    <x v="0"/>
    <x v="0"/>
  </r>
  <r>
    <x v="2257"/>
    <s v="March 18"/>
    <s v="2019"/>
    <s v="03:57PM"/>
    <n v="3"/>
    <s v="18"/>
    <d v="2019-03-18T00:00:00"/>
    <d v="2019-03-18T15:57:00"/>
    <x v="0"/>
    <x v="0"/>
    <x v="0"/>
  </r>
  <r>
    <x v="2258"/>
    <s v="March 18"/>
    <s v="2019"/>
    <s v="07:27PM"/>
    <n v="3"/>
    <s v="18"/>
    <d v="2019-03-18T00:00:00"/>
    <d v="2019-03-18T19:27:00"/>
    <x v="0"/>
    <x v="0"/>
    <x v="0"/>
  </r>
  <r>
    <x v="2259"/>
    <s v="March 19"/>
    <s v="2019"/>
    <s v="07:02AM"/>
    <n v="3"/>
    <s v="19"/>
    <d v="2019-03-19T00:00:00"/>
    <d v="2019-03-19T07:02:00"/>
    <x v="0"/>
    <x v="0"/>
    <x v="0"/>
  </r>
  <r>
    <x v="2260"/>
    <s v="March 19"/>
    <s v="2019"/>
    <s v="07:27AM"/>
    <n v="3"/>
    <s v="19"/>
    <d v="2019-03-19T00:00:00"/>
    <d v="2019-03-19T07:27:00"/>
    <x v="0"/>
    <x v="0"/>
    <x v="0"/>
  </r>
  <r>
    <x v="2261"/>
    <s v="March 19"/>
    <s v="2019"/>
    <s v="08:28AM"/>
    <n v="3"/>
    <s v="19"/>
    <d v="2019-03-19T00:00:00"/>
    <d v="2019-03-19T08:28:00"/>
    <x v="0"/>
    <x v="0"/>
    <x v="0"/>
  </r>
  <r>
    <x v="2262"/>
    <s v="March 19"/>
    <s v="2019"/>
    <s v="09:29AM"/>
    <n v="3"/>
    <s v="19"/>
    <d v="2019-03-19T00:00:00"/>
    <d v="2019-03-19T09:29:00"/>
    <x v="1"/>
    <x v="1"/>
    <x v="0"/>
  </r>
  <r>
    <x v="2263"/>
    <s v="March 19"/>
    <s v="2019"/>
    <s v="09:32AM"/>
    <n v="3"/>
    <s v="19"/>
    <d v="2019-03-19T00:00:00"/>
    <d v="2019-03-19T09:32:00"/>
    <x v="1"/>
    <x v="2"/>
    <x v="1"/>
  </r>
  <r>
    <x v="2264"/>
    <s v="March 19"/>
    <s v="2019"/>
    <s v="01:37PM"/>
    <n v="3"/>
    <s v="19"/>
    <d v="2019-03-19T00:00:00"/>
    <d v="2019-03-19T13:37:00"/>
    <x v="0"/>
    <x v="0"/>
    <x v="0"/>
  </r>
  <r>
    <x v="2265"/>
    <s v="March 20"/>
    <s v="2019"/>
    <s v="07:51AM"/>
    <n v="3"/>
    <s v="20"/>
    <d v="2019-03-20T00:00:00"/>
    <d v="2019-03-20T07:51:00"/>
    <x v="0"/>
    <x v="0"/>
    <x v="0"/>
  </r>
  <r>
    <x v="2266"/>
    <s v="March 20"/>
    <s v="2019"/>
    <s v="11:12AM"/>
    <n v="3"/>
    <s v="20"/>
    <d v="2019-03-20T00:00:00"/>
    <d v="2019-03-20T11:12:00"/>
    <x v="0"/>
    <x v="0"/>
    <x v="0"/>
  </r>
  <r>
    <x v="2267"/>
    <s v="March 21"/>
    <s v="2019"/>
    <s v="02:01PM"/>
    <n v="3"/>
    <s v="21"/>
    <d v="2019-03-21T00:00:00"/>
    <d v="2019-03-21T14:01:00"/>
    <x v="0"/>
    <x v="0"/>
    <x v="0"/>
  </r>
  <r>
    <x v="2268"/>
    <s v="March 22"/>
    <s v="2019"/>
    <s v="11:05AM"/>
    <n v="3"/>
    <s v="22"/>
    <d v="2019-03-22T00:00:00"/>
    <d v="2019-03-22T11:05:00"/>
    <x v="0"/>
    <x v="0"/>
    <x v="0"/>
  </r>
  <r>
    <x v="2269"/>
    <s v="March 24"/>
    <s v="2019"/>
    <s v="09:20PM"/>
    <n v="3"/>
    <s v="24"/>
    <d v="2019-03-24T00:00:00"/>
    <d v="2019-03-24T21:20:00"/>
    <x v="0"/>
    <x v="0"/>
    <x v="0"/>
  </r>
  <r>
    <x v="2270"/>
    <s v="March 25"/>
    <s v="2019"/>
    <s v="09:49AM"/>
    <n v="3"/>
    <s v="25"/>
    <d v="2019-03-25T00:00:00"/>
    <d v="2019-03-25T09:49:00"/>
    <x v="0"/>
    <x v="0"/>
    <x v="0"/>
  </r>
  <r>
    <x v="2271"/>
    <s v="March 25"/>
    <s v="2019"/>
    <s v="02:14PM"/>
    <n v="3"/>
    <s v="25"/>
    <d v="2019-03-25T00:00:00"/>
    <d v="2019-03-25T14:14:00"/>
    <x v="0"/>
    <x v="0"/>
    <x v="0"/>
  </r>
  <r>
    <x v="2272"/>
    <s v="March 25"/>
    <s v="2019"/>
    <s v="08:35PM"/>
    <n v="3"/>
    <s v="25"/>
    <d v="2019-03-25T00:00:00"/>
    <d v="2019-03-25T20:35:00"/>
    <x v="0"/>
    <x v="0"/>
    <x v="0"/>
  </r>
  <r>
    <x v="2273"/>
    <s v="March 26"/>
    <s v="2019"/>
    <s v="09:57AM"/>
    <n v="3"/>
    <s v="26"/>
    <d v="2019-03-26T00:00:00"/>
    <d v="2019-03-26T09:57:00"/>
    <x v="0"/>
    <x v="0"/>
    <x v="0"/>
  </r>
  <r>
    <x v="2274"/>
    <s v="March 26"/>
    <s v="2019"/>
    <s v="02:35PM"/>
    <n v="3"/>
    <s v="26"/>
    <d v="2019-03-26T00:00:00"/>
    <d v="2019-03-26T14:35:00"/>
    <x v="0"/>
    <x v="0"/>
    <x v="0"/>
  </r>
  <r>
    <x v="2275"/>
    <s v="March 27"/>
    <s v="2019"/>
    <s v="06:45PM"/>
    <n v="3"/>
    <s v="27"/>
    <d v="2019-03-27T00:00:00"/>
    <d v="2019-03-27T18:45:00"/>
    <x v="0"/>
    <x v="0"/>
    <x v="0"/>
  </r>
  <r>
    <x v="2276"/>
    <s v="March 28"/>
    <s v="2019"/>
    <s v="07:45PM"/>
    <n v="3"/>
    <s v="28"/>
    <d v="2019-03-28T00:00:00"/>
    <d v="2019-03-28T19:45:00"/>
    <x v="0"/>
    <x v="0"/>
    <x v="0"/>
  </r>
  <r>
    <x v="2277"/>
    <s v="March 28"/>
    <s v="2019"/>
    <s v="08:28PM"/>
    <n v="3"/>
    <s v="28"/>
    <d v="2019-03-28T00:00:00"/>
    <d v="2019-03-28T20:28:00"/>
    <x v="0"/>
    <x v="0"/>
    <x v="0"/>
  </r>
  <r>
    <x v="2278"/>
    <s v="March 29"/>
    <s v="2019"/>
    <s v="08:29AM"/>
    <n v="3"/>
    <s v="29"/>
    <d v="2019-03-29T00:00:00"/>
    <d v="2019-03-29T08:29:00"/>
    <x v="0"/>
    <x v="0"/>
    <x v="0"/>
  </r>
  <r>
    <x v="2279"/>
    <s v="March 29"/>
    <s v="2019"/>
    <s v="10:02AM"/>
    <n v="3"/>
    <s v="29"/>
    <d v="2019-03-29T00:00:00"/>
    <d v="2019-03-29T10:02:00"/>
    <x v="0"/>
    <x v="0"/>
    <x v="0"/>
  </r>
  <r>
    <x v="2280"/>
    <s v="March 29"/>
    <s v="2019"/>
    <s v="11:16AM"/>
    <n v="3"/>
    <s v="29"/>
    <d v="2019-03-29T00:00:00"/>
    <d v="2019-03-29T11:16:00"/>
    <x v="0"/>
    <x v="0"/>
    <x v="0"/>
  </r>
  <r>
    <x v="2281"/>
    <s v="March 30"/>
    <s v="2019"/>
    <s v="07:37AM"/>
    <n v="3"/>
    <s v="30"/>
    <d v="2019-03-30T00:00:00"/>
    <d v="2019-03-30T07:37:00"/>
    <x v="0"/>
    <x v="0"/>
    <x v="0"/>
  </r>
  <r>
    <x v="2282"/>
    <s v="March 30"/>
    <s v="2019"/>
    <s v="08:02AM"/>
    <n v="3"/>
    <s v="30"/>
    <d v="2019-03-30T00:00:00"/>
    <d v="2019-03-30T08:02:00"/>
    <x v="0"/>
    <x v="0"/>
    <x v="0"/>
  </r>
  <r>
    <x v="2283"/>
    <s v="March 31"/>
    <s v="2019"/>
    <s v="11:35AM"/>
    <n v="3"/>
    <s v="31"/>
    <d v="2019-03-31T00:00:00"/>
    <d v="2019-03-31T11:35:00"/>
    <x v="0"/>
    <x v="0"/>
    <x v="0"/>
  </r>
  <r>
    <x v="2284"/>
    <s v="March 31"/>
    <s v="2019"/>
    <s v="04:05PM"/>
    <n v="3"/>
    <s v="31"/>
    <d v="2019-03-31T00:00:00"/>
    <d v="2019-03-31T16:05:00"/>
    <x v="0"/>
    <x v="0"/>
    <x v="0"/>
  </r>
  <r>
    <x v="2285"/>
    <s v="March 31"/>
    <s v="2019"/>
    <s v="04:52PM"/>
    <n v="3"/>
    <s v="31"/>
    <d v="2019-03-31T00:00:00"/>
    <d v="2019-03-31T16:52:00"/>
    <x v="0"/>
    <x v="0"/>
    <x v="0"/>
  </r>
  <r>
    <x v="2286"/>
    <s v="March 31"/>
    <s v="2019"/>
    <s v="09:30PM"/>
    <n v="3"/>
    <s v="31"/>
    <d v="2019-03-31T00:00:00"/>
    <d v="2019-03-31T21:30:00"/>
    <x v="0"/>
    <x v="0"/>
    <x v="0"/>
  </r>
  <r>
    <x v="2287"/>
    <s v="April 01"/>
    <s v="2019"/>
    <s v="08:08AM"/>
    <n v="4"/>
    <s v="01"/>
    <d v="2019-04-01T00:00:00"/>
    <d v="2019-04-01T08:08:00"/>
    <x v="0"/>
    <x v="0"/>
    <x v="0"/>
  </r>
  <r>
    <x v="2288"/>
    <s v="April 02"/>
    <s v="2019"/>
    <s v="10:35AM"/>
    <n v="4"/>
    <s v="02"/>
    <d v="2019-04-02T00:00:00"/>
    <d v="2019-04-02T10:35:00"/>
    <x v="0"/>
    <x v="0"/>
    <x v="0"/>
  </r>
  <r>
    <x v="2289"/>
    <s v="April 02"/>
    <s v="2019"/>
    <s v="02:03PM"/>
    <n v="4"/>
    <s v="02"/>
    <d v="2019-04-02T00:00:00"/>
    <d v="2019-04-02T14:03:00"/>
    <x v="0"/>
    <x v="0"/>
    <x v="0"/>
  </r>
  <r>
    <x v="2290"/>
    <s v="April 03"/>
    <s v="2019"/>
    <s v="08:15AM"/>
    <n v="4"/>
    <s v="03"/>
    <d v="2019-04-03T00:00:00"/>
    <d v="2019-04-03T08:15:00"/>
    <x v="0"/>
    <x v="0"/>
    <x v="0"/>
  </r>
  <r>
    <x v="2291"/>
    <s v="April 03"/>
    <s v="2019"/>
    <s v="08:36AM"/>
    <n v="4"/>
    <s v="03"/>
    <d v="2019-04-03T00:00:00"/>
    <d v="2019-04-03T08:36:00"/>
    <x v="0"/>
    <x v="0"/>
    <x v="0"/>
  </r>
  <r>
    <x v="2292"/>
    <s v="April 03"/>
    <s v="2019"/>
    <s v="11:47AM"/>
    <n v="4"/>
    <s v="03"/>
    <d v="2019-04-03T00:00:00"/>
    <d v="2019-04-03T11:47:00"/>
    <x v="0"/>
    <x v="0"/>
    <x v="0"/>
  </r>
  <r>
    <x v="2293"/>
    <s v="April 03"/>
    <s v="2019"/>
    <s v="06:22PM"/>
    <n v="4"/>
    <s v="03"/>
    <d v="2019-04-03T00:00:00"/>
    <d v="2019-04-03T18:22:00"/>
    <x v="0"/>
    <x v="0"/>
    <x v="0"/>
  </r>
  <r>
    <x v="2294"/>
    <s v="April 04"/>
    <s v="2019"/>
    <s v="12:27PM"/>
    <n v="4"/>
    <s v="04"/>
    <d v="2019-04-04T00:00:00"/>
    <d v="2019-04-04T12:27:00"/>
    <x v="0"/>
    <x v="0"/>
    <x v="0"/>
  </r>
  <r>
    <x v="2295"/>
    <s v="April 04"/>
    <s v="2019"/>
    <s v="02:40PM"/>
    <n v="4"/>
    <s v="04"/>
    <d v="2019-04-04T00:00:00"/>
    <d v="2019-04-04T14:40:00"/>
    <x v="0"/>
    <x v="0"/>
    <x v="0"/>
  </r>
  <r>
    <x v="2296"/>
    <s v="April 04"/>
    <s v="2019"/>
    <s v="03:22PM"/>
    <n v="4"/>
    <s v="04"/>
    <d v="2019-04-04T00:00:00"/>
    <d v="2019-04-04T15:22:00"/>
    <x v="0"/>
    <x v="0"/>
    <x v="0"/>
  </r>
  <r>
    <x v="2297"/>
    <s v="April 04"/>
    <s v="2019"/>
    <s v="07:13PM"/>
    <n v="4"/>
    <s v="04"/>
    <d v="2019-04-04T00:00:00"/>
    <d v="2019-04-04T19:13:00"/>
    <x v="0"/>
    <x v="0"/>
    <x v="0"/>
  </r>
  <r>
    <x v="2298"/>
    <s v="April 04"/>
    <s v="2019"/>
    <s v="09:10PM"/>
    <n v="4"/>
    <s v="04"/>
    <d v="2019-04-04T00:00:00"/>
    <d v="2019-04-04T21:10:00"/>
    <x v="0"/>
    <x v="0"/>
    <x v="0"/>
  </r>
  <r>
    <x v="2299"/>
    <s v="April 05"/>
    <s v="2019"/>
    <s v="01:29PM"/>
    <n v="4"/>
    <s v="05"/>
    <d v="2019-04-05T00:00:00"/>
    <d v="2019-04-05T13:29:00"/>
    <x v="0"/>
    <x v="0"/>
    <x v="0"/>
  </r>
  <r>
    <x v="2300"/>
    <s v="April 06"/>
    <s v="2019"/>
    <s v="07:20AM"/>
    <n v="4"/>
    <s v="06"/>
    <d v="2019-04-06T00:00:00"/>
    <d v="2019-04-06T07:20:00"/>
    <x v="0"/>
    <x v="0"/>
    <x v="0"/>
  </r>
  <r>
    <x v="2301"/>
    <s v="April 06"/>
    <s v="2019"/>
    <s v="09:29AM"/>
    <n v="4"/>
    <s v="06"/>
    <d v="2019-04-06T00:00:00"/>
    <d v="2019-04-06T09:29:00"/>
    <x v="0"/>
    <x v="0"/>
    <x v="0"/>
  </r>
  <r>
    <x v="2302"/>
    <s v="April 06"/>
    <s v="2019"/>
    <s v="10:20AM"/>
    <n v="4"/>
    <s v="06"/>
    <d v="2019-04-06T00:00:00"/>
    <d v="2019-04-06T10:20:00"/>
    <x v="0"/>
    <x v="0"/>
    <x v="0"/>
  </r>
  <r>
    <x v="2303"/>
    <s v="April 06"/>
    <s v="2019"/>
    <s v="11:52AM"/>
    <n v="4"/>
    <s v="06"/>
    <d v="2019-04-06T00:00:00"/>
    <d v="2019-04-06T11:52:00"/>
    <x v="1"/>
    <x v="1"/>
    <x v="0"/>
  </r>
  <r>
    <x v="2304"/>
    <s v="April 06"/>
    <s v="2019"/>
    <s v="11:54AM"/>
    <n v="4"/>
    <s v="06"/>
    <d v="2019-04-06T00:00:00"/>
    <d v="2019-04-06T11:54:00"/>
    <x v="1"/>
    <x v="2"/>
    <x v="1"/>
  </r>
  <r>
    <x v="2305"/>
    <s v="April 06"/>
    <s v="2019"/>
    <s v="01:30PM"/>
    <n v="4"/>
    <s v="06"/>
    <d v="2019-04-06T00:00:00"/>
    <d v="2019-04-06T13:30:00"/>
    <x v="0"/>
    <x v="0"/>
    <x v="0"/>
  </r>
  <r>
    <x v="2306"/>
    <s v="April 06"/>
    <s v="2019"/>
    <s v="07:39PM"/>
    <n v="4"/>
    <s v="06"/>
    <d v="2019-04-06T00:00:00"/>
    <d v="2019-04-06T19:39:00"/>
    <x v="0"/>
    <x v="0"/>
    <x v="0"/>
  </r>
  <r>
    <x v="2307"/>
    <s v="April 06"/>
    <s v="2019"/>
    <s v="09:55PM"/>
    <n v="4"/>
    <s v="06"/>
    <d v="2019-04-06T00:00:00"/>
    <d v="2019-04-06T21:55:00"/>
    <x v="1"/>
    <x v="1"/>
    <x v="0"/>
  </r>
  <r>
    <x v="2308"/>
    <s v="April 06"/>
    <s v="2019"/>
    <s v="09:56PM"/>
    <n v="4"/>
    <s v="06"/>
    <d v="2019-04-06T00:00:00"/>
    <d v="2019-04-06T21:56:00"/>
    <x v="1"/>
    <x v="2"/>
    <x v="1"/>
  </r>
  <r>
    <x v="2309"/>
    <s v="April 07"/>
    <s v="2019"/>
    <s v="09:06AM"/>
    <n v="4"/>
    <s v="07"/>
    <d v="2019-04-07T00:00:00"/>
    <d v="2019-04-07T09:06:00"/>
    <x v="0"/>
    <x v="0"/>
    <x v="0"/>
  </r>
  <r>
    <x v="2310"/>
    <s v="April 07"/>
    <s v="2019"/>
    <s v="10:41AM"/>
    <n v="4"/>
    <s v="07"/>
    <d v="2019-04-07T00:00:00"/>
    <d v="2019-04-07T10:41:00"/>
    <x v="0"/>
    <x v="0"/>
    <x v="0"/>
  </r>
  <r>
    <x v="2311"/>
    <s v="April 07"/>
    <s v="2019"/>
    <s v="11:06AM"/>
    <n v="4"/>
    <s v="07"/>
    <d v="2019-04-07T00:00:00"/>
    <d v="2019-04-07T11:06:00"/>
    <x v="0"/>
    <x v="0"/>
    <x v="0"/>
  </r>
  <r>
    <x v="2312"/>
    <s v="April 07"/>
    <s v="2019"/>
    <s v="12:16PM"/>
    <n v="4"/>
    <s v="07"/>
    <d v="2019-04-07T00:00:00"/>
    <d v="2019-04-07T12:16:00"/>
    <x v="0"/>
    <x v="0"/>
    <x v="0"/>
  </r>
  <r>
    <x v="2313"/>
    <s v="April 07"/>
    <s v="2019"/>
    <s v="06:20PM"/>
    <n v="4"/>
    <s v="07"/>
    <d v="2019-04-07T00:00:00"/>
    <d v="2019-04-07T18:20:00"/>
    <x v="0"/>
    <x v="0"/>
    <x v="0"/>
  </r>
  <r>
    <x v="2314"/>
    <s v="April 08"/>
    <s v="2019"/>
    <s v="11:07AM"/>
    <n v="4"/>
    <s v="08"/>
    <d v="2019-04-08T00:00:00"/>
    <d v="2019-04-08T11:07:00"/>
    <x v="0"/>
    <x v="0"/>
    <x v="0"/>
  </r>
  <r>
    <x v="2315"/>
    <s v="April 08"/>
    <s v="2019"/>
    <s v="11:24AM"/>
    <n v="4"/>
    <s v="08"/>
    <d v="2019-04-08T00:00:00"/>
    <d v="2019-04-08T11:24:00"/>
    <x v="0"/>
    <x v="0"/>
    <x v="0"/>
  </r>
  <r>
    <x v="2316"/>
    <s v="April 08"/>
    <s v="2019"/>
    <s v="06:39PM"/>
    <n v="4"/>
    <s v="08"/>
    <d v="2019-04-08T00:00:00"/>
    <d v="2019-04-08T18:39:00"/>
    <x v="0"/>
    <x v="0"/>
    <x v="0"/>
  </r>
  <r>
    <x v="2317"/>
    <s v="April 09"/>
    <s v="2019"/>
    <s v="09:10AM"/>
    <n v="4"/>
    <s v="09"/>
    <d v="2019-04-09T00:00:00"/>
    <d v="2019-04-09T09:10:00"/>
    <x v="0"/>
    <x v="0"/>
    <x v="0"/>
  </r>
  <r>
    <x v="2318"/>
    <s v="April 09"/>
    <s v="2019"/>
    <s v="01:13PM"/>
    <n v="4"/>
    <s v="09"/>
    <d v="2019-04-09T00:00:00"/>
    <d v="2019-04-09T13:13:00"/>
    <x v="0"/>
    <x v="0"/>
    <x v="0"/>
  </r>
  <r>
    <x v="2319"/>
    <s v="April 09"/>
    <s v="2019"/>
    <s v="02:22PM"/>
    <n v="4"/>
    <s v="09"/>
    <d v="2019-04-09T00:00:00"/>
    <d v="2019-04-09T14:22:00"/>
    <x v="0"/>
    <x v="0"/>
    <x v="0"/>
  </r>
  <r>
    <x v="2320"/>
    <s v="April 09"/>
    <s v="2019"/>
    <s v="06:00PM"/>
    <n v="4"/>
    <s v="09"/>
    <d v="2019-04-09T00:00:00"/>
    <d v="2019-04-09T18:00:00"/>
    <x v="0"/>
    <x v="0"/>
    <x v="0"/>
  </r>
  <r>
    <x v="2321"/>
    <s v="April 10"/>
    <s v="2019"/>
    <s v="07:33AM"/>
    <n v="4"/>
    <s v="10"/>
    <d v="2019-04-10T00:00:00"/>
    <d v="2019-04-10T07:33:00"/>
    <x v="0"/>
    <x v="0"/>
    <x v="0"/>
  </r>
  <r>
    <x v="2322"/>
    <s v="April 10"/>
    <s v="2019"/>
    <s v="08:05AM"/>
    <n v="4"/>
    <s v="10"/>
    <d v="2019-04-10T00:00:00"/>
    <d v="2019-04-10T08:05:00"/>
    <x v="0"/>
    <x v="0"/>
    <x v="0"/>
  </r>
  <r>
    <x v="2323"/>
    <s v="April 10"/>
    <s v="2019"/>
    <s v="11:14AM"/>
    <n v="4"/>
    <s v="10"/>
    <d v="2019-04-10T00:00:00"/>
    <d v="2019-04-10T11:14:00"/>
    <x v="0"/>
    <x v="0"/>
    <x v="0"/>
  </r>
  <r>
    <x v="2324"/>
    <s v="April 10"/>
    <s v="2019"/>
    <s v="01:54PM"/>
    <n v="4"/>
    <s v="10"/>
    <d v="2019-04-10T00:00:00"/>
    <d v="2019-04-10T13:54:00"/>
    <x v="0"/>
    <x v="0"/>
    <x v="0"/>
  </r>
  <r>
    <x v="2325"/>
    <s v="April 10"/>
    <s v="2019"/>
    <s v="02:01PM"/>
    <n v="4"/>
    <s v="10"/>
    <d v="2019-04-10T00:00:00"/>
    <d v="2019-04-10T14:01:00"/>
    <x v="0"/>
    <x v="0"/>
    <x v="0"/>
  </r>
  <r>
    <x v="2326"/>
    <s v="April 10"/>
    <s v="2019"/>
    <s v="09:28PM"/>
    <n v="4"/>
    <s v="10"/>
    <d v="2019-04-10T00:00:00"/>
    <d v="2019-04-10T21:28:00"/>
    <x v="0"/>
    <x v="0"/>
    <x v="0"/>
  </r>
  <r>
    <x v="2327"/>
    <s v="April 11"/>
    <s v="2019"/>
    <s v="10:22AM"/>
    <n v="4"/>
    <s v="11"/>
    <d v="2019-04-11T00:00:00"/>
    <d v="2019-04-11T10:22:00"/>
    <x v="0"/>
    <x v="0"/>
    <x v="0"/>
  </r>
  <r>
    <x v="2328"/>
    <s v="April 11"/>
    <s v="2019"/>
    <s v="10:39AM"/>
    <n v="4"/>
    <s v="11"/>
    <d v="2019-04-11T00:00:00"/>
    <d v="2019-04-11T10:39:00"/>
    <x v="0"/>
    <x v="0"/>
    <x v="0"/>
  </r>
  <r>
    <x v="2329"/>
    <s v="April 12"/>
    <s v="2019"/>
    <s v="07:52AM"/>
    <n v="4"/>
    <s v="12"/>
    <d v="2019-04-12T00:00:00"/>
    <d v="2019-04-12T07:52:00"/>
    <x v="0"/>
    <x v="0"/>
    <x v="0"/>
  </r>
  <r>
    <x v="2330"/>
    <s v="April 12"/>
    <s v="2019"/>
    <s v="08:40AM"/>
    <n v="4"/>
    <s v="12"/>
    <d v="2019-04-12T00:00:00"/>
    <d v="2019-04-12T08:40:00"/>
    <x v="0"/>
    <x v="0"/>
    <x v="0"/>
  </r>
  <r>
    <x v="2331"/>
    <s v="April 12"/>
    <s v="2019"/>
    <s v="04:06PM"/>
    <n v="4"/>
    <s v="12"/>
    <d v="2019-04-12T00:00:00"/>
    <d v="2019-04-12T16:06:00"/>
    <x v="0"/>
    <x v="0"/>
    <x v="0"/>
  </r>
  <r>
    <x v="2332"/>
    <s v="April 12"/>
    <s v="2019"/>
    <s v="05:06PM"/>
    <n v="4"/>
    <s v="12"/>
    <d v="2019-04-12T00:00:00"/>
    <d v="2019-04-12T17:06:00"/>
    <x v="0"/>
    <x v="0"/>
    <x v="0"/>
  </r>
  <r>
    <x v="2333"/>
    <s v="April 12"/>
    <s v="2019"/>
    <s v="07:14PM"/>
    <n v="4"/>
    <s v="12"/>
    <d v="2019-04-12T00:00:00"/>
    <d v="2019-04-12T19:14:00"/>
    <x v="0"/>
    <x v="0"/>
    <x v="0"/>
  </r>
  <r>
    <x v="2334"/>
    <s v="April 13"/>
    <s v="2019"/>
    <s v="08:33AM"/>
    <n v="4"/>
    <s v="13"/>
    <d v="2019-04-13T00:00:00"/>
    <d v="2019-04-13T08:33:00"/>
    <x v="0"/>
    <x v="0"/>
    <x v="0"/>
  </r>
  <r>
    <x v="2335"/>
    <s v="April 13"/>
    <s v="2019"/>
    <s v="12:19PM"/>
    <n v="4"/>
    <s v="13"/>
    <d v="2019-04-13T00:00:00"/>
    <d v="2019-04-13T12:19:00"/>
    <x v="0"/>
    <x v="0"/>
    <x v="0"/>
  </r>
  <r>
    <x v="2336"/>
    <s v="April 13"/>
    <s v="2019"/>
    <s v="07:32PM"/>
    <n v="4"/>
    <s v="13"/>
    <d v="2019-04-13T00:00:00"/>
    <d v="2019-04-13T19:32:00"/>
    <x v="0"/>
    <x v="0"/>
    <x v="0"/>
  </r>
  <r>
    <x v="2337"/>
    <s v="April 13"/>
    <s v="2019"/>
    <s v="09:31PM"/>
    <n v="4"/>
    <s v="13"/>
    <d v="2019-04-13T00:00:00"/>
    <d v="2019-04-13T21:31:00"/>
    <x v="0"/>
    <x v="0"/>
    <x v="0"/>
  </r>
  <r>
    <x v="2338"/>
    <s v="April 14"/>
    <s v="2019"/>
    <s v="10:02AM"/>
    <n v="4"/>
    <s v="14"/>
    <d v="2019-04-14T00:00:00"/>
    <d v="2019-04-14T10:02:00"/>
    <x v="0"/>
    <x v="0"/>
    <x v="0"/>
  </r>
  <r>
    <x v="2339"/>
    <s v="April 15"/>
    <s v="2019"/>
    <s v="08:38AM"/>
    <n v="4"/>
    <s v="15"/>
    <d v="2019-04-15T00:00:00"/>
    <d v="2019-04-15T08:38:00"/>
    <x v="1"/>
    <x v="1"/>
    <x v="0"/>
  </r>
  <r>
    <x v="2340"/>
    <s v="April 15"/>
    <s v="2019"/>
    <s v="08:39AM"/>
    <n v="4"/>
    <s v="15"/>
    <d v="2019-04-15T00:00:00"/>
    <d v="2019-04-15T08:39:00"/>
    <x v="1"/>
    <x v="2"/>
    <x v="0"/>
  </r>
  <r>
    <x v="2341"/>
    <s v="April 15"/>
    <s v="2019"/>
    <s v="11:06AM"/>
    <n v="4"/>
    <s v="15"/>
    <d v="2019-04-15T00:00:00"/>
    <d v="2019-04-15T11:06:00"/>
    <x v="1"/>
    <x v="3"/>
    <x v="0"/>
  </r>
  <r>
    <x v="2342"/>
    <s v="April 15"/>
    <s v="2019"/>
    <s v="11:07AM"/>
    <n v="4"/>
    <s v="15"/>
    <d v="2019-04-15T00:00:00"/>
    <d v="2019-04-15T11:07:00"/>
    <x v="1"/>
    <x v="4"/>
    <x v="1"/>
  </r>
  <r>
    <x v="2343"/>
    <s v="April 16"/>
    <s v="2019"/>
    <s v="07:37AM"/>
    <n v="4"/>
    <s v="16"/>
    <d v="2019-04-16T00:00:00"/>
    <d v="2019-04-16T07:37:00"/>
    <x v="0"/>
    <x v="0"/>
    <x v="0"/>
  </r>
  <r>
    <x v="2344"/>
    <s v="April 16"/>
    <s v="2019"/>
    <s v="02:40PM"/>
    <n v="4"/>
    <s v="16"/>
    <d v="2019-04-16T00:00:00"/>
    <d v="2019-04-16T14:40:00"/>
    <x v="0"/>
    <x v="0"/>
    <x v="0"/>
  </r>
  <r>
    <x v="2345"/>
    <s v="April 17"/>
    <s v="2019"/>
    <s v="08:26AM"/>
    <n v="4"/>
    <s v="17"/>
    <d v="2019-04-17T00:00:00"/>
    <d v="2019-04-17T08:26:00"/>
    <x v="0"/>
    <x v="0"/>
    <x v="0"/>
  </r>
  <r>
    <x v="2346"/>
    <s v="April 17"/>
    <s v="2019"/>
    <s v="11:05AM"/>
    <n v="4"/>
    <s v="17"/>
    <d v="2019-04-17T00:00:00"/>
    <d v="2019-04-17T11:05:00"/>
    <x v="0"/>
    <x v="0"/>
    <x v="0"/>
  </r>
  <r>
    <x v="2347"/>
    <s v="April 17"/>
    <s v="2019"/>
    <s v="12:54PM"/>
    <n v="4"/>
    <s v="17"/>
    <d v="2019-04-17T00:00:00"/>
    <d v="2019-04-17T12:54:00"/>
    <x v="0"/>
    <x v="0"/>
    <x v="0"/>
  </r>
  <r>
    <x v="2348"/>
    <s v="April 17"/>
    <s v="2019"/>
    <s v="03:00PM"/>
    <n v="4"/>
    <s v="17"/>
    <d v="2019-04-17T00:00:00"/>
    <d v="2019-04-17T15:00:00"/>
    <x v="0"/>
    <x v="0"/>
    <x v="0"/>
  </r>
  <r>
    <x v="2349"/>
    <s v="April 17"/>
    <s v="2019"/>
    <s v="08:34PM"/>
    <n v="4"/>
    <s v="17"/>
    <d v="2019-04-17T00:00:00"/>
    <d v="2019-04-17T20:34:00"/>
    <x v="0"/>
    <x v="0"/>
    <x v="0"/>
  </r>
  <r>
    <x v="2350"/>
    <s v="April 17"/>
    <s v="2019"/>
    <s v="08:52PM"/>
    <n v="4"/>
    <s v="17"/>
    <d v="2019-04-17T00:00:00"/>
    <d v="2019-04-17T20:52:00"/>
    <x v="0"/>
    <x v="0"/>
    <x v="0"/>
  </r>
  <r>
    <x v="2351"/>
    <s v="April 18"/>
    <s v="2019"/>
    <s v="09:31AM"/>
    <n v="4"/>
    <s v="18"/>
    <d v="2019-04-18T00:00:00"/>
    <d v="2019-04-18T09:31:00"/>
    <x v="0"/>
    <x v="0"/>
    <x v="0"/>
  </r>
  <r>
    <x v="2352"/>
    <s v="April 18"/>
    <s v="2019"/>
    <s v="10:29AM"/>
    <n v="4"/>
    <s v="18"/>
    <d v="2019-04-18T00:00:00"/>
    <d v="2019-04-18T10:29:00"/>
    <x v="0"/>
    <x v="0"/>
    <x v="0"/>
  </r>
  <r>
    <x v="2353"/>
    <s v="April 18"/>
    <s v="2019"/>
    <s v="07:10PM"/>
    <n v="4"/>
    <s v="18"/>
    <d v="2019-04-18T00:00:00"/>
    <d v="2019-04-18T19:10:00"/>
    <x v="0"/>
    <x v="0"/>
    <x v="0"/>
  </r>
  <r>
    <x v="2354"/>
    <s v="April 20"/>
    <s v="2019"/>
    <s v="04:51PM"/>
    <n v="4"/>
    <s v="20"/>
    <d v="2019-04-20T00:00:00"/>
    <d v="2019-04-20T16:51:00"/>
    <x v="0"/>
    <x v="0"/>
    <x v="0"/>
  </r>
  <r>
    <x v="2355"/>
    <s v="April 20"/>
    <s v="2019"/>
    <s v="10:39PM"/>
    <n v="4"/>
    <s v="20"/>
    <d v="2019-04-20T00:00:00"/>
    <d v="2019-04-20T22:39:00"/>
    <x v="0"/>
    <x v="0"/>
    <x v="0"/>
  </r>
  <r>
    <x v="2356"/>
    <s v="April 21"/>
    <s v="2019"/>
    <s v="10:18AM"/>
    <n v="4"/>
    <s v="21"/>
    <d v="2019-04-21T00:00:00"/>
    <d v="2019-04-21T10:18:00"/>
    <x v="0"/>
    <x v="0"/>
    <x v="0"/>
  </r>
  <r>
    <x v="2357"/>
    <s v="April 21"/>
    <s v="2019"/>
    <s v="10:31AM"/>
    <n v="4"/>
    <s v="21"/>
    <d v="2019-04-21T00:00:00"/>
    <d v="2019-04-21T10:31:00"/>
    <x v="0"/>
    <x v="0"/>
    <x v="0"/>
  </r>
  <r>
    <x v="2358"/>
    <s v="April 21"/>
    <s v="2019"/>
    <s v="01:24PM"/>
    <n v="4"/>
    <s v="21"/>
    <d v="2019-04-21T00:00:00"/>
    <d v="2019-04-21T13:24:00"/>
    <x v="0"/>
    <x v="0"/>
    <x v="0"/>
  </r>
  <r>
    <x v="2359"/>
    <s v="April 21"/>
    <s v="2019"/>
    <s v="08:07PM"/>
    <n v="4"/>
    <s v="21"/>
    <d v="2019-04-21T00:00:00"/>
    <d v="2019-04-21T20:07:00"/>
    <x v="0"/>
    <x v="0"/>
    <x v="0"/>
  </r>
  <r>
    <x v="2360"/>
    <s v="April 22"/>
    <s v="2019"/>
    <s v="02:36PM"/>
    <n v="4"/>
    <s v="22"/>
    <d v="2019-04-22T00:00:00"/>
    <d v="2019-04-22T14:36:00"/>
    <x v="0"/>
    <x v="0"/>
    <x v="0"/>
  </r>
  <r>
    <x v="2361"/>
    <s v="April 23"/>
    <s v="2019"/>
    <s v="09:46AM"/>
    <n v="4"/>
    <s v="23"/>
    <d v="2019-04-23T00:00:00"/>
    <d v="2019-04-23T09:46:00"/>
    <x v="1"/>
    <x v="1"/>
    <x v="0"/>
  </r>
  <r>
    <x v="2362"/>
    <s v="April 23"/>
    <s v="2019"/>
    <s v="09:48AM"/>
    <n v="4"/>
    <s v="23"/>
    <d v="2019-04-23T00:00:00"/>
    <d v="2019-04-23T09:48:00"/>
    <x v="1"/>
    <x v="2"/>
    <x v="1"/>
  </r>
  <r>
    <x v="2363"/>
    <s v="April 23"/>
    <s v="2019"/>
    <s v="11:33AM"/>
    <n v="4"/>
    <s v="23"/>
    <d v="2019-04-23T00:00:00"/>
    <d v="2019-04-23T11:33:00"/>
    <x v="0"/>
    <x v="0"/>
    <x v="0"/>
  </r>
  <r>
    <x v="2364"/>
    <s v="April 24"/>
    <s v="2019"/>
    <s v="08:13AM"/>
    <n v="4"/>
    <s v="24"/>
    <d v="2019-04-24T00:00:00"/>
    <d v="2019-04-24T08:13:00"/>
    <x v="0"/>
    <x v="0"/>
    <x v="0"/>
  </r>
  <r>
    <x v="2365"/>
    <s v="April 24"/>
    <s v="2019"/>
    <s v="10:18AM"/>
    <n v="4"/>
    <s v="24"/>
    <d v="2019-04-24T00:00:00"/>
    <d v="2019-04-24T10:18:00"/>
    <x v="0"/>
    <x v="0"/>
    <x v="0"/>
  </r>
  <r>
    <x v="2366"/>
    <s v="April 24"/>
    <s v="2019"/>
    <s v="11:17AM"/>
    <n v="4"/>
    <s v="24"/>
    <d v="2019-04-24T00:00:00"/>
    <d v="2019-04-24T11:17:00"/>
    <x v="0"/>
    <x v="0"/>
    <x v="0"/>
  </r>
  <r>
    <x v="2367"/>
    <s v="April 24"/>
    <s v="2019"/>
    <s v="08:39PM"/>
    <n v="4"/>
    <s v="24"/>
    <d v="2019-04-24T00:00:00"/>
    <d v="2019-04-24T20:39:00"/>
    <x v="0"/>
    <x v="0"/>
    <x v="0"/>
  </r>
  <r>
    <x v="2368"/>
    <s v="April 25"/>
    <s v="2019"/>
    <s v="03:51PM"/>
    <n v="4"/>
    <s v="25"/>
    <d v="2019-04-25T00:00:00"/>
    <d v="2019-04-25T15:51:00"/>
    <x v="0"/>
    <x v="0"/>
    <x v="0"/>
  </r>
  <r>
    <x v="2369"/>
    <s v="April 26"/>
    <s v="2019"/>
    <s v="08:45PM"/>
    <n v="4"/>
    <s v="26"/>
    <d v="2019-04-26T00:00:00"/>
    <d v="2019-04-26T20:45:00"/>
    <x v="0"/>
    <x v="0"/>
    <x v="0"/>
  </r>
  <r>
    <x v="2370"/>
    <s v="April 27"/>
    <s v="2019"/>
    <s v="05:50PM"/>
    <n v="4"/>
    <s v="27"/>
    <d v="2019-04-27T00:00:00"/>
    <d v="2019-04-27T17:50:00"/>
    <x v="0"/>
    <x v="0"/>
    <x v="0"/>
  </r>
  <r>
    <x v="2371"/>
    <s v="April 29"/>
    <s v="2019"/>
    <s v="06:49AM"/>
    <n v="4"/>
    <s v="29"/>
    <d v="2019-04-29T00:00:00"/>
    <d v="2019-04-29T06:49:00"/>
    <x v="0"/>
    <x v="0"/>
    <x v="0"/>
  </r>
  <r>
    <x v="2372"/>
    <s v="April 29"/>
    <s v="2019"/>
    <s v="07:56AM"/>
    <n v="4"/>
    <s v="29"/>
    <d v="2019-04-29T00:00:00"/>
    <d v="2019-04-29T07:56:00"/>
    <x v="0"/>
    <x v="0"/>
    <x v="0"/>
  </r>
  <r>
    <x v="2373"/>
    <s v="April 29"/>
    <s v="2019"/>
    <s v="12:35PM"/>
    <n v="4"/>
    <s v="29"/>
    <d v="2019-04-29T00:00:00"/>
    <d v="2019-04-29T12:35:00"/>
    <x v="0"/>
    <x v="0"/>
    <x v="0"/>
  </r>
  <r>
    <x v="2374"/>
    <s v="April 29"/>
    <s v="2019"/>
    <s v="05:12PM"/>
    <n v="4"/>
    <s v="29"/>
    <d v="2019-04-29T00:00:00"/>
    <d v="2019-04-29T17:12:00"/>
    <x v="0"/>
    <x v="0"/>
    <x v="0"/>
  </r>
  <r>
    <x v="2375"/>
    <s v="April 29"/>
    <s v="2019"/>
    <s v="05:52PM"/>
    <n v="4"/>
    <s v="29"/>
    <d v="2019-04-29T00:00:00"/>
    <d v="2019-04-29T17:52:00"/>
    <x v="0"/>
    <x v="0"/>
    <x v="0"/>
  </r>
  <r>
    <x v="2376"/>
    <s v="April 29"/>
    <s v="2019"/>
    <s v="10:01PM"/>
    <n v="4"/>
    <s v="29"/>
    <d v="2019-04-29T00:00:00"/>
    <d v="2019-04-29T22:01:00"/>
    <x v="0"/>
    <x v="0"/>
    <x v="0"/>
  </r>
  <r>
    <x v="2377"/>
    <s v="April 30"/>
    <s v="2019"/>
    <s v="08:39AM"/>
    <n v="4"/>
    <s v="30"/>
    <d v="2019-04-30T00:00:00"/>
    <d v="2019-04-30T08:39:00"/>
    <x v="0"/>
    <x v="0"/>
    <x v="0"/>
  </r>
  <r>
    <x v="2378"/>
    <s v="May 01"/>
    <s v="2019"/>
    <s v="08:34AM"/>
    <n v="5"/>
    <s v="01"/>
    <d v="2019-05-01T00:00:00"/>
    <d v="2019-05-01T08:34:00"/>
    <x v="0"/>
    <x v="0"/>
    <x v="0"/>
  </r>
  <r>
    <x v="2379"/>
    <s v="May 04"/>
    <s v="2019"/>
    <s v="09:26AM"/>
    <n v="5"/>
    <s v="04"/>
    <d v="2019-05-04T00:00:00"/>
    <d v="2019-05-04T09:26:00"/>
    <x v="0"/>
    <x v="0"/>
    <x v="0"/>
  </r>
  <r>
    <x v="2380"/>
    <s v="May 04"/>
    <s v="2019"/>
    <s v="07:20PM"/>
    <n v="5"/>
    <s v="04"/>
    <d v="2019-05-04T00:00:00"/>
    <d v="2019-05-04T19:20:00"/>
    <x v="0"/>
    <x v="0"/>
    <x v="0"/>
  </r>
  <r>
    <x v="2381"/>
    <s v="May 04"/>
    <s v="2019"/>
    <s v="08:07PM"/>
    <n v="5"/>
    <s v="04"/>
    <d v="2019-05-04T00:00:00"/>
    <d v="2019-05-04T20:07:00"/>
    <x v="0"/>
    <x v="0"/>
    <x v="0"/>
  </r>
  <r>
    <x v="2382"/>
    <s v="May 05"/>
    <s v="2019"/>
    <s v="07:36AM"/>
    <n v="5"/>
    <s v="05"/>
    <d v="2019-05-05T00:00:00"/>
    <d v="2019-05-05T07:36:00"/>
    <x v="0"/>
    <x v="0"/>
    <x v="0"/>
  </r>
  <r>
    <x v="2383"/>
    <s v="May 06"/>
    <s v="2019"/>
    <s v="07:52AM"/>
    <n v="5"/>
    <s v="06"/>
    <d v="2019-05-06T00:00:00"/>
    <d v="2019-05-06T07:52:00"/>
    <x v="0"/>
    <x v="0"/>
    <x v="0"/>
  </r>
  <r>
    <x v="2384"/>
    <s v="May 06"/>
    <s v="2019"/>
    <s v="11:28AM"/>
    <n v="5"/>
    <s v="06"/>
    <d v="2019-05-06T00:00:00"/>
    <d v="2019-05-06T11:28:00"/>
    <x v="0"/>
    <x v="0"/>
    <x v="0"/>
  </r>
  <r>
    <x v="2385"/>
    <s v="May 07"/>
    <s v="2019"/>
    <s v="09:10PM"/>
    <n v="5"/>
    <s v="07"/>
    <d v="2019-05-07T00:00:00"/>
    <d v="2019-05-07T21:10:00"/>
    <x v="0"/>
    <x v="0"/>
    <x v="0"/>
  </r>
  <r>
    <x v="2386"/>
    <s v="May 08"/>
    <s v="2019"/>
    <s v="08:35AM"/>
    <n v="5"/>
    <s v="08"/>
    <d v="2019-05-08T00:00:00"/>
    <d v="2019-05-08T08:35:00"/>
    <x v="0"/>
    <x v="0"/>
    <x v="0"/>
  </r>
  <r>
    <x v="2387"/>
    <s v="May 08"/>
    <s v="2019"/>
    <s v="11:24AM"/>
    <n v="5"/>
    <s v="08"/>
    <d v="2019-05-08T00:00:00"/>
    <d v="2019-05-08T11:24:00"/>
    <x v="0"/>
    <x v="0"/>
    <x v="0"/>
  </r>
  <r>
    <x v="2388"/>
    <s v="May 08"/>
    <s v="2019"/>
    <s v="04:42PM"/>
    <n v="5"/>
    <s v="08"/>
    <d v="2019-05-08T00:00:00"/>
    <d v="2019-05-08T16:42:00"/>
    <x v="0"/>
    <x v="0"/>
    <x v="0"/>
  </r>
  <r>
    <x v="2389"/>
    <s v="May 09"/>
    <s v="2019"/>
    <s v="08:22AM"/>
    <n v="5"/>
    <s v="09"/>
    <d v="2019-05-09T00:00:00"/>
    <d v="2019-05-09T08:22:00"/>
    <x v="0"/>
    <x v="0"/>
    <x v="0"/>
  </r>
  <r>
    <x v="2390"/>
    <s v="May 09"/>
    <s v="2019"/>
    <s v="05:02PM"/>
    <n v="5"/>
    <s v="09"/>
    <d v="2019-05-09T00:00:00"/>
    <d v="2019-05-09T17:02:00"/>
    <x v="0"/>
    <x v="0"/>
    <x v="0"/>
  </r>
  <r>
    <x v="2391"/>
    <s v="May 09"/>
    <s v="2019"/>
    <s v="08:31PM"/>
    <n v="5"/>
    <s v="09"/>
    <d v="2019-05-09T00:00:00"/>
    <d v="2019-05-09T20:31:00"/>
    <x v="0"/>
    <x v="0"/>
    <x v="0"/>
  </r>
  <r>
    <x v="2392"/>
    <s v="May 10"/>
    <s v="2019"/>
    <s v="01:19PM"/>
    <n v="5"/>
    <s v="10"/>
    <d v="2019-05-10T00:00:00"/>
    <d v="2019-05-10T13:19:00"/>
    <x v="0"/>
    <x v="0"/>
    <x v="0"/>
  </r>
  <r>
    <x v="2393"/>
    <s v="May 12"/>
    <s v="2019"/>
    <s v="06:29AM"/>
    <n v="5"/>
    <s v="12"/>
    <d v="2019-05-12T00:00:00"/>
    <d v="2019-05-12T06:29:00"/>
    <x v="0"/>
    <x v="0"/>
    <x v="0"/>
  </r>
  <r>
    <x v="2394"/>
    <s v="May 12"/>
    <s v="2019"/>
    <s v="10:21PM"/>
    <n v="5"/>
    <s v="12"/>
    <d v="2019-05-12T00:00:00"/>
    <d v="2019-05-12T22:21:00"/>
    <x v="0"/>
    <x v="0"/>
    <x v="0"/>
  </r>
  <r>
    <x v="2395"/>
    <s v="May 14"/>
    <s v="2019"/>
    <s v="02:28PM"/>
    <n v="5"/>
    <s v="14"/>
    <d v="2019-05-14T00:00:00"/>
    <d v="2019-05-14T14:28:00"/>
    <x v="0"/>
    <x v="0"/>
    <x v="0"/>
  </r>
  <r>
    <x v="2396"/>
    <s v="May 14"/>
    <s v="2019"/>
    <s v="06:29PM"/>
    <n v="5"/>
    <s v="14"/>
    <d v="2019-05-14T00:00:00"/>
    <d v="2019-05-14T18:29:00"/>
    <x v="0"/>
    <x v="0"/>
    <x v="0"/>
  </r>
  <r>
    <x v="2397"/>
    <s v="May 14"/>
    <s v="2019"/>
    <s v="07:07PM"/>
    <n v="5"/>
    <s v="14"/>
    <d v="2019-05-14T00:00:00"/>
    <d v="2019-05-14T19:07:00"/>
    <x v="0"/>
    <x v="0"/>
    <x v="0"/>
  </r>
  <r>
    <x v="2398"/>
    <s v="May 15"/>
    <s v="2019"/>
    <s v="08:59AM"/>
    <n v="5"/>
    <s v="15"/>
    <d v="2019-05-15T00:00:00"/>
    <d v="2019-05-15T08:59:00"/>
    <x v="0"/>
    <x v="0"/>
    <x v="0"/>
  </r>
  <r>
    <x v="2399"/>
    <s v="May 15"/>
    <s v="2019"/>
    <s v="10:52AM"/>
    <n v="5"/>
    <s v="15"/>
    <d v="2019-05-15T00:00:00"/>
    <d v="2019-05-15T10:52:00"/>
    <x v="0"/>
    <x v="0"/>
    <x v="0"/>
  </r>
  <r>
    <x v="2400"/>
    <s v="May 15"/>
    <s v="2019"/>
    <s v="03:06PM"/>
    <n v="5"/>
    <s v="15"/>
    <d v="2019-05-15T00:00:00"/>
    <d v="2019-05-15T15:06:00"/>
    <x v="0"/>
    <x v="0"/>
    <x v="0"/>
  </r>
  <r>
    <x v="2401"/>
    <s v="May 16"/>
    <s v="2019"/>
    <s v="07:39AM"/>
    <n v="5"/>
    <s v="16"/>
    <d v="2019-05-16T00:00:00"/>
    <d v="2019-05-16T07:39:00"/>
    <x v="0"/>
    <x v="0"/>
    <x v="0"/>
  </r>
  <r>
    <x v="2402"/>
    <s v="May 16"/>
    <s v="2019"/>
    <s v="09:21AM"/>
    <n v="5"/>
    <s v="16"/>
    <d v="2019-05-16T00:00:00"/>
    <d v="2019-05-16T09:21:00"/>
    <x v="0"/>
    <x v="0"/>
    <x v="0"/>
  </r>
  <r>
    <x v="2403"/>
    <s v="May 16"/>
    <s v="2019"/>
    <s v="04:10PM"/>
    <n v="5"/>
    <s v="16"/>
    <d v="2019-05-16T00:00:00"/>
    <d v="2019-05-16T16:10:00"/>
    <x v="0"/>
    <x v="0"/>
    <x v="0"/>
  </r>
  <r>
    <x v="2404"/>
    <s v="May 17"/>
    <s v="2019"/>
    <s v="10:11AM"/>
    <n v="5"/>
    <s v="17"/>
    <d v="2019-05-17T00:00:00"/>
    <d v="2019-05-17T10:11:00"/>
    <x v="1"/>
    <x v="1"/>
    <x v="0"/>
  </r>
  <r>
    <x v="2405"/>
    <s v="May 17"/>
    <s v="2019"/>
    <s v="10:12AM"/>
    <n v="5"/>
    <s v="17"/>
    <d v="2019-05-17T00:00:00"/>
    <d v="2019-05-17T10:12:00"/>
    <x v="1"/>
    <x v="2"/>
    <x v="1"/>
  </r>
  <r>
    <x v="2406"/>
    <s v="May 17"/>
    <s v="2019"/>
    <s v="01:41PM"/>
    <n v="5"/>
    <s v="17"/>
    <d v="2019-05-17T00:00:00"/>
    <d v="2019-05-17T13:41:00"/>
    <x v="0"/>
    <x v="0"/>
    <x v="0"/>
  </r>
  <r>
    <x v="2407"/>
    <s v="May 18"/>
    <s v="2019"/>
    <s v="09:59AM"/>
    <n v="5"/>
    <s v="18"/>
    <d v="2019-05-18T00:00:00"/>
    <d v="2019-05-18T09:59:00"/>
    <x v="0"/>
    <x v="0"/>
    <x v="0"/>
  </r>
  <r>
    <x v="2408"/>
    <s v="May 19"/>
    <s v="2019"/>
    <s v="09:37PM"/>
    <n v="5"/>
    <s v="19"/>
    <d v="2019-05-19T00:00:00"/>
    <d v="2019-05-19T21:37:00"/>
    <x v="0"/>
    <x v="0"/>
    <x v="0"/>
  </r>
  <r>
    <x v="2409"/>
    <s v="May 20"/>
    <s v="2019"/>
    <s v="01:00PM"/>
    <n v="5"/>
    <s v="20"/>
    <d v="2019-05-20T00:00:00"/>
    <d v="2019-05-20T13:00:00"/>
    <x v="1"/>
    <x v="1"/>
    <x v="0"/>
  </r>
  <r>
    <x v="2410"/>
    <s v="May 20"/>
    <s v="2019"/>
    <s v="01:01PM"/>
    <n v="5"/>
    <s v="20"/>
    <d v="2019-05-20T00:00:00"/>
    <d v="2019-05-20T13:01:00"/>
    <x v="1"/>
    <x v="2"/>
    <x v="1"/>
  </r>
  <r>
    <x v="2411"/>
    <s v="May 20"/>
    <s v="2019"/>
    <s v="03:33PM"/>
    <n v="5"/>
    <s v="20"/>
    <d v="2019-05-20T00:00:00"/>
    <d v="2019-05-20T15:33:00"/>
    <x v="0"/>
    <x v="0"/>
    <x v="0"/>
  </r>
  <r>
    <x v="2412"/>
    <s v="May 20"/>
    <s v="2019"/>
    <s v="09:02PM"/>
    <n v="5"/>
    <s v="20"/>
    <d v="2019-05-20T00:00:00"/>
    <d v="2019-05-20T21:02:00"/>
    <x v="0"/>
    <x v="0"/>
    <x v="0"/>
  </r>
  <r>
    <x v="2413"/>
    <s v="May 21"/>
    <s v="2019"/>
    <s v="07:01AM"/>
    <n v="5"/>
    <s v="21"/>
    <d v="2019-05-21T00:00:00"/>
    <d v="2019-05-21T07:01:00"/>
    <x v="0"/>
    <x v="0"/>
    <x v="0"/>
  </r>
  <r>
    <x v="2414"/>
    <s v="May 21"/>
    <s v="2019"/>
    <s v="08:15AM"/>
    <n v="5"/>
    <s v="21"/>
    <d v="2019-05-21T00:00:00"/>
    <d v="2019-05-21T08:15:00"/>
    <x v="0"/>
    <x v="0"/>
    <x v="0"/>
  </r>
  <r>
    <x v="2415"/>
    <s v="May 21"/>
    <s v="2019"/>
    <s v="09:22AM"/>
    <n v="5"/>
    <s v="21"/>
    <d v="2019-05-21T00:00:00"/>
    <d v="2019-05-21T09:22:00"/>
    <x v="0"/>
    <x v="0"/>
    <x v="0"/>
  </r>
  <r>
    <x v="2416"/>
    <s v="May 21"/>
    <s v="2019"/>
    <s v="11:49AM"/>
    <n v="5"/>
    <s v="21"/>
    <d v="2019-05-21T00:00:00"/>
    <d v="2019-05-21T11:49:00"/>
    <x v="0"/>
    <x v="0"/>
    <x v="0"/>
  </r>
  <r>
    <x v="2417"/>
    <s v="May 21"/>
    <s v="2019"/>
    <s v="01:14PM"/>
    <n v="5"/>
    <s v="21"/>
    <d v="2019-05-21T00:00:00"/>
    <d v="2019-05-21T13:14:00"/>
    <x v="0"/>
    <x v="0"/>
    <x v="0"/>
  </r>
  <r>
    <x v="2418"/>
    <s v="May 22"/>
    <s v="2019"/>
    <s v="06:47AM"/>
    <n v="5"/>
    <s v="22"/>
    <d v="2019-05-22T00:00:00"/>
    <d v="2019-05-22T06:47:00"/>
    <x v="0"/>
    <x v="0"/>
    <x v="0"/>
  </r>
  <r>
    <x v="2419"/>
    <s v="May 22"/>
    <s v="2019"/>
    <s v="10:36AM"/>
    <n v="5"/>
    <s v="22"/>
    <d v="2019-05-22T00:00:00"/>
    <d v="2019-05-22T10:36:00"/>
    <x v="0"/>
    <x v="0"/>
    <x v="0"/>
  </r>
  <r>
    <x v="2420"/>
    <s v="May 22"/>
    <s v="2019"/>
    <s v="01:27PM"/>
    <n v="5"/>
    <s v="22"/>
    <d v="2019-05-22T00:00:00"/>
    <d v="2019-05-22T13:27:00"/>
    <x v="0"/>
    <x v="0"/>
    <x v="0"/>
  </r>
  <r>
    <x v="2421"/>
    <s v="May 22"/>
    <s v="2019"/>
    <s v="01:43PM"/>
    <n v="5"/>
    <s v="22"/>
    <d v="2019-05-22T00:00:00"/>
    <d v="2019-05-22T13:43:00"/>
    <x v="0"/>
    <x v="0"/>
    <x v="0"/>
  </r>
  <r>
    <x v="2422"/>
    <s v="May 23"/>
    <s v="2019"/>
    <s v="07:29AM"/>
    <n v="5"/>
    <s v="23"/>
    <d v="2019-05-23T00:00:00"/>
    <d v="2019-05-23T07:29:00"/>
    <x v="0"/>
    <x v="0"/>
    <x v="0"/>
  </r>
  <r>
    <x v="2423"/>
    <s v="May 23"/>
    <s v="2019"/>
    <s v="08:34AM"/>
    <n v="5"/>
    <s v="23"/>
    <d v="2019-05-23T00:00:00"/>
    <d v="2019-05-23T08:34:00"/>
    <x v="0"/>
    <x v="0"/>
    <x v="0"/>
  </r>
  <r>
    <x v="2424"/>
    <s v="May 23"/>
    <s v="2019"/>
    <s v="01:03PM"/>
    <n v="5"/>
    <s v="23"/>
    <d v="2019-05-23T00:00:00"/>
    <d v="2019-05-23T13:03:00"/>
    <x v="0"/>
    <x v="0"/>
    <x v="0"/>
  </r>
  <r>
    <x v="2425"/>
    <s v="May 23"/>
    <s v="2019"/>
    <s v="05:51PM"/>
    <n v="5"/>
    <s v="23"/>
    <d v="2019-05-23T00:00:00"/>
    <d v="2019-05-23T17:51:00"/>
    <x v="0"/>
    <x v="0"/>
    <x v="0"/>
  </r>
  <r>
    <x v="2426"/>
    <s v="May 24"/>
    <s v="2019"/>
    <s v="11:14PM"/>
    <n v="5"/>
    <s v="24"/>
    <d v="2019-05-24T00:00:00"/>
    <d v="2019-05-24T23:14:00"/>
    <x v="0"/>
    <x v="0"/>
    <x v="0"/>
  </r>
  <r>
    <x v="2427"/>
    <s v="May 27"/>
    <s v="2019"/>
    <s v="10:01PM"/>
    <n v="5"/>
    <s v="27"/>
    <d v="2019-05-27T00:00:00"/>
    <d v="2019-05-27T22:01:00"/>
    <x v="0"/>
    <x v="0"/>
    <x v="0"/>
  </r>
  <r>
    <x v="2428"/>
    <s v="May 28"/>
    <s v="2019"/>
    <s v="11:53AM"/>
    <n v="5"/>
    <s v="28"/>
    <d v="2019-05-28T00:00:00"/>
    <d v="2019-05-28T11:53:00"/>
    <x v="0"/>
    <x v="0"/>
    <x v="0"/>
  </r>
  <r>
    <x v="2429"/>
    <s v="May 28"/>
    <s v="2019"/>
    <s v="02:24PM"/>
    <n v="5"/>
    <s v="28"/>
    <d v="2019-05-28T00:00:00"/>
    <d v="2019-05-28T14:24:00"/>
    <x v="0"/>
    <x v="0"/>
    <x v="0"/>
  </r>
  <r>
    <x v="2430"/>
    <s v="May 28"/>
    <s v="2019"/>
    <s v="03:14PM"/>
    <n v="5"/>
    <s v="28"/>
    <d v="2019-05-28T00:00:00"/>
    <d v="2019-05-28T15:14:00"/>
    <x v="0"/>
    <x v="0"/>
    <x v="0"/>
  </r>
  <r>
    <x v="2431"/>
    <s v="May 28"/>
    <s v="2019"/>
    <s v="03:52PM"/>
    <n v="5"/>
    <s v="28"/>
    <d v="2019-05-28T00:00:00"/>
    <d v="2019-05-28T15:52:00"/>
    <x v="0"/>
    <x v="0"/>
    <x v="0"/>
  </r>
  <r>
    <x v="2432"/>
    <s v="May 28"/>
    <s v="2019"/>
    <s v="07:50PM"/>
    <n v="5"/>
    <s v="28"/>
    <d v="2019-05-28T00:00:00"/>
    <d v="2019-05-28T19:50:00"/>
    <x v="0"/>
    <x v="0"/>
    <x v="0"/>
  </r>
  <r>
    <x v="2433"/>
    <s v="May 29"/>
    <s v="2019"/>
    <s v="07:23AM"/>
    <n v="5"/>
    <s v="29"/>
    <d v="2019-05-29T00:00:00"/>
    <d v="2019-05-29T07:23:00"/>
    <x v="0"/>
    <x v="0"/>
    <x v="0"/>
  </r>
  <r>
    <x v="2434"/>
    <s v="May 29"/>
    <s v="2019"/>
    <s v="07:56AM"/>
    <n v="5"/>
    <s v="29"/>
    <d v="2019-05-29T00:00:00"/>
    <d v="2019-05-29T07:56:00"/>
    <x v="0"/>
    <x v="0"/>
    <x v="0"/>
  </r>
  <r>
    <x v="2435"/>
    <s v="May 29"/>
    <s v="2019"/>
    <s v="08:37AM"/>
    <n v="5"/>
    <s v="29"/>
    <d v="2019-05-29T00:00:00"/>
    <d v="2019-05-29T08:37:00"/>
    <x v="0"/>
    <x v="0"/>
    <x v="0"/>
  </r>
  <r>
    <x v="2436"/>
    <s v="May 29"/>
    <s v="2019"/>
    <s v="10:51AM"/>
    <n v="5"/>
    <s v="29"/>
    <d v="2019-05-29T00:00:00"/>
    <d v="2019-05-29T10:51:00"/>
    <x v="0"/>
    <x v="0"/>
    <x v="0"/>
  </r>
  <r>
    <x v="2437"/>
    <s v="May 29"/>
    <s v="2019"/>
    <s v="11:27AM"/>
    <n v="5"/>
    <s v="29"/>
    <d v="2019-05-29T00:00:00"/>
    <d v="2019-05-29T11:27:00"/>
    <x v="0"/>
    <x v="0"/>
    <x v="0"/>
  </r>
  <r>
    <x v="2438"/>
    <s v="May 29"/>
    <s v="2019"/>
    <s v="02:19PM"/>
    <n v="5"/>
    <s v="29"/>
    <d v="2019-05-29T00:00:00"/>
    <d v="2019-05-29T14:19:00"/>
    <x v="0"/>
    <x v="0"/>
    <x v="0"/>
  </r>
  <r>
    <x v="2439"/>
    <s v="May 29"/>
    <s v="2019"/>
    <s v="08:22PM"/>
    <n v="5"/>
    <s v="29"/>
    <d v="2019-05-29T00:00:00"/>
    <d v="2019-05-29T20:22:00"/>
    <x v="0"/>
    <x v="0"/>
    <x v="0"/>
  </r>
  <r>
    <x v="2440"/>
    <s v="May 30"/>
    <s v="2019"/>
    <s v="01:39PM"/>
    <n v="5"/>
    <s v="30"/>
    <d v="2019-05-30T00:00:00"/>
    <d v="2019-05-30T13:39:00"/>
    <x v="0"/>
    <x v="0"/>
    <x v="0"/>
  </r>
  <r>
    <x v="2441"/>
    <s v="May 31"/>
    <s v="2019"/>
    <s v="08:37AM"/>
    <n v="5"/>
    <s v="31"/>
    <d v="2019-05-31T00:00:00"/>
    <d v="2019-05-31T08:37:00"/>
    <x v="0"/>
    <x v="0"/>
    <x v="0"/>
  </r>
  <r>
    <x v="2442"/>
    <s v="May 31"/>
    <s v="2019"/>
    <s v="01:55PM"/>
    <n v="5"/>
    <s v="31"/>
    <d v="2019-05-31T00:00:00"/>
    <d v="2019-05-31T13:55:00"/>
    <x v="0"/>
    <x v="0"/>
    <x v="0"/>
  </r>
  <r>
    <x v="2443"/>
    <s v="May 31"/>
    <s v="2019"/>
    <s v="03:05PM"/>
    <n v="5"/>
    <s v="31"/>
    <d v="2019-05-31T00:00:00"/>
    <d v="2019-05-31T15:05:00"/>
    <x v="0"/>
    <x v="0"/>
    <x v="0"/>
  </r>
  <r>
    <x v="2444"/>
    <s v="May 31"/>
    <s v="2019"/>
    <s v="03:58PM"/>
    <n v="5"/>
    <s v="31"/>
    <d v="2019-05-31T00:00:00"/>
    <d v="2019-05-31T15:58:00"/>
    <x v="0"/>
    <x v="0"/>
    <x v="0"/>
  </r>
  <r>
    <x v="2445"/>
    <s v="May 31"/>
    <s v="2019"/>
    <s v="05:07PM"/>
    <n v="5"/>
    <s v="31"/>
    <d v="2019-05-31T00:00:00"/>
    <d v="2019-05-31T17:07:00"/>
    <x v="0"/>
    <x v="0"/>
    <x v="0"/>
  </r>
  <r>
    <x v="2446"/>
    <s v="June 02"/>
    <s v="2019"/>
    <s v="11:30AM"/>
    <n v="6"/>
    <s v="02"/>
    <d v="2019-06-02T00:00:00"/>
    <d v="2019-06-02T11:30:00"/>
    <x v="0"/>
    <x v="0"/>
    <x v="0"/>
  </r>
  <r>
    <x v="2447"/>
    <s v="June 02"/>
    <s v="2019"/>
    <s v="12:40PM"/>
    <n v="6"/>
    <s v="02"/>
    <d v="2019-06-02T00:00:00"/>
    <d v="2019-06-02T12:40:00"/>
    <x v="0"/>
    <x v="0"/>
    <x v="0"/>
  </r>
  <r>
    <x v="2448"/>
    <s v="June 02"/>
    <s v="2019"/>
    <s v="04:35PM"/>
    <n v="6"/>
    <s v="02"/>
    <d v="2019-06-02T00:00:00"/>
    <d v="2019-06-02T16:35:00"/>
    <x v="0"/>
    <x v="0"/>
    <x v="0"/>
  </r>
  <r>
    <x v="2449"/>
    <s v="June 03"/>
    <s v="2019"/>
    <s v="07:25AM"/>
    <n v="6"/>
    <s v="03"/>
    <d v="2019-06-03T00:00:00"/>
    <d v="2019-06-03T07:25:00"/>
    <x v="0"/>
    <x v="0"/>
    <x v="0"/>
  </r>
  <r>
    <x v="2450"/>
    <s v="June 03"/>
    <s v="2019"/>
    <s v="01:34PM"/>
    <n v="6"/>
    <s v="03"/>
    <d v="2019-06-03T00:00:00"/>
    <d v="2019-06-03T13:34:00"/>
    <x v="0"/>
    <x v="0"/>
    <x v="0"/>
  </r>
  <r>
    <x v="2451"/>
    <s v="June 03"/>
    <s v="2019"/>
    <s v="08:00PM"/>
    <n v="6"/>
    <s v="03"/>
    <d v="2019-06-03T00:00:00"/>
    <d v="2019-06-03T20:00:00"/>
    <x v="1"/>
    <x v="1"/>
    <x v="0"/>
  </r>
  <r>
    <x v="2452"/>
    <s v="June 03"/>
    <s v="2019"/>
    <s v="08:01PM"/>
    <n v="6"/>
    <s v="03"/>
    <d v="2019-06-03T00:00:00"/>
    <d v="2019-06-03T20:01:00"/>
    <x v="1"/>
    <x v="2"/>
    <x v="1"/>
  </r>
  <r>
    <x v="2453"/>
    <s v="June 04"/>
    <s v="2019"/>
    <s v="07:18AM"/>
    <n v="6"/>
    <s v="04"/>
    <d v="2019-06-04T00:00:00"/>
    <d v="2019-06-04T07:18:00"/>
    <x v="0"/>
    <x v="0"/>
    <x v="0"/>
  </r>
  <r>
    <x v="2454"/>
    <s v="June 04"/>
    <s v="2019"/>
    <s v="09:02AM"/>
    <n v="6"/>
    <s v="04"/>
    <d v="2019-06-04T00:00:00"/>
    <d v="2019-06-04T09:02:00"/>
    <x v="0"/>
    <x v="0"/>
    <x v="0"/>
  </r>
  <r>
    <x v="2455"/>
    <s v="June 04"/>
    <s v="2019"/>
    <s v="03:05PM"/>
    <n v="6"/>
    <s v="04"/>
    <d v="2019-06-04T00:00:00"/>
    <d v="2019-06-04T15:05:00"/>
    <x v="0"/>
    <x v="0"/>
    <x v="0"/>
  </r>
  <r>
    <x v="2456"/>
    <s v="June 04"/>
    <s v="2019"/>
    <s v="08:46PM"/>
    <n v="6"/>
    <s v="04"/>
    <d v="2019-06-04T00:00:00"/>
    <d v="2019-06-04T20:46:00"/>
    <x v="0"/>
    <x v="0"/>
    <x v="0"/>
  </r>
  <r>
    <x v="2457"/>
    <s v="June 05"/>
    <s v="2019"/>
    <s v="07:52AM"/>
    <n v="6"/>
    <s v="05"/>
    <d v="2019-06-05T00:00:00"/>
    <d v="2019-06-05T07:52:00"/>
    <x v="0"/>
    <x v="0"/>
    <x v="0"/>
  </r>
  <r>
    <x v="2458"/>
    <s v="June 06"/>
    <s v="2019"/>
    <s v="07:34AM"/>
    <n v="6"/>
    <s v="06"/>
    <d v="2019-06-06T00:00:00"/>
    <d v="2019-06-06T07:34:00"/>
    <x v="0"/>
    <x v="0"/>
    <x v="0"/>
  </r>
  <r>
    <x v="2459"/>
    <s v="June 06"/>
    <s v="2019"/>
    <s v="09:50AM"/>
    <n v="6"/>
    <s v="06"/>
    <d v="2019-06-06T00:00:00"/>
    <d v="2019-06-06T09:50:00"/>
    <x v="0"/>
    <x v="0"/>
    <x v="0"/>
  </r>
  <r>
    <x v="2460"/>
    <s v="June 06"/>
    <s v="2019"/>
    <s v="04:07PM"/>
    <n v="6"/>
    <s v="06"/>
    <d v="2019-06-06T00:00:00"/>
    <d v="2019-06-06T16:07:00"/>
    <x v="0"/>
    <x v="0"/>
    <x v="0"/>
  </r>
  <r>
    <x v="2461"/>
    <s v="June 07"/>
    <s v="2019"/>
    <s v="07:21AM"/>
    <n v="6"/>
    <s v="07"/>
    <d v="2019-06-07T00:00:00"/>
    <d v="2019-06-07T07:21:00"/>
    <x v="0"/>
    <x v="0"/>
    <x v="0"/>
  </r>
  <r>
    <x v="2462"/>
    <s v="June 07"/>
    <s v="2019"/>
    <s v="07:34AM"/>
    <n v="6"/>
    <s v="07"/>
    <d v="2019-06-07T00:00:00"/>
    <d v="2019-06-07T07:34:00"/>
    <x v="1"/>
    <x v="1"/>
    <x v="0"/>
  </r>
  <r>
    <x v="2463"/>
    <s v="June 07"/>
    <s v="2019"/>
    <s v="07:35AM"/>
    <n v="6"/>
    <s v="07"/>
    <d v="2019-06-07T00:00:00"/>
    <d v="2019-06-07T07:35:00"/>
    <x v="1"/>
    <x v="2"/>
    <x v="1"/>
  </r>
  <r>
    <x v="2464"/>
    <s v="June 07"/>
    <s v="2019"/>
    <s v="01:54PM"/>
    <n v="6"/>
    <s v="07"/>
    <d v="2019-06-07T00:00:00"/>
    <d v="2019-06-07T13:54:00"/>
    <x v="0"/>
    <x v="0"/>
    <x v="0"/>
  </r>
  <r>
    <x v="2465"/>
    <s v="June 07"/>
    <s v="2019"/>
    <s v="04:36PM"/>
    <n v="6"/>
    <s v="07"/>
    <d v="2019-06-07T00:00:00"/>
    <d v="2019-06-07T16:36:00"/>
    <x v="0"/>
    <x v="0"/>
    <x v="0"/>
  </r>
  <r>
    <x v="2466"/>
    <s v="June 10"/>
    <s v="2019"/>
    <s v="06:57AM"/>
    <n v="6"/>
    <s v="10"/>
    <d v="2019-06-10T00:00:00"/>
    <d v="2019-06-10T06:57:00"/>
    <x v="0"/>
    <x v="0"/>
    <x v="0"/>
  </r>
  <r>
    <x v="2467"/>
    <s v="June 10"/>
    <s v="2019"/>
    <s v="02:32PM"/>
    <n v="6"/>
    <s v="10"/>
    <d v="2019-06-10T00:00:00"/>
    <d v="2019-06-10T14:32:00"/>
    <x v="0"/>
    <x v="0"/>
    <x v="0"/>
  </r>
  <r>
    <x v="2468"/>
    <s v="June 11"/>
    <s v="2019"/>
    <s v="07:19AM"/>
    <n v="6"/>
    <s v="11"/>
    <d v="2019-06-11T00:00:00"/>
    <d v="2019-06-11T07:19:00"/>
    <x v="1"/>
    <x v="1"/>
    <x v="0"/>
  </r>
  <r>
    <x v="2469"/>
    <s v="June 11"/>
    <s v="2019"/>
    <s v="07:20AM"/>
    <n v="6"/>
    <s v="11"/>
    <d v="2019-06-11T00:00:00"/>
    <d v="2019-06-11T07:20:00"/>
    <x v="1"/>
    <x v="2"/>
    <x v="1"/>
  </r>
  <r>
    <x v="2470"/>
    <s v="June 11"/>
    <s v="2019"/>
    <s v="11:30AM"/>
    <n v="6"/>
    <s v="11"/>
    <d v="2019-06-11T00:00:00"/>
    <d v="2019-06-11T11:30:00"/>
    <x v="0"/>
    <x v="0"/>
    <x v="0"/>
  </r>
  <r>
    <x v="2471"/>
    <s v="June 11"/>
    <s v="2019"/>
    <s v="08:13PM"/>
    <n v="6"/>
    <s v="11"/>
    <d v="2019-06-11T00:00:00"/>
    <d v="2019-06-11T20:13:00"/>
    <x v="0"/>
    <x v="0"/>
    <x v="0"/>
  </r>
  <r>
    <x v="2472"/>
    <s v="June 11"/>
    <s v="2019"/>
    <s v="10:32PM"/>
    <n v="6"/>
    <s v="11"/>
    <d v="2019-06-11T00:00:00"/>
    <d v="2019-06-11T22:32:00"/>
    <x v="0"/>
    <x v="0"/>
    <x v="0"/>
  </r>
  <r>
    <x v="2473"/>
    <s v="June 12"/>
    <s v="2019"/>
    <s v="10:08PM"/>
    <n v="6"/>
    <s v="12"/>
    <d v="2019-06-12T00:00:00"/>
    <d v="2019-06-12T22:08:00"/>
    <x v="0"/>
    <x v="0"/>
    <x v="0"/>
  </r>
  <r>
    <x v="2474"/>
    <s v="June 13"/>
    <s v="2019"/>
    <s v="09:25AM"/>
    <n v="6"/>
    <s v="13"/>
    <d v="2019-06-13T00:00:00"/>
    <d v="2019-06-13T09:25:00"/>
    <x v="0"/>
    <x v="0"/>
    <x v="0"/>
  </r>
  <r>
    <x v="2475"/>
    <s v="June 13"/>
    <s v="2019"/>
    <s v="08:50PM"/>
    <n v="6"/>
    <s v="13"/>
    <d v="2019-06-13T00:00:00"/>
    <d v="2019-06-13T20:50:00"/>
    <x v="0"/>
    <x v="0"/>
    <x v="0"/>
  </r>
  <r>
    <x v="2476"/>
    <s v="June 13"/>
    <s v="2019"/>
    <s v="10:06PM"/>
    <n v="6"/>
    <s v="13"/>
    <d v="2019-06-13T00:00:00"/>
    <d v="2019-06-13T22:06:00"/>
    <x v="0"/>
    <x v="0"/>
    <x v="0"/>
  </r>
  <r>
    <x v="2477"/>
    <s v="June 14"/>
    <s v="2019"/>
    <s v="06:39AM"/>
    <n v="6"/>
    <s v="14"/>
    <d v="2019-06-14T00:00:00"/>
    <d v="2019-06-14T06:39:00"/>
    <x v="0"/>
    <x v="0"/>
    <x v="0"/>
  </r>
  <r>
    <x v="2478"/>
    <s v="June 14"/>
    <s v="2019"/>
    <s v="09:42AM"/>
    <n v="6"/>
    <s v="14"/>
    <d v="2019-06-14T00:00:00"/>
    <d v="2019-06-14T09:42:00"/>
    <x v="0"/>
    <x v="0"/>
    <x v="0"/>
  </r>
  <r>
    <x v="2479"/>
    <s v="June 15"/>
    <s v="2019"/>
    <s v="09:51AM"/>
    <n v="6"/>
    <s v="15"/>
    <d v="2019-06-15T00:00:00"/>
    <d v="2019-06-15T09:51:00"/>
    <x v="0"/>
    <x v="0"/>
    <x v="0"/>
  </r>
  <r>
    <x v="2480"/>
    <s v="June 15"/>
    <s v="2019"/>
    <s v="10:18AM"/>
    <n v="6"/>
    <s v="15"/>
    <d v="2019-06-15T00:00:00"/>
    <d v="2019-06-15T10:18:00"/>
    <x v="0"/>
    <x v="0"/>
    <x v="0"/>
  </r>
  <r>
    <x v="2481"/>
    <s v="June 15"/>
    <s v="2019"/>
    <s v="09:58PM"/>
    <n v="6"/>
    <s v="15"/>
    <d v="2019-06-15T00:00:00"/>
    <d v="2019-06-15T21:58:00"/>
    <x v="0"/>
    <x v="0"/>
    <x v="0"/>
  </r>
  <r>
    <x v="2482"/>
    <s v="June 15"/>
    <s v="2019"/>
    <s v="11:09PM"/>
    <n v="6"/>
    <s v="15"/>
    <d v="2019-06-15T00:00:00"/>
    <d v="2019-06-15T23:09:00"/>
    <x v="0"/>
    <x v="0"/>
    <x v="0"/>
  </r>
  <r>
    <x v="2483"/>
    <s v="June 16"/>
    <s v="2019"/>
    <s v="10:13PM"/>
    <n v="6"/>
    <s v="16"/>
    <d v="2019-06-16T00:00:00"/>
    <d v="2019-06-16T22:13:00"/>
    <x v="0"/>
    <x v="0"/>
    <x v="0"/>
  </r>
  <r>
    <x v="2484"/>
    <s v="June 17"/>
    <s v="2019"/>
    <s v="07:21AM"/>
    <n v="6"/>
    <s v="17"/>
    <d v="2019-06-17T00:00:00"/>
    <d v="2019-06-17T07:21:00"/>
    <x v="0"/>
    <x v="0"/>
    <x v="0"/>
  </r>
  <r>
    <x v="2485"/>
    <s v="June 17"/>
    <s v="2019"/>
    <s v="10:36AM"/>
    <n v="6"/>
    <s v="17"/>
    <d v="2019-06-17T00:00:00"/>
    <d v="2019-06-17T10:36:00"/>
    <x v="0"/>
    <x v="0"/>
    <x v="0"/>
  </r>
  <r>
    <x v="2486"/>
    <s v="June 17"/>
    <s v="2019"/>
    <s v="12:56PM"/>
    <n v="6"/>
    <s v="17"/>
    <d v="2019-06-17T00:00:00"/>
    <d v="2019-06-17T12:56:00"/>
    <x v="0"/>
    <x v="0"/>
    <x v="0"/>
  </r>
  <r>
    <x v="2487"/>
    <s v="June 17"/>
    <s v="2019"/>
    <s v="04:41PM"/>
    <n v="6"/>
    <s v="17"/>
    <d v="2019-06-17T00:00:00"/>
    <d v="2019-06-17T16:41:00"/>
    <x v="0"/>
    <x v="0"/>
    <x v="0"/>
  </r>
  <r>
    <x v="2488"/>
    <s v="June 17"/>
    <s v="2019"/>
    <s v="07:17PM"/>
    <n v="6"/>
    <s v="17"/>
    <d v="2019-06-17T00:00:00"/>
    <d v="2019-06-17T19:17:00"/>
    <x v="0"/>
    <x v="0"/>
    <x v="0"/>
  </r>
  <r>
    <x v="2489"/>
    <s v="June 18"/>
    <s v="2019"/>
    <s v="11:33AM"/>
    <n v="6"/>
    <s v="18"/>
    <d v="2019-06-18T00:00:00"/>
    <d v="2019-06-18T11:33:00"/>
    <x v="0"/>
    <x v="0"/>
    <x v="0"/>
  </r>
  <r>
    <x v="2490"/>
    <s v="June 18"/>
    <s v="2019"/>
    <s v="03:30PM"/>
    <n v="6"/>
    <s v="18"/>
    <d v="2019-06-18T00:00:00"/>
    <d v="2019-06-18T15:30:00"/>
    <x v="0"/>
    <x v="0"/>
    <x v="0"/>
  </r>
  <r>
    <x v="2491"/>
    <s v="June 19"/>
    <s v="2019"/>
    <s v="08:27AM"/>
    <n v="6"/>
    <s v="19"/>
    <d v="2019-06-19T00:00:00"/>
    <d v="2019-06-19T08:27:00"/>
    <x v="0"/>
    <x v="0"/>
    <x v="0"/>
  </r>
  <r>
    <x v="2492"/>
    <s v="June 19"/>
    <s v="2019"/>
    <s v="08:38AM"/>
    <n v="6"/>
    <s v="19"/>
    <d v="2019-06-19T00:00:00"/>
    <d v="2019-06-19T08:38:00"/>
    <x v="0"/>
    <x v="0"/>
    <x v="0"/>
  </r>
  <r>
    <x v="2493"/>
    <s v="June 19"/>
    <s v="2019"/>
    <s v="09:06AM"/>
    <n v="6"/>
    <s v="19"/>
    <d v="2019-06-19T00:00:00"/>
    <d v="2019-06-19T09:06:00"/>
    <x v="0"/>
    <x v="0"/>
    <x v="0"/>
  </r>
  <r>
    <x v="2494"/>
    <s v="June 19"/>
    <s v="2019"/>
    <s v="12:53PM"/>
    <n v="6"/>
    <s v="19"/>
    <d v="2019-06-19T00:00:00"/>
    <d v="2019-06-19T12:53:00"/>
    <x v="0"/>
    <x v="0"/>
    <x v="0"/>
  </r>
  <r>
    <x v="2495"/>
    <s v="June 19"/>
    <s v="2019"/>
    <s v="04:32PM"/>
    <n v="6"/>
    <s v="19"/>
    <d v="2019-06-19T00:00:00"/>
    <d v="2019-06-19T16:32:00"/>
    <x v="0"/>
    <x v="0"/>
    <x v="0"/>
  </r>
  <r>
    <x v="2496"/>
    <s v="June 20"/>
    <s v="2019"/>
    <s v="02:36PM"/>
    <n v="6"/>
    <s v="20"/>
    <d v="2019-06-20T00:00:00"/>
    <d v="2019-06-20T14:36:00"/>
    <x v="0"/>
    <x v="0"/>
    <x v="0"/>
  </r>
  <r>
    <x v="2497"/>
    <s v="June 20"/>
    <s v="2019"/>
    <s v="07:54PM"/>
    <n v="6"/>
    <s v="20"/>
    <d v="2019-06-20T00:00:00"/>
    <d v="2019-06-20T19:54:00"/>
    <x v="0"/>
    <x v="0"/>
    <x v="0"/>
  </r>
  <r>
    <x v="2498"/>
    <s v="June 21"/>
    <s v="2019"/>
    <s v="07:23AM"/>
    <n v="6"/>
    <s v="21"/>
    <d v="2019-06-21T00:00:00"/>
    <d v="2019-06-21T07:23:00"/>
    <x v="0"/>
    <x v="0"/>
    <x v="0"/>
  </r>
  <r>
    <x v="2499"/>
    <s v="June 21"/>
    <s v="2019"/>
    <s v="10:05AM"/>
    <n v="6"/>
    <s v="21"/>
    <d v="2019-06-21T00:00:00"/>
    <d v="2019-06-21T10:05:00"/>
    <x v="0"/>
    <x v="0"/>
    <x v="0"/>
  </r>
  <r>
    <x v="2500"/>
    <s v="June 21"/>
    <s v="2019"/>
    <s v="11:46AM"/>
    <n v="6"/>
    <s v="21"/>
    <d v="2019-06-21T00:00:00"/>
    <d v="2019-06-21T11:46:00"/>
    <x v="0"/>
    <x v="0"/>
    <x v="0"/>
  </r>
  <r>
    <x v="2501"/>
    <s v="June 21"/>
    <s v="2019"/>
    <s v="06:07PM"/>
    <n v="6"/>
    <s v="21"/>
    <d v="2019-06-21T00:00:00"/>
    <d v="2019-06-21T18:07:00"/>
    <x v="0"/>
    <x v="0"/>
    <x v="0"/>
  </r>
  <r>
    <x v="2502"/>
    <s v="June 22"/>
    <s v="2019"/>
    <s v="09:33AM"/>
    <n v="6"/>
    <s v="22"/>
    <d v="2019-06-22T00:00:00"/>
    <d v="2019-06-22T09:33:00"/>
    <x v="0"/>
    <x v="0"/>
    <x v="0"/>
  </r>
  <r>
    <x v="2503"/>
    <s v="June 22"/>
    <s v="2019"/>
    <s v="10:30AM"/>
    <n v="6"/>
    <s v="22"/>
    <d v="2019-06-22T00:00:00"/>
    <d v="2019-06-22T10:30:00"/>
    <x v="0"/>
    <x v="0"/>
    <x v="0"/>
  </r>
  <r>
    <x v="2504"/>
    <s v="June 25"/>
    <s v="2019"/>
    <s v="10:35AM"/>
    <n v="6"/>
    <s v="25"/>
    <d v="2019-06-25T00:00:00"/>
    <d v="2019-06-25T10:35:00"/>
    <x v="1"/>
    <x v="1"/>
    <x v="0"/>
  </r>
  <r>
    <x v="2505"/>
    <s v="June 25"/>
    <s v="2019"/>
    <s v="10:36AM"/>
    <n v="6"/>
    <s v="25"/>
    <d v="2019-06-25T00:00:00"/>
    <d v="2019-06-25T10:36:00"/>
    <x v="1"/>
    <x v="2"/>
    <x v="1"/>
  </r>
  <r>
    <x v="2506"/>
    <s v="June 25"/>
    <s v="2019"/>
    <s v="02:06PM"/>
    <n v="6"/>
    <s v="25"/>
    <d v="2019-06-25T00:00:00"/>
    <d v="2019-06-25T14:06:00"/>
    <x v="0"/>
    <x v="0"/>
    <x v="0"/>
  </r>
  <r>
    <x v="2507"/>
    <s v="June 25"/>
    <s v="2019"/>
    <s v="07:53PM"/>
    <n v="6"/>
    <s v="25"/>
    <d v="2019-06-25T00:00:00"/>
    <d v="2019-06-25T19:53:00"/>
    <x v="0"/>
    <x v="0"/>
    <x v="0"/>
  </r>
  <r>
    <x v="2508"/>
    <s v="June 26"/>
    <s v="2019"/>
    <s v="01:02PM"/>
    <n v="6"/>
    <s v="26"/>
    <d v="2019-06-26T00:00:00"/>
    <d v="2019-06-26T13:02:00"/>
    <x v="0"/>
    <x v="0"/>
    <x v="0"/>
  </r>
  <r>
    <x v="2509"/>
    <s v="June 27"/>
    <s v="2019"/>
    <s v="06:42AM"/>
    <n v="6"/>
    <s v="27"/>
    <d v="2019-06-27T00:00:00"/>
    <d v="2019-06-27T06:42:00"/>
    <x v="0"/>
    <x v="0"/>
    <x v="0"/>
  </r>
  <r>
    <x v="2510"/>
    <s v="June 27"/>
    <s v="2019"/>
    <s v="09:22AM"/>
    <n v="6"/>
    <s v="27"/>
    <d v="2019-06-27T00:00:00"/>
    <d v="2019-06-27T09:22:00"/>
    <x v="0"/>
    <x v="0"/>
    <x v="0"/>
  </r>
  <r>
    <x v="2511"/>
    <s v="June 27"/>
    <s v="2019"/>
    <s v="09:41AM"/>
    <n v="6"/>
    <s v="27"/>
    <d v="2019-06-27T00:00:00"/>
    <d v="2019-06-27T09:41:00"/>
    <x v="0"/>
    <x v="0"/>
    <x v="0"/>
  </r>
  <r>
    <x v="2512"/>
    <s v="June 27"/>
    <s v="2019"/>
    <s v="02:34PM"/>
    <n v="6"/>
    <s v="27"/>
    <d v="2019-06-27T00:00:00"/>
    <d v="2019-06-27T14:34:00"/>
    <x v="0"/>
    <x v="0"/>
    <x v="0"/>
  </r>
  <r>
    <x v="2513"/>
    <s v="June 28"/>
    <s v="2019"/>
    <s v="07:09AM"/>
    <n v="6"/>
    <s v="28"/>
    <d v="2019-06-28T00:00:00"/>
    <d v="2019-06-28T07:09:00"/>
    <x v="0"/>
    <x v="0"/>
    <x v="0"/>
  </r>
  <r>
    <x v="2514"/>
    <s v="June 29"/>
    <s v="2019"/>
    <s v="08:32AM"/>
    <n v="6"/>
    <s v="29"/>
    <d v="2019-06-29T00:00:00"/>
    <d v="2019-06-29T08:32:00"/>
    <x v="0"/>
    <x v="0"/>
    <x v="0"/>
  </r>
  <r>
    <x v="2515"/>
    <s v="June 29"/>
    <s v="2019"/>
    <s v="08:14PM"/>
    <n v="6"/>
    <s v="29"/>
    <d v="2019-06-29T00:00:00"/>
    <d v="2019-06-29T20:14:00"/>
    <x v="1"/>
    <x v="1"/>
    <x v="0"/>
  </r>
  <r>
    <x v="2516"/>
    <s v="June 29"/>
    <s v="2019"/>
    <s v="08:15PM"/>
    <n v="6"/>
    <s v="29"/>
    <d v="2019-06-29T00:00:00"/>
    <d v="2019-06-29T20:15:00"/>
    <x v="1"/>
    <x v="2"/>
    <x v="0"/>
  </r>
  <r>
    <x v="2517"/>
    <s v="June 30"/>
    <s v="2019"/>
    <s v="08:21AM"/>
    <n v="6"/>
    <s v="30"/>
    <d v="2019-06-30T00:00:00"/>
    <d v="2019-06-30T08:21:00"/>
    <x v="1"/>
    <x v="3"/>
    <x v="0"/>
  </r>
  <r>
    <x v="2518"/>
    <s v="June 30"/>
    <s v="2019"/>
    <s v="08:22AM"/>
    <n v="6"/>
    <s v="30"/>
    <d v="2019-06-30T00:00:00"/>
    <d v="2019-06-30T08:22:00"/>
    <x v="1"/>
    <x v="4"/>
    <x v="1"/>
  </r>
  <r>
    <x v="2519"/>
    <s v="June 30"/>
    <s v="2019"/>
    <s v="07:15PM"/>
    <n v="6"/>
    <s v="30"/>
    <d v="2019-06-30T00:00:00"/>
    <d v="2019-06-30T19:15:00"/>
    <x v="0"/>
    <x v="0"/>
    <x v="0"/>
  </r>
  <r>
    <x v="2520"/>
    <s v="July 01"/>
    <s v="2019"/>
    <s v="11:31AM"/>
    <n v="7"/>
    <s v="01"/>
    <d v="2019-07-01T00:00:00"/>
    <d v="2019-07-01T11:31:00"/>
    <x v="0"/>
    <x v="0"/>
    <x v="0"/>
  </r>
  <r>
    <x v="2521"/>
    <s v="July 01"/>
    <s v="2019"/>
    <s v="06:02PM"/>
    <n v="7"/>
    <s v="01"/>
    <d v="2019-07-01T00:00:00"/>
    <d v="2019-07-01T18:02:00"/>
    <x v="0"/>
    <x v="0"/>
    <x v="0"/>
  </r>
  <r>
    <x v="2522"/>
    <s v="July 02"/>
    <s v="2019"/>
    <s v="09:27AM"/>
    <n v="7"/>
    <s v="02"/>
    <d v="2019-07-02T00:00:00"/>
    <d v="2019-07-02T09:27:00"/>
    <x v="0"/>
    <x v="0"/>
    <x v="0"/>
  </r>
  <r>
    <x v="2523"/>
    <s v="July 02"/>
    <s v="2019"/>
    <s v="03:08PM"/>
    <n v="7"/>
    <s v="02"/>
    <d v="2019-07-02T00:00:00"/>
    <d v="2019-07-02T15:08:00"/>
    <x v="0"/>
    <x v="0"/>
    <x v="0"/>
  </r>
  <r>
    <x v="2524"/>
    <s v="July 08"/>
    <s v="2019"/>
    <s v="09:17AM"/>
    <n v="7"/>
    <s v="08"/>
    <d v="2019-07-08T00:00:00"/>
    <d v="2019-07-08T09:17:00"/>
    <x v="0"/>
    <x v="0"/>
    <x v="0"/>
  </r>
  <r>
    <x v="2525"/>
    <s v="July 08"/>
    <s v="2019"/>
    <s v="01:10PM"/>
    <n v="7"/>
    <s v="08"/>
    <d v="2019-07-08T00:00:00"/>
    <d v="2019-07-08T13:10:00"/>
    <x v="0"/>
    <x v="0"/>
    <x v="0"/>
  </r>
  <r>
    <x v="2526"/>
    <s v="July 08"/>
    <s v="2019"/>
    <s v="10:01PM"/>
    <n v="7"/>
    <s v="08"/>
    <d v="2019-07-08T00:00:00"/>
    <d v="2019-07-08T22:01:00"/>
    <x v="0"/>
    <x v="0"/>
    <x v="0"/>
  </r>
  <r>
    <x v="2527"/>
    <s v="July 09"/>
    <s v="2019"/>
    <s v="11:42AM"/>
    <n v="7"/>
    <s v="09"/>
    <d v="2019-07-09T00:00:00"/>
    <d v="2019-07-09T11:42:00"/>
    <x v="0"/>
    <x v="0"/>
    <x v="0"/>
  </r>
  <r>
    <x v="2528"/>
    <s v="July 09"/>
    <s v="2019"/>
    <s v="12:16PM"/>
    <n v="7"/>
    <s v="09"/>
    <d v="2019-07-09T00:00:00"/>
    <d v="2019-07-09T12:16:00"/>
    <x v="0"/>
    <x v="0"/>
    <x v="0"/>
  </r>
  <r>
    <x v="2529"/>
    <s v="July 09"/>
    <s v="2019"/>
    <s v="08:33PM"/>
    <n v="7"/>
    <s v="09"/>
    <d v="2019-07-09T00:00:00"/>
    <d v="2019-07-09T20:33:00"/>
    <x v="0"/>
    <x v="0"/>
    <x v="0"/>
  </r>
  <r>
    <x v="2530"/>
    <s v="July 09"/>
    <s v="2019"/>
    <s v="09:00PM"/>
    <n v="7"/>
    <s v="09"/>
    <d v="2019-07-09T00:00:00"/>
    <d v="2019-07-09T21:00:00"/>
    <x v="0"/>
    <x v="0"/>
    <x v="0"/>
  </r>
  <r>
    <x v="2531"/>
    <s v="July 10"/>
    <s v="2019"/>
    <s v="10:45AM"/>
    <n v="7"/>
    <s v="10"/>
    <d v="2019-07-10T00:00:00"/>
    <d v="2019-07-10T10:45:00"/>
    <x v="0"/>
    <x v="0"/>
    <x v="0"/>
  </r>
  <r>
    <x v="2532"/>
    <s v="July 11"/>
    <s v="2019"/>
    <s v="07:37AM"/>
    <n v="7"/>
    <s v="11"/>
    <d v="2019-07-11T00:00:00"/>
    <d v="2019-07-11T07:37:00"/>
    <x v="0"/>
    <x v="0"/>
    <x v="0"/>
  </r>
  <r>
    <x v="2533"/>
    <s v="July 11"/>
    <s v="2019"/>
    <s v="07:50AM"/>
    <n v="7"/>
    <s v="11"/>
    <d v="2019-07-11T00:00:00"/>
    <d v="2019-07-11T07:50:00"/>
    <x v="0"/>
    <x v="0"/>
    <x v="0"/>
  </r>
  <r>
    <x v="2534"/>
    <s v="July 12"/>
    <s v="2019"/>
    <s v="06:46AM"/>
    <n v="7"/>
    <s v="12"/>
    <d v="2019-07-12T00:00:00"/>
    <d v="2019-07-12T06:46:00"/>
    <x v="0"/>
    <x v="0"/>
    <x v="0"/>
  </r>
  <r>
    <x v="2535"/>
    <s v="July 12"/>
    <s v="2019"/>
    <s v="09:01AM"/>
    <n v="7"/>
    <s v="12"/>
    <d v="2019-07-12T00:00:00"/>
    <d v="2019-07-12T09:01:00"/>
    <x v="0"/>
    <x v="0"/>
    <x v="0"/>
  </r>
  <r>
    <x v="2536"/>
    <s v="July 12"/>
    <s v="2019"/>
    <s v="06:19PM"/>
    <n v="7"/>
    <s v="12"/>
    <d v="2019-07-12T00:00:00"/>
    <d v="2019-07-12T18:19:00"/>
    <x v="0"/>
    <x v="0"/>
    <x v="0"/>
  </r>
  <r>
    <x v="2537"/>
    <s v="July 13"/>
    <s v="2019"/>
    <s v="12:16AM"/>
    <n v="7"/>
    <s v="13"/>
    <d v="2019-07-13T00:00:00"/>
    <d v="2019-07-13T00:16:00"/>
    <x v="0"/>
    <x v="0"/>
    <x v="0"/>
  </r>
  <r>
    <x v="2538"/>
    <s v="July 13"/>
    <s v="2019"/>
    <s v="08:49PM"/>
    <n v="7"/>
    <s v="13"/>
    <d v="2019-07-13T00:00:00"/>
    <d v="2019-07-13T20:49:00"/>
    <x v="0"/>
    <x v="0"/>
    <x v="0"/>
  </r>
  <r>
    <x v="2539"/>
    <s v="July 14"/>
    <s v="2019"/>
    <s v="08:25PM"/>
    <n v="7"/>
    <s v="14"/>
    <d v="2019-07-14T00:00:00"/>
    <d v="2019-07-14T20:25:00"/>
    <x v="0"/>
    <x v="0"/>
    <x v="0"/>
  </r>
  <r>
    <x v="2540"/>
    <s v="July 15"/>
    <s v="2019"/>
    <s v="08:22AM"/>
    <n v="7"/>
    <s v="15"/>
    <d v="2019-07-15T00:00:00"/>
    <d v="2019-07-15T08:22:00"/>
    <x v="0"/>
    <x v="0"/>
    <x v="0"/>
  </r>
  <r>
    <x v="2541"/>
    <s v="July 15"/>
    <s v="2019"/>
    <s v="12:12PM"/>
    <n v="7"/>
    <s v="15"/>
    <d v="2019-07-15T00:00:00"/>
    <d v="2019-07-15T12:12:00"/>
    <x v="1"/>
    <x v="1"/>
    <x v="0"/>
  </r>
  <r>
    <x v="2542"/>
    <s v="July 15"/>
    <s v="2019"/>
    <s v="12:13PM"/>
    <n v="7"/>
    <s v="15"/>
    <d v="2019-07-15T00:00:00"/>
    <d v="2019-07-15T12:13:00"/>
    <x v="1"/>
    <x v="2"/>
    <x v="1"/>
  </r>
  <r>
    <x v="2543"/>
    <s v="July 15"/>
    <s v="2019"/>
    <s v="01:56PM"/>
    <n v="7"/>
    <s v="15"/>
    <d v="2019-07-15T00:00:00"/>
    <d v="2019-07-15T13:56:00"/>
    <x v="0"/>
    <x v="0"/>
    <x v="0"/>
  </r>
  <r>
    <x v="2544"/>
    <s v="July 16"/>
    <s v="2019"/>
    <s v="01:51PM"/>
    <n v="7"/>
    <s v="16"/>
    <d v="2019-07-16T00:00:00"/>
    <d v="2019-07-16T13:51:00"/>
    <x v="0"/>
    <x v="0"/>
    <x v="0"/>
  </r>
  <r>
    <x v="2545"/>
    <s v="July 16"/>
    <s v="2019"/>
    <s v="03:47PM"/>
    <n v="7"/>
    <s v="16"/>
    <d v="2019-07-16T00:00:00"/>
    <d v="2019-07-16T15:47:00"/>
    <x v="0"/>
    <x v="0"/>
    <x v="0"/>
  </r>
  <r>
    <x v="2546"/>
    <s v="July 16"/>
    <s v="2019"/>
    <s v="07:03PM"/>
    <n v="7"/>
    <s v="16"/>
    <d v="2019-07-16T00:00:00"/>
    <d v="2019-07-16T19:03:00"/>
    <x v="0"/>
    <x v="0"/>
    <x v="0"/>
  </r>
  <r>
    <x v="2547"/>
    <s v="July 16"/>
    <s v="2019"/>
    <s v="08:27PM"/>
    <n v="7"/>
    <s v="16"/>
    <d v="2019-07-16T00:00:00"/>
    <d v="2019-07-16T20:27:00"/>
    <x v="0"/>
    <x v="0"/>
    <x v="0"/>
  </r>
  <r>
    <x v="2548"/>
    <s v="July 16"/>
    <s v="2019"/>
    <s v="10:20PM"/>
    <n v="7"/>
    <s v="16"/>
    <d v="2019-07-16T00:00:00"/>
    <d v="2019-07-16T22:20:00"/>
    <x v="0"/>
    <x v="0"/>
    <x v="0"/>
  </r>
  <r>
    <x v="2549"/>
    <s v="July 17"/>
    <s v="2019"/>
    <s v="08:02AM"/>
    <n v="7"/>
    <s v="17"/>
    <d v="2019-07-17T00:00:00"/>
    <d v="2019-07-17T08:02:00"/>
    <x v="0"/>
    <x v="0"/>
    <x v="0"/>
  </r>
  <r>
    <x v="2550"/>
    <s v="July 17"/>
    <s v="2019"/>
    <s v="01:39PM"/>
    <n v="7"/>
    <s v="17"/>
    <d v="2019-07-17T00:00:00"/>
    <d v="2019-07-17T13:39:00"/>
    <x v="0"/>
    <x v="0"/>
    <x v="0"/>
  </r>
  <r>
    <x v="2551"/>
    <s v="July 17"/>
    <s v="2019"/>
    <s v="10:26PM"/>
    <n v="7"/>
    <s v="17"/>
    <d v="2019-07-17T00:00:00"/>
    <d v="2019-07-17T22:26:00"/>
    <x v="0"/>
    <x v="0"/>
    <x v="0"/>
  </r>
  <r>
    <x v="2552"/>
    <s v="July 18"/>
    <s v="2019"/>
    <s v="09:44PM"/>
    <n v="7"/>
    <s v="18"/>
    <d v="2019-07-18T00:00:00"/>
    <d v="2019-07-18T21:44:00"/>
    <x v="0"/>
    <x v="0"/>
    <x v="0"/>
  </r>
  <r>
    <x v="2553"/>
    <s v="July 19"/>
    <s v="2019"/>
    <s v="12:34PM"/>
    <n v="7"/>
    <s v="19"/>
    <d v="2019-07-19T00:00:00"/>
    <d v="2019-07-19T12:34:00"/>
    <x v="1"/>
    <x v="1"/>
    <x v="0"/>
  </r>
  <r>
    <x v="2554"/>
    <s v="July 19"/>
    <s v="2019"/>
    <s v="12:35PM"/>
    <n v="7"/>
    <s v="19"/>
    <d v="2019-07-19T00:00:00"/>
    <d v="2019-07-19T12:35:00"/>
    <x v="1"/>
    <x v="2"/>
    <x v="1"/>
  </r>
  <r>
    <x v="2555"/>
    <s v="July 21"/>
    <s v="2019"/>
    <s v="04:51PM"/>
    <n v="7"/>
    <s v="21"/>
    <d v="2019-07-21T00:00:00"/>
    <d v="2019-07-21T16:51:00"/>
    <x v="0"/>
    <x v="0"/>
    <x v="0"/>
  </r>
  <r>
    <x v="2556"/>
    <s v="July 23"/>
    <s v="2019"/>
    <s v="01:28PM"/>
    <n v="7"/>
    <s v="23"/>
    <d v="2019-07-23T00:00:00"/>
    <d v="2019-07-23T13:28:00"/>
    <x v="0"/>
    <x v="0"/>
    <x v="0"/>
  </r>
  <r>
    <x v="2557"/>
    <s v="July 24"/>
    <s v="2019"/>
    <s v="10:02PM"/>
    <n v="7"/>
    <s v="24"/>
    <d v="2019-07-24T00:00:00"/>
    <d v="2019-07-24T22:02:00"/>
    <x v="0"/>
    <x v="0"/>
    <x v="0"/>
  </r>
  <r>
    <x v="2558"/>
    <s v="July 25"/>
    <s v="2019"/>
    <s v="07:41PM"/>
    <n v="7"/>
    <s v="25"/>
    <d v="2019-07-25T00:00:00"/>
    <d v="2019-07-25T19:41:00"/>
    <x v="0"/>
    <x v="0"/>
    <x v="0"/>
  </r>
  <r>
    <x v="2559"/>
    <s v="July 26"/>
    <s v="2019"/>
    <s v="11:19AM"/>
    <n v="7"/>
    <s v="26"/>
    <d v="2019-07-26T00:00:00"/>
    <d v="2019-07-26T11:19:00"/>
    <x v="0"/>
    <x v="0"/>
    <x v="0"/>
  </r>
  <r>
    <x v="2560"/>
    <s v="July 26"/>
    <s v="2019"/>
    <s v="01:33PM"/>
    <n v="7"/>
    <s v="26"/>
    <d v="2019-07-26T00:00:00"/>
    <d v="2019-07-26T13:33:00"/>
    <x v="0"/>
    <x v="0"/>
    <x v="0"/>
  </r>
  <r>
    <x v="2561"/>
    <s v="July 28"/>
    <s v="2019"/>
    <s v="10:08PM"/>
    <n v="7"/>
    <s v="28"/>
    <d v="2019-07-28T00:00:00"/>
    <d v="2019-07-28T22:08:00"/>
    <x v="0"/>
    <x v="0"/>
    <x v="0"/>
  </r>
  <r>
    <x v="2562"/>
    <s v="July 29"/>
    <s v="2019"/>
    <s v="07:33AM"/>
    <n v="7"/>
    <s v="29"/>
    <d v="2019-07-29T00:00:00"/>
    <d v="2019-07-29T07:33:00"/>
    <x v="0"/>
    <x v="0"/>
    <x v="0"/>
  </r>
  <r>
    <x v="2563"/>
    <s v="July 29"/>
    <s v="2019"/>
    <s v="09:12PM"/>
    <n v="7"/>
    <s v="29"/>
    <d v="2019-07-29T00:00:00"/>
    <d v="2019-07-29T21:12:00"/>
    <x v="0"/>
    <x v="0"/>
    <x v="0"/>
  </r>
  <r>
    <x v="2564"/>
    <s v="July 30"/>
    <s v="2019"/>
    <s v="07:45AM"/>
    <n v="7"/>
    <s v="30"/>
    <d v="2019-07-30T00:00:00"/>
    <d v="2019-07-30T07:45:00"/>
    <x v="0"/>
    <x v="0"/>
    <x v="0"/>
  </r>
  <r>
    <x v="2565"/>
    <s v="July 30"/>
    <s v="2019"/>
    <s v="10:59AM"/>
    <n v="7"/>
    <s v="30"/>
    <d v="2019-07-30T00:00:00"/>
    <d v="2019-07-30T10:59:00"/>
    <x v="0"/>
    <x v="0"/>
    <x v="0"/>
  </r>
  <r>
    <x v="2566"/>
    <s v="July 30"/>
    <s v="2019"/>
    <s v="02:14PM"/>
    <n v="7"/>
    <s v="30"/>
    <d v="2019-07-30T00:00:00"/>
    <d v="2019-07-30T14:14:00"/>
    <x v="0"/>
    <x v="0"/>
    <x v="0"/>
  </r>
  <r>
    <x v="2567"/>
    <s v="July 30"/>
    <s v="2019"/>
    <s v="05:23PM"/>
    <n v="7"/>
    <s v="30"/>
    <d v="2019-07-30T00:00:00"/>
    <d v="2019-07-30T17:23:00"/>
    <x v="0"/>
    <x v="0"/>
    <x v="0"/>
  </r>
  <r>
    <x v="2568"/>
    <s v="July 30"/>
    <s v="2019"/>
    <s v="10:43PM"/>
    <n v="7"/>
    <s v="30"/>
    <d v="2019-07-30T00:00:00"/>
    <d v="2019-07-30T22:43:00"/>
    <x v="0"/>
    <x v="0"/>
    <x v="0"/>
  </r>
  <r>
    <x v="2569"/>
    <s v="July 31"/>
    <s v="2019"/>
    <s v="07:45AM"/>
    <n v="7"/>
    <s v="31"/>
    <d v="2019-07-31T00:00:00"/>
    <d v="2019-07-31T07:45:00"/>
    <x v="0"/>
    <x v="0"/>
    <x v="0"/>
  </r>
  <r>
    <x v="2570"/>
    <s v="July 31"/>
    <s v="2019"/>
    <s v="10:40AM"/>
    <n v="7"/>
    <s v="31"/>
    <d v="2019-07-31T00:00:00"/>
    <d v="2019-07-31T10:40:00"/>
    <x v="0"/>
    <x v="0"/>
    <x v="0"/>
  </r>
  <r>
    <x v="2571"/>
    <s v="July 31"/>
    <s v="2019"/>
    <s v="01:10PM"/>
    <n v="7"/>
    <s v="31"/>
    <d v="2019-07-31T00:00:00"/>
    <d v="2019-07-31T13:10:00"/>
    <x v="0"/>
    <x v="0"/>
    <x v="0"/>
  </r>
  <r>
    <x v="2572"/>
    <s v="July 31"/>
    <s v="2019"/>
    <s v="02:51PM"/>
    <n v="7"/>
    <s v="31"/>
    <d v="2019-07-31T00:00:00"/>
    <d v="2019-07-31T14:51:00"/>
    <x v="0"/>
    <x v="0"/>
    <x v="0"/>
  </r>
  <r>
    <x v="2573"/>
    <s v="August 01"/>
    <s v="2019"/>
    <s v="10:15AM"/>
    <n v="8"/>
    <s v="01"/>
    <d v="2019-08-01T00:00:00"/>
    <d v="2019-08-01T10:15:00"/>
    <x v="0"/>
    <x v="0"/>
    <x v="0"/>
  </r>
  <r>
    <x v="2574"/>
    <s v="August 02"/>
    <s v="2019"/>
    <s v="08:08AM"/>
    <n v="8"/>
    <s v="02"/>
    <d v="2019-08-02T00:00:00"/>
    <d v="2019-08-02T08:08:00"/>
    <x v="0"/>
    <x v="0"/>
    <x v="0"/>
  </r>
  <r>
    <x v="2575"/>
    <s v="August 03"/>
    <s v="2019"/>
    <s v="10:19PM"/>
    <n v="8"/>
    <s v="03"/>
    <d v="2019-08-03T00:00:00"/>
    <d v="2019-08-03T22:19:00"/>
    <x v="0"/>
    <x v="0"/>
    <x v="0"/>
  </r>
  <r>
    <x v="2576"/>
    <s v="August 04"/>
    <s v="2019"/>
    <s v="12:05PM"/>
    <n v="8"/>
    <s v="04"/>
    <d v="2019-08-04T00:00:00"/>
    <d v="2019-08-04T12:05:00"/>
    <x v="0"/>
    <x v="0"/>
    <x v="0"/>
  </r>
  <r>
    <x v="2577"/>
    <s v="August 04"/>
    <s v="2019"/>
    <s v="06:56PM"/>
    <n v="8"/>
    <s v="04"/>
    <d v="2019-08-04T00:00:00"/>
    <d v="2019-08-04T18:56:00"/>
    <x v="0"/>
    <x v="0"/>
    <x v="0"/>
  </r>
  <r>
    <x v="2578"/>
    <s v="August 05"/>
    <s v="2019"/>
    <s v="08:35AM"/>
    <n v="8"/>
    <s v="05"/>
    <d v="2019-08-05T00:00:00"/>
    <d v="2019-08-05T08:35:00"/>
    <x v="0"/>
    <x v="0"/>
    <x v="0"/>
  </r>
  <r>
    <x v="2579"/>
    <s v="August 05"/>
    <s v="2019"/>
    <s v="12:07PM"/>
    <n v="8"/>
    <s v="05"/>
    <d v="2019-08-05T00:00:00"/>
    <d v="2019-08-05T12:07:00"/>
    <x v="0"/>
    <x v="0"/>
    <x v="0"/>
  </r>
  <r>
    <x v="2580"/>
    <s v="August 05"/>
    <s v="2019"/>
    <s v="04:53PM"/>
    <n v="8"/>
    <s v="05"/>
    <d v="2019-08-05T00:00:00"/>
    <d v="2019-08-05T16:53:00"/>
    <x v="0"/>
    <x v="0"/>
    <x v="0"/>
  </r>
  <r>
    <x v="2581"/>
    <s v="August 07"/>
    <s v="2019"/>
    <s v="10:08AM"/>
    <n v="8"/>
    <s v="07"/>
    <d v="2019-08-07T00:00:00"/>
    <d v="2019-08-07T10:08:00"/>
    <x v="0"/>
    <x v="0"/>
    <x v="0"/>
  </r>
  <r>
    <x v="2582"/>
    <s v="August 07"/>
    <s v="2019"/>
    <s v="12:55PM"/>
    <n v="8"/>
    <s v="07"/>
    <d v="2019-08-07T00:00:00"/>
    <d v="2019-08-07T12:55:00"/>
    <x v="0"/>
    <x v="0"/>
    <x v="0"/>
  </r>
  <r>
    <x v="2583"/>
    <s v="August 08"/>
    <s v="2019"/>
    <s v="11:42AM"/>
    <n v="8"/>
    <s v="08"/>
    <d v="2019-08-08T00:00:00"/>
    <d v="2019-08-08T11:42:00"/>
    <x v="0"/>
    <x v="0"/>
    <x v="0"/>
  </r>
  <r>
    <x v="2584"/>
    <s v="August 08"/>
    <s v="2019"/>
    <s v="01:16PM"/>
    <n v="8"/>
    <s v="08"/>
    <d v="2019-08-08T00:00:00"/>
    <d v="2019-08-08T13:16:00"/>
    <x v="0"/>
    <x v="0"/>
    <x v="0"/>
  </r>
  <r>
    <x v="2585"/>
    <s v="August 08"/>
    <s v="2019"/>
    <s v="01:51PM"/>
    <n v="8"/>
    <s v="08"/>
    <d v="2019-08-08T00:00:00"/>
    <d v="2019-08-08T13:51:00"/>
    <x v="0"/>
    <x v="0"/>
    <x v="0"/>
  </r>
  <r>
    <x v="2586"/>
    <s v="August 08"/>
    <s v="2019"/>
    <s v="02:58PM"/>
    <n v="8"/>
    <s v="08"/>
    <d v="2019-08-08T00:00:00"/>
    <d v="2019-08-08T14:58:00"/>
    <x v="0"/>
    <x v="0"/>
    <x v="0"/>
  </r>
  <r>
    <x v="2587"/>
    <s v="August 08"/>
    <s v="2019"/>
    <s v="09:51PM"/>
    <n v="8"/>
    <s v="08"/>
    <d v="2019-08-08T00:00:00"/>
    <d v="2019-08-08T21:51:00"/>
    <x v="0"/>
    <x v="0"/>
    <x v="0"/>
  </r>
  <r>
    <x v="2588"/>
    <s v="August 09"/>
    <s v="2019"/>
    <s v="09:01AM"/>
    <n v="8"/>
    <s v="09"/>
    <d v="2019-08-09T00:00:00"/>
    <d v="2019-08-09T09:01:00"/>
    <x v="0"/>
    <x v="0"/>
    <x v="0"/>
  </r>
  <r>
    <x v="2589"/>
    <s v="August 09"/>
    <s v="2019"/>
    <s v="01:17PM"/>
    <n v="8"/>
    <s v="09"/>
    <d v="2019-08-09T00:00:00"/>
    <d v="2019-08-09T13:17:00"/>
    <x v="0"/>
    <x v="0"/>
    <x v="0"/>
  </r>
  <r>
    <x v="2590"/>
    <s v="August 09"/>
    <s v="2019"/>
    <s v="08:08PM"/>
    <n v="8"/>
    <s v="09"/>
    <d v="2019-08-09T00:00:00"/>
    <d v="2019-08-09T20:08:00"/>
    <x v="0"/>
    <x v="0"/>
    <x v="0"/>
  </r>
  <r>
    <x v="2591"/>
    <s v="August 10"/>
    <s v="2019"/>
    <s v="09:08AM"/>
    <n v="8"/>
    <s v="10"/>
    <d v="2019-08-10T00:00:00"/>
    <d v="2019-08-10T09:08:00"/>
    <x v="0"/>
    <x v="0"/>
    <x v="0"/>
  </r>
  <r>
    <x v="2592"/>
    <s v="August 11"/>
    <s v="2019"/>
    <s v="09:39AM"/>
    <n v="8"/>
    <s v="11"/>
    <d v="2019-08-11T00:00:00"/>
    <d v="2019-08-11T09:39:00"/>
    <x v="0"/>
    <x v="0"/>
    <x v="0"/>
  </r>
  <r>
    <x v="2593"/>
    <s v="August 11"/>
    <s v="2019"/>
    <s v="02:39PM"/>
    <n v="8"/>
    <s v="11"/>
    <d v="2019-08-11T00:00:00"/>
    <d v="2019-08-11T14:39:00"/>
    <x v="0"/>
    <x v="0"/>
    <x v="0"/>
  </r>
  <r>
    <x v="2594"/>
    <s v="August 12"/>
    <s v="2019"/>
    <s v="08:55AM"/>
    <n v="8"/>
    <s v="12"/>
    <d v="2019-08-12T00:00:00"/>
    <d v="2019-08-12T08:55:00"/>
    <x v="0"/>
    <x v="0"/>
    <x v="0"/>
  </r>
  <r>
    <x v="2595"/>
    <s v="August 12"/>
    <s v="2019"/>
    <s v="10:56AM"/>
    <n v="8"/>
    <s v="12"/>
    <d v="2019-08-12T00:00:00"/>
    <d v="2019-08-12T10:56:00"/>
    <x v="0"/>
    <x v="0"/>
    <x v="0"/>
  </r>
  <r>
    <x v="2596"/>
    <s v="August 12"/>
    <s v="2019"/>
    <s v="01:21PM"/>
    <n v="8"/>
    <s v="12"/>
    <d v="2019-08-12T00:00:00"/>
    <d v="2019-08-12T13:21:00"/>
    <x v="0"/>
    <x v="0"/>
    <x v="0"/>
  </r>
  <r>
    <x v="2597"/>
    <s v="August 12"/>
    <s v="2019"/>
    <s v="03:05PM"/>
    <n v="8"/>
    <s v="12"/>
    <d v="2019-08-12T00:00:00"/>
    <d v="2019-08-12T15:05:00"/>
    <x v="0"/>
    <x v="0"/>
    <x v="0"/>
  </r>
  <r>
    <x v="2598"/>
    <s v="August 13"/>
    <s v="2019"/>
    <s v="09:59AM"/>
    <n v="8"/>
    <s v="13"/>
    <d v="2019-08-13T00:00:00"/>
    <d v="2019-08-13T09:59:00"/>
    <x v="0"/>
    <x v="0"/>
    <x v="0"/>
  </r>
  <r>
    <x v="2599"/>
    <s v="August 13"/>
    <s v="2019"/>
    <s v="11:08AM"/>
    <n v="8"/>
    <s v="13"/>
    <d v="2019-08-13T00:00:00"/>
    <d v="2019-08-13T11:08:00"/>
    <x v="0"/>
    <x v="0"/>
    <x v="0"/>
  </r>
  <r>
    <x v="2600"/>
    <s v="August 14"/>
    <s v="2019"/>
    <s v="07:30AM"/>
    <n v="8"/>
    <s v="14"/>
    <d v="2019-08-14T00:00:00"/>
    <d v="2019-08-14T07:30:00"/>
    <x v="0"/>
    <x v="0"/>
    <x v="0"/>
  </r>
  <r>
    <x v="2601"/>
    <s v="August 14"/>
    <s v="2019"/>
    <s v="08:21AM"/>
    <n v="8"/>
    <s v="14"/>
    <d v="2019-08-14T00:00:00"/>
    <d v="2019-08-14T08:21:00"/>
    <x v="0"/>
    <x v="0"/>
    <x v="0"/>
  </r>
  <r>
    <x v="2602"/>
    <s v="August 15"/>
    <s v="2019"/>
    <s v="10:32AM"/>
    <n v="8"/>
    <s v="15"/>
    <d v="2019-08-15T00:00:00"/>
    <d v="2019-08-15T10:32:00"/>
    <x v="0"/>
    <x v="0"/>
    <x v="0"/>
  </r>
  <r>
    <x v="2603"/>
    <s v="August 15"/>
    <s v="2019"/>
    <s v="09:04PM"/>
    <n v="8"/>
    <s v="15"/>
    <d v="2019-08-15T00:00:00"/>
    <d v="2019-08-15T21:04:00"/>
    <x v="0"/>
    <x v="0"/>
    <x v="0"/>
  </r>
  <r>
    <x v="2604"/>
    <s v="August 16"/>
    <s v="2019"/>
    <s v="07:36AM"/>
    <n v="8"/>
    <s v="16"/>
    <d v="2019-08-16T00:00:00"/>
    <d v="2019-08-16T07:36:00"/>
    <x v="1"/>
    <x v="1"/>
    <x v="0"/>
  </r>
  <r>
    <x v="2605"/>
    <s v="August 16"/>
    <s v="2019"/>
    <s v="07:37AM"/>
    <n v="8"/>
    <s v="16"/>
    <d v="2019-08-16T00:00:00"/>
    <d v="2019-08-16T07:37:00"/>
    <x v="1"/>
    <x v="2"/>
    <x v="1"/>
  </r>
  <r>
    <x v="2606"/>
    <s v="August 16"/>
    <s v="2019"/>
    <s v="08:42AM"/>
    <n v="8"/>
    <s v="16"/>
    <d v="2019-08-16T00:00:00"/>
    <d v="2019-08-16T08:42:00"/>
    <x v="0"/>
    <x v="0"/>
    <x v="0"/>
  </r>
  <r>
    <x v="2607"/>
    <s v="August 16"/>
    <s v="2019"/>
    <s v="01:58PM"/>
    <n v="8"/>
    <s v="16"/>
    <d v="2019-08-16T00:00:00"/>
    <d v="2019-08-16T13:58:00"/>
    <x v="0"/>
    <x v="0"/>
    <x v="0"/>
  </r>
  <r>
    <x v="2608"/>
    <s v="August 16"/>
    <s v="2019"/>
    <s v="09:57PM"/>
    <n v="8"/>
    <s v="16"/>
    <d v="2019-08-16T00:00:00"/>
    <d v="2019-08-16T21:57:00"/>
    <x v="0"/>
    <x v="0"/>
    <x v="0"/>
  </r>
  <r>
    <x v="2609"/>
    <s v="August 17"/>
    <s v="2019"/>
    <s v="08:45AM"/>
    <n v="8"/>
    <s v="17"/>
    <d v="2019-08-17T00:00:00"/>
    <d v="2019-08-17T08:45:00"/>
    <x v="0"/>
    <x v="0"/>
    <x v="0"/>
  </r>
  <r>
    <x v="2610"/>
    <s v="August 18"/>
    <s v="2019"/>
    <s v="08:37AM"/>
    <n v="8"/>
    <s v="18"/>
    <d v="2019-08-18T00:00:00"/>
    <d v="2019-08-18T08:37:00"/>
    <x v="0"/>
    <x v="0"/>
    <x v="0"/>
  </r>
  <r>
    <x v="2611"/>
    <s v="August 18"/>
    <s v="2019"/>
    <s v="08:45AM"/>
    <n v="8"/>
    <s v="18"/>
    <d v="2019-08-18T00:00:00"/>
    <d v="2019-08-18T08:45:00"/>
    <x v="0"/>
    <x v="0"/>
    <x v="0"/>
  </r>
  <r>
    <x v="2612"/>
    <s v="August 19"/>
    <s v="2019"/>
    <s v="09:51AM"/>
    <n v="8"/>
    <s v="19"/>
    <d v="2019-08-19T00:00:00"/>
    <d v="2019-08-19T09:51:00"/>
    <x v="0"/>
    <x v="0"/>
    <x v="0"/>
  </r>
  <r>
    <x v="2613"/>
    <s v="August 19"/>
    <s v="2019"/>
    <s v="10:41AM"/>
    <n v="8"/>
    <s v="19"/>
    <d v="2019-08-19T00:00:00"/>
    <d v="2019-08-19T10:41:00"/>
    <x v="0"/>
    <x v="0"/>
    <x v="0"/>
  </r>
  <r>
    <x v="2614"/>
    <s v="August 20"/>
    <s v="2019"/>
    <s v="07:31AM"/>
    <n v="8"/>
    <s v="20"/>
    <d v="2019-08-20T00:00:00"/>
    <d v="2019-08-20T07:31:00"/>
    <x v="0"/>
    <x v="0"/>
    <x v="0"/>
  </r>
  <r>
    <x v="2615"/>
    <s v="August 20"/>
    <s v="2019"/>
    <s v="08:38AM"/>
    <n v="8"/>
    <s v="20"/>
    <d v="2019-08-20T00:00:00"/>
    <d v="2019-08-20T08:38:00"/>
    <x v="0"/>
    <x v="0"/>
    <x v="0"/>
  </r>
  <r>
    <x v="2616"/>
    <s v="August 21"/>
    <s v="2019"/>
    <s v="08:17AM"/>
    <n v="8"/>
    <s v="21"/>
    <d v="2019-08-21T00:00:00"/>
    <d v="2019-08-21T08:17:00"/>
    <x v="0"/>
    <x v="0"/>
    <x v="0"/>
  </r>
  <r>
    <x v="2617"/>
    <s v="August 21"/>
    <s v="2019"/>
    <s v="10:57AM"/>
    <n v="8"/>
    <s v="21"/>
    <d v="2019-08-21T00:00:00"/>
    <d v="2019-08-21T10:57:00"/>
    <x v="0"/>
    <x v="0"/>
    <x v="0"/>
  </r>
  <r>
    <x v="2618"/>
    <s v="August 21"/>
    <s v="2019"/>
    <s v="07:18PM"/>
    <n v="8"/>
    <s v="21"/>
    <d v="2019-08-21T00:00:00"/>
    <d v="2019-08-21T19:18:00"/>
    <x v="0"/>
    <x v="0"/>
    <x v="0"/>
  </r>
  <r>
    <x v="2619"/>
    <s v="August 22"/>
    <s v="2019"/>
    <s v="09:33AM"/>
    <n v="8"/>
    <s v="22"/>
    <d v="2019-08-22T00:00:00"/>
    <d v="2019-08-22T09:33:00"/>
    <x v="0"/>
    <x v="0"/>
    <x v="0"/>
  </r>
  <r>
    <x v="2620"/>
    <s v="August 22"/>
    <s v="2019"/>
    <s v="02:09PM"/>
    <n v="8"/>
    <s v="22"/>
    <d v="2019-08-22T00:00:00"/>
    <d v="2019-08-22T14:09:00"/>
    <x v="0"/>
    <x v="0"/>
    <x v="0"/>
  </r>
  <r>
    <x v="2621"/>
    <s v="August 23"/>
    <s v="2019"/>
    <s v="05:56PM"/>
    <n v="8"/>
    <s v="23"/>
    <d v="2019-08-23T00:00:00"/>
    <d v="2019-08-23T17:56:00"/>
    <x v="0"/>
    <x v="0"/>
    <x v="0"/>
  </r>
  <r>
    <x v="2622"/>
    <s v="August 23"/>
    <s v="2019"/>
    <s v="06:03PM"/>
    <n v="8"/>
    <s v="23"/>
    <d v="2019-08-23T00:00:00"/>
    <d v="2019-08-23T18:03:00"/>
    <x v="0"/>
    <x v="0"/>
    <x v="0"/>
  </r>
  <r>
    <x v="2623"/>
    <s v="August 24"/>
    <s v="2019"/>
    <s v="02:39PM"/>
    <n v="8"/>
    <s v="24"/>
    <d v="2019-08-24T00:00:00"/>
    <d v="2019-08-24T14:39:00"/>
    <x v="0"/>
    <x v="0"/>
    <x v="0"/>
  </r>
  <r>
    <x v="2624"/>
    <s v="August 24"/>
    <s v="2019"/>
    <s v="07:57PM"/>
    <n v="8"/>
    <s v="24"/>
    <d v="2019-08-24T00:00:00"/>
    <d v="2019-08-24T19:57:00"/>
    <x v="0"/>
    <x v="0"/>
    <x v="0"/>
  </r>
  <r>
    <x v="2625"/>
    <s v="August 25"/>
    <s v="2019"/>
    <s v="09:32AM"/>
    <n v="8"/>
    <s v="25"/>
    <d v="2019-08-25T00:00:00"/>
    <d v="2019-08-25T09:32:00"/>
    <x v="0"/>
    <x v="0"/>
    <x v="0"/>
  </r>
  <r>
    <x v="2626"/>
    <s v="August 25"/>
    <s v="2019"/>
    <s v="09:51AM"/>
    <n v="8"/>
    <s v="25"/>
    <d v="2019-08-25T00:00:00"/>
    <d v="2019-08-25T09:51:00"/>
    <x v="0"/>
    <x v="0"/>
    <x v="0"/>
  </r>
  <r>
    <x v="2627"/>
    <s v="August 25"/>
    <s v="2019"/>
    <s v="12:16PM"/>
    <n v="8"/>
    <s v="25"/>
    <d v="2019-08-25T00:00:00"/>
    <d v="2019-08-25T12:16:00"/>
    <x v="0"/>
    <x v="0"/>
    <x v="0"/>
  </r>
  <r>
    <x v="2628"/>
    <s v="August 25"/>
    <s v="2019"/>
    <s v="03:21PM"/>
    <n v="8"/>
    <s v="25"/>
    <d v="2019-08-25T00:00:00"/>
    <d v="2019-08-25T15:21:00"/>
    <x v="0"/>
    <x v="0"/>
    <x v="0"/>
  </r>
  <r>
    <x v="2629"/>
    <s v="August 25"/>
    <s v="2019"/>
    <s v="04:26PM"/>
    <n v="8"/>
    <s v="25"/>
    <d v="2019-08-25T00:00:00"/>
    <d v="2019-08-25T16:26:00"/>
    <x v="0"/>
    <x v="0"/>
    <x v="0"/>
  </r>
  <r>
    <x v="2630"/>
    <s v="August 25"/>
    <s v="2019"/>
    <s v="04:49PM"/>
    <n v="8"/>
    <s v="25"/>
    <d v="2019-08-25T00:00:00"/>
    <d v="2019-08-25T16:49:00"/>
    <x v="0"/>
    <x v="0"/>
    <x v="0"/>
  </r>
  <r>
    <x v="2631"/>
    <s v="August 25"/>
    <s v="2019"/>
    <s v="07:56PM"/>
    <n v="8"/>
    <s v="25"/>
    <d v="2019-08-25T00:00:00"/>
    <d v="2019-08-25T19:56:00"/>
    <x v="0"/>
    <x v="0"/>
    <x v="0"/>
  </r>
  <r>
    <x v="2632"/>
    <s v="August 26"/>
    <s v="2019"/>
    <s v="04:12PM"/>
    <n v="8"/>
    <s v="26"/>
    <d v="2019-08-26T00:00:00"/>
    <d v="2019-08-26T16:12:00"/>
    <x v="0"/>
    <x v="0"/>
    <x v="0"/>
  </r>
  <r>
    <x v="2633"/>
    <s v="August 27"/>
    <s v="2019"/>
    <s v="07:46AM"/>
    <n v="8"/>
    <s v="27"/>
    <d v="2019-08-27T00:00:00"/>
    <d v="2019-08-27T07:46:00"/>
    <x v="0"/>
    <x v="0"/>
    <x v="0"/>
  </r>
  <r>
    <x v="2634"/>
    <s v="August 27"/>
    <s v="2019"/>
    <s v="10:58AM"/>
    <n v="8"/>
    <s v="27"/>
    <d v="2019-08-27T00:00:00"/>
    <d v="2019-08-27T10:58:00"/>
    <x v="0"/>
    <x v="0"/>
    <x v="0"/>
  </r>
  <r>
    <x v="2635"/>
    <s v="August 27"/>
    <s v="2019"/>
    <s v="02:17PM"/>
    <n v="8"/>
    <s v="27"/>
    <d v="2019-08-27T00:00:00"/>
    <d v="2019-08-27T14:17:00"/>
    <x v="0"/>
    <x v="0"/>
    <x v="0"/>
  </r>
  <r>
    <x v="2636"/>
    <s v="August 28"/>
    <s v="2019"/>
    <s v="06:49AM"/>
    <n v="8"/>
    <s v="28"/>
    <d v="2019-08-28T00:00:00"/>
    <d v="2019-08-28T06:49:00"/>
    <x v="0"/>
    <x v="0"/>
    <x v="0"/>
  </r>
  <r>
    <x v="2637"/>
    <s v="August 28"/>
    <s v="2019"/>
    <s v="10:37AM"/>
    <n v="8"/>
    <s v="28"/>
    <d v="2019-08-28T00:00:00"/>
    <d v="2019-08-28T10:37:00"/>
    <x v="0"/>
    <x v="0"/>
    <x v="0"/>
  </r>
  <r>
    <x v="2638"/>
    <s v="August 28"/>
    <s v="2019"/>
    <s v="09:07PM"/>
    <n v="8"/>
    <s v="28"/>
    <d v="2019-08-28T00:00:00"/>
    <d v="2019-08-28T21:07:00"/>
    <x v="0"/>
    <x v="0"/>
    <x v="0"/>
  </r>
  <r>
    <x v="2639"/>
    <s v="August 29"/>
    <s v="2019"/>
    <s v="08:43AM"/>
    <n v="8"/>
    <s v="29"/>
    <d v="2019-08-29T00:00:00"/>
    <d v="2019-08-29T08:43:00"/>
    <x v="0"/>
    <x v="0"/>
    <x v="0"/>
  </r>
  <r>
    <x v="2640"/>
    <s v="August 29"/>
    <s v="2019"/>
    <s v="01:17PM"/>
    <n v="8"/>
    <s v="29"/>
    <d v="2019-08-29T00:00:00"/>
    <d v="2019-08-29T13:17:00"/>
    <x v="0"/>
    <x v="0"/>
    <x v="0"/>
  </r>
  <r>
    <x v="2641"/>
    <s v="August 29"/>
    <s v="2019"/>
    <s v="03:46PM"/>
    <n v="8"/>
    <s v="29"/>
    <d v="2019-08-29T00:00:00"/>
    <d v="2019-08-29T15:46:00"/>
    <x v="0"/>
    <x v="0"/>
    <x v="0"/>
  </r>
  <r>
    <x v="2642"/>
    <s v="August 29"/>
    <s v="2019"/>
    <s v="06:18PM"/>
    <n v="8"/>
    <s v="29"/>
    <d v="2019-08-29T00:00:00"/>
    <d v="2019-08-29T18:18:00"/>
    <x v="0"/>
    <x v="0"/>
    <x v="0"/>
  </r>
  <r>
    <x v="2643"/>
    <s v="September 01"/>
    <s v="2019"/>
    <s v="08:50AM"/>
    <n v="9"/>
    <s v="01"/>
    <d v="2019-09-01T00:00:00"/>
    <d v="2019-09-01T08:50:00"/>
    <x v="0"/>
    <x v="0"/>
    <x v="0"/>
  </r>
  <r>
    <x v="2644"/>
    <s v="September 01"/>
    <s v="2019"/>
    <s v="02:13PM"/>
    <n v="9"/>
    <s v="01"/>
    <d v="2019-09-01T00:00:00"/>
    <d v="2019-09-01T14:13:00"/>
    <x v="0"/>
    <x v="0"/>
    <x v="0"/>
  </r>
  <r>
    <x v="2645"/>
    <s v="September 02"/>
    <s v="2019"/>
    <s v="10:30AM"/>
    <n v="9"/>
    <s v="02"/>
    <d v="2019-09-02T00:00:00"/>
    <d v="2019-09-02T10:30:00"/>
    <x v="0"/>
    <x v="0"/>
    <x v="0"/>
  </r>
  <r>
    <x v="2646"/>
    <s v="September 02"/>
    <s v="2019"/>
    <s v="12:35PM"/>
    <n v="9"/>
    <s v="02"/>
    <d v="2019-09-02T00:00:00"/>
    <d v="2019-09-02T12:35:00"/>
    <x v="0"/>
    <x v="0"/>
    <x v="0"/>
  </r>
  <r>
    <x v="2647"/>
    <s v="September 03"/>
    <s v="2019"/>
    <s v="08:24AM"/>
    <n v="9"/>
    <s v="03"/>
    <d v="2019-09-03T00:00:00"/>
    <d v="2019-09-03T08:24:00"/>
    <x v="0"/>
    <x v="0"/>
    <x v="0"/>
  </r>
  <r>
    <x v="2648"/>
    <s v="September 04"/>
    <s v="2019"/>
    <s v="10:16AM"/>
    <n v="9"/>
    <s v="04"/>
    <d v="2019-09-04T00:00:00"/>
    <d v="2019-09-04T10:16:00"/>
    <x v="0"/>
    <x v="0"/>
    <x v="0"/>
  </r>
  <r>
    <x v="2649"/>
    <s v="September 05"/>
    <s v="2019"/>
    <s v="12:03PM"/>
    <n v="9"/>
    <s v="05"/>
    <d v="2019-09-05T00:00:00"/>
    <d v="2019-09-05T12:03:00"/>
    <x v="0"/>
    <x v="0"/>
    <x v="0"/>
  </r>
  <r>
    <x v="2650"/>
    <s v="September 05"/>
    <s v="2019"/>
    <s v="04:37PM"/>
    <n v="9"/>
    <s v="05"/>
    <d v="2019-09-05T00:00:00"/>
    <d v="2019-09-05T16:37:00"/>
    <x v="0"/>
    <x v="0"/>
    <x v="0"/>
  </r>
  <r>
    <x v="2651"/>
    <s v="September 06"/>
    <s v="2019"/>
    <s v="09:18AM"/>
    <n v="9"/>
    <s v="06"/>
    <d v="2019-09-06T00:00:00"/>
    <d v="2019-09-06T09:18:00"/>
    <x v="0"/>
    <x v="0"/>
    <x v="0"/>
  </r>
  <r>
    <x v="2652"/>
    <s v="September 06"/>
    <s v="2019"/>
    <s v="02:09PM"/>
    <n v="9"/>
    <s v="06"/>
    <d v="2019-09-06T00:00:00"/>
    <d v="2019-09-06T14:09:00"/>
    <x v="0"/>
    <x v="0"/>
    <x v="0"/>
  </r>
  <r>
    <x v="2653"/>
    <s v="September 07"/>
    <s v="2019"/>
    <s v="10:25AM"/>
    <n v="9"/>
    <s v="07"/>
    <d v="2019-09-07T00:00:00"/>
    <d v="2019-09-07T10:25:00"/>
    <x v="0"/>
    <x v="0"/>
    <x v="0"/>
  </r>
  <r>
    <x v="2654"/>
    <s v="September 08"/>
    <s v="2019"/>
    <s v="08:27AM"/>
    <n v="9"/>
    <s v="08"/>
    <d v="2019-09-08T00:00:00"/>
    <d v="2019-09-08T08:27:00"/>
    <x v="0"/>
    <x v="0"/>
    <x v="0"/>
  </r>
  <r>
    <x v="2655"/>
    <s v="September 08"/>
    <s v="2019"/>
    <s v="01:08PM"/>
    <n v="9"/>
    <s v="08"/>
    <d v="2019-09-08T00:00:00"/>
    <d v="2019-09-08T13:08:00"/>
    <x v="0"/>
    <x v="0"/>
    <x v="0"/>
  </r>
  <r>
    <x v="2656"/>
    <s v="September 09"/>
    <s v="2019"/>
    <s v="06:38AM"/>
    <n v="9"/>
    <s v="09"/>
    <d v="2019-09-09T00:00:00"/>
    <d v="2019-09-09T06:38:00"/>
    <x v="0"/>
    <x v="0"/>
    <x v="0"/>
  </r>
  <r>
    <x v="2657"/>
    <s v="September 09"/>
    <s v="2019"/>
    <s v="09:40AM"/>
    <n v="9"/>
    <s v="09"/>
    <d v="2019-09-09T00:00:00"/>
    <d v="2019-09-09T09:40:00"/>
    <x v="0"/>
    <x v="0"/>
    <x v="0"/>
  </r>
  <r>
    <x v="2658"/>
    <s v="September 10"/>
    <s v="2019"/>
    <s v="06:43AM"/>
    <n v="9"/>
    <s v="10"/>
    <d v="2019-09-10T00:00:00"/>
    <d v="2019-09-10T06:43:00"/>
    <x v="0"/>
    <x v="0"/>
    <x v="0"/>
  </r>
  <r>
    <x v="2659"/>
    <s v="September 10"/>
    <s v="2019"/>
    <s v="11:14AM"/>
    <n v="9"/>
    <s v="10"/>
    <d v="2019-09-10T00:00:00"/>
    <d v="2019-09-10T11:14:00"/>
    <x v="0"/>
    <x v="0"/>
    <x v="0"/>
  </r>
  <r>
    <x v="2660"/>
    <s v="September 10"/>
    <s v="2019"/>
    <s v="11:33AM"/>
    <n v="9"/>
    <s v="10"/>
    <d v="2019-09-10T00:00:00"/>
    <d v="2019-09-10T11:33:00"/>
    <x v="0"/>
    <x v="0"/>
    <x v="0"/>
  </r>
  <r>
    <x v="2661"/>
    <s v="September 10"/>
    <s v="2019"/>
    <s v="12:05PM"/>
    <n v="9"/>
    <s v="10"/>
    <d v="2019-09-10T00:00:00"/>
    <d v="2019-09-10T12:05:00"/>
    <x v="0"/>
    <x v="0"/>
    <x v="0"/>
  </r>
  <r>
    <x v="2662"/>
    <s v="September 10"/>
    <s v="2019"/>
    <s v="05:21PM"/>
    <n v="9"/>
    <s v="10"/>
    <d v="2019-09-10T00:00:00"/>
    <d v="2019-09-10T17:21:00"/>
    <x v="0"/>
    <x v="0"/>
    <x v="0"/>
  </r>
  <r>
    <x v="2663"/>
    <s v="September 11"/>
    <s v="2019"/>
    <s v="07:26AM"/>
    <n v="9"/>
    <s v="11"/>
    <d v="2019-09-11T00:00:00"/>
    <d v="2019-09-11T07:26:00"/>
    <x v="0"/>
    <x v="0"/>
    <x v="0"/>
  </r>
  <r>
    <x v="2664"/>
    <s v="September 11"/>
    <s v="2019"/>
    <s v="10:29AM"/>
    <n v="9"/>
    <s v="11"/>
    <d v="2019-09-11T00:00:00"/>
    <d v="2019-09-11T10:29:00"/>
    <x v="0"/>
    <x v="0"/>
    <x v="0"/>
  </r>
  <r>
    <x v="2665"/>
    <s v="September 11"/>
    <s v="2019"/>
    <s v="10:56AM"/>
    <n v="9"/>
    <s v="11"/>
    <d v="2019-09-11T00:00:00"/>
    <d v="2019-09-11T10:56:00"/>
    <x v="0"/>
    <x v="0"/>
    <x v="0"/>
  </r>
  <r>
    <x v="2666"/>
    <s v="September 11"/>
    <s v="2019"/>
    <s v="11:09AM"/>
    <n v="9"/>
    <s v="11"/>
    <d v="2019-09-11T00:00:00"/>
    <d v="2019-09-11T11:09:00"/>
    <x v="0"/>
    <x v="0"/>
    <x v="0"/>
  </r>
  <r>
    <x v="2667"/>
    <s v="September 12"/>
    <s v="2019"/>
    <s v="10:43AM"/>
    <n v="9"/>
    <s v="12"/>
    <d v="2019-09-12T00:00:00"/>
    <d v="2019-09-12T10:43:00"/>
    <x v="0"/>
    <x v="0"/>
    <x v="0"/>
  </r>
  <r>
    <x v="2668"/>
    <s v="September 13"/>
    <s v="2019"/>
    <s v="07:51AM"/>
    <n v="9"/>
    <s v="13"/>
    <d v="2019-09-13T00:00:00"/>
    <d v="2019-09-13T07:51:00"/>
    <x v="0"/>
    <x v="0"/>
    <x v="0"/>
  </r>
  <r>
    <x v="2669"/>
    <s v="September 13"/>
    <s v="2019"/>
    <s v="10:01PM"/>
    <n v="9"/>
    <s v="13"/>
    <d v="2019-09-13T00:00:00"/>
    <d v="2019-09-13T22:01:00"/>
    <x v="0"/>
    <x v="0"/>
    <x v="0"/>
  </r>
  <r>
    <x v="2670"/>
    <s v="September 15"/>
    <s v="2019"/>
    <s v="11:16AM"/>
    <n v="9"/>
    <s v="15"/>
    <d v="2019-09-15T00:00:00"/>
    <d v="2019-09-15T11:16:00"/>
    <x v="0"/>
    <x v="0"/>
    <x v="0"/>
  </r>
  <r>
    <x v="2671"/>
    <s v="September 16"/>
    <s v="2019"/>
    <s v="07:25AM"/>
    <n v="9"/>
    <s v="16"/>
    <d v="2019-09-16T00:00:00"/>
    <d v="2019-09-16T07:25:00"/>
    <x v="0"/>
    <x v="0"/>
    <x v="0"/>
  </r>
  <r>
    <x v="2672"/>
    <s v="September 16"/>
    <s v="2019"/>
    <s v="10:31AM"/>
    <n v="9"/>
    <s v="16"/>
    <d v="2019-09-16T00:00:00"/>
    <d v="2019-09-16T10:31:00"/>
    <x v="0"/>
    <x v="0"/>
    <x v="0"/>
  </r>
  <r>
    <x v="2673"/>
    <s v="September 16"/>
    <s v="2019"/>
    <s v="11:00AM"/>
    <n v="9"/>
    <s v="16"/>
    <d v="2019-09-16T00:00:00"/>
    <d v="2019-09-16T11:00:00"/>
    <x v="1"/>
    <x v="1"/>
    <x v="0"/>
  </r>
  <r>
    <x v="2674"/>
    <s v="September 16"/>
    <s v="2019"/>
    <s v="11:01AM"/>
    <n v="9"/>
    <s v="16"/>
    <d v="2019-09-16T00:00:00"/>
    <d v="2019-09-16T11:01:00"/>
    <x v="1"/>
    <x v="2"/>
    <x v="1"/>
  </r>
  <r>
    <x v="2675"/>
    <s v="September 17"/>
    <s v="2019"/>
    <s v="08:42AM"/>
    <n v="9"/>
    <s v="17"/>
    <d v="2019-09-17T00:00:00"/>
    <d v="2019-09-17T08:42:00"/>
    <x v="0"/>
    <x v="0"/>
    <x v="0"/>
  </r>
  <r>
    <x v="2676"/>
    <s v="September 18"/>
    <s v="2019"/>
    <s v="01:18PM"/>
    <n v="9"/>
    <s v="18"/>
    <d v="2019-09-18T00:00:00"/>
    <d v="2019-09-18T13:18:00"/>
    <x v="1"/>
    <x v="1"/>
    <x v="0"/>
  </r>
  <r>
    <x v="2677"/>
    <s v="September 18"/>
    <s v="2019"/>
    <s v="01:19PM"/>
    <n v="9"/>
    <s v="18"/>
    <d v="2019-09-18T00:00:00"/>
    <d v="2019-09-18T13:19:00"/>
    <x v="1"/>
    <x v="2"/>
    <x v="1"/>
  </r>
  <r>
    <x v="2678"/>
    <s v="September 19"/>
    <s v="2019"/>
    <s v="06:51AM"/>
    <n v="9"/>
    <s v="19"/>
    <d v="2019-09-19T00:00:00"/>
    <d v="2019-09-19T06:51:00"/>
    <x v="0"/>
    <x v="0"/>
    <x v="0"/>
  </r>
  <r>
    <x v="2679"/>
    <s v="September 19"/>
    <s v="2019"/>
    <s v="07:25AM"/>
    <n v="9"/>
    <s v="19"/>
    <d v="2019-09-19T00:00:00"/>
    <d v="2019-09-19T07:25:00"/>
    <x v="0"/>
    <x v="0"/>
    <x v="0"/>
  </r>
  <r>
    <x v="2680"/>
    <s v="September 19"/>
    <s v="2019"/>
    <s v="07:52PM"/>
    <n v="9"/>
    <s v="19"/>
    <d v="2019-09-19T00:00:00"/>
    <d v="2019-09-19T19:52:00"/>
    <x v="0"/>
    <x v="0"/>
    <x v="0"/>
  </r>
  <r>
    <x v="2681"/>
    <s v="September 20"/>
    <s v="2019"/>
    <s v="08:53AM"/>
    <n v="9"/>
    <s v="20"/>
    <d v="2019-09-20T00:00:00"/>
    <d v="2019-09-20T08:53:00"/>
    <x v="0"/>
    <x v="0"/>
    <x v="0"/>
  </r>
  <r>
    <x v="2682"/>
    <s v="September 20"/>
    <s v="2019"/>
    <s v="09:08AM"/>
    <n v="9"/>
    <s v="20"/>
    <d v="2019-09-20T00:00:00"/>
    <d v="2019-09-20T09:08:00"/>
    <x v="0"/>
    <x v="0"/>
    <x v="0"/>
  </r>
  <r>
    <x v="2683"/>
    <s v="September 20"/>
    <s v="2019"/>
    <s v="10:15AM"/>
    <n v="9"/>
    <s v="20"/>
    <d v="2019-09-20T00:00:00"/>
    <d v="2019-09-20T10:15:00"/>
    <x v="0"/>
    <x v="0"/>
    <x v="0"/>
  </r>
  <r>
    <x v="2684"/>
    <s v="September 20"/>
    <s v="2019"/>
    <s v="01:41PM"/>
    <n v="9"/>
    <s v="20"/>
    <d v="2019-09-20T00:00:00"/>
    <d v="2019-09-20T13:41:00"/>
    <x v="0"/>
    <x v="0"/>
    <x v="0"/>
  </r>
  <r>
    <x v="2685"/>
    <s v="September 22"/>
    <s v="2019"/>
    <s v="08:30AM"/>
    <n v="9"/>
    <s v="22"/>
    <d v="2019-09-22T00:00:00"/>
    <d v="2019-09-22T08:30:00"/>
    <x v="0"/>
    <x v="0"/>
    <x v="0"/>
  </r>
  <r>
    <x v="2686"/>
    <s v="September 22"/>
    <s v="2019"/>
    <s v="11:29AM"/>
    <n v="9"/>
    <s v="22"/>
    <d v="2019-09-22T00:00:00"/>
    <d v="2019-09-22T11:29:00"/>
    <x v="0"/>
    <x v="0"/>
    <x v="0"/>
  </r>
  <r>
    <x v="2687"/>
    <s v="September 22"/>
    <s v="2019"/>
    <s v="02:25PM"/>
    <n v="9"/>
    <s v="22"/>
    <d v="2019-09-22T00:00:00"/>
    <d v="2019-09-22T14:25:00"/>
    <x v="0"/>
    <x v="0"/>
    <x v="0"/>
  </r>
  <r>
    <x v="2688"/>
    <s v="September 22"/>
    <s v="2019"/>
    <s v="05:49PM"/>
    <n v="9"/>
    <s v="22"/>
    <d v="2019-09-22T00:00:00"/>
    <d v="2019-09-22T17:49:00"/>
    <x v="0"/>
    <x v="0"/>
    <x v="0"/>
  </r>
  <r>
    <x v="2689"/>
    <s v="September 23"/>
    <s v="2019"/>
    <s v="07:30AM"/>
    <n v="9"/>
    <s v="23"/>
    <d v="2019-09-23T00:00:00"/>
    <d v="2019-09-23T07:30:00"/>
    <x v="0"/>
    <x v="0"/>
    <x v="0"/>
  </r>
  <r>
    <x v="2690"/>
    <s v="September 23"/>
    <s v="2019"/>
    <s v="09:23AM"/>
    <n v="9"/>
    <s v="23"/>
    <d v="2019-09-23T00:00:00"/>
    <d v="2019-09-23T09:23:00"/>
    <x v="0"/>
    <x v="0"/>
    <x v="0"/>
  </r>
  <r>
    <x v="2691"/>
    <s v="September 23"/>
    <s v="2019"/>
    <s v="11:44AM"/>
    <n v="9"/>
    <s v="23"/>
    <d v="2019-09-23T00:00:00"/>
    <d v="2019-09-23T11:44:00"/>
    <x v="0"/>
    <x v="0"/>
    <x v="0"/>
  </r>
  <r>
    <x v="2692"/>
    <s v="September 24"/>
    <s v="2019"/>
    <s v="12:53PM"/>
    <n v="9"/>
    <s v="24"/>
    <d v="2019-09-24T00:00:00"/>
    <d v="2019-09-24T12:53:00"/>
    <x v="0"/>
    <x v="0"/>
    <x v="0"/>
  </r>
  <r>
    <x v="2693"/>
    <s v="September 24"/>
    <s v="2019"/>
    <s v="04:07PM"/>
    <n v="9"/>
    <s v="24"/>
    <d v="2019-09-24T00:00:00"/>
    <d v="2019-09-24T16:07:00"/>
    <x v="0"/>
    <x v="0"/>
    <x v="0"/>
  </r>
  <r>
    <x v="2694"/>
    <s v="September 25"/>
    <s v="2019"/>
    <s v="08:24AM"/>
    <n v="9"/>
    <s v="25"/>
    <d v="2019-09-25T00:00:00"/>
    <d v="2019-09-25T08:24:00"/>
    <x v="0"/>
    <x v="0"/>
    <x v="0"/>
  </r>
  <r>
    <x v="2695"/>
    <s v="September 25"/>
    <s v="2019"/>
    <s v="12:10PM"/>
    <n v="9"/>
    <s v="25"/>
    <d v="2019-09-25T00:00:00"/>
    <d v="2019-09-25T12:10:00"/>
    <x v="0"/>
    <x v="0"/>
    <x v="0"/>
  </r>
  <r>
    <x v="2696"/>
    <s v="September 25"/>
    <s v="2019"/>
    <s v="12:33PM"/>
    <n v="9"/>
    <s v="25"/>
    <d v="2019-09-25T00:00:00"/>
    <d v="2019-09-25T12:33:00"/>
    <x v="0"/>
    <x v="0"/>
    <x v="0"/>
  </r>
  <r>
    <x v="2697"/>
    <s v="September 25"/>
    <s v="2019"/>
    <s v="05:21PM"/>
    <n v="9"/>
    <s v="25"/>
    <d v="2019-09-25T00:00:00"/>
    <d v="2019-09-25T17:21:00"/>
    <x v="0"/>
    <x v="0"/>
    <x v="0"/>
  </r>
  <r>
    <x v="2698"/>
    <s v="September 25"/>
    <s v="2019"/>
    <s v="08:46PM"/>
    <n v="9"/>
    <s v="25"/>
    <d v="2019-09-25T00:00:00"/>
    <d v="2019-09-25T20:46:00"/>
    <x v="0"/>
    <x v="0"/>
    <x v="0"/>
  </r>
  <r>
    <x v="2699"/>
    <s v="September 26"/>
    <s v="2019"/>
    <s v="12:28PM"/>
    <n v="9"/>
    <s v="26"/>
    <d v="2019-09-26T00:00:00"/>
    <d v="2019-09-26T12:28:00"/>
    <x v="0"/>
    <x v="0"/>
    <x v="0"/>
  </r>
  <r>
    <x v="2700"/>
    <s v="September 26"/>
    <s v="2019"/>
    <s v="06:26PM"/>
    <n v="9"/>
    <s v="26"/>
    <d v="2019-09-26T00:00:00"/>
    <d v="2019-09-26T18:26:00"/>
    <x v="0"/>
    <x v="0"/>
    <x v="0"/>
  </r>
  <r>
    <x v="2701"/>
    <s v="September 28"/>
    <s v="2019"/>
    <s v="11:24AM"/>
    <n v="9"/>
    <s v="28"/>
    <d v="2019-09-28T00:00:00"/>
    <d v="2019-09-28T11:24:00"/>
    <x v="0"/>
    <x v="0"/>
    <x v="0"/>
  </r>
  <r>
    <x v="2702"/>
    <s v="September 28"/>
    <s v="2019"/>
    <s v="12:47PM"/>
    <n v="9"/>
    <s v="28"/>
    <d v="2019-09-28T00:00:00"/>
    <d v="2019-09-28T12:47:00"/>
    <x v="0"/>
    <x v="0"/>
    <x v="0"/>
  </r>
  <r>
    <x v="2703"/>
    <s v="October 01"/>
    <s v="2019"/>
    <s v="05:51PM"/>
    <n v="10"/>
    <s v="01"/>
    <d v="2019-10-01T00:00:00"/>
    <d v="2019-10-01T17:51:00"/>
    <x v="0"/>
    <x v="0"/>
    <x v="0"/>
  </r>
  <r>
    <x v="2704"/>
    <s v="October 03"/>
    <s v="2019"/>
    <s v="10:47AM"/>
    <n v="10"/>
    <s v="03"/>
    <d v="2019-10-03T00:00:00"/>
    <d v="2019-10-03T10:47:00"/>
    <x v="0"/>
    <x v="0"/>
    <x v="0"/>
  </r>
  <r>
    <x v="2705"/>
    <s v="October 03"/>
    <s v="2019"/>
    <s v="08:20PM"/>
    <n v="10"/>
    <s v="03"/>
    <d v="2019-10-03T00:00:00"/>
    <d v="2019-10-03T20:20:00"/>
    <x v="0"/>
    <x v="0"/>
    <x v="0"/>
  </r>
  <r>
    <x v="2706"/>
    <s v="October 05"/>
    <s v="2019"/>
    <s v="08:10PM"/>
    <n v="10"/>
    <s v="05"/>
    <d v="2019-10-05T00:00:00"/>
    <d v="2019-10-05T20:10:00"/>
    <x v="0"/>
    <x v="0"/>
    <x v="0"/>
  </r>
  <r>
    <x v="2707"/>
    <s v="October 06"/>
    <s v="2019"/>
    <s v="03:02PM"/>
    <n v="10"/>
    <s v="06"/>
    <d v="2019-10-06T00:00:00"/>
    <d v="2019-10-06T15:02:00"/>
    <x v="0"/>
    <x v="0"/>
    <x v="0"/>
  </r>
  <r>
    <x v="2708"/>
    <s v="October 06"/>
    <s v="2019"/>
    <s v="06:29PM"/>
    <n v="10"/>
    <s v="06"/>
    <d v="2019-10-06T00:00:00"/>
    <d v="2019-10-06T18:29:00"/>
    <x v="0"/>
    <x v="0"/>
    <x v="0"/>
  </r>
  <r>
    <x v="2709"/>
    <s v="October 07"/>
    <s v="2019"/>
    <s v="11:31AM"/>
    <n v="10"/>
    <s v="07"/>
    <d v="2019-10-07T00:00:00"/>
    <d v="2019-10-07T11:31:00"/>
    <x v="0"/>
    <x v="0"/>
    <x v="0"/>
  </r>
  <r>
    <x v="2710"/>
    <s v="October 08"/>
    <s v="2019"/>
    <s v="01:46PM"/>
    <n v="10"/>
    <s v="08"/>
    <d v="2019-10-08T00:00:00"/>
    <d v="2019-10-08T13:46:00"/>
    <x v="0"/>
    <x v="0"/>
    <x v="0"/>
  </r>
  <r>
    <x v="2711"/>
    <s v="October 09"/>
    <s v="2019"/>
    <s v="08:11AM"/>
    <n v="10"/>
    <s v="09"/>
    <d v="2019-10-09T00:00:00"/>
    <d v="2019-10-09T08:11:00"/>
    <x v="0"/>
    <x v="0"/>
    <x v="0"/>
  </r>
  <r>
    <x v="2712"/>
    <s v="October 09"/>
    <s v="2019"/>
    <s v="10:33AM"/>
    <n v="10"/>
    <s v="09"/>
    <d v="2019-10-09T00:00:00"/>
    <d v="2019-10-09T10:33:00"/>
    <x v="0"/>
    <x v="0"/>
    <x v="0"/>
  </r>
  <r>
    <x v="2713"/>
    <s v="October 09"/>
    <s v="2019"/>
    <s v="08:42PM"/>
    <n v="10"/>
    <s v="09"/>
    <d v="2019-10-09T00:00:00"/>
    <d v="2019-10-09T20:42:00"/>
    <x v="0"/>
    <x v="0"/>
    <x v="0"/>
  </r>
  <r>
    <x v="2714"/>
    <s v="October 10"/>
    <s v="2019"/>
    <s v="12:36PM"/>
    <n v="10"/>
    <s v="10"/>
    <d v="2019-10-10T00:00:00"/>
    <d v="2019-10-10T12:36:00"/>
    <x v="0"/>
    <x v="0"/>
    <x v="0"/>
  </r>
  <r>
    <x v="2715"/>
    <s v="October 10"/>
    <s v="2019"/>
    <s v="03:33PM"/>
    <n v="10"/>
    <s v="10"/>
    <d v="2019-10-10T00:00:00"/>
    <d v="2019-10-10T15:33:00"/>
    <x v="0"/>
    <x v="0"/>
    <x v="0"/>
  </r>
  <r>
    <x v="2716"/>
    <s v="October 11"/>
    <s v="2019"/>
    <s v="07:59AM"/>
    <n v="10"/>
    <s v="11"/>
    <d v="2019-10-11T00:00:00"/>
    <d v="2019-10-11T07:59:00"/>
    <x v="0"/>
    <x v="0"/>
    <x v="0"/>
  </r>
  <r>
    <x v="2717"/>
    <s v="October 11"/>
    <s v="2019"/>
    <s v="09:38AM"/>
    <n v="10"/>
    <s v="11"/>
    <d v="2019-10-11T00:00:00"/>
    <d v="2019-10-11T09:38:00"/>
    <x v="0"/>
    <x v="0"/>
    <x v="0"/>
  </r>
  <r>
    <x v="2718"/>
    <s v="October 12"/>
    <s v="2019"/>
    <s v="09:08AM"/>
    <n v="10"/>
    <s v="12"/>
    <d v="2019-10-12T00:00:00"/>
    <d v="2019-10-12T09:08:00"/>
    <x v="1"/>
    <x v="1"/>
    <x v="0"/>
  </r>
  <r>
    <x v="2719"/>
    <s v="October 12"/>
    <s v="2019"/>
    <s v="09:09AM"/>
    <n v="10"/>
    <s v="12"/>
    <d v="2019-10-12T00:00:00"/>
    <d v="2019-10-12T09:09:00"/>
    <x v="1"/>
    <x v="2"/>
    <x v="1"/>
  </r>
  <r>
    <x v="2720"/>
    <s v="October 12"/>
    <s v="2019"/>
    <s v="12:36PM"/>
    <n v="10"/>
    <s v="12"/>
    <d v="2019-10-12T00:00:00"/>
    <d v="2019-10-12T12:36:00"/>
    <x v="0"/>
    <x v="0"/>
    <x v="0"/>
  </r>
  <r>
    <x v="2721"/>
    <s v="October 12"/>
    <s v="2019"/>
    <s v="01:17PM"/>
    <n v="10"/>
    <s v="12"/>
    <d v="2019-10-12T00:00:00"/>
    <d v="2019-10-12T13:17:00"/>
    <x v="0"/>
    <x v="0"/>
    <x v="0"/>
  </r>
  <r>
    <x v="2722"/>
    <s v="October 13"/>
    <s v="2019"/>
    <s v="06:45PM"/>
    <n v="10"/>
    <s v="13"/>
    <d v="2019-10-13T00:00:00"/>
    <d v="2019-10-13T18:45:00"/>
    <x v="1"/>
    <x v="1"/>
    <x v="0"/>
  </r>
  <r>
    <x v="2723"/>
    <s v="October 13"/>
    <s v="2019"/>
    <s v="06:46PM"/>
    <n v="10"/>
    <s v="13"/>
    <d v="2019-10-13T00:00:00"/>
    <d v="2019-10-13T18:46:00"/>
    <x v="1"/>
    <x v="2"/>
    <x v="1"/>
  </r>
  <r>
    <x v="2724"/>
    <s v="October 14"/>
    <s v="2019"/>
    <s v="06:49AM"/>
    <n v="10"/>
    <s v="14"/>
    <d v="2019-10-14T00:00:00"/>
    <d v="2019-10-14T06:49:00"/>
    <x v="0"/>
    <x v="0"/>
    <x v="0"/>
  </r>
  <r>
    <x v="2725"/>
    <s v="October 14"/>
    <s v="2019"/>
    <s v="02:28PM"/>
    <n v="10"/>
    <s v="14"/>
    <d v="2019-10-14T00:00:00"/>
    <d v="2019-10-14T14:28:00"/>
    <x v="0"/>
    <x v="0"/>
    <x v="0"/>
  </r>
  <r>
    <x v="2726"/>
    <s v="October 14"/>
    <s v="2019"/>
    <s v="04:54PM"/>
    <n v="10"/>
    <s v="14"/>
    <d v="2019-10-14T00:00:00"/>
    <d v="2019-10-14T16:54:00"/>
    <x v="0"/>
    <x v="0"/>
    <x v="0"/>
  </r>
  <r>
    <x v="2727"/>
    <s v="October 14"/>
    <s v="2019"/>
    <s v="05:54PM"/>
    <n v="10"/>
    <s v="14"/>
    <d v="2019-10-14T00:00:00"/>
    <d v="2019-10-14T17:54:00"/>
    <x v="0"/>
    <x v="0"/>
    <x v="0"/>
  </r>
  <r>
    <x v="2728"/>
    <s v="October 16"/>
    <s v="2019"/>
    <s v="10:23AM"/>
    <n v="10"/>
    <s v="16"/>
    <d v="2019-10-16T00:00:00"/>
    <d v="2019-10-16T10:23:00"/>
    <x v="0"/>
    <x v="0"/>
    <x v="0"/>
  </r>
  <r>
    <x v="2729"/>
    <s v="October 16"/>
    <s v="2019"/>
    <s v="06:35PM"/>
    <n v="10"/>
    <s v="16"/>
    <d v="2019-10-16T00:00:00"/>
    <d v="2019-10-16T18:35:00"/>
    <x v="0"/>
    <x v="0"/>
    <x v="0"/>
  </r>
  <r>
    <x v="2730"/>
    <s v="October 16"/>
    <s v="2019"/>
    <s v="06:42PM"/>
    <n v="10"/>
    <s v="16"/>
    <d v="2019-10-16T00:00:00"/>
    <d v="2019-10-16T18:42:00"/>
    <x v="0"/>
    <x v="0"/>
    <x v="0"/>
  </r>
  <r>
    <x v="2731"/>
    <s v="October 17"/>
    <s v="2019"/>
    <s v="07:30AM"/>
    <n v="10"/>
    <s v="17"/>
    <d v="2019-10-17T00:00:00"/>
    <d v="2019-10-17T07:30:00"/>
    <x v="0"/>
    <x v="0"/>
    <x v="0"/>
  </r>
  <r>
    <x v="2732"/>
    <s v="October 17"/>
    <s v="2019"/>
    <s v="11:33AM"/>
    <n v="10"/>
    <s v="17"/>
    <d v="2019-10-17T00:00:00"/>
    <d v="2019-10-17T11:33:00"/>
    <x v="0"/>
    <x v="0"/>
    <x v="0"/>
  </r>
  <r>
    <x v="2733"/>
    <s v="October 17"/>
    <s v="2019"/>
    <s v="06:22PM"/>
    <n v="10"/>
    <s v="17"/>
    <d v="2019-10-17T00:00:00"/>
    <d v="2019-10-17T18:22:00"/>
    <x v="0"/>
    <x v="0"/>
    <x v="0"/>
  </r>
  <r>
    <x v="2734"/>
    <s v="October 18"/>
    <s v="2019"/>
    <s v="07:13PM"/>
    <n v="10"/>
    <s v="18"/>
    <d v="2019-10-18T00:00:00"/>
    <d v="2019-10-18T19:13:00"/>
    <x v="0"/>
    <x v="0"/>
    <x v="0"/>
  </r>
  <r>
    <x v="2735"/>
    <s v="October 20"/>
    <s v="2019"/>
    <s v="08:05AM"/>
    <n v="10"/>
    <s v="20"/>
    <d v="2019-10-20T00:00:00"/>
    <d v="2019-10-20T08:05:00"/>
    <x v="0"/>
    <x v="0"/>
    <x v="0"/>
  </r>
  <r>
    <x v="2736"/>
    <s v="October 20"/>
    <s v="2019"/>
    <s v="10:42AM"/>
    <n v="10"/>
    <s v="20"/>
    <d v="2019-10-20T00:00:00"/>
    <d v="2019-10-20T10:42:00"/>
    <x v="0"/>
    <x v="0"/>
    <x v="0"/>
  </r>
  <r>
    <x v="2737"/>
    <s v="October 20"/>
    <s v="2019"/>
    <s v="12:12PM"/>
    <n v="10"/>
    <s v="20"/>
    <d v="2019-10-20T00:00:00"/>
    <d v="2019-10-20T12:12:00"/>
    <x v="0"/>
    <x v="0"/>
    <x v="0"/>
  </r>
  <r>
    <x v="2738"/>
    <s v="October 20"/>
    <s v="2019"/>
    <s v="01:07PM"/>
    <n v="10"/>
    <s v="20"/>
    <d v="2019-10-20T00:00:00"/>
    <d v="2019-10-20T13:07:00"/>
    <x v="0"/>
    <x v="0"/>
    <x v="0"/>
  </r>
  <r>
    <x v="2739"/>
    <s v="October 20"/>
    <s v="2019"/>
    <s v="05:51PM"/>
    <n v="10"/>
    <s v="20"/>
    <d v="2019-10-20T00:00:00"/>
    <d v="2019-10-20T17:51:00"/>
    <x v="0"/>
    <x v="0"/>
    <x v="0"/>
  </r>
  <r>
    <x v="2740"/>
    <s v="October 21"/>
    <s v="2019"/>
    <s v="09:55AM"/>
    <n v="10"/>
    <s v="21"/>
    <d v="2019-10-21T00:00:00"/>
    <d v="2019-10-21T09:55:00"/>
    <x v="0"/>
    <x v="0"/>
    <x v="0"/>
  </r>
  <r>
    <x v="2741"/>
    <s v="October 22"/>
    <s v="2019"/>
    <s v="07:44AM"/>
    <n v="10"/>
    <s v="22"/>
    <d v="2019-10-22T00:00:00"/>
    <d v="2019-10-22T07:44:00"/>
    <x v="0"/>
    <x v="0"/>
    <x v="0"/>
  </r>
  <r>
    <x v="2742"/>
    <s v="October 22"/>
    <s v="2019"/>
    <s v="08:43AM"/>
    <n v="10"/>
    <s v="22"/>
    <d v="2019-10-22T00:00:00"/>
    <d v="2019-10-22T08:43:00"/>
    <x v="0"/>
    <x v="0"/>
    <x v="0"/>
  </r>
  <r>
    <x v="2743"/>
    <s v="October 23"/>
    <s v="2019"/>
    <s v="10:23AM"/>
    <n v="10"/>
    <s v="23"/>
    <d v="2019-10-23T00:00:00"/>
    <d v="2019-10-23T10:23:00"/>
    <x v="0"/>
    <x v="0"/>
    <x v="0"/>
  </r>
  <r>
    <x v="2744"/>
    <s v="October 23"/>
    <s v="2019"/>
    <s v="11:45AM"/>
    <n v="10"/>
    <s v="23"/>
    <d v="2019-10-23T00:00:00"/>
    <d v="2019-10-23T11:45:00"/>
    <x v="0"/>
    <x v="0"/>
    <x v="0"/>
  </r>
  <r>
    <x v="2745"/>
    <s v="October 24"/>
    <s v="2019"/>
    <s v="11:35AM"/>
    <n v="10"/>
    <s v="24"/>
    <d v="2019-10-24T00:00:00"/>
    <d v="2019-10-24T11:35:00"/>
    <x v="0"/>
    <x v="0"/>
    <x v="0"/>
  </r>
  <r>
    <x v="2746"/>
    <s v="October 24"/>
    <s v="2019"/>
    <s v="12:43PM"/>
    <n v="10"/>
    <s v="24"/>
    <d v="2019-10-24T00:00:00"/>
    <d v="2019-10-24T12:43:00"/>
    <x v="0"/>
    <x v="0"/>
    <x v="0"/>
  </r>
  <r>
    <x v="2747"/>
    <s v="October 27"/>
    <s v="2019"/>
    <s v="07:48AM"/>
    <n v="10"/>
    <s v="27"/>
    <d v="2019-10-27T00:00:00"/>
    <d v="2019-10-27T07:48:00"/>
    <x v="0"/>
    <x v="0"/>
    <x v="0"/>
  </r>
  <r>
    <x v="2748"/>
    <s v="October 27"/>
    <s v="2019"/>
    <s v="08:55AM"/>
    <n v="10"/>
    <s v="27"/>
    <d v="2019-10-27T00:00:00"/>
    <d v="2019-10-27T08:55:00"/>
    <x v="0"/>
    <x v="0"/>
    <x v="0"/>
  </r>
  <r>
    <x v="2749"/>
    <s v="October 27"/>
    <s v="2019"/>
    <s v="09:02AM"/>
    <n v="10"/>
    <s v="27"/>
    <d v="2019-10-27T00:00:00"/>
    <d v="2019-10-27T09:02:00"/>
    <x v="0"/>
    <x v="0"/>
    <x v="0"/>
  </r>
  <r>
    <x v="2750"/>
    <s v="October 27"/>
    <s v="2019"/>
    <s v="09:23AM"/>
    <n v="10"/>
    <s v="27"/>
    <d v="2019-10-27T00:00:00"/>
    <d v="2019-10-27T09:23:00"/>
    <x v="0"/>
    <x v="0"/>
    <x v="0"/>
  </r>
  <r>
    <x v="2751"/>
    <s v="October 27"/>
    <s v="2019"/>
    <s v="10:02AM"/>
    <n v="10"/>
    <s v="27"/>
    <d v="2019-10-27T00:00:00"/>
    <d v="2019-10-27T10:02:00"/>
    <x v="0"/>
    <x v="0"/>
    <x v="0"/>
  </r>
  <r>
    <x v="2752"/>
    <s v="October 27"/>
    <s v="2019"/>
    <s v="11:35AM"/>
    <n v="10"/>
    <s v="27"/>
    <d v="2019-10-27T00:00:00"/>
    <d v="2019-10-27T11:35:00"/>
    <x v="0"/>
    <x v="0"/>
    <x v="0"/>
  </r>
  <r>
    <x v="2753"/>
    <s v="October 27"/>
    <s v="2019"/>
    <s v="11:58AM"/>
    <n v="10"/>
    <s v="27"/>
    <d v="2019-10-27T00:00:00"/>
    <d v="2019-10-27T11:58:00"/>
    <x v="0"/>
    <x v="0"/>
    <x v="0"/>
  </r>
  <r>
    <x v="2754"/>
    <s v="October 27"/>
    <s v="2019"/>
    <s v="04:00PM"/>
    <n v="10"/>
    <s v="27"/>
    <d v="2019-10-27T00:00:00"/>
    <d v="2019-10-27T16:00:00"/>
    <x v="0"/>
    <x v="0"/>
    <x v="0"/>
  </r>
  <r>
    <x v="2755"/>
    <s v="October 27"/>
    <s v="2019"/>
    <s v="06:53PM"/>
    <n v="10"/>
    <s v="27"/>
    <d v="2019-10-27T00:00:00"/>
    <d v="2019-10-27T18:53:00"/>
    <x v="0"/>
    <x v="0"/>
    <x v="0"/>
  </r>
  <r>
    <x v="2756"/>
    <s v="October 29"/>
    <s v="2019"/>
    <s v="07:36AM"/>
    <n v="10"/>
    <s v="29"/>
    <d v="2019-10-29T00:00:00"/>
    <d v="2019-10-29T07:36:00"/>
    <x v="0"/>
    <x v="0"/>
    <x v="0"/>
  </r>
  <r>
    <x v="2757"/>
    <s v="October 29"/>
    <s v="2019"/>
    <s v="09:02AM"/>
    <n v="10"/>
    <s v="29"/>
    <d v="2019-10-29T00:00:00"/>
    <d v="2019-10-29T09:02:00"/>
    <x v="0"/>
    <x v="0"/>
    <x v="0"/>
  </r>
  <r>
    <x v="2758"/>
    <s v="October 29"/>
    <s v="2019"/>
    <s v="03:55PM"/>
    <n v="10"/>
    <s v="29"/>
    <d v="2019-10-29T00:00:00"/>
    <d v="2019-10-29T15:55:00"/>
    <x v="0"/>
    <x v="0"/>
    <x v="0"/>
  </r>
  <r>
    <x v="2759"/>
    <s v="November 02"/>
    <s v="2019"/>
    <s v="03:51PM"/>
    <n v="11"/>
    <s v="02"/>
    <d v="2019-11-02T00:00:00"/>
    <d v="2019-11-02T15:51:00"/>
    <x v="0"/>
    <x v="0"/>
    <x v="0"/>
  </r>
  <r>
    <x v="2760"/>
    <s v="November 03"/>
    <s v="2019"/>
    <s v="07:38PM"/>
    <n v="11"/>
    <s v="03"/>
    <d v="2019-11-03T00:00:00"/>
    <d v="2019-11-03T19:38:00"/>
    <x v="0"/>
    <x v="0"/>
    <x v="0"/>
  </r>
  <r>
    <x v="2761"/>
    <s v="November 05"/>
    <s v="2019"/>
    <s v="03:08PM"/>
    <n v="11"/>
    <s v="05"/>
    <d v="2019-11-05T00:00:00"/>
    <d v="2019-11-05T15:08:00"/>
    <x v="0"/>
    <x v="0"/>
    <x v="0"/>
  </r>
  <r>
    <x v="2762"/>
    <s v="November 05"/>
    <s v="2019"/>
    <s v="06:22PM"/>
    <n v="11"/>
    <s v="05"/>
    <d v="2019-11-05T00:00:00"/>
    <d v="2019-11-05T18:22:00"/>
    <x v="0"/>
    <x v="0"/>
    <x v="0"/>
  </r>
  <r>
    <x v="2763"/>
    <s v="November 05"/>
    <s v="2019"/>
    <s v="06:49PM"/>
    <n v="11"/>
    <s v="05"/>
    <d v="2019-11-05T00:00:00"/>
    <d v="2019-11-05T18:49:00"/>
    <x v="0"/>
    <x v="0"/>
    <x v="0"/>
  </r>
  <r>
    <x v="2764"/>
    <s v="November 06"/>
    <s v="2019"/>
    <s v="03:37PM"/>
    <n v="11"/>
    <s v="06"/>
    <d v="2019-11-06T00:00:00"/>
    <d v="2019-11-06T15:37:00"/>
    <x v="0"/>
    <x v="0"/>
    <x v="0"/>
  </r>
  <r>
    <x v="2765"/>
    <s v="November 07"/>
    <s v="2019"/>
    <s v="07:25AM"/>
    <n v="11"/>
    <s v="07"/>
    <d v="2019-11-07T00:00:00"/>
    <d v="2019-11-07T07:25:00"/>
    <x v="0"/>
    <x v="0"/>
    <x v="0"/>
  </r>
  <r>
    <x v="2766"/>
    <s v="November 07"/>
    <s v="2019"/>
    <s v="08:45AM"/>
    <n v="11"/>
    <s v="07"/>
    <d v="2019-11-07T00:00:00"/>
    <d v="2019-11-07T08:45:00"/>
    <x v="0"/>
    <x v="0"/>
    <x v="0"/>
  </r>
  <r>
    <x v="2767"/>
    <s v="November 07"/>
    <s v="2019"/>
    <s v="05:35PM"/>
    <n v="11"/>
    <s v="07"/>
    <d v="2019-11-07T00:00:00"/>
    <d v="2019-11-07T17:35:00"/>
    <x v="0"/>
    <x v="0"/>
    <x v="0"/>
  </r>
  <r>
    <x v="2768"/>
    <s v="November 08"/>
    <s v="2019"/>
    <s v="10:01AM"/>
    <n v="11"/>
    <s v="08"/>
    <d v="2019-11-08T00:00:00"/>
    <d v="2019-11-08T10:01:00"/>
    <x v="0"/>
    <x v="0"/>
    <x v="0"/>
  </r>
  <r>
    <x v="2769"/>
    <s v="November 08"/>
    <s v="2019"/>
    <s v="11:27AM"/>
    <n v="11"/>
    <s v="08"/>
    <d v="2019-11-08T00:00:00"/>
    <d v="2019-11-08T11:27:00"/>
    <x v="0"/>
    <x v="0"/>
    <x v="0"/>
  </r>
  <r>
    <x v="2770"/>
    <s v="November 09"/>
    <s v="2019"/>
    <s v="09:03PM"/>
    <n v="11"/>
    <s v="09"/>
    <d v="2019-11-09T00:00:00"/>
    <d v="2019-11-09T21:03:00"/>
    <x v="0"/>
    <x v="0"/>
    <x v="0"/>
  </r>
  <r>
    <x v="2771"/>
    <s v="November 10"/>
    <s v="2019"/>
    <s v="08:23AM"/>
    <n v="11"/>
    <s v="10"/>
    <d v="2019-11-10T00:00:00"/>
    <d v="2019-11-10T08:23:00"/>
    <x v="0"/>
    <x v="0"/>
    <x v="0"/>
  </r>
  <r>
    <x v="2772"/>
    <s v="November 10"/>
    <s v="2019"/>
    <s v="09:12AM"/>
    <n v="11"/>
    <s v="10"/>
    <d v="2019-11-10T00:00:00"/>
    <d v="2019-11-10T09:12:00"/>
    <x v="0"/>
    <x v="0"/>
    <x v="0"/>
  </r>
  <r>
    <x v="2773"/>
    <s v="November 10"/>
    <s v="2019"/>
    <s v="06:37PM"/>
    <n v="11"/>
    <s v="10"/>
    <d v="2019-11-10T00:00:00"/>
    <d v="2019-11-10T18:37:00"/>
    <x v="0"/>
    <x v="0"/>
    <x v="0"/>
  </r>
  <r>
    <x v="2774"/>
    <s v="November 11"/>
    <s v="2019"/>
    <s v="10:15AM"/>
    <n v="11"/>
    <s v="11"/>
    <d v="2019-11-11T00:00:00"/>
    <d v="2019-11-11T10:15:00"/>
    <x v="0"/>
    <x v="0"/>
    <x v="0"/>
  </r>
  <r>
    <x v="2775"/>
    <s v="November 11"/>
    <s v="2019"/>
    <s v="11:47AM"/>
    <n v="11"/>
    <s v="11"/>
    <d v="2019-11-11T00:00:00"/>
    <d v="2019-11-11T11:47:00"/>
    <x v="0"/>
    <x v="0"/>
    <x v="0"/>
  </r>
  <r>
    <x v="2776"/>
    <s v="November 11"/>
    <s v="2019"/>
    <s v="01:04PM"/>
    <n v="11"/>
    <s v="11"/>
    <d v="2019-11-11T00:00:00"/>
    <d v="2019-11-11T13:04:00"/>
    <x v="0"/>
    <x v="0"/>
    <x v="0"/>
  </r>
  <r>
    <x v="2777"/>
    <s v="November 11"/>
    <s v="2019"/>
    <s v="08:02PM"/>
    <n v="11"/>
    <s v="11"/>
    <d v="2019-11-11T00:00:00"/>
    <d v="2019-11-11T20:02:00"/>
    <x v="0"/>
    <x v="0"/>
    <x v="0"/>
  </r>
  <r>
    <x v="2778"/>
    <s v="November 12"/>
    <s v="2019"/>
    <s v="07:50AM"/>
    <n v="11"/>
    <s v="12"/>
    <d v="2019-11-12T00:00:00"/>
    <d v="2019-11-12T07:50:00"/>
    <x v="0"/>
    <x v="0"/>
    <x v="0"/>
  </r>
  <r>
    <x v="2779"/>
    <s v="November 12"/>
    <s v="2019"/>
    <s v="12:55PM"/>
    <n v="11"/>
    <s v="12"/>
    <d v="2019-11-12T00:00:00"/>
    <d v="2019-11-12T12:55:00"/>
    <x v="0"/>
    <x v="0"/>
    <x v="0"/>
  </r>
  <r>
    <x v="2780"/>
    <s v="November 12"/>
    <s v="2019"/>
    <s v="03:21PM"/>
    <n v="11"/>
    <s v="12"/>
    <d v="2019-11-12T00:00:00"/>
    <d v="2019-11-12T15:21:00"/>
    <x v="0"/>
    <x v="0"/>
    <x v="0"/>
  </r>
  <r>
    <x v="2781"/>
    <s v="November 13"/>
    <s v="2019"/>
    <s v="12:24PM"/>
    <n v="11"/>
    <s v="13"/>
    <d v="2019-11-13T00:00:00"/>
    <d v="2019-11-13T12:24:00"/>
    <x v="0"/>
    <x v="0"/>
    <x v="0"/>
  </r>
  <r>
    <x v="2782"/>
    <s v="November 13"/>
    <s v="2019"/>
    <s v="07:11PM"/>
    <n v="11"/>
    <s v="13"/>
    <d v="2019-11-13T00:00:00"/>
    <d v="2019-11-13T19:11:00"/>
    <x v="0"/>
    <x v="0"/>
    <x v="0"/>
  </r>
  <r>
    <x v="2783"/>
    <s v="November 14"/>
    <s v="2019"/>
    <s v="07:18AM"/>
    <n v="11"/>
    <s v="14"/>
    <d v="2019-11-14T00:00:00"/>
    <d v="2019-11-14T07:18:00"/>
    <x v="0"/>
    <x v="0"/>
    <x v="0"/>
  </r>
  <r>
    <x v="2784"/>
    <s v="November 14"/>
    <s v="2019"/>
    <s v="10:22AM"/>
    <n v="11"/>
    <s v="14"/>
    <d v="2019-11-14T00:00:00"/>
    <d v="2019-11-14T10:22:00"/>
    <x v="0"/>
    <x v="0"/>
    <x v="0"/>
  </r>
  <r>
    <x v="2785"/>
    <s v="November 14"/>
    <s v="2019"/>
    <s v="02:20PM"/>
    <n v="11"/>
    <s v="14"/>
    <d v="2019-11-14T00:00:00"/>
    <d v="2019-11-14T14:20:00"/>
    <x v="0"/>
    <x v="0"/>
    <x v="0"/>
  </r>
  <r>
    <x v="2786"/>
    <s v="November 14"/>
    <s v="2019"/>
    <s v="09:35PM"/>
    <n v="11"/>
    <s v="14"/>
    <d v="2019-11-14T00:00:00"/>
    <d v="2019-11-14T21:35:00"/>
    <x v="0"/>
    <x v="0"/>
    <x v="0"/>
  </r>
  <r>
    <x v="2787"/>
    <s v="November 15"/>
    <s v="2019"/>
    <s v="07:20AM"/>
    <n v="11"/>
    <s v="15"/>
    <d v="2019-11-15T00:00:00"/>
    <d v="2019-11-15T07:20:00"/>
    <x v="0"/>
    <x v="0"/>
    <x v="0"/>
  </r>
  <r>
    <x v="2788"/>
    <s v="November 15"/>
    <s v="2019"/>
    <s v="10:15AM"/>
    <n v="11"/>
    <s v="15"/>
    <d v="2019-11-15T00:00:00"/>
    <d v="2019-11-15T10:15:00"/>
    <x v="0"/>
    <x v="0"/>
    <x v="0"/>
  </r>
  <r>
    <x v="2789"/>
    <s v="November 15"/>
    <s v="2019"/>
    <s v="05:36PM"/>
    <n v="11"/>
    <s v="15"/>
    <d v="2019-11-15T00:00:00"/>
    <d v="2019-11-15T17:36:00"/>
    <x v="0"/>
    <x v="0"/>
    <x v="0"/>
  </r>
  <r>
    <x v="2790"/>
    <s v="November 16"/>
    <s v="2019"/>
    <s v="01:13PM"/>
    <n v="11"/>
    <s v="16"/>
    <d v="2019-11-16T00:00:00"/>
    <d v="2019-11-16T13:13:00"/>
    <x v="0"/>
    <x v="0"/>
    <x v="0"/>
  </r>
  <r>
    <x v="2791"/>
    <s v="November 16"/>
    <s v="2019"/>
    <s v="08:19PM"/>
    <n v="11"/>
    <s v="16"/>
    <d v="2019-11-16T00:00:00"/>
    <d v="2019-11-16T20:19:00"/>
    <x v="0"/>
    <x v="0"/>
    <x v="0"/>
  </r>
  <r>
    <x v="2792"/>
    <s v="November 17"/>
    <s v="2019"/>
    <s v="09:20AM"/>
    <n v="11"/>
    <s v="17"/>
    <d v="2019-11-17T00:00:00"/>
    <d v="2019-11-17T09:20:00"/>
    <x v="0"/>
    <x v="0"/>
    <x v="0"/>
  </r>
  <r>
    <x v="2793"/>
    <s v="November 17"/>
    <s v="2019"/>
    <s v="03:41PM"/>
    <n v="11"/>
    <s v="17"/>
    <d v="2019-11-17T00:00:00"/>
    <d v="2019-11-17T15:41:00"/>
    <x v="0"/>
    <x v="0"/>
    <x v="0"/>
  </r>
  <r>
    <x v="2794"/>
    <s v="November 17"/>
    <s v="2019"/>
    <s v="05:47PM"/>
    <n v="11"/>
    <s v="17"/>
    <d v="2019-11-17T00:00:00"/>
    <d v="2019-11-17T17:47:00"/>
    <x v="0"/>
    <x v="0"/>
    <x v="0"/>
  </r>
  <r>
    <x v="2795"/>
    <s v="November 19"/>
    <s v="2019"/>
    <s v="07:58AM"/>
    <n v="11"/>
    <s v="19"/>
    <d v="2019-11-19T00:00:00"/>
    <d v="2019-11-19T07:58:00"/>
    <x v="0"/>
    <x v="0"/>
    <x v="0"/>
  </r>
  <r>
    <x v="2796"/>
    <s v="November 19"/>
    <s v="2019"/>
    <s v="04:30PM"/>
    <n v="11"/>
    <s v="19"/>
    <d v="2019-11-19T00:00:00"/>
    <d v="2019-11-19T16:30:00"/>
    <x v="0"/>
    <x v="0"/>
    <x v="0"/>
  </r>
  <r>
    <x v="2797"/>
    <s v="November 20"/>
    <s v="2019"/>
    <s v="06:47PM"/>
    <n v="11"/>
    <s v="20"/>
    <d v="2019-11-20T00:00:00"/>
    <d v="2019-11-20T18:47:00"/>
    <x v="0"/>
    <x v="0"/>
    <x v="0"/>
  </r>
  <r>
    <x v="2798"/>
    <s v="November 21"/>
    <s v="2019"/>
    <s v="07:21AM"/>
    <n v="11"/>
    <s v="21"/>
    <d v="2019-11-21T00:00:00"/>
    <d v="2019-11-21T07:21:00"/>
    <x v="0"/>
    <x v="0"/>
    <x v="0"/>
  </r>
  <r>
    <x v="2799"/>
    <s v="November 21"/>
    <s v="2019"/>
    <s v="07:43AM"/>
    <n v="11"/>
    <s v="21"/>
    <d v="2019-11-21T00:00:00"/>
    <d v="2019-11-21T07:43:00"/>
    <x v="0"/>
    <x v="0"/>
    <x v="0"/>
  </r>
  <r>
    <x v="2800"/>
    <s v="November 21"/>
    <s v="2019"/>
    <s v="10:03AM"/>
    <n v="11"/>
    <s v="21"/>
    <d v="2019-11-21T00:00:00"/>
    <d v="2019-11-21T10:03:00"/>
    <x v="0"/>
    <x v="0"/>
    <x v="0"/>
  </r>
  <r>
    <x v="2801"/>
    <s v="November 21"/>
    <s v="2019"/>
    <s v="11:43AM"/>
    <n v="11"/>
    <s v="21"/>
    <d v="2019-11-21T00:00:00"/>
    <d v="2019-11-21T11:43:00"/>
    <x v="0"/>
    <x v="0"/>
    <x v="0"/>
  </r>
  <r>
    <x v="2802"/>
    <s v="November 21"/>
    <s v="2019"/>
    <s v="06:42PM"/>
    <n v="11"/>
    <s v="21"/>
    <d v="2019-11-21T00:00:00"/>
    <d v="2019-11-21T18:42:00"/>
    <x v="0"/>
    <x v="0"/>
    <x v="0"/>
  </r>
  <r>
    <x v="2803"/>
    <s v="November 22"/>
    <s v="2019"/>
    <s v="08:25PM"/>
    <n v="11"/>
    <s v="22"/>
    <d v="2019-11-22T00:00:00"/>
    <d v="2019-11-22T20:25:00"/>
    <x v="0"/>
    <x v="0"/>
    <x v="0"/>
  </r>
  <r>
    <x v="2804"/>
    <s v="November 23"/>
    <s v="2019"/>
    <s v="05:30AM"/>
    <n v="11"/>
    <s v="23"/>
    <d v="2019-11-23T00:00:00"/>
    <d v="2019-11-23T05:30:00"/>
    <x v="0"/>
    <x v="0"/>
    <x v="0"/>
  </r>
  <r>
    <x v="2805"/>
    <s v="November 24"/>
    <s v="2019"/>
    <s v="09:14PM"/>
    <n v="11"/>
    <s v="24"/>
    <d v="2019-11-24T00:00:00"/>
    <d v="2019-11-24T21:14:00"/>
    <x v="0"/>
    <x v="0"/>
    <x v="0"/>
  </r>
  <r>
    <x v="2806"/>
    <s v="November 25"/>
    <s v="2019"/>
    <s v="12:41PM"/>
    <n v="11"/>
    <s v="25"/>
    <d v="2019-11-25T00:00:00"/>
    <d v="2019-11-25T12:41:00"/>
    <x v="0"/>
    <x v="0"/>
    <x v="0"/>
  </r>
  <r>
    <x v="2807"/>
    <s v="November 26"/>
    <s v="2019"/>
    <s v="06:41PM"/>
    <n v="11"/>
    <s v="26"/>
    <d v="2019-11-26T00:00:00"/>
    <d v="2019-11-26T18:41:00"/>
    <x v="0"/>
    <x v="0"/>
    <x v="0"/>
  </r>
  <r>
    <x v="2808"/>
    <s v="November 27"/>
    <s v="2019"/>
    <s v="04:13PM"/>
    <n v="11"/>
    <s v="27"/>
    <d v="2019-11-27T00:00:00"/>
    <d v="2019-11-27T16:13:00"/>
    <x v="0"/>
    <x v="0"/>
    <x v="0"/>
  </r>
  <r>
    <x v="2809"/>
    <s v="November 27"/>
    <s v="2019"/>
    <s v="10:34PM"/>
    <n v="11"/>
    <s v="27"/>
    <d v="2019-11-27T00:00:00"/>
    <d v="2019-11-27T22:34:00"/>
    <x v="0"/>
    <x v="0"/>
    <x v="0"/>
  </r>
  <r>
    <x v="2810"/>
    <s v="November 28"/>
    <s v="2019"/>
    <s v="09:51AM"/>
    <n v="11"/>
    <s v="28"/>
    <d v="2019-11-28T00:00:00"/>
    <d v="2019-11-28T09:51:00"/>
    <x v="0"/>
    <x v="0"/>
    <x v="0"/>
  </r>
  <r>
    <x v="2811"/>
    <s v="November 28"/>
    <s v="2019"/>
    <s v="06:40PM"/>
    <n v="11"/>
    <s v="28"/>
    <d v="2019-11-28T00:00:00"/>
    <d v="2019-11-28T18:40:00"/>
    <x v="0"/>
    <x v="0"/>
    <x v="0"/>
  </r>
  <r>
    <x v="2812"/>
    <s v="November 28"/>
    <s v="2019"/>
    <s v="11:47PM"/>
    <n v="11"/>
    <s v="28"/>
    <d v="2019-11-28T00:00:00"/>
    <d v="2019-11-28T23:47:00"/>
    <x v="0"/>
    <x v="0"/>
    <x v="0"/>
  </r>
  <r>
    <x v="2813"/>
    <s v="November 29"/>
    <s v="2019"/>
    <s v="06:09PM"/>
    <n v="11"/>
    <s v="29"/>
    <d v="2019-11-29T00:00:00"/>
    <d v="2019-11-29T18:09:00"/>
    <x v="0"/>
    <x v="0"/>
    <x v="0"/>
  </r>
  <r>
    <x v="2814"/>
    <s v="November 29"/>
    <s v="2019"/>
    <s v="07:46PM"/>
    <n v="11"/>
    <s v="29"/>
    <d v="2019-11-29T00:00:00"/>
    <d v="2019-11-29T19:46:00"/>
    <x v="0"/>
    <x v="0"/>
    <x v="0"/>
  </r>
  <r>
    <x v="2815"/>
    <s v="November 30"/>
    <s v="2019"/>
    <s v="08:12AM"/>
    <n v="11"/>
    <s v="30"/>
    <d v="2019-11-30T00:00:00"/>
    <d v="2019-11-30T08:12:00"/>
    <x v="0"/>
    <x v="0"/>
    <x v="0"/>
  </r>
  <r>
    <x v="2816"/>
    <s v="November 30"/>
    <s v="2019"/>
    <s v="09:06PM"/>
    <n v="11"/>
    <s v="30"/>
    <d v="2019-11-30T00:00:00"/>
    <d v="2019-11-30T21:06:00"/>
    <x v="0"/>
    <x v="0"/>
    <x v="0"/>
  </r>
  <r>
    <x v="2817"/>
    <s v="December 01"/>
    <s v="2019"/>
    <s v="08:08AM"/>
    <n v="12"/>
    <s v="01"/>
    <d v="2019-12-01T00:00:00"/>
    <d v="2019-12-01T08:08:00"/>
    <x v="0"/>
    <x v="0"/>
    <x v="0"/>
  </r>
  <r>
    <x v="2818"/>
    <s v="December 01"/>
    <s v="2019"/>
    <s v="09:35AM"/>
    <n v="12"/>
    <s v="01"/>
    <d v="2019-12-01T00:00:00"/>
    <d v="2019-12-01T09:35:00"/>
    <x v="0"/>
    <x v="0"/>
    <x v="0"/>
  </r>
  <r>
    <x v="2819"/>
    <s v="December 01"/>
    <s v="2019"/>
    <s v="06:58PM"/>
    <n v="12"/>
    <s v="01"/>
    <d v="2019-12-01T00:00:00"/>
    <d v="2019-12-01T18:58:00"/>
    <x v="0"/>
    <x v="0"/>
    <x v="0"/>
  </r>
  <r>
    <x v="2820"/>
    <s v="December 03"/>
    <s v="2019"/>
    <s v="01:54PM"/>
    <n v="12"/>
    <s v="03"/>
    <d v="2019-12-03T00:00:00"/>
    <d v="2019-12-03T13:54:00"/>
    <x v="0"/>
    <x v="0"/>
    <x v="0"/>
  </r>
  <r>
    <x v="2821"/>
    <s v="December 03"/>
    <s v="2019"/>
    <s v="09:04PM"/>
    <n v="12"/>
    <s v="03"/>
    <d v="2019-12-03T00:00:00"/>
    <d v="2019-12-03T21:04:00"/>
    <x v="0"/>
    <x v="0"/>
    <x v="0"/>
  </r>
  <r>
    <x v="2822"/>
    <s v="December 04"/>
    <s v="2019"/>
    <s v="10:59AM"/>
    <n v="12"/>
    <s v="04"/>
    <d v="2019-12-04T00:00:00"/>
    <d v="2019-12-04T10:59:00"/>
    <x v="0"/>
    <x v="0"/>
    <x v="0"/>
  </r>
  <r>
    <x v="2823"/>
    <s v="December 04"/>
    <s v="2019"/>
    <s v="07:40PM"/>
    <n v="12"/>
    <s v="04"/>
    <d v="2019-12-04T00:00:00"/>
    <d v="2019-12-04T19:40:00"/>
    <x v="0"/>
    <x v="0"/>
    <x v="0"/>
  </r>
  <r>
    <x v="2824"/>
    <s v="December 05"/>
    <s v="2019"/>
    <s v="03:59PM"/>
    <n v="12"/>
    <s v="05"/>
    <d v="2019-12-05T00:00:00"/>
    <d v="2019-12-05T15:59:00"/>
    <x v="0"/>
    <x v="0"/>
    <x v="0"/>
  </r>
  <r>
    <x v="2825"/>
    <s v="December 06"/>
    <s v="2019"/>
    <s v="01:33PM"/>
    <n v="12"/>
    <s v="06"/>
    <d v="2019-12-06T00:00:00"/>
    <d v="2019-12-06T13:33:00"/>
    <x v="0"/>
    <x v="0"/>
    <x v="0"/>
  </r>
  <r>
    <x v="2826"/>
    <s v="December 07"/>
    <s v="2019"/>
    <s v="07:46AM"/>
    <n v="12"/>
    <s v="07"/>
    <d v="2019-12-07T00:00:00"/>
    <d v="2019-12-07T07:46:00"/>
    <x v="0"/>
    <x v="0"/>
    <x v="0"/>
  </r>
  <r>
    <x v="2827"/>
    <s v="December 07"/>
    <s v="2019"/>
    <s v="11:02AM"/>
    <n v="12"/>
    <s v="07"/>
    <d v="2019-12-07T00:00:00"/>
    <d v="2019-12-07T11:02:00"/>
    <x v="0"/>
    <x v="0"/>
    <x v="0"/>
  </r>
  <r>
    <x v="2828"/>
    <s v="December 07"/>
    <s v="2019"/>
    <s v="03:37PM"/>
    <n v="12"/>
    <s v="07"/>
    <d v="2019-12-07T00:00:00"/>
    <d v="2019-12-07T15:37:00"/>
    <x v="0"/>
    <x v="0"/>
    <x v="0"/>
  </r>
  <r>
    <x v="2829"/>
    <s v="December 07"/>
    <s v="2019"/>
    <s v="09:53PM"/>
    <n v="12"/>
    <s v="07"/>
    <d v="2019-12-07T00:00:00"/>
    <d v="2019-12-07T21:53:00"/>
    <x v="0"/>
    <x v="0"/>
    <x v="0"/>
  </r>
  <r>
    <x v="2830"/>
    <s v="December 08"/>
    <s v="2019"/>
    <s v="12:10PM"/>
    <n v="12"/>
    <s v="08"/>
    <d v="2019-12-08T00:00:00"/>
    <d v="2019-12-08T12:10:00"/>
    <x v="0"/>
    <x v="0"/>
    <x v="0"/>
  </r>
  <r>
    <x v="2831"/>
    <s v="December 09"/>
    <s v="2019"/>
    <s v="08:29AM"/>
    <n v="12"/>
    <s v="09"/>
    <d v="2019-12-09T00:00:00"/>
    <d v="2019-12-09T08:29:00"/>
    <x v="0"/>
    <x v="0"/>
    <x v="0"/>
  </r>
  <r>
    <x v="2832"/>
    <s v="December 10"/>
    <s v="2019"/>
    <s v="06:57AM"/>
    <n v="12"/>
    <s v="10"/>
    <d v="2019-12-10T00:00:00"/>
    <d v="2019-12-10T06:57:00"/>
    <x v="0"/>
    <x v="0"/>
    <x v="0"/>
  </r>
  <r>
    <x v="2833"/>
    <s v="December 10"/>
    <s v="2019"/>
    <s v="08:44AM"/>
    <n v="12"/>
    <s v="10"/>
    <d v="2019-12-10T00:00:00"/>
    <d v="2019-12-10T08:44:00"/>
    <x v="0"/>
    <x v="0"/>
    <x v="0"/>
  </r>
  <r>
    <x v="2834"/>
    <s v="December 10"/>
    <s v="2019"/>
    <s v="09:11AM"/>
    <n v="12"/>
    <s v="10"/>
    <d v="2019-12-10T00:00:00"/>
    <d v="2019-12-10T09:11:00"/>
    <x v="0"/>
    <x v="0"/>
    <x v="0"/>
  </r>
  <r>
    <x v="2835"/>
    <s v="December 10"/>
    <s v="2019"/>
    <s v="10:20AM"/>
    <n v="12"/>
    <s v="10"/>
    <d v="2019-12-10T00:00:00"/>
    <d v="2019-12-10T10:20:00"/>
    <x v="0"/>
    <x v="0"/>
    <x v="0"/>
  </r>
  <r>
    <x v="2836"/>
    <s v="December 10"/>
    <s v="2019"/>
    <s v="07:37PM"/>
    <n v="12"/>
    <s v="10"/>
    <d v="2019-12-10T00:00:00"/>
    <d v="2019-12-10T19:37:00"/>
    <x v="0"/>
    <x v="0"/>
    <x v="0"/>
  </r>
  <r>
    <x v="2837"/>
    <s v="December 11"/>
    <s v="2019"/>
    <s v="10:01AM"/>
    <n v="12"/>
    <s v="11"/>
    <d v="2019-12-11T00:00:00"/>
    <d v="2019-12-11T10:01:00"/>
    <x v="0"/>
    <x v="0"/>
    <x v="0"/>
  </r>
  <r>
    <x v="2838"/>
    <s v="December 11"/>
    <s v="2019"/>
    <s v="11:38AM"/>
    <n v="12"/>
    <s v="11"/>
    <d v="2019-12-11T00:00:00"/>
    <d v="2019-12-11T11:38:00"/>
    <x v="0"/>
    <x v="0"/>
    <x v="0"/>
  </r>
  <r>
    <x v="2839"/>
    <s v="December 12"/>
    <s v="2019"/>
    <s v="11:17AM"/>
    <n v="12"/>
    <s v="12"/>
    <d v="2019-12-12T00:00:00"/>
    <d v="2019-12-12T11:17:00"/>
    <x v="1"/>
    <x v="1"/>
    <x v="0"/>
  </r>
  <r>
    <x v="2840"/>
    <s v="December 12"/>
    <s v="2019"/>
    <s v="11:18AM"/>
    <n v="12"/>
    <s v="12"/>
    <d v="2019-12-12T00:00:00"/>
    <d v="2019-12-12T11:18:00"/>
    <x v="1"/>
    <x v="2"/>
    <x v="1"/>
  </r>
  <r>
    <x v="2841"/>
    <s v="December 14"/>
    <s v="2019"/>
    <s v="07:34AM"/>
    <n v="12"/>
    <s v="14"/>
    <d v="2019-12-14T00:00:00"/>
    <d v="2019-12-14T07:34:00"/>
    <x v="0"/>
    <x v="0"/>
    <x v="0"/>
  </r>
  <r>
    <x v="2842"/>
    <s v="December 14"/>
    <s v="2019"/>
    <s v="03:51PM"/>
    <n v="12"/>
    <s v="14"/>
    <d v="2019-12-14T00:00:00"/>
    <d v="2019-12-14T15:51:00"/>
    <x v="0"/>
    <x v="0"/>
    <x v="0"/>
  </r>
  <r>
    <x v="2843"/>
    <s v="December 15"/>
    <s v="2019"/>
    <s v="08:53AM"/>
    <n v="12"/>
    <s v="15"/>
    <d v="2019-12-15T00:00:00"/>
    <d v="2019-12-15T08:53:00"/>
    <x v="0"/>
    <x v="0"/>
    <x v="0"/>
  </r>
  <r>
    <x v="2844"/>
    <s v="December 15"/>
    <s v="2019"/>
    <s v="01:10PM"/>
    <n v="12"/>
    <s v="15"/>
    <d v="2019-12-15T00:00:00"/>
    <d v="2019-12-15T13:10:00"/>
    <x v="0"/>
    <x v="0"/>
    <x v="0"/>
  </r>
  <r>
    <x v="2845"/>
    <s v="December 15"/>
    <s v="2019"/>
    <s v="10:38PM"/>
    <n v="12"/>
    <s v="15"/>
    <d v="2019-12-15T00:00:00"/>
    <d v="2019-12-15T22:38:00"/>
    <x v="0"/>
    <x v="0"/>
    <x v="0"/>
  </r>
  <r>
    <x v="2846"/>
    <s v="December 16"/>
    <s v="2019"/>
    <s v="07:46AM"/>
    <n v="12"/>
    <s v="16"/>
    <d v="2019-12-16T00:00:00"/>
    <d v="2019-12-16T07:46:00"/>
    <x v="0"/>
    <x v="0"/>
    <x v="0"/>
  </r>
  <r>
    <x v="2847"/>
    <s v="December 16"/>
    <s v="2019"/>
    <s v="07:23PM"/>
    <n v="12"/>
    <s v="16"/>
    <d v="2019-12-16T00:00:00"/>
    <d v="2019-12-16T19:23:00"/>
    <x v="0"/>
    <x v="0"/>
    <x v="0"/>
  </r>
  <r>
    <x v="2848"/>
    <s v="December 17"/>
    <s v="2019"/>
    <s v="07:18AM"/>
    <n v="12"/>
    <s v="17"/>
    <d v="2019-12-17T00:00:00"/>
    <d v="2019-12-17T07:18:00"/>
    <x v="0"/>
    <x v="0"/>
    <x v="0"/>
  </r>
  <r>
    <x v="2849"/>
    <s v="December 17"/>
    <s v="2019"/>
    <s v="08:42PM"/>
    <n v="12"/>
    <s v="17"/>
    <d v="2019-12-17T00:00:00"/>
    <d v="2019-12-17T20:42:00"/>
    <x v="0"/>
    <x v="0"/>
    <x v="0"/>
  </r>
  <r>
    <x v="2850"/>
    <s v="December 18"/>
    <s v="2019"/>
    <s v="09:05AM"/>
    <n v="12"/>
    <s v="18"/>
    <d v="2019-12-18T00:00:00"/>
    <d v="2019-12-18T09:05:00"/>
    <x v="0"/>
    <x v="0"/>
    <x v="0"/>
  </r>
  <r>
    <x v="2851"/>
    <s v="December 18"/>
    <s v="2019"/>
    <s v="09:42AM"/>
    <n v="12"/>
    <s v="18"/>
    <d v="2019-12-18T00:00:00"/>
    <d v="2019-12-18T09:42:00"/>
    <x v="0"/>
    <x v="0"/>
    <x v="0"/>
  </r>
  <r>
    <x v="2852"/>
    <s v="December 18"/>
    <s v="2019"/>
    <s v="12:00PM"/>
    <n v="12"/>
    <s v="18"/>
    <d v="2019-12-18T00:00:00"/>
    <d v="2019-12-18T12:00:00"/>
    <x v="0"/>
    <x v="0"/>
    <x v="0"/>
  </r>
  <r>
    <x v="2853"/>
    <s v="December 19"/>
    <s v="2019"/>
    <s v="08:27AM"/>
    <n v="12"/>
    <s v="19"/>
    <d v="2019-12-19T00:00:00"/>
    <d v="2019-12-19T08:27:00"/>
    <x v="0"/>
    <x v="0"/>
    <x v="0"/>
  </r>
  <r>
    <x v="2854"/>
    <s v="December 19"/>
    <s v="2019"/>
    <s v="03:15PM"/>
    <n v="12"/>
    <s v="19"/>
    <d v="2019-12-19T00:00:00"/>
    <d v="2019-12-19T15:15:00"/>
    <x v="0"/>
    <x v="0"/>
    <x v="0"/>
  </r>
  <r>
    <x v="2855"/>
    <s v="December 20"/>
    <s v="2019"/>
    <s v="07:24AM"/>
    <n v="12"/>
    <s v="20"/>
    <d v="2019-12-20T00:00:00"/>
    <d v="2019-12-20T07:24:00"/>
    <x v="0"/>
    <x v="0"/>
    <x v="0"/>
  </r>
  <r>
    <x v="2856"/>
    <s v="December 22"/>
    <s v="2019"/>
    <s v="07:56AM"/>
    <n v="12"/>
    <s v="22"/>
    <d v="2019-12-22T00:00:00"/>
    <d v="2019-12-22T07:56:00"/>
    <x v="0"/>
    <x v="0"/>
    <x v="0"/>
  </r>
  <r>
    <x v="2857"/>
    <s v="December 22"/>
    <s v="2019"/>
    <s v="11:14AM"/>
    <n v="12"/>
    <s v="22"/>
    <d v="2019-12-22T00:00:00"/>
    <d v="2019-12-22T11:14:00"/>
    <x v="0"/>
    <x v="0"/>
    <x v="0"/>
  </r>
  <r>
    <x v="2858"/>
    <s v="December 23"/>
    <s v="2019"/>
    <s v="07:41AM"/>
    <n v="12"/>
    <s v="23"/>
    <d v="2019-12-23T00:00:00"/>
    <d v="2019-12-23T07:41:00"/>
    <x v="0"/>
    <x v="0"/>
    <x v="0"/>
  </r>
  <r>
    <x v="2859"/>
    <s v="December 23"/>
    <s v="2019"/>
    <s v="02:43PM"/>
    <n v="12"/>
    <s v="23"/>
    <d v="2019-12-23T00:00:00"/>
    <d v="2019-12-23T14:43:00"/>
    <x v="0"/>
    <x v="0"/>
    <x v="0"/>
  </r>
  <r>
    <x v="2860"/>
    <s v="December 23"/>
    <s v="2019"/>
    <s v="09:10PM"/>
    <n v="12"/>
    <s v="23"/>
    <d v="2019-12-23T00:00:00"/>
    <d v="2019-12-23T21:10:00"/>
    <x v="0"/>
    <x v="0"/>
    <x v="0"/>
  </r>
  <r>
    <x v="2861"/>
    <s v="December 26"/>
    <s v="2019"/>
    <s v="07:43AM"/>
    <n v="12"/>
    <s v="26"/>
    <d v="2019-12-26T00:00:00"/>
    <d v="2019-12-26T07:43:00"/>
    <x v="0"/>
    <x v="0"/>
    <x v="0"/>
  </r>
  <r>
    <x v="2862"/>
    <s v="December 26"/>
    <s v="2019"/>
    <s v="08:34AM"/>
    <n v="12"/>
    <s v="26"/>
    <d v="2019-12-26T00:00:00"/>
    <d v="2019-12-26T08:34:00"/>
    <x v="0"/>
    <x v="0"/>
    <x v="0"/>
  </r>
  <r>
    <x v="2863"/>
    <s v="December 26"/>
    <s v="2019"/>
    <s v="12:41PM"/>
    <n v="12"/>
    <s v="26"/>
    <d v="2019-12-26T00:00:00"/>
    <d v="2019-12-26T12:41:00"/>
    <x v="0"/>
    <x v="0"/>
    <x v="0"/>
  </r>
  <r>
    <x v="2864"/>
    <s v="December 26"/>
    <s v="2019"/>
    <s v="05:15PM"/>
    <n v="12"/>
    <s v="26"/>
    <d v="2019-12-26T00:00:00"/>
    <d v="2019-12-26T17:15:00"/>
    <x v="0"/>
    <x v="0"/>
    <x v="0"/>
  </r>
  <r>
    <x v="2865"/>
    <s v="December 27"/>
    <s v="2019"/>
    <s v="10:44AM"/>
    <n v="12"/>
    <s v="27"/>
    <d v="2019-12-27T00:00:00"/>
    <d v="2019-12-27T10:44:00"/>
    <x v="0"/>
    <x v="0"/>
    <x v="0"/>
  </r>
  <r>
    <x v="2866"/>
    <s v="December 29"/>
    <s v="2019"/>
    <s v="08:39AM"/>
    <n v="12"/>
    <s v="29"/>
    <d v="2019-12-29T00:00:00"/>
    <d v="2019-12-29T08:39:00"/>
    <x v="0"/>
    <x v="0"/>
    <x v="0"/>
  </r>
  <r>
    <x v="2867"/>
    <s v="December 29"/>
    <s v="2019"/>
    <s v="11:23AM"/>
    <n v="12"/>
    <s v="29"/>
    <d v="2019-12-29T00:00:00"/>
    <d v="2019-12-29T11:23:00"/>
    <x v="0"/>
    <x v="0"/>
    <x v="0"/>
  </r>
  <r>
    <x v="2868"/>
    <s v="December 29"/>
    <s v="2019"/>
    <s v="12:09PM"/>
    <n v="12"/>
    <s v="29"/>
    <d v="2019-12-29T00:00:00"/>
    <d v="2019-12-29T12:09:00"/>
    <x v="0"/>
    <x v="0"/>
    <x v="0"/>
  </r>
  <r>
    <x v="2869"/>
    <s v="December 29"/>
    <s v="2019"/>
    <s v="12:41PM"/>
    <n v="12"/>
    <s v="29"/>
    <d v="2019-12-29T00:00:00"/>
    <d v="2019-12-29T12:41:00"/>
    <x v="0"/>
    <x v="0"/>
    <x v="0"/>
  </r>
  <r>
    <x v="2870"/>
    <s v="December 30"/>
    <s v="2019"/>
    <s v="09:26AM"/>
    <n v="12"/>
    <s v="30"/>
    <d v="2019-12-30T00:00:00"/>
    <d v="2019-12-30T09:26:00"/>
    <x v="0"/>
    <x v="0"/>
    <x v="0"/>
  </r>
  <r>
    <x v="2871"/>
    <s v="December 30"/>
    <s v="2019"/>
    <s v="08:28PM"/>
    <n v="12"/>
    <s v="30"/>
    <d v="2019-12-30T00:00:00"/>
    <d v="2019-12-30T20:28:00"/>
    <x v="0"/>
    <x v="0"/>
    <x v="0"/>
  </r>
  <r>
    <x v="2872"/>
    <s v="December 31"/>
    <s v="2019"/>
    <s v="07:33AM"/>
    <n v="12"/>
    <s v="31"/>
    <d v="2019-12-31T00:00:00"/>
    <d v="2019-12-31T07:33:00"/>
    <x v="0"/>
    <x v="0"/>
    <x v="0"/>
  </r>
  <r>
    <x v="2873"/>
    <s v="December 31"/>
    <s v="2019"/>
    <s v="08:43AM"/>
    <n v="12"/>
    <s v="31"/>
    <d v="2019-12-31T00:00:00"/>
    <d v="2019-12-31T08:43:00"/>
    <x v="0"/>
    <x v="0"/>
    <x v="0"/>
  </r>
  <r>
    <x v="2874"/>
    <s v="December 31"/>
    <s v="2019"/>
    <s v="02:31PM"/>
    <n v="12"/>
    <s v="31"/>
    <d v="2019-12-31T00:00:00"/>
    <d v="2019-12-31T14:31:00"/>
    <x v="0"/>
    <x v="0"/>
    <x v="0"/>
  </r>
  <r>
    <x v="2875"/>
    <s v="January 01"/>
    <s v="2020"/>
    <s v="09:28AM"/>
    <n v="1"/>
    <s v="01"/>
    <d v="2020-01-01T00:00:00"/>
    <d v="2020-01-01T09:28:00"/>
    <x v="0"/>
    <x v="0"/>
    <x v="0"/>
  </r>
  <r>
    <x v="2876"/>
    <s v="January 01"/>
    <s v="2020"/>
    <s v="11:34AM"/>
    <n v="1"/>
    <s v="01"/>
    <d v="2020-01-01T00:00:00"/>
    <d v="2020-01-01T11:34:00"/>
    <x v="0"/>
    <x v="0"/>
    <x v="0"/>
  </r>
  <r>
    <x v="2877"/>
    <s v="January 01"/>
    <s v="2020"/>
    <s v="07:16PM"/>
    <n v="1"/>
    <s v="01"/>
    <d v="2020-01-01T00:00:00"/>
    <d v="2020-01-01T19:16:00"/>
    <x v="0"/>
    <x v="0"/>
    <x v="0"/>
  </r>
  <r>
    <x v="2878"/>
    <s v="January 01"/>
    <s v="2020"/>
    <s v="08:05PM"/>
    <n v="1"/>
    <s v="01"/>
    <d v="2020-01-01T00:00:00"/>
    <d v="2020-01-01T20:05:00"/>
    <x v="0"/>
    <x v="0"/>
    <x v="0"/>
  </r>
  <r>
    <x v="2879"/>
    <s v="January 01"/>
    <s v="2020"/>
    <s v="08:23PM"/>
    <n v="1"/>
    <s v="01"/>
    <d v="2020-01-01T00:00:00"/>
    <d v="2020-01-01T20:23:00"/>
    <x v="0"/>
    <x v="0"/>
    <x v="0"/>
  </r>
  <r>
    <x v="2880"/>
    <s v="January 02"/>
    <s v="2020"/>
    <s v="10:56AM"/>
    <n v="1"/>
    <s v="02"/>
    <d v="2020-01-02T00:00:00"/>
    <d v="2020-01-02T10:56:00"/>
    <x v="0"/>
    <x v="0"/>
    <x v="0"/>
  </r>
  <r>
    <x v="2881"/>
    <s v="January 02"/>
    <s v="2020"/>
    <s v="02:05PM"/>
    <n v="1"/>
    <s v="02"/>
    <d v="2020-01-02T00:00:00"/>
    <d v="2020-01-02T14:05:00"/>
    <x v="0"/>
    <x v="0"/>
    <x v="0"/>
  </r>
  <r>
    <x v="2882"/>
    <s v="January 03"/>
    <s v="2020"/>
    <s v="04:04PM"/>
    <n v="1"/>
    <s v="03"/>
    <d v="2020-01-03T00:00:00"/>
    <d v="2020-01-03T16:04:00"/>
    <x v="0"/>
    <x v="0"/>
    <x v="0"/>
  </r>
  <r>
    <x v="2883"/>
    <s v="January 03"/>
    <s v="2020"/>
    <s v="07:47PM"/>
    <n v="1"/>
    <s v="03"/>
    <d v="2020-01-03T00:00:00"/>
    <d v="2020-01-03T19:47:00"/>
    <x v="0"/>
    <x v="0"/>
    <x v="0"/>
  </r>
  <r>
    <x v="2884"/>
    <s v="January 04"/>
    <s v="2020"/>
    <s v="01:59PM"/>
    <n v="1"/>
    <s v="04"/>
    <d v="2020-01-04T00:00:00"/>
    <d v="2020-01-04T13:59:00"/>
    <x v="0"/>
    <x v="0"/>
    <x v="0"/>
  </r>
  <r>
    <x v="2885"/>
    <s v="January 04"/>
    <s v="2020"/>
    <s v="07:57PM"/>
    <n v="1"/>
    <s v="04"/>
    <d v="2020-01-04T00:00:00"/>
    <d v="2020-01-04T19:57:00"/>
    <x v="0"/>
    <x v="0"/>
    <x v="0"/>
  </r>
  <r>
    <x v="2886"/>
    <s v="January 04"/>
    <s v="2020"/>
    <s v="09:17PM"/>
    <n v="1"/>
    <s v="04"/>
    <d v="2020-01-04T00:00:00"/>
    <d v="2020-01-04T21:17:00"/>
    <x v="0"/>
    <x v="0"/>
    <x v="0"/>
  </r>
  <r>
    <x v="2887"/>
    <s v="January 05"/>
    <s v="2020"/>
    <s v="09:13AM"/>
    <n v="1"/>
    <s v="05"/>
    <d v="2020-01-05T00:00:00"/>
    <d v="2020-01-05T09:13:00"/>
    <x v="0"/>
    <x v="0"/>
    <x v="0"/>
  </r>
  <r>
    <x v="2888"/>
    <s v="January 05"/>
    <s v="2020"/>
    <s v="09:10PM"/>
    <n v="1"/>
    <s v="05"/>
    <d v="2020-01-05T00:00:00"/>
    <d v="2020-01-05T21:10:00"/>
    <x v="0"/>
    <x v="0"/>
    <x v="0"/>
  </r>
  <r>
    <x v="2889"/>
    <s v="January 05"/>
    <s v="2020"/>
    <s v="09:32PM"/>
    <n v="1"/>
    <s v="05"/>
    <d v="2020-01-05T00:00:00"/>
    <d v="2020-01-05T21:32:00"/>
    <x v="0"/>
    <x v="0"/>
    <x v="0"/>
  </r>
  <r>
    <x v="2890"/>
    <s v="January 06"/>
    <s v="2020"/>
    <s v="04:54PM"/>
    <n v="1"/>
    <s v="06"/>
    <d v="2020-01-06T00:00:00"/>
    <d v="2020-01-06T16:54:00"/>
    <x v="0"/>
    <x v="0"/>
    <x v="0"/>
  </r>
  <r>
    <x v="2891"/>
    <s v="January 06"/>
    <s v="2020"/>
    <s v="08:45PM"/>
    <n v="1"/>
    <s v="06"/>
    <d v="2020-01-06T00:00:00"/>
    <d v="2020-01-06T20:45:00"/>
    <x v="0"/>
    <x v="0"/>
    <x v="0"/>
  </r>
  <r>
    <x v="2892"/>
    <s v="January 07"/>
    <s v="2020"/>
    <s v="09:11AM"/>
    <n v="1"/>
    <s v="07"/>
    <d v="2020-01-07T00:00:00"/>
    <d v="2020-01-07T09:11:00"/>
    <x v="0"/>
    <x v="0"/>
    <x v="0"/>
  </r>
  <r>
    <x v="2893"/>
    <s v="January 07"/>
    <s v="2020"/>
    <s v="09:58AM"/>
    <n v="1"/>
    <s v="07"/>
    <d v="2020-01-07T00:00:00"/>
    <d v="2020-01-07T09:58:00"/>
    <x v="0"/>
    <x v="0"/>
    <x v="0"/>
  </r>
  <r>
    <x v="2894"/>
    <s v="January 11"/>
    <s v="2020"/>
    <s v="10:31AM"/>
    <n v="1"/>
    <s v="11"/>
    <d v="2020-01-11T00:00:00"/>
    <d v="2020-01-11T10:31:00"/>
    <x v="0"/>
    <x v="0"/>
    <x v="0"/>
  </r>
  <r>
    <x v="2895"/>
    <s v="January 12"/>
    <s v="2020"/>
    <s v="05:30PM"/>
    <n v="1"/>
    <s v="12"/>
    <d v="2020-01-12T00:00:00"/>
    <d v="2020-01-12T17:30:00"/>
    <x v="0"/>
    <x v="0"/>
    <x v="0"/>
  </r>
  <r>
    <x v="2896"/>
    <s v="January 13"/>
    <s v="2020"/>
    <s v="08:54AM"/>
    <n v="1"/>
    <s v="13"/>
    <d v="2020-01-13T00:00:00"/>
    <d v="2020-01-13T08:54:00"/>
    <x v="0"/>
    <x v="0"/>
    <x v="0"/>
  </r>
  <r>
    <x v="2897"/>
    <s v="January 13"/>
    <s v="2020"/>
    <s v="12:41PM"/>
    <n v="1"/>
    <s v="13"/>
    <d v="2020-01-13T00:00:00"/>
    <d v="2020-01-13T12:41:00"/>
    <x v="0"/>
    <x v="0"/>
    <x v="0"/>
  </r>
  <r>
    <x v="2898"/>
    <s v="January 13"/>
    <s v="2020"/>
    <s v="04:20PM"/>
    <n v="1"/>
    <s v="13"/>
    <d v="2020-01-13T00:00:00"/>
    <d v="2020-01-13T16:20:00"/>
    <x v="0"/>
    <x v="0"/>
    <x v="0"/>
  </r>
  <r>
    <x v="2899"/>
    <s v="January 13"/>
    <s v="2020"/>
    <s v="06:09PM"/>
    <n v="1"/>
    <s v="13"/>
    <d v="2020-01-13T00:00:00"/>
    <d v="2020-01-13T18:09:00"/>
    <x v="0"/>
    <x v="0"/>
    <x v="0"/>
  </r>
  <r>
    <x v="2900"/>
    <s v="January 15"/>
    <s v="2020"/>
    <s v="09:11AM"/>
    <n v="1"/>
    <s v="15"/>
    <d v="2020-01-15T00:00:00"/>
    <d v="2020-01-15T09:11:00"/>
    <x v="0"/>
    <x v="0"/>
    <x v="0"/>
  </r>
  <r>
    <x v="2901"/>
    <s v="January 15"/>
    <s v="2020"/>
    <s v="09:38AM"/>
    <n v="1"/>
    <s v="15"/>
    <d v="2020-01-15T00:00:00"/>
    <d v="2020-01-15T09:38:00"/>
    <x v="0"/>
    <x v="0"/>
    <x v="0"/>
  </r>
  <r>
    <x v="2902"/>
    <s v="January 15"/>
    <s v="2020"/>
    <s v="10:21AM"/>
    <n v="1"/>
    <s v="15"/>
    <d v="2020-01-15T00:00:00"/>
    <d v="2020-01-15T10:21:00"/>
    <x v="0"/>
    <x v="0"/>
    <x v="0"/>
  </r>
  <r>
    <x v="2903"/>
    <s v="January 16"/>
    <s v="2020"/>
    <s v="11:15AM"/>
    <n v="1"/>
    <s v="16"/>
    <d v="2020-01-16T00:00:00"/>
    <d v="2020-01-16T11:15:00"/>
    <x v="0"/>
    <x v="0"/>
    <x v="0"/>
  </r>
  <r>
    <x v="2904"/>
    <s v="January 17"/>
    <s v="2020"/>
    <s v="07:36AM"/>
    <n v="1"/>
    <s v="17"/>
    <d v="2020-01-17T00:00:00"/>
    <d v="2020-01-17T07:36:00"/>
    <x v="1"/>
    <x v="1"/>
    <x v="0"/>
  </r>
  <r>
    <x v="2905"/>
    <s v="January 17"/>
    <s v="2020"/>
    <s v="07:37AM"/>
    <n v="1"/>
    <s v="17"/>
    <d v="2020-01-17T00:00:00"/>
    <d v="2020-01-17T07:37:00"/>
    <x v="1"/>
    <x v="2"/>
    <x v="1"/>
  </r>
  <r>
    <x v="2906"/>
    <s v="January 17"/>
    <s v="2020"/>
    <s v="03:53PM"/>
    <n v="1"/>
    <s v="17"/>
    <d v="2020-01-17T00:00:00"/>
    <d v="2020-01-17T15:53:00"/>
    <x v="0"/>
    <x v="0"/>
    <x v="0"/>
  </r>
  <r>
    <x v="2907"/>
    <s v="January 17"/>
    <s v="2020"/>
    <s v="07:09PM"/>
    <n v="1"/>
    <s v="17"/>
    <d v="2020-01-17T00:00:00"/>
    <d v="2020-01-17T19:09:00"/>
    <x v="0"/>
    <x v="0"/>
    <x v="0"/>
  </r>
  <r>
    <x v="2908"/>
    <s v="January 18"/>
    <s v="2020"/>
    <s v="06:22AM"/>
    <n v="1"/>
    <s v="18"/>
    <d v="2020-01-18T00:00:00"/>
    <d v="2020-01-18T06:22:00"/>
    <x v="0"/>
    <x v="0"/>
    <x v="0"/>
  </r>
  <r>
    <x v="2909"/>
    <s v="January 18"/>
    <s v="2020"/>
    <s v="08:24AM"/>
    <n v="1"/>
    <s v="18"/>
    <d v="2020-01-18T00:00:00"/>
    <d v="2020-01-18T08:24:00"/>
    <x v="0"/>
    <x v="0"/>
    <x v="0"/>
  </r>
  <r>
    <x v="2910"/>
    <s v="January 18"/>
    <s v="2020"/>
    <s v="05:39PM"/>
    <n v="1"/>
    <s v="18"/>
    <d v="2020-01-18T00:00:00"/>
    <d v="2020-01-18T17:39:00"/>
    <x v="0"/>
    <x v="0"/>
    <x v="0"/>
  </r>
  <r>
    <x v="2911"/>
    <s v="January 18"/>
    <s v="2020"/>
    <s v="07:13PM"/>
    <n v="1"/>
    <s v="18"/>
    <d v="2020-01-18T00:00:00"/>
    <d v="2020-01-18T19:13:00"/>
    <x v="0"/>
    <x v="0"/>
    <x v="0"/>
  </r>
  <r>
    <x v="2912"/>
    <s v="January 19"/>
    <s v="2020"/>
    <s v="09:46AM"/>
    <n v="1"/>
    <s v="19"/>
    <d v="2020-01-19T00:00:00"/>
    <d v="2020-01-19T09:46:00"/>
    <x v="0"/>
    <x v="0"/>
    <x v="0"/>
  </r>
  <r>
    <x v="2913"/>
    <s v="January 19"/>
    <s v="2020"/>
    <s v="03:04PM"/>
    <n v="1"/>
    <s v="19"/>
    <d v="2020-01-19T00:00:00"/>
    <d v="2020-01-19T15:04:00"/>
    <x v="0"/>
    <x v="0"/>
    <x v="0"/>
  </r>
  <r>
    <x v="2914"/>
    <s v="January 19"/>
    <s v="2020"/>
    <s v="06:12PM"/>
    <n v="1"/>
    <s v="19"/>
    <d v="2020-01-19T00:00:00"/>
    <d v="2020-01-19T18:12:00"/>
    <x v="0"/>
    <x v="0"/>
    <x v="0"/>
  </r>
  <r>
    <x v="2915"/>
    <s v="January 20"/>
    <s v="2020"/>
    <s v="09:15AM"/>
    <n v="1"/>
    <s v="20"/>
    <d v="2020-01-20T00:00:00"/>
    <d v="2020-01-20T09:15:00"/>
    <x v="0"/>
    <x v="0"/>
    <x v="0"/>
  </r>
  <r>
    <x v="2916"/>
    <s v="January 20"/>
    <s v="2020"/>
    <s v="03:33PM"/>
    <n v="1"/>
    <s v="20"/>
    <d v="2020-01-20T00:00:00"/>
    <d v="2020-01-20T15:33:00"/>
    <x v="0"/>
    <x v="0"/>
    <x v="0"/>
  </r>
  <r>
    <x v="2917"/>
    <s v="January 21"/>
    <s v="2020"/>
    <s v="09:53AM"/>
    <n v="1"/>
    <s v="21"/>
    <d v="2020-01-21T00:00:00"/>
    <d v="2020-01-21T09:53:00"/>
    <x v="0"/>
    <x v="0"/>
    <x v="0"/>
  </r>
  <r>
    <x v="2918"/>
    <s v="January 21"/>
    <s v="2020"/>
    <s v="12:35PM"/>
    <n v="1"/>
    <s v="21"/>
    <d v="2020-01-21T00:00:00"/>
    <d v="2020-01-21T12:35:00"/>
    <x v="0"/>
    <x v="0"/>
    <x v="0"/>
  </r>
  <r>
    <x v="2919"/>
    <s v="January 22"/>
    <s v="2020"/>
    <s v="09:25AM"/>
    <n v="1"/>
    <s v="22"/>
    <d v="2020-01-22T00:00:00"/>
    <d v="2020-01-22T09:25:00"/>
    <x v="0"/>
    <x v="0"/>
    <x v="0"/>
  </r>
  <r>
    <x v="2920"/>
    <s v="January 22"/>
    <s v="2020"/>
    <s v="11:22AM"/>
    <n v="1"/>
    <s v="22"/>
    <d v="2020-01-22T00:00:00"/>
    <d v="2020-01-22T11:22:00"/>
    <x v="0"/>
    <x v="0"/>
    <x v="0"/>
  </r>
  <r>
    <x v="2921"/>
    <s v="January 22"/>
    <s v="2020"/>
    <s v="02:46PM"/>
    <n v="1"/>
    <s v="22"/>
    <d v="2020-01-22T00:00:00"/>
    <d v="2020-01-22T14:46:00"/>
    <x v="0"/>
    <x v="0"/>
    <x v="0"/>
  </r>
  <r>
    <x v="2922"/>
    <s v="January 22"/>
    <s v="2020"/>
    <s v="06:05PM"/>
    <n v="1"/>
    <s v="22"/>
    <d v="2020-01-22T00:00:00"/>
    <d v="2020-01-22T18:05:00"/>
    <x v="0"/>
    <x v="0"/>
    <x v="0"/>
  </r>
  <r>
    <x v="2923"/>
    <s v="January 23"/>
    <s v="2020"/>
    <s v="01:17PM"/>
    <n v="1"/>
    <s v="23"/>
    <d v="2020-01-23T00:00:00"/>
    <d v="2020-01-23T13:17:00"/>
    <x v="0"/>
    <x v="0"/>
    <x v="0"/>
  </r>
  <r>
    <x v="2924"/>
    <s v="January 23"/>
    <s v="2020"/>
    <s v="06:18PM"/>
    <n v="1"/>
    <s v="23"/>
    <d v="2020-01-23T00:00:00"/>
    <d v="2020-01-23T18:18:00"/>
    <x v="0"/>
    <x v="0"/>
    <x v="0"/>
  </r>
  <r>
    <x v="2925"/>
    <s v="January 24"/>
    <s v="2020"/>
    <s v="08:15AM"/>
    <n v="1"/>
    <s v="24"/>
    <d v="2020-01-24T00:00:00"/>
    <d v="2020-01-24T08:15:00"/>
    <x v="0"/>
    <x v="0"/>
    <x v="0"/>
  </r>
  <r>
    <x v="2926"/>
    <s v="January 24"/>
    <s v="2020"/>
    <s v="04:09PM"/>
    <n v="1"/>
    <s v="24"/>
    <d v="2020-01-24T00:00:00"/>
    <d v="2020-01-24T16:09:00"/>
    <x v="0"/>
    <x v="0"/>
    <x v="0"/>
  </r>
  <r>
    <x v="2927"/>
    <s v="January 24"/>
    <s v="2020"/>
    <s v="07:49PM"/>
    <n v="1"/>
    <s v="24"/>
    <d v="2020-01-24T00:00:00"/>
    <d v="2020-01-24T19:49:00"/>
    <x v="0"/>
    <x v="0"/>
    <x v="0"/>
  </r>
  <r>
    <x v="2928"/>
    <s v="January 25"/>
    <s v="2020"/>
    <s v="01:46PM"/>
    <n v="1"/>
    <s v="25"/>
    <d v="2020-01-25T00:00:00"/>
    <d v="2020-01-25T13:46:00"/>
    <x v="0"/>
    <x v="0"/>
    <x v="0"/>
  </r>
  <r>
    <x v="2929"/>
    <s v="January 27"/>
    <s v="2020"/>
    <s v="12:34PM"/>
    <n v="1"/>
    <s v="27"/>
    <d v="2020-01-27T00:00:00"/>
    <d v="2020-01-27T12:34:00"/>
    <x v="1"/>
    <x v="1"/>
    <x v="0"/>
  </r>
  <r>
    <x v="2930"/>
    <s v="January 27"/>
    <s v="2020"/>
    <s v="12:35PM"/>
    <n v="1"/>
    <s v="27"/>
    <d v="2020-01-27T00:00:00"/>
    <d v="2020-01-27T12:35:00"/>
    <x v="1"/>
    <x v="2"/>
    <x v="0"/>
  </r>
  <r>
    <x v="2931"/>
    <s v="January 27"/>
    <s v="2020"/>
    <s v="08:52PM"/>
    <n v="1"/>
    <s v="27"/>
    <d v="2020-01-27T00:00:00"/>
    <d v="2020-01-27T20:52:00"/>
    <x v="1"/>
    <x v="3"/>
    <x v="0"/>
  </r>
  <r>
    <x v="2932"/>
    <s v="January 27"/>
    <s v="2020"/>
    <s v="08:53PM"/>
    <n v="1"/>
    <s v="27"/>
    <d v="2020-01-27T00:00:00"/>
    <d v="2020-01-27T20:53:00"/>
    <x v="1"/>
    <x v="4"/>
    <x v="1"/>
  </r>
  <r>
    <x v="2933"/>
    <s v="January 28"/>
    <s v="2020"/>
    <s v="07:14AM"/>
    <n v="1"/>
    <s v="28"/>
    <d v="2020-01-28T00:00:00"/>
    <d v="2020-01-28T07:14:00"/>
    <x v="0"/>
    <x v="0"/>
    <x v="0"/>
  </r>
  <r>
    <x v="2934"/>
    <s v="January 28"/>
    <s v="2020"/>
    <s v="02:47PM"/>
    <n v="1"/>
    <s v="28"/>
    <d v="2020-01-28T00:00:00"/>
    <d v="2020-01-28T14:47:00"/>
    <x v="0"/>
    <x v="0"/>
    <x v="0"/>
  </r>
  <r>
    <x v="2935"/>
    <s v="January 28"/>
    <s v="2020"/>
    <s v="04:30PM"/>
    <n v="1"/>
    <s v="28"/>
    <d v="2020-01-28T00:00:00"/>
    <d v="2020-01-28T16:30:00"/>
    <x v="0"/>
    <x v="0"/>
    <x v="0"/>
  </r>
  <r>
    <x v="2936"/>
    <s v="January 29"/>
    <s v="2020"/>
    <s v="10:40AM"/>
    <n v="1"/>
    <s v="29"/>
    <d v="2020-01-29T00:00:00"/>
    <d v="2020-01-29T10:40:00"/>
    <x v="0"/>
    <x v="0"/>
    <x v="0"/>
  </r>
  <r>
    <x v="2937"/>
    <s v="January 30"/>
    <s v="2020"/>
    <s v="12:46PM"/>
    <n v="1"/>
    <s v="30"/>
    <d v="2020-01-30T00:00:00"/>
    <d v="2020-01-30T12:46:00"/>
    <x v="1"/>
    <x v="1"/>
    <x v="0"/>
  </r>
  <r>
    <x v="2938"/>
    <s v="January 30"/>
    <s v="2020"/>
    <s v="12:47PM"/>
    <n v="1"/>
    <s v="30"/>
    <d v="2020-01-30T00:00:00"/>
    <d v="2020-01-30T12:47:00"/>
    <x v="1"/>
    <x v="2"/>
    <x v="1"/>
  </r>
  <r>
    <x v="2939"/>
    <s v="January 30"/>
    <s v="2020"/>
    <s v="06:42PM"/>
    <n v="1"/>
    <s v="30"/>
    <d v="2020-01-30T00:00:00"/>
    <d v="2020-01-30T18:42:00"/>
    <x v="0"/>
    <x v="0"/>
    <x v="0"/>
  </r>
  <r>
    <x v="2940"/>
    <s v="January 31"/>
    <s v="2020"/>
    <s v="09:26AM"/>
    <n v="1"/>
    <s v="31"/>
    <d v="2020-01-31T00:00:00"/>
    <d v="2020-01-31T09:26:00"/>
    <x v="1"/>
    <x v="1"/>
    <x v="0"/>
  </r>
  <r>
    <x v="2941"/>
    <s v="January 31"/>
    <s v="2020"/>
    <s v="09:27AM"/>
    <n v="1"/>
    <s v="31"/>
    <d v="2020-01-31T00:00:00"/>
    <d v="2020-01-31T09:27:00"/>
    <x v="1"/>
    <x v="2"/>
    <x v="1"/>
  </r>
  <r>
    <x v="2942"/>
    <s v="January 31"/>
    <s v="2020"/>
    <s v="02:27PM"/>
    <n v="1"/>
    <s v="31"/>
    <d v="2020-01-31T00:00:00"/>
    <d v="2020-01-31T14:27:00"/>
    <x v="0"/>
    <x v="0"/>
    <x v="0"/>
  </r>
  <r>
    <x v="2943"/>
    <s v="January 31"/>
    <s v="2020"/>
    <s v="07:27PM"/>
    <n v="1"/>
    <s v="31"/>
    <d v="2020-01-31T00:00:00"/>
    <d v="2020-01-31T19:27:00"/>
    <x v="0"/>
    <x v="0"/>
    <x v="0"/>
  </r>
  <r>
    <x v="2944"/>
    <s v="January 31"/>
    <s v="2020"/>
    <s v="08:12PM"/>
    <n v="1"/>
    <s v="31"/>
    <d v="2020-01-31T00:00:00"/>
    <d v="2020-01-31T20:12:00"/>
    <x v="0"/>
    <x v="0"/>
    <x v="0"/>
  </r>
  <r>
    <x v="2945"/>
    <s v="February 02"/>
    <s v="2020"/>
    <s v="03:39PM"/>
    <n v="2"/>
    <s v="02"/>
    <d v="2020-02-02T00:00:00"/>
    <d v="2020-02-02T15:39:00"/>
    <x v="0"/>
    <x v="0"/>
    <x v="0"/>
  </r>
  <r>
    <x v="2946"/>
    <s v="February 02"/>
    <s v="2020"/>
    <s v="04:11PM"/>
    <n v="2"/>
    <s v="02"/>
    <d v="2020-02-02T00:00:00"/>
    <d v="2020-02-02T16:11:00"/>
    <x v="0"/>
    <x v="0"/>
    <x v="0"/>
  </r>
  <r>
    <x v="2947"/>
    <s v="February 03"/>
    <s v="2020"/>
    <s v="09:06AM"/>
    <n v="2"/>
    <s v="03"/>
    <d v="2020-02-03T00:00:00"/>
    <d v="2020-02-03T09:06:00"/>
    <x v="0"/>
    <x v="0"/>
    <x v="0"/>
  </r>
  <r>
    <x v="2948"/>
    <s v="February 04"/>
    <s v="2020"/>
    <s v="11:29AM"/>
    <n v="2"/>
    <s v="04"/>
    <d v="2020-02-04T00:00:00"/>
    <d v="2020-02-04T11:29:00"/>
    <x v="0"/>
    <x v="0"/>
    <x v="0"/>
  </r>
  <r>
    <x v="2949"/>
    <s v="February 04"/>
    <s v="2020"/>
    <s v="07:35PM"/>
    <n v="2"/>
    <s v="04"/>
    <d v="2020-02-04T00:00:00"/>
    <d v="2020-02-04T19:35:00"/>
    <x v="0"/>
    <x v="0"/>
    <x v="0"/>
  </r>
  <r>
    <x v="2950"/>
    <s v="February 05"/>
    <s v="2020"/>
    <s v="05:47AM"/>
    <n v="2"/>
    <s v="05"/>
    <d v="2020-02-05T00:00:00"/>
    <d v="2020-02-05T05:47:00"/>
    <x v="0"/>
    <x v="0"/>
    <x v="0"/>
  </r>
  <r>
    <x v="2951"/>
    <s v="February 05"/>
    <s v="2020"/>
    <s v="06:52AM"/>
    <n v="2"/>
    <s v="05"/>
    <d v="2020-02-05T00:00:00"/>
    <d v="2020-02-05T06:52:00"/>
    <x v="0"/>
    <x v="0"/>
    <x v="0"/>
  </r>
  <r>
    <x v="2952"/>
    <s v="February 05"/>
    <s v="2020"/>
    <s v="09:35AM"/>
    <n v="2"/>
    <s v="05"/>
    <d v="2020-02-05T00:00:00"/>
    <d v="2020-02-05T09:35:00"/>
    <x v="0"/>
    <x v="0"/>
    <x v="0"/>
  </r>
  <r>
    <x v="2953"/>
    <s v="February 06"/>
    <s v="2020"/>
    <s v="03:10PM"/>
    <n v="2"/>
    <s v="06"/>
    <d v="2020-02-06T00:00:00"/>
    <d v="2020-02-06T15:10:00"/>
    <x v="0"/>
    <x v="0"/>
    <x v="0"/>
  </r>
  <r>
    <x v="2954"/>
    <s v="February 06"/>
    <s v="2020"/>
    <s v="07:52PM"/>
    <n v="2"/>
    <s v="06"/>
    <d v="2020-02-06T00:00:00"/>
    <d v="2020-02-06T19:52:00"/>
    <x v="0"/>
    <x v="0"/>
    <x v="0"/>
  </r>
  <r>
    <x v="2955"/>
    <s v="February 07"/>
    <s v="2020"/>
    <s v="08:51AM"/>
    <n v="2"/>
    <s v="07"/>
    <d v="2020-02-07T00:00:00"/>
    <d v="2020-02-07T08:51:00"/>
    <x v="1"/>
    <x v="1"/>
    <x v="0"/>
  </r>
  <r>
    <x v="2956"/>
    <s v="February 07"/>
    <s v="2020"/>
    <s v="08:56AM"/>
    <n v="2"/>
    <s v="07"/>
    <d v="2020-02-07T00:00:00"/>
    <d v="2020-02-07T08:56:00"/>
    <x v="1"/>
    <x v="2"/>
    <x v="1"/>
  </r>
  <r>
    <x v="2957"/>
    <s v="February 07"/>
    <s v="2020"/>
    <s v="06:18PM"/>
    <n v="2"/>
    <s v="07"/>
    <d v="2020-02-07T00:00:00"/>
    <d v="2020-02-07T18:18:00"/>
    <x v="0"/>
    <x v="0"/>
    <x v="0"/>
  </r>
  <r>
    <x v="2958"/>
    <s v="February 09"/>
    <s v="2020"/>
    <s v="08:14AM"/>
    <n v="2"/>
    <s v="09"/>
    <d v="2020-02-09T00:00:00"/>
    <d v="2020-02-09T08:14:00"/>
    <x v="0"/>
    <x v="0"/>
    <x v="0"/>
  </r>
  <r>
    <x v="2959"/>
    <s v="February 10"/>
    <s v="2020"/>
    <s v="10:31AM"/>
    <n v="2"/>
    <s v="10"/>
    <d v="2020-02-10T00:00:00"/>
    <d v="2020-02-10T10:31:00"/>
    <x v="0"/>
    <x v="0"/>
    <x v="0"/>
  </r>
  <r>
    <x v="2960"/>
    <s v="February 10"/>
    <s v="2020"/>
    <s v="12:23PM"/>
    <n v="2"/>
    <s v="10"/>
    <d v="2020-02-10T00:00:00"/>
    <d v="2020-02-10T12:23:00"/>
    <x v="0"/>
    <x v="0"/>
    <x v="0"/>
  </r>
  <r>
    <x v="2961"/>
    <s v="February 10"/>
    <s v="2020"/>
    <s v="12:32PM"/>
    <n v="2"/>
    <s v="10"/>
    <d v="2020-02-10T00:00:00"/>
    <d v="2020-02-10T12:32:00"/>
    <x v="0"/>
    <x v="0"/>
    <x v="0"/>
  </r>
  <r>
    <x v="2962"/>
    <s v="February 11"/>
    <s v="2020"/>
    <s v="05:55AM"/>
    <n v="2"/>
    <s v="11"/>
    <d v="2020-02-11T00:00:00"/>
    <d v="2020-02-11T05:55:00"/>
    <x v="0"/>
    <x v="0"/>
    <x v="0"/>
  </r>
  <r>
    <x v="2963"/>
    <s v="February 11"/>
    <s v="2020"/>
    <s v="06:30AM"/>
    <n v="2"/>
    <s v="11"/>
    <d v="2020-02-11T00:00:00"/>
    <d v="2020-02-11T06:30:00"/>
    <x v="0"/>
    <x v="0"/>
    <x v="0"/>
  </r>
  <r>
    <x v="2964"/>
    <s v="February 12"/>
    <s v="2020"/>
    <s v="07:47AM"/>
    <n v="2"/>
    <s v="12"/>
    <d v="2020-02-12T00:00:00"/>
    <d v="2020-02-12T07:47:00"/>
    <x v="0"/>
    <x v="0"/>
    <x v="0"/>
  </r>
  <r>
    <x v="2965"/>
    <s v="February 12"/>
    <s v="2020"/>
    <s v="09:15AM"/>
    <n v="2"/>
    <s v="12"/>
    <d v="2020-02-12T00:00:00"/>
    <d v="2020-02-12T09:15:00"/>
    <x v="0"/>
    <x v="0"/>
    <x v="0"/>
  </r>
  <r>
    <x v="2966"/>
    <s v="February 12"/>
    <s v="2020"/>
    <s v="10:26AM"/>
    <n v="2"/>
    <s v="12"/>
    <d v="2020-02-12T00:00:00"/>
    <d v="2020-02-12T10:26:00"/>
    <x v="0"/>
    <x v="0"/>
    <x v="0"/>
  </r>
  <r>
    <x v="2967"/>
    <s v="February 12"/>
    <s v="2020"/>
    <s v="12:40PM"/>
    <n v="2"/>
    <s v="12"/>
    <d v="2020-02-12T00:00:00"/>
    <d v="2020-02-12T12:40:00"/>
    <x v="0"/>
    <x v="0"/>
    <x v="0"/>
  </r>
  <r>
    <x v="2968"/>
    <s v="February 12"/>
    <s v="2020"/>
    <s v="07:52PM"/>
    <n v="2"/>
    <s v="12"/>
    <d v="2020-02-12T00:00:00"/>
    <d v="2020-02-12T19:52:00"/>
    <x v="0"/>
    <x v="0"/>
    <x v="0"/>
  </r>
  <r>
    <x v="2969"/>
    <s v="February 13"/>
    <s v="2020"/>
    <s v="04:22PM"/>
    <n v="2"/>
    <s v="13"/>
    <d v="2020-02-13T00:00:00"/>
    <d v="2020-02-13T16:22:00"/>
    <x v="0"/>
    <x v="0"/>
    <x v="0"/>
  </r>
  <r>
    <x v="2970"/>
    <s v="February 14"/>
    <s v="2020"/>
    <s v="08:55AM"/>
    <n v="2"/>
    <s v="14"/>
    <d v="2020-02-14T00:00:00"/>
    <d v="2020-02-14T08:55:00"/>
    <x v="0"/>
    <x v="0"/>
    <x v="0"/>
  </r>
  <r>
    <x v="2971"/>
    <s v="February 14"/>
    <s v="2020"/>
    <s v="04:48PM"/>
    <n v="2"/>
    <s v="14"/>
    <d v="2020-02-14T00:00:00"/>
    <d v="2020-02-14T16:48:00"/>
    <x v="0"/>
    <x v="0"/>
    <x v="0"/>
  </r>
  <r>
    <x v="2972"/>
    <s v="February 15"/>
    <s v="2020"/>
    <s v="11:38AM"/>
    <n v="2"/>
    <s v="15"/>
    <d v="2020-02-15T00:00:00"/>
    <d v="2020-02-15T11:38:00"/>
    <x v="0"/>
    <x v="0"/>
    <x v="0"/>
  </r>
  <r>
    <x v="2973"/>
    <s v="February 15"/>
    <s v="2020"/>
    <s v="02:50PM"/>
    <n v="2"/>
    <s v="15"/>
    <d v="2020-02-15T00:00:00"/>
    <d v="2020-02-15T14:50:00"/>
    <x v="0"/>
    <x v="0"/>
    <x v="0"/>
  </r>
  <r>
    <x v="2974"/>
    <s v="February 15"/>
    <s v="2020"/>
    <s v="03:01PM"/>
    <n v="2"/>
    <s v="15"/>
    <d v="2020-02-15T00:00:00"/>
    <d v="2020-02-15T15:01:00"/>
    <x v="0"/>
    <x v="0"/>
    <x v="0"/>
  </r>
  <r>
    <x v="2975"/>
    <s v="February 15"/>
    <s v="2020"/>
    <s v="07:19PM"/>
    <n v="2"/>
    <s v="15"/>
    <d v="2020-02-15T00:00:00"/>
    <d v="2020-02-15T19:19:00"/>
    <x v="0"/>
    <x v="0"/>
    <x v="0"/>
  </r>
  <r>
    <x v="2976"/>
    <s v="February 16"/>
    <s v="2020"/>
    <s v="05:37PM"/>
    <n v="2"/>
    <s v="16"/>
    <d v="2020-02-16T00:00:00"/>
    <d v="2020-02-16T17:37:00"/>
    <x v="0"/>
    <x v="0"/>
    <x v="0"/>
  </r>
  <r>
    <x v="2977"/>
    <s v="February 17"/>
    <s v="2020"/>
    <s v="02:40PM"/>
    <n v="2"/>
    <s v="17"/>
    <d v="2020-02-17T00:00:00"/>
    <d v="2020-02-17T14:40:00"/>
    <x v="0"/>
    <x v="0"/>
    <x v="0"/>
  </r>
  <r>
    <x v="2978"/>
    <s v="February 17"/>
    <s v="2020"/>
    <s v="05:50PM"/>
    <n v="2"/>
    <s v="17"/>
    <d v="2020-02-17T00:00:00"/>
    <d v="2020-02-17T17:50:00"/>
    <x v="0"/>
    <x v="0"/>
    <x v="0"/>
  </r>
  <r>
    <x v="2979"/>
    <s v="February 18"/>
    <s v="2020"/>
    <s v="07:40PM"/>
    <n v="2"/>
    <s v="18"/>
    <d v="2020-02-18T00:00:00"/>
    <d v="2020-02-18T19:40:00"/>
    <x v="0"/>
    <x v="0"/>
    <x v="0"/>
  </r>
  <r>
    <x v="2980"/>
    <s v="February 19"/>
    <s v="2020"/>
    <s v="08:05AM"/>
    <n v="2"/>
    <s v="19"/>
    <d v="2020-02-19T00:00:00"/>
    <d v="2020-02-19T08:05:00"/>
    <x v="0"/>
    <x v="0"/>
    <x v="0"/>
  </r>
  <r>
    <x v="2981"/>
    <s v="February 19"/>
    <s v="2020"/>
    <s v="10:43AM"/>
    <n v="2"/>
    <s v="19"/>
    <d v="2020-02-19T00:00:00"/>
    <d v="2020-02-19T10:43:00"/>
    <x v="0"/>
    <x v="0"/>
    <x v="0"/>
  </r>
  <r>
    <x v="2982"/>
    <s v="February 20"/>
    <s v="2020"/>
    <s v="09:41AM"/>
    <n v="2"/>
    <s v="20"/>
    <d v="2020-02-20T00:00:00"/>
    <d v="2020-02-20T09:41:00"/>
    <x v="0"/>
    <x v="0"/>
    <x v="0"/>
  </r>
  <r>
    <x v="2983"/>
    <s v="February 20"/>
    <s v="2020"/>
    <s v="11:16AM"/>
    <n v="2"/>
    <s v="20"/>
    <d v="2020-02-20T00:00:00"/>
    <d v="2020-02-20T11:16:00"/>
    <x v="0"/>
    <x v="0"/>
    <x v="0"/>
  </r>
  <r>
    <x v="2984"/>
    <s v="February 20"/>
    <s v="2020"/>
    <s v="07:04PM"/>
    <n v="2"/>
    <s v="20"/>
    <d v="2020-02-20T00:00:00"/>
    <d v="2020-02-20T19:04:00"/>
    <x v="0"/>
    <x v="0"/>
    <x v="0"/>
  </r>
  <r>
    <x v="2985"/>
    <s v="February 21"/>
    <s v="2020"/>
    <s v="06:45AM"/>
    <n v="2"/>
    <s v="21"/>
    <d v="2020-02-21T00:00:00"/>
    <d v="2020-02-21T06:45:00"/>
    <x v="0"/>
    <x v="0"/>
    <x v="0"/>
  </r>
  <r>
    <x v="2986"/>
    <s v="February 21"/>
    <s v="2020"/>
    <s v="12:59PM"/>
    <n v="2"/>
    <s v="21"/>
    <d v="2020-02-21T00:00:00"/>
    <d v="2020-02-21T12:59:00"/>
    <x v="0"/>
    <x v="0"/>
    <x v="0"/>
  </r>
  <r>
    <x v="2987"/>
    <s v="February 21"/>
    <s v="2020"/>
    <s v="08:23PM"/>
    <n v="2"/>
    <s v="21"/>
    <d v="2020-02-21T00:00:00"/>
    <d v="2020-02-21T20:23:00"/>
    <x v="0"/>
    <x v="0"/>
    <x v="0"/>
  </r>
  <r>
    <x v="2988"/>
    <s v="February 22"/>
    <s v="2020"/>
    <s v="06:23AM"/>
    <n v="2"/>
    <s v="22"/>
    <d v="2020-02-22T00:00:00"/>
    <d v="2020-02-22T06:23:00"/>
    <x v="0"/>
    <x v="0"/>
    <x v="0"/>
  </r>
  <r>
    <x v="2989"/>
    <s v="February 22"/>
    <s v="2020"/>
    <s v="02:01PM"/>
    <n v="2"/>
    <s v="22"/>
    <d v="2020-02-22T00:00:00"/>
    <d v="2020-02-22T14:01:00"/>
    <x v="0"/>
    <x v="0"/>
    <x v="0"/>
  </r>
  <r>
    <x v="2990"/>
    <s v="February 23"/>
    <s v="2020"/>
    <s v="10:20AM"/>
    <n v="2"/>
    <s v="23"/>
    <d v="2020-02-23T00:00:00"/>
    <d v="2020-02-23T10:20:00"/>
    <x v="0"/>
    <x v="0"/>
    <x v="0"/>
  </r>
  <r>
    <x v="2991"/>
    <s v="February 23"/>
    <s v="2020"/>
    <s v="04:40PM"/>
    <n v="2"/>
    <s v="23"/>
    <d v="2020-02-23T00:00:00"/>
    <d v="2020-02-23T16:40:00"/>
    <x v="0"/>
    <x v="0"/>
    <x v="0"/>
  </r>
  <r>
    <x v="2992"/>
    <s v="February 24"/>
    <s v="2020"/>
    <s v="07:28AM"/>
    <n v="2"/>
    <s v="24"/>
    <d v="2020-02-24T00:00:00"/>
    <d v="2020-02-24T07:28:00"/>
    <x v="1"/>
    <x v="1"/>
    <x v="0"/>
  </r>
  <r>
    <x v="2993"/>
    <s v="February 24"/>
    <s v="2020"/>
    <s v="07:29AM"/>
    <n v="2"/>
    <s v="24"/>
    <d v="2020-02-24T00:00:00"/>
    <d v="2020-02-24T07:29:00"/>
    <x v="1"/>
    <x v="2"/>
    <x v="1"/>
  </r>
  <r>
    <x v="2994"/>
    <s v="February 24"/>
    <s v="2020"/>
    <s v="11:37AM"/>
    <n v="2"/>
    <s v="24"/>
    <d v="2020-02-24T00:00:00"/>
    <d v="2020-02-24T11:37:00"/>
    <x v="0"/>
    <x v="0"/>
    <x v="0"/>
  </r>
  <r>
    <x v="2995"/>
    <s v="February 24"/>
    <s v="2020"/>
    <s v="01:59PM"/>
    <n v="2"/>
    <s v="24"/>
    <d v="2020-02-24T00:00:00"/>
    <d v="2020-02-24T13:59:00"/>
    <x v="0"/>
    <x v="0"/>
    <x v="0"/>
  </r>
  <r>
    <x v="2996"/>
    <s v="February 25"/>
    <s v="2020"/>
    <s v="09:54AM"/>
    <n v="2"/>
    <s v="25"/>
    <d v="2020-02-25T00:00:00"/>
    <d v="2020-02-25T09:54:00"/>
    <x v="0"/>
    <x v="0"/>
    <x v="0"/>
  </r>
  <r>
    <x v="2997"/>
    <s v="February 25"/>
    <s v="2020"/>
    <s v="05:06PM"/>
    <n v="2"/>
    <s v="25"/>
    <d v="2020-02-25T00:00:00"/>
    <d v="2020-02-25T17:06:00"/>
    <x v="0"/>
    <x v="0"/>
    <x v="0"/>
  </r>
  <r>
    <x v="2998"/>
    <s v="February 26"/>
    <s v="2020"/>
    <s v="12:22PM"/>
    <n v="2"/>
    <s v="26"/>
    <d v="2020-02-26T00:00:00"/>
    <d v="2020-02-26T12:22:00"/>
    <x v="0"/>
    <x v="0"/>
    <x v="0"/>
  </r>
  <r>
    <x v="2999"/>
    <s v="February 26"/>
    <s v="2020"/>
    <s v="03:14PM"/>
    <n v="2"/>
    <s v="26"/>
    <d v="2020-02-26T00:00:00"/>
    <d v="2020-02-26T15:14:00"/>
    <x v="0"/>
    <x v="0"/>
    <x v="0"/>
  </r>
  <r>
    <x v="3000"/>
    <s v="February 27"/>
    <s v="2020"/>
    <s v="09:46AM"/>
    <n v="2"/>
    <s v="27"/>
    <d v="2020-02-27T00:00:00"/>
    <d v="2020-02-27T09:46:00"/>
    <x v="0"/>
    <x v="0"/>
    <x v="0"/>
  </r>
  <r>
    <x v="3001"/>
    <s v="February 28"/>
    <s v="2020"/>
    <s v="08:34AM"/>
    <n v="2"/>
    <s v="28"/>
    <d v="2020-02-28T00:00:00"/>
    <d v="2020-02-28T08:34:00"/>
    <x v="0"/>
    <x v="0"/>
    <x v="0"/>
  </r>
  <r>
    <x v="3002"/>
    <s v="February 28"/>
    <s v="2020"/>
    <s v="02:31PM"/>
    <n v="2"/>
    <s v="28"/>
    <d v="2020-02-28T00:00:00"/>
    <d v="2020-02-28T14:31:00"/>
    <x v="0"/>
    <x v="0"/>
    <x v="0"/>
  </r>
  <r>
    <x v="3003"/>
    <s v="February 28"/>
    <s v="2020"/>
    <s v="09:02PM"/>
    <n v="2"/>
    <s v="28"/>
    <d v="2020-02-28T00:00:00"/>
    <d v="2020-02-28T21:02:00"/>
    <x v="0"/>
    <x v="0"/>
    <x v="0"/>
  </r>
  <r>
    <x v="3004"/>
    <s v="February 29"/>
    <s v="2020"/>
    <s v="07:14AM"/>
    <n v="2"/>
    <s v="29"/>
    <d v="2020-02-29T00:00:00"/>
    <d v="2020-02-29T07:14:00"/>
    <x v="0"/>
    <x v="0"/>
    <x v="0"/>
  </r>
  <r>
    <x v="3005"/>
    <s v="February 29"/>
    <s v="2020"/>
    <s v="11:32AM"/>
    <n v="2"/>
    <s v="29"/>
    <d v="2020-02-29T00:00:00"/>
    <d v="2020-02-29T11:32:00"/>
    <x v="0"/>
    <x v="0"/>
    <x v="0"/>
  </r>
  <r>
    <x v="3006"/>
    <s v="February 29"/>
    <s v="2020"/>
    <s v="05:51PM"/>
    <n v="2"/>
    <s v="29"/>
    <d v="2020-02-29T00:00:00"/>
    <d v="2020-02-29T17:51:00"/>
    <x v="0"/>
    <x v="0"/>
    <x v="0"/>
  </r>
  <r>
    <x v="3007"/>
    <s v="March 01"/>
    <s v="2020"/>
    <s v="07:06AM"/>
    <n v="3"/>
    <s v="01"/>
    <d v="2020-03-01T00:00:00"/>
    <d v="2020-03-01T07:06:00"/>
    <x v="0"/>
    <x v="0"/>
    <x v="0"/>
  </r>
  <r>
    <x v="3008"/>
    <s v="March 01"/>
    <s v="2020"/>
    <s v="08:18AM"/>
    <n v="3"/>
    <s v="01"/>
    <d v="2020-03-01T00:00:00"/>
    <d v="2020-03-01T08:18:00"/>
    <x v="0"/>
    <x v="0"/>
    <x v="0"/>
  </r>
  <r>
    <x v="3009"/>
    <s v="March 02"/>
    <s v="2020"/>
    <s v="09:32AM"/>
    <n v="3"/>
    <s v="02"/>
    <d v="2020-03-02T00:00:00"/>
    <d v="2020-03-02T09:32:00"/>
    <x v="0"/>
    <x v="0"/>
    <x v="0"/>
  </r>
  <r>
    <x v="3010"/>
    <s v="March 02"/>
    <s v="2020"/>
    <s v="01:33PM"/>
    <n v="3"/>
    <s v="02"/>
    <d v="2020-03-02T00:00:00"/>
    <d v="2020-03-02T13:33:00"/>
    <x v="0"/>
    <x v="0"/>
    <x v="0"/>
  </r>
  <r>
    <x v="3011"/>
    <s v="March 02"/>
    <s v="2020"/>
    <s v="02:22PM"/>
    <n v="3"/>
    <s v="02"/>
    <d v="2020-03-02T00:00:00"/>
    <d v="2020-03-02T14:22:00"/>
    <x v="0"/>
    <x v="0"/>
    <x v="0"/>
  </r>
  <r>
    <x v="3012"/>
    <s v="March 02"/>
    <s v="2020"/>
    <s v="09:53PM"/>
    <n v="3"/>
    <s v="02"/>
    <d v="2020-03-02T00:00:00"/>
    <d v="2020-03-02T21:53:00"/>
    <x v="0"/>
    <x v="0"/>
    <x v="0"/>
  </r>
  <r>
    <x v="3013"/>
    <s v="March 03"/>
    <s v="2020"/>
    <s v="03:06PM"/>
    <n v="3"/>
    <s v="03"/>
    <d v="2020-03-03T00:00:00"/>
    <d v="2020-03-03T15:06:00"/>
    <x v="0"/>
    <x v="0"/>
    <x v="0"/>
  </r>
  <r>
    <x v="3014"/>
    <s v="March 03"/>
    <s v="2020"/>
    <s v="04:15PM"/>
    <n v="3"/>
    <s v="03"/>
    <d v="2020-03-03T00:00:00"/>
    <d v="2020-03-03T16:15:00"/>
    <x v="0"/>
    <x v="0"/>
    <x v="0"/>
  </r>
  <r>
    <x v="3015"/>
    <s v="March 05"/>
    <s v="2020"/>
    <s v="06:52AM"/>
    <n v="3"/>
    <s v="05"/>
    <d v="2020-03-05T00:00:00"/>
    <d v="2020-03-05T06:52:00"/>
    <x v="0"/>
    <x v="0"/>
    <x v="0"/>
  </r>
  <r>
    <x v="3016"/>
    <s v="March 05"/>
    <s v="2020"/>
    <s v="08:03PM"/>
    <n v="3"/>
    <s v="05"/>
    <d v="2020-03-05T00:00:00"/>
    <d v="2020-03-05T20:03:00"/>
    <x v="0"/>
    <x v="0"/>
    <x v="0"/>
  </r>
  <r>
    <x v="3017"/>
    <s v="March 05"/>
    <s v="2020"/>
    <s v="08:56PM"/>
    <n v="3"/>
    <s v="05"/>
    <d v="2020-03-05T00:00:00"/>
    <d v="2020-03-05T20:56:00"/>
    <x v="0"/>
    <x v="0"/>
    <x v="0"/>
  </r>
  <r>
    <x v="3018"/>
    <s v="March 06"/>
    <s v="2020"/>
    <s v="07:48AM"/>
    <n v="3"/>
    <s v="06"/>
    <d v="2020-03-06T00:00:00"/>
    <d v="2020-03-06T07:48:00"/>
    <x v="0"/>
    <x v="0"/>
    <x v="0"/>
  </r>
  <r>
    <x v="3019"/>
    <s v="March 06"/>
    <s v="2020"/>
    <s v="09:35AM"/>
    <n v="3"/>
    <s v="06"/>
    <d v="2020-03-06T00:00:00"/>
    <d v="2020-03-06T09:35:00"/>
    <x v="0"/>
    <x v="0"/>
    <x v="0"/>
  </r>
  <r>
    <x v="3020"/>
    <s v="March 06"/>
    <s v="2020"/>
    <s v="11:04AM"/>
    <n v="3"/>
    <s v="06"/>
    <d v="2020-03-06T00:00:00"/>
    <d v="2020-03-06T11:04:00"/>
    <x v="0"/>
    <x v="0"/>
    <x v="0"/>
  </r>
  <r>
    <x v="3021"/>
    <s v="March 06"/>
    <s v="2020"/>
    <s v="01:30PM"/>
    <n v="3"/>
    <s v="06"/>
    <d v="2020-03-06T00:00:00"/>
    <d v="2020-03-06T13:30:00"/>
    <x v="0"/>
    <x v="0"/>
    <x v="0"/>
  </r>
  <r>
    <x v="3022"/>
    <s v="March 07"/>
    <s v="2020"/>
    <s v="11:46AM"/>
    <n v="3"/>
    <s v="07"/>
    <d v="2020-03-07T00:00:00"/>
    <d v="2020-03-07T11:46:00"/>
    <x v="0"/>
    <x v="0"/>
    <x v="0"/>
  </r>
  <r>
    <x v="3023"/>
    <s v="March 07"/>
    <s v="2020"/>
    <s v="07:00PM"/>
    <n v="3"/>
    <s v="07"/>
    <d v="2020-03-07T00:00:00"/>
    <d v="2020-03-07T19:00:00"/>
    <x v="1"/>
    <x v="1"/>
    <x v="0"/>
  </r>
  <r>
    <x v="3024"/>
    <s v="March 07"/>
    <s v="2020"/>
    <s v="07:01PM"/>
    <n v="3"/>
    <s v="07"/>
    <d v="2020-03-07T00:00:00"/>
    <d v="2020-03-07T19:01:00"/>
    <x v="1"/>
    <x v="2"/>
    <x v="0"/>
  </r>
  <r>
    <x v="3025"/>
    <s v="March 08"/>
    <s v="2020"/>
    <s v="10:20AM"/>
    <n v="3"/>
    <s v="08"/>
    <d v="2020-03-08T00:00:00"/>
    <d v="2020-03-08T10:20:00"/>
    <x v="1"/>
    <x v="3"/>
    <x v="0"/>
  </r>
  <r>
    <x v="3026"/>
    <s v="March 08"/>
    <s v="2020"/>
    <s v="10:21AM"/>
    <n v="3"/>
    <s v="08"/>
    <d v="2020-03-08T00:00:00"/>
    <d v="2020-03-08T10:21:00"/>
    <x v="1"/>
    <x v="4"/>
    <x v="1"/>
  </r>
  <r>
    <x v="3027"/>
    <s v="March 08"/>
    <s v="2020"/>
    <s v="12:08PM"/>
    <n v="3"/>
    <s v="08"/>
    <d v="2020-03-08T00:00:00"/>
    <d v="2020-03-08T12:08:00"/>
    <x v="0"/>
    <x v="0"/>
    <x v="0"/>
  </r>
  <r>
    <x v="3028"/>
    <s v="March 09"/>
    <s v="2020"/>
    <s v="07:50PM"/>
    <n v="3"/>
    <s v="09"/>
    <d v="2020-03-09T00:00:00"/>
    <d v="2020-03-09T19:50:00"/>
    <x v="0"/>
    <x v="0"/>
    <x v="0"/>
  </r>
  <r>
    <x v="3029"/>
    <s v="March 10"/>
    <s v="2020"/>
    <s v="08:27PM"/>
    <n v="3"/>
    <s v="10"/>
    <d v="2020-03-10T00:00:00"/>
    <d v="2020-03-10T20:27:00"/>
    <x v="0"/>
    <x v="0"/>
    <x v="0"/>
  </r>
  <r>
    <x v="3030"/>
    <s v="March 11"/>
    <s v="2020"/>
    <s v="01:45PM"/>
    <n v="3"/>
    <s v="11"/>
    <d v="2020-03-11T00:00:00"/>
    <d v="2020-03-11T13:45:00"/>
    <x v="0"/>
    <x v="0"/>
    <x v="0"/>
  </r>
  <r>
    <x v="3031"/>
    <s v="March 11"/>
    <s v="2020"/>
    <s v="08:10PM"/>
    <n v="3"/>
    <s v="11"/>
    <d v="2020-03-11T00:00:00"/>
    <d v="2020-03-11T20:10:00"/>
    <x v="0"/>
    <x v="0"/>
    <x v="0"/>
  </r>
  <r>
    <x v="3032"/>
    <s v="March 12"/>
    <s v="2020"/>
    <s v="11:49AM"/>
    <n v="3"/>
    <s v="12"/>
    <d v="2020-03-12T00:00:00"/>
    <d v="2020-03-12T11:49:00"/>
    <x v="0"/>
    <x v="0"/>
    <x v="0"/>
  </r>
  <r>
    <x v="3033"/>
    <s v="March 12"/>
    <s v="2020"/>
    <s v="09:26PM"/>
    <n v="3"/>
    <s v="12"/>
    <d v="2020-03-12T00:00:00"/>
    <d v="2020-03-12T21:26:00"/>
    <x v="0"/>
    <x v="0"/>
    <x v="0"/>
  </r>
  <r>
    <x v="3034"/>
    <s v="March 13"/>
    <s v="2020"/>
    <s v="06:11PM"/>
    <n v="3"/>
    <s v="13"/>
    <d v="2020-03-13T00:00:00"/>
    <d v="2020-03-13T18:11:00"/>
    <x v="0"/>
    <x v="0"/>
    <x v="0"/>
  </r>
  <r>
    <x v="3035"/>
    <s v="March 13"/>
    <s v="2020"/>
    <s v="07:14PM"/>
    <n v="3"/>
    <s v="13"/>
    <d v="2020-03-13T00:00:00"/>
    <d v="2020-03-13T19:14:00"/>
    <x v="0"/>
    <x v="0"/>
    <x v="0"/>
  </r>
  <r>
    <x v="3036"/>
    <s v="March 14"/>
    <s v="2020"/>
    <s v="11:01AM"/>
    <n v="3"/>
    <s v="14"/>
    <d v="2020-03-14T00:00:00"/>
    <d v="2020-03-14T11:01:00"/>
    <x v="0"/>
    <x v="0"/>
    <x v="0"/>
  </r>
  <r>
    <x v="3037"/>
    <s v="March 14"/>
    <s v="2020"/>
    <s v="05:00PM"/>
    <n v="3"/>
    <s v="14"/>
    <d v="2020-03-14T00:00:00"/>
    <d v="2020-03-14T17:00:00"/>
    <x v="0"/>
    <x v="0"/>
    <x v="0"/>
  </r>
  <r>
    <x v="3038"/>
    <s v="March 15"/>
    <s v="2020"/>
    <s v="11:40AM"/>
    <n v="3"/>
    <s v="15"/>
    <d v="2020-03-15T00:00:00"/>
    <d v="2020-03-15T11:40:00"/>
    <x v="0"/>
    <x v="0"/>
    <x v="0"/>
  </r>
  <r>
    <x v="3039"/>
    <s v="March 16"/>
    <s v="2020"/>
    <s v="06:19AM"/>
    <n v="3"/>
    <s v="16"/>
    <d v="2020-03-16T00:00:00"/>
    <d v="2020-03-16T06:19:00"/>
    <x v="0"/>
    <x v="0"/>
    <x v="0"/>
  </r>
  <r>
    <x v="3040"/>
    <s v="March 16"/>
    <s v="2020"/>
    <s v="06:46PM"/>
    <n v="3"/>
    <s v="16"/>
    <d v="2020-03-16T00:00:00"/>
    <d v="2020-03-16T18:46:00"/>
    <x v="0"/>
    <x v="0"/>
    <x v="0"/>
  </r>
  <r>
    <x v="3041"/>
    <s v="March 17"/>
    <s v="2020"/>
    <s v="06:56AM"/>
    <n v="3"/>
    <s v="17"/>
    <d v="2020-03-17T00:00:00"/>
    <d v="2020-03-17T06:56:00"/>
    <x v="0"/>
    <x v="0"/>
    <x v="0"/>
  </r>
  <r>
    <x v="3042"/>
    <s v="March 17"/>
    <s v="2020"/>
    <s v="07:07AM"/>
    <n v="3"/>
    <s v="17"/>
    <d v="2020-03-17T00:00:00"/>
    <d v="2020-03-17T07:07:00"/>
    <x v="0"/>
    <x v="0"/>
    <x v="0"/>
  </r>
  <r>
    <x v="3043"/>
    <s v="March 18"/>
    <s v="2020"/>
    <s v="11:42AM"/>
    <n v="3"/>
    <s v="18"/>
    <d v="2020-03-18T00:00:00"/>
    <d v="2020-03-18T11:42:00"/>
    <x v="0"/>
    <x v="0"/>
    <x v="0"/>
  </r>
  <r>
    <x v="3044"/>
    <s v="March 23"/>
    <s v="2020"/>
    <s v="01:28PM"/>
    <n v="3"/>
    <s v="23"/>
    <d v="2020-03-23T00:00:00"/>
    <d v="2020-03-23T13:28:00"/>
    <x v="0"/>
    <x v="0"/>
    <x v="0"/>
  </r>
  <r>
    <x v="3045"/>
    <s v="March 23"/>
    <s v="2020"/>
    <s v="04:33PM"/>
    <n v="3"/>
    <s v="23"/>
    <d v="2020-03-23T00:00:00"/>
    <d v="2020-03-23T16:33:00"/>
    <x v="0"/>
    <x v="0"/>
    <x v="0"/>
  </r>
  <r>
    <x v="3046"/>
    <s v="March 24"/>
    <s v="2020"/>
    <s v="06:31AM"/>
    <n v="3"/>
    <s v="24"/>
    <d v="2020-03-24T00:00:00"/>
    <d v="2020-03-24T06:31:00"/>
    <x v="0"/>
    <x v="0"/>
    <x v="0"/>
  </r>
  <r>
    <x v="3047"/>
    <s v="March 24"/>
    <s v="2020"/>
    <s v="09:01AM"/>
    <n v="3"/>
    <s v="24"/>
    <d v="2020-03-24T00:00:00"/>
    <d v="2020-03-24T09:01:00"/>
    <x v="0"/>
    <x v="0"/>
    <x v="0"/>
  </r>
  <r>
    <x v="3048"/>
    <s v="March 24"/>
    <s v="2020"/>
    <s v="08:39PM"/>
    <n v="3"/>
    <s v="24"/>
    <d v="2020-03-24T00:00:00"/>
    <d v="2020-03-24T20:39:00"/>
    <x v="0"/>
    <x v="0"/>
    <x v="0"/>
  </r>
  <r>
    <x v="3049"/>
    <s v="March 25"/>
    <s v="2020"/>
    <s v="08:24AM"/>
    <n v="3"/>
    <s v="25"/>
    <d v="2020-03-25T00:00:00"/>
    <d v="2020-03-25T08:24:00"/>
    <x v="0"/>
    <x v="0"/>
    <x v="0"/>
  </r>
  <r>
    <x v="3050"/>
    <s v="March 25"/>
    <s v="2020"/>
    <s v="10:41AM"/>
    <n v="3"/>
    <s v="25"/>
    <d v="2020-03-25T00:00:00"/>
    <d v="2020-03-25T10:41:00"/>
    <x v="0"/>
    <x v="0"/>
    <x v="0"/>
  </r>
  <r>
    <x v="3051"/>
    <s v="March 25"/>
    <s v="2020"/>
    <s v="05:24PM"/>
    <n v="3"/>
    <s v="25"/>
    <d v="2020-03-25T00:00:00"/>
    <d v="2020-03-25T17:24:00"/>
    <x v="0"/>
    <x v="0"/>
    <x v="0"/>
  </r>
  <r>
    <x v="3052"/>
    <s v="March 26"/>
    <s v="2020"/>
    <s v="02:59PM"/>
    <n v="3"/>
    <s v="26"/>
    <d v="2020-03-26T00:00:00"/>
    <d v="2020-03-26T14:59:00"/>
    <x v="0"/>
    <x v="0"/>
    <x v="0"/>
  </r>
  <r>
    <x v="3053"/>
    <s v="March 26"/>
    <s v="2020"/>
    <s v="03:35PM"/>
    <n v="3"/>
    <s v="26"/>
    <d v="2020-03-26T00:00:00"/>
    <d v="2020-03-26T15:35:00"/>
    <x v="0"/>
    <x v="0"/>
    <x v="0"/>
  </r>
  <r>
    <x v="3054"/>
    <s v="March 26"/>
    <s v="2020"/>
    <s v="08:51PM"/>
    <n v="3"/>
    <s v="26"/>
    <d v="2020-03-26T00:00:00"/>
    <d v="2020-03-26T20:51:00"/>
    <x v="0"/>
    <x v="0"/>
    <x v="0"/>
  </r>
  <r>
    <x v="3055"/>
    <s v="March 27"/>
    <s v="2020"/>
    <s v="08:04AM"/>
    <n v="3"/>
    <s v="27"/>
    <d v="2020-03-27T00:00:00"/>
    <d v="2020-03-27T08:04:00"/>
    <x v="0"/>
    <x v="0"/>
    <x v="0"/>
  </r>
  <r>
    <x v="3056"/>
    <s v="March 27"/>
    <s v="2020"/>
    <s v="12:03PM"/>
    <n v="3"/>
    <s v="27"/>
    <d v="2020-03-27T00:00:00"/>
    <d v="2020-03-27T12:03:00"/>
    <x v="0"/>
    <x v="0"/>
    <x v="0"/>
  </r>
  <r>
    <x v="3057"/>
    <s v="March 27"/>
    <s v="2020"/>
    <s v="02:02PM"/>
    <n v="3"/>
    <s v="27"/>
    <d v="2020-03-27T00:00:00"/>
    <d v="2020-03-27T14:02:00"/>
    <x v="0"/>
    <x v="0"/>
    <x v="0"/>
  </r>
  <r>
    <x v="3058"/>
    <s v="March 28"/>
    <s v="2020"/>
    <s v="08:12AM"/>
    <n v="3"/>
    <s v="28"/>
    <d v="2020-03-28T00:00:00"/>
    <d v="2020-03-28T08:12:00"/>
    <x v="0"/>
    <x v="0"/>
    <x v="0"/>
  </r>
  <r>
    <x v="3059"/>
    <s v="March 28"/>
    <s v="2020"/>
    <s v="01:57PM"/>
    <n v="3"/>
    <s v="28"/>
    <d v="2020-03-28T00:00:00"/>
    <d v="2020-03-28T13:57:00"/>
    <x v="0"/>
    <x v="0"/>
    <x v="0"/>
  </r>
  <r>
    <x v="3060"/>
    <s v="March 29"/>
    <s v="2020"/>
    <s v="09:17AM"/>
    <n v="3"/>
    <s v="29"/>
    <d v="2020-03-29T00:00:00"/>
    <d v="2020-03-29T09:17:00"/>
    <x v="0"/>
    <x v="0"/>
    <x v="0"/>
  </r>
  <r>
    <x v="3061"/>
    <s v="March 30"/>
    <s v="2020"/>
    <s v="08:07PM"/>
    <n v="3"/>
    <s v="30"/>
    <d v="2020-03-30T00:00:00"/>
    <d v="2020-03-30T20:07:00"/>
    <x v="0"/>
    <x v="0"/>
    <x v="0"/>
  </r>
  <r>
    <x v="3062"/>
    <s v="March 31"/>
    <s v="2020"/>
    <s v="07:28PM"/>
    <n v="3"/>
    <s v="31"/>
    <d v="2020-03-31T00:00:00"/>
    <d v="2020-03-31T19:28:00"/>
    <x v="0"/>
    <x v="0"/>
    <x v="0"/>
  </r>
  <r>
    <x v="3063"/>
    <s v="April 01"/>
    <s v="2020"/>
    <s v="06:35AM"/>
    <n v="4"/>
    <s v="01"/>
    <d v="2020-04-01T00:00:00"/>
    <d v="2020-04-01T06:35:00"/>
    <x v="0"/>
    <x v="0"/>
    <x v="0"/>
  </r>
  <r>
    <x v="3064"/>
    <s v="April 01"/>
    <s v="2020"/>
    <s v="07:52AM"/>
    <n v="4"/>
    <s v="01"/>
    <d v="2020-04-01T00:00:00"/>
    <d v="2020-04-01T07:52:00"/>
    <x v="0"/>
    <x v="0"/>
    <x v="0"/>
  </r>
  <r>
    <x v="3065"/>
    <s v="April 01"/>
    <s v="2020"/>
    <s v="12:05PM"/>
    <n v="4"/>
    <s v="01"/>
    <d v="2020-04-01T00:00:00"/>
    <d v="2020-04-01T12:05:00"/>
    <x v="0"/>
    <x v="0"/>
    <x v="0"/>
  </r>
  <r>
    <x v="3066"/>
    <s v="April 02"/>
    <s v="2020"/>
    <s v="03:50PM"/>
    <n v="4"/>
    <s v="02"/>
    <d v="2020-04-02T00:00:00"/>
    <d v="2020-04-02T15:50:00"/>
    <x v="0"/>
    <x v="0"/>
    <x v="0"/>
  </r>
  <r>
    <x v="3067"/>
    <s v="April 02"/>
    <s v="2020"/>
    <s v="07:16PM"/>
    <n v="4"/>
    <s v="02"/>
    <d v="2020-04-02T00:00:00"/>
    <d v="2020-04-02T19:16:00"/>
    <x v="0"/>
    <x v="0"/>
    <x v="0"/>
  </r>
  <r>
    <x v="3068"/>
    <s v="April 05"/>
    <s v="2020"/>
    <s v="06:24PM"/>
    <n v="4"/>
    <s v="05"/>
    <d v="2020-04-05T00:00:00"/>
    <d v="2020-04-05T18:24:00"/>
    <x v="0"/>
    <x v="0"/>
    <x v="0"/>
  </r>
  <r>
    <x v="3069"/>
    <s v="April 06"/>
    <s v="2020"/>
    <s v="07:44AM"/>
    <n v="4"/>
    <s v="06"/>
    <d v="2020-04-06T00:00:00"/>
    <d v="2020-04-06T07:44:00"/>
    <x v="0"/>
    <x v="0"/>
    <x v="0"/>
  </r>
  <r>
    <x v="3070"/>
    <s v="April 06"/>
    <s v="2020"/>
    <s v="08:43AM"/>
    <n v="4"/>
    <s v="06"/>
    <d v="2020-04-06T00:00:00"/>
    <d v="2020-04-06T08:43:00"/>
    <x v="0"/>
    <x v="0"/>
    <x v="0"/>
  </r>
  <r>
    <x v="3071"/>
    <s v="April 06"/>
    <s v="2020"/>
    <s v="02:37PM"/>
    <n v="4"/>
    <s v="06"/>
    <d v="2020-04-06T00:00:00"/>
    <d v="2020-04-06T14:37:00"/>
    <x v="0"/>
    <x v="0"/>
    <x v="0"/>
  </r>
  <r>
    <x v="3072"/>
    <s v="April 06"/>
    <s v="2020"/>
    <s v="04:24PM"/>
    <n v="4"/>
    <s v="06"/>
    <d v="2020-04-06T00:00:00"/>
    <d v="2020-04-06T16:24:00"/>
    <x v="0"/>
    <x v="0"/>
    <x v="0"/>
  </r>
  <r>
    <x v="3073"/>
    <s v="April 08"/>
    <s v="2020"/>
    <s v="12:13PM"/>
    <n v="4"/>
    <s v="08"/>
    <d v="2020-04-08T00:00:00"/>
    <d v="2020-04-08T12:13:00"/>
    <x v="0"/>
    <x v="0"/>
    <x v="0"/>
  </r>
  <r>
    <x v="3074"/>
    <s v="April 09"/>
    <s v="2020"/>
    <s v="07:19AM"/>
    <n v="4"/>
    <s v="09"/>
    <d v="2020-04-09T00:00:00"/>
    <d v="2020-04-09T07:19:00"/>
    <x v="0"/>
    <x v="0"/>
    <x v="0"/>
  </r>
  <r>
    <x v="3075"/>
    <s v="April 09"/>
    <s v="2020"/>
    <s v="03:18PM"/>
    <n v="4"/>
    <s v="09"/>
    <d v="2020-04-09T00:00:00"/>
    <d v="2020-04-09T15:18:00"/>
    <x v="0"/>
    <x v="0"/>
    <x v="0"/>
  </r>
  <r>
    <x v="3076"/>
    <s v="April 09"/>
    <s v="2020"/>
    <s v="06:19PM"/>
    <n v="4"/>
    <s v="09"/>
    <d v="2020-04-09T00:00:00"/>
    <d v="2020-04-09T18:19:00"/>
    <x v="0"/>
    <x v="0"/>
    <x v="0"/>
  </r>
  <r>
    <x v="3077"/>
    <s v="April 09"/>
    <s v="2020"/>
    <s v="07:40PM"/>
    <n v="4"/>
    <s v="09"/>
    <d v="2020-04-09T00:00:00"/>
    <d v="2020-04-09T19:40:00"/>
    <x v="0"/>
    <x v="0"/>
    <x v="0"/>
  </r>
  <r>
    <x v="3078"/>
    <s v="April 10"/>
    <s v="2020"/>
    <s v="07:36AM"/>
    <n v="4"/>
    <s v="10"/>
    <d v="2020-04-10T00:00:00"/>
    <d v="2020-04-10T07:36:00"/>
    <x v="0"/>
    <x v="0"/>
    <x v="0"/>
  </r>
  <r>
    <x v="3079"/>
    <s v="April 10"/>
    <s v="2020"/>
    <s v="05:04PM"/>
    <n v="4"/>
    <s v="10"/>
    <d v="2020-04-10T00:00:00"/>
    <d v="2020-04-10T17:04:00"/>
    <x v="0"/>
    <x v="0"/>
    <x v="0"/>
  </r>
  <r>
    <x v="3080"/>
    <s v="April 11"/>
    <s v="2020"/>
    <s v="04:03PM"/>
    <n v="4"/>
    <s v="11"/>
    <d v="2020-04-11T00:00:00"/>
    <d v="2020-04-11T16:03:00"/>
    <x v="0"/>
    <x v="0"/>
    <x v="0"/>
  </r>
  <r>
    <x v="3081"/>
    <s v="April 12"/>
    <s v="2020"/>
    <s v="05:29PM"/>
    <n v="4"/>
    <s v="12"/>
    <d v="2020-04-12T00:00:00"/>
    <d v="2020-04-12T17:29:00"/>
    <x v="0"/>
    <x v="0"/>
    <x v="0"/>
  </r>
  <r>
    <x v="3082"/>
    <s v="April 13"/>
    <s v="2020"/>
    <s v="07:37AM"/>
    <n v="4"/>
    <s v="13"/>
    <d v="2020-04-13T00:00:00"/>
    <d v="2020-04-13T07:37:00"/>
    <x v="0"/>
    <x v="0"/>
    <x v="0"/>
  </r>
  <r>
    <x v="3083"/>
    <s v="April 13"/>
    <s v="2020"/>
    <s v="11:59AM"/>
    <n v="4"/>
    <s v="13"/>
    <d v="2020-04-13T00:00:00"/>
    <d v="2020-04-13T11:59:00"/>
    <x v="0"/>
    <x v="0"/>
    <x v="0"/>
  </r>
  <r>
    <x v="3084"/>
    <s v="April 13"/>
    <s v="2020"/>
    <s v="03:33PM"/>
    <n v="4"/>
    <s v="13"/>
    <d v="2020-04-13T00:00:00"/>
    <d v="2020-04-13T15:33:00"/>
    <x v="0"/>
    <x v="0"/>
    <x v="0"/>
  </r>
  <r>
    <x v="3085"/>
    <s v="April 14"/>
    <s v="2020"/>
    <s v="07:54AM"/>
    <n v="4"/>
    <s v="14"/>
    <d v="2020-04-14T00:00:00"/>
    <d v="2020-04-14T07:54:00"/>
    <x v="0"/>
    <x v="0"/>
    <x v="0"/>
  </r>
  <r>
    <x v="3086"/>
    <s v="April 14"/>
    <s v="2020"/>
    <s v="09:43AM"/>
    <n v="4"/>
    <s v="14"/>
    <d v="2020-04-14T00:00:00"/>
    <d v="2020-04-14T09:43:00"/>
    <x v="0"/>
    <x v="0"/>
    <x v="0"/>
  </r>
  <r>
    <x v="3087"/>
    <s v="April 14"/>
    <s v="2020"/>
    <s v="01:50PM"/>
    <n v="4"/>
    <s v="14"/>
    <d v="2020-04-14T00:00:00"/>
    <d v="2020-04-14T13:50:00"/>
    <x v="0"/>
    <x v="0"/>
    <x v="0"/>
  </r>
  <r>
    <x v="3088"/>
    <s v="April 14"/>
    <s v="2020"/>
    <s v="05:04PM"/>
    <n v="4"/>
    <s v="14"/>
    <d v="2020-04-14T00:00:00"/>
    <d v="2020-04-14T17:04:00"/>
    <x v="0"/>
    <x v="0"/>
    <x v="0"/>
  </r>
  <r>
    <x v="3089"/>
    <s v="April 14"/>
    <s v="2020"/>
    <s v="07:39PM"/>
    <n v="4"/>
    <s v="14"/>
    <d v="2020-04-14T00:00:00"/>
    <d v="2020-04-14T19:39:00"/>
    <x v="0"/>
    <x v="0"/>
    <x v="0"/>
  </r>
  <r>
    <x v="3090"/>
    <s v="April 15"/>
    <s v="2020"/>
    <s v="08:07AM"/>
    <n v="4"/>
    <s v="15"/>
    <d v="2020-04-15T00:00:00"/>
    <d v="2020-04-15T08:07:00"/>
    <x v="0"/>
    <x v="0"/>
    <x v="0"/>
  </r>
  <r>
    <x v="3091"/>
    <s v="April 15"/>
    <s v="2020"/>
    <s v="09:36AM"/>
    <n v="4"/>
    <s v="15"/>
    <d v="2020-04-15T00:00:00"/>
    <d v="2020-04-15T09:36:00"/>
    <x v="0"/>
    <x v="0"/>
    <x v="0"/>
  </r>
  <r>
    <x v="3092"/>
    <s v="April 15"/>
    <s v="2020"/>
    <s v="10:41AM"/>
    <n v="4"/>
    <s v="15"/>
    <d v="2020-04-15T00:00:00"/>
    <d v="2020-04-15T10:41:00"/>
    <x v="0"/>
    <x v="0"/>
    <x v="0"/>
  </r>
  <r>
    <x v="3093"/>
    <s v="April 16"/>
    <s v="2020"/>
    <s v="12:23PM"/>
    <n v="4"/>
    <s v="16"/>
    <d v="2020-04-16T00:00:00"/>
    <d v="2020-04-16T12:23:00"/>
    <x v="0"/>
    <x v="0"/>
    <x v="0"/>
  </r>
  <r>
    <x v="3094"/>
    <s v="April 16"/>
    <s v="2020"/>
    <s v="03:34PM"/>
    <n v="4"/>
    <s v="16"/>
    <d v="2020-04-16T00:00:00"/>
    <d v="2020-04-16T15:34:00"/>
    <x v="0"/>
    <x v="0"/>
    <x v="0"/>
  </r>
  <r>
    <x v="3095"/>
    <s v="April 17"/>
    <s v="2020"/>
    <s v="01:10PM"/>
    <n v="4"/>
    <s v="17"/>
    <d v="2020-04-17T00:00:00"/>
    <d v="2020-04-17T13:10:00"/>
    <x v="0"/>
    <x v="0"/>
    <x v="0"/>
  </r>
  <r>
    <x v="3096"/>
    <s v="April 17"/>
    <s v="2020"/>
    <s v="05:22PM"/>
    <n v="4"/>
    <s v="17"/>
    <d v="2020-04-17T00:00:00"/>
    <d v="2020-04-17T17:22:00"/>
    <x v="0"/>
    <x v="0"/>
    <x v="0"/>
  </r>
  <r>
    <x v="3097"/>
    <s v="April 17"/>
    <s v="2020"/>
    <s v="07:31PM"/>
    <n v="4"/>
    <s v="17"/>
    <d v="2020-04-17T00:00:00"/>
    <d v="2020-04-17T19:31:00"/>
    <x v="0"/>
    <x v="0"/>
    <x v="0"/>
  </r>
  <r>
    <x v="3098"/>
    <s v="April 18"/>
    <s v="2020"/>
    <s v="08:24AM"/>
    <n v="4"/>
    <s v="18"/>
    <d v="2020-04-18T00:00:00"/>
    <d v="2020-04-18T08:24:00"/>
    <x v="0"/>
    <x v="0"/>
    <x v="0"/>
  </r>
  <r>
    <x v="3099"/>
    <s v="April 18"/>
    <s v="2020"/>
    <s v="12:23PM"/>
    <n v="4"/>
    <s v="18"/>
    <d v="2020-04-18T00:00:00"/>
    <d v="2020-04-18T12:23:00"/>
    <x v="0"/>
    <x v="0"/>
    <x v="0"/>
  </r>
  <r>
    <x v="3100"/>
    <s v="April 18"/>
    <s v="2020"/>
    <s v="12:39PM"/>
    <n v="4"/>
    <s v="18"/>
    <d v="2020-04-18T00:00:00"/>
    <d v="2020-04-18T12:39:00"/>
    <x v="0"/>
    <x v="0"/>
    <x v="0"/>
  </r>
  <r>
    <x v="3101"/>
    <s v="April 18"/>
    <s v="2020"/>
    <s v="02:19PM"/>
    <n v="4"/>
    <s v="18"/>
    <d v="2020-04-18T00:00:00"/>
    <d v="2020-04-18T14:19:00"/>
    <x v="0"/>
    <x v="0"/>
    <x v="0"/>
  </r>
  <r>
    <x v="3102"/>
    <s v="April 18"/>
    <s v="2020"/>
    <s v="02:41PM"/>
    <n v="4"/>
    <s v="18"/>
    <d v="2020-04-18T00:00:00"/>
    <d v="2020-04-18T14:41:00"/>
    <x v="0"/>
    <x v="0"/>
    <x v="0"/>
  </r>
  <r>
    <x v="3103"/>
    <s v="April 18"/>
    <s v="2020"/>
    <s v="05:16PM"/>
    <n v="4"/>
    <s v="18"/>
    <d v="2020-04-18T00:00:00"/>
    <d v="2020-04-18T17:16:00"/>
    <x v="0"/>
    <x v="0"/>
    <x v="0"/>
  </r>
  <r>
    <x v="3104"/>
    <s v="April 19"/>
    <s v="2020"/>
    <s v="02:31PM"/>
    <n v="4"/>
    <s v="19"/>
    <d v="2020-04-19T00:00:00"/>
    <d v="2020-04-19T14:31:00"/>
    <x v="0"/>
    <x v="0"/>
    <x v="0"/>
  </r>
  <r>
    <x v="3105"/>
    <s v="April 20"/>
    <s v="2020"/>
    <s v="11:20AM"/>
    <n v="4"/>
    <s v="20"/>
    <d v="2020-04-20T00:00:00"/>
    <d v="2020-04-20T11:20:00"/>
    <x v="0"/>
    <x v="0"/>
    <x v="0"/>
  </r>
  <r>
    <x v="3106"/>
    <s v="April 20"/>
    <s v="2020"/>
    <s v="03:53PM"/>
    <n v="4"/>
    <s v="20"/>
    <d v="2020-04-20T00:00:00"/>
    <d v="2020-04-20T15:53:00"/>
    <x v="0"/>
    <x v="0"/>
    <x v="0"/>
  </r>
  <r>
    <x v="3107"/>
    <s v="April 20"/>
    <s v="2020"/>
    <s v="08:47PM"/>
    <n v="4"/>
    <s v="20"/>
    <d v="2020-04-20T00:00:00"/>
    <d v="2020-04-20T20:47:00"/>
    <x v="0"/>
    <x v="0"/>
    <x v="0"/>
  </r>
  <r>
    <x v="3108"/>
    <s v="April 21"/>
    <s v="2020"/>
    <s v="01:46PM"/>
    <n v="4"/>
    <s v="21"/>
    <d v="2020-04-21T00:00:00"/>
    <d v="2020-04-21T13:46:00"/>
    <x v="0"/>
    <x v="0"/>
    <x v="0"/>
  </r>
  <r>
    <x v="3109"/>
    <s v="April 21"/>
    <s v="2020"/>
    <s v="05:42PM"/>
    <n v="4"/>
    <s v="21"/>
    <d v="2020-04-21T00:00:00"/>
    <d v="2020-04-21T17:42:00"/>
    <x v="0"/>
    <x v="0"/>
    <x v="0"/>
  </r>
  <r>
    <x v="3110"/>
    <s v="April 22"/>
    <s v="2020"/>
    <s v="12:21PM"/>
    <n v="4"/>
    <s v="22"/>
    <d v="2020-04-22T00:00:00"/>
    <d v="2020-04-22T12:21:00"/>
    <x v="0"/>
    <x v="0"/>
    <x v="0"/>
  </r>
  <r>
    <x v="3111"/>
    <s v="April 22"/>
    <s v="2020"/>
    <s v="02:17PM"/>
    <n v="4"/>
    <s v="22"/>
    <d v="2020-04-22T00:00:00"/>
    <d v="2020-04-22T14:17:00"/>
    <x v="0"/>
    <x v="0"/>
    <x v="0"/>
  </r>
  <r>
    <x v="3112"/>
    <s v="April 22"/>
    <s v="2020"/>
    <s v="02:46PM"/>
    <n v="4"/>
    <s v="22"/>
    <d v="2020-04-22T00:00:00"/>
    <d v="2020-04-22T14:46:00"/>
    <x v="0"/>
    <x v="0"/>
    <x v="0"/>
  </r>
  <r>
    <x v="3113"/>
    <s v="April 23"/>
    <s v="2020"/>
    <s v="03:54PM"/>
    <n v="4"/>
    <s v="23"/>
    <d v="2020-04-23T00:00:00"/>
    <d v="2020-04-23T15:54:00"/>
    <x v="0"/>
    <x v="0"/>
    <x v="0"/>
  </r>
  <r>
    <x v="3114"/>
    <s v="April 24"/>
    <s v="2020"/>
    <s v="10:11AM"/>
    <n v="4"/>
    <s v="24"/>
    <d v="2020-04-24T00:00:00"/>
    <d v="2020-04-24T10:11:00"/>
    <x v="0"/>
    <x v="0"/>
    <x v="0"/>
  </r>
  <r>
    <x v="3115"/>
    <s v="April 24"/>
    <s v="2020"/>
    <s v="07:30PM"/>
    <n v="4"/>
    <s v="24"/>
    <d v="2020-04-24T00:00:00"/>
    <d v="2020-04-24T19:30:00"/>
    <x v="0"/>
    <x v="0"/>
    <x v="0"/>
  </r>
  <r>
    <x v="3116"/>
    <s v="April 24"/>
    <s v="2020"/>
    <s v="08:33PM"/>
    <n v="4"/>
    <s v="24"/>
    <d v="2020-04-24T00:00:00"/>
    <d v="2020-04-24T20:33:00"/>
    <x v="0"/>
    <x v="0"/>
    <x v="0"/>
  </r>
  <r>
    <x v="3117"/>
    <s v="April 25"/>
    <s v="2020"/>
    <s v="09:14AM"/>
    <n v="4"/>
    <s v="25"/>
    <d v="2020-04-25T00:00:00"/>
    <d v="2020-04-25T09:14:00"/>
    <x v="0"/>
    <x v="0"/>
    <x v="0"/>
  </r>
  <r>
    <x v="3118"/>
    <s v="April 25"/>
    <s v="2020"/>
    <s v="01:07PM"/>
    <n v="4"/>
    <s v="25"/>
    <d v="2020-04-25T00:00:00"/>
    <d v="2020-04-25T13:07:00"/>
    <x v="0"/>
    <x v="0"/>
    <x v="0"/>
  </r>
  <r>
    <x v="3119"/>
    <s v="April 25"/>
    <s v="2020"/>
    <s v="04:43PM"/>
    <n v="4"/>
    <s v="25"/>
    <d v="2020-04-25T00:00:00"/>
    <d v="2020-04-25T16:43:00"/>
    <x v="0"/>
    <x v="0"/>
    <x v="0"/>
  </r>
  <r>
    <x v="3120"/>
    <s v="April 25"/>
    <s v="2020"/>
    <s v="04:59PM"/>
    <n v="4"/>
    <s v="25"/>
    <d v="2020-04-25T00:00:00"/>
    <d v="2020-04-25T16:59:00"/>
    <x v="0"/>
    <x v="0"/>
    <x v="0"/>
  </r>
  <r>
    <x v="3121"/>
    <s v="April 25"/>
    <s v="2020"/>
    <s v="07:40PM"/>
    <n v="4"/>
    <s v="25"/>
    <d v="2020-04-25T00:00:00"/>
    <d v="2020-04-25T19:40:00"/>
    <x v="0"/>
    <x v="0"/>
    <x v="0"/>
  </r>
  <r>
    <x v="3122"/>
    <s v="April 26"/>
    <s v="2020"/>
    <s v="08:42AM"/>
    <n v="4"/>
    <s v="26"/>
    <d v="2020-04-26T00:00:00"/>
    <d v="2020-04-26T08:42:00"/>
    <x v="0"/>
    <x v="0"/>
    <x v="0"/>
  </r>
  <r>
    <x v="3123"/>
    <s v="April 26"/>
    <s v="2020"/>
    <s v="10:10AM"/>
    <n v="4"/>
    <s v="26"/>
    <d v="2020-04-26T00:00:00"/>
    <d v="2020-04-26T10:10:00"/>
    <x v="0"/>
    <x v="0"/>
    <x v="0"/>
  </r>
  <r>
    <x v="3124"/>
    <s v="April 26"/>
    <s v="2020"/>
    <s v="07:27PM"/>
    <n v="4"/>
    <s v="26"/>
    <d v="2020-04-26T00:00:00"/>
    <d v="2020-04-26T19:27:00"/>
    <x v="0"/>
    <x v="0"/>
    <x v="0"/>
  </r>
  <r>
    <x v="3125"/>
    <s v="April 27"/>
    <s v="2020"/>
    <s v="12:13PM"/>
    <n v="4"/>
    <s v="27"/>
    <d v="2020-04-27T00:00:00"/>
    <d v="2020-04-27T12:13:00"/>
    <x v="0"/>
    <x v="0"/>
    <x v="0"/>
  </r>
  <r>
    <x v="3126"/>
    <s v="April 27"/>
    <s v="2020"/>
    <s v="02:22PM"/>
    <n v="4"/>
    <s v="27"/>
    <d v="2020-04-27T00:00:00"/>
    <d v="2020-04-27T14:22:00"/>
    <x v="0"/>
    <x v="0"/>
    <x v="0"/>
  </r>
  <r>
    <x v="3127"/>
    <s v="April 28"/>
    <s v="2020"/>
    <s v="08:34AM"/>
    <n v="4"/>
    <s v="28"/>
    <d v="2020-04-28T00:00:00"/>
    <d v="2020-04-28T08:34:00"/>
    <x v="0"/>
    <x v="0"/>
    <x v="0"/>
  </r>
  <r>
    <x v="3128"/>
    <s v="April 28"/>
    <s v="2020"/>
    <s v="08:48AM"/>
    <n v="4"/>
    <s v="28"/>
    <d v="2020-04-28T00:00:00"/>
    <d v="2020-04-28T08:48:00"/>
    <x v="0"/>
    <x v="0"/>
    <x v="0"/>
  </r>
  <r>
    <x v="3129"/>
    <s v="April 28"/>
    <s v="2020"/>
    <s v="11:19AM"/>
    <n v="4"/>
    <s v="28"/>
    <d v="2020-04-28T00:00:00"/>
    <d v="2020-04-28T11:19:00"/>
    <x v="0"/>
    <x v="0"/>
    <x v="0"/>
  </r>
  <r>
    <x v="3130"/>
    <s v="April 28"/>
    <s v="2020"/>
    <s v="05:54PM"/>
    <n v="4"/>
    <s v="28"/>
    <d v="2020-04-28T00:00:00"/>
    <d v="2020-04-28T17:54:00"/>
    <x v="0"/>
    <x v="0"/>
    <x v="0"/>
  </r>
  <r>
    <x v="3131"/>
    <s v="April 30"/>
    <s v="2020"/>
    <s v="07:30AM"/>
    <n v="4"/>
    <s v="30"/>
    <d v="2020-04-30T00:00:00"/>
    <d v="2020-04-30T07:30:00"/>
    <x v="0"/>
    <x v="0"/>
    <x v="0"/>
  </r>
  <r>
    <x v="3132"/>
    <s v="April 30"/>
    <s v="2020"/>
    <s v="08:00PM"/>
    <n v="4"/>
    <s v="30"/>
    <d v="2020-04-30T00:00:00"/>
    <d v="2020-04-30T20:00:00"/>
    <x v="0"/>
    <x v="0"/>
    <x v="0"/>
  </r>
  <r>
    <x v="3133"/>
    <s v="April 30"/>
    <s v="2020"/>
    <s v="08:52PM"/>
    <n v="4"/>
    <s v="30"/>
    <d v="2020-04-30T00:00:00"/>
    <d v="2020-04-30T20:52:00"/>
    <x v="0"/>
    <x v="0"/>
    <x v="0"/>
  </r>
  <r>
    <x v="3134"/>
    <s v="May 01"/>
    <s v="2020"/>
    <s v="06:27AM"/>
    <n v="5"/>
    <s v="01"/>
    <d v="2020-05-01T00:00:00"/>
    <d v="2020-05-01T06:27:00"/>
    <x v="0"/>
    <x v="0"/>
    <x v="0"/>
  </r>
  <r>
    <x v="3135"/>
    <s v="May 02"/>
    <s v="2020"/>
    <s v="07:20AM"/>
    <n v="5"/>
    <s v="02"/>
    <d v="2020-05-02T00:00:00"/>
    <d v="2020-05-02T07:20:00"/>
    <x v="0"/>
    <x v="0"/>
    <x v="0"/>
  </r>
  <r>
    <x v="3136"/>
    <s v="May 02"/>
    <s v="2020"/>
    <s v="04:25PM"/>
    <n v="5"/>
    <s v="02"/>
    <d v="2020-05-02T00:00:00"/>
    <d v="2020-05-02T16:25:00"/>
    <x v="0"/>
    <x v="0"/>
    <x v="0"/>
  </r>
  <r>
    <x v="3137"/>
    <s v="May 04"/>
    <s v="2020"/>
    <s v="06:53AM"/>
    <n v="5"/>
    <s v="04"/>
    <d v="2020-05-04T00:00:00"/>
    <d v="2020-05-04T06:53:00"/>
    <x v="0"/>
    <x v="0"/>
    <x v="0"/>
  </r>
  <r>
    <x v="3138"/>
    <s v="May 04"/>
    <s v="2020"/>
    <s v="10:39AM"/>
    <n v="5"/>
    <s v="04"/>
    <d v="2020-05-04T00:00:00"/>
    <d v="2020-05-04T10:39:00"/>
    <x v="0"/>
    <x v="0"/>
    <x v="0"/>
  </r>
  <r>
    <x v="3139"/>
    <s v="May 04"/>
    <s v="2020"/>
    <s v="07:02PM"/>
    <n v="5"/>
    <s v="04"/>
    <d v="2020-05-04T00:00:00"/>
    <d v="2020-05-04T19:02:00"/>
    <x v="0"/>
    <x v="0"/>
    <x v="0"/>
  </r>
  <r>
    <x v="3140"/>
    <s v="May 05"/>
    <s v="2020"/>
    <s v="09:51AM"/>
    <n v="5"/>
    <s v="05"/>
    <d v="2020-05-05T00:00:00"/>
    <d v="2020-05-05T09:51:00"/>
    <x v="0"/>
    <x v="0"/>
    <x v="0"/>
  </r>
  <r>
    <x v="3141"/>
    <s v="May 05"/>
    <s v="2020"/>
    <s v="11:19AM"/>
    <n v="5"/>
    <s v="05"/>
    <d v="2020-05-05T00:00:00"/>
    <d v="2020-05-05T11:19:00"/>
    <x v="0"/>
    <x v="0"/>
    <x v="0"/>
  </r>
  <r>
    <x v="3142"/>
    <s v="May 06"/>
    <s v="2020"/>
    <s v="09:03AM"/>
    <n v="5"/>
    <s v="06"/>
    <d v="2020-05-06T00:00:00"/>
    <d v="2020-05-06T09:03:00"/>
    <x v="0"/>
    <x v="0"/>
    <x v="0"/>
  </r>
  <r>
    <x v="3143"/>
    <s v="May 06"/>
    <s v="2020"/>
    <s v="10:23AM"/>
    <n v="5"/>
    <s v="06"/>
    <d v="2020-05-06T00:00:00"/>
    <d v="2020-05-06T10:23:00"/>
    <x v="0"/>
    <x v="0"/>
    <x v="0"/>
  </r>
  <r>
    <x v="3144"/>
    <s v="May 08"/>
    <s v="2020"/>
    <s v="08:29AM"/>
    <n v="5"/>
    <s v="08"/>
    <d v="2020-05-08T00:00:00"/>
    <d v="2020-05-08T08:29:00"/>
    <x v="0"/>
    <x v="0"/>
    <x v="0"/>
  </r>
  <r>
    <x v="3145"/>
    <s v="May 09"/>
    <s v="2020"/>
    <s v="09:45AM"/>
    <n v="5"/>
    <s v="09"/>
    <d v="2020-05-09T00:00:00"/>
    <d v="2020-05-09T09:45:00"/>
    <x v="0"/>
    <x v="0"/>
    <x v="0"/>
  </r>
  <r>
    <x v="3146"/>
    <s v="May 09"/>
    <s v="2020"/>
    <s v="04:46PM"/>
    <n v="5"/>
    <s v="09"/>
    <d v="2020-05-09T00:00:00"/>
    <d v="2020-05-09T16:46:00"/>
    <x v="0"/>
    <x v="0"/>
    <x v="0"/>
  </r>
  <r>
    <x v="3147"/>
    <s v="May 11"/>
    <s v="2020"/>
    <s v="05:08PM"/>
    <n v="5"/>
    <s v="11"/>
    <d v="2020-05-11T00:00:00"/>
    <d v="2020-05-11T17:08:00"/>
    <x v="0"/>
    <x v="0"/>
    <x v="0"/>
  </r>
  <r>
    <x v="3148"/>
    <s v="May 12"/>
    <s v="2020"/>
    <s v="12:37PM"/>
    <n v="5"/>
    <s v="12"/>
    <d v="2020-05-12T00:00:00"/>
    <d v="2020-05-12T12:37:00"/>
    <x v="0"/>
    <x v="0"/>
    <x v="0"/>
  </r>
  <r>
    <x v="3149"/>
    <s v="May 12"/>
    <s v="2020"/>
    <s v="05:11PM"/>
    <n v="5"/>
    <s v="12"/>
    <d v="2020-05-12T00:00:00"/>
    <d v="2020-05-12T17:11:00"/>
    <x v="0"/>
    <x v="0"/>
    <x v="0"/>
  </r>
  <r>
    <x v="3150"/>
    <s v="May 15"/>
    <s v="2020"/>
    <s v="06:59AM"/>
    <n v="5"/>
    <s v="15"/>
    <d v="2020-05-15T00:00:00"/>
    <d v="2020-05-15T06:59:00"/>
    <x v="0"/>
    <x v="0"/>
    <x v="0"/>
  </r>
  <r>
    <x v="3151"/>
    <s v="May 15"/>
    <s v="2020"/>
    <s v="09:27AM"/>
    <n v="5"/>
    <s v="15"/>
    <d v="2020-05-15T00:00:00"/>
    <d v="2020-05-15T09:27:00"/>
    <x v="0"/>
    <x v="0"/>
    <x v="0"/>
  </r>
  <r>
    <x v="3152"/>
    <s v="May 15"/>
    <s v="2020"/>
    <s v="01:31PM"/>
    <n v="5"/>
    <s v="15"/>
    <d v="2020-05-15T00:00:00"/>
    <d v="2020-05-15T13:31:00"/>
    <x v="0"/>
    <x v="0"/>
    <x v="0"/>
  </r>
  <r>
    <x v="3153"/>
    <s v="May 15"/>
    <s v="2020"/>
    <s v="02:21PM"/>
    <n v="5"/>
    <s v="15"/>
    <d v="2020-05-15T00:00:00"/>
    <d v="2020-05-15T14:21:00"/>
    <x v="0"/>
    <x v="0"/>
    <x v="0"/>
  </r>
  <r>
    <x v="3154"/>
    <s v="May 15"/>
    <s v="2020"/>
    <s v="03:16PM"/>
    <n v="5"/>
    <s v="15"/>
    <d v="2020-05-15T00:00:00"/>
    <d v="2020-05-15T15:16:00"/>
    <x v="0"/>
    <x v="0"/>
    <x v="0"/>
  </r>
  <r>
    <x v="3155"/>
    <s v="May 15"/>
    <s v="2020"/>
    <s v="08:58PM"/>
    <n v="5"/>
    <s v="15"/>
    <d v="2020-05-15T00:00:00"/>
    <d v="2020-05-15T20:58:00"/>
    <x v="0"/>
    <x v="0"/>
    <x v="0"/>
  </r>
  <r>
    <x v="3156"/>
    <s v="May 16"/>
    <s v="2020"/>
    <s v="10:06AM"/>
    <n v="5"/>
    <s v="16"/>
    <d v="2020-05-16T00:00:00"/>
    <d v="2020-05-16T10:06:00"/>
    <x v="0"/>
    <x v="0"/>
    <x v="0"/>
  </r>
  <r>
    <x v="3157"/>
    <s v="May 16"/>
    <s v="2020"/>
    <s v="03:34PM"/>
    <n v="5"/>
    <s v="16"/>
    <d v="2020-05-16T00:00:00"/>
    <d v="2020-05-16T15:34:00"/>
    <x v="0"/>
    <x v="0"/>
    <x v="0"/>
  </r>
  <r>
    <x v="3158"/>
    <s v="May 17"/>
    <s v="2020"/>
    <s v="05:04PM"/>
    <n v="5"/>
    <s v="17"/>
    <d v="2020-05-17T00:00:00"/>
    <d v="2020-05-17T17:04:00"/>
    <x v="0"/>
    <x v="0"/>
    <x v="0"/>
  </r>
  <r>
    <x v="3159"/>
    <s v="May 18"/>
    <s v="2020"/>
    <s v="01:04PM"/>
    <n v="5"/>
    <s v="18"/>
    <d v="2020-05-18T00:00:00"/>
    <d v="2020-05-18T13:04:00"/>
    <x v="0"/>
    <x v="0"/>
    <x v="0"/>
  </r>
  <r>
    <x v="3160"/>
    <s v="May 18"/>
    <s v="2020"/>
    <s v="04:25PM"/>
    <n v="5"/>
    <s v="18"/>
    <d v="2020-05-18T00:00:00"/>
    <d v="2020-05-18T16:25:00"/>
    <x v="0"/>
    <x v="0"/>
    <x v="0"/>
  </r>
  <r>
    <x v="3161"/>
    <s v="May 19"/>
    <s v="2020"/>
    <s v="08:15AM"/>
    <n v="5"/>
    <s v="19"/>
    <d v="2020-05-19T00:00:00"/>
    <d v="2020-05-19T08:15:00"/>
    <x v="0"/>
    <x v="0"/>
    <x v="0"/>
  </r>
  <r>
    <x v="3162"/>
    <s v="May 19"/>
    <s v="2020"/>
    <s v="10:07AM"/>
    <n v="5"/>
    <s v="19"/>
    <d v="2020-05-19T00:00:00"/>
    <d v="2020-05-19T10:07:00"/>
    <x v="0"/>
    <x v="0"/>
    <x v="0"/>
  </r>
  <r>
    <x v="3163"/>
    <s v="May 19"/>
    <s v="2020"/>
    <s v="08:38PM"/>
    <n v="5"/>
    <s v="19"/>
    <d v="2020-05-19T00:00:00"/>
    <d v="2020-05-19T20:38:00"/>
    <x v="0"/>
    <x v="0"/>
    <x v="0"/>
  </r>
  <r>
    <x v="3164"/>
    <s v="May 20"/>
    <s v="2020"/>
    <s v="08:19AM"/>
    <n v="5"/>
    <s v="20"/>
    <d v="2020-05-20T00:00:00"/>
    <d v="2020-05-20T08:19:00"/>
    <x v="0"/>
    <x v="0"/>
    <x v="0"/>
  </r>
  <r>
    <x v="3165"/>
    <s v="May 20"/>
    <s v="2020"/>
    <s v="08:41AM"/>
    <n v="5"/>
    <s v="20"/>
    <d v="2020-05-20T00:00:00"/>
    <d v="2020-05-20T08:41:00"/>
    <x v="0"/>
    <x v="0"/>
    <x v="0"/>
  </r>
  <r>
    <x v="3166"/>
    <s v="May 20"/>
    <s v="2020"/>
    <s v="01:07PM"/>
    <n v="5"/>
    <s v="20"/>
    <d v="2020-05-20T00:00:00"/>
    <d v="2020-05-20T13:07:00"/>
    <x v="0"/>
    <x v="0"/>
    <x v="0"/>
  </r>
  <r>
    <x v="3167"/>
    <s v="May 20"/>
    <s v="2020"/>
    <s v="03:39PM"/>
    <n v="5"/>
    <s v="20"/>
    <d v="2020-05-20T00:00:00"/>
    <d v="2020-05-20T15:39:00"/>
    <x v="0"/>
    <x v="0"/>
    <x v="0"/>
  </r>
  <r>
    <x v="3168"/>
    <s v="May 20"/>
    <s v="2020"/>
    <s v="06:47PM"/>
    <n v="5"/>
    <s v="20"/>
    <d v="2020-05-20T00:00:00"/>
    <d v="2020-05-20T18:47:00"/>
    <x v="0"/>
    <x v="0"/>
    <x v="0"/>
  </r>
  <r>
    <x v="3169"/>
    <s v="May 21"/>
    <s v="2020"/>
    <s v="09:43AM"/>
    <n v="5"/>
    <s v="21"/>
    <d v="2020-05-21T00:00:00"/>
    <d v="2020-05-21T09:43:00"/>
    <x v="0"/>
    <x v="0"/>
    <x v="0"/>
  </r>
  <r>
    <x v="3170"/>
    <s v="May 22"/>
    <s v="2020"/>
    <s v="11:21AM"/>
    <n v="5"/>
    <s v="22"/>
    <d v="2020-05-22T00:00:00"/>
    <d v="2020-05-22T11:21:00"/>
    <x v="0"/>
    <x v="0"/>
    <x v="0"/>
  </r>
  <r>
    <x v="3171"/>
    <s v="May 22"/>
    <s v="2020"/>
    <s v="11:57AM"/>
    <n v="5"/>
    <s v="22"/>
    <d v="2020-05-22T00:00:00"/>
    <d v="2020-05-22T11:57:00"/>
    <x v="0"/>
    <x v="0"/>
    <x v="0"/>
  </r>
  <r>
    <x v="3172"/>
    <s v="May 24"/>
    <s v="2020"/>
    <s v="06:57AM"/>
    <n v="5"/>
    <s v="24"/>
    <d v="2020-05-24T00:00:00"/>
    <d v="2020-05-24T06:57:00"/>
    <x v="0"/>
    <x v="0"/>
    <x v="0"/>
  </r>
  <r>
    <x v="3173"/>
    <s v="May 24"/>
    <s v="2020"/>
    <s v="11:59AM"/>
    <n v="5"/>
    <s v="24"/>
    <d v="2020-05-24T00:00:00"/>
    <d v="2020-05-24T11:59:00"/>
    <x v="0"/>
    <x v="0"/>
    <x v="0"/>
  </r>
  <r>
    <x v="3174"/>
    <s v="May 24"/>
    <s v="2020"/>
    <s v="06:27PM"/>
    <n v="5"/>
    <s v="24"/>
    <d v="2020-05-24T00:00:00"/>
    <d v="2020-05-24T18:27:00"/>
    <x v="0"/>
    <x v="0"/>
    <x v="0"/>
  </r>
  <r>
    <x v="3175"/>
    <s v="May 24"/>
    <s v="2020"/>
    <s v="09:23PM"/>
    <n v="5"/>
    <s v="24"/>
    <d v="2020-05-24T00:00:00"/>
    <d v="2020-05-24T21:23:00"/>
    <x v="0"/>
    <x v="0"/>
    <x v="0"/>
  </r>
  <r>
    <x v="3176"/>
    <s v="May 25"/>
    <s v="2020"/>
    <s v="07:46AM"/>
    <n v="5"/>
    <s v="25"/>
    <d v="2020-05-25T00:00:00"/>
    <d v="2020-05-25T07:46:00"/>
    <x v="0"/>
    <x v="0"/>
    <x v="0"/>
  </r>
  <r>
    <x v="3177"/>
    <s v="May 25"/>
    <s v="2020"/>
    <s v="10:11AM"/>
    <n v="5"/>
    <s v="25"/>
    <d v="2020-05-25T00:00:00"/>
    <d v="2020-05-25T10:11:00"/>
    <x v="0"/>
    <x v="0"/>
    <x v="0"/>
  </r>
  <r>
    <x v="3178"/>
    <s v="May 25"/>
    <s v="2020"/>
    <s v="11:33AM"/>
    <n v="5"/>
    <s v="25"/>
    <d v="2020-05-25T00:00:00"/>
    <d v="2020-05-25T11:33:00"/>
    <x v="0"/>
    <x v="0"/>
    <x v="0"/>
  </r>
  <r>
    <x v="3179"/>
    <s v="May 25"/>
    <s v="2020"/>
    <s v="04:00PM"/>
    <n v="5"/>
    <s v="25"/>
    <d v="2020-05-25T00:00:00"/>
    <d v="2020-05-25T16:00:00"/>
    <x v="0"/>
    <x v="0"/>
    <x v="0"/>
  </r>
  <r>
    <x v="3180"/>
    <s v="May 26"/>
    <s v="2020"/>
    <s v="07:02PM"/>
    <n v="5"/>
    <s v="26"/>
    <d v="2020-05-26T00:00:00"/>
    <d v="2020-05-26T19:02:00"/>
    <x v="0"/>
    <x v="0"/>
    <x v="0"/>
  </r>
  <r>
    <x v="3181"/>
    <s v="May 26"/>
    <s v="2020"/>
    <s v="08:59PM"/>
    <n v="5"/>
    <s v="26"/>
    <d v="2020-05-26T00:00:00"/>
    <d v="2020-05-26T20:59:00"/>
    <x v="0"/>
    <x v="0"/>
    <x v="0"/>
  </r>
  <r>
    <x v="3182"/>
    <s v="May 27"/>
    <s v="2020"/>
    <s v="05:04PM"/>
    <n v="5"/>
    <s v="27"/>
    <d v="2020-05-27T00:00:00"/>
    <d v="2020-05-27T17:04:00"/>
    <x v="0"/>
    <x v="0"/>
    <x v="0"/>
  </r>
  <r>
    <x v="3183"/>
    <s v="May 27"/>
    <s v="2020"/>
    <s v="06:37PM"/>
    <n v="5"/>
    <s v="27"/>
    <d v="2020-05-27T00:00:00"/>
    <d v="2020-05-27T18:37:00"/>
    <x v="0"/>
    <x v="0"/>
    <x v="0"/>
  </r>
  <r>
    <x v="3184"/>
    <s v="May 29"/>
    <s v="2020"/>
    <s v="09:00AM"/>
    <n v="5"/>
    <s v="29"/>
    <d v="2020-05-29T00:00:00"/>
    <d v="2020-05-29T09:00:00"/>
    <x v="0"/>
    <x v="0"/>
    <x v="0"/>
  </r>
  <r>
    <x v="3185"/>
    <s v="May 29"/>
    <s v="2020"/>
    <s v="10:27AM"/>
    <n v="5"/>
    <s v="29"/>
    <d v="2020-05-29T00:00:00"/>
    <d v="2020-05-29T10:27:00"/>
    <x v="0"/>
    <x v="0"/>
    <x v="0"/>
  </r>
  <r>
    <x v="3186"/>
    <s v="May 30"/>
    <s v="2020"/>
    <s v="09:33AM"/>
    <n v="5"/>
    <s v="30"/>
    <d v="2020-05-30T00:00:00"/>
    <d v="2020-05-30T09:33:00"/>
    <x v="0"/>
    <x v="0"/>
    <x v="0"/>
  </r>
  <r>
    <x v="3187"/>
    <s v="May 30"/>
    <s v="2020"/>
    <s v="01:41PM"/>
    <n v="5"/>
    <s v="30"/>
    <d v="2020-05-30T00:00:00"/>
    <d v="2020-05-30T13:41:00"/>
    <x v="0"/>
    <x v="0"/>
    <x v="0"/>
  </r>
  <r>
    <x v="3188"/>
    <s v="May 30"/>
    <s v="2020"/>
    <s v="06:02PM"/>
    <n v="5"/>
    <s v="30"/>
    <d v="2020-05-30T00:00:00"/>
    <d v="2020-05-30T18:02:00"/>
    <x v="0"/>
    <x v="0"/>
    <x v="0"/>
  </r>
  <r>
    <x v="3189"/>
    <s v="May 31"/>
    <s v="2020"/>
    <s v="06:55AM"/>
    <n v="5"/>
    <s v="31"/>
    <d v="2020-05-31T00:00:00"/>
    <d v="2020-05-31T06:55:00"/>
    <x v="0"/>
    <x v="0"/>
    <x v="0"/>
  </r>
  <r>
    <x v="3190"/>
    <s v="May 31"/>
    <s v="2020"/>
    <s v="09:31AM"/>
    <n v="5"/>
    <s v="31"/>
    <d v="2020-05-31T00:00:00"/>
    <d v="2020-05-31T09:31:00"/>
    <x v="0"/>
    <x v="0"/>
    <x v="0"/>
  </r>
  <r>
    <x v="3191"/>
    <s v="May 31"/>
    <s v="2020"/>
    <s v="10:07AM"/>
    <n v="5"/>
    <s v="31"/>
    <d v="2020-05-31T00:00:00"/>
    <d v="2020-05-31T10:07:00"/>
    <x v="0"/>
    <x v="0"/>
    <x v="0"/>
  </r>
  <r>
    <x v="3192"/>
    <s v="June 01"/>
    <s v="2020"/>
    <s v="07:02PM"/>
    <n v="6"/>
    <s v="01"/>
    <d v="2020-06-01T00:00:00"/>
    <d v="2020-06-01T19:02:00"/>
    <x v="0"/>
    <x v="0"/>
    <x v="0"/>
  </r>
  <r>
    <x v="3193"/>
    <s v="June 01"/>
    <s v="2020"/>
    <s v="07:22PM"/>
    <n v="6"/>
    <s v="01"/>
    <d v="2020-06-01T00:00:00"/>
    <d v="2020-06-01T19:22:00"/>
    <x v="0"/>
    <x v="0"/>
    <x v="0"/>
  </r>
  <r>
    <x v="3194"/>
    <s v="June 02"/>
    <s v="2020"/>
    <s v="11:56AM"/>
    <n v="6"/>
    <s v="02"/>
    <d v="2020-06-02T00:00:00"/>
    <d v="2020-06-02T11:56:00"/>
    <x v="0"/>
    <x v="0"/>
    <x v="0"/>
  </r>
  <r>
    <x v="3195"/>
    <s v="June 02"/>
    <s v="2020"/>
    <s v="01:40PM"/>
    <n v="6"/>
    <s v="02"/>
    <d v="2020-06-02T00:00:00"/>
    <d v="2020-06-02T13:40:00"/>
    <x v="0"/>
    <x v="0"/>
    <x v="0"/>
  </r>
  <r>
    <x v="3196"/>
    <s v="June 02"/>
    <s v="2020"/>
    <s v="06:14PM"/>
    <n v="6"/>
    <s v="02"/>
    <d v="2020-06-02T00:00:00"/>
    <d v="2020-06-02T18:14:00"/>
    <x v="0"/>
    <x v="0"/>
    <x v="0"/>
  </r>
  <r>
    <x v="3197"/>
    <s v="June 03"/>
    <s v="2020"/>
    <s v="06:28AM"/>
    <n v="6"/>
    <s v="03"/>
    <d v="2020-06-03T00:00:00"/>
    <d v="2020-06-03T06:28:00"/>
    <x v="0"/>
    <x v="0"/>
    <x v="0"/>
  </r>
  <r>
    <x v="3198"/>
    <s v="June 03"/>
    <s v="2020"/>
    <s v="12:36PM"/>
    <n v="6"/>
    <s v="03"/>
    <d v="2020-06-03T00:00:00"/>
    <d v="2020-06-03T12:36:00"/>
    <x v="0"/>
    <x v="0"/>
    <x v="0"/>
  </r>
  <r>
    <x v="3199"/>
    <s v="June 03"/>
    <s v="2020"/>
    <s v="02:13PM"/>
    <n v="6"/>
    <s v="03"/>
    <d v="2020-06-03T00:00:00"/>
    <d v="2020-06-03T14:13:00"/>
    <x v="0"/>
    <x v="0"/>
    <x v="0"/>
  </r>
  <r>
    <x v="3200"/>
    <s v="June 03"/>
    <s v="2020"/>
    <s v="05:13PM"/>
    <n v="6"/>
    <s v="03"/>
    <d v="2020-06-03T00:00:00"/>
    <d v="2020-06-03T17:13:00"/>
    <x v="0"/>
    <x v="0"/>
    <x v="0"/>
  </r>
  <r>
    <x v="3201"/>
    <s v="June 04"/>
    <s v="2020"/>
    <s v="05:44PM"/>
    <n v="6"/>
    <s v="04"/>
    <d v="2020-06-04T00:00:00"/>
    <d v="2020-06-04T17:44:00"/>
    <x v="0"/>
    <x v="0"/>
    <x v="0"/>
  </r>
  <r>
    <x v="3202"/>
    <s v="June 06"/>
    <s v="2020"/>
    <s v="12:54PM"/>
    <n v="6"/>
    <s v="06"/>
    <d v="2020-06-06T00:00:00"/>
    <d v="2020-06-06T12:54:00"/>
    <x v="0"/>
    <x v="0"/>
    <x v="0"/>
  </r>
  <r>
    <x v="3203"/>
    <s v="June 06"/>
    <s v="2020"/>
    <s v="03:00PM"/>
    <n v="6"/>
    <s v="06"/>
    <d v="2020-06-06T00:00:00"/>
    <d v="2020-06-06T15:00:00"/>
    <x v="0"/>
    <x v="0"/>
    <x v="0"/>
  </r>
  <r>
    <x v="3204"/>
    <s v="June 07"/>
    <s v="2020"/>
    <s v="08:25AM"/>
    <n v="6"/>
    <s v="07"/>
    <d v="2020-06-07T00:00:00"/>
    <d v="2020-06-07T08:25:00"/>
    <x v="0"/>
    <x v="0"/>
    <x v="0"/>
  </r>
  <r>
    <x v="3205"/>
    <s v="June 08"/>
    <s v="2020"/>
    <s v="03:27PM"/>
    <n v="6"/>
    <s v="08"/>
    <d v="2020-06-08T00:00:00"/>
    <d v="2020-06-08T15:27:00"/>
    <x v="0"/>
    <x v="0"/>
    <x v="0"/>
  </r>
  <r>
    <x v="3206"/>
    <s v="June 08"/>
    <s v="2020"/>
    <s v="05:12PM"/>
    <n v="6"/>
    <s v="08"/>
    <d v="2020-06-08T00:00:00"/>
    <d v="2020-06-08T17:12:00"/>
    <x v="0"/>
    <x v="0"/>
    <x v="0"/>
  </r>
  <r>
    <x v="3207"/>
    <s v="June 09"/>
    <s v="2020"/>
    <s v="05:47AM"/>
    <n v="6"/>
    <s v="09"/>
    <d v="2020-06-09T00:00:00"/>
    <d v="2020-06-09T05:47:00"/>
    <x v="1"/>
    <x v="1"/>
    <x v="0"/>
  </r>
  <r>
    <x v="3208"/>
    <s v="June 09"/>
    <s v="2020"/>
    <s v="05:52AM"/>
    <n v="6"/>
    <s v="09"/>
    <d v="2020-06-09T00:00:00"/>
    <d v="2020-06-09T05:52:00"/>
    <x v="1"/>
    <x v="2"/>
    <x v="1"/>
  </r>
  <r>
    <x v="3209"/>
    <s v="June 09"/>
    <s v="2020"/>
    <s v="06:22AM"/>
    <n v="6"/>
    <s v="09"/>
    <d v="2020-06-09T00:00:00"/>
    <d v="2020-06-09T06:22:00"/>
    <x v="0"/>
    <x v="0"/>
    <x v="0"/>
  </r>
  <r>
    <x v="3210"/>
    <s v="June 09"/>
    <s v="2020"/>
    <s v="01:38PM"/>
    <n v="6"/>
    <s v="09"/>
    <d v="2020-06-09T00:00:00"/>
    <d v="2020-06-09T13:38:00"/>
    <x v="0"/>
    <x v="0"/>
    <x v="0"/>
  </r>
  <r>
    <x v="3211"/>
    <s v="June 09"/>
    <s v="2020"/>
    <s v="01:59PM"/>
    <n v="6"/>
    <s v="09"/>
    <d v="2020-06-09T00:00:00"/>
    <d v="2020-06-09T13:59:00"/>
    <x v="0"/>
    <x v="0"/>
    <x v="0"/>
  </r>
  <r>
    <x v="3212"/>
    <s v="June 09"/>
    <s v="2020"/>
    <s v="07:33PM"/>
    <n v="6"/>
    <s v="09"/>
    <d v="2020-06-09T00:00:00"/>
    <d v="2020-06-09T19:33:00"/>
    <x v="0"/>
    <x v="0"/>
    <x v="0"/>
  </r>
  <r>
    <x v="3213"/>
    <s v="June 10"/>
    <s v="2020"/>
    <s v="07:44AM"/>
    <n v="6"/>
    <s v="10"/>
    <d v="2020-06-10T00:00:00"/>
    <d v="2020-06-10T07:44:00"/>
    <x v="0"/>
    <x v="0"/>
    <x v="0"/>
  </r>
  <r>
    <x v="3214"/>
    <s v="June 10"/>
    <s v="2020"/>
    <s v="12:20PM"/>
    <n v="6"/>
    <s v="10"/>
    <d v="2020-06-10T00:00:00"/>
    <d v="2020-06-10T12:20:00"/>
    <x v="0"/>
    <x v="0"/>
    <x v="0"/>
  </r>
  <r>
    <x v="3215"/>
    <s v="June 11"/>
    <s v="2020"/>
    <s v="06:20AM"/>
    <n v="6"/>
    <s v="11"/>
    <d v="2020-06-11T00:00:00"/>
    <d v="2020-06-11T06:20:00"/>
    <x v="0"/>
    <x v="0"/>
    <x v="0"/>
  </r>
  <r>
    <x v="3216"/>
    <s v="June 11"/>
    <s v="2020"/>
    <s v="10:46AM"/>
    <n v="6"/>
    <s v="11"/>
    <d v="2020-06-11T00:00:00"/>
    <d v="2020-06-11T10:46:00"/>
    <x v="0"/>
    <x v="0"/>
    <x v="0"/>
  </r>
  <r>
    <x v="3217"/>
    <s v="June 11"/>
    <s v="2020"/>
    <s v="12:21PM"/>
    <n v="6"/>
    <s v="11"/>
    <d v="2020-06-11T00:00:00"/>
    <d v="2020-06-11T12:21:00"/>
    <x v="0"/>
    <x v="0"/>
    <x v="0"/>
  </r>
  <r>
    <x v="3218"/>
    <s v="June 12"/>
    <s v="2020"/>
    <s v="07:33AM"/>
    <n v="6"/>
    <s v="12"/>
    <d v="2020-06-12T00:00:00"/>
    <d v="2020-06-12T07:33:00"/>
    <x v="0"/>
    <x v="0"/>
    <x v="0"/>
  </r>
  <r>
    <x v="3219"/>
    <s v="June 12"/>
    <s v="2020"/>
    <s v="09:54AM"/>
    <n v="6"/>
    <s v="12"/>
    <d v="2020-06-12T00:00:00"/>
    <d v="2020-06-12T09:54:00"/>
    <x v="0"/>
    <x v="0"/>
    <x v="0"/>
  </r>
  <r>
    <x v="3220"/>
    <s v="June 12"/>
    <s v="2020"/>
    <s v="10:18AM"/>
    <n v="6"/>
    <s v="12"/>
    <d v="2020-06-12T00:00:00"/>
    <d v="2020-06-12T10:18:00"/>
    <x v="0"/>
    <x v="0"/>
    <x v="0"/>
  </r>
  <r>
    <x v="3221"/>
    <s v="June 12"/>
    <s v="2020"/>
    <s v="03:00PM"/>
    <n v="6"/>
    <s v="12"/>
    <d v="2020-06-12T00:00:00"/>
    <d v="2020-06-12T15:00:00"/>
    <x v="0"/>
    <x v="0"/>
    <x v="0"/>
  </r>
  <r>
    <x v="3222"/>
    <s v="June 12"/>
    <s v="2020"/>
    <s v="08:34PM"/>
    <n v="6"/>
    <s v="12"/>
    <d v="2020-06-12T00:00:00"/>
    <d v="2020-06-12T20:34:00"/>
    <x v="0"/>
    <x v="0"/>
    <x v="0"/>
  </r>
  <r>
    <x v="3223"/>
    <s v="June 12"/>
    <s v="2020"/>
    <s v="09:07PM"/>
    <n v="6"/>
    <s v="12"/>
    <d v="2020-06-12T00:00:00"/>
    <d v="2020-06-12T21:07:00"/>
    <x v="0"/>
    <x v="0"/>
    <x v="0"/>
  </r>
  <r>
    <x v="3224"/>
    <s v="June 13"/>
    <s v="2020"/>
    <s v="04:09PM"/>
    <n v="6"/>
    <s v="13"/>
    <d v="2020-06-13T00:00:00"/>
    <d v="2020-06-13T16:09:00"/>
    <x v="0"/>
    <x v="0"/>
    <x v="0"/>
  </r>
  <r>
    <x v="3225"/>
    <s v="June 14"/>
    <s v="2020"/>
    <s v="07:12AM"/>
    <n v="6"/>
    <s v="14"/>
    <d v="2020-06-14T00:00:00"/>
    <d v="2020-06-14T07:12:00"/>
    <x v="0"/>
    <x v="0"/>
    <x v="0"/>
  </r>
  <r>
    <x v="3226"/>
    <s v="June 14"/>
    <s v="2020"/>
    <s v="07:19AM"/>
    <n v="6"/>
    <s v="14"/>
    <d v="2020-06-14T00:00:00"/>
    <d v="2020-06-14T07:19:00"/>
    <x v="0"/>
    <x v="0"/>
    <x v="0"/>
  </r>
  <r>
    <x v="3227"/>
    <s v="June 14"/>
    <s v="2020"/>
    <s v="08:16AM"/>
    <n v="6"/>
    <s v="14"/>
    <d v="2020-06-14T00:00:00"/>
    <d v="2020-06-14T08:16:00"/>
    <x v="0"/>
    <x v="0"/>
    <x v="0"/>
  </r>
  <r>
    <x v="3228"/>
    <s v="June 15"/>
    <s v="2020"/>
    <s v="07:17AM"/>
    <n v="6"/>
    <s v="15"/>
    <d v="2020-06-15T00:00:00"/>
    <d v="2020-06-15T07:17:00"/>
    <x v="0"/>
    <x v="0"/>
    <x v="0"/>
  </r>
  <r>
    <x v="3229"/>
    <s v="June 15"/>
    <s v="2020"/>
    <s v="09:30AM"/>
    <n v="6"/>
    <s v="15"/>
    <d v="2020-06-15T00:00:00"/>
    <d v="2020-06-15T09:30:00"/>
    <x v="0"/>
    <x v="0"/>
    <x v="0"/>
  </r>
  <r>
    <x v="3230"/>
    <s v="June 15"/>
    <s v="2020"/>
    <s v="12:15PM"/>
    <n v="6"/>
    <s v="15"/>
    <d v="2020-06-15T00:00:00"/>
    <d v="2020-06-15T12:15:00"/>
    <x v="0"/>
    <x v="0"/>
    <x v="0"/>
  </r>
  <r>
    <x v="3231"/>
    <s v="June 16"/>
    <s v="2020"/>
    <s v="08:36AM"/>
    <n v="6"/>
    <s v="16"/>
    <d v="2020-06-16T00:00:00"/>
    <d v="2020-06-16T08:36:00"/>
    <x v="0"/>
    <x v="0"/>
    <x v="0"/>
  </r>
  <r>
    <x v="3232"/>
    <s v="June 17"/>
    <s v="2020"/>
    <s v="06:31AM"/>
    <n v="6"/>
    <s v="17"/>
    <d v="2020-06-17T00:00:00"/>
    <d v="2020-06-17T06:31:00"/>
    <x v="0"/>
    <x v="0"/>
    <x v="0"/>
  </r>
  <r>
    <x v="3233"/>
    <s v="June 17"/>
    <s v="2020"/>
    <s v="08:51AM"/>
    <n v="6"/>
    <s v="17"/>
    <d v="2020-06-17T00:00:00"/>
    <d v="2020-06-17T08:51:00"/>
    <x v="0"/>
    <x v="0"/>
    <x v="0"/>
  </r>
  <r>
    <x v="3234"/>
    <s v="June 17"/>
    <s v="2020"/>
    <s v="11:02AM"/>
    <n v="6"/>
    <s v="17"/>
    <d v="2020-06-17T00:00:00"/>
    <d v="2020-06-17T11:02:00"/>
    <x v="0"/>
    <x v="0"/>
    <x v="0"/>
  </r>
  <r>
    <x v="3235"/>
    <s v="June 17"/>
    <s v="2020"/>
    <s v="09:04PM"/>
    <n v="6"/>
    <s v="17"/>
    <d v="2020-06-17T00:00:00"/>
    <d v="2020-06-17T21:04:00"/>
    <x v="0"/>
    <x v="0"/>
    <x v="0"/>
  </r>
  <r>
    <x v="3236"/>
    <s v="June 19"/>
    <s v="2020"/>
    <s v="01:27PM"/>
    <n v="6"/>
    <s v="19"/>
    <d v="2020-06-19T00:00:00"/>
    <d v="2020-06-19T13:27:00"/>
    <x v="0"/>
    <x v="0"/>
    <x v="0"/>
  </r>
  <r>
    <x v="3237"/>
    <s v="June 21"/>
    <s v="2020"/>
    <s v="08:27PM"/>
    <n v="6"/>
    <s v="21"/>
    <d v="2020-06-21T00:00:00"/>
    <d v="2020-06-21T20:27:00"/>
    <x v="0"/>
    <x v="0"/>
    <x v="0"/>
  </r>
  <r>
    <x v="3238"/>
    <s v="June 21"/>
    <s v="2020"/>
    <s v="08:45PM"/>
    <n v="6"/>
    <s v="21"/>
    <d v="2020-06-21T00:00:00"/>
    <d v="2020-06-21T20:45:00"/>
    <x v="0"/>
    <x v="0"/>
    <x v="0"/>
  </r>
  <r>
    <x v="3239"/>
    <s v="June 22"/>
    <s v="2020"/>
    <s v="08:34AM"/>
    <n v="6"/>
    <s v="22"/>
    <d v="2020-06-22T00:00:00"/>
    <d v="2020-06-22T08:34:00"/>
    <x v="0"/>
    <x v="0"/>
    <x v="0"/>
  </r>
  <r>
    <x v="3240"/>
    <s v="June 22"/>
    <s v="2020"/>
    <s v="11:14AM"/>
    <n v="6"/>
    <s v="22"/>
    <d v="2020-06-22T00:00:00"/>
    <d v="2020-06-22T11:14:00"/>
    <x v="0"/>
    <x v="0"/>
    <x v="0"/>
  </r>
  <r>
    <x v="3241"/>
    <s v="June 22"/>
    <s v="2020"/>
    <s v="12:57PM"/>
    <n v="6"/>
    <s v="22"/>
    <d v="2020-06-22T00:00:00"/>
    <d v="2020-06-22T12:57:00"/>
    <x v="0"/>
    <x v="0"/>
    <x v="0"/>
  </r>
  <r>
    <x v="3242"/>
    <s v="June 22"/>
    <s v="2020"/>
    <s v="01:32PM"/>
    <n v="6"/>
    <s v="22"/>
    <d v="2020-06-22T00:00:00"/>
    <d v="2020-06-22T13:32:00"/>
    <x v="0"/>
    <x v="0"/>
    <x v="0"/>
  </r>
  <r>
    <x v="3243"/>
    <s v="June 23"/>
    <s v="2020"/>
    <s v="06:32AM"/>
    <n v="6"/>
    <s v="23"/>
    <d v="2020-06-23T00:00:00"/>
    <d v="2020-06-23T06:32:00"/>
    <x v="0"/>
    <x v="0"/>
    <x v="0"/>
  </r>
  <r>
    <x v="3244"/>
    <s v="June 23"/>
    <s v="2020"/>
    <s v="02:34PM"/>
    <n v="6"/>
    <s v="23"/>
    <d v="2020-06-23T00:00:00"/>
    <d v="2020-06-23T14:34:00"/>
    <x v="0"/>
    <x v="0"/>
    <x v="0"/>
  </r>
  <r>
    <x v="3245"/>
    <s v="June 23"/>
    <s v="2020"/>
    <s v="02:54PM"/>
    <n v="6"/>
    <s v="23"/>
    <d v="2020-06-23T00:00:00"/>
    <d v="2020-06-23T14:54:00"/>
    <x v="0"/>
    <x v="0"/>
    <x v="0"/>
  </r>
  <r>
    <x v="3246"/>
    <s v="June 24"/>
    <s v="2020"/>
    <s v="07:53AM"/>
    <n v="6"/>
    <s v="24"/>
    <d v="2020-06-24T00:00:00"/>
    <d v="2020-06-24T07:53:00"/>
    <x v="0"/>
    <x v="0"/>
    <x v="0"/>
  </r>
  <r>
    <x v="3247"/>
    <s v="June 24"/>
    <s v="2020"/>
    <s v="11:50AM"/>
    <n v="6"/>
    <s v="24"/>
    <d v="2020-06-24T00:00:00"/>
    <d v="2020-06-24T11:50:00"/>
    <x v="0"/>
    <x v="0"/>
    <x v="0"/>
  </r>
  <r>
    <x v="3248"/>
    <s v="June 24"/>
    <s v="2020"/>
    <s v="04:47PM"/>
    <n v="6"/>
    <s v="24"/>
    <d v="2020-06-24T00:00:00"/>
    <d v="2020-06-24T16:47:00"/>
    <x v="0"/>
    <x v="0"/>
    <x v="0"/>
  </r>
  <r>
    <x v="3249"/>
    <s v="June 25"/>
    <s v="2020"/>
    <s v="12:47PM"/>
    <n v="6"/>
    <s v="25"/>
    <d v="2020-06-25T00:00:00"/>
    <d v="2020-06-25T12:47:00"/>
    <x v="0"/>
    <x v="0"/>
    <x v="0"/>
  </r>
  <r>
    <x v="3250"/>
    <s v="June 25"/>
    <s v="2020"/>
    <s v="03:15PM"/>
    <n v="6"/>
    <s v="25"/>
    <d v="2020-06-25T00:00:00"/>
    <d v="2020-06-25T15:15:00"/>
    <x v="0"/>
    <x v="0"/>
    <x v="0"/>
  </r>
  <r>
    <x v="3251"/>
    <s v="June 25"/>
    <s v="2020"/>
    <s v="04:31PM"/>
    <n v="6"/>
    <s v="25"/>
    <d v="2020-06-25T00:00:00"/>
    <d v="2020-06-25T16:31:00"/>
    <x v="0"/>
    <x v="0"/>
    <x v="0"/>
  </r>
  <r>
    <x v="3252"/>
    <s v="June 26"/>
    <s v="2020"/>
    <s v="06:13AM"/>
    <n v="6"/>
    <s v="26"/>
    <d v="2020-06-26T00:00:00"/>
    <d v="2020-06-26T06:13:00"/>
    <x v="0"/>
    <x v="0"/>
    <x v="0"/>
  </r>
  <r>
    <x v="3253"/>
    <s v="June 26"/>
    <s v="2020"/>
    <s v="06:37AM"/>
    <n v="6"/>
    <s v="26"/>
    <d v="2020-06-26T00:00:00"/>
    <d v="2020-06-26T06:37:00"/>
    <x v="0"/>
    <x v="0"/>
    <x v="0"/>
  </r>
  <r>
    <x v="3254"/>
    <s v="June 26"/>
    <s v="2020"/>
    <s v="02:41PM"/>
    <n v="6"/>
    <s v="26"/>
    <d v="2020-06-26T00:00:00"/>
    <d v="2020-06-26T14:41:00"/>
    <x v="0"/>
    <x v="0"/>
    <x v="0"/>
  </r>
  <r>
    <x v="3255"/>
    <s v="June 26"/>
    <s v="2020"/>
    <s v="08:43PM"/>
    <n v="6"/>
    <s v="26"/>
    <d v="2020-06-26T00:00:00"/>
    <d v="2020-06-26T20:43:00"/>
    <x v="0"/>
    <x v="0"/>
    <x v="0"/>
  </r>
  <r>
    <x v="3256"/>
    <s v="June 27"/>
    <s v="2020"/>
    <s v="01:05PM"/>
    <n v="6"/>
    <s v="27"/>
    <d v="2020-06-27T00:00:00"/>
    <d v="2020-06-27T13:05:00"/>
    <x v="0"/>
    <x v="0"/>
    <x v="0"/>
  </r>
  <r>
    <x v="3257"/>
    <s v="June 27"/>
    <s v="2020"/>
    <s v="07:52PM"/>
    <n v="6"/>
    <s v="27"/>
    <d v="2020-06-27T00:00:00"/>
    <d v="2020-06-27T19:52:00"/>
    <x v="0"/>
    <x v="0"/>
    <x v="0"/>
  </r>
  <r>
    <x v="3258"/>
    <s v="June 29"/>
    <s v="2020"/>
    <s v="08:26AM"/>
    <n v="6"/>
    <s v="29"/>
    <d v="2020-06-29T00:00:00"/>
    <d v="2020-06-29T08:26:00"/>
    <x v="0"/>
    <x v="0"/>
    <x v="0"/>
  </r>
  <r>
    <x v="3259"/>
    <s v="June 29"/>
    <s v="2020"/>
    <s v="02:06PM"/>
    <n v="6"/>
    <s v="29"/>
    <d v="2020-06-29T00:00:00"/>
    <d v="2020-06-29T14:06:00"/>
    <x v="0"/>
    <x v="0"/>
    <x v="0"/>
  </r>
  <r>
    <x v="3260"/>
    <s v="June 30"/>
    <s v="2020"/>
    <s v="10:14AM"/>
    <n v="6"/>
    <s v="30"/>
    <d v="2020-06-30T00:00:00"/>
    <d v="2020-06-30T10:14:00"/>
    <x v="0"/>
    <x v="0"/>
    <x v="0"/>
  </r>
  <r>
    <x v="3261"/>
    <s v="June 30"/>
    <s v="2020"/>
    <s v="10:38AM"/>
    <n v="6"/>
    <s v="30"/>
    <d v="2020-06-30T00:00:00"/>
    <d v="2020-06-30T10:38:00"/>
    <x v="0"/>
    <x v="0"/>
    <x v="0"/>
  </r>
  <r>
    <x v="3262"/>
    <s v="June 30"/>
    <s v="2020"/>
    <s v="04:41PM"/>
    <n v="6"/>
    <s v="30"/>
    <d v="2020-06-30T00:00:00"/>
    <d v="2020-06-30T16:41:00"/>
    <x v="0"/>
    <x v="0"/>
    <x v="0"/>
  </r>
  <r>
    <x v="3263"/>
    <s v="June 30"/>
    <s v="2020"/>
    <s v="09:33PM"/>
    <n v="6"/>
    <s v="30"/>
    <d v="2020-06-30T00:00:00"/>
    <d v="2020-06-30T21:33:00"/>
    <x v="0"/>
    <x v="0"/>
    <x v="0"/>
  </r>
  <r>
    <x v="3264"/>
    <s v="July 01"/>
    <s v="2020"/>
    <s v="06:50AM"/>
    <n v="7"/>
    <s v="01"/>
    <d v="2020-07-01T00:00:00"/>
    <d v="2020-07-01T06:50:00"/>
    <x v="0"/>
    <x v="0"/>
    <x v="0"/>
  </r>
  <r>
    <x v="3265"/>
    <s v="July 01"/>
    <s v="2020"/>
    <s v="05:46PM"/>
    <n v="7"/>
    <s v="01"/>
    <d v="2020-07-01T00:00:00"/>
    <d v="2020-07-01T17:46:00"/>
    <x v="0"/>
    <x v="0"/>
    <x v="0"/>
  </r>
  <r>
    <x v="3266"/>
    <s v="July 02"/>
    <s v="2020"/>
    <s v="11:15AM"/>
    <n v="7"/>
    <s v="02"/>
    <d v="2020-07-02T00:00:00"/>
    <d v="2020-07-02T11:15:00"/>
    <x v="0"/>
    <x v="0"/>
    <x v="0"/>
  </r>
  <r>
    <x v="3267"/>
    <s v="July 02"/>
    <s v="2020"/>
    <s v="05:51PM"/>
    <n v="7"/>
    <s v="02"/>
    <d v="2020-07-02T00:00:00"/>
    <d v="2020-07-02T17:51:00"/>
    <x v="0"/>
    <x v="0"/>
    <x v="0"/>
  </r>
  <r>
    <x v="3268"/>
    <s v="July 02"/>
    <s v="2020"/>
    <s v="06:44PM"/>
    <n v="7"/>
    <s v="02"/>
    <d v="2020-07-02T00:00:00"/>
    <d v="2020-07-02T18:44:00"/>
    <x v="0"/>
    <x v="0"/>
    <x v="0"/>
  </r>
  <r>
    <x v="3269"/>
    <s v="July 02"/>
    <s v="2020"/>
    <s v="08:37PM"/>
    <n v="7"/>
    <s v="02"/>
    <d v="2020-07-02T00:00:00"/>
    <d v="2020-07-02T20:37:00"/>
    <x v="0"/>
    <x v="0"/>
    <x v="0"/>
  </r>
  <r>
    <x v="3270"/>
    <s v="July 03"/>
    <s v="2020"/>
    <s v="07:48AM"/>
    <n v="7"/>
    <s v="03"/>
    <d v="2020-07-03T00:00:00"/>
    <d v="2020-07-03T07:48:00"/>
    <x v="0"/>
    <x v="0"/>
    <x v="0"/>
  </r>
  <r>
    <x v="3271"/>
    <s v="July 03"/>
    <s v="2020"/>
    <s v="08:30AM"/>
    <n v="7"/>
    <s v="03"/>
    <d v="2020-07-03T00:00:00"/>
    <d v="2020-07-03T08:30:00"/>
    <x v="0"/>
    <x v="0"/>
    <x v="0"/>
  </r>
  <r>
    <x v="3272"/>
    <s v="July 03"/>
    <s v="2020"/>
    <s v="09:25AM"/>
    <n v="7"/>
    <s v="03"/>
    <d v="2020-07-03T00:00:00"/>
    <d v="2020-07-03T09:25:00"/>
    <x v="0"/>
    <x v="0"/>
    <x v="0"/>
  </r>
  <r>
    <x v="3273"/>
    <s v="July 04"/>
    <s v="2020"/>
    <s v="08:00AM"/>
    <n v="7"/>
    <s v="04"/>
    <d v="2020-07-04T00:00:00"/>
    <d v="2020-07-04T08:00:00"/>
    <x v="0"/>
    <x v="0"/>
    <x v="0"/>
  </r>
  <r>
    <x v="3274"/>
    <s v="July 04"/>
    <s v="2020"/>
    <s v="08:09AM"/>
    <n v="7"/>
    <s v="04"/>
    <d v="2020-07-04T00:00:00"/>
    <d v="2020-07-04T08:09:00"/>
    <x v="0"/>
    <x v="0"/>
    <x v="0"/>
  </r>
  <r>
    <x v="3275"/>
    <s v="July 06"/>
    <s v="2020"/>
    <s v="09:32AM"/>
    <n v="7"/>
    <s v="06"/>
    <d v="2020-07-06T00:00:00"/>
    <d v="2020-07-06T09:32:00"/>
    <x v="0"/>
    <x v="0"/>
    <x v="0"/>
  </r>
  <r>
    <x v="3276"/>
    <s v="July 07"/>
    <s v="2020"/>
    <s v="08:21AM"/>
    <n v="7"/>
    <s v="07"/>
    <d v="2020-07-07T00:00:00"/>
    <d v="2020-07-07T08:21:00"/>
    <x v="0"/>
    <x v="0"/>
    <x v="0"/>
  </r>
  <r>
    <x v="3277"/>
    <s v="July 07"/>
    <s v="2020"/>
    <s v="12:44PM"/>
    <n v="7"/>
    <s v="07"/>
    <d v="2020-07-07T00:00:00"/>
    <d v="2020-07-07T12:44:00"/>
    <x v="0"/>
    <x v="0"/>
    <x v="0"/>
  </r>
  <r>
    <x v="3278"/>
    <s v="July 08"/>
    <s v="2020"/>
    <s v="12:52PM"/>
    <n v="7"/>
    <s v="08"/>
    <d v="2020-07-08T00:00:00"/>
    <d v="2020-07-08T12:52:00"/>
    <x v="0"/>
    <x v="0"/>
    <x v="0"/>
  </r>
  <r>
    <x v="3279"/>
    <s v="July 08"/>
    <s v="2020"/>
    <s v="03:10PM"/>
    <n v="7"/>
    <s v="08"/>
    <d v="2020-07-08T00:00:00"/>
    <d v="2020-07-08T15:10:00"/>
    <x v="0"/>
    <x v="0"/>
    <x v="0"/>
  </r>
  <r>
    <x v="3280"/>
    <s v="July 09"/>
    <s v="2020"/>
    <s v="06:11AM"/>
    <n v="7"/>
    <s v="09"/>
    <d v="2020-07-09T00:00:00"/>
    <d v="2020-07-09T06:11:00"/>
    <x v="0"/>
    <x v="0"/>
    <x v="0"/>
  </r>
  <r>
    <x v="3281"/>
    <s v="July 11"/>
    <s v="2020"/>
    <s v="07:02AM"/>
    <n v="7"/>
    <s v="11"/>
    <d v="2020-07-11T00:00:00"/>
    <d v="2020-07-11T07:02:00"/>
    <x v="0"/>
    <x v="0"/>
    <x v="0"/>
  </r>
  <r>
    <x v="3282"/>
    <s v="July 12"/>
    <s v="2020"/>
    <s v="05:41PM"/>
    <n v="7"/>
    <s v="12"/>
    <d v="2020-07-12T00:00:00"/>
    <d v="2020-07-12T17:41:00"/>
    <x v="0"/>
    <x v="0"/>
    <x v="0"/>
  </r>
  <r>
    <x v="3283"/>
    <s v="July 13"/>
    <s v="2020"/>
    <s v="10:41AM"/>
    <n v="7"/>
    <s v="13"/>
    <d v="2020-07-13T00:00:00"/>
    <d v="2020-07-13T10:41:00"/>
    <x v="0"/>
    <x v="0"/>
    <x v="0"/>
  </r>
  <r>
    <x v="3284"/>
    <s v="July 13"/>
    <s v="2020"/>
    <s v="12:28PM"/>
    <n v="7"/>
    <s v="13"/>
    <d v="2020-07-13T00:00:00"/>
    <d v="2020-07-13T12:28:00"/>
    <x v="0"/>
    <x v="0"/>
    <x v="0"/>
  </r>
  <r>
    <x v="3285"/>
    <s v="July 14"/>
    <s v="2020"/>
    <s v="11:02AM"/>
    <n v="7"/>
    <s v="14"/>
    <d v="2020-07-14T00:00:00"/>
    <d v="2020-07-14T11:02:00"/>
    <x v="0"/>
    <x v="0"/>
    <x v="0"/>
  </r>
  <r>
    <x v="3286"/>
    <s v="July 14"/>
    <s v="2020"/>
    <s v="12:38PM"/>
    <n v="7"/>
    <s v="14"/>
    <d v="2020-07-14T00:00:00"/>
    <d v="2020-07-14T12:38:00"/>
    <x v="0"/>
    <x v="0"/>
    <x v="0"/>
  </r>
  <r>
    <x v="3287"/>
    <s v="July 14"/>
    <s v="2020"/>
    <s v="01:25PM"/>
    <n v="7"/>
    <s v="14"/>
    <d v="2020-07-14T00:00:00"/>
    <d v="2020-07-14T13:25:00"/>
    <x v="0"/>
    <x v="0"/>
    <x v="0"/>
  </r>
  <r>
    <x v="3288"/>
    <s v="July 15"/>
    <s v="2020"/>
    <s v="06:08AM"/>
    <n v="7"/>
    <s v="15"/>
    <d v="2020-07-15T00:00:00"/>
    <d v="2020-07-15T06:08:00"/>
    <x v="0"/>
    <x v="0"/>
    <x v="0"/>
  </r>
  <r>
    <x v="3289"/>
    <s v="July 15"/>
    <s v="2020"/>
    <s v="09:54AM"/>
    <n v="7"/>
    <s v="15"/>
    <d v="2020-07-15T00:00:00"/>
    <d v="2020-07-15T09:54:00"/>
    <x v="0"/>
    <x v="0"/>
    <x v="0"/>
  </r>
  <r>
    <x v="3290"/>
    <s v="July 15"/>
    <s v="2020"/>
    <s v="11:52AM"/>
    <n v="7"/>
    <s v="15"/>
    <d v="2020-07-15T00:00:00"/>
    <d v="2020-07-15T11:52:00"/>
    <x v="0"/>
    <x v="0"/>
    <x v="0"/>
  </r>
  <r>
    <x v="3291"/>
    <s v="July 16"/>
    <s v="2020"/>
    <s v="06:03AM"/>
    <n v="7"/>
    <s v="16"/>
    <d v="2020-07-16T00:00:00"/>
    <d v="2020-07-16T06:03:00"/>
    <x v="0"/>
    <x v="0"/>
    <x v="0"/>
  </r>
  <r>
    <x v="3292"/>
    <s v="July 16"/>
    <s v="2020"/>
    <s v="03:17PM"/>
    <n v="7"/>
    <s v="16"/>
    <d v="2020-07-16T00:00:00"/>
    <d v="2020-07-16T15:17:00"/>
    <x v="0"/>
    <x v="0"/>
    <x v="0"/>
  </r>
  <r>
    <x v="3293"/>
    <s v="July 17"/>
    <s v="2020"/>
    <s v="01:45PM"/>
    <n v="7"/>
    <s v="17"/>
    <d v="2020-07-17T00:00:00"/>
    <d v="2020-07-17T13:45:00"/>
    <x v="0"/>
    <x v="0"/>
    <x v="0"/>
  </r>
  <r>
    <x v="3294"/>
    <s v="July 17"/>
    <s v="2020"/>
    <s v="03:05PM"/>
    <n v="7"/>
    <s v="17"/>
    <d v="2020-07-17T00:00:00"/>
    <d v="2020-07-17T15:05:00"/>
    <x v="0"/>
    <x v="0"/>
    <x v="0"/>
  </r>
  <r>
    <x v="3295"/>
    <s v="July 18"/>
    <s v="2020"/>
    <s v="07:05AM"/>
    <n v="7"/>
    <s v="18"/>
    <d v="2020-07-18T00:00:00"/>
    <d v="2020-07-18T07:05:00"/>
    <x v="0"/>
    <x v="0"/>
    <x v="0"/>
  </r>
  <r>
    <x v="3296"/>
    <s v="July 18"/>
    <s v="2020"/>
    <s v="10:39AM"/>
    <n v="7"/>
    <s v="18"/>
    <d v="2020-07-18T00:00:00"/>
    <d v="2020-07-18T10:39:00"/>
    <x v="0"/>
    <x v="0"/>
    <x v="0"/>
  </r>
  <r>
    <x v="3297"/>
    <s v="July 18"/>
    <s v="2020"/>
    <s v="05:52PM"/>
    <n v="7"/>
    <s v="18"/>
    <d v="2020-07-18T00:00:00"/>
    <d v="2020-07-18T17:52:00"/>
    <x v="0"/>
    <x v="0"/>
    <x v="0"/>
  </r>
  <r>
    <x v="3298"/>
    <s v="July 19"/>
    <s v="2020"/>
    <s v="08:57AM"/>
    <n v="7"/>
    <s v="19"/>
    <d v="2020-07-19T00:00:00"/>
    <d v="2020-07-19T08:57:00"/>
    <x v="0"/>
    <x v="0"/>
    <x v="0"/>
  </r>
  <r>
    <x v="3299"/>
    <s v="July 19"/>
    <s v="2020"/>
    <s v="01:38PM"/>
    <n v="7"/>
    <s v="19"/>
    <d v="2020-07-19T00:00:00"/>
    <d v="2020-07-19T13:38:00"/>
    <x v="0"/>
    <x v="0"/>
    <x v="0"/>
  </r>
  <r>
    <x v="3300"/>
    <s v="July 19"/>
    <s v="2020"/>
    <s v="04:35PM"/>
    <n v="7"/>
    <s v="19"/>
    <d v="2020-07-19T00:00:00"/>
    <d v="2020-07-19T16:35:00"/>
    <x v="0"/>
    <x v="0"/>
    <x v="0"/>
  </r>
  <r>
    <x v="3301"/>
    <s v="July 20"/>
    <s v="2020"/>
    <s v="09:53AM"/>
    <n v="7"/>
    <s v="20"/>
    <d v="2020-07-20T00:00:00"/>
    <d v="2020-07-20T09:53:00"/>
    <x v="0"/>
    <x v="0"/>
    <x v="0"/>
  </r>
  <r>
    <x v="3302"/>
    <s v="July 20"/>
    <s v="2020"/>
    <s v="12:20PM"/>
    <n v="7"/>
    <s v="20"/>
    <d v="2020-07-20T00:00:00"/>
    <d v="2020-07-20T12:20:00"/>
    <x v="0"/>
    <x v="0"/>
    <x v="0"/>
  </r>
  <r>
    <x v="3303"/>
    <s v="July 20"/>
    <s v="2020"/>
    <s v="03:33PM"/>
    <n v="7"/>
    <s v="20"/>
    <d v="2020-07-20T00:00:00"/>
    <d v="2020-07-20T15:33:00"/>
    <x v="0"/>
    <x v="0"/>
    <x v="0"/>
  </r>
  <r>
    <x v="3304"/>
    <s v="July 20"/>
    <s v="2020"/>
    <s v="06:22PM"/>
    <n v="7"/>
    <s v="20"/>
    <d v="2020-07-20T00:00:00"/>
    <d v="2020-07-20T18:22:00"/>
    <x v="0"/>
    <x v="0"/>
    <x v="0"/>
  </r>
  <r>
    <x v="3305"/>
    <s v="July 21"/>
    <s v="2020"/>
    <s v="07:48AM"/>
    <n v="7"/>
    <s v="21"/>
    <d v="2020-07-21T00:00:00"/>
    <d v="2020-07-21T07:48:00"/>
    <x v="0"/>
    <x v="0"/>
    <x v="0"/>
  </r>
  <r>
    <x v="3306"/>
    <s v="July 21"/>
    <s v="2020"/>
    <s v="11:40AM"/>
    <n v="7"/>
    <s v="21"/>
    <d v="2020-07-21T00:00:00"/>
    <d v="2020-07-21T11:40:00"/>
    <x v="0"/>
    <x v="0"/>
    <x v="0"/>
  </r>
  <r>
    <x v="3307"/>
    <s v="July 21"/>
    <s v="2020"/>
    <s v="11:53AM"/>
    <n v="7"/>
    <s v="21"/>
    <d v="2020-07-21T00:00:00"/>
    <d v="2020-07-21T11:53:00"/>
    <x v="0"/>
    <x v="0"/>
    <x v="0"/>
  </r>
  <r>
    <x v="3308"/>
    <s v="July 21"/>
    <s v="2020"/>
    <s v="01:11PM"/>
    <n v="7"/>
    <s v="21"/>
    <d v="2020-07-21T00:00:00"/>
    <d v="2020-07-21T13:11:00"/>
    <x v="0"/>
    <x v="0"/>
    <x v="0"/>
  </r>
  <r>
    <x v="3309"/>
    <s v="July 22"/>
    <s v="2020"/>
    <s v="09:33AM"/>
    <n v="7"/>
    <s v="22"/>
    <d v="2020-07-22T00:00:00"/>
    <d v="2020-07-22T09:33:00"/>
    <x v="0"/>
    <x v="0"/>
    <x v="0"/>
  </r>
  <r>
    <x v="3310"/>
    <s v="July 23"/>
    <s v="2020"/>
    <s v="08:33AM"/>
    <n v="7"/>
    <s v="23"/>
    <d v="2020-07-23T00:00:00"/>
    <d v="2020-07-23T08:33:00"/>
    <x v="0"/>
    <x v="0"/>
    <x v="0"/>
  </r>
  <r>
    <x v="3311"/>
    <s v="July 23"/>
    <s v="2020"/>
    <s v="09:45AM"/>
    <n v="7"/>
    <s v="23"/>
    <d v="2020-07-23T00:00:00"/>
    <d v="2020-07-23T09:45:00"/>
    <x v="0"/>
    <x v="0"/>
    <x v="0"/>
  </r>
  <r>
    <x v="3312"/>
    <s v="July 23"/>
    <s v="2020"/>
    <s v="03:00PM"/>
    <n v="7"/>
    <s v="23"/>
    <d v="2020-07-23T00:00:00"/>
    <d v="2020-07-23T15:00:00"/>
    <x v="0"/>
    <x v="0"/>
    <x v="0"/>
  </r>
  <r>
    <x v="3313"/>
    <s v="July 24"/>
    <s v="2020"/>
    <s v="07:55AM"/>
    <n v="7"/>
    <s v="24"/>
    <d v="2020-07-24T00:00:00"/>
    <d v="2020-07-24T07:55:00"/>
    <x v="0"/>
    <x v="0"/>
    <x v="0"/>
  </r>
  <r>
    <x v="3314"/>
    <s v="July 24"/>
    <s v="2020"/>
    <s v="11:46AM"/>
    <n v="7"/>
    <s v="24"/>
    <d v="2020-07-24T00:00:00"/>
    <d v="2020-07-24T11:46:00"/>
    <x v="0"/>
    <x v="0"/>
    <x v="0"/>
  </r>
  <r>
    <x v="3315"/>
    <s v="July 25"/>
    <s v="2020"/>
    <s v="12:36PM"/>
    <n v="7"/>
    <s v="25"/>
    <d v="2020-07-25T00:00:00"/>
    <d v="2020-07-25T12:36:00"/>
    <x v="0"/>
    <x v="0"/>
    <x v="0"/>
  </r>
  <r>
    <x v="3316"/>
    <s v="July 25"/>
    <s v="2020"/>
    <s v="02:38PM"/>
    <n v="7"/>
    <s v="25"/>
    <d v="2020-07-25T00:00:00"/>
    <d v="2020-07-25T14:38:00"/>
    <x v="0"/>
    <x v="0"/>
    <x v="0"/>
  </r>
  <r>
    <x v="3317"/>
    <s v="July 25"/>
    <s v="2020"/>
    <s v="03:51PM"/>
    <n v="7"/>
    <s v="25"/>
    <d v="2020-07-25T00:00:00"/>
    <d v="2020-07-25T15:51:00"/>
    <x v="0"/>
    <x v="0"/>
    <x v="0"/>
  </r>
  <r>
    <x v="3318"/>
    <s v="July 25"/>
    <s v="2020"/>
    <s v="07:47PM"/>
    <n v="7"/>
    <s v="25"/>
    <d v="2020-07-25T00:00:00"/>
    <d v="2020-07-25T19:47:00"/>
    <x v="0"/>
    <x v="0"/>
    <x v="0"/>
  </r>
  <r>
    <x v="3319"/>
    <s v="July 25"/>
    <s v="2020"/>
    <s v="08:50PM"/>
    <n v="7"/>
    <s v="25"/>
    <d v="2020-07-25T00:00:00"/>
    <d v="2020-07-25T20:50:00"/>
    <x v="0"/>
    <x v="0"/>
    <x v="0"/>
  </r>
  <r>
    <x v="3320"/>
    <s v="July 26"/>
    <s v="2020"/>
    <s v="07:34AM"/>
    <n v="7"/>
    <s v="26"/>
    <d v="2020-07-26T00:00:00"/>
    <d v="2020-07-26T07:34:00"/>
    <x v="0"/>
    <x v="0"/>
    <x v="0"/>
  </r>
  <r>
    <x v="3321"/>
    <s v="July 27"/>
    <s v="2020"/>
    <s v="07:29AM"/>
    <n v="7"/>
    <s v="27"/>
    <d v="2020-07-27T00:00:00"/>
    <d v="2020-07-27T07:29:00"/>
    <x v="1"/>
    <x v="1"/>
    <x v="0"/>
  </r>
  <r>
    <x v="3322"/>
    <s v="July 27"/>
    <s v="2020"/>
    <s v="07:30AM"/>
    <n v="7"/>
    <s v="27"/>
    <d v="2020-07-27T00:00:00"/>
    <d v="2020-07-27T07:30:00"/>
    <x v="1"/>
    <x v="2"/>
    <x v="0"/>
  </r>
  <r>
    <x v="3323"/>
    <s v="July 27"/>
    <s v="2020"/>
    <s v="01:53PM"/>
    <n v="7"/>
    <s v="27"/>
    <d v="2020-07-27T00:00:00"/>
    <d v="2020-07-27T13:53:00"/>
    <x v="1"/>
    <x v="3"/>
    <x v="0"/>
  </r>
  <r>
    <x v="3324"/>
    <s v="July 27"/>
    <s v="2020"/>
    <s v="01:54PM"/>
    <n v="7"/>
    <s v="27"/>
    <d v="2020-07-27T00:00:00"/>
    <d v="2020-07-27T13:54:00"/>
    <x v="1"/>
    <x v="4"/>
    <x v="1"/>
  </r>
  <r>
    <x v="3325"/>
    <s v="July 28"/>
    <s v="2020"/>
    <s v="11:36AM"/>
    <n v="7"/>
    <s v="28"/>
    <d v="2020-07-28T00:00:00"/>
    <d v="2020-07-28T11:36:00"/>
    <x v="0"/>
    <x v="0"/>
    <x v="0"/>
  </r>
  <r>
    <x v="3326"/>
    <s v="July 28"/>
    <s v="2020"/>
    <s v="01:01PM"/>
    <n v="7"/>
    <s v="28"/>
    <d v="2020-07-28T00:00:00"/>
    <d v="2020-07-28T13:01:00"/>
    <x v="0"/>
    <x v="0"/>
    <x v="0"/>
  </r>
  <r>
    <x v="3327"/>
    <s v="July 29"/>
    <s v="2020"/>
    <s v="08:28AM"/>
    <n v="7"/>
    <s v="29"/>
    <d v="2020-07-29T00:00:00"/>
    <d v="2020-07-29T08:28:00"/>
    <x v="0"/>
    <x v="0"/>
    <x v="0"/>
  </r>
  <r>
    <x v="3328"/>
    <s v="July 29"/>
    <s v="2020"/>
    <s v="08:56AM"/>
    <n v="7"/>
    <s v="29"/>
    <d v="2020-07-29T00:00:00"/>
    <d v="2020-07-29T08:56:00"/>
    <x v="0"/>
    <x v="0"/>
    <x v="0"/>
  </r>
  <r>
    <x v="3329"/>
    <s v="July 29"/>
    <s v="2020"/>
    <s v="10:42AM"/>
    <n v="7"/>
    <s v="29"/>
    <d v="2020-07-29T00:00:00"/>
    <d v="2020-07-29T10:42:00"/>
    <x v="0"/>
    <x v="0"/>
    <x v="0"/>
  </r>
  <r>
    <x v="3330"/>
    <s v="July 29"/>
    <s v="2020"/>
    <s v="02:00PM"/>
    <n v="7"/>
    <s v="29"/>
    <d v="2020-07-29T00:00:00"/>
    <d v="2020-07-29T14:00:00"/>
    <x v="0"/>
    <x v="0"/>
    <x v="0"/>
  </r>
  <r>
    <x v="3331"/>
    <s v="July 29"/>
    <s v="2020"/>
    <s v="06:21PM"/>
    <n v="7"/>
    <s v="29"/>
    <d v="2020-07-29T00:00:00"/>
    <d v="2020-07-29T18:21:00"/>
    <x v="0"/>
    <x v="0"/>
    <x v="0"/>
  </r>
  <r>
    <x v="3332"/>
    <s v="July 30"/>
    <s v="2020"/>
    <s v="08:52AM"/>
    <n v="7"/>
    <s v="30"/>
    <d v="2020-07-30T00:00:00"/>
    <d v="2020-07-30T08:52:00"/>
    <x v="0"/>
    <x v="0"/>
    <x v="0"/>
  </r>
  <r>
    <x v="3333"/>
    <s v="July 30"/>
    <s v="2020"/>
    <s v="12:09PM"/>
    <n v="7"/>
    <s v="30"/>
    <d v="2020-07-30T00:00:00"/>
    <d v="2020-07-30T12:09:00"/>
    <x v="0"/>
    <x v="0"/>
    <x v="0"/>
  </r>
  <r>
    <x v="3334"/>
    <s v="July 30"/>
    <s v="2020"/>
    <s v="06:02PM"/>
    <n v="7"/>
    <s v="30"/>
    <d v="2020-07-30T00:00:00"/>
    <d v="2020-07-30T18:02:00"/>
    <x v="0"/>
    <x v="0"/>
    <x v="0"/>
  </r>
  <r>
    <x v="3335"/>
    <s v="July 31"/>
    <s v="2020"/>
    <s v="07:17AM"/>
    <n v="7"/>
    <s v="31"/>
    <d v="2020-07-31T00:00:00"/>
    <d v="2020-07-31T07:17:00"/>
    <x v="0"/>
    <x v="0"/>
    <x v="0"/>
  </r>
  <r>
    <x v="3336"/>
    <s v="August 02"/>
    <s v="2020"/>
    <s v="08:54PM"/>
    <n v="8"/>
    <s v="02"/>
    <d v="2020-08-02T00:00:00"/>
    <d v="2020-08-02T20:54:00"/>
    <x v="0"/>
    <x v="0"/>
    <x v="0"/>
  </r>
  <r>
    <x v="3337"/>
    <s v="August 03"/>
    <s v="2020"/>
    <s v="09:23AM"/>
    <n v="8"/>
    <s v="03"/>
    <d v="2020-08-03T00:00:00"/>
    <d v="2020-08-03T09:23:00"/>
    <x v="0"/>
    <x v="0"/>
    <x v="0"/>
  </r>
  <r>
    <x v="3338"/>
    <s v="August 03"/>
    <s v="2020"/>
    <s v="12:39PM"/>
    <n v="8"/>
    <s v="03"/>
    <d v="2020-08-03T00:00:00"/>
    <d v="2020-08-03T12:39:00"/>
    <x v="0"/>
    <x v="0"/>
    <x v="0"/>
  </r>
  <r>
    <x v="3339"/>
    <s v="August 03"/>
    <s v="2020"/>
    <s v="01:40PM"/>
    <n v="8"/>
    <s v="03"/>
    <d v="2020-08-03T00:00:00"/>
    <d v="2020-08-03T13:40:00"/>
    <x v="0"/>
    <x v="0"/>
    <x v="0"/>
  </r>
  <r>
    <x v="3340"/>
    <s v="August 03"/>
    <s v="2020"/>
    <s v="06:18PM"/>
    <n v="8"/>
    <s v="03"/>
    <d v="2020-08-03T00:00:00"/>
    <d v="2020-08-03T18:18:00"/>
    <x v="0"/>
    <x v="0"/>
    <x v="0"/>
  </r>
  <r>
    <x v="3341"/>
    <s v="August 04"/>
    <s v="2020"/>
    <s v="06:22AM"/>
    <n v="8"/>
    <s v="04"/>
    <d v="2020-08-04T00:00:00"/>
    <d v="2020-08-04T06:22:00"/>
    <x v="0"/>
    <x v="0"/>
    <x v="0"/>
  </r>
  <r>
    <x v="3342"/>
    <s v="August 04"/>
    <s v="2020"/>
    <s v="10:55AM"/>
    <n v="8"/>
    <s v="04"/>
    <d v="2020-08-04T00:00:00"/>
    <d v="2020-08-04T10:55:00"/>
    <x v="0"/>
    <x v="0"/>
    <x v="0"/>
  </r>
  <r>
    <x v="3343"/>
    <s v="August 04"/>
    <s v="2020"/>
    <s v="01:17PM"/>
    <n v="8"/>
    <s v="04"/>
    <d v="2020-08-04T00:00:00"/>
    <d v="2020-08-04T13:17:00"/>
    <x v="0"/>
    <x v="0"/>
    <x v="0"/>
  </r>
  <r>
    <x v="3344"/>
    <s v="August 04"/>
    <s v="2020"/>
    <s v="01:51PM"/>
    <n v="8"/>
    <s v="04"/>
    <d v="2020-08-04T00:00:00"/>
    <d v="2020-08-04T13:51:00"/>
    <x v="0"/>
    <x v="0"/>
    <x v="0"/>
  </r>
  <r>
    <x v="3345"/>
    <s v="August 04"/>
    <s v="2020"/>
    <s v="04:57PM"/>
    <n v="8"/>
    <s v="04"/>
    <d v="2020-08-04T00:00:00"/>
    <d v="2020-08-04T16:57:00"/>
    <x v="0"/>
    <x v="0"/>
    <x v="0"/>
  </r>
  <r>
    <x v="3346"/>
    <s v="August 05"/>
    <s v="2020"/>
    <s v="08:59AM"/>
    <n v="8"/>
    <s v="05"/>
    <d v="2020-08-05T00:00:00"/>
    <d v="2020-08-05T08:59:00"/>
    <x v="0"/>
    <x v="0"/>
    <x v="0"/>
  </r>
  <r>
    <x v="3347"/>
    <s v="August 06"/>
    <s v="2020"/>
    <s v="06:33AM"/>
    <n v="8"/>
    <s v="06"/>
    <d v="2020-08-06T00:00:00"/>
    <d v="2020-08-06T06:33:00"/>
    <x v="0"/>
    <x v="0"/>
    <x v="0"/>
  </r>
  <r>
    <x v="3348"/>
    <s v="August 06"/>
    <s v="2020"/>
    <s v="08:22PM"/>
    <n v="8"/>
    <s v="06"/>
    <d v="2020-08-06T00:00:00"/>
    <d v="2020-08-06T20:22:00"/>
    <x v="0"/>
    <x v="0"/>
    <x v="0"/>
  </r>
  <r>
    <x v="3349"/>
    <s v="August 07"/>
    <s v="2020"/>
    <s v="09:30AM"/>
    <n v="8"/>
    <s v="07"/>
    <d v="2020-08-07T00:00:00"/>
    <d v="2020-08-07T09:30:00"/>
    <x v="0"/>
    <x v="0"/>
    <x v="0"/>
  </r>
  <r>
    <x v="3350"/>
    <s v="August 07"/>
    <s v="2020"/>
    <s v="01:38PM"/>
    <n v="8"/>
    <s v="07"/>
    <d v="2020-08-07T00:00:00"/>
    <d v="2020-08-07T13:38:00"/>
    <x v="0"/>
    <x v="0"/>
    <x v="0"/>
  </r>
  <r>
    <x v="3351"/>
    <s v="August 08"/>
    <s v="2020"/>
    <s v="02:03PM"/>
    <n v="8"/>
    <s v="08"/>
    <d v="2020-08-08T00:00:00"/>
    <d v="2020-08-08T14:03:00"/>
    <x v="0"/>
    <x v="0"/>
    <x v="0"/>
  </r>
  <r>
    <x v="3352"/>
    <s v="August 09"/>
    <s v="2020"/>
    <s v="07:08AM"/>
    <n v="8"/>
    <s v="09"/>
    <d v="2020-08-09T00:00:00"/>
    <d v="2020-08-09T07:08:00"/>
    <x v="0"/>
    <x v="0"/>
    <x v="0"/>
  </r>
  <r>
    <x v="3353"/>
    <s v="August 09"/>
    <s v="2020"/>
    <s v="08:04AM"/>
    <n v="8"/>
    <s v="09"/>
    <d v="2020-08-09T00:00:00"/>
    <d v="2020-08-09T08:04:00"/>
    <x v="0"/>
    <x v="0"/>
    <x v="0"/>
  </r>
  <r>
    <x v="3354"/>
    <s v="August 10"/>
    <s v="2020"/>
    <s v="12:31PM"/>
    <n v="8"/>
    <s v="10"/>
    <d v="2020-08-10T00:00:00"/>
    <d v="2020-08-10T12:31:00"/>
    <x v="0"/>
    <x v="0"/>
    <x v="0"/>
  </r>
  <r>
    <x v="3355"/>
    <s v="August 11"/>
    <s v="2020"/>
    <s v="07:42AM"/>
    <n v="8"/>
    <s v="11"/>
    <d v="2020-08-11T00:00:00"/>
    <d v="2020-08-11T07:42:00"/>
    <x v="0"/>
    <x v="0"/>
    <x v="0"/>
  </r>
  <r>
    <x v="3356"/>
    <s v="August 11"/>
    <s v="2020"/>
    <s v="02:39PM"/>
    <n v="8"/>
    <s v="11"/>
    <d v="2020-08-11T00:00:00"/>
    <d v="2020-08-11T14:39:00"/>
    <x v="0"/>
    <x v="0"/>
    <x v="0"/>
  </r>
  <r>
    <x v="3357"/>
    <s v="August 11"/>
    <s v="2020"/>
    <s v="08:47PM"/>
    <n v="8"/>
    <s v="11"/>
    <d v="2020-08-11T00:00:00"/>
    <d v="2020-08-11T20:47:00"/>
    <x v="0"/>
    <x v="0"/>
    <x v="0"/>
  </r>
  <r>
    <x v="3358"/>
    <s v="August 13"/>
    <s v="2020"/>
    <s v="07:02AM"/>
    <n v="8"/>
    <s v="13"/>
    <d v="2020-08-13T00:00:00"/>
    <d v="2020-08-13T07:02:00"/>
    <x v="0"/>
    <x v="0"/>
    <x v="0"/>
  </r>
  <r>
    <x v="3359"/>
    <s v="August 13"/>
    <s v="2020"/>
    <s v="02:01PM"/>
    <n v="8"/>
    <s v="13"/>
    <d v="2020-08-13T00:00:00"/>
    <d v="2020-08-13T14:01:00"/>
    <x v="0"/>
    <x v="0"/>
    <x v="0"/>
  </r>
  <r>
    <x v="3360"/>
    <s v="August 13"/>
    <s v="2020"/>
    <s v="03:20PM"/>
    <n v="8"/>
    <s v="13"/>
    <d v="2020-08-13T00:00:00"/>
    <d v="2020-08-13T15:20:00"/>
    <x v="0"/>
    <x v="0"/>
    <x v="0"/>
  </r>
  <r>
    <x v="3361"/>
    <s v="August 13"/>
    <s v="2020"/>
    <s v="06:26PM"/>
    <n v="8"/>
    <s v="13"/>
    <d v="2020-08-13T00:00:00"/>
    <d v="2020-08-13T18:26:00"/>
    <x v="0"/>
    <x v="0"/>
    <x v="0"/>
  </r>
  <r>
    <x v="3362"/>
    <s v="August 14"/>
    <s v="2020"/>
    <s v="07:49AM"/>
    <n v="8"/>
    <s v="14"/>
    <d v="2020-08-14T00:00:00"/>
    <d v="2020-08-14T07:49:00"/>
    <x v="0"/>
    <x v="0"/>
    <x v="0"/>
  </r>
  <r>
    <x v="3363"/>
    <s v="August 14"/>
    <s v="2020"/>
    <s v="04:01PM"/>
    <n v="8"/>
    <s v="14"/>
    <d v="2020-08-14T00:00:00"/>
    <d v="2020-08-14T16:01:00"/>
    <x v="0"/>
    <x v="0"/>
    <x v="0"/>
  </r>
  <r>
    <x v="3364"/>
    <s v="August 14"/>
    <s v="2020"/>
    <s v="05:04PM"/>
    <n v="8"/>
    <s v="14"/>
    <d v="2020-08-14T00:00:00"/>
    <d v="2020-08-14T17:04:00"/>
    <x v="0"/>
    <x v="0"/>
    <x v="0"/>
  </r>
  <r>
    <x v="3365"/>
    <s v="August 14"/>
    <s v="2020"/>
    <s v="06:10PM"/>
    <n v="8"/>
    <s v="14"/>
    <d v="2020-08-14T00:00:00"/>
    <d v="2020-08-14T18:10:00"/>
    <x v="0"/>
    <x v="0"/>
    <x v="0"/>
  </r>
  <r>
    <x v="3366"/>
    <s v="August 15"/>
    <s v="2020"/>
    <s v="08:14PM"/>
    <n v="8"/>
    <s v="15"/>
    <d v="2020-08-15T00:00:00"/>
    <d v="2020-08-15T20:14:00"/>
    <x v="0"/>
    <x v="0"/>
    <x v="0"/>
  </r>
  <r>
    <x v="3367"/>
    <s v="August 16"/>
    <s v="2020"/>
    <s v="08:01AM"/>
    <n v="8"/>
    <s v="16"/>
    <d v="2020-08-16T00:00:00"/>
    <d v="2020-08-16T08:01:00"/>
    <x v="0"/>
    <x v="0"/>
    <x v="0"/>
  </r>
  <r>
    <x v="3368"/>
    <s v="August 16"/>
    <s v="2020"/>
    <s v="11:36AM"/>
    <n v="8"/>
    <s v="16"/>
    <d v="2020-08-16T00:00:00"/>
    <d v="2020-08-16T11:36:00"/>
    <x v="0"/>
    <x v="0"/>
    <x v="0"/>
  </r>
  <r>
    <x v="3369"/>
    <s v="August 16"/>
    <s v="2020"/>
    <s v="04:04PM"/>
    <n v="8"/>
    <s v="16"/>
    <d v="2020-08-16T00:00:00"/>
    <d v="2020-08-16T16:04:00"/>
    <x v="0"/>
    <x v="0"/>
    <x v="0"/>
  </r>
  <r>
    <x v="3370"/>
    <s v="August 17"/>
    <s v="2020"/>
    <s v="06:03AM"/>
    <n v="8"/>
    <s v="17"/>
    <d v="2020-08-17T00:00:00"/>
    <d v="2020-08-17T06:03:00"/>
    <x v="0"/>
    <x v="0"/>
    <x v="0"/>
  </r>
  <r>
    <x v="3371"/>
    <s v="August 17"/>
    <s v="2020"/>
    <s v="03:08PM"/>
    <n v="8"/>
    <s v="17"/>
    <d v="2020-08-17T00:00:00"/>
    <d v="2020-08-17T15:08:00"/>
    <x v="0"/>
    <x v="0"/>
    <x v="0"/>
  </r>
  <r>
    <x v="3372"/>
    <s v="August 17"/>
    <s v="2020"/>
    <s v="03:54PM"/>
    <n v="8"/>
    <s v="17"/>
    <d v="2020-08-17T00:00:00"/>
    <d v="2020-08-17T15:54:00"/>
    <x v="0"/>
    <x v="0"/>
    <x v="0"/>
  </r>
  <r>
    <x v="3373"/>
    <s v="August 18"/>
    <s v="2020"/>
    <s v="05:01PM"/>
    <n v="8"/>
    <s v="18"/>
    <d v="2020-08-18T00:00:00"/>
    <d v="2020-08-18T17:01:00"/>
    <x v="0"/>
    <x v="0"/>
    <x v="0"/>
  </r>
  <r>
    <x v="3374"/>
    <s v="August 19"/>
    <s v="2020"/>
    <s v="09:27AM"/>
    <n v="8"/>
    <s v="19"/>
    <d v="2020-08-19T00:00:00"/>
    <d v="2020-08-19T09:27:00"/>
    <x v="0"/>
    <x v="0"/>
    <x v="0"/>
  </r>
  <r>
    <x v="3375"/>
    <s v="August 19"/>
    <s v="2020"/>
    <s v="02:05PM"/>
    <n v="8"/>
    <s v="19"/>
    <d v="2020-08-19T00:00:00"/>
    <d v="2020-08-19T14:05:00"/>
    <x v="0"/>
    <x v="0"/>
    <x v="0"/>
  </r>
  <r>
    <x v="3376"/>
    <s v="August 19"/>
    <s v="2020"/>
    <s v="03:14PM"/>
    <n v="8"/>
    <s v="19"/>
    <d v="2020-08-19T00:00:00"/>
    <d v="2020-08-19T15:14:00"/>
    <x v="0"/>
    <x v="0"/>
    <x v="0"/>
  </r>
  <r>
    <x v="3377"/>
    <s v="August 20"/>
    <s v="2020"/>
    <s v="05:54AM"/>
    <n v="8"/>
    <s v="20"/>
    <d v="2020-08-20T00:00:00"/>
    <d v="2020-08-20T05:54:00"/>
    <x v="0"/>
    <x v="0"/>
    <x v="0"/>
  </r>
  <r>
    <x v="3378"/>
    <s v="August 20"/>
    <s v="2020"/>
    <s v="09:32AM"/>
    <n v="8"/>
    <s v="20"/>
    <d v="2020-08-20T00:00:00"/>
    <d v="2020-08-20T09:32:00"/>
    <x v="0"/>
    <x v="0"/>
    <x v="0"/>
  </r>
  <r>
    <x v="3379"/>
    <s v="August 20"/>
    <s v="2020"/>
    <s v="03:03PM"/>
    <n v="8"/>
    <s v="20"/>
    <d v="2020-08-20T00:00:00"/>
    <d v="2020-08-20T15:03:00"/>
    <x v="0"/>
    <x v="0"/>
    <x v="0"/>
  </r>
  <r>
    <x v="3380"/>
    <s v="August 20"/>
    <s v="2020"/>
    <s v="06:21PM"/>
    <n v="8"/>
    <s v="20"/>
    <d v="2020-08-20T00:00:00"/>
    <d v="2020-08-20T18:21:00"/>
    <x v="0"/>
    <x v="0"/>
    <x v="0"/>
  </r>
  <r>
    <x v="3381"/>
    <s v="August 21"/>
    <s v="2020"/>
    <s v="02:38PM"/>
    <n v="8"/>
    <s v="21"/>
    <d v="2020-08-21T00:00:00"/>
    <d v="2020-08-21T14:38:00"/>
    <x v="0"/>
    <x v="0"/>
    <x v="0"/>
  </r>
  <r>
    <x v="3382"/>
    <s v="August 22"/>
    <s v="2020"/>
    <s v="11:41AM"/>
    <n v="8"/>
    <s v="22"/>
    <d v="2020-08-22T00:00:00"/>
    <d v="2020-08-22T11:41:00"/>
    <x v="0"/>
    <x v="0"/>
    <x v="0"/>
  </r>
  <r>
    <x v="3383"/>
    <s v="August 23"/>
    <s v="2020"/>
    <s v="09:49AM"/>
    <n v="8"/>
    <s v="23"/>
    <d v="2020-08-23T00:00:00"/>
    <d v="2020-08-23T09:49:00"/>
    <x v="0"/>
    <x v="0"/>
    <x v="0"/>
  </r>
  <r>
    <x v="3384"/>
    <s v="August 24"/>
    <s v="2020"/>
    <s v="07:19AM"/>
    <n v="8"/>
    <s v="24"/>
    <d v="2020-08-24T00:00:00"/>
    <d v="2020-08-24T07:19:00"/>
    <x v="0"/>
    <x v="0"/>
    <x v="0"/>
  </r>
  <r>
    <x v="3385"/>
    <s v="August 25"/>
    <s v="2020"/>
    <s v="12:54PM"/>
    <n v="8"/>
    <s v="25"/>
    <d v="2020-08-25T00:00:00"/>
    <d v="2020-08-25T12:54:00"/>
    <x v="0"/>
    <x v="0"/>
    <x v="0"/>
  </r>
  <r>
    <x v="3386"/>
    <s v="August 26"/>
    <s v="2020"/>
    <s v="07:53AM"/>
    <n v="8"/>
    <s v="26"/>
    <d v="2020-08-26T00:00:00"/>
    <d v="2020-08-26T07:53:00"/>
    <x v="0"/>
    <x v="0"/>
    <x v="0"/>
  </r>
  <r>
    <x v="3387"/>
    <s v="August 26"/>
    <s v="2020"/>
    <s v="08:14AM"/>
    <n v="8"/>
    <s v="26"/>
    <d v="2020-08-26T00:00:00"/>
    <d v="2020-08-26T08:14:00"/>
    <x v="0"/>
    <x v="0"/>
    <x v="0"/>
  </r>
  <r>
    <x v="3388"/>
    <s v="August 26"/>
    <s v="2020"/>
    <s v="08:54AM"/>
    <n v="8"/>
    <s v="26"/>
    <d v="2020-08-26T00:00:00"/>
    <d v="2020-08-26T08:54:00"/>
    <x v="0"/>
    <x v="0"/>
    <x v="0"/>
  </r>
  <r>
    <x v="3389"/>
    <s v="August 26"/>
    <s v="2020"/>
    <s v="02:48PM"/>
    <n v="8"/>
    <s v="26"/>
    <d v="2020-08-26T00:00:00"/>
    <d v="2020-08-26T14:48:00"/>
    <x v="0"/>
    <x v="0"/>
    <x v="0"/>
  </r>
  <r>
    <x v="3390"/>
    <s v="August 26"/>
    <s v="2020"/>
    <s v="07:03PM"/>
    <n v="8"/>
    <s v="26"/>
    <d v="2020-08-26T00:00:00"/>
    <d v="2020-08-26T19:03:00"/>
    <x v="0"/>
    <x v="0"/>
    <x v="0"/>
  </r>
  <r>
    <x v="3391"/>
    <s v="August 27"/>
    <s v="2020"/>
    <s v="08:01AM"/>
    <n v="8"/>
    <s v="27"/>
    <d v="2020-08-27T00:00:00"/>
    <d v="2020-08-27T08:01:00"/>
    <x v="0"/>
    <x v="0"/>
    <x v="0"/>
  </r>
  <r>
    <x v="3392"/>
    <s v="August 28"/>
    <s v="2020"/>
    <s v="09:21AM"/>
    <n v="8"/>
    <s v="28"/>
    <d v="2020-08-28T00:00:00"/>
    <d v="2020-08-28T09:21:00"/>
    <x v="0"/>
    <x v="0"/>
    <x v="0"/>
  </r>
  <r>
    <x v="3393"/>
    <s v="August 28"/>
    <s v="2020"/>
    <s v="05:22PM"/>
    <n v="8"/>
    <s v="28"/>
    <d v="2020-08-28T00:00:00"/>
    <d v="2020-08-28T17:22:00"/>
    <x v="0"/>
    <x v="0"/>
    <x v="0"/>
  </r>
  <r>
    <x v="3394"/>
    <s v="August 30"/>
    <s v="2020"/>
    <s v="01:14PM"/>
    <n v="8"/>
    <s v="30"/>
    <d v="2020-08-30T00:00:00"/>
    <d v="2020-08-30T13:14:00"/>
    <x v="0"/>
    <x v="0"/>
    <x v="0"/>
  </r>
  <r>
    <x v="3395"/>
    <s v="August 30"/>
    <s v="2020"/>
    <s v="04:13PM"/>
    <n v="8"/>
    <s v="30"/>
    <d v="2020-08-30T00:00:00"/>
    <d v="2020-08-30T16:13:00"/>
    <x v="0"/>
    <x v="0"/>
    <x v="0"/>
  </r>
  <r>
    <x v="3396"/>
    <s v="August 30"/>
    <s v="2020"/>
    <s v="04:58PM"/>
    <n v="8"/>
    <s v="30"/>
    <d v="2020-08-30T00:00:00"/>
    <d v="2020-08-30T16:58:00"/>
    <x v="0"/>
    <x v="0"/>
    <x v="0"/>
  </r>
  <r>
    <x v="3397"/>
    <s v="August 30"/>
    <s v="2020"/>
    <s v="08:18PM"/>
    <n v="8"/>
    <s v="30"/>
    <d v="2020-08-30T00:00:00"/>
    <d v="2020-08-30T20:18:00"/>
    <x v="0"/>
    <x v="0"/>
    <x v="0"/>
  </r>
  <r>
    <x v="3398"/>
    <s v="August 31"/>
    <s v="2020"/>
    <s v="07:30PM"/>
    <n v="8"/>
    <s v="31"/>
    <d v="2020-08-31T00:00:00"/>
    <d v="2020-08-31T19:30:00"/>
    <x v="0"/>
    <x v="0"/>
    <x v="0"/>
  </r>
  <r>
    <x v="3399"/>
    <s v="September 01"/>
    <s v="2020"/>
    <s v="09:19AM"/>
    <n v="9"/>
    <s v="01"/>
    <d v="2020-09-01T00:00:00"/>
    <d v="2020-09-01T09:19:00"/>
    <x v="0"/>
    <x v="0"/>
    <x v="0"/>
  </r>
  <r>
    <x v="3400"/>
    <s v="September 01"/>
    <s v="2020"/>
    <s v="09:27AM"/>
    <n v="9"/>
    <s v="01"/>
    <d v="2020-09-01T00:00:00"/>
    <d v="2020-09-01T09:27:00"/>
    <x v="0"/>
    <x v="0"/>
    <x v="0"/>
  </r>
  <r>
    <x v="3401"/>
    <s v="September 02"/>
    <s v="2020"/>
    <s v="08:44AM"/>
    <n v="9"/>
    <s v="02"/>
    <d v="2020-09-02T00:00:00"/>
    <d v="2020-09-02T08:44:00"/>
    <x v="0"/>
    <x v="0"/>
    <x v="0"/>
  </r>
  <r>
    <x v="3402"/>
    <s v="September 02"/>
    <s v="2020"/>
    <s v="09:34AM"/>
    <n v="9"/>
    <s v="02"/>
    <d v="2020-09-02T00:00:00"/>
    <d v="2020-09-02T09:34:00"/>
    <x v="0"/>
    <x v="0"/>
    <x v="0"/>
  </r>
  <r>
    <x v="3403"/>
    <s v="September 02"/>
    <s v="2020"/>
    <s v="05:10PM"/>
    <n v="9"/>
    <s v="02"/>
    <d v="2020-09-02T00:00:00"/>
    <d v="2020-09-02T17:10:00"/>
    <x v="0"/>
    <x v="0"/>
    <x v="0"/>
  </r>
  <r>
    <x v="3404"/>
    <s v="September 03"/>
    <s v="2020"/>
    <s v="12:01PM"/>
    <n v="9"/>
    <s v="03"/>
    <d v="2020-09-03T00:00:00"/>
    <d v="2020-09-03T12:01:00"/>
    <x v="0"/>
    <x v="0"/>
    <x v="0"/>
  </r>
  <r>
    <x v="3405"/>
    <s v="September 03"/>
    <s v="2020"/>
    <s v="05:20PM"/>
    <n v="9"/>
    <s v="03"/>
    <d v="2020-09-03T00:00:00"/>
    <d v="2020-09-03T17:20:00"/>
    <x v="0"/>
    <x v="0"/>
    <x v="0"/>
  </r>
  <r>
    <x v="3406"/>
    <s v="September 04"/>
    <s v="2020"/>
    <s v="09:01AM"/>
    <n v="9"/>
    <s v="04"/>
    <d v="2020-09-04T00:00:00"/>
    <d v="2020-09-04T09:01:00"/>
    <x v="0"/>
    <x v="0"/>
    <x v="0"/>
  </r>
  <r>
    <x v="3407"/>
    <s v="September 04"/>
    <s v="2020"/>
    <s v="02:42PM"/>
    <n v="9"/>
    <s v="04"/>
    <d v="2020-09-04T00:00:00"/>
    <d v="2020-09-04T14:42:00"/>
    <x v="0"/>
    <x v="0"/>
    <x v="0"/>
  </r>
  <r>
    <x v="3408"/>
    <s v="September 04"/>
    <s v="2020"/>
    <s v="04:42PM"/>
    <n v="9"/>
    <s v="04"/>
    <d v="2020-09-04T00:00:00"/>
    <d v="2020-09-04T16:42:00"/>
    <x v="0"/>
    <x v="0"/>
    <x v="0"/>
  </r>
  <r>
    <x v="3409"/>
    <s v="September 05"/>
    <s v="2020"/>
    <s v="06:32AM"/>
    <n v="9"/>
    <s v="05"/>
    <d v="2020-09-05T00:00:00"/>
    <d v="2020-09-05T06:32:00"/>
    <x v="0"/>
    <x v="0"/>
    <x v="0"/>
  </r>
  <r>
    <x v="3410"/>
    <s v="September 07"/>
    <s v="2020"/>
    <s v="03:54PM"/>
    <n v="9"/>
    <s v="07"/>
    <d v="2020-09-07T00:00:00"/>
    <d v="2020-09-07T15:54:00"/>
    <x v="0"/>
    <x v="0"/>
    <x v="0"/>
  </r>
  <r>
    <x v="3411"/>
    <s v="September 07"/>
    <s v="2020"/>
    <s v="06:46PM"/>
    <n v="9"/>
    <s v="07"/>
    <d v="2020-09-07T00:00:00"/>
    <d v="2020-09-07T18:46:00"/>
    <x v="0"/>
    <x v="0"/>
    <x v="0"/>
  </r>
  <r>
    <x v="3412"/>
    <s v="September 08"/>
    <s v="2020"/>
    <s v="11:21AM"/>
    <n v="9"/>
    <s v="08"/>
    <d v="2020-09-08T00:00:00"/>
    <d v="2020-09-08T11:21:00"/>
    <x v="0"/>
    <x v="0"/>
    <x v="0"/>
  </r>
  <r>
    <x v="3413"/>
    <s v="September 08"/>
    <s v="2020"/>
    <s v="03:31PM"/>
    <n v="9"/>
    <s v="08"/>
    <d v="2020-09-08T00:00:00"/>
    <d v="2020-09-08T15:31:00"/>
    <x v="0"/>
    <x v="0"/>
    <x v="0"/>
  </r>
  <r>
    <x v="3414"/>
    <s v="September 09"/>
    <s v="2020"/>
    <s v="06:28AM"/>
    <n v="9"/>
    <s v="09"/>
    <d v="2020-09-09T00:00:00"/>
    <d v="2020-09-09T06:28:00"/>
    <x v="0"/>
    <x v="0"/>
    <x v="0"/>
  </r>
  <r>
    <x v="3415"/>
    <s v="September 09"/>
    <s v="2020"/>
    <s v="06:55AM"/>
    <n v="9"/>
    <s v="09"/>
    <d v="2020-09-09T00:00:00"/>
    <d v="2020-09-09T06:55:00"/>
    <x v="0"/>
    <x v="0"/>
    <x v="0"/>
  </r>
  <r>
    <x v="3416"/>
    <s v="September 09"/>
    <s v="2020"/>
    <s v="08:14AM"/>
    <n v="9"/>
    <s v="09"/>
    <d v="2020-09-09T00:00:00"/>
    <d v="2020-09-09T08:14:00"/>
    <x v="0"/>
    <x v="0"/>
    <x v="0"/>
  </r>
  <r>
    <x v="3417"/>
    <s v="September 09"/>
    <s v="2020"/>
    <s v="11:13AM"/>
    <n v="9"/>
    <s v="09"/>
    <d v="2020-09-09T00:00:00"/>
    <d v="2020-09-09T11:13:00"/>
    <x v="0"/>
    <x v="0"/>
    <x v="0"/>
  </r>
  <r>
    <x v="3418"/>
    <s v="September 10"/>
    <s v="2020"/>
    <s v="07:57AM"/>
    <n v="9"/>
    <s v="10"/>
    <d v="2020-09-10T00:00:00"/>
    <d v="2020-09-10T07:57:00"/>
    <x v="0"/>
    <x v="0"/>
    <x v="0"/>
  </r>
  <r>
    <x v="3419"/>
    <s v="September 10"/>
    <s v="2020"/>
    <s v="02:58PM"/>
    <n v="9"/>
    <s v="10"/>
    <d v="2020-09-10T00:00:00"/>
    <d v="2020-09-10T14:58:00"/>
    <x v="0"/>
    <x v="0"/>
    <x v="0"/>
  </r>
  <r>
    <x v="3420"/>
    <s v="September 10"/>
    <s v="2020"/>
    <s v="04:15PM"/>
    <n v="9"/>
    <s v="10"/>
    <d v="2020-09-10T00:00:00"/>
    <d v="2020-09-10T16:15:00"/>
    <x v="0"/>
    <x v="0"/>
    <x v="0"/>
  </r>
  <r>
    <x v="3421"/>
    <s v="September 11"/>
    <s v="2020"/>
    <s v="10:52AM"/>
    <n v="9"/>
    <s v="11"/>
    <d v="2020-09-11T00:00:00"/>
    <d v="2020-09-11T10:52:00"/>
    <x v="0"/>
    <x v="0"/>
    <x v="0"/>
  </r>
  <r>
    <x v="3422"/>
    <s v="September 11"/>
    <s v="2020"/>
    <s v="01:11PM"/>
    <n v="9"/>
    <s v="11"/>
    <d v="2020-09-11T00:00:00"/>
    <d v="2020-09-11T13:11:00"/>
    <x v="1"/>
    <x v="1"/>
    <x v="0"/>
  </r>
  <r>
    <x v="3423"/>
    <s v="September 11"/>
    <s v="2020"/>
    <s v="01:12PM"/>
    <n v="9"/>
    <s v="11"/>
    <d v="2020-09-11T00:00:00"/>
    <d v="2020-09-11T13:12:00"/>
    <x v="1"/>
    <x v="2"/>
    <x v="1"/>
  </r>
  <r>
    <x v="3424"/>
    <s v="September 12"/>
    <s v="2020"/>
    <s v="01:14PM"/>
    <n v="9"/>
    <s v="12"/>
    <d v="2020-09-12T00:00:00"/>
    <d v="2020-09-12T13:14:00"/>
    <x v="0"/>
    <x v="0"/>
    <x v="0"/>
  </r>
  <r>
    <x v="3425"/>
    <s v="September 12"/>
    <s v="2020"/>
    <s v="06:13PM"/>
    <n v="9"/>
    <s v="12"/>
    <d v="2020-09-12T00:00:00"/>
    <d v="2020-09-12T18:13:00"/>
    <x v="0"/>
    <x v="0"/>
    <x v="0"/>
  </r>
  <r>
    <x v="3426"/>
    <s v="September 13"/>
    <s v="2020"/>
    <s v="03:23PM"/>
    <n v="9"/>
    <s v="13"/>
    <d v="2020-09-13T00:00:00"/>
    <d v="2020-09-13T15:23:00"/>
    <x v="0"/>
    <x v="0"/>
    <x v="0"/>
  </r>
  <r>
    <x v="3427"/>
    <s v="September 13"/>
    <s v="2020"/>
    <s v="05:32PM"/>
    <n v="9"/>
    <s v="13"/>
    <d v="2020-09-13T00:00:00"/>
    <d v="2020-09-13T17:32:00"/>
    <x v="0"/>
    <x v="0"/>
    <x v="0"/>
  </r>
  <r>
    <x v="3428"/>
    <s v="September 14"/>
    <s v="2020"/>
    <s v="05:55PM"/>
    <n v="9"/>
    <s v="14"/>
    <d v="2020-09-14T00:00:00"/>
    <d v="2020-09-14T17:55:00"/>
    <x v="0"/>
    <x v="0"/>
    <x v="0"/>
  </r>
  <r>
    <x v="3429"/>
    <s v="September 15"/>
    <s v="2020"/>
    <s v="08:43AM"/>
    <n v="9"/>
    <s v="15"/>
    <d v="2020-09-15T00:00:00"/>
    <d v="2020-09-15T08:43:00"/>
    <x v="0"/>
    <x v="0"/>
    <x v="0"/>
  </r>
  <r>
    <x v="3430"/>
    <s v="September 15"/>
    <s v="2020"/>
    <s v="10:53AM"/>
    <n v="9"/>
    <s v="15"/>
    <d v="2020-09-15T00:00:00"/>
    <d v="2020-09-15T10:53:00"/>
    <x v="0"/>
    <x v="0"/>
    <x v="0"/>
  </r>
  <r>
    <x v="3431"/>
    <s v="September 15"/>
    <s v="2020"/>
    <s v="12:44PM"/>
    <n v="9"/>
    <s v="15"/>
    <d v="2020-09-15T00:00:00"/>
    <d v="2020-09-15T12:44:00"/>
    <x v="0"/>
    <x v="0"/>
    <x v="0"/>
  </r>
  <r>
    <x v="3432"/>
    <s v="September 16"/>
    <s v="2020"/>
    <s v="11:11AM"/>
    <n v="9"/>
    <s v="16"/>
    <d v="2020-09-16T00:00:00"/>
    <d v="2020-09-16T11:11:00"/>
    <x v="0"/>
    <x v="0"/>
    <x v="0"/>
  </r>
  <r>
    <x v="3433"/>
    <s v="September 16"/>
    <s v="2020"/>
    <s v="12:52PM"/>
    <n v="9"/>
    <s v="16"/>
    <d v="2020-09-16T00:00:00"/>
    <d v="2020-09-16T12:52:00"/>
    <x v="0"/>
    <x v="0"/>
    <x v="0"/>
  </r>
  <r>
    <x v="3434"/>
    <s v="September 17"/>
    <s v="2020"/>
    <s v="08:38PM"/>
    <n v="9"/>
    <s v="17"/>
    <d v="2020-09-17T00:00:00"/>
    <d v="2020-09-17T20:38:00"/>
    <x v="0"/>
    <x v="0"/>
    <x v="0"/>
  </r>
  <r>
    <x v="3435"/>
    <s v="September 18"/>
    <s v="2020"/>
    <s v="07:16AM"/>
    <n v="9"/>
    <s v="18"/>
    <d v="2020-09-18T00:00:00"/>
    <d v="2020-09-18T07:16:00"/>
    <x v="1"/>
    <x v="1"/>
    <x v="0"/>
  </r>
  <r>
    <x v="3436"/>
    <s v="September 18"/>
    <s v="2020"/>
    <s v="07:17AM"/>
    <n v="9"/>
    <s v="18"/>
    <d v="2020-09-18T00:00:00"/>
    <d v="2020-09-18T07:17:00"/>
    <x v="1"/>
    <x v="2"/>
    <x v="1"/>
  </r>
  <r>
    <x v="3437"/>
    <s v="September 19"/>
    <s v="2020"/>
    <s v="08:25AM"/>
    <n v="9"/>
    <s v="19"/>
    <d v="2020-09-19T00:00:00"/>
    <d v="2020-09-19T08:25:00"/>
    <x v="0"/>
    <x v="0"/>
    <x v="0"/>
  </r>
  <r>
    <x v="3438"/>
    <s v="September 19"/>
    <s v="2020"/>
    <s v="01:17PM"/>
    <n v="9"/>
    <s v="19"/>
    <d v="2020-09-19T00:00:00"/>
    <d v="2020-09-19T13:17:00"/>
    <x v="0"/>
    <x v="0"/>
    <x v="0"/>
  </r>
  <r>
    <x v="3439"/>
    <s v="September 19"/>
    <s v="2020"/>
    <s v="05:31PM"/>
    <n v="9"/>
    <s v="19"/>
    <d v="2020-09-19T00:00:00"/>
    <d v="2020-09-19T17:31:00"/>
    <x v="0"/>
    <x v="0"/>
    <x v="0"/>
  </r>
  <r>
    <x v="3440"/>
    <s v="September 21"/>
    <s v="2020"/>
    <s v="02:23PM"/>
    <n v="9"/>
    <s v="21"/>
    <d v="2020-09-21T00:00:00"/>
    <d v="2020-09-21T14:23:00"/>
    <x v="0"/>
    <x v="0"/>
    <x v="0"/>
  </r>
  <r>
    <x v="3441"/>
    <s v="September 21"/>
    <s v="2020"/>
    <s v="04:33PM"/>
    <n v="9"/>
    <s v="21"/>
    <d v="2020-09-21T00:00:00"/>
    <d v="2020-09-21T16:33:00"/>
    <x v="0"/>
    <x v="0"/>
    <x v="0"/>
  </r>
  <r>
    <x v="3442"/>
    <s v="September 23"/>
    <s v="2020"/>
    <s v="06:16AM"/>
    <n v="9"/>
    <s v="23"/>
    <d v="2020-09-23T00:00:00"/>
    <d v="2020-09-23T06:16:00"/>
    <x v="0"/>
    <x v="0"/>
    <x v="0"/>
  </r>
  <r>
    <x v="3443"/>
    <s v="September 23"/>
    <s v="2020"/>
    <s v="08:59AM"/>
    <n v="9"/>
    <s v="23"/>
    <d v="2020-09-23T00:00:00"/>
    <d v="2020-09-23T08:59:00"/>
    <x v="0"/>
    <x v="0"/>
    <x v="0"/>
  </r>
  <r>
    <x v="3444"/>
    <s v="September 23"/>
    <s v="2020"/>
    <s v="01:46PM"/>
    <n v="9"/>
    <s v="23"/>
    <d v="2020-09-23T00:00:00"/>
    <d v="2020-09-23T13:46:00"/>
    <x v="0"/>
    <x v="0"/>
    <x v="0"/>
  </r>
  <r>
    <x v="3445"/>
    <s v="September 24"/>
    <s v="2020"/>
    <s v="08:31AM"/>
    <n v="9"/>
    <s v="24"/>
    <d v="2020-09-24T00:00:00"/>
    <d v="2020-09-24T08:31:00"/>
    <x v="0"/>
    <x v="0"/>
    <x v="0"/>
  </r>
  <r>
    <x v="3446"/>
    <s v="September 24"/>
    <s v="2020"/>
    <s v="06:46PM"/>
    <n v="9"/>
    <s v="24"/>
    <d v="2020-09-24T00:00:00"/>
    <d v="2020-09-24T18:46:00"/>
    <x v="0"/>
    <x v="0"/>
    <x v="0"/>
  </r>
  <r>
    <x v="3447"/>
    <s v="September 26"/>
    <s v="2020"/>
    <s v="06:46AM"/>
    <n v="9"/>
    <s v="26"/>
    <d v="2020-09-26T00:00:00"/>
    <d v="2020-09-26T06:46:00"/>
    <x v="0"/>
    <x v="0"/>
    <x v="0"/>
  </r>
  <r>
    <x v="3448"/>
    <s v="September 26"/>
    <s v="2020"/>
    <s v="06:58PM"/>
    <n v="9"/>
    <s v="26"/>
    <d v="2020-09-26T00:00:00"/>
    <d v="2020-09-26T18:58:00"/>
    <x v="0"/>
    <x v="0"/>
    <x v="0"/>
  </r>
  <r>
    <x v="3449"/>
    <s v="September 26"/>
    <s v="2020"/>
    <s v="08:02PM"/>
    <n v="9"/>
    <s v="26"/>
    <d v="2020-09-26T00:00:00"/>
    <d v="2020-09-26T20:02:00"/>
    <x v="0"/>
    <x v="0"/>
    <x v="0"/>
  </r>
  <r>
    <x v="3450"/>
    <s v="September 29"/>
    <s v="2020"/>
    <s v="08:16AM"/>
    <n v="9"/>
    <s v="29"/>
    <d v="2020-09-29T00:00:00"/>
    <d v="2020-09-29T08:16:00"/>
    <x v="0"/>
    <x v="0"/>
    <x v="0"/>
  </r>
  <r>
    <x v="3451"/>
    <s v="September 29"/>
    <s v="2020"/>
    <s v="04:17PM"/>
    <n v="9"/>
    <s v="29"/>
    <d v="2020-09-29T00:00:00"/>
    <d v="2020-09-29T16:17:00"/>
    <x v="0"/>
    <x v="0"/>
    <x v="0"/>
  </r>
  <r>
    <x v="3452"/>
    <s v="September 30"/>
    <s v="2020"/>
    <s v="09:25AM"/>
    <n v="9"/>
    <s v="30"/>
    <d v="2020-09-30T00:00:00"/>
    <d v="2020-09-30T09:25:00"/>
    <x v="0"/>
    <x v="0"/>
    <x v="0"/>
  </r>
  <r>
    <x v="3453"/>
    <s v="September 30"/>
    <s v="2020"/>
    <s v="09:46AM"/>
    <n v="9"/>
    <s v="30"/>
    <d v="2020-09-30T00:00:00"/>
    <d v="2020-09-30T09:46:00"/>
    <x v="0"/>
    <x v="0"/>
    <x v="0"/>
  </r>
  <r>
    <x v="3454"/>
    <s v="September 30"/>
    <s v="2020"/>
    <s v="06:59PM"/>
    <n v="9"/>
    <s v="30"/>
    <d v="2020-09-30T00:00:00"/>
    <d v="2020-09-30T18:59:00"/>
    <x v="0"/>
    <x v="0"/>
    <x v="0"/>
  </r>
  <r>
    <x v="3455"/>
    <s v="October 01"/>
    <s v="2020"/>
    <s v="04:16PM"/>
    <n v="10"/>
    <s v="01"/>
    <d v="2020-10-01T00:00:00"/>
    <d v="2020-10-01T16:16:00"/>
    <x v="0"/>
    <x v="0"/>
    <x v="0"/>
  </r>
  <r>
    <x v="3456"/>
    <s v="October 02"/>
    <s v="2020"/>
    <s v="08:27AM"/>
    <n v="10"/>
    <s v="02"/>
    <d v="2020-10-02T00:00:00"/>
    <d v="2020-10-02T08:27:00"/>
    <x v="0"/>
    <x v="0"/>
    <x v="0"/>
  </r>
  <r>
    <x v="3457"/>
    <s v="October 02"/>
    <s v="2020"/>
    <s v="10:19AM"/>
    <n v="10"/>
    <s v="02"/>
    <d v="2020-10-02T00:00:00"/>
    <d v="2020-10-02T10:19:00"/>
    <x v="0"/>
    <x v="0"/>
    <x v="0"/>
  </r>
  <r>
    <x v="3458"/>
    <s v="October 02"/>
    <s v="2020"/>
    <s v="02:00PM"/>
    <n v="10"/>
    <s v="02"/>
    <d v="2020-10-02T00:00:00"/>
    <d v="2020-10-02T14:00:00"/>
    <x v="0"/>
    <x v="0"/>
    <x v="0"/>
  </r>
  <r>
    <x v="3459"/>
    <s v="October 04"/>
    <s v="2020"/>
    <s v="02:25PM"/>
    <n v="10"/>
    <s v="04"/>
    <d v="2020-10-04T00:00:00"/>
    <d v="2020-10-04T14:25:00"/>
    <x v="0"/>
    <x v="0"/>
    <x v="0"/>
  </r>
  <r>
    <x v="3460"/>
    <s v="October 05"/>
    <s v="2020"/>
    <s v="08:13AM"/>
    <n v="10"/>
    <s v="05"/>
    <d v="2020-10-05T00:00:00"/>
    <d v="2020-10-05T08:13:00"/>
    <x v="1"/>
    <x v="1"/>
    <x v="0"/>
  </r>
  <r>
    <x v="3461"/>
    <s v="October 05"/>
    <s v="2020"/>
    <s v="08:14AM"/>
    <n v="10"/>
    <s v="05"/>
    <d v="2020-10-05T00:00:00"/>
    <d v="2020-10-05T08:14:00"/>
    <x v="1"/>
    <x v="2"/>
    <x v="0"/>
  </r>
  <r>
    <x v="3462"/>
    <s v="October 05"/>
    <s v="2020"/>
    <s v="08:15AM"/>
    <n v="10"/>
    <s v="05"/>
    <d v="2020-10-05T00:00:00"/>
    <d v="2020-10-05T08:15:00"/>
    <x v="1"/>
    <x v="3"/>
    <x v="1"/>
  </r>
  <r>
    <x v="3463"/>
    <s v="October 05"/>
    <s v="2020"/>
    <s v="11:44AM"/>
    <n v="10"/>
    <s v="05"/>
    <d v="2020-10-05T00:00:00"/>
    <d v="2020-10-05T11:44:00"/>
    <x v="0"/>
    <x v="0"/>
    <x v="0"/>
  </r>
  <r>
    <x v="3464"/>
    <s v="October 05"/>
    <s v="2020"/>
    <s v="12:50PM"/>
    <n v="10"/>
    <s v="05"/>
    <d v="2020-10-05T00:00:00"/>
    <d v="2020-10-05T12:50:00"/>
    <x v="0"/>
    <x v="0"/>
    <x v="0"/>
  </r>
  <r>
    <x v="3465"/>
    <s v="October 05"/>
    <s v="2020"/>
    <s v="01:38PM"/>
    <n v="10"/>
    <s v="05"/>
    <d v="2020-10-05T00:00:00"/>
    <d v="2020-10-05T13:38:00"/>
    <x v="0"/>
    <x v="0"/>
    <x v="0"/>
  </r>
  <r>
    <x v="3466"/>
    <s v="October 06"/>
    <s v="2020"/>
    <s v="07:20AM"/>
    <n v="10"/>
    <s v="06"/>
    <d v="2020-10-06T00:00:00"/>
    <d v="2020-10-06T07:20:00"/>
    <x v="0"/>
    <x v="0"/>
    <x v="0"/>
  </r>
  <r>
    <x v="3467"/>
    <s v="October 06"/>
    <s v="2020"/>
    <s v="08:46AM"/>
    <n v="10"/>
    <s v="06"/>
    <d v="2020-10-06T00:00:00"/>
    <d v="2020-10-06T08:46:00"/>
    <x v="0"/>
    <x v="0"/>
    <x v="0"/>
  </r>
  <r>
    <x v="3468"/>
    <s v="October 07"/>
    <s v="2020"/>
    <s v="08:07AM"/>
    <n v="10"/>
    <s v="07"/>
    <d v="2020-10-07T00:00:00"/>
    <d v="2020-10-07T08:07:00"/>
    <x v="0"/>
    <x v="0"/>
    <x v="0"/>
  </r>
  <r>
    <x v="3469"/>
    <s v="October 07"/>
    <s v="2020"/>
    <s v="09:49AM"/>
    <n v="10"/>
    <s v="07"/>
    <d v="2020-10-07T00:00:00"/>
    <d v="2020-10-07T09:49:00"/>
    <x v="0"/>
    <x v="0"/>
    <x v="0"/>
  </r>
  <r>
    <x v="3470"/>
    <s v="October 07"/>
    <s v="2020"/>
    <s v="11:06AM"/>
    <n v="10"/>
    <s v="07"/>
    <d v="2020-10-07T00:00:00"/>
    <d v="2020-10-07T11:06:00"/>
    <x v="0"/>
    <x v="0"/>
    <x v="0"/>
  </r>
  <r>
    <x v="3471"/>
    <s v="October 07"/>
    <s v="2020"/>
    <s v="04:15PM"/>
    <n v="10"/>
    <s v="07"/>
    <d v="2020-10-07T00:00:00"/>
    <d v="2020-10-07T16:15:00"/>
    <x v="0"/>
    <x v="0"/>
    <x v="0"/>
  </r>
  <r>
    <x v="3472"/>
    <s v="October 09"/>
    <s v="2020"/>
    <s v="07:51AM"/>
    <n v="10"/>
    <s v="09"/>
    <d v="2020-10-09T00:00:00"/>
    <d v="2020-10-09T07:51:00"/>
    <x v="0"/>
    <x v="0"/>
    <x v="0"/>
  </r>
  <r>
    <x v="3473"/>
    <s v="October 09"/>
    <s v="2020"/>
    <s v="11:09AM"/>
    <n v="10"/>
    <s v="09"/>
    <d v="2020-10-09T00:00:00"/>
    <d v="2020-10-09T11:09:00"/>
    <x v="0"/>
    <x v="0"/>
    <x v="0"/>
  </r>
  <r>
    <x v="3474"/>
    <s v="October 09"/>
    <s v="2020"/>
    <s v="01:43PM"/>
    <n v="10"/>
    <s v="09"/>
    <d v="2020-10-09T00:00:00"/>
    <d v="2020-10-09T13:43:00"/>
    <x v="0"/>
    <x v="0"/>
    <x v="0"/>
  </r>
  <r>
    <x v="3475"/>
    <s v="October 09"/>
    <s v="2020"/>
    <s v="02:23PM"/>
    <n v="10"/>
    <s v="09"/>
    <d v="2020-10-09T00:00:00"/>
    <d v="2020-10-09T14:23:00"/>
    <x v="0"/>
    <x v="0"/>
    <x v="0"/>
  </r>
  <r>
    <x v="3476"/>
    <s v="October 11"/>
    <s v="2020"/>
    <s v="05:51PM"/>
    <n v="10"/>
    <s v="11"/>
    <d v="2020-10-11T00:00:00"/>
    <d v="2020-10-11T17:51:00"/>
    <x v="0"/>
    <x v="0"/>
    <x v="0"/>
  </r>
  <r>
    <x v="3477"/>
    <s v="October 12"/>
    <s v="2020"/>
    <s v="12:18PM"/>
    <n v="10"/>
    <s v="12"/>
    <d v="2020-10-12T00:00:00"/>
    <d v="2020-10-12T12:18:00"/>
    <x v="0"/>
    <x v="0"/>
    <x v="0"/>
  </r>
  <r>
    <x v="3478"/>
    <s v="October 12"/>
    <s v="2020"/>
    <s v="03:57PM"/>
    <n v="10"/>
    <s v="12"/>
    <d v="2020-10-12T00:00:00"/>
    <d v="2020-10-12T15:57:00"/>
    <x v="1"/>
    <x v="1"/>
    <x v="0"/>
  </r>
  <r>
    <x v="3479"/>
    <s v="October 12"/>
    <s v="2020"/>
    <s v="04:01PM"/>
    <n v="10"/>
    <s v="12"/>
    <d v="2020-10-12T00:00:00"/>
    <d v="2020-10-12T16:01:00"/>
    <x v="1"/>
    <x v="2"/>
    <x v="1"/>
  </r>
  <r>
    <x v="3480"/>
    <s v="October 14"/>
    <s v="2020"/>
    <s v="07:32AM"/>
    <n v="10"/>
    <s v="14"/>
    <d v="2020-10-14T00:00:00"/>
    <d v="2020-10-14T07:32:00"/>
    <x v="0"/>
    <x v="0"/>
    <x v="0"/>
  </r>
  <r>
    <x v="3481"/>
    <s v="October 14"/>
    <s v="2020"/>
    <s v="08:09AM"/>
    <n v="10"/>
    <s v="14"/>
    <d v="2020-10-14T00:00:00"/>
    <d v="2020-10-14T08:09:00"/>
    <x v="0"/>
    <x v="0"/>
    <x v="0"/>
  </r>
  <r>
    <x v="3482"/>
    <s v="October 14"/>
    <s v="2020"/>
    <s v="12:21PM"/>
    <n v="10"/>
    <s v="14"/>
    <d v="2020-10-14T00:00:00"/>
    <d v="2020-10-14T12:21:00"/>
    <x v="0"/>
    <x v="0"/>
    <x v="0"/>
  </r>
  <r>
    <x v="3483"/>
    <s v="October 16"/>
    <s v="2020"/>
    <s v="12:26PM"/>
    <n v="10"/>
    <s v="16"/>
    <d v="2020-10-16T00:00:00"/>
    <d v="2020-10-16T12:26:00"/>
    <x v="0"/>
    <x v="0"/>
    <x v="0"/>
  </r>
  <r>
    <x v="3484"/>
    <s v="October 17"/>
    <s v="2020"/>
    <s v="03:34PM"/>
    <n v="10"/>
    <s v="17"/>
    <d v="2020-10-17T00:00:00"/>
    <d v="2020-10-17T15:34:00"/>
    <x v="0"/>
    <x v="0"/>
    <x v="0"/>
  </r>
  <r>
    <x v="3485"/>
    <s v="October 17"/>
    <s v="2020"/>
    <s v="05:17PM"/>
    <n v="10"/>
    <s v="17"/>
    <d v="2020-10-17T00:00:00"/>
    <d v="2020-10-17T17:17:00"/>
    <x v="0"/>
    <x v="0"/>
    <x v="0"/>
  </r>
  <r>
    <x v="3486"/>
    <s v="October 17"/>
    <s v="2020"/>
    <s v="08:28PM"/>
    <n v="10"/>
    <s v="17"/>
    <d v="2020-10-17T00:00:00"/>
    <d v="2020-10-17T20:28:00"/>
    <x v="0"/>
    <x v="0"/>
    <x v="0"/>
  </r>
  <r>
    <x v="3487"/>
    <s v="October 18"/>
    <s v="2020"/>
    <s v="09:59AM"/>
    <n v="10"/>
    <s v="18"/>
    <d v="2020-10-18T00:00:00"/>
    <d v="2020-10-18T09:59:00"/>
    <x v="1"/>
    <x v="1"/>
    <x v="0"/>
  </r>
  <r>
    <x v="3488"/>
    <s v="October 18"/>
    <s v="2020"/>
    <s v="10:00AM"/>
    <n v="10"/>
    <s v="18"/>
    <d v="2020-10-18T00:00:00"/>
    <d v="2020-10-18T10:00:00"/>
    <x v="1"/>
    <x v="2"/>
    <x v="1"/>
  </r>
  <r>
    <x v="3489"/>
    <s v="October 19"/>
    <s v="2020"/>
    <s v="02:32PM"/>
    <n v="10"/>
    <s v="19"/>
    <d v="2020-10-19T00:00:00"/>
    <d v="2020-10-19T14:32:00"/>
    <x v="0"/>
    <x v="0"/>
    <x v="0"/>
  </r>
  <r>
    <x v="3490"/>
    <s v="October 19"/>
    <s v="2020"/>
    <s v="07:53PM"/>
    <n v="10"/>
    <s v="19"/>
    <d v="2020-10-19T00:00:00"/>
    <d v="2020-10-19T19:53:00"/>
    <x v="0"/>
    <x v="0"/>
    <x v="0"/>
  </r>
  <r>
    <x v="3491"/>
    <s v="October 20"/>
    <s v="2020"/>
    <s v="09:13AM"/>
    <n v="10"/>
    <s v="20"/>
    <d v="2020-10-20T00:00:00"/>
    <d v="2020-10-20T09:13:00"/>
    <x v="0"/>
    <x v="0"/>
    <x v="0"/>
  </r>
  <r>
    <x v="3492"/>
    <s v="October 20"/>
    <s v="2020"/>
    <s v="08:54PM"/>
    <n v="10"/>
    <s v="20"/>
    <d v="2020-10-20T00:00:00"/>
    <d v="2020-10-20T20:54:00"/>
    <x v="0"/>
    <x v="0"/>
    <x v="0"/>
  </r>
  <r>
    <x v="3493"/>
    <s v="October 21"/>
    <s v="2020"/>
    <s v="09:24AM"/>
    <n v="10"/>
    <s v="21"/>
    <d v="2020-10-21T00:00:00"/>
    <d v="2020-10-21T09:24:00"/>
    <x v="0"/>
    <x v="0"/>
    <x v="0"/>
  </r>
  <r>
    <x v="3494"/>
    <s v="October 21"/>
    <s v="2020"/>
    <s v="01:50PM"/>
    <n v="10"/>
    <s v="21"/>
    <d v="2020-10-21T00:00:00"/>
    <d v="2020-10-21T13:50:00"/>
    <x v="0"/>
    <x v="0"/>
    <x v="0"/>
  </r>
  <r>
    <x v="3495"/>
    <s v="October 21"/>
    <s v="2020"/>
    <s v="08:07PM"/>
    <n v="10"/>
    <s v="21"/>
    <d v="2020-10-21T00:00:00"/>
    <d v="2020-10-21T20:07:00"/>
    <x v="0"/>
    <x v="0"/>
    <x v="0"/>
  </r>
  <r>
    <x v="3496"/>
    <s v="October 22"/>
    <s v="2020"/>
    <s v="06:25AM"/>
    <n v="10"/>
    <s v="22"/>
    <d v="2020-10-22T00:00:00"/>
    <d v="2020-10-22T06:25:00"/>
    <x v="1"/>
    <x v="1"/>
    <x v="0"/>
  </r>
  <r>
    <x v="3497"/>
    <s v="October 22"/>
    <s v="2020"/>
    <s v="06:26AM"/>
    <n v="10"/>
    <s v="22"/>
    <d v="2020-10-22T00:00:00"/>
    <d v="2020-10-22T06:26:00"/>
    <x v="1"/>
    <x v="2"/>
    <x v="1"/>
  </r>
  <r>
    <x v="3498"/>
    <s v="October 22"/>
    <s v="2020"/>
    <s v="08:01AM"/>
    <n v="10"/>
    <s v="22"/>
    <d v="2020-10-22T00:00:00"/>
    <d v="2020-10-22T08:01:00"/>
    <x v="0"/>
    <x v="0"/>
    <x v="0"/>
  </r>
  <r>
    <x v="3499"/>
    <s v="October 23"/>
    <s v="2020"/>
    <s v="09:04AM"/>
    <n v="10"/>
    <s v="23"/>
    <d v="2020-10-23T00:00:00"/>
    <d v="2020-10-23T09:04:00"/>
    <x v="0"/>
    <x v="0"/>
    <x v="0"/>
  </r>
  <r>
    <x v="3500"/>
    <s v="October 23"/>
    <s v="2020"/>
    <s v="02:01PM"/>
    <n v="10"/>
    <s v="23"/>
    <d v="2020-10-23T00:00:00"/>
    <d v="2020-10-23T14:01:00"/>
    <x v="0"/>
    <x v="0"/>
    <x v="0"/>
  </r>
  <r>
    <x v="3501"/>
    <s v="October 23"/>
    <s v="2020"/>
    <s v="02:09PM"/>
    <n v="10"/>
    <s v="23"/>
    <d v="2020-10-23T00:00:00"/>
    <d v="2020-10-23T14:09:00"/>
    <x v="0"/>
    <x v="0"/>
    <x v="0"/>
  </r>
  <r>
    <x v="3502"/>
    <s v="October 23"/>
    <s v="2020"/>
    <s v="05:12PM"/>
    <n v="10"/>
    <s v="23"/>
    <d v="2020-10-23T00:00:00"/>
    <d v="2020-10-23T17:12:00"/>
    <x v="0"/>
    <x v="0"/>
    <x v="0"/>
  </r>
  <r>
    <x v="3503"/>
    <s v="October 24"/>
    <s v="2020"/>
    <s v="07:01AM"/>
    <n v="10"/>
    <s v="24"/>
    <d v="2020-10-24T00:00:00"/>
    <d v="2020-10-24T07:01:00"/>
    <x v="0"/>
    <x v="0"/>
    <x v="0"/>
  </r>
  <r>
    <x v="3504"/>
    <s v="October 24"/>
    <s v="2020"/>
    <s v="01:23PM"/>
    <n v="10"/>
    <s v="24"/>
    <d v="2020-10-24T00:00:00"/>
    <d v="2020-10-24T13:23:00"/>
    <x v="0"/>
    <x v="0"/>
    <x v="0"/>
  </r>
  <r>
    <x v="3505"/>
    <s v="October 26"/>
    <s v="2020"/>
    <s v="02:18PM"/>
    <n v="10"/>
    <s v="26"/>
    <d v="2020-10-26T00:00:00"/>
    <d v="2020-10-26T14:18:00"/>
    <x v="0"/>
    <x v="0"/>
    <x v="0"/>
  </r>
  <r>
    <x v="3506"/>
    <s v="October 26"/>
    <s v="2020"/>
    <s v="03:21PM"/>
    <n v="10"/>
    <s v="26"/>
    <d v="2020-10-26T00:00:00"/>
    <d v="2020-10-26T15:21:00"/>
    <x v="0"/>
    <x v="0"/>
    <x v="0"/>
  </r>
  <r>
    <x v="3507"/>
    <s v="October 26"/>
    <s v="2020"/>
    <s v="08:29PM"/>
    <n v="10"/>
    <s v="26"/>
    <d v="2020-10-26T00:00:00"/>
    <d v="2020-10-26T20:29:00"/>
    <x v="0"/>
    <x v="0"/>
    <x v="0"/>
  </r>
  <r>
    <x v="3508"/>
    <s v="October 27"/>
    <s v="2020"/>
    <s v="08:51AM"/>
    <n v="10"/>
    <s v="27"/>
    <d v="2020-10-27T00:00:00"/>
    <d v="2020-10-27T08:51:00"/>
    <x v="0"/>
    <x v="0"/>
    <x v="0"/>
  </r>
  <r>
    <x v="3509"/>
    <s v="October 27"/>
    <s v="2020"/>
    <s v="11:44AM"/>
    <n v="10"/>
    <s v="27"/>
    <d v="2020-10-27T00:00:00"/>
    <d v="2020-10-27T11:44:00"/>
    <x v="0"/>
    <x v="0"/>
    <x v="0"/>
  </r>
  <r>
    <x v="3510"/>
    <s v="October 27"/>
    <s v="2020"/>
    <s v="06:24PM"/>
    <n v="10"/>
    <s v="27"/>
    <d v="2020-10-27T00:00:00"/>
    <d v="2020-10-27T18:24:00"/>
    <x v="0"/>
    <x v="0"/>
    <x v="0"/>
  </r>
  <r>
    <x v="3511"/>
    <s v="October 28"/>
    <s v="2020"/>
    <s v="08:57AM"/>
    <n v="10"/>
    <s v="28"/>
    <d v="2020-10-28T00:00:00"/>
    <d v="2020-10-28T08:57:00"/>
    <x v="0"/>
    <x v="0"/>
    <x v="0"/>
  </r>
  <r>
    <x v="3512"/>
    <s v="October 28"/>
    <s v="2020"/>
    <s v="01:48PM"/>
    <n v="10"/>
    <s v="28"/>
    <d v="2020-10-28T00:00:00"/>
    <d v="2020-10-28T13:48:00"/>
    <x v="0"/>
    <x v="0"/>
    <x v="0"/>
  </r>
  <r>
    <x v="3513"/>
    <s v="October 29"/>
    <s v="2020"/>
    <s v="06:32AM"/>
    <n v="10"/>
    <s v="29"/>
    <d v="2020-10-29T00:00:00"/>
    <d v="2020-10-29T06:32:00"/>
    <x v="0"/>
    <x v="0"/>
    <x v="0"/>
  </r>
  <r>
    <x v="3514"/>
    <s v="October 29"/>
    <s v="2020"/>
    <s v="08:29AM"/>
    <n v="10"/>
    <s v="29"/>
    <d v="2020-10-29T00:00:00"/>
    <d v="2020-10-29T08:29:00"/>
    <x v="0"/>
    <x v="0"/>
    <x v="0"/>
  </r>
  <r>
    <x v="3515"/>
    <s v="October 29"/>
    <s v="2020"/>
    <s v="11:39AM"/>
    <n v="10"/>
    <s v="29"/>
    <d v="2020-10-29T00:00:00"/>
    <d v="2020-10-29T11:39:00"/>
    <x v="0"/>
    <x v="0"/>
    <x v="0"/>
  </r>
  <r>
    <x v="3516"/>
    <s v="October 30"/>
    <s v="2020"/>
    <s v="12:18PM"/>
    <n v="10"/>
    <s v="30"/>
    <d v="2020-10-30T00:00:00"/>
    <d v="2020-10-30T12:18:00"/>
    <x v="0"/>
    <x v="0"/>
    <x v="0"/>
  </r>
  <r>
    <x v="3517"/>
    <s v="October 31"/>
    <s v="2020"/>
    <s v="05:08PM"/>
    <n v="10"/>
    <s v="31"/>
    <d v="2020-10-31T00:00:00"/>
    <d v="2020-10-31T17:08:00"/>
    <x v="0"/>
    <x v="0"/>
    <x v="0"/>
  </r>
  <r>
    <x v="3518"/>
    <s v="November 01"/>
    <s v="2020"/>
    <s v="03:23PM"/>
    <n v="11"/>
    <s v="01"/>
    <d v="2020-11-01T00:00:00"/>
    <d v="2020-11-01T15:23:00"/>
    <x v="0"/>
    <x v="0"/>
    <x v="0"/>
  </r>
  <r>
    <x v="3519"/>
    <s v="November 02"/>
    <s v="2020"/>
    <s v="07:23AM"/>
    <n v="11"/>
    <s v="02"/>
    <d v="2020-11-02T00:00:00"/>
    <d v="2020-11-02T07:23:00"/>
    <x v="0"/>
    <x v="0"/>
    <x v="0"/>
  </r>
  <r>
    <x v="3520"/>
    <s v="November 02"/>
    <s v="2020"/>
    <s v="03:20PM"/>
    <n v="11"/>
    <s v="02"/>
    <d v="2020-11-02T00:00:00"/>
    <d v="2020-11-02T15:20:00"/>
    <x v="0"/>
    <x v="0"/>
    <x v="0"/>
  </r>
  <r>
    <x v="3521"/>
    <s v="November 02"/>
    <s v="2020"/>
    <s v="04:59PM"/>
    <n v="11"/>
    <s v="02"/>
    <d v="2020-11-02T00:00:00"/>
    <d v="2020-11-02T16:59:00"/>
    <x v="0"/>
    <x v="0"/>
    <x v="0"/>
  </r>
  <r>
    <x v="3522"/>
    <s v="November 03"/>
    <s v="2020"/>
    <s v="08:21AM"/>
    <n v="11"/>
    <s v="03"/>
    <d v="2020-11-03T00:00:00"/>
    <d v="2020-11-03T08:21:00"/>
    <x v="0"/>
    <x v="0"/>
    <x v="0"/>
  </r>
  <r>
    <x v="3523"/>
    <s v="November 03"/>
    <s v="2020"/>
    <s v="09:08AM"/>
    <n v="11"/>
    <s v="03"/>
    <d v="2020-11-03T00:00:00"/>
    <d v="2020-11-03T09:08:00"/>
    <x v="0"/>
    <x v="0"/>
    <x v="0"/>
  </r>
  <r>
    <x v="3524"/>
    <s v="November 03"/>
    <s v="2020"/>
    <s v="12:16PM"/>
    <n v="11"/>
    <s v="03"/>
    <d v="2020-11-03T00:00:00"/>
    <d v="2020-11-03T12:16:00"/>
    <x v="0"/>
    <x v="0"/>
    <x v="0"/>
  </r>
  <r>
    <x v="3525"/>
    <s v="November 04"/>
    <s v="2020"/>
    <s v="12:29PM"/>
    <n v="11"/>
    <s v="04"/>
    <d v="2020-11-04T00:00:00"/>
    <d v="2020-11-04T12:29:00"/>
    <x v="0"/>
    <x v="0"/>
    <x v="0"/>
  </r>
  <r>
    <x v="3526"/>
    <s v="November 04"/>
    <s v="2020"/>
    <s v="01:00PM"/>
    <n v="11"/>
    <s v="04"/>
    <d v="2020-11-04T00:00:00"/>
    <d v="2020-11-04T13:00:00"/>
    <x v="0"/>
    <x v="0"/>
    <x v="0"/>
  </r>
  <r>
    <x v="3527"/>
    <s v="November 04"/>
    <s v="2020"/>
    <s v="08:18PM"/>
    <n v="11"/>
    <s v="04"/>
    <d v="2020-11-04T00:00:00"/>
    <d v="2020-11-04T20:18:00"/>
    <x v="0"/>
    <x v="0"/>
    <x v="0"/>
  </r>
  <r>
    <x v="3528"/>
    <s v="November 05"/>
    <s v="2020"/>
    <s v="07:30AM"/>
    <n v="11"/>
    <s v="05"/>
    <d v="2020-11-05T00:00:00"/>
    <d v="2020-11-05T07:30:00"/>
    <x v="0"/>
    <x v="0"/>
    <x v="0"/>
  </r>
  <r>
    <x v="3529"/>
    <s v="November 05"/>
    <s v="2020"/>
    <s v="04:40PM"/>
    <n v="11"/>
    <s v="05"/>
    <d v="2020-11-05T00:00:00"/>
    <d v="2020-11-05T16:40:00"/>
    <x v="0"/>
    <x v="0"/>
    <x v="0"/>
  </r>
  <r>
    <x v="3530"/>
    <s v="November 06"/>
    <s v="2020"/>
    <s v="08:34AM"/>
    <n v="11"/>
    <s v="06"/>
    <d v="2020-11-06T00:00:00"/>
    <d v="2020-11-06T08:34:00"/>
    <x v="0"/>
    <x v="0"/>
    <x v="0"/>
  </r>
  <r>
    <x v="3531"/>
    <s v="November 06"/>
    <s v="2020"/>
    <s v="10:16AM"/>
    <n v="11"/>
    <s v="06"/>
    <d v="2020-11-06T00:00:00"/>
    <d v="2020-11-06T10:16:00"/>
    <x v="0"/>
    <x v="0"/>
    <x v="0"/>
  </r>
  <r>
    <x v="3532"/>
    <s v="November 06"/>
    <s v="2020"/>
    <s v="11:31AM"/>
    <n v="11"/>
    <s v="06"/>
    <d v="2020-11-06T00:00:00"/>
    <d v="2020-11-06T11:31:00"/>
    <x v="0"/>
    <x v="0"/>
    <x v="0"/>
  </r>
  <r>
    <x v="3533"/>
    <s v="November 06"/>
    <s v="2020"/>
    <s v="01:48PM"/>
    <n v="11"/>
    <s v="06"/>
    <d v="2020-11-06T00:00:00"/>
    <d v="2020-11-06T13:48:00"/>
    <x v="0"/>
    <x v="0"/>
    <x v="0"/>
  </r>
  <r>
    <x v="3534"/>
    <s v="November 06"/>
    <s v="2020"/>
    <s v="06:44PM"/>
    <n v="11"/>
    <s v="06"/>
    <d v="2020-11-06T00:00:00"/>
    <d v="2020-11-06T18:44:00"/>
    <x v="0"/>
    <x v="0"/>
    <x v="0"/>
  </r>
  <r>
    <x v="3535"/>
    <s v="November 07"/>
    <s v="2020"/>
    <s v="10:28AM"/>
    <n v="11"/>
    <s v="07"/>
    <d v="2020-11-07T00:00:00"/>
    <d v="2020-11-07T10:28:00"/>
    <x v="0"/>
    <x v="0"/>
    <x v="0"/>
  </r>
  <r>
    <x v="3536"/>
    <s v="November 07"/>
    <s v="2020"/>
    <s v="04:44PM"/>
    <n v="11"/>
    <s v="07"/>
    <d v="2020-11-07T00:00:00"/>
    <d v="2020-11-07T16:44:00"/>
    <x v="0"/>
    <x v="0"/>
    <x v="0"/>
  </r>
  <r>
    <x v="3537"/>
    <s v="November 08"/>
    <s v="2020"/>
    <s v="02:53PM"/>
    <n v="11"/>
    <s v="08"/>
    <d v="2020-11-08T00:00:00"/>
    <d v="2020-11-08T14:53:00"/>
    <x v="0"/>
    <x v="0"/>
    <x v="0"/>
  </r>
  <r>
    <x v="3538"/>
    <s v="November 08"/>
    <s v="2020"/>
    <s v="04:30PM"/>
    <n v="11"/>
    <s v="08"/>
    <d v="2020-11-08T00:00:00"/>
    <d v="2020-11-08T16:30:00"/>
    <x v="0"/>
    <x v="0"/>
    <x v="0"/>
  </r>
  <r>
    <x v="3539"/>
    <s v="November 09"/>
    <s v="2020"/>
    <s v="11:50AM"/>
    <n v="11"/>
    <s v="09"/>
    <d v="2020-11-09T00:00:00"/>
    <d v="2020-11-09T11:50:00"/>
    <x v="0"/>
    <x v="0"/>
    <x v="0"/>
  </r>
  <r>
    <x v="3540"/>
    <s v="November 09"/>
    <s v="2020"/>
    <s v="03:05PM"/>
    <n v="11"/>
    <s v="09"/>
    <d v="2020-11-09T00:00:00"/>
    <d v="2020-11-09T15:05:00"/>
    <x v="0"/>
    <x v="0"/>
    <x v="0"/>
  </r>
  <r>
    <x v="3541"/>
    <s v="November 09"/>
    <s v="2020"/>
    <s v="07:13PM"/>
    <n v="11"/>
    <s v="09"/>
    <d v="2020-11-09T00:00:00"/>
    <d v="2020-11-09T19:13:00"/>
    <x v="0"/>
    <x v="0"/>
    <x v="0"/>
  </r>
  <r>
    <x v="3542"/>
    <s v="November 10"/>
    <s v="2020"/>
    <s v="12:47PM"/>
    <n v="11"/>
    <s v="10"/>
    <d v="2020-11-10T00:00:00"/>
    <d v="2020-11-10T12:47:00"/>
    <x v="0"/>
    <x v="0"/>
    <x v="0"/>
  </r>
  <r>
    <x v="3543"/>
    <s v="November 10"/>
    <s v="2020"/>
    <s v="02:12PM"/>
    <n v="11"/>
    <s v="10"/>
    <d v="2020-11-10T00:00:00"/>
    <d v="2020-11-10T14:12:00"/>
    <x v="0"/>
    <x v="0"/>
    <x v="0"/>
  </r>
  <r>
    <x v="3544"/>
    <s v="November 11"/>
    <s v="2020"/>
    <s v="07:10AM"/>
    <n v="11"/>
    <s v="11"/>
    <d v="2020-11-11T00:00:00"/>
    <d v="2020-11-11T07:10:00"/>
    <x v="0"/>
    <x v="0"/>
    <x v="0"/>
  </r>
  <r>
    <x v="3545"/>
    <s v="November 11"/>
    <s v="2020"/>
    <s v="08:47AM"/>
    <n v="11"/>
    <s v="11"/>
    <d v="2020-11-11T00:00:00"/>
    <d v="2020-11-11T08:47:00"/>
    <x v="0"/>
    <x v="0"/>
    <x v="0"/>
  </r>
  <r>
    <x v="3546"/>
    <s v="November 11"/>
    <s v="2020"/>
    <s v="09:26AM"/>
    <n v="11"/>
    <s v="11"/>
    <d v="2020-11-11T00:00:00"/>
    <d v="2020-11-11T09:26:00"/>
    <x v="0"/>
    <x v="0"/>
    <x v="0"/>
  </r>
  <r>
    <x v="3547"/>
    <s v="November 11"/>
    <s v="2020"/>
    <s v="10:13AM"/>
    <n v="11"/>
    <s v="11"/>
    <d v="2020-11-11T00:00:00"/>
    <d v="2020-11-11T10:13:00"/>
    <x v="0"/>
    <x v="0"/>
    <x v="0"/>
  </r>
  <r>
    <x v="3548"/>
    <s v="November 11"/>
    <s v="2020"/>
    <s v="01:51PM"/>
    <n v="11"/>
    <s v="11"/>
    <d v="2020-11-11T00:00:00"/>
    <d v="2020-11-11T13:51:00"/>
    <x v="0"/>
    <x v="0"/>
    <x v="0"/>
  </r>
  <r>
    <x v="3549"/>
    <s v="November 12"/>
    <s v="2020"/>
    <s v="07:09AM"/>
    <n v="11"/>
    <s v="12"/>
    <d v="2020-11-12T00:00:00"/>
    <d v="2020-11-12T07:09:00"/>
    <x v="0"/>
    <x v="0"/>
    <x v="0"/>
  </r>
  <r>
    <x v="3550"/>
    <s v="November 12"/>
    <s v="2020"/>
    <s v="01:49PM"/>
    <n v="11"/>
    <s v="12"/>
    <d v="2020-11-12T00:00:00"/>
    <d v="2020-11-12T13:49:00"/>
    <x v="0"/>
    <x v="0"/>
    <x v="0"/>
  </r>
  <r>
    <x v="3551"/>
    <s v="November 12"/>
    <s v="2020"/>
    <s v="05:40PM"/>
    <n v="11"/>
    <s v="12"/>
    <d v="2020-11-12T00:00:00"/>
    <d v="2020-11-12T17:40:00"/>
    <x v="0"/>
    <x v="0"/>
    <x v="0"/>
  </r>
  <r>
    <x v="3552"/>
    <s v="November 13"/>
    <s v="2020"/>
    <s v="09:17AM"/>
    <n v="11"/>
    <s v="13"/>
    <d v="2020-11-13T00:00:00"/>
    <d v="2020-11-13T09:17:00"/>
    <x v="0"/>
    <x v="0"/>
    <x v="0"/>
  </r>
  <r>
    <x v="3553"/>
    <s v="November 13"/>
    <s v="2020"/>
    <s v="11:37AM"/>
    <n v="11"/>
    <s v="13"/>
    <d v="2020-11-13T00:00:00"/>
    <d v="2020-11-13T11:37:00"/>
    <x v="0"/>
    <x v="0"/>
    <x v="0"/>
  </r>
  <r>
    <x v="3554"/>
    <s v="November 13"/>
    <s v="2020"/>
    <s v="06:52PM"/>
    <n v="11"/>
    <s v="13"/>
    <d v="2020-11-13T00:00:00"/>
    <d v="2020-11-13T18:52:00"/>
    <x v="0"/>
    <x v="0"/>
    <x v="0"/>
  </r>
  <r>
    <x v="3555"/>
    <s v="November 16"/>
    <s v="2020"/>
    <s v="10:18AM"/>
    <n v="11"/>
    <s v="16"/>
    <d v="2020-11-16T00:00:00"/>
    <d v="2020-11-16T10:18:00"/>
    <x v="0"/>
    <x v="0"/>
    <x v="0"/>
  </r>
  <r>
    <x v="3556"/>
    <s v="November 16"/>
    <s v="2020"/>
    <s v="11:46AM"/>
    <n v="11"/>
    <s v="16"/>
    <d v="2020-11-16T00:00:00"/>
    <d v="2020-11-16T11:46:00"/>
    <x v="0"/>
    <x v="0"/>
    <x v="0"/>
  </r>
  <r>
    <x v="3557"/>
    <s v="November 16"/>
    <s v="2020"/>
    <s v="03:49PM"/>
    <n v="11"/>
    <s v="16"/>
    <d v="2020-11-16T00:00:00"/>
    <d v="2020-11-16T15:49:00"/>
    <x v="0"/>
    <x v="0"/>
    <x v="0"/>
  </r>
  <r>
    <x v="3558"/>
    <s v="November 17"/>
    <s v="2020"/>
    <s v="08:13AM"/>
    <n v="11"/>
    <s v="17"/>
    <d v="2020-11-17T00:00:00"/>
    <d v="2020-11-17T08:13:00"/>
    <x v="0"/>
    <x v="0"/>
    <x v="0"/>
  </r>
  <r>
    <x v="3559"/>
    <s v="November 17"/>
    <s v="2020"/>
    <s v="08:43AM"/>
    <n v="11"/>
    <s v="17"/>
    <d v="2020-11-17T00:00:00"/>
    <d v="2020-11-17T08:43:00"/>
    <x v="0"/>
    <x v="0"/>
    <x v="0"/>
  </r>
  <r>
    <x v="3560"/>
    <s v="November 17"/>
    <s v="2020"/>
    <s v="11:28AM"/>
    <n v="11"/>
    <s v="17"/>
    <d v="2020-11-17T00:00:00"/>
    <d v="2020-11-17T11:28:00"/>
    <x v="0"/>
    <x v="0"/>
    <x v="0"/>
  </r>
  <r>
    <x v="3561"/>
    <s v="November 17"/>
    <s v="2020"/>
    <s v="02:10PM"/>
    <n v="11"/>
    <s v="17"/>
    <d v="2020-11-17T00:00:00"/>
    <d v="2020-11-17T14:10:00"/>
    <x v="0"/>
    <x v="0"/>
    <x v="0"/>
  </r>
  <r>
    <x v="3562"/>
    <s v="November 17"/>
    <s v="2020"/>
    <s v="04:13PM"/>
    <n v="11"/>
    <s v="17"/>
    <d v="2020-11-17T00:00:00"/>
    <d v="2020-11-17T16:13:00"/>
    <x v="0"/>
    <x v="0"/>
    <x v="0"/>
  </r>
  <r>
    <x v="3563"/>
    <s v="November 18"/>
    <s v="2020"/>
    <s v="09:37AM"/>
    <n v="11"/>
    <s v="18"/>
    <d v="2020-11-18T00:00:00"/>
    <d v="2020-11-18T09:37:00"/>
    <x v="0"/>
    <x v="0"/>
    <x v="0"/>
  </r>
  <r>
    <x v="3564"/>
    <s v="November 18"/>
    <s v="2020"/>
    <s v="11:59AM"/>
    <n v="11"/>
    <s v="18"/>
    <d v="2020-11-18T00:00:00"/>
    <d v="2020-11-18T11:59:00"/>
    <x v="0"/>
    <x v="0"/>
    <x v="0"/>
  </r>
  <r>
    <x v="3565"/>
    <s v="November 18"/>
    <s v="2020"/>
    <s v="03:51PM"/>
    <n v="11"/>
    <s v="18"/>
    <d v="2020-11-18T00:00:00"/>
    <d v="2020-11-18T15:51:00"/>
    <x v="0"/>
    <x v="0"/>
    <x v="0"/>
  </r>
  <r>
    <x v="3566"/>
    <s v="November 19"/>
    <s v="2020"/>
    <s v="02:50PM"/>
    <n v="11"/>
    <s v="19"/>
    <d v="2020-11-19T00:00:00"/>
    <d v="2020-11-19T14:50:00"/>
    <x v="0"/>
    <x v="0"/>
    <x v="0"/>
  </r>
  <r>
    <x v="3567"/>
    <s v="November 20"/>
    <s v="2020"/>
    <s v="12:10PM"/>
    <n v="11"/>
    <s v="20"/>
    <d v="2020-11-20T00:00:00"/>
    <d v="2020-11-20T12:10:00"/>
    <x v="0"/>
    <x v="0"/>
    <x v="0"/>
  </r>
  <r>
    <x v="3568"/>
    <s v="November 20"/>
    <s v="2020"/>
    <s v="03:57PM"/>
    <n v="11"/>
    <s v="20"/>
    <d v="2020-11-20T00:00:00"/>
    <d v="2020-11-20T15:57:00"/>
    <x v="0"/>
    <x v="0"/>
    <x v="0"/>
  </r>
  <r>
    <x v="3569"/>
    <s v="November 20"/>
    <s v="2020"/>
    <s v="06:42PM"/>
    <n v="11"/>
    <s v="20"/>
    <d v="2020-11-20T00:00:00"/>
    <d v="2020-11-20T18:42:00"/>
    <x v="0"/>
    <x v="0"/>
    <x v="0"/>
  </r>
  <r>
    <x v="3570"/>
    <s v="November 21"/>
    <s v="2020"/>
    <s v="06:14AM"/>
    <n v="11"/>
    <s v="21"/>
    <d v="2020-11-21T00:00:00"/>
    <d v="2020-11-21T06:14:00"/>
    <x v="0"/>
    <x v="0"/>
    <x v="0"/>
  </r>
  <r>
    <x v="3571"/>
    <s v="November 21"/>
    <s v="2020"/>
    <s v="08:43AM"/>
    <n v="11"/>
    <s v="21"/>
    <d v="2020-11-21T00:00:00"/>
    <d v="2020-11-21T08:43:00"/>
    <x v="0"/>
    <x v="0"/>
    <x v="0"/>
  </r>
  <r>
    <x v="3572"/>
    <s v="November 21"/>
    <s v="2020"/>
    <s v="09:08AM"/>
    <n v="11"/>
    <s v="21"/>
    <d v="2020-11-21T00:00:00"/>
    <d v="2020-11-21T09:08:00"/>
    <x v="0"/>
    <x v="0"/>
    <x v="0"/>
  </r>
  <r>
    <x v="3573"/>
    <s v="November 21"/>
    <s v="2020"/>
    <s v="11:34AM"/>
    <n v="11"/>
    <s v="21"/>
    <d v="2020-11-21T00:00:00"/>
    <d v="2020-11-21T11:34:00"/>
    <x v="0"/>
    <x v="0"/>
    <x v="0"/>
  </r>
  <r>
    <x v="3574"/>
    <s v="November 21"/>
    <s v="2020"/>
    <s v="05:45PM"/>
    <n v="11"/>
    <s v="21"/>
    <d v="2020-11-21T00:00:00"/>
    <d v="2020-11-21T17:45:00"/>
    <x v="0"/>
    <x v="0"/>
    <x v="0"/>
  </r>
  <r>
    <x v="3575"/>
    <s v="November 23"/>
    <s v="2020"/>
    <s v="06:55PM"/>
    <n v="11"/>
    <s v="23"/>
    <d v="2020-11-23T00:00:00"/>
    <d v="2020-11-23T18:55:00"/>
    <x v="0"/>
    <x v="0"/>
    <x v="0"/>
  </r>
  <r>
    <x v="3576"/>
    <s v="November 23"/>
    <s v="2020"/>
    <s v="09:01PM"/>
    <n v="11"/>
    <s v="23"/>
    <d v="2020-11-23T00:00:00"/>
    <d v="2020-11-23T21:01:00"/>
    <x v="0"/>
    <x v="0"/>
    <x v="0"/>
  </r>
  <r>
    <x v="3577"/>
    <s v="November 25"/>
    <s v="2020"/>
    <s v="09:12AM"/>
    <n v="11"/>
    <s v="25"/>
    <d v="2020-11-25T00:00:00"/>
    <d v="2020-11-25T09:12:00"/>
    <x v="0"/>
    <x v="0"/>
    <x v="0"/>
  </r>
  <r>
    <x v="3578"/>
    <s v="November 25"/>
    <s v="2020"/>
    <s v="10:36AM"/>
    <n v="11"/>
    <s v="25"/>
    <d v="2020-11-25T00:00:00"/>
    <d v="2020-11-25T10:36:00"/>
    <x v="0"/>
    <x v="0"/>
    <x v="0"/>
  </r>
  <r>
    <x v="3579"/>
    <s v="November 25"/>
    <s v="2020"/>
    <s v="03:08PM"/>
    <n v="11"/>
    <s v="25"/>
    <d v="2020-11-25T00:00:00"/>
    <d v="2020-11-25T15:08:00"/>
    <x v="0"/>
    <x v="0"/>
    <x v="0"/>
  </r>
  <r>
    <x v="3580"/>
    <s v="November 26"/>
    <s v="2020"/>
    <s v="10:01PM"/>
    <n v="11"/>
    <s v="26"/>
    <d v="2020-11-26T00:00:00"/>
    <d v="2020-11-26T22:01:00"/>
    <x v="0"/>
    <x v="0"/>
    <x v="0"/>
  </r>
  <r>
    <x v="3581"/>
    <s v="November 27"/>
    <s v="2020"/>
    <s v="08:56PM"/>
    <n v="11"/>
    <s v="27"/>
    <d v="2020-11-27T00:00:00"/>
    <d v="2020-11-27T20:56:00"/>
    <x v="0"/>
    <x v="0"/>
    <x v="0"/>
  </r>
  <r>
    <x v="3582"/>
    <s v="November 27"/>
    <s v="2020"/>
    <s v="09:42PM"/>
    <n v="11"/>
    <s v="27"/>
    <d v="2020-11-27T00:00:00"/>
    <d v="2020-11-27T21:42:00"/>
    <x v="0"/>
    <x v="0"/>
    <x v="0"/>
  </r>
  <r>
    <x v="3583"/>
    <s v="November 28"/>
    <s v="2020"/>
    <s v="08:59AM"/>
    <n v="11"/>
    <s v="28"/>
    <d v="2020-11-28T00:00:00"/>
    <d v="2020-11-28T08:59:00"/>
    <x v="0"/>
    <x v="0"/>
    <x v="0"/>
  </r>
  <r>
    <x v="3584"/>
    <s v="November 29"/>
    <s v="2020"/>
    <s v="10:44AM"/>
    <n v="11"/>
    <s v="29"/>
    <d v="2020-11-29T00:00:00"/>
    <d v="2020-11-29T10:44:00"/>
    <x v="0"/>
    <x v="0"/>
    <x v="0"/>
  </r>
  <r>
    <x v="3585"/>
    <s v="November 29"/>
    <s v="2020"/>
    <s v="03:24PM"/>
    <n v="11"/>
    <s v="29"/>
    <d v="2020-11-29T00:00:00"/>
    <d v="2020-11-29T15:24:00"/>
    <x v="0"/>
    <x v="0"/>
    <x v="0"/>
  </r>
  <r>
    <x v="3586"/>
    <s v="November 30"/>
    <s v="2020"/>
    <s v="07:57AM"/>
    <n v="11"/>
    <s v="30"/>
    <d v="2020-11-30T00:00:00"/>
    <d v="2020-11-30T07:57:00"/>
    <x v="0"/>
    <x v="0"/>
    <x v="0"/>
  </r>
  <r>
    <x v="3587"/>
    <s v="November 30"/>
    <s v="2020"/>
    <s v="11:25AM"/>
    <n v="11"/>
    <s v="30"/>
    <d v="2020-11-30T00:00:00"/>
    <d v="2020-11-30T11:25:00"/>
    <x v="0"/>
    <x v="0"/>
    <x v="0"/>
  </r>
  <r>
    <x v="3588"/>
    <s v="November 30"/>
    <s v="2020"/>
    <s v="03:49PM"/>
    <n v="11"/>
    <s v="30"/>
    <d v="2020-11-30T00:00:00"/>
    <d v="2020-11-30T15:49:00"/>
    <x v="0"/>
    <x v="0"/>
    <x v="0"/>
  </r>
  <r>
    <x v="3589"/>
    <s v="December 01"/>
    <s v="2020"/>
    <s v="08:16AM"/>
    <n v="12"/>
    <s v="01"/>
    <d v="2020-12-01T00:00:00"/>
    <d v="2020-12-01T08:16:00"/>
    <x v="0"/>
    <x v="0"/>
    <x v="0"/>
  </r>
  <r>
    <x v="3590"/>
    <s v="December 01"/>
    <s v="2020"/>
    <s v="10:30AM"/>
    <n v="12"/>
    <s v="01"/>
    <d v="2020-12-01T00:00:00"/>
    <d v="2020-12-01T10:30:00"/>
    <x v="0"/>
    <x v="0"/>
    <x v="0"/>
  </r>
  <r>
    <x v="3591"/>
    <s v="December 01"/>
    <s v="2020"/>
    <s v="02:19PM"/>
    <n v="12"/>
    <s v="01"/>
    <d v="2020-12-01T00:00:00"/>
    <d v="2020-12-01T14:19:00"/>
    <x v="0"/>
    <x v="0"/>
    <x v="0"/>
  </r>
  <r>
    <x v="3592"/>
    <s v="December 01"/>
    <s v="2020"/>
    <s v="10:13PM"/>
    <n v="12"/>
    <s v="01"/>
    <d v="2020-12-01T00:00:00"/>
    <d v="2020-12-01T22:13:00"/>
    <x v="0"/>
    <x v="0"/>
    <x v="0"/>
  </r>
  <r>
    <x v="3593"/>
    <s v="December 02"/>
    <s v="2020"/>
    <s v="06:44AM"/>
    <n v="12"/>
    <s v="02"/>
    <d v="2020-12-02T00:00:00"/>
    <d v="2020-12-02T06:44:00"/>
    <x v="0"/>
    <x v="0"/>
    <x v="0"/>
  </r>
  <r>
    <x v="3594"/>
    <s v="December 02"/>
    <s v="2020"/>
    <s v="07:46AM"/>
    <n v="12"/>
    <s v="02"/>
    <d v="2020-12-02T00:00:00"/>
    <d v="2020-12-02T07:46:00"/>
    <x v="0"/>
    <x v="0"/>
    <x v="0"/>
  </r>
  <r>
    <x v="3595"/>
    <s v="December 02"/>
    <s v="2020"/>
    <s v="08:43AM"/>
    <n v="12"/>
    <s v="02"/>
    <d v="2020-12-02T00:00:00"/>
    <d v="2020-12-02T08:43:00"/>
    <x v="0"/>
    <x v="0"/>
    <x v="0"/>
  </r>
  <r>
    <x v="3596"/>
    <s v="December 02"/>
    <s v="2020"/>
    <s v="09:55AM"/>
    <n v="12"/>
    <s v="02"/>
    <d v="2020-12-02T00:00:00"/>
    <d v="2020-12-02T09:55:00"/>
    <x v="0"/>
    <x v="0"/>
    <x v="0"/>
  </r>
  <r>
    <x v="3597"/>
    <s v="December 02"/>
    <s v="2020"/>
    <s v="10:45AM"/>
    <n v="12"/>
    <s v="02"/>
    <d v="2020-12-02T00:00:00"/>
    <d v="2020-12-02T10:45:00"/>
    <x v="0"/>
    <x v="0"/>
    <x v="0"/>
  </r>
  <r>
    <x v="3598"/>
    <s v="December 02"/>
    <s v="2020"/>
    <s v="12:01PM"/>
    <n v="12"/>
    <s v="02"/>
    <d v="2020-12-02T00:00:00"/>
    <d v="2020-12-02T12:01:00"/>
    <x v="0"/>
    <x v="0"/>
    <x v="0"/>
  </r>
  <r>
    <x v="3599"/>
    <s v="December 02"/>
    <s v="2020"/>
    <s v="07:58PM"/>
    <n v="12"/>
    <s v="02"/>
    <d v="2020-12-02T00:00:00"/>
    <d v="2020-12-02T19:58:00"/>
    <x v="0"/>
    <x v="0"/>
    <x v="0"/>
  </r>
  <r>
    <x v="3600"/>
    <s v="December 03"/>
    <s v="2020"/>
    <s v="07:43AM"/>
    <n v="12"/>
    <s v="03"/>
    <d v="2020-12-03T00:00:00"/>
    <d v="2020-12-03T07:43:00"/>
    <x v="0"/>
    <x v="0"/>
    <x v="0"/>
  </r>
  <r>
    <x v="3601"/>
    <s v="December 03"/>
    <s v="2020"/>
    <s v="10:26AM"/>
    <n v="12"/>
    <s v="03"/>
    <d v="2020-12-03T00:00:00"/>
    <d v="2020-12-03T10:26:00"/>
    <x v="0"/>
    <x v="0"/>
    <x v="0"/>
  </r>
  <r>
    <x v="3602"/>
    <s v="December 03"/>
    <s v="2020"/>
    <s v="02:46PM"/>
    <n v="12"/>
    <s v="03"/>
    <d v="2020-12-03T00:00:00"/>
    <d v="2020-12-03T14:46:00"/>
    <x v="0"/>
    <x v="0"/>
    <x v="0"/>
  </r>
  <r>
    <x v="3603"/>
    <s v="December 03"/>
    <s v="2020"/>
    <s v="06:03PM"/>
    <n v="12"/>
    <s v="03"/>
    <d v="2020-12-03T00:00:00"/>
    <d v="2020-12-03T18:03:00"/>
    <x v="0"/>
    <x v="0"/>
    <x v="0"/>
  </r>
  <r>
    <x v="3604"/>
    <s v="December 04"/>
    <s v="2020"/>
    <s v="07:32AM"/>
    <n v="12"/>
    <s v="04"/>
    <d v="2020-12-04T00:00:00"/>
    <d v="2020-12-04T07:32:00"/>
    <x v="0"/>
    <x v="0"/>
    <x v="0"/>
  </r>
  <r>
    <x v="3605"/>
    <s v="December 04"/>
    <s v="2020"/>
    <s v="09:48AM"/>
    <n v="12"/>
    <s v="04"/>
    <d v="2020-12-04T00:00:00"/>
    <d v="2020-12-04T09:48:00"/>
    <x v="0"/>
    <x v="0"/>
    <x v="0"/>
  </r>
  <r>
    <x v="3606"/>
    <s v="December 04"/>
    <s v="2020"/>
    <s v="07:06PM"/>
    <n v="12"/>
    <s v="04"/>
    <d v="2020-12-04T00:00:00"/>
    <d v="2020-12-04T19:06:00"/>
    <x v="0"/>
    <x v="0"/>
    <x v="0"/>
  </r>
  <r>
    <x v="3607"/>
    <s v="December 04"/>
    <s v="2020"/>
    <s v="08:18PM"/>
    <n v="12"/>
    <s v="04"/>
    <d v="2020-12-04T00:00:00"/>
    <d v="2020-12-04T20:18:00"/>
    <x v="0"/>
    <x v="0"/>
    <x v="0"/>
  </r>
  <r>
    <x v="3608"/>
    <s v="December 05"/>
    <s v="2020"/>
    <s v="08:54PM"/>
    <n v="12"/>
    <s v="05"/>
    <d v="2020-12-05T00:00:00"/>
    <d v="2020-12-05T20:54:00"/>
    <x v="0"/>
    <x v="0"/>
    <x v="0"/>
  </r>
  <r>
    <x v="3609"/>
    <s v="December 06"/>
    <s v="2020"/>
    <s v="05:33PM"/>
    <n v="12"/>
    <s v="06"/>
    <d v="2020-12-06T00:00:00"/>
    <d v="2020-12-06T17:33:00"/>
    <x v="0"/>
    <x v="0"/>
    <x v="0"/>
  </r>
  <r>
    <x v="3610"/>
    <s v="December 06"/>
    <s v="2020"/>
    <s v="09:36PM"/>
    <n v="12"/>
    <s v="06"/>
    <d v="2020-12-06T00:00:00"/>
    <d v="2020-12-06T21:36:00"/>
    <x v="0"/>
    <x v="0"/>
    <x v="0"/>
  </r>
  <r>
    <x v="3611"/>
    <s v="December 07"/>
    <s v="2020"/>
    <s v="08:14AM"/>
    <n v="12"/>
    <s v="07"/>
    <d v="2020-12-07T00:00:00"/>
    <d v="2020-12-07T08:14:00"/>
    <x v="0"/>
    <x v="0"/>
    <x v="0"/>
  </r>
  <r>
    <x v="3612"/>
    <s v="December 07"/>
    <s v="2020"/>
    <s v="09:15AM"/>
    <n v="12"/>
    <s v="07"/>
    <d v="2020-12-07T00:00:00"/>
    <d v="2020-12-07T09:15:00"/>
    <x v="0"/>
    <x v="0"/>
    <x v="0"/>
  </r>
  <r>
    <x v="3613"/>
    <s v="December 07"/>
    <s v="2020"/>
    <s v="11:06AM"/>
    <n v="12"/>
    <s v="07"/>
    <d v="2020-12-07T00:00:00"/>
    <d v="2020-12-07T11:06:00"/>
    <x v="0"/>
    <x v="0"/>
    <x v="0"/>
  </r>
  <r>
    <x v="3614"/>
    <s v="December 07"/>
    <s v="2020"/>
    <s v="02:19PM"/>
    <n v="12"/>
    <s v="07"/>
    <d v="2020-12-07T00:00:00"/>
    <d v="2020-12-07T14:19:00"/>
    <x v="0"/>
    <x v="0"/>
    <x v="0"/>
  </r>
  <r>
    <x v="3615"/>
    <s v="December 08"/>
    <s v="2020"/>
    <s v="08:35AM"/>
    <n v="12"/>
    <s v="08"/>
    <d v="2020-12-08T00:00:00"/>
    <d v="2020-12-08T08:35:00"/>
    <x v="0"/>
    <x v="0"/>
    <x v="0"/>
  </r>
  <r>
    <x v="3616"/>
    <s v="December 08"/>
    <s v="2020"/>
    <s v="11:22AM"/>
    <n v="12"/>
    <s v="08"/>
    <d v="2020-12-08T00:00:00"/>
    <d v="2020-12-08T11:22:00"/>
    <x v="0"/>
    <x v="0"/>
    <x v="0"/>
  </r>
  <r>
    <x v="3617"/>
    <s v="December 08"/>
    <s v="2020"/>
    <s v="08:29PM"/>
    <n v="12"/>
    <s v="08"/>
    <d v="2020-12-08T00:00:00"/>
    <d v="2020-12-08T20:29:00"/>
    <x v="0"/>
    <x v="0"/>
    <x v="0"/>
  </r>
  <r>
    <x v="3618"/>
    <s v="December 09"/>
    <s v="2020"/>
    <s v="08:10AM"/>
    <n v="12"/>
    <s v="09"/>
    <d v="2020-12-09T00:00:00"/>
    <d v="2020-12-09T08:10:00"/>
    <x v="0"/>
    <x v="0"/>
    <x v="0"/>
  </r>
  <r>
    <x v="3619"/>
    <s v="December 10"/>
    <s v="2020"/>
    <s v="08:21AM"/>
    <n v="12"/>
    <s v="10"/>
    <d v="2020-12-10T00:00:00"/>
    <d v="2020-12-10T08:21:00"/>
    <x v="0"/>
    <x v="0"/>
    <x v="0"/>
  </r>
  <r>
    <x v="3620"/>
    <s v="December 10"/>
    <s v="2020"/>
    <s v="08:37AM"/>
    <n v="12"/>
    <s v="10"/>
    <d v="2020-12-10T00:00:00"/>
    <d v="2020-12-10T08:37:00"/>
    <x v="0"/>
    <x v="0"/>
    <x v="0"/>
  </r>
  <r>
    <x v="3621"/>
    <s v="December 10"/>
    <s v="2020"/>
    <s v="10:27AM"/>
    <n v="12"/>
    <s v="10"/>
    <d v="2020-12-10T00:00:00"/>
    <d v="2020-12-10T10:27:00"/>
    <x v="0"/>
    <x v="0"/>
    <x v="0"/>
  </r>
  <r>
    <x v="3622"/>
    <s v="December 10"/>
    <s v="2020"/>
    <s v="02:00PM"/>
    <n v="12"/>
    <s v="10"/>
    <d v="2020-12-10T00:00:00"/>
    <d v="2020-12-10T14:00:00"/>
    <x v="0"/>
    <x v="0"/>
    <x v="0"/>
  </r>
  <r>
    <x v="3623"/>
    <s v="December 11"/>
    <s v="2020"/>
    <s v="08:58PM"/>
    <n v="12"/>
    <s v="11"/>
    <d v="2020-12-11T00:00:00"/>
    <d v="2020-12-11T20:58:00"/>
    <x v="0"/>
    <x v="0"/>
    <x v="0"/>
  </r>
  <r>
    <x v="3624"/>
    <s v="December 12"/>
    <s v="2020"/>
    <s v="10:46PM"/>
    <n v="12"/>
    <s v="12"/>
    <d v="2020-12-12T00:00:00"/>
    <d v="2020-12-12T22:46:00"/>
    <x v="0"/>
    <x v="0"/>
    <x v="0"/>
  </r>
  <r>
    <x v="3625"/>
    <s v="December 13"/>
    <s v="2020"/>
    <s v="11:42AM"/>
    <n v="12"/>
    <s v="13"/>
    <d v="2020-12-13T00:00:00"/>
    <d v="2020-12-13T11:42:00"/>
    <x v="0"/>
    <x v="0"/>
    <x v="0"/>
  </r>
  <r>
    <x v="3626"/>
    <s v="December 14"/>
    <s v="2020"/>
    <s v="09:56AM"/>
    <n v="12"/>
    <s v="14"/>
    <d v="2020-12-14T00:00:00"/>
    <d v="2020-12-14T09:56:00"/>
    <x v="0"/>
    <x v="0"/>
    <x v="0"/>
  </r>
  <r>
    <x v="3627"/>
    <s v="December 14"/>
    <s v="2020"/>
    <s v="05:12PM"/>
    <n v="12"/>
    <s v="14"/>
    <d v="2020-12-14T00:00:00"/>
    <d v="2020-12-14T17:12:00"/>
    <x v="0"/>
    <x v="0"/>
    <x v="0"/>
  </r>
  <r>
    <x v="3628"/>
    <s v="December 15"/>
    <s v="2020"/>
    <s v="09:56AM"/>
    <n v="12"/>
    <s v="15"/>
    <d v="2020-12-15T00:00:00"/>
    <d v="2020-12-15T09:56:00"/>
    <x v="0"/>
    <x v="0"/>
    <x v="0"/>
  </r>
  <r>
    <x v="3629"/>
    <s v="December 15"/>
    <s v="2020"/>
    <s v="02:55PM"/>
    <n v="12"/>
    <s v="15"/>
    <d v="2020-12-15T00:00:00"/>
    <d v="2020-12-15T14:55:00"/>
    <x v="0"/>
    <x v="0"/>
    <x v="0"/>
  </r>
  <r>
    <x v="3630"/>
    <s v="December 15"/>
    <s v="2020"/>
    <s v="04:05PM"/>
    <n v="12"/>
    <s v="15"/>
    <d v="2020-12-15T00:00:00"/>
    <d v="2020-12-15T16:05:00"/>
    <x v="0"/>
    <x v="0"/>
    <x v="0"/>
  </r>
  <r>
    <x v="3631"/>
    <s v="December 16"/>
    <s v="2020"/>
    <s v="11:06AM"/>
    <n v="12"/>
    <s v="16"/>
    <d v="2020-12-16T00:00:00"/>
    <d v="2020-12-16T11:06:00"/>
    <x v="0"/>
    <x v="0"/>
    <x v="0"/>
  </r>
  <r>
    <x v="3632"/>
    <s v="December 17"/>
    <s v="2020"/>
    <s v="07:34AM"/>
    <n v="12"/>
    <s v="17"/>
    <d v="2020-12-17T00:00:00"/>
    <d v="2020-12-17T07:34:00"/>
    <x v="0"/>
    <x v="0"/>
    <x v="0"/>
  </r>
  <r>
    <x v="3633"/>
    <s v="December 18"/>
    <s v="2020"/>
    <s v="10:42AM"/>
    <n v="12"/>
    <s v="18"/>
    <d v="2020-12-18T00:00:00"/>
    <d v="2020-12-18T10:42:00"/>
    <x v="0"/>
    <x v="0"/>
    <x v="0"/>
  </r>
  <r>
    <x v="3634"/>
    <s v="December 18"/>
    <s v="2020"/>
    <s v="04:19PM"/>
    <n v="12"/>
    <s v="18"/>
    <d v="2020-12-18T00:00:00"/>
    <d v="2020-12-18T16:19:00"/>
    <x v="0"/>
    <x v="0"/>
    <x v="0"/>
  </r>
  <r>
    <x v="3635"/>
    <s v="December 18"/>
    <s v="2020"/>
    <s v="05:05PM"/>
    <n v="12"/>
    <s v="18"/>
    <d v="2020-12-18T00:00:00"/>
    <d v="2020-12-18T17:05:00"/>
    <x v="0"/>
    <x v="0"/>
    <x v="0"/>
  </r>
  <r>
    <x v="3636"/>
    <s v="December 20"/>
    <s v="2020"/>
    <s v="02:09PM"/>
    <n v="12"/>
    <s v="20"/>
    <d v="2020-12-20T00:00:00"/>
    <d v="2020-12-20T14:09:00"/>
    <x v="1"/>
    <x v="1"/>
    <x v="0"/>
  </r>
  <r>
    <x v="3637"/>
    <s v="December 20"/>
    <s v="2020"/>
    <s v="02:10PM"/>
    <n v="12"/>
    <s v="20"/>
    <d v="2020-12-20T00:00:00"/>
    <d v="2020-12-20T14:10:00"/>
    <x v="1"/>
    <x v="2"/>
    <x v="0"/>
  </r>
  <r>
    <x v="3638"/>
    <s v="December 20"/>
    <s v="2020"/>
    <s v="02:12PM"/>
    <n v="12"/>
    <s v="20"/>
    <d v="2020-12-20T00:00:00"/>
    <d v="2020-12-20T14:12:00"/>
    <x v="1"/>
    <x v="3"/>
    <x v="1"/>
  </r>
  <r>
    <x v="3639"/>
    <s v="December 20"/>
    <s v="2020"/>
    <s v="03:22PM"/>
    <n v="12"/>
    <s v="20"/>
    <d v="2020-12-20T00:00:00"/>
    <d v="2020-12-20T15:22:00"/>
    <x v="0"/>
    <x v="0"/>
    <x v="0"/>
  </r>
  <r>
    <x v="3640"/>
    <s v="December 21"/>
    <s v="2020"/>
    <s v="07:50AM"/>
    <n v="12"/>
    <s v="21"/>
    <d v="2020-12-21T00:00:00"/>
    <d v="2020-12-21T07:50:00"/>
    <x v="0"/>
    <x v="0"/>
    <x v="0"/>
  </r>
  <r>
    <x v="3641"/>
    <s v="December 21"/>
    <s v="2020"/>
    <s v="10:36AM"/>
    <n v="12"/>
    <s v="21"/>
    <d v="2020-12-21T00:00:00"/>
    <d v="2020-12-21T10:36:00"/>
    <x v="0"/>
    <x v="0"/>
    <x v="0"/>
  </r>
  <r>
    <x v="3642"/>
    <s v="December 22"/>
    <s v="2020"/>
    <s v="02:46PM"/>
    <n v="12"/>
    <s v="22"/>
    <d v="2020-12-22T00:00:00"/>
    <d v="2020-12-22T14:46:00"/>
    <x v="0"/>
    <x v="0"/>
    <x v="0"/>
  </r>
  <r>
    <x v="3643"/>
    <s v="December 23"/>
    <s v="2020"/>
    <s v="10:24AM"/>
    <n v="12"/>
    <s v="23"/>
    <d v="2020-12-23T00:00:00"/>
    <d v="2020-12-23T10:24:00"/>
    <x v="0"/>
    <x v="0"/>
    <x v="0"/>
  </r>
  <r>
    <x v="3644"/>
    <s v="December 23"/>
    <s v="2020"/>
    <s v="12:31PM"/>
    <n v="12"/>
    <s v="23"/>
    <d v="2020-12-23T00:00:00"/>
    <d v="2020-12-23T12:31:00"/>
    <x v="0"/>
    <x v="0"/>
    <x v="0"/>
  </r>
  <r>
    <x v="3645"/>
    <s v="December 23"/>
    <s v="2020"/>
    <s v="03:07PM"/>
    <n v="12"/>
    <s v="23"/>
    <d v="2020-12-23T00:00:00"/>
    <d v="2020-12-23T15:07:00"/>
    <x v="0"/>
    <x v="0"/>
    <x v="0"/>
  </r>
  <r>
    <x v="3646"/>
    <s v="December 24"/>
    <s v="2020"/>
    <s v="05:04PM"/>
    <n v="12"/>
    <s v="24"/>
    <d v="2020-12-24T00:00:00"/>
    <d v="2020-12-24T17:04:00"/>
    <x v="0"/>
    <x v="0"/>
    <x v="0"/>
  </r>
  <r>
    <x v="3647"/>
    <s v="December 24"/>
    <s v="2020"/>
    <s v="09:28PM"/>
    <n v="12"/>
    <s v="24"/>
    <d v="2020-12-24T00:00:00"/>
    <d v="2020-12-24T21:28:00"/>
    <x v="0"/>
    <x v="0"/>
    <x v="0"/>
  </r>
  <r>
    <x v="3648"/>
    <s v="December 25"/>
    <s v="2020"/>
    <s v="11:59AM"/>
    <n v="12"/>
    <s v="25"/>
    <d v="2020-12-25T00:00:00"/>
    <d v="2020-12-25T11:59:00"/>
    <x v="0"/>
    <x v="0"/>
    <x v="0"/>
  </r>
  <r>
    <x v="3649"/>
    <s v="December 25"/>
    <s v="2020"/>
    <s v="04:03PM"/>
    <n v="12"/>
    <s v="25"/>
    <d v="2020-12-25T00:00:00"/>
    <d v="2020-12-25T16:03:00"/>
    <x v="0"/>
    <x v="0"/>
    <x v="0"/>
  </r>
  <r>
    <x v="3650"/>
    <s v="December 25"/>
    <s v="2020"/>
    <s v="10:43PM"/>
    <n v="12"/>
    <s v="25"/>
    <d v="2020-12-25T00:00:00"/>
    <d v="2020-12-25T22:43:00"/>
    <x v="0"/>
    <x v="0"/>
    <x v="0"/>
  </r>
  <r>
    <x v="3651"/>
    <s v="December 26"/>
    <s v="2020"/>
    <s v="08:20AM"/>
    <n v="12"/>
    <s v="26"/>
    <d v="2020-12-26T00:00:00"/>
    <d v="2020-12-26T08:20:00"/>
    <x v="0"/>
    <x v="0"/>
    <x v="0"/>
  </r>
  <r>
    <x v="3652"/>
    <s v="December 27"/>
    <s v="2020"/>
    <s v="10:08PM"/>
    <n v="12"/>
    <s v="27"/>
    <d v="2020-12-27T00:00:00"/>
    <d v="2020-12-27T22:08:00"/>
    <x v="0"/>
    <x v="0"/>
    <x v="0"/>
  </r>
  <r>
    <x v="3653"/>
    <s v="December 29"/>
    <s v="2020"/>
    <s v="05:30PM"/>
    <n v="12"/>
    <s v="29"/>
    <d v="2020-12-29T00:00:00"/>
    <d v="2020-12-29T17:30:00"/>
    <x v="0"/>
    <x v="0"/>
    <x v="0"/>
  </r>
  <r>
    <x v="3654"/>
    <s v="December 30"/>
    <s v="2020"/>
    <s v="02:20PM"/>
    <n v="12"/>
    <s v="30"/>
    <d v="2020-12-30T00:00:00"/>
    <d v="2020-12-30T14:20:00"/>
    <x v="0"/>
    <x v="0"/>
    <x v="0"/>
  </r>
  <r>
    <x v="3655"/>
    <s v="December 30"/>
    <s v="2020"/>
    <s v="11:18PM"/>
    <n v="12"/>
    <s v="30"/>
    <d v="2020-12-30T00:00:00"/>
    <d v="2020-12-30T23:18:00"/>
    <x v="0"/>
    <x v="0"/>
    <x v="0"/>
  </r>
  <r>
    <x v="3656"/>
    <s v="December 31"/>
    <s v="2020"/>
    <s v="04:28PM"/>
    <n v="12"/>
    <s v="31"/>
    <d v="2020-12-31T00:00:00"/>
    <d v="2020-12-31T16:28:00"/>
    <x v="0"/>
    <x v="0"/>
    <x v="0"/>
  </r>
  <r>
    <x v="3657"/>
    <s v="December 31"/>
    <s v="2020"/>
    <s v="08:35PM"/>
    <n v="12"/>
    <s v="31"/>
    <d v="2020-12-31T00:00:00"/>
    <d v="2020-12-31T20:35:00"/>
    <x v="0"/>
    <x v="0"/>
    <x v="0"/>
  </r>
  <r>
    <x v="3658"/>
    <s v="January 02"/>
    <s v="2021"/>
    <s v="05:19PM"/>
    <n v="1"/>
    <s v="02"/>
    <d v="2021-01-02T00:00:00"/>
    <d v="2021-01-02T17:19:00"/>
    <x v="0"/>
    <x v="0"/>
    <x v="0"/>
  </r>
  <r>
    <x v="3659"/>
    <s v="January 03"/>
    <s v="2021"/>
    <s v="02:18PM"/>
    <n v="1"/>
    <s v="03"/>
    <d v="2021-01-03T00:00:00"/>
    <d v="2021-01-03T14:18:00"/>
    <x v="0"/>
    <x v="0"/>
    <x v="0"/>
  </r>
  <r>
    <x v="3660"/>
    <s v="January 04"/>
    <s v="2021"/>
    <s v="02:26PM"/>
    <n v="1"/>
    <s v="04"/>
    <d v="2021-01-04T00:00:00"/>
    <d v="2021-01-04T14:26:00"/>
    <x v="1"/>
    <x v="1"/>
    <x v="0"/>
  </r>
  <r>
    <x v="3661"/>
    <s v="January 04"/>
    <s v="2021"/>
    <s v="02:27PM"/>
    <n v="1"/>
    <s v="04"/>
    <d v="2021-01-04T00:00:00"/>
    <d v="2021-01-04T14:27:00"/>
    <x v="1"/>
    <x v="2"/>
    <x v="0"/>
  </r>
  <r>
    <x v="3662"/>
    <s v="January 04"/>
    <s v="2021"/>
    <s v="02:28PM"/>
    <n v="1"/>
    <s v="04"/>
    <d v="2021-01-04T00:00:00"/>
    <d v="2021-01-04T14:28:00"/>
    <x v="1"/>
    <x v="3"/>
    <x v="0"/>
  </r>
  <r>
    <x v="3663"/>
    <s v="January 04"/>
    <s v="2021"/>
    <s v="02:29PM"/>
    <n v="1"/>
    <s v="04"/>
    <d v="2021-01-04T00:00:00"/>
    <d v="2021-01-04T14:29:00"/>
    <x v="1"/>
    <x v="4"/>
    <x v="0"/>
  </r>
  <r>
    <x v="3664"/>
    <s v="January 04"/>
    <s v="2021"/>
    <s v="02:30PM"/>
    <n v="1"/>
    <s v="04"/>
    <d v="2021-01-04T00:00:00"/>
    <d v="2021-01-04T14:30:00"/>
    <x v="1"/>
    <x v="5"/>
    <x v="1"/>
  </r>
  <r>
    <x v="3665"/>
    <s v="January 04"/>
    <s v="2021"/>
    <s v="08:38PM"/>
    <n v="1"/>
    <s v="04"/>
    <d v="2021-01-04T00:00:00"/>
    <d v="2021-01-04T20:38:00"/>
    <x v="0"/>
    <x v="0"/>
    <x v="0"/>
  </r>
  <r>
    <x v="3666"/>
    <s v="January 04"/>
    <s v="2021"/>
    <s v="09:31PM"/>
    <n v="1"/>
    <s v="04"/>
    <d v="2021-01-04T00:00:00"/>
    <d v="2021-01-04T21:31:00"/>
    <x v="0"/>
    <x v="0"/>
    <x v="0"/>
  </r>
  <r>
    <x v="3667"/>
    <s v="January 05"/>
    <s v="2021"/>
    <s v="09:54PM"/>
    <n v="1"/>
    <s v="05"/>
    <d v="2021-01-05T00:00:00"/>
    <d v="2021-01-05T21:54:00"/>
    <x v="0"/>
    <x v="0"/>
    <x v="0"/>
  </r>
  <r>
    <x v="3668"/>
    <s v="January 06"/>
    <s v="2021"/>
    <s v="05:47PM"/>
    <n v="1"/>
    <s v="06"/>
    <d v="2021-01-06T00:00:00"/>
    <d v="2021-01-06T17:47:00"/>
    <x v="0"/>
    <x v="0"/>
    <x v="0"/>
  </r>
  <r>
    <x v="3669"/>
    <s v="January 06"/>
    <s v="2021"/>
    <s v="07:29PM"/>
    <n v="1"/>
    <s v="06"/>
    <d v="2021-01-06T00:00:00"/>
    <d v="2021-01-06T19:29:00"/>
    <x v="0"/>
    <x v="0"/>
    <x v="0"/>
  </r>
  <r>
    <x v="3670"/>
    <s v="January 07"/>
    <s v="2021"/>
    <s v="06:39AM"/>
    <n v="1"/>
    <s v="07"/>
    <d v="2021-01-07T00:00:00"/>
    <d v="2021-01-07T06:39:00"/>
    <x v="0"/>
    <x v="0"/>
    <x v="0"/>
  </r>
  <r>
    <x v="3671"/>
    <s v="January 07"/>
    <s v="2021"/>
    <s v="09:47AM"/>
    <n v="1"/>
    <s v="07"/>
    <d v="2021-01-07T00:00:00"/>
    <d v="2021-01-07T09:47:00"/>
    <x v="0"/>
    <x v="0"/>
    <x v="0"/>
  </r>
  <r>
    <x v="3672"/>
    <s v="January 07"/>
    <s v="2021"/>
    <s v="11:12AM"/>
    <n v="1"/>
    <s v="07"/>
    <d v="2021-01-07T00:00:00"/>
    <d v="2021-01-07T11:12:00"/>
    <x v="0"/>
    <x v="0"/>
    <x v="0"/>
  </r>
  <r>
    <x v="3673"/>
    <s v="January 07"/>
    <s v="2021"/>
    <s v="09:14PM"/>
    <n v="1"/>
    <s v="07"/>
    <d v="2021-01-07T00:00:00"/>
    <d v="2021-01-07T21:14:00"/>
    <x v="0"/>
    <x v="0"/>
    <x v="0"/>
  </r>
  <r>
    <x v="3674"/>
    <s v="January 08"/>
    <s v="2021"/>
    <s v="07:12AM"/>
    <n v="1"/>
    <s v="08"/>
    <d v="2021-01-08T00:00:00"/>
    <d v="2021-01-08T07:12:00"/>
    <x v="0"/>
    <x v="0"/>
    <x v="0"/>
  </r>
  <r>
    <x v="3675"/>
    <s v="January 08"/>
    <s v="2021"/>
    <s v="08:07AM"/>
    <n v="1"/>
    <s v="08"/>
    <d v="2021-01-08T00:00:00"/>
    <d v="2021-01-08T08:07:00"/>
    <x v="0"/>
    <x v="0"/>
    <x v="0"/>
  </r>
  <r>
    <x v="3676"/>
    <s v="January 08"/>
    <s v="2021"/>
    <s v="08:43AM"/>
    <n v="1"/>
    <s v="08"/>
    <d v="2021-01-08T00:00:00"/>
    <d v="2021-01-08T08:43:00"/>
    <x v="0"/>
    <x v="0"/>
    <x v="0"/>
  </r>
  <r>
    <x v="3677"/>
    <s v="January 08"/>
    <s v="2021"/>
    <s v="01:03PM"/>
    <n v="1"/>
    <s v="08"/>
    <d v="2021-01-08T00:00:00"/>
    <d v="2021-01-08T13:03:00"/>
    <x v="0"/>
    <x v="0"/>
    <x v="0"/>
  </r>
  <r>
    <x v="3678"/>
    <s v="January 08"/>
    <s v="2021"/>
    <s v="01:48PM"/>
    <n v="1"/>
    <s v="08"/>
    <d v="2021-01-08T00:00:00"/>
    <d v="2021-01-08T13:48:00"/>
    <x v="0"/>
    <x v="0"/>
    <x v="0"/>
  </r>
  <r>
    <x v="3679"/>
    <s v="January 10"/>
    <s v="2021"/>
    <s v="04:24PM"/>
    <n v="1"/>
    <s v="10"/>
    <d v="2021-01-10T00:00:00"/>
    <d v="2021-01-10T16:24:00"/>
    <x v="0"/>
    <x v="0"/>
    <x v="0"/>
  </r>
  <r>
    <x v="3680"/>
    <s v="January 11"/>
    <s v="2021"/>
    <s v="06:48AM"/>
    <n v="1"/>
    <s v="11"/>
    <d v="2021-01-11T00:00:00"/>
    <d v="2021-01-11T06:48:00"/>
    <x v="0"/>
    <x v="0"/>
    <x v="0"/>
  </r>
  <r>
    <x v="3681"/>
    <s v="January 11"/>
    <s v="2021"/>
    <s v="07:43AM"/>
    <n v="1"/>
    <s v="11"/>
    <d v="2021-01-11T00:00:00"/>
    <d v="2021-01-11T07:43:00"/>
    <x v="0"/>
    <x v="0"/>
    <x v="0"/>
  </r>
  <r>
    <x v="3682"/>
    <s v="January 11"/>
    <s v="2021"/>
    <s v="09:14AM"/>
    <n v="1"/>
    <s v="11"/>
    <d v="2021-01-11T00:00:00"/>
    <d v="2021-01-11T09:14:00"/>
    <x v="0"/>
    <x v="0"/>
    <x v="0"/>
  </r>
  <r>
    <x v="3683"/>
    <s v="January 11"/>
    <s v="2021"/>
    <s v="01:01PM"/>
    <n v="1"/>
    <s v="11"/>
    <d v="2021-01-11T00:00:00"/>
    <d v="2021-01-11T13:01:00"/>
    <x v="0"/>
    <x v="0"/>
    <x v="0"/>
  </r>
  <r>
    <x v="3684"/>
    <s v="January 11"/>
    <s v="2021"/>
    <s v="06:07PM"/>
    <n v="1"/>
    <s v="11"/>
    <d v="2021-01-11T00:00:00"/>
    <d v="2021-01-11T18:07:00"/>
    <x v="0"/>
    <x v="0"/>
    <x v="0"/>
  </r>
  <r>
    <x v="3685"/>
    <s v="January 12"/>
    <s v="2021"/>
    <s v="09:04AM"/>
    <n v="1"/>
    <s v="12"/>
    <d v="2021-01-12T00:00:00"/>
    <d v="2021-01-12T09:04:00"/>
    <x v="0"/>
    <x v="0"/>
    <x v="0"/>
  </r>
  <r>
    <x v="3686"/>
    <s v="January 12"/>
    <s v="2021"/>
    <s v="03:47PM"/>
    <n v="1"/>
    <s v="12"/>
    <d v="2021-01-12T00:00:00"/>
    <d v="2021-01-12T15:47:00"/>
    <x v="0"/>
    <x v="0"/>
    <x v="0"/>
  </r>
  <r>
    <x v="3687"/>
    <s v="January 13"/>
    <s v="2021"/>
    <s v="07:24AM"/>
    <n v="1"/>
    <s v="13"/>
    <d v="2021-01-13T00:00:00"/>
    <d v="2021-01-13T07:24:00"/>
    <x v="0"/>
    <x v="0"/>
    <x v="0"/>
  </r>
  <r>
    <x v="3688"/>
    <s v="January 13"/>
    <s v="2021"/>
    <s v="10:53AM"/>
    <n v="1"/>
    <s v="13"/>
    <d v="2021-01-13T00:00:00"/>
    <d v="2021-01-13T10:53:00"/>
    <x v="0"/>
    <x v="0"/>
    <x v="0"/>
  </r>
  <r>
    <x v="3689"/>
    <s v="January 14"/>
    <s v="2021"/>
    <s v="06:16AM"/>
    <n v="1"/>
    <s v="14"/>
    <d v="2021-01-14T00:00:00"/>
    <d v="2021-01-14T06:16:00"/>
    <x v="0"/>
    <x v="0"/>
    <x v="0"/>
  </r>
  <r>
    <x v="3690"/>
    <s v="January 14"/>
    <s v="2021"/>
    <s v="06:25AM"/>
    <n v="1"/>
    <s v="14"/>
    <d v="2021-01-14T00:00:00"/>
    <d v="2021-01-14T06:25:00"/>
    <x v="0"/>
    <x v="0"/>
    <x v="0"/>
  </r>
  <r>
    <x v="3691"/>
    <s v="January 14"/>
    <s v="2021"/>
    <s v="07:06PM"/>
    <n v="1"/>
    <s v="14"/>
    <d v="2021-01-14T00:00:00"/>
    <d v="2021-01-14T19:06:00"/>
    <x v="0"/>
    <x v="0"/>
    <x v="0"/>
  </r>
  <r>
    <x v="3692"/>
    <s v="January 14"/>
    <s v="2021"/>
    <s v="07:52PM"/>
    <n v="1"/>
    <s v="14"/>
    <d v="2021-01-14T00:00:00"/>
    <d v="2021-01-14T19:52:00"/>
    <x v="0"/>
    <x v="0"/>
    <x v="0"/>
  </r>
  <r>
    <x v="3693"/>
    <s v="January 15"/>
    <s v="2021"/>
    <s v="06:25AM"/>
    <n v="1"/>
    <s v="15"/>
    <d v="2021-01-15T00:00:00"/>
    <d v="2021-01-15T06:25:00"/>
    <x v="0"/>
    <x v="0"/>
    <x v="0"/>
  </r>
  <r>
    <x v="3694"/>
    <s v="January 15"/>
    <s v="2021"/>
    <s v="07:21AM"/>
    <n v="1"/>
    <s v="15"/>
    <d v="2021-01-15T00:00:00"/>
    <d v="2021-01-15T07:21:00"/>
    <x v="0"/>
    <x v="0"/>
    <x v="0"/>
  </r>
  <r>
    <x v="3695"/>
    <s v="January 15"/>
    <s v="2021"/>
    <s v="12:06PM"/>
    <n v="1"/>
    <s v="15"/>
    <d v="2021-01-15T00:00:00"/>
    <d v="2021-01-15T12:06:00"/>
    <x v="0"/>
    <x v="0"/>
    <x v="0"/>
  </r>
  <r>
    <x v="3696"/>
    <s v="January 15"/>
    <s v="2021"/>
    <s v="08:08PM"/>
    <n v="1"/>
    <s v="15"/>
    <d v="2021-01-15T00:00:00"/>
    <d v="2021-01-15T20:08:00"/>
    <x v="0"/>
    <x v="0"/>
    <x v="0"/>
  </r>
  <r>
    <x v="3697"/>
    <s v="January 16"/>
    <s v="2021"/>
    <s v="11:53AM"/>
    <n v="1"/>
    <s v="16"/>
    <d v="2021-01-16T00:00:00"/>
    <d v="2021-01-16T11:53:00"/>
    <x v="0"/>
    <x v="0"/>
    <x v="0"/>
  </r>
  <r>
    <x v="3698"/>
    <s v="January 16"/>
    <s v="2021"/>
    <s v="02:05PM"/>
    <n v="1"/>
    <s v="16"/>
    <d v="2021-01-16T00:00:00"/>
    <d v="2021-01-16T14:05:00"/>
    <x v="0"/>
    <x v="0"/>
    <x v="0"/>
  </r>
  <r>
    <x v="3699"/>
    <s v="January 16"/>
    <s v="2021"/>
    <s v="04:13PM"/>
    <n v="1"/>
    <s v="16"/>
    <d v="2021-01-16T00:00:00"/>
    <d v="2021-01-16T16:13:00"/>
    <x v="0"/>
    <x v="0"/>
    <x v="0"/>
  </r>
  <r>
    <x v="3700"/>
    <s v="January 18"/>
    <s v="2021"/>
    <s v="07:04AM"/>
    <n v="1"/>
    <s v="18"/>
    <d v="2021-01-18T00:00:00"/>
    <d v="2021-01-18T07:04:00"/>
    <x v="1"/>
    <x v="1"/>
    <x v="0"/>
  </r>
  <r>
    <x v="3701"/>
    <s v="January 18"/>
    <s v="2021"/>
    <s v="07:05AM"/>
    <n v="1"/>
    <s v="18"/>
    <d v="2021-01-18T00:00:00"/>
    <d v="2021-01-18T07:05:00"/>
    <x v="1"/>
    <x v="2"/>
    <x v="1"/>
  </r>
  <r>
    <x v="3702"/>
    <s v="January 18"/>
    <s v="2021"/>
    <s v="12:36PM"/>
    <n v="1"/>
    <s v="18"/>
    <d v="2021-01-18T00:00:00"/>
    <d v="2021-01-18T12:36:00"/>
    <x v="0"/>
    <x v="0"/>
    <x v="0"/>
  </r>
  <r>
    <x v="3703"/>
    <s v="January 19"/>
    <s v="2021"/>
    <s v="11:03AM"/>
    <n v="1"/>
    <s v="19"/>
    <d v="2021-01-19T00:00:00"/>
    <d v="2021-01-19T11:03:00"/>
    <x v="0"/>
    <x v="0"/>
    <x v="0"/>
  </r>
  <r>
    <x v="3704"/>
    <s v="January 19"/>
    <s v="2021"/>
    <s v="06:48PM"/>
    <n v="1"/>
    <s v="19"/>
    <d v="2021-01-19T00:00:00"/>
    <d v="2021-01-19T18:48:00"/>
    <x v="0"/>
    <x v="0"/>
    <x v="0"/>
  </r>
  <r>
    <x v="3705"/>
    <s v="January 19"/>
    <s v="2021"/>
    <s v="08:28PM"/>
    <n v="1"/>
    <s v="19"/>
    <d v="2021-01-19T00:00:00"/>
    <d v="2021-01-19T20:28:00"/>
    <x v="0"/>
    <x v="0"/>
    <x v="0"/>
  </r>
  <r>
    <x v="3706"/>
    <s v="January 19"/>
    <s v="2021"/>
    <s v="09:21PM"/>
    <n v="1"/>
    <s v="19"/>
    <d v="2021-01-19T00:00:00"/>
    <d v="2021-01-19T21:21:00"/>
    <x v="0"/>
    <x v="0"/>
    <x v="0"/>
  </r>
  <r>
    <x v="3707"/>
    <s v="January 20"/>
    <s v="2021"/>
    <s v="08:33PM"/>
    <n v="1"/>
    <s v="20"/>
    <d v="2021-01-20T00:00:00"/>
    <d v="2021-01-20T20:33:00"/>
    <x v="1"/>
    <x v="1"/>
    <x v="0"/>
  </r>
  <r>
    <x v="3708"/>
    <s v="January 20"/>
    <s v="2021"/>
    <s v="08:34PM"/>
    <n v="1"/>
    <s v="20"/>
    <d v="2021-01-20T00:00:00"/>
    <d v="2021-01-20T20:34:00"/>
    <x v="1"/>
    <x v="2"/>
    <x v="1"/>
  </r>
  <r>
    <x v="3709"/>
    <s v="January 21"/>
    <s v="2021"/>
    <s v="06:52AM"/>
    <n v="1"/>
    <s v="21"/>
    <d v="2021-01-21T00:00:00"/>
    <d v="2021-01-21T06:52:00"/>
    <x v="0"/>
    <x v="0"/>
    <x v="0"/>
  </r>
  <r>
    <x v="3710"/>
    <s v="January 22"/>
    <s v="2021"/>
    <s v="09:38AM"/>
    <n v="1"/>
    <s v="22"/>
    <d v="2021-01-22T00:00:00"/>
    <d v="2021-01-22T09:38:00"/>
    <x v="0"/>
    <x v="0"/>
    <x v="0"/>
  </r>
  <r>
    <x v="3711"/>
    <s v="January 22"/>
    <s v="2021"/>
    <s v="01:30PM"/>
    <n v="1"/>
    <s v="22"/>
    <d v="2021-01-22T00:00:00"/>
    <d v="2021-01-22T13:30:00"/>
    <x v="0"/>
    <x v="0"/>
    <x v="0"/>
  </r>
  <r>
    <x v="3712"/>
    <s v="January 22"/>
    <s v="2021"/>
    <s v="07:09PM"/>
    <n v="1"/>
    <s v="22"/>
    <d v="2021-01-22T00:00:00"/>
    <d v="2021-01-22T19:09:00"/>
    <x v="0"/>
    <x v="0"/>
    <x v="0"/>
  </r>
  <r>
    <x v="3713"/>
    <s v="January 23"/>
    <s v="2021"/>
    <s v="07:43AM"/>
    <n v="1"/>
    <s v="23"/>
    <d v="2021-01-23T00:00:00"/>
    <d v="2021-01-23T07:43:00"/>
    <x v="1"/>
    <x v="1"/>
    <x v="0"/>
  </r>
  <r>
    <x v="3714"/>
    <s v="January 23"/>
    <s v="2021"/>
    <s v="07:47AM"/>
    <n v="1"/>
    <s v="23"/>
    <d v="2021-01-23T00:00:00"/>
    <d v="2021-01-23T07:47:00"/>
    <x v="1"/>
    <x v="2"/>
    <x v="1"/>
  </r>
  <r>
    <x v="3715"/>
    <s v="January 23"/>
    <s v="2021"/>
    <s v="09:42AM"/>
    <n v="1"/>
    <s v="23"/>
    <d v="2021-01-23T00:00:00"/>
    <d v="2021-01-23T09:42:00"/>
    <x v="0"/>
    <x v="0"/>
    <x v="0"/>
  </r>
  <r>
    <x v="3716"/>
    <s v="January 23"/>
    <s v="2021"/>
    <s v="04:01PM"/>
    <n v="1"/>
    <s v="23"/>
    <d v="2021-01-23T00:00:00"/>
    <d v="2021-01-23T16:01:00"/>
    <x v="0"/>
    <x v="0"/>
    <x v="0"/>
  </r>
  <r>
    <x v="3717"/>
    <s v="January 23"/>
    <s v="2021"/>
    <s v="08:23PM"/>
    <n v="1"/>
    <s v="23"/>
    <d v="2021-01-23T00:00:00"/>
    <d v="2021-01-23T20:23:00"/>
    <x v="0"/>
    <x v="0"/>
    <x v="0"/>
  </r>
  <r>
    <x v="3718"/>
    <s v="January 23"/>
    <s v="2021"/>
    <s v="08:37PM"/>
    <n v="1"/>
    <s v="23"/>
    <d v="2021-01-23T00:00:00"/>
    <d v="2021-01-23T20:37:00"/>
    <x v="0"/>
    <x v="0"/>
    <x v="0"/>
  </r>
  <r>
    <x v="3719"/>
    <s v="January 24"/>
    <s v="2021"/>
    <s v="07:17AM"/>
    <n v="1"/>
    <s v="24"/>
    <d v="2021-01-24T00:00:00"/>
    <d v="2021-01-24T07:17:00"/>
    <x v="0"/>
    <x v="0"/>
    <x v="0"/>
  </r>
  <r>
    <x v="3720"/>
    <s v="January 24"/>
    <s v="2021"/>
    <s v="09:56AM"/>
    <n v="1"/>
    <s v="24"/>
    <d v="2021-01-24T00:00:00"/>
    <d v="2021-01-24T09:56:00"/>
    <x v="0"/>
    <x v="0"/>
    <x v="0"/>
  </r>
  <r>
    <x v="3721"/>
    <s v="January 24"/>
    <s v="2021"/>
    <s v="07:05PM"/>
    <n v="1"/>
    <s v="24"/>
    <d v="2021-01-24T00:00:00"/>
    <d v="2021-01-24T19:05:00"/>
    <x v="0"/>
    <x v="0"/>
    <x v="0"/>
  </r>
  <r>
    <x v="3722"/>
    <s v="January 25"/>
    <s v="2021"/>
    <s v="06:11AM"/>
    <n v="1"/>
    <s v="25"/>
    <d v="2021-01-25T00:00:00"/>
    <d v="2021-01-25T06:11:00"/>
    <x v="0"/>
    <x v="0"/>
    <x v="0"/>
  </r>
  <r>
    <x v="3723"/>
    <s v="January 25"/>
    <s v="2021"/>
    <s v="11:54AM"/>
    <n v="1"/>
    <s v="25"/>
    <d v="2021-01-25T00:00:00"/>
    <d v="2021-01-25T11:54:00"/>
    <x v="0"/>
    <x v="0"/>
    <x v="0"/>
  </r>
  <r>
    <x v="3724"/>
    <s v="January 26"/>
    <s v="2021"/>
    <s v="10:07AM"/>
    <n v="1"/>
    <s v="26"/>
    <d v="2021-01-26T00:00:00"/>
    <d v="2021-01-26T10:07:00"/>
    <x v="0"/>
    <x v="0"/>
    <x v="0"/>
  </r>
  <r>
    <x v="3725"/>
    <s v="January 26"/>
    <s v="2021"/>
    <s v="12:26PM"/>
    <n v="1"/>
    <s v="26"/>
    <d v="2021-01-26T00:00:00"/>
    <d v="2021-01-26T12:26:00"/>
    <x v="0"/>
    <x v="0"/>
    <x v="0"/>
  </r>
  <r>
    <x v="3726"/>
    <s v="January 27"/>
    <s v="2021"/>
    <s v="09:55AM"/>
    <n v="1"/>
    <s v="27"/>
    <d v="2021-01-27T00:00:00"/>
    <d v="2021-01-27T09:55:00"/>
    <x v="0"/>
    <x v="0"/>
    <x v="0"/>
  </r>
  <r>
    <x v="3727"/>
    <s v="January 27"/>
    <s v="2021"/>
    <s v="12:59PM"/>
    <n v="1"/>
    <s v="27"/>
    <d v="2021-01-27T00:00:00"/>
    <d v="2021-01-27T12:59:00"/>
    <x v="0"/>
    <x v="0"/>
    <x v="0"/>
  </r>
  <r>
    <x v="3728"/>
    <s v="January 27"/>
    <s v="2021"/>
    <s v="07:38PM"/>
    <n v="1"/>
    <s v="27"/>
    <d v="2021-01-27T00:00:00"/>
    <d v="2021-01-27T19:38:00"/>
    <x v="0"/>
    <x v="0"/>
    <x v="0"/>
  </r>
  <r>
    <x v="3729"/>
    <s v="January 29"/>
    <s v="2021"/>
    <s v="07:33AM"/>
    <n v="1"/>
    <s v="29"/>
    <d v="2021-01-29T00:00:00"/>
    <d v="2021-01-29T07:33:00"/>
    <x v="0"/>
    <x v="0"/>
    <x v="0"/>
  </r>
  <r>
    <x v="3730"/>
    <s v="January 29"/>
    <s v="2021"/>
    <s v="12:03PM"/>
    <n v="1"/>
    <s v="29"/>
    <d v="2021-01-29T00:00:00"/>
    <d v="2021-01-29T12:03:00"/>
    <x v="0"/>
    <x v="0"/>
    <x v="0"/>
  </r>
  <r>
    <x v="3731"/>
    <s v="January 29"/>
    <s v="2021"/>
    <s v="08:57PM"/>
    <n v="1"/>
    <s v="29"/>
    <d v="2021-01-29T00:00:00"/>
    <d v="2021-01-29T20:57:00"/>
    <x v="0"/>
    <x v="0"/>
    <x v="0"/>
  </r>
  <r>
    <x v="3732"/>
    <s v="January 30"/>
    <s v="2021"/>
    <s v="08:32AM"/>
    <n v="1"/>
    <s v="30"/>
    <d v="2021-01-30T00:00:00"/>
    <d v="2021-01-30T08:32:00"/>
    <x v="0"/>
    <x v="0"/>
    <x v="0"/>
  </r>
  <r>
    <x v="3733"/>
    <s v="January 30"/>
    <s v="2021"/>
    <s v="10:56AM"/>
    <n v="1"/>
    <s v="30"/>
    <d v="2021-01-30T00:00:00"/>
    <d v="2021-01-30T10:56:00"/>
    <x v="1"/>
    <x v="1"/>
    <x v="0"/>
  </r>
  <r>
    <x v="3734"/>
    <s v="January 30"/>
    <s v="2021"/>
    <s v="10:57AM"/>
    <n v="1"/>
    <s v="30"/>
    <d v="2021-01-30T00:00:00"/>
    <d v="2021-01-30T10:57:00"/>
    <x v="1"/>
    <x v="2"/>
    <x v="1"/>
  </r>
  <r>
    <x v="3735"/>
    <s v="January 30"/>
    <s v="2021"/>
    <s v="03:38PM"/>
    <n v="1"/>
    <s v="30"/>
    <d v="2021-01-30T00:00:00"/>
    <d v="2021-01-30T15:38:00"/>
    <x v="0"/>
    <x v="0"/>
    <x v="0"/>
  </r>
  <r>
    <x v="3736"/>
    <s v="January 31"/>
    <s v="2021"/>
    <s v="10:53AM"/>
    <n v="1"/>
    <s v="31"/>
    <d v="2021-01-31T00:00:00"/>
    <d v="2021-01-31T10:53:00"/>
    <x v="0"/>
    <x v="0"/>
    <x v="0"/>
  </r>
  <r>
    <x v="3737"/>
    <s v="January 31"/>
    <s v="2021"/>
    <s v="02:58PM"/>
    <n v="1"/>
    <s v="31"/>
    <d v="2021-01-31T00:00:00"/>
    <d v="2021-01-31T14:58:00"/>
    <x v="0"/>
    <x v="0"/>
    <x v="0"/>
  </r>
  <r>
    <x v="3738"/>
    <s v="February 01"/>
    <s v="2021"/>
    <s v="10:48AM"/>
    <n v="2"/>
    <s v="01"/>
    <d v="2021-02-01T00:00:00"/>
    <d v="2021-02-01T10:48:00"/>
    <x v="0"/>
    <x v="0"/>
    <x v="0"/>
  </r>
  <r>
    <x v="3739"/>
    <s v="February 01"/>
    <s v="2021"/>
    <s v="01:02PM"/>
    <n v="2"/>
    <s v="01"/>
    <d v="2021-02-01T00:00:00"/>
    <d v="2021-02-01T13:02:00"/>
    <x v="0"/>
    <x v="0"/>
    <x v="0"/>
  </r>
  <r>
    <x v="3740"/>
    <s v="February 01"/>
    <s v="2021"/>
    <s v="07:43PM"/>
    <n v="2"/>
    <s v="01"/>
    <d v="2021-02-01T00:00:00"/>
    <d v="2021-02-01T19:43:00"/>
    <x v="0"/>
    <x v="0"/>
    <x v="0"/>
  </r>
  <r>
    <x v="3741"/>
    <s v="February 02"/>
    <s v="2021"/>
    <s v="07:57AM"/>
    <n v="2"/>
    <s v="02"/>
    <d v="2021-02-02T00:00:00"/>
    <d v="2021-02-02T07:57:00"/>
    <x v="0"/>
    <x v="0"/>
    <x v="0"/>
  </r>
  <r>
    <x v="3742"/>
    <s v="February 02"/>
    <s v="2021"/>
    <s v="08:48PM"/>
    <n v="2"/>
    <s v="02"/>
    <d v="2021-02-02T00:00:00"/>
    <d v="2021-02-02T20:48:00"/>
    <x v="0"/>
    <x v="0"/>
    <x v="0"/>
  </r>
  <r>
    <x v="3743"/>
    <s v="February 03"/>
    <s v="2021"/>
    <s v="10:27AM"/>
    <n v="2"/>
    <s v="03"/>
    <d v="2021-02-03T00:00:00"/>
    <d v="2021-02-03T10:27:00"/>
    <x v="0"/>
    <x v="0"/>
    <x v="0"/>
  </r>
  <r>
    <x v="3744"/>
    <s v="February 03"/>
    <s v="2021"/>
    <s v="01:38PM"/>
    <n v="2"/>
    <s v="03"/>
    <d v="2021-02-03T00:00:00"/>
    <d v="2021-02-03T13:38:00"/>
    <x v="0"/>
    <x v="0"/>
    <x v="0"/>
  </r>
  <r>
    <x v="3745"/>
    <s v="February 04"/>
    <s v="2021"/>
    <s v="07:24AM"/>
    <n v="2"/>
    <s v="04"/>
    <d v="2021-02-04T00:00:00"/>
    <d v="2021-02-04T07:24:00"/>
    <x v="0"/>
    <x v="0"/>
    <x v="0"/>
  </r>
  <r>
    <x v="3746"/>
    <s v="February 04"/>
    <s v="2021"/>
    <s v="03:53PM"/>
    <n v="2"/>
    <s v="04"/>
    <d v="2021-02-04T00:00:00"/>
    <d v="2021-02-04T15:53:00"/>
    <x v="0"/>
    <x v="0"/>
    <x v="0"/>
  </r>
  <r>
    <x v="3747"/>
    <s v="February 04"/>
    <s v="2021"/>
    <s v="08:14PM"/>
    <n v="2"/>
    <s v="04"/>
    <d v="2021-02-04T00:00:00"/>
    <d v="2021-02-04T20:14:00"/>
    <x v="0"/>
    <x v="0"/>
    <x v="0"/>
  </r>
  <r>
    <x v="3748"/>
    <s v="February 05"/>
    <s v="2021"/>
    <s v="11:55AM"/>
    <n v="2"/>
    <s v="05"/>
    <d v="2021-02-05T00:00:00"/>
    <d v="2021-02-05T11:55:00"/>
    <x v="0"/>
    <x v="0"/>
    <x v="0"/>
  </r>
  <r>
    <x v="3749"/>
    <s v="February 05"/>
    <s v="2021"/>
    <s v="07:25PM"/>
    <n v="2"/>
    <s v="05"/>
    <d v="2021-02-05T00:00:00"/>
    <d v="2021-02-05T19:25:00"/>
    <x v="0"/>
    <x v="0"/>
    <x v="0"/>
  </r>
  <r>
    <x v="3750"/>
    <s v="February 06"/>
    <s v="2021"/>
    <s v="06:14AM"/>
    <n v="2"/>
    <s v="06"/>
    <d v="2021-02-06T00:00:00"/>
    <d v="2021-02-06T06:14:00"/>
    <x v="0"/>
    <x v="0"/>
    <x v="0"/>
  </r>
  <r>
    <x v="3751"/>
    <s v="February 06"/>
    <s v="2021"/>
    <s v="07:49PM"/>
    <n v="2"/>
    <s v="06"/>
    <d v="2021-02-06T00:00:00"/>
    <d v="2021-02-06T19:49:00"/>
    <x v="0"/>
    <x v="0"/>
    <x v="0"/>
  </r>
  <r>
    <x v="3752"/>
    <s v="February 07"/>
    <s v="2021"/>
    <s v="03:55PM"/>
    <n v="2"/>
    <s v="07"/>
    <d v="2021-02-07T00:00:00"/>
    <d v="2021-02-07T15:55:00"/>
    <x v="0"/>
    <x v="0"/>
    <x v="0"/>
  </r>
  <r>
    <x v="3753"/>
    <s v="February 07"/>
    <s v="2021"/>
    <s v="05:54PM"/>
    <n v="2"/>
    <s v="07"/>
    <d v="2021-02-07T00:00:00"/>
    <d v="2021-02-07T17:54:00"/>
    <x v="0"/>
    <x v="0"/>
    <x v="0"/>
  </r>
  <r>
    <x v="3754"/>
    <s v="February 08"/>
    <s v="2021"/>
    <s v="01:15PM"/>
    <n v="2"/>
    <s v="08"/>
    <d v="2021-02-08T00:00:00"/>
    <d v="2021-02-08T13:15:00"/>
    <x v="0"/>
    <x v="0"/>
    <x v="0"/>
  </r>
  <r>
    <x v="3755"/>
    <s v="February 08"/>
    <s v="2021"/>
    <s v="05:11PM"/>
    <n v="2"/>
    <s v="08"/>
    <d v="2021-02-08T00:00:00"/>
    <d v="2021-02-08T17:11:00"/>
    <x v="0"/>
    <x v="0"/>
    <x v="0"/>
  </r>
  <r>
    <x v="3756"/>
    <s v="February 09"/>
    <s v="2021"/>
    <s v="06:12PM"/>
    <n v="2"/>
    <s v="09"/>
    <d v="2021-02-09T00:00:00"/>
    <d v="2021-02-09T18:12:00"/>
    <x v="0"/>
    <x v="0"/>
    <x v="0"/>
  </r>
  <r>
    <x v="3757"/>
    <s v="February 09"/>
    <s v="2021"/>
    <s v="08:33PM"/>
    <n v="2"/>
    <s v="09"/>
    <d v="2021-02-09T00:00:00"/>
    <d v="2021-02-09T20:33:00"/>
    <x v="0"/>
    <x v="0"/>
    <x v="0"/>
  </r>
  <r>
    <x v="3758"/>
    <s v="February 10"/>
    <s v="2021"/>
    <s v="10:53AM"/>
    <n v="2"/>
    <s v="10"/>
    <d v="2021-02-10T00:00:00"/>
    <d v="2021-02-10T10:53:00"/>
    <x v="0"/>
    <x v="0"/>
    <x v="0"/>
  </r>
  <r>
    <x v="3759"/>
    <s v="February 10"/>
    <s v="2021"/>
    <s v="11:35AM"/>
    <n v="2"/>
    <s v="10"/>
    <d v="2021-02-10T00:00:00"/>
    <d v="2021-02-10T11:35:00"/>
    <x v="0"/>
    <x v="0"/>
    <x v="0"/>
  </r>
  <r>
    <x v="3760"/>
    <s v="February 10"/>
    <s v="2021"/>
    <s v="06:37PM"/>
    <n v="2"/>
    <s v="10"/>
    <d v="2021-02-10T00:00:00"/>
    <d v="2021-02-10T18:37:00"/>
    <x v="0"/>
    <x v="0"/>
    <x v="0"/>
  </r>
  <r>
    <x v="3761"/>
    <s v="February 11"/>
    <s v="2021"/>
    <s v="08:32PM"/>
    <n v="2"/>
    <s v="11"/>
    <d v="2021-02-11T00:00:00"/>
    <d v="2021-02-11T20:32:00"/>
    <x v="0"/>
    <x v="0"/>
    <x v="0"/>
  </r>
  <r>
    <x v="3762"/>
    <s v="February 12"/>
    <s v="2021"/>
    <s v="07:36AM"/>
    <n v="2"/>
    <s v="12"/>
    <d v="2021-02-12T00:00:00"/>
    <d v="2021-02-12T07:36:00"/>
    <x v="0"/>
    <x v="0"/>
    <x v="0"/>
  </r>
  <r>
    <x v="3763"/>
    <s v="February 12"/>
    <s v="2021"/>
    <s v="11:24AM"/>
    <n v="2"/>
    <s v="12"/>
    <d v="2021-02-12T00:00:00"/>
    <d v="2021-02-12T11:24:00"/>
    <x v="0"/>
    <x v="0"/>
    <x v="0"/>
  </r>
  <r>
    <x v="3764"/>
    <s v="February 12"/>
    <s v="2021"/>
    <s v="12:34PM"/>
    <n v="2"/>
    <s v="12"/>
    <d v="2021-02-12T00:00:00"/>
    <d v="2021-02-12T12:34:00"/>
    <x v="0"/>
    <x v="0"/>
    <x v="0"/>
  </r>
  <r>
    <x v="3765"/>
    <s v="February 12"/>
    <s v="2021"/>
    <s v="12:59PM"/>
    <n v="2"/>
    <s v="12"/>
    <d v="2021-02-12T00:00:00"/>
    <d v="2021-02-12T12:59:00"/>
    <x v="0"/>
    <x v="0"/>
    <x v="0"/>
  </r>
  <r>
    <x v="3766"/>
    <s v="February 12"/>
    <s v="2021"/>
    <s v="09:15PM"/>
    <n v="2"/>
    <s v="12"/>
    <d v="2021-02-12T00:00:00"/>
    <d v="2021-02-12T21:15:00"/>
    <x v="0"/>
    <x v="0"/>
    <x v="0"/>
  </r>
  <r>
    <x v="3767"/>
    <s v="February 13"/>
    <s v="2021"/>
    <s v="07:58AM"/>
    <n v="2"/>
    <s v="13"/>
    <d v="2021-02-13T00:00:00"/>
    <d v="2021-02-13T07:58:00"/>
    <x v="0"/>
    <x v="0"/>
    <x v="0"/>
  </r>
  <r>
    <x v="3768"/>
    <s v="February 13"/>
    <s v="2021"/>
    <s v="08:47AM"/>
    <n v="2"/>
    <s v="13"/>
    <d v="2021-02-13T00:00:00"/>
    <d v="2021-02-13T08:47:00"/>
    <x v="0"/>
    <x v="0"/>
    <x v="0"/>
  </r>
  <r>
    <x v="3769"/>
    <s v="February 13"/>
    <s v="2021"/>
    <s v="10:19AM"/>
    <n v="2"/>
    <s v="13"/>
    <d v="2021-02-13T00:00:00"/>
    <d v="2021-02-13T10:19:00"/>
    <x v="0"/>
    <x v="0"/>
    <x v="0"/>
  </r>
  <r>
    <x v="3770"/>
    <s v="February 14"/>
    <s v="2021"/>
    <s v="11:14AM"/>
    <n v="2"/>
    <s v="14"/>
    <d v="2021-02-14T00:00:00"/>
    <d v="2021-02-14T11:14:00"/>
    <x v="0"/>
    <x v="0"/>
    <x v="0"/>
  </r>
  <r>
    <x v="3771"/>
    <s v="February 14"/>
    <s v="2021"/>
    <s v="03:31PM"/>
    <n v="2"/>
    <s v="14"/>
    <d v="2021-02-14T00:00:00"/>
    <d v="2021-02-14T15:31:00"/>
    <x v="0"/>
    <x v="0"/>
    <x v="0"/>
  </r>
  <r>
    <x v="3772"/>
    <s v="February 14"/>
    <s v="2021"/>
    <s v="05:21PM"/>
    <n v="2"/>
    <s v="14"/>
    <d v="2021-02-14T00:00:00"/>
    <d v="2021-02-14T17:21:00"/>
    <x v="0"/>
    <x v="0"/>
    <x v="0"/>
  </r>
  <r>
    <x v="3773"/>
    <s v="February 14"/>
    <s v="2021"/>
    <s v="06:43PM"/>
    <n v="2"/>
    <s v="14"/>
    <d v="2021-02-14T00:00:00"/>
    <d v="2021-02-14T18:43:00"/>
    <x v="0"/>
    <x v="0"/>
    <x v="0"/>
  </r>
  <r>
    <x v="3774"/>
    <s v="February 15"/>
    <s v="2021"/>
    <s v="01:39PM"/>
    <n v="2"/>
    <s v="15"/>
    <d v="2021-02-15T00:00:00"/>
    <d v="2021-02-15T13:39:00"/>
    <x v="0"/>
    <x v="0"/>
    <x v="0"/>
  </r>
  <r>
    <x v="3775"/>
    <s v="February 15"/>
    <s v="2021"/>
    <s v="03:25PM"/>
    <n v="2"/>
    <s v="15"/>
    <d v="2021-02-15T00:00:00"/>
    <d v="2021-02-15T15:25:00"/>
    <x v="0"/>
    <x v="0"/>
    <x v="0"/>
  </r>
  <r>
    <x v="3776"/>
    <s v="February 15"/>
    <s v="2021"/>
    <s v="03:54PM"/>
    <n v="2"/>
    <s v="15"/>
    <d v="2021-02-15T00:00:00"/>
    <d v="2021-02-15T15:54:00"/>
    <x v="0"/>
    <x v="0"/>
    <x v="0"/>
  </r>
  <r>
    <x v="3777"/>
    <s v="February 16"/>
    <s v="2021"/>
    <s v="06:44PM"/>
    <n v="2"/>
    <s v="16"/>
    <d v="2021-02-16T00:00:00"/>
    <d v="2021-02-16T18:44:00"/>
    <x v="0"/>
    <x v="0"/>
    <x v="0"/>
  </r>
  <r>
    <x v="3778"/>
    <s v="February 17"/>
    <s v="2021"/>
    <s v="12:34PM"/>
    <n v="2"/>
    <s v="17"/>
    <d v="2021-02-17T00:00:00"/>
    <d v="2021-02-17T12:34:00"/>
    <x v="0"/>
    <x v="0"/>
    <x v="0"/>
  </r>
  <r>
    <x v="3779"/>
    <s v="February 17"/>
    <s v="2021"/>
    <s v="03:36PM"/>
    <n v="2"/>
    <s v="17"/>
    <d v="2021-02-17T00:00:00"/>
    <d v="2021-02-17T15:36:00"/>
    <x v="0"/>
    <x v="0"/>
    <x v="0"/>
  </r>
  <r>
    <x v="3780"/>
    <s v="February 18"/>
    <s v="2021"/>
    <s v="06:54AM"/>
    <n v="2"/>
    <s v="18"/>
    <d v="2021-02-18T00:00:00"/>
    <d v="2021-02-18T06:54:00"/>
    <x v="1"/>
    <x v="1"/>
    <x v="0"/>
  </r>
  <r>
    <x v="3781"/>
    <s v="February 18"/>
    <s v="2021"/>
    <s v="06:55AM"/>
    <n v="2"/>
    <s v="18"/>
    <d v="2021-02-18T00:00:00"/>
    <d v="2021-02-18T06:55:00"/>
    <x v="1"/>
    <x v="2"/>
    <x v="1"/>
  </r>
  <r>
    <x v="3782"/>
    <s v="February 19"/>
    <s v="2021"/>
    <s v="05:34AM"/>
    <n v="2"/>
    <s v="19"/>
    <d v="2021-02-19T00:00:00"/>
    <d v="2021-02-19T05:34:00"/>
    <x v="0"/>
    <x v="0"/>
    <x v="0"/>
  </r>
  <r>
    <x v="3783"/>
    <s v="February 19"/>
    <s v="2021"/>
    <s v="10:59AM"/>
    <n v="2"/>
    <s v="19"/>
    <d v="2021-02-19T00:00:00"/>
    <d v="2021-02-19T10:59:00"/>
    <x v="0"/>
    <x v="0"/>
    <x v="0"/>
  </r>
  <r>
    <x v="3784"/>
    <s v="February 19"/>
    <s v="2021"/>
    <s v="11:44AM"/>
    <n v="2"/>
    <s v="19"/>
    <d v="2021-02-19T00:00:00"/>
    <d v="2021-02-19T11:44:00"/>
    <x v="0"/>
    <x v="0"/>
    <x v="0"/>
  </r>
  <r>
    <x v="3785"/>
    <s v="February 21"/>
    <s v="2021"/>
    <s v="03:49PM"/>
    <n v="2"/>
    <s v="21"/>
    <d v="2021-02-21T00:00:00"/>
    <d v="2021-02-21T15:49:00"/>
    <x v="0"/>
    <x v="0"/>
    <x v="0"/>
  </r>
  <r>
    <x v="3786"/>
    <s v="February 22"/>
    <s v="2021"/>
    <s v="09:28AM"/>
    <n v="2"/>
    <s v="22"/>
    <d v="2021-02-22T00:00:00"/>
    <d v="2021-02-22T09:28:00"/>
    <x v="0"/>
    <x v="0"/>
    <x v="0"/>
  </r>
  <r>
    <x v="3787"/>
    <s v="February 22"/>
    <s v="2021"/>
    <s v="10:23AM"/>
    <n v="2"/>
    <s v="22"/>
    <d v="2021-02-22T00:00:00"/>
    <d v="2021-02-22T10:23:00"/>
    <x v="0"/>
    <x v="0"/>
    <x v="0"/>
  </r>
  <r>
    <x v="3788"/>
    <s v="February 22"/>
    <s v="2021"/>
    <s v="04:13PM"/>
    <n v="2"/>
    <s v="22"/>
    <d v="2021-02-22T00:00:00"/>
    <d v="2021-02-22T16:13:00"/>
    <x v="0"/>
    <x v="0"/>
    <x v="0"/>
  </r>
  <r>
    <x v="3789"/>
    <s v="February 22"/>
    <s v="2021"/>
    <s v="04:56PM"/>
    <n v="2"/>
    <s v="22"/>
    <d v="2021-02-22T00:00:00"/>
    <d v="2021-02-22T16:56:00"/>
    <x v="0"/>
    <x v="0"/>
    <x v="0"/>
  </r>
  <r>
    <x v="3790"/>
    <s v="February 23"/>
    <s v="2021"/>
    <s v="07:07AM"/>
    <n v="2"/>
    <s v="23"/>
    <d v="2021-02-23T00:00:00"/>
    <d v="2021-02-23T07:07:00"/>
    <x v="0"/>
    <x v="0"/>
    <x v="0"/>
  </r>
  <r>
    <x v="3791"/>
    <s v="February 23"/>
    <s v="2021"/>
    <s v="10:04AM"/>
    <n v="2"/>
    <s v="23"/>
    <d v="2021-02-23T00:00:00"/>
    <d v="2021-02-23T10:04:00"/>
    <x v="0"/>
    <x v="0"/>
    <x v="0"/>
  </r>
  <r>
    <x v="3792"/>
    <s v="February 24"/>
    <s v="2021"/>
    <s v="04:00PM"/>
    <n v="2"/>
    <s v="24"/>
    <d v="2021-02-24T00:00:00"/>
    <d v="2021-02-24T16:00:00"/>
    <x v="0"/>
    <x v="0"/>
    <x v="0"/>
  </r>
  <r>
    <x v="3793"/>
    <s v="February 26"/>
    <s v="2021"/>
    <s v="06:43AM"/>
    <n v="2"/>
    <s v="26"/>
    <d v="2021-02-26T00:00:00"/>
    <d v="2021-02-26T06:43:00"/>
    <x v="0"/>
    <x v="0"/>
    <x v="0"/>
  </r>
  <r>
    <x v="3794"/>
    <s v="February 26"/>
    <s v="2021"/>
    <s v="11:36AM"/>
    <n v="2"/>
    <s v="26"/>
    <d v="2021-02-26T00:00:00"/>
    <d v="2021-02-26T11:36:00"/>
    <x v="0"/>
    <x v="0"/>
    <x v="0"/>
  </r>
  <r>
    <x v="3795"/>
    <s v="February 28"/>
    <s v="2021"/>
    <s v="07:25AM"/>
    <n v="2"/>
    <s v="28"/>
    <d v="2021-02-28T00:00:00"/>
    <d v="2021-02-28T07:25:00"/>
    <x v="0"/>
    <x v="0"/>
    <x v="0"/>
  </r>
  <r>
    <x v="3796"/>
    <s v="February 28"/>
    <s v="2021"/>
    <s v="11:44AM"/>
    <n v="2"/>
    <s v="28"/>
    <d v="2021-02-28T00:00:00"/>
    <d v="2021-02-28T11:44:00"/>
    <x v="0"/>
    <x v="0"/>
    <x v="0"/>
  </r>
  <r>
    <x v="3797"/>
    <s v="February 28"/>
    <s v="2021"/>
    <s v="01:53PM"/>
    <n v="2"/>
    <s v="28"/>
    <d v="2021-02-28T00:00:00"/>
    <d v="2021-02-28T13:53:00"/>
    <x v="0"/>
    <x v="0"/>
    <x v="0"/>
  </r>
  <r>
    <x v="3798"/>
    <s v="March 01"/>
    <s v="2021"/>
    <s v="10:29AM"/>
    <n v="3"/>
    <s v="01"/>
    <d v="2021-03-01T00:00:00"/>
    <d v="2021-03-01T10:29:00"/>
    <x v="0"/>
    <x v="0"/>
    <x v="0"/>
  </r>
  <r>
    <x v="3799"/>
    <s v="March 01"/>
    <s v="2021"/>
    <s v="08:37PM"/>
    <n v="3"/>
    <s v="01"/>
    <d v="2021-03-01T00:00:00"/>
    <d v="2021-03-01T20:37:00"/>
    <x v="0"/>
    <x v="0"/>
    <x v="0"/>
  </r>
  <r>
    <x v="3800"/>
    <s v="March 02"/>
    <s v="2021"/>
    <s v="07:19AM"/>
    <n v="3"/>
    <s v="02"/>
    <d v="2021-03-02T00:00:00"/>
    <d v="2021-03-02T07:19:00"/>
    <x v="0"/>
    <x v="0"/>
    <x v="0"/>
  </r>
  <r>
    <x v="3801"/>
    <s v="March 02"/>
    <s v="2021"/>
    <s v="09:38AM"/>
    <n v="3"/>
    <s v="02"/>
    <d v="2021-03-02T00:00:00"/>
    <d v="2021-03-02T09:38:00"/>
    <x v="0"/>
    <x v="0"/>
    <x v="0"/>
  </r>
  <r>
    <x v="3802"/>
    <s v="March 03"/>
    <s v="2021"/>
    <s v="11:40AM"/>
    <n v="3"/>
    <s v="03"/>
    <d v="2021-03-03T00:00:00"/>
    <d v="2021-03-03T11:40:00"/>
    <x v="0"/>
    <x v="0"/>
    <x v="0"/>
  </r>
  <r>
    <x v="3803"/>
    <s v="March 03"/>
    <s v="2021"/>
    <s v="12:46PM"/>
    <n v="3"/>
    <s v="03"/>
    <d v="2021-03-03T00:00:00"/>
    <d v="2021-03-03T12:46:00"/>
    <x v="0"/>
    <x v="0"/>
    <x v="0"/>
  </r>
  <r>
    <x v="3804"/>
    <s v="March 04"/>
    <s v="2021"/>
    <s v="07:02AM"/>
    <n v="3"/>
    <s v="04"/>
    <d v="2021-03-04T00:00:00"/>
    <d v="2021-03-04T07:02:00"/>
    <x v="0"/>
    <x v="0"/>
    <x v="0"/>
  </r>
  <r>
    <x v="3805"/>
    <s v="March 05"/>
    <s v="2021"/>
    <s v="09:12AM"/>
    <n v="3"/>
    <s v="05"/>
    <d v="2021-03-05T00:00:00"/>
    <d v="2021-03-05T09:12:00"/>
    <x v="0"/>
    <x v="0"/>
    <x v="0"/>
  </r>
  <r>
    <x v="3806"/>
    <s v="March 05"/>
    <s v="2021"/>
    <s v="02:31PM"/>
    <n v="3"/>
    <s v="05"/>
    <d v="2021-03-05T00:00:00"/>
    <d v="2021-03-05T14:31:00"/>
    <x v="0"/>
    <x v="0"/>
    <x v="0"/>
  </r>
  <r>
    <x v="3807"/>
    <s v="March 05"/>
    <s v="2021"/>
    <s v="07:40PM"/>
    <n v="3"/>
    <s v="05"/>
    <d v="2021-03-05T00:00:00"/>
    <d v="2021-03-05T19:40:00"/>
    <x v="0"/>
    <x v="0"/>
    <x v="0"/>
  </r>
  <r>
    <x v="3808"/>
    <s v="March 05"/>
    <s v="2021"/>
    <s v="08:33PM"/>
    <n v="3"/>
    <s v="05"/>
    <d v="2021-03-05T00:00:00"/>
    <d v="2021-03-05T20:33:00"/>
    <x v="0"/>
    <x v="0"/>
    <x v="0"/>
  </r>
  <r>
    <x v="3809"/>
    <s v="March 05"/>
    <s v="2021"/>
    <s v="08:57PM"/>
    <n v="3"/>
    <s v="05"/>
    <d v="2021-03-05T00:00:00"/>
    <d v="2021-03-05T20:57:00"/>
    <x v="0"/>
    <x v="0"/>
    <x v="0"/>
  </r>
  <r>
    <x v="3810"/>
    <s v="March 06"/>
    <s v="2021"/>
    <s v="03:36PM"/>
    <n v="3"/>
    <s v="06"/>
    <d v="2021-03-06T00:00:00"/>
    <d v="2021-03-06T15:36:00"/>
    <x v="0"/>
    <x v="0"/>
    <x v="0"/>
  </r>
  <r>
    <x v="3811"/>
    <s v="March 07"/>
    <s v="2021"/>
    <s v="07:21AM"/>
    <n v="3"/>
    <s v="07"/>
    <d v="2021-03-07T00:00:00"/>
    <d v="2021-03-07T07:21:00"/>
    <x v="0"/>
    <x v="0"/>
    <x v="0"/>
  </r>
  <r>
    <x v="3812"/>
    <s v="March 07"/>
    <s v="2021"/>
    <s v="05:12PM"/>
    <n v="3"/>
    <s v="07"/>
    <d v="2021-03-07T00:00:00"/>
    <d v="2021-03-07T17:12:00"/>
    <x v="0"/>
    <x v="0"/>
    <x v="0"/>
  </r>
  <r>
    <x v="3813"/>
    <s v="March 08"/>
    <s v="2021"/>
    <s v="01:28PM"/>
    <n v="3"/>
    <s v="08"/>
    <d v="2021-03-08T00:00:00"/>
    <d v="2021-03-08T13:28:00"/>
    <x v="0"/>
    <x v="0"/>
    <x v="0"/>
  </r>
  <r>
    <x v="3814"/>
    <s v="March 08"/>
    <s v="2021"/>
    <s v="02:39PM"/>
    <n v="3"/>
    <s v="08"/>
    <d v="2021-03-08T00:00:00"/>
    <d v="2021-03-08T14:39:00"/>
    <x v="0"/>
    <x v="0"/>
    <x v="0"/>
  </r>
  <r>
    <x v="3815"/>
    <s v="March 09"/>
    <s v="2021"/>
    <s v="06:16AM"/>
    <n v="3"/>
    <s v="09"/>
    <d v="2021-03-09T00:00:00"/>
    <d v="2021-03-09T06:16:00"/>
    <x v="0"/>
    <x v="0"/>
    <x v="0"/>
  </r>
  <r>
    <x v="3816"/>
    <s v="March 09"/>
    <s v="2021"/>
    <s v="06:19PM"/>
    <n v="3"/>
    <s v="09"/>
    <d v="2021-03-09T00:00:00"/>
    <d v="2021-03-09T18:19:00"/>
    <x v="0"/>
    <x v="0"/>
    <x v="0"/>
  </r>
  <r>
    <x v="3817"/>
    <s v="March 09"/>
    <s v="2021"/>
    <s v="08:35PM"/>
    <n v="3"/>
    <s v="09"/>
    <d v="2021-03-09T00:00:00"/>
    <d v="2021-03-09T20:35:00"/>
    <x v="0"/>
    <x v="0"/>
    <x v="0"/>
  </r>
  <r>
    <x v="3818"/>
    <s v="March 10"/>
    <s v="2021"/>
    <s v="04:27PM"/>
    <n v="3"/>
    <s v="10"/>
    <d v="2021-03-10T00:00:00"/>
    <d v="2021-03-10T16:27:00"/>
    <x v="0"/>
    <x v="0"/>
    <x v="0"/>
  </r>
  <r>
    <x v="3819"/>
    <s v="March 10"/>
    <s v="2021"/>
    <s v="04:51PM"/>
    <n v="3"/>
    <s v="10"/>
    <d v="2021-03-10T00:00:00"/>
    <d v="2021-03-10T16:51:00"/>
    <x v="0"/>
    <x v="0"/>
    <x v="0"/>
  </r>
  <r>
    <x v="3820"/>
    <s v="March 10"/>
    <s v="2021"/>
    <s v="05:58PM"/>
    <n v="3"/>
    <s v="10"/>
    <d v="2021-03-10T00:00:00"/>
    <d v="2021-03-10T17:58:00"/>
    <x v="0"/>
    <x v="0"/>
    <x v="0"/>
  </r>
  <r>
    <x v="3821"/>
    <s v="March 11"/>
    <s v="2021"/>
    <s v="04:13PM"/>
    <n v="3"/>
    <s v="11"/>
    <d v="2021-03-11T00:00:00"/>
    <d v="2021-03-11T16:13:00"/>
    <x v="0"/>
    <x v="0"/>
    <x v="0"/>
  </r>
  <r>
    <x v="3822"/>
    <s v="March 11"/>
    <s v="2021"/>
    <s v="08:43PM"/>
    <n v="3"/>
    <s v="11"/>
    <d v="2021-03-11T00:00:00"/>
    <d v="2021-03-11T20:43:00"/>
    <x v="0"/>
    <x v="0"/>
    <x v="0"/>
  </r>
  <r>
    <x v="3823"/>
    <s v="March 12"/>
    <s v="2021"/>
    <s v="06:03PM"/>
    <n v="3"/>
    <s v="12"/>
    <d v="2021-03-12T00:00:00"/>
    <d v="2021-03-12T18:03:00"/>
    <x v="0"/>
    <x v="0"/>
    <x v="0"/>
  </r>
  <r>
    <x v="3824"/>
    <s v="March 14"/>
    <s v="2021"/>
    <s v="07:59AM"/>
    <n v="3"/>
    <s v="14"/>
    <d v="2021-03-14T00:00:00"/>
    <d v="2021-03-14T07:59:00"/>
    <x v="0"/>
    <x v="0"/>
    <x v="0"/>
  </r>
  <r>
    <x v="3825"/>
    <s v="March 14"/>
    <s v="2021"/>
    <s v="11:57AM"/>
    <n v="3"/>
    <s v="14"/>
    <d v="2021-03-14T00:00:00"/>
    <d v="2021-03-14T11:57:00"/>
    <x v="0"/>
    <x v="0"/>
    <x v="0"/>
  </r>
  <r>
    <x v="3826"/>
    <s v="March 14"/>
    <s v="2021"/>
    <s v="08:38PM"/>
    <n v="3"/>
    <s v="14"/>
    <d v="2021-03-14T00:00:00"/>
    <d v="2021-03-14T20:38:00"/>
    <x v="0"/>
    <x v="0"/>
    <x v="0"/>
  </r>
  <r>
    <x v="3827"/>
    <s v="March 15"/>
    <s v="2021"/>
    <s v="02:37PM"/>
    <n v="3"/>
    <s v="15"/>
    <d v="2021-03-15T00:00:00"/>
    <d v="2021-03-15T14:37:00"/>
    <x v="0"/>
    <x v="0"/>
    <x v="0"/>
  </r>
  <r>
    <x v="3828"/>
    <s v="March 16"/>
    <s v="2021"/>
    <s v="06:20AM"/>
    <n v="3"/>
    <s v="16"/>
    <d v="2021-03-16T00:00:00"/>
    <d v="2021-03-16T06:20:00"/>
    <x v="0"/>
    <x v="0"/>
    <x v="0"/>
  </r>
  <r>
    <x v="3829"/>
    <s v="March 16"/>
    <s v="2021"/>
    <s v="07:09AM"/>
    <n v="3"/>
    <s v="16"/>
    <d v="2021-03-16T00:00:00"/>
    <d v="2021-03-16T07:09:00"/>
    <x v="0"/>
    <x v="0"/>
    <x v="0"/>
  </r>
  <r>
    <x v="3830"/>
    <s v="March 16"/>
    <s v="2021"/>
    <s v="09:35AM"/>
    <n v="3"/>
    <s v="16"/>
    <d v="2021-03-16T00:00:00"/>
    <d v="2021-03-16T09:35:00"/>
    <x v="0"/>
    <x v="0"/>
    <x v="0"/>
  </r>
  <r>
    <x v="3831"/>
    <s v="March 17"/>
    <s v="2021"/>
    <s v="12:50PM"/>
    <n v="3"/>
    <s v="17"/>
    <d v="2021-03-17T00:00:00"/>
    <d v="2021-03-17T12:50:00"/>
    <x v="0"/>
    <x v="0"/>
    <x v="0"/>
  </r>
  <r>
    <x v="3832"/>
    <s v="March 17"/>
    <s v="2021"/>
    <s v="04:12PM"/>
    <n v="3"/>
    <s v="17"/>
    <d v="2021-03-17T00:00:00"/>
    <d v="2021-03-17T16:12:00"/>
    <x v="0"/>
    <x v="0"/>
    <x v="0"/>
  </r>
  <r>
    <x v="3833"/>
    <s v="March 17"/>
    <s v="2021"/>
    <s v="06:22PM"/>
    <n v="3"/>
    <s v="17"/>
    <d v="2021-03-17T00:00:00"/>
    <d v="2021-03-17T18:22:00"/>
    <x v="0"/>
    <x v="0"/>
    <x v="0"/>
  </r>
  <r>
    <x v="3834"/>
    <s v="March 18"/>
    <s v="2021"/>
    <s v="11:21AM"/>
    <n v="3"/>
    <s v="18"/>
    <d v="2021-03-18T00:00:00"/>
    <d v="2021-03-18T11:21:00"/>
    <x v="0"/>
    <x v="0"/>
    <x v="0"/>
  </r>
  <r>
    <x v="3835"/>
    <s v="March 19"/>
    <s v="2021"/>
    <s v="11:15AM"/>
    <n v="3"/>
    <s v="19"/>
    <d v="2021-03-19T00:00:00"/>
    <d v="2021-03-19T11:15:00"/>
    <x v="0"/>
    <x v="0"/>
    <x v="0"/>
  </r>
  <r>
    <x v="3836"/>
    <s v="March 19"/>
    <s v="2021"/>
    <s v="11:30AM"/>
    <n v="3"/>
    <s v="19"/>
    <d v="2021-03-19T00:00:00"/>
    <d v="2021-03-19T11:30:00"/>
    <x v="0"/>
    <x v="0"/>
    <x v="0"/>
  </r>
  <r>
    <x v="3837"/>
    <s v="March 19"/>
    <s v="2021"/>
    <s v="12:53PM"/>
    <n v="3"/>
    <s v="19"/>
    <d v="2021-03-19T00:00:00"/>
    <d v="2021-03-19T12:53:00"/>
    <x v="0"/>
    <x v="0"/>
    <x v="0"/>
  </r>
  <r>
    <x v="3838"/>
    <s v="March 20"/>
    <s v="2021"/>
    <s v="11:59AM"/>
    <n v="3"/>
    <s v="20"/>
    <d v="2021-03-20T00:00:00"/>
    <d v="2021-03-20T11:59:00"/>
    <x v="0"/>
    <x v="0"/>
    <x v="0"/>
  </r>
  <r>
    <x v="3839"/>
    <s v="March 20"/>
    <s v="2021"/>
    <s v="04:08PM"/>
    <n v="3"/>
    <s v="20"/>
    <d v="2021-03-20T00:00:00"/>
    <d v="2021-03-20T16:08:00"/>
    <x v="0"/>
    <x v="0"/>
    <x v="0"/>
  </r>
  <r>
    <x v="3840"/>
    <s v="March 20"/>
    <s v="2021"/>
    <s v="08:22PM"/>
    <n v="3"/>
    <s v="20"/>
    <d v="2021-03-20T00:00:00"/>
    <d v="2021-03-20T20:22:00"/>
    <x v="0"/>
    <x v="0"/>
    <x v="0"/>
  </r>
  <r>
    <x v="3841"/>
    <s v="March 21"/>
    <s v="2021"/>
    <s v="10:45AM"/>
    <n v="3"/>
    <s v="21"/>
    <d v="2021-03-21T00:00:00"/>
    <d v="2021-03-21T10:45:00"/>
    <x v="0"/>
    <x v="0"/>
    <x v="0"/>
  </r>
  <r>
    <x v="3842"/>
    <s v="March 21"/>
    <s v="2021"/>
    <s v="04:10PM"/>
    <n v="3"/>
    <s v="21"/>
    <d v="2021-03-21T00:00:00"/>
    <d v="2021-03-21T16:10:00"/>
    <x v="0"/>
    <x v="0"/>
    <x v="0"/>
  </r>
  <r>
    <x v="3843"/>
    <s v="March 22"/>
    <s v="2021"/>
    <s v="07:22AM"/>
    <n v="3"/>
    <s v="22"/>
    <d v="2021-03-22T00:00:00"/>
    <d v="2021-03-22T07:22:00"/>
    <x v="0"/>
    <x v="0"/>
    <x v="0"/>
  </r>
  <r>
    <x v="3844"/>
    <s v="March 22"/>
    <s v="2021"/>
    <s v="01:51PM"/>
    <n v="3"/>
    <s v="22"/>
    <d v="2021-03-22T00:00:00"/>
    <d v="2021-03-22T13:51:00"/>
    <x v="0"/>
    <x v="0"/>
    <x v="0"/>
  </r>
  <r>
    <x v="3845"/>
    <s v="March 23"/>
    <s v="2021"/>
    <s v="11:28AM"/>
    <n v="3"/>
    <s v="23"/>
    <d v="2021-03-23T00:00:00"/>
    <d v="2021-03-23T11:28:00"/>
    <x v="0"/>
    <x v="0"/>
    <x v="0"/>
  </r>
  <r>
    <x v="3846"/>
    <s v="March 24"/>
    <s v="2021"/>
    <s v="10:21AM"/>
    <n v="3"/>
    <s v="24"/>
    <d v="2021-03-24T00:00:00"/>
    <d v="2021-03-24T10:21:00"/>
    <x v="0"/>
    <x v="0"/>
    <x v="0"/>
  </r>
  <r>
    <x v="3847"/>
    <s v="March 24"/>
    <s v="2021"/>
    <s v="11:44AM"/>
    <n v="3"/>
    <s v="24"/>
    <d v="2021-03-24T00:00:00"/>
    <d v="2021-03-24T11:44:00"/>
    <x v="0"/>
    <x v="0"/>
    <x v="0"/>
  </r>
  <r>
    <x v="3848"/>
    <s v="March 24"/>
    <s v="2021"/>
    <s v="07:57PM"/>
    <n v="3"/>
    <s v="24"/>
    <d v="2021-03-24T00:00:00"/>
    <d v="2021-03-24T19:57:00"/>
    <x v="0"/>
    <x v="0"/>
    <x v="0"/>
  </r>
  <r>
    <x v="3849"/>
    <s v="March 25"/>
    <s v="2021"/>
    <s v="06:52AM"/>
    <n v="3"/>
    <s v="25"/>
    <d v="2021-03-25T00:00:00"/>
    <d v="2021-03-25T06:52:00"/>
    <x v="0"/>
    <x v="0"/>
    <x v="0"/>
  </r>
  <r>
    <x v="3850"/>
    <s v="March 25"/>
    <s v="2021"/>
    <s v="07:07AM"/>
    <n v="3"/>
    <s v="25"/>
    <d v="2021-03-25T00:00:00"/>
    <d v="2021-03-25T07:07:00"/>
    <x v="0"/>
    <x v="0"/>
    <x v="0"/>
  </r>
  <r>
    <x v="3851"/>
    <s v="March 26"/>
    <s v="2021"/>
    <s v="08:19AM"/>
    <n v="3"/>
    <s v="26"/>
    <d v="2021-03-26T00:00:00"/>
    <d v="2021-03-26T08:19:00"/>
    <x v="0"/>
    <x v="0"/>
    <x v="0"/>
  </r>
  <r>
    <x v="3852"/>
    <s v="March 26"/>
    <s v="2021"/>
    <s v="02:10PM"/>
    <n v="3"/>
    <s v="26"/>
    <d v="2021-03-26T00:00:00"/>
    <d v="2021-03-26T14:10:00"/>
    <x v="0"/>
    <x v="0"/>
    <x v="0"/>
  </r>
  <r>
    <x v="3853"/>
    <s v="March 26"/>
    <s v="2021"/>
    <s v="05:28PM"/>
    <n v="3"/>
    <s v="26"/>
    <d v="2021-03-26T00:00:00"/>
    <d v="2021-03-26T17:28:00"/>
    <x v="0"/>
    <x v="0"/>
    <x v="0"/>
  </r>
  <r>
    <x v="3854"/>
    <s v="March 27"/>
    <s v="2021"/>
    <s v="10:38AM"/>
    <n v="3"/>
    <s v="27"/>
    <d v="2021-03-27T00:00:00"/>
    <d v="2021-03-27T10:38:00"/>
    <x v="0"/>
    <x v="0"/>
    <x v="0"/>
  </r>
  <r>
    <x v="3855"/>
    <s v="March 27"/>
    <s v="2021"/>
    <s v="09:33PM"/>
    <n v="3"/>
    <s v="27"/>
    <d v="2021-03-27T00:00:00"/>
    <d v="2021-03-27T21:33:00"/>
    <x v="0"/>
    <x v="0"/>
    <x v="0"/>
  </r>
  <r>
    <x v="3856"/>
    <s v="March 28"/>
    <s v="2021"/>
    <s v="08:55AM"/>
    <n v="3"/>
    <s v="28"/>
    <d v="2021-03-28T00:00:00"/>
    <d v="2021-03-28T08:55:00"/>
    <x v="0"/>
    <x v="0"/>
    <x v="0"/>
  </r>
  <r>
    <x v="3857"/>
    <s v="March 28"/>
    <s v="2021"/>
    <s v="12:01PM"/>
    <n v="3"/>
    <s v="28"/>
    <d v="2021-03-28T00:00:00"/>
    <d v="2021-03-28T12:01:00"/>
    <x v="0"/>
    <x v="0"/>
    <x v="0"/>
  </r>
  <r>
    <x v="3858"/>
    <s v="March 29"/>
    <s v="2021"/>
    <s v="09:44AM"/>
    <n v="3"/>
    <s v="29"/>
    <d v="2021-03-29T00:00:00"/>
    <d v="2021-03-29T09:44:00"/>
    <x v="0"/>
    <x v="0"/>
    <x v="0"/>
  </r>
  <r>
    <x v="3859"/>
    <s v="March 30"/>
    <s v="2021"/>
    <s v="12:14PM"/>
    <n v="3"/>
    <s v="30"/>
    <d v="2021-03-30T00:00:00"/>
    <d v="2021-03-30T12:14:00"/>
    <x v="0"/>
    <x v="0"/>
    <x v="0"/>
  </r>
  <r>
    <x v="3860"/>
    <s v="March 30"/>
    <s v="2021"/>
    <s v="12:30PM"/>
    <n v="3"/>
    <s v="30"/>
    <d v="2021-03-30T00:00:00"/>
    <d v="2021-03-30T12:30:00"/>
    <x v="0"/>
    <x v="0"/>
    <x v="0"/>
  </r>
  <r>
    <x v="3861"/>
    <s v="March 31"/>
    <s v="2021"/>
    <s v="07:37AM"/>
    <n v="3"/>
    <s v="31"/>
    <d v="2021-03-31T00:00:00"/>
    <d v="2021-03-31T07:37:00"/>
    <x v="0"/>
    <x v="0"/>
    <x v="0"/>
  </r>
  <r>
    <x v="3862"/>
    <s v="March 31"/>
    <s v="2021"/>
    <s v="12:09PM"/>
    <n v="3"/>
    <s v="31"/>
    <d v="2021-03-31T00:00:00"/>
    <d v="2021-03-31T12:09:00"/>
    <x v="0"/>
    <x v="0"/>
    <x v="0"/>
  </r>
  <r>
    <x v="3863"/>
    <s v="March 31"/>
    <s v="2021"/>
    <s v="04:15PM"/>
    <n v="3"/>
    <s v="31"/>
    <d v="2021-03-31T00:00:00"/>
    <d v="2021-03-31T16:15:00"/>
    <x v="0"/>
    <x v="0"/>
    <x v="0"/>
  </r>
  <r>
    <x v="3864"/>
    <s v="March 31"/>
    <s v="2021"/>
    <s v="08:18PM"/>
    <n v="3"/>
    <s v="31"/>
    <d v="2021-03-31T00:00:00"/>
    <d v="2021-03-31T20:18:00"/>
    <x v="0"/>
    <x v="0"/>
    <x v="0"/>
  </r>
  <r>
    <x v="3865"/>
    <s v="April 02"/>
    <s v="2021"/>
    <s v="06:09AM"/>
    <n v="4"/>
    <s v="02"/>
    <d v="2021-04-02T00:00:00"/>
    <d v="2021-04-02T06:09:00"/>
    <x v="0"/>
    <x v="0"/>
    <x v="0"/>
  </r>
  <r>
    <x v="3866"/>
    <s v="April 04"/>
    <s v="2021"/>
    <s v="08:27AM"/>
    <n v="4"/>
    <s v="04"/>
    <d v="2021-04-04T00:00:00"/>
    <d v="2021-04-04T08:27:00"/>
    <x v="0"/>
    <x v="0"/>
    <x v="0"/>
  </r>
  <r>
    <x v="3867"/>
    <s v="April 04"/>
    <s v="2021"/>
    <s v="08:34AM"/>
    <n v="4"/>
    <s v="04"/>
    <d v="2021-04-04T00:00:00"/>
    <d v="2021-04-04T08:34:00"/>
    <x v="0"/>
    <x v="0"/>
    <x v="0"/>
  </r>
  <r>
    <x v="3868"/>
    <s v="April 04"/>
    <s v="2021"/>
    <s v="10:33AM"/>
    <n v="4"/>
    <s v="04"/>
    <d v="2021-04-04T00:00:00"/>
    <d v="2021-04-04T10:33:00"/>
    <x v="0"/>
    <x v="0"/>
    <x v="0"/>
  </r>
  <r>
    <x v="3869"/>
    <s v="April 04"/>
    <s v="2021"/>
    <s v="03:52PM"/>
    <n v="4"/>
    <s v="04"/>
    <d v="2021-04-04T00:00:00"/>
    <d v="2021-04-04T15:52:00"/>
    <x v="0"/>
    <x v="0"/>
    <x v="0"/>
  </r>
  <r>
    <x v="3870"/>
    <s v="April 05"/>
    <s v="2021"/>
    <s v="06:07AM"/>
    <n v="4"/>
    <s v="05"/>
    <d v="2021-04-05T00:00:00"/>
    <d v="2021-04-05T06:07:00"/>
    <x v="0"/>
    <x v="0"/>
    <x v="0"/>
  </r>
  <r>
    <x v="3871"/>
    <s v="April 05"/>
    <s v="2021"/>
    <s v="09:50AM"/>
    <n v="4"/>
    <s v="05"/>
    <d v="2021-04-05T00:00:00"/>
    <d v="2021-04-05T09:50:00"/>
    <x v="0"/>
    <x v="0"/>
    <x v="0"/>
  </r>
  <r>
    <x v="3872"/>
    <s v="April 05"/>
    <s v="2021"/>
    <s v="02:27PM"/>
    <n v="4"/>
    <s v="05"/>
    <d v="2021-04-05T00:00:00"/>
    <d v="2021-04-05T14:27:00"/>
    <x v="0"/>
    <x v="0"/>
    <x v="0"/>
  </r>
  <r>
    <x v="3873"/>
    <s v="April 06"/>
    <s v="2021"/>
    <s v="10:36AM"/>
    <n v="4"/>
    <s v="06"/>
    <d v="2021-04-06T00:00:00"/>
    <d v="2021-04-06T10:36:00"/>
    <x v="0"/>
    <x v="0"/>
    <x v="0"/>
  </r>
  <r>
    <x v="3874"/>
    <s v="April 07"/>
    <s v="2021"/>
    <s v="07:22AM"/>
    <n v="4"/>
    <s v="07"/>
    <d v="2021-04-07T00:00:00"/>
    <d v="2021-04-07T07:22:00"/>
    <x v="0"/>
    <x v="0"/>
    <x v="0"/>
  </r>
  <r>
    <x v="3875"/>
    <s v="April 08"/>
    <s v="2021"/>
    <s v="06:10PM"/>
    <n v="4"/>
    <s v="08"/>
    <d v="2021-04-08T00:00:00"/>
    <d v="2021-04-08T18:10:00"/>
    <x v="0"/>
    <x v="0"/>
    <x v="0"/>
  </r>
  <r>
    <x v="3876"/>
    <s v="April 09"/>
    <s v="2021"/>
    <s v="06:19AM"/>
    <n v="4"/>
    <s v="09"/>
    <d v="2021-04-09T00:00:00"/>
    <d v="2021-04-09T06:19:00"/>
    <x v="0"/>
    <x v="0"/>
    <x v="0"/>
  </r>
  <r>
    <x v="3877"/>
    <s v="April 09"/>
    <s v="2021"/>
    <s v="09:31AM"/>
    <n v="4"/>
    <s v="09"/>
    <d v="2021-04-09T00:00:00"/>
    <d v="2021-04-09T09:31:00"/>
    <x v="0"/>
    <x v="0"/>
    <x v="0"/>
  </r>
  <r>
    <x v="3878"/>
    <s v="April 10"/>
    <s v="2021"/>
    <s v="08:52AM"/>
    <n v="4"/>
    <s v="10"/>
    <d v="2021-04-10T00:00:00"/>
    <d v="2021-04-10T08:52:00"/>
    <x v="0"/>
    <x v="0"/>
    <x v="0"/>
  </r>
  <r>
    <x v="3879"/>
    <s v="April 10"/>
    <s v="2021"/>
    <s v="09:11PM"/>
    <n v="4"/>
    <s v="10"/>
    <d v="2021-04-10T00:00:00"/>
    <d v="2021-04-10T21:11:00"/>
    <x v="0"/>
    <x v="0"/>
    <x v="0"/>
  </r>
  <r>
    <x v="3880"/>
    <s v="April 11"/>
    <s v="2021"/>
    <s v="07:39AM"/>
    <n v="4"/>
    <s v="11"/>
    <d v="2021-04-11T00:00:00"/>
    <d v="2021-04-11T07:39:00"/>
    <x v="0"/>
    <x v="0"/>
    <x v="0"/>
  </r>
  <r>
    <x v="3881"/>
    <s v="April 11"/>
    <s v="2021"/>
    <s v="05:27PM"/>
    <n v="4"/>
    <s v="11"/>
    <d v="2021-04-11T00:00:00"/>
    <d v="2021-04-11T17:27:00"/>
    <x v="0"/>
    <x v="0"/>
    <x v="0"/>
  </r>
  <r>
    <x v="3882"/>
    <s v="April 11"/>
    <s v="2021"/>
    <s v="06:41PM"/>
    <n v="4"/>
    <s v="11"/>
    <d v="2021-04-11T00:00:00"/>
    <d v="2021-04-11T18:41:00"/>
    <x v="0"/>
    <x v="0"/>
    <x v="0"/>
  </r>
  <r>
    <x v="3883"/>
    <s v="April 12"/>
    <s v="2021"/>
    <s v="06:28PM"/>
    <n v="4"/>
    <s v="12"/>
    <d v="2021-04-12T00:00:00"/>
    <d v="2021-04-12T18:28:00"/>
    <x v="0"/>
    <x v="0"/>
    <x v="0"/>
  </r>
  <r>
    <x v="3884"/>
    <s v="April 13"/>
    <s v="2021"/>
    <s v="07:27AM"/>
    <n v="4"/>
    <s v="13"/>
    <d v="2021-04-13T00:00:00"/>
    <d v="2021-04-13T07:27:00"/>
    <x v="0"/>
    <x v="0"/>
    <x v="0"/>
  </r>
  <r>
    <x v="3885"/>
    <s v="April 13"/>
    <s v="2021"/>
    <s v="06:50PM"/>
    <n v="4"/>
    <s v="13"/>
    <d v="2021-04-13T00:00:00"/>
    <d v="2021-04-13T18:50:00"/>
    <x v="0"/>
    <x v="0"/>
    <x v="0"/>
  </r>
  <r>
    <x v="3886"/>
    <s v="April 13"/>
    <s v="2021"/>
    <s v="08:20PM"/>
    <n v="4"/>
    <s v="13"/>
    <d v="2021-04-13T00:00:00"/>
    <d v="2021-04-13T20:20:00"/>
    <x v="0"/>
    <x v="0"/>
    <x v="0"/>
  </r>
  <r>
    <x v="3887"/>
    <s v="April 14"/>
    <s v="2021"/>
    <s v="11:02AM"/>
    <n v="4"/>
    <s v="14"/>
    <d v="2021-04-14T00:00:00"/>
    <d v="2021-04-14T11:02:00"/>
    <x v="0"/>
    <x v="0"/>
    <x v="0"/>
  </r>
  <r>
    <x v="3888"/>
    <s v="April 14"/>
    <s v="2021"/>
    <s v="11:30AM"/>
    <n v="4"/>
    <s v="14"/>
    <d v="2021-04-14T00:00:00"/>
    <d v="2021-04-14T11:30:00"/>
    <x v="0"/>
    <x v="0"/>
    <x v="0"/>
  </r>
  <r>
    <x v="3889"/>
    <s v="April 14"/>
    <s v="2021"/>
    <s v="01:12PM"/>
    <n v="4"/>
    <s v="14"/>
    <d v="2021-04-14T00:00:00"/>
    <d v="2021-04-14T13:12:00"/>
    <x v="0"/>
    <x v="0"/>
    <x v="0"/>
  </r>
  <r>
    <x v="3890"/>
    <s v="April 14"/>
    <s v="2021"/>
    <s v="02:04PM"/>
    <n v="4"/>
    <s v="14"/>
    <d v="2021-04-14T00:00:00"/>
    <d v="2021-04-14T14:04:00"/>
    <x v="0"/>
    <x v="0"/>
    <x v="0"/>
  </r>
  <r>
    <x v="3891"/>
    <s v="April 15"/>
    <s v="2021"/>
    <s v="12:30PM"/>
    <n v="4"/>
    <s v="15"/>
    <d v="2021-04-15T00:00:00"/>
    <d v="2021-04-15T12:30:00"/>
    <x v="0"/>
    <x v="0"/>
    <x v="0"/>
  </r>
  <r>
    <x v="3892"/>
    <s v="April 16"/>
    <s v="2021"/>
    <s v="11:06AM"/>
    <n v="4"/>
    <s v="16"/>
    <d v="2021-04-16T00:00:00"/>
    <d v="2021-04-16T11:06:00"/>
    <x v="0"/>
    <x v="0"/>
    <x v="0"/>
  </r>
  <r>
    <x v="3893"/>
    <s v="April 16"/>
    <s v="2021"/>
    <s v="11:29AM"/>
    <n v="4"/>
    <s v="16"/>
    <d v="2021-04-16T00:00:00"/>
    <d v="2021-04-16T11:29:00"/>
    <x v="0"/>
    <x v="0"/>
    <x v="0"/>
  </r>
  <r>
    <x v="3894"/>
    <s v="April 16"/>
    <s v="2021"/>
    <s v="08:09PM"/>
    <n v="4"/>
    <s v="16"/>
    <d v="2021-04-16T00:00:00"/>
    <d v="2021-04-16T20:09:00"/>
    <x v="0"/>
    <x v="0"/>
    <x v="0"/>
  </r>
  <r>
    <x v="3895"/>
    <s v="April 17"/>
    <s v="2021"/>
    <s v="07:12AM"/>
    <n v="4"/>
    <s v="17"/>
    <d v="2021-04-17T00:00:00"/>
    <d v="2021-04-17T07:12:00"/>
    <x v="0"/>
    <x v="0"/>
    <x v="0"/>
  </r>
  <r>
    <x v="3896"/>
    <s v="April 17"/>
    <s v="2021"/>
    <s v="09:39AM"/>
    <n v="4"/>
    <s v="17"/>
    <d v="2021-04-17T00:00:00"/>
    <d v="2021-04-17T09:39:00"/>
    <x v="0"/>
    <x v="0"/>
    <x v="0"/>
  </r>
  <r>
    <x v="3897"/>
    <s v="April 17"/>
    <s v="2021"/>
    <s v="05:15PM"/>
    <n v="4"/>
    <s v="17"/>
    <d v="2021-04-17T00:00:00"/>
    <d v="2021-04-17T17:15:00"/>
    <x v="0"/>
    <x v="0"/>
    <x v="0"/>
  </r>
  <r>
    <x v="3898"/>
    <s v="April 18"/>
    <s v="2021"/>
    <s v="11:53AM"/>
    <n v="4"/>
    <s v="18"/>
    <d v="2021-04-18T00:00:00"/>
    <d v="2021-04-18T11:53:00"/>
    <x v="0"/>
    <x v="0"/>
    <x v="0"/>
  </r>
  <r>
    <x v="3899"/>
    <s v="April 18"/>
    <s v="2021"/>
    <s v="12:17PM"/>
    <n v="4"/>
    <s v="18"/>
    <d v="2021-04-18T00:00:00"/>
    <d v="2021-04-18T12:17:00"/>
    <x v="0"/>
    <x v="0"/>
    <x v="0"/>
  </r>
  <r>
    <x v="3900"/>
    <s v="April 18"/>
    <s v="2021"/>
    <s v="04:27PM"/>
    <n v="4"/>
    <s v="18"/>
    <d v="2021-04-18T00:00:00"/>
    <d v="2021-04-18T16:27:00"/>
    <x v="0"/>
    <x v="0"/>
    <x v="0"/>
  </r>
  <r>
    <x v="3901"/>
    <s v="April 19"/>
    <s v="2021"/>
    <s v="06:47AM"/>
    <n v="4"/>
    <s v="19"/>
    <d v="2021-04-19T00:00:00"/>
    <d v="2021-04-19T06:47:00"/>
    <x v="0"/>
    <x v="0"/>
    <x v="0"/>
  </r>
  <r>
    <x v="3902"/>
    <s v="April 20"/>
    <s v="2021"/>
    <s v="10:40AM"/>
    <n v="4"/>
    <s v="20"/>
    <d v="2021-04-20T00:00:00"/>
    <d v="2021-04-20T10:40:00"/>
    <x v="0"/>
    <x v="0"/>
    <x v="0"/>
  </r>
  <r>
    <x v="3903"/>
    <s v="April 20"/>
    <s v="2021"/>
    <s v="12:27PM"/>
    <n v="4"/>
    <s v="20"/>
    <d v="2021-04-20T00:00:00"/>
    <d v="2021-04-20T12:27:00"/>
    <x v="0"/>
    <x v="0"/>
    <x v="0"/>
  </r>
  <r>
    <x v="3904"/>
    <s v="April 21"/>
    <s v="2021"/>
    <s v="06:02AM"/>
    <n v="4"/>
    <s v="21"/>
    <d v="2021-04-21T00:00:00"/>
    <d v="2021-04-21T06:02:00"/>
    <x v="0"/>
    <x v="0"/>
    <x v="0"/>
  </r>
  <r>
    <x v="3905"/>
    <s v="April 21"/>
    <s v="2021"/>
    <s v="06:56AM"/>
    <n v="4"/>
    <s v="21"/>
    <d v="2021-04-21T00:00:00"/>
    <d v="2021-04-21T06:56:00"/>
    <x v="0"/>
    <x v="0"/>
    <x v="0"/>
  </r>
  <r>
    <x v="3906"/>
    <s v="April 21"/>
    <s v="2021"/>
    <s v="09:45AM"/>
    <n v="4"/>
    <s v="21"/>
    <d v="2021-04-21T00:00:00"/>
    <d v="2021-04-21T09:45:00"/>
    <x v="0"/>
    <x v="0"/>
    <x v="0"/>
  </r>
  <r>
    <x v="3907"/>
    <s v="April 21"/>
    <s v="2021"/>
    <s v="10:53AM"/>
    <n v="4"/>
    <s v="21"/>
    <d v="2021-04-21T00:00:00"/>
    <d v="2021-04-21T10:53:00"/>
    <x v="0"/>
    <x v="0"/>
    <x v="0"/>
  </r>
  <r>
    <x v="3908"/>
    <s v="April 21"/>
    <s v="2021"/>
    <s v="01:55PM"/>
    <n v="4"/>
    <s v="21"/>
    <d v="2021-04-21T00:00:00"/>
    <d v="2021-04-21T13:55:00"/>
    <x v="0"/>
    <x v="0"/>
    <x v="0"/>
  </r>
  <r>
    <x v="3909"/>
    <s v="April 23"/>
    <s v="2021"/>
    <s v="09:03AM"/>
    <n v="4"/>
    <s v="23"/>
    <d v="2021-04-23T00:00:00"/>
    <d v="2021-04-23T09:03:00"/>
    <x v="0"/>
    <x v="0"/>
    <x v="0"/>
  </r>
  <r>
    <x v="3910"/>
    <s v="April 23"/>
    <s v="2021"/>
    <s v="12:35PM"/>
    <n v="4"/>
    <s v="23"/>
    <d v="2021-04-23T00:00:00"/>
    <d v="2021-04-23T12:35:00"/>
    <x v="0"/>
    <x v="0"/>
    <x v="0"/>
  </r>
  <r>
    <x v="3911"/>
    <s v="April 23"/>
    <s v="2021"/>
    <s v="07:06PM"/>
    <n v="4"/>
    <s v="23"/>
    <d v="2021-04-23T00:00:00"/>
    <d v="2021-04-23T19:06:00"/>
    <x v="0"/>
    <x v="0"/>
    <x v="0"/>
  </r>
  <r>
    <x v="3912"/>
    <s v="April 24"/>
    <s v="2021"/>
    <s v="07:49AM"/>
    <n v="4"/>
    <s v="24"/>
    <d v="2021-04-24T00:00:00"/>
    <d v="2021-04-24T07:49:00"/>
    <x v="0"/>
    <x v="0"/>
    <x v="0"/>
  </r>
  <r>
    <x v="3913"/>
    <s v="April 25"/>
    <s v="2021"/>
    <s v="01:22PM"/>
    <n v="4"/>
    <s v="25"/>
    <d v="2021-04-25T00:00:00"/>
    <d v="2021-04-25T13:22:00"/>
    <x v="0"/>
    <x v="0"/>
    <x v="0"/>
  </r>
  <r>
    <x v="3914"/>
    <s v="April 25"/>
    <s v="2021"/>
    <s v="08:40PM"/>
    <n v="4"/>
    <s v="25"/>
    <d v="2021-04-25T00:00:00"/>
    <d v="2021-04-25T20:40:00"/>
    <x v="0"/>
    <x v="0"/>
    <x v="0"/>
  </r>
  <r>
    <x v="3915"/>
    <s v="April 26"/>
    <s v="2021"/>
    <s v="07:13AM"/>
    <n v="4"/>
    <s v="26"/>
    <d v="2021-04-26T00:00:00"/>
    <d v="2021-04-26T07:13:00"/>
    <x v="1"/>
    <x v="1"/>
    <x v="0"/>
  </r>
  <r>
    <x v="3916"/>
    <s v="April 26"/>
    <s v="2021"/>
    <s v="07:15AM"/>
    <n v="4"/>
    <s v="26"/>
    <d v="2021-04-26T00:00:00"/>
    <d v="2021-04-26T07:15:00"/>
    <x v="1"/>
    <x v="2"/>
    <x v="1"/>
  </r>
  <r>
    <x v="3917"/>
    <s v="April 26"/>
    <s v="2021"/>
    <s v="12:08PM"/>
    <n v="4"/>
    <s v="26"/>
    <d v="2021-04-26T00:00:00"/>
    <d v="2021-04-26T12:08:00"/>
    <x v="0"/>
    <x v="0"/>
    <x v="0"/>
  </r>
  <r>
    <x v="3918"/>
    <s v="April 26"/>
    <s v="2021"/>
    <s v="02:38PM"/>
    <n v="4"/>
    <s v="26"/>
    <d v="2021-04-26T00:00:00"/>
    <d v="2021-04-26T14:38:00"/>
    <x v="0"/>
    <x v="0"/>
    <x v="0"/>
  </r>
  <r>
    <x v="3919"/>
    <s v="April 26"/>
    <s v="2021"/>
    <s v="07:33PM"/>
    <n v="4"/>
    <s v="26"/>
    <d v="2021-04-26T00:00:00"/>
    <d v="2021-04-26T19:33:00"/>
    <x v="0"/>
    <x v="0"/>
    <x v="0"/>
  </r>
  <r>
    <x v="3920"/>
    <s v="April 26"/>
    <s v="2021"/>
    <s v="08:37PM"/>
    <n v="4"/>
    <s v="26"/>
    <d v="2021-04-26T00:00:00"/>
    <d v="2021-04-26T20:37:00"/>
    <x v="0"/>
    <x v="0"/>
    <x v="0"/>
  </r>
  <r>
    <x v="3921"/>
    <s v="April 27"/>
    <s v="2021"/>
    <s v="07:31AM"/>
    <n v="4"/>
    <s v="27"/>
    <d v="2021-04-27T00:00:00"/>
    <d v="2021-04-27T07:31:00"/>
    <x v="0"/>
    <x v="0"/>
    <x v="0"/>
  </r>
  <r>
    <x v="3922"/>
    <s v="April 27"/>
    <s v="2021"/>
    <s v="11:24AM"/>
    <n v="4"/>
    <s v="27"/>
    <d v="2021-04-27T00:00:00"/>
    <d v="2021-04-27T11:24:00"/>
    <x v="0"/>
    <x v="0"/>
    <x v="0"/>
  </r>
  <r>
    <x v="3923"/>
    <s v="April 27"/>
    <s v="2021"/>
    <s v="12:13PM"/>
    <n v="4"/>
    <s v="27"/>
    <d v="2021-04-27T00:00:00"/>
    <d v="2021-04-27T12:13:00"/>
    <x v="0"/>
    <x v="0"/>
    <x v="0"/>
  </r>
  <r>
    <x v="3924"/>
    <s v="April 27"/>
    <s v="2021"/>
    <s v="06:47PM"/>
    <n v="4"/>
    <s v="27"/>
    <d v="2021-04-27T00:00:00"/>
    <d v="2021-04-27T18:47:00"/>
    <x v="0"/>
    <x v="0"/>
    <x v="0"/>
  </r>
  <r>
    <x v="3925"/>
    <s v="April 28"/>
    <s v="2021"/>
    <s v="09:13AM"/>
    <n v="4"/>
    <s v="28"/>
    <d v="2021-04-28T00:00:00"/>
    <d v="2021-04-28T09:13:00"/>
    <x v="0"/>
    <x v="0"/>
    <x v="0"/>
  </r>
  <r>
    <x v="3926"/>
    <s v="April 28"/>
    <s v="2021"/>
    <s v="12:01PM"/>
    <n v="4"/>
    <s v="28"/>
    <d v="2021-04-28T00:00:00"/>
    <d v="2021-04-28T12:01:00"/>
    <x v="0"/>
    <x v="0"/>
    <x v="0"/>
  </r>
  <r>
    <x v="3927"/>
    <s v="May 02"/>
    <s v="2021"/>
    <s v="08:49PM"/>
    <n v="5"/>
    <s v="02"/>
    <d v="2021-05-02T00:00:00"/>
    <d v="2021-05-02T20:49:00"/>
    <x v="0"/>
    <x v="0"/>
    <x v="0"/>
  </r>
  <r>
    <x v="3928"/>
    <s v="May 03"/>
    <s v="2021"/>
    <s v="01:00PM"/>
    <n v="5"/>
    <s v="03"/>
    <d v="2021-05-03T00:00:00"/>
    <d v="2021-05-03T13:00:00"/>
    <x v="0"/>
    <x v="0"/>
    <x v="0"/>
  </r>
  <r>
    <x v="3929"/>
    <s v="May 03"/>
    <s v="2021"/>
    <s v="02:13PM"/>
    <n v="5"/>
    <s v="03"/>
    <d v="2021-05-03T00:00:00"/>
    <d v="2021-05-03T14:13:00"/>
    <x v="0"/>
    <x v="0"/>
    <x v="0"/>
  </r>
  <r>
    <x v="3930"/>
    <s v="May 04"/>
    <s v="2021"/>
    <s v="07:34AM"/>
    <n v="5"/>
    <s v="04"/>
    <d v="2021-05-04T00:00:00"/>
    <d v="2021-05-04T07:34:00"/>
    <x v="0"/>
    <x v="0"/>
    <x v="0"/>
  </r>
  <r>
    <x v="3931"/>
    <s v="May 04"/>
    <s v="2021"/>
    <s v="07:59AM"/>
    <n v="5"/>
    <s v="04"/>
    <d v="2021-05-04T00:00:00"/>
    <d v="2021-05-04T07:59:00"/>
    <x v="0"/>
    <x v="0"/>
    <x v="0"/>
  </r>
  <r>
    <x v="3932"/>
    <s v="May 04"/>
    <s v="2021"/>
    <s v="11:03AM"/>
    <n v="5"/>
    <s v="04"/>
    <d v="2021-05-04T00:00:00"/>
    <d v="2021-05-04T11:03:00"/>
    <x v="0"/>
    <x v="0"/>
    <x v="0"/>
  </r>
  <r>
    <x v="3933"/>
    <s v="May 04"/>
    <s v="2021"/>
    <s v="02:24PM"/>
    <n v="5"/>
    <s v="04"/>
    <d v="2021-05-04T00:00:00"/>
    <d v="2021-05-04T14:24:00"/>
    <x v="0"/>
    <x v="0"/>
    <x v="0"/>
  </r>
  <r>
    <x v="3934"/>
    <s v="May 05"/>
    <s v="2021"/>
    <s v="09:04AM"/>
    <n v="5"/>
    <s v="05"/>
    <d v="2021-05-05T00:00:00"/>
    <d v="2021-05-05T09:04:00"/>
    <x v="0"/>
    <x v="0"/>
    <x v="0"/>
  </r>
  <r>
    <x v="3935"/>
    <s v="May 05"/>
    <s v="2021"/>
    <s v="04:59PM"/>
    <n v="5"/>
    <s v="05"/>
    <d v="2021-05-05T00:00:00"/>
    <d v="2021-05-05T16:59:00"/>
    <x v="0"/>
    <x v="0"/>
    <x v="0"/>
  </r>
  <r>
    <x v="3936"/>
    <s v="May 06"/>
    <s v="2021"/>
    <s v="09:10PM"/>
    <n v="5"/>
    <s v="06"/>
    <d v="2021-05-06T00:00:00"/>
    <d v="2021-05-06T21:10:00"/>
    <x v="0"/>
    <x v="0"/>
    <x v="0"/>
  </r>
  <r>
    <x v="3937"/>
    <s v="May 07"/>
    <s v="2021"/>
    <s v="04:43PM"/>
    <n v="5"/>
    <s v="07"/>
    <d v="2021-05-07T00:00:00"/>
    <d v="2021-05-07T16:43:00"/>
    <x v="0"/>
    <x v="0"/>
    <x v="0"/>
  </r>
  <r>
    <x v="3938"/>
    <s v="May 07"/>
    <s v="2021"/>
    <s v="09:28PM"/>
    <n v="5"/>
    <s v="07"/>
    <d v="2021-05-07T00:00:00"/>
    <d v="2021-05-07T21:28:00"/>
    <x v="0"/>
    <x v="0"/>
    <x v="0"/>
  </r>
  <r>
    <x v="3939"/>
    <s v="May 08"/>
    <s v="2021"/>
    <s v="09:58AM"/>
    <n v="5"/>
    <s v="08"/>
    <d v="2021-05-08T00:00:00"/>
    <d v="2021-05-08T09:58:00"/>
    <x v="0"/>
    <x v="0"/>
    <x v="0"/>
  </r>
  <r>
    <x v="3940"/>
    <s v="May 08"/>
    <s v="2021"/>
    <s v="09:37PM"/>
    <n v="5"/>
    <s v="08"/>
    <d v="2021-05-08T00:00:00"/>
    <d v="2021-05-08T21:37:00"/>
    <x v="0"/>
    <x v="0"/>
    <x v="0"/>
  </r>
  <r>
    <x v="3941"/>
    <s v="May 09"/>
    <s v="2021"/>
    <s v="11:22AM"/>
    <n v="5"/>
    <s v="09"/>
    <d v="2021-05-09T00:00:00"/>
    <d v="2021-05-09T11:22:00"/>
    <x v="0"/>
    <x v="0"/>
    <x v="0"/>
  </r>
  <r>
    <x v="3942"/>
    <s v="May 09"/>
    <s v="2021"/>
    <s v="06:49PM"/>
    <n v="5"/>
    <s v="09"/>
    <d v="2021-05-09T00:00:00"/>
    <d v="2021-05-09T18:49:00"/>
    <x v="0"/>
    <x v="0"/>
    <x v="0"/>
  </r>
  <r>
    <x v="3943"/>
    <s v="May 09"/>
    <s v="2021"/>
    <s v="08:55PM"/>
    <n v="5"/>
    <s v="09"/>
    <d v="2021-05-09T00:00:00"/>
    <d v="2021-05-09T20:55:00"/>
    <x v="0"/>
    <x v="0"/>
    <x v="0"/>
  </r>
  <r>
    <x v="3944"/>
    <s v="May 10"/>
    <s v="2021"/>
    <s v="05:58AM"/>
    <n v="5"/>
    <s v="10"/>
    <d v="2021-05-10T00:00:00"/>
    <d v="2021-05-10T05:58:00"/>
    <x v="0"/>
    <x v="0"/>
    <x v="0"/>
  </r>
  <r>
    <x v="3945"/>
    <s v="May 10"/>
    <s v="2021"/>
    <s v="11:10AM"/>
    <n v="5"/>
    <s v="10"/>
    <d v="2021-05-10T00:00:00"/>
    <d v="2021-05-10T11:10:00"/>
    <x v="0"/>
    <x v="0"/>
    <x v="0"/>
  </r>
  <r>
    <x v="3946"/>
    <s v="May 10"/>
    <s v="2021"/>
    <s v="01:07PM"/>
    <n v="5"/>
    <s v="10"/>
    <d v="2021-05-10T00:00:00"/>
    <d v="2021-05-10T13:07:00"/>
    <x v="0"/>
    <x v="0"/>
    <x v="0"/>
  </r>
  <r>
    <x v="3947"/>
    <s v="May 10"/>
    <s v="2021"/>
    <s v="01:35PM"/>
    <n v="5"/>
    <s v="10"/>
    <d v="2021-05-10T00:00:00"/>
    <d v="2021-05-10T13:35:00"/>
    <x v="0"/>
    <x v="0"/>
    <x v="0"/>
  </r>
  <r>
    <x v="3948"/>
    <s v="May 11"/>
    <s v="2021"/>
    <s v="10:22AM"/>
    <n v="5"/>
    <s v="11"/>
    <d v="2021-05-11T00:00:00"/>
    <d v="2021-05-11T10:22:00"/>
    <x v="0"/>
    <x v="0"/>
    <x v="0"/>
  </r>
  <r>
    <x v="3949"/>
    <s v="May 11"/>
    <s v="2021"/>
    <s v="11:01AM"/>
    <n v="5"/>
    <s v="11"/>
    <d v="2021-05-11T00:00:00"/>
    <d v="2021-05-11T11:01:00"/>
    <x v="0"/>
    <x v="0"/>
    <x v="0"/>
  </r>
  <r>
    <x v="3950"/>
    <s v="May 11"/>
    <s v="2021"/>
    <s v="02:14PM"/>
    <n v="5"/>
    <s v="11"/>
    <d v="2021-05-11T00:00:00"/>
    <d v="2021-05-11T14:14:00"/>
    <x v="0"/>
    <x v="0"/>
    <x v="0"/>
  </r>
  <r>
    <x v="3951"/>
    <s v="May 12"/>
    <s v="2021"/>
    <s v="06:32AM"/>
    <n v="5"/>
    <s v="12"/>
    <d v="2021-05-12T00:00:00"/>
    <d v="2021-05-12T06:32:00"/>
    <x v="0"/>
    <x v="0"/>
    <x v="0"/>
  </r>
  <r>
    <x v="3952"/>
    <s v="May 12"/>
    <s v="2021"/>
    <s v="11:59AM"/>
    <n v="5"/>
    <s v="12"/>
    <d v="2021-05-12T00:00:00"/>
    <d v="2021-05-12T11:59:00"/>
    <x v="0"/>
    <x v="0"/>
    <x v="0"/>
  </r>
  <r>
    <x v="3953"/>
    <s v="May 12"/>
    <s v="2021"/>
    <s v="02:46PM"/>
    <n v="5"/>
    <s v="12"/>
    <d v="2021-05-12T00:00:00"/>
    <d v="2021-05-12T14:46:00"/>
    <x v="0"/>
    <x v="0"/>
    <x v="0"/>
  </r>
  <r>
    <x v="3954"/>
    <s v="May 12"/>
    <s v="2021"/>
    <s v="06:46PM"/>
    <n v="5"/>
    <s v="12"/>
    <d v="2021-05-12T00:00:00"/>
    <d v="2021-05-12T18:46:00"/>
    <x v="0"/>
    <x v="0"/>
    <x v="0"/>
  </r>
  <r>
    <x v="3955"/>
    <s v="May 13"/>
    <s v="2021"/>
    <s v="10:46AM"/>
    <n v="5"/>
    <s v="13"/>
    <d v="2021-05-13T00:00:00"/>
    <d v="2021-05-13T10:46:00"/>
    <x v="0"/>
    <x v="0"/>
    <x v="0"/>
  </r>
  <r>
    <x v="3956"/>
    <s v="May 13"/>
    <s v="2021"/>
    <s v="09:23PM"/>
    <n v="5"/>
    <s v="13"/>
    <d v="2021-05-13T00:00:00"/>
    <d v="2021-05-13T21:23:00"/>
    <x v="0"/>
    <x v="0"/>
    <x v="0"/>
  </r>
  <r>
    <x v="3957"/>
    <s v="May 14"/>
    <s v="2021"/>
    <s v="04:43PM"/>
    <n v="5"/>
    <s v="14"/>
    <d v="2021-05-14T00:00:00"/>
    <d v="2021-05-14T16:43:00"/>
    <x v="0"/>
    <x v="0"/>
    <x v="0"/>
  </r>
  <r>
    <x v="3958"/>
    <s v="May 15"/>
    <s v="2021"/>
    <s v="09:42AM"/>
    <n v="5"/>
    <s v="15"/>
    <d v="2021-05-15T00:00:00"/>
    <d v="2021-05-15T09:42:00"/>
    <x v="0"/>
    <x v="0"/>
    <x v="0"/>
  </r>
  <r>
    <x v="3959"/>
    <s v="May 16"/>
    <s v="2021"/>
    <s v="06:36AM"/>
    <n v="5"/>
    <s v="16"/>
    <d v="2021-05-16T00:00:00"/>
    <d v="2021-05-16T06:36:00"/>
    <x v="0"/>
    <x v="0"/>
    <x v="0"/>
  </r>
  <r>
    <x v="3960"/>
    <s v="May 16"/>
    <s v="2021"/>
    <s v="08:00PM"/>
    <n v="5"/>
    <s v="16"/>
    <d v="2021-05-16T00:00:00"/>
    <d v="2021-05-16T20:00:00"/>
    <x v="0"/>
    <x v="0"/>
    <x v="0"/>
  </r>
  <r>
    <x v="3961"/>
    <s v="May 17"/>
    <s v="2021"/>
    <s v="04:54PM"/>
    <n v="5"/>
    <s v="17"/>
    <d v="2021-05-17T00:00:00"/>
    <d v="2021-05-17T16:54:00"/>
    <x v="0"/>
    <x v="0"/>
    <x v="0"/>
  </r>
  <r>
    <x v="3962"/>
    <s v="May 17"/>
    <s v="2021"/>
    <s v="05:42PM"/>
    <n v="5"/>
    <s v="17"/>
    <d v="2021-05-17T00:00:00"/>
    <d v="2021-05-17T17:42:00"/>
    <x v="0"/>
    <x v="0"/>
    <x v="0"/>
  </r>
  <r>
    <x v="3963"/>
    <s v="May 18"/>
    <s v="2021"/>
    <s v="01:40PM"/>
    <n v="5"/>
    <s v="18"/>
    <d v="2021-05-18T00:00:00"/>
    <d v="2021-05-18T13:40:00"/>
    <x v="0"/>
    <x v="0"/>
    <x v="0"/>
  </r>
  <r>
    <x v="3964"/>
    <s v="May 18"/>
    <s v="2021"/>
    <s v="02:59PM"/>
    <n v="5"/>
    <s v="18"/>
    <d v="2021-05-18T00:00:00"/>
    <d v="2021-05-18T14:59:00"/>
    <x v="0"/>
    <x v="0"/>
    <x v="0"/>
  </r>
  <r>
    <x v="3965"/>
    <s v="May 18"/>
    <s v="2021"/>
    <s v="06:01PM"/>
    <n v="5"/>
    <s v="18"/>
    <d v="2021-05-18T00:00:00"/>
    <d v="2021-05-18T18:01:00"/>
    <x v="0"/>
    <x v="0"/>
    <x v="0"/>
  </r>
  <r>
    <x v="3966"/>
    <s v="May 19"/>
    <s v="2021"/>
    <s v="07:24AM"/>
    <n v="5"/>
    <s v="19"/>
    <d v="2021-05-19T00:00:00"/>
    <d v="2021-05-19T07:24:00"/>
    <x v="0"/>
    <x v="0"/>
    <x v="0"/>
  </r>
  <r>
    <x v="3967"/>
    <s v="May 19"/>
    <s v="2021"/>
    <s v="11:18AM"/>
    <n v="5"/>
    <s v="19"/>
    <d v="2021-05-19T00:00:00"/>
    <d v="2021-05-19T11:18:00"/>
    <x v="0"/>
    <x v="0"/>
    <x v="0"/>
  </r>
  <r>
    <x v="3968"/>
    <s v="May 19"/>
    <s v="2021"/>
    <s v="06:07PM"/>
    <n v="5"/>
    <s v="19"/>
    <d v="2021-05-19T00:00:00"/>
    <d v="2021-05-19T18:07:00"/>
    <x v="0"/>
    <x v="0"/>
    <x v="0"/>
  </r>
  <r>
    <x v="3969"/>
    <s v="May 20"/>
    <s v="2021"/>
    <s v="04:37PM"/>
    <n v="5"/>
    <s v="20"/>
    <d v="2021-05-20T00:00:00"/>
    <d v="2021-05-20T16:37:00"/>
    <x v="0"/>
    <x v="0"/>
    <x v="0"/>
  </r>
  <r>
    <x v="3970"/>
    <s v="May 20"/>
    <s v="2021"/>
    <s v="07:43PM"/>
    <n v="5"/>
    <s v="20"/>
    <d v="2021-05-20T00:00:00"/>
    <d v="2021-05-20T19:43:00"/>
    <x v="0"/>
    <x v="0"/>
    <x v="0"/>
  </r>
  <r>
    <x v="3971"/>
    <s v="May 20"/>
    <s v="2021"/>
    <s v="09:13PM"/>
    <n v="5"/>
    <s v="20"/>
    <d v="2021-05-20T00:00:00"/>
    <d v="2021-05-20T21:13:00"/>
    <x v="0"/>
    <x v="0"/>
    <x v="0"/>
  </r>
  <r>
    <x v="3972"/>
    <s v="May 21"/>
    <s v="2021"/>
    <s v="08:18AM"/>
    <n v="5"/>
    <s v="21"/>
    <d v="2021-05-21T00:00:00"/>
    <d v="2021-05-21T08:18:00"/>
    <x v="0"/>
    <x v="0"/>
    <x v="0"/>
  </r>
  <r>
    <x v="3973"/>
    <s v="May 21"/>
    <s v="2021"/>
    <s v="03:41PM"/>
    <n v="5"/>
    <s v="21"/>
    <d v="2021-05-21T00:00:00"/>
    <d v="2021-05-21T15:41:00"/>
    <x v="0"/>
    <x v="0"/>
    <x v="0"/>
  </r>
  <r>
    <x v="3974"/>
    <s v="May 21"/>
    <s v="2021"/>
    <s v="07:26PM"/>
    <n v="5"/>
    <s v="21"/>
    <d v="2021-05-21T00:00:00"/>
    <d v="2021-05-21T19:26:00"/>
    <x v="0"/>
    <x v="0"/>
    <x v="0"/>
  </r>
  <r>
    <x v="3975"/>
    <s v="May 22"/>
    <s v="2021"/>
    <s v="09:12AM"/>
    <n v="5"/>
    <s v="22"/>
    <d v="2021-05-22T00:00:00"/>
    <d v="2021-05-22T09:12:00"/>
    <x v="0"/>
    <x v="0"/>
    <x v="0"/>
  </r>
  <r>
    <x v="3976"/>
    <s v="May 22"/>
    <s v="2021"/>
    <s v="01:47PM"/>
    <n v="5"/>
    <s v="22"/>
    <d v="2021-05-22T00:00:00"/>
    <d v="2021-05-22T13:47:00"/>
    <x v="0"/>
    <x v="0"/>
    <x v="0"/>
  </r>
  <r>
    <x v="3977"/>
    <s v="May 23"/>
    <s v="2021"/>
    <s v="02:02PM"/>
    <n v="5"/>
    <s v="23"/>
    <d v="2021-05-23T00:00:00"/>
    <d v="2021-05-23T14:02:00"/>
    <x v="0"/>
    <x v="0"/>
    <x v="0"/>
  </r>
  <r>
    <x v="3978"/>
    <s v="May 23"/>
    <s v="2021"/>
    <s v="08:59PM"/>
    <n v="5"/>
    <s v="23"/>
    <d v="2021-05-23T00:00:00"/>
    <d v="2021-05-23T20:59:00"/>
    <x v="0"/>
    <x v="0"/>
    <x v="0"/>
  </r>
  <r>
    <x v="3979"/>
    <s v="May 24"/>
    <s v="2021"/>
    <s v="06:50AM"/>
    <n v="5"/>
    <s v="24"/>
    <d v="2021-05-24T00:00:00"/>
    <d v="2021-05-24T06:50:00"/>
    <x v="0"/>
    <x v="0"/>
    <x v="0"/>
  </r>
  <r>
    <x v="3980"/>
    <s v="May 25"/>
    <s v="2021"/>
    <s v="02:32PM"/>
    <n v="5"/>
    <s v="25"/>
    <d v="2021-05-25T00:00:00"/>
    <d v="2021-05-25T14:32:00"/>
    <x v="0"/>
    <x v="0"/>
    <x v="0"/>
  </r>
  <r>
    <x v="3981"/>
    <s v="May 25"/>
    <s v="2021"/>
    <s v="06:48PM"/>
    <n v="5"/>
    <s v="25"/>
    <d v="2021-05-25T00:00:00"/>
    <d v="2021-05-25T18:48:00"/>
    <x v="0"/>
    <x v="0"/>
    <x v="0"/>
  </r>
  <r>
    <x v="3982"/>
    <s v="May 26"/>
    <s v="2021"/>
    <s v="09:38AM"/>
    <n v="5"/>
    <s v="26"/>
    <d v="2021-05-26T00:00:00"/>
    <d v="2021-05-26T09:38:00"/>
    <x v="0"/>
    <x v="0"/>
    <x v="0"/>
  </r>
  <r>
    <x v="3983"/>
    <s v="May 26"/>
    <s v="2021"/>
    <s v="12:43PM"/>
    <n v="5"/>
    <s v="26"/>
    <d v="2021-05-26T00:00:00"/>
    <d v="2021-05-26T12:43:00"/>
    <x v="0"/>
    <x v="0"/>
    <x v="0"/>
  </r>
  <r>
    <x v="3984"/>
    <s v="May 27"/>
    <s v="2021"/>
    <s v="06:15AM"/>
    <n v="5"/>
    <s v="27"/>
    <d v="2021-05-27T00:00:00"/>
    <d v="2021-05-27T06:15:00"/>
    <x v="0"/>
    <x v="0"/>
    <x v="0"/>
  </r>
  <r>
    <x v="3985"/>
    <s v="May 27"/>
    <s v="2021"/>
    <s v="07:26AM"/>
    <n v="5"/>
    <s v="27"/>
    <d v="2021-05-27T00:00:00"/>
    <d v="2021-05-27T07:26:00"/>
    <x v="0"/>
    <x v="0"/>
    <x v="0"/>
  </r>
  <r>
    <x v="3986"/>
    <s v="May 27"/>
    <s v="2021"/>
    <s v="08:47AM"/>
    <n v="5"/>
    <s v="27"/>
    <d v="2021-05-27T00:00:00"/>
    <d v="2021-05-27T08:47:00"/>
    <x v="0"/>
    <x v="0"/>
    <x v="0"/>
  </r>
  <r>
    <x v="3987"/>
    <s v="May 27"/>
    <s v="2021"/>
    <s v="05:43PM"/>
    <n v="5"/>
    <s v="27"/>
    <d v="2021-05-27T00:00:00"/>
    <d v="2021-05-27T17:43:00"/>
    <x v="0"/>
    <x v="0"/>
    <x v="0"/>
  </r>
  <r>
    <x v="3988"/>
    <s v="May 28"/>
    <s v="2021"/>
    <s v="10:46AM"/>
    <n v="5"/>
    <s v="28"/>
    <d v="2021-05-28T00:00:00"/>
    <d v="2021-05-28T10:46:00"/>
    <x v="0"/>
    <x v="0"/>
    <x v="0"/>
  </r>
  <r>
    <x v="3989"/>
    <s v="May 31"/>
    <s v="2021"/>
    <s v="10:34AM"/>
    <n v="5"/>
    <s v="31"/>
    <d v="2021-05-31T00:00:00"/>
    <d v="2021-05-31T10:34:00"/>
    <x v="0"/>
    <x v="0"/>
    <x v="0"/>
  </r>
  <r>
    <x v="3990"/>
    <s v="May 31"/>
    <s v="2021"/>
    <s v="04:07PM"/>
    <n v="5"/>
    <s v="31"/>
    <d v="2021-05-31T00:00:00"/>
    <d v="2021-05-31T16:07:00"/>
    <x v="0"/>
    <x v="0"/>
    <x v="0"/>
  </r>
  <r>
    <x v="3991"/>
    <s v="May 31"/>
    <s v="2021"/>
    <s v="06:35PM"/>
    <n v="5"/>
    <s v="31"/>
    <d v="2021-05-31T00:00:00"/>
    <d v="2021-05-31T18:35:00"/>
    <x v="0"/>
    <x v="0"/>
    <x v="0"/>
  </r>
  <r>
    <x v="3992"/>
    <s v="May 31"/>
    <s v="2021"/>
    <s v="07:39PM"/>
    <n v="5"/>
    <s v="31"/>
    <d v="2021-05-31T00:00:00"/>
    <d v="2021-05-31T19:39:00"/>
    <x v="0"/>
    <x v="0"/>
    <x v="0"/>
  </r>
  <r>
    <x v="3993"/>
    <s v="June 01"/>
    <s v="2021"/>
    <s v="03:48PM"/>
    <n v="6"/>
    <s v="01"/>
    <d v="2021-06-01T00:00:00"/>
    <d v="2021-06-01T15:48:00"/>
    <x v="0"/>
    <x v="0"/>
    <x v="0"/>
  </r>
  <r>
    <x v="3994"/>
    <s v="June 02"/>
    <s v="2021"/>
    <s v="06:23AM"/>
    <n v="6"/>
    <s v="02"/>
    <d v="2021-06-02T00:00:00"/>
    <d v="2021-06-02T06:23:00"/>
    <x v="0"/>
    <x v="0"/>
    <x v="0"/>
  </r>
  <r>
    <x v="3995"/>
    <s v="June 02"/>
    <s v="2021"/>
    <s v="07:18AM"/>
    <n v="6"/>
    <s v="02"/>
    <d v="2021-06-02T00:00:00"/>
    <d v="2021-06-02T07:18:00"/>
    <x v="0"/>
    <x v="0"/>
    <x v="0"/>
  </r>
  <r>
    <x v="3996"/>
    <s v="June 02"/>
    <s v="2021"/>
    <s v="01:44PM"/>
    <n v="6"/>
    <s v="02"/>
    <d v="2021-06-02T00:00:00"/>
    <d v="2021-06-02T13:44:00"/>
    <x v="0"/>
    <x v="0"/>
    <x v="0"/>
  </r>
  <r>
    <x v="3997"/>
    <s v="June 02"/>
    <s v="2021"/>
    <s v="05:51PM"/>
    <n v="6"/>
    <s v="02"/>
    <d v="2021-06-02T00:00:00"/>
    <d v="2021-06-02T17:51:00"/>
    <x v="0"/>
    <x v="0"/>
    <x v="0"/>
  </r>
  <r>
    <x v="3998"/>
    <s v="June 03"/>
    <s v="2021"/>
    <s v="11:03AM"/>
    <n v="6"/>
    <s v="03"/>
    <d v="2021-06-03T00:00:00"/>
    <d v="2021-06-03T11:03:00"/>
    <x v="0"/>
    <x v="0"/>
    <x v="0"/>
  </r>
  <r>
    <x v="3999"/>
    <s v="June 04"/>
    <s v="2021"/>
    <s v="09:03AM"/>
    <n v="6"/>
    <s v="04"/>
    <d v="2021-06-04T00:00:00"/>
    <d v="2021-06-04T09:03:00"/>
    <x v="0"/>
    <x v="0"/>
    <x v="0"/>
  </r>
  <r>
    <x v="4000"/>
    <s v="June 04"/>
    <s v="2021"/>
    <s v="04:39PM"/>
    <n v="6"/>
    <s v="04"/>
    <d v="2021-06-04T00:00:00"/>
    <d v="2021-06-04T16:39:00"/>
    <x v="0"/>
    <x v="0"/>
    <x v="0"/>
  </r>
  <r>
    <x v="4001"/>
    <s v="June 05"/>
    <s v="2021"/>
    <s v="01:45PM"/>
    <n v="6"/>
    <s v="05"/>
    <d v="2021-06-05T00:00:00"/>
    <d v="2021-06-05T13:45:00"/>
    <x v="0"/>
    <x v="0"/>
    <x v="0"/>
  </r>
  <r>
    <x v="4002"/>
    <s v="June 05"/>
    <s v="2021"/>
    <s v="08:40PM"/>
    <n v="6"/>
    <s v="05"/>
    <d v="2021-06-05T00:00:00"/>
    <d v="2021-06-05T20:40:00"/>
    <x v="0"/>
    <x v="0"/>
    <x v="0"/>
  </r>
  <r>
    <x v="4003"/>
    <s v="June 07"/>
    <s v="2021"/>
    <s v="03:14PM"/>
    <n v="6"/>
    <s v="07"/>
    <d v="2021-06-07T00:00:00"/>
    <d v="2021-06-07T15:14:00"/>
    <x v="0"/>
    <x v="0"/>
    <x v="0"/>
  </r>
  <r>
    <x v="4004"/>
    <s v="June 08"/>
    <s v="2021"/>
    <s v="07:50AM"/>
    <n v="6"/>
    <s v="08"/>
    <d v="2021-06-08T00:00:00"/>
    <d v="2021-06-08T07:50:00"/>
    <x v="0"/>
    <x v="0"/>
    <x v="0"/>
  </r>
  <r>
    <x v="4005"/>
    <s v="June 08"/>
    <s v="2021"/>
    <s v="09:06AM"/>
    <n v="6"/>
    <s v="08"/>
    <d v="2021-06-08T00:00:00"/>
    <d v="2021-06-08T09:06:00"/>
    <x v="0"/>
    <x v="0"/>
    <x v="0"/>
  </r>
  <r>
    <x v="4006"/>
    <s v="June 08"/>
    <s v="2021"/>
    <s v="03:05PM"/>
    <n v="6"/>
    <s v="08"/>
    <d v="2021-06-08T00:00:00"/>
    <d v="2021-06-08T15:05:00"/>
    <x v="0"/>
    <x v="0"/>
    <x v="0"/>
  </r>
  <r>
    <x v="4007"/>
    <s v="June 09"/>
    <s v="2021"/>
    <s v="07:52AM"/>
    <n v="6"/>
    <s v="09"/>
    <d v="2021-06-09T00:00:00"/>
    <d v="2021-06-09T07:52:00"/>
    <x v="0"/>
    <x v="0"/>
    <x v="0"/>
  </r>
  <r>
    <x v="4008"/>
    <s v="June 09"/>
    <s v="2021"/>
    <s v="04:56PM"/>
    <n v="6"/>
    <s v="09"/>
    <d v="2021-06-09T00:00:00"/>
    <d v="2021-06-09T16:56:00"/>
    <x v="0"/>
    <x v="0"/>
    <x v="0"/>
  </r>
  <r>
    <x v="4009"/>
    <s v="June 09"/>
    <s v="2021"/>
    <s v="06:40PM"/>
    <n v="6"/>
    <s v="09"/>
    <d v="2021-06-09T00:00:00"/>
    <d v="2021-06-09T18:40:00"/>
    <x v="0"/>
    <x v="0"/>
    <x v="0"/>
  </r>
  <r>
    <x v="4010"/>
    <s v="June 10"/>
    <s v="2021"/>
    <s v="08:31PM"/>
    <n v="6"/>
    <s v="10"/>
    <d v="2021-06-10T00:00:00"/>
    <d v="2021-06-10T20:31:00"/>
    <x v="0"/>
    <x v="0"/>
    <x v="0"/>
  </r>
  <r>
    <x v="4011"/>
    <s v="June 11"/>
    <s v="2021"/>
    <s v="02:33PM"/>
    <n v="6"/>
    <s v="11"/>
    <d v="2021-06-11T00:00:00"/>
    <d v="2021-06-11T14:33:00"/>
    <x v="0"/>
    <x v="0"/>
    <x v="0"/>
  </r>
  <r>
    <x v="4012"/>
    <s v="June 11"/>
    <s v="2021"/>
    <s v="03:57PM"/>
    <n v="6"/>
    <s v="11"/>
    <d v="2021-06-11T00:00:00"/>
    <d v="2021-06-11T15:57:00"/>
    <x v="0"/>
    <x v="0"/>
    <x v="0"/>
  </r>
  <r>
    <x v="4013"/>
    <s v="June 11"/>
    <s v="2021"/>
    <s v="08:24PM"/>
    <n v="6"/>
    <s v="11"/>
    <d v="2021-06-11T00:00:00"/>
    <d v="2021-06-11T20:24:00"/>
    <x v="0"/>
    <x v="0"/>
    <x v="0"/>
  </r>
  <r>
    <x v="4014"/>
    <s v="June 12"/>
    <s v="2021"/>
    <s v="10:53AM"/>
    <n v="6"/>
    <s v="12"/>
    <d v="2021-06-12T00:00:00"/>
    <d v="2021-06-12T10:53:00"/>
    <x v="0"/>
    <x v="0"/>
    <x v="0"/>
  </r>
  <r>
    <x v="4015"/>
    <s v="June 12"/>
    <s v="2021"/>
    <s v="06:20PM"/>
    <n v="6"/>
    <s v="12"/>
    <d v="2021-06-12T00:00:00"/>
    <d v="2021-06-12T18:20:00"/>
    <x v="0"/>
    <x v="0"/>
    <x v="0"/>
  </r>
  <r>
    <x v="4016"/>
    <s v="June 13"/>
    <s v="2021"/>
    <s v="01:15PM"/>
    <n v="6"/>
    <s v="13"/>
    <d v="2021-06-13T00:00:00"/>
    <d v="2021-06-13T13:15:00"/>
    <x v="0"/>
    <x v="0"/>
    <x v="0"/>
  </r>
  <r>
    <x v="4017"/>
    <s v="June 13"/>
    <s v="2021"/>
    <s v="02:38PM"/>
    <n v="6"/>
    <s v="13"/>
    <d v="2021-06-13T00:00:00"/>
    <d v="2021-06-13T14:38:00"/>
    <x v="0"/>
    <x v="0"/>
    <x v="0"/>
  </r>
  <r>
    <x v="4018"/>
    <s v="June 16"/>
    <s v="2021"/>
    <s v="11:48AM"/>
    <n v="6"/>
    <s v="16"/>
    <d v="2021-06-16T00:00:00"/>
    <d v="2021-06-16T11:48:00"/>
    <x v="0"/>
    <x v="0"/>
    <x v="0"/>
  </r>
  <r>
    <x v="4019"/>
    <s v="June 16"/>
    <s v="2021"/>
    <s v="09:19PM"/>
    <n v="6"/>
    <s v="16"/>
    <d v="2021-06-16T00:00:00"/>
    <d v="2021-06-16T21:19:00"/>
    <x v="0"/>
    <x v="0"/>
    <x v="0"/>
  </r>
  <r>
    <x v="4020"/>
    <s v="June 17"/>
    <s v="2021"/>
    <s v="06:12PM"/>
    <n v="6"/>
    <s v="17"/>
    <d v="2021-06-17T00:00:00"/>
    <d v="2021-06-17T18:12:00"/>
    <x v="0"/>
    <x v="0"/>
    <x v="0"/>
  </r>
  <r>
    <x v="4021"/>
    <s v="June 18"/>
    <s v="2021"/>
    <s v="06:04AM"/>
    <n v="6"/>
    <s v="18"/>
    <d v="2021-06-18T00:00:00"/>
    <d v="2021-06-18T06:04:00"/>
    <x v="0"/>
    <x v="0"/>
    <x v="0"/>
  </r>
  <r>
    <x v="4022"/>
    <s v="June 18"/>
    <s v="2021"/>
    <s v="12:51PM"/>
    <n v="6"/>
    <s v="18"/>
    <d v="2021-06-18T00:00:00"/>
    <d v="2021-06-18T12:51:00"/>
    <x v="0"/>
    <x v="0"/>
    <x v="0"/>
  </r>
  <r>
    <x v="4023"/>
    <s v="June 18"/>
    <s v="2021"/>
    <s v="02:04PM"/>
    <n v="6"/>
    <s v="18"/>
    <d v="2021-06-18T00:00:00"/>
    <d v="2021-06-18T14:04:00"/>
    <x v="0"/>
    <x v="0"/>
    <x v="0"/>
  </r>
  <r>
    <x v="4024"/>
    <s v="June 18"/>
    <s v="2021"/>
    <s v="08:02PM"/>
    <n v="6"/>
    <s v="18"/>
    <d v="2021-06-18T00:00:00"/>
    <d v="2021-06-18T20:02:00"/>
    <x v="0"/>
    <x v="0"/>
    <x v="0"/>
  </r>
  <r>
    <x v="4025"/>
    <s v="June 19"/>
    <s v="2021"/>
    <s v="08:19AM"/>
    <n v="6"/>
    <s v="19"/>
    <d v="2021-06-19T00:00:00"/>
    <d v="2021-06-19T08:19:00"/>
    <x v="0"/>
    <x v="0"/>
    <x v="0"/>
  </r>
  <r>
    <x v="4026"/>
    <s v="June 19"/>
    <s v="2021"/>
    <s v="06:11PM"/>
    <n v="6"/>
    <s v="19"/>
    <d v="2021-06-19T00:00:00"/>
    <d v="2021-06-19T18:11:00"/>
    <x v="0"/>
    <x v="0"/>
    <x v="0"/>
  </r>
  <r>
    <x v="4027"/>
    <s v="June 20"/>
    <s v="2021"/>
    <s v="07:23AM"/>
    <n v="6"/>
    <s v="20"/>
    <d v="2021-06-20T00:00:00"/>
    <d v="2021-06-20T07:23:00"/>
    <x v="0"/>
    <x v="0"/>
    <x v="0"/>
  </r>
  <r>
    <x v="4028"/>
    <s v="June 20"/>
    <s v="2021"/>
    <s v="08:57AM"/>
    <n v="6"/>
    <s v="20"/>
    <d v="2021-06-20T00:00:00"/>
    <d v="2021-06-20T08:57:00"/>
    <x v="0"/>
    <x v="0"/>
    <x v="0"/>
  </r>
  <r>
    <x v="4029"/>
    <s v="June 22"/>
    <s v="2021"/>
    <s v="09:33PM"/>
    <n v="6"/>
    <s v="22"/>
    <d v="2021-06-22T00:00:00"/>
    <d v="2021-06-22T21:33:00"/>
    <x v="0"/>
    <x v="0"/>
    <x v="0"/>
  </r>
  <r>
    <x v="4030"/>
    <s v="June 23"/>
    <s v="2021"/>
    <s v="08:00AM"/>
    <n v="6"/>
    <s v="23"/>
    <d v="2021-06-23T00:00:00"/>
    <d v="2021-06-23T08:00:00"/>
    <x v="0"/>
    <x v="0"/>
    <x v="0"/>
  </r>
  <r>
    <x v="4031"/>
    <s v="June 24"/>
    <s v="2021"/>
    <s v="09:38AM"/>
    <n v="6"/>
    <s v="24"/>
    <d v="2021-06-24T00:00:00"/>
    <d v="2021-06-24T09:38:00"/>
    <x v="0"/>
    <x v="0"/>
    <x v="0"/>
  </r>
  <r>
    <x v="4032"/>
    <s v="June 25"/>
    <s v="2021"/>
    <s v="06:07PM"/>
    <n v="6"/>
    <s v="25"/>
    <d v="2021-06-25T00:00:00"/>
    <d v="2021-06-25T18:07:00"/>
    <x v="0"/>
    <x v="0"/>
    <x v="0"/>
  </r>
  <r>
    <x v="4033"/>
    <s v="June 26"/>
    <s v="2021"/>
    <s v="08:26AM"/>
    <n v="6"/>
    <s v="26"/>
    <d v="2021-06-26T00:00:00"/>
    <d v="2021-06-26T08:26:00"/>
    <x v="0"/>
    <x v="0"/>
    <x v="0"/>
  </r>
  <r>
    <x v="4034"/>
    <s v="June 26"/>
    <s v="2021"/>
    <s v="10:00AM"/>
    <n v="6"/>
    <s v="26"/>
    <d v="2021-06-26T00:00:00"/>
    <d v="2021-06-26T10:00:00"/>
    <x v="0"/>
    <x v="0"/>
    <x v="0"/>
  </r>
  <r>
    <x v="4035"/>
    <s v="June 27"/>
    <s v="2021"/>
    <s v="10:19AM"/>
    <n v="6"/>
    <s v="27"/>
    <d v="2021-06-27T00:00:00"/>
    <d v="2021-06-27T10:19:00"/>
    <x v="0"/>
    <x v="0"/>
    <x v="0"/>
  </r>
  <r>
    <x v="4036"/>
    <s v="June 28"/>
    <s v="2021"/>
    <s v="12:34PM"/>
    <n v="6"/>
    <s v="28"/>
    <d v="2021-06-28T00:00:00"/>
    <d v="2021-06-28T12:34:00"/>
    <x v="0"/>
    <x v="0"/>
    <x v="0"/>
  </r>
  <r>
    <x v="4037"/>
    <s v="June 28"/>
    <s v="2021"/>
    <s v="03:05PM"/>
    <n v="6"/>
    <s v="28"/>
    <d v="2021-06-28T00:00:00"/>
    <d v="2021-06-28T15:05:00"/>
    <x v="0"/>
    <x v="0"/>
    <x v="0"/>
  </r>
  <r>
    <x v="4038"/>
    <s v="June 29"/>
    <s v="2021"/>
    <s v="09:22AM"/>
    <n v="6"/>
    <s v="29"/>
    <d v="2021-06-29T00:00:00"/>
    <d v="2021-06-29T09:22:00"/>
    <x v="0"/>
    <x v="0"/>
    <x v="0"/>
  </r>
  <r>
    <x v="4039"/>
    <s v="June 29"/>
    <s v="2021"/>
    <s v="03:51PM"/>
    <n v="6"/>
    <s v="29"/>
    <d v="2021-06-29T00:00:00"/>
    <d v="2021-06-29T15:51:00"/>
    <x v="0"/>
    <x v="0"/>
    <x v="0"/>
  </r>
  <r>
    <x v="4040"/>
    <s v="June 29"/>
    <s v="2021"/>
    <s v="06:30PM"/>
    <n v="6"/>
    <s v="29"/>
    <d v="2021-06-29T00:00:00"/>
    <d v="2021-06-29T18:30:00"/>
    <x v="0"/>
    <x v="0"/>
    <x v="0"/>
  </r>
  <r>
    <x v="4041"/>
    <s v="June 30"/>
    <s v="2021"/>
    <s v="01:13PM"/>
    <n v="6"/>
    <s v="30"/>
    <d v="2021-06-30T00:00:00"/>
    <d v="2021-06-30T13:13:00"/>
    <x v="0"/>
    <x v="0"/>
    <x v="0"/>
  </r>
  <r>
    <x v="4042"/>
    <s v="June 30"/>
    <s v="2021"/>
    <s v="02:52PM"/>
    <n v="6"/>
    <s v="30"/>
    <d v="2021-06-30T00:00:00"/>
    <d v="2021-06-30T14:52:00"/>
    <x v="0"/>
    <x v="0"/>
    <x v="0"/>
  </r>
  <r>
    <x v="4043"/>
    <s v="June 30"/>
    <s v="2021"/>
    <s v="05:08PM"/>
    <n v="6"/>
    <s v="30"/>
    <d v="2021-06-30T00:00:00"/>
    <d v="2021-06-30T17:08:00"/>
    <x v="0"/>
    <x v="0"/>
    <x v="0"/>
  </r>
  <r>
    <x v="4044"/>
    <s v="July 01"/>
    <s v="2021"/>
    <s v="12:01PM"/>
    <n v="7"/>
    <s v="01"/>
    <d v="2021-07-01T00:00:00"/>
    <d v="2021-07-01T12:01:00"/>
    <x v="0"/>
    <x v="0"/>
    <x v="0"/>
  </r>
  <r>
    <x v="4045"/>
    <s v="July 01"/>
    <s v="2021"/>
    <s v="07:19PM"/>
    <n v="7"/>
    <s v="01"/>
    <d v="2021-07-01T00:00:00"/>
    <d v="2021-07-01T19:19:00"/>
    <x v="0"/>
    <x v="0"/>
    <x v="0"/>
  </r>
  <r>
    <x v="4046"/>
    <s v="July 02"/>
    <s v="2021"/>
    <s v="07:29AM"/>
    <n v="7"/>
    <s v="02"/>
    <d v="2021-07-02T00:00:00"/>
    <d v="2021-07-02T07:29:00"/>
    <x v="0"/>
    <x v="0"/>
    <x v="0"/>
  </r>
  <r>
    <x v="4047"/>
    <s v="July 02"/>
    <s v="2021"/>
    <s v="09:30AM"/>
    <n v="7"/>
    <s v="02"/>
    <d v="2021-07-02T00:00:00"/>
    <d v="2021-07-02T09:30:00"/>
    <x v="0"/>
    <x v="0"/>
    <x v="0"/>
  </r>
  <r>
    <x v="4048"/>
    <s v="July 02"/>
    <s v="2021"/>
    <s v="09:40AM"/>
    <n v="7"/>
    <s v="02"/>
    <d v="2021-07-02T00:00:00"/>
    <d v="2021-07-02T09:40:00"/>
    <x v="0"/>
    <x v="0"/>
    <x v="0"/>
  </r>
  <r>
    <x v="4049"/>
    <s v="July 04"/>
    <s v="2021"/>
    <s v="06:29AM"/>
    <n v="7"/>
    <s v="04"/>
    <d v="2021-07-04T00:00:00"/>
    <d v="2021-07-04T06:29:00"/>
    <x v="0"/>
    <x v="0"/>
    <x v="0"/>
  </r>
  <r>
    <x v="4050"/>
    <s v="July 06"/>
    <s v="2021"/>
    <s v="06:29AM"/>
    <n v="7"/>
    <s v="06"/>
    <d v="2021-07-06T00:00:00"/>
    <d v="2021-07-06T06:29:00"/>
    <x v="0"/>
    <x v="0"/>
    <x v="0"/>
  </r>
  <r>
    <x v="4051"/>
    <s v="July 07"/>
    <s v="2021"/>
    <s v="07:59AM"/>
    <n v="7"/>
    <s v="07"/>
    <d v="2021-07-07T00:00:00"/>
    <d v="2021-07-07T07:59:00"/>
    <x v="0"/>
    <x v="0"/>
    <x v="0"/>
  </r>
  <r>
    <x v="4052"/>
    <s v="July 07"/>
    <s v="2021"/>
    <s v="03:39PM"/>
    <n v="7"/>
    <s v="07"/>
    <d v="2021-07-07T00:00:00"/>
    <d v="2021-07-07T15:39:00"/>
    <x v="0"/>
    <x v="0"/>
    <x v="0"/>
  </r>
  <r>
    <x v="4053"/>
    <s v="July 08"/>
    <s v="2021"/>
    <s v="08:26AM"/>
    <n v="7"/>
    <s v="08"/>
    <d v="2021-07-08T00:00:00"/>
    <d v="2021-07-08T08:26:00"/>
    <x v="0"/>
    <x v="0"/>
    <x v="0"/>
  </r>
  <r>
    <x v="4054"/>
    <s v="July 08"/>
    <s v="2021"/>
    <s v="09:33AM"/>
    <n v="7"/>
    <s v="08"/>
    <d v="2021-07-08T00:00:00"/>
    <d v="2021-07-08T09:33:00"/>
    <x v="0"/>
    <x v="0"/>
    <x v="0"/>
  </r>
  <r>
    <x v="4055"/>
    <s v="July 08"/>
    <s v="2021"/>
    <s v="01:36PM"/>
    <n v="7"/>
    <s v="08"/>
    <d v="2021-07-08T00:00:00"/>
    <d v="2021-07-08T13:36:00"/>
    <x v="0"/>
    <x v="0"/>
    <x v="0"/>
  </r>
  <r>
    <x v="4056"/>
    <s v="July 08"/>
    <s v="2021"/>
    <s v="03:53PM"/>
    <n v="7"/>
    <s v="08"/>
    <d v="2021-07-08T00:00:00"/>
    <d v="2021-07-08T15:53:00"/>
    <x v="0"/>
    <x v="0"/>
    <x v="0"/>
  </r>
  <r>
    <x v="4057"/>
    <s v="July 09"/>
    <s v="2021"/>
    <s v="08:32AM"/>
    <n v="7"/>
    <s v="09"/>
    <d v="2021-07-09T00:00:00"/>
    <d v="2021-07-09T08:32:00"/>
    <x v="0"/>
    <x v="0"/>
    <x v="0"/>
  </r>
  <r>
    <x v="4058"/>
    <s v="July 09"/>
    <s v="2021"/>
    <s v="11:48AM"/>
    <n v="7"/>
    <s v="09"/>
    <d v="2021-07-09T00:00:00"/>
    <d v="2021-07-09T11:48:00"/>
    <x v="0"/>
    <x v="0"/>
    <x v="0"/>
  </r>
  <r>
    <x v="4059"/>
    <s v="July 09"/>
    <s v="2021"/>
    <s v="05:32PM"/>
    <n v="7"/>
    <s v="09"/>
    <d v="2021-07-09T00:00:00"/>
    <d v="2021-07-09T17:32:00"/>
    <x v="0"/>
    <x v="0"/>
    <x v="0"/>
  </r>
  <r>
    <x v="4060"/>
    <s v="July 10"/>
    <s v="2021"/>
    <s v="04:55PM"/>
    <n v="7"/>
    <s v="10"/>
    <d v="2021-07-10T00:00:00"/>
    <d v="2021-07-10T16:55:00"/>
    <x v="0"/>
    <x v="0"/>
    <x v="0"/>
  </r>
  <r>
    <x v="4061"/>
    <s v="July 10"/>
    <s v="2021"/>
    <s v="09:52PM"/>
    <n v="7"/>
    <s v="10"/>
    <d v="2021-07-10T00:00:00"/>
    <d v="2021-07-10T21:52:00"/>
    <x v="0"/>
    <x v="0"/>
    <x v="0"/>
  </r>
  <r>
    <x v="4062"/>
    <s v="July 12"/>
    <s v="2021"/>
    <s v="06:23AM"/>
    <n v="7"/>
    <s v="12"/>
    <d v="2021-07-12T00:00:00"/>
    <d v="2021-07-12T06:23:00"/>
    <x v="0"/>
    <x v="0"/>
    <x v="0"/>
  </r>
  <r>
    <x v="4063"/>
    <s v="July 13"/>
    <s v="2021"/>
    <s v="03:35PM"/>
    <n v="7"/>
    <s v="13"/>
    <d v="2021-07-13T00:00:00"/>
    <d v="2021-07-13T15:35:00"/>
    <x v="0"/>
    <x v="0"/>
    <x v="0"/>
  </r>
  <r>
    <x v="4064"/>
    <s v="July 13"/>
    <s v="2021"/>
    <s v="07:57PM"/>
    <n v="7"/>
    <s v="13"/>
    <d v="2021-07-13T00:00:00"/>
    <d v="2021-07-13T19:57:00"/>
    <x v="0"/>
    <x v="0"/>
    <x v="0"/>
  </r>
  <r>
    <x v="4065"/>
    <s v="July 14"/>
    <s v="2021"/>
    <s v="08:00AM"/>
    <n v="7"/>
    <s v="14"/>
    <d v="2021-07-14T00:00:00"/>
    <d v="2021-07-14T08:00:00"/>
    <x v="0"/>
    <x v="0"/>
    <x v="0"/>
  </r>
  <r>
    <x v="4066"/>
    <s v="July 14"/>
    <s v="2021"/>
    <s v="08:27AM"/>
    <n v="7"/>
    <s v="14"/>
    <d v="2021-07-14T00:00:00"/>
    <d v="2021-07-14T08:27:00"/>
    <x v="0"/>
    <x v="0"/>
    <x v="0"/>
  </r>
  <r>
    <x v="4067"/>
    <s v="July 14"/>
    <s v="2021"/>
    <s v="03:22PM"/>
    <n v="7"/>
    <s v="14"/>
    <d v="2021-07-14T00:00:00"/>
    <d v="2021-07-14T15:22:00"/>
    <x v="0"/>
    <x v="0"/>
    <x v="0"/>
  </r>
  <r>
    <x v="4068"/>
    <s v="July 15"/>
    <s v="2021"/>
    <s v="07:44AM"/>
    <n v="7"/>
    <s v="15"/>
    <d v="2021-07-15T00:00:00"/>
    <d v="2021-07-15T07:44:00"/>
    <x v="0"/>
    <x v="0"/>
    <x v="0"/>
  </r>
  <r>
    <x v="4069"/>
    <s v="July 15"/>
    <s v="2021"/>
    <s v="11:17AM"/>
    <n v="7"/>
    <s v="15"/>
    <d v="2021-07-15T00:00:00"/>
    <d v="2021-07-15T11:17:00"/>
    <x v="0"/>
    <x v="0"/>
    <x v="0"/>
  </r>
  <r>
    <x v="4070"/>
    <s v="July 15"/>
    <s v="2021"/>
    <s v="12:40PM"/>
    <n v="7"/>
    <s v="15"/>
    <d v="2021-07-15T00:00:00"/>
    <d v="2021-07-15T12:40:00"/>
    <x v="0"/>
    <x v="0"/>
    <x v="0"/>
  </r>
  <r>
    <x v="4071"/>
    <s v="July 16"/>
    <s v="2021"/>
    <s v="07:39AM"/>
    <n v="7"/>
    <s v="16"/>
    <d v="2021-07-16T00:00:00"/>
    <d v="2021-07-16T07:39:00"/>
    <x v="0"/>
    <x v="0"/>
    <x v="0"/>
  </r>
  <r>
    <x v="4072"/>
    <s v="July 16"/>
    <s v="2021"/>
    <s v="03:18PM"/>
    <n v="7"/>
    <s v="16"/>
    <d v="2021-07-16T00:00:00"/>
    <d v="2021-07-16T15:18:00"/>
    <x v="0"/>
    <x v="0"/>
    <x v="0"/>
  </r>
  <r>
    <x v="4073"/>
    <s v="July 17"/>
    <s v="2021"/>
    <s v="09:12AM"/>
    <n v="7"/>
    <s v="17"/>
    <d v="2021-07-17T00:00:00"/>
    <d v="2021-07-17T09:12:00"/>
    <x v="0"/>
    <x v="0"/>
    <x v="0"/>
  </r>
  <r>
    <x v="4074"/>
    <s v="July 18"/>
    <s v="2021"/>
    <s v="08:14AM"/>
    <n v="7"/>
    <s v="18"/>
    <d v="2021-07-18T00:00:00"/>
    <d v="2021-07-18T08:14:00"/>
    <x v="0"/>
    <x v="0"/>
    <x v="0"/>
  </r>
  <r>
    <x v="4075"/>
    <s v="July 18"/>
    <s v="2021"/>
    <s v="09:21AM"/>
    <n v="7"/>
    <s v="18"/>
    <d v="2021-07-18T00:00:00"/>
    <d v="2021-07-18T09:21:00"/>
    <x v="0"/>
    <x v="0"/>
    <x v="0"/>
  </r>
  <r>
    <x v="4076"/>
    <s v="July 19"/>
    <s v="2021"/>
    <s v="09:19AM"/>
    <n v="7"/>
    <s v="19"/>
    <d v="2021-07-19T00:00:00"/>
    <d v="2021-07-19T09:19:00"/>
    <x v="1"/>
    <x v="1"/>
    <x v="0"/>
  </r>
  <r>
    <x v="4077"/>
    <s v="July 19"/>
    <s v="2021"/>
    <s v="09:20AM"/>
    <n v="7"/>
    <s v="19"/>
    <d v="2021-07-19T00:00:00"/>
    <d v="2021-07-19T09:20:00"/>
    <x v="1"/>
    <x v="2"/>
    <x v="1"/>
  </r>
  <r>
    <x v="4078"/>
    <s v="July 19"/>
    <s v="2021"/>
    <s v="01:31PM"/>
    <n v="7"/>
    <s v="19"/>
    <d v="2021-07-19T00:00:00"/>
    <d v="2021-07-19T13:31:00"/>
    <x v="0"/>
    <x v="0"/>
    <x v="0"/>
  </r>
  <r>
    <x v="4079"/>
    <s v="July 19"/>
    <s v="2021"/>
    <s v="03:52PM"/>
    <n v="7"/>
    <s v="19"/>
    <d v="2021-07-19T00:00:00"/>
    <d v="2021-07-19T15:52:00"/>
    <x v="0"/>
    <x v="0"/>
    <x v="0"/>
  </r>
  <r>
    <x v="4080"/>
    <s v="July 19"/>
    <s v="2021"/>
    <s v="05:05PM"/>
    <n v="7"/>
    <s v="19"/>
    <d v="2021-07-19T00:00:00"/>
    <d v="2021-07-19T17:05:00"/>
    <x v="0"/>
    <x v="0"/>
    <x v="0"/>
  </r>
  <r>
    <x v="4081"/>
    <s v="July 20"/>
    <s v="2021"/>
    <s v="09:01AM"/>
    <n v="7"/>
    <s v="20"/>
    <d v="2021-07-20T00:00:00"/>
    <d v="2021-07-20T09:01:00"/>
    <x v="0"/>
    <x v="0"/>
    <x v="0"/>
  </r>
  <r>
    <x v="4082"/>
    <s v="July 20"/>
    <s v="2021"/>
    <s v="01:13PM"/>
    <n v="7"/>
    <s v="20"/>
    <d v="2021-07-20T00:00:00"/>
    <d v="2021-07-20T13:13:00"/>
    <x v="0"/>
    <x v="0"/>
    <x v="0"/>
  </r>
  <r>
    <x v="4083"/>
    <s v="July 20"/>
    <s v="2021"/>
    <s v="02:27PM"/>
    <n v="7"/>
    <s v="20"/>
    <d v="2021-07-20T00:00:00"/>
    <d v="2021-07-20T14:27:00"/>
    <x v="0"/>
    <x v="0"/>
    <x v="0"/>
  </r>
  <r>
    <x v="4084"/>
    <s v="July 20"/>
    <s v="2021"/>
    <s v="03:09PM"/>
    <n v="7"/>
    <s v="20"/>
    <d v="2021-07-20T00:00:00"/>
    <d v="2021-07-20T15:09:00"/>
    <x v="0"/>
    <x v="0"/>
    <x v="0"/>
  </r>
  <r>
    <x v="4085"/>
    <s v="July 21"/>
    <s v="2021"/>
    <s v="08:07AM"/>
    <n v="7"/>
    <s v="21"/>
    <d v="2021-07-21T00:00:00"/>
    <d v="2021-07-21T08:07:00"/>
    <x v="0"/>
    <x v="0"/>
    <x v="0"/>
  </r>
  <r>
    <x v="4086"/>
    <s v="July 22"/>
    <s v="2021"/>
    <s v="06:30AM"/>
    <n v="7"/>
    <s v="22"/>
    <d v="2021-07-22T00:00:00"/>
    <d v="2021-07-22T06:30:00"/>
    <x v="0"/>
    <x v="0"/>
    <x v="0"/>
  </r>
  <r>
    <x v="4087"/>
    <s v="July 23"/>
    <s v="2021"/>
    <s v="12:55PM"/>
    <n v="7"/>
    <s v="23"/>
    <d v="2021-07-23T00:00:00"/>
    <d v="2021-07-23T12:55:00"/>
    <x v="0"/>
    <x v="0"/>
    <x v="0"/>
  </r>
  <r>
    <x v="4088"/>
    <s v="July 23"/>
    <s v="2021"/>
    <s v="06:40PM"/>
    <n v="7"/>
    <s v="23"/>
    <d v="2021-07-23T00:00:00"/>
    <d v="2021-07-23T18:40:00"/>
    <x v="0"/>
    <x v="0"/>
    <x v="0"/>
  </r>
  <r>
    <x v="4089"/>
    <s v="July 24"/>
    <s v="2021"/>
    <s v="06:46AM"/>
    <n v="7"/>
    <s v="24"/>
    <d v="2021-07-24T00:00:00"/>
    <d v="2021-07-24T06:46:00"/>
    <x v="0"/>
    <x v="0"/>
    <x v="0"/>
  </r>
  <r>
    <x v="4090"/>
    <s v="July 24"/>
    <s v="2021"/>
    <s v="08:18AM"/>
    <n v="7"/>
    <s v="24"/>
    <d v="2021-07-24T00:00:00"/>
    <d v="2021-07-24T08:18:00"/>
    <x v="0"/>
    <x v="0"/>
    <x v="0"/>
  </r>
  <r>
    <x v="4091"/>
    <s v="July 24"/>
    <s v="2021"/>
    <s v="04:25PM"/>
    <n v="7"/>
    <s v="24"/>
    <d v="2021-07-24T00:00:00"/>
    <d v="2021-07-24T16:25:00"/>
    <x v="0"/>
    <x v="0"/>
    <x v="0"/>
  </r>
  <r>
    <x v="4092"/>
    <s v="July 25"/>
    <s v="2021"/>
    <s v="12:21PM"/>
    <n v="7"/>
    <s v="25"/>
    <d v="2021-07-25T00:00:00"/>
    <d v="2021-07-25T12:21:00"/>
    <x v="0"/>
    <x v="0"/>
    <x v="0"/>
  </r>
  <r>
    <x v="4093"/>
    <s v="July 26"/>
    <s v="2021"/>
    <s v="09:40AM"/>
    <n v="7"/>
    <s v="26"/>
    <d v="2021-07-26T00:00:00"/>
    <d v="2021-07-26T09:40:00"/>
    <x v="0"/>
    <x v="0"/>
    <x v="0"/>
  </r>
  <r>
    <x v="4094"/>
    <s v="July 26"/>
    <s v="2021"/>
    <s v="11:07AM"/>
    <n v="7"/>
    <s v="26"/>
    <d v="2021-07-26T00:00:00"/>
    <d v="2021-07-26T11:07:00"/>
    <x v="0"/>
    <x v="0"/>
    <x v="0"/>
  </r>
  <r>
    <x v="4095"/>
    <s v="July 26"/>
    <s v="2021"/>
    <s v="06:05PM"/>
    <n v="7"/>
    <s v="26"/>
    <d v="2021-07-26T00:00:00"/>
    <d v="2021-07-26T18:05:00"/>
    <x v="0"/>
    <x v="0"/>
    <x v="0"/>
  </r>
  <r>
    <x v="4096"/>
    <s v="July 27"/>
    <s v="2021"/>
    <s v="08:00AM"/>
    <n v="7"/>
    <s v="27"/>
    <d v="2021-07-27T00:00:00"/>
    <d v="2021-07-27T08:00:00"/>
    <x v="0"/>
    <x v="0"/>
    <x v="0"/>
  </r>
  <r>
    <x v="4097"/>
    <s v="July 27"/>
    <s v="2021"/>
    <s v="09:34AM"/>
    <n v="7"/>
    <s v="27"/>
    <d v="2021-07-27T00:00:00"/>
    <d v="2021-07-27T09:34:00"/>
    <x v="0"/>
    <x v="0"/>
    <x v="0"/>
  </r>
  <r>
    <x v="4098"/>
    <s v="July 27"/>
    <s v="2021"/>
    <s v="11:15AM"/>
    <n v="7"/>
    <s v="27"/>
    <d v="2021-07-27T00:00:00"/>
    <d v="2021-07-27T11:15:00"/>
    <x v="0"/>
    <x v="0"/>
    <x v="0"/>
  </r>
  <r>
    <x v="4099"/>
    <s v="July 27"/>
    <s v="2021"/>
    <s v="01:52PM"/>
    <n v="7"/>
    <s v="27"/>
    <d v="2021-07-27T00:00:00"/>
    <d v="2021-07-27T13:52:00"/>
    <x v="0"/>
    <x v="0"/>
    <x v="0"/>
  </r>
  <r>
    <x v="4100"/>
    <s v="July 27"/>
    <s v="2021"/>
    <s v="06:11PM"/>
    <n v="7"/>
    <s v="27"/>
    <d v="2021-07-27T00:00:00"/>
    <d v="2021-07-27T18:11:00"/>
    <x v="0"/>
    <x v="0"/>
    <x v="0"/>
  </r>
  <r>
    <x v="4101"/>
    <s v="July 29"/>
    <s v="2021"/>
    <s v="09:52AM"/>
    <n v="7"/>
    <s v="29"/>
    <d v="2021-07-29T00:00:00"/>
    <d v="2021-07-29T09:52:00"/>
    <x v="0"/>
    <x v="0"/>
    <x v="0"/>
  </r>
  <r>
    <x v="4102"/>
    <s v="July 29"/>
    <s v="2021"/>
    <s v="11:43AM"/>
    <n v="7"/>
    <s v="29"/>
    <d v="2021-07-29T00:00:00"/>
    <d v="2021-07-29T11:43:00"/>
    <x v="0"/>
    <x v="0"/>
    <x v="0"/>
  </r>
  <r>
    <x v="4103"/>
    <s v="July 31"/>
    <s v="2021"/>
    <s v="09:35AM"/>
    <n v="7"/>
    <s v="31"/>
    <d v="2021-07-31T00:00:00"/>
    <d v="2021-07-31T09:35:00"/>
    <x v="0"/>
    <x v="0"/>
    <x v="0"/>
  </r>
  <r>
    <x v="4104"/>
    <s v="July 31"/>
    <s v="2021"/>
    <s v="08:06PM"/>
    <n v="7"/>
    <s v="31"/>
    <d v="2021-07-31T00:00:00"/>
    <d v="2021-07-31T20:06:00"/>
    <x v="0"/>
    <x v="0"/>
    <x v="0"/>
  </r>
  <r>
    <x v="4105"/>
    <s v="August 01"/>
    <s v="2021"/>
    <s v="07:27AM"/>
    <n v="8"/>
    <s v="01"/>
    <d v="2021-08-01T00:00:00"/>
    <d v="2021-08-01T07:27:00"/>
    <x v="0"/>
    <x v="0"/>
    <x v="0"/>
  </r>
  <r>
    <x v="4106"/>
    <s v="August 01"/>
    <s v="2021"/>
    <s v="09:06AM"/>
    <n v="8"/>
    <s v="01"/>
    <d v="2021-08-01T00:00:00"/>
    <d v="2021-08-01T09:06:00"/>
    <x v="0"/>
    <x v="0"/>
    <x v="0"/>
  </r>
  <r>
    <x v="4107"/>
    <s v="August 01"/>
    <s v="2021"/>
    <s v="08:27PM"/>
    <n v="8"/>
    <s v="01"/>
    <d v="2021-08-01T00:00:00"/>
    <d v="2021-08-01T20:27:00"/>
    <x v="0"/>
    <x v="0"/>
    <x v="0"/>
  </r>
  <r>
    <x v="4108"/>
    <s v="August 01"/>
    <s v="2021"/>
    <s v="08:43PM"/>
    <n v="8"/>
    <s v="01"/>
    <d v="2021-08-01T00:00:00"/>
    <d v="2021-08-01T20:43:00"/>
    <x v="0"/>
    <x v="0"/>
    <x v="0"/>
  </r>
  <r>
    <x v="4109"/>
    <s v="August 02"/>
    <s v="2021"/>
    <s v="05:28PM"/>
    <n v="8"/>
    <s v="02"/>
    <d v="2021-08-02T00:00:00"/>
    <d v="2021-08-02T17:28:00"/>
    <x v="0"/>
    <x v="0"/>
    <x v="0"/>
  </r>
  <r>
    <x v="4110"/>
    <s v="August 03"/>
    <s v="2021"/>
    <s v="10:33AM"/>
    <n v="8"/>
    <s v="03"/>
    <d v="2021-08-03T00:00:00"/>
    <d v="2021-08-03T10:33:00"/>
    <x v="0"/>
    <x v="0"/>
    <x v="0"/>
  </r>
  <r>
    <x v="4111"/>
    <s v="August 03"/>
    <s v="2021"/>
    <s v="03:02PM"/>
    <n v="8"/>
    <s v="03"/>
    <d v="2021-08-03T00:00:00"/>
    <d v="2021-08-03T15:02:00"/>
    <x v="0"/>
    <x v="0"/>
    <x v="0"/>
  </r>
  <r>
    <x v="4112"/>
    <s v="August 03"/>
    <s v="2021"/>
    <s v="03:47PM"/>
    <n v="8"/>
    <s v="03"/>
    <d v="2021-08-03T00:00:00"/>
    <d v="2021-08-03T15:47:00"/>
    <x v="0"/>
    <x v="0"/>
    <x v="0"/>
  </r>
  <r>
    <x v="4113"/>
    <s v="August 03"/>
    <s v="2021"/>
    <s v="06:33PM"/>
    <n v="8"/>
    <s v="03"/>
    <d v="2021-08-03T00:00:00"/>
    <d v="2021-08-03T18:33:00"/>
    <x v="0"/>
    <x v="0"/>
    <x v="0"/>
  </r>
  <r>
    <x v="4114"/>
    <s v="August 04"/>
    <s v="2021"/>
    <s v="07:48AM"/>
    <n v="8"/>
    <s v="04"/>
    <d v="2021-08-04T00:00:00"/>
    <d v="2021-08-04T07:48:00"/>
    <x v="0"/>
    <x v="0"/>
    <x v="0"/>
  </r>
  <r>
    <x v="4115"/>
    <s v="August 05"/>
    <s v="2021"/>
    <s v="10:43AM"/>
    <n v="8"/>
    <s v="05"/>
    <d v="2021-08-05T00:00:00"/>
    <d v="2021-08-05T10:43:00"/>
    <x v="0"/>
    <x v="0"/>
    <x v="0"/>
  </r>
  <r>
    <x v="4116"/>
    <s v="August 05"/>
    <s v="2021"/>
    <s v="01:04PM"/>
    <n v="8"/>
    <s v="05"/>
    <d v="2021-08-05T00:00:00"/>
    <d v="2021-08-05T13:04:00"/>
    <x v="0"/>
    <x v="0"/>
    <x v="0"/>
  </r>
  <r>
    <x v="4117"/>
    <s v="August 06"/>
    <s v="2021"/>
    <s v="07:34AM"/>
    <n v="8"/>
    <s v="06"/>
    <d v="2021-08-06T00:00:00"/>
    <d v="2021-08-06T07:34:00"/>
    <x v="0"/>
    <x v="0"/>
    <x v="0"/>
  </r>
  <r>
    <x v="4118"/>
    <s v="August 06"/>
    <s v="2021"/>
    <s v="08:06AM"/>
    <n v="8"/>
    <s v="06"/>
    <d v="2021-08-06T00:00:00"/>
    <d v="2021-08-06T08:06:00"/>
    <x v="0"/>
    <x v="0"/>
    <x v="0"/>
  </r>
  <r>
    <x v="4119"/>
    <s v="August 06"/>
    <s v="2021"/>
    <s v="08:28AM"/>
    <n v="8"/>
    <s v="06"/>
    <d v="2021-08-06T00:00:00"/>
    <d v="2021-08-06T08:28:00"/>
    <x v="0"/>
    <x v="0"/>
    <x v="0"/>
  </r>
  <r>
    <x v="4120"/>
    <s v="August 06"/>
    <s v="2021"/>
    <s v="10:17AM"/>
    <n v="8"/>
    <s v="06"/>
    <d v="2021-08-06T00:00:00"/>
    <d v="2021-08-06T10:17:00"/>
    <x v="0"/>
    <x v="0"/>
    <x v="0"/>
  </r>
  <r>
    <x v="4121"/>
    <s v="August 06"/>
    <s v="2021"/>
    <s v="01:04PM"/>
    <n v="8"/>
    <s v="06"/>
    <d v="2021-08-06T00:00:00"/>
    <d v="2021-08-06T13:04:00"/>
    <x v="0"/>
    <x v="0"/>
    <x v="0"/>
  </r>
  <r>
    <x v="4122"/>
    <s v="August 07"/>
    <s v="2021"/>
    <s v="08:06AM"/>
    <n v="8"/>
    <s v="07"/>
    <d v="2021-08-07T00:00:00"/>
    <d v="2021-08-07T08:06:00"/>
    <x v="0"/>
    <x v="0"/>
    <x v="0"/>
  </r>
  <r>
    <x v="4123"/>
    <s v="August 08"/>
    <s v="2021"/>
    <s v="08:11AM"/>
    <n v="8"/>
    <s v="08"/>
    <d v="2021-08-08T00:00:00"/>
    <d v="2021-08-08T08:11:00"/>
    <x v="0"/>
    <x v="0"/>
    <x v="0"/>
  </r>
  <r>
    <x v="4124"/>
    <s v="August 08"/>
    <s v="2021"/>
    <s v="10:44AM"/>
    <n v="8"/>
    <s v="08"/>
    <d v="2021-08-08T00:00:00"/>
    <d v="2021-08-08T10:44:00"/>
    <x v="0"/>
    <x v="0"/>
    <x v="0"/>
  </r>
  <r>
    <x v="4125"/>
    <s v="August 08"/>
    <s v="2021"/>
    <s v="08:41PM"/>
    <n v="8"/>
    <s v="08"/>
    <d v="2021-08-08T00:00:00"/>
    <d v="2021-08-08T20:41:00"/>
    <x v="0"/>
    <x v="0"/>
    <x v="0"/>
  </r>
  <r>
    <x v="4126"/>
    <s v="August 09"/>
    <s v="2021"/>
    <s v="07:42AM"/>
    <n v="8"/>
    <s v="09"/>
    <d v="2021-08-09T00:00:00"/>
    <d v="2021-08-09T07:42:00"/>
    <x v="0"/>
    <x v="0"/>
    <x v="0"/>
  </r>
  <r>
    <x v="4127"/>
    <s v="August 10"/>
    <s v="2021"/>
    <s v="07:19AM"/>
    <n v="8"/>
    <s v="10"/>
    <d v="2021-08-10T00:00:00"/>
    <d v="2021-08-10T07:19:00"/>
    <x v="0"/>
    <x v="0"/>
    <x v="0"/>
  </r>
  <r>
    <x v="4128"/>
    <s v="August 10"/>
    <s v="2021"/>
    <s v="12:50PM"/>
    <n v="8"/>
    <s v="10"/>
    <d v="2021-08-10T00:00:00"/>
    <d v="2021-08-10T12:50:00"/>
    <x v="0"/>
    <x v="0"/>
    <x v="0"/>
  </r>
  <r>
    <x v="4129"/>
    <s v="August 10"/>
    <s v="2021"/>
    <s v="08:35PM"/>
    <n v="8"/>
    <s v="10"/>
    <d v="2021-08-10T00:00:00"/>
    <d v="2021-08-10T20:35:00"/>
    <x v="0"/>
    <x v="0"/>
    <x v="0"/>
  </r>
  <r>
    <x v="4130"/>
    <s v="August 10"/>
    <s v="2021"/>
    <s v="09:04PM"/>
    <n v="8"/>
    <s v="10"/>
    <d v="2021-08-10T00:00:00"/>
    <d v="2021-08-10T21:04:00"/>
    <x v="0"/>
    <x v="0"/>
    <x v="0"/>
  </r>
  <r>
    <x v="4131"/>
    <s v="August 11"/>
    <s v="2021"/>
    <s v="07:09AM"/>
    <n v="8"/>
    <s v="11"/>
    <d v="2021-08-11T00:00:00"/>
    <d v="2021-08-11T07:09:00"/>
    <x v="0"/>
    <x v="0"/>
    <x v="0"/>
  </r>
  <r>
    <x v="4132"/>
    <s v="August 11"/>
    <s v="2021"/>
    <s v="08:43AM"/>
    <n v="8"/>
    <s v="11"/>
    <d v="2021-08-11T00:00:00"/>
    <d v="2021-08-11T08:43:00"/>
    <x v="0"/>
    <x v="0"/>
    <x v="0"/>
  </r>
  <r>
    <x v="4133"/>
    <s v="August 11"/>
    <s v="2021"/>
    <s v="10:26AM"/>
    <n v="8"/>
    <s v="11"/>
    <d v="2021-08-11T00:00:00"/>
    <d v="2021-08-11T10:26:00"/>
    <x v="0"/>
    <x v="0"/>
    <x v="0"/>
  </r>
  <r>
    <x v="4134"/>
    <s v="August 11"/>
    <s v="2021"/>
    <s v="08:18PM"/>
    <n v="8"/>
    <s v="11"/>
    <d v="2021-08-11T00:00:00"/>
    <d v="2021-08-11T20:18:00"/>
    <x v="0"/>
    <x v="0"/>
    <x v="0"/>
  </r>
  <r>
    <x v="4135"/>
    <s v="August 12"/>
    <s v="2021"/>
    <s v="07:38AM"/>
    <n v="8"/>
    <s v="12"/>
    <d v="2021-08-12T00:00:00"/>
    <d v="2021-08-12T07:38:00"/>
    <x v="0"/>
    <x v="0"/>
    <x v="0"/>
  </r>
  <r>
    <x v="4136"/>
    <s v="August 13"/>
    <s v="2021"/>
    <s v="09:32AM"/>
    <n v="8"/>
    <s v="13"/>
    <d v="2021-08-13T00:00:00"/>
    <d v="2021-08-13T09:32:00"/>
    <x v="0"/>
    <x v="0"/>
    <x v="0"/>
  </r>
  <r>
    <x v="4137"/>
    <s v="August 13"/>
    <s v="2021"/>
    <s v="06:07PM"/>
    <n v="8"/>
    <s v="13"/>
    <d v="2021-08-13T00:00:00"/>
    <d v="2021-08-13T18:07:00"/>
    <x v="0"/>
    <x v="0"/>
    <x v="0"/>
  </r>
  <r>
    <x v="4138"/>
    <s v="August 14"/>
    <s v="2021"/>
    <s v="10:40AM"/>
    <n v="8"/>
    <s v="14"/>
    <d v="2021-08-14T00:00:00"/>
    <d v="2021-08-14T10:40:00"/>
    <x v="0"/>
    <x v="0"/>
    <x v="0"/>
  </r>
  <r>
    <x v="4139"/>
    <s v="August 14"/>
    <s v="2021"/>
    <s v="06:52PM"/>
    <n v="8"/>
    <s v="14"/>
    <d v="2021-08-14T00:00:00"/>
    <d v="2021-08-14T18:52:00"/>
    <x v="0"/>
    <x v="0"/>
    <x v="0"/>
  </r>
  <r>
    <x v="4140"/>
    <s v="August 14"/>
    <s v="2021"/>
    <s v="09:18PM"/>
    <n v="8"/>
    <s v="14"/>
    <d v="2021-08-14T00:00:00"/>
    <d v="2021-08-14T21:18:00"/>
    <x v="0"/>
    <x v="0"/>
    <x v="0"/>
  </r>
  <r>
    <x v="4141"/>
    <s v="August 15"/>
    <s v="2021"/>
    <s v="07:17AM"/>
    <n v="8"/>
    <s v="15"/>
    <d v="2021-08-15T00:00:00"/>
    <d v="2021-08-15T07:17:00"/>
    <x v="0"/>
    <x v="0"/>
    <x v="0"/>
  </r>
  <r>
    <x v="4142"/>
    <s v="August 15"/>
    <s v="2021"/>
    <s v="12:06PM"/>
    <n v="8"/>
    <s v="15"/>
    <d v="2021-08-15T00:00:00"/>
    <d v="2021-08-15T12:06:00"/>
    <x v="0"/>
    <x v="0"/>
    <x v="0"/>
  </r>
  <r>
    <x v="4143"/>
    <s v="August 15"/>
    <s v="2021"/>
    <s v="06:02PM"/>
    <n v="8"/>
    <s v="15"/>
    <d v="2021-08-15T00:00:00"/>
    <d v="2021-08-15T18:02:00"/>
    <x v="0"/>
    <x v="0"/>
    <x v="0"/>
  </r>
  <r>
    <x v="4144"/>
    <s v="August 16"/>
    <s v="2021"/>
    <s v="04:00PM"/>
    <n v="8"/>
    <s v="16"/>
    <d v="2021-08-16T00:00:00"/>
    <d v="2021-08-16T16:00:00"/>
    <x v="0"/>
    <x v="0"/>
    <x v="0"/>
  </r>
  <r>
    <x v="4145"/>
    <s v="August 17"/>
    <s v="2021"/>
    <s v="06:54AM"/>
    <n v="8"/>
    <s v="17"/>
    <d v="2021-08-17T00:00:00"/>
    <d v="2021-08-17T06:54:00"/>
    <x v="0"/>
    <x v="0"/>
    <x v="0"/>
  </r>
  <r>
    <x v="4146"/>
    <s v="August 17"/>
    <s v="2021"/>
    <s v="08:26AM"/>
    <n v="8"/>
    <s v="17"/>
    <d v="2021-08-17T00:00:00"/>
    <d v="2021-08-17T08:26:00"/>
    <x v="0"/>
    <x v="0"/>
    <x v="0"/>
  </r>
  <r>
    <x v="4147"/>
    <s v="August 18"/>
    <s v="2021"/>
    <s v="06:13AM"/>
    <n v="8"/>
    <s v="18"/>
    <d v="2021-08-18T00:00:00"/>
    <d v="2021-08-18T06:13:00"/>
    <x v="0"/>
    <x v="0"/>
    <x v="0"/>
  </r>
  <r>
    <x v="4148"/>
    <s v="August 18"/>
    <s v="2021"/>
    <s v="09:52AM"/>
    <n v="8"/>
    <s v="18"/>
    <d v="2021-08-18T00:00:00"/>
    <d v="2021-08-18T09:52:00"/>
    <x v="0"/>
    <x v="0"/>
    <x v="0"/>
  </r>
  <r>
    <x v="4149"/>
    <s v="August 18"/>
    <s v="2021"/>
    <s v="02:18PM"/>
    <n v="8"/>
    <s v="18"/>
    <d v="2021-08-18T00:00:00"/>
    <d v="2021-08-18T14:18:00"/>
    <x v="0"/>
    <x v="0"/>
    <x v="0"/>
  </r>
  <r>
    <x v="4150"/>
    <s v="August 18"/>
    <s v="2021"/>
    <s v="04:04PM"/>
    <n v="8"/>
    <s v="18"/>
    <d v="2021-08-18T00:00:00"/>
    <d v="2021-08-18T16:04:00"/>
    <x v="0"/>
    <x v="0"/>
    <x v="0"/>
  </r>
  <r>
    <x v="4151"/>
    <s v="August 19"/>
    <s v="2021"/>
    <s v="09:06AM"/>
    <n v="8"/>
    <s v="19"/>
    <d v="2021-08-19T00:00:00"/>
    <d v="2021-08-19T09:06:00"/>
    <x v="0"/>
    <x v="0"/>
    <x v="0"/>
  </r>
  <r>
    <x v="4152"/>
    <s v="August 19"/>
    <s v="2021"/>
    <s v="03:29PM"/>
    <n v="8"/>
    <s v="19"/>
    <d v="2021-08-19T00:00:00"/>
    <d v="2021-08-19T15:29:00"/>
    <x v="0"/>
    <x v="0"/>
    <x v="0"/>
  </r>
  <r>
    <x v="4153"/>
    <s v="August 19"/>
    <s v="2021"/>
    <s v="07:44PM"/>
    <n v="8"/>
    <s v="19"/>
    <d v="2021-08-19T00:00:00"/>
    <d v="2021-08-19T19:44:00"/>
    <x v="0"/>
    <x v="0"/>
    <x v="0"/>
  </r>
  <r>
    <x v="4154"/>
    <s v="August 20"/>
    <s v="2021"/>
    <s v="09:29AM"/>
    <n v="8"/>
    <s v="20"/>
    <d v="2021-08-20T00:00:00"/>
    <d v="2021-08-20T09:29:00"/>
    <x v="0"/>
    <x v="0"/>
    <x v="0"/>
  </r>
  <r>
    <x v="4155"/>
    <s v="August 21"/>
    <s v="2021"/>
    <s v="03:33PM"/>
    <n v="8"/>
    <s v="21"/>
    <d v="2021-08-21T00:00:00"/>
    <d v="2021-08-21T15:33:00"/>
    <x v="0"/>
    <x v="0"/>
    <x v="0"/>
  </r>
  <r>
    <x v="4156"/>
    <s v="August 22"/>
    <s v="2021"/>
    <s v="09:50PM"/>
    <n v="8"/>
    <s v="22"/>
    <d v="2021-08-22T00:00:00"/>
    <d v="2021-08-22T21:50:00"/>
    <x v="0"/>
    <x v="0"/>
    <x v="0"/>
  </r>
  <r>
    <x v="4157"/>
    <s v="August 23"/>
    <s v="2021"/>
    <s v="07:48AM"/>
    <n v="8"/>
    <s v="23"/>
    <d v="2021-08-23T00:00:00"/>
    <d v="2021-08-23T07:48:00"/>
    <x v="0"/>
    <x v="0"/>
    <x v="0"/>
  </r>
  <r>
    <x v="4158"/>
    <s v="August 23"/>
    <s v="2021"/>
    <s v="12:48PM"/>
    <n v="8"/>
    <s v="23"/>
    <d v="2021-08-23T00:00:00"/>
    <d v="2021-08-23T12:48:00"/>
    <x v="0"/>
    <x v="0"/>
    <x v="0"/>
  </r>
  <r>
    <x v="4159"/>
    <s v="August 23"/>
    <s v="2021"/>
    <s v="03:55PM"/>
    <n v="8"/>
    <s v="23"/>
    <d v="2021-08-23T00:00:00"/>
    <d v="2021-08-23T15:55:00"/>
    <x v="0"/>
    <x v="0"/>
    <x v="0"/>
  </r>
  <r>
    <x v="4160"/>
    <s v="August 24"/>
    <s v="2021"/>
    <s v="08:02AM"/>
    <n v="8"/>
    <s v="24"/>
    <d v="2021-08-24T00:00:00"/>
    <d v="2021-08-24T08:02:00"/>
    <x v="1"/>
    <x v="1"/>
    <x v="0"/>
  </r>
  <r>
    <x v="4161"/>
    <s v="August 24"/>
    <s v="2021"/>
    <s v="08:03AM"/>
    <n v="8"/>
    <s v="24"/>
    <d v="2021-08-24T00:00:00"/>
    <d v="2021-08-24T08:03:00"/>
    <x v="1"/>
    <x v="2"/>
    <x v="0"/>
  </r>
  <r>
    <x v="4162"/>
    <s v="August 24"/>
    <s v="2021"/>
    <s v="11:34AM"/>
    <n v="8"/>
    <s v="24"/>
    <d v="2021-08-24T00:00:00"/>
    <d v="2021-08-24T11:34:00"/>
    <x v="1"/>
    <x v="3"/>
    <x v="0"/>
  </r>
  <r>
    <x v="4163"/>
    <s v="August 24"/>
    <s v="2021"/>
    <s v="11:35AM"/>
    <n v="8"/>
    <s v="24"/>
    <d v="2021-08-24T00:00:00"/>
    <d v="2021-08-24T11:35:00"/>
    <x v="1"/>
    <x v="4"/>
    <x v="1"/>
  </r>
  <r>
    <x v="4164"/>
    <s v="August 24"/>
    <s v="2021"/>
    <s v="08:59PM"/>
    <n v="8"/>
    <s v="24"/>
    <d v="2021-08-24T00:00:00"/>
    <d v="2021-08-24T20:59:00"/>
    <x v="0"/>
    <x v="0"/>
    <x v="0"/>
  </r>
  <r>
    <x v="4165"/>
    <s v="August 25"/>
    <s v="2021"/>
    <s v="06:58AM"/>
    <n v="8"/>
    <s v="25"/>
    <d v="2021-08-25T00:00:00"/>
    <d v="2021-08-25T06:58:00"/>
    <x v="0"/>
    <x v="0"/>
    <x v="0"/>
  </r>
  <r>
    <x v="4166"/>
    <s v="August 25"/>
    <s v="2021"/>
    <s v="11:36AM"/>
    <n v="8"/>
    <s v="25"/>
    <d v="2021-08-25T00:00:00"/>
    <d v="2021-08-25T11:36:00"/>
    <x v="0"/>
    <x v="0"/>
    <x v="0"/>
  </r>
  <r>
    <x v="4167"/>
    <s v="August 25"/>
    <s v="2021"/>
    <s v="01:06PM"/>
    <n v="8"/>
    <s v="25"/>
    <d v="2021-08-25T00:00:00"/>
    <d v="2021-08-25T13:06:00"/>
    <x v="0"/>
    <x v="0"/>
    <x v="0"/>
  </r>
  <r>
    <x v="4168"/>
    <s v="August 25"/>
    <s v="2021"/>
    <s v="04:25PM"/>
    <n v="8"/>
    <s v="25"/>
    <d v="2021-08-25T00:00:00"/>
    <d v="2021-08-25T16:25:00"/>
    <x v="0"/>
    <x v="0"/>
    <x v="0"/>
  </r>
  <r>
    <x v="4169"/>
    <s v="August 25"/>
    <s v="2021"/>
    <s v="07:56PM"/>
    <n v="8"/>
    <s v="25"/>
    <d v="2021-08-25T00:00:00"/>
    <d v="2021-08-25T19:56:00"/>
    <x v="0"/>
    <x v="0"/>
    <x v="0"/>
  </r>
  <r>
    <x v="4170"/>
    <s v="August 26"/>
    <s v="2021"/>
    <s v="08:06AM"/>
    <n v="8"/>
    <s v="26"/>
    <d v="2021-08-26T00:00:00"/>
    <d v="2021-08-26T08:06:00"/>
    <x v="0"/>
    <x v="0"/>
    <x v="0"/>
  </r>
  <r>
    <x v="4171"/>
    <s v="August 26"/>
    <s v="2021"/>
    <s v="12:00PM"/>
    <n v="8"/>
    <s v="26"/>
    <d v="2021-08-26T00:00:00"/>
    <d v="2021-08-26T12:00:00"/>
    <x v="0"/>
    <x v="0"/>
    <x v="0"/>
  </r>
  <r>
    <x v="4172"/>
    <s v="August 26"/>
    <s v="2021"/>
    <s v="02:52PM"/>
    <n v="8"/>
    <s v="26"/>
    <d v="2021-08-26T00:00:00"/>
    <d v="2021-08-26T14:52:00"/>
    <x v="0"/>
    <x v="0"/>
    <x v="0"/>
  </r>
  <r>
    <x v="4173"/>
    <s v="August 26"/>
    <s v="2021"/>
    <s v="07:02PM"/>
    <n v="8"/>
    <s v="26"/>
    <d v="2021-08-26T00:00:00"/>
    <d v="2021-08-26T19:02:00"/>
    <x v="0"/>
    <x v="0"/>
    <x v="0"/>
  </r>
  <r>
    <x v="4174"/>
    <s v="August 27"/>
    <s v="2021"/>
    <s v="07:07AM"/>
    <n v="8"/>
    <s v="27"/>
    <d v="2021-08-27T00:00:00"/>
    <d v="2021-08-27T07:07:00"/>
    <x v="0"/>
    <x v="0"/>
    <x v="0"/>
  </r>
  <r>
    <x v="4175"/>
    <s v="August 27"/>
    <s v="2021"/>
    <s v="11:55AM"/>
    <n v="8"/>
    <s v="27"/>
    <d v="2021-08-27T00:00:00"/>
    <d v="2021-08-27T11:55:00"/>
    <x v="0"/>
    <x v="0"/>
    <x v="0"/>
  </r>
  <r>
    <x v="4176"/>
    <s v="August 27"/>
    <s v="2021"/>
    <s v="12:29PM"/>
    <n v="8"/>
    <s v="27"/>
    <d v="2021-08-27T00:00:00"/>
    <d v="2021-08-27T12:29:00"/>
    <x v="0"/>
    <x v="0"/>
    <x v="0"/>
  </r>
  <r>
    <x v="4177"/>
    <s v="August 27"/>
    <s v="2021"/>
    <s v="03:48PM"/>
    <n v="8"/>
    <s v="27"/>
    <d v="2021-08-27T00:00:00"/>
    <d v="2021-08-27T15:48:00"/>
    <x v="0"/>
    <x v="0"/>
    <x v="0"/>
  </r>
  <r>
    <x v="4178"/>
    <s v="August 28"/>
    <s v="2021"/>
    <s v="11:44AM"/>
    <n v="8"/>
    <s v="28"/>
    <d v="2021-08-28T00:00:00"/>
    <d v="2021-08-28T11:44:00"/>
    <x v="0"/>
    <x v="0"/>
    <x v="0"/>
  </r>
  <r>
    <x v="4179"/>
    <s v="August 29"/>
    <s v="2021"/>
    <s v="04:23PM"/>
    <n v="8"/>
    <s v="29"/>
    <d v="2021-08-29T00:00:00"/>
    <d v="2021-08-29T16:23:00"/>
    <x v="0"/>
    <x v="0"/>
    <x v="0"/>
  </r>
  <r>
    <x v="4180"/>
    <s v="August 29"/>
    <s v="2021"/>
    <s v="07:35PM"/>
    <n v="8"/>
    <s v="29"/>
    <d v="2021-08-29T00:00:00"/>
    <d v="2021-08-29T19:35:00"/>
    <x v="0"/>
    <x v="0"/>
    <x v="0"/>
  </r>
  <r>
    <x v="4181"/>
    <s v="August 30"/>
    <s v="2021"/>
    <s v="07:01AM"/>
    <n v="8"/>
    <s v="30"/>
    <d v="2021-08-30T00:00:00"/>
    <d v="2021-08-30T07:01:00"/>
    <x v="0"/>
    <x v="0"/>
    <x v="0"/>
  </r>
  <r>
    <x v="4182"/>
    <s v="August 30"/>
    <s v="2021"/>
    <s v="07:27AM"/>
    <n v="8"/>
    <s v="30"/>
    <d v="2021-08-30T00:00:00"/>
    <d v="2021-08-30T07:27:00"/>
    <x v="0"/>
    <x v="0"/>
    <x v="0"/>
  </r>
  <r>
    <x v="4183"/>
    <s v="August 30"/>
    <s v="2021"/>
    <s v="08:54AM"/>
    <n v="8"/>
    <s v="30"/>
    <d v="2021-08-30T00:00:00"/>
    <d v="2021-08-30T08:54:00"/>
    <x v="0"/>
    <x v="0"/>
    <x v="0"/>
  </r>
  <r>
    <x v="4184"/>
    <s v="August 31"/>
    <s v="2021"/>
    <s v="05:46AM"/>
    <n v="8"/>
    <s v="31"/>
    <d v="2021-08-31T00:00:00"/>
    <d v="2021-08-31T05:46:00"/>
    <x v="0"/>
    <x v="0"/>
    <x v="0"/>
  </r>
  <r>
    <x v="4185"/>
    <s v="August 31"/>
    <s v="2021"/>
    <s v="06:10AM"/>
    <n v="8"/>
    <s v="31"/>
    <d v="2021-08-31T00:00:00"/>
    <d v="2021-08-31T06:10:00"/>
    <x v="0"/>
    <x v="0"/>
    <x v="0"/>
  </r>
  <r>
    <x v="4186"/>
    <s v="August 31"/>
    <s v="2021"/>
    <s v="06:23AM"/>
    <n v="8"/>
    <s v="31"/>
    <d v="2021-08-31T00:00:00"/>
    <d v="2021-08-31T06:23:00"/>
    <x v="0"/>
    <x v="0"/>
    <x v="0"/>
  </r>
  <r>
    <x v="4187"/>
    <s v="August 31"/>
    <s v="2021"/>
    <s v="07:44AM"/>
    <n v="8"/>
    <s v="31"/>
    <d v="2021-08-31T00:00:00"/>
    <d v="2021-08-31T07:44:00"/>
    <x v="0"/>
    <x v="0"/>
    <x v="0"/>
  </r>
  <r>
    <x v="4188"/>
    <s v="September 01"/>
    <s v="2021"/>
    <s v="10:59AM"/>
    <n v="9"/>
    <s v="01"/>
    <d v="2021-09-01T00:00:00"/>
    <d v="2021-09-01T10:59:00"/>
    <x v="0"/>
    <x v="0"/>
    <x v="0"/>
  </r>
  <r>
    <x v="4189"/>
    <s v="September 02"/>
    <s v="2021"/>
    <s v="09:24AM"/>
    <n v="9"/>
    <s v="02"/>
    <d v="2021-09-02T00:00:00"/>
    <d v="2021-09-02T09:24:00"/>
    <x v="0"/>
    <x v="0"/>
    <x v="0"/>
  </r>
  <r>
    <x v="4190"/>
    <s v="September 02"/>
    <s v="2021"/>
    <s v="01:23PM"/>
    <n v="9"/>
    <s v="02"/>
    <d v="2021-09-02T00:00:00"/>
    <d v="2021-09-02T13:23:00"/>
    <x v="0"/>
    <x v="0"/>
    <x v="0"/>
  </r>
  <r>
    <x v="4191"/>
    <s v="September 02"/>
    <s v="2021"/>
    <s v="05:39PM"/>
    <n v="9"/>
    <s v="02"/>
    <d v="2021-09-02T00:00:00"/>
    <d v="2021-09-02T17:39:00"/>
    <x v="0"/>
    <x v="0"/>
    <x v="0"/>
  </r>
  <r>
    <x v="4192"/>
    <s v="September 03"/>
    <s v="2021"/>
    <s v="06:15AM"/>
    <n v="9"/>
    <s v="03"/>
    <d v="2021-09-03T00:00:00"/>
    <d v="2021-09-03T06:15:00"/>
    <x v="0"/>
    <x v="0"/>
    <x v="0"/>
  </r>
  <r>
    <x v="4193"/>
    <s v="September 03"/>
    <s v="2021"/>
    <s v="08:22AM"/>
    <n v="9"/>
    <s v="03"/>
    <d v="2021-09-03T00:00:00"/>
    <d v="2021-09-03T08:22:00"/>
    <x v="0"/>
    <x v="0"/>
    <x v="0"/>
  </r>
  <r>
    <x v="4194"/>
    <s v="September 03"/>
    <s v="2021"/>
    <s v="10:37AM"/>
    <n v="9"/>
    <s v="03"/>
    <d v="2021-09-03T00:00:00"/>
    <d v="2021-09-03T10:37:00"/>
    <x v="0"/>
    <x v="0"/>
    <x v="0"/>
  </r>
  <r>
    <x v="4195"/>
    <s v="September 03"/>
    <s v="2021"/>
    <s v="12:15PM"/>
    <n v="9"/>
    <s v="03"/>
    <d v="2021-09-03T00:00:00"/>
    <d v="2021-09-03T12:15:00"/>
    <x v="0"/>
    <x v="0"/>
    <x v="0"/>
  </r>
  <r>
    <x v="4196"/>
    <s v="September 03"/>
    <s v="2021"/>
    <s v="06:42PM"/>
    <n v="9"/>
    <s v="03"/>
    <d v="2021-09-03T00:00:00"/>
    <d v="2021-09-03T18:42:00"/>
    <x v="0"/>
    <x v="0"/>
    <x v="0"/>
  </r>
  <r>
    <x v="4197"/>
    <s v="September 04"/>
    <s v="2021"/>
    <s v="07:26AM"/>
    <n v="9"/>
    <s v="04"/>
    <d v="2021-09-04T00:00:00"/>
    <d v="2021-09-04T07:26:00"/>
    <x v="0"/>
    <x v="0"/>
    <x v="0"/>
  </r>
  <r>
    <x v="4198"/>
    <s v="September 04"/>
    <s v="2021"/>
    <s v="08:40AM"/>
    <n v="9"/>
    <s v="04"/>
    <d v="2021-09-04T00:00:00"/>
    <d v="2021-09-04T08:40:00"/>
    <x v="0"/>
    <x v="0"/>
    <x v="0"/>
  </r>
  <r>
    <x v="4199"/>
    <s v="September 04"/>
    <s v="2021"/>
    <s v="11:39AM"/>
    <n v="9"/>
    <s v="04"/>
    <d v="2021-09-04T00:00:00"/>
    <d v="2021-09-04T11:39:00"/>
    <x v="0"/>
    <x v="0"/>
    <x v="0"/>
  </r>
  <r>
    <x v="4200"/>
    <s v="September 04"/>
    <s v="2021"/>
    <s v="06:42PM"/>
    <n v="9"/>
    <s v="04"/>
    <d v="2021-09-04T00:00:00"/>
    <d v="2021-09-04T18:42:00"/>
    <x v="0"/>
    <x v="0"/>
    <x v="0"/>
  </r>
  <r>
    <x v="4201"/>
    <s v="September 05"/>
    <s v="2021"/>
    <s v="06:26AM"/>
    <n v="9"/>
    <s v="05"/>
    <d v="2021-09-05T00:00:00"/>
    <d v="2021-09-05T06:26:00"/>
    <x v="0"/>
    <x v="0"/>
    <x v="0"/>
  </r>
  <r>
    <x v="4202"/>
    <s v="September 05"/>
    <s v="2021"/>
    <s v="06:57AM"/>
    <n v="9"/>
    <s v="05"/>
    <d v="2021-09-05T00:00:00"/>
    <d v="2021-09-05T06:57:00"/>
    <x v="0"/>
    <x v="0"/>
    <x v="0"/>
  </r>
  <r>
    <x v="4203"/>
    <s v="September 05"/>
    <s v="2021"/>
    <s v="11:31AM"/>
    <n v="9"/>
    <s v="05"/>
    <d v="2021-09-05T00:00:00"/>
    <d v="2021-09-05T11:31:00"/>
    <x v="0"/>
    <x v="0"/>
    <x v="0"/>
  </r>
  <r>
    <x v="4204"/>
    <s v="September 05"/>
    <s v="2021"/>
    <s v="02:56PM"/>
    <n v="9"/>
    <s v="05"/>
    <d v="2021-09-05T00:00:00"/>
    <d v="2021-09-05T14:56:00"/>
    <x v="0"/>
    <x v="0"/>
    <x v="0"/>
  </r>
  <r>
    <x v="4205"/>
    <s v="September 06"/>
    <s v="2021"/>
    <s v="09:16AM"/>
    <n v="9"/>
    <s v="06"/>
    <d v="2021-09-06T00:00:00"/>
    <d v="2021-09-06T09:16:00"/>
    <x v="0"/>
    <x v="0"/>
    <x v="0"/>
  </r>
  <r>
    <x v="4206"/>
    <s v="September 06"/>
    <s v="2021"/>
    <s v="08:16PM"/>
    <n v="9"/>
    <s v="06"/>
    <d v="2021-09-06T00:00:00"/>
    <d v="2021-09-06T20:16:00"/>
    <x v="0"/>
    <x v="0"/>
    <x v="0"/>
  </r>
  <r>
    <x v="4207"/>
    <s v="September 07"/>
    <s v="2021"/>
    <s v="06:44AM"/>
    <n v="9"/>
    <s v="07"/>
    <d v="2021-09-07T00:00:00"/>
    <d v="2021-09-07T06:44:00"/>
    <x v="0"/>
    <x v="0"/>
    <x v="0"/>
  </r>
  <r>
    <x v="4208"/>
    <s v="September 07"/>
    <s v="2021"/>
    <s v="07:59AM"/>
    <n v="9"/>
    <s v="07"/>
    <d v="2021-09-07T00:00:00"/>
    <d v="2021-09-07T07:59:00"/>
    <x v="0"/>
    <x v="0"/>
    <x v="0"/>
  </r>
  <r>
    <x v="4209"/>
    <s v="September 08"/>
    <s v="2021"/>
    <s v="03:56PM"/>
    <n v="9"/>
    <s v="08"/>
    <d v="2021-09-08T00:00:00"/>
    <d v="2021-09-08T15:56:00"/>
    <x v="0"/>
    <x v="0"/>
    <x v="0"/>
  </r>
  <r>
    <x v="4210"/>
    <s v="September 09"/>
    <s v="2021"/>
    <s v="02:57PM"/>
    <n v="9"/>
    <s v="09"/>
    <d v="2021-09-09T00:00:00"/>
    <d v="2021-09-09T14:57:00"/>
    <x v="0"/>
    <x v="0"/>
    <x v="0"/>
  </r>
  <r>
    <x v="4211"/>
    <s v="September 09"/>
    <s v="2021"/>
    <s v="08:46PM"/>
    <n v="9"/>
    <s v="09"/>
    <d v="2021-09-09T00:00:00"/>
    <d v="2021-09-09T20:46:00"/>
    <x v="0"/>
    <x v="0"/>
    <x v="0"/>
  </r>
  <r>
    <x v="4212"/>
    <s v="September 10"/>
    <s v="2021"/>
    <s v="07:16AM"/>
    <n v="9"/>
    <s v="10"/>
    <d v="2021-09-10T00:00:00"/>
    <d v="2021-09-10T07:16:00"/>
    <x v="0"/>
    <x v="0"/>
    <x v="0"/>
  </r>
  <r>
    <x v="4213"/>
    <s v="September 10"/>
    <s v="2021"/>
    <s v="07:45AM"/>
    <n v="9"/>
    <s v="10"/>
    <d v="2021-09-10T00:00:00"/>
    <d v="2021-09-10T07:45:00"/>
    <x v="0"/>
    <x v="0"/>
    <x v="0"/>
  </r>
  <r>
    <x v="4214"/>
    <s v="September 11"/>
    <s v="2021"/>
    <s v="08:07AM"/>
    <n v="9"/>
    <s v="11"/>
    <d v="2021-09-11T00:00:00"/>
    <d v="2021-09-11T08:07:00"/>
    <x v="0"/>
    <x v="0"/>
    <x v="0"/>
  </r>
  <r>
    <x v="4215"/>
    <s v="September 13"/>
    <s v="2021"/>
    <s v="07:56AM"/>
    <n v="9"/>
    <s v="13"/>
    <d v="2021-09-13T00:00:00"/>
    <d v="2021-09-13T07:56:00"/>
    <x v="0"/>
    <x v="0"/>
    <x v="0"/>
  </r>
  <r>
    <x v="4216"/>
    <s v="September 13"/>
    <s v="2021"/>
    <s v="12:38PM"/>
    <n v="9"/>
    <s v="13"/>
    <d v="2021-09-13T00:00:00"/>
    <d v="2021-09-13T12:38:00"/>
    <x v="0"/>
    <x v="0"/>
    <x v="0"/>
  </r>
  <r>
    <x v="4217"/>
    <s v="September 14"/>
    <s v="2021"/>
    <s v="06:40AM"/>
    <n v="9"/>
    <s v="14"/>
    <d v="2021-09-14T00:00:00"/>
    <d v="2021-09-14T06:40:00"/>
    <x v="0"/>
    <x v="0"/>
    <x v="0"/>
  </r>
  <r>
    <x v="4218"/>
    <s v="September 15"/>
    <s v="2021"/>
    <s v="06:31AM"/>
    <n v="9"/>
    <s v="15"/>
    <d v="2021-09-15T00:00:00"/>
    <d v="2021-09-15T06:31:00"/>
    <x v="0"/>
    <x v="0"/>
    <x v="0"/>
  </r>
  <r>
    <x v="4219"/>
    <s v="September 15"/>
    <s v="2021"/>
    <s v="07:43AM"/>
    <n v="9"/>
    <s v="15"/>
    <d v="2021-09-15T00:00:00"/>
    <d v="2021-09-15T07:43:00"/>
    <x v="0"/>
    <x v="0"/>
    <x v="0"/>
  </r>
  <r>
    <x v="4220"/>
    <s v="September 15"/>
    <s v="2021"/>
    <s v="08:19AM"/>
    <n v="9"/>
    <s v="15"/>
    <d v="2021-09-15T00:00:00"/>
    <d v="2021-09-15T08:19:00"/>
    <x v="0"/>
    <x v="0"/>
    <x v="0"/>
  </r>
  <r>
    <x v="4221"/>
    <s v="September 15"/>
    <s v="2021"/>
    <s v="04:28PM"/>
    <n v="9"/>
    <s v="15"/>
    <d v="2021-09-15T00:00:00"/>
    <d v="2021-09-15T16:28:00"/>
    <x v="0"/>
    <x v="0"/>
    <x v="0"/>
  </r>
  <r>
    <x v="4222"/>
    <s v="September 15"/>
    <s v="2021"/>
    <s v="07:18PM"/>
    <n v="9"/>
    <s v="15"/>
    <d v="2021-09-15T00:00:00"/>
    <d v="2021-09-15T19:18:00"/>
    <x v="0"/>
    <x v="0"/>
    <x v="0"/>
  </r>
  <r>
    <x v="4223"/>
    <s v="September 16"/>
    <s v="2021"/>
    <s v="02:56PM"/>
    <n v="9"/>
    <s v="16"/>
    <d v="2021-09-16T00:00:00"/>
    <d v="2021-09-16T14:56:00"/>
    <x v="0"/>
    <x v="0"/>
    <x v="0"/>
  </r>
  <r>
    <x v="4224"/>
    <s v="September 16"/>
    <s v="2021"/>
    <s v="04:36PM"/>
    <n v="9"/>
    <s v="16"/>
    <d v="2021-09-16T00:00:00"/>
    <d v="2021-09-16T16:36:00"/>
    <x v="0"/>
    <x v="0"/>
    <x v="0"/>
  </r>
  <r>
    <x v="4225"/>
    <s v="September 19"/>
    <s v="2021"/>
    <s v="06:48AM"/>
    <n v="9"/>
    <s v="19"/>
    <d v="2021-09-19T00:00:00"/>
    <d v="2021-09-19T06:48:00"/>
    <x v="0"/>
    <x v="0"/>
    <x v="0"/>
  </r>
  <r>
    <x v="4226"/>
    <s v="September 19"/>
    <s v="2021"/>
    <s v="08:05AM"/>
    <n v="9"/>
    <s v="19"/>
    <d v="2021-09-19T00:00:00"/>
    <d v="2021-09-19T08:05:00"/>
    <x v="0"/>
    <x v="0"/>
    <x v="0"/>
  </r>
  <r>
    <x v="4227"/>
    <s v="September 19"/>
    <s v="2021"/>
    <s v="09:51AM"/>
    <n v="9"/>
    <s v="19"/>
    <d v="2021-09-19T00:00:00"/>
    <d v="2021-09-19T09:51:00"/>
    <x v="0"/>
    <x v="0"/>
    <x v="0"/>
  </r>
  <r>
    <x v="4228"/>
    <s v="September 20"/>
    <s v="2021"/>
    <s v="08:11AM"/>
    <n v="9"/>
    <s v="20"/>
    <d v="2021-09-20T00:00:00"/>
    <d v="2021-09-20T08:11:00"/>
    <x v="0"/>
    <x v="0"/>
    <x v="0"/>
  </r>
  <r>
    <x v="4229"/>
    <s v="September 20"/>
    <s v="2021"/>
    <s v="12:37PM"/>
    <n v="9"/>
    <s v="20"/>
    <d v="2021-09-20T00:00:00"/>
    <d v="2021-09-20T12:37:00"/>
    <x v="0"/>
    <x v="0"/>
    <x v="0"/>
  </r>
  <r>
    <x v="4230"/>
    <s v="September 20"/>
    <s v="2021"/>
    <s v="05:38PM"/>
    <n v="9"/>
    <s v="20"/>
    <d v="2021-09-20T00:00:00"/>
    <d v="2021-09-20T17:38:00"/>
    <x v="0"/>
    <x v="0"/>
    <x v="0"/>
  </r>
  <r>
    <x v="4231"/>
    <s v="September 21"/>
    <s v="2021"/>
    <s v="08:31AM"/>
    <n v="9"/>
    <s v="21"/>
    <d v="2021-09-21T00:00:00"/>
    <d v="2021-09-21T08:31:00"/>
    <x v="0"/>
    <x v="0"/>
    <x v="0"/>
  </r>
  <r>
    <x v="4232"/>
    <s v="September 21"/>
    <s v="2021"/>
    <s v="08:25PM"/>
    <n v="9"/>
    <s v="21"/>
    <d v="2021-09-21T00:00:00"/>
    <d v="2021-09-21T20:25:00"/>
    <x v="0"/>
    <x v="0"/>
    <x v="0"/>
  </r>
  <r>
    <x v="4233"/>
    <s v="September 22"/>
    <s v="2021"/>
    <s v="07:17AM"/>
    <n v="9"/>
    <s v="22"/>
    <d v="2021-09-22T00:00:00"/>
    <d v="2021-09-22T07:17:00"/>
    <x v="0"/>
    <x v="0"/>
    <x v="0"/>
  </r>
  <r>
    <x v="4234"/>
    <s v="September 23"/>
    <s v="2021"/>
    <s v="08:13PM"/>
    <n v="9"/>
    <s v="23"/>
    <d v="2021-09-23T00:00:00"/>
    <d v="2021-09-23T20:13:00"/>
    <x v="0"/>
    <x v="0"/>
    <x v="0"/>
  </r>
  <r>
    <x v="4235"/>
    <s v="September 24"/>
    <s v="2021"/>
    <s v="08:24AM"/>
    <n v="9"/>
    <s v="24"/>
    <d v="2021-09-24T00:00:00"/>
    <d v="2021-09-24T08:24:00"/>
    <x v="0"/>
    <x v="0"/>
    <x v="0"/>
  </r>
  <r>
    <x v="4236"/>
    <s v="September 24"/>
    <s v="2021"/>
    <s v="01:24PM"/>
    <n v="9"/>
    <s v="24"/>
    <d v="2021-09-24T00:00:00"/>
    <d v="2021-09-24T13:24:00"/>
    <x v="0"/>
    <x v="0"/>
    <x v="0"/>
  </r>
  <r>
    <x v="4237"/>
    <s v="September 25"/>
    <s v="2021"/>
    <s v="08:45AM"/>
    <n v="9"/>
    <s v="25"/>
    <d v="2021-09-25T00:00:00"/>
    <d v="2021-09-25T08:45:00"/>
    <x v="0"/>
    <x v="0"/>
    <x v="0"/>
  </r>
  <r>
    <x v="4238"/>
    <s v="September 26"/>
    <s v="2021"/>
    <s v="10:08AM"/>
    <n v="9"/>
    <s v="26"/>
    <d v="2021-09-26T00:00:00"/>
    <d v="2021-09-26T10:08:00"/>
    <x v="0"/>
    <x v="0"/>
    <x v="0"/>
  </r>
  <r>
    <x v="4239"/>
    <s v="September 26"/>
    <s v="2021"/>
    <s v="03:12PM"/>
    <n v="9"/>
    <s v="26"/>
    <d v="2021-09-26T00:00:00"/>
    <d v="2021-09-26T15:12:00"/>
    <x v="0"/>
    <x v="0"/>
    <x v="0"/>
  </r>
  <r>
    <x v="4240"/>
    <s v="September 26"/>
    <s v="2021"/>
    <s v="08:43PM"/>
    <n v="9"/>
    <s v="26"/>
    <d v="2021-09-26T00:00:00"/>
    <d v="2021-09-26T20:43:00"/>
    <x v="0"/>
    <x v="0"/>
    <x v="0"/>
  </r>
  <r>
    <x v="4241"/>
    <s v="September 27"/>
    <s v="2021"/>
    <s v="06:43AM"/>
    <n v="9"/>
    <s v="27"/>
    <d v="2021-09-27T00:00:00"/>
    <d v="2021-09-27T06:43:00"/>
    <x v="0"/>
    <x v="0"/>
    <x v="0"/>
  </r>
  <r>
    <x v="4242"/>
    <s v="September 27"/>
    <s v="2021"/>
    <s v="11:42AM"/>
    <n v="9"/>
    <s v="27"/>
    <d v="2021-09-27T00:00:00"/>
    <d v="2021-09-27T11:42:00"/>
    <x v="0"/>
    <x v="0"/>
    <x v="0"/>
  </r>
  <r>
    <x v="4243"/>
    <s v="September 28"/>
    <s v="2021"/>
    <s v="06:03PM"/>
    <n v="9"/>
    <s v="28"/>
    <d v="2021-09-28T00:00:00"/>
    <d v="2021-09-28T18:03:00"/>
    <x v="0"/>
    <x v="0"/>
    <x v="0"/>
  </r>
  <r>
    <x v="4244"/>
    <s v="September 29"/>
    <s v="2021"/>
    <s v="07:43AM"/>
    <n v="9"/>
    <s v="29"/>
    <d v="2021-09-29T00:00:00"/>
    <d v="2021-09-29T07:43:00"/>
    <x v="0"/>
    <x v="0"/>
    <x v="0"/>
  </r>
  <r>
    <x v="4245"/>
    <s v="September 29"/>
    <s v="2021"/>
    <s v="09:04AM"/>
    <n v="9"/>
    <s v="29"/>
    <d v="2021-09-29T00:00:00"/>
    <d v="2021-09-29T09:04:00"/>
    <x v="0"/>
    <x v="0"/>
    <x v="0"/>
  </r>
  <r>
    <x v="4246"/>
    <s v="September 29"/>
    <s v="2021"/>
    <s v="09:21AM"/>
    <n v="9"/>
    <s v="29"/>
    <d v="2021-09-29T00:00:00"/>
    <d v="2021-09-29T09:21:00"/>
    <x v="0"/>
    <x v="0"/>
    <x v="0"/>
  </r>
  <r>
    <x v="4247"/>
    <s v="September 29"/>
    <s v="2021"/>
    <s v="09:28AM"/>
    <n v="9"/>
    <s v="29"/>
    <d v="2021-09-29T00:00:00"/>
    <d v="2021-09-29T09:28:00"/>
    <x v="0"/>
    <x v="0"/>
    <x v="0"/>
  </r>
  <r>
    <x v="4248"/>
    <s v="September 29"/>
    <s v="2021"/>
    <s v="10:54AM"/>
    <n v="9"/>
    <s v="29"/>
    <d v="2021-09-29T00:00:00"/>
    <d v="2021-09-29T10:54:00"/>
    <x v="0"/>
    <x v="0"/>
    <x v="0"/>
  </r>
  <r>
    <x v="4249"/>
    <s v="September 30"/>
    <s v="2021"/>
    <s v="12:47PM"/>
    <n v="9"/>
    <s v="30"/>
    <d v="2021-09-30T00:00:00"/>
    <d v="2021-09-30T12:47:00"/>
    <x v="0"/>
    <x v="0"/>
    <x v="0"/>
  </r>
  <r>
    <x v="4250"/>
    <s v="October 01"/>
    <s v="2021"/>
    <s v="09:02AM"/>
    <n v="10"/>
    <s v="01"/>
    <d v="2021-10-01T00:00:00"/>
    <d v="2021-10-01T09:02:00"/>
    <x v="0"/>
    <x v="0"/>
    <x v="0"/>
  </r>
  <r>
    <x v="4251"/>
    <s v="October 01"/>
    <s v="2021"/>
    <s v="09:23AM"/>
    <n v="10"/>
    <s v="01"/>
    <d v="2021-10-01T00:00:00"/>
    <d v="2021-10-01T09:23:00"/>
    <x v="0"/>
    <x v="0"/>
    <x v="0"/>
  </r>
  <r>
    <x v="4252"/>
    <s v="October 01"/>
    <s v="2021"/>
    <s v="09:38AM"/>
    <n v="10"/>
    <s v="01"/>
    <d v="2021-10-01T00:00:00"/>
    <d v="2021-10-01T09:38:00"/>
    <x v="0"/>
    <x v="0"/>
    <x v="0"/>
  </r>
  <r>
    <x v="4253"/>
    <s v="October 01"/>
    <s v="2021"/>
    <s v="07:14PM"/>
    <n v="10"/>
    <s v="01"/>
    <d v="2021-10-01T00:00:00"/>
    <d v="2021-10-01T19:14:00"/>
    <x v="0"/>
    <x v="0"/>
    <x v="0"/>
  </r>
  <r>
    <x v="4254"/>
    <s v="October 03"/>
    <s v="2021"/>
    <s v="07:25AM"/>
    <n v="10"/>
    <s v="03"/>
    <d v="2021-10-03T00:00:00"/>
    <d v="2021-10-03T07:25:00"/>
    <x v="0"/>
    <x v="0"/>
    <x v="0"/>
  </r>
  <r>
    <x v="4255"/>
    <s v="October 03"/>
    <s v="2021"/>
    <s v="11:43AM"/>
    <n v="10"/>
    <s v="03"/>
    <d v="2021-10-03T00:00:00"/>
    <d v="2021-10-03T11:43:00"/>
    <x v="0"/>
    <x v="0"/>
    <x v="0"/>
  </r>
  <r>
    <x v="4256"/>
    <s v="October 04"/>
    <s v="2021"/>
    <s v="11:56AM"/>
    <n v="10"/>
    <s v="04"/>
    <d v="2021-10-04T00:00:00"/>
    <d v="2021-10-04T11:56:00"/>
    <x v="0"/>
    <x v="0"/>
    <x v="0"/>
  </r>
  <r>
    <x v="4257"/>
    <s v="October 05"/>
    <s v="2021"/>
    <s v="05:45AM"/>
    <n v="10"/>
    <s v="05"/>
    <d v="2021-10-05T00:00:00"/>
    <d v="2021-10-05T05:45:00"/>
    <x v="0"/>
    <x v="0"/>
    <x v="0"/>
  </r>
  <r>
    <x v="4258"/>
    <s v="October 05"/>
    <s v="2021"/>
    <s v="01:18PM"/>
    <n v="10"/>
    <s v="05"/>
    <d v="2021-10-05T00:00:00"/>
    <d v="2021-10-05T13:18:00"/>
    <x v="0"/>
    <x v="0"/>
    <x v="0"/>
  </r>
  <r>
    <x v="4259"/>
    <s v="October 05"/>
    <s v="2021"/>
    <s v="04:14PM"/>
    <n v="10"/>
    <s v="05"/>
    <d v="2021-10-05T00:00:00"/>
    <d v="2021-10-05T16:14:00"/>
    <x v="0"/>
    <x v="0"/>
    <x v="0"/>
  </r>
  <r>
    <x v="4260"/>
    <s v="October 06"/>
    <s v="2021"/>
    <s v="07:17AM"/>
    <n v="10"/>
    <s v="06"/>
    <d v="2021-10-06T00:00:00"/>
    <d v="2021-10-06T07:17:00"/>
    <x v="0"/>
    <x v="0"/>
    <x v="0"/>
  </r>
  <r>
    <x v="4261"/>
    <s v="October 06"/>
    <s v="2021"/>
    <s v="07:36AM"/>
    <n v="10"/>
    <s v="06"/>
    <d v="2021-10-06T00:00:00"/>
    <d v="2021-10-06T07:36:00"/>
    <x v="0"/>
    <x v="0"/>
    <x v="0"/>
  </r>
  <r>
    <x v="4262"/>
    <s v="October 06"/>
    <s v="2021"/>
    <s v="03:20PM"/>
    <n v="10"/>
    <s v="06"/>
    <d v="2021-10-06T00:00:00"/>
    <d v="2021-10-06T15:20:00"/>
    <x v="0"/>
    <x v="0"/>
    <x v="0"/>
  </r>
  <r>
    <x v="4263"/>
    <s v="October 06"/>
    <s v="2021"/>
    <s v="08:15PM"/>
    <n v="10"/>
    <s v="06"/>
    <d v="2021-10-06T00:00:00"/>
    <d v="2021-10-06T20:15:00"/>
    <x v="0"/>
    <x v="0"/>
    <x v="0"/>
  </r>
  <r>
    <x v="4264"/>
    <s v="October 07"/>
    <s v="2021"/>
    <s v="09:04AM"/>
    <n v="10"/>
    <s v="07"/>
    <d v="2021-10-07T00:00:00"/>
    <d v="2021-10-07T09:04:00"/>
    <x v="0"/>
    <x v="0"/>
    <x v="0"/>
  </r>
  <r>
    <x v="4265"/>
    <s v="October 07"/>
    <s v="2021"/>
    <s v="02:24PM"/>
    <n v="10"/>
    <s v="07"/>
    <d v="2021-10-07T00:00:00"/>
    <d v="2021-10-07T14:24:00"/>
    <x v="0"/>
    <x v="0"/>
    <x v="0"/>
  </r>
  <r>
    <x v="4266"/>
    <s v="October 08"/>
    <s v="2021"/>
    <s v="12:18PM"/>
    <n v="10"/>
    <s v="08"/>
    <d v="2021-10-08T00:00:00"/>
    <d v="2021-10-08T12:18:00"/>
    <x v="0"/>
    <x v="0"/>
    <x v="0"/>
  </r>
  <r>
    <x v="4267"/>
    <s v="October 08"/>
    <s v="2021"/>
    <s v="05:09PM"/>
    <n v="10"/>
    <s v="08"/>
    <d v="2021-10-08T00:00:00"/>
    <d v="2021-10-08T17:09:00"/>
    <x v="0"/>
    <x v="0"/>
    <x v="0"/>
  </r>
  <r>
    <x v="4268"/>
    <s v="October 09"/>
    <s v="2021"/>
    <s v="10:11AM"/>
    <n v="10"/>
    <s v="09"/>
    <d v="2021-10-09T00:00:00"/>
    <d v="2021-10-09T10:11:00"/>
    <x v="0"/>
    <x v="0"/>
    <x v="0"/>
  </r>
  <r>
    <x v="4269"/>
    <s v="October 10"/>
    <s v="2021"/>
    <s v="07:09PM"/>
    <n v="10"/>
    <s v="10"/>
    <d v="2021-10-10T00:00:00"/>
    <d v="2021-10-10T19:09:00"/>
    <x v="0"/>
    <x v="0"/>
    <x v="0"/>
  </r>
  <r>
    <x v="4270"/>
    <s v="October 11"/>
    <s v="2021"/>
    <s v="02:51PM"/>
    <n v="10"/>
    <s v="11"/>
    <d v="2021-10-11T00:00:00"/>
    <d v="2021-10-11T14:51:00"/>
    <x v="0"/>
    <x v="0"/>
    <x v="0"/>
  </r>
  <r>
    <x v="4271"/>
    <s v="October 11"/>
    <s v="2021"/>
    <s v="03:07PM"/>
    <n v="10"/>
    <s v="11"/>
    <d v="2021-10-11T00:00:00"/>
    <d v="2021-10-11T15:07:00"/>
    <x v="0"/>
    <x v="0"/>
    <x v="0"/>
  </r>
  <r>
    <x v="4272"/>
    <s v="October 11"/>
    <s v="2021"/>
    <s v="05:31PM"/>
    <n v="10"/>
    <s v="11"/>
    <d v="2021-10-11T00:00:00"/>
    <d v="2021-10-11T17:31:00"/>
    <x v="0"/>
    <x v="0"/>
    <x v="0"/>
  </r>
  <r>
    <x v="4273"/>
    <s v="October 12"/>
    <s v="2021"/>
    <s v="07:08AM"/>
    <n v="10"/>
    <s v="12"/>
    <d v="2021-10-12T00:00:00"/>
    <d v="2021-10-12T07:08:00"/>
    <x v="0"/>
    <x v="0"/>
    <x v="0"/>
  </r>
  <r>
    <x v="4274"/>
    <s v="October 13"/>
    <s v="2021"/>
    <s v="08:35AM"/>
    <n v="10"/>
    <s v="13"/>
    <d v="2021-10-13T00:00:00"/>
    <d v="2021-10-13T08:35:00"/>
    <x v="0"/>
    <x v="0"/>
    <x v="0"/>
  </r>
  <r>
    <x v="4275"/>
    <s v="October 13"/>
    <s v="2021"/>
    <s v="09:05AM"/>
    <n v="10"/>
    <s v="13"/>
    <d v="2021-10-13T00:00:00"/>
    <d v="2021-10-13T09:05:00"/>
    <x v="0"/>
    <x v="0"/>
    <x v="0"/>
  </r>
  <r>
    <x v="4276"/>
    <s v="October 14"/>
    <s v="2021"/>
    <s v="09:28AM"/>
    <n v="10"/>
    <s v="14"/>
    <d v="2021-10-14T00:00:00"/>
    <d v="2021-10-14T09:28:00"/>
    <x v="0"/>
    <x v="0"/>
    <x v="0"/>
  </r>
  <r>
    <x v="4277"/>
    <s v="October 14"/>
    <s v="2021"/>
    <s v="11:19AM"/>
    <n v="10"/>
    <s v="14"/>
    <d v="2021-10-14T00:00:00"/>
    <d v="2021-10-14T11:19:00"/>
    <x v="0"/>
    <x v="0"/>
    <x v="0"/>
  </r>
  <r>
    <x v="4278"/>
    <s v="October 14"/>
    <s v="2021"/>
    <s v="08:59PM"/>
    <n v="10"/>
    <s v="14"/>
    <d v="2021-10-14T00:00:00"/>
    <d v="2021-10-14T20:59:00"/>
    <x v="0"/>
    <x v="0"/>
    <x v="0"/>
  </r>
  <r>
    <x v="4279"/>
    <s v="October 15"/>
    <s v="2021"/>
    <s v="03:57PM"/>
    <n v="10"/>
    <s v="15"/>
    <d v="2021-10-15T00:00:00"/>
    <d v="2021-10-15T15:57:00"/>
    <x v="0"/>
    <x v="0"/>
    <x v="0"/>
  </r>
  <r>
    <x v="4280"/>
    <s v="October 16"/>
    <s v="2021"/>
    <s v="07:13AM"/>
    <n v="10"/>
    <s v="16"/>
    <d v="2021-10-16T00:00:00"/>
    <d v="2021-10-16T07:13:00"/>
    <x v="0"/>
    <x v="0"/>
    <x v="0"/>
  </r>
  <r>
    <x v="4281"/>
    <s v="October 17"/>
    <s v="2021"/>
    <s v="12:38PM"/>
    <n v="10"/>
    <s v="17"/>
    <d v="2021-10-17T00:00:00"/>
    <d v="2021-10-17T12:38:00"/>
    <x v="0"/>
    <x v="0"/>
    <x v="0"/>
  </r>
  <r>
    <x v="4282"/>
    <s v="October 18"/>
    <s v="2021"/>
    <s v="08:30AM"/>
    <n v="10"/>
    <s v="18"/>
    <d v="2021-10-18T00:00:00"/>
    <d v="2021-10-18T08:30:00"/>
    <x v="0"/>
    <x v="0"/>
    <x v="0"/>
  </r>
  <r>
    <x v="4283"/>
    <s v="October 18"/>
    <s v="2021"/>
    <s v="09:52AM"/>
    <n v="10"/>
    <s v="18"/>
    <d v="2021-10-18T00:00:00"/>
    <d v="2021-10-18T09:52:00"/>
    <x v="0"/>
    <x v="0"/>
    <x v="0"/>
  </r>
  <r>
    <x v="4284"/>
    <s v="October 18"/>
    <s v="2021"/>
    <s v="04:56PM"/>
    <n v="10"/>
    <s v="18"/>
    <d v="2021-10-18T00:00:00"/>
    <d v="2021-10-18T16:56:00"/>
    <x v="0"/>
    <x v="0"/>
    <x v="0"/>
  </r>
  <r>
    <x v="4285"/>
    <s v="October 18"/>
    <s v="2021"/>
    <s v="07:12PM"/>
    <n v="10"/>
    <s v="18"/>
    <d v="2021-10-18T00:00:00"/>
    <d v="2021-10-18T19:12:00"/>
    <x v="0"/>
    <x v="0"/>
    <x v="0"/>
  </r>
  <r>
    <x v="4286"/>
    <s v="October 19"/>
    <s v="2021"/>
    <s v="09:38AM"/>
    <n v="10"/>
    <s v="19"/>
    <d v="2021-10-19T00:00:00"/>
    <d v="2021-10-19T09:38:00"/>
    <x v="0"/>
    <x v="0"/>
    <x v="0"/>
  </r>
  <r>
    <x v="4287"/>
    <s v="October 19"/>
    <s v="2021"/>
    <s v="09:54AM"/>
    <n v="10"/>
    <s v="19"/>
    <d v="2021-10-19T00:00:00"/>
    <d v="2021-10-19T09:54:00"/>
    <x v="0"/>
    <x v="0"/>
    <x v="0"/>
  </r>
  <r>
    <x v="4288"/>
    <s v="October 19"/>
    <s v="2021"/>
    <s v="02:45PM"/>
    <n v="10"/>
    <s v="19"/>
    <d v="2021-10-19T00:00:00"/>
    <d v="2021-10-19T14:45:00"/>
    <x v="0"/>
    <x v="0"/>
    <x v="0"/>
  </r>
  <r>
    <x v="4289"/>
    <s v="October 19"/>
    <s v="2021"/>
    <s v="03:16PM"/>
    <n v="10"/>
    <s v="19"/>
    <d v="2021-10-19T00:00:00"/>
    <d v="2021-10-19T15:16:00"/>
    <x v="0"/>
    <x v="0"/>
    <x v="0"/>
  </r>
  <r>
    <x v="4290"/>
    <s v="October 20"/>
    <s v="2021"/>
    <s v="07:42AM"/>
    <n v="10"/>
    <s v="20"/>
    <d v="2021-10-20T00:00:00"/>
    <d v="2021-10-20T07:42:00"/>
    <x v="0"/>
    <x v="0"/>
    <x v="0"/>
  </r>
  <r>
    <x v="4291"/>
    <s v="October 21"/>
    <s v="2021"/>
    <s v="11:13AM"/>
    <n v="10"/>
    <s v="21"/>
    <d v="2021-10-21T00:00:00"/>
    <d v="2021-10-21T11:13:00"/>
    <x v="0"/>
    <x v="0"/>
    <x v="0"/>
  </r>
  <r>
    <x v="4292"/>
    <s v="October 21"/>
    <s v="2021"/>
    <s v="06:57PM"/>
    <n v="10"/>
    <s v="21"/>
    <d v="2021-10-21T00:00:00"/>
    <d v="2021-10-21T18:57:00"/>
    <x v="0"/>
    <x v="0"/>
    <x v="0"/>
  </r>
  <r>
    <x v="4293"/>
    <s v="October 21"/>
    <s v="2021"/>
    <s v="07:55PM"/>
    <n v="10"/>
    <s v="21"/>
    <d v="2021-10-21T00:00:00"/>
    <d v="2021-10-21T19:55:00"/>
    <x v="0"/>
    <x v="0"/>
    <x v="0"/>
  </r>
  <r>
    <x v="4294"/>
    <s v="October 22"/>
    <s v="2021"/>
    <s v="08:58AM"/>
    <n v="10"/>
    <s v="22"/>
    <d v="2021-10-22T00:00:00"/>
    <d v="2021-10-22T08:58:00"/>
    <x v="0"/>
    <x v="0"/>
    <x v="0"/>
  </r>
  <r>
    <x v="4295"/>
    <s v="October 22"/>
    <s v="2021"/>
    <s v="08:54PM"/>
    <n v="10"/>
    <s v="22"/>
    <d v="2021-10-22T00:00:00"/>
    <d v="2021-10-22T20:54:00"/>
    <x v="0"/>
    <x v="0"/>
    <x v="0"/>
  </r>
  <r>
    <x v="4296"/>
    <s v="October 26"/>
    <s v="2021"/>
    <s v="07:52AM"/>
    <n v="10"/>
    <s v="26"/>
    <d v="2021-10-26T00:00:00"/>
    <d v="2021-10-26T07:52:00"/>
    <x v="0"/>
    <x v="0"/>
    <x v="0"/>
  </r>
  <r>
    <x v="4297"/>
    <s v="October 26"/>
    <s v="2021"/>
    <s v="07:58AM"/>
    <n v="10"/>
    <s v="26"/>
    <d v="2021-10-26T00:00:00"/>
    <d v="2021-10-26T07:58:00"/>
    <x v="0"/>
    <x v="0"/>
    <x v="0"/>
  </r>
  <r>
    <x v="4298"/>
    <s v="October 27"/>
    <s v="2021"/>
    <s v="02:04PM"/>
    <n v="10"/>
    <s v="27"/>
    <d v="2021-10-27T00:00:00"/>
    <d v="2021-10-27T14:04:00"/>
    <x v="0"/>
    <x v="0"/>
    <x v="0"/>
  </r>
  <r>
    <x v="4299"/>
    <s v="October 27"/>
    <s v="2021"/>
    <s v="08:58PM"/>
    <n v="10"/>
    <s v="27"/>
    <d v="2021-10-27T00:00:00"/>
    <d v="2021-10-27T20:58:00"/>
    <x v="0"/>
    <x v="0"/>
    <x v="0"/>
  </r>
  <r>
    <x v="4300"/>
    <s v="October 28"/>
    <s v="2021"/>
    <s v="04:05PM"/>
    <n v="10"/>
    <s v="28"/>
    <d v="2021-10-28T00:00:00"/>
    <d v="2021-10-28T16:05:00"/>
    <x v="0"/>
    <x v="0"/>
    <x v="0"/>
  </r>
  <r>
    <x v="4301"/>
    <s v="October 28"/>
    <s v="2021"/>
    <s v="08:34PM"/>
    <n v="10"/>
    <s v="28"/>
    <d v="2021-10-28T00:00:00"/>
    <d v="2021-10-28T20:34:00"/>
    <x v="0"/>
    <x v="0"/>
    <x v="0"/>
  </r>
  <r>
    <x v="4302"/>
    <s v="October 29"/>
    <s v="2021"/>
    <s v="02:21PM"/>
    <n v="10"/>
    <s v="29"/>
    <d v="2021-10-29T00:00:00"/>
    <d v="2021-10-29T14:21:00"/>
    <x v="0"/>
    <x v="0"/>
    <x v="0"/>
  </r>
  <r>
    <x v="4303"/>
    <s v="October 30"/>
    <s v="2021"/>
    <s v="01:13PM"/>
    <n v="10"/>
    <s v="30"/>
    <d v="2021-10-30T00:00:00"/>
    <d v="2021-10-30T13:13:00"/>
    <x v="0"/>
    <x v="0"/>
    <x v="0"/>
  </r>
  <r>
    <x v="4304"/>
    <s v="October 31"/>
    <s v="2021"/>
    <s v="07:41PM"/>
    <n v="10"/>
    <s v="31"/>
    <d v="2021-10-31T00:00:00"/>
    <d v="2021-10-31T19:41:00"/>
    <x v="0"/>
    <x v="0"/>
    <x v="0"/>
  </r>
  <r>
    <x v="4305"/>
    <s v="November 01"/>
    <s v="2021"/>
    <s v="12:47PM"/>
    <n v="11"/>
    <s v="01"/>
    <d v="2021-11-01T00:00:00"/>
    <d v="2021-11-01T12:47:00"/>
    <x v="0"/>
    <x v="0"/>
    <x v="0"/>
  </r>
  <r>
    <x v="4306"/>
    <s v="November 01"/>
    <s v="2021"/>
    <s v="09:05PM"/>
    <n v="11"/>
    <s v="01"/>
    <d v="2021-11-01T00:00:00"/>
    <d v="2021-11-01T21:05:00"/>
    <x v="0"/>
    <x v="0"/>
    <x v="0"/>
  </r>
  <r>
    <x v="4307"/>
    <s v="November 02"/>
    <s v="2021"/>
    <s v="11:19AM"/>
    <n v="11"/>
    <s v="02"/>
    <d v="2021-11-02T00:00:00"/>
    <d v="2021-11-02T11:19:00"/>
    <x v="0"/>
    <x v="0"/>
    <x v="0"/>
  </r>
  <r>
    <x v="4308"/>
    <s v="November 02"/>
    <s v="2021"/>
    <s v="05:56PM"/>
    <n v="11"/>
    <s v="02"/>
    <d v="2021-11-02T00:00:00"/>
    <d v="2021-11-02T17:56:00"/>
    <x v="0"/>
    <x v="0"/>
    <x v="0"/>
  </r>
  <r>
    <x v="4309"/>
    <s v="November 04"/>
    <s v="2021"/>
    <s v="10:53AM"/>
    <n v="11"/>
    <s v="04"/>
    <d v="2021-11-04T00:00:00"/>
    <d v="2021-11-04T10:53:00"/>
    <x v="0"/>
    <x v="0"/>
    <x v="0"/>
  </r>
  <r>
    <x v="4310"/>
    <s v="November 04"/>
    <s v="2021"/>
    <s v="12:11PM"/>
    <n v="11"/>
    <s v="04"/>
    <d v="2021-11-04T00:00:00"/>
    <d v="2021-11-04T12:11:00"/>
    <x v="0"/>
    <x v="0"/>
    <x v="0"/>
  </r>
  <r>
    <x v="4311"/>
    <s v="November 04"/>
    <s v="2021"/>
    <s v="12:30PM"/>
    <n v="11"/>
    <s v="04"/>
    <d v="2021-11-04T00:00:00"/>
    <d v="2021-11-04T12:30:00"/>
    <x v="0"/>
    <x v="0"/>
    <x v="0"/>
  </r>
  <r>
    <x v="4312"/>
    <s v="November 05"/>
    <s v="2021"/>
    <s v="08:11AM"/>
    <n v="11"/>
    <s v="05"/>
    <d v="2021-11-05T00:00:00"/>
    <d v="2021-11-05T08:11:00"/>
    <x v="0"/>
    <x v="0"/>
    <x v="0"/>
  </r>
  <r>
    <x v="4313"/>
    <s v="November 05"/>
    <s v="2021"/>
    <s v="08:24AM"/>
    <n v="11"/>
    <s v="05"/>
    <d v="2021-11-05T00:00:00"/>
    <d v="2021-11-05T08:24:00"/>
    <x v="0"/>
    <x v="0"/>
    <x v="0"/>
  </r>
  <r>
    <x v="4314"/>
    <s v="November 06"/>
    <s v="2021"/>
    <s v="05:02PM"/>
    <n v="11"/>
    <s v="06"/>
    <d v="2021-11-06T00:00:00"/>
    <d v="2021-11-06T17:02:00"/>
    <x v="0"/>
    <x v="0"/>
    <x v="0"/>
  </r>
  <r>
    <x v="4315"/>
    <s v="November 06"/>
    <s v="2021"/>
    <s v="08:01PM"/>
    <n v="11"/>
    <s v="06"/>
    <d v="2021-11-06T00:00:00"/>
    <d v="2021-11-06T20:01:00"/>
    <x v="0"/>
    <x v="0"/>
    <x v="0"/>
  </r>
  <r>
    <x v="4316"/>
    <s v="November 07"/>
    <s v="2021"/>
    <s v="06:52PM"/>
    <n v="11"/>
    <s v="07"/>
    <d v="2021-11-07T00:00:00"/>
    <d v="2021-11-07T18:52:00"/>
    <x v="0"/>
    <x v="0"/>
    <x v="0"/>
  </r>
  <r>
    <x v="4317"/>
    <s v="November 10"/>
    <s v="2021"/>
    <s v="08:35AM"/>
    <n v="11"/>
    <s v="10"/>
    <d v="2021-11-10T00:00:00"/>
    <d v="2021-11-10T08:35:00"/>
    <x v="0"/>
    <x v="0"/>
    <x v="0"/>
  </r>
  <r>
    <x v="4318"/>
    <s v="November 10"/>
    <s v="2021"/>
    <s v="09:44AM"/>
    <n v="11"/>
    <s v="10"/>
    <d v="2021-11-10T00:00:00"/>
    <d v="2021-11-10T09:44:00"/>
    <x v="0"/>
    <x v="0"/>
    <x v="0"/>
  </r>
  <r>
    <x v="4319"/>
    <s v="November 10"/>
    <s v="2021"/>
    <s v="07:39PM"/>
    <n v="11"/>
    <s v="10"/>
    <d v="2021-11-10T00:00:00"/>
    <d v="2021-11-10T19:39:00"/>
    <x v="0"/>
    <x v="0"/>
    <x v="0"/>
  </r>
  <r>
    <x v="4320"/>
    <s v="November 12"/>
    <s v="2021"/>
    <s v="11:32AM"/>
    <n v="11"/>
    <s v="12"/>
    <d v="2021-11-12T00:00:00"/>
    <d v="2021-11-12T11:32:00"/>
    <x v="0"/>
    <x v="0"/>
    <x v="0"/>
  </r>
  <r>
    <x v="4321"/>
    <s v="November 12"/>
    <s v="2021"/>
    <s v="09:07PM"/>
    <n v="11"/>
    <s v="12"/>
    <d v="2021-11-12T00:00:00"/>
    <d v="2021-11-12T21:07:00"/>
    <x v="0"/>
    <x v="0"/>
    <x v="0"/>
  </r>
  <r>
    <x v="4322"/>
    <s v="November 13"/>
    <s v="2021"/>
    <s v="09:34AM"/>
    <n v="11"/>
    <s v="13"/>
    <d v="2021-11-13T00:00:00"/>
    <d v="2021-11-13T09:34:00"/>
    <x v="0"/>
    <x v="0"/>
    <x v="0"/>
  </r>
  <r>
    <x v="4323"/>
    <s v="November 14"/>
    <s v="2021"/>
    <s v="06:29PM"/>
    <n v="11"/>
    <s v="14"/>
    <d v="2021-11-14T00:00:00"/>
    <d v="2021-11-14T18:29:00"/>
    <x v="0"/>
    <x v="0"/>
    <x v="0"/>
  </r>
  <r>
    <x v="4324"/>
    <s v="November 15"/>
    <s v="2021"/>
    <s v="01:08PM"/>
    <n v="11"/>
    <s v="15"/>
    <d v="2021-11-15T00:00:00"/>
    <d v="2021-11-15T13:08:00"/>
    <x v="0"/>
    <x v="0"/>
    <x v="0"/>
  </r>
  <r>
    <x v="4325"/>
    <s v="November 15"/>
    <s v="2021"/>
    <s v="06:46PM"/>
    <n v="11"/>
    <s v="15"/>
    <d v="2021-11-15T00:00:00"/>
    <d v="2021-11-15T18:46:00"/>
    <x v="0"/>
    <x v="0"/>
    <x v="0"/>
  </r>
  <r>
    <x v="4326"/>
    <s v="November 16"/>
    <s v="2021"/>
    <s v="02:06PM"/>
    <n v="11"/>
    <s v="16"/>
    <d v="2021-11-16T00:00:00"/>
    <d v="2021-11-16T14:06:00"/>
    <x v="1"/>
    <x v="1"/>
    <x v="0"/>
  </r>
  <r>
    <x v="4327"/>
    <s v="November 16"/>
    <s v="2021"/>
    <s v="02:07PM"/>
    <n v="11"/>
    <s v="16"/>
    <d v="2021-11-16T00:00:00"/>
    <d v="2021-11-16T14:07:00"/>
    <x v="1"/>
    <x v="2"/>
    <x v="1"/>
  </r>
  <r>
    <x v="4328"/>
    <s v="November 16"/>
    <s v="2021"/>
    <s v="07:26PM"/>
    <n v="11"/>
    <s v="16"/>
    <d v="2021-11-16T00:00:00"/>
    <d v="2021-11-16T19:26:00"/>
    <x v="0"/>
    <x v="0"/>
    <x v="0"/>
  </r>
  <r>
    <x v="4329"/>
    <s v="November 17"/>
    <s v="2021"/>
    <s v="11:55AM"/>
    <n v="11"/>
    <s v="17"/>
    <d v="2021-11-17T00:00:00"/>
    <d v="2021-11-17T11:55:00"/>
    <x v="0"/>
    <x v="0"/>
    <x v="0"/>
  </r>
  <r>
    <x v="4330"/>
    <s v="November 17"/>
    <s v="2021"/>
    <s v="03:35PM"/>
    <n v="11"/>
    <s v="17"/>
    <d v="2021-11-17T00:00:00"/>
    <d v="2021-11-17T15:35:00"/>
    <x v="0"/>
    <x v="0"/>
    <x v="0"/>
  </r>
  <r>
    <x v="4331"/>
    <s v="November 18"/>
    <s v="2021"/>
    <s v="08:24AM"/>
    <n v="11"/>
    <s v="18"/>
    <d v="2021-11-18T00:00:00"/>
    <d v="2021-11-18T08:24:00"/>
    <x v="0"/>
    <x v="0"/>
    <x v="0"/>
  </r>
  <r>
    <x v="4332"/>
    <s v="November 18"/>
    <s v="2021"/>
    <s v="10:26AM"/>
    <n v="11"/>
    <s v="18"/>
    <d v="2021-11-18T00:00:00"/>
    <d v="2021-11-18T10:26:00"/>
    <x v="0"/>
    <x v="0"/>
    <x v="0"/>
  </r>
  <r>
    <x v="4333"/>
    <s v="November 18"/>
    <s v="2021"/>
    <s v="12:55PM"/>
    <n v="11"/>
    <s v="18"/>
    <d v="2021-11-18T00:00:00"/>
    <d v="2021-11-18T12:55:00"/>
    <x v="0"/>
    <x v="0"/>
    <x v="0"/>
  </r>
  <r>
    <x v="4334"/>
    <s v="November 18"/>
    <s v="2021"/>
    <s v="01:58PM"/>
    <n v="11"/>
    <s v="18"/>
    <d v="2021-11-18T00:00:00"/>
    <d v="2021-11-18T13:58:00"/>
    <x v="0"/>
    <x v="0"/>
    <x v="0"/>
  </r>
  <r>
    <x v="4335"/>
    <s v="November 20"/>
    <s v="2021"/>
    <s v="06:14AM"/>
    <n v="11"/>
    <s v="20"/>
    <d v="2021-11-20T00:00:00"/>
    <d v="2021-11-20T06:14:00"/>
    <x v="0"/>
    <x v="0"/>
    <x v="0"/>
  </r>
  <r>
    <x v="4336"/>
    <s v="November 20"/>
    <s v="2021"/>
    <s v="07:30PM"/>
    <n v="11"/>
    <s v="20"/>
    <d v="2021-11-20T00:00:00"/>
    <d v="2021-11-20T19:30:00"/>
    <x v="0"/>
    <x v="0"/>
    <x v="0"/>
  </r>
  <r>
    <x v="4337"/>
    <s v="November 22"/>
    <s v="2021"/>
    <s v="07:14AM"/>
    <n v="11"/>
    <s v="22"/>
    <d v="2021-11-22T00:00:00"/>
    <d v="2021-11-22T07:14:00"/>
    <x v="0"/>
    <x v="0"/>
    <x v="0"/>
  </r>
  <r>
    <x v="4338"/>
    <s v="November 22"/>
    <s v="2021"/>
    <s v="05:26PM"/>
    <n v="11"/>
    <s v="22"/>
    <d v="2021-11-22T00:00:00"/>
    <d v="2021-11-22T17:26:00"/>
    <x v="0"/>
    <x v="0"/>
    <x v="0"/>
  </r>
  <r>
    <x v="4339"/>
    <s v="November 23"/>
    <s v="2021"/>
    <s v="01:46PM"/>
    <n v="11"/>
    <s v="23"/>
    <d v="2021-11-23T00:00:00"/>
    <d v="2021-11-23T13:46:00"/>
    <x v="0"/>
    <x v="0"/>
    <x v="0"/>
  </r>
  <r>
    <x v="4340"/>
    <s v="November 24"/>
    <s v="2021"/>
    <s v="06:03AM"/>
    <n v="11"/>
    <s v="24"/>
    <d v="2021-11-24T00:00:00"/>
    <d v="2021-11-24T06:03:00"/>
    <x v="0"/>
    <x v="0"/>
    <x v="0"/>
  </r>
  <r>
    <x v="4341"/>
    <s v="November 24"/>
    <s v="2021"/>
    <s v="06:59AM"/>
    <n v="11"/>
    <s v="24"/>
    <d v="2021-11-24T00:00:00"/>
    <d v="2021-11-24T06:59:00"/>
    <x v="0"/>
    <x v="0"/>
    <x v="0"/>
  </r>
  <r>
    <x v="4342"/>
    <s v="November 24"/>
    <s v="2021"/>
    <s v="09:30PM"/>
    <n v="11"/>
    <s v="24"/>
    <d v="2021-11-24T00:00:00"/>
    <d v="2021-11-24T21:30:00"/>
    <x v="0"/>
    <x v="0"/>
    <x v="0"/>
  </r>
  <r>
    <x v="4343"/>
    <s v="November 25"/>
    <s v="2021"/>
    <s v="01:38PM"/>
    <n v="11"/>
    <s v="25"/>
    <d v="2021-11-25T00:00:00"/>
    <d v="2021-11-25T13:38:00"/>
    <x v="0"/>
    <x v="0"/>
    <x v="0"/>
  </r>
  <r>
    <x v="4344"/>
    <s v="November 25"/>
    <s v="2021"/>
    <s v="03:04PM"/>
    <n v="11"/>
    <s v="25"/>
    <d v="2021-11-25T00:00:00"/>
    <d v="2021-11-25T15:04:00"/>
    <x v="0"/>
    <x v="0"/>
    <x v="0"/>
  </r>
  <r>
    <x v="4345"/>
    <s v="November 26"/>
    <s v="2021"/>
    <s v="07:19AM"/>
    <n v="11"/>
    <s v="26"/>
    <d v="2021-11-26T00:00:00"/>
    <d v="2021-11-26T07:19:00"/>
    <x v="0"/>
    <x v="0"/>
    <x v="0"/>
  </r>
  <r>
    <x v="4346"/>
    <s v="November 27"/>
    <s v="2021"/>
    <s v="07:14AM"/>
    <n v="11"/>
    <s v="27"/>
    <d v="2021-11-27T00:00:00"/>
    <d v="2021-11-27T07:14:00"/>
    <x v="0"/>
    <x v="0"/>
    <x v="0"/>
  </r>
  <r>
    <x v="4347"/>
    <s v="November 27"/>
    <s v="2021"/>
    <s v="12:11PM"/>
    <n v="11"/>
    <s v="27"/>
    <d v="2021-11-27T00:00:00"/>
    <d v="2021-11-27T12:11:00"/>
    <x v="0"/>
    <x v="0"/>
    <x v="0"/>
  </r>
  <r>
    <x v="4348"/>
    <s v="November 27"/>
    <s v="2021"/>
    <s v="04:28PM"/>
    <n v="11"/>
    <s v="27"/>
    <d v="2021-11-27T00:00:00"/>
    <d v="2021-11-27T16:28:00"/>
    <x v="0"/>
    <x v="0"/>
    <x v="0"/>
  </r>
  <r>
    <x v="4349"/>
    <s v="November 28"/>
    <s v="2021"/>
    <s v="07:38AM"/>
    <n v="11"/>
    <s v="28"/>
    <d v="2021-11-28T00:00:00"/>
    <d v="2021-11-28T07:38:00"/>
    <x v="0"/>
    <x v="0"/>
    <x v="0"/>
  </r>
  <r>
    <x v="4350"/>
    <s v="November 28"/>
    <s v="2021"/>
    <s v="02:09PM"/>
    <n v="11"/>
    <s v="28"/>
    <d v="2021-11-28T00:00:00"/>
    <d v="2021-11-28T14:09:00"/>
    <x v="0"/>
    <x v="0"/>
    <x v="0"/>
  </r>
  <r>
    <x v="4351"/>
    <s v="November 28"/>
    <s v="2021"/>
    <s v="09:10PM"/>
    <n v="11"/>
    <s v="28"/>
    <d v="2021-11-28T00:00:00"/>
    <d v="2021-11-28T21:10:00"/>
    <x v="0"/>
    <x v="0"/>
    <x v="0"/>
  </r>
  <r>
    <x v="4352"/>
    <s v="November 29"/>
    <s v="2021"/>
    <s v="11:31AM"/>
    <n v="11"/>
    <s v="29"/>
    <d v="2021-11-29T00:00:00"/>
    <d v="2021-11-29T11:31:00"/>
    <x v="0"/>
    <x v="0"/>
    <x v="0"/>
  </r>
  <r>
    <x v="4353"/>
    <s v="November 29"/>
    <s v="2021"/>
    <s v="03:25PM"/>
    <n v="11"/>
    <s v="29"/>
    <d v="2021-11-29T00:00:00"/>
    <d v="2021-11-29T15:25:00"/>
    <x v="0"/>
    <x v="0"/>
    <x v="0"/>
  </r>
  <r>
    <x v="4354"/>
    <s v="November 29"/>
    <s v="2021"/>
    <s v="03:56PM"/>
    <n v="11"/>
    <s v="29"/>
    <d v="2021-11-29T00:00:00"/>
    <d v="2021-11-29T15:56:00"/>
    <x v="0"/>
    <x v="0"/>
    <x v="0"/>
  </r>
  <r>
    <x v="4355"/>
    <s v="November 29"/>
    <s v="2021"/>
    <s v="05:03PM"/>
    <n v="11"/>
    <s v="29"/>
    <d v="2021-11-29T00:00:00"/>
    <d v="2021-11-29T17:03:00"/>
    <x v="0"/>
    <x v="0"/>
    <x v="0"/>
  </r>
  <r>
    <x v="4356"/>
    <s v="November 30"/>
    <s v="2021"/>
    <s v="07:24PM"/>
    <n v="11"/>
    <s v="30"/>
    <d v="2021-11-30T00:00:00"/>
    <d v="2021-11-30T19:24:00"/>
    <x v="0"/>
    <x v="0"/>
    <x v="0"/>
  </r>
  <r>
    <x v="4357"/>
    <s v="December 01"/>
    <s v="2021"/>
    <s v="06:31AM"/>
    <n v="12"/>
    <s v="01"/>
    <d v="2021-12-01T00:00:00"/>
    <d v="2021-12-01T06:31:00"/>
    <x v="0"/>
    <x v="0"/>
    <x v="0"/>
  </r>
  <r>
    <x v="4358"/>
    <s v="December 01"/>
    <s v="2021"/>
    <s v="07:08AM"/>
    <n v="12"/>
    <s v="01"/>
    <d v="2021-12-01T00:00:00"/>
    <d v="2021-12-01T07:08:00"/>
    <x v="0"/>
    <x v="0"/>
    <x v="0"/>
  </r>
  <r>
    <x v="4359"/>
    <s v="December 02"/>
    <s v="2021"/>
    <s v="06:55AM"/>
    <n v="12"/>
    <s v="02"/>
    <d v="2021-12-02T00:00:00"/>
    <d v="2021-12-02T06:55:00"/>
    <x v="0"/>
    <x v="0"/>
    <x v="0"/>
  </r>
  <r>
    <x v="4360"/>
    <s v="December 02"/>
    <s v="2021"/>
    <s v="09:56AM"/>
    <n v="12"/>
    <s v="02"/>
    <d v="2021-12-02T00:00:00"/>
    <d v="2021-12-02T09:56:00"/>
    <x v="0"/>
    <x v="0"/>
    <x v="0"/>
  </r>
  <r>
    <x v="4361"/>
    <s v="December 02"/>
    <s v="2021"/>
    <s v="03:10PM"/>
    <n v="12"/>
    <s v="02"/>
    <d v="2021-12-02T00:00:00"/>
    <d v="2021-12-02T15:10:00"/>
    <x v="0"/>
    <x v="0"/>
    <x v="0"/>
  </r>
  <r>
    <x v="4362"/>
    <s v="December 03"/>
    <s v="2021"/>
    <s v="02:20PM"/>
    <n v="12"/>
    <s v="03"/>
    <d v="2021-12-03T00:00:00"/>
    <d v="2021-12-03T14:20:00"/>
    <x v="0"/>
    <x v="0"/>
    <x v="0"/>
  </r>
  <r>
    <x v="4363"/>
    <s v="December 03"/>
    <s v="2021"/>
    <s v="07:42PM"/>
    <n v="12"/>
    <s v="03"/>
    <d v="2021-12-03T00:00:00"/>
    <d v="2021-12-03T19:42:00"/>
    <x v="0"/>
    <x v="0"/>
    <x v="0"/>
  </r>
  <r>
    <x v="4364"/>
    <s v="December 04"/>
    <s v="2021"/>
    <s v="02:54PM"/>
    <n v="12"/>
    <s v="04"/>
    <d v="2021-12-04T00:00:00"/>
    <d v="2021-12-04T14:54:00"/>
    <x v="0"/>
    <x v="0"/>
    <x v="0"/>
  </r>
  <r>
    <x v="4365"/>
    <s v="December 05"/>
    <s v="2021"/>
    <s v="07:47PM"/>
    <n v="12"/>
    <s v="05"/>
    <d v="2021-12-05T00:00:00"/>
    <d v="2021-12-05T19:47:00"/>
    <x v="0"/>
    <x v="0"/>
    <x v="0"/>
  </r>
  <r>
    <x v="4366"/>
    <s v="December 06"/>
    <s v="2021"/>
    <s v="10:22AM"/>
    <n v="12"/>
    <s v="06"/>
    <d v="2021-12-06T00:00:00"/>
    <d v="2021-12-06T10:22:00"/>
    <x v="0"/>
    <x v="0"/>
    <x v="0"/>
  </r>
  <r>
    <x v="4367"/>
    <s v="December 06"/>
    <s v="2021"/>
    <s v="10:33AM"/>
    <n v="12"/>
    <s v="06"/>
    <d v="2021-12-06T00:00:00"/>
    <d v="2021-12-06T10:33:00"/>
    <x v="0"/>
    <x v="0"/>
    <x v="0"/>
  </r>
  <r>
    <x v="4368"/>
    <s v="December 06"/>
    <s v="2021"/>
    <s v="12:15PM"/>
    <n v="12"/>
    <s v="06"/>
    <d v="2021-12-06T00:00:00"/>
    <d v="2021-12-06T12:15:00"/>
    <x v="0"/>
    <x v="0"/>
    <x v="0"/>
  </r>
  <r>
    <x v="4369"/>
    <s v="December 06"/>
    <s v="2021"/>
    <s v="02:44PM"/>
    <n v="12"/>
    <s v="06"/>
    <d v="2021-12-06T00:00:00"/>
    <d v="2021-12-06T14:44:00"/>
    <x v="0"/>
    <x v="0"/>
    <x v="0"/>
  </r>
  <r>
    <x v="4370"/>
    <s v="December 06"/>
    <s v="2021"/>
    <s v="08:22PM"/>
    <n v="12"/>
    <s v="06"/>
    <d v="2021-12-06T00:00:00"/>
    <d v="2021-12-06T20:22:00"/>
    <x v="0"/>
    <x v="0"/>
    <x v="0"/>
  </r>
  <r>
    <x v="4371"/>
    <s v="December 07"/>
    <s v="2021"/>
    <s v="12:54PM"/>
    <n v="12"/>
    <s v="07"/>
    <d v="2021-12-07T00:00:00"/>
    <d v="2021-12-07T12:54:00"/>
    <x v="0"/>
    <x v="0"/>
    <x v="0"/>
  </r>
  <r>
    <x v="4372"/>
    <s v="December 08"/>
    <s v="2021"/>
    <s v="07:38AM"/>
    <n v="12"/>
    <s v="08"/>
    <d v="2021-12-08T00:00:00"/>
    <d v="2021-12-08T07:38:00"/>
    <x v="0"/>
    <x v="0"/>
    <x v="0"/>
  </r>
  <r>
    <x v="4373"/>
    <s v="December 08"/>
    <s v="2021"/>
    <s v="08:58PM"/>
    <n v="12"/>
    <s v="08"/>
    <d v="2021-12-08T00:00:00"/>
    <d v="2021-12-08T20:58:00"/>
    <x v="0"/>
    <x v="0"/>
    <x v="0"/>
  </r>
  <r>
    <x v="4374"/>
    <s v="December 09"/>
    <s v="2021"/>
    <s v="11:57AM"/>
    <n v="12"/>
    <s v="09"/>
    <d v="2021-12-09T00:00:00"/>
    <d v="2021-12-09T11:57:00"/>
    <x v="0"/>
    <x v="0"/>
    <x v="0"/>
  </r>
  <r>
    <x v="4375"/>
    <s v="December 09"/>
    <s v="2021"/>
    <s v="01:00PM"/>
    <n v="12"/>
    <s v="09"/>
    <d v="2021-12-09T00:00:00"/>
    <d v="2021-12-09T13:00:00"/>
    <x v="0"/>
    <x v="0"/>
    <x v="0"/>
  </r>
  <r>
    <x v="4376"/>
    <s v="December 11"/>
    <s v="2021"/>
    <s v="07:57PM"/>
    <n v="12"/>
    <s v="11"/>
    <d v="2021-12-11T00:00:00"/>
    <d v="2021-12-11T19:57:00"/>
    <x v="0"/>
    <x v="0"/>
    <x v="0"/>
  </r>
  <r>
    <x v="4377"/>
    <s v="December 12"/>
    <s v="2021"/>
    <s v="04:55PM"/>
    <n v="12"/>
    <s v="12"/>
    <d v="2021-12-12T00:00:00"/>
    <d v="2021-12-12T16:55:00"/>
    <x v="0"/>
    <x v="0"/>
    <x v="0"/>
  </r>
  <r>
    <x v="4378"/>
    <s v="December 13"/>
    <s v="2021"/>
    <s v="07:20AM"/>
    <n v="12"/>
    <s v="13"/>
    <d v="2021-12-13T00:00:00"/>
    <d v="2021-12-13T07:20:00"/>
    <x v="0"/>
    <x v="0"/>
    <x v="0"/>
  </r>
  <r>
    <x v="4379"/>
    <s v="December 13"/>
    <s v="2021"/>
    <s v="01:56PM"/>
    <n v="12"/>
    <s v="13"/>
    <d v="2021-12-13T00:00:00"/>
    <d v="2021-12-13T13:56:00"/>
    <x v="0"/>
    <x v="0"/>
    <x v="0"/>
  </r>
  <r>
    <x v="4380"/>
    <s v="December 14"/>
    <s v="2021"/>
    <s v="11:27AM"/>
    <n v="12"/>
    <s v="14"/>
    <d v="2021-12-14T00:00:00"/>
    <d v="2021-12-14T11:27:00"/>
    <x v="0"/>
    <x v="0"/>
    <x v="0"/>
  </r>
  <r>
    <x v="4381"/>
    <s v="December 14"/>
    <s v="2021"/>
    <s v="12:29PM"/>
    <n v="12"/>
    <s v="14"/>
    <d v="2021-12-14T00:00:00"/>
    <d v="2021-12-14T12:29:00"/>
    <x v="0"/>
    <x v="0"/>
    <x v="0"/>
  </r>
  <r>
    <x v="4382"/>
    <s v="December 14"/>
    <s v="2021"/>
    <s v="02:21PM"/>
    <n v="12"/>
    <s v="14"/>
    <d v="2021-12-14T00:00:00"/>
    <d v="2021-12-14T14:21:00"/>
    <x v="0"/>
    <x v="0"/>
    <x v="0"/>
  </r>
  <r>
    <x v="4383"/>
    <s v="December 15"/>
    <s v="2021"/>
    <s v="01:42PM"/>
    <n v="12"/>
    <s v="15"/>
    <d v="2021-12-15T00:00:00"/>
    <d v="2021-12-15T13:42:00"/>
    <x v="0"/>
    <x v="0"/>
    <x v="0"/>
  </r>
  <r>
    <x v="4384"/>
    <s v="December 16"/>
    <s v="2021"/>
    <s v="08:58PM"/>
    <n v="12"/>
    <s v="16"/>
    <d v="2021-12-16T00:00:00"/>
    <d v="2021-12-16T20:58:00"/>
    <x v="0"/>
    <x v="0"/>
    <x v="0"/>
  </r>
  <r>
    <x v="4385"/>
    <s v="December 17"/>
    <s v="2021"/>
    <s v="11:08AM"/>
    <n v="12"/>
    <s v="17"/>
    <d v="2021-12-17T00:00:00"/>
    <d v="2021-12-17T11:08:00"/>
    <x v="0"/>
    <x v="0"/>
    <x v="0"/>
  </r>
  <r>
    <x v="4386"/>
    <s v="December 17"/>
    <s v="2021"/>
    <s v="05:56PM"/>
    <n v="12"/>
    <s v="17"/>
    <d v="2021-12-17T00:00:00"/>
    <d v="2021-12-17T17:56:00"/>
    <x v="0"/>
    <x v="0"/>
    <x v="0"/>
  </r>
  <r>
    <x v="4387"/>
    <s v="December 18"/>
    <s v="2021"/>
    <s v="07:09AM"/>
    <n v="12"/>
    <s v="18"/>
    <d v="2021-12-18T00:00:00"/>
    <d v="2021-12-18T07:09:00"/>
    <x v="0"/>
    <x v="0"/>
    <x v="0"/>
  </r>
  <r>
    <x v="4388"/>
    <s v="December 18"/>
    <s v="2021"/>
    <s v="07:28AM"/>
    <n v="12"/>
    <s v="18"/>
    <d v="2021-12-18T00:00:00"/>
    <d v="2021-12-18T07:28:00"/>
    <x v="0"/>
    <x v="0"/>
    <x v="0"/>
  </r>
  <r>
    <x v="4389"/>
    <s v="December 18"/>
    <s v="2021"/>
    <s v="08:44PM"/>
    <n v="12"/>
    <s v="18"/>
    <d v="2021-12-18T00:00:00"/>
    <d v="2021-12-18T20:44:00"/>
    <x v="0"/>
    <x v="0"/>
    <x v="0"/>
  </r>
  <r>
    <x v="4390"/>
    <s v="December 19"/>
    <s v="2021"/>
    <s v="06:52AM"/>
    <n v="12"/>
    <s v="19"/>
    <d v="2021-12-19T00:00:00"/>
    <d v="2021-12-19T06:52:00"/>
    <x v="0"/>
    <x v="0"/>
    <x v="0"/>
  </r>
  <r>
    <x v="4391"/>
    <s v="December 19"/>
    <s v="2021"/>
    <s v="07:03PM"/>
    <n v="12"/>
    <s v="19"/>
    <d v="2021-12-19T00:00:00"/>
    <d v="2021-12-19T19:03:00"/>
    <x v="0"/>
    <x v="0"/>
    <x v="0"/>
  </r>
  <r>
    <x v="4392"/>
    <s v="December 20"/>
    <s v="2021"/>
    <s v="01:18PM"/>
    <n v="12"/>
    <s v="20"/>
    <d v="2021-12-20T00:00:00"/>
    <d v="2021-12-20T13:18:00"/>
    <x v="0"/>
    <x v="0"/>
    <x v="0"/>
  </r>
  <r>
    <x v="4393"/>
    <s v="December 20"/>
    <s v="2021"/>
    <s v="08:58PM"/>
    <n v="12"/>
    <s v="20"/>
    <d v="2021-12-20T00:00:00"/>
    <d v="2021-12-20T20:58:00"/>
    <x v="0"/>
    <x v="0"/>
    <x v="0"/>
  </r>
  <r>
    <x v="4394"/>
    <s v="December 21"/>
    <s v="2021"/>
    <s v="09:45AM"/>
    <n v="12"/>
    <s v="21"/>
    <d v="2021-12-21T00:00:00"/>
    <d v="2021-12-21T09:45:00"/>
    <x v="0"/>
    <x v="0"/>
    <x v="0"/>
  </r>
  <r>
    <x v="4395"/>
    <s v="December 21"/>
    <s v="2021"/>
    <s v="04:12PM"/>
    <n v="12"/>
    <s v="21"/>
    <d v="2021-12-21T00:00:00"/>
    <d v="2021-12-21T16:12:00"/>
    <x v="0"/>
    <x v="0"/>
    <x v="0"/>
  </r>
  <r>
    <x v="4396"/>
    <s v="December 21"/>
    <s v="2021"/>
    <s v="04:35PM"/>
    <n v="12"/>
    <s v="21"/>
    <d v="2021-12-21T00:00:00"/>
    <d v="2021-12-21T16:35:00"/>
    <x v="0"/>
    <x v="0"/>
    <x v="0"/>
  </r>
  <r>
    <x v="4397"/>
    <s v="December 22"/>
    <s v="2021"/>
    <s v="07:34AM"/>
    <n v="12"/>
    <s v="22"/>
    <d v="2021-12-22T00:00:00"/>
    <d v="2021-12-22T07:34:00"/>
    <x v="0"/>
    <x v="0"/>
    <x v="0"/>
  </r>
  <r>
    <x v="4398"/>
    <s v="December 22"/>
    <s v="2021"/>
    <s v="01:05PM"/>
    <n v="12"/>
    <s v="22"/>
    <d v="2021-12-22T00:00:00"/>
    <d v="2021-12-22T13:05:00"/>
    <x v="0"/>
    <x v="0"/>
    <x v="0"/>
  </r>
  <r>
    <x v="4399"/>
    <s v="December 22"/>
    <s v="2021"/>
    <s v="03:43PM"/>
    <n v="12"/>
    <s v="22"/>
    <d v="2021-12-22T00:00:00"/>
    <d v="2021-12-22T15:43:00"/>
    <x v="0"/>
    <x v="0"/>
    <x v="0"/>
  </r>
  <r>
    <x v="4400"/>
    <s v="December 24"/>
    <s v="2021"/>
    <s v="07:39AM"/>
    <n v="12"/>
    <s v="24"/>
    <d v="2021-12-24T00:00:00"/>
    <d v="2021-12-24T07:39:00"/>
    <x v="0"/>
    <x v="0"/>
    <x v="0"/>
  </r>
  <r>
    <x v="4401"/>
    <s v="December 24"/>
    <s v="2021"/>
    <s v="09:38AM"/>
    <n v="12"/>
    <s v="24"/>
    <d v="2021-12-24T00:00:00"/>
    <d v="2021-12-24T09:38:00"/>
    <x v="0"/>
    <x v="0"/>
    <x v="0"/>
  </r>
  <r>
    <x v="4402"/>
    <s v="December 24"/>
    <s v="2021"/>
    <s v="12:47PM"/>
    <n v="12"/>
    <s v="24"/>
    <d v="2021-12-24T00:00:00"/>
    <d v="2021-12-24T12:47:00"/>
    <x v="0"/>
    <x v="0"/>
    <x v="0"/>
  </r>
  <r>
    <x v="4403"/>
    <s v="December 24"/>
    <s v="2021"/>
    <s v="10:19PM"/>
    <n v="12"/>
    <s v="24"/>
    <d v="2021-12-24T00:00:00"/>
    <d v="2021-12-24T22:19:00"/>
    <x v="0"/>
    <x v="0"/>
    <x v="0"/>
  </r>
  <r>
    <x v="4404"/>
    <s v="December 25"/>
    <s v="2021"/>
    <s v="09:10PM"/>
    <n v="12"/>
    <s v="25"/>
    <d v="2021-12-25T00:00:00"/>
    <d v="2021-12-25T21:10:00"/>
    <x v="0"/>
    <x v="0"/>
    <x v="0"/>
  </r>
  <r>
    <x v="4405"/>
    <s v="December 27"/>
    <s v="2021"/>
    <s v="08:46AM"/>
    <n v="12"/>
    <s v="27"/>
    <d v="2021-12-27T00:00:00"/>
    <d v="2021-12-27T08:46:00"/>
    <x v="0"/>
    <x v="0"/>
    <x v="0"/>
  </r>
  <r>
    <x v="4406"/>
    <s v="December 28"/>
    <s v="2021"/>
    <s v="07:32AM"/>
    <n v="12"/>
    <s v="28"/>
    <d v="2021-12-28T00:00:00"/>
    <d v="2021-12-28T07:32:00"/>
    <x v="1"/>
    <x v="1"/>
    <x v="0"/>
  </r>
  <r>
    <x v="4407"/>
    <s v="December 28"/>
    <s v="2021"/>
    <s v="07:33AM"/>
    <n v="12"/>
    <s v="28"/>
    <d v="2021-12-28T00:00:00"/>
    <d v="2021-12-28T07:33:00"/>
    <x v="1"/>
    <x v="2"/>
    <x v="1"/>
  </r>
  <r>
    <x v="4408"/>
    <s v="December 28"/>
    <s v="2021"/>
    <s v="09:49AM"/>
    <n v="12"/>
    <s v="28"/>
    <d v="2021-12-28T00:00:00"/>
    <d v="2021-12-28T09:49:00"/>
    <x v="0"/>
    <x v="0"/>
    <x v="0"/>
  </r>
  <r>
    <x v="4409"/>
    <s v="December 28"/>
    <s v="2021"/>
    <s v="11:37AM"/>
    <n v="12"/>
    <s v="28"/>
    <d v="2021-12-28T00:00:00"/>
    <d v="2021-12-28T11:37:00"/>
    <x v="0"/>
    <x v="0"/>
    <x v="0"/>
  </r>
  <r>
    <x v="4410"/>
    <s v="December 28"/>
    <s v="2021"/>
    <s v="01:19PM"/>
    <n v="12"/>
    <s v="28"/>
    <d v="2021-12-28T00:00:00"/>
    <d v="2021-12-28T13:19:00"/>
    <x v="0"/>
    <x v="0"/>
    <x v="0"/>
  </r>
  <r>
    <x v="4411"/>
    <s v="December 28"/>
    <s v="2021"/>
    <s v="07:48PM"/>
    <n v="12"/>
    <s v="28"/>
    <d v="2021-12-28T00:00:00"/>
    <d v="2021-12-28T19:48:00"/>
    <x v="0"/>
    <x v="0"/>
    <x v="0"/>
  </r>
  <r>
    <x v="4412"/>
    <s v="December 29"/>
    <s v="2021"/>
    <s v="07:47AM"/>
    <n v="12"/>
    <s v="29"/>
    <d v="2021-12-29T00:00:00"/>
    <d v="2021-12-29T07:47:00"/>
    <x v="0"/>
    <x v="0"/>
    <x v="0"/>
  </r>
  <r>
    <x v="4413"/>
    <s v="December 29"/>
    <s v="2021"/>
    <s v="09:01AM"/>
    <n v="12"/>
    <s v="29"/>
    <d v="2021-12-29T00:00:00"/>
    <d v="2021-12-29T09:01:00"/>
    <x v="0"/>
    <x v="0"/>
    <x v="0"/>
  </r>
  <r>
    <x v="4414"/>
    <s v="December 29"/>
    <s v="2021"/>
    <s v="09:27AM"/>
    <n v="12"/>
    <s v="29"/>
    <d v="2021-12-29T00:00:00"/>
    <d v="2021-12-29T09:27:00"/>
    <x v="0"/>
    <x v="0"/>
    <x v="0"/>
  </r>
  <r>
    <x v="4415"/>
    <s v="December 29"/>
    <s v="2021"/>
    <s v="11:17AM"/>
    <n v="12"/>
    <s v="29"/>
    <d v="2021-12-29T00:00:00"/>
    <d v="2021-12-29T11:17:00"/>
    <x v="0"/>
    <x v="0"/>
    <x v="0"/>
  </r>
  <r>
    <x v="4416"/>
    <s v="December 30"/>
    <s v="2021"/>
    <s v="09:52AM"/>
    <n v="12"/>
    <s v="30"/>
    <d v="2021-12-30T00:00:00"/>
    <d v="2021-12-30T09:52:00"/>
    <x v="0"/>
    <x v="0"/>
    <x v="0"/>
  </r>
  <r>
    <x v="4417"/>
    <s v="December 30"/>
    <s v="2021"/>
    <s v="03:32PM"/>
    <n v="12"/>
    <s v="30"/>
    <d v="2021-12-30T00:00:00"/>
    <d v="2021-12-30T15:32:00"/>
    <x v="0"/>
    <x v="0"/>
    <x v="0"/>
  </r>
  <r>
    <x v="4418"/>
    <s v="December 30"/>
    <s v="2021"/>
    <s v="06:37PM"/>
    <n v="12"/>
    <s v="30"/>
    <d v="2021-12-30T00:00:00"/>
    <d v="2021-12-30T18:37:00"/>
    <x v="0"/>
    <x v="0"/>
    <x v="0"/>
  </r>
  <r>
    <x v="4419"/>
    <s v="December 30"/>
    <s v="2021"/>
    <s v="09:18PM"/>
    <n v="12"/>
    <s v="30"/>
    <d v="2021-12-30T00:00:00"/>
    <d v="2021-12-30T21:18:00"/>
    <x v="0"/>
    <x v="0"/>
    <x v="0"/>
  </r>
  <r>
    <x v="4420"/>
    <s v="December 31"/>
    <s v="2021"/>
    <s v="06:19PM"/>
    <n v="12"/>
    <s v="31"/>
    <d v="2021-12-31T00:00:00"/>
    <d v="2021-12-31T18:19:00"/>
    <x v="0"/>
    <x v="0"/>
    <x v="0"/>
  </r>
  <r>
    <x v="4421"/>
    <s v="December 31"/>
    <s v="2021"/>
    <s v="06:28PM"/>
    <n v="12"/>
    <s v="31"/>
    <d v="2021-12-31T00:00:00"/>
    <d v="2021-12-31T18:28:00"/>
    <x v="0"/>
    <x v="0"/>
    <x v="0"/>
  </r>
  <r>
    <x v="4422"/>
    <s v="December 31"/>
    <s v="2021"/>
    <s v="11:48PM"/>
    <n v="12"/>
    <s v="31"/>
    <d v="2021-12-31T00:00:00"/>
    <d v="2021-12-31T23:48:00"/>
    <x v="0"/>
    <x v="0"/>
    <x v="0"/>
  </r>
  <r>
    <x v="4423"/>
    <s v="January 01"/>
    <s v="2022"/>
    <s v="07:10PM"/>
    <n v="1"/>
    <s v="01"/>
    <d v="2022-01-01T00:00:00"/>
    <d v="2022-01-01T19:10:00"/>
    <x v="0"/>
    <x v="0"/>
    <x v="0"/>
  </r>
  <r>
    <x v="4424"/>
    <s v="January 03"/>
    <s v="2022"/>
    <s v="02:58PM"/>
    <n v="1"/>
    <s v="03"/>
    <d v="2022-01-03T00:00:00"/>
    <d v="2022-01-03T14:58:00"/>
    <x v="0"/>
    <x v="0"/>
    <x v="0"/>
  </r>
  <r>
    <x v="4425"/>
    <s v="January 04"/>
    <s v="2022"/>
    <s v="06:19AM"/>
    <n v="1"/>
    <s v="04"/>
    <d v="2022-01-04T00:00:00"/>
    <d v="2022-01-04T06:19:00"/>
    <x v="0"/>
    <x v="0"/>
    <x v="0"/>
  </r>
  <r>
    <x v="4426"/>
    <s v="January 04"/>
    <s v="2022"/>
    <s v="08:38AM"/>
    <n v="1"/>
    <s v="04"/>
    <d v="2022-01-04T00:00:00"/>
    <d v="2022-01-04T08:38:00"/>
    <x v="0"/>
    <x v="0"/>
    <x v="0"/>
  </r>
  <r>
    <x v="4427"/>
    <s v="January 05"/>
    <s v="2022"/>
    <s v="09:48AM"/>
    <n v="1"/>
    <s v="05"/>
    <d v="2022-01-05T00:00:00"/>
    <d v="2022-01-05T09:48:00"/>
    <x v="0"/>
    <x v="0"/>
    <x v="0"/>
  </r>
  <r>
    <x v="4428"/>
    <s v="January 05"/>
    <s v="2022"/>
    <s v="01:26PM"/>
    <n v="1"/>
    <s v="05"/>
    <d v="2022-01-05T00:00:00"/>
    <d v="2022-01-05T13:26:00"/>
    <x v="0"/>
    <x v="0"/>
    <x v="0"/>
  </r>
  <r>
    <x v="4429"/>
    <s v="January 05"/>
    <s v="2022"/>
    <s v="04:04PM"/>
    <n v="1"/>
    <s v="05"/>
    <d v="2022-01-05T00:00:00"/>
    <d v="2022-01-05T16:04:00"/>
    <x v="0"/>
    <x v="0"/>
    <x v="0"/>
  </r>
  <r>
    <x v="4430"/>
    <s v="January 06"/>
    <s v="2022"/>
    <s v="06:06AM"/>
    <n v="1"/>
    <s v="06"/>
    <d v="2022-01-06T00:00:00"/>
    <d v="2022-01-06T06:06:00"/>
    <x v="0"/>
    <x v="0"/>
    <x v="0"/>
  </r>
  <r>
    <x v="4431"/>
    <s v="January 06"/>
    <s v="2022"/>
    <s v="10:46AM"/>
    <n v="1"/>
    <s v="06"/>
    <d v="2022-01-06T00:00:00"/>
    <d v="2022-01-06T10:46:00"/>
    <x v="0"/>
    <x v="0"/>
    <x v="0"/>
  </r>
  <r>
    <x v="4432"/>
    <s v="January 07"/>
    <s v="2022"/>
    <s v="03:11PM"/>
    <n v="1"/>
    <s v="07"/>
    <d v="2022-01-07T00:00:00"/>
    <d v="2022-01-07T15:11:00"/>
    <x v="0"/>
    <x v="0"/>
    <x v="0"/>
  </r>
  <r>
    <x v="4433"/>
    <s v="January 08"/>
    <s v="2022"/>
    <s v="12:00PM"/>
    <n v="1"/>
    <s v="08"/>
    <d v="2022-01-08T00:00:00"/>
    <d v="2022-01-08T12:00:00"/>
    <x v="0"/>
    <x v="0"/>
    <x v="0"/>
  </r>
  <r>
    <x v="4434"/>
    <s v="January 08"/>
    <s v="2022"/>
    <s v="03:55PM"/>
    <n v="1"/>
    <s v="08"/>
    <d v="2022-01-08T00:00:00"/>
    <d v="2022-01-08T15:55:00"/>
    <x v="0"/>
    <x v="0"/>
    <x v="0"/>
  </r>
  <r>
    <x v="4435"/>
    <s v="January 08"/>
    <s v="2022"/>
    <s v="09:04PM"/>
    <n v="1"/>
    <s v="08"/>
    <d v="2022-01-08T00:00:00"/>
    <d v="2022-01-08T21:04:00"/>
    <x v="0"/>
    <x v="0"/>
    <x v="0"/>
  </r>
  <r>
    <x v="4436"/>
    <s v="January 09"/>
    <s v="2022"/>
    <s v="08:36AM"/>
    <n v="1"/>
    <s v="09"/>
    <d v="2022-01-09T00:00:00"/>
    <d v="2022-01-09T08:36:00"/>
    <x v="0"/>
    <x v="0"/>
    <x v="0"/>
  </r>
  <r>
    <x v="4437"/>
    <s v="January 09"/>
    <s v="2022"/>
    <s v="02:27PM"/>
    <n v="1"/>
    <s v="09"/>
    <d v="2022-01-09T00:00:00"/>
    <d v="2022-01-09T14:27:00"/>
    <x v="0"/>
    <x v="0"/>
    <x v="0"/>
  </r>
  <r>
    <x v="4438"/>
    <s v="January 09"/>
    <s v="2022"/>
    <s v="06:31PM"/>
    <n v="1"/>
    <s v="09"/>
    <d v="2022-01-09T00:00:00"/>
    <d v="2022-01-09T18:31:00"/>
    <x v="0"/>
    <x v="0"/>
    <x v="0"/>
  </r>
  <r>
    <x v="4439"/>
    <s v="January 10"/>
    <s v="2022"/>
    <s v="07:59PM"/>
    <n v="1"/>
    <s v="10"/>
    <d v="2022-01-10T00:00:00"/>
    <d v="2022-01-10T19:59:00"/>
    <x v="0"/>
    <x v="0"/>
    <x v="0"/>
  </r>
  <r>
    <x v="4440"/>
    <s v="January 10"/>
    <s v="2022"/>
    <s v="08:30PM"/>
    <n v="1"/>
    <s v="10"/>
    <d v="2022-01-10T00:00:00"/>
    <d v="2022-01-10T20:30:00"/>
    <x v="0"/>
    <x v="0"/>
    <x v="0"/>
  </r>
  <r>
    <x v="4441"/>
    <s v="January 11"/>
    <s v="2022"/>
    <s v="09:40AM"/>
    <n v="1"/>
    <s v="11"/>
    <d v="2022-01-11T00:00:00"/>
    <d v="2022-01-11T09:40:00"/>
    <x v="0"/>
    <x v="0"/>
    <x v="0"/>
  </r>
  <r>
    <x v="4442"/>
    <s v="January 11"/>
    <s v="2022"/>
    <s v="02:20PM"/>
    <n v="1"/>
    <s v="11"/>
    <d v="2022-01-11T00:00:00"/>
    <d v="2022-01-11T14:20:00"/>
    <x v="0"/>
    <x v="0"/>
    <x v="0"/>
  </r>
  <r>
    <x v="4443"/>
    <s v="January 12"/>
    <s v="2022"/>
    <s v="06:07AM"/>
    <n v="1"/>
    <s v="12"/>
    <d v="2022-01-12T00:00:00"/>
    <d v="2022-01-12T06:07:00"/>
    <x v="0"/>
    <x v="0"/>
    <x v="0"/>
  </r>
  <r>
    <x v="4444"/>
    <s v="January 12"/>
    <s v="2022"/>
    <s v="06:20AM"/>
    <n v="1"/>
    <s v="12"/>
    <d v="2022-01-12T00:00:00"/>
    <d v="2022-01-12T06:20:00"/>
    <x v="0"/>
    <x v="0"/>
    <x v="0"/>
  </r>
  <r>
    <x v="4445"/>
    <s v="January 12"/>
    <s v="2022"/>
    <s v="08:52PM"/>
    <n v="1"/>
    <s v="12"/>
    <d v="2022-01-12T00:00:00"/>
    <d v="2022-01-12T20:52:00"/>
    <x v="0"/>
    <x v="0"/>
    <x v="0"/>
  </r>
  <r>
    <x v="4446"/>
    <s v="January 13"/>
    <s v="2022"/>
    <s v="06:23AM"/>
    <n v="1"/>
    <s v="13"/>
    <d v="2022-01-13T00:00:00"/>
    <d v="2022-01-13T06:23:00"/>
    <x v="0"/>
    <x v="0"/>
    <x v="0"/>
  </r>
  <r>
    <x v="4447"/>
    <s v="January 13"/>
    <s v="2022"/>
    <s v="08:56AM"/>
    <n v="1"/>
    <s v="13"/>
    <d v="2022-01-13T00:00:00"/>
    <d v="2022-01-13T08:56:00"/>
    <x v="0"/>
    <x v="0"/>
    <x v="0"/>
  </r>
  <r>
    <x v="4448"/>
    <s v="January 13"/>
    <s v="2022"/>
    <s v="02:34PM"/>
    <n v="1"/>
    <s v="13"/>
    <d v="2022-01-13T00:00:00"/>
    <d v="2022-01-13T14:34:00"/>
    <x v="0"/>
    <x v="0"/>
    <x v="0"/>
  </r>
  <r>
    <x v="4449"/>
    <s v="January 13"/>
    <s v="2022"/>
    <s v="08:08PM"/>
    <n v="1"/>
    <s v="13"/>
    <d v="2022-01-13T00:00:00"/>
    <d v="2022-01-13T20:08:00"/>
    <x v="0"/>
    <x v="0"/>
    <x v="0"/>
  </r>
  <r>
    <x v="4450"/>
    <s v="January 14"/>
    <s v="2022"/>
    <s v="01:43PM"/>
    <n v="1"/>
    <s v="14"/>
    <d v="2022-01-14T00:00:00"/>
    <d v="2022-01-14T13:43:00"/>
    <x v="0"/>
    <x v="0"/>
    <x v="0"/>
  </r>
  <r>
    <x v="4451"/>
    <s v="January 15"/>
    <s v="2022"/>
    <s v="08:47AM"/>
    <n v="1"/>
    <s v="15"/>
    <d v="2022-01-15T00:00:00"/>
    <d v="2022-01-15T08:47:00"/>
    <x v="0"/>
    <x v="0"/>
    <x v="0"/>
  </r>
  <r>
    <x v="4452"/>
    <s v="January 16"/>
    <s v="2022"/>
    <s v="02:27PM"/>
    <n v="1"/>
    <s v="16"/>
    <d v="2022-01-16T00:00:00"/>
    <d v="2022-01-16T14:27:00"/>
    <x v="0"/>
    <x v="0"/>
    <x v="0"/>
  </r>
  <r>
    <x v="4453"/>
    <s v="January 16"/>
    <s v="2022"/>
    <s v="09:05PM"/>
    <n v="1"/>
    <s v="16"/>
    <d v="2022-01-16T00:00:00"/>
    <d v="2022-01-16T21:05:00"/>
    <x v="0"/>
    <x v="0"/>
    <x v="0"/>
  </r>
  <r>
    <x v="4454"/>
    <s v="January 17"/>
    <s v="2022"/>
    <s v="07:07AM"/>
    <n v="1"/>
    <s v="17"/>
    <d v="2022-01-17T00:00:00"/>
    <d v="2022-01-17T07:07:00"/>
    <x v="0"/>
    <x v="0"/>
    <x v="0"/>
  </r>
  <r>
    <x v="4455"/>
    <s v="January 17"/>
    <s v="2022"/>
    <s v="09:50AM"/>
    <n v="1"/>
    <s v="17"/>
    <d v="2022-01-17T00:00:00"/>
    <d v="2022-01-17T09:50:00"/>
    <x v="0"/>
    <x v="0"/>
    <x v="0"/>
  </r>
  <r>
    <x v="4456"/>
    <s v="January 17"/>
    <s v="2022"/>
    <s v="06:24PM"/>
    <n v="1"/>
    <s v="17"/>
    <d v="2022-01-17T00:00:00"/>
    <d v="2022-01-17T18:24:00"/>
    <x v="0"/>
    <x v="0"/>
    <x v="0"/>
  </r>
  <r>
    <x v="4457"/>
    <s v="January 19"/>
    <s v="2022"/>
    <s v="07:26AM"/>
    <n v="1"/>
    <s v="19"/>
    <d v="2022-01-19T00:00:00"/>
    <d v="2022-01-19T07:26:00"/>
    <x v="0"/>
    <x v="0"/>
    <x v="0"/>
  </r>
  <r>
    <x v="4458"/>
    <s v="January 19"/>
    <s v="2022"/>
    <s v="08:50PM"/>
    <n v="1"/>
    <s v="19"/>
    <d v="2022-01-19T00:00:00"/>
    <d v="2022-01-19T20:50:00"/>
    <x v="0"/>
    <x v="0"/>
    <x v="0"/>
  </r>
  <r>
    <x v="4459"/>
    <s v="January 20"/>
    <s v="2022"/>
    <s v="09:49AM"/>
    <n v="1"/>
    <s v="20"/>
    <d v="2022-01-20T00:00:00"/>
    <d v="2022-01-20T09:49:00"/>
    <x v="0"/>
    <x v="0"/>
    <x v="0"/>
  </r>
  <r>
    <x v="4460"/>
    <s v="January 21"/>
    <s v="2022"/>
    <s v="06:05AM"/>
    <n v="1"/>
    <s v="21"/>
    <d v="2022-01-21T00:00:00"/>
    <d v="2022-01-21T06:05:00"/>
    <x v="0"/>
    <x v="0"/>
    <x v="0"/>
  </r>
  <r>
    <x v="4461"/>
    <s v="January 22"/>
    <s v="2022"/>
    <s v="06:38AM"/>
    <n v="1"/>
    <s v="22"/>
    <d v="2022-01-22T00:00:00"/>
    <d v="2022-01-22T06:38:00"/>
    <x v="0"/>
    <x v="0"/>
    <x v="0"/>
  </r>
  <r>
    <x v="4462"/>
    <s v="January 22"/>
    <s v="2022"/>
    <s v="09:34PM"/>
    <n v="1"/>
    <s v="22"/>
    <d v="2022-01-22T00:00:00"/>
    <d v="2022-01-22T21:34:00"/>
    <x v="0"/>
    <x v="0"/>
    <x v="0"/>
  </r>
  <r>
    <x v="4463"/>
    <s v="January 23"/>
    <s v="2022"/>
    <s v="03:45PM"/>
    <n v="1"/>
    <s v="23"/>
    <d v="2022-01-23T00:00:00"/>
    <d v="2022-01-23T15:45:00"/>
    <x v="0"/>
    <x v="0"/>
    <x v="0"/>
  </r>
  <r>
    <x v="4464"/>
    <s v="January 24"/>
    <s v="2022"/>
    <s v="12:19PM"/>
    <n v="1"/>
    <s v="24"/>
    <d v="2022-01-24T00:00:00"/>
    <d v="2022-01-24T12:19:00"/>
    <x v="0"/>
    <x v="0"/>
    <x v="0"/>
  </r>
  <r>
    <x v="4465"/>
    <s v="January 24"/>
    <s v="2022"/>
    <s v="12:41PM"/>
    <n v="1"/>
    <s v="24"/>
    <d v="2022-01-24T00:00:00"/>
    <d v="2022-01-24T12:41:00"/>
    <x v="0"/>
    <x v="0"/>
    <x v="0"/>
  </r>
  <r>
    <x v="4466"/>
    <s v="January 25"/>
    <s v="2022"/>
    <s v="07:01AM"/>
    <n v="1"/>
    <s v="25"/>
    <d v="2022-01-25T00:00:00"/>
    <d v="2022-01-25T07:01:00"/>
    <x v="0"/>
    <x v="0"/>
    <x v="0"/>
  </r>
  <r>
    <x v="4467"/>
    <s v="January 26"/>
    <s v="2022"/>
    <s v="08:48AM"/>
    <n v="1"/>
    <s v="26"/>
    <d v="2022-01-26T00:00:00"/>
    <d v="2022-01-26T08:48:00"/>
    <x v="0"/>
    <x v="0"/>
    <x v="0"/>
  </r>
  <r>
    <x v="4468"/>
    <s v="January 26"/>
    <s v="2022"/>
    <s v="09:21AM"/>
    <n v="1"/>
    <s v="26"/>
    <d v="2022-01-26T00:00:00"/>
    <d v="2022-01-26T09:21:00"/>
    <x v="0"/>
    <x v="0"/>
    <x v="0"/>
  </r>
  <r>
    <x v="4469"/>
    <s v="January 26"/>
    <s v="2022"/>
    <s v="11:27AM"/>
    <n v="1"/>
    <s v="26"/>
    <d v="2022-01-26T00:00:00"/>
    <d v="2022-01-26T11:27:00"/>
    <x v="0"/>
    <x v="0"/>
    <x v="0"/>
  </r>
  <r>
    <x v="4470"/>
    <s v="January 26"/>
    <s v="2022"/>
    <s v="01:35PM"/>
    <n v="1"/>
    <s v="26"/>
    <d v="2022-01-26T00:00:00"/>
    <d v="2022-01-26T13:35:00"/>
    <x v="0"/>
    <x v="0"/>
    <x v="0"/>
  </r>
  <r>
    <x v="4471"/>
    <s v="January 26"/>
    <s v="2022"/>
    <s v="02:13PM"/>
    <n v="1"/>
    <s v="26"/>
    <d v="2022-01-26T00:00:00"/>
    <d v="2022-01-26T14:13:00"/>
    <x v="0"/>
    <x v="0"/>
    <x v="0"/>
  </r>
  <r>
    <x v="4472"/>
    <s v="January 26"/>
    <s v="2022"/>
    <s v="03:42PM"/>
    <n v="1"/>
    <s v="26"/>
    <d v="2022-01-26T00:00:00"/>
    <d v="2022-01-26T15:42:00"/>
    <x v="0"/>
    <x v="0"/>
    <x v="0"/>
  </r>
  <r>
    <x v="4473"/>
    <s v="January 28"/>
    <s v="2022"/>
    <s v="06:36AM"/>
    <n v="1"/>
    <s v="28"/>
    <d v="2022-01-28T00:00:00"/>
    <d v="2022-01-28T06:36:00"/>
    <x v="0"/>
    <x v="0"/>
    <x v="0"/>
  </r>
  <r>
    <x v="4474"/>
    <s v="January 28"/>
    <s v="2022"/>
    <s v="07:29AM"/>
    <n v="1"/>
    <s v="28"/>
    <d v="2022-01-28T00:00:00"/>
    <d v="2022-01-28T07:29:00"/>
    <x v="0"/>
    <x v="0"/>
    <x v="0"/>
  </r>
  <r>
    <x v="4475"/>
    <s v="January 28"/>
    <s v="2022"/>
    <s v="08:22AM"/>
    <n v="1"/>
    <s v="28"/>
    <d v="2022-01-28T00:00:00"/>
    <d v="2022-01-28T08:22:00"/>
    <x v="0"/>
    <x v="0"/>
    <x v="0"/>
  </r>
  <r>
    <x v="4476"/>
    <s v="January 28"/>
    <s v="2022"/>
    <s v="01:23PM"/>
    <n v="1"/>
    <s v="28"/>
    <d v="2022-01-28T00:00:00"/>
    <d v="2022-01-28T13:23:00"/>
    <x v="0"/>
    <x v="0"/>
    <x v="0"/>
  </r>
  <r>
    <x v="4477"/>
    <s v="January 28"/>
    <s v="2022"/>
    <s v="05:15PM"/>
    <n v="1"/>
    <s v="28"/>
    <d v="2022-01-28T00:00:00"/>
    <d v="2022-01-28T17:15:00"/>
    <x v="0"/>
    <x v="0"/>
    <x v="0"/>
  </r>
  <r>
    <x v="4478"/>
    <s v="January 29"/>
    <s v="2022"/>
    <s v="11:48AM"/>
    <n v="1"/>
    <s v="29"/>
    <d v="2022-01-29T00:00:00"/>
    <d v="2022-01-29T11:48:00"/>
    <x v="0"/>
    <x v="0"/>
    <x v="0"/>
  </r>
  <r>
    <x v="4479"/>
    <s v="January 29"/>
    <s v="2022"/>
    <s v="12:23PM"/>
    <n v="1"/>
    <s v="29"/>
    <d v="2022-01-29T00:00:00"/>
    <d v="2022-01-29T12:23:00"/>
    <x v="0"/>
    <x v="0"/>
    <x v="0"/>
  </r>
  <r>
    <x v="4480"/>
    <s v="January 30"/>
    <s v="2022"/>
    <s v="08:32AM"/>
    <n v="1"/>
    <s v="30"/>
    <d v="2022-01-30T00:00:00"/>
    <d v="2022-01-30T08:32:00"/>
    <x v="0"/>
    <x v="0"/>
    <x v="0"/>
  </r>
  <r>
    <x v="4481"/>
    <s v="January 30"/>
    <s v="2022"/>
    <s v="01:14PM"/>
    <n v="1"/>
    <s v="30"/>
    <d v="2022-01-30T00:00:00"/>
    <d v="2022-01-30T13:14:00"/>
    <x v="0"/>
    <x v="0"/>
    <x v="0"/>
  </r>
  <r>
    <x v="4482"/>
    <s v="January 30"/>
    <s v="2022"/>
    <s v="02:21PM"/>
    <n v="1"/>
    <s v="30"/>
    <d v="2022-01-30T00:00:00"/>
    <d v="2022-01-30T14:21:00"/>
    <x v="0"/>
    <x v="0"/>
    <x v="0"/>
  </r>
  <r>
    <x v="4483"/>
    <s v="January 31"/>
    <s v="2022"/>
    <s v="03:45PM"/>
    <n v="1"/>
    <s v="31"/>
    <d v="2022-01-31T00:00:00"/>
    <d v="2022-01-31T15:45:00"/>
    <x v="0"/>
    <x v="0"/>
    <x v="0"/>
  </r>
  <r>
    <x v="4484"/>
    <s v="January 31"/>
    <s v="2022"/>
    <s v="06:41PM"/>
    <n v="1"/>
    <s v="31"/>
    <d v="2022-01-31T00:00:00"/>
    <d v="2022-01-31T18:41:00"/>
    <x v="0"/>
    <x v="0"/>
    <x v="0"/>
  </r>
  <r>
    <x v="4485"/>
    <s v="February 01"/>
    <s v="2022"/>
    <s v="06:23AM"/>
    <n v="2"/>
    <s v="01"/>
    <d v="2022-02-01T00:00:00"/>
    <d v="2022-02-01T06:23:00"/>
    <x v="0"/>
    <x v="0"/>
    <x v="0"/>
  </r>
  <r>
    <x v="4486"/>
    <s v="February 01"/>
    <s v="2022"/>
    <s v="08:36AM"/>
    <n v="2"/>
    <s v="01"/>
    <d v="2022-02-01T00:00:00"/>
    <d v="2022-02-01T08:36:00"/>
    <x v="0"/>
    <x v="0"/>
    <x v="0"/>
  </r>
  <r>
    <x v="4487"/>
    <s v="February 01"/>
    <s v="2022"/>
    <s v="09:51AM"/>
    <n v="2"/>
    <s v="01"/>
    <d v="2022-02-01T00:00:00"/>
    <d v="2022-02-01T09:51:00"/>
    <x v="0"/>
    <x v="0"/>
    <x v="0"/>
  </r>
  <r>
    <x v="4488"/>
    <s v="February 02"/>
    <s v="2022"/>
    <s v="08:43AM"/>
    <n v="2"/>
    <s v="02"/>
    <d v="2022-02-02T00:00:00"/>
    <d v="2022-02-02T08:43:00"/>
    <x v="0"/>
    <x v="0"/>
    <x v="0"/>
  </r>
  <r>
    <x v="4489"/>
    <s v="February 02"/>
    <s v="2022"/>
    <s v="03:56PM"/>
    <n v="2"/>
    <s v="02"/>
    <d v="2022-02-02T00:00:00"/>
    <d v="2022-02-02T15:56:00"/>
    <x v="0"/>
    <x v="0"/>
    <x v="0"/>
  </r>
  <r>
    <x v="4490"/>
    <s v="February 03"/>
    <s v="2022"/>
    <s v="08:00AM"/>
    <n v="2"/>
    <s v="03"/>
    <d v="2022-02-03T00:00:00"/>
    <d v="2022-02-03T08:00:00"/>
    <x v="0"/>
    <x v="0"/>
    <x v="0"/>
  </r>
  <r>
    <x v="4491"/>
    <s v="February 04"/>
    <s v="2022"/>
    <s v="06:51AM"/>
    <n v="2"/>
    <s v="04"/>
    <d v="2022-02-04T00:00:00"/>
    <d v="2022-02-04T06:51:00"/>
    <x v="0"/>
    <x v="0"/>
    <x v="0"/>
  </r>
  <r>
    <x v="4492"/>
    <s v="February 05"/>
    <s v="2022"/>
    <s v="07:42AM"/>
    <n v="2"/>
    <s v="05"/>
    <d v="2022-02-05T00:00:00"/>
    <d v="2022-02-05T07:42:00"/>
    <x v="0"/>
    <x v="0"/>
    <x v="0"/>
  </r>
  <r>
    <x v="4493"/>
    <s v="February 06"/>
    <s v="2022"/>
    <s v="06:57AM"/>
    <n v="2"/>
    <s v="06"/>
    <d v="2022-02-06T00:00:00"/>
    <d v="2022-02-06T06:57:00"/>
    <x v="0"/>
    <x v="0"/>
    <x v="0"/>
  </r>
  <r>
    <x v="4494"/>
    <s v="February 06"/>
    <s v="2022"/>
    <s v="11:40AM"/>
    <n v="2"/>
    <s v="06"/>
    <d v="2022-02-06T00:00:00"/>
    <d v="2022-02-06T11:40:00"/>
    <x v="0"/>
    <x v="0"/>
    <x v="0"/>
  </r>
  <r>
    <x v="4495"/>
    <s v="February 06"/>
    <s v="2022"/>
    <s v="02:48PM"/>
    <n v="2"/>
    <s v="06"/>
    <d v="2022-02-06T00:00:00"/>
    <d v="2022-02-06T14:48:00"/>
    <x v="0"/>
    <x v="0"/>
    <x v="0"/>
  </r>
  <r>
    <x v="4496"/>
    <s v="February 06"/>
    <s v="2022"/>
    <s v="06:16PM"/>
    <n v="2"/>
    <s v="06"/>
    <d v="2022-02-06T00:00:00"/>
    <d v="2022-02-06T18:16:00"/>
    <x v="0"/>
    <x v="0"/>
    <x v="0"/>
  </r>
  <r>
    <x v="4497"/>
    <s v="February 07"/>
    <s v="2022"/>
    <s v="08:43AM"/>
    <n v="2"/>
    <s v="07"/>
    <d v="2022-02-07T00:00:00"/>
    <d v="2022-02-07T08:43:00"/>
    <x v="0"/>
    <x v="0"/>
    <x v="0"/>
  </r>
  <r>
    <x v="4498"/>
    <s v="February 07"/>
    <s v="2022"/>
    <s v="11:20AM"/>
    <n v="2"/>
    <s v="07"/>
    <d v="2022-02-07T00:00:00"/>
    <d v="2022-02-07T11:20:00"/>
    <x v="0"/>
    <x v="0"/>
    <x v="0"/>
  </r>
  <r>
    <x v="4499"/>
    <s v="February 07"/>
    <s v="2022"/>
    <s v="01:02PM"/>
    <n v="2"/>
    <s v="07"/>
    <d v="2022-02-07T00:00:00"/>
    <d v="2022-02-07T13:02:00"/>
    <x v="0"/>
    <x v="0"/>
    <x v="0"/>
  </r>
  <r>
    <x v="4500"/>
    <s v="February 07"/>
    <s v="2022"/>
    <s v="02:44PM"/>
    <n v="2"/>
    <s v="07"/>
    <d v="2022-02-07T00:00:00"/>
    <d v="2022-02-07T14:44:00"/>
    <x v="0"/>
    <x v="0"/>
    <x v="0"/>
  </r>
  <r>
    <x v="4501"/>
    <s v="February 07"/>
    <s v="2022"/>
    <s v="07:17PM"/>
    <n v="2"/>
    <s v="07"/>
    <d v="2022-02-07T00:00:00"/>
    <d v="2022-02-07T19:17:00"/>
    <x v="0"/>
    <x v="0"/>
    <x v="0"/>
  </r>
  <r>
    <x v="4502"/>
    <s v="February 07"/>
    <s v="2022"/>
    <s v="08:57PM"/>
    <n v="2"/>
    <s v="07"/>
    <d v="2022-02-07T00:00:00"/>
    <d v="2022-02-07T20:57:00"/>
    <x v="0"/>
    <x v="0"/>
    <x v="0"/>
  </r>
  <r>
    <x v="4503"/>
    <s v="February 08"/>
    <s v="2022"/>
    <s v="07:20PM"/>
    <n v="2"/>
    <s v="08"/>
    <d v="2022-02-08T00:00:00"/>
    <d v="2022-02-08T19:20:00"/>
    <x v="0"/>
    <x v="0"/>
    <x v="0"/>
  </r>
  <r>
    <x v="4504"/>
    <s v="February 09"/>
    <s v="2022"/>
    <s v="08:53AM"/>
    <n v="2"/>
    <s v="09"/>
    <d v="2022-02-09T00:00:00"/>
    <d v="2022-02-09T08:53:00"/>
    <x v="0"/>
    <x v="0"/>
    <x v="0"/>
  </r>
  <r>
    <x v="4505"/>
    <s v="February 10"/>
    <s v="2022"/>
    <s v="07:27AM"/>
    <n v="2"/>
    <s v="10"/>
    <d v="2022-02-10T00:00:00"/>
    <d v="2022-02-10T07:27:00"/>
    <x v="0"/>
    <x v="0"/>
    <x v="0"/>
  </r>
  <r>
    <x v="4506"/>
    <s v="February 10"/>
    <s v="2022"/>
    <s v="09:57AM"/>
    <n v="2"/>
    <s v="10"/>
    <d v="2022-02-10T00:00:00"/>
    <d v="2022-02-10T09:57:00"/>
    <x v="0"/>
    <x v="0"/>
    <x v="0"/>
  </r>
  <r>
    <x v="4507"/>
    <s v="February 10"/>
    <s v="2022"/>
    <s v="01:21PM"/>
    <n v="2"/>
    <s v="10"/>
    <d v="2022-02-10T00:00:00"/>
    <d v="2022-02-10T13:21:00"/>
    <x v="0"/>
    <x v="0"/>
    <x v="0"/>
  </r>
  <r>
    <x v="4508"/>
    <s v="February 10"/>
    <s v="2022"/>
    <s v="06:12PM"/>
    <n v="2"/>
    <s v="10"/>
    <d v="2022-02-10T00:00:00"/>
    <d v="2022-02-10T18:12:00"/>
    <x v="0"/>
    <x v="0"/>
    <x v="0"/>
  </r>
  <r>
    <x v="4509"/>
    <s v="February 11"/>
    <s v="2022"/>
    <s v="09:05AM"/>
    <n v="2"/>
    <s v="11"/>
    <d v="2022-02-11T00:00:00"/>
    <d v="2022-02-11T09:05:00"/>
    <x v="0"/>
    <x v="0"/>
    <x v="0"/>
  </r>
  <r>
    <x v="4510"/>
    <s v="February 11"/>
    <s v="2022"/>
    <s v="12:36PM"/>
    <n v="2"/>
    <s v="11"/>
    <d v="2022-02-11T00:00:00"/>
    <d v="2022-02-11T12:36:00"/>
    <x v="0"/>
    <x v="0"/>
    <x v="0"/>
  </r>
  <r>
    <x v="4511"/>
    <s v="February 12"/>
    <s v="2022"/>
    <s v="10:12AM"/>
    <n v="2"/>
    <s v="12"/>
    <d v="2022-02-12T00:00:00"/>
    <d v="2022-02-12T10:12:00"/>
    <x v="0"/>
    <x v="0"/>
    <x v="0"/>
  </r>
  <r>
    <x v="4512"/>
    <s v="February 12"/>
    <s v="2022"/>
    <s v="08:59PM"/>
    <n v="2"/>
    <s v="12"/>
    <d v="2022-02-12T00:00:00"/>
    <d v="2022-02-12T20:59:00"/>
    <x v="0"/>
    <x v="0"/>
    <x v="0"/>
  </r>
  <r>
    <x v="4513"/>
    <s v="February 13"/>
    <s v="2022"/>
    <s v="08:28AM"/>
    <n v="2"/>
    <s v="13"/>
    <d v="2022-02-13T00:00:00"/>
    <d v="2022-02-13T08:28:00"/>
    <x v="0"/>
    <x v="0"/>
    <x v="0"/>
  </r>
  <r>
    <x v="4514"/>
    <s v="February 13"/>
    <s v="2022"/>
    <s v="05:08PM"/>
    <n v="2"/>
    <s v="13"/>
    <d v="2022-02-13T00:00:00"/>
    <d v="2022-02-13T17:08:00"/>
    <x v="0"/>
    <x v="0"/>
    <x v="0"/>
  </r>
  <r>
    <x v="4515"/>
    <s v="February 13"/>
    <s v="2022"/>
    <s v="07:44PM"/>
    <n v="2"/>
    <s v="13"/>
    <d v="2022-02-13T00:00:00"/>
    <d v="2022-02-13T19:44:00"/>
    <x v="0"/>
    <x v="0"/>
    <x v="0"/>
  </r>
  <r>
    <x v="4516"/>
    <s v="February 14"/>
    <s v="2022"/>
    <s v="06:26AM"/>
    <n v="2"/>
    <s v="14"/>
    <d v="2022-02-14T00:00:00"/>
    <d v="2022-02-14T06:26:00"/>
    <x v="0"/>
    <x v="0"/>
    <x v="0"/>
  </r>
  <r>
    <x v="4517"/>
    <s v="February 14"/>
    <s v="2022"/>
    <s v="11:23AM"/>
    <n v="2"/>
    <s v="14"/>
    <d v="2022-02-14T00:00:00"/>
    <d v="2022-02-14T11:23:00"/>
    <x v="0"/>
    <x v="0"/>
    <x v="0"/>
  </r>
  <r>
    <x v="4518"/>
    <s v="February 14"/>
    <s v="2022"/>
    <s v="02:56PM"/>
    <n v="2"/>
    <s v="14"/>
    <d v="2022-02-14T00:00:00"/>
    <d v="2022-02-14T14:56:00"/>
    <x v="0"/>
    <x v="0"/>
    <x v="0"/>
  </r>
  <r>
    <x v="4519"/>
    <s v="February 14"/>
    <s v="2022"/>
    <s v="04:37PM"/>
    <n v="2"/>
    <s v="14"/>
    <d v="2022-02-14T00:00:00"/>
    <d v="2022-02-14T16:37:00"/>
    <x v="0"/>
    <x v="0"/>
    <x v="0"/>
  </r>
  <r>
    <x v="4520"/>
    <s v="February 15"/>
    <s v="2022"/>
    <s v="02:08PM"/>
    <n v="2"/>
    <s v="15"/>
    <d v="2022-02-15T00:00:00"/>
    <d v="2022-02-15T14:08:00"/>
    <x v="1"/>
    <x v="1"/>
    <x v="0"/>
  </r>
  <r>
    <x v="4521"/>
    <s v="February 15"/>
    <s v="2022"/>
    <s v="02:10PM"/>
    <n v="2"/>
    <s v="15"/>
    <d v="2022-02-15T00:00:00"/>
    <d v="2022-02-15T14:10:00"/>
    <x v="1"/>
    <x v="2"/>
    <x v="1"/>
  </r>
  <r>
    <x v="4522"/>
    <s v="February 16"/>
    <s v="2022"/>
    <s v="07:02AM"/>
    <n v="2"/>
    <s v="16"/>
    <d v="2022-02-16T00:00:00"/>
    <d v="2022-02-16T07:02:00"/>
    <x v="0"/>
    <x v="0"/>
    <x v="0"/>
  </r>
  <r>
    <x v="4523"/>
    <s v="February 16"/>
    <s v="2022"/>
    <s v="04:50PM"/>
    <n v="2"/>
    <s v="16"/>
    <d v="2022-02-16T00:00:00"/>
    <d v="2022-02-16T16:50:00"/>
    <x v="0"/>
    <x v="0"/>
    <x v="0"/>
  </r>
  <r>
    <x v="4524"/>
    <s v="February 17"/>
    <s v="2022"/>
    <s v="09:04AM"/>
    <n v="2"/>
    <s v="17"/>
    <d v="2022-02-17T00:00:00"/>
    <d v="2022-02-17T09:04:00"/>
    <x v="0"/>
    <x v="0"/>
    <x v="0"/>
  </r>
  <r>
    <x v="4525"/>
    <s v="February 17"/>
    <s v="2022"/>
    <s v="01:11PM"/>
    <n v="2"/>
    <s v="17"/>
    <d v="2022-02-17T00:00:00"/>
    <d v="2022-02-17T13:11:00"/>
    <x v="0"/>
    <x v="0"/>
    <x v="0"/>
  </r>
  <r>
    <x v="4526"/>
    <s v="February 17"/>
    <s v="2022"/>
    <s v="02:34PM"/>
    <n v="2"/>
    <s v="17"/>
    <d v="2022-02-17T00:00:00"/>
    <d v="2022-02-17T14:34:00"/>
    <x v="0"/>
    <x v="0"/>
    <x v="0"/>
  </r>
  <r>
    <x v="4527"/>
    <s v="February 18"/>
    <s v="2022"/>
    <s v="08:49AM"/>
    <n v="2"/>
    <s v="18"/>
    <d v="2022-02-18T00:00:00"/>
    <d v="2022-02-18T08:49:00"/>
    <x v="0"/>
    <x v="0"/>
    <x v="0"/>
  </r>
  <r>
    <x v="4528"/>
    <s v="February 18"/>
    <s v="2022"/>
    <s v="05:34PM"/>
    <n v="2"/>
    <s v="18"/>
    <d v="2022-02-18T00:00:00"/>
    <d v="2022-02-18T17:34:00"/>
    <x v="0"/>
    <x v="0"/>
    <x v="0"/>
  </r>
  <r>
    <x v="4529"/>
    <s v="February 19"/>
    <s v="2022"/>
    <s v="01:10PM"/>
    <n v="2"/>
    <s v="19"/>
    <d v="2022-02-19T00:00:00"/>
    <d v="2022-02-19T13:10:00"/>
    <x v="0"/>
    <x v="0"/>
    <x v="0"/>
  </r>
  <r>
    <x v="4530"/>
    <s v="February 19"/>
    <s v="2022"/>
    <s v="09:25PM"/>
    <n v="2"/>
    <s v="19"/>
    <d v="2022-02-19T00:00:00"/>
    <d v="2022-02-19T21:25:00"/>
    <x v="0"/>
    <x v="0"/>
    <x v="0"/>
  </r>
  <r>
    <x v="4531"/>
    <s v="February 20"/>
    <s v="2022"/>
    <s v="08:57PM"/>
    <n v="2"/>
    <s v="20"/>
    <d v="2022-02-20T00:00:00"/>
    <d v="2022-02-20T20:57:00"/>
    <x v="0"/>
    <x v="0"/>
    <x v="0"/>
  </r>
  <r>
    <x v="4532"/>
    <s v="February 21"/>
    <s v="2022"/>
    <s v="08:16AM"/>
    <n v="2"/>
    <s v="21"/>
    <d v="2022-02-21T00:00:00"/>
    <d v="2022-02-21T08:16:00"/>
    <x v="0"/>
    <x v="0"/>
    <x v="0"/>
  </r>
  <r>
    <x v="4533"/>
    <s v="February 21"/>
    <s v="2022"/>
    <s v="03:36PM"/>
    <n v="2"/>
    <s v="21"/>
    <d v="2022-02-21T00:00:00"/>
    <d v="2022-02-21T15:36:00"/>
    <x v="0"/>
    <x v="0"/>
    <x v="0"/>
  </r>
  <r>
    <x v="4534"/>
    <s v="February 22"/>
    <s v="2022"/>
    <s v="07:08AM"/>
    <n v="2"/>
    <s v="22"/>
    <d v="2022-02-22T00:00:00"/>
    <d v="2022-02-22T07:08:00"/>
    <x v="0"/>
    <x v="0"/>
    <x v="0"/>
  </r>
  <r>
    <x v="4535"/>
    <s v="February 22"/>
    <s v="2022"/>
    <s v="07:25AM"/>
    <n v="2"/>
    <s v="22"/>
    <d v="2022-02-22T00:00:00"/>
    <d v="2022-02-22T07:25:00"/>
    <x v="0"/>
    <x v="0"/>
    <x v="0"/>
  </r>
  <r>
    <x v="4536"/>
    <s v="February 23"/>
    <s v="2022"/>
    <s v="07:57PM"/>
    <n v="2"/>
    <s v="23"/>
    <d v="2022-02-23T00:00:00"/>
    <d v="2022-02-23T19:57:00"/>
    <x v="0"/>
    <x v="0"/>
    <x v="0"/>
  </r>
  <r>
    <x v="4537"/>
    <s v="February 24"/>
    <s v="2022"/>
    <s v="03:32PM"/>
    <n v="2"/>
    <s v="24"/>
    <d v="2022-02-24T00:00:00"/>
    <d v="2022-02-24T15:32:00"/>
    <x v="0"/>
    <x v="0"/>
    <x v="0"/>
  </r>
  <r>
    <x v="4538"/>
    <s v="February 25"/>
    <s v="2022"/>
    <s v="07:36AM"/>
    <n v="2"/>
    <s v="25"/>
    <d v="2022-02-25T00:00:00"/>
    <d v="2022-02-25T07:36:00"/>
    <x v="0"/>
    <x v="0"/>
    <x v="0"/>
  </r>
  <r>
    <x v="4539"/>
    <s v="February 26"/>
    <s v="2022"/>
    <s v="07:27PM"/>
    <n v="2"/>
    <s v="26"/>
    <d v="2022-02-26T00:00:00"/>
    <d v="2022-02-26T19:27:00"/>
    <x v="0"/>
    <x v="0"/>
    <x v="0"/>
  </r>
  <r>
    <x v="4540"/>
    <s v="February 27"/>
    <s v="2022"/>
    <s v="09:43AM"/>
    <n v="2"/>
    <s v="27"/>
    <d v="2022-02-27T00:00:00"/>
    <d v="2022-02-27T09:43:00"/>
    <x v="0"/>
    <x v="0"/>
    <x v="0"/>
  </r>
  <r>
    <x v="4541"/>
    <s v="February 28"/>
    <s v="2022"/>
    <s v="07:08AM"/>
    <n v="2"/>
    <s v="28"/>
    <d v="2022-02-28T00:00:00"/>
    <d v="2022-02-28T07:08:00"/>
    <x v="0"/>
    <x v="0"/>
    <x v="0"/>
  </r>
  <r>
    <x v="4542"/>
    <s v="February 28"/>
    <s v="2022"/>
    <s v="09:45AM"/>
    <n v="2"/>
    <s v="28"/>
    <d v="2022-02-28T00:00:00"/>
    <d v="2022-02-28T09:45:00"/>
    <x v="1"/>
    <x v="1"/>
    <x v="0"/>
  </r>
  <r>
    <x v="4543"/>
    <s v="February 28"/>
    <s v="2022"/>
    <s v="09:46AM"/>
    <n v="2"/>
    <s v="28"/>
    <d v="2022-02-28T00:00:00"/>
    <d v="2022-02-28T09:46:00"/>
    <x v="1"/>
    <x v="2"/>
    <x v="1"/>
  </r>
  <r>
    <x v="4544"/>
    <s v="February 28"/>
    <s v="2022"/>
    <s v="01:26PM"/>
    <n v="2"/>
    <s v="28"/>
    <d v="2022-02-28T00:00:00"/>
    <d v="2022-02-28T13:26:00"/>
    <x v="0"/>
    <x v="0"/>
    <x v="0"/>
  </r>
  <r>
    <x v="4545"/>
    <s v="March 01"/>
    <s v="2022"/>
    <s v="06:44AM"/>
    <n v="3"/>
    <s v="01"/>
    <d v="2022-03-01T00:00:00"/>
    <d v="2022-03-01T06:44:00"/>
    <x v="0"/>
    <x v="0"/>
    <x v="0"/>
  </r>
  <r>
    <x v="4546"/>
    <s v="March 01"/>
    <s v="2022"/>
    <s v="07:04AM"/>
    <n v="3"/>
    <s v="01"/>
    <d v="2022-03-01T00:00:00"/>
    <d v="2022-03-01T07:04:00"/>
    <x v="0"/>
    <x v="0"/>
    <x v="0"/>
  </r>
  <r>
    <x v="4547"/>
    <s v="March 01"/>
    <s v="2022"/>
    <s v="08:35AM"/>
    <n v="3"/>
    <s v="01"/>
    <d v="2022-03-01T00:00:00"/>
    <d v="2022-03-01T08:35:00"/>
    <x v="0"/>
    <x v="0"/>
    <x v="0"/>
  </r>
  <r>
    <x v="4548"/>
    <s v="March 01"/>
    <s v="2022"/>
    <s v="09:46AM"/>
    <n v="3"/>
    <s v="01"/>
    <d v="2022-03-01T00:00:00"/>
    <d v="2022-03-01T09:46:00"/>
    <x v="0"/>
    <x v="0"/>
    <x v="0"/>
  </r>
  <r>
    <x v="4549"/>
    <s v="March 01"/>
    <s v="2022"/>
    <s v="05:05PM"/>
    <n v="3"/>
    <s v="01"/>
    <d v="2022-03-01T00:00:00"/>
    <d v="2022-03-01T17:05:00"/>
    <x v="0"/>
    <x v="0"/>
    <x v="0"/>
  </r>
  <r>
    <x v="4550"/>
    <s v="March 01"/>
    <s v="2022"/>
    <s v="08:43PM"/>
    <n v="3"/>
    <s v="01"/>
    <d v="2022-03-01T00:00:00"/>
    <d v="2022-03-01T20:43:00"/>
    <x v="0"/>
    <x v="0"/>
    <x v="0"/>
  </r>
  <r>
    <x v="4551"/>
    <s v="March 02"/>
    <s v="2022"/>
    <s v="08:58PM"/>
    <n v="3"/>
    <s v="02"/>
    <d v="2022-03-02T00:00:00"/>
    <d v="2022-03-02T20:58:00"/>
    <x v="0"/>
    <x v="0"/>
    <x v="0"/>
  </r>
  <r>
    <x v="4552"/>
    <s v="March 03"/>
    <s v="2022"/>
    <s v="01:36PM"/>
    <n v="3"/>
    <s v="03"/>
    <d v="2022-03-03T00:00:00"/>
    <d v="2022-03-03T13:36:00"/>
    <x v="0"/>
    <x v="0"/>
    <x v="0"/>
  </r>
  <r>
    <x v="4553"/>
    <s v="March 03"/>
    <s v="2022"/>
    <s v="05:57PM"/>
    <n v="3"/>
    <s v="03"/>
    <d v="2022-03-03T00:00:00"/>
    <d v="2022-03-03T17:57:00"/>
    <x v="0"/>
    <x v="0"/>
    <x v="0"/>
  </r>
  <r>
    <x v="4554"/>
    <s v="March 03"/>
    <s v="2022"/>
    <s v="08:31PM"/>
    <n v="3"/>
    <s v="03"/>
    <d v="2022-03-03T00:00:00"/>
    <d v="2022-03-03T20:31:00"/>
    <x v="0"/>
    <x v="0"/>
    <x v="0"/>
  </r>
  <r>
    <x v="4555"/>
    <s v="March 04"/>
    <s v="2022"/>
    <s v="07:06PM"/>
    <n v="3"/>
    <s v="04"/>
    <d v="2022-03-04T00:00:00"/>
    <d v="2022-03-04T19:06:00"/>
    <x v="0"/>
    <x v="0"/>
    <x v="0"/>
  </r>
  <r>
    <x v="4556"/>
    <s v="March 05"/>
    <s v="2022"/>
    <s v="06:15AM"/>
    <n v="3"/>
    <s v="05"/>
    <d v="2022-03-05T00:00:00"/>
    <d v="2022-03-05T06:15:00"/>
    <x v="0"/>
    <x v="0"/>
    <x v="0"/>
  </r>
  <r>
    <x v="4557"/>
    <s v="March 05"/>
    <s v="2022"/>
    <s v="11:45AM"/>
    <n v="3"/>
    <s v="05"/>
    <d v="2022-03-05T00:00:00"/>
    <d v="2022-03-05T11:45:00"/>
    <x v="0"/>
    <x v="0"/>
    <x v="0"/>
  </r>
  <r>
    <x v="4558"/>
    <s v="March 05"/>
    <s v="2022"/>
    <s v="04:37PM"/>
    <n v="3"/>
    <s v="05"/>
    <d v="2022-03-05T00:00:00"/>
    <d v="2022-03-05T16:37:00"/>
    <x v="0"/>
    <x v="0"/>
    <x v="0"/>
  </r>
  <r>
    <x v="4559"/>
    <s v="March 06"/>
    <s v="2022"/>
    <s v="10:09AM"/>
    <n v="3"/>
    <s v="06"/>
    <d v="2022-03-06T00:00:00"/>
    <d v="2022-03-06T10:09:00"/>
    <x v="0"/>
    <x v="0"/>
    <x v="0"/>
  </r>
  <r>
    <x v="4560"/>
    <s v="March 06"/>
    <s v="2022"/>
    <s v="03:23PM"/>
    <n v="3"/>
    <s v="06"/>
    <d v="2022-03-06T00:00:00"/>
    <d v="2022-03-06T15:23:00"/>
    <x v="0"/>
    <x v="0"/>
    <x v="0"/>
  </r>
  <r>
    <x v="4561"/>
    <s v="March 06"/>
    <s v="2022"/>
    <s v="07:49PM"/>
    <n v="3"/>
    <s v="06"/>
    <d v="2022-03-06T00:00:00"/>
    <d v="2022-03-06T19:49:00"/>
    <x v="0"/>
    <x v="0"/>
    <x v="0"/>
  </r>
  <r>
    <x v="4562"/>
    <s v="March 07"/>
    <s v="2022"/>
    <s v="01:05PM"/>
    <n v="3"/>
    <s v="07"/>
    <d v="2022-03-07T00:00:00"/>
    <d v="2022-03-07T13:05:00"/>
    <x v="0"/>
    <x v="0"/>
    <x v="0"/>
  </r>
  <r>
    <x v="4563"/>
    <s v="March 08"/>
    <s v="2022"/>
    <s v="10:53AM"/>
    <n v="3"/>
    <s v="08"/>
    <d v="2022-03-08T00:00:00"/>
    <d v="2022-03-08T10:53:00"/>
    <x v="0"/>
    <x v="0"/>
    <x v="0"/>
  </r>
  <r>
    <x v="4564"/>
    <s v="March 08"/>
    <s v="2022"/>
    <s v="11:56AM"/>
    <n v="3"/>
    <s v="08"/>
    <d v="2022-03-08T00:00:00"/>
    <d v="2022-03-08T11:56:00"/>
    <x v="0"/>
    <x v="0"/>
    <x v="0"/>
  </r>
  <r>
    <x v="4565"/>
    <s v="March 09"/>
    <s v="2022"/>
    <s v="06:17AM"/>
    <n v="3"/>
    <s v="09"/>
    <d v="2022-03-09T00:00:00"/>
    <d v="2022-03-09T06:17:00"/>
    <x v="0"/>
    <x v="0"/>
    <x v="0"/>
  </r>
  <r>
    <x v="4566"/>
    <s v="March 09"/>
    <s v="2022"/>
    <s v="06:58AM"/>
    <n v="3"/>
    <s v="09"/>
    <d v="2022-03-09T00:00:00"/>
    <d v="2022-03-09T06:58:00"/>
    <x v="0"/>
    <x v="0"/>
    <x v="0"/>
  </r>
  <r>
    <x v="4567"/>
    <s v="March 09"/>
    <s v="2022"/>
    <s v="07:32AM"/>
    <n v="3"/>
    <s v="09"/>
    <d v="2022-03-09T00:00:00"/>
    <d v="2022-03-09T07:32:00"/>
    <x v="0"/>
    <x v="0"/>
    <x v="0"/>
  </r>
  <r>
    <x v="4568"/>
    <s v="March 09"/>
    <s v="2022"/>
    <s v="08:35AM"/>
    <n v="3"/>
    <s v="09"/>
    <d v="2022-03-09T00:00:00"/>
    <d v="2022-03-09T08:35:00"/>
    <x v="0"/>
    <x v="0"/>
    <x v="0"/>
  </r>
  <r>
    <x v="4569"/>
    <s v="March 09"/>
    <s v="2022"/>
    <s v="02:36PM"/>
    <n v="3"/>
    <s v="09"/>
    <d v="2022-03-09T00:00:00"/>
    <d v="2022-03-09T14:36:00"/>
    <x v="0"/>
    <x v="0"/>
    <x v="0"/>
  </r>
  <r>
    <x v="4570"/>
    <s v="March 10"/>
    <s v="2022"/>
    <s v="05:45AM"/>
    <n v="3"/>
    <s v="10"/>
    <d v="2022-03-10T00:00:00"/>
    <d v="2022-03-10T05:45:00"/>
    <x v="0"/>
    <x v="0"/>
    <x v="0"/>
  </r>
  <r>
    <x v="4571"/>
    <s v="March 10"/>
    <s v="2022"/>
    <s v="07:54AM"/>
    <n v="3"/>
    <s v="10"/>
    <d v="2022-03-10T00:00:00"/>
    <d v="2022-03-10T07:54:00"/>
    <x v="0"/>
    <x v="0"/>
    <x v="0"/>
  </r>
  <r>
    <x v="4572"/>
    <s v="March 10"/>
    <s v="2022"/>
    <s v="02:26PM"/>
    <n v="3"/>
    <s v="10"/>
    <d v="2022-03-10T00:00:00"/>
    <d v="2022-03-10T14:26:00"/>
    <x v="0"/>
    <x v="0"/>
    <x v="0"/>
  </r>
  <r>
    <x v="4573"/>
    <s v="March 10"/>
    <s v="2022"/>
    <s v="04:36PM"/>
    <n v="3"/>
    <s v="10"/>
    <d v="2022-03-10T00:00:00"/>
    <d v="2022-03-10T16:36:00"/>
    <x v="0"/>
    <x v="0"/>
    <x v="0"/>
  </r>
  <r>
    <x v="4574"/>
    <s v="March 10"/>
    <s v="2022"/>
    <s v="06:00PM"/>
    <n v="3"/>
    <s v="10"/>
    <d v="2022-03-10T00:00:00"/>
    <d v="2022-03-10T18:00:00"/>
    <x v="0"/>
    <x v="0"/>
    <x v="0"/>
  </r>
  <r>
    <x v="4575"/>
    <s v="March 11"/>
    <s v="2022"/>
    <s v="08:59AM"/>
    <n v="3"/>
    <s v="11"/>
    <d v="2022-03-11T00:00:00"/>
    <d v="2022-03-11T08:59:00"/>
    <x v="0"/>
    <x v="0"/>
    <x v="0"/>
  </r>
  <r>
    <x v="4576"/>
    <s v="March 11"/>
    <s v="2022"/>
    <s v="09:26AM"/>
    <n v="3"/>
    <s v="11"/>
    <d v="2022-03-11T00:00:00"/>
    <d v="2022-03-11T09:26:00"/>
    <x v="0"/>
    <x v="0"/>
    <x v="0"/>
  </r>
  <r>
    <x v="4577"/>
    <s v="March 12"/>
    <s v="2022"/>
    <s v="05:50AM"/>
    <n v="3"/>
    <s v="12"/>
    <d v="2022-03-12T00:00:00"/>
    <d v="2022-03-12T05:50:00"/>
    <x v="0"/>
    <x v="0"/>
    <x v="0"/>
  </r>
  <r>
    <x v="4578"/>
    <s v="March 12"/>
    <s v="2022"/>
    <s v="08:38AM"/>
    <n v="3"/>
    <s v="12"/>
    <d v="2022-03-12T00:00:00"/>
    <d v="2022-03-12T08:38:00"/>
    <x v="0"/>
    <x v="0"/>
    <x v="0"/>
  </r>
  <r>
    <x v="4579"/>
    <s v="March 12"/>
    <s v="2022"/>
    <s v="06:26PM"/>
    <n v="3"/>
    <s v="12"/>
    <d v="2022-03-12T00:00:00"/>
    <d v="2022-03-12T18:26:00"/>
    <x v="0"/>
    <x v="0"/>
    <x v="0"/>
  </r>
  <r>
    <x v="4580"/>
    <s v="March 13"/>
    <s v="2022"/>
    <s v="02:15PM"/>
    <n v="3"/>
    <s v="13"/>
    <d v="2022-03-13T00:00:00"/>
    <d v="2022-03-13T14:15:00"/>
    <x v="0"/>
    <x v="0"/>
    <x v="0"/>
  </r>
  <r>
    <x v="4581"/>
    <s v="March 14"/>
    <s v="2022"/>
    <s v="07:20AM"/>
    <n v="3"/>
    <s v="14"/>
    <d v="2022-03-14T00:00:00"/>
    <d v="2022-03-14T07:20:00"/>
    <x v="0"/>
    <x v="0"/>
    <x v="0"/>
  </r>
  <r>
    <x v="4582"/>
    <s v="March 14"/>
    <s v="2022"/>
    <s v="11:10AM"/>
    <n v="3"/>
    <s v="14"/>
    <d v="2022-03-14T00:00:00"/>
    <d v="2022-03-14T11:10:00"/>
    <x v="0"/>
    <x v="0"/>
    <x v="0"/>
  </r>
  <r>
    <x v="4583"/>
    <s v="March 14"/>
    <s v="2022"/>
    <s v="02:15PM"/>
    <n v="3"/>
    <s v="14"/>
    <d v="2022-03-14T00:00:00"/>
    <d v="2022-03-14T14:15:00"/>
    <x v="0"/>
    <x v="0"/>
    <x v="0"/>
  </r>
  <r>
    <x v="4584"/>
    <s v="March 14"/>
    <s v="2022"/>
    <s v="07:47PM"/>
    <n v="3"/>
    <s v="14"/>
    <d v="2022-03-14T00:00:00"/>
    <d v="2022-03-14T19:47:00"/>
    <x v="0"/>
    <x v="0"/>
    <x v="0"/>
  </r>
  <r>
    <x v="4585"/>
    <s v="March 15"/>
    <s v="2022"/>
    <s v="06:16AM"/>
    <n v="3"/>
    <s v="15"/>
    <d v="2022-03-15T00:00:00"/>
    <d v="2022-03-15T06:16:00"/>
    <x v="0"/>
    <x v="0"/>
    <x v="0"/>
  </r>
  <r>
    <x v="4586"/>
    <s v="March 15"/>
    <s v="2022"/>
    <s v="12:51PM"/>
    <n v="3"/>
    <s v="15"/>
    <d v="2022-03-15T00:00:00"/>
    <d v="2022-03-15T12:51:00"/>
    <x v="0"/>
    <x v="0"/>
    <x v="0"/>
  </r>
  <r>
    <x v="4587"/>
    <s v="March 16"/>
    <s v="2022"/>
    <s v="07:12AM"/>
    <n v="3"/>
    <s v="16"/>
    <d v="2022-03-16T00:00:00"/>
    <d v="2022-03-16T07:12:00"/>
    <x v="0"/>
    <x v="0"/>
    <x v="0"/>
  </r>
  <r>
    <x v="4588"/>
    <s v="March 16"/>
    <s v="2022"/>
    <s v="07:47AM"/>
    <n v="3"/>
    <s v="16"/>
    <d v="2022-03-16T00:00:00"/>
    <d v="2022-03-16T07:47:00"/>
    <x v="0"/>
    <x v="0"/>
    <x v="0"/>
  </r>
  <r>
    <x v="4589"/>
    <s v="March 16"/>
    <s v="2022"/>
    <s v="12:41PM"/>
    <n v="3"/>
    <s v="16"/>
    <d v="2022-03-16T00:00:00"/>
    <d v="2022-03-16T12:41:00"/>
    <x v="0"/>
    <x v="0"/>
    <x v="0"/>
  </r>
  <r>
    <x v="4590"/>
    <s v="March 16"/>
    <s v="2022"/>
    <s v="02:17PM"/>
    <n v="3"/>
    <s v="16"/>
    <d v="2022-03-16T00:00:00"/>
    <d v="2022-03-16T14:17:00"/>
    <x v="0"/>
    <x v="0"/>
    <x v="0"/>
  </r>
  <r>
    <x v="4591"/>
    <s v="March 17"/>
    <s v="2022"/>
    <s v="06:05AM"/>
    <n v="3"/>
    <s v="17"/>
    <d v="2022-03-17T00:00:00"/>
    <d v="2022-03-17T06:05:00"/>
    <x v="0"/>
    <x v="0"/>
    <x v="0"/>
  </r>
  <r>
    <x v="4592"/>
    <s v="March 17"/>
    <s v="2022"/>
    <s v="06:34AM"/>
    <n v="3"/>
    <s v="17"/>
    <d v="2022-03-17T00:00:00"/>
    <d v="2022-03-17T06:34:00"/>
    <x v="0"/>
    <x v="0"/>
    <x v="0"/>
  </r>
  <r>
    <x v="4593"/>
    <s v="March 17"/>
    <s v="2022"/>
    <s v="08:07AM"/>
    <n v="3"/>
    <s v="17"/>
    <d v="2022-03-17T00:00:00"/>
    <d v="2022-03-17T08:07:00"/>
    <x v="0"/>
    <x v="0"/>
    <x v="0"/>
  </r>
  <r>
    <x v="4594"/>
    <s v="March 17"/>
    <s v="2022"/>
    <s v="09:41AM"/>
    <n v="3"/>
    <s v="17"/>
    <d v="2022-03-17T00:00:00"/>
    <d v="2022-03-17T09:41:00"/>
    <x v="0"/>
    <x v="0"/>
    <x v="0"/>
  </r>
  <r>
    <x v="4595"/>
    <s v="March 17"/>
    <s v="2022"/>
    <s v="01:14PM"/>
    <n v="3"/>
    <s v="17"/>
    <d v="2022-03-17T00:00:00"/>
    <d v="2022-03-17T13:14:00"/>
    <x v="0"/>
    <x v="0"/>
    <x v="0"/>
  </r>
  <r>
    <x v="4596"/>
    <s v="March 17"/>
    <s v="2022"/>
    <s v="02:45PM"/>
    <n v="3"/>
    <s v="17"/>
    <d v="2022-03-17T00:00:00"/>
    <d v="2022-03-17T14:45:00"/>
    <x v="0"/>
    <x v="0"/>
    <x v="0"/>
  </r>
  <r>
    <x v="4597"/>
    <s v="March 18"/>
    <s v="2022"/>
    <s v="02:55PM"/>
    <n v="3"/>
    <s v="18"/>
    <d v="2022-03-18T00:00:00"/>
    <d v="2022-03-18T14:55:00"/>
    <x v="0"/>
    <x v="0"/>
    <x v="0"/>
  </r>
  <r>
    <x v="4598"/>
    <s v="March 19"/>
    <s v="2022"/>
    <s v="07:39AM"/>
    <n v="3"/>
    <s v="19"/>
    <d v="2022-03-19T00:00:00"/>
    <d v="2022-03-19T07:39:00"/>
    <x v="1"/>
    <x v="1"/>
    <x v="0"/>
  </r>
  <r>
    <x v="4599"/>
    <s v="March 19"/>
    <s v="2022"/>
    <s v="07:40AM"/>
    <n v="3"/>
    <s v="19"/>
    <d v="2022-03-19T00:00:00"/>
    <d v="2022-03-19T07:40:00"/>
    <x v="1"/>
    <x v="2"/>
    <x v="1"/>
  </r>
  <r>
    <x v="4600"/>
    <s v="March 19"/>
    <s v="2022"/>
    <s v="10:36AM"/>
    <n v="3"/>
    <s v="19"/>
    <d v="2022-03-19T00:00:00"/>
    <d v="2022-03-19T10:36:00"/>
    <x v="0"/>
    <x v="0"/>
    <x v="0"/>
  </r>
  <r>
    <x v="4601"/>
    <s v="March 19"/>
    <s v="2022"/>
    <s v="01:43PM"/>
    <n v="3"/>
    <s v="19"/>
    <d v="2022-03-19T00:00:00"/>
    <d v="2022-03-19T13:43:00"/>
    <x v="1"/>
    <x v="1"/>
    <x v="0"/>
  </r>
  <r>
    <x v="4602"/>
    <s v="March 19"/>
    <s v="2022"/>
    <s v="01:48PM"/>
    <n v="3"/>
    <s v="19"/>
    <d v="2022-03-19T00:00:00"/>
    <d v="2022-03-19T13:48:00"/>
    <x v="1"/>
    <x v="2"/>
    <x v="1"/>
  </r>
  <r>
    <x v="4603"/>
    <s v="March 19"/>
    <s v="2022"/>
    <s v="06:55PM"/>
    <n v="3"/>
    <s v="19"/>
    <d v="2022-03-19T00:00:00"/>
    <d v="2022-03-19T18:55:00"/>
    <x v="0"/>
    <x v="0"/>
    <x v="0"/>
  </r>
  <r>
    <x v="4604"/>
    <s v="March 19"/>
    <s v="2022"/>
    <s v="09:35PM"/>
    <n v="3"/>
    <s v="19"/>
    <d v="2022-03-19T00:00:00"/>
    <d v="2022-03-19T21:35:00"/>
    <x v="0"/>
    <x v="0"/>
    <x v="0"/>
  </r>
  <r>
    <x v="4605"/>
    <s v="March 21"/>
    <s v="2022"/>
    <s v="07:22AM"/>
    <n v="3"/>
    <s v="21"/>
    <d v="2022-03-21T00:00:00"/>
    <d v="2022-03-21T07:22:00"/>
    <x v="0"/>
    <x v="0"/>
    <x v="0"/>
  </r>
  <r>
    <x v="4606"/>
    <s v="March 21"/>
    <s v="2022"/>
    <s v="08:45AM"/>
    <n v="3"/>
    <s v="21"/>
    <d v="2022-03-21T00:00:00"/>
    <d v="2022-03-21T08:45:00"/>
    <x v="0"/>
    <x v="0"/>
    <x v="0"/>
  </r>
  <r>
    <x v="4607"/>
    <s v="March 21"/>
    <s v="2022"/>
    <s v="01:11PM"/>
    <n v="3"/>
    <s v="21"/>
    <d v="2022-03-21T00:00:00"/>
    <d v="2022-03-21T13:11:00"/>
    <x v="0"/>
    <x v="0"/>
    <x v="0"/>
  </r>
  <r>
    <x v="4608"/>
    <s v="March 21"/>
    <s v="2022"/>
    <s v="05:57PM"/>
    <n v="3"/>
    <s v="21"/>
    <d v="2022-03-21T00:00:00"/>
    <d v="2022-03-21T17:57:00"/>
    <x v="0"/>
    <x v="0"/>
    <x v="0"/>
  </r>
  <r>
    <x v="4609"/>
    <s v="March 22"/>
    <s v="2022"/>
    <s v="07:04AM"/>
    <n v="3"/>
    <s v="22"/>
    <d v="2022-03-22T00:00:00"/>
    <d v="2022-03-22T07:04:00"/>
    <x v="0"/>
    <x v="0"/>
    <x v="0"/>
  </r>
  <r>
    <x v="4610"/>
    <s v="March 23"/>
    <s v="2022"/>
    <s v="06:09AM"/>
    <n v="3"/>
    <s v="23"/>
    <d v="2022-03-23T00:00:00"/>
    <d v="2022-03-23T06:09:00"/>
    <x v="0"/>
    <x v="0"/>
    <x v="0"/>
  </r>
  <r>
    <x v="4611"/>
    <s v="March 23"/>
    <s v="2022"/>
    <s v="01:39PM"/>
    <n v="3"/>
    <s v="23"/>
    <d v="2022-03-23T00:00:00"/>
    <d v="2022-03-23T13:39:00"/>
    <x v="0"/>
    <x v="0"/>
    <x v="0"/>
  </r>
  <r>
    <x v="4612"/>
    <s v="March 23"/>
    <s v="2022"/>
    <s v="03:44PM"/>
    <n v="3"/>
    <s v="23"/>
    <d v="2022-03-23T00:00:00"/>
    <d v="2022-03-23T15:44:00"/>
    <x v="0"/>
    <x v="0"/>
    <x v="0"/>
  </r>
  <r>
    <x v="4613"/>
    <s v="March 24"/>
    <s v="2022"/>
    <s v="07:16AM"/>
    <n v="3"/>
    <s v="24"/>
    <d v="2022-03-24T00:00:00"/>
    <d v="2022-03-24T07:16:00"/>
    <x v="0"/>
    <x v="0"/>
    <x v="0"/>
  </r>
  <r>
    <x v="4614"/>
    <s v="March 24"/>
    <s v="2022"/>
    <s v="02:09PM"/>
    <n v="3"/>
    <s v="24"/>
    <d v="2022-03-24T00:00:00"/>
    <d v="2022-03-24T14:09:00"/>
    <x v="0"/>
    <x v="0"/>
    <x v="0"/>
  </r>
  <r>
    <x v="4615"/>
    <s v="March 24"/>
    <s v="2022"/>
    <s v="03:08PM"/>
    <n v="3"/>
    <s v="24"/>
    <d v="2022-03-24T00:00:00"/>
    <d v="2022-03-24T15:08:00"/>
    <x v="0"/>
    <x v="0"/>
    <x v="0"/>
  </r>
  <r>
    <x v="4616"/>
    <s v="March 24"/>
    <s v="2022"/>
    <s v="04:56PM"/>
    <n v="3"/>
    <s v="24"/>
    <d v="2022-03-24T00:00:00"/>
    <d v="2022-03-24T16:56:00"/>
    <x v="0"/>
    <x v="0"/>
    <x v="0"/>
  </r>
  <r>
    <x v="4617"/>
    <s v="March 25"/>
    <s v="2022"/>
    <s v="06:30AM"/>
    <n v="3"/>
    <s v="25"/>
    <d v="2022-03-25T00:00:00"/>
    <d v="2022-03-25T06:30:00"/>
    <x v="0"/>
    <x v="0"/>
    <x v="0"/>
  </r>
  <r>
    <x v="4618"/>
    <s v="March 25"/>
    <s v="2022"/>
    <s v="03:08PM"/>
    <n v="3"/>
    <s v="25"/>
    <d v="2022-03-25T00:00:00"/>
    <d v="2022-03-25T15:08:00"/>
    <x v="0"/>
    <x v="0"/>
    <x v="0"/>
  </r>
  <r>
    <x v="4619"/>
    <s v="March 25"/>
    <s v="2022"/>
    <s v="09:18PM"/>
    <n v="3"/>
    <s v="25"/>
    <d v="2022-03-25T00:00:00"/>
    <d v="2022-03-25T21:18:00"/>
    <x v="0"/>
    <x v="0"/>
    <x v="0"/>
  </r>
  <r>
    <x v="4620"/>
    <s v="March 26"/>
    <s v="2022"/>
    <s v="07:04AM"/>
    <n v="3"/>
    <s v="26"/>
    <d v="2022-03-26T00:00:00"/>
    <d v="2022-03-26T07:04:00"/>
    <x v="0"/>
    <x v="0"/>
    <x v="0"/>
  </r>
  <r>
    <x v="4621"/>
    <s v="March 26"/>
    <s v="2022"/>
    <s v="12:24PM"/>
    <n v="3"/>
    <s v="26"/>
    <d v="2022-03-26T00:00:00"/>
    <d v="2022-03-26T12:24:00"/>
    <x v="0"/>
    <x v="0"/>
    <x v="0"/>
  </r>
  <r>
    <x v="4622"/>
    <s v="March 26"/>
    <s v="2022"/>
    <s v="09:16PM"/>
    <n v="3"/>
    <s v="26"/>
    <d v="2022-03-26T00:00:00"/>
    <d v="2022-03-26T21:16:00"/>
    <x v="0"/>
    <x v="0"/>
    <x v="0"/>
  </r>
  <r>
    <x v="4623"/>
    <s v="March 27"/>
    <s v="2022"/>
    <s v="08:53AM"/>
    <n v="3"/>
    <s v="27"/>
    <d v="2022-03-27T00:00:00"/>
    <d v="2022-03-27T08:53:00"/>
    <x v="0"/>
    <x v="0"/>
    <x v="0"/>
  </r>
  <r>
    <x v="4624"/>
    <s v="March 27"/>
    <s v="2022"/>
    <s v="07:30PM"/>
    <n v="3"/>
    <s v="27"/>
    <d v="2022-03-27T00:00:00"/>
    <d v="2022-03-27T19:30:00"/>
    <x v="0"/>
    <x v="0"/>
    <x v="0"/>
  </r>
  <r>
    <x v="4625"/>
    <s v="March 28"/>
    <s v="2022"/>
    <s v="09:41AM"/>
    <n v="3"/>
    <s v="28"/>
    <d v="2022-03-28T00:00:00"/>
    <d v="2022-03-28T09:41:00"/>
    <x v="0"/>
    <x v="0"/>
    <x v="0"/>
  </r>
  <r>
    <x v="4626"/>
    <s v="March 29"/>
    <s v="2022"/>
    <s v="06:59AM"/>
    <n v="3"/>
    <s v="29"/>
    <d v="2022-03-29T00:00:00"/>
    <d v="2022-03-29T06:59:00"/>
    <x v="0"/>
    <x v="0"/>
    <x v="0"/>
  </r>
  <r>
    <x v="4627"/>
    <s v="March 29"/>
    <s v="2022"/>
    <s v="12:55PM"/>
    <n v="3"/>
    <s v="29"/>
    <d v="2022-03-29T00:00:00"/>
    <d v="2022-03-29T12:55:00"/>
    <x v="0"/>
    <x v="0"/>
    <x v="0"/>
  </r>
  <r>
    <x v="4628"/>
    <s v="March 29"/>
    <s v="2022"/>
    <s v="04:31PM"/>
    <n v="3"/>
    <s v="29"/>
    <d v="2022-03-29T00:00:00"/>
    <d v="2022-03-29T16:31:00"/>
    <x v="0"/>
    <x v="0"/>
    <x v="0"/>
  </r>
  <r>
    <x v="4629"/>
    <s v="March 30"/>
    <s v="2022"/>
    <s v="07:04AM"/>
    <n v="3"/>
    <s v="30"/>
    <d v="2022-03-30T00:00:00"/>
    <d v="2022-03-30T07:04:00"/>
    <x v="0"/>
    <x v="0"/>
    <x v="0"/>
  </r>
  <r>
    <x v="4630"/>
    <s v="March 31"/>
    <s v="2022"/>
    <s v="08:47AM"/>
    <n v="3"/>
    <s v="31"/>
    <d v="2022-03-31T00:00:00"/>
    <d v="2022-03-31T08:47:00"/>
    <x v="0"/>
    <x v="0"/>
    <x v="0"/>
  </r>
  <r>
    <x v="4631"/>
    <s v="March 31"/>
    <s v="2022"/>
    <s v="01:49PM"/>
    <n v="3"/>
    <s v="31"/>
    <d v="2022-03-31T00:00:00"/>
    <d v="2022-03-31T13:49:00"/>
    <x v="0"/>
    <x v="0"/>
    <x v="0"/>
  </r>
  <r>
    <x v="4632"/>
    <s v="March 31"/>
    <s v="2022"/>
    <s v="09:22PM"/>
    <n v="3"/>
    <s v="31"/>
    <d v="2022-03-31T00:00:00"/>
    <d v="2022-03-31T21:22:00"/>
    <x v="0"/>
    <x v="0"/>
    <x v="0"/>
  </r>
  <r>
    <x v="4633"/>
    <s v="April 01"/>
    <s v="2022"/>
    <s v="06:55AM"/>
    <n v="4"/>
    <s v="01"/>
    <d v="2022-04-01T00:00:00"/>
    <d v="2022-04-01T06:55:00"/>
    <x v="0"/>
    <x v="0"/>
    <x v="0"/>
  </r>
  <r>
    <x v="4634"/>
    <s v="April 01"/>
    <s v="2022"/>
    <s v="08:54AM"/>
    <n v="4"/>
    <s v="01"/>
    <d v="2022-04-01T00:00:00"/>
    <d v="2022-04-01T08:54:00"/>
    <x v="0"/>
    <x v="0"/>
    <x v="0"/>
  </r>
  <r>
    <x v="4635"/>
    <s v="April 01"/>
    <s v="2022"/>
    <s v="03:40PM"/>
    <n v="4"/>
    <s v="01"/>
    <d v="2022-04-01T00:00:00"/>
    <d v="2022-04-01T15:40:00"/>
    <x v="0"/>
    <x v="0"/>
    <x v="0"/>
  </r>
  <r>
    <x v="4636"/>
    <s v="April 02"/>
    <s v="2022"/>
    <s v="06:18AM"/>
    <n v="4"/>
    <s v="02"/>
    <d v="2022-04-02T00:00:00"/>
    <d v="2022-04-02T06:18:00"/>
    <x v="0"/>
    <x v="0"/>
    <x v="0"/>
  </r>
  <r>
    <x v="4637"/>
    <s v="April 02"/>
    <s v="2022"/>
    <s v="10:43AM"/>
    <n v="4"/>
    <s v="02"/>
    <d v="2022-04-02T00:00:00"/>
    <d v="2022-04-02T10:43:00"/>
    <x v="0"/>
    <x v="0"/>
    <x v="0"/>
  </r>
  <r>
    <x v="4638"/>
    <s v="April 02"/>
    <s v="2022"/>
    <s v="07:13PM"/>
    <n v="4"/>
    <s v="02"/>
    <d v="2022-04-02T00:00:00"/>
    <d v="2022-04-02T19:13:00"/>
    <x v="0"/>
    <x v="0"/>
    <x v="0"/>
  </r>
  <r>
    <x v="4639"/>
    <s v="April 03"/>
    <s v="2022"/>
    <s v="07:13AM"/>
    <n v="4"/>
    <s v="03"/>
    <d v="2022-04-03T00:00:00"/>
    <d v="2022-04-03T07:13:00"/>
    <x v="0"/>
    <x v="0"/>
    <x v="0"/>
  </r>
  <r>
    <x v="4640"/>
    <s v="April 03"/>
    <s v="2022"/>
    <s v="08:08AM"/>
    <n v="4"/>
    <s v="03"/>
    <d v="2022-04-03T00:00:00"/>
    <d v="2022-04-03T08:08:00"/>
    <x v="0"/>
    <x v="0"/>
    <x v="0"/>
  </r>
  <r>
    <x v="4641"/>
    <s v="April 03"/>
    <s v="2022"/>
    <s v="10:30AM"/>
    <n v="4"/>
    <s v="03"/>
    <d v="2022-04-03T00:00:00"/>
    <d v="2022-04-03T10:30:00"/>
    <x v="0"/>
    <x v="0"/>
    <x v="0"/>
  </r>
  <r>
    <x v="4642"/>
    <s v="April 04"/>
    <s v="2022"/>
    <s v="07:59AM"/>
    <n v="4"/>
    <s v="04"/>
    <d v="2022-04-04T00:00:00"/>
    <d v="2022-04-04T07:59:00"/>
    <x v="0"/>
    <x v="0"/>
    <x v="0"/>
  </r>
  <r>
    <x v="4643"/>
    <s v="April 04"/>
    <s v="2022"/>
    <s v="11:37AM"/>
    <n v="4"/>
    <s v="04"/>
    <d v="2022-04-04T00:00:00"/>
    <d v="2022-04-04T11:37:00"/>
    <x v="0"/>
    <x v="0"/>
    <x v="0"/>
  </r>
  <r>
    <x v="4644"/>
    <s v="April 04"/>
    <s v="2022"/>
    <s v="12:40PM"/>
    <n v="4"/>
    <s v="04"/>
    <d v="2022-04-04T00:00:00"/>
    <d v="2022-04-04T12:40:00"/>
    <x v="0"/>
    <x v="0"/>
    <x v="0"/>
  </r>
  <r>
    <x v="4645"/>
    <s v="April 05"/>
    <s v="2022"/>
    <s v="06:51AM"/>
    <n v="4"/>
    <s v="05"/>
    <d v="2022-04-05T00:00:00"/>
    <d v="2022-04-05T06:51:00"/>
    <x v="0"/>
    <x v="0"/>
    <x v="0"/>
  </r>
  <r>
    <x v="4646"/>
    <s v="April 05"/>
    <s v="2022"/>
    <s v="09:17AM"/>
    <n v="4"/>
    <s v="05"/>
    <d v="2022-04-05T00:00:00"/>
    <d v="2022-04-05T09:17:00"/>
    <x v="0"/>
    <x v="0"/>
    <x v="0"/>
  </r>
  <r>
    <x v="4647"/>
    <s v="April 05"/>
    <s v="2022"/>
    <s v="12:00PM"/>
    <n v="4"/>
    <s v="05"/>
    <d v="2022-04-05T00:00:00"/>
    <d v="2022-04-05T12:00:00"/>
    <x v="0"/>
    <x v="0"/>
    <x v="0"/>
  </r>
  <r>
    <x v="4648"/>
    <s v="April 05"/>
    <s v="2022"/>
    <s v="06:27PM"/>
    <n v="4"/>
    <s v="05"/>
    <d v="2022-04-05T00:00:00"/>
    <d v="2022-04-05T18:27:00"/>
    <x v="0"/>
    <x v="0"/>
    <x v="0"/>
  </r>
  <r>
    <x v="4649"/>
    <s v="April 06"/>
    <s v="2022"/>
    <s v="06:35AM"/>
    <n v="4"/>
    <s v="06"/>
    <d v="2022-04-06T00:00:00"/>
    <d v="2022-04-06T06:35:00"/>
    <x v="0"/>
    <x v="0"/>
    <x v="0"/>
  </r>
  <r>
    <x v="4650"/>
    <s v="April 06"/>
    <s v="2022"/>
    <s v="06:48AM"/>
    <n v="4"/>
    <s v="06"/>
    <d v="2022-04-06T00:00:00"/>
    <d v="2022-04-06T06:48:00"/>
    <x v="0"/>
    <x v="0"/>
    <x v="0"/>
  </r>
  <r>
    <x v="4651"/>
    <s v="April 06"/>
    <s v="2022"/>
    <s v="03:50PM"/>
    <n v="4"/>
    <s v="06"/>
    <d v="2022-04-06T00:00:00"/>
    <d v="2022-04-06T15:50:00"/>
    <x v="0"/>
    <x v="0"/>
    <x v="0"/>
  </r>
  <r>
    <x v="4652"/>
    <s v="April 07"/>
    <s v="2022"/>
    <s v="06:46AM"/>
    <n v="4"/>
    <s v="07"/>
    <d v="2022-04-07T00:00:00"/>
    <d v="2022-04-07T06:46:00"/>
    <x v="0"/>
    <x v="0"/>
    <x v="0"/>
  </r>
  <r>
    <x v="4653"/>
    <s v="April 07"/>
    <s v="2022"/>
    <s v="03:23PM"/>
    <n v="4"/>
    <s v="07"/>
    <d v="2022-04-07T00:00:00"/>
    <d v="2022-04-07T15:23:00"/>
    <x v="0"/>
    <x v="0"/>
    <x v="0"/>
  </r>
  <r>
    <x v="4654"/>
    <s v="April 08"/>
    <s v="2022"/>
    <s v="07:10AM"/>
    <n v="4"/>
    <s v="08"/>
    <d v="2022-04-08T00:00:00"/>
    <d v="2022-04-08T07:10:00"/>
    <x v="0"/>
    <x v="0"/>
    <x v="0"/>
  </r>
  <r>
    <x v="4655"/>
    <s v="April 08"/>
    <s v="2022"/>
    <s v="09:19AM"/>
    <n v="4"/>
    <s v="08"/>
    <d v="2022-04-08T00:00:00"/>
    <d v="2022-04-08T09:19:00"/>
    <x v="0"/>
    <x v="0"/>
    <x v="0"/>
  </r>
  <r>
    <x v="4656"/>
    <s v="April 08"/>
    <s v="2022"/>
    <s v="12:42PM"/>
    <n v="4"/>
    <s v="08"/>
    <d v="2022-04-08T00:00:00"/>
    <d v="2022-04-08T12:42:00"/>
    <x v="0"/>
    <x v="0"/>
    <x v="0"/>
  </r>
  <r>
    <x v="4657"/>
    <s v="April 09"/>
    <s v="2022"/>
    <s v="06:53AM"/>
    <n v="4"/>
    <s v="09"/>
    <d v="2022-04-09T00:00:00"/>
    <d v="2022-04-09T06:53:00"/>
    <x v="0"/>
    <x v="0"/>
    <x v="0"/>
  </r>
  <r>
    <x v="4658"/>
    <s v="April 10"/>
    <s v="2022"/>
    <s v="06:47AM"/>
    <n v="4"/>
    <s v="10"/>
    <d v="2022-04-10T00:00:00"/>
    <d v="2022-04-10T06:47:00"/>
    <x v="0"/>
    <x v="0"/>
    <x v="0"/>
  </r>
  <r>
    <x v="4659"/>
    <s v="April 10"/>
    <s v="2022"/>
    <s v="07:40PM"/>
    <n v="4"/>
    <s v="10"/>
    <d v="2022-04-10T00:00:00"/>
    <d v="2022-04-10T19:40:00"/>
    <x v="0"/>
    <x v="0"/>
    <x v="0"/>
  </r>
  <r>
    <x v="4660"/>
    <s v="April 10"/>
    <s v="2022"/>
    <s v="08:45PM"/>
    <n v="4"/>
    <s v="10"/>
    <d v="2022-04-10T00:00:00"/>
    <d v="2022-04-10T20:45:00"/>
    <x v="0"/>
    <x v="0"/>
    <x v="0"/>
  </r>
  <r>
    <x v="4661"/>
    <s v="April 11"/>
    <s v="2022"/>
    <s v="06:57AM"/>
    <n v="4"/>
    <s v="11"/>
    <d v="2022-04-11T00:00:00"/>
    <d v="2022-04-11T06:57:00"/>
    <x v="0"/>
    <x v="0"/>
    <x v="0"/>
  </r>
  <r>
    <x v="4662"/>
    <s v="April 11"/>
    <s v="2022"/>
    <s v="11:53AM"/>
    <n v="4"/>
    <s v="11"/>
    <d v="2022-04-11T00:00:00"/>
    <d v="2022-04-11T11:53:00"/>
    <x v="0"/>
    <x v="0"/>
    <x v="0"/>
  </r>
  <r>
    <x v="4663"/>
    <s v="April 11"/>
    <s v="2022"/>
    <s v="05:04PM"/>
    <n v="4"/>
    <s v="11"/>
    <d v="2022-04-11T00:00:00"/>
    <d v="2022-04-11T17:04:00"/>
    <x v="0"/>
    <x v="0"/>
    <x v="0"/>
  </r>
  <r>
    <x v="4664"/>
    <s v="April 12"/>
    <s v="2022"/>
    <s v="07:18AM"/>
    <n v="4"/>
    <s v="12"/>
    <d v="2022-04-12T00:00:00"/>
    <d v="2022-04-12T07:18:00"/>
    <x v="0"/>
    <x v="0"/>
    <x v="0"/>
  </r>
  <r>
    <x v="4665"/>
    <s v="April 12"/>
    <s v="2022"/>
    <s v="09:08AM"/>
    <n v="4"/>
    <s v="12"/>
    <d v="2022-04-12T00:00:00"/>
    <d v="2022-04-12T09:08:00"/>
    <x v="0"/>
    <x v="0"/>
    <x v="0"/>
  </r>
  <r>
    <x v="4666"/>
    <s v="April 12"/>
    <s v="2022"/>
    <s v="06:15PM"/>
    <n v="4"/>
    <s v="12"/>
    <d v="2022-04-12T00:00:00"/>
    <d v="2022-04-12T18:15:00"/>
    <x v="0"/>
    <x v="0"/>
    <x v="0"/>
  </r>
  <r>
    <x v="4667"/>
    <s v="April 13"/>
    <s v="2022"/>
    <s v="07:20AM"/>
    <n v="4"/>
    <s v="13"/>
    <d v="2022-04-13T00:00:00"/>
    <d v="2022-04-13T07:20:00"/>
    <x v="0"/>
    <x v="0"/>
    <x v="0"/>
  </r>
  <r>
    <x v="4668"/>
    <s v="April 13"/>
    <s v="2022"/>
    <s v="09:46AM"/>
    <n v="4"/>
    <s v="13"/>
    <d v="2022-04-13T00:00:00"/>
    <d v="2022-04-13T09:46:00"/>
    <x v="0"/>
    <x v="0"/>
    <x v="0"/>
  </r>
  <r>
    <x v="4669"/>
    <s v="April 13"/>
    <s v="2022"/>
    <s v="12:32PM"/>
    <n v="4"/>
    <s v="13"/>
    <d v="2022-04-13T00:00:00"/>
    <d v="2022-04-13T12:32:00"/>
    <x v="0"/>
    <x v="0"/>
    <x v="0"/>
  </r>
  <r>
    <x v="4670"/>
    <s v="April 13"/>
    <s v="2022"/>
    <s v="02:39PM"/>
    <n v="4"/>
    <s v="13"/>
    <d v="2022-04-13T00:00:00"/>
    <d v="2022-04-13T14:39:00"/>
    <x v="0"/>
    <x v="0"/>
    <x v="0"/>
  </r>
  <r>
    <x v="4671"/>
    <s v="April 14"/>
    <s v="2022"/>
    <s v="11:59AM"/>
    <n v="4"/>
    <s v="14"/>
    <d v="2022-04-14T00:00:00"/>
    <d v="2022-04-14T11:59:00"/>
    <x v="0"/>
    <x v="0"/>
    <x v="0"/>
  </r>
  <r>
    <x v="4672"/>
    <s v="April 14"/>
    <s v="2022"/>
    <s v="05:19PM"/>
    <n v="4"/>
    <s v="14"/>
    <d v="2022-04-14T00:00:00"/>
    <d v="2022-04-14T17:19:00"/>
    <x v="0"/>
    <x v="0"/>
    <x v="0"/>
  </r>
  <r>
    <x v="4673"/>
    <s v="April 14"/>
    <s v="2022"/>
    <s v="08:30PM"/>
    <n v="4"/>
    <s v="14"/>
    <d v="2022-04-14T00:00:00"/>
    <d v="2022-04-14T20:30:00"/>
    <x v="0"/>
    <x v="0"/>
    <x v="0"/>
  </r>
  <r>
    <x v="4674"/>
    <s v="April 16"/>
    <s v="2022"/>
    <s v="08:30AM"/>
    <n v="4"/>
    <s v="16"/>
    <d v="2022-04-16T00:00:00"/>
    <d v="2022-04-16T08:30:00"/>
    <x v="0"/>
    <x v="0"/>
    <x v="0"/>
  </r>
  <r>
    <x v="4675"/>
    <s v="April 16"/>
    <s v="2022"/>
    <s v="09:53AM"/>
    <n v="4"/>
    <s v="16"/>
    <d v="2022-04-16T00:00:00"/>
    <d v="2022-04-16T09:53:00"/>
    <x v="0"/>
    <x v="0"/>
    <x v="0"/>
  </r>
  <r>
    <x v="4676"/>
    <s v="April 16"/>
    <s v="2022"/>
    <s v="07:09PM"/>
    <n v="4"/>
    <s v="16"/>
    <d v="2022-04-16T00:00:00"/>
    <d v="2022-04-16T19:09:00"/>
    <x v="0"/>
    <x v="0"/>
    <x v="0"/>
  </r>
  <r>
    <x v="4677"/>
    <s v="April 17"/>
    <s v="2022"/>
    <s v="08:26AM"/>
    <n v="4"/>
    <s v="17"/>
    <d v="2022-04-17T00:00:00"/>
    <d v="2022-04-17T08:26:00"/>
    <x v="0"/>
    <x v="0"/>
    <x v="0"/>
  </r>
  <r>
    <x v="4678"/>
    <s v="April 18"/>
    <s v="2022"/>
    <s v="06:52AM"/>
    <n v="4"/>
    <s v="18"/>
    <d v="2022-04-18T00:00:00"/>
    <d v="2022-04-18T06:52:00"/>
    <x v="0"/>
    <x v="0"/>
    <x v="0"/>
  </r>
  <r>
    <x v="4679"/>
    <s v="April 18"/>
    <s v="2022"/>
    <s v="03:32PM"/>
    <n v="4"/>
    <s v="18"/>
    <d v="2022-04-18T00:00:00"/>
    <d v="2022-04-18T15:32:00"/>
    <x v="0"/>
    <x v="0"/>
    <x v="0"/>
  </r>
  <r>
    <x v="4680"/>
    <s v="April 18"/>
    <s v="2022"/>
    <s v="09:09PM"/>
    <n v="4"/>
    <s v="18"/>
    <d v="2022-04-18T00:00:00"/>
    <d v="2022-04-18T21:09:00"/>
    <x v="0"/>
    <x v="0"/>
    <x v="0"/>
  </r>
  <r>
    <x v="4681"/>
    <s v="April 19"/>
    <s v="2022"/>
    <s v="06:21AM"/>
    <n v="4"/>
    <s v="19"/>
    <d v="2022-04-19T00:00:00"/>
    <d v="2022-04-19T06:21:00"/>
    <x v="0"/>
    <x v="0"/>
    <x v="0"/>
  </r>
  <r>
    <x v="4682"/>
    <s v="April 19"/>
    <s v="2022"/>
    <s v="12:47PM"/>
    <n v="4"/>
    <s v="19"/>
    <d v="2022-04-19T00:00:00"/>
    <d v="2022-04-19T12:47:00"/>
    <x v="0"/>
    <x v="0"/>
    <x v="0"/>
  </r>
  <r>
    <x v="4683"/>
    <s v="April 19"/>
    <s v="2022"/>
    <s v="04:56PM"/>
    <n v="4"/>
    <s v="19"/>
    <d v="2022-04-19T00:00:00"/>
    <d v="2022-04-19T16:56:00"/>
    <x v="0"/>
    <x v="0"/>
    <x v="0"/>
  </r>
  <r>
    <x v="4684"/>
    <s v="April 20"/>
    <s v="2022"/>
    <s v="08:04PM"/>
    <n v="4"/>
    <s v="20"/>
    <d v="2022-04-20T00:00:00"/>
    <d v="2022-04-20T20:04:00"/>
    <x v="0"/>
    <x v="0"/>
    <x v="0"/>
  </r>
  <r>
    <x v="4685"/>
    <s v="April 20"/>
    <s v="2022"/>
    <s v="09:08PM"/>
    <n v="4"/>
    <s v="20"/>
    <d v="2022-04-20T00:00:00"/>
    <d v="2022-04-20T21:08:00"/>
    <x v="0"/>
    <x v="0"/>
    <x v="0"/>
  </r>
  <r>
    <x v="4686"/>
    <s v="April 21"/>
    <s v="2022"/>
    <s v="07:00AM"/>
    <n v="4"/>
    <s v="21"/>
    <d v="2022-04-21T00:00:00"/>
    <d v="2022-04-21T07:00:00"/>
    <x v="0"/>
    <x v="0"/>
    <x v="0"/>
  </r>
  <r>
    <x v="4687"/>
    <s v="April 21"/>
    <s v="2022"/>
    <s v="06:52PM"/>
    <n v="4"/>
    <s v="21"/>
    <d v="2022-04-21T00:00:00"/>
    <d v="2022-04-21T18:52:00"/>
    <x v="0"/>
    <x v="0"/>
    <x v="0"/>
  </r>
  <r>
    <x v="4688"/>
    <s v="April 22"/>
    <s v="2022"/>
    <s v="06:48AM"/>
    <n v="4"/>
    <s v="22"/>
    <d v="2022-04-22T00:00:00"/>
    <d v="2022-04-22T06:48:00"/>
    <x v="0"/>
    <x v="0"/>
    <x v="0"/>
  </r>
  <r>
    <x v="4689"/>
    <s v="April 22"/>
    <s v="2022"/>
    <s v="07:55AM"/>
    <n v="4"/>
    <s v="22"/>
    <d v="2022-04-22T00:00:00"/>
    <d v="2022-04-22T07:55:00"/>
    <x v="0"/>
    <x v="0"/>
    <x v="0"/>
  </r>
  <r>
    <x v="4690"/>
    <s v="April 23"/>
    <s v="2022"/>
    <s v="06:29AM"/>
    <n v="4"/>
    <s v="23"/>
    <d v="2022-04-23T00:00:00"/>
    <d v="2022-04-23T06:29:00"/>
    <x v="1"/>
    <x v="1"/>
    <x v="0"/>
  </r>
  <r>
    <x v="4691"/>
    <s v="April 23"/>
    <s v="2022"/>
    <s v="06:30AM"/>
    <n v="4"/>
    <s v="23"/>
    <d v="2022-04-23T00:00:00"/>
    <d v="2022-04-23T06:30:00"/>
    <x v="1"/>
    <x v="2"/>
    <x v="1"/>
  </r>
  <r>
    <x v="4692"/>
    <s v="April 24"/>
    <s v="2022"/>
    <s v="08:07AM"/>
    <n v="4"/>
    <s v="24"/>
    <d v="2022-04-24T00:00:00"/>
    <d v="2022-04-24T08:07:00"/>
    <x v="0"/>
    <x v="0"/>
    <x v="0"/>
  </r>
  <r>
    <x v="4693"/>
    <s v="April 24"/>
    <s v="2022"/>
    <s v="08:33AM"/>
    <n v="4"/>
    <s v="24"/>
    <d v="2022-04-24T00:00:00"/>
    <d v="2022-04-24T08:33:00"/>
    <x v="0"/>
    <x v="0"/>
    <x v="0"/>
  </r>
  <r>
    <x v="4694"/>
    <s v="April 25"/>
    <s v="2022"/>
    <s v="08:08PM"/>
    <n v="4"/>
    <s v="25"/>
    <d v="2022-04-25T00:00:00"/>
    <d v="2022-04-25T20:08:00"/>
    <x v="0"/>
    <x v="0"/>
    <x v="0"/>
  </r>
  <r>
    <x v="4695"/>
    <s v="April 26"/>
    <s v="2022"/>
    <s v="08:49PM"/>
    <n v="4"/>
    <s v="26"/>
    <d v="2022-04-26T00:00:00"/>
    <d v="2022-04-26T20:49:00"/>
    <x v="0"/>
    <x v="0"/>
    <x v="0"/>
  </r>
  <r>
    <x v="4696"/>
    <s v="April 26"/>
    <s v="2022"/>
    <s v="09:01PM"/>
    <n v="4"/>
    <s v="26"/>
    <d v="2022-04-26T00:00:00"/>
    <d v="2022-04-26T21:01:00"/>
    <x v="0"/>
    <x v="0"/>
    <x v="0"/>
  </r>
  <r>
    <x v="4697"/>
    <s v="April 27"/>
    <s v="2022"/>
    <s v="07:19AM"/>
    <n v="4"/>
    <s v="27"/>
    <d v="2022-04-27T00:00:00"/>
    <d v="2022-04-27T07:19:00"/>
    <x v="0"/>
    <x v="0"/>
    <x v="0"/>
  </r>
  <r>
    <x v="4698"/>
    <s v="April 27"/>
    <s v="2022"/>
    <s v="04:05PM"/>
    <n v="4"/>
    <s v="27"/>
    <d v="2022-04-27T00:00:00"/>
    <d v="2022-04-27T16:05:00"/>
    <x v="0"/>
    <x v="0"/>
    <x v="0"/>
  </r>
  <r>
    <x v="4699"/>
    <s v="April 28"/>
    <s v="2022"/>
    <s v="06:19AM"/>
    <n v="4"/>
    <s v="28"/>
    <d v="2022-04-28T00:00:00"/>
    <d v="2022-04-28T06:19:00"/>
    <x v="0"/>
    <x v="0"/>
    <x v="0"/>
  </r>
  <r>
    <x v="4700"/>
    <s v="April 28"/>
    <s v="2022"/>
    <s v="07:36PM"/>
    <n v="4"/>
    <s v="28"/>
    <d v="2022-04-28T00:00:00"/>
    <d v="2022-04-28T19:36:00"/>
    <x v="0"/>
    <x v="0"/>
    <x v="0"/>
  </r>
  <r>
    <x v="4701"/>
    <s v="April 29"/>
    <s v="2022"/>
    <s v="04:55PM"/>
    <n v="4"/>
    <s v="29"/>
    <d v="2022-04-29T00:00:00"/>
    <d v="2022-04-29T16:55:00"/>
    <x v="0"/>
    <x v="0"/>
    <x v="0"/>
  </r>
  <r>
    <x v="4702"/>
    <s v="April 30"/>
    <s v="2022"/>
    <s v="08:47PM"/>
    <n v="4"/>
    <s v="30"/>
    <d v="2022-04-30T00:00:00"/>
    <d v="2022-04-30T20:47:00"/>
    <x v="0"/>
    <x v="0"/>
    <x v="0"/>
  </r>
  <r>
    <x v="4703"/>
    <s v="May 01"/>
    <s v="2022"/>
    <s v="06:34AM"/>
    <n v="5"/>
    <s v="01"/>
    <d v="2022-05-01T00:00:00"/>
    <d v="2022-05-01T06:34:00"/>
    <x v="0"/>
    <x v="0"/>
    <x v="0"/>
  </r>
  <r>
    <x v="4704"/>
    <s v="May 01"/>
    <s v="2022"/>
    <s v="01:56PM"/>
    <n v="5"/>
    <s v="01"/>
    <d v="2022-05-01T00:00:00"/>
    <d v="2022-05-01T13:56:00"/>
    <x v="0"/>
    <x v="0"/>
    <x v="0"/>
  </r>
  <r>
    <x v="4705"/>
    <s v="May 01"/>
    <s v="2022"/>
    <s v="04:13PM"/>
    <n v="5"/>
    <s v="01"/>
    <d v="2022-05-01T00:00:00"/>
    <d v="2022-05-01T16:13:00"/>
    <x v="0"/>
    <x v="0"/>
    <x v="0"/>
  </r>
  <r>
    <x v="4706"/>
    <s v="May 01"/>
    <s v="2022"/>
    <s v="06:50PM"/>
    <n v="5"/>
    <s v="01"/>
    <d v="2022-05-01T00:00:00"/>
    <d v="2022-05-01T18:50:00"/>
    <x v="0"/>
    <x v="0"/>
    <x v="0"/>
  </r>
  <r>
    <x v="4707"/>
    <s v="May 02"/>
    <s v="2022"/>
    <s v="09:29AM"/>
    <n v="5"/>
    <s v="02"/>
    <d v="2022-05-02T00:00:00"/>
    <d v="2022-05-02T09:29:00"/>
    <x v="0"/>
    <x v="0"/>
    <x v="0"/>
  </r>
  <r>
    <x v="4708"/>
    <s v="May 02"/>
    <s v="2022"/>
    <s v="03:03PM"/>
    <n v="5"/>
    <s v="02"/>
    <d v="2022-05-02T00:00:00"/>
    <d v="2022-05-02T15:03:00"/>
    <x v="0"/>
    <x v="0"/>
    <x v="0"/>
  </r>
  <r>
    <x v="4709"/>
    <s v="May 03"/>
    <s v="2022"/>
    <s v="09:45PM"/>
    <n v="5"/>
    <s v="03"/>
    <d v="2022-05-03T00:00:00"/>
    <d v="2022-05-03T21:45:00"/>
    <x v="0"/>
    <x v="0"/>
    <x v="0"/>
  </r>
  <r>
    <x v="4710"/>
    <s v="May 04"/>
    <s v="2022"/>
    <s v="05:59PM"/>
    <n v="5"/>
    <s v="04"/>
    <d v="2022-05-04T00:00:00"/>
    <d v="2022-05-04T17:59:00"/>
    <x v="0"/>
    <x v="0"/>
    <x v="0"/>
  </r>
  <r>
    <x v="4711"/>
    <s v="May 05"/>
    <s v="2022"/>
    <s v="07:25AM"/>
    <n v="5"/>
    <s v="05"/>
    <d v="2022-05-05T00:00:00"/>
    <d v="2022-05-05T07:25:00"/>
    <x v="0"/>
    <x v="0"/>
    <x v="0"/>
  </r>
  <r>
    <x v="4712"/>
    <s v="May 05"/>
    <s v="2022"/>
    <s v="08:25PM"/>
    <n v="5"/>
    <s v="05"/>
    <d v="2022-05-05T00:00:00"/>
    <d v="2022-05-05T20:25:00"/>
    <x v="0"/>
    <x v="0"/>
    <x v="0"/>
  </r>
  <r>
    <x v="4713"/>
    <s v="May 07"/>
    <s v="2022"/>
    <s v="06:26PM"/>
    <n v="5"/>
    <s v="07"/>
    <d v="2022-05-07T00:00:00"/>
    <d v="2022-05-07T18:26:00"/>
    <x v="0"/>
    <x v="0"/>
    <x v="0"/>
  </r>
  <r>
    <x v="4714"/>
    <s v="May 08"/>
    <s v="2022"/>
    <s v="06:48AM"/>
    <n v="5"/>
    <s v="08"/>
    <d v="2022-05-08T00:00:00"/>
    <d v="2022-05-08T06:48:00"/>
    <x v="0"/>
    <x v="0"/>
    <x v="0"/>
  </r>
  <r>
    <x v="4715"/>
    <s v="May 08"/>
    <s v="2022"/>
    <s v="11:23AM"/>
    <n v="5"/>
    <s v="08"/>
    <d v="2022-05-08T00:00:00"/>
    <d v="2022-05-08T11:23:00"/>
    <x v="0"/>
    <x v="0"/>
    <x v="0"/>
  </r>
  <r>
    <x v="4716"/>
    <s v="May 08"/>
    <s v="2022"/>
    <s v="12:53PM"/>
    <n v="5"/>
    <s v="08"/>
    <d v="2022-05-08T00:00:00"/>
    <d v="2022-05-08T12:53:00"/>
    <x v="0"/>
    <x v="0"/>
    <x v="0"/>
  </r>
  <r>
    <x v="4717"/>
    <s v="May 09"/>
    <s v="2022"/>
    <s v="06:08AM"/>
    <n v="5"/>
    <s v="09"/>
    <d v="2022-05-09T00:00:00"/>
    <d v="2022-05-09T06:08:00"/>
    <x v="0"/>
    <x v="0"/>
    <x v="0"/>
  </r>
  <r>
    <x v="4718"/>
    <s v="May 10"/>
    <s v="2022"/>
    <s v="06:16AM"/>
    <n v="5"/>
    <s v="10"/>
    <d v="2022-05-10T00:00:00"/>
    <d v="2022-05-10T06:16:00"/>
    <x v="0"/>
    <x v="0"/>
    <x v="0"/>
  </r>
  <r>
    <x v="4719"/>
    <s v="May 10"/>
    <s v="2022"/>
    <s v="06:52AM"/>
    <n v="5"/>
    <s v="10"/>
    <d v="2022-05-10T00:00:00"/>
    <d v="2022-05-10T06:52:00"/>
    <x v="0"/>
    <x v="0"/>
    <x v="0"/>
  </r>
  <r>
    <x v="4720"/>
    <s v="May 10"/>
    <s v="2022"/>
    <s v="07:44AM"/>
    <n v="5"/>
    <s v="10"/>
    <d v="2022-05-10T00:00:00"/>
    <d v="2022-05-10T07:44:00"/>
    <x v="0"/>
    <x v="0"/>
    <x v="0"/>
  </r>
  <r>
    <x v="4721"/>
    <s v="May 10"/>
    <s v="2022"/>
    <s v="06:26PM"/>
    <n v="5"/>
    <s v="10"/>
    <d v="2022-05-10T00:00:00"/>
    <d v="2022-05-10T18:26:00"/>
    <x v="0"/>
    <x v="0"/>
    <x v="0"/>
  </r>
  <r>
    <x v="4722"/>
    <s v="May 11"/>
    <s v="2022"/>
    <s v="07:34AM"/>
    <n v="5"/>
    <s v="11"/>
    <d v="2022-05-11T00:00:00"/>
    <d v="2022-05-11T07:34:00"/>
    <x v="0"/>
    <x v="0"/>
    <x v="0"/>
  </r>
  <r>
    <x v="4723"/>
    <s v="May 11"/>
    <s v="2022"/>
    <s v="12:28PM"/>
    <n v="5"/>
    <s v="11"/>
    <d v="2022-05-11T00:00:00"/>
    <d v="2022-05-11T12:28:00"/>
    <x v="0"/>
    <x v="0"/>
    <x v="0"/>
  </r>
  <r>
    <x v="4724"/>
    <s v="May 11"/>
    <s v="2022"/>
    <s v="06:28PM"/>
    <n v="5"/>
    <s v="11"/>
    <d v="2022-05-11T00:00:00"/>
    <d v="2022-05-11T18:28:00"/>
    <x v="0"/>
    <x v="0"/>
    <x v="0"/>
  </r>
  <r>
    <x v="4725"/>
    <s v="May 11"/>
    <s v="2022"/>
    <s v="07:16PM"/>
    <n v="5"/>
    <s v="11"/>
    <d v="2022-05-11T00:00:00"/>
    <d v="2022-05-11T19:16:00"/>
    <x v="0"/>
    <x v="0"/>
    <x v="0"/>
  </r>
  <r>
    <x v="4726"/>
    <s v="May 13"/>
    <s v="2022"/>
    <s v="08:00PM"/>
    <n v="5"/>
    <s v="13"/>
    <d v="2022-05-13T00:00:00"/>
    <d v="2022-05-13T20:00:00"/>
    <x v="0"/>
    <x v="0"/>
    <x v="0"/>
  </r>
  <r>
    <x v="4727"/>
    <s v="May 14"/>
    <s v="2022"/>
    <s v="08:46PM"/>
    <n v="5"/>
    <s v="14"/>
    <d v="2022-05-14T00:00:00"/>
    <d v="2022-05-14T20:46:00"/>
    <x v="0"/>
    <x v="0"/>
    <x v="0"/>
  </r>
  <r>
    <x v="4728"/>
    <s v="May 15"/>
    <s v="2022"/>
    <s v="06:35AM"/>
    <n v="5"/>
    <s v="15"/>
    <d v="2022-05-15T00:00:00"/>
    <d v="2022-05-15T06:35:00"/>
    <x v="0"/>
    <x v="0"/>
    <x v="0"/>
  </r>
  <r>
    <x v="4729"/>
    <s v="May 15"/>
    <s v="2022"/>
    <s v="11:54AM"/>
    <n v="5"/>
    <s v="15"/>
    <d v="2022-05-15T00:00:00"/>
    <d v="2022-05-15T11:54:00"/>
    <x v="0"/>
    <x v="0"/>
    <x v="0"/>
  </r>
  <r>
    <x v="4730"/>
    <s v="May 16"/>
    <s v="2022"/>
    <s v="06:40AM"/>
    <n v="5"/>
    <s v="16"/>
    <d v="2022-05-16T00:00:00"/>
    <d v="2022-05-16T06:40:00"/>
    <x v="0"/>
    <x v="0"/>
    <x v="0"/>
  </r>
  <r>
    <x v="4731"/>
    <s v="May 16"/>
    <s v="2022"/>
    <s v="01:21PM"/>
    <n v="5"/>
    <s v="16"/>
    <d v="2022-05-16T00:00:00"/>
    <d v="2022-05-16T13:21:00"/>
    <x v="0"/>
    <x v="0"/>
    <x v="0"/>
  </r>
  <r>
    <x v="4732"/>
    <s v="May 17"/>
    <s v="2022"/>
    <s v="06:18AM"/>
    <n v="5"/>
    <s v="17"/>
    <d v="2022-05-17T00:00:00"/>
    <d v="2022-05-17T06:18:00"/>
    <x v="0"/>
    <x v="0"/>
    <x v="0"/>
  </r>
  <r>
    <x v="4733"/>
    <s v="May 17"/>
    <s v="2022"/>
    <s v="07:10AM"/>
    <n v="5"/>
    <s v="17"/>
    <d v="2022-05-17T00:00:00"/>
    <d v="2022-05-17T07:10:00"/>
    <x v="0"/>
    <x v="0"/>
    <x v="0"/>
  </r>
  <r>
    <x v="4734"/>
    <s v="May 17"/>
    <s v="2022"/>
    <s v="09:12AM"/>
    <n v="5"/>
    <s v="17"/>
    <d v="2022-05-17T00:00:00"/>
    <d v="2022-05-17T09:12:00"/>
    <x v="0"/>
    <x v="0"/>
    <x v="0"/>
  </r>
  <r>
    <x v="4735"/>
    <s v="May 17"/>
    <s v="2022"/>
    <s v="12:51PM"/>
    <n v="5"/>
    <s v="17"/>
    <d v="2022-05-17T00:00:00"/>
    <d v="2022-05-17T12:51:00"/>
    <x v="0"/>
    <x v="0"/>
    <x v="0"/>
  </r>
  <r>
    <x v="4736"/>
    <s v="May 17"/>
    <s v="2022"/>
    <s v="01:09PM"/>
    <n v="5"/>
    <s v="17"/>
    <d v="2022-05-17T00:00:00"/>
    <d v="2022-05-17T13:09:00"/>
    <x v="0"/>
    <x v="0"/>
    <x v="0"/>
  </r>
  <r>
    <x v="4737"/>
    <s v="May 18"/>
    <s v="2022"/>
    <s v="07:39AM"/>
    <n v="5"/>
    <s v="18"/>
    <d v="2022-05-18T00:00:00"/>
    <d v="2022-05-18T07:39:00"/>
    <x v="0"/>
    <x v="0"/>
    <x v="0"/>
  </r>
  <r>
    <x v="4738"/>
    <s v="May 18"/>
    <s v="2022"/>
    <s v="02:27PM"/>
    <n v="5"/>
    <s v="18"/>
    <d v="2022-05-18T00:00:00"/>
    <d v="2022-05-18T14:27:00"/>
    <x v="0"/>
    <x v="0"/>
    <x v="0"/>
  </r>
  <r>
    <x v="4739"/>
    <s v="May 18"/>
    <s v="2022"/>
    <s v="08:12PM"/>
    <n v="5"/>
    <s v="18"/>
    <d v="2022-05-18T00:00:00"/>
    <d v="2022-05-18T20:12:00"/>
    <x v="0"/>
    <x v="0"/>
    <x v="0"/>
  </r>
  <r>
    <x v="4740"/>
    <s v="May 19"/>
    <s v="2022"/>
    <s v="06:52AM"/>
    <n v="5"/>
    <s v="19"/>
    <d v="2022-05-19T00:00:00"/>
    <d v="2022-05-19T06:52:00"/>
    <x v="0"/>
    <x v="0"/>
    <x v="0"/>
  </r>
  <r>
    <x v="4741"/>
    <s v="May 19"/>
    <s v="2022"/>
    <s v="03:41PM"/>
    <n v="5"/>
    <s v="19"/>
    <d v="2022-05-19T00:00:00"/>
    <d v="2022-05-19T15:41:00"/>
    <x v="0"/>
    <x v="0"/>
    <x v="0"/>
  </r>
  <r>
    <x v="4742"/>
    <s v="May 19"/>
    <s v="2022"/>
    <s v="08:19PM"/>
    <n v="5"/>
    <s v="19"/>
    <d v="2022-05-19T00:00:00"/>
    <d v="2022-05-19T20:19:00"/>
    <x v="0"/>
    <x v="0"/>
    <x v="0"/>
  </r>
  <r>
    <x v="4743"/>
    <s v="May 20"/>
    <s v="2022"/>
    <s v="07:00AM"/>
    <n v="5"/>
    <s v="20"/>
    <d v="2022-05-20T00:00:00"/>
    <d v="2022-05-20T07:00:00"/>
    <x v="0"/>
    <x v="0"/>
    <x v="0"/>
  </r>
  <r>
    <x v="4744"/>
    <s v="May 20"/>
    <s v="2022"/>
    <s v="09:03AM"/>
    <n v="5"/>
    <s v="20"/>
    <d v="2022-05-20T00:00:00"/>
    <d v="2022-05-20T09:03:00"/>
    <x v="0"/>
    <x v="0"/>
    <x v="0"/>
  </r>
  <r>
    <x v="4745"/>
    <s v="May 20"/>
    <s v="2022"/>
    <s v="08:25PM"/>
    <n v="5"/>
    <s v="20"/>
    <d v="2022-05-20T00:00:00"/>
    <d v="2022-05-20T20:25:00"/>
    <x v="0"/>
    <x v="0"/>
    <x v="0"/>
  </r>
  <r>
    <x v="4746"/>
    <s v="May 21"/>
    <s v="2022"/>
    <s v="08:24PM"/>
    <n v="5"/>
    <s v="21"/>
    <d v="2022-05-21T00:00:00"/>
    <d v="2022-05-21T20:24:00"/>
    <x v="0"/>
    <x v="0"/>
    <x v="0"/>
  </r>
  <r>
    <x v="4747"/>
    <s v="May 22"/>
    <s v="2022"/>
    <s v="06:58AM"/>
    <n v="5"/>
    <s v="22"/>
    <d v="2022-05-22T00:00:00"/>
    <d v="2022-05-22T06:58:00"/>
    <x v="0"/>
    <x v="0"/>
    <x v="0"/>
  </r>
  <r>
    <x v="4748"/>
    <s v="May 23"/>
    <s v="2022"/>
    <s v="06:19AM"/>
    <n v="5"/>
    <s v="23"/>
    <d v="2022-05-23T00:00:00"/>
    <d v="2022-05-23T06:19:00"/>
    <x v="0"/>
    <x v="0"/>
    <x v="0"/>
  </r>
  <r>
    <x v="4749"/>
    <s v="May 23"/>
    <s v="2022"/>
    <s v="11:09AM"/>
    <n v="5"/>
    <s v="23"/>
    <d v="2022-05-23T00:00:00"/>
    <d v="2022-05-23T11:09:00"/>
    <x v="0"/>
    <x v="0"/>
    <x v="0"/>
  </r>
  <r>
    <x v="4750"/>
    <s v="May 23"/>
    <s v="2022"/>
    <s v="01:30PM"/>
    <n v="5"/>
    <s v="23"/>
    <d v="2022-05-23T00:00:00"/>
    <d v="2022-05-23T13:30:00"/>
    <x v="0"/>
    <x v="0"/>
    <x v="0"/>
  </r>
  <r>
    <x v="4751"/>
    <s v="May 23"/>
    <s v="2022"/>
    <s v="04:12PM"/>
    <n v="5"/>
    <s v="23"/>
    <d v="2022-05-23T00:00:00"/>
    <d v="2022-05-23T16:12:00"/>
    <x v="0"/>
    <x v="0"/>
    <x v="0"/>
  </r>
  <r>
    <x v="4752"/>
    <s v="May 23"/>
    <s v="2022"/>
    <s v="05:58PM"/>
    <n v="5"/>
    <s v="23"/>
    <d v="2022-05-23T00:00:00"/>
    <d v="2022-05-23T17:58:00"/>
    <x v="0"/>
    <x v="0"/>
    <x v="0"/>
  </r>
  <r>
    <x v="4753"/>
    <s v="May 24"/>
    <s v="2022"/>
    <s v="10:38AM"/>
    <n v="5"/>
    <s v="24"/>
    <d v="2022-05-24T00:00:00"/>
    <d v="2022-05-24T10:38:00"/>
    <x v="0"/>
    <x v="0"/>
    <x v="0"/>
  </r>
  <r>
    <x v="4754"/>
    <s v="May 24"/>
    <s v="2022"/>
    <s v="01:19PM"/>
    <n v="5"/>
    <s v="24"/>
    <d v="2022-05-24T00:00:00"/>
    <d v="2022-05-24T13:19:00"/>
    <x v="0"/>
    <x v="0"/>
    <x v="0"/>
  </r>
  <r>
    <x v="4755"/>
    <s v="May 24"/>
    <s v="2022"/>
    <s v="02:22PM"/>
    <n v="5"/>
    <s v="24"/>
    <d v="2022-05-24T00:00:00"/>
    <d v="2022-05-24T14:22:00"/>
    <x v="0"/>
    <x v="0"/>
    <x v="0"/>
  </r>
  <r>
    <x v="4756"/>
    <s v="May 24"/>
    <s v="2022"/>
    <s v="04:00PM"/>
    <n v="5"/>
    <s v="24"/>
    <d v="2022-05-24T00:00:00"/>
    <d v="2022-05-24T16:00:00"/>
    <x v="0"/>
    <x v="0"/>
    <x v="0"/>
  </r>
  <r>
    <x v="4757"/>
    <s v="May 25"/>
    <s v="2022"/>
    <s v="06:42AM"/>
    <n v="5"/>
    <s v="25"/>
    <d v="2022-05-25T00:00:00"/>
    <d v="2022-05-25T06:42:00"/>
    <x v="0"/>
    <x v="0"/>
    <x v="0"/>
  </r>
  <r>
    <x v="4758"/>
    <s v="May 27"/>
    <s v="2022"/>
    <s v="06:29AM"/>
    <n v="5"/>
    <s v="27"/>
    <d v="2022-05-27T00:00:00"/>
    <d v="2022-05-27T06:29:00"/>
    <x v="1"/>
    <x v="1"/>
    <x v="0"/>
  </r>
  <r>
    <x v="4759"/>
    <s v="May 27"/>
    <s v="2022"/>
    <s v="06:30AM"/>
    <n v="5"/>
    <s v="27"/>
    <d v="2022-05-27T00:00:00"/>
    <d v="2022-05-27T06:30:00"/>
    <x v="1"/>
    <x v="2"/>
    <x v="1"/>
  </r>
  <r>
    <x v="4760"/>
    <s v="May 27"/>
    <s v="2022"/>
    <s v="07:26AM"/>
    <n v="5"/>
    <s v="27"/>
    <d v="2022-05-27T00:00:00"/>
    <d v="2022-05-27T07:26:00"/>
    <x v="0"/>
    <x v="0"/>
    <x v="0"/>
  </r>
  <r>
    <x v="4761"/>
    <s v="May 27"/>
    <s v="2022"/>
    <s v="11:31AM"/>
    <n v="5"/>
    <s v="27"/>
    <d v="2022-05-27T00:00:00"/>
    <d v="2022-05-27T11:31:00"/>
    <x v="0"/>
    <x v="0"/>
    <x v="0"/>
  </r>
  <r>
    <x v="4762"/>
    <s v="May 29"/>
    <s v="2022"/>
    <s v="06:20AM"/>
    <n v="5"/>
    <s v="29"/>
    <d v="2022-05-29T00:00:00"/>
    <d v="2022-05-29T06:20:00"/>
    <x v="0"/>
    <x v="0"/>
    <x v="0"/>
  </r>
  <r>
    <x v="4763"/>
    <s v="May 29"/>
    <s v="2022"/>
    <s v="04:03PM"/>
    <n v="5"/>
    <s v="29"/>
    <d v="2022-05-29T00:00:00"/>
    <d v="2022-05-29T16:03:00"/>
    <x v="0"/>
    <x v="0"/>
    <x v="0"/>
  </r>
  <r>
    <x v="4764"/>
    <s v="May 30"/>
    <s v="2022"/>
    <s v="01:25PM"/>
    <n v="5"/>
    <s v="30"/>
    <d v="2022-05-30T00:00:00"/>
    <d v="2022-05-30T13:25:00"/>
    <x v="0"/>
    <x v="0"/>
    <x v="0"/>
  </r>
  <r>
    <x v="4765"/>
    <s v="May 31"/>
    <s v="2022"/>
    <s v="06:52AM"/>
    <n v="5"/>
    <s v="31"/>
    <d v="2022-05-31T00:00:00"/>
    <d v="2022-05-31T06:52:00"/>
    <x v="0"/>
    <x v="0"/>
    <x v="0"/>
  </r>
  <r>
    <x v="4766"/>
    <s v="May 31"/>
    <s v="2022"/>
    <s v="09:13AM"/>
    <n v="5"/>
    <s v="31"/>
    <d v="2022-05-31T00:00:00"/>
    <d v="2022-05-31T09:13:00"/>
    <x v="0"/>
    <x v="0"/>
    <x v="0"/>
  </r>
  <r>
    <x v="4767"/>
    <s v="May 31"/>
    <s v="2022"/>
    <s v="03:22PM"/>
    <n v="5"/>
    <s v="31"/>
    <d v="2022-05-31T00:00:00"/>
    <d v="2022-05-31T15:22:00"/>
    <x v="0"/>
    <x v="0"/>
    <x v="0"/>
  </r>
  <r>
    <x v="4768"/>
    <s v="May 31"/>
    <s v="2022"/>
    <s v="05:35PM"/>
    <n v="5"/>
    <s v="31"/>
    <d v="2022-05-31T00:00:00"/>
    <d v="2022-05-31T17:35:00"/>
    <x v="0"/>
    <x v="0"/>
    <x v="0"/>
  </r>
  <r>
    <x v="4769"/>
    <s v="May 31"/>
    <s v="2022"/>
    <s v="08:50PM"/>
    <n v="5"/>
    <s v="31"/>
    <d v="2022-05-31T00:00:00"/>
    <d v="2022-05-31T20:50:00"/>
    <x v="0"/>
    <x v="0"/>
    <x v="0"/>
  </r>
  <r>
    <x v="4770"/>
    <s v="June 01"/>
    <s v="2022"/>
    <s v="06:15AM"/>
    <n v="6"/>
    <s v="01"/>
    <d v="2022-06-01T00:00:00"/>
    <d v="2022-06-01T06:15:00"/>
    <x v="0"/>
    <x v="0"/>
    <x v="0"/>
  </r>
  <r>
    <x v="4771"/>
    <s v="June 01"/>
    <s v="2022"/>
    <s v="06:32AM"/>
    <n v="6"/>
    <s v="01"/>
    <d v="2022-06-01T00:00:00"/>
    <d v="2022-06-01T06:32:00"/>
    <x v="0"/>
    <x v="0"/>
    <x v="0"/>
  </r>
  <r>
    <x v="4772"/>
    <s v="June 01"/>
    <s v="2022"/>
    <s v="09:20AM"/>
    <n v="6"/>
    <s v="01"/>
    <d v="2022-06-01T00:00:00"/>
    <d v="2022-06-01T09:20:00"/>
    <x v="0"/>
    <x v="0"/>
    <x v="0"/>
  </r>
  <r>
    <x v="4773"/>
    <s v="June 01"/>
    <s v="2022"/>
    <s v="01:25PM"/>
    <n v="6"/>
    <s v="01"/>
    <d v="2022-06-01T00:00:00"/>
    <d v="2022-06-01T13:25:00"/>
    <x v="0"/>
    <x v="0"/>
    <x v="0"/>
  </r>
  <r>
    <x v="4774"/>
    <s v="June 02"/>
    <s v="2022"/>
    <s v="02:12PM"/>
    <n v="6"/>
    <s v="02"/>
    <d v="2022-06-02T00:00:00"/>
    <d v="2022-06-02T14:12:00"/>
    <x v="0"/>
    <x v="0"/>
    <x v="0"/>
  </r>
  <r>
    <x v="4775"/>
    <s v="June 02"/>
    <s v="2022"/>
    <s v="07:35PM"/>
    <n v="6"/>
    <s v="02"/>
    <d v="2022-06-02T00:00:00"/>
    <d v="2022-06-02T19:35:00"/>
    <x v="0"/>
    <x v="0"/>
    <x v="0"/>
  </r>
  <r>
    <x v="4776"/>
    <s v="June 02"/>
    <s v="2022"/>
    <s v="09:11PM"/>
    <n v="6"/>
    <s v="02"/>
    <d v="2022-06-02T00:00:00"/>
    <d v="2022-06-02T21:11:00"/>
    <x v="0"/>
    <x v="0"/>
    <x v="0"/>
  </r>
  <r>
    <x v="4777"/>
    <s v="June 03"/>
    <s v="2022"/>
    <s v="09:45AM"/>
    <n v="6"/>
    <s v="03"/>
    <d v="2022-06-03T00:00:00"/>
    <d v="2022-06-03T09:45:00"/>
    <x v="0"/>
    <x v="0"/>
    <x v="0"/>
  </r>
  <r>
    <x v="4778"/>
    <s v="June 03"/>
    <s v="2022"/>
    <s v="05:30PM"/>
    <n v="6"/>
    <s v="03"/>
    <d v="2022-06-03T00:00:00"/>
    <d v="2022-06-03T17:30:00"/>
    <x v="0"/>
    <x v="0"/>
    <x v="0"/>
  </r>
  <r>
    <x v="4779"/>
    <s v="June 03"/>
    <s v="2022"/>
    <s v="08:52PM"/>
    <n v="6"/>
    <s v="03"/>
    <d v="2022-06-03T00:00:00"/>
    <d v="2022-06-03T20:52:00"/>
    <x v="0"/>
    <x v="0"/>
    <x v="0"/>
  </r>
  <r>
    <x v="4780"/>
    <s v="June 04"/>
    <s v="2022"/>
    <s v="07:01AM"/>
    <n v="6"/>
    <s v="04"/>
    <d v="2022-06-04T00:00:00"/>
    <d v="2022-06-04T07:01:00"/>
    <x v="0"/>
    <x v="0"/>
    <x v="0"/>
  </r>
  <r>
    <x v="4781"/>
    <s v="June 04"/>
    <s v="2022"/>
    <s v="07:43AM"/>
    <n v="6"/>
    <s v="04"/>
    <d v="2022-06-04T00:00:00"/>
    <d v="2022-06-04T07:43:00"/>
    <x v="0"/>
    <x v="0"/>
    <x v="0"/>
  </r>
  <r>
    <x v="4782"/>
    <s v="June 04"/>
    <s v="2022"/>
    <s v="08:52AM"/>
    <n v="6"/>
    <s v="04"/>
    <d v="2022-06-04T00:00:00"/>
    <d v="2022-06-04T08:52:00"/>
    <x v="0"/>
    <x v="0"/>
    <x v="0"/>
  </r>
  <r>
    <x v="4783"/>
    <s v="June 04"/>
    <s v="2022"/>
    <s v="10:52AM"/>
    <n v="6"/>
    <s v="04"/>
    <d v="2022-06-04T00:00:00"/>
    <d v="2022-06-04T10:52:00"/>
    <x v="0"/>
    <x v="0"/>
    <x v="0"/>
  </r>
  <r>
    <x v="4784"/>
    <s v="June 04"/>
    <s v="2022"/>
    <s v="12:58PM"/>
    <n v="6"/>
    <s v="04"/>
    <d v="2022-06-04T00:00:00"/>
    <d v="2022-06-04T12:58:00"/>
    <x v="0"/>
    <x v="0"/>
    <x v="0"/>
  </r>
  <r>
    <x v="4785"/>
    <s v="June 05"/>
    <s v="2022"/>
    <s v="09:26AM"/>
    <n v="6"/>
    <s v="05"/>
    <d v="2022-06-05T00:00:00"/>
    <d v="2022-06-05T09:26:00"/>
    <x v="0"/>
    <x v="0"/>
    <x v="0"/>
  </r>
  <r>
    <x v="4786"/>
    <s v="June 06"/>
    <s v="2022"/>
    <s v="07:55AM"/>
    <n v="6"/>
    <s v="06"/>
    <d v="2022-06-06T00:00:00"/>
    <d v="2022-06-06T07:55:00"/>
    <x v="0"/>
    <x v="0"/>
    <x v="0"/>
  </r>
  <r>
    <x v="4787"/>
    <s v="June 07"/>
    <s v="2022"/>
    <s v="05:50AM"/>
    <n v="6"/>
    <s v="07"/>
    <d v="2022-06-07T00:00:00"/>
    <d v="2022-06-07T05:50:00"/>
    <x v="0"/>
    <x v="0"/>
    <x v="0"/>
  </r>
  <r>
    <x v="4788"/>
    <s v="June 07"/>
    <s v="2022"/>
    <s v="06:38AM"/>
    <n v="6"/>
    <s v="07"/>
    <d v="2022-06-07T00:00:00"/>
    <d v="2022-06-07T06:38:00"/>
    <x v="0"/>
    <x v="0"/>
    <x v="0"/>
  </r>
  <r>
    <x v="4789"/>
    <s v="June 07"/>
    <s v="2022"/>
    <s v="08:55AM"/>
    <n v="6"/>
    <s v="07"/>
    <d v="2022-06-07T00:00:00"/>
    <d v="2022-06-07T08:55:00"/>
    <x v="0"/>
    <x v="0"/>
    <x v="0"/>
  </r>
  <r>
    <x v="4790"/>
    <s v="June 08"/>
    <s v="2022"/>
    <s v="06:23AM"/>
    <n v="6"/>
    <s v="08"/>
    <d v="2022-06-08T00:00:00"/>
    <d v="2022-06-08T06:23:00"/>
    <x v="0"/>
    <x v="0"/>
    <x v="0"/>
  </r>
  <r>
    <x v="4791"/>
    <s v="June 08"/>
    <s v="2022"/>
    <s v="08:10AM"/>
    <n v="6"/>
    <s v="08"/>
    <d v="2022-06-08T00:00:00"/>
    <d v="2022-06-08T08:10:00"/>
    <x v="0"/>
    <x v="0"/>
    <x v="0"/>
  </r>
  <r>
    <x v="4792"/>
    <s v="June 08"/>
    <s v="2022"/>
    <s v="11:31AM"/>
    <n v="6"/>
    <s v="08"/>
    <d v="2022-06-08T00:00:00"/>
    <d v="2022-06-08T11:31:00"/>
    <x v="0"/>
    <x v="0"/>
    <x v="0"/>
  </r>
  <r>
    <x v="4793"/>
    <s v="June 08"/>
    <s v="2022"/>
    <s v="05:45PM"/>
    <n v="6"/>
    <s v="08"/>
    <d v="2022-06-08T00:00:00"/>
    <d v="2022-06-08T17:45:00"/>
    <x v="0"/>
    <x v="0"/>
    <x v="0"/>
  </r>
  <r>
    <x v="4794"/>
    <s v="June 08"/>
    <s v="2022"/>
    <s v="08:32PM"/>
    <n v="6"/>
    <s v="08"/>
    <d v="2022-06-08T00:00:00"/>
    <d v="2022-06-08T20:32:00"/>
    <x v="0"/>
    <x v="0"/>
    <x v="0"/>
  </r>
  <r>
    <x v="4795"/>
    <s v="June 09"/>
    <s v="2022"/>
    <s v="11:54AM"/>
    <n v="6"/>
    <s v="09"/>
    <d v="2022-06-09T00:00:00"/>
    <d v="2022-06-09T11:54:00"/>
    <x v="1"/>
    <x v="1"/>
    <x v="0"/>
  </r>
  <r>
    <x v="4796"/>
    <s v="June 09"/>
    <s v="2022"/>
    <s v="11:55AM"/>
    <n v="6"/>
    <s v="09"/>
    <d v="2022-06-09T00:00:00"/>
    <d v="2022-06-09T11:55:00"/>
    <x v="1"/>
    <x v="2"/>
    <x v="1"/>
  </r>
  <r>
    <x v="4797"/>
    <s v="June 09"/>
    <s v="2022"/>
    <s v="08:57PM"/>
    <n v="6"/>
    <s v="09"/>
    <d v="2022-06-09T00:00:00"/>
    <d v="2022-06-09T20:57:00"/>
    <x v="0"/>
    <x v="0"/>
    <x v="0"/>
  </r>
  <r>
    <x v="4798"/>
    <s v="June 09"/>
    <s v="2022"/>
    <s v="09:27PM"/>
    <n v="6"/>
    <s v="09"/>
    <d v="2022-06-09T00:00:00"/>
    <d v="2022-06-09T21:27:00"/>
    <x v="0"/>
    <x v="0"/>
    <x v="0"/>
  </r>
  <r>
    <x v="4799"/>
    <s v="June 10"/>
    <s v="2022"/>
    <s v="07:58AM"/>
    <n v="6"/>
    <s v="10"/>
    <d v="2022-06-10T00:00:00"/>
    <d v="2022-06-10T07:58:00"/>
    <x v="0"/>
    <x v="0"/>
    <x v="0"/>
  </r>
  <r>
    <x v="4800"/>
    <s v="June 11"/>
    <s v="2022"/>
    <s v="07:33AM"/>
    <n v="6"/>
    <s v="11"/>
    <d v="2022-06-11T00:00:00"/>
    <d v="2022-06-11T07:33:00"/>
    <x v="0"/>
    <x v="0"/>
    <x v="0"/>
  </r>
  <r>
    <x v="4801"/>
    <s v="June 12"/>
    <s v="2022"/>
    <s v="08:02AM"/>
    <n v="6"/>
    <s v="12"/>
    <d v="2022-06-12T00:00:00"/>
    <d v="2022-06-12T08:02:00"/>
    <x v="0"/>
    <x v="0"/>
    <x v="0"/>
  </r>
  <r>
    <x v="4802"/>
    <s v="June 12"/>
    <s v="2022"/>
    <s v="10:45AM"/>
    <n v="6"/>
    <s v="12"/>
    <d v="2022-06-12T00:00:00"/>
    <d v="2022-06-12T10:45:00"/>
    <x v="0"/>
    <x v="0"/>
    <x v="0"/>
  </r>
  <r>
    <x v="4803"/>
    <s v="June 12"/>
    <s v="2022"/>
    <s v="04:07PM"/>
    <n v="6"/>
    <s v="12"/>
    <d v="2022-06-12T00:00:00"/>
    <d v="2022-06-12T16:07:00"/>
    <x v="0"/>
    <x v="0"/>
    <x v="0"/>
  </r>
  <r>
    <x v="4804"/>
    <s v="June 12"/>
    <s v="2022"/>
    <s v="05:37PM"/>
    <n v="6"/>
    <s v="12"/>
    <d v="2022-06-12T00:00:00"/>
    <d v="2022-06-12T17:37:00"/>
    <x v="0"/>
    <x v="0"/>
    <x v="0"/>
  </r>
  <r>
    <x v="4805"/>
    <s v="June 13"/>
    <s v="2022"/>
    <s v="08:46AM"/>
    <n v="6"/>
    <s v="13"/>
    <d v="2022-06-13T00:00:00"/>
    <d v="2022-06-13T08:46:00"/>
    <x v="0"/>
    <x v="0"/>
    <x v="0"/>
  </r>
  <r>
    <x v="4806"/>
    <s v="June 13"/>
    <s v="2022"/>
    <s v="09:06PM"/>
    <n v="6"/>
    <s v="13"/>
    <d v="2022-06-13T00:00:00"/>
    <d v="2022-06-13T21:06:00"/>
    <x v="0"/>
    <x v="0"/>
    <x v="0"/>
  </r>
  <r>
    <x v="4807"/>
    <s v="June 14"/>
    <s v="2022"/>
    <s v="01:17PM"/>
    <n v="6"/>
    <s v="14"/>
    <d v="2022-06-14T00:00:00"/>
    <d v="2022-06-14T13:17:00"/>
    <x v="0"/>
    <x v="0"/>
    <x v="0"/>
  </r>
  <r>
    <x v="4808"/>
    <s v="June 14"/>
    <s v="2022"/>
    <s v="09:01PM"/>
    <n v="6"/>
    <s v="14"/>
    <d v="2022-06-14T00:00:00"/>
    <d v="2022-06-14T21:01:00"/>
    <x v="0"/>
    <x v="0"/>
    <x v="0"/>
  </r>
  <r>
    <x v="4809"/>
    <s v="June 15"/>
    <s v="2022"/>
    <s v="09:04AM"/>
    <n v="6"/>
    <s v="15"/>
    <d v="2022-06-15T00:00:00"/>
    <d v="2022-06-15T09:04:00"/>
    <x v="0"/>
    <x v="0"/>
    <x v="0"/>
  </r>
  <r>
    <x v="4810"/>
    <s v="June 15"/>
    <s v="2022"/>
    <s v="01:31PM"/>
    <n v="6"/>
    <s v="15"/>
    <d v="2022-06-15T00:00:00"/>
    <d v="2022-06-15T13:31:00"/>
    <x v="0"/>
    <x v="0"/>
    <x v="0"/>
  </r>
  <r>
    <x v="4811"/>
    <s v="June 15"/>
    <s v="2022"/>
    <s v="07:21PM"/>
    <n v="6"/>
    <s v="15"/>
    <d v="2022-06-15T00:00:00"/>
    <d v="2022-06-15T19:21:00"/>
    <x v="0"/>
    <x v="0"/>
    <x v="0"/>
  </r>
  <r>
    <x v="4812"/>
    <s v="June 16"/>
    <s v="2022"/>
    <s v="06:42AM"/>
    <n v="6"/>
    <s v="16"/>
    <d v="2022-06-16T00:00:00"/>
    <d v="2022-06-16T06:42:00"/>
    <x v="0"/>
    <x v="0"/>
    <x v="0"/>
  </r>
  <r>
    <x v="4813"/>
    <s v="June 16"/>
    <s v="2022"/>
    <s v="07:36AM"/>
    <n v="6"/>
    <s v="16"/>
    <d v="2022-06-16T00:00:00"/>
    <d v="2022-06-16T07:36:00"/>
    <x v="0"/>
    <x v="0"/>
    <x v="0"/>
  </r>
  <r>
    <x v="4814"/>
    <s v="June 16"/>
    <s v="2022"/>
    <s v="10:33AM"/>
    <n v="6"/>
    <s v="16"/>
    <d v="2022-06-16T00:00:00"/>
    <d v="2022-06-16T10:33:00"/>
    <x v="0"/>
    <x v="0"/>
    <x v="0"/>
  </r>
  <r>
    <x v="4815"/>
    <s v="June 16"/>
    <s v="2022"/>
    <s v="03:25PM"/>
    <n v="6"/>
    <s v="16"/>
    <d v="2022-06-16T00:00:00"/>
    <d v="2022-06-16T15:25:00"/>
    <x v="0"/>
    <x v="0"/>
    <x v="0"/>
  </r>
  <r>
    <x v="4816"/>
    <s v="June 17"/>
    <s v="2022"/>
    <s v="07:25AM"/>
    <n v="6"/>
    <s v="17"/>
    <d v="2022-06-17T00:00:00"/>
    <d v="2022-06-17T07:25:00"/>
    <x v="0"/>
    <x v="0"/>
    <x v="0"/>
  </r>
  <r>
    <x v="4817"/>
    <s v="June 17"/>
    <s v="2022"/>
    <s v="02:31PM"/>
    <n v="6"/>
    <s v="17"/>
    <d v="2022-06-17T00:00:00"/>
    <d v="2022-06-17T14:31:00"/>
    <x v="0"/>
    <x v="0"/>
    <x v="0"/>
  </r>
  <r>
    <x v="4818"/>
    <s v="June 21"/>
    <s v="2022"/>
    <s v="09:42AM"/>
    <n v="6"/>
    <s v="21"/>
    <d v="2022-06-21T00:00:00"/>
    <d v="2022-06-21T09:42:00"/>
    <x v="0"/>
    <x v="0"/>
    <x v="0"/>
  </r>
  <r>
    <x v="4819"/>
    <s v="June 22"/>
    <s v="2022"/>
    <s v="08:14AM"/>
    <n v="6"/>
    <s v="22"/>
    <d v="2022-06-22T00:00:00"/>
    <d v="2022-06-22T08:14:00"/>
    <x v="0"/>
    <x v="0"/>
    <x v="0"/>
  </r>
  <r>
    <x v="4820"/>
    <s v="June 22"/>
    <s v="2022"/>
    <s v="01:01PM"/>
    <n v="6"/>
    <s v="22"/>
    <d v="2022-06-22T00:00:00"/>
    <d v="2022-06-22T13:01:00"/>
    <x v="0"/>
    <x v="0"/>
    <x v="0"/>
  </r>
  <r>
    <x v="4821"/>
    <s v="June 22"/>
    <s v="2022"/>
    <s v="02:27PM"/>
    <n v="6"/>
    <s v="22"/>
    <d v="2022-06-22T00:00:00"/>
    <d v="2022-06-22T14:27:00"/>
    <x v="0"/>
    <x v="0"/>
    <x v="0"/>
  </r>
  <r>
    <x v="4822"/>
    <s v="June 22"/>
    <s v="2022"/>
    <s v="07:23PM"/>
    <n v="6"/>
    <s v="22"/>
    <d v="2022-06-22T00:00:00"/>
    <d v="2022-06-22T19:23:00"/>
    <x v="0"/>
    <x v="0"/>
    <x v="0"/>
  </r>
  <r>
    <x v="4823"/>
    <s v="June 23"/>
    <s v="2022"/>
    <s v="07:54AM"/>
    <n v="6"/>
    <s v="23"/>
    <d v="2022-06-23T00:00:00"/>
    <d v="2022-06-23T07:54:00"/>
    <x v="0"/>
    <x v="0"/>
    <x v="0"/>
  </r>
  <r>
    <x v="4824"/>
    <s v="June 23"/>
    <s v="2022"/>
    <s v="06:26PM"/>
    <n v="6"/>
    <s v="23"/>
    <d v="2022-06-23T00:00:00"/>
    <d v="2022-06-23T18:26:00"/>
    <x v="0"/>
    <x v="0"/>
    <x v="0"/>
  </r>
  <r>
    <x v="4825"/>
    <s v="June 24"/>
    <s v="2022"/>
    <s v="07:22AM"/>
    <n v="6"/>
    <s v="24"/>
    <d v="2022-06-24T00:00:00"/>
    <d v="2022-06-24T07:22:00"/>
    <x v="0"/>
    <x v="0"/>
    <x v="0"/>
  </r>
  <r>
    <x v="4826"/>
    <s v="June 24"/>
    <s v="2022"/>
    <s v="02:57PM"/>
    <n v="6"/>
    <s v="24"/>
    <d v="2022-06-24T00:00:00"/>
    <d v="2022-06-24T14:57:00"/>
    <x v="0"/>
    <x v="0"/>
    <x v="0"/>
  </r>
  <r>
    <x v="4827"/>
    <s v="June 25"/>
    <s v="2022"/>
    <s v="08:53AM"/>
    <n v="6"/>
    <s v="25"/>
    <d v="2022-06-25T00:00:00"/>
    <d v="2022-06-25T08:53:00"/>
    <x v="0"/>
    <x v="0"/>
    <x v="0"/>
  </r>
  <r>
    <x v="4828"/>
    <s v="June 25"/>
    <s v="2022"/>
    <s v="06:59PM"/>
    <n v="6"/>
    <s v="25"/>
    <d v="2022-06-25T00:00:00"/>
    <d v="2022-06-25T18:59:00"/>
    <x v="0"/>
    <x v="0"/>
    <x v="0"/>
  </r>
  <r>
    <x v="4829"/>
    <s v="June 26"/>
    <s v="2022"/>
    <s v="07:54AM"/>
    <n v="6"/>
    <s v="26"/>
    <d v="2022-06-26T00:00:00"/>
    <d v="2022-06-26T07:54:00"/>
    <x v="0"/>
    <x v="0"/>
    <x v="0"/>
  </r>
  <r>
    <x v="4830"/>
    <s v="June 27"/>
    <s v="2022"/>
    <s v="06:44AM"/>
    <n v="6"/>
    <s v="27"/>
    <d v="2022-06-27T00:00:00"/>
    <d v="2022-06-27T06:44:00"/>
    <x v="0"/>
    <x v="0"/>
    <x v="0"/>
  </r>
  <r>
    <x v="4831"/>
    <s v="June 27"/>
    <s v="2022"/>
    <s v="04:45PM"/>
    <n v="6"/>
    <s v="27"/>
    <d v="2022-06-27T00:00:00"/>
    <d v="2022-06-27T16:45:00"/>
    <x v="0"/>
    <x v="0"/>
    <x v="0"/>
  </r>
  <r>
    <x v="4832"/>
    <s v="June 27"/>
    <s v="2022"/>
    <s v="05:42PM"/>
    <n v="6"/>
    <s v="27"/>
    <d v="2022-06-27T00:00:00"/>
    <d v="2022-06-27T17:42:00"/>
    <x v="0"/>
    <x v="0"/>
    <x v="0"/>
  </r>
  <r>
    <x v="4833"/>
    <s v="June 28"/>
    <s v="2022"/>
    <s v="12:55PM"/>
    <n v="6"/>
    <s v="28"/>
    <d v="2022-06-28T00:00:00"/>
    <d v="2022-06-28T12:55:00"/>
    <x v="0"/>
    <x v="0"/>
    <x v="0"/>
  </r>
  <r>
    <x v="4834"/>
    <s v="June 28"/>
    <s v="2022"/>
    <s v="07:52PM"/>
    <n v="6"/>
    <s v="28"/>
    <d v="2022-06-28T00:00:00"/>
    <d v="2022-06-28T19:52:00"/>
    <x v="0"/>
    <x v="0"/>
    <x v="0"/>
  </r>
  <r>
    <x v="4835"/>
    <s v="June 29"/>
    <s v="2022"/>
    <s v="06:35AM"/>
    <n v="6"/>
    <s v="29"/>
    <d v="2022-06-29T00:00:00"/>
    <d v="2022-06-29T06:35:00"/>
    <x v="0"/>
    <x v="0"/>
    <x v="0"/>
  </r>
  <r>
    <x v="4836"/>
    <s v="June 29"/>
    <s v="2022"/>
    <s v="10:02AM"/>
    <n v="6"/>
    <s v="29"/>
    <d v="2022-06-29T00:00:00"/>
    <d v="2022-06-29T10:02:00"/>
    <x v="0"/>
    <x v="0"/>
    <x v="0"/>
  </r>
  <r>
    <x v="4837"/>
    <s v="June 29"/>
    <s v="2022"/>
    <s v="03:44PM"/>
    <n v="6"/>
    <s v="29"/>
    <d v="2022-06-29T00:00:00"/>
    <d v="2022-06-29T15:44:00"/>
    <x v="0"/>
    <x v="0"/>
    <x v="0"/>
  </r>
  <r>
    <x v="4838"/>
    <s v="June 30"/>
    <s v="2022"/>
    <s v="08:15AM"/>
    <n v="6"/>
    <s v="30"/>
    <d v="2022-06-30T00:00:00"/>
    <d v="2022-06-30T08:15:00"/>
    <x v="0"/>
    <x v="0"/>
    <x v="0"/>
  </r>
  <r>
    <x v="4839"/>
    <s v="June 30"/>
    <s v="2022"/>
    <s v="09:53AM"/>
    <n v="6"/>
    <s v="30"/>
    <d v="2022-06-30T00:00:00"/>
    <d v="2022-06-30T09:53:00"/>
    <x v="0"/>
    <x v="0"/>
    <x v="0"/>
  </r>
  <r>
    <x v="4840"/>
    <s v="June 30"/>
    <s v="2022"/>
    <s v="11:51AM"/>
    <n v="6"/>
    <s v="30"/>
    <d v="2022-06-30T00:00:00"/>
    <d v="2022-06-30T11:51:00"/>
    <x v="0"/>
    <x v="0"/>
    <x v="0"/>
  </r>
  <r>
    <x v="4841"/>
    <s v="July 01"/>
    <s v="2022"/>
    <s v="06:17AM"/>
    <n v="7"/>
    <s v="01"/>
    <d v="2022-07-01T00:00:00"/>
    <d v="2022-07-01T06:17:00"/>
    <x v="0"/>
    <x v="0"/>
    <x v="0"/>
  </r>
  <r>
    <x v="4842"/>
    <s v="July 01"/>
    <s v="2022"/>
    <s v="10:50AM"/>
    <n v="7"/>
    <s v="01"/>
    <d v="2022-07-01T00:00:00"/>
    <d v="2022-07-01T10:50:00"/>
    <x v="0"/>
    <x v="0"/>
    <x v="0"/>
  </r>
  <r>
    <x v="4843"/>
    <s v="July 02"/>
    <s v="2022"/>
    <s v="10:41AM"/>
    <n v="7"/>
    <s v="02"/>
    <d v="2022-07-02T00:00:00"/>
    <d v="2022-07-02T10:41:00"/>
    <x v="0"/>
    <x v="0"/>
    <x v="0"/>
  </r>
  <r>
    <x v="4844"/>
    <s v="July 02"/>
    <s v="2022"/>
    <s v="12:43PM"/>
    <n v="7"/>
    <s v="02"/>
    <d v="2022-07-02T00:00:00"/>
    <d v="2022-07-02T12:43:00"/>
    <x v="0"/>
    <x v="0"/>
    <x v="0"/>
  </r>
  <r>
    <x v="4845"/>
    <s v="July 02"/>
    <s v="2022"/>
    <s v="02:32PM"/>
    <n v="7"/>
    <s v="02"/>
    <d v="2022-07-02T00:00:00"/>
    <d v="2022-07-02T14:32:00"/>
    <x v="0"/>
    <x v="0"/>
    <x v="0"/>
  </r>
  <r>
    <x v="4846"/>
    <s v="July 02"/>
    <s v="2022"/>
    <s v="07:12PM"/>
    <n v="7"/>
    <s v="02"/>
    <d v="2022-07-02T00:00:00"/>
    <d v="2022-07-02T19:12:00"/>
    <x v="0"/>
    <x v="0"/>
    <x v="0"/>
  </r>
  <r>
    <x v="4847"/>
    <s v="July 03"/>
    <s v="2022"/>
    <s v="09:45AM"/>
    <n v="7"/>
    <s v="03"/>
    <d v="2022-07-03T00:00:00"/>
    <d v="2022-07-03T09:45:00"/>
    <x v="0"/>
    <x v="0"/>
    <x v="0"/>
  </r>
  <r>
    <x v="4848"/>
    <s v="July 03"/>
    <s v="2022"/>
    <s v="10:52AM"/>
    <n v="7"/>
    <s v="03"/>
    <d v="2022-07-03T00:00:00"/>
    <d v="2022-07-03T10:52:00"/>
    <x v="0"/>
    <x v="0"/>
    <x v="0"/>
  </r>
  <r>
    <x v="4849"/>
    <s v="July 03"/>
    <s v="2022"/>
    <s v="02:08PM"/>
    <n v="7"/>
    <s v="03"/>
    <d v="2022-07-03T00:00:00"/>
    <d v="2022-07-03T14:08:00"/>
    <x v="0"/>
    <x v="0"/>
    <x v="0"/>
  </r>
  <r>
    <x v="4850"/>
    <s v="July 03"/>
    <s v="2022"/>
    <s v="05:43PM"/>
    <n v="7"/>
    <s v="03"/>
    <d v="2022-07-03T00:00:00"/>
    <d v="2022-07-03T17:43:00"/>
    <x v="0"/>
    <x v="0"/>
    <x v="0"/>
  </r>
  <r>
    <x v="4851"/>
    <s v="July 04"/>
    <s v="2022"/>
    <s v="10:10AM"/>
    <n v="7"/>
    <s v="04"/>
    <d v="2022-07-04T00:00:00"/>
    <d v="2022-07-04T10:10:00"/>
    <x v="0"/>
    <x v="0"/>
    <x v="0"/>
  </r>
  <r>
    <x v="4852"/>
    <s v="July 04"/>
    <s v="2022"/>
    <s v="11:04AM"/>
    <n v="7"/>
    <s v="04"/>
    <d v="2022-07-04T00:00:00"/>
    <d v="2022-07-04T11:04:00"/>
    <x v="0"/>
    <x v="0"/>
    <x v="0"/>
  </r>
  <r>
    <x v="4853"/>
    <s v="July 05"/>
    <s v="2022"/>
    <s v="06:09AM"/>
    <n v="7"/>
    <s v="05"/>
    <d v="2022-07-05T00:00:00"/>
    <d v="2022-07-05T06:09:00"/>
    <x v="0"/>
    <x v="0"/>
    <x v="0"/>
  </r>
  <r>
    <x v="4854"/>
    <s v="July 05"/>
    <s v="2022"/>
    <s v="07:19AM"/>
    <n v="7"/>
    <s v="05"/>
    <d v="2022-07-05T00:00:00"/>
    <d v="2022-07-05T07:19:00"/>
    <x v="0"/>
    <x v="0"/>
    <x v="0"/>
  </r>
  <r>
    <x v="4855"/>
    <s v="July 05"/>
    <s v="2022"/>
    <s v="11:17AM"/>
    <n v="7"/>
    <s v="05"/>
    <d v="2022-07-05T00:00:00"/>
    <d v="2022-07-05T11:17:00"/>
    <x v="0"/>
    <x v="0"/>
    <x v="0"/>
  </r>
  <r>
    <x v="4856"/>
    <s v="July 05"/>
    <s v="2022"/>
    <s v="12:28PM"/>
    <n v="7"/>
    <s v="05"/>
    <d v="2022-07-05T00:00:00"/>
    <d v="2022-07-05T12:28:00"/>
    <x v="0"/>
    <x v="0"/>
    <x v="0"/>
  </r>
  <r>
    <x v="4857"/>
    <s v="July 05"/>
    <s v="2022"/>
    <s v="04:21PM"/>
    <n v="7"/>
    <s v="05"/>
    <d v="2022-07-05T00:00:00"/>
    <d v="2022-07-05T16:21:00"/>
    <x v="0"/>
    <x v="0"/>
    <x v="0"/>
  </r>
  <r>
    <x v="4858"/>
    <s v="July 05"/>
    <s v="2022"/>
    <s v="08:54PM"/>
    <n v="7"/>
    <s v="05"/>
    <d v="2022-07-05T00:00:00"/>
    <d v="2022-07-05T20:54:00"/>
    <x v="0"/>
    <x v="0"/>
    <x v="0"/>
  </r>
  <r>
    <x v="4859"/>
    <s v="July 05"/>
    <s v="2022"/>
    <s v="09:43PM"/>
    <n v="7"/>
    <s v="05"/>
    <d v="2022-07-05T00:00:00"/>
    <d v="2022-07-05T21:43:00"/>
    <x v="0"/>
    <x v="0"/>
    <x v="0"/>
  </r>
  <r>
    <x v="4860"/>
    <s v="July 07"/>
    <s v="2022"/>
    <s v="07:51AM"/>
    <n v="7"/>
    <s v="07"/>
    <d v="2022-07-07T00:00:00"/>
    <d v="2022-07-07T07:51:00"/>
    <x v="0"/>
    <x v="0"/>
    <x v="0"/>
  </r>
  <r>
    <x v="4861"/>
    <s v="July 07"/>
    <s v="2022"/>
    <s v="07:56PM"/>
    <n v="7"/>
    <s v="07"/>
    <d v="2022-07-07T00:00:00"/>
    <d v="2022-07-07T19:56:00"/>
    <x v="0"/>
    <x v="0"/>
    <x v="0"/>
  </r>
  <r>
    <x v="4862"/>
    <s v="July 07"/>
    <s v="2022"/>
    <s v="08:52PM"/>
    <n v="7"/>
    <s v="07"/>
    <d v="2022-07-07T00:00:00"/>
    <d v="2022-07-07T20:52:00"/>
    <x v="0"/>
    <x v="0"/>
    <x v="0"/>
  </r>
  <r>
    <x v="4863"/>
    <s v="July 08"/>
    <s v="2022"/>
    <s v="07:51PM"/>
    <n v="7"/>
    <s v="08"/>
    <d v="2022-07-08T00:00:00"/>
    <d v="2022-07-08T19:51:00"/>
    <x v="0"/>
    <x v="0"/>
    <x v="0"/>
  </r>
  <r>
    <x v="4864"/>
    <s v="July 09"/>
    <s v="2022"/>
    <s v="05:34AM"/>
    <n v="7"/>
    <s v="09"/>
    <d v="2022-07-09T00:00:00"/>
    <d v="2022-07-09T05:34:00"/>
    <x v="0"/>
    <x v="0"/>
    <x v="0"/>
  </r>
  <r>
    <x v="4865"/>
    <s v="July 09"/>
    <s v="2022"/>
    <s v="06:08AM"/>
    <n v="7"/>
    <s v="09"/>
    <d v="2022-07-09T00:00:00"/>
    <d v="2022-07-09T06:08:00"/>
    <x v="0"/>
    <x v="0"/>
    <x v="0"/>
  </r>
  <r>
    <x v="4866"/>
    <s v="July 11"/>
    <s v="2022"/>
    <s v="06:29AM"/>
    <n v="7"/>
    <s v="11"/>
    <d v="2022-07-11T00:00:00"/>
    <d v="2022-07-11T06:29:00"/>
    <x v="0"/>
    <x v="0"/>
    <x v="0"/>
  </r>
  <r>
    <x v="4867"/>
    <s v="July 11"/>
    <s v="2022"/>
    <s v="07:09AM"/>
    <n v="7"/>
    <s v="11"/>
    <d v="2022-07-11T00:00:00"/>
    <d v="2022-07-11T07:09:00"/>
    <x v="0"/>
    <x v="0"/>
    <x v="0"/>
  </r>
  <r>
    <x v="4868"/>
    <s v="July 11"/>
    <s v="2022"/>
    <s v="06:32PM"/>
    <n v="7"/>
    <s v="11"/>
    <d v="2022-07-11T00:00:00"/>
    <d v="2022-07-11T18:32:00"/>
    <x v="0"/>
    <x v="0"/>
    <x v="0"/>
  </r>
  <r>
    <x v="4869"/>
    <s v="July 12"/>
    <s v="2022"/>
    <s v="11:46AM"/>
    <n v="7"/>
    <s v="12"/>
    <d v="2022-07-12T00:00:00"/>
    <d v="2022-07-12T11:46:00"/>
    <x v="0"/>
    <x v="0"/>
    <x v="0"/>
  </r>
  <r>
    <x v="4870"/>
    <s v="July 13"/>
    <s v="2022"/>
    <s v="08:59AM"/>
    <n v="7"/>
    <s v="13"/>
    <d v="2022-07-13T00:00:00"/>
    <d v="2022-07-13T08:59:00"/>
    <x v="0"/>
    <x v="0"/>
    <x v="0"/>
  </r>
  <r>
    <x v="4871"/>
    <s v="July 13"/>
    <s v="2022"/>
    <s v="10:02AM"/>
    <n v="7"/>
    <s v="13"/>
    <d v="2022-07-13T00:00:00"/>
    <d v="2022-07-13T10:02:00"/>
    <x v="0"/>
    <x v="0"/>
    <x v="0"/>
  </r>
  <r>
    <x v="4872"/>
    <s v="July 13"/>
    <s v="2022"/>
    <s v="10:35PM"/>
    <n v="7"/>
    <s v="13"/>
    <d v="2022-07-13T00:00:00"/>
    <d v="2022-07-13T22:35:00"/>
    <x v="0"/>
    <x v="0"/>
    <x v="0"/>
  </r>
  <r>
    <x v="4873"/>
    <s v="July 14"/>
    <s v="2022"/>
    <s v="06:53AM"/>
    <n v="7"/>
    <s v="14"/>
    <d v="2022-07-14T00:00:00"/>
    <d v="2022-07-14T06:53:00"/>
    <x v="0"/>
    <x v="0"/>
    <x v="0"/>
  </r>
  <r>
    <x v="4874"/>
    <s v="July 16"/>
    <s v="2022"/>
    <s v="03:34PM"/>
    <n v="7"/>
    <s v="16"/>
    <d v="2022-07-16T00:00:00"/>
    <d v="2022-07-16T15:34:00"/>
    <x v="0"/>
    <x v="0"/>
    <x v="0"/>
  </r>
  <r>
    <x v="4875"/>
    <s v="July 17"/>
    <s v="2022"/>
    <s v="12:17PM"/>
    <n v="7"/>
    <s v="17"/>
    <d v="2022-07-17T00:00:00"/>
    <d v="2022-07-17T12:17:00"/>
    <x v="0"/>
    <x v="0"/>
    <x v="0"/>
  </r>
  <r>
    <x v="4876"/>
    <s v="July 18"/>
    <s v="2022"/>
    <s v="05:45AM"/>
    <n v="7"/>
    <s v="18"/>
    <d v="2022-07-18T00:00:00"/>
    <d v="2022-07-18T05:45:00"/>
    <x v="0"/>
    <x v="0"/>
    <x v="0"/>
  </r>
  <r>
    <x v="4877"/>
    <s v="July 18"/>
    <s v="2022"/>
    <s v="11:27AM"/>
    <n v="7"/>
    <s v="18"/>
    <d v="2022-07-18T00:00:00"/>
    <d v="2022-07-18T11:27:00"/>
    <x v="0"/>
    <x v="0"/>
    <x v="0"/>
  </r>
  <r>
    <x v="4878"/>
    <s v="July 19"/>
    <s v="2022"/>
    <s v="04:01PM"/>
    <n v="7"/>
    <s v="19"/>
    <d v="2022-07-19T00:00:00"/>
    <d v="2022-07-19T16:01:00"/>
    <x v="0"/>
    <x v="0"/>
    <x v="0"/>
  </r>
  <r>
    <x v="4879"/>
    <s v="July 20"/>
    <s v="2022"/>
    <s v="06:11AM"/>
    <n v="7"/>
    <s v="20"/>
    <d v="2022-07-20T00:00:00"/>
    <d v="2022-07-20T06:11:00"/>
    <x v="0"/>
    <x v="0"/>
    <x v="0"/>
  </r>
  <r>
    <x v="4880"/>
    <s v="July 20"/>
    <s v="2022"/>
    <s v="03:36PM"/>
    <n v="7"/>
    <s v="20"/>
    <d v="2022-07-20T00:00:00"/>
    <d v="2022-07-20T15:36:00"/>
    <x v="0"/>
    <x v="0"/>
    <x v="0"/>
  </r>
  <r>
    <x v="4881"/>
    <s v="July 20"/>
    <s v="2022"/>
    <s v="06:41PM"/>
    <n v="7"/>
    <s v="20"/>
    <d v="2022-07-20T00:00:00"/>
    <d v="2022-07-20T18:41:00"/>
    <x v="0"/>
    <x v="0"/>
    <x v="0"/>
  </r>
  <r>
    <x v="4882"/>
    <s v="July 21"/>
    <s v="2022"/>
    <s v="12:20PM"/>
    <n v="7"/>
    <s v="21"/>
    <d v="2022-07-21T00:00:00"/>
    <d v="2022-07-21T12:20:00"/>
    <x v="0"/>
    <x v="0"/>
    <x v="0"/>
  </r>
  <r>
    <x v="4883"/>
    <s v="July 22"/>
    <s v="2022"/>
    <s v="11:19AM"/>
    <n v="7"/>
    <s v="22"/>
    <d v="2022-07-22T00:00:00"/>
    <d v="2022-07-22T11:19:00"/>
    <x v="0"/>
    <x v="0"/>
    <x v="0"/>
  </r>
  <r>
    <x v="4884"/>
    <s v="July 22"/>
    <s v="2022"/>
    <s v="09:32PM"/>
    <n v="7"/>
    <s v="22"/>
    <d v="2022-07-22T00:00:00"/>
    <d v="2022-07-22T21:32:00"/>
    <x v="0"/>
    <x v="0"/>
    <x v="0"/>
  </r>
  <r>
    <x v="4885"/>
    <s v="July 23"/>
    <s v="2022"/>
    <s v="07:17AM"/>
    <n v="7"/>
    <s v="23"/>
    <d v="2022-07-23T00:00:00"/>
    <d v="2022-07-23T07:17:00"/>
    <x v="0"/>
    <x v="0"/>
    <x v="0"/>
  </r>
  <r>
    <x v="4886"/>
    <s v="July 23"/>
    <s v="2022"/>
    <s v="11:56AM"/>
    <n v="7"/>
    <s v="23"/>
    <d v="2022-07-23T00:00:00"/>
    <d v="2022-07-23T11:56:00"/>
    <x v="0"/>
    <x v="0"/>
    <x v="0"/>
  </r>
  <r>
    <x v="4887"/>
    <s v="July 24"/>
    <s v="2022"/>
    <s v="08:10AM"/>
    <n v="7"/>
    <s v="24"/>
    <d v="2022-07-24T00:00:00"/>
    <d v="2022-07-24T08:10:00"/>
    <x v="0"/>
    <x v="0"/>
    <x v="0"/>
  </r>
  <r>
    <x v="4888"/>
    <s v="July 24"/>
    <s v="2022"/>
    <s v="09:05AM"/>
    <n v="7"/>
    <s v="24"/>
    <d v="2022-07-24T00:00:00"/>
    <d v="2022-07-24T09:05:00"/>
    <x v="0"/>
    <x v="0"/>
    <x v="0"/>
  </r>
  <r>
    <x v="4889"/>
    <s v="July 24"/>
    <s v="2022"/>
    <s v="10:43AM"/>
    <n v="7"/>
    <s v="24"/>
    <d v="2022-07-24T00:00:00"/>
    <d v="2022-07-24T10:43:00"/>
    <x v="0"/>
    <x v="0"/>
    <x v="0"/>
  </r>
  <r>
    <x v="4890"/>
    <s v="July 24"/>
    <s v="2022"/>
    <s v="11:11AM"/>
    <n v="7"/>
    <s v="24"/>
    <d v="2022-07-24T00:00:00"/>
    <d v="2022-07-24T11:11:00"/>
    <x v="0"/>
    <x v="0"/>
    <x v="0"/>
  </r>
  <r>
    <x v="4891"/>
    <s v="July 25"/>
    <s v="2022"/>
    <s v="06:32AM"/>
    <n v="7"/>
    <s v="25"/>
    <d v="2022-07-25T00:00:00"/>
    <d v="2022-07-25T06:32:00"/>
    <x v="0"/>
    <x v="0"/>
    <x v="0"/>
  </r>
  <r>
    <x v="4892"/>
    <s v="July 25"/>
    <s v="2022"/>
    <s v="08:25AM"/>
    <n v="7"/>
    <s v="25"/>
    <d v="2022-07-25T00:00:00"/>
    <d v="2022-07-25T08:25:00"/>
    <x v="0"/>
    <x v="0"/>
    <x v="0"/>
  </r>
  <r>
    <x v="4893"/>
    <s v="July 26"/>
    <s v="2022"/>
    <s v="12:45PM"/>
    <n v="7"/>
    <s v="26"/>
    <d v="2022-07-26T00:00:00"/>
    <d v="2022-07-26T12:45:00"/>
    <x v="0"/>
    <x v="0"/>
    <x v="0"/>
  </r>
  <r>
    <x v="4894"/>
    <s v="July 26"/>
    <s v="2022"/>
    <s v="03:09PM"/>
    <n v="7"/>
    <s v="26"/>
    <d v="2022-07-26T00:00:00"/>
    <d v="2022-07-26T15:09:00"/>
    <x v="0"/>
    <x v="0"/>
    <x v="0"/>
  </r>
  <r>
    <x v="4895"/>
    <s v="July 26"/>
    <s v="2022"/>
    <s v="07:19PM"/>
    <n v="7"/>
    <s v="26"/>
    <d v="2022-07-26T00:00:00"/>
    <d v="2022-07-26T19:19:00"/>
    <x v="0"/>
    <x v="0"/>
    <x v="0"/>
  </r>
  <r>
    <x v="4896"/>
    <s v="July 26"/>
    <s v="2022"/>
    <s v="08:30PM"/>
    <n v="7"/>
    <s v="26"/>
    <d v="2022-07-26T00:00:00"/>
    <d v="2022-07-26T20:30:00"/>
    <x v="0"/>
    <x v="0"/>
    <x v="0"/>
  </r>
  <r>
    <x v="4897"/>
    <s v="July 27"/>
    <s v="2022"/>
    <s v="02:29PM"/>
    <n v="7"/>
    <s v="27"/>
    <d v="2022-07-27T00:00:00"/>
    <d v="2022-07-27T14:29:00"/>
    <x v="0"/>
    <x v="0"/>
    <x v="0"/>
  </r>
  <r>
    <x v="4898"/>
    <s v="July 28"/>
    <s v="2022"/>
    <s v="12:49PM"/>
    <n v="7"/>
    <s v="28"/>
    <d v="2022-07-28T00:00:00"/>
    <d v="2022-07-28T12:49:00"/>
    <x v="0"/>
    <x v="0"/>
    <x v="0"/>
  </r>
  <r>
    <x v="4899"/>
    <s v="July 28"/>
    <s v="2022"/>
    <s v="05:28PM"/>
    <n v="7"/>
    <s v="28"/>
    <d v="2022-07-28T00:00:00"/>
    <d v="2022-07-28T17:28:00"/>
    <x v="0"/>
    <x v="0"/>
    <x v="0"/>
  </r>
  <r>
    <x v="4900"/>
    <s v="July 29"/>
    <s v="2022"/>
    <s v="07:59PM"/>
    <n v="7"/>
    <s v="29"/>
    <d v="2022-07-29T00:00:00"/>
    <d v="2022-07-29T19:59:00"/>
    <x v="0"/>
    <x v="0"/>
    <x v="0"/>
  </r>
  <r>
    <x v="4901"/>
    <s v="July 31"/>
    <s v="2022"/>
    <s v="07:46AM"/>
    <n v="7"/>
    <s v="31"/>
    <d v="2022-07-31T00:00:00"/>
    <d v="2022-07-31T07:46:00"/>
    <x v="0"/>
    <x v="0"/>
    <x v="0"/>
  </r>
  <r>
    <x v="4902"/>
    <s v="August 01"/>
    <s v="2022"/>
    <s v="02:41PM"/>
    <n v="8"/>
    <s v="01"/>
    <d v="2022-08-01T00:00:00"/>
    <d v="2022-08-01T14:41:00"/>
    <x v="0"/>
    <x v="0"/>
    <x v="0"/>
  </r>
  <r>
    <x v="4903"/>
    <s v="August 01"/>
    <s v="2022"/>
    <s v="06:35PM"/>
    <n v="8"/>
    <s v="01"/>
    <d v="2022-08-01T00:00:00"/>
    <d v="2022-08-01T18:35:00"/>
    <x v="0"/>
    <x v="0"/>
    <x v="0"/>
  </r>
  <r>
    <x v="4904"/>
    <s v="August 02"/>
    <s v="2022"/>
    <s v="03:15PM"/>
    <n v="8"/>
    <s v="02"/>
    <d v="2022-08-02T00:00:00"/>
    <d v="2022-08-02T15:15:00"/>
    <x v="0"/>
    <x v="0"/>
    <x v="0"/>
  </r>
  <r>
    <x v="4905"/>
    <s v="August 03"/>
    <s v="2022"/>
    <s v="07:30AM"/>
    <n v="8"/>
    <s v="03"/>
    <d v="2022-08-03T00:00:00"/>
    <d v="2022-08-03T07:30:00"/>
    <x v="0"/>
    <x v="0"/>
    <x v="0"/>
  </r>
  <r>
    <x v="4906"/>
    <s v="August 03"/>
    <s v="2022"/>
    <s v="01:01PM"/>
    <n v="8"/>
    <s v="03"/>
    <d v="2022-08-03T00:00:00"/>
    <d v="2022-08-03T13:01:00"/>
    <x v="0"/>
    <x v="0"/>
    <x v="0"/>
  </r>
  <r>
    <x v="4907"/>
    <s v="August 04"/>
    <s v="2022"/>
    <s v="08:12AM"/>
    <n v="8"/>
    <s v="04"/>
    <d v="2022-08-04T00:00:00"/>
    <d v="2022-08-04T08:12:00"/>
    <x v="0"/>
    <x v="0"/>
    <x v="0"/>
  </r>
  <r>
    <x v="4908"/>
    <s v="August 04"/>
    <s v="2022"/>
    <s v="11:20AM"/>
    <n v="8"/>
    <s v="04"/>
    <d v="2022-08-04T00:00:00"/>
    <d v="2022-08-04T11:20:00"/>
    <x v="0"/>
    <x v="0"/>
    <x v="0"/>
  </r>
  <r>
    <x v="4909"/>
    <s v="August 04"/>
    <s v="2022"/>
    <s v="12:57PM"/>
    <n v="8"/>
    <s v="04"/>
    <d v="2022-08-04T00:00:00"/>
    <d v="2022-08-04T12:57:00"/>
    <x v="0"/>
    <x v="0"/>
    <x v="0"/>
  </r>
  <r>
    <x v="4910"/>
    <s v="August 04"/>
    <s v="2022"/>
    <s v="02:41PM"/>
    <n v="8"/>
    <s v="04"/>
    <d v="2022-08-04T00:00:00"/>
    <d v="2022-08-04T14:41:00"/>
    <x v="0"/>
    <x v="0"/>
    <x v="0"/>
  </r>
  <r>
    <x v="4911"/>
    <s v="August 06"/>
    <s v="2022"/>
    <s v="07:26PM"/>
    <n v="8"/>
    <s v="06"/>
    <d v="2022-08-06T00:00:00"/>
    <d v="2022-08-06T19:26:00"/>
    <x v="0"/>
    <x v="0"/>
    <x v="0"/>
  </r>
  <r>
    <x v="4912"/>
    <s v="August 06"/>
    <s v="2022"/>
    <s v="07:45PM"/>
    <n v="8"/>
    <s v="06"/>
    <d v="2022-08-06T00:00:00"/>
    <d v="2022-08-06T19:45:00"/>
    <x v="0"/>
    <x v="0"/>
    <x v="0"/>
  </r>
  <r>
    <x v="4913"/>
    <s v="August 07"/>
    <s v="2022"/>
    <s v="08:48PM"/>
    <n v="8"/>
    <s v="07"/>
    <d v="2022-08-07T00:00:00"/>
    <d v="2022-08-07T20:48:00"/>
    <x v="0"/>
    <x v="0"/>
    <x v="0"/>
  </r>
  <r>
    <x v="4914"/>
    <s v="August 08"/>
    <s v="2022"/>
    <s v="02:16PM"/>
    <n v="8"/>
    <s v="08"/>
    <d v="2022-08-08T00:00:00"/>
    <d v="2022-08-08T14:16:00"/>
    <x v="0"/>
    <x v="0"/>
    <x v="0"/>
  </r>
  <r>
    <x v="4915"/>
    <s v="August 09"/>
    <s v="2022"/>
    <s v="08:25AM"/>
    <n v="8"/>
    <s v="09"/>
    <d v="2022-08-09T00:00:00"/>
    <d v="2022-08-09T08:25:00"/>
    <x v="0"/>
    <x v="0"/>
    <x v="0"/>
  </r>
  <r>
    <x v="4916"/>
    <s v="August 09"/>
    <s v="2022"/>
    <s v="11:01AM"/>
    <n v="8"/>
    <s v="09"/>
    <d v="2022-08-09T00:00:00"/>
    <d v="2022-08-09T11:01:00"/>
    <x v="0"/>
    <x v="0"/>
    <x v="0"/>
  </r>
  <r>
    <x v="4917"/>
    <s v="August 09"/>
    <s v="2022"/>
    <s v="04:53PM"/>
    <n v="8"/>
    <s v="09"/>
    <d v="2022-08-09T00:00:00"/>
    <d v="2022-08-09T16:53:00"/>
    <x v="0"/>
    <x v="0"/>
    <x v="0"/>
  </r>
  <r>
    <x v="4918"/>
    <s v="August 10"/>
    <s v="2022"/>
    <s v="11:05AM"/>
    <n v="8"/>
    <s v="10"/>
    <d v="2022-08-10T00:00:00"/>
    <d v="2022-08-10T11:05:00"/>
    <x v="0"/>
    <x v="0"/>
    <x v="0"/>
  </r>
  <r>
    <x v="4919"/>
    <s v="August 11"/>
    <s v="2022"/>
    <s v="06:35PM"/>
    <n v="8"/>
    <s v="11"/>
    <d v="2022-08-11T00:00:00"/>
    <d v="2022-08-11T18:35:00"/>
    <x v="0"/>
    <x v="0"/>
    <x v="0"/>
  </r>
  <r>
    <x v="4920"/>
    <s v="August 12"/>
    <s v="2022"/>
    <s v="07:19AM"/>
    <n v="8"/>
    <s v="12"/>
    <d v="2022-08-12T00:00:00"/>
    <d v="2022-08-12T07:19:00"/>
    <x v="0"/>
    <x v="0"/>
    <x v="0"/>
  </r>
  <r>
    <x v="4921"/>
    <s v="August 12"/>
    <s v="2022"/>
    <s v="01:49PM"/>
    <n v="8"/>
    <s v="12"/>
    <d v="2022-08-12T00:00:00"/>
    <d v="2022-08-12T13:49:00"/>
    <x v="0"/>
    <x v="0"/>
    <x v="0"/>
  </r>
  <r>
    <x v="4922"/>
    <s v="August 13"/>
    <s v="2022"/>
    <s v="03:38PM"/>
    <n v="8"/>
    <s v="13"/>
    <d v="2022-08-13T00:00:00"/>
    <d v="2022-08-13T15:38:00"/>
    <x v="0"/>
    <x v="0"/>
    <x v="0"/>
  </r>
  <r>
    <x v="4923"/>
    <s v="August 13"/>
    <s v="2022"/>
    <s v="03:56PM"/>
    <n v="8"/>
    <s v="13"/>
    <d v="2022-08-13T00:00:00"/>
    <d v="2022-08-13T15:56:00"/>
    <x v="0"/>
    <x v="0"/>
    <x v="0"/>
  </r>
  <r>
    <x v="4924"/>
    <s v="August 14"/>
    <s v="2022"/>
    <s v="07:55PM"/>
    <n v="8"/>
    <s v="14"/>
    <d v="2022-08-14T00:00:00"/>
    <d v="2022-08-14T19:55:00"/>
    <x v="0"/>
    <x v="0"/>
    <x v="0"/>
  </r>
  <r>
    <x v="4925"/>
    <s v="August 14"/>
    <s v="2022"/>
    <s v="08:38PM"/>
    <n v="8"/>
    <s v="14"/>
    <d v="2022-08-14T00:00:00"/>
    <d v="2022-08-14T20:38:00"/>
    <x v="0"/>
    <x v="0"/>
    <x v="0"/>
  </r>
  <r>
    <x v="4926"/>
    <s v="August 15"/>
    <s v="2022"/>
    <s v="02:24PM"/>
    <n v="8"/>
    <s v="15"/>
    <d v="2022-08-15T00:00:00"/>
    <d v="2022-08-15T14:24:00"/>
    <x v="0"/>
    <x v="0"/>
    <x v="0"/>
  </r>
  <r>
    <x v="4927"/>
    <s v="August 15"/>
    <s v="2022"/>
    <s v="06:20PM"/>
    <n v="8"/>
    <s v="15"/>
    <d v="2022-08-15T00:00:00"/>
    <d v="2022-08-15T18:20:00"/>
    <x v="0"/>
    <x v="0"/>
    <x v="0"/>
  </r>
  <r>
    <x v="4928"/>
    <s v="August 16"/>
    <s v="2022"/>
    <s v="08:26AM"/>
    <n v="8"/>
    <s v="16"/>
    <d v="2022-08-16T00:00:00"/>
    <d v="2022-08-16T08:26:00"/>
    <x v="0"/>
    <x v="0"/>
    <x v="0"/>
  </r>
  <r>
    <x v="4929"/>
    <s v="August 16"/>
    <s v="2022"/>
    <s v="09:18AM"/>
    <n v="8"/>
    <s v="16"/>
    <d v="2022-08-16T00:00:00"/>
    <d v="2022-08-16T09:18:00"/>
    <x v="0"/>
    <x v="0"/>
    <x v="0"/>
  </r>
  <r>
    <x v="4930"/>
    <s v="August 16"/>
    <s v="2022"/>
    <s v="09:41AM"/>
    <n v="8"/>
    <s v="16"/>
    <d v="2022-08-16T00:00:00"/>
    <d v="2022-08-16T09:41:00"/>
    <x v="0"/>
    <x v="0"/>
    <x v="0"/>
  </r>
  <r>
    <x v="4931"/>
    <s v="August 16"/>
    <s v="2022"/>
    <s v="08:14PM"/>
    <n v="8"/>
    <s v="16"/>
    <d v="2022-08-16T00:00:00"/>
    <d v="2022-08-16T20:14:00"/>
    <x v="0"/>
    <x v="0"/>
    <x v="0"/>
  </r>
  <r>
    <x v="4932"/>
    <s v="August 17"/>
    <s v="2022"/>
    <s v="08:13AM"/>
    <n v="8"/>
    <s v="17"/>
    <d v="2022-08-17T00:00:00"/>
    <d v="2022-08-17T08:13:00"/>
    <x v="0"/>
    <x v="0"/>
    <x v="0"/>
  </r>
  <r>
    <x v="4933"/>
    <s v="August 17"/>
    <s v="2022"/>
    <s v="04:41PM"/>
    <n v="8"/>
    <s v="17"/>
    <d v="2022-08-17T00:00:00"/>
    <d v="2022-08-17T16:41:00"/>
    <x v="0"/>
    <x v="0"/>
    <x v="0"/>
  </r>
  <r>
    <x v="4934"/>
    <s v="August 18"/>
    <s v="2022"/>
    <s v="07:18AM"/>
    <n v="8"/>
    <s v="18"/>
    <d v="2022-08-18T00:00:00"/>
    <d v="2022-08-18T07:18:00"/>
    <x v="0"/>
    <x v="0"/>
    <x v="0"/>
  </r>
  <r>
    <x v="4935"/>
    <s v="August 18"/>
    <s v="2022"/>
    <s v="08:52AM"/>
    <n v="8"/>
    <s v="18"/>
    <d v="2022-08-18T00:00:00"/>
    <d v="2022-08-18T08:52:00"/>
    <x v="0"/>
    <x v="0"/>
    <x v="0"/>
  </r>
  <r>
    <x v="4936"/>
    <s v="August 18"/>
    <s v="2022"/>
    <s v="01:09PM"/>
    <n v="8"/>
    <s v="18"/>
    <d v="2022-08-18T00:00:00"/>
    <d v="2022-08-18T13:09:00"/>
    <x v="0"/>
    <x v="0"/>
    <x v="0"/>
  </r>
  <r>
    <x v="4937"/>
    <s v="August 18"/>
    <s v="2022"/>
    <s v="01:52PM"/>
    <n v="8"/>
    <s v="18"/>
    <d v="2022-08-18T00:00:00"/>
    <d v="2022-08-18T13:52:00"/>
    <x v="0"/>
    <x v="0"/>
    <x v="0"/>
  </r>
  <r>
    <x v="4938"/>
    <s v="August 18"/>
    <s v="2022"/>
    <s v="06:06PM"/>
    <n v="8"/>
    <s v="18"/>
    <d v="2022-08-18T00:00:00"/>
    <d v="2022-08-18T18:06:00"/>
    <x v="0"/>
    <x v="0"/>
    <x v="0"/>
  </r>
  <r>
    <x v="4939"/>
    <s v="August 19"/>
    <s v="2022"/>
    <s v="06:52AM"/>
    <n v="8"/>
    <s v="19"/>
    <d v="2022-08-19T00:00:00"/>
    <d v="2022-08-19T06:52:00"/>
    <x v="0"/>
    <x v="0"/>
    <x v="0"/>
  </r>
  <r>
    <x v="4940"/>
    <s v="August 19"/>
    <s v="2022"/>
    <s v="09:55AM"/>
    <n v="8"/>
    <s v="19"/>
    <d v="2022-08-19T00:00:00"/>
    <d v="2022-08-19T09:55:00"/>
    <x v="0"/>
    <x v="0"/>
    <x v="0"/>
  </r>
  <r>
    <x v="4941"/>
    <s v="August 19"/>
    <s v="2022"/>
    <s v="07:07PM"/>
    <n v="8"/>
    <s v="19"/>
    <d v="2022-08-19T00:00:00"/>
    <d v="2022-08-19T19:07:00"/>
    <x v="0"/>
    <x v="0"/>
    <x v="0"/>
  </r>
  <r>
    <x v="4942"/>
    <s v="August 20"/>
    <s v="2022"/>
    <s v="07:28AM"/>
    <n v="8"/>
    <s v="20"/>
    <d v="2022-08-20T00:00:00"/>
    <d v="2022-08-20T07:28:00"/>
    <x v="0"/>
    <x v="0"/>
    <x v="0"/>
  </r>
  <r>
    <x v="4943"/>
    <s v="August 21"/>
    <s v="2022"/>
    <s v="09:45AM"/>
    <n v="8"/>
    <s v="21"/>
    <d v="2022-08-21T00:00:00"/>
    <d v="2022-08-21T09:45:00"/>
    <x v="0"/>
    <x v="0"/>
    <x v="0"/>
  </r>
  <r>
    <x v="4944"/>
    <s v="August 21"/>
    <s v="2022"/>
    <s v="11:10AM"/>
    <n v="8"/>
    <s v="21"/>
    <d v="2022-08-21T00:00:00"/>
    <d v="2022-08-21T11:10:00"/>
    <x v="0"/>
    <x v="0"/>
    <x v="0"/>
  </r>
  <r>
    <x v="4945"/>
    <s v="August 21"/>
    <s v="2022"/>
    <s v="08:39PM"/>
    <n v="8"/>
    <s v="21"/>
    <d v="2022-08-21T00:00:00"/>
    <d v="2022-08-21T20:39:00"/>
    <x v="0"/>
    <x v="0"/>
    <x v="0"/>
  </r>
  <r>
    <x v="4946"/>
    <s v="August 22"/>
    <s v="2022"/>
    <s v="01:04PM"/>
    <n v="8"/>
    <s v="22"/>
    <d v="2022-08-22T00:00:00"/>
    <d v="2022-08-22T13:04:00"/>
    <x v="0"/>
    <x v="0"/>
    <x v="0"/>
  </r>
  <r>
    <x v="4947"/>
    <s v="August 23"/>
    <s v="2022"/>
    <s v="08:43AM"/>
    <n v="8"/>
    <s v="23"/>
    <d v="2022-08-23T00:00:00"/>
    <d v="2022-08-23T08:43:00"/>
    <x v="0"/>
    <x v="0"/>
    <x v="0"/>
  </r>
  <r>
    <x v="4948"/>
    <s v="August 24"/>
    <s v="2022"/>
    <s v="08:39AM"/>
    <n v="8"/>
    <s v="24"/>
    <d v="2022-08-24T00:00:00"/>
    <d v="2022-08-24T08:39:00"/>
    <x v="0"/>
    <x v="0"/>
    <x v="0"/>
  </r>
  <r>
    <x v="4949"/>
    <s v="August 24"/>
    <s v="2022"/>
    <s v="01:28PM"/>
    <n v="8"/>
    <s v="24"/>
    <d v="2022-08-24T00:00:00"/>
    <d v="2022-08-24T13:28:00"/>
    <x v="0"/>
    <x v="0"/>
    <x v="0"/>
  </r>
  <r>
    <x v="4950"/>
    <s v="August 25"/>
    <s v="2022"/>
    <s v="10:48AM"/>
    <n v="8"/>
    <s v="25"/>
    <d v="2022-08-25T00:00:00"/>
    <d v="2022-08-25T10:48:00"/>
    <x v="0"/>
    <x v="0"/>
    <x v="0"/>
  </r>
  <r>
    <x v="4951"/>
    <s v="August 25"/>
    <s v="2022"/>
    <s v="02:13PM"/>
    <n v="8"/>
    <s v="25"/>
    <d v="2022-08-25T00:00:00"/>
    <d v="2022-08-25T14:13:00"/>
    <x v="0"/>
    <x v="0"/>
    <x v="0"/>
  </r>
  <r>
    <x v="4952"/>
    <s v="August 25"/>
    <s v="2022"/>
    <s v="03:30PM"/>
    <n v="8"/>
    <s v="25"/>
    <d v="2022-08-25T00:00:00"/>
    <d v="2022-08-25T15:30:00"/>
    <x v="0"/>
    <x v="0"/>
    <x v="0"/>
  </r>
  <r>
    <x v="4953"/>
    <s v="August 26"/>
    <s v="2022"/>
    <s v="07:20AM"/>
    <n v="8"/>
    <s v="26"/>
    <d v="2022-08-26T00:00:00"/>
    <d v="2022-08-26T07:20:00"/>
    <x v="0"/>
    <x v="0"/>
    <x v="0"/>
  </r>
  <r>
    <x v="4954"/>
    <s v="August 26"/>
    <s v="2022"/>
    <s v="09:31AM"/>
    <n v="8"/>
    <s v="26"/>
    <d v="2022-08-26T00:00:00"/>
    <d v="2022-08-26T09:31:00"/>
    <x v="0"/>
    <x v="0"/>
    <x v="0"/>
  </r>
  <r>
    <x v="4955"/>
    <s v="August 26"/>
    <s v="2022"/>
    <s v="06:08PM"/>
    <n v="8"/>
    <s v="26"/>
    <d v="2022-08-26T00:00:00"/>
    <d v="2022-08-26T18:08:00"/>
    <x v="0"/>
    <x v="0"/>
    <x v="0"/>
  </r>
  <r>
    <x v="4956"/>
    <s v="August 26"/>
    <s v="2022"/>
    <s v="09:47PM"/>
    <n v="8"/>
    <s v="26"/>
    <d v="2022-08-26T00:00:00"/>
    <d v="2022-08-26T21:47:00"/>
    <x v="0"/>
    <x v="0"/>
    <x v="0"/>
  </r>
  <r>
    <x v="4957"/>
    <s v="August 27"/>
    <s v="2022"/>
    <s v="01:36PM"/>
    <n v="8"/>
    <s v="27"/>
    <d v="2022-08-27T00:00:00"/>
    <d v="2022-08-27T13:36:00"/>
    <x v="0"/>
    <x v="0"/>
    <x v="0"/>
  </r>
  <r>
    <x v="4958"/>
    <s v="August 27"/>
    <s v="2022"/>
    <s v="03:17PM"/>
    <n v="8"/>
    <s v="27"/>
    <d v="2022-08-27T00:00:00"/>
    <d v="2022-08-27T15:17:00"/>
    <x v="0"/>
    <x v="0"/>
    <x v="0"/>
  </r>
  <r>
    <x v="4959"/>
    <s v="August 29"/>
    <s v="2022"/>
    <s v="07:39PM"/>
    <n v="8"/>
    <s v="29"/>
    <d v="2022-08-29T00:00:00"/>
    <d v="2022-08-29T19:39:00"/>
    <x v="0"/>
    <x v="0"/>
    <x v="0"/>
  </r>
  <r>
    <x v="4960"/>
    <s v="August 30"/>
    <s v="2022"/>
    <s v="08:52PM"/>
    <n v="8"/>
    <s v="30"/>
    <d v="2022-08-30T00:00:00"/>
    <d v="2022-08-30T20:52:00"/>
    <x v="0"/>
    <x v="0"/>
    <x v="0"/>
  </r>
  <r>
    <x v="4961"/>
    <s v="August 31"/>
    <s v="2022"/>
    <s v="07:18AM"/>
    <n v="8"/>
    <s v="31"/>
    <d v="2022-08-31T00:00:00"/>
    <d v="2022-08-31T07:18:00"/>
    <x v="0"/>
    <x v="0"/>
    <x v="0"/>
  </r>
  <r>
    <x v="4962"/>
    <s v="August 31"/>
    <s v="2022"/>
    <s v="09:02PM"/>
    <n v="8"/>
    <s v="31"/>
    <d v="2022-08-31T00:00:00"/>
    <d v="2022-08-31T21:02:00"/>
    <x v="0"/>
    <x v="0"/>
    <x v="0"/>
  </r>
  <r>
    <x v="4963"/>
    <s v="August 31"/>
    <s v="2022"/>
    <s v="09:29PM"/>
    <n v="8"/>
    <s v="31"/>
    <d v="2022-08-31T00:00:00"/>
    <d v="2022-08-31T21:29:00"/>
    <x v="0"/>
    <x v="0"/>
    <x v="0"/>
  </r>
  <r>
    <x v="4964"/>
    <s v="September 01"/>
    <s v="2022"/>
    <s v="06:51AM"/>
    <n v="9"/>
    <s v="01"/>
    <d v="2022-09-01T00:00:00"/>
    <d v="2022-09-01T06:51:00"/>
    <x v="0"/>
    <x v="0"/>
    <x v="0"/>
  </r>
  <r>
    <x v="4965"/>
    <s v="September 01"/>
    <s v="2022"/>
    <s v="10:07AM"/>
    <n v="9"/>
    <s v="01"/>
    <d v="2022-09-01T00:00:00"/>
    <d v="2022-09-01T10:07:00"/>
    <x v="0"/>
    <x v="0"/>
    <x v="0"/>
  </r>
  <r>
    <x v="4966"/>
    <s v="September 02"/>
    <s v="2022"/>
    <s v="07:23AM"/>
    <n v="9"/>
    <s v="02"/>
    <d v="2022-09-02T00:00:00"/>
    <d v="2022-09-02T07:23:00"/>
    <x v="0"/>
    <x v="0"/>
    <x v="0"/>
  </r>
  <r>
    <x v="4967"/>
    <s v="September 02"/>
    <s v="2022"/>
    <s v="02:33PM"/>
    <n v="9"/>
    <s v="02"/>
    <d v="2022-09-02T00:00:00"/>
    <d v="2022-09-02T14:33:00"/>
    <x v="0"/>
    <x v="0"/>
    <x v="0"/>
  </r>
  <r>
    <x v="4968"/>
    <s v="September 03"/>
    <s v="2022"/>
    <s v="07:08AM"/>
    <n v="9"/>
    <s v="03"/>
    <d v="2022-09-03T00:00:00"/>
    <d v="2022-09-03T07:08:00"/>
    <x v="0"/>
    <x v="0"/>
    <x v="0"/>
  </r>
  <r>
    <x v="4969"/>
    <s v="September 03"/>
    <s v="2022"/>
    <s v="11:33AM"/>
    <n v="9"/>
    <s v="03"/>
    <d v="2022-09-03T00:00:00"/>
    <d v="2022-09-03T11:33:00"/>
    <x v="0"/>
    <x v="0"/>
    <x v="0"/>
  </r>
  <r>
    <x v="4970"/>
    <s v="September 03"/>
    <s v="2022"/>
    <s v="08:29PM"/>
    <n v="9"/>
    <s v="03"/>
    <d v="2022-09-03T00:00:00"/>
    <d v="2022-09-03T20:29:00"/>
    <x v="0"/>
    <x v="0"/>
    <x v="0"/>
  </r>
  <r>
    <x v="4971"/>
    <s v="September 05"/>
    <s v="2022"/>
    <s v="06:53PM"/>
    <n v="9"/>
    <s v="05"/>
    <d v="2022-09-05T00:00:00"/>
    <d v="2022-09-05T18:53:00"/>
    <x v="0"/>
    <x v="0"/>
    <x v="0"/>
  </r>
  <r>
    <x v="4972"/>
    <s v="September 06"/>
    <s v="2022"/>
    <s v="09:09AM"/>
    <n v="9"/>
    <s v="06"/>
    <d v="2022-09-06T00:00:00"/>
    <d v="2022-09-06T09:09:00"/>
    <x v="0"/>
    <x v="0"/>
    <x v="0"/>
  </r>
  <r>
    <x v="4973"/>
    <s v="September 06"/>
    <s v="2022"/>
    <s v="11:43AM"/>
    <n v="9"/>
    <s v="06"/>
    <d v="2022-09-06T00:00:00"/>
    <d v="2022-09-06T11:43:00"/>
    <x v="0"/>
    <x v="0"/>
    <x v="0"/>
  </r>
  <r>
    <x v="4974"/>
    <s v="September 06"/>
    <s v="2022"/>
    <s v="01:40PM"/>
    <n v="9"/>
    <s v="06"/>
    <d v="2022-09-06T00:00:00"/>
    <d v="2022-09-06T13:40:00"/>
    <x v="0"/>
    <x v="0"/>
    <x v="0"/>
  </r>
  <r>
    <x v="4975"/>
    <s v="September 06"/>
    <s v="2022"/>
    <s v="07:05PM"/>
    <n v="9"/>
    <s v="06"/>
    <d v="2022-09-06T00:00:00"/>
    <d v="2022-09-06T19:05:00"/>
    <x v="0"/>
    <x v="0"/>
    <x v="0"/>
  </r>
  <r>
    <x v="4976"/>
    <s v="September 07"/>
    <s v="2022"/>
    <s v="04:51PM"/>
    <n v="9"/>
    <s v="07"/>
    <d v="2022-09-07T00:00:00"/>
    <d v="2022-09-07T16:51:00"/>
    <x v="0"/>
    <x v="0"/>
    <x v="0"/>
  </r>
  <r>
    <x v="4977"/>
    <s v="September 07"/>
    <s v="2022"/>
    <s v="07:33PM"/>
    <n v="9"/>
    <s v="07"/>
    <d v="2022-09-07T00:00:00"/>
    <d v="2022-09-07T19:33:00"/>
    <x v="0"/>
    <x v="0"/>
    <x v="0"/>
  </r>
  <r>
    <x v="4978"/>
    <s v="September 08"/>
    <s v="2022"/>
    <s v="06:45AM"/>
    <n v="9"/>
    <s v="08"/>
    <d v="2022-09-08T00:00:00"/>
    <d v="2022-09-08T06:45:00"/>
    <x v="0"/>
    <x v="0"/>
    <x v="0"/>
  </r>
  <r>
    <x v="4979"/>
    <s v="September 08"/>
    <s v="2022"/>
    <s v="07:49PM"/>
    <n v="9"/>
    <s v="08"/>
    <d v="2022-09-08T00:00:00"/>
    <d v="2022-09-08T19:49:00"/>
    <x v="0"/>
    <x v="0"/>
    <x v="0"/>
  </r>
  <r>
    <x v="4980"/>
    <s v="September 09"/>
    <s v="2022"/>
    <s v="01:30PM"/>
    <n v="9"/>
    <s v="09"/>
    <d v="2022-09-09T00:00:00"/>
    <d v="2022-09-09T13:30:00"/>
    <x v="0"/>
    <x v="0"/>
    <x v="0"/>
  </r>
  <r>
    <x v="4981"/>
    <s v="September 09"/>
    <s v="2022"/>
    <s v="03:01PM"/>
    <n v="9"/>
    <s v="09"/>
    <d v="2022-09-09T00:00:00"/>
    <d v="2022-09-09T15:01:00"/>
    <x v="0"/>
    <x v="0"/>
    <x v="0"/>
  </r>
  <r>
    <x v="4982"/>
    <s v="September 09"/>
    <s v="2022"/>
    <s v="07:40PM"/>
    <n v="9"/>
    <s v="09"/>
    <d v="2022-09-09T00:00:00"/>
    <d v="2022-09-09T19:40:00"/>
    <x v="0"/>
    <x v="0"/>
    <x v="0"/>
  </r>
  <r>
    <x v="4983"/>
    <s v="September 09"/>
    <s v="2022"/>
    <s v="10:31PM"/>
    <n v="9"/>
    <s v="09"/>
    <d v="2022-09-09T00:00:00"/>
    <d v="2022-09-09T22:31:00"/>
    <x v="0"/>
    <x v="0"/>
    <x v="0"/>
  </r>
  <r>
    <x v="4984"/>
    <s v="September 10"/>
    <s v="2022"/>
    <s v="11:09AM"/>
    <n v="9"/>
    <s v="10"/>
    <d v="2022-09-10T00:00:00"/>
    <d v="2022-09-10T11:09:00"/>
    <x v="0"/>
    <x v="0"/>
    <x v="0"/>
  </r>
  <r>
    <x v="4985"/>
    <s v="September 10"/>
    <s v="2022"/>
    <s v="01:38PM"/>
    <n v="9"/>
    <s v="10"/>
    <d v="2022-09-10T00:00:00"/>
    <d v="2022-09-10T13:38:00"/>
    <x v="0"/>
    <x v="0"/>
    <x v="0"/>
  </r>
  <r>
    <x v="4986"/>
    <s v="September 11"/>
    <s v="2022"/>
    <s v="10:40AM"/>
    <n v="9"/>
    <s v="11"/>
    <d v="2022-09-11T00:00:00"/>
    <d v="2022-09-11T10:40:00"/>
    <x v="0"/>
    <x v="0"/>
    <x v="0"/>
  </r>
  <r>
    <x v="4987"/>
    <s v="September 12"/>
    <s v="2022"/>
    <s v="08:50AM"/>
    <n v="9"/>
    <s v="12"/>
    <d v="2022-09-12T00:00:00"/>
    <d v="2022-09-12T08:50:00"/>
    <x v="0"/>
    <x v="0"/>
    <x v="0"/>
  </r>
  <r>
    <x v="4988"/>
    <s v="September 13"/>
    <s v="2022"/>
    <s v="06:59AM"/>
    <n v="9"/>
    <s v="13"/>
    <d v="2022-09-13T00:00:00"/>
    <d v="2022-09-13T06:59:00"/>
    <x v="0"/>
    <x v="0"/>
    <x v="0"/>
  </r>
  <r>
    <x v="4989"/>
    <s v="September 13"/>
    <s v="2022"/>
    <s v="07:51AM"/>
    <n v="9"/>
    <s v="13"/>
    <d v="2022-09-13T00:00:00"/>
    <d v="2022-09-13T07:51:00"/>
    <x v="0"/>
    <x v="0"/>
    <x v="0"/>
  </r>
  <r>
    <x v="4990"/>
    <s v="September 13"/>
    <s v="2022"/>
    <s v="10:50AM"/>
    <n v="9"/>
    <s v="13"/>
    <d v="2022-09-13T00:00:00"/>
    <d v="2022-09-13T10:50:00"/>
    <x v="0"/>
    <x v="0"/>
    <x v="0"/>
  </r>
  <r>
    <x v="4991"/>
    <s v="September 13"/>
    <s v="2022"/>
    <s v="08:04PM"/>
    <n v="9"/>
    <s v="13"/>
    <d v="2022-09-13T00:00:00"/>
    <d v="2022-09-13T20:04:00"/>
    <x v="0"/>
    <x v="0"/>
    <x v="0"/>
  </r>
  <r>
    <x v="4992"/>
    <s v="September 14"/>
    <s v="2022"/>
    <s v="07:32PM"/>
    <n v="9"/>
    <s v="14"/>
    <d v="2022-09-14T00:00:00"/>
    <d v="2022-09-14T19:32:00"/>
    <x v="0"/>
    <x v="0"/>
    <x v="0"/>
  </r>
  <r>
    <x v="4993"/>
    <s v="September 15"/>
    <s v="2022"/>
    <s v="06:49AM"/>
    <n v="9"/>
    <s v="15"/>
    <d v="2022-09-15T00:00:00"/>
    <d v="2022-09-15T06:49:00"/>
    <x v="0"/>
    <x v="0"/>
    <x v="0"/>
  </r>
  <r>
    <x v="4994"/>
    <s v="September 15"/>
    <s v="2022"/>
    <s v="09:27AM"/>
    <n v="9"/>
    <s v="15"/>
    <d v="2022-09-15T00:00:00"/>
    <d v="2022-09-15T09:27:00"/>
    <x v="0"/>
    <x v="0"/>
    <x v="0"/>
  </r>
  <r>
    <x v="4995"/>
    <s v="September 15"/>
    <s v="2022"/>
    <s v="04:22PM"/>
    <n v="9"/>
    <s v="15"/>
    <d v="2022-09-15T00:00:00"/>
    <d v="2022-09-15T16:22:00"/>
    <x v="0"/>
    <x v="0"/>
    <x v="0"/>
  </r>
  <r>
    <x v="4996"/>
    <s v="September 16"/>
    <s v="2022"/>
    <s v="06:39AM"/>
    <n v="9"/>
    <s v="16"/>
    <d v="2022-09-16T00:00:00"/>
    <d v="2022-09-16T06:39:00"/>
    <x v="0"/>
    <x v="0"/>
    <x v="0"/>
  </r>
  <r>
    <x v="4997"/>
    <s v="September 17"/>
    <s v="2022"/>
    <s v="08:52AM"/>
    <n v="9"/>
    <s v="17"/>
    <d v="2022-09-17T00:00:00"/>
    <d v="2022-09-17T08:52:00"/>
    <x v="0"/>
    <x v="0"/>
    <x v="0"/>
  </r>
  <r>
    <x v="4998"/>
    <s v="September 17"/>
    <s v="2022"/>
    <s v="03:10PM"/>
    <n v="9"/>
    <s v="17"/>
    <d v="2022-09-17T00:00:00"/>
    <d v="2022-09-17T15:10:00"/>
    <x v="0"/>
    <x v="0"/>
    <x v="0"/>
  </r>
  <r>
    <x v="4999"/>
    <s v="September 17"/>
    <s v="2022"/>
    <s v="06:44PM"/>
    <n v="9"/>
    <s v="17"/>
    <d v="2022-09-17T00:00:00"/>
    <d v="2022-09-17T18:44:00"/>
    <x v="0"/>
    <x v="0"/>
    <x v="0"/>
  </r>
  <r>
    <x v="5000"/>
    <s v="September 18"/>
    <s v="2022"/>
    <s v="03:44PM"/>
    <n v="9"/>
    <s v="18"/>
    <d v="2022-09-18T00:00:00"/>
    <d v="2022-09-18T15:44:00"/>
    <x v="0"/>
    <x v="0"/>
    <x v="0"/>
  </r>
  <r>
    <x v="5001"/>
    <s v="September 18"/>
    <s v="2022"/>
    <s v="06:26PM"/>
    <n v="9"/>
    <s v="18"/>
    <d v="2022-09-18T00:00:00"/>
    <d v="2022-09-18T18:26:00"/>
    <x v="0"/>
    <x v="0"/>
    <x v="0"/>
  </r>
  <r>
    <x v="5002"/>
    <s v="September 19"/>
    <s v="2022"/>
    <s v="02:37PM"/>
    <n v="9"/>
    <s v="19"/>
    <d v="2022-09-19T00:00:00"/>
    <d v="2022-09-19T14:37:00"/>
    <x v="1"/>
    <x v="1"/>
    <x v="0"/>
  </r>
  <r>
    <x v="5003"/>
    <s v="September 19"/>
    <s v="2022"/>
    <s v="02:38PM"/>
    <n v="9"/>
    <s v="19"/>
    <d v="2022-09-19T00:00:00"/>
    <d v="2022-09-19T14:38:00"/>
    <x v="1"/>
    <x v="2"/>
    <x v="1"/>
  </r>
  <r>
    <x v="5004"/>
    <s v="September 19"/>
    <s v="2022"/>
    <s v="07:29PM"/>
    <n v="9"/>
    <s v="19"/>
    <d v="2022-09-19T00:00:00"/>
    <d v="2022-09-19T19:29:00"/>
    <x v="0"/>
    <x v="0"/>
    <x v="0"/>
  </r>
  <r>
    <x v="5005"/>
    <s v="September 20"/>
    <s v="2022"/>
    <s v="09:32AM"/>
    <n v="9"/>
    <s v="20"/>
    <d v="2022-09-20T00:00:00"/>
    <d v="2022-09-20T09:32:00"/>
    <x v="0"/>
    <x v="0"/>
    <x v="0"/>
  </r>
  <r>
    <x v="5006"/>
    <s v="September 20"/>
    <s v="2022"/>
    <s v="11:34AM"/>
    <n v="9"/>
    <s v="20"/>
    <d v="2022-09-20T00:00:00"/>
    <d v="2022-09-20T11:34:00"/>
    <x v="0"/>
    <x v="0"/>
    <x v="0"/>
  </r>
  <r>
    <x v="5007"/>
    <s v="September 20"/>
    <s v="2022"/>
    <s v="12:45PM"/>
    <n v="9"/>
    <s v="20"/>
    <d v="2022-09-20T00:00:00"/>
    <d v="2022-09-20T12:45:00"/>
    <x v="0"/>
    <x v="0"/>
    <x v="0"/>
  </r>
  <r>
    <x v="5008"/>
    <s v="September 20"/>
    <s v="2022"/>
    <s v="02:49PM"/>
    <n v="9"/>
    <s v="20"/>
    <d v="2022-09-20T00:00:00"/>
    <d v="2022-09-20T14:49:00"/>
    <x v="0"/>
    <x v="0"/>
    <x v="0"/>
  </r>
  <r>
    <x v="5009"/>
    <s v="September 21"/>
    <s v="2022"/>
    <s v="10:07AM"/>
    <n v="9"/>
    <s v="21"/>
    <d v="2022-09-21T00:00:00"/>
    <d v="2022-09-21T10:07:00"/>
    <x v="0"/>
    <x v="0"/>
    <x v="0"/>
  </r>
  <r>
    <x v="5010"/>
    <s v="September 22"/>
    <s v="2022"/>
    <s v="09:52AM"/>
    <n v="9"/>
    <s v="22"/>
    <d v="2022-09-22T00:00:00"/>
    <d v="2022-09-22T09:52:00"/>
    <x v="0"/>
    <x v="0"/>
    <x v="0"/>
  </r>
  <r>
    <x v="5011"/>
    <s v="September 23"/>
    <s v="2022"/>
    <s v="11:26AM"/>
    <n v="9"/>
    <s v="23"/>
    <d v="2022-09-23T00:00:00"/>
    <d v="2022-09-23T11:26:00"/>
    <x v="0"/>
    <x v="0"/>
    <x v="0"/>
  </r>
  <r>
    <x v="5012"/>
    <s v="September 23"/>
    <s v="2022"/>
    <s v="12:46PM"/>
    <n v="9"/>
    <s v="23"/>
    <d v="2022-09-23T00:00:00"/>
    <d v="2022-09-23T12:46:00"/>
    <x v="0"/>
    <x v="0"/>
    <x v="0"/>
  </r>
  <r>
    <x v="5013"/>
    <s v="September 23"/>
    <s v="2022"/>
    <s v="09:08PM"/>
    <n v="9"/>
    <s v="23"/>
    <d v="2022-09-23T00:00:00"/>
    <d v="2022-09-23T21:08:00"/>
    <x v="0"/>
    <x v="0"/>
    <x v="0"/>
  </r>
  <r>
    <x v="5014"/>
    <s v="September 24"/>
    <s v="2022"/>
    <s v="06:21AM"/>
    <n v="9"/>
    <s v="24"/>
    <d v="2022-09-24T00:00:00"/>
    <d v="2022-09-24T06:21:00"/>
    <x v="0"/>
    <x v="0"/>
    <x v="0"/>
  </r>
  <r>
    <x v="5015"/>
    <s v="September 24"/>
    <s v="2022"/>
    <s v="06:27AM"/>
    <n v="9"/>
    <s v="24"/>
    <d v="2022-09-24T00:00:00"/>
    <d v="2022-09-24T06:27:00"/>
    <x v="0"/>
    <x v="0"/>
    <x v="0"/>
  </r>
  <r>
    <x v="5016"/>
    <s v="September 24"/>
    <s v="2022"/>
    <s v="10:29AM"/>
    <n v="9"/>
    <s v="24"/>
    <d v="2022-09-24T00:00:00"/>
    <d v="2022-09-24T10:29:00"/>
    <x v="0"/>
    <x v="0"/>
    <x v="0"/>
  </r>
  <r>
    <x v="5017"/>
    <s v="September 24"/>
    <s v="2022"/>
    <s v="06:06PM"/>
    <n v="9"/>
    <s v="24"/>
    <d v="2022-09-24T00:00:00"/>
    <d v="2022-09-24T18:06:00"/>
    <x v="0"/>
    <x v="0"/>
    <x v="0"/>
  </r>
  <r>
    <x v="5018"/>
    <s v="September 24"/>
    <s v="2022"/>
    <s v="06:21PM"/>
    <n v="9"/>
    <s v="24"/>
    <d v="2022-09-24T00:00:00"/>
    <d v="2022-09-24T18:21:00"/>
    <x v="0"/>
    <x v="0"/>
    <x v="0"/>
  </r>
  <r>
    <x v="5019"/>
    <s v="September 24"/>
    <s v="2022"/>
    <s v="09:13PM"/>
    <n v="9"/>
    <s v="24"/>
    <d v="2022-09-24T00:00:00"/>
    <d v="2022-09-24T21:13:00"/>
    <x v="0"/>
    <x v="0"/>
    <x v="0"/>
  </r>
  <r>
    <x v="5020"/>
    <s v="September 25"/>
    <s v="2022"/>
    <s v="01:34PM"/>
    <n v="9"/>
    <s v="25"/>
    <d v="2022-09-25T00:00:00"/>
    <d v="2022-09-25T13:34:00"/>
    <x v="0"/>
    <x v="0"/>
    <x v="0"/>
  </r>
  <r>
    <x v="5021"/>
    <s v="September 25"/>
    <s v="2022"/>
    <s v="07:51PM"/>
    <n v="9"/>
    <s v="25"/>
    <d v="2022-09-25T00:00:00"/>
    <d v="2022-09-25T19:51:00"/>
    <x v="0"/>
    <x v="0"/>
    <x v="0"/>
  </r>
  <r>
    <x v="5022"/>
    <s v="September 26"/>
    <s v="2022"/>
    <s v="07:07AM"/>
    <n v="9"/>
    <s v="26"/>
    <d v="2022-09-26T00:00:00"/>
    <d v="2022-09-26T07:07:00"/>
    <x v="0"/>
    <x v="0"/>
    <x v="0"/>
  </r>
  <r>
    <x v="5023"/>
    <s v="September 26"/>
    <s v="2022"/>
    <s v="09:13PM"/>
    <n v="9"/>
    <s v="26"/>
    <d v="2022-09-26T00:00:00"/>
    <d v="2022-09-26T21:13:00"/>
    <x v="0"/>
    <x v="0"/>
    <x v="0"/>
  </r>
  <r>
    <x v="5024"/>
    <s v="September 27"/>
    <s v="2022"/>
    <s v="09:45AM"/>
    <n v="9"/>
    <s v="27"/>
    <d v="2022-09-27T00:00:00"/>
    <d v="2022-09-27T09:45:00"/>
    <x v="0"/>
    <x v="0"/>
    <x v="0"/>
  </r>
  <r>
    <x v="5025"/>
    <s v="September 27"/>
    <s v="2022"/>
    <s v="09:41PM"/>
    <n v="9"/>
    <s v="27"/>
    <d v="2022-09-27T00:00:00"/>
    <d v="2022-09-27T21:41:00"/>
    <x v="0"/>
    <x v="0"/>
    <x v="0"/>
  </r>
  <r>
    <x v="5026"/>
    <s v="September 28"/>
    <s v="2022"/>
    <s v="07:53AM"/>
    <n v="9"/>
    <s v="28"/>
    <d v="2022-09-28T00:00:00"/>
    <d v="2022-09-28T07:53:00"/>
    <x v="0"/>
    <x v="0"/>
    <x v="0"/>
  </r>
  <r>
    <x v="5027"/>
    <s v="September 28"/>
    <s v="2022"/>
    <s v="04:43PM"/>
    <n v="9"/>
    <s v="28"/>
    <d v="2022-09-28T00:00:00"/>
    <d v="2022-09-28T16:43:00"/>
    <x v="0"/>
    <x v="0"/>
    <x v="0"/>
  </r>
  <r>
    <x v="5028"/>
    <s v="September 29"/>
    <s v="2022"/>
    <s v="08:17AM"/>
    <n v="9"/>
    <s v="29"/>
    <d v="2022-09-29T00:00:00"/>
    <d v="2022-09-29T08:17:00"/>
    <x v="0"/>
    <x v="0"/>
    <x v="0"/>
  </r>
  <r>
    <x v="5029"/>
    <s v="September 29"/>
    <s v="2022"/>
    <s v="10:50AM"/>
    <n v="9"/>
    <s v="29"/>
    <d v="2022-09-29T00:00:00"/>
    <d v="2022-09-29T10:50:00"/>
    <x v="0"/>
    <x v="0"/>
    <x v="0"/>
  </r>
  <r>
    <x v="5030"/>
    <s v="September 29"/>
    <s v="2022"/>
    <s v="06:21PM"/>
    <n v="9"/>
    <s v="29"/>
    <d v="2022-09-29T00:00:00"/>
    <d v="2022-09-29T18:21:00"/>
    <x v="0"/>
    <x v="0"/>
    <x v="0"/>
  </r>
  <r>
    <x v="5031"/>
    <s v="September 30"/>
    <s v="2022"/>
    <s v="10:29AM"/>
    <n v="9"/>
    <s v="30"/>
    <d v="2022-09-30T00:00:00"/>
    <d v="2022-09-30T10:29:00"/>
    <x v="0"/>
    <x v="0"/>
    <x v="0"/>
  </r>
  <r>
    <x v="5032"/>
    <s v="September 30"/>
    <s v="2022"/>
    <s v="11:41AM"/>
    <n v="9"/>
    <s v="30"/>
    <d v="2022-09-30T00:00:00"/>
    <d v="2022-09-30T11:41:00"/>
    <x v="0"/>
    <x v="0"/>
    <x v="0"/>
  </r>
  <r>
    <x v="5033"/>
    <s v="September 30"/>
    <s v="2022"/>
    <s v="04:55PM"/>
    <n v="9"/>
    <s v="30"/>
    <d v="2022-09-30T00:00:00"/>
    <d v="2022-09-30T16:55:00"/>
    <x v="0"/>
    <x v="0"/>
    <x v="0"/>
  </r>
  <r>
    <x v="5034"/>
    <s v="September 30"/>
    <s v="2022"/>
    <s v="08:12PM"/>
    <n v="9"/>
    <s v="30"/>
    <d v="2022-09-30T00:00:00"/>
    <d v="2022-09-30T20:12:00"/>
    <x v="0"/>
    <x v="0"/>
    <x v="0"/>
  </r>
  <r>
    <x v="5035"/>
    <s v="October 01"/>
    <s v="2022"/>
    <s v="09:47AM"/>
    <n v="10"/>
    <s v="01"/>
    <d v="2022-10-01T00:00:00"/>
    <d v="2022-10-01T09:47:00"/>
    <x v="0"/>
    <x v="0"/>
    <x v="0"/>
  </r>
  <r>
    <x v="5036"/>
    <s v="October 02"/>
    <s v="2022"/>
    <s v="12:45PM"/>
    <n v="10"/>
    <s v="02"/>
    <d v="2022-10-02T00:00:00"/>
    <d v="2022-10-02T12:45:00"/>
    <x v="0"/>
    <x v="0"/>
    <x v="0"/>
  </r>
  <r>
    <x v="5037"/>
    <s v="October 02"/>
    <s v="2022"/>
    <s v="04:11PM"/>
    <n v="10"/>
    <s v="02"/>
    <d v="2022-10-02T00:00:00"/>
    <d v="2022-10-02T16:11:00"/>
    <x v="0"/>
    <x v="0"/>
    <x v="0"/>
  </r>
  <r>
    <x v="5038"/>
    <s v="October 03"/>
    <s v="2022"/>
    <s v="07:08AM"/>
    <n v="10"/>
    <s v="03"/>
    <d v="2022-10-03T00:00:00"/>
    <d v="2022-10-03T07:08:00"/>
    <x v="0"/>
    <x v="0"/>
    <x v="0"/>
  </r>
  <r>
    <x v="5039"/>
    <s v="October 03"/>
    <s v="2022"/>
    <s v="07:36AM"/>
    <n v="10"/>
    <s v="03"/>
    <d v="2022-10-03T00:00:00"/>
    <d v="2022-10-03T07:36:00"/>
    <x v="0"/>
    <x v="0"/>
    <x v="0"/>
  </r>
  <r>
    <x v="5040"/>
    <s v="October 03"/>
    <s v="2022"/>
    <s v="08:34AM"/>
    <n v="10"/>
    <s v="03"/>
    <d v="2022-10-03T00:00:00"/>
    <d v="2022-10-03T08:34:00"/>
    <x v="0"/>
    <x v="0"/>
    <x v="0"/>
  </r>
  <r>
    <x v="5041"/>
    <s v="October 03"/>
    <s v="2022"/>
    <s v="12:38PM"/>
    <n v="10"/>
    <s v="03"/>
    <d v="2022-10-03T00:00:00"/>
    <d v="2022-10-03T12:38:00"/>
    <x v="0"/>
    <x v="0"/>
    <x v="0"/>
  </r>
  <r>
    <x v="5042"/>
    <s v="October 03"/>
    <s v="2022"/>
    <s v="02:07PM"/>
    <n v="10"/>
    <s v="03"/>
    <d v="2022-10-03T00:00:00"/>
    <d v="2022-10-03T14:07:00"/>
    <x v="0"/>
    <x v="0"/>
    <x v="0"/>
  </r>
  <r>
    <x v="5043"/>
    <s v="October 04"/>
    <s v="2022"/>
    <s v="05:31PM"/>
    <n v="10"/>
    <s v="04"/>
    <d v="2022-10-04T00:00:00"/>
    <d v="2022-10-04T17:31:00"/>
    <x v="0"/>
    <x v="0"/>
    <x v="0"/>
  </r>
  <r>
    <x v="5044"/>
    <s v="October 05"/>
    <s v="2022"/>
    <s v="07:36AM"/>
    <n v="10"/>
    <s v="05"/>
    <d v="2022-10-05T00:00:00"/>
    <d v="2022-10-05T07:36:00"/>
    <x v="0"/>
    <x v="0"/>
    <x v="0"/>
  </r>
  <r>
    <x v="5045"/>
    <s v="October 06"/>
    <s v="2022"/>
    <s v="10:24AM"/>
    <n v="10"/>
    <s v="06"/>
    <d v="2022-10-06T00:00:00"/>
    <d v="2022-10-06T10:24:00"/>
    <x v="0"/>
    <x v="0"/>
    <x v="0"/>
  </r>
  <r>
    <x v="5046"/>
    <s v="October 06"/>
    <s v="2022"/>
    <s v="07:23PM"/>
    <n v="10"/>
    <s v="06"/>
    <d v="2022-10-06T00:00:00"/>
    <d v="2022-10-06T19:23:00"/>
    <x v="0"/>
    <x v="0"/>
    <x v="0"/>
  </r>
  <r>
    <x v="5047"/>
    <s v="October 07"/>
    <s v="2022"/>
    <s v="06:30AM"/>
    <n v="10"/>
    <s v="07"/>
    <d v="2022-10-07T00:00:00"/>
    <d v="2022-10-07T06:30:00"/>
    <x v="0"/>
    <x v="0"/>
    <x v="0"/>
  </r>
  <r>
    <x v="5048"/>
    <s v="October 07"/>
    <s v="2022"/>
    <s v="01:19PM"/>
    <n v="10"/>
    <s v="07"/>
    <d v="2022-10-07T00:00:00"/>
    <d v="2022-10-07T13:19:00"/>
    <x v="0"/>
    <x v="0"/>
    <x v="0"/>
  </r>
  <r>
    <x v="5049"/>
    <s v="October 07"/>
    <s v="2022"/>
    <s v="02:16PM"/>
    <n v="10"/>
    <s v="07"/>
    <d v="2022-10-07T00:00:00"/>
    <d v="2022-10-07T14:16:00"/>
    <x v="0"/>
    <x v="0"/>
    <x v="0"/>
  </r>
  <r>
    <x v="5050"/>
    <s v="October 07"/>
    <s v="2022"/>
    <s v="05:30PM"/>
    <n v="10"/>
    <s v="07"/>
    <d v="2022-10-07T00:00:00"/>
    <d v="2022-10-07T17:30:00"/>
    <x v="0"/>
    <x v="0"/>
    <x v="0"/>
  </r>
  <r>
    <x v="5051"/>
    <s v="October 08"/>
    <s v="2022"/>
    <s v="06:41AM"/>
    <n v="10"/>
    <s v="08"/>
    <d v="2022-10-08T00:00:00"/>
    <d v="2022-10-08T06:41:00"/>
    <x v="0"/>
    <x v="0"/>
    <x v="0"/>
  </r>
  <r>
    <x v="5052"/>
    <s v="October 08"/>
    <s v="2022"/>
    <s v="05:46PM"/>
    <n v="10"/>
    <s v="08"/>
    <d v="2022-10-08T00:00:00"/>
    <d v="2022-10-08T17:46:00"/>
    <x v="0"/>
    <x v="0"/>
    <x v="0"/>
  </r>
  <r>
    <x v="5053"/>
    <s v="October 09"/>
    <s v="2022"/>
    <s v="08:09AM"/>
    <n v="10"/>
    <s v="09"/>
    <d v="2022-10-09T00:00:00"/>
    <d v="2022-10-09T08:09:00"/>
    <x v="0"/>
    <x v="0"/>
    <x v="0"/>
  </r>
  <r>
    <x v="5054"/>
    <s v="October 09"/>
    <s v="2022"/>
    <s v="04:18PM"/>
    <n v="10"/>
    <s v="09"/>
    <d v="2022-10-09T00:00:00"/>
    <d v="2022-10-09T16:18:00"/>
    <x v="0"/>
    <x v="0"/>
    <x v="0"/>
  </r>
  <r>
    <x v="5055"/>
    <s v="October 10"/>
    <s v="2022"/>
    <s v="08:34AM"/>
    <n v="10"/>
    <s v="10"/>
    <d v="2022-10-10T00:00:00"/>
    <d v="2022-10-10T08:34:00"/>
    <x v="0"/>
    <x v="0"/>
    <x v="0"/>
  </r>
  <r>
    <x v="5056"/>
    <s v="October 10"/>
    <s v="2022"/>
    <s v="12:38PM"/>
    <n v="10"/>
    <s v="10"/>
    <d v="2022-10-10T00:00:00"/>
    <d v="2022-10-10T12:38:00"/>
    <x v="0"/>
    <x v="0"/>
    <x v="0"/>
  </r>
  <r>
    <x v="5057"/>
    <s v="October 10"/>
    <s v="2022"/>
    <s v="01:35PM"/>
    <n v="10"/>
    <s v="10"/>
    <d v="2022-10-10T00:00:00"/>
    <d v="2022-10-10T13:35:00"/>
    <x v="0"/>
    <x v="0"/>
    <x v="0"/>
  </r>
  <r>
    <x v="5058"/>
    <s v="October 10"/>
    <s v="2022"/>
    <s v="04:51PM"/>
    <n v="10"/>
    <s v="10"/>
    <d v="2022-10-10T00:00:00"/>
    <d v="2022-10-10T16:51:00"/>
    <x v="0"/>
    <x v="0"/>
    <x v="0"/>
  </r>
  <r>
    <x v="5059"/>
    <s v="October 10"/>
    <s v="2022"/>
    <s v="08:46PM"/>
    <n v="10"/>
    <s v="10"/>
    <d v="2022-10-10T00:00:00"/>
    <d v="2022-10-10T20:46:00"/>
    <x v="0"/>
    <x v="0"/>
    <x v="0"/>
  </r>
  <r>
    <x v="5060"/>
    <s v="October 11"/>
    <s v="2022"/>
    <s v="08:00AM"/>
    <n v="10"/>
    <s v="11"/>
    <d v="2022-10-11T00:00:00"/>
    <d v="2022-10-11T08:00:00"/>
    <x v="0"/>
    <x v="0"/>
    <x v="0"/>
  </r>
  <r>
    <x v="5061"/>
    <s v="October 11"/>
    <s v="2022"/>
    <s v="10:41AM"/>
    <n v="10"/>
    <s v="11"/>
    <d v="2022-10-11T00:00:00"/>
    <d v="2022-10-11T10:41:00"/>
    <x v="0"/>
    <x v="0"/>
    <x v="0"/>
  </r>
  <r>
    <x v="5062"/>
    <s v="October 11"/>
    <s v="2022"/>
    <s v="07:15PM"/>
    <n v="10"/>
    <s v="11"/>
    <d v="2022-10-11T00:00:00"/>
    <d v="2022-10-11T19:15:00"/>
    <x v="0"/>
    <x v="0"/>
    <x v="0"/>
  </r>
  <r>
    <x v="5063"/>
    <s v="October 12"/>
    <s v="2022"/>
    <s v="06:43AM"/>
    <n v="10"/>
    <s v="12"/>
    <d v="2022-10-12T00:00:00"/>
    <d v="2022-10-12T06:43:00"/>
    <x v="0"/>
    <x v="0"/>
    <x v="0"/>
  </r>
  <r>
    <x v="5064"/>
    <s v="October 13"/>
    <s v="2022"/>
    <s v="07:18PM"/>
    <n v="10"/>
    <s v="13"/>
    <d v="2022-10-13T00:00:00"/>
    <d v="2022-10-13T19:18:00"/>
    <x v="0"/>
    <x v="0"/>
    <x v="0"/>
  </r>
  <r>
    <x v="5065"/>
    <s v="October 13"/>
    <s v="2022"/>
    <s v="08:46PM"/>
    <n v="10"/>
    <s v="13"/>
    <d v="2022-10-13T00:00:00"/>
    <d v="2022-10-13T20:46:00"/>
    <x v="0"/>
    <x v="0"/>
    <x v="0"/>
  </r>
  <r>
    <x v="5066"/>
    <s v="October 15"/>
    <s v="2022"/>
    <s v="08:17AM"/>
    <n v="10"/>
    <s v="15"/>
    <d v="2022-10-15T00:00:00"/>
    <d v="2022-10-15T08:17:00"/>
    <x v="0"/>
    <x v="0"/>
    <x v="0"/>
  </r>
  <r>
    <x v="5067"/>
    <s v="October 15"/>
    <s v="2022"/>
    <s v="10:41AM"/>
    <n v="10"/>
    <s v="15"/>
    <d v="2022-10-15T00:00:00"/>
    <d v="2022-10-15T10:41:00"/>
    <x v="0"/>
    <x v="0"/>
    <x v="0"/>
  </r>
  <r>
    <x v="5068"/>
    <s v="October 15"/>
    <s v="2022"/>
    <s v="07:20PM"/>
    <n v="10"/>
    <s v="15"/>
    <d v="2022-10-15T00:00:00"/>
    <d v="2022-10-15T19:20:00"/>
    <x v="0"/>
    <x v="0"/>
    <x v="0"/>
  </r>
  <r>
    <x v="5069"/>
    <s v="October 16"/>
    <s v="2022"/>
    <s v="08:38AM"/>
    <n v="10"/>
    <s v="16"/>
    <d v="2022-10-16T00:00:00"/>
    <d v="2022-10-16T08:38:00"/>
    <x v="0"/>
    <x v="0"/>
    <x v="0"/>
  </r>
  <r>
    <x v="5070"/>
    <s v="October 16"/>
    <s v="2022"/>
    <s v="04:05PM"/>
    <n v="10"/>
    <s v="16"/>
    <d v="2022-10-16T00:00:00"/>
    <d v="2022-10-16T16:05:00"/>
    <x v="0"/>
    <x v="0"/>
    <x v="0"/>
  </r>
  <r>
    <x v="5071"/>
    <s v="October 17"/>
    <s v="2022"/>
    <s v="06:32AM"/>
    <n v="10"/>
    <s v="17"/>
    <d v="2022-10-17T00:00:00"/>
    <d v="2022-10-17T06:32:00"/>
    <x v="0"/>
    <x v="0"/>
    <x v="0"/>
  </r>
  <r>
    <x v="5072"/>
    <s v="October 17"/>
    <s v="2022"/>
    <s v="08:01AM"/>
    <n v="10"/>
    <s v="17"/>
    <d v="2022-10-17T00:00:00"/>
    <d v="2022-10-17T08:01:00"/>
    <x v="0"/>
    <x v="0"/>
    <x v="0"/>
  </r>
  <r>
    <x v="5073"/>
    <s v="October 17"/>
    <s v="2022"/>
    <s v="01:08PM"/>
    <n v="10"/>
    <s v="17"/>
    <d v="2022-10-17T00:00:00"/>
    <d v="2022-10-17T13:08:00"/>
    <x v="0"/>
    <x v="0"/>
    <x v="0"/>
  </r>
  <r>
    <x v="5074"/>
    <s v="October 18"/>
    <s v="2022"/>
    <s v="04:35PM"/>
    <n v="10"/>
    <s v="18"/>
    <d v="2022-10-18T00:00:00"/>
    <d v="2022-10-18T16:35:00"/>
    <x v="0"/>
    <x v="0"/>
    <x v="0"/>
  </r>
  <r>
    <x v="5075"/>
    <s v="October 19"/>
    <s v="2022"/>
    <s v="05:58AM"/>
    <n v="10"/>
    <s v="19"/>
    <d v="2022-10-19T00:00:00"/>
    <d v="2022-10-19T05:58:00"/>
    <x v="0"/>
    <x v="0"/>
    <x v="0"/>
  </r>
  <r>
    <x v="5076"/>
    <s v="October 19"/>
    <s v="2022"/>
    <s v="06:37AM"/>
    <n v="10"/>
    <s v="19"/>
    <d v="2022-10-19T00:00:00"/>
    <d v="2022-10-19T06:37:00"/>
    <x v="0"/>
    <x v="0"/>
    <x v="0"/>
  </r>
  <r>
    <x v="5077"/>
    <s v="October 19"/>
    <s v="2022"/>
    <s v="10:10AM"/>
    <n v="10"/>
    <s v="19"/>
    <d v="2022-10-19T00:00:00"/>
    <d v="2022-10-19T10:10:00"/>
    <x v="0"/>
    <x v="0"/>
    <x v="0"/>
  </r>
  <r>
    <x v="5078"/>
    <s v="October 19"/>
    <s v="2022"/>
    <s v="11:24AM"/>
    <n v="10"/>
    <s v="19"/>
    <d v="2022-10-19T00:00:00"/>
    <d v="2022-10-19T11:24:00"/>
    <x v="0"/>
    <x v="0"/>
    <x v="0"/>
  </r>
  <r>
    <x v="5079"/>
    <s v="October 19"/>
    <s v="2022"/>
    <s v="12:31PM"/>
    <n v="10"/>
    <s v="19"/>
    <d v="2022-10-19T00:00:00"/>
    <d v="2022-10-19T12:31:00"/>
    <x v="0"/>
    <x v="0"/>
    <x v="0"/>
  </r>
  <r>
    <x v="5080"/>
    <s v="October 19"/>
    <s v="2022"/>
    <s v="09:52PM"/>
    <n v="10"/>
    <s v="19"/>
    <d v="2022-10-19T00:00:00"/>
    <d v="2022-10-19T21:52:00"/>
    <x v="0"/>
    <x v="0"/>
    <x v="0"/>
  </r>
  <r>
    <x v="5081"/>
    <s v="October 20"/>
    <s v="2022"/>
    <s v="06:58AM"/>
    <n v="10"/>
    <s v="20"/>
    <d v="2022-10-20T00:00:00"/>
    <d v="2022-10-20T06:58:00"/>
    <x v="0"/>
    <x v="0"/>
    <x v="0"/>
  </r>
  <r>
    <x v="5082"/>
    <s v="October 20"/>
    <s v="2022"/>
    <s v="10:37AM"/>
    <n v="10"/>
    <s v="20"/>
    <d v="2022-10-20T00:00:00"/>
    <d v="2022-10-20T10:37:00"/>
    <x v="0"/>
    <x v="0"/>
    <x v="0"/>
  </r>
  <r>
    <x v="5083"/>
    <s v="October 20"/>
    <s v="2022"/>
    <s v="11:39AM"/>
    <n v="10"/>
    <s v="20"/>
    <d v="2022-10-20T00:00:00"/>
    <d v="2022-10-20T11:39:00"/>
    <x v="0"/>
    <x v="0"/>
    <x v="0"/>
  </r>
  <r>
    <x v="5084"/>
    <s v="October 21"/>
    <s v="2022"/>
    <s v="06:20PM"/>
    <n v="10"/>
    <s v="21"/>
    <d v="2022-10-21T00:00:00"/>
    <d v="2022-10-21T18:20:00"/>
    <x v="0"/>
    <x v="0"/>
    <x v="0"/>
  </r>
  <r>
    <x v="5085"/>
    <s v="October 21"/>
    <s v="2022"/>
    <s v="07:45PM"/>
    <n v="10"/>
    <s v="21"/>
    <d v="2022-10-21T00:00:00"/>
    <d v="2022-10-21T19:45:00"/>
    <x v="0"/>
    <x v="0"/>
    <x v="0"/>
  </r>
  <r>
    <x v="5086"/>
    <s v="October 23"/>
    <s v="2022"/>
    <s v="10:44AM"/>
    <n v="10"/>
    <s v="23"/>
    <d v="2022-10-23T00:00:00"/>
    <d v="2022-10-23T10:44:00"/>
    <x v="0"/>
    <x v="0"/>
    <x v="0"/>
  </r>
  <r>
    <x v="5087"/>
    <s v="October 24"/>
    <s v="2022"/>
    <s v="06:04AM"/>
    <n v="10"/>
    <s v="24"/>
    <d v="2022-10-24T00:00:00"/>
    <d v="2022-10-24T06:04:00"/>
    <x v="0"/>
    <x v="0"/>
    <x v="0"/>
  </r>
  <r>
    <x v="5088"/>
    <s v="October 24"/>
    <s v="2022"/>
    <s v="07:46AM"/>
    <n v="10"/>
    <s v="24"/>
    <d v="2022-10-24T00:00:00"/>
    <d v="2022-10-24T07:46:00"/>
    <x v="0"/>
    <x v="0"/>
    <x v="0"/>
  </r>
  <r>
    <x v="5089"/>
    <s v="October 24"/>
    <s v="2022"/>
    <s v="09:54AM"/>
    <n v="10"/>
    <s v="24"/>
    <d v="2022-10-24T00:00:00"/>
    <d v="2022-10-24T09:54:00"/>
    <x v="0"/>
    <x v="0"/>
    <x v="0"/>
  </r>
  <r>
    <x v="5090"/>
    <s v="October 24"/>
    <s v="2022"/>
    <s v="10:50AM"/>
    <n v="10"/>
    <s v="24"/>
    <d v="2022-10-24T00:00:00"/>
    <d v="2022-10-24T10:50:00"/>
    <x v="0"/>
    <x v="0"/>
    <x v="0"/>
  </r>
  <r>
    <x v="5091"/>
    <s v="October 24"/>
    <s v="2022"/>
    <s v="07:27PM"/>
    <n v="10"/>
    <s v="24"/>
    <d v="2022-10-24T00:00:00"/>
    <d v="2022-10-24T19:27:00"/>
    <x v="0"/>
    <x v="0"/>
    <x v="0"/>
  </r>
  <r>
    <x v="5092"/>
    <s v="October 25"/>
    <s v="2022"/>
    <s v="06:30AM"/>
    <n v="10"/>
    <s v="25"/>
    <d v="2022-10-25T00:00:00"/>
    <d v="2022-10-25T06:30:00"/>
    <x v="0"/>
    <x v="0"/>
    <x v="0"/>
  </r>
  <r>
    <x v="5093"/>
    <s v="October 26"/>
    <s v="2022"/>
    <s v="04:47PM"/>
    <n v="10"/>
    <s v="26"/>
    <d v="2022-10-26T00:00:00"/>
    <d v="2022-10-26T16:47:00"/>
    <x v="0"/>
    <x v="0"/>
    <x v="0"/>
  </r>
  <r>
    <x v="5094"/>
    <s v="October 27"/>
    <s v="2022"/>
    <s v="07:47AM"/>
    <n v="10"/>
    <s v="27"/>
    <d v="2022-10-27T00:00:00"/>
    <d v="2022-10-27T07:47:00"/>
    <x v="0"/>
    <x v="0"/>
    <x v="0"/>
  </r>
  <r>
    <x v="5095"/>
    <s v="October 27"/>
    <s v="2022"/>
    <s v="09:06AM"/>
    <n v="10"/>
    <s v="27"/>
    <d v="2022-10-27T00:00:00"/>
    <d v="2022-10-27T09:06:00"/>
    <x v="0"/>
    <x v="0"/>
    <x v="0"/>
  </r>
  <r>
    <x v="5096"/>
    <s v="October 27"/>
    <s v="2022"/>
    <s v="12:26PM"/>
    <n v="10"/>
    <s v="27"/>
    <d v="2022-10-27T00:00:00"/>
    <d v="2022-10-27T12:26:00"/>
    <x v="0"/>
    <x v="0"/>
    <x v="0"/>
  </r>
  <r>
    <x v="5097"/>
    <s v="October 27"/>
    <s v="2022"/>
    <s v="12:36PM"/>
    <n v="10"/>
    <s v="27"/>
    <d v="2022-10-27T00:00:00"/>
    <d v="2022-10-27T12:36:00"/>
    <x v="0"/>
    <x v="0"/>
    <x v="0"/>
  </r>
  <r>
    <x v="5098"/>
    <s v="October 28"/>
    <s v="2022"/>
    <s v="07:17AM"/>
    <n v="10"/>
    <s v="28"/>
    <d v="2022-10-28T00:00:00"/>
    <d v="2022-10-28T07:17:00"/>
    <x v="0"/>
    <x v="0"/>
    <x v="0"/>
  </r>
  <r>
    <x v="5099"/>
    <s v="October 28"/>
    <s v="2022"/>
    <s v="01:23PM"/>
    <n v="10"/>
    <s v="28"/>
    <d v="2022-10-28T00:00:00"/>
    <d v="2022-10-28T13:23:00"/>
    <x v="0"/>
    <x v="0"/>
    <x v="0"/>
  </r>
  <r>
    <x v="5100"/>
    <s v="October 28"/>
    <s v="2022"/>
    <s v="04:05PM"/>
    <n v="10"/>
    <s v="28"/>
    <d v="2022-10-28T00:00:00"/>
    <d v="2022-10-28T16:05:00"/>
    <x v="0"/>
    <x v="0"/>
    <x v="0"/>
  </r>
  <r>
    <x v="5101"/>
    <s v="October 29"/>
    <s v="2022"/>
    <s v="11:50AM"/>
    <n v="10"/>
    <s v="29"/>
    <d v="2022-10-29T00:00:00"/>
    <d v="2022-10-29T11:50:00"/>
    <x v="0"/>
    <x v="0"/>
    <x v="0"/>
  </r>
  <r>
    <x v="5102"/>
    <s v="October 29"/>
    <s v="2022"/>
    <s v="04:21PM"/>
    <n v="10"/>
    <s v="29"/>
    <d v="2022-10-29T00:00:00"/>
    <d v="2022-10-29T16:21:00"/>
    <x v="0"/>
    <x v="0"/>
    <x v="0"/>
  </r>
  <r>
    <x v="5103"/>
    <s v="October 29"/>
    <s v="2022"/>
    <s v="08:52PM"/>
    <n v="10"/>
    <s v="29"/>
    <d v="2022-10-29T00:00:00"/>
    <d v="2022-10-29T20:52:00"/>
    <x v="0"/>
    <x v="0"/>
    <x v="0"/>
  </r>
  <r>
    <x v="5104"/>
    <s v="October 30"/>
    <s v="2022"/>
    <s v="09:04AM"/>
    <n v="10"/>
    <s v="30"/>
    <d v="2022-10-30T00:00:00"/>
    <d v="2022-10-30T09:04:00"/>
    <x v="0"/>
    <x v="0"/>
    <x v="0"/>
  </r>
  <r>
    <x v="5105"/>
    <s v="October 30"/>
    <s v="2022"/>
    <s v="02:17PM"/>
    <n v="10"/>
    <s v="30"/>
    <d v="2022-10-30T00:00:00"/>
    <d v="2022-10-30T14:17:00"/>
    <x v="0"/>
    <x v="0"/>
    <x v="0"/>
  </r>
  <r>
    <x v="5106"/>
    <s v="October 30"/>
    <s v="2022"/>
    <s v="08:29PM"/>
    <n v="10"/>
    <s v="30"/>
    <d v="2022-10-30T00:00:00"/>
    <d v="2022-10-30T20:29:00"/>
    <x v="0"/>
    <x v="0"/>
    <x v="0"/>
  </r>
  <r>
    <x v="5107"/>
    <s v="November 01"/>
    <s v="2022"/>
    <s v="08:35AM"/>
    <n v="11"/>
    <s v="01"/>
    <d v="2022-11-01T00:00:00"/>
    <d v="2022-11-01T08:35:00"/>
    <x v="0"/>
    <x v="0"/>
    <x v="0"/>
  </r>
  <r>
    <x v="5108"/>
    <s v="November 01"/>
    <s v="2022"/>
    <s v="08:49AM"/>
    <n v="11"/>
    <s v="01"/>
    <d v="2022-11-01T00:00:00"/>
    <d v="2022-11-01T08:49:00"/>
    <x v="0"/>
    <x v="0"/>
    <x v="0"/>
  </r>
  <r>
    <x v="5109"/>
    <s v="November 01"/>
    <s v="2022"/>
    <s v="09:36AM"/>
    <n v="11"/>
    <s v="01"/>
    <d v="2022-11-01T00:00:00"/>
    <d v="2022-11-01T09:36:00"/>
    <x v="0"/>
    <x v="0"/>
    <x v="0"/>
  </r>
  <r>
    <x v="5110"/>
    <s v="November 01"/>
    <s v="2022"/>
    <s v="08:11PM"/>
    <n v="11"/>
    <s v="01"/>
    <d v="2022-11-01T00:00:00"/>
    <d v="2022-11-01T20:11:00"/>
    <x v="0"/>
    <x v="0"/>
    <x v="0"/>
  </r>
  <r>
    <x v="5111"/>
    <s v="November 01"/>
    <s v="2022"/>
    <s v="09:04PM"/>
    <n v="11"/>
    <s v="01"/>
    <d v="2022-11-01T00:00:00"/>
    <d v="2022-11-01T21:04:00"/>
    <x v="0"/>
    <x v="0"/>
    <x v="0"/>
  </r>
  <r>
    <x v="5112"/>
    <s v="November 02"/>
    <s v="2022"/>
    <s v="02:15PM"/>
    <n v="11"/>
    <s v="02"/>
    <d v="2022-11-02T00:00:00"/>
    <d v="2022-11-02T14:15:00"/>
    <x v="0"/>
    <x v="0"/>
    <x v="0"/>
  </r>
  <r>
    <x v="5113"/>
    <s v="November 02"/>
    <s v="2022"/>
    <s v="08:35PM"/>
    <n v="11"/>
    <s v="02"/>
    <d v="2022-11-02T00:00:00"/>
    <d v="2022-11-02T20:35:00"/>
    <x v="0"/>
    <x v="0"/>
    <x v="0"/>
  </r>
  <r>
    <x v="5114"/>
    <s v="November 03"/>
    <s v="2022"/>
    <s v="06:43AM"/>
    <n v="11"/>
    <s v="03"/>
    <d v="2022-11-03T00:00:00"/>
    <d v="2022-11-03T06:43:00"/>
    <x v="0"/>
    <x v="0"/>
    <x v="0"/>
  </r>
  <r>
    <x v="5115"/>
    <s v="November 03"/>
    <s v="2022"/>
    <s v="12:59PM"/>
    <n v="11"/>
    <s v="03"/>
    <d v="2022-11-03T00:00:00"/>
    <d v="2022-11-03T12:59:00"/>
    <x v="1"/>
    <x v="1"/>
    <x v="0"/>
  </r>
  <r>
    <x v="5116"/>
    <s v="November 03"/>
    <s v="2022"/>
    <s v="01:00PM"/>
    <n v="11"/>
    <s v="03"/>
    <d v="2022-11-03T00:00:00"/>
    <d v="2022-11-03T13:00:00"/>
    <x v="1"/>
    <x v="2"/>
    <x v="1"/>
  </r>
  <r>
    <x v="5117"/>
    <s v="November 03"/>
    <s v="2022"/>
    <s v="09:25PM"/>
    <n v="11"/>
    <s v="03"/>
    <d v="2022-11-03T00:00:00"/>
    <d v="2022-11-03T21:25:00"/>
    <x v="0"/>
    <x v="0"/>
    <x v="0"/>
  </r>
  <r>
    <x v="5118"/>
    <s v="November 04"/>
    <s v="2022"/>
    <s v="11:09AM"/>
    <n v="11"/>
    <s v="04"/>
    <d v="2022-11-04T00:00:00"/>
    <d v="2022-11-04T11:09:00"/>
    <x v="0"/>
    <x v="0"/>
    <x v="0"/>
  </r>
  <r>
    <x v="5119"/>
    <s v="November 04"/>
    <s v="2022"/>
    <s v="12:20PM"/>
    <n v="11"/>
    <s v="04"/>
    <d v="2022-11-04T00:00:00"/>
    <d v="2022-11-04T12:20:00"/>
    <x v="0"/>
    <x v="0"/>
    <x v="0"/>
  </r>
  <r>
    <x v="5120"/>
    <s v="November 04"/>
    <s v="2022"/>
    <s v="03:15PM"/>
    <n v="11"/>
    <s v="04"/>
    <d v="2022-11-04T00:00:00"/>
    <d v="2022-11-04T15:15:00"/>
    <x v="0"/>
    <x v="0"/>
    <x v="0"/>
  </r>
  <r>
    <x v="5121"/>
    <s v="November 04"/>
    <s v="2022"/>
    <s v="07:05PM"/>
    <n v="11"/>
    <s v="04"/>
    <d v="2022-11-04T00:00:00"/>
    <d v="2022-11-04T19:05:00"/>
    <x v="0"/>
    <x v="0"/>
    <x v="0"/>
  </r>
  <r>
    <x v="5122"/>
    <s v="November 05"/>
    <s v="2022"/>
    <s v="08:37AM"/>
    <n v="11"/>
    <s v="05"/>
    <d v="2022-11-05T00:00:00"/>
    <d v="2022-11-05T08:37:00"/>
    <x v="0"/>
    <x v="0"/>
    <x v="0"/>
  </r>
  <r>
    <x v="5123"/>
    <s v="November 05"/>
    <s v="2022"/>
    <s v="04:25PM"/>
    <n v="11"/>
    <s v="05"/>
    <d v="2022-11-05T00:00:00"/>
    <d v="2022-11-05T16:25:00"/>
    <x v="0"/>
    <x v="0"/>
    <x v="0"/>
  </r>
  <r>
    <x v="5124"/>
    <s v="November 06"/>
    <s v="2022"/>
    <s v="11:34AM"/>
    <n v="11"/>
    <s v="06"/>
    <d v="2022-11-06T00:00:00"/>
    <d v="2022-11-06T11:34:00"/>
    <x v="0"/>
    <x v="0"/>
    <x v="0"/>
  </r>
  <r>
    <x v="5125"/>
    <s v="November 06"/>
    <s v="2022"/>
    <s v="06:48PM"/>
    <n v="11"/>
    <s v="06"/>
    <d v="2022-11-06T00:00:00"/>
    <d v="2022-11-06T18:48:00"/>
    <x v="0"/>
    <x v="0"/>
    <x v="0"/>
  </r>
  <r>
    <x v="5126"/>
    <s v="November 07"/>
    <s v="2022"/>
    <s v="06:21PM"/>
    <n v="11"/>
    <s v="07"/>
    <d v="2022-11-07T00:00:00"/>
    <d v="2022-11-07T18:21:00"/>
    <x v="0"/>
    <x v="0"/>
    <x v="0"/>
  </r>
  <r>
    <x v="5127"/>
    <s v="November 09"/>
    <s v="2022"/>
    <s v="06:26AM"/>
    <n v="11"/>
    <s v="09"/>
    <d v="2022-11-09T00:00:00"/>
    <d v="2022-11-09T06:26:00"/>
    <x v="0"/>
    <x v="0"/>
    <x v="0"/>
  </r>
  <r>
    <x v="5128"/>
    <s v="November 09"/>
    <s v="2022"/>
    <s v="09:43AM"/>
    <n v="11"/>
    <s v="09"/>
    <d v="2022-11-09T00:00:00"/>
    <d v="2022-11-09T09:43:00"/>
    <x v="0"/>
    <x v="0"/>
    <x v="0"/>
  </r>
  <r>
    <x v="5129"/>
    <s v="November 10"/>
    <s v="2022"/>
    <s v="07:09AM"/>
    <n v="11"/>
    <s v="10"/>
    <d v="2022-11-10T00:00:00"/>
    <d v="2022-11-10T07:09:00"/>
    <x v="0"/>
    <x v="0"/>
    <x v="0"/>
  </r>
  <r>
    <x v="5130"/>
    <s v="November 10"/>
    <s v="2022"/>
    <s v="08:25AM"/>
    <n v="11"/>
    <s v="10"/>
    <d v="2022-11-10T00:00:00"/>
    <d v="2022-11-10T08:25:00"/>
    <x v="0"/>
    <x v="0"/>
    <x v="0"/>
  </r>
  <r>
    <x v="5131"/>
    <s v="November 10"/>
    <s v="2022"/>
    <s v="07:52PM"/>
    <n v="11"/>
    <s v="10"/>
    <d v="2022-11-10T00:00:00"/>
    <d v="2022-11-10T19:52:00"/>
    <x v="0"/>
    <x v="0"/>
    <x v="0"/>
  </r>
  <r>
    <x v="5132"/>
    <s v="November 11"/>
    <s v="2022"/>
    <s v="10:24AM"/>
    <n v="11"/>
    <s v="11"/>
    <d v="2022-11-11T00:00:00"/>
    <d v="2022-11-11T10:24:00"/>
    <x v="0"/>
    <x v="0"/>
    <x v="0"/>
  </r>
  <r>
    <x v="5133"/>
    <s v="November 11"/>
    <s v="2022"/>
    <s v="02:02PM"/>
    <n v="11"/>
    <s v="11"/>
    <d v="2022-11-11T00:00:00"/>
    <d v="2022-11-11T14:02:00"/>
    <x v="0"/>
    <x v="0"/>
    <x v="0"/>
  </r>
  <r>
    <x v="5134"/>
    <s v="November 11"/>
    <s v="2022"/>
    <s v="03:11PM"/>
    <n v="11"/>
    <s v="11"/>
    <d v="2022-11-11T00:00:00"/>
    <d v="2022-11-11T15:11:00"/>
    <x v="0"/>
    <x v="0"/>
    <x v="0"/>
  </r>
  <r>
    <x v="5135"/>
    <s v="November 13"/>
    <s v="2022"/>
    <s v="11:08AM"/>
    <n v="11"/>
    <s v="13"/>
    <d v="2022-11-13T00:00:00"/>
    <d v="2022-11-13T11:08:00"/>
    <x v="0"/>
    <x v="0"/>
    <x v="0"/>
  </r>
  <r>
    <x v="5136"/>
    <s v="November 13"/>
    <s v="2022"/>
    <s v="04:07PM"/>
    <n v="11"/>
    <s v="13"/>
    <d v="2022-11-13T00:00:00"/>
    <d v="2022-11-13T16:07:00"/>
    <x v="0"/>
    <x v="0"/>
    <x v="0"/>
  </r>
  <r>
    <x v="5137"/>
    <s v="November 13"/>
    <s v="2022"/>
    <s v="07:54PM"/>
    <n v="11"/>
    <s v="13"/>
    <d v="2022-11-13T00:00:00"/>
    <d v="2022-11-13T19:54:00"/>
    <x v="0"/>
    <x v="0"/>
    <x v="0"/>
  </r>
  <r>
    <x v="5138"/>
    <s v="November 13"/>
    <s v="2022"/>
    <s v="08:36PM"/>
    <n v="11"/>
    <s v="13"/>
    <d v="2022-11-13T00:00:00"/>
    <d v="2022-11-13T20:36:00"/>
    <x v="0"/>
    <x v="0"/>
    <x v="0"/>
  </r>
  <r>
    <x v="5139"/>
    <s v="November 14"/>
    <s v="2022"/>
    <s v="07:26AM"/>
    <n v="11"/>
    <s v="14"/>
    <d v="2022-11-14T00:00:00"/>
    <d v="2022-11-14T07:26:00"/>
    <x v="0"/>
    <x v="0"/>
    <x v="0"/>
  </r>
  <r>
    <x v="5140"/>
    <s v="November 14"/>
    <s v="2022"/>
    <s v="07:31AM"/>
    <n v="11"/>
    <s v="14"/>
    <d v="2022-11-14T00:00:00"/>
    <d v="2022-11-14T07:31:00"/>
    <x v="0"/>
    <x v="0"/>
    <x v="0"/>
  </r>
  <r>
    <x v="5141"/>
    <s v="November 14"/>
    <s v="2022"/>
    <s v="02:09PM"/>
    <n v="11"/>
    <s v="14"/>
    <d v="2022-11-14T00:00:00"/>
    <d v="2022-11-14T14:09:00"/>
    <x v="0"/>
    <x v="0"/>
    <x v="0"/>
  </r>
  <r>
    <x v="5142"/>
    <s v="November 15"/>
    <s v="2022"/>
    <s v="06:27AM"/>
    <n v="11"/>
    <s v="15"/>
    <d v="2022-11-15T00:00:00"/>
    <d v="2022-11-15T06:27:00"/>
    <x v="0"/>
    <x v="0"/>
    <x v="0"/>
  </r>
  <r>
    <x v="5143"/>
    <s v="November 15"/>
    <s v="2022"/>
    <s v="10:47AM"/>
    <n v="11"/>
    <s v="15"/>
    <d v="2022-11-15T00:00:00"/>
    <d v="2022-11-15T10:47:00"/>
    <x v="0"/>
    <x v="0"/>
    <x v="0"/>
  </r>
  <r>
    <x v="5144"/>
    <s v="November 15"/>
    <s v="2022"/>
    <s v="01:40PM"/>
    <n v="11"/>
    <s v="15"/>
    <d v="2022-11-15T00:00:00"/>
    <d v="2022-11-15T13:40:00"/>
    <x v="0"/>
    <x v="0"/>
    <x v="0"/>
  </r>
  <r>
    <x v="5145"/>
    <s v="November 16"/>
    <s v="2022"/>
    <s v="12:51PM"/>
    <n v="11"/>
    <s v="16"/>
    <d v="2022-11-16T00:00:00"/>
    <d v="2022-11-16T12:51:00"/>
    <x v="0"/>
    <x v="0"/>
    <x v="0"/>
  </r>
  <r>
    <x v="5146"/>
    <s v="November 16"/>
    <s v="2022"/>
    <s v="05:49PM"/>
    <n v="11"/>
    <s v="16"/>
    <d v="2022-11-16T00:00:00"/>
    <d v="2022-11-16T17:49:00"/>
    <x v="0"/>
    <x v="0"/>
    <x v="0"/>
  </r>
  <r>
    <x v="5147"/>
    <s v="November 16"/>
    <s v="2022"/>
    <s v="06:59PM"/>
    <n v="11"/>
    <s v="16"/>
    <d v="2022-11-16T00:00:00"/>
    <d v="2022-11-16T18:59:00"/>
    <x v="0"/>
    <x v="0"/>
    <x v="0"/>
  </r>
  <r>
    <x v="5148"/>
    <s v="November 17"/>
    <s v="2022"/>
    <s v="07:17AM"/>
    <n v="11"/>
    <s v="17"/>
    <d v="2022-11-17T00:00:00"/>
    <d v="2022-11-17T07:17:00"/>
    <x v="0"/>
    <x v="0"/>
    <x v="0"/>
  </r>
  <r>
    <x v="5149"/>
    <s v="November 17"/>
    <s v="2022"/>
    <s v="03:10PM"/>
    <n v="11"/>
    <s v="17"/>
    <d v="2022-11-17T00:00:00"/>
    <d v="2022-11-17T15:10:00"/>
    <x v="0"/>
    <x v="0"/>
    <x v="0"/>
  </r>
  <r>
    <x v="5150"/>
    <s v="November 18"/>
    <s v="2022"/>
    <s v="06:07AM"/>
    <n v="11"/>
    <s v="18"/>
    <d v="2022-11-18T00:00:00"/>
    <d v="2022-11-18T06:07:00"/>
    <x v="0"/>
    <x v="0"/>
    <x v="0"/>
  </r>
  <r>
    <x v="5151"/>
    <s v="November 18"/>
    <s v="2022"/>
    <s v="05:40PM"/>
    <n v="11"/>
    <s v="18"/>
    <d v="2022-11-18T00:00:00"/>
    <d v="2022-11-18T17:40:00"/>
    <x v="0"/>
    <x v="0"/>
    <x v="0"/>
  </r>
  <r>
    <x v="5152"/>
    <s v="November 18"/>
    <s v="2022"/>
    <s v="07:56PM"/>
    <n v="11"/>
    <s v="18"/>
    <d v="2022-11-18T00:00:00"/>
    <d v="2022-11-18T19:56:00"/>
    <x v="0"/>
    <x v="0"/>
    <x v="0"/>
  </r>
  <r>
    <x v="5153"/>
    <s v="November 19"/>
    <s v="2022"/>
    <s v="01:37PM"/>
    <n v="11"/>
    <s v="19"/>
    <d v="2022-11-19T00:00:00"/>
    <d v="2022-11-19T13:37:00"/>
    <x v="0"/>
    <x v="0"/>
    <x v="0"/>
  </r>
  <r>
    <x v="5154"/>
    <s v="November 19"/>
    <s v="2022"/>
    <s v="03:52PM"/>
    <n v="11"/>
    <s v="19"/>
    <d v="2022-11-19T00:00:00"/>
    <d v="2022-11-19T15:52:00"/>
    <x v="0"/>
    <x v="0"/>
    <x v="0"/>
  </r>
  <r>
    <x v="5155"/>
    <s v="November 20"/>
    <s v="2022"/>
    <s v="06:21PM"/>
    <n v="11"/>
    <s v="20"/>
    <d v="2022-11-20T00:00:00"/>
    <d v="2022-11-20T18:21:00"/>
    <x v="0"/>
    <x v="0"/>
    <x v="0"/>
  </r>
  <r>
    <x v="5156"/>
    <s v="November 21"/>
    <s v="2022"/>
    <s v="09:39AM"/>
    <n v="11"/>
    <s v="21"/>
    <d v="2022-11-21T00:00:00"/>
    <d v="2022-11-21T09:39:00"/>
    <x v="0"/>
    <x v="0"/>
    <x v="0"/>
  </r>
  <r>
    <x v="5157"/>
    <s v="November 21"/>
    <s v="2022"/>
    <s v="01:26PM"/>
    <n v="11"/>
    <s v="21"/>
    <d v="2022-11-21T00:00:00"/>
    <d v="2022-11-21T13:26:00"/>
    <x v="0"/>
    <x v="0"/>
    <x v="0"/>
  </r>
  <r>
    <x v="5158"/>
    <s v="November 21"/>
    <s v="2022"/>
    <s v="07:41PM"/>
    <n v="11"/>
    <s v="21"/>
    <d v="2022-11-21T00:00:00"/>
    <d v="2022-11-21T19:41:00"/>
    <x v="0"/>
    <x v="0"/>
    <x v="0"/>
  </r>
  <r>
    <x v="5159"/>
    <s v="November 22"/>
    <s v="2022"/>
    <s v="07:13AM"/>
    <n v="11"/>
    <s v="22"/>
    <d v="2022-11-22T00:00:00"/>
    <d v="2022-11-22T07:13:00"/>
    <x v="0"/>
    <x v="0"/>
    <x v="0"/>
  </r>
  <r>
    <x v="5160"/>
    <s v="November 22"/>
    <s v="2022"/>
    <s v="02:05PM"/>
    <n v="11"/>
    <s v="22"/>
    <d v="2022-11-22T00:00:00"/>
    <d v="2022-11-22T14:05:00"/>
    <x v="0"/>
    <x v="0"/>
    <x v="0"/>
  </r>
  <r>
    <x v="5161"/>
    <s v="November 22"/>
    <s v="2022"/>
    <s v="09:07PM"/>
    <n v="11"/>
    <s v="22"/>
    <d v="2022-11-22T00:00:00"/>
    <d v="2022-11-22T21:07:00"/>
    <x v="0"/>
    <x v="0"/>
    <x v="0"/>
  </r>
  <r>
    <x v="5162"/>
    <s v="November 23"/>
    <s v="2022"/>
    <s v="01:41PM"/>
    <n v="11"/>
    <s v="23"/>
    <d v="2022-11-23T00:00:00"/>
    <d v="2022-11-23T13:41:00"/>
    <x v="0"/>
    <x v="0"/>
    <x v="0"/>
  </r>
  <r>
    <x v="5163"/>
    <s v="November 24"/>
    <s v="2022"/>
    <s v="09:40AM"/>
    <n v="11"/>
    <s v="24"/>
    <d v="2022-11-24T00:00:00"/>
    <d v="2022-11-24T09:40:00"/>
    <x v="0"/>
    <x v="0"/>
    <x v="0"/>
  </r>
  <r>
    <x v="5164"/>
    <s v="November 24"/>
    <s v="2022"/>
    <s v="12:53PM"/>
    <n v="11"/>
    <s v="24"/>
    <d v="2022-11-24T00:00:00"/>
    <d v="2022-11-24T12:53:00"/>
    <x v="0"/>
    <x v="0"/>
    <x v="0"/>
  </r>
  <r>
    <x v="5165"/>
    <s v="November 24"/>
    <s v="2022"/>
    <s v="08:28PM"/>
    <n v="11"/>
    <s v="24"/>
    <d v="2022-11-24T00:00:00"/>
    <d v="2022-11-24T20:28:00"/>
    <x v="0"/>
    <x v="0"/>
    <x v="0"/>
  </r>
  <r>
    <x v="5166"/>
    <s v="November 25"/>
    <s v="2022"/>
    <s v="06:11PM"/>
    <n v="11"/>
    <s v="25"/>
    <d v="2022-11-25T00:00:00"/>
    <d v="2022-11-25T18:11:00"/>
    <x v="0"/>
    <x v="0"/>
    <x v="0"/>
  </r>
  <r>
    <x v="5167"/>
    <s v="November 26"/>
    <s v="2022"/>
    <s v="08:09AM"/>
    <n v="11"/>
    <s v="26"/>
    <d v="2022-11-26T00:00:00"/>
    <d v="2022-11-26T08:09:00"/>
    <x v="0"/>
    <x v="0"/>
    <x v="0"/>
  </r>
  <r>
    <x v="5168"/>
    <s v="November 26"/>
    <s v="2022"/>
    <s v="08:31AM"/>
    <n v="11"/>
    <s v="26"/>
    <d v="2022-11-26T00:00:00"/>
    <d v="2022-11-26T08:31:00"/>
    <x v="0"/>
    <x v="0"/>
    <x v="0"/>
  </r>
  <r>
    <x v="5169"/>
    <s v="November 26"/>
    <s v="2022"/>
    <s v="02:33PM"/>
    <n v="11"/>
    <s v="26"/>
    <d v="2022-11-26T00:00:00"/>
    <d v="2022-11-26T14:33:00"/>
    <x v="0"/>
    <x v="0"/>
    <x v="0"/>
  </r>
  <r>
    <x v="5170"/>
    <s v="November 27"/>
    <s v="2022"/>
    <s v="07:32AM"/>
    <n v="11"/>
    <s v="27"/>
    <d v="2022-11-27T00:00:00"/>
    <d v="2022-11-27T07:32:00"/>
    <x v="0"/>
    <x v="0"/>
    <x v="0"/>
  </r>
  <r>
    <x v="5171"/>
    <s v="November 27"/>
    <s v="2022"/>
    <s v="04:02PM"/>
    <n v="11"/>
    <s v="27"/>
    <d v="2022-11-27T00:00:00"/>
    <d v="2022-11-27T16:02:00"/>
    <x v="0"/>
    <x v="0"/>
    <x v="0"/>
  </r>
  <r>
    <x v="5172"/>
    <s v="November 28"/>
    <s v="2022"/>
    <s v="07:34AM"/>
    <n v="11"/>
    <s v="28"/>
    <d v="2022-11-28T00:00:00"/>
    <d v="2022-11-28T07:34:00"/>
    <x v="0"/>
    <x v="0"/>
    <x v="0"/>
  </r>
  <r>
    <x v="5173"/>
    <s v="November 28"/>
    <s v="2022"/>
    <s v="12:34PM"/>
    <n v="11"/>
    <s v="28"/>
    <d v="2022-11-28T00:00:00"/>
    <d v="2022-11-28T12:34:00"/>
    <x v="0"/>
    <x v="0"/>
    <x v="0"/>
  </r>
  <r>
    <x v="5174"/>
    <s v="November 28"/>
    <s v="2022"/>
    <s v="08:13PM"/>
    <n v="11"/>
    <s v="28"/>
    <d v="2022-11-28T00:00:00"/>
    <d v="2022-11-28T20:13:00"/>
    <x v="0"/>
    <x v="0"/>
    <x v="0"/>
  </r>
  <r>
    <x v="5175"/>
    <s v="November 29"/>
    <s v="2022"/>
    <s v="07:30AM"/>
    <n v="11"/>
    <s v="29"/>
    <d v="2022-11-29T00:00:00"/>
    <d v="2022-11-29T07:30:00"/>
    <x v="0"/>
    <x v="0"/>
    <x v="0"/>
  </r>
  <r>
    <x v="5176"/>
    <s v="November 30"/>
    <s v="2022"/>
    <s v="03:50PM"/>
    <n v="11"/>
    <s v="30"/>
    <d v="2022-11-30T00:00:00"/>
    <d v="2022-11-30T15:50:00"/>
    <x v="0"/>
    <x v="0"/>
    <x v="0"/>
  </r>
  <r>
    <x v="5177"/>
    <s v="December 01"/>
    <s v="2022"/>
    <s v="06:32AM"/>
    <n v="12"/>
    <s v="01"/>
    <d v="2022-12-01T00:00:00"/>
    <d v="2022-12-01T06:32:00"/>
    <x v="0"/>
    <x v="0"/>
    <x v="0"/>
  </r>
  <r>
    <x v="5178"/>
    <s v="December 01"/>
    <s v="2022"/>
    <s v="04:18PM"/>
    <n v="12"/>
    <s v="01"/>
    <d v="2022-12-01T00:00:00"/>
    <d v="2022-12-01T16:18:00"/>
    <x v="0"/>
    <x v="0"/>
    <x v="0"/>
  </r>
  <r>
    <x v="5179"/>
    <s v="December 02"/>
    <s v="2022"/>
    <s v="10:06AM"/>
    <n v="12"/>
    <s v="02"/>
    <d v="2022-12-02T00:00:00"/>
    <d v="2022-12-02T10:06:00"/>
    <x v="0"/>
    <x v="0"/>
    <x v="0"/>
  </r>
  <r>
    <x v="5180"/>
    <s v="December 02"/>
    <s v="2022"/>
    <s v="03:07PM"/>
    <n v="12"/>
    <s v="02"/>
    <d v="2022-12-02T00:00:00"/>
    <d v="2022-12-02T15:07:00"/>
    <x v="0"/>
    <x v="0"/>
    <x v="0"/>
  </r>
  <r>
    <x v="5181"/>
    <s v="December 02"/>
    <s v="2022"/>
    <s v="07:03PM"/>
    <n v="12"/>
    <s v="02"/>
    <d v="2022-12-02T00:00:00"/>
    <d v="2022-12-02T19:03:00"/>
    <x v="0"/>
    <x v="0"/>
    <x v="0"/>
  </r>
  <r>
    <x v="5182"/>
    <s v="December 03"/>
    <s v="2022"/>
    <s v="10:51AM"/>
    <n v="12"/>
    <s v="03"/>
    <d v="2022-12-03T00:00:00"/>
    <d v="2022-12-03T10:51:00"/>
    <x v="0"/>
    <x v="0"/>
    <x v="0"/>
  </r>
  <r>
    <x v="5183"/>
    <s v="December 04"/>
    <s v="2022"/>
    <s v="06:37AM"/>
    <n v="12"/>
    <s v="04"/>
    <d v="2022-12-04T00:00:00"/>
    <d v="2022-12-04T06:37:00"/>
    <x v="0"/>
    <x v="0"/>
    <x v="0"/>
  </r>
  <r>
    <x v="5184"/>
    <s v="December 04"/>
    <s v="2022"/>
    <s v="01:11PM"/>
    <n v="12"/>
    <s v="04"/>
    <d v="2022-12-04T00:00:00"/>
    <d v="2022-12-04T13:11:00"/>
    <x v="0"/>
    <x v="0"/>
    <x v="0"/>
  </r>
  <r>
    <x v="5185"/>
    <s v="December 04"/>
    <s v="2022"/>
    <s v="01:27PM"/>
    <n v="12"/>
    <s v="04"/>
    <d v="2022-12-04T00:00:00"/>
    <d v="2022-12-04T13:27:00"/>
    <x v="0"/>
    <x v="0"/>
    <x v="0"/>
  </r>
  <r>
    <x v="5186"/>
    <s v="December 05"/>
    <s v="2022"/>
    <s v="03:27PM"/>
    <n v="12"/>
    <s v="05"/>
    <d v="2022-12-05T00:00:00"/>
    <d v="2022-12-05T15:27:00"/>
    <x v="0"/>
    <x v="0"/>
    <x v="0"/>
  </r>
  <r>
    <x v="5187"/>
    <s v="December 06"/>
    <s v="2022"/>
    <s v="12:30PM"/>
    <n v="12"/>
    <s v="06"/>
    <d v="2022-12-06T00:00:00"/>
    <d v="2022-12-06T12:30:00"/>
    <x v="0"/>
    <x v="0"/>
    <x v="0"/>
  </r>
  <r>
    <x v="5188"/>
    <s v="December 06"/>
    <s v="2022"/>
    <s v="07:52PM"/>
    <n v="12"/>
    <s v="06"/>
    <d v="2022-12-06T00:00:00"/>
    <d v="2022-12-06T19:52:00"/>
    <x v="0"/>
    <x v="0"/>
    <x v="0"/>
  </r>
  <r>
    <x v="5189"/>
    <s v="December 07"/>
    <s v="2022"/>
    <s v="08:51AM"/>
    <n v="12"/>
    <s v="07"/>
    <d v="2022-12-07T00:00:00"/>
    <d v="2022-12-07T08:51:00"/>
    <x v="0"/>
    <x v="0"/>
    <x v="0"/>
  </r>
  <r>
    <x v="5190"/>
    <s v="December 07"/>
    <s v="2022"/>
    <s v="09:33AM"/>
    <n v="12"/>
    <s v="07"/>
    <d v="2022-12-07T00:00:00"/>
    <d v="2022-12-07T09:33:00"/>
    <x v="0"/>
    <x v="0"/>
    <x v="0"/>
  </r>
  <r>
    <x v="5191"/>
    <s v="December 08"/>
    <s v="2022"/>
    <s v="09:28AM"/>
    <n v="12"/>
    <s v="08"/>
    <d v="2022-12-08T00:00:00"/>
    <d v="2022-12-08T09:28:00"/>
    <x v="0"/>
    <x v="0"/>
    <x v="0"/>
  </r>
  <r>
    <x v="5192"/>
    <s v="December 08"/>
    <s v="2022"/>
    <s v="12:14PM"/>
    <n v="12"/>
    <s v="08"/>
    <d v="2022-12-08T00:00:00"/>
    <d v="2022-12-08T12:14:00"/>
    <x v="0"/>
    <x v="0"/>
    <x v="0"/>
  </r>
  <r>
    <x v="5193"/>
    <s v="December 08"/>
    <s v="2022"/>
    <s v="06:27PM"/>
    <n v="12"/>
    <s v="08"/>
    <d v="2022-12-08T00:00:00"/>
    <d v="2022-12-08T18:27:00"/>
    <x v="0"/>
    <x v="0"/>
    <x v="0"/>
  </r>
  <r>
    <x v="5194"/>
    <s v="December 09"/>
    <s v="2022"/>
    <s v="06:30AM"/>
    <n v="12"/>
    <s v="09"/>
    <d v="2022-12-09T00:00:00"/>
    <d v="2022-12-09T06:30:00"/>
    <x v="0"/>
    <x v="0"/>
    <x v="0"/>
  </r>
  <r>
    <x v="5195"/>
    <s v="December 10"/>
    <s v="2022"/>
    <s v="07:46AM"/>
    <n v="12"/>
    <s v="10"/>
    <d v="2022-12-10T00:00:00"/>
    <d v="2022-12-10T07:46:00"/>
    <x v="0"/>
    <x v="0"/>
    <x v="0"/>
  </r>
  <r>
    <x v="5196"/>
    <s v="December 10"/>
    <s v="2022"/>
    <s v="03:45PM"/>
    <n v="12"/>
    <s v="10"/>
    <d v="2022-12-10T00:00:00"/>
    <d v="2022-12-10T15:45:00"/>
    <x v="0"/>
    <x v="0"/>
    <x v="0"/>
  </r>
  <r>
    <x v="5197"/>
    <s v="December 11"/>
    <s v="2022"/>
    <s v="12:57PM"/>
    <n v="12"/>
    <s v="11"/>
    <d v="2022-12-11T00:00:00"/>
    <d v="2022-12-11T12:57:00"/>
    <x v="0"/>
    <x v="0"/>
    <x v="0"/>
  </r>
  <r>
    <x v="5198"/>
    <s v="December 11"/>
    <s v="2022"/>
    <s v="04:38PM"/>
    <n v="12"/>
    <s v="11"/>
    <d v="2022-12-11T00:00:00"/>
    <d v="2022-12-11T16:38:00"/>
    <x v="0"/>
    <x v="0"/>
    <x v="0"/>
  </r>
  <r>
    <x v="5199"/>
    <s v="December 11"/>
    <s v="2022"/>
    <s v="04:45PM"/>
    <n v="12"/>
    <s v="11"/>
    <d v="2022-12-11T00:00:00"/>
    <d v="2022-12-11T16:45:00"/>
    <x v="0"/>
    <x v="0"/>
    <x v="0"/>
  </r>
  <r>
    <x v="5200"/>
    <s v="December 11"/>
    <s v="2022"/>
    <s v="09:09PM"/>
    <n v="12"/>
    <s v="11"/>
    <d v="2022-12-11T00:00:00"/>
    <d v="2022-12-11T21:09:00"/>
    <x v="0"/>
    <x v="0"/>
    <x v="0"/>
  </r>
  <r>
    <x v="5201"/>
    <s v="December 12"/>
    <s v="2022"/>
    <s v="02:03PM"/>
    <n v="12"/>
    <s v="12"/>
    <d v="2022-12-12T00:00:00"/>
    <d v="2022-12-12T14:03:00"/>
    <x v="0"/>
    <x v="0"/>
    <x v="0"/>
  </r>
  <r>
    <x v="5202"/>
    <s v="December 13"/>
    <s v="2022"/>
    <s v="07:06AM"/>
    <n v="12"/>
    <s v="13"/>
    <d v="2022-12-13T00:00:00"/>
    <d v="2022-12-13T07:06:00"/>
    <x v="0"/>
    <x v="0"/>
    <x v="0"/>
  </r>
  <r>
    <x v="5203"/>
    <s v="December 13"/>
    <s v="2022"/>
    <s v="10:16AM"/>
    <n v="12"/>
    <s v="13"/>
    <d v="2022-12-13T00:00:00"/>
    <d v="2022-12-13T10:16:00"/>
    <x v="0"/>
    <x v="0"/>
    <x v="0"/>
  </r>
  <r>
    <x v="5204"/>
    <s v="December 13"/>
    <s v="2022"/>
    <s v="08:19PM"/>
    <n v="12"/>
    <s v="13"/>
    <d v="2022-12-13T00:00:00"/>
    <d v="2022-12-13T20:19:00"/>
    <x v="0"/>
    <x v="0"/>
    <x v="0"/>
  </r>
  <r>
    <x v="5205"/>
    <s v="December 14"/>
    <s v="2022"/>
    <s v="06:54AM"/>
    <n v="12"/>
    <s v="14"/>
    <d v="2022-12-14T00:00:00"/>
    <d v="2022-12-14T06:54:00"/>
    <x v="0"/>
    <x v="0"/>
    <x v="0"/>
  </r>
  <r>
    <x v="5206"/>
    <s v="December 14"/>
    <s v="2022"/>
    <s v="08:09PM"/>
    <n v="12"/>
    <s v="14"/>
    <d v="2022-12-14T00:00:00"/>
    <d v="2022-12-14T20:09:00"/>
    <x v="0"/>
    <x v="0"/>
    <x v="0"/>
  </r>
  <r>
    <x v="5207"/>
    <s v="December 15"/>
    <s v="2022"/>
    <s v="08:08AM"/>
    <n v="12"/>
    <s v="15"/>
    <d v="2022-12-15T00:00:00"/>
    <d v="2022-12-15T08:08:00"/>
    <x v="0"/>
    <x v="0"/>
    <x v="0"/>
  </r>
  <r>
    <x v="5208"/>
    <s v="December 15"/>
    <s v="2022"/>
    <s v="08:16AM"/>
    <n v="12"/>
    <s v="15"/>
    <d v="2022-12-15T00:00:00"/>
    <d v="2022-12-15T08:16:00"/>
    <x v="0"/>
    <x v="0"/>
    <x v="0"/>
  </r>
  <r>
    <x v="5209"/>
    <s v="December 15"/>
    <s v="2022"/>
    <s v="09:03AM"/>
    <n v="12"/>
    <s v="15"/>
    <d v="2022-12-15T00:00:00"/>
    <d v="2022-12-15T09:03:00"/>
    <x v="0"/>
    <x v="0"/>
    <x v="0"/>
  </r>
  <r>
    <x v="5210"/>
    <s v="December 15"/>
    <s v="2022"/>
    <s v="07:23PM"/>
    <n v="12"/>
    <s v="15"/>
    <d v="2022-12-15T00:00:00"/>
    <d v="2022-12-15T19:23:00"/>
    <x v="0"/>
    <x v="0"/>
    <x v="0"/>
  </r>
  <r>
    <x v="5211"/>
    <s v="December 16"/>
    <s v="2022"/>
    <s v="08:06AM"/>
    <n v="12"/>
    <s v="16"/>
    <d v="2022-12-16T00:00:00"/>
    <d v="2022-12-16T08:06:00"/>
    <x v="0"/>
    <x v="0"/>
    <x v="0"/>
  </r>
  <r>
    <x v="5212"/>
    <s v="December 16"/>
    <s v="2022"/>
    <s v="06:11PM"/>
    <n v="12"/>
    <s v="16"/>
    <d v="2022-12-16T00:00:00"/>
    <d v="2022-12-16T18:11:00"/>
    <x v="0"/>
    <x v="0"/>
    <x v="0"/>
  </r>
  <r>
    <x v="5213"/>
    <s v="December 18"/>
    <s v="2022"/>
    <s v="12:08PM"/>
    <n v="12"/>
    <s v="18"/>
    <d v="2022-12-18T00:00:00"/>
    <d v="2022-12-18T12:08:00"/>
    <x v="0"/>
    <x v="0"/>
    <x v="0"/>
  </r>
  <r>
    <x v="5214"/>
    <s v="December 18"/>
    <s v="2022"/>
    <s v="01:15PM"/>
    <n v="12"/>
    <s v="18"/>
    <d v="2022-12-18T00:00:00"/>
    <d v="2022-12-18T13:15:00"/>
    <x v="0"/>
    <x v="0"/>
    <x v="0"/>
  </r>
  <r>
    <x v="5215"/>
    <s v="December 19"/>
    <s v="2022"/>
    <s v="08:54AM"/>
    <n v="12"/>
    <s v="19"/>
    <d v="2022-12-19T00:00:00"/>
    <d v="2022-12-19T08:54:00"/>
    <x v="0"/>
    <x v="0"/>
    <x v="0"/>
  </r>
  <r>
    <x v="5216"/>
    <s v="December 19"/>
    <s v="2022"/>
    <s v="12:58PM"/>
    <n v="12"/>
    <s v="19"/>
    <d v="2022-12-19T00:00:00"/>
    <d v="2022-12-19T12:58:00"/>
    <x v="0"/>
    <x v="0"/>
    <x v="0"/>
  </r>
  <r>
    <x v="5217"/>
    <s v="December 19"/>
    <s v="2022"/>
    <s v="01:25PM"/>
    <n v="12"/>
    <s v="19"/>
    <d v="2022-12-19T00:00:00"/>
    <d v="2022-12-19T13:25:00"/>
    <x v="0"/>
    <x v="0"/>
    <x v="0"/>
  </r>
  <r>
    <x v="5218"/>
    <s v="December 20"/>
    <s v="2022"/>
    <s v="07:17AM"/>
    <n v="12"/>
    <s v="20"/>
    <d v="2022-12-20T00:00:00"/>
    <d v="2022-12-20T07:17:00"/>
    <x v="0"/>
    <x v="0"/>
    <x v="0"/>
  </r>
  <r>
    <x v="5219"/>
    <s v="December 21"/>
    <s v="2022"/>
    <s v="07:09AM"/>
    <n v="12"/>
    <s v="21"/>
    <d v="2022-12-21T00:00:00"/>
    <d v="2022-12-21T07:09:00"/>
    <x v="0"/>
    <x v="0"/>
    <x v="0"/>
  </r>
  <r>
    <x v="5220"/>
    <s v="December 21"/>
    <s v="2022"/>
    <s v="02:40PM"/>
    <n v="12"/>
    <s v="21"/>
    <d v="2022-12-21T00:00:00"/>
    <d v="2022-12-21T14:40:00"/>
    <x v="0"/>
    <x v="0"/>
    <x v="0"/>
  </r>
  <r>
    <x v="5221"/>
    <s v="December 21"/>
    <s v="2022"/>
    <s v="05:38PM"/>
    <n v="12"/>
    <s v="21"/>
    <d v="2022-12-21T00:00:00"/>
    <d v="2022-12-21T17:38:00"/>
    <x v="0"/>
    <x v="0"/>
    <x v="0"/>
  </r>
  <r>
    <x v="5222"/>
    <s v="December 21"/>
    <s v="2022"/>
    <s v="06:43PM"/>
    <n v="12"/>
    <s v="21"/>
    <d v="2022-12-21T00:00:00"/>
    <d v="2022-12-21T18:43:00"/>
    <x v="0"/>
    <x v="0"/>
    <x v="0"/>
  </r>
  <r>
    <x v="5223"/>
    <s v="December 22"/>
    <s v="2022"/>
    <s v="08:17AM"/>
    <n v="12"/>
    <s v="22"/>
    <d v="2022-12-22T00:00:00"/>
    <d v="2022-12-22T08:17:00"/>
    <x v="0"/>
    <x v="0"/>
    <x v="0"/>
  </r>
  <r>
    <x v="5224"/>
    <s v="December 22"/>
    <s v="2022"/>
    <s v="08:37AM"/>
    <n v="12"/>
    <s v="22"/>
    <d v="2022-12-22T00:00:00"/>
    <d v="2022-12-22T08:37:00"/>
    <x v="0"/>
    <x v="0"/>
    <x v="0"/>
  </r>
  <r>
    <x v="5225"/>
    <s v="December 22"/>
    <s v="2022"/>
    <s v="09:26AM"/>
    <n v="12"/>
    <s v="22"/>
    <d v="2022-12-22T00:00:00"/>
    <d v="2022-12-22T09:26:00"/>
    <x v="0"/>
    <x v="0"/>
    <x v="0"/>
  </r>
  <r>
    <x v="5226"/>
    <s v="December 22"/>
    <s v="2022"/>
    <s v="07:42PM"/>
    <n v="12"/>
    <s v="22"/>
    <d v="2022-12-22T00:00:00"/>
    <d v="2022-12-22T19:42:00"/>
    <x v="0"/>
    <x v="0"/>
    <x v="0"/>
  </r>
  <r>
    <x v="5227"/>
    <s v="December 23"/>
    <s v="2022"/>
    <s v="09:36AM"/>
    <n v="12"/>
    <s v="23"/>
    <d v="2022-12-23T00:00:00"/>
    <d v="2022-12-23T09:36:00"/>
    <x v="0"/>
    <x v="0"/>
    <x v="0"/>
  </r>
  <r>
    <x v="5228"/>
    <s v="December 23"/>
    <s v="2022"/>
    <s v="11:08AM"/>
    <n v="12"/>
    <s v="23"/>
    <d v="2022-12-23T00:00:00"/>
    <d v="2022-12-23T11:08:00"/>
    <x v="0"/>
    <x v="0"/>
    <x v="0"/>
  </r>
  <r>
    <x v="5229"/>
    <s v="December 23"/>
    <s v="2022"/>
    <s v="04:51PM"/>
    <n v="12"/>
    <s v="23"/>
    <d v="2022-12-23T00:00:00"/>
    <d v="2022-12-23T16:51:00"/>
    <x v="0"/>
    <x v="0"/>
    <x v="0"/>
  </r>
  <r>
    <x v="5230"/>
    <s v="December 23"/>
    <s v="2022"/>
    <s v="06:20PM"/>
    <n v="12"/>
    <s v="23"/>
    <d v="2022-12-23T00:00:00"/>
    <d v="2022-12-23T18:20:00"/>
    <x v="0"/>
    <x v="0"/>
    <x v="0"/>
  </r>
  <r>
    <x v="5231"/>
    <s v="December 24"/>
    <s v="2022"/>
    <s v="07:24AM"/>
    <n v="12"/>
    <s v="24"/>
    <d v="2022-12-24T00:00:00"/>
    <d v="2022-12-24T07:24:00"/>
    <x v="0"/>
    <x v="0"/>
    <x v="0"/>
  </r>
  <r>
    <x v="5232"/>
    <s v="December 24"/>
    <s v="2022"/>
    <s v="09:31AM"/>
    <n v="12"/>
    <s v="24"/>
    <d v="2022-12-24T00:00:00"/>
    <d v="2022-12-24T09:31:00"/>
    <x v="0"/>
    <x v="0"/>
    <x v="0"/>
  </r>
  <r>
    <x v="5233"/>
    <s v="December 25"/>
    <s v="2022"/>
    <s v="07:50PM"/>
    <n v="12"/>
    <s v="25"/>
    <d v="2022-12-25T00:00:00"/>
    <d v="2022-12-25T19:50:00"/>
    <x v="0"/>
    <x v="0"/>
    <x v="0"/>
  </r>
  <r>
    <x v="5234"/>
    <s v="December 26"/>
    <s v="2022"/>
    <s v="09:02AM"/>
    <n v="12"/>
    <s v="26"/>
    <d v="2022-12-26T00:00:00"/>
    <d v="2022-12-26T09:02:00"/>
    <x v="0"/>
    <x v="0"/>
    <x v="0"/>
  </r>
  <r>
    <x v="5235"/>
    <s v="December 26"/>
    <s v="2022"/>
    <s v="12:41PM"/>
    <n v="12"/>
    <s v="26"/>
    <d v="2022-12-26T00:00:00"/>
    <d v="2022-12-26T12:41:00"/>
    <x v="0"/>
    <x v="0"/>
    <x v="0"/>
  </r>
  <r>
    <x v="5236"/>
    <s v="December 26"/>
    <s v="2022"/>
    <s v="05:22PM"/>
    <n v="12"/>
    <s v="26"/>
    <d v="2022-12-26T00:00:00"/>
    <d v="2022-12-26T17:22:00"/>
    <x v="0"/>
    <x v="0"/>
    <x v="0"/>
  </r>
  <r>
    <x v="5237"/>
    <s v="December 28"/>
    <s v="2022"/>
    <s v="08:46AM"/>
    <n v="12"/>
    <s v="28"/>
    <d v="2022-12-28T00:00:00"/>
    <d v="2022-12-28T08:46:00"/>
    <x v="1"/>
    <x v="1"/>
    <x v="0"/>
  </r>
  <r>
    <x v="5238"/>
    <s v="December 28"/>
    <s v="2022"/>
    <s v="08:47AM"/>
    <n v="12"/>
    <s v="28"/>
    <d v="2022-12-28T00:00:00"/>
    <d v="2022-12-28T08:47:00"/>
    <x v="1"/>
    <x v="2"/>
    <x v="1"/>
  </r>
  <r>
    <x v="5239"/>
    <s v="December 28"/>
    <s v="2022"/>
    <s v="12:59PM"/>
    <n v="12"/>
    <s v="28"/>
    <d v="2022-12-28T00:00:00"/>
    <d v="2022-12-28T12:59:00"/>
    <x v="0"/>
    <x v="0"/>
    <x v="0"/>
  </r>
  <r>
    <x v="5240"/>
    <s v="December 28"/>
    <s v="2022"/>
    <s v="01:39PM"/>
    <n v="12"/>
    <s v="28"/>
    <d v="2022-12-28T00:00:00"/>
    <d v="2022-12-28T13:39:00"/>
    <x v="0"/>
    <x v="0"/>
    <x v="0"/>
  </r>
  <r>
    <x v="5241"/>
    <s v="December 29"/>
    <s v="2022"/>
    <s v="02:27PM"/>
    <n v="12"/>
    <s v="29"/>
    <d v="2022-12-29T00:00:00"/>
    <d v="2022-12-29T14:27:00"/>
    <x v="0"/>
    <x v="0"/>
    <x v="0"/>
  </r>
  <r>
    <x v="5242"/>
    <s v="December 30"/>
    <s v="2022"/>
    <s v="08:06AM"/>
    <n v="12"/>
    <s v="30"/>
    <d v="2022-12-30T00:00:00"/>
    <d v="2022-12-30T08:06:00"/>
    <x v="0"/>
    <x v="0"/>
    <x v="0"/>
  </r>
  <r>
    <x v="5243"/>
    <s v="January 02"/>
    <s v="2023"/>
    <s v="09:03AM"/>
    <n v="1"/>
    <s v="02"/>
    <d v="2023-01-02T00:00:00"/>
    <d v="2023-01-02T09:03:00"/>
    <x v="0"/>
    <x v="0"/>
    <x v="0"/>
  </r>
  <r>
    <x v="5244"/>
    <s v="January 02"/>
    <s v="2023"/>
    <s v="04:56PM"/>
    <n v="1"/>
    <s v="02"/>
    <d v="2023-01-02T00:00:00"/>
    <d v="2023-01-02T16:56:00"/>
    <x v="0"/>
    <x v="0"/>
    <x v="0"/>
  </r>
  <r>
    <x v="5245"/>
    <s v="January 03"/>
    <s v="2023"/>
    <s v="07:21AM"/>
    <n v="1"/>
    <s v="03"/>
    <d v="2023-01-03T00:00:00"/>
    <d v="2023-01-03T07:21:00"/>
    <x v="0"/>
    <x v="0"/>
    <x v="0"/>
  </r>
  <r>
    <x v="5246"/>
    <s v="January 03"/>
    <s v="2023"/>
    <s v="01:30PM"/>
    <n v="1"/>
    <s v="03"/>
    <d v="2023-01-03T00:00:00"/>
    <d v="2023-01-03T13:30:00"/>
    <x v="0"/>
    <x v="0"/>
    <x v="0"/>
  </r>
  <r>
    <x v="5247"/>
    <s v="January 03"/>
    <s v="2023"/>
    <s v="03:50PM"/>
    <n v="1"/>
    <s v="03"/>
    <d v="2023-01-03T00:00:00"/>
    <d v="2023-01-03T15:50:00"/>
    <x v="0"/>
    <x v="0"/>
    <x v="0"/>
  </r>
  <r>
    <x v="5248"/>
    <s v="January 03"/>
    <s v="2023"/>
    <s v="08:10PM"/>
    <n v="1"/>
    <s v="03"/>
    <d v="2023-01-03T00:00:00"/>
    <d v="2023-01-03T20:10:00"/>
    <x v="0"/>
    <x v="0"/>
    <x v="0"/>
  </r>
  <r>
    <x v="5249"/>
    <s v="January 03"/>
    <s v="2023"/>
    <s v="08:40PM"/>
    <n v="1"/>
    <s v="03"/>
    <d v="2023-01-03T00:00:00"/>
    <d v="2023-01-03T20:40:00"/>
    <x v="0"/>
    <x v="0"/>
    <x v="0"/>
  </r>
  <r>
    <x v="5250"/>
    <s v="January 04"/>
    <s v="2023"/>
    <s v="07:09AM"/>
    <n v="1"/>
    <s v="04"/>
    <d v="2023-01-04T00:00:00"/>
    <d v="2023-01-04T07:09:00"/>
    <x v="0"/>
    <x v="0"/>
    <x v="0"/>
  </r>
  <r>
    <x v="5251"/>
    <s v="January 04"/>
    <s v="2023"/>
    <s v="07:20AM"/>
    <n v="1"/>
    <s v="04"/>
    <d v="2023-01-04T00:00:00"/>
    <d v="2023-01-04T07:20:00"/>
    <x v="0"/>
    <x v="0"/>
    <x v="0"/>
  </r>
  <r>
    <x v="5252"/>
    <s v="January 04"/>
    <s v="2023"/>
    <s v="09:54AM"/>
    <n v="1"/>
    <s v="04"/>
    <d v="2023-01-04T00:00:00"/>
    <d v="2023-01-04T09:54:00"/>
    <x v="0"/>
    <x v="0"/>
    <x v="0"/>
  </r>
  <r>
    <x v="5253"/>
    <s v="January 04"/>
    <s v="2023"/>
    <s v="12:03PM"/>
    <n v="1"/>
    <s v="04"/>
    <d v="2023-01-04T00:00:00"/>
    <d v="2023-01-04T12:03:00"/>
    <x v="0"/>
    <x v="0"/>
    <x v="0"/>
  </r>
  <r>
    <x v="5254"/>
    <s v="January 05"/>
    <s v="2023"/>
    <s v="09:12AM"/>
    <n v="1"/>
    <s v="05"/>
    <d v="2023-01-05T00:00:00"/>
    <d v="2023-01-05T09:12:00"/>
    <x v="0"/>
    <x v="0"/>
    <x v="0"/>
  </r>
  <r>
    <x v="5255"/>
    <s v="January 05"/>
    <s v="2023"/>
    <s v="05:23PM"/>
    <n v="1"/>
    <s v="05"/>
    <d v="2023-01-05T00:00:00"/>
    <d v="2023-01-05T17:23:00"/>
    <x v="0"/>
    <x v="0"/>
    <x v="0"/>
  </r>
  <r>
    <x v="5256"/>
    <s v="January 06"/>
    <s v="2023"/>
    <s v="09:42AM"/>
    <n v="1"/>
    <s v="06"/>
    <d v="2023-01-06T00:00:00"/>
    <d v="2023-01-06T09:42:00"/>
    <x v="0"/>
    <x v="0"/>
    <x v="0"/>
  </r>
  <r>
    <x v="5257"/>
    <s v="January 06"/>
    <s v="2023"/>
    <s v="09:21PM"/>
    <n v="1"/>
    <s v="06"/>
    <d v="2023-01-06T00:00:00"/>
    <d v="2023-01-06T21:21:00"/>
    <x v="0"/>
    <x v="0"/>
    <x v="0"/>
  </r>
  <r>
    <x v="5258"/>
    <s v="January 06"/>
    <s v="2023"/>
    <s v="09:26PM"/>
    <n v="1"/>
    <s v="06"/>
    <d v="2023-01-06T00:00:00"/>
    <d v="2023-01-06T21:26:00"/>
    <x v="0"/>
    <x v="0"/>
    <x v="0"/>
  </r>
  <r>
    <x v="5259"/>
    <s v="January 07"/>
    <s v="2023"/>
    <s v="06:14AM"/>
    <n v="1"/>
    <s v="07"/>
    <d v="2023-01-07T00:00:00"/>
    <d v="2023-01-07T06:14:00"/>
    <x v="0"/>
    <x v="0"/>
    <x v="0"/>
  </r>
  <r>
    <x v="5260"/>
    <s v="January 07"/>
    <s v="2023"/>
    <s v="06:58AM"/>
    <n v="1"/>
    <s v="07"/>
    <d v="2023-01-07T00:00:00"/>
    <d v="2023-01-07T06:58:00"/>
    <x v="0"/>
    <x v="0"/>
    <x v="0"/>
  </r>
  <r>
    <x v="5261"/>
    <s v="January 07"/>
    <s v="2023"/>
    <s v="10:07AM"/>
    <n v="1"/>
    <s v="07"/>
    <d v="2023-01-07T00:00:00"/>
    <d v="2023-01-07T10:07:00"/>
    <x v="0"/>
    <x v="0"/>
    <x v="0"/>
  </r>
  <r>
    <x v="5262"/>
    <s v="January 07"/>
    <s v="2023"/>
    <s v="11:28AM"/>
    <n v="1"/>
    <s v="07"/>
    <d v="2023-01-07T00:00:00"/>
    <d v="2023-01-07T11:28:00"/>
    <x v="0"/>
    <x v="0"/>
    <x v="0"/>
  </r>
  <r>
    <x v="5263"/>
    <s v="January 07"/>
    <s v="2023"/>
    <s v="07:48PM"/>
    <n v="1"/>
    <s v="07"/>
    <d v="2023-01-07T00:00:00"/>
    <d v="2023-01-07T19:48:00"/>
    <x v="0"/>
    <x v="0"/>
    <x v="0"/>
  </r>
  <r>
    <x v="5264"/>
    <s v="January 09"/>
    <s v="2023"/>
    <s v="10:29AM"/>
    <n v="1"/>
    <s v="09"/>
    <d v="2023-01-09T00:00:00"/>
    <d v="2023-01-09T10:29:00"/>
    <x v="0"/>
    <x v="0"/>
    <x v="0"/>
  </r>
  <r>
    <x v="5265"/>
    <s v="January 11"/>
    <s v="2023"/>
    <s v="06:53AM"/>
    <n v="1"/>
    <s v="11"/>
    <d v="2023-01-11T00:00:00"/>
    <d v="2023-01-11T06:53:00"/>
    <x v="0"/>
    <x v="0"/>
    <x v="0"/>
  </r>
  <r>
    <x v="5266"/>
    <s v="January 11"/>
    <s v="2023"/>
    <s v="05:10PM"/>
    <n v="1"/>
    <s v="11"/>
    <d v="2023-01-11T00:00:00"/>
    <d v="2023-01-11T17:10:00"/>
    <x v="1"/>
    <x v="1"/>
    <x v="0"/>
  </r>
  <r>
    <x v="5267"/>
    <s v="January 11"/>
    <s v="2023"/>
    <s v="05:11PM"/>
    <n v="1"/>
    <s v="11"/>
    <d v="2023-01-11T00:00:00"/>
    <d v="2023-01-11T17:11:00"/>
    <x v="1"/>
    <x v="2"/>
    <x v="1"/>
  </r>
  <r>
    <x v="5268"/>
    <s v="January 12"/>
    <s v="2023"/>
    <s v="07:20AM"/>
    <n v="1"/>
    <s v="12"/>
    <d v="2023-01-12T00:00:00"/>
    <d v="2023-01-12T07:20:00"/>
    <x v="0"/>
    <x v="0"/>
    <x v="0"/>
  </r>
  <r>
    <x v="5269"/>
    <s v="January 12"/>
    <s v="2023"/>
    <s v="07:41AM"/>
    <n v="1"/>
    <s v="12"/>
    <d v="2023-01-12T00:00:00"/>
    <d v="2023-01-12T07:41:00"/>
    <x v="0"/>
    <x v="0"/>
    <x v="0"/>
  </r>
  <r>
    <x v="5270"/>
    <s v="January 12"/>
    <s v="2023"/>
    <s v="08:06AM"/>
    <n v="1"/>
    <s v="12"/>
    <d v="2023-01-12T00:00:00"/>
    <d v="2023-01-12T08:06:00"/>
    <x v="0"/>
    <x v="0"/>
    <x v="0"/>
  </r>
  <r>
    <x v="5271"/>
    <s v="January 12"/>
    <s v="2023"/>
    <s v="03:46PM"/>
    <n v="1"/>
    <s v="12"/>
    <d v="2023-01-12T00:00:00"/>
    <d v="2023-01-12T15:46:00"/>
    <x v="0"/>
    <x v="0"/>
    <x v="0"/>
  </r>
  <r>
    <x v="5272"/>
    <s v="January 13"/>
    <s v="2023"/>
    <s v="10:13AM"/>
    <n v="1"/>
    <s v="13"/>
    <d v="2023-01-13T00:00:00"/>
    <d v="2023-01-13T10:13:00"/>
    <x v="0"/>
    <x v="0"/>
    <x v="0"/>
  </r>
  <r>
    <x v="5273"/>
    <s v="January 13"/>
    <s v="2023"/>
    <s v="10:42AM"/>
    <n v="1"/>
    <s v="13"/>
    <d v="2023-01-13T00:00:00"/>
    <d v="2023-01-13T10:42:00"/>
    <x v="0"/>
    <x v="0"/>
    <x v="0"/>
  </r>
  <r>
    <x v="5274"/>
    <s v="January 13"/>
    <s v="2023"/>
    <s v="03:12PM"/>
    <n v="1"/>
    <s v="13"/>
    <d v="2023-01-13T00:00:00"/>
    <d v="2023-01-13T15:12:00"/>
    <x v="0"/>
    <x v="0"/>
    <x v="0"/>
  </r>
  <r>
    <x v="5275"/>
    <s v="January 13"/>
    <s v="2023"/>
    <s v="09:11PM"/>
    <n v="1"/>
    <s v="13"/>
    <d v="2023-01-13T00:00:00"/>
    <d v="2023-01-13T21:11:00"/>
    <x v="0"/>
    <x v="0"/>
    <x v="0"/>
  </r>
  <r>
    <x v="5276"/>
    <s v="January 14"/>
    <s v="2023"/>
    <s v="07:54AM"/>
    <n v="1"/>
    <s v="14"/>
    <d v="2023-01-14T00:00:00"/>
    <d v="2023-01-14T07:54:00"/>
    <x v="0"/>
    <x v="0"/>
    <x v="0"/>
  </r>
  <r>
    <x v="5277"/>
    <s v="January 14"/>
    <s v="2023"/>
    <s v="12:37PM"/>
    <n v="1"/>
    <s v="14"/>
    <d v="2023-01-14T00:00:00"/>
    <d v="2023-01-14T12:37:00"/>
    <x v="0"/>
    <x v="0"/>
    <x v="0"/>
  </r>
  <r>
    <x v="5278"/>
    <s v="January 14"/>
    <s v="2023"/>
    <s v="02:22PM"/>
    <n v="1"/>
    <s v="14"/>
    <d v="2023-01-14T00:00:00"/>
    <d v="2023-01-14T14:22:00"/>
    <x v="0"/>
    <x v="0"/>
    <x v="0"/>
  </r>
  <r>
    <x v="5279"/>
    <s v="January 14"/>
    <s v="2023"/>
    <s v="04:45PM"/>
    <n v="1"/>
    <s v="14"/>
    <d v="2023-01-14T00:00:00"/>
    <d v="2023-01-14T16:45:00"/>
    <x v="0"/>
    <x v="0"/>
    <x v="0"/>
  </r>
  <r>
    <x v="5280"/>
    <s v="January 14"/>
    <s v="2023"/>
    <s v="08:11PM"/>
    <n v="1"/>
    <s v="14"/>
    <d v="2023-01-14T00:00:00"/>
    <d v="2023-01-14T20:11:00"/>
    <x v="0"/>
    <x v="0"/>
    <x v="0"/>
  </r>
  <r>
    <x v="5281"/>
    <s v="January 14"/>
    <s v="2023"/>
    <s v="08:26PM"/>
    <n v="1"/>
    <s v="14"/>
    <d v="2023-01-14T00:00:00"/>
    <d v="2023-01-14T20:26:00"/>
    <x v="0"/>
    <x v="0"/>
    <x v="0"/>
  </r>
  <r>
    <x v="5282"/>
    <s v="January 16"/>
    <s v="2023"/>
    <s v="08:00AM"/>
    <n v="1"/>
    <s v="16"/>
    <d v="2023-01-16T00:00:00"/>
    <d v="2023-01-16T08:00:00"/>
    <x v="0"/>
    <x v="0"/>
    <x v="0"/>
  </r>
  <r>
    <x v="5283"/>
    <s v="January 16"/>
    <s v="2023"/>
    <s v="12:55PM"/>
    <n v="1"/>
    <s v="16"/>
    <d v="2023-01-16T00:00:00"/>
    <d v="2023-01-16T12:55:00"/>
    <x v="0"/>
    <x v="0"/>
    <x v="0"/>
  </r>
  <r>
    <x v="5284"/>
    <s v="January 16"/>
    <s v="2023"/>
    <s v="02:12PM"/>
    <n v="1"/>
    <s v="16"/>
    <d v="2023-01-16T00:00:00"/>
    <d v="2023-01-16T14:12:00"/>
    <x v="0"/>
    <x v="0"/>
    <x v="0"/>
  </r>
  <r>
    <x v="5285"/>
    <s v="January 16"/>
    <s v="2023"/>
    <s v="03:18PM"/>
    <n v="1"/>
    <s v="16"/>
    <d v="2023-01-16T00:00:00"/>
    <d v="2023-01-16T15:18:00"/>
    <x v="0"/>
    <x v="0"/>
    <x v="0"/>
  </r>
  <r>
    <x v="5286"/>
    <s v="January 16"/>
    <s v="2023"/>
    <s v="05:31PM"/>
    <n v="1"/>
    <s v="16"/>
    <d v="2023-01-16T00:00:00"/>
    <d v="2023-01-16T17:31:00"/>
    <x v="0"/>
    <x v="0"/>
    <x v="0"/>
  </r>
  <r>
    <x v="5287"/>
    <s v="January 17"/>
    <s v="2023"/>
    <s v="01:50PM"/>
    <n v="1"/>
    <s v="17"/>
    <d v="2023-01-17T00:00:00"/>
    <d v="2023-01-17T13:50:00"/>
    <x v="0"/>
    <x v="0"/>
    <x v="0"/>
  </r>
  <r>
    <x v="5288"/>
    <s v="January 17"/>
    <s v="2023"/>
    <s v="07:41PM"/>
    <n v="1"/>
    <s v="17"/>
    <d v="2023-01-17T00:00:00"/>
    <d v="2023-01-17T19:41:00"/>
    <x v="0"/>
    <x v="0"/>
    <x v="0"/>
  </r>
  <r>
    <x v="5289"/>
    <s v="January 18"/>
    <s v="2023"/>
    <s v="05:42AM"/>
    <n v="1"/>
    <s v="18"/>
    <d v="2023-01-18T00:00:00"/>
    <d v="2023-01-18T05:42:00"/>
    <x v="0"/>
    <x v="0"/>
    <x v="0"/>
  </r>
  <r>
    <x v="5290"/>
    <s v="January 18"/>
    <s v="2023"/>
    <s v="07:49AM"/>
    <n v="1"/>
    <s v="18"/>
    <d v="2023-01-18T00:00:00"/>
    <d v="2023-01-18T07:49:00"/>
    <x v="0"/>
    <x v="0"/>
    <x v="0"/>
  </r>
  <r>
    <x v="5291"/>
    <s v="January 18"/>
    <s v="2023"/>
    <s v="07:40PM"/>
    <n v="1"/>
    <s v="18"/>
    <d v="2023-01-18T00:00:00"/>
    <d v="2023-01-18T19:40:00"/>
    <x v="1"/>
    <x v="1"/>
    <x v="0"/>
  </r>
  <r>
    <x v="5292"/>
    <s v="January 18"/>
    <s v="2023"/>
    <s v="07:41PM"/>
    <n v="1"/>
    <s v="18"/>
    <d v="2023-01-18T00:00:00"/>
    <d v="2023-01-18T19:41:00"/>
    <x v="1"/>
    <x v="2"/>
    <x v="1"/>
  </r>
  <r>
    <x v="5293"/>
    <s v="January 19"/>
    <s v="2023"/>
    <s v="01:53PM"/>
    <n v="1"/>
    <s v="19"/>
    <d v="2023-01-19T00:00:00"/>
    <d v="2023-01-19T13:53:00"/>
    <x v="0"/>
    <x v="0"/>
    <x v="0"/>
  </r>
  <r>
    <x v="5294"/>
    <s v="January 19"/>
    <s v="2023"/>
    <s v="03:45PM"/>
    <n v="1"/>
    <s v="19"/>
    <d v="2023-01-19T00:00:00"/>
    <d v="2023-01-19T15:45:00"/>
    <x v="0"/>
    <x v="0"/>
    <x v="0"/>
  </r>
  <r>
    <x v="5295"/>
    <s v="January 20"/>
    <s v="2023"/>
    <s v="08:56AM"/>
    <n v="1"/>
    <s v="20"/>
    <d v="2023-01-20T00:00:00"/>
    <d v="2023-01-20T08:56:00"/>
    <x v="0"/>
    <x v="0"/>
    <x v="0"/>
  </r>
  <r>
    <x v="5296"/>
    <s v="January 20"/>
    <s v="2023"/>
    <s v="04:52PM"/>
    <n v="1"/>
    <s v="20"/>
    <d v="2023-01-20T00:00:00"/>
    <d v="2023-01-20T16:52:00"/>
    <x v="0"/>
    <x v="0"/>
    <x v="0"/>
  </r>
  <r>
    <x v="5297"/>
    <s v="January 21"/>
    <s v="2023"/>
    <s v="11:50AM"/>
    <n v="1"/>
    <s v="21"/>
    <d v="2023-01-21T00:00:00"/>
    <d v="2023-01-21T11:50:00"/>
    <x v="0"/>
    <x v="0"/>
    <x v="0"/>
  </r>
  <r>
    <x v="5298"/>
    <s v="January 21"/>
    <s v="2023"/>
    <s v="01:32PM"/>
    <n v="1"/>
    <s v="21"/>
    <d v="2023-01-21T00:00:00"/>
    <d v="2023-01-21T13:32:00"/>
    <x v="0"/>
    <x v="0"/>
    <x v="0"/>
  </r>
  <r>
    <x v="5299"/>
    <s v="January 21"/>
    <s v="2023"/>
    <s v="08:19PM"/>
    <n v="1"/>
    <s v="21"/>
    <d v="2023-01-21T00:00:00"/>
    <d v="2023-01-21T20:19:00"/>
    <x v="0"/>
    <x v="0"/>
    <x v="0"/>
  </r>
  <r>
    <x v="5300"/>
    <s v="January 23"/>
    <s v="2023"/>
    <s v="08:33PM"/>
    <n v="1"/>
    <s v="23"/>
    <d v="2023-01-23T00:00:00"/>
    <d v="2023-01-23T20:33:00"/>
    <x v="0"/>
    <x v="0"/>
    <x v="0"/>
  </r>
  <r>
    <x v="5301"/>
    <s v="January 24"/>
    <s v="2023"/>
    <s v="08:17AM"/>
    <n v="1"/>
    <s v="24"/>
    <d v="2023-01-24T00:00:00"/>
    <d v="2023-01-24T08:17:00"/>
    <x v="0"/>
    <x v="0"/>
    <x v="0"/>
  </r>
  <r>
    <x v="5302"/>
    <s v="January 24"/>
    <s v="2023"/>
    <s v="09:00AM"/>
    <n v="1"/>
    <s v="24"/>
    <d v="2023-01-24T00:00:00"/>
    <d v="2023-01-24T09:00:00"/>
    <x v="0"/>
    <x v="0"/>
    <x v="0"/>
  </r>
  <r>
    <x v="5303"/>
    <s v="January 25"/>
    <s v="2023"/>
    <s v="07:53PM"/>
    <n v="1"/>
    <s v="25"/>
    <d v="2023-01-25T00:00:00"/>
    <d v="2023-01-25T19:53:00"/>
    <x v="0"/>
    <x v="0"/>
    <x v="0"/>
  </r>
  <r>
    <x v="5304"/>
    <s v="January 26"/>
    <s v="2023"/>
    <s v="11:38AM"/>
    <n v="1"/>
    <s v="26"/>
    <d v="2023-01-26T00:00:00"/>
    <d v="2023-01-26T11:38:00"/>
    <x v="0"/>
    <x v="0"/>
    <x v="0"/>
  </r>
  <r>
    <x v="5305"/>
    <s v="January 27"/>
    <s v="2023"/>
    <s v="12:41PM"/>
    <n v="1"/>
    <s v="27"/>
    <d v="2023-01-27T00:00:00"/>
    <d v="2023-01-27T12:41:00"/>
    <x v="0"/>
    <x v="0"/>
    <x v="0"/>
  </r>
  <r>
    <x v="5306"/>
    <s v="January 27"/>
    <s v="2023"/>
    <s v="03:42PM"/>
    <n v="1"/>
    <s v="27"/>
    <d v="2023-01-27T00:00:00"/>
    <d v="2023-01-27T15:42:00"/>
    <x v="0"/>
    <x v="0"/>
    <x v="0"/>
  </r>
  <r>
    <x v="5307"/>
    <s v="January 28"/>
    <s v="2023"/>
    <s v="08:05AM"/>
    <n v="1"/>
    <s v="28"/>
    <d v="2023-01-28T00:00:00"/>
    <d v="2023-01-28T08:05:00"/>
    <x v="1"/>
    <x v="1"/>
    <x v="0"/>
  </r>
  <r>
    <x v="5308"/>
    <s v="January 28"/>
    <s v="2023"/>
    <s v="08:06AM"/>
    <n v="1"/>
    <s v="28"/>
    <d v="2023-01-28T00:00:00"/>
    <d v="2023-01-28T08:06:00"/>
    <x v="1"/>
    <x v="2"/>
    <x v="1"/>
  </r>
  <r>
    <x v="5309"/>
    <s v="January 28"/>
    <s v="2023"/>
    <s v="01:44PM"/>
    <n v="1"/>
    <s v="28"/>
    <d v="2023-01-28T00:00:00"/>
    <d v="2023-01-28T13:44:00"/>
    <x v="0"/>
    <x v="0"/>
    <x v="0"/>
  </r>
  <r>
    <x v="5310"/>
    <s v="January 28"/>
    <s v="2023"/>
    <s v="06:30PM"/>
    <n v="1"/>
    <s v="28"/>
    <d v="2023-01-28T00:00:00"/>
    <d v="2023-01-28T18:30:00"/>
    <x v="0"/>
    <x v="0"/>
    <x v="0"/>
  </r>
  <r>
    <x v="5311"/>
    <s v="January 28"/>
    <s v="2023"/>
    <s v="07:40PM"/>
    <n v="1"/>
    <s v="28"/>
    <d v="2023-01-28T00:00:00"/>
    <d v="2023-01-28T19:40:00"/>
    <x v="0"/>
    <x v="0"/>
    <x v="0"/>
  </r>
  <r>
    <x v="5312"/>
    <s v="January 29"/>
    <s v="2023"/>
    <s v="06:08AM"/>
    <n v="1"/>
    <s v="29"/>
    <d v="2023-01-29T00:00:00"/>
    <d v="2023-01-29T06:08:00"/>
    <x v="0"/>
    <x v="0"/>
    <x v="0"/>
  </r>
  <r>
    <x v="5313"/>
    <s v="January 29"/>
    <s v="2023"/>
    <s v="01:45PM"/>
    <n v="1"/>
    <s v="29"/>
    <d v="2023-01-29T00:00:00"/>
    <d v="2023-01-29T13:45:00"/>
    <x v="0"/>
    <x v="0"/>
    <x v="0"/>
  </r>
  <r>
    <x v="5314"/>
    <s v="January 30"/>
    <s v="2023"/>
    <s v="10:20AM"/>
    <n v="1"/>
    <s v="30"/>
    <d v="2023-01-30T00:00:00"/>
    <d v="2023-01-30T10:20:00"/>
    <x v="0"/>
    <x v="0"/>
    <x v="0"/>
  </r>
  <r>
    <x v="5315"/>
    <s v="January 31"/>
    <s v="2023"/>
    <s v="06:48AM"/>
    <n v="1"/>
    <s v="31"/>
    <d v="2023-01-31T00:00:00"/>
    <d v="2023-01-31T06:48:00"/>
    <x v="0"/>
    <x v="0"/>
    <x v="0"/>
  </r>
  <r>
    <x v="5316"/>
    <s v="January 31"/>
    <s v="2023"/>
    <s v="07:26AM"/>
    <n v="1"/>
    <s v="31"/>
    <d v="2023-01-31T00:00:00"/>
    <d v="2023-01-31T07:26:00"/>
    <x v="0"/>
    <x v="0"/>
    <x v="0"/>
  </r>
  <r>
    <x v="5317"/>
    <s v="January 31"/>
    <s v="2023"/>
    <s v="02:14PM"/>
    <n v="1"/>
    <s v="31"/>
    <d v="2023-01-31T00:00:00"/>
    <d v="2023-01-31T14:14:00"/>
    <x v="0"/>
    <x v="0"/>
    <x v="0"/>
  </r>
  <r>
    <x v="5318"/>
    <s v="February 01"/>
    <s v="2023"/>
    <s v="07:26AM"/>
    <n v="2"/>
    <s v="01"/>
    <d v="2023-02-01T00:00:00"/>
    <d v="2023-02-01T07:26:00"/>
    <x v="0"/>
    <x v="0"/>
    <x v="0"/>
  </r>
  <r>
    <x v="5319"/>
    <s v="February 01"/>
    <s v="2023"/>
    <s v="09:54AM"/>
    <n v="2"/>
    <s v="01"/>
    <d v="2023-02-01T00:00:00"/>
    <d v="2023-02-01T09:54:00"/>
    <x v="0"/>
    <x v="0"/>
    <x v="0"/>
  </r>
  <r>
    <x v="5320"/>
    <s v="February 02"/>
    <s v="2023"/>
    <s v="08:54AM"/>
    <n v="2"/>
    <s v="02"/>
    <d v="2023-02-02T00:00:00"/>
    <d v="2023-02-02T08:54:00"/>
    <x v="0"/>
    <x v="0"/>
    <x v="0"/>
  </r>
  <r>
    <x v="5321"/>
    <s v="February 02"/>
    <s v="2023"/>
    <s v="02:59PM"/>
    <n v="2"/>
    <s v="02"/>
    <d v="2023-02-02T00:00:00"/>
    <d v="2023-02-02T14:59:00"/>
    <x v="0"/>
    <x v="0"/>
    <x v="0"/>
  </r>
  <r>
    <x v="5322"/>
    <s v="February 03"/>
    <s v="2023"/>
    <s v="06:57AM"/>
    <n v="2"/>
    <s v="03"/>
    <d v="2023-02-03T00:00:00"/>
    <d v="2023-02-03T06:57:00"/>
    <x v="0"/>
    <x v="0"/>
    <x v="0"/>
  </r>
  <r>
    <x v="5323"/>
    <s v="February 03"/>
    <s v="2023"/>
    <s v="01:21PM"/>
    <n v="2"/>
    <s v="03"/>
    <d v="2023-02-03T00:00:00"/>
    <d v="2023-02-03T13:21:00"/>
    <x v="0"/>
    <x v="0"/>
    <x v="0"/>
  </r>
  <r>
    <x v="5324"/>
    <s v="February 03"/>
    <s v="2023"/>
    <s v="08:00PM"/>
    <n v="2"/>
    <s v="03"/>
    <d v="2023-02-03T00:00:00"/>
    <d v="2023-02-03T20:00:00"/>
    <x v="0"/>
    <x v="0"/>
    <x v="0"/>
  </r>
  <r>
    <x v="5325"/>
    <s v="February 06"/>
    <s v="2023"/>
    <s v="07:46AM"/>
    <n v="2"/>
    <s v="06"/>
    <d v="2023-02-06T00:00:00"/>
    <d v="2023-02-06T07:46:00"/>
    <x v="0"/>
    <x v="0"/>
    <x v="0"/>
  </r>
  <r>
    <x v="5326"/>
    <s v="February 06"/>
    <s v="2023"/>
    <s v="10:27AM"/>
    <n v="2"/>
    <s v="06"/>
    <d v="2023-02-06T00:00:00"/>
    <d v="2023-02-06T10:27:00"/>
    <x v="0"/>
    <x v="0"/>
    <x v="0"/>
  </r>
  <r>
    <x v="5327"/>
    <s v="February 06"/>
    <s v="2023"/>
    <s v="12:18PM"/>
    <n v="2"/>
    <s v="06"/>
    <d v="2023-02-06T00:00:00"/>
    <d v="2023-02-06T12:18:00"/>
    <x v="0"/>
    <x v="0"/>
    <x v="0"/>
  </r>
  <r>
    <x v="5328"/>
    <s v="February 06"/>
    <s v="2023"/>
    <s v="03:50PM"/>
    <n v="2"/>
    <s v="06"/>
    <d v="2023-02-06T00:00:00"/>
    <d v="2023-02-06T15:50:00"/>
    <x v="0"/>
    <x v="0"/>
    <x v="0"/>
  </r>
  <r>
    <x v="5329"/>
    <s v="February 07"/>
    <s v="2023"/>
    <s v="11:53AM"/>
    <n v="2"/>
    <s v="07"/>
    <d v="2023-02-07T00:00:00"/>
    <d v="2023-02-07T11:53:00"/>
    <x v="0"/>
    <x v="0"/>
    <x v="0"/>
  </r>
  <r>
    <x v="5330"/>
    <s v="February 07"/>
    <s v="2023"/>
    <s v="05:53PM"/>
    <n v="2"/>
    <s v="07"/>
    <d v="2023-02-07T00:00:00"/>
    <d v="2023-02-07T17:53:00"/>
    <x v="0"/>
    <x v="0"/>
    <x v="0"/>
  </r>
  <r>
    <x v="5331"/>
    <s v="February 08"/>
    <s v="2023"/>
    <s v="08:47AM"/>
    <n v="2"/>
    <s v="08"/>
    <d v="2023-02-08T00:00:00"/>
    <d v="2023-02-08T08:47:00"/>
    <x v="0"/>
    <x v="0"/>
    <x v="0"/>
  </r>
  <r>
    <x v="5332"/>
    <s v="February 08"/>
    <s v="2023"/>
    <s v="10:33AM"/>
    <n v="2"/>
    <s v="08"/>
    <d v="2023-02-08T00:00:00"/>
    <d v="2023-02-08T10:33:00"/>
    <x v="0"/>
    <x v="0"/>
    <x v="0"/>
  </r>
  <r>
    <x v="5333"/>
    <s v="February 08"/>
    <s v="2023"/>
    <s v="02:53PM"/>
    <n v="2"/>
    <s v="08"/>
    <d v="2023-02-08T00:00:00"/>
    <d v="2023-02-08T14:53:00"/>
    <x v="0"/>
    <x v="0"/>
    <x v="0"/>
  </r>
  <r>
    <x v="5334"/>
    <s v="February 08"/>
    <s v="2023"/>
    <s v="03:18PM"/>
    <n v="2"/>
    <s v="08"/>
    <d v="2023-02-08T00:00:00"/>
    <d v="2023-02-08T15:18:00"/>
    <x v="0"/>
    <x v="0"/>
    <x v="0"/>
  </r>
  <r>
    <x v="5335"/>
    <s v="February 09"/>
    <s v="2023"/>
    <s v="09:09AM"/>
    <n v="2"/>
    <s v="09"/>
    <d v="2023-02-09T00:00:00"/>
    <d v="2023-02-09T09:09:00"/>
    <x v="0"/>
    <x v="0"/>
    <x v="0"/>
  </r>
  <r>
    <x v="5336"/>
    <s v="February 09"/>
    <s v="2023"/>
    <s v="10:18AM"/>
    <n v="2"/>
    <s v="09"/>
    <d v="2023-02-09T00:00:00"/>
    <d v="2023-02-09T10:18:00"/>
    <x v="0"/>
    <x v="0"/>
    <x v="0"/>
  </r>
  <r>
    <x v="5337"/>
    <s v="February 09"/>
    <s v="2023"/>
    <s v="03:29PM"/>
    <n v="2"/>
    <s v="09"/>
    <d v="2023-02-09T00:00:00"/>
    <d v="2023-02-09T15:29:00"/>
    <x v="0"/>
    <x v="0"/>
    <x v="0"/>
  </r>
  <r>
    <x v="5338"/>
    <s v="February 10"/>
    <s v="2023"/>
    <s v="08:41AM"/>
    <n v="2"/>
    <s v="10"/>
    <d v="2023-02-10T00:00:00"/>
    <d v="2023-02-10T08:41:00"/>
    <x v="0"/>
    <x v="0"/>
    <x v="0"/>
  </r>
  <r>
    <x v="5339"/>
    <s v="February 10"/>
    <s v="2023"/>
    <s v="03:29PM"/>
    <n v="2"/>
    <s v="10"/>
    <d v="2023-02-10T00:00:00"/>
    <d v="2023-02-10T15:29:00"/>
    <x v="0"/>
    <x v="0"/>
    <x v="0"/>
  </r>
  <r>
    <x v="5340"/>
    <s v="February 10"/>
    <s v="2023"/>
    <s v="07:51PM"/>
    <n v="2"/>
    <s v="10"/>
    <d v="2023-02-10T00:00:00"/>
    <d v="2023-02-10T19:51:00"/>
    <x v="0"/>
    <x v="0"/>
    <x v="0"/>
  </r>
  <r>
    <x v="5341"/>
    <s v="February 11"/>
    <s v="2023"/>
    <s v="03:24PM"/>
    <n v="2"/>
    <s v="11"/>
    <d v="2023-02-11T00:00:00"/>
    <d v="2023-02-11T15:24:00"/>
    <x v="0"/>
    <x v="0"/>
    <x v="0"/>
  </r>
  <r>
    <x v="5342"/>
    <s v="February 12"/>
    <s v="2023"/>
    <s v="06:42AM"/>
    <n v="2"/>
    <s v="12"/>
    <d v="2023-02-12T00:00:00"/>
    <d v="2023-02-12T06:42:00"/>
    <x v="0"/>
    <x v="0"/>
    <x v="0"/>
  </r>
  <r>
    <x v="5343"/>
    <s v="February 14"/>
    <s v="2023"/>
    <s v="04:30PM"/>
    <n v="2"/>
    <s v="14"/>
    <d v="2023-02-14T00:00:00"/>
    <d v="2023-02-14T16:30:00"/>
    <x v="0"/>
    <x v="0"/>
    <x v="0"/>
  </r>
  <r>
    <x v="5344"/>
    <s v="February 15"/>
    <s v="2023"/>
    <s v="07:02AM"/>
    <n v="2"/>
    <s v="15"/>
    <d v="2023-02-15T00:00:00"/>
    <d v="2023-02-15T07:02:00"/>
    <x v="0"/>
    <x v="0"/>
    <x v="0"/>
  </r>
  <r>
    <x v="5345"/>
    <s v="February 15"/>
    <s v="2023"/>
    <s v="08:03AM"/>
    <n v="2"/>
    <s v="15"/>
    <d v="2023-02-15T00:00:00"/>
    <d v="2023-02-15T08:03:00"/>
    <x v="0"/>
    <x v="0"/>
    <x v="0"/>
  </r>
  <r>
    <x v="5346"/>
    <s v="February 15"/>
    <s v="2023"/>
    <s v="08:42AM"/>
    <n v="2"/>
    <s v="15"/>
    <d v="2023-02-15T00:00:00"/>
    <d v="2023-02-15T08:42:00"/>
    <x v="0"/>
    <x v="0"/>
    <x v="0"/>
  </r>
  <r>
    <x v="5347"/>
    <s v="February 15"/>
    <s v="2023"/>
    <s v="10:07AM"/>
    <n v="2"/>
    <s v="15"/>
    <d v="2023-02-15T00:00:00"/>
    <d v="2023-02-15T10:07:00"/>
    <x v="0"/>
    <x v="0"/>
    <x v="0"/>
  </r>
  <r>
    <x v="5348"/>
    <s v="February 15"/>
    <s v="2023"/>
    <s v="04:03PM"/>
    <n v="2"/>
    <s v="15"/>
    <d v="2023-02-15T00:00:00"/>
    <d v="2023-02-15T16:03:00"/>
    <x v="0"/>
    <x v="0"/>
    <x v="0"/>
  </r>
  <r>
    <x v="5349"/>
    <s v="February 15"/>
    <s v="2023"/>
    <s v="08:12PM"/>
    <n v="2"/>
    <s v="15"/>
    <d v="2023-02-15T00:00:00"/>
    <d v="2023-02-15T20:12:00"/>
    <x v="0"/>
    <x v="0"/>
    <x v="0"/>
  </r>
  <r>
    <x v="5350"/>
    <s v="February 16"/>
    <s v="2023"/>
    <s v="08:33AM"/>
    <n v="2"/>
    <s v="16"/>
    <d v="2023-02-16T00:00:00"/>
    <d v="2023-02-16T08:33:00"/>
    <x v="0"/>
    <x v="0"/>
    <x v="0"/>
  </r>
  <r>
    <x v="5351"/>
    <s v="February 16"/>
    <s v="2023"/>
    <s v="01:06PM"/>
    <n v="2"/>
    <s v="16"/>
    <d v="2023-02-16T00:00:00"/>
    <d v="2023-02-16T13:06:00"/>
    <x v="0"/>
    <x v="0"/>
    <x v="0"/>
  </r>
  <r>
    <x v="5352"/>
    <s v="February 17"/>
    <s v="2023"/>
    <s v="06:26AM"/>
    <n v="2"/>
    <s v="17"/>
    <d v="2023-02-17T00:00:00"/>
    <d v="2023-02-17T06:26:00"/>
    <x v="0"/>
    <x v="0"/>
    <x v="0"/>
  </r>
  <r>
    <x v="5353"/>
    <s v="February 17"/>
    <s v="2023"/>
    <s v="07:47AM"/>
    <n v="2"/>
    <s v="17"/>
    <d v="2023-02-17T00:00:00"/>
    <d v="2023-02-17T07:47:00"/>
    <x v="0"/>
    <x v="0"/>
    <x v="0"/>
  </r>
  <r>
    <x v="5354"/>
    <s v="February 17"/>
    <s v="2023"/>
    <s v="09:35AM"/>
    <n v="2"/>
    <s v="17"/>
    <d v="2023-02-17T00:00:00"/>
    <d v="2023-02-17T09:35:00"/>
    <x v="0"/>
    <x v="0"/>
    <x v="0"/>
  </r>
  <r>
    <x v="5355"/>
    <s v="February 17"/>
    <s v="2023"/>
    <s v="07:27PM"/>
    <n v="2"/>
    <s v="17"/>
    <d v="2023-02-17T00:00:00"/>
    <d v="2023-02-17T19:27:00"/>
    <x v="0"/>
    <x v="0"/>
    <x v="0"/>
  </r>
  <r>
    <x v="5356"/>
    <s v="February 18"/>
    <s v="2023"/>
    <s v="07:29PM"/>
    <n v="2"/>
    <s v="18"/>
    <d v="2023-02-18T00:00:00"/>
    <d v="2023-02-18T19:29:00"/>
    <x v="0"/>
    <x v="0"/>
    <x v="0"/>
  </r>
  <r>
    <x v="5357"/>
    <s v="February 19"/>
    <s v="2023"/>
    <s v="07:08AM"/>
    <n v="2"/>
    <s v="19"/>
    <d v="2023-02-19T00:00:00"/>
    <d v="2023-02-19T07:08:00"/>
    <x v="0"/>
    <x v="0"/>
    <x v="0"/>
  </r>
  <r>
    <x v="5358"/>
    <s v="February 19"/>
    <s v="2023"/>
    <s v="11:57AM"/>
    <n v="2"/>
    <s v="19"/>
    <d v="2023-02-19T00:00:00"/>
    <d v="2023-02-19T11:57:00"/>
    <x v="0"/>
    <x v="0"/>
    <x v="0"/>
  </r>
  <r>
    <x v="5359"/>
    <s v="February 19"/>
    <s v="2023"/>
    <s v="08:05PM"/>
    <n v="2"/>
    <s v="19"/>
    <d v="2023-02-19T00:00:00"/>
    <d v="2023-02-19T20:05:00"/>
    <x v="0"/>
    <x v="0"/>
    <x v="0"/>
  </r>
  <r>
    <x v="5360"/>
    <s v="February 20"/>
    <s v="2023"/>
    <s v="08:04PM"/>
    <n v="2"/>
    <s v="20"/>
    <d v="2023-02-20T00:00:00"/>
    <d v="2023-02-20T20:04:00"/>
    <x v="0"/>
    <x v="0"/>
    <x v="0"/>
  </r>
  <r>
    <x v="5361"/>
    <s v="February 21"/>
    <s v="2023"/>
    <s v="09:54AM"/>
    <n v="2"/>
    <s v="21"/>
    <d v="2023-02-21T00:00:00"/>
    <d v="2023-02-21T09:54:00"/>
    <x v="0"/>
    <x v="0"/>
    <x v="0"/>
  </r>
  <r>
    <x v="5362"/>
    <s v="February 21"/>
    <s v="2023"/>
    <s v="10:06AM"/>
    <n v="2"/>
    <s v="21"/>
    <d v="2023-02-21T00:00:00"/>
    <d v="2023-02-21T10:06:00"/>
    <x v="0"/>
    <x v="0"/>
    <x v="0"/>
  </r>
  <r>
    <x v="5363"/>
    <s v="February 22"/>
    <s v="2023"/>
    <s v="01:27PM"/>
    <n v="2"/>
    <s v="22"/>
    <d v="2023-02-22T00:00:00"/>
    <d v="2023-02-22T13:27:00"/>
    <x v="0"/>
    <x v="0"/>
    <x v="0"/>
  </r>
  <r>
    <x v="5364"/>
    <s v="February 23"/>
    <s v="2023"/>
    <s v="06:42AM"/>
    <n v="2"/>
    <s v="23"/>
    <d v="2023-02-23T00:00:00"/>
    <d v="2023-02-23T06:42:00"/>
    <x v="0"/>
    <x v="0"/>
    <x v="0"/>
  </r>
  <r>
    <x v="5365"/>
    <s v="February 23"/>
    <s v="2023"/>
    <s v="07:27AM"/>
    <n v="2"/>
    <s v="23"/>
    <d v="2023-02-23T00:00:00"/>
    <d v="2023-02-23T07:27:00"/>
    <x v="0"/>
    <x v="0"/>
    <x v="0"/>
  </r>
  <r>
    <x v="5366"/>
    <s v="February 24"/>
    <s v="2023"/>
    <s v="07:48AM"/>
    <n v="2"/>
    <s v="24"/>
    <d v="2023-02-24T00:00:00"/>
    <d v="2023-02-24T07:48:00"/>
    <x v="0"/>
    <x v="0"/>
    <x v="0"/>
  </r>
  <r>
    <x v="5367"/>
    <s v="February 24"/>
    <s v="2023"/>
    <s v="10:17AM"/>
    <n v="2"/>
    <s v="24"/>
    <d v="2023-02-24T00:00:00"/>
    <d v="2023-02-24T10:17:00"/>
    <x v="0"/>
    <x v="0"/>
    <x v="0"/>
  </r>
  <r>
    <x v="5368"/>
    <s v="February 24"/>
    <s v="2023"/>
    <s v="03:49PM"/>
    <n v="2"/>
    <s v="24"/>
    <d v="2023-02-24T00:00:00"/>
    <d v="2023-02-24T15:49:00"/>
    <x v="0"/>
    <x v="0"/>
    <x v="0"/>
  </r>
  <r>
    <x v="5369"/>
    <s v="February 25"/>
    <s v="2023"/>
    <s v="01:07PM"/>
    <n v="2"/>
    <s v="25"/>
    <d v="2023-02-25T00:00:00"/>
    <d v="2023-02-25T13:07:00"/>
    <x v="0"/>
    <x v="0"/>
    <x v="0"/>
  </r>
  <r>
    <x v="5370"/>
    <s v="February 26"/>
    <s v="2023"/>
    <s v="11:48AM"/>
    <n v="2"/>
    <s v="26"/>
    <d v="2023-02-26T00:00:00"/>
    <d v="2023-02-26T11:48:00"/>
    <x v="0"/>
    <x v="0"/>
    <x v="0"/>
  </r>
  <r>
    <x v="5371"/>
    <s v="February 27"/>
    <s v="2023"/>
    <s v="06:40AM"/>
    <n v="2"/>
    <s v="27"/>
    <d v="2023-02-27T00:00:00"/>
    <d v="2023-02-27T06:40:00"/>
    <x v="0"/>
    <x v="0"/>
    <x v="0"/>
  </r>
  <r>
    <x v="5372"/>
    <s v="February 27"/>
    <s v="2023"/>
    <s v="10:51AM"/>
    <n v="2"/>
    <s v="27"/>
    <d v="2023-02-27T00:00:00"/>
    <d v="2023-02-27T10:51:00"/>
    <x v="0"/>
    <x v="0"/>
    <x v="0"/>
  </r>
  <r>
    <x v="5373"/>
    <s v="February 27"/>
    <s v="2023"/>
    <s v="11:46AM"/>
    <n v="2"/>
    <s v="27"/>
    <d v="2023-02-27T00:00:00"/>
    <d v="2023-02-27T11:46:00"/>
    <x v="0"/>
    <x v="0"/>
    <x v="0"/>
  </r>
  <r>
    <x v="5374"/>
    <s v="February 27"/>
    <s v="2023"/>
    <s v="08:34PM"/>
    <n v="2"/>
    <s v="27"/>
    <d v="2023-02-27T00:00:00"/>
    <d v="2023-02-27T20:34:00"/>
    <x v="0"/>
    <x v="0"/>
    <x v="0"/>
  </r>
  <r>
    <x v="5375"/>
    <s v="February 28"/>
    <s v="2023"/>
    <s v="08:06AM"/>
    <n v="2"/>
    <s v="28"/>
    <d v="2023-02-28T00:00:00"/>
    <d v="2023-02-28T08:06:00"/>
    <x v="0"/>
    <x v="0"/>
    <x v="0"/>
  </r>
  <r>
    <x v="5376"/>
    <s v="February 28"/>
    <s v="2023"/>
    <s v="11:08AM"/>
    <n v="2"/>
    <s v="28"/>
    <d v="2023-02-28T00:00:00"/>
    <d v="2023-02-28T11:08:00"/>
    <x v="0"/>
    <x v="0"/>
    <x v="0"/>
  </r>
  <r>
    <x v="5377"/>
    <s v="February 28"/>
    <s v="2023"/>
    <s v="12:56PM"/>
    <n v="2"/>
    <s v="28"/>
    <d v="2023-02-28T00:00:00"/>
    <d v="2023-02-28T12:56:00"/>
    <x v="0"/>
    <x v="0"/>
    <x v="0"/>
  </r>
  <r>
    <x v="5378"/>
    <s v="February 28"/>
    <s v="2023"/>
    <s v="05:46PM"/>
    <n v="2"/>
    <s v="28"/>
    <d v="2023-02-28T00:00:00"/>
    <d v="2023-02-28T17:46:00"/>
    <x v="0"/>
    <x v="0"/>
    <x v="0"/>
  </r>
  <r>
    <x v="5379"/>
    <s v="March 01"/>
    <s v="2023"/>
    <s v="07:57AM"/>
    <n v="3"/>
    <s v="01"/>
    <d v="2023-03-01T00:00:00"/>
    <d v="2023-03-01T07:57:00"/>
    <x v="0"/>
    <x v="0"/>
    <x v="0"/>
  </r>
  <r>
    <x v="5380"/>
    <s v="March 01"/>
    <s v="2023"/>
    <s v="08:23AM"/>
    <n v="3"/>
    <s v="01"/>
    <d v="2023-03-01T00:00:00"/>
    <d v="2023-03-01T08:23:00"/>
    <x v="0"/>
    <x v="0"/>
    <x v="0"/>
  </r>
  <r>
    <x v="5381"/>
    <s v="March 01"/>
    <s v="2023"/>
    <s v="10:57AM"/>
    <n v="3"/>
    <s v="01"/>
    <d v="2023-03-01T00:00:00"/>
    <d v="2023-03-01T10:57:00"/>
    <x v="0"/>
    <x v="0"/>
    <x v="0"/>
  </r>
  <r>
    <x v="5382"/>
    <s v="March 02"/>
    <s v="2023"/>
    <s v="06:10AM"/>
    <n v="3"/>
    <s v="02"/>
    <d v="2023-03-02T00:00:00"/>
    <d v="2023-03-02T06:10:00"/>
    <x v="0"/>
    <x v="0"/>
    <x v="0"/>
  </r>
  <r>
    <x v="5383"/>
    <s v="March 02"/>
    <s v="2023"/>
    <s v="06:23AM"/>
    <n v="3"/>
    <s v="02"/>
    <d v="2023-03-02T00:00:00"/>
    <d v="2023-03-02T06:23:00"/>
    <x v="0"/>
    <x v="0"/>
    <x v="0"/>
  </r>
  <r>
    <x v="5384"/>
    <s v="March 02"/>
    <s v="2023"/>
    <s v="11:40AM"/>
    <n v="3"/>
    <s v="02"/>
    <d v="2023-03-02T00:00:00"/>
    <d v="2023-03-02T11:40:00"/>
    <x v="0"/>
    <x v="0"/>
    <x v="0"/>
  </r>
  <r>
    <x v="5385"/>
    <s v="March 02"/>
    <s v="2023"/>
    <s v="01:52PM"/>
    <n v="3"/>
    <s v="02"/>
    <d v="2023-03-02T00:00:00"/>
    <d v="2023-03-02T13:52:00"/>
    <x v="0"/>
    <x v="0"/>
    <x v="0"/>
  </r>
  <r>
    <x v="5386"/>
    <s v="March 02"/>
    <s v="2023"/>
    <s v="03:46PM"/>
    <n v="3"/>
    <s v="02"/>
    <d v="2023-03-02T00:00:00"/>
    <d v="2023-03-02T15:46:00"/>
    <x v="0"/>
    <x v="0"/>
    <x v="0"/>
  </r>
  <r>
    <x v="5387"/>
    <s v="March 02"/>
    <s v="2023"/>
    <s v="08:47PM"/>
    <n v="3"/>
    <s v="02"/>
    <d v="2023-03-02T00:00:00"/>
    <d v="2023-03-02T20:47:00"/>
    <x v="0"/>
    <x v="0"/>
    <x v="0"/>
  </r>
  <r>
    <x v="5388"/>
    <s v="March 03"/>
    <s v="2023"/>
    <s v="11:25AM"/>
    <n v="3"/>
    <s v="03"/>
    <d v="2023-03-03T00:00:00"/>
    <d v="2023-03-03T11:25:00"/>
    <x v="0"/>
    <x v="0"/>
    <x v="0"/>
  </r>
  <r>
    <x v="5389"/>
    <s v="March 03"/>
    <s v="2023"/>
    <s v="12:45PM"/>
    <n v="3"/>
    <s v="03"/>
    <d v="2023-03-03T00:00:00"/>
    <d v="2023-03-03T12:45:00"/>
    <x v="0"/>
    <x v="0"/>
    <x v="0"/>
  </r>
  <r>
    <x v="5390"/>
    <s v="March 03"/>
    <s v="2023"/>
    <s v="06:46PM"/>
    <n v="3"/>
    <s v="03"/>
    <d v="2023-03-03T00:00:00"/>
    <d v="2023-03-03T18:46:00"/>
    <x v="0"/>
    <x v="0"/>
    <x v="0"/>
  </r>
  <r>
    <x v="5391"/>
    <s v="March 03"/>
    <s v="2023"/>
    <s v="07:12PM"/>
    <n v="3"/>
    <s v="03"/>
    <d v="2023-03-03T00:00:00"/>
    <d v="2023-03-03T19:12:00"/>
    <x v="0"/>
    <x v="0"/>
    <x v="0"/>
  </r>
  <r>
    <x v="5392"/>
    <s v="March 03"/>
    <s v="2023"/>
    <s v="09:30PM"/>
    <n v="3"/>
    <s v="03"/>
    <d v="2023-03-03T00:00:00"/>
    <d v="2023-03-03T21:30:00"/>
    <x v="0"/>
    <x v="0"/>
    <x v="0"/>
  </r>
  <r>
    <x v="5393"/>
    <s v="March 04"/>
    <s v="2023"/>
    <s v="12:16PM"/>
    <n v="3"/>
    <s v="04"/>
    <d v="2023-03-04T00:00:00"/>
    <d v="2023-03-04T12:16:00"/>
    <x v="0"/>
    <x v="0"/>
    <x v="0"/>
  </r>
  <r>
    <x v="5394"/>
    <s v="March 04"/>
    <s v="2023"/>
    <s v="03:57PM"/>
    <n v="3"/>
    <s v="04"/>
    <d v="2023-03-04T00:00:00"/>
    <d v="2023-03-04T15:57:00"/>
    <x v="0"/>
    <x v="0"/>
    <x v="0"/>
  </r>
  <r>
    <x v="5395"/>
    <s v="March 05"/>
    <s v="2023"/>
    <s v="07:07AM"/>
    <n v="3"/>
    <s v="05"/>
    <d v="2023-03-05T00:00:00"/>
    <d v="2023-03-05T07:07:00"/>
    <x v="0"/>
    <x v="0"/>
    <x v="0"/>
  </r>
  <r>
    <x v="5396"/>
    <s v="March 05"/>
    <s v="2023"/>
    <s v="09:06AM"/>
    <n v="3"/>
    <s v="05"/>
    <d v="2023-03-05T00:00:00"/>
    <d v="2023-03-05T09:06:00"/>
    <x v="0"/>
    <x v="0"/>
    <x v="0"/>
  </r>
  <r>
    <x v="5397"/>
    <s v="March 05"/>
    <s v="2023"/>
    <s v="01:40PM"/>
    <n v="3"/>
    <s v="05"/>
    <d v="2023-03-05T00:00:00"/>
    <d v="2023-03-05T13:40:00"/>
    <x v="0"/>
    <x v="0"/>
    <x v="0"/>
  </r>
  <r>
    <x v="5398"/>
    <s v="March 06"/>
    <s v="2023"/>
    <s v="06:57AM"/>
    <n v="3"/>
    <s v="06"/>
    <d v="2023-03-06T00:00:00"/>
    <d v="2023-03-06T06:57:00"/>
    <x v="0"/>
    <x v="0"/>
    <x v="0"/>
  </r>
  <r>
    <x v="5399"/>
    <s v="March 06"/>
    <s v="2023"/>
    <s v="01:17PM"/>
    <n v="3"/>
    <s v="06"/>
    <d v="2023-03-06T00:00:00"/>
    <d v="2023-03-06T13:17:00"/>
    <x v="0"/>
    <x v="0"/>
    <x v="0"/>
  </r>
  <r>
    <x v="5400"/>
    <s v="March 06"/>
    <s v="2023"/>
    <s v="02:23PM"/>
    <n v="3"/>
    <s v="06"/>
    <d v="2023-03-06T00:00:00"/>
    <d v="2023-03-06T14:23:00"/>
    <x v="0"/>
    <x v="0"/>
    <x v="0"/>
  </r>
  <r>
    <x v="5401"/>
    <s v="March 06"/>
    <s v="2023"/>
    <s v="03:17PM"/>
    <n v="3"/>
    <s v="06"/>
    <d v="2023-03-06T00:00:00"/>
    <d v="2023-03-06T15:17:00"/>
    <x v="0"/>
    <x v="0"/>
    <x v="0"/>
  </r>
  <r>
    <x v="5402"/>
    <s v="March 07"/>
    <s v="2023"/>
    <s v="06:56AM"/>
    <n v="3"/>
    <s v="07"/>
    <d v="2023-03-07T00:00:00"/>
    <d v="2023-03-07T06:56:00"/>
    <x v="0"/>
    <x v="0"/>
    <x v="0"/>
  </r>
  <r>
    <x v="5403"/>
    <s v="March 07"/>
    <s v="2023"/>
    <s v="09:05AM"/>
    <n v="3"/>
    <s v="07"/>
    <d v="2023-03-07T00:00:00"/>
    <d v="2023-03-07T09:05:00"/>
    <x v="0"/>
    <x v="0"/>
    <x v="0"/>
  </r>
  <r>
    <x v="5404"/>
    <s v="March 07"/>
    <s v="2023"/>
    <s v="08:14PM"/>
    <n v="3"/>
    <s v="07"/>
    <d v="2023-03-07T00:00:00"/>
    <d v="2023-03-07T20:14:00"/>
    <x v="0"/>
    <x v="0"/>
    <x v="0"/>
  </r>
  <r>
    <x v="5405"/>
    <s v="March 08"/>
    <s v="2023"/>
    <s v="07:17AM"/>
    <n v="3"/>
    <s v="08"/>
    <d v="2023-03-08T00:00:00"/>
    <d v="2023-03-08T07:17:00"/>
    <x v="0"/>
    <x v="0"/>
    <x v="0"/>
  </r>
  <r>
    <x v="5406"/>
    <s v="March 08"/>
    <s v="2023"/>
    <s v="02:51PM"/>
    <n v="3"/>
    <s v="08"/>
    <d v="2023-03-08T00:00:00"/>
    <d v="2023-03-08T14:51:00"/>
    <x v="0"/>
    <x v="0"/>
    <x v="0"/>
  </r>
  <r>
    <x v="5407"/>
    <s v="March 08"/>
    <s v="2023"/>
    <s v="03:07PM"/>
    <n v="3"/>
    <s v="08"/>
    <d v="2023-03-08T00:00:00"/>
    <d v="2023-03-08T15:07:00"/>
    <x v="0"/>
    <x v="0"/>
    <x v="0"/>
  </r>
  <r>
    <x v="5408"/>
    <s v="March 09"/>
    <s v="2023"/>
    <s v="01:36PM"/>
    <n v="3"/>
    <s v="09"/>
    <d v="2023-03-09T00:00:00"/>
    <d v="2023-03-09T13:36:00"/>
    <x v="0"/>
    <x v="0"/>
    <x v="0"/>
  </r>
  <r>
    <x v="5409"/>
    <s v="March 09"/>
    <s v="2023"/>
    <s v="07:13PM"/>
    <n v="3"/>
    <s v="09"/>
    <d v="2023-03-09T00:00:00"/>
    <d v="2023-03-09T19:13:00"/>
    <x v="0"/>
    <x v="0"/>
    <x v="0"/>
  </r>
  <r>
    <x v="5410"/>
    <s v="March 09"/>
    <s v="2023"/>
    <s v="09:38PM"/>
    <n v="3"/>
    <s v="09"/>
    <d v="2023-03-09T00:00:00"/>
    <d v="2023-03-09T21:38:00"/>
    <x v="0"/>
    <x v="0"/>
    <x v="0"/>
  </r>
  <r>
    <x v="5411"/>
    <s v="March 10"/>
    <s v="2023"/>
    <s v="11:43AM"/>
    <n v="3"/>
    <s v="10"/>
    <d v="2023-03-10T00:00:00"/>
    <d v="2023-03-10T11:43:00"/>
    <x v="0"/>
    <x v="0"/>
    <x v="0"/>
  </r>
  <r>
    <x v="5412"/>
    <s v="March 10"/>
    <s v="2023"/>
    <s v="02:06PM"/>
    <n v="3"/>
    <s v="10"/>
    <d v="2023-03-10T00:00:00"/>
    <d v="2023-03-10T14:06:00"/>
    <x v="0"/>
    <x v="0"/>
    <x v="0"/>
  </r>
  <r>
    <x v="5413"/>
    <s v="March 10"/>
    <s v="2023"/>
    <s v="06:28PM"/>
    <n v="3"/>
    <s v="10"/>
    <d v="2023-03-10T00:00:00"/>
    <d v="2023-03-10T18:28:00"/>
    <x v="0"/>
    <x v="0"/>
    <x v="0"/>
  </r>
  <r>
    <x v="5414"/>
    <s v="March 11"/>
    <s v="2023"/>
    <s v="02:20PM"/>
    <n v="3"/>
    <s v="11"/>
    <d v="2023-03-11T00:00:00"/>
    <d v="2023-03-11T14:20:00"/>
    <x v="0"/>
    <x v="0"/>
    <x v="0"/>
  </r>
  <r>
    <x v="5415"/>
    <s v="March 12"/>
    <s v="2023"/>
    <s v="02:45PM"/>
    <n v="3"/>
    <s v="12"/>
    <d v="2023-03-12T00:00:00"/>
    <d v="2023-03-12T14:45:00"/>
    <x v="0"/>
    <x v="0"/>
    <x v="0"/>
  </r>
  <r>
    <x v="5416"/>
    <s v="March 12"/>
    <s v="2023"/>
    <s v="03:10PM"/>
    <n v="3"/>
    <s v="12"/>
    <d v="2023-03-12T00:00:00"/>
    <d v="2023-03-12T15:10:00"/>
    <x v="0"/>
    <x v="0"/>
    <x v="0"/>
  </r>
  <r>
    <x v="5417"/>
    <s v="March 13"/>
    <s v="2023"/>
    <s v="07:42AM"/>
    <n v="3"/>
    <s v="13"/>
    <d v="2023-03-13T00:00:00"/>
    <d v="2023-03-13T07:42:00"/>
    <x v="0"/>
    <x v="0"/>
    <x v="0"/>
  </r>
  <r>
    <x v="5418"/>
    <s v="March 13"/>
    <s v="2023"/>
    <s v="11:34AM"/>
    <n v="3"/>
    <s v="13"/>
    <d v="2023-03-13T00:00:00"/>
    <d v="2023-03-13T11:34:00"/>
    <x v="0"/>
    <x v="0"/>
    <x v="0"/>
  </r>
  <r>
    <x v="5419"/>
    <s v="March 13"/>
    <s v="2023"/>
    <s v="07:22PM"/>
    <n v="3"/>
    <s v="13"/>
    <d v="2023-03-13T00:00:00"/>
    <d v="2023-03-13T19:22:00"/>
    <x v="0"/>
    <x v="0"/>
    <x v="0"/>
  </r>
  <r>
    <x v="5420"/>
    <s v="March 14"/>
    <s v="2023"/>
    <s v="06:47AM"/>
    <n v="3"/>
    <s v="14"/>
    <d v="2023-03-14T00:00:00"/>
    <d v="2023-03-14T06:47:00"/>
    <x v="0"/>
    <x v="0"/>
    <x v="0"/>
  </r>
  <r>
    <x v="5421"/>
    <s v="March 14"/>
    <s v="2023"/>
    <s v="10:40AM"/>
    <n v="3"/>
    <s v="14"/>
    <d v="2023-03-14T00:00:00"/>
    <d v="2023-03-14T10:40:00"/>
    <x v="0"/>
    <x v="0"/>
    <x v="0"/>
  </r>
  <r>
    <x v="5422"/>
    <s v="March 14"/>
    <s v="2023"/>
    <s v="11:20AM"/>
    <n v="3"/>
    <s v="14"/>
    <d v="2023-03-14T00:00:00"/>
    <d v="2023-03-14T11:20:00"/>
    <x v="0"/>
    <x v="0"/>
    <x v="0"/>
  </r>
  <r>
    <x v="5423"/>
    <s v="March 14"/>
    <s v="2023"/>
    <s v="04:44PM"/>
    <n v="3"/>
    <s v="14"/>
    <d v="2023-03-14T00:00:00"/>
    <d v="2023-03-14T16:44:00"/>
    <x v="0"/>
    <x v="0"/>
    <x v="0"/>
  </r>
  <r>
    <x v="5424"/>
    <s v="March 14"/>
    <s v="2023"/>
    <s v="06:56PM"/>
    <n v="3"/>
    <s v="14"/>
    <d v="2023-03-14T00:00:00"/>
    <d v="2023-03-14T18:56:00"/>
    <x v="0"/>
    <x v="0"/>
    <x v="0"/>
  </r>
  <r>
    <x v="5425"/>
    <s v="March 14"/>
    <s v="2023"/>
    <s v="08:50PM"/>
    <n v="3"/>
    <s v="14"/>
    <d v="2023-03-14T00:00:00"/>
    <d v="2023-03-14T20:50:00"/>
    <x v="0"/>
    <x v="0"/>
    <x v="0"/>
  </r>
  <r>
    <x v="5426"/>
    <s v="March 15"/>
    <s v="2023"/>
    <s v="07:10AM"/>
    <n v="3"/>
    <s v="15"/>
    <d v="2023-03-15T00:00:00"/>
    <d v="2023-03-15T07:10:00"/>
    <x v="0"/>
    <x v="0"/>
    <x v="0"/>
  </r>
  <r>
    <x v="5427"/>
    <s v="March 15"/>
    <s v="2023"/>
    <s v="08:27AM"/>
    <n v="3"/>
    <s v="15"/>
    <d v="2023-03-15T00:00:00"/>
    <d v="2023-03-15T08:27:00"/>
    <x v="0"/>
    <x v="0"/>
    <x v="0"/>
  </r>
  <r>
    <x v="5428"/>
    <s v="March 15"/>
    <s v="2023"/>
    <s v="09:47AM"/>
    <n v="3"/>
    <s v="15"/>
    <d v="2023-03-15T00:00:00"/>
    <d v="2023-03-15T09:47:00"/>
    <x v="0"/>
    <x v="0"/>
    <x v="0"/>
  </r>
  <r>
    <x v="5429"/>
    <s v="March 15"/>
    <s v="2023"/>
    <s v="01:07PM"/>
    <n v="3"/>
    <s v="15"/>
    <d v="2023-03-15T00:00:00"/>
    <d v="2023-03-15T13:07:00"/>
    <x v="0"/>
    <x v="0"/>
    <x v="0"/>
  </r>
  <r>
    <x v="5430"/>
    <s v="March 17"/>
    <s v="2023"/>
    <s v="08:15AM"/>
    <n v="3"/>
    <s v="17"/>
    <d v="2023-03-17T00:00:00"/>
    <d v="2023-03-17T08:15:00"/>
    <x v="0"/>
    <x v="0"/>
    <x v="0"/>
  </r>
  <r>
    <x v="5431"/>
    <s v="March 17"/>
    <s v="2023"/>
    <s v="09:26AM"/>
    <n v="3"/>
    <s v="17"/>
    <d v="2023-03-17T00:00:00"/>
    <d v="2023-03-17T09:26:00"/>
    <x v="0"/>
    <x v="0"/>
    <x v="0"/>
  </r>
  <r>
    <x v="5432"/>
    <s v="March 17"/>
    <s v="2023"/>
    <s v="09:46AM"/>
    <n v="3"/>
    <s v="17"/>
    <d v="2023-03-17T00:00:00"/>
    <d v="2023-03-17T09:46:00"/>
    <x v="0"/>
    <x v="0"/>
    <x v="0"/>
  </r>
  <r>
    <x v="5433"/>
    <s v="March 17"/>
    <s v="2023"/>
    <s v="12:21PM"/>
    <n v="3"/>
    <s v="17"/>
    <d v="2023-03-17T00:00:00"/>
    <d v="2023-03-17T12:21:00"/>
    <x v="0"/>
    <x v="0"/>
    <x v="0"/>
  </r>
  <r>
    <x v="5434"/>
    <s v="March 18"/>
    <s v="2023"/>
    <s v="10:21AM"/>
    <n v="3"/>
    <s v="18"/>
    <d v="2023-03-18T00:00:00"/>
    <d v="2023-03-18T10:21:00"/>
    <x v="0"/>
    <x v="0"/>
    <x v="0"/>
  </r>
  <r>
    <x v="5435"/>
    <s v="March 18"/>
    <s v="2023"/>
    <s v="11:05AM"/>
    <n v="3"/>
    <s v="18"/>
    <d v="2023-03-18T00:00:00"/>
    <d v="2023-03-18T11:05:00"/>
    <x v="0"/>
    <x v="0"/>
    <x v="0"/>
  </r>
  <r>
    <x v="5436"/>
    <s v="March 18"/>
    <s v="2023"/>
    <s v="02:52PM"/>
    <n v="3"/>
    <s v="18"/>
    <d v="2023-03-18T00:00:00"/>
    <d v="2023-03-18T14:52:00"/>
    <x v="0"/>
    <x v="0"/>
    <x v="0"/>
  </r>
  <r>
    <x v="5437"/>
    <s v="March 19"/>
    <s v="2023"/>
    <s v="11:05AM"/>
    <n v="3"/>
    <s v="19"/>
    <d v="2023-03-19T00:00:00"/>
    <d v="2023-03-19T11:05:00"/>
    <x v="0"/>
    <x v="0"/>
    <x v="0"/>
  </r>
  <r>
    <x v="5438"/>
    <s v="March 20"/>
    <s v="2023"/>
    <s v="11:27AM"/>
    <n v="3"/>
    <s v="20"/>
    <d v="2023-03-20T00:00:00"/>
    <d v="2023-03-20T11:27:00"/>
    <x v="0"/>
    <x v="0"/>
    <x v="0"/>
  </r>
  <r>
    <x v="5439"/>
    <s v="March 22"/>
    <s v="2023"/>
    <s v="08:22AM"/>
    <n v="3"/>
    <s v="22"/>
    <d v="2023-03-22T00:00:00"/>
    <d v="2023-03-22T08:22:00"/>
    <x v="0"/>
    <x v="0"/>
    <x v="0"/>
  </r>
  <r>
    <x v="5440"/>
    <s v="March 22"/>
    <s v="2023"/>
    <s v="10:49AM"/>
    <n v="3"/>
    <s v="22"/>
    <d v="2023-03-22T00:00:00"/>
    <d v="2023-03-22T10:49:00"/>
    <x v="0"/>
    <x v="0"/>
    <x v="0"/>
  </r>
  <r>
    <x v="5441"/>
    <s v="March 22"/>
    <s v="2023"/>
    <s v="01:16PM"/>
    <n v="3"/>
    <s v="22"/>
    <d v="2023-03-22T00:00:00"/>
    <d v="2023-03-22T13:16:00"/>
    <x v="0"/>
    <x v="0"/>
    <x v="0"/>
  </r>
  <r>
    <x v="5442"/>
    <s v="March 22"/>
    <s v="2023"/>
    <s v="03:37PM"/>
    <n v="3"/>
    <s v="22"/>
    <d v="2023-03-22T00:00:00"/>
    <d v="2023-03-22T15:37:00"/>
    <x v="0"/>
    <x v="0"/>
    <x v="0"/>
  </r>
  <r>
    <x v="5443"/>
    <s v="March 23"/>
    <s v="2023"/>
    <s v="09:02AM"/>
    <n v="3"/>
    <s v="23"/>
    <d v="2023-03-23T00:00:00"/>
    <d v="2023-03-23T09:02:00"/>
    <x v="0"/>
    <x v="0"/>
    <x v="0"/>
  </r>
  <r>
    <x v="5444"/>
    <s v="March 23"/>
    <s v="2023"/>
    <s v="12:35PM"/>
    <n v="3"/>
    <s v="23"/>
    <d v="2023-03-23T00:00:00"/>
    <d v="2023-03-23T12:35:00"/>
    <x v="0"/>
    <x v="0"/>
    <x v="0"/>
  </r>
  <r>
    <x v="5445"/>
    <s v="March 23"/>
    <s v="2023"/>
    <s v="09:07PM"/>
    <n v="3"/>
    <s v="23"/>
    <d v="2023-03-23T00:00:00"/>
    <d v="2023-03-23T21:07:00"/>
    <x v="0"/>
    <x v="0"/>
    <x v="0"/>
  </r>
  <r>
    <x v="5446"/>
    <s v="March 24"/>
    <s v="2023"/>
    <s v="01:40PM"/>
    <n v="3"/>
    <s v="24"/>
    <d v="2023-03-24T00:00:00"/>
    <d v="2023-03-24T13:40:00"/>
    <x v="0"/>
    <x v="0"/>
    <x v="0"/>
  </r>
  <r>
    <x v="5447"/>
    <s v="March 24"/>
    <s v="2023"/>
    <s v="06:42PM"/>
    <n v="3"/>
    <s v="24"/>
    <d v="2023-03-24T00:00:00"/>
    <d v="2023-03-24T18:42:00"/>
    <x v="0"/>
    <x v="0"/>
    <x v="0"/>
  </r>
  <r>
    <x v="5448"/>
    <s v="March 24"/>
    <s v="2023"/>
    <s v="06:51PM"/>
    <n v="3"/>
    <s v="24"/>
    <d v="2023-03-24T00:00:00"/>
    <d v="2023-03-24T18:51:00"/>
    <x v="0"/>
    <x v="0"/>
    <x v="0"/>
  </r>
  <r>
    <x v="5449"/>
    <s v="March 25"/>
    <s v="2023"/>
    <s v="12:50PM"/>
    <n v="3"/>
    <s v="25"/>
    <d v="2023-03-25T00:00:00"/>
    <d v="2023-03-25T12:50:00"/>
    <x v="0"/>
    <x v="0"/>
    <x v="0"/>
  </r>
  <r>
    <x v="5450"/>
    <s v="March 27"/>
    <s v="2023"/>
    <s v="08:38AM"/>
    <n v="3"/>
    <s v="27"/>
    <d v="2023-03-27T00:00:00"/>
    <d v="2023-03-27T08:38:00"/>
    <x v="0"/>
    <x v="0"/>
    <x v="0"/>
  </r>
  <r>
    <x v="5451"/>
    <s v="March 27"/>
    <s v="2023"/>
    <s v="11:30AM"/>
    <n v="3"/>
    <s v="27"/>
    <d v="2023-03-27T00:00:00"/>
    <d v="2023-03-27T11:30:00"/>
    <x v="0"/>
    <x v="0"/>
    <x v="0"/>
  </r>
  <r>
    <x v="5452"/>
    <s v="March 28"/>
    <s v="2023"/>
    <s v="09:54AM"/>
    <n v="3"/>
    <s v="28"/>
    <d v="2023-03-28T00:00:00"/>
    <d v="2023-03-28T09:54:00"/>
    <x v="0"/>
    <x v="0"/>
    <x v="0"/>
  </r>
  <r>
    <x v="5453"/>
    <s v="March 28"/>
    <s v="2023"/>
    <s v="10:53AM"/>
    <n v="3"/>
    <s v="28"/>
    <d v="2023-03-28T00:00:00"/>
    <d v="2023-03-28T10:53:00"/>
    <x v="0"/>
    <x v="0"/>
    <x v="0"/>
  </r>
  <r>
    <x v="5454"/>
    <s v="March 28"/>
    <s v="2023"/>
    <s v="11:24AM"/>
    <n v="3"/>
    <s v="28"/>
    <d v="2023-03-28T00:00:00"/>
    <d v="2023-03-28T11:24:00"/>
    <x v="0"/>
    <x v="0"/>
    <x v="0"/>
  </r>
  <r>
    <x v="5455"/>
    <s v="March 28"/>
    <s v="2023"/>
    <s v="02:42PM"/>
    <n v="3"/>
    <s v="28"/>
    <d v="2023-03-28T00:00:00"/>
    <d v="2023-03-28T14:42:00"/>
    <x v="1"/>
    <x v="1"/>
    <x v="0"/>
  </r>
  <r>
    <x v="5456"/>
    <s v="March 28"/>
    <s v="2023"/>
    <s v="02:43PM"/>
    <n v="3"/>
    <s v="28"/>
    <d v="2023-03-28T00:00:00"/>
    <d v="2023-03-28T14:43:00"/>
    <x v="1"/>
    <x v="2"/>
    <x v="1"/>
  </r>
  <r>
    <x v="5457"/>
    <s v="March 28"/>
    <s v="2023"/>
    <s v="09:07PM"/>
    <n v="3"/>
    <s v="28"/>
    <d v="2023-03-28T00:00:00"/>
    <d v="2023-03-28T21:07:00"/>
    <x v="0"/>
    <x v="0"/>
    <x v="0"/>
  </r>
  <r>
    <x v="5458"/>
    <s v="March 29"/>
    <s v="2023"/>
    <s v="08:17AM"/>
    <n v="3"/>
    <s v="29"/>
    <d v="2023-03-29T00:00:00"/>
    <d v="2023-03-29T08:17:00"/>
    <x v="0"/>
    <x v="0"/>
    <x v="0"/>
  </r>
  <r>
    <x v="5459"/>
    <s v="March 29"/>
    <s v="2023"/>
    <s v="05:41PM"/>
    <n v="3"/>
    <s v="29"/>
    <d v="2023-03-29T00:00:00"/>
    <d v="2023-03-29T17:41:00"/>
    <x v="0"/>
    <x v="0"/>
    <x v="0"/>
  </r>
  <r>
    <x v="5460"/>
    <s v="March 30"/>
    <s v="2023"/>
    <s v="07:27AM"/>
    <n v="3"/>
    <s v="30"/>
    <d v="2023-03-30T00:00:00"/>
    <d v="2023-03-30T07:27:00"/>
    <x v="0"/>
    <x v="0"/>
    <x v="0"/>
  </r>
  <r>
    <x v="5461"/>
    <s v="March 30"/>
    <s v="2023"/>
    <s v="09:19AM"/>
    <n v="3"/>
    <s v="30"/>
    <d v="2023-03-30T00:00:00"/>
    <d v="2023-03-30T09:19:00"/>
    <x v="0"/>
    <x v="0"/>
    <x v="0"/>
  </r>
  <r>
    <x v="5462"/>
    <s v="March 30"/>
    <s v="2023"/>
    <s v="12:57PM"/>
    <n v="3"/>
    <s v="30"/>
    <d v="2023-03-30T00:00:00"/>
    <d v="2023-03-30T12:57:00"/>
    <x v="0"/>
    <x v="0"/>
    <x v="0"/>
  </r>
  <r>
    <x v="5463"/>
    <s v="March 30"/>
    <s v="2023"/>
    <s v="09:13PM"/>
    <n v="3"/>
    <s v="30"/>
    <d v="2023-03-30T00:00:00"/>
    <d v="2023-03-30T21:13:00"/>
    <x v="1"/>
    <x v="1"/>
    <x v="0"/>
  </r>
  <r>
    <x v="5464"/>
    <s v="March 30"/>
    <s v="2023"/>
    <s v="09:14PM"/>
    <n v="3"/>
    <s v="30"/>
    <d v="2023-03-30T00:00:00"/>
    <d v="2023-03-30T21:14:00"/>
    <x v="1"/>
    <x v="2"/>
    <x v="1"/>
  </r>
  <r>
    <x v="5465"/>
    <s v="March 31"/>
    <s v="2023"/>
    <s v="06:41AM"/>
    <n v="3"/>
    <s v="31"/>
    <d v="2023-03-31T00:00:00"/>
    <d v="2023-03-31T06:41:00"/>
    <x v="0"/>
    <x v="0"/>
    <x v="0"/>
  </r>
  <r>
    <x v="5466"/>
    <s v="March 31"/>
    <s v="2023"/>
    <s v="11:28AM"/>
    <n v="3"/>
    <s v="31"/>
    <d v="2023-03-31T00:00:00"/>
    <d v="2023-03-31T11:28:00"/>
    <x v="0"/>
    <x v="0"/>
    <x v="0"/>
  </r>
  <r>
    <x v="5467"/>
    <s v="March 31"/>
    <s v="2023"/>
    <s v="10:10PM"/>
    <n v="3"/>
    <s v="31"/>
    <d v="2023-03-31T00:00:00"/>
    <d v="2023-03-31T22:10:00"/>
    <x v="0"/>
    <x v="0"/>
    <x v="0"/>
  </r>
  <r>
    <x v="5468"/>
    <s v="April 01"/>
    <s v="2023"/>
    <s v="08:03AM"/>
    <n v="4"/>
    <s v="01"/>
    <d v="2023-04-01T00:00:00"/>
    <d v="2023-04-01T08:03:00"/>
    <x v="0"/>
    <x v="0"/>
    <x v="0"/>
  </r>
  <r>
    <x v="5469"/>
    <s v="April 01"/>
    <s v="2023"/>
    <s v="12:50PM"/>
    <n v="4"/>
    <s v="01"/>
    <d v="2023-04-01T00:00:00"/>
    <d v="2023-04-01T12:50:00"/>
    <x v="0"/>
    <x v="0"/>
    <x v="0"/>
  </r>
  <r>
    <x v="5470"/>
    <s v="April 01"/>
    <s v="2023"/>
    <s v="03:10PM"/>
    <n v="4"/>
    <s v="01"/>
    <d v="2023-04-01T00:00:00"/>
    <d v="2023-04-01T15:10:00"/>
    <x v="0"/>
    <x v="0"/>
    <x v="0"/>
  </r>
  <r>
    <x v="5471"/>
    <s v="April 04"/>
    <s v="2023"/>
    <s v="07:45PM"/>
    <n v="4"/>
    <s v="04"/>
    <d v="2023-04-04T00:00:00"/>
    <d v="2023-04-04T19:45:00"/>
    <x v="0"/>
    <x v="0"/>
    <x v="0"/>
  </r>
  <r>
    <x v="5472"/>
    <s v="April 04"/>
    <s v="2023"/>
    <s v="08:25PM"/>
    <n v="4"/>
    <s v="04"/>
    <d v="2023-04-04T00:00:00"/>
    <d v="2023-04-04T20:25:00"/>
    <x v="0"/>
    <x v="0"/>
    <x v="0"/>
  </r>
  <r>
    <x v="5473"/>
    <s v="April 04"/>
    <s v="2023"/>
    <s v="09:08PM"/>
    <n v="4"/>
    <s v="04"/>
    <d v="2023-04-04T00:00:00"/>
    <d v="2023-04-04T21:08:00"/>
    <x v="0"/>
    <x v="0"/>
    <x v="0"/>
  </r>
  <r>
    <x v="5474"/>
    <s v="April 05"/>
    <s v="2023"/>
    <s v="07:29AM"/>
    <n v="4"/>
    <s v="05"/>
    <d v="2023-04-05T00:00:00"/>
    <d v="2023-04-05T07:29:00"/>
    <x v="0"/>
    <x v="0"/>
    <x v="0"/>
  </r>
  <r>
    <x v="5475"/>
    <s v="April 05"/>
    <s v="2023"/>
    <s v="07:53AM"/>
    <n v="4"/>
    <s v="05"/>
    <d v="2023-04-05T00:00:00"/>
    <d v="2023-04-05T07:53:00"/>
    <x v="0"/>
    <x v="0"/>
    <x v="0"/>
  </r>
  <r>
    <x v="5476"/>
    <s v="April 05"/>
    <s v="2023"/>
    <s v="11:00AM"/>
    <n v="4"/>
    <s v="05"/>
    <d v="2023-04-05T00:00:00"/>
    <d v="2023-04-05T11:00:00"/>
    <x v="0"/>
    <x v="0"/>
    <x v="0"/>
  </r>
  <r>
    <x v="5477"/>
    <s v="April 06"/>
    <s v="2023"/>
    <s v="10:40AM"/>
    <n v="4"/>
    <s v="06"/>
    <d v="2023-04-06T00:00:00"/>
    <d v="2023-04-06T10:40:00"/>
    <x v="0"/>
    <x v="0"/>
    <x v="0"/>
  </r>
  <r>
    <x v="5478"/>
    <s v="April 06"/>
    <s v="2023"/>
    <s v="01:26PM"/>
    <n v="4"/>
    <s v="06"/>
    <d v="2023-04-06T00:00:00"/>
    <d v="2023-04-06T13:26:00"/>
    <x v="0"/>
    <x v="0"/>
    <x v="0"/>
  </r>
  <r>
    <x v="5479"/>
    <s v="April 07"/>
    <s v="2023"/>
    <s v="09:32AM"/>
    <n v="4"/>
    <s v="07"/>
    <d v="2023-04-07T00:00:00"/>
    <d v="2023-04-07T09:32:00"/>
    <x v="0"/>
    <x v="0"/>
    <x v="0"/>
  </r>
  <r>
    <x v="5480"/>
    <s v="April 08"/>
    <s v="2023"/>
    <s v="07:00AM"/>
    <n v="4"/>
    <s v="08"/>
    <d v="2023-04-08T00:00:00"/>
    <d v="2023-04-08T07:00:00"/>
    <x v="0"/>
    <x v="0"/>
    <x v="0"/>
  </r>
  <r>
    <x v="5481"/>
    <s v="April 08"/>
    <s v="2023"/>
    <s v="07:13AM"/>
    <n v="4"/>
    <s v="08"/>
    <d v="2023-04-08T00:00:00"/>
    <d v="2023-04-08T07:13:00"/>
    <x v="0"/>
    <x v="0"/>
    <x v="0"/>
  </r>
  <r>
    <x v="5482"/>
    <s v="April 08"/>
    <s v="2023"/>
    <s v="07:22AM"/>
    <n v="4"/>
    <s v="08"/>
    <d v="2023-04-08T00:00:00"/>
    <d v="2023-04-08T07:22:00"/>
    <x v="0"/>
    <x v="0"/>
    <x v="0"/>
  </r>
  <r>
    <x v="5483"/>
    <s v="April 08"/>
    <s v="2023"/>
    <s v="11:10AM"/>
    <n v="4"/>
    <s v="08"/>
    <d v="2023-04-08T00:00:00"/>
    <d v="2023-04-08T11:10:00"/>
    <x v="0"/>
    <x v="0"/>
    <x v="0"/>
  </r>
  <r>
    <x v="5484"/>
    <s v="April 09"/>
    <s v="2023"/>
    <s v="03:28PM"/>
    <n v="4"/>
    <s v="09"/>
    <d v="2023-04-09T00:00:00"/>
    <d v="2023-04-09T15:28:00"/>
    <x v="0"/>
    <x v="0"/>
    <x v="0"/>
  </r>
  <r>
    <x v="5485"/>
    <s v="April 10"/>
    <s v="2023"/>
    <s v="09:00AM"/>
    <n v="4"/>
    <s v="10"/>
    <d v="2023-04-10T00:00:00"/>
    <d v="2023-04-10T09:00:00"/>
    <x v="0"/>
    <x v="0"/>
    <x v="0"/>
  </r>
  <r>
    <x v="5486"/>
    <s v="April 10"/>
    <s v="2023"/>
    <s v="01:40PM"/>
    <n v="4"/>
    <s v="10"/>
    <d v="2023-04-10T00:00:00"/>
    <d v="2023-04-10T13:40:00"/>
    <x v="0"/>
    <x v="0"/>
    <x v="0"/>
  </r>
  <r>
    <x v="5487"/>
    <s v="April 11"/>
    <s v="2023"/>
    <s v="07:38AM"/>
    <n v="4"/>
    <s v="11"/>
    <d v="2023-04-11T00:00:00"/>
    <d v="2023-04-11T07:38:00"/>
    <x v="0"/>
    <x v="0"/>
    <x v="0"/>
  </r>
  <r>
    <x v="5488"/>
    <s v="April 11"/>
    <s v="2023"/>
    <s v="10:50AM"/>
    <n v="4"/>
    <s v="11"/>
    <d v="2023-04-11T00:00:00"/>
    <d v="2023-04-11T10:50:00"/>
    <x v="0"/>
    <x v="0"/>
    <x v="0"/>
  </r>
  <r>
    <x v="5489"/>
    <s v="April 11"/>
    <s v="2023"/>
    <s v="01:26PM"/>
    <n v="4"/>
    <s v="11"/>
    <d v="2023-04-11T00:00:00"/>
    <d v="2023-04-11T13:26:00"/>
    <x v="0"/>
    <x v="0"/>
    <x v="0"/>
  </r>
  <r>
    <x v="5490"/>
    <s v="April 11"/>
    <s v="2023"/>
    <s v="02:39PM"/>
    <n v="4"/>
    <s v="11"/>
    <d v="2023-04-11T00:00:00"/>
    <d v="2023-04-11T14:39:00"/>
    <x v="0"/>
    <x v="0"/>
    <x v="0"/>
  </r>
  <r>
    <x v="5491"/>
    <s v="April 12"/>
    <s v="2023"/>
    <s v="07:05AM"/>
    <n v="4"/>
    <s v="12"/>
    <d v="2023-04-12T00:00:00"/>
    <d v="2023-04-12T07:05:00"/>
    <x v="0"/>
    <x v="0"/>
    <x v="0"/>
  </r>
  <r>
    <x v="5492"/>
    <s v="April 12"/>
    <s v="2023"/>
    <s v="07:46PM"/>
    <n v="4"/>
    <s v="12"/>
    <d v="2023-04-12T00:00:00"/>
    <d v="2023-04-12T19:46:00"/>
    <x v="0"/>
    <x v="0"/>
    <x v="0"/>
  </r>
  <r>
    <x v="5493"/>
    <s v="April 13"/>
    <s v="2023"/>
    <s v="08:19AM"/>
    <n v="4"/>
    <s v="13"/>
    <d v="2023-04-13T00:00:00"/>
    <d v="2023-04-13T08:19:00"/>
    <x v="0"/>
    <x v="0"/>
    <x v="0"/>
  </r>
  <r>
    <x v="5494"/>
    <s v="April 13"/>
    <s v="2023"/>
    <s v="09:06PM"/>
    <n v="4"/>
    <s v="13"/>
    <d v="2023-04-13T00:00:00"/>
    <d v="2023-04-13T21:06:00"/>
    <x v="0"/>
    <x v="0"/>
    <x v="0"/>
  </r>
  <r>
    <x v="5495"/>
    <s v="April 14"/>
    <s v="2023"/>
    <s v="07:09AM"/>
    <n v="4"/>
    <s v="14"/>
    <d v="2023-04-14T00:00:00"/>
    <d v="2023-04-14T07:09:00"/>
    <x v="0"/>
    <x v="0"/>
    <x v="0"/>
  </r>
  <r>
    <x v="5496"/>
    <s v="April 14"/>
    <s v="2023"/>
    <s v="10:09AM"/>
    <n v="4"/>
    <s v="14"/>
    <d v="2023-04-14T00:00:00"/>
    <d v="2023-04-14T10:09:00"/>
    <x v="0"/>
    <x v="0"/>
    <x v="0"/>
  </r>
  <r>
    <x v="5497"/>
    <s v="April 14"/>
    <s v="2023"/>
    <s v="12:16PM"/>
    <n v="4"/>
    <s v="14"/>
    <d v="2023-04-14T00:00:00"/>
    <d v="2023-04-14T12:16:00"/>
    <x v="0"/>
    <x v="0"/>
    <x v="0"/>
  </r>
  <r>
    <x v="5498"/>
    <s v="April 15"/>
    <s v="2023"/>
    <s v="12:54PM"/>
    <n v="4"/>
    <s v="15"/>
    <d v="2023-04-15T00:00:00"/>
    <d v="2023-04-15T12:54:00"/>
    <x v="0"/>
    <x v="0"/>
    <x v="0"/>
  </r>
  <r>
    <x v="5499"/>
    <s v="April 15"/>
    <s v="2023"/>
    <s v="06:53PM"/>
    <n v="4"/>
    <s v="15"/>
    <d v="2023-04-15T00:00:00"/>
    <d v="2023-04-15T18:53:00"/>
    <x v="0"/>
    <x v="0"/>
    <x v="0"/>
  </r>
  <r>
    <x v="5500"/>
    <s v="April 15"/>
    <s v="2023"/>
    <s v="07:42PM"/>
    <n v="4"/>
    <s v="15"/>
    <d v="2023-04-15T00:00:00"/>
    <d v="2023-04-15T19:42:00"/>
    <x v="0"/>
    <x v="0"/>
    <x v="0"/>
  </r>
  <r>
    <x v="5501"/>
    <s v="April 16"/>
    <s v="2023"/>
    <s v="08:32PM"/>
    <n v="4"/>
    <s v="16"/>
    <d v="2023-04-16T00:00:00"/>
    <d v="2023-04-16T20:32:00"/>
    <x v="1"/>
    <x v="1"/>
    <x v="0"/>
  </r>
  <r>
    <x v="5502"/>
    <s v="April 16"/>
    <s v="2023"/>
    <s v="08:33PM"/>
    <n v="4"/>
    <s v="16"/>
    <d v="2023-04-16T00:00:00"/>
    <d v="2023-04-16T20:33:00"/>
    <x v="1"/>
    <x v="2"/>
    <x v="1"/>
  </r>
  <r>
    <x v="5503"/>
    <s v="April 17"/>
    <s v="2023"/>
    <s v="07:27AM"/>
    <n v="4"/>
    <s v="17"/>
    <d v="2023-04-17T00:00:00"/>
    <d v="2023-04-17T07:27:00"/>
    <x v="0"/>
    <x v="0"/>
    <x v="0"/>
  </r>
  <r>
    <x v="5504"/>
    <s v="April 18"/>
    <s v="2023"/>
    <s v="08:32PM"/>
    <n v="4"/>
    <s v="18"/>
    <d v="2023-04-18T00:00:00"/>
    <d v="2023-04-18T20:32:00"/>
    <x v="0"/>
    <x v="0"/>
    <x v="0"/>
  </r>
  <r>
    <x v="5505"/>
    <s v="April 19"/>
    <s v="2023"/>
    <s v="07:20AM"/>
    <n v="4"/>
    <s v="19"/>
    <d v="2023-04-19T00:00:00"/>
    <d v="2023-04-19T07:20:00"/>
    <x v="0"/>
    <x v="0"/>
    <x v="0"/>
  </r>
  <r>
    <x v="5506"/>
    <s v="April 19"/>
    <s v="2023"/>
    <s v="10:26AM"/>
    <n v="4"/>
    <s v="19"/>
    <d v="2023-04-19T00:00:00"/>
    <d v="2023-04-19T10:26:00"/>
    <x v="0"/>
    <x v="0"/>
    <x v="0"/>
  </r>
  <r>
    <x v="5507"/>
    <s v="April 19"/>
    <s v="2023"/>
    <s v="01:02PM"/>
    <n v="4"/>
    <s v="19"/>
    <d v="2023-04-19T00:00:00"/>
    <d v="2023-04-19T13:02:00"/>
    <x v="0"/>
    <x v="0"/>
    <x v="0"/>
  </r>
  <r>
    <x v="5508"/>
    <s v="April 19"/>
    <s v="2023"/>
    <s v="03:13PM"/>
    <n v="4"/>
    <s v="19"/>
    <d v="2023-04-19T00:00:00"/>
    <d v="2023-04-19T15:13:00"/>
    <x v="0"/>
    <x v="0"/>
    <x v="0"/>
  </r>
  <r>
    <x v="5509"/>
    <s v="April 19"/>
    <s v="2023"/>
    <s v="05:51PM"/>
    <n v="4"/>
    <s v="19"/>
    <d v="2023-04-19T00:00:00"/>
    <d v="2023-04-19T17:51:00"/>
    <x v="0"/>
    <x v="0"/>
    <x v="0"/>
  </r>
  <r>
    <x v="5510"/>
    <s v="April 20"/>
    <s v="2023"/>
    <s v="11:11AM"/>
    <n v="4"/>
    <s v="20"/>
    <d v="2023-04-20T00:00:00"/>
    <d v="2023-04-20T11:11:00"/>
    <x v="0"/>
    <x v="0"/>
    <x v="0"/>
  </r>
  <r>
    <x v="5511"/>
    <s v="April 20"/>
    <s v="2023"/>
    <s v="01:41PM"/>
    <n v="4"/>
    <s v="20"/>
    <d v="2023-04-20T00:00:00"/>
    <d v="2023-04-20T13:41:00"/>
    <x v="0"/>
    <x v="0"/>
    <x v="0"/>
  </r>
  <r>
    <x v="5512"/>
    <s v="April 21"/>
    <s v="2023"/>
    <s v="08:39AM"/>
    <n v="4"/>
    <s v="21"/>
    <d v="2023-04-21T00:00:00"/>
    <d v="2023-04-21T08:39:00"/>
    <x v="0"/>
    <x v="0"/>
    <x v="0"/>
  </r>
  <r>
    <x v="5513"/>
    <s v="April 21"/>
    <s v="2023"/>
    <s v="09:10AM"/>
    <n v="4"/>
    <s v="21"/>
    <d v="2023-04-21T00:00:00"/>
    <d v="2023-04-21T09:10:00"/>
    <x v="0"/>
    <x v="0"/>
    <x v="0"/>
  </r>
  <r>
    <x v="5514"/>
    <s v="April 22"/>
    <s v="2023"/>
    <s v="03:14PM"/>
    <n v="4"/>
    <s v="22"/>
    <d v="2023-04-22T00:00:00"/>
    <d v="2023-04-22T15:14:00"/>
    <x v="0"/>
    <x v="0"/>
    <x v="0"/>
  </r>
  <r>
    <x v="5515"/>
    <s v="April 23"/>
    <s v="2023"/>
    <s v="06:49AM"/>
    <n v="4"/>
    <s v="23"/>
    <d v="2023-04-23T00:00:00"/>
    <d v="2023-04-23T06:49:00"/>
    <x v="0"/>
    <x v="0"/>
    <x v="0"/>
  </r>
  <r>
    <x v="5516"/>
    <s v="April 24"/>
    <s v="2023"/>
    <s v="07:24AM"/>
    <n v="4"/>
    <s v="24"/>
    <d v="2023-04-24T00:00:00"/>
    <d v="2023-04-24T07:24:00"/>
    <x v="0"/>
    <x v="0"/>
    <x v="0"/>
  </r>
  <r>
    <x v="5517"/>
    <s v="April 24"/>
    <s v="2023"/>
    <s v="02:16PM"/>
    <n v="4"/>
    <s v="24"/>
    <d v="2023-04-24T00:00:00"/>
    <d v="2023-04-24T14:16:00"/>
    <x v="0"/>
    <x v="0"/>
    <x v="0"/>
  </r>
  <r>
    <x v="5518"/>
    <s v="April 25"/>
    <s v="2023"/>
    <s v="06:40AM"/>
    <n v="4"/>
    <s v="25"/>
    <d v="2023-04-25T00:00:00"/>
    <d v="2023-04-25T06:40:00"/>
    <x v="0"/>
    <x v="0"/>
    <x v="0"/>
  </r>
  <r>
    <x v="5519"/>
    <s v="April 25"/>
    <s v="2023"/>
    <s v="08:55AM"/>
    <n v="4"/>
    <s v="25"/>
    <d v="2023-04-25T00:00:00"/>
    <d v="2023-04-25T08:55:00"/>
    <x v="0"/>
    <x v="0"/>
    <x v="0"/>
  </r>
  <r>
    <x v="5520"/>
    <s v="April 25"/>
    <s v="2023"/>
    <s v="11:16AM"/>
    <n v="4"/>
    <s v="25"/>
    <d v="2023-04-25T00:00:00"/>
    <d v="2023-04-25T11:16:00"/>
    <x v="1"/>
    <x v="1"/>
    <x v="0"/>
  </r>
  <r>
    <x v="5521"/>
    <s v="April 25"/>
    <s v="2023"/>
    <s v="11:17AM"/>
    <n v="4"/>
    <s v="25"/>
    <d v="2023-04-25T00:00:00"/>
    <d v="2023-04-25T11:17:00"/>
    <x v="1"/>
    <x v="2"/>
    <x v="1"/>
  </r>
  <r>
    <x v="5522"/>
    <s v="April 26"/>
    <s v="2023"/>
    <s v="08:45AM"/>
    <n v="4"/>
    <s v="26"/>
    <d v="2023-04-26T00:00:00"/>
    <d v="2023-04-26T08:45:00"/>
    <x v="0"/>
    <x v="0"/>
    <x v="0"/>
  </r>
  <r>
    <x v="5523"/>
    <s v="April 26"/>
    <s v="2023"/>
    <s v="09:12PM"/>
    <n v="4"/>
    <s v="26"/>
    <d v="2023-04-26T00:00:00"/>
    <d v="2023-04-26T21:12:00"/>
    <x v="0"/>
    <x v="0"/>
    <x v="0"/>
  </r>
  <r>
    <x v="5524"/>
    <s v="April 27"/>
    <s v="2023"/>
    <s v="10:05AM"/>
    <n v="4"/>
    <s v="27"/>
    <d v="2023-04-27T00:00:00"/>
    <d v="2023-04-27T10:05:00"/>
    <x v="0"/>
    <x v="0"/>
    <x v="0"/>
  </r>
  <r>
    <x v="5525"/>
    <s v="April 27"/>
    <s v="2023"/>
    <s v="07:51PM"/>
    <n v="4"/>
    <s v="27"/>
    <d v="2023-04-27T00:00:00"/>
    <d v="2023-04-27T19:51:00"/>
    <x v="0"/>
    <x v="0"/>
    <x v="0"/>
  </r>
  <r>
    <x v="5526"/>
    <s v="April 27"/>
    <s v="2023"/>
    <s v="09:01PM"/>
    <n v="4"/>
    <s v="27"/>
    <d v="2023-04-27T00:00:00"/>
    <d v="2023-04-27T21:01:00"/>
    <x v="0"/>
    <x v="0"/>
    <x v="0"/>
  </r>
  <r>
    <x v="5527"/>
    <s v="April 27"/>
    <s v="2023"/>
    <s v="09:35PM"/>
    <n v="4"/>
    <s v="27"/>
    <d v="2023-04-27T00:00:00"/>
    <d v="2023-04-27T21:35:00"/>
    <x v="0"/>
    <x v="0"/>
    <x v="0"/>
  </r>
  <r>
    <x v="5528"/>
    <s v="April 28"/>
    <s v="2023"/>
    <s v="11:09AM"/>
    <n v="4"/>
    <s v="28"/>
    <d v="2023-04-28T00:00:00"/>
    <d v="2023-04-28T11:09:00"/>
    <x v="0"/>
    <x v="0"/>
    <x v="0"/>
  </r>
  <r>
    <x v="5529"/>
    <s v="April 28"/>
    <s v="2023"/>
    <s v="12:50PM"/>
    <n v="4"/>
    <s v="28"/>
    <d v="2023-04-28T00:00:00"/>
    <d v="2023-04-28T12:50:00"/>
    <x v="0"/>
    <x v="0"/>
    <x v="0"/>
  </r>
  <r>
    <x v="5530"/>
    <s v="April 28"/>
    <s v="2023"/>
    <s v="02:05PM"/>
    <n v="4"/>
    <s v="28"/>
    <d v="2023-04-28T00:00:00"/>
    <d v="2023-04-28T14:05:00"/>
    <x v="0"/>
    <x v="0"/>
    <x v="0"/>
  </r>
  <r>
    <x v="5531"/>
    <s v="April 28"/>
    <s v="2023"/>
    <s v="05:37PM"/>
    <n v="4"/>
    <s v="28"/>
    <d v="2023-04-28T00:00:00"/>
    <d v="2023-04-28T17:37:00"/>
    <x v="0"/>
    <x v="0"/>
    <x v="0"/>
  </r>
  <r>
    <x v="5532"/>
    <s v="April 28"/>
    <s v="2023"/>
    <s v="07:36PM"/>
    <n v="4"/>
    <s v="28"/>
    <d v="2023-04-28T00:00:00"/>
    <d v="2023-04-28T19:36:00"/>
    <x v="0"/>
    <x v="0"/>
    <x v="0"/>
  </r>
  <r>
    <x v="5533"/>
    <s v="April 30"/>
    <s v="2023"/>
    <s v="07:28AM"/>
    <n v="4"/>
    <s v="30"/>
    <d v="2023-04-30T00:00:00"/>
    <d v="2023-04-30T07:28:00"/>
    <x v="0"/>
    <x v="0"/>
    <x v="0"/>
  </r>
  <r>
    <x v="5534"/>
    <s v="April 30"/>
    <s v="2023"/>
    <s v="08:26AM"/>
    <n v="4"/>
    <s v="30"/>
    <d v="2023-04-30T00:00:00"/>
    <d v="2023-04-30T08:26:00"/>
    <x v="0"/>
    <x v="0"/>
    <x v="0"/>
  </r>
  <r>
    <x v="5535"/>
    <s v="April 30"/>
    <s v="2023"/>
    <s v="06:16PM"/>
    <n v="4"/>
    <s v="30"/>
    <d v="2023-04-30T00:00:00"/>
    <d v="2023-04-30T18:16:00"/>
    <x v="0"/>
    <x v="0"/>
    <x v="0"/>
  </r>
  <r>
    <x v="5536"/>
    <s v="April 30"/>
    <s v="2023"/>
    <s v="08:55PM"/>
    <n v="4"/>
    <s v="30"/>
    <d v="2023-04-30T00:00:00"/>
    <d v="2023-04-30T20:55:00"/>
    <x v="0"/>
    <x v="0"/>
    <x v="0"/>
  </r>
  <r>
    <x v="5537"/>
    <s v="April 30"/>
    <s v="2023"/>
    <s v="09:23PM"/>
    <n v="4"/>
    <s v="30"/>
    <d v="2023-04-30T00:00:00"/>
    <d v="2023-04-30T21:23:00"/>
    <x v="0"/>
    <x v="0"/>
    <x v="0"/>
  </r>
  <r>
    <x v="5538"/>
    <s v="May 01"/>
    <s v="2023"/>
    <s v="10:27AM"/>
    <n v="5"/>
    <s v="01"/>
    <d v="2023-05-01T00:00:00"/>
    <d v="2023-05-01T10:27:00"/>
    <x v="0"/>
    <x v="0"/>
    <x v="0"/>
  </r>
  <r>
    <x v="5539"/>
    <s v="May 02"/>
    <s v="2023"/>
    <s v="08:04AM"/>
    <n v="5"/>
    <s v="02"/>
    <d v="2023-05-02T00:00:00"/>
    <d v="2023-05-02T08:04:00"/>
    <x v="0"/>
    <x v="0"/>
    <x v="0"/>
  </r>
  <r>
    <x v="5540"/>
    <s v="May 02"/>
    <s v="2023"/>
    <s v="08:12AM"/>
    <n v="5"/>
    <s v="02"/>
    <d v="2023-05-02T00:00:00"/>
    <d v="2023-05-02T08:12:00"/>
    <x v="0"/>
    <x v="0"/>
    <x v="0"/>
  </r>
  <r>
    <x v="5541"/>
    <s v="May 02"/>
    <s v="2023"/>
    <s v="04:46PM"/>
    <n v="5"/>
    <s v="02"/>
    <d v="2023-05-02T00:00:00"/>
    <d v="2023-05-02T16:46:00"/>
    <x v="0"/>
    <x v="0"/>
    <x v="0"/>
  </r>
  <r>
    <x v="5542"/>
    <s v="May 03"/>
    <s v="2023"/>
    <s v="10:32AM"/>
    <n v="5"/>
    <s v="03"/>
    <d v="2023-05-03T00:00:00"/>
    <d v="2023-05-03T10:32:00"/>
    <x v="0"/>
    <x v="0"/>
    <x v="0"/>
  </r>
  <r>
    <x v="5543"/>
    <s v="May 03"/>
    <s v="2023"/>
    <s v="10:50AM"/>
    <n v="5"/>
    <s v="03"/>
    <d v="2023-05-03T00:00:00"/>
    <d v="2023-05-03T10:50:00"/>
    <x v="0"/>
    <x v="0"/>
    <x v="0"/>
  </r>
  <r>
    <x v="5544"/>
    <s v="May 03"/>
    <s v="2023"/>
    <s v="03:09PM"/>
    <n v="5"/>
    <s v="03"/>
    <d v="2023-05-03T00:00:00"/>
    <d v="2023-05-03T15:09:00"/>
    <x v="0"/>
    <x v="0"/>
    <x v="0"/>
  </r>
  <r>
    <x v="5545"/>
    <s v="May 03"/>
    <s v="2023"/>
    <s v="05:41PM"/>
    <n v="5"/>
    <s v="03"/>
    <d v="2023-05-03T00:00:00"/>
    <d v="2023-05-03T17:41:00"/>
    <x v="0"/>
    <x v="0"/>
    <x v="0"/>
  </r>
  <r>
    <x v="5546"/>
    <s v="May 04"/>
    <s v="2023"/>
    <s v="07:08AM"/>
    <n v="5"/>
    <s v="04"/>
    <d v="2023-05-04T00:00:00"/>
    <d v="2023-05-04T07:08:00"/>
    <x v="0"/>
    <x v="0"/>
    <x v="0"/>
  </r>
  <r>
    <x v="5547"/>
    <s v="May 04"/>
    <s v="2023"/>
    <s v="08:39AM"/>
    <n v="5"/>
    <s v="04"/>
    <d v="2023-05-04T00:00:00"/>
    <d v="2023-05-04T08:39:00"/>
    <x v="0"/>
    <x v="0"/>
    <x v="0"/>
  </r>
  <r>
    <x v="5548"/>
    <s v="May 04"/>
    <s v="2023"/>
    <s v="10:36AM"/>
    <n v="5"/>
    <s v="04"/>
    <d v="2023-05-04T00:00:00"/>
    <d v="2023-05-04T10:36:00"/>
    <x v="0"/>
    <x v="0"/>
    <x v="0"/>
  </r>
  <r>
    <x v="5549"/>
    <s v="May 04"/>
    <s v="2023"/>
    <s v="11:17AM"/>
    <n v="5"/>
    <s v="04"/>
    <d v="2023-05-04T00:00:00"/>
    <d v="2023-05-04T11:17:00"/>
    <x v="0"/>
    <x v="0"/>
    <x v="0"/>
  </r>
  <r>
    <x v="5550"/>
    <s v="May 04"/>
    <s v="2023"/>
    <s v="08:36PM"/>
    <n v="5"/>
    <s v="04"/>
    <d v="2023-05-04T00:00:00"/>
    <d v="2023-05-04T20:36:00"/>
    <x v="0"/>
    <x v="0"/>
    <x v="0"/>
  </r>
  <r>
    <x v="5551"/>
    <s v="May 05"/>
    <s v="2023"/>
    <s v="08:37AM"/>
    <n v="5"/>
    <s v="05"/>
    <d v="2023-05-05T00:00:00"/>
    <d v="2023-05-05T08:37:00"/>
    <x v="0"/>
    <x v="0"/>
    <x v="0"/>
  </r>
  <r>
    <x v="5552"/>
    <s v="May 06"/>
    <s v="2023"/>
    <s v="11:31AM"/>
    <n v="5"/>
    <s v="06"/>
    <d v="2023-05-06T00:00:00"/>
    <d v="2023-05-06T11:31:00"/>
    <x v="0"/>
    <x v="0"/>
    <x v="0"/>
  </r>
  <r>
    <x v="5553"/>
    <s v="May 06"/>
    <s v="2023"/>
    <s v="03:46PM"/>
    <n v="5"/>
    <s v="06"/>
    <d v="2023-05-06T00:00:00"/>
    <d v="2023-05-06T15:46:00"/>
    <x v="0"/>
    <x v="0"/>
    <x v="0"/>
  </r>
  <r>
    <x v="5554"/>
    <s v="May 06"/>
    <s v="2023"/>
    <s v="06:24PM"/>
    <n v="5"/>
    <s v="06"/>
    <d v="2023-05-06T00:00:00"/>
    <d v="2023-05-06T18:24:00"/>
    <x v="0"/>
    <x v="0"/>
    <x v="0"/>
  </r>
  <r>
    <x v="5555"/>
    <s v="May 07"/>
    <s v="2023"/>
    <s v="06:20AM"/>
    <n v="5"/>
    <s v="07"/>
    <d v="2023-05-07T00:00:00"/>
    <d v="2023-05-07T06:20:00"/>
    <x v="0"/>
    <x v="0"/>
    <x v="0"/>
  </r>
  <r>
    <x v="5556"/>
    <s v="May 07"/>
    <s v="2023"/>
    <s v="03:55PM"/>
    <n v="5"/>
    <s v="07"/>
    <d v="2023-05-07T00:00:00"/>
    <d v="2023-05-07T15:55:00"/>
    <x v="0"/>
    <x v="0"/>
    <x v="0"/>
  </r>
  <r>
    <x v="5557"/>
    <s v="May 08"/>
    <s v="2023"/>
    <s v="10:54AM"/>
    <n v="5"/>
    <s v="08"/>
    <d v="2023-05-08T00:00:00"/>
    <d v="2023-05-08T10:54:00"/>
    <x v="1"/>
    <x v="1"/>
    <x v="0"/>
  </r>
  <r>
    <x v="5558"/>
    <s v="May 08"/>
    <s v="2023"/>
    <s v="10:55AM"/>
    <n v="5"/>
    <s v="08"/>
    <d v="2023-05-08T00:00:00"/>
    <d v="2023-05-08T10:55:00"/>
    <x v="1"/>
    <x v="2"/>
    <x v="1"/>
  </r>
  <r>
    <x v="5559"/>
    <s v="May 08"/>
    <s v="2023"/>
    <s v="01:53PM"/>
    <n v="5"/>
    <s v="08"/>
    <d v="2023-05-08T00:00:00"/>
    <d v="2023-05-08T13:53:00"/>
    <x v="0"/>
    <x v="0"/>
    <x v="0"/>
  </r>
  <r>
    <x v="5560"/>
    <s v="May 08"/>
    <s v="2023"/>
    <s v="03:54PM"/>
    <n v="5"/>
    <s v="08"/>
    <d v="2023-05-08T00:00:00"/>
    <d v="2023-05-08T15:54:00"/>
    <x v="0"/>
    <x v="0"/>
    <x v="0"/>
  </r>
  <r>
    <x v="5561"/>
    <s v="May 09"/>
    <s v="2023"/>
    <s v="09:28AM"/>
    <n v="5"/>
    <s v="09"/>
    <d v="2023-05-09T00:00:00"/>
    <d v="2023-05-09T09:28:00"/>
    <x v="0"/>
    <x v="0"/>
    <x v="0"/>
  </r>
  <r>
    <x v="5562"/>
    <s v="May 09"/>
    <s v="2023"/>
    <s v="12:13PM"/>
    <n v="5"/>
    <s v="09"/>
    <d v="2023-05-09T00:00:00"/>
    <d v="2023-05-09T12:13:00"/>
    <x v="0"/>
    <x v="0"/>
    <x v="0"/>
  </r>
  <r>
    <x v="5563"/>
    <s v="May 09"/>
    <s v="2023"/>
    <s v="09:13PM"/>
    <n v="5"/>
    <s v="09"/>
    <d v="2023-05-09T00:00:00"/>
    <d v="2023-05-09T21:13:00"/>
    <x v="0"/>
    <x v="0"/>
    <x v="0"/>
  </r>
  <r>
    <x v="5564"/>
    <s v="May 09"/>
    <s v="2023"/>
    <s v="09:45PM"/>
    <n v="5"/>
    <s v="09"/>
    <d v="2023-05-09T00:00:00"/>
    <d v="2023-05-09T21:45:00"/>
    <x v="0"/>
    <x v="0"/>
    <x v="0"/>
  </r>
  <r>
    <x v="5565"/>
    <s v="May 10"/>
    <s v="2023"/>
    <s v="07:31AM"/>
    <n v="5"/>
    <s v="10"/>
    <d v="2023-05-10T00:00:00"/>
    <d v="2023-05-10T07:31:00"/>
    <x v="0"/>
    <x v="0"/>
    <x v="0"/>
  </r>
  <r>
    <x v="5566"/>
    <s v="May 10"/>
    <s v="2023"/>
    <s v="12:29PM"/>
    <n v="5"/>
    <s v="10"/>
    <d v="2023-05-10T00:00:00"/>
    <d v="2023-05-10T12:29:00"/>
    <x v="0"/>
    <x v="0"/>
    <x v="0"/>
  </r>
  <r>
    <x v="5567"/>
    <s v="May 10"/>
    <s v="2023"/>
    <s v="07:54PM"/>
    <n v="5"/>
    <s v="10"/>
    <d v="2023-05-10T00:00:00"/>
    <d v="2023-05-10T19:54:00"/>
    <x v="0"/>
    <x v="0"/>
    <x v="0"/>
  </r>
  <r>
    <x v="5568"/>
    <s v="May 10"/>
    <s v="2023"/>
    <s v="08:57PM"/>
    <n v="5"/>
    <s v="10"/>
    <d v="2023-05-10T00:00:00"/>
    <d v="2023-05-10T20:57:00"/>
    <x v="0"/>
    <x v="0"/>
    <x v="0"/>
  </r>
  <r>
    <x v="5569"/>
    <s v="May 11"/>
    <s v="2023"/>
    <s v="12:33PM"/>
    <n v="5"/>
    <s v="11"/>
    <d v="2023-05-11T00:00:00"/>
    <d v="2023-05-11T12:33:00"/>
    <x v="0"/>
    <x v="0"/>
    <x v="0"/>
  </r>
  <r>
    <x v="5570"/>
    <s v="May 11"/>
    <s v="2023"/>
    <s v="01:33PM"/>
    <n v="5"/>
    <s v="11"/>
    <d v="2023-05-11T00:00:00"/>
    <d v="2023-05-11T13:33:00"/>
    <x v="0"/>
    <x v="0"/>
    <x v="0"/>
  </r>
  <r>
    <x v="5571"/>
    <s v="May 11"/>
    <s v="2023"/>
    <s v="03:12PM"/>
    <n v="5"/>
    <s v="11"/>
    <d v="2023-05-11T00:00:00"/>
    <d v="2023-05-11T15:12:00"/>
    <x v="0"/>
    <x v="0"/>
    <x v="0"/>
  </r>
  <r>
    <x v="5572"/>
    <s v="May 11"/>
    <s v="2023"/>
    <s v="07:15PM"/>
    <n v="5"/>
    <s v="11"/>
    <d v="2023-05-11T00:00:00"/>
    <d v="2023-05-11T19:15:00"/>
    <x v="0"/>
    <x v="0"/>
    <x v="0"/>
  </r>
  <r>
    <x v="5573"/>
    <s v="May 12"/>
    <s v="2023"/>
    <s v="11:28AM"/>
    <n v="5"/>
    <s v="12"/>
    <d v="2023-05-12T00:00:00"/>
    <d v="2023-05-12T11:28:00"/>
    <x v="0"/>
    <x v="0"/>
    <x v="0"/>
  </r>
  <r>
    <x v="5574"/>
    <s v="May 12"/>
    <s v="2023"/>
    <s v="12:51PM"/>
    <n v="5"/>
    <s v="12"/>
    <d v="2023-05-12T00:00:00"/>
    <d v="2023-05-12T12:51:00"/>
    <x v="0"/>
    <x v="0"/>
    <x v="0"/>
  </r>
  <r>
    <x v="5575"/>
    <s v="May 12"/>
    <s v="2023"/>
    <s v="03:22PM"/>
    <n v="5"/>
    <s v="12"/>
    <d v="2023-05-12T00:00:00"/>
    <d v="2023-05-12T15:22:00"/>
    <x v="0"/>
    <x v="0"/>
    <x v="0"/>
  </r>
  <r>
    <x v="5576"/>
    <s v="May 13"/>
    <s v="2023"/>
    <s v="06:09PM"/>
    <n v="5"/>
    <s v="13"/>
    <d v="2023-05-13T00:00:00"/>
    <d v="2023-05-13T18:09:00"/>
    <x v="0"/>
    <x v="0"/>
    <x v="0"/>
  </r>
  <r>
    <x v="5577"/>
    <s v="May 15"/>
    <s v="2023"/>
    <s v="08:01AM"/>
    <n v="5"/>
    <s v="15"/>
    <d v="2023-05-15T00:00:00"/>
    <d v="2023-05-15T08:01:00"/>
    <x v="0"/>
    <x v="0"/>
    <x v="0"/>
  </r>
  <r>
    <x v="5578"/>
    <s v="May 15"/>
    <s v="2023"/>
    <s v="09:23AM"/>
    <n v="5"/>
    <s v="15"/>
    <d v="2023-05-15T00:00:00"/>
    <d v="2023-05-15T09:23:00"/>
    <x v="0"/>
    <x v="0"/>
    <x v="0"/>
  </r>
  <r>
    <x v="5579"/>
    <s v="May 15"/>
    <s v="2023"/>
    <s v="01:12PM"/>
    <n v="5"/>
    <s v="15"/>
    <d v="2023-05-15T00:00:00"/>
    <d v="2023-05-15T13:12:00"/>
    <x v="0"/>
    <x v="0"/>
    <x v="0"/>
  </r>
  <r>
    <x v="5580"/>
    <s v="May 15"/>
    <s v="2023"/>
    <s v="07:53PM"/>
    <n v="5"/>
    <s v="15"/>
    <d v="2023-05-15T00:00:00"/>
    <d v="2023-05-15T19:53:00"/>
    <x v="0"/>
    <x v="0"/>
    <x v="0"/>
  </r>
  <r>
    <x v="5581"/>
    <s v="May 15"/>
    <s v="2023"/>
    <s v="09:30PM"/>
    <n v="5"/>
    <s v="15"/>
    <d v="2023-05-15T00:00:00"/>
    <d v="2023-05-15T21:30:00"/>
    <x v="0"/>
    <x v="0"/>
    <x v="0"/>
  </r>
  <r>
    <x v="5582"/>
    <s v="May 16"/>
    <s v="2023"/>
    <s v="09:44AM"/>
    <n v="5"/>
    <s v="16"/>
    <d v="2023-05-16T00:00:00"/>
    <d v="2023-05-16T09:44:00"/>
    <x v="0"/>
    <x v="0"/>
    <x v="0"/>
  </r>
  <r>
    <x v="5583"/>
    <s v="May 16"/>
    <s v="2023"/>
    <s v="10:43AM"/>
    <n v="5"/>
    <s v="16"/>
    <d v="2023-05-16T00:00:00"/>
    <d v="2023-05-16T10:43:00"/>
    <x v="0"/>
    <x v="0"/>
    <x v="0"/>
  </r>
  <r>
    <x v="5584"/>
    <s v="May 16"/>
    <s v="2023"/>
    <s v="12:57PM"/>
    <n v="5"/>
    <s v="16"/>
    <d v="2023-05-16T00:00:00"/>
    <d v="2023-05-16T12:57:00"/>
    <x v="0"/>
    <x v="0"/>
    <x v="0"/>
  </r>
  <r>
    <x v="5585"/>
    <s v="May 17"/>
    <s v="2023"/>
    <s v="07:31AM"/>
    <n v="5"/>
    <s v="17"/>
    <d v="2023-05-17T00:00:00"/>
    <d v="2023-05-17T07:31:00"/>
    <x v="0"/>
    <x v="0"/>
    <x v="0"/>
  </r>
  <r>
    <x v="5586"/>
    <s v="May 17"/>
    <s v="2023"/>
    <s v="03:29PM"/>
    <n v="5"/>
    <s v="17"/>
    <d v="2023-05-17T00:00:00"/>
    <d v="2023-05-17T15:29:00"/>
    <x v="0"/>
    <x v="0"/>
    <x v="0"/>
  </r>
  <r>
    <x v="5587"/>
    <s v="May 17"/>
    <s v="2023"/>
    <s v="04:37PM"/>
    <n v="5"/>
    <s v="17"/>
    <d v="2023-05-17T00:00:00"/>
    <d v="2023-05-17T16:37:00"/>
    <x v="0"/>
    <x v="0"/>
    <x v="0"/>
  </r>
  <r>
    <x v="5588"/>
    <s v="May 17"/>
    <s v="2023"/>
    <s v="09:31PM"/>
    <n v="5"/>
    <s v="17"/>
    <d v="2023-05-17T00:00:00"/>
    <d v="2023-05-17T21:31:00"/>
    <x v="0"/>
    <x v="0"/>
    <x v="0"/>
  </r>
  <r>
    <x v="5589"/>
    <s v="May 18"/>
    <s v="2023"/>
    <s v="08:17AM"/>
    <n v="5"/>
    <s v="18"/>
    <d v="2023-05-18T00:00:00"/>
    <d v="2023-05-18T08:17:00"/>
    <x v="0"/>
    <x v="0"/>
    <x v="0"/>
  </r>
  <r>
    <x v="5590"/>
    <s v="May 18"/>
    <s v="2023"/>
    <s v="11:08AM"/>
    <n v="5"/>
    <s v="18"/>
    <d v="2023-05-18T00:00:00"/>
    <d v="2023-05-18T11:08:00"/>
    <x v="0"/>
    <x v="0"/>
    <x v="0"/>
  </r>
  <r>
    <x v="5591"/>
    <s v="May 18"/>
    <s v="2023"/>
    <s v="11:15AM"/>
    <n v="5"/>
    <s v="18"/>
    <d v="2023-05-18T00:00:00"/>
    <d v="2023-05-18T11:15:00"/>
    <x v="0"/>
    <x v="0"/>
    <x v="0"/>
  </r>
  <r>
    <x v="5592"/>
    <s v="May 19"/>
    <s v="2023"/>
    <s v="06:21AM"/>
    <n v="5"/>
    <s v="19"/>
    <d v="2023-05-19T00:00:00"/>
    <d v="2023-05-19T06:21:00"/>
    <x v="0"/>
    <x v="0"/>
    <x v="0"/>
  </r>
  <r>
    <x v="5593"/>
    <s v="May 19"/>
    <s v="2023"/>
    <s v="07:36AM"/>
    <n v="5"/>
    <s v="19"/>
    <d v="2023-05-19T00:00:00"/>
    <d v="2023-05-19T07:36:00"/>
    <x v="0"/>
    <x v="0"/>
    <x v="0"/>
  </r>
  <r>
    <x v="5594"/>
    <s v="May 19"/>
    <s v="2023"/>
    <s v="01:19PM"/>
    <n v="5"/>
    <s v="19"/>
    <d v="2023-05-19T00:00:00"/>
    <d v="2023-05-19T13:19:00"/>
    <x v="0"/>
    <x v="0"/>
    <x v="0"/>
  </r>
  <r>
    <x v="5595"/>
    <s v="May 19"/>
    <s v="2023"/>
    <s v="02:31PM"/>
    <n v="5"/>
    <s v="19"/>
    <d v="2023-05-19T00:00:00"/>
    <d v="2023-05-19T14:31:00"/>
    <x v="0"/>
    <x v="0"/>
    <x v="0"/>
  </r>
  <r>
    <x v="5596"/>
    <s v="May 22"/>
    <s v="2023"/>
    <s v="08:52AM"/>
    <n v="5"/>
    <s v="22"/>
    <d v="2023-05-22T00:00:00"/>
    <d v="2023-05-22T08:52:00"/>
    <x v="0"/>
    <x v="0"/>
    <x v="0"/>
  </r>
  <r>
    <x v="5597"/>
    <s v="May 22"/>
    <s v="2023"/>
    <s v="03:21PM"/>
    <n v="5"/>
    <s v="22"/>
    <d v="2023-05-22T00:00:00"/>
    <d v="2023-05-22T15:21:00"/>
    <x v="0"/>
    <x v="0"/>
    <x v="0"/>
  </r>
  <r>
    <x v="5598"/>
    <s v="May 22"/>
    <s v="2023"/>
    <s v="05:56PM"/>
    <n v="5"/>
    <s v="22"/>
    <d v="2023-05-22T00:00:00"/>
    <d v="2023-05-22T17:56:00"/>
    <x v="0"/>
    <x v="0"/>
    <x v="0"/>
  </r>
  <r>
    <x v="5599"/>
    <s v="May 22"/>
    <s v="2023"/>
    <s v="07:27PM"/>
    <n v="5"/>
    <s v="22"/>
    <d v="2023-05-22T00:00:00"/>
    <d v="2023-05-22T19:27:00"/>
    <x v="0"/>
    <x v="0"/>
    <x v="0"/>
  </r>
  <r>
    <x v="5600"/>
    <s v="May 23"/>
    <s v="2023"/>
    <s v="07:19AM"/>
    <n v="5"/>
    <s v="23"/>
    <d v="2023-05-23T00:00:00"/>
    <d v="2023-05-23T07:19:0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D28B16-D496-4C98-939A-601F7FC0EEA5}" name="PivotTable3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3:B10" firstHeaderRow="1" firstDataRow="1" firstDataCol="1"/>
  <pivotFields count="12">
    <pivotField axis="axisRow" showAll="0">
      <items count="4862">
        <item x="192"/>
        <item x="193"/>
        <item x="194"/>
        <item x="1905"/>
        <item x="2681"/>
        <item x="2682"/>
        <item x="2683"/>
        <item x="4253"/>
        <item x="4251"/>
        <item x="4252"/>
        <item x="196"/>
        <item x="197"/>
        <item x="198"/>
        <item x="199"/>
        <item x="195"/>
        <item x="1043"/>
        <item x="1041"/>
        <item x="1042"/>
        <item x="1907"/>
        <item x="1906"/>
        <item x="2684"/>
        <item x="2685"/>
        <item x="3483"/>
        <item x="4254"/>
        <item x="4256"/>
        <item x="4255"/>
        <item x="200"/>
        <item x="1044"/>
        <item x="1911"/>
        <item x="1908"/>
        <item x="1909"/>
        <item x="1910"/>
        <item x="4257"/>
        <item x="4258"/>
        <item x="4259"/>
        <item x="202"/>
        <item x="201"/>
        <item x="1046"/>
        <item x="1047"/>
        <item x="1048"/>
        <item x="1045"/>
        <item x="1913"/>
        <item x="1914"/>
        <item x="1915"/>
        <item x="1916"/>
        <item x="1912"/>
        <item x="3487"/>
        <item x="3484"/>
        <item x="3485"/>
        <item x="3486"/>
        <item x="4260"/>
        <item x="4261"/>
        <item x="4262"/>
        <item x="203"/>
        <item x="204"/>
        <item x="1049"/>
        <item x="1050"/>
        <item x="1917"/>
        <item x="2686"/>
        <item x="3490"/>
        <item x="3488"/>
        <item x="3489"/>
        <item x="4266"/>
        <item x="4263"/>
        <item x="4264"/>
        <item x="4265"/>
        <item x="1051"/>
        <item x="1052"/>
        <item x="1053"/>
        <item x="1054"/>
        <item x="1923"/>
        <item x="1918"/>
        <item x="1924"/>
        <item x="1919"/>
        <item x="1925"/>
        <item x="1926"/>
        <item x="1920"/>
        <item x="1921"/>
        <item x="1922"/>
        <item x="2689"/>
        <item x="2690"/>
        <item x="2687"/>
        <item x="2688"/>
        <item x="3491"/>
        <item x="4269"/>
        <item x="4267"/>
        <item x="4268"/>
        <item x="1055"/>
        <item x="1931"/>
        <item x="1927"/>
        <item x="1928"/>
        <item x="1929"/>
        <item x="1930"/>
        <item x="3492"/>
        <item x="4271"/>
        <item x="4270"/>
        <item x="205"/>
        <item x="206"/>
        <item x="1056"/>
        <item x="1934"/>
        <item x="1932"/>
        <item x="1933"/>
        <item x="2691"/>
        <item x="3493"/>
        <item x="4272"/>
        <item x="4273"/>
        <item x="4274"/>
        <item x="207"/>
        <item x="208"/>
        <item x="209"/>
        <item x="210"/>
        <item x="1058"/>
        <item x="1059"/>
        <item x="1060"/>
        <item x="1057"/>
        <item x="1936"/>
        <item x="1937"/>
        <item x="1938"/>
        <item x="1935"/>
        <item x="2693"/>
        <item x="2694"/>
        <item x="2692"/>
        <item x="2695"/>
        <item x="3494"/>
        <item x="3495"/>
        <item x="4275"/>
        <item x="212"/>
        <item x="211"/>
        <item x="1063"/>
        <item x="1061"/>
        <item x="1062"/>
        <item x="1942"/>
        <item x="1943"/>
        <item x="1939"/>
        <item x="1940"/>
        <item x="1944"/>
        <item x="1941"/>
        <item x="2697"/>
        <item x="2696"/>
        <item x="3496"/>
        <item x="3497"/>
        <item x="4276"/>
        <item x="4277"/>
        <item x="4278"/>
        <item x="1065"/>
        <item x="1064"/>
        <item x="1945"/>
        <item x="1946"/>
        <item x="2698"/>
        <item x="3499"/>
        <item x="3500"/>
        <item x="3498"/>
        <item x="4281"/>
        <item x="4279"/>
        <item x="4280"/>
        <item x="214"/>
        <item x="213"/>
        <item x="1068"/>
        <item x="1066"/>
        <item x="1067"/>
        <item x="1949"/>
        <item x="1950"/>
        <item x="1951"/>
        <item x="1947"/>
        <item x="1948"/>
        <item x="2699"/>
        <item x="3501"/>
        <item x="4284"/>
        <item x="4282"/>
        <item x="4283"/>
        <item x="1069"/>
        <item x="1954"/>
        <item x="1952"/>
        <item x="1955"/>
        <item x="1953"/>
        <item x="2702"/>
        <item x="2700"/>
        <item x="2701"/>
        <item x="3503"/>
        <item x="3502"/>
        <item x="3504"/>
        <item x="4288"/>
        <item x="4285"/>
        <item x="4286"/>
        <item x="4287"/>
        <item x="217"/>
        <item x="215"/>
        <item x="216"/>
        <item x="1072"/>
        <item x="1070"/>
        <item x="1071"/>
        <item x="1956"/>
        <item x="2705"/>
        <item x="2706"/>
        <item x="2707"/>
        <item x="2703"/>
        <item x="2704"/>
        <item x="3507"/>
        <item x="3508"/>
        <item x="3505"/>
        <item x="3506"/>
        <item x="4290"/>
        <item x="4291"/>
        <item x="4289"/>
        <item x="1075"/>
        <item x="1076"/>
        <item x="1073"/>
        <item x="1074"/>
        <item x="1957"/>
        <item x="1958"/>
        <item x="1959"/>
        <item x="1960"/>
        <item x="2708"/>
        <item x="2709"/>
        <item x="2710"/>
        <item x="3509"/>
        <item x="218"/>
        <item x="219"/>
        <item x="220"/>
        <item x="221"/>
        <item x="1078"/>
        <item x="1077"/>
        <item x="1962"/>
        <item x="1961"/>
        <item x="2712"/>
        <item x="2711"/>
        <item x="3512"/>
        <item x="3510"/>
        <item x="3511"/>
        <item x="4294"/>
        <item x="4292"/>
        <item x="4293"/>
        <item x="222"/>
        <item x="223"/>
        <item x="224"/>
        <item x="225"/>
        <item x="1966"/>
        <item x="1963"/>
        <item x="1967"/>
        <item x="1968"/>
        <item x="1964"/>
        <item x="1965"/>
        <item x="2713"/>
        <item x="2714"/>
        <item x="2715"/>
        <item x="3515"/>
        <item x="3513"/>
        <item x="3514"/>
        <item x="4295"/>
        <item x="226"/>
        <item x="1079"/>
        <item x="1971"/>
        <item x="1969"/>
        <item x="1970"/>
        <item x="2719"/>
        <item x="2720"/>
        <item x="2721"/>
        <item x="2716"/>
        <item x="2717"/>
        <item x="2718"/>
        <item x="3518"/>
        <item x="3516"/>
        <item x="3517"/>
        <item x="4297"/>
        <item x="4296"/>
        <item x="4298"/>
        <item x="228"/>
        <item x="227"/>
        <item x="1082"/>
        <item x="1080"/>
        <item x="1081"/>
        <item x="2722"/>
        <item x="3519"/>
        <item x="4301"/>
        <item x="4299"/>
        <item x="4300"/>
        <item x="229"/>
        <item x="1084"/>
        <item x="1083"/>
        <item x="1972"/>
        <item x="1973"/>
        <item x="2724"/>
        <item x="2725"/>
        <item x="2723"/>
        <item x="3520"/>
        <item x="3521"/>
        <item x="4302"/>
        <item x="4303"/>
        <item x="230"/>
        <item x="1085"/>
        <item x="1976"/>
        <item x="1977"/>
        <item x="1974"/>
        <item x="1975"/>
        <item x="2726"/>
        <item x="2727"/>
        <item x="3526"/>
        <item x="3522"/>
        <item x="3523"/>
        <item x="3524"/>
        <item x="3525"/>
        <item x="4305"/>
        <item x="4304"/>
        <item x="1086"/>
        <item x="1087"/>
        <item x="1978"/>
        <item x="2729"/>
        <item x="2730"/>
        <item x="2728"/>
        <item x="4306"/>
        <item x="4307"/>
        <item x="231"/>
        <item x="1090"/>
        <item x="1088"/>
        <item x="1089"/>
        <item x="1979"/>
        <item x="1980"/>
        <item x="1981"/>
        <item x="2731"/>
        <item x="3529"/>
        <item x="3527"/>
        <item x="3528"/>
        <item x="4308"/>
        <item x="4309"/>
        <item x="232"/>
        <item x="1093"/>
        <item x="1094"/>
        <item x="1095"/>
        <item x="1091"/>
        <item x="1092"/>
        <item x="1982"/>
        <item x="1985"/>
        <item x="1983"/>
        <item x="1984"/>
        <item x="2733"/>
        <item x="2734"/>
        <item x="2732"/>
        <item x="3530"/>
        <item x="4310"/>
        <item x="4311"/>
        <item x="233"/>
        <item x="1096"/>
        <item x="1986"/>
        <item x="2736"/>
        <item x="2737"/>
        <item x="2738"/>
        <item x="2739"/>
        <item x="2735"/>
        <item x="3531"/>
        <item x="3532"/>
        <item x="4312"/>
        <item x="235"/>
        <item x="236"/>
        <item x="234"/>
        <item x="1100"/>
        <item x="1097"/>
        <item x="1098"/>
        <item x="1099"/>
        <item x="1987"/>
        <item x="2742"/>
        <item x="2740"/>
        <item x="2741"/>
        <item x="3536"/>
        <item x="3533"/>
        <item x="3534"/>
        <item x="3537"/>
        <item x="3538"/>
        <item x="3535"/>
        <item x="4313"/>
        <item x="4314"/>
        <item x="237"/>
        <item x="238"/>
        <item x="1101"/>
        <item x="1103"/>
        <item x="1102"/>
        <item x="1988"/>
        <item x="2744"/>
        <item x="2743"/>
        <item x="3542"/>
        <item x="3539"/>
        <item x="3540"/>
        <item x="3541"/>
        <item x="4316"/>
        <item x="4315"/>
        <item x="239"/>
        <item x="1105"/>
        <item x="1104"/>
        <item x="2748"/>
        <item x="2745"/>
        <item x="2746"/>
        <item x="2747"/>
        <item x="3543"/>
        <item x="3544"/>
        <item x="4317"/>
        <item x="4318"/>
        <item x="240"/>
        <item x="1992"/>
        <item x="1993"/>
        <item x="1989"/>
        <item x="1990"/>
        <item x="1994"/>
        <item x="1991"/>
        <item x="4319"/>
        <item x="242"/>
        <item x="243"/>
        <item x="244"/>
        <item x="241"/>
        <item x="1106"/>
        <item x="1107"/>
        <item x="1995"/>
        <item x="2749"/>
        <item x="2750"/>
        <item x="2751"/>
        <item x="4320"/>
        <item x="466"/>
        <item x="465"/>
        <item x="1323"/>
        <item x="1321"/>
        <item x="1322"/>
        <item x="2191"/>
        <item x="3723"/>
        <item x="3725"/>
        <item x="3726"/>
        <item x="3724"/>
        <item x="4520"/>
        <item x="4521"/>
        <item x="468"/>
        <item x="467"/>
        <item x="1324"/>
        <item x="2192"/>
        <item x="2954"/>
        <item x="3727"/>
        <item x="4522"/>
        <item x="469"/>
        <item x="470"/>
        <item x="471"/>
        <item x="1325"/>
        <item x="2193"/>
        <item x="2957"/>
        <item x="2958"/>
        <item x="2955"/>
        <item x="2956"/>
        <item x="3729"/>
        <item x="3730"/>
        <item x="3731"/>
        <item x="3728"/>
        <item x="4524"/>
        <item x="4523"/>
        <item x="472"/>
        <item x="473"/>
        <item x="474"/>
        <item x="1326"/>
        <item x="2195"/>
        <item x="2194"/>
        <item x="2961"/>
        <item x="2962"/>
        <item x="2963"/>
        <item x="2959"/>
        <item x="2960"/>
        <item x="3732"/>
        <item x="4528"/>
        <item x="4525"/>
        <item x="4526"/>
        <item x="4527"/>
        <item x="477"/>
        <item x="478"/>
        <item x="475"/>
        <item x="476"/>
        <item x="2198"/>
        <item x="2196"/>
        <item x="2197"/>
        <item x="2964"/>
        <item x="3734"/>
        <item x="3733"/>
        <item x="481"/>
        <item x="479"/>
        <item x="480"/>
        <item x="1328"/>
        <item x="1329"/>
        <item x="1327"/>
        <item x="2965"/>
        <item x="2966"/>
        <item x="3739"/>
        <item x="3735"/>
        <item x="3736"/>
        <item x="3737"/>
        <item x="3738"/>
        <item x="4529"/>
        <item x="4530"/>
        <item x="482"/>
        <item x="483"/>
        <item x="484"/>
        <item x="485"/>
        <item x="486"/>
        <item x="1330"/>
        <item x="2199"/>
        <item x="2200"/>
        <item x="2968"/>
        <item x="2967"/>
        <item x="3740"/>
        <item x="4531"/>
        <item x="487"/>
        <item x="488"/>
        <item x="1332"/>
        <item x="1331"/>
        <item x="2202"/>
        <item x="2203"/>
        <item x="2204"/>
        <item x="2205"/>
        <item x="2201"/>
        <item x="2969"/>
        <item x="3741"/>
        <item x="3743"/>
        <item x="3742"/>
        <item x="4532"/>
        <item x="489"/>
        <item x="1336"/>
        <item x="1333"/>
        <item x="1334"/>
        <item x="1335"/>
        <item x="2207"/>
        <item x="2208"/>
        <item x="2206"/>
        <item x="2970"/>
        <item x="2971"/>
        <item x="3744"/>
        <item x="4535"/>
        <item x="4533"/>
        <item x="4534"/>
        <item x="491"/>
        <item x="490"/>
        <item x="1339"/>
        <item x="1337"/>
        <item x="1338"/>
        <item x="2209"/>
        <item x="2972"/>
        <item x="3745"/>
        <item x="3747"/>
        <item x="3748"/>
        <item x="3746"/>
        <item x="4536"/>
        <item x="492"/>
        <item x="1341"/>
        <item x="1340"/>
        <item x="2211"/>
        <item x="2210"/>
        <item x="2974"/>
        <item x="2973"/>
        <item x="2975"/>
        <item x="3749"/>
        <item x="3752"/>
        <item x="3750"/>
        <item x="3751"/>
        <item x="4537"/>
        <item x="493"/>
        <item x="494"/>
        <item x="1342"/>
        <item x="1343"/>
        <item x="1344"/>
        <item x="2214"/>
        <item x="2215"/>
        <item x="2212"/>
        <item x="2213"/>
        <item x="3753"/>
        <item x="4539"/>
        <item x="4538"/>
        <item x="496"/>
        <item x="497"/>
        <item x="495"/>
        <item x="1345"/>
        <item x="1346"/>
        <item x="2216"/>
        <item x="2217"/>
        <item x="2977"/>
        <item x="2978"/>
        <item x="2979"/>
        <item x="2976"/>
        <item x="3755"/>
        <item x="3754"/>
        <item x="4540"/>
        <item x="4541"/>
        <item x="499"/>
        <item x="498"/>
        <item x="1347"/>
        <item x="1348"/>
        <item x="1349"/>
        <item x="2218"/>
        <item x="2219"/>
        <item x="2981"/>
        <item x="2982"/>
        <item x="2983"/>
        <item x="2980"/>
        <item x="3757"/>
        <item x="3758"/>
        <item x="3756"/>
        <item x="4542"/>
        <item x="4543"/>
        <item x="501"/>
        <item x="502"/>
        <item x="500"/>
        <item x="1352"/>
        <item x="1353"/>
        <item x="1350"/>
        <item x="1351"/>
        <item x="2221"/>
        <item x="2220"/>
        <item x="2984"/>
        <item x="3761"/>
        <item x="3759"/>
        <item x="3760"/>
        <item x="4544"/>
        <item x="4545"/>
        <item x="504"/>
        <item x="505"/>
        <item x="503"/>
        <item x="1355"/>
        <item x="1356"/>
        <item x="1354"/>
        <item x="2225"/>
        <item x="2222"/>
        <item x="2223"/>
        <item x="2224"/>
        <item x="2226"/>
        <item x="2987"/>
        <item x="2985"/>
        <item x="2986"/>
        <item x="3762"/>
        <item x="4549"/>
        <item x="4546"/>
        <item x="4547"/>
        <item x="4548"/>
        <item x="506"/>
        <item x="507"/>
        <item x="508"/>
        <item x="1357"/>
        <item x="1358"/>
        <item x="2227"/>
        <item x="2989"/>
        <item x="2990"/>
        <item x="2988"/>
        <item x="3763"/>
        <item x="3764"/>
        <item x="4551"/>
        <item x="4550"/>
        <item x="509"/>
        <item x="1360"/>
        <item x="1359"/>
        <item x="2228"/>
        <item x="2229"/>
        <item x="2991"/>
        <item x="3767"/>
        <item x="3768"/>
        <item x="3765"/>
        <item x="3766"/>
        <item x="4554"/>
        <item x="4555"/>
        <item x="4556"/>
        <item x="4552"/>
        <item x="4553"/>
        <item x="512"/>
        <item x="510"/>
        <item x="511"/>
        <item x="513"/>
        <item x="2230"/>
        <item x="2231"/>
        <item x="2993"/>
        <item x="2994"/>
        <item x="2992"/>
        <item x="3770"/>
        <item x="3771"/>
        <item x="3769"/>
        <item x="4557"/>
        <item x="4559"/>
        <item x="4558"/>
        <item x="514"/>
        <item x="2232"/>
        <item x="2233"/>
        <item x="2997"/>
        <item x="2995"/>
        <item x="2998"/>
        <item x="2996"/>
        <item x="3772"/>
        <item x="4560"/>
        <item x="516"/>
        <item x="515"/>
        <item x="1361"/>
        <item x="1362"/>
        <item x="2236"/>
        <item x="2234"/>
        <item x="2235"/>
        <item x="2999"/>
        <item x="3773"/>
        <item x="4563"/>
        <item x="4561"/>
        <item x="4562"/>
        <item x="517"/>
        <item x="1363"/>
        <item x="2238"/>
        <item x="2237"/>
        <item x="3000"/>
        <item x="3774"/>
        <item x="4564"/>
        <item x="518"/>
        <item x="1364"/>
        <item x="2239"/>
        <item x="2240"/>
        <item x="3001"/>
        <item x="3777"/>
        <item x="3775"/>
        <item x="3776"/>
        <item x="4565"/>
        <item x="519"/>
        <item x="1366"/>
        <item x="1365"/>
        <item x="2241"/>
        <item x="2242"/>
        <item x="3002"/>
        <item x="3778"/>
        <item x="3779"/>
        <item x="3782"/>
        <item x="3780"/>
        <item x="3781"/>
        <item x="4567"/>
        <item x="4566"/>
        <item x="520"/>
        <item x="1367"/>
        <item x="1368"/>
        <item x="1369"/>
        <item x="1370"/>
        <item x="2246"/>
        <item x="2247"/>
        <item x="2248"/>
        <item x="2249"/>
        <item x="2243"/>
        <item x="2244"/>
        <item x="2245"/>
        <item x="3003"/>
        <item x="3785"/>
        <item x="3786"/>
        <item x="3783"/>
        <item x="3787"/>
        <item x="3784"/>
        <item x="4569"/>
        <item x="4570"/>
        <item x="4568"/>
        <item x="1371"/>
        <item x="2250"/>
        <item x="3007"/>
        <item x="3008"/>
        <item x="3004"/>
        <item x="3005"/>
        <item x="3006"/>
        <item x="3790"/>
        <item x="3791"/>
        <item x="3788"/>
        <item x="3789"/>
        <item x="4573"/>
        <item x="4571"/>
        <item x="4572"/>
        <item x="4574"/>
        <item x="521"/>
        <item x="1375"/>
        <item x="1376"/>
        <item x="1372"/>
        <item x="1373"/>
        <item x="1374"/>
        <item x="2253"/>
        <item x="2251"/>
        <item x="2252"/>
        <item x="3009"/>
        <item x="3795"/>
        <item x="3792"/>
        <item x="3793"/>
        <item x="3794"/>
        <item x="4575"/>
        <item x="4576"/>
        <item x="526"/>
        <item x="522"/>
        <item x="527"/>
        <item x="523"/>
        <item x="524"/>
        <item x="525"/>
        <item x="1379"/>
        <item x="1377"/>
        <item x="1378"/>
        <item x="2254"/>
        <item x="2256"/>
        <item x="2255"/>
        <item x="3011"/>
        <item x="3010"/>
        <item x="3796"/>
        <item x="528"/>
        <item x="529"/>
        <item x="2258"/>
        <item x="2259"/>
        <item x="2260"/>
        <item x="2257"/>
        <item x="3797"/>
        <item x="3798"/>
        <item x="4577"/>
        <item x="530"/>
        <item x="1382"/>
        <item x="1380"/>
        <item x="1381"/>
        <item x="3012"/>
        <item x="3013"/>
        <item x="3014"/>
        <item x="3015"/>
        <item x="3799"/>
        <item x="3800"/>
        <item x="3801"/>
        <item x="4578"/>
        <item x="533"/>
        <item x="534"/>
        <item x="531"/>
        <item x="532"/>
        <item x="1383"/>
        <item x="1384"/>
        <item x="1385"/>
        <item x="1386"/>
        <item x="3016"/>
        <item x="3802"/>
        <item x="3803"/>
        <item x="3804"/>
        <item x="3805"/>
        <item x="4579"/>
        <item x="4580"/>
        <item x="4581"/>
        <item x="747"/>
        <item x="748"/>
        <item x="1622"/>
        <item x="1623"/>
        <item x="1619"/>
        <item x="1620"/>
        <item x="1621"/>
        <item x="2437"/>
        <item x="2435"/>
        <item x="2436"/>
        <item x="3209"/>
        <item x="3207"/>
        <item x="3210"/>
        <item x="3208"/>
        <item x="3975"/>
        <item x="3976"/>
        <item x="4796"/>
        <item x="4795"/>
        <item x="750"/>
        <item x="751"/>
        <item x="752"/>
        <item x="749"/>
        <item x="1624"/>
        <item x="3211"/>
        <item x="3212"/>
        <item x="3217"/>
        <item x="3213"/>
        <item x="3214"/>
        <item x="3215"/>
        <item x="3216"/>
        <item x="3979"/>
        <item x="3977"/>
        <item x="3978"/>
        <item x="4798"/>
        <item x="4799"/>
        <item x="4797"/>
        <item x="753"/>
        <item x="754"/>
        <item x="755"/>
        <item x="1627"/>
        <item x="1628"/>
        <item x="1625"/>
        <item x="1626"/>
        <item x="2438"/>
        <item x="2439"/>
        <item x="3220"/>
        <item x="3221"/>
        <item x="3218"/>
        <item x="3219"/>
        <item x="3980"/>
        <item x="3981"/>
        <item x="4800"/>
        <item x="758"/>
        <item x="759"/>
        <item x="756"/>
        <item x="757"/>
        <item x="1629"/>
        <item x="1630"/>
        <item x="2441"/>
        <item x="2440"/>
        <item x="3224"/>
        <item x="3222"/>
        <item x="3225"/>
        <item x="3223"/>
        <item x="3982"/>
        <item x="4802"/>
        <item x="4803"/>
        <item x="4801"/>
        <item x="762"/>
        <item x="763"/>
        <item x="764"/>
        <item x="760"/>
        <item x="761"/>
        <item x="1631"/>
        <item x="1634"/>
        <item x="1632"/>
        <item x="1633"/>
        <item x="2442"/>
        <item x="3226"/>
        <item x="3983"/>
        <item x="4804"/>
        <item x="766"/>
        <item x="765"/>
        <item x="1635"/>
        <item x="1638"/>
        <item x="1636"/>
        <item x="1637"/>
        <item x="2443"/>
        <item x="3227"/>
        <item x="3228"/>
        <item x="3987"/>
        <item x="3988"/>
        <item x="3984"/>
        <item x="3985"/>
        <item x="3986"/>
        <item x="4806"/>
        <item x="4805"/>
        <item x="768"/>
        <item x="767"/>
        <item x="1643"/>
        <item x="1639"/>
        <item x="1640"/>
        <item x="1641"/>
        <item x="1642"/>
        <item x="2446"/>
        <item x="2444"/>
        <item x="2447"/>
        <item x="2445"/>
        <item x="3232"/>
        <item x="3229"/>
        <item x="3230"/>
        <item x="3231"/>
        <item x="3989"/>
        <item x="4807"/>
        <item x="4808"/>
        <item x="2448"/>
        <item x="3235"/>
        <item x="3233"/>
        <item x="3234"/>
        <item x="3990"/>
        <item x="3991"/>
        <item x="4811"/>
        <item x="4809"/>
        <item x="4810"/>
        <item x="771"/>
        <item x="772"/>
        <item x="769"/>
        <item x="770"/>
        <item x="1646"/>
        <item x="1644"/>
        <item x="1645"/>
        <item x="2449"/>
        <item x="3236"/>
        <item x="3993"/>
        <item x="3992"/>
        <item x="4812"/>
        <item x="1652"/>
        <item x="1653"/>
        <item x="1647"/>
        <item x="1648"/>
        <item x="1654"/>
        <item x="1649"/>
        <item x="1650"/>
        <item x="1651"/>
        <item x="2450"/>
        <item x="2454"/>
        <item x="2451"/>
        <item x="2452"/>
        <item x="2453"/>
        <item x="3240"/>
        <item x="3237"/>
        <item x="3238"/>
        <item x="3239"/>
        <item x="4814"/>
        <item x="4813"/>
        <item x="774"/>
        <item x="775"/>
        <item x="776"/>
        <item x="777"/>
        <item x="778"/>
        <item x="773"/>
        <item x="1655"/>
        <item x="2455"/>
        <item x="2456"/>
        <item x="3241"/>
        <item x="3994"/>
        <item x="4816"/>
        <item x="4817"/>
        <item x="4818"/>
        <item x="4815"/>
        <item x="780"/>
        <item x="781"/>
        <item x="782"/>
        <item x="779"/>
        <item x="1656"/>
        <item x="1657"/>
        <item x="2457"/>
        <item x="2458"/>
        <item x="3242"/>
        <item x="3995"/>
        <item x="4819"/>
        <item x="783"/>
        <item x="784"/>
        <item x="1658"/>
        <item x="3243"/>
        <item x="3997"/>
        <item x="3996"/>
        <item x="4820"/>
        <item x="4822"/>
        <item x="4821"/>
        <item x="785"/>
        <item x="786"/>
        <item x="1659"/>
        <item x="2460"/>
        <item x="2459"/>
        <item x="3245"/>
        <item x="3244"/>
        <item x="4000"/>
        <item x="3998"/>
        <item x="3999"/>
        <item x="4823"/>
        <item x="4824"/>
        <item x="788"/>
        <item x="787"/>
        <item x="2462"/>
        <item x="2461"/>
        <item x="2463"/>
        <item x="3247"/>
        <item x="3248"/>
        <item x="3246"/>
        <item x="4001"/>
        <item x="4828"/>
        <item x="4825"/>
        <item x="4826"/>
        <item x="4827"/>
        <item x="789"/>
        <item x="1662"/>
        <item x="1660"/>
        <item x="1661"/>
        <item x="2465"/>
        <item x="2464"/>
        <item x="3249"/>
        <item x="4002"/>
        <item x="4830"/>
        <item x="4829"/>
        <item x="791"/>
        <item x="790"/>
        <item x="1664"/>
        <item x="1663"/>
        <item x="2466"/>
        <item x="2467"/>
        <item x="3250"/>
        <item x="4004"/>
        <item x="4003"/>
        <item x="793"/>
        <item x="792"/>
        <item x="794"/>
        <item x="1666"/>
        <item x="1665"/>
        <item x="2468"/>
        <item x="2469"/>
        <item x="2470"/>
        <item x="3252"/>
        <item x="3253"/>
        <item x="3251"/>
        <item x="4005"/>
        <item x="4006"/>
        <item x="4007"/>
        <item x="4832"/>
        <item x="4831"/>
        <item x="796"/>
        <item x="797"/>
        <item x="798"/>
        <item x="795"/>
        <item x="1668"/>
        <item x="1669"/>
        <item x="1670"/>
        <item x="1667"/>
        <item x="2472"/>
        <item x="2471"/>
        <item x="4008"/>
        <item x="4009"/>
        <item x="4835"/>
        <item x="4833"/>
        <item x="4834"/>
        <item x="1671"/>
        <item x="1672"/>
        <item x="1673"/>
        <item x="2473"/>
        <item x="3254"/>
        <item x="3255"/>
        <item x="3256"/>
        <item x="3257"/>
        <item x="4010"/>
        <item x="4011"/>
        <item x="4836"/>
        <item x="799"/>
        <item x="802"/>
        <item x="800"/>
        <item x="801"/>
        <item x="1675"/>
        <item x="1674"/>
        <item x="3258"/>
        <item x="3259"/>
        <item x="4013"/>
        <item x="4014"/>
        <item x="4012"/>
        <item x="4838"/>
        <item x="4839"/>
        <item x="4840"/>
        <item x="4837"/>
        <item x="803"/>
        <item x="1678"/>
        <item x="1676"/>
        <item x="1677"/>
        <item x="2474"/>
        <item x="2475"/>
        <item x="3260"/>
        <item x="4016"/>
        <item x="4017"/>
        <item x="4015"/>
        <item x="4844"/>
        <item x="4841"/>
        <item x="4842"/>
        <item x="4843"/>
        <item x="808"/>
        <item x="809"/>
        <item x="804"/>
        <item x="805"/>
        <item x="806"/>
        <item x="807"/>
        <item x="810"/>
        <item x="1679"/>
        <item x="2477"/>
        <item x="2476"/>
        <item x="2478"/>
        <item x="3263"/>
        <item x="3261"/>
        <item x="3262"/>
        <item x="4847"/>
        <item x="4848"/>
        <item x="4845"/>
        <item x="4846"/>
        <item x="811"/>
        <item x="812"/>
        <item x="3264"/>
        <item x="3265"/>
        <item x="4018"/>
        <item x="4019"/>
        <item x="4021"/>
        <item x="4020"/>
        <item x="4849"/>
        <item x="4850"/>
        <item x="813"/>
        <item x="814"/>
        <item x="1680"/>
        <item x="1681"/>
        <item x="1682"/>
        <item x="1683"/>
        <item x="3267"/>
        <item x="3268"/>
        <item x="3266"/>
        <item x="4022"/>
        <item x="4851"/>
        <item x="815"/>
        <item x="1684"/>
        <item x="2482"/>
        <item x="2479"/>
        <item x="2480"/>
        <item x="2481"/>
        <item x="3269"/>
        <item x="4854"/>
        <item x="4852"/>
        <item x="4853"/>
        <item x="818"/>
        <item x="816"/>
        <item x="817"/>
        <item x="1686"/>
        <item x="1685"/>
        <item x="2483"/>
        <item x="3270"/>
        <item x="4023"/>
        <item x="819"/>
        <item x="820"/>
        <item x="1687"/>
        <item x="1688"/>
        <item x="1689"/>
        <item x="4028"/>
        <item x="4024"/>
        <item x="4025"/>
        <item x="4029"/>
        <item x="4026"/>
        <item x="4027"/>
        <item x="4858"/>
        <item x="4855"/>
        <item x="4856"/>
        <item x="4857"/>
        <item x="821"/>
        <item x="822"/>
        <item x="823"/>
        <item x="1690"/>
        <item x="2484"/>
        <item x="2485"/>
        <item x="2486"/>
        <item x="2487"/>
        <item x="3271"/>
        <item x="4030"/>
        <item x="4031"/>
        <item x="4032"/>
        <item x="4033"/>
        <item x="4859"/>
        <item x="824"/>
        <item x="825"/>
        <item x="826"/>
        <item x="1692"/>
        <item x="1693"/>
        <item x="1691"/>
        <item x="2489"/>
        <item x="2488"/>
        <item x="3272"/>
        <item x="3273"/>
        <item x="4035"/>
        <item x="4036"/>
        <item x="4037"/>
        <item x="4034"/>
        <item x="4860"/>
        <item x="830"/>
        <item x="831"/>
        <item x="827"/>
        <item x="828"/>
        <item x="829"/>
        <item x="1694"/>
        <item x="2492"/>
        <item x="2490"/>
        <item x="2491"/>
        <item x="3274"/>
        <item x="3275"/>
        <item x="4038"/>
        <item x="4039"/>
        <item x="4040"/>
        <item x="79"/>
        <item x="80"/>
        <item x="81"/>
        <item x="72"/>
        <item x="73"/>
        <item x="74"/>
        <item x="75"/>
        <item x="76"/>
        <item x="77"/>
        <item x="78"/>
        <item x="899"/>
        <item x="900"/>
        <item x="1771"/>
        <item x="1769"/>
        <item x="1770"/>
        <item x="3357"/>
        <item x="3358"/>
        <item x="3356"/>
        <item x="4103"/>
        <item x="4104"/>
        <item x="4105"/>
        <item x="902"/>
        <item x="901"/>
        <item x="1772"/>
        <item x="1773"/>
        <item x="2563"/>
        <item x="2564"/>
        <item x="3359"/>
        <item x="3360"/>
        <item x="4107"/>
        <item x="4106"/>
        <item x="82"/>
        <item x="83"/>
        <item x="904"/>
        <item x="905"/>
        <item x="903"/>
        <item x="1775"/>
        <item x="1776"/>
        <item x="1777"/>
        <item x="1774"/>
        <item x="2565"/>
        <item x="3362"/>
        <item x="3361"/>
        <item x="4108"/>
        <item x="909"/>
        <item x="906"/>
        <item x="907"/>
        <item x="908"/>
        <item x="1778"/>
        <item x="1779"/>
        <item x="2567"/>
        <item x="2566"/>
        <item x="3364"/>
        <item x="3363"/>
        <item x="3365"/>
        <item x="4109"/>
        <item x="911"/>
        <item x="910"/>
        <item x="1782"/>
        <item x="1783"/>
        <item x="1780"/>
        <item x="1781"/>
        <item x="2568"/>
        <item x="2569"/>
        <item x="2570"/>
        <item x="3367"/>
        <item x="3366"/>
        <item x="4110"/>
        <item x="85"/>
        <item x="86"/>
        <item x="87"/>
        <item x="84"/>
        <item x="915"/>
        <item x="912"/>
        <item x="913"/>
        <item x="914"/>
        <item x="1785"/>
        <item x="1786"/>
        <item x="1784"/>
        <item x="1787"/>
        <item x="2571"/>
        <item x="2572"/>
        <item x="3368"/>
        <item x="3369"/>
        <item x="4113"/>
        <item x="4114"/>
        <item x="4111"/>
        <item x="4112"/>
        <item x="88"/>
        <item x="89"/>
        <item x="918"/>
        <item x="916"/>
        <item x="917"/>
        <item x="1788"/>
        <item x="2575"/>
        <item x="2573"/>
        <item x="2574"/>
        <item x="3370"/>
        <item x="3371"/>
        <item x="4117"/>
        <item x="4118"/>
        <item x="4119"/>
        <item x="4115"/>
        <item x="4120"/>
        <item x="4116"/>
        <item x="92"/>
        <item x="93"/>
        <item x="90"/>
        <item x="91"/>
        <item x="919"/>
        <item x="1789"/>
        <item x="1790"/>
        <item x="1791"/>
        <item x="3372"/>
        <item x="3373"/>
        <item x="4121"/>
        <item x="94"/>
        <item x="95"/>
        <item x="96"/>
        <item x="922"/>
        <item x="920"/>
        <item x="921"/>
        <item x="2576"/>
        <item x="3374"/>
        <item x="3375"/>
        <item x="4122"/>
        <item x="97"/>
        <item x="925"/>
        <item x="923"/>
        <item x="924"/>
        <item x="2577"/>
        <item x="2578"/>
        <item x="2579"/>
        <item x="3378"/>
        <item x="3376"/>
        <item x="3377"/>
        <item x="4125"/>
        <item x="4126"/>
        <item x="4123"/>
        <item x="4124"/>
        <item x="98"/>
        <item x="926"/>
        <item x="1792"/>
        <item x="2580"/>
        <item x="2581"/>
        <item x="3379"/>
        <item x="4127"/>
        <item x="4128"/>
        <item x="100"/>
        <item x="99"/>
        <item x="928"/>
        <item x="929"/>
        <item x="930"/>
        <item x="927"/>
        <item x="1794"/>
        <item x="1795"/>
        <item x="1796"/>
        <item x="1793"/>
        <item x="2582"/>
        <item x="2586"/>
        <item x="2583"/>
        <item x="2584"/>
        <item x="2585"/>
        <item x="3380"/>
        <item x="3384"/>
        <item x="3381"/>
        <item x="3382"/>
        <item x="3383"/>
        <item x="4130"/>
        <item x="4129"/>
        <item x="931"/>
        <item x="932"/>
        <item x="933"/>
        <item x="1797"/>
        <item x="1798"/>
        <item x="2587"/>
        <item x="3385"/>
        <item x="3386"/>
        <item x="3387"/>
        <item x="4132"/>
        <item x="4133"/>
        <item x="4131"/>
        <item x="101"/>
        <item x="102"/>
        <item x="935"/>
        <item x="936"/>
        <item x="937"/>
        <item x="934"/>
        <item x="1799"/>
        <item x="1800"/>
        <item x="2589"/>
        <item x="2588"/>
        <item x="3389"/>
        <item x="3390"/>
        <item x="3391"/>
        <item x="3388"/>
        <item x="4136"/>
        <item x="4137"/>
        <item x="4134"/>
        <item x="4135"/>
        <item x="106"/>
        <item x="107"/>
        <item x="108"/>
        <item x="103"/>
        <item x="104"/>
        <item x="105"/>
        <item x="940"/>
        <item x="938"/>
        <item x="939"/>
        <item x="2591"/>
        <item x="2592"/>
        <item x="2593"/>
        <item x="2590"/>
        <item x="3392"/>
        <item x="3393"/>
        <item x="3394"/>
        <item x="4138"/>
        <item x="4139"/>
        <item x="109"/>
        <item x="941"/>
        <item x="942"/>
        <item x="943"/>
        <item x="1802"/>
        <item x="1801"/>
        <item x="2594"/>
        <item x="3395"/>
        <item x="4141"/>
        <item x="4140"/>
        <item x="110"/>
        <item x="111"/>
        <item x="945"/>
        <item x="944"/>
        <item x="1803"/>
        <item x="1804"/>
        <item x="2595"/>
        <item x="2596"/>
        <item x="3397"/>
        <item x="3396"/>
        <item x="4143"/>
        <item x="4144"/>
        <item x="4142"/>
        <item x="113"/>
        <item x="112"/>
        <item x="946"/>
        <item x="1807"/>
        <item x="1805"/>
        <item x="1806"/>
        <item x="1808"/>
        <item x="2597"/>
        <item x="3398"/>
        <item x="3399"/>
        <item x="4146"/>
        <item x="4145"/>
        <item x="115"/>
        <item x="114"/>
        <item x="948"/>
        <item x="949"/>
        <item x="947"/>
        <item x="1809"/>
        <item x="1810"/>
        <item x="2598"/>
        <item x="2599"/>
        <item x="3400"/>
        <item x="3401"/>
        <item x="3402"/>
        <item x="4147"/>
        <item x="4148"/>
        <item x="116"/>
        <item x="117"/>
        <item x="952"/>
        <item x="953"/>
        <item x="950"/>
        <item x="951"/>
        <item x="1814"/>
        <item x="1815"/>
        <item x="1811"/>
        <item x="1812"/>
        <item x="1813"/>
        <item x="2602"/>
        <item x="2600"/>
        <item x="2601"/>
        <item x="4149"/>
        <item x="955"/>
        <item x="954"/>
        <item x="1817"/>
        <item x="1816"/>
        <item x="2603"/>
        <item x="2605"/>
        <item x="2604"/>
        <item x="3403"/>
        <item x="4151"/>
        <item x="4150"/>
        <item x="118"/>
        <item x="119"/>
        <item x="956"/>
        <item x="957"/>
        <item x="1818"/>
        <item x="1819"/>
        <item x="2607"/>
        <item x="2606"/>
        <item x="3406"/>
        <item x="3407"/>
        <item x="3404"/>
        <item x="3405"/>
        <item x="4152"/>
        <item x="4153"/>
        <item x="122"/>
        <item x="120"/>
        <item x="123"/>
        <item x="121"/>
        <item x="1820"/>
        <item x="2609"/>
        <item x="2608"/>
        <item x="3408"/>
        <item x="3409"/>
        <item x="4154"/>
        <item x="958"/>
        <item x="959"/>
        <item x="960"/>
        <item x="1821"/>
        <item x="1822"/>
        <item x="1823"/>
        <item x="1824"/>
        <item x="1825"/>
        <item x="2613"/>
        <item x="2610"/>
        <item x="2611"/>
        <item x="2612"/>
        <item x="3410"/>
        <item x="4155"/>
        <item x="124"/>
        <item x="961"/>
        <item x="1826"/>
        <item x="1827"/>
        <item x="1828"/>
        <item x="2615"/>
        <item x="2614"/>
        <item x="4156"/>
        <item x="126"/>
        <item x="125"/>
        <item x="962"/>
        <item x="963"/>
        <item x="1829"/>
        <item x="1830"/>
        <item x="2617"/>
        <item x="2616"/>
        <item x="3411"/>
        <item x="3412"/>
        <item x="4157"/>
        <item x="128"/>
        <item x="127"/>
        <item x="964"/>
        <item x="1832"/>
        <item x="1831"/>
        <item x="2618"/>
        <item x="4158"/>
        <item x="129"/>
        <item x="968"/>
        <item x="965"/>
        <item x="966"/>
        <item x="967"/>
        <item x="1833"/>
        <item x="2620"/>
        <item x="2619"/>
        <item x="2621"/>
        <item x="3415"/>
        <item x="3413"/>
        <item x="3414"/>
        <item x="4162"/>
        <item x="4159"/>
        <item x="4160"/>
        <item x="4161"/>
        <item x="2624"/>
        <item x="2622"/>
        <item x="2623"/>
        <item x="0"/>
        <item x="833"/>
        <item x="834"/>
        <item x="832"/>
        <item x="1696"/>
        <item x="1695"/>
        <item x="2495"/>
        <item x="2496"/>
        <item x="2497"/>
        <item x="2493"/>
        <item x="2494"/>
        <item x="4041"/>
        <item x="2"/>
        <item x="3"/>
        <item x="1"/>
        <item x="835"/>
        <item x="1697"/>
        <item x="2499"/>
        <item x="2498"/>
        <item x="3276"/>
        <item x="837"/>
        <item x="836"/>
        <item x="838"/>
        <item x="1701"/>
        <item x="1702"/>
        <item x="1698"/>
        <item x="1699"/>
        <item x="1700"/>
        <item x="2500"/>
        <item x="2501"/>
        <item x="3277"/>
        <item x="4042"/>
        <item x="4"/>
        <item x="839"/>
        <item x="840"/>
        <item x="1703"/>
        <item x="2502"/>
        <item x="2503"/>
        <item x="2504"/>
        <item x="3278"/>
        <item x="3279"/>
        <item x="3280"/>
        <item x="3281"/>
        <item x="3282"/>
        <item x="3283"/>
        <item x="3284"/>
        <item x="4043"/>
        <item x="4044"/>
        <item x="7"/>
        <item x="8"/>
        <item x="9"/>
        <item x="10"/>
        <item x="11"/>
        <item x="5"/>
        <item x="12"/>
        <item x="6"/>
        <item x="841"/>
        <item x="842"/>
        <item x="843"/>
        <item x="1704"/>
        <item x="2506"/>
        <item x="2505"/>
        <item x="2507"/>
        <item x="3285"/>
        <item x="4046"/>
        <item x="4047"/>
        <item x="4045"/>
        <item x="15"/>
        <item x="13"/>
        <item x="14"/>
        <item x="846"/>
        <item x="847"/>
        <item x="844"/>
        <item x="845"/>
        <item x="1705"/>
        <item x="2508"/>
        <item x="2509"/>
        <item x="3286"/>
        <item x="3287"/>
        <item x="4048"/>
        <item x="4049"/>
        <item x="16"/>
        <item x="848"/>
        <item x="849"/>
        <item x="1707"/>
        <item x="1706"/>
        <item x="2510"/>
        <item x="2511"/>
        <item x="3288"/>
        <item x="3291"/>
        <item x="3289"/>
        <item x="3290"/>
        <item x="4050"/>
        <item x="18"/>
        <item x="17"/>
        <item x="851"/>
        <item x="852"/>
        <item x="853"/>
        <item x="854"/>
        <item x="850"/>
        <item x="1708"/>
        <item x="3295"/>
        <item x="3296"/>
        <item x="3292"/>
        <item x="3293"/>
        <item x="3294"/>
        <item x="4052"/>
        <item x="4053"/>
        <item x="4051"/>
        <item x="19"/>
        <item x="20"/>
        <item x="1710"/>
        <item x="1711"/>
        <item x="1709"/>
        <item x="4055"/>
        <item x="4056"/>
        <item x="4054"/>
        <item x="21"/>
        <item x="22"/>
        <item x="23"/>
        <item x="857"/>
        <item x="858"/>
        <item x="859"/>
        <item x="855"/>
        <item x="856"/>
        <item x="1713"/>
        <item x="1712"/>
        <item x="1714"/>
        <item x="3297"/>
        <item x="4057"/>
        <item x="4058"/>
        <item x="25"/>
        <item x="24"/>
        <item x="1715"/>
        <item x="1716"/>
        <item x="2512"/>
        <item x="3301"/>
        <item x="3302"/>
        <item x="3298"/>
        <item x="3299"/>
        <item x="3300"/>
        <item x="4060"/>
        <item x="4059"/>
        <item x="26"/>
        <item x="27"/>
        <item x="28"/>
        <item x="861"/>
        <item x="862"/>
        <item x="863"/>
        <item x="860"/>
        <item x="1717"/>
        <item x="2513"/>
        <item x="3304"/>
        <item x="3303"/>
        <item x="4061"/>
        <item x="4062"/>
        <item x="4063"/>
        <item x="864"/>
        <item x="1718"/>
        <item x="2516"/>
        <item x="2517"/>
        <item x="2514"/>
        <item x="2515"/>
        <item x="3305"/>
        <item x="3306"/>
        <item x="4066"/>
        <item x="4064"/>
        <item x="4067"/>
        <item x="4065"/>
        <item x="30"/>
        <item x="29"/>
        <item x="1720"/>
        <item x="1721"/>
        <item x="1719"/>
        <item x="3307"/>
        <item x="3308"/>
        <item x="3309"/>
        <item x="3310"/>
        <item x="4068"/>
        <item x="31"/>
        <item x="865"/>
        <item x="1722"/>
        <item x="1723"/>
        <item x="2518"/>
        <item x="2519"/>
        <item x="2520"/>
        <item x="3311"/>
        <item x="3312"/>
        <item x="3314"/>
        <item x="3313"/>
        <item x="4069"/>
        <item x="33"/>
        <item x="32"/>
        <item x="866"/>
        <item x="1724"/>
        <item x="2521"/>
        <item x="3316"/>
        <item x="3317"/>
        <item x="3315"/>
        <item x="4070"/>
        <item x="4071"/>
        <item x="35"/>
        <item x="36"/>
        <item x="37"/>
        <item x="34"/>
        <item x="870"/>
        <item x="867"/>
        <item x="868"/>
        <item x="869"/>
        <item x="1725"/>
        <item x="2524"/>
        <item x="2525"/>
        <item x="2522"/>
        <item x="2523"/>
        <item x="4074"/>
        <item x="4072"/>
        <item x="4073"/>
        <item x="38"/>
        <item x="871"/>
        <item x="1726"/>
        <item x="1727"/>
        <item x="1728"/>
        <item x="2528"/>
        <item x="2526"/>
        <item x="2529"/>
        <item x="2527"/>
        <item x="3318"/>
        <item x="3319"/>
        <item x="3320"/>
        <item x="39"/>
        <item x="40"/>
        <item x="41"/>
        <item x="42"/>
        <item x="43"/>
        <item x="875"/>
        <item x="872"/>
        <item x="876"/>
        <item x="873"/>
        <item x="874"/>
        <item x="1729"/>
        <item x="1730"/>
        <item x="1731"/>
        <item x="2531"/>
        <item x="2532"/>
        <item x="2530"/>
        <item x="3322"/>
        <item x="3323"/>
        <item x="3324"/>
        <item x="3321"/>
        <item x="4075"/>
        <item x="4076"/>
        <item x="44"/>
        <item x="45"/>
        <item x="46"/>
        <item x="47"/>
        <item x="1734"/>
        <item x="1732"/>
        <item x="1735"/>
        <item x="1733"/>
        <item x="2534"/>
        <item x="2533"/>
        <item x="3325"/>
        <item x="3326"/>
        <item x="4077"/>
        <item x="48"/>
        <item x="49"/>
        <item x="50"/>
        <item x="877"/>
        <item x="878"/>
        <item x="1742"/>
        <item x="1736"/>
        <item x="1737"/>
        <item x="1738"/>
        <item x="1739"/>
        <item x="1740"/>
        <item x="1741"/>
        <item x="2535"/>
        <item x="2536"/>
        <item x="3327"/>
        <item x="4078"/>
        <item x="879"/>
        <item x="880"/>
        <item x="1746"/>
        <item x="1747"/>
        <item x="1748"/>
        <item x="1743"/>
        <item x="1744"/>
        <item x="1745"/>
        <item x="2539"/>
        <item x="2540"/>
        <item x="2537"/>
        <item x="2538"/>
        <item x="3329"/>
        <item x="3330"/>
        <item x="3328"/>
        <item x="4079"/>
        <item x="4080"/>
        <item x="51"/>
        <item x="52"/>
        <item x="53"/>
        <item x="54"/>
        <item x="883"/>
        <item x="881"/>
        <item x="882"/>
        <item x="1751"/>
        <item x="1749"/>
        <item x="1750"/>
        <item x="2541"/>
        <item x="2542"/>
        <item x="3334"/>
        <item x="3331"/>
        <item x="3332"/>
        <item x="3335"/>
        <item x="3336"/>
        <item x="3333"/>
        <item x="4081"/>
        <item x="55"/>
        <item x="56"/>
        <item x="57"/>
        <item x="885"/>
        <item x="886"/>
        <item x="884"/>
        <item x="1752"/>
        <item x="2544"/>
        <item x="2545"/>
        <item x="2543"/>
        <item x="3339"/>
        <item x="3337"/>
        <item x="3338"/>
        <item x="4082"/>
        <item x="4083"/>
        <item x="58"/>
        <item x="887"/>
        <item x="888"/>
        <item x="1756"/>
        <item x="1753"/>
        <item x="1754"/>
        <item x="1755"/>
        <item x="2546"/>
        <item x="3340"/>
        <item x="3341"/>
        <item x="4084"/>
        <item x="59"/>
        <item x="60"/>
        <item x="61"/>
        <item x="62"/>
        <item x="889"/>
        <item x="1757"/>
        <item x="3342"/>
        <item x="3343"/>
        <item x="4088"/>
        <item x="4089"/>
        <item x="4090"/>
        <item x="4085"/>
        <item x="4086"/>
        <item x="4087"/>
        <item x="890"/>
        <item x="891"/>
        <item x="892"/>
        <item x="893"/>
        <item x="1759"/>
        <item x="1760"/>
        <item x="1758"/>
        <item x="2549"/>
        <item x="2550"/>
        <item x="2547"/>
        <item x="2548"/>
        <item x="3346"/>
        <item x="3344"/>
        <item x="3345"/>
        <item x="64"/>
        <item x="65"/>
        <item x="63"/>
        <item x="894"/>
        <item x="1764"/>
        <item x="1761"/>
        <item x="1762"/>
        <item x="1763"/>
        <item x="2552"/>
        <item x="2553"/>
        <item x="2551"/>
        <item x="4094"/>
        <item x="4095"/>
        <item x="4091"/>
        <item x="4092"/>
        <item x="4093"/>
        <item x="1765"/>
        <item x="2554"/>
        <item x="3347"/>
        <item x="3349"/>
        <item x="3348"/>
        <item x="4096"/>
        <item x="4097"/>
        <item x="66"/>
        <item x="67"/>
        <item x="68"/>
        <item x="69"/>
        <item x="896"/>
        <item x="895"/>
        <item x="1767"/>
        <item x="1766"/>
        <item x="2557"/>
        <item x="2555"/>
        <item x="2556"/>
        <item x="3353"/>
        <item x="3350"/>
        <item x="3351"/>
        <item x="3352"/>
        <item x="4099"/>
        <item x="4100"/>
        <item x="4098"/>
        <item x="70"/>
        <item x="71"/>
        <item x="897"/>
        <item x="898"/>
        <item x="1768"/>
        <item x="2560"/>
        <item x="2561"/>
        <item x="2562"/>
        <item x="2558"/>
        <item x="2559"/>
        <item x="3355"/>
        <item x="3354"/>
        <item x="4101"/>
        <item x="4102"/>
        <item x="397"/>
        <item x="2139"/>
        <item x="2138"/>
        <item x="2883"/>
        <item x="2882"/>
        <item x="3663"/>
        <item x="3662"/>
        <item x="4459"/>
        <item x="4460"/>
        <item x="400"/>
        <item x="401"/>
        <item x="398"/>
        <item x="399"/>
        <item x="1253"/>
        <item x="1252"/>
        <item x="2141"/>
        <item x="2140"/>
        <item x="2885"/>
        <item x="2886"/>
        <item x="2887"/>
        <item x="2884"/>
        <item x="3664"/>
        <item x="3665"/>
        <item x="3666"/>
        <item x="4463"/>
        <item x="4464"/>
        <item x="4461"/>
        <item x="4462"/>
        <item x="402"/>
        <item x="1255"/>
        <item x="1254"/>
        <item x="1256"/>
        <item x="2888"/>
        <item x="2889"/>
        <item x="2890"/>
        <item x="4467"/>
        <item x="4468"/>
        <item x="4465"/>
        <item x="4466"/>
        <item x="403"/>
        <item x="2891"/>
        <item x="2892"/>
        <item x="3667"/>
        <item x="4469"/>
        <item x="4470"/>
        <item x="404"/>
        <item x="1258"/>
        <item x="1259"/>
        <item x="1257"/>
        <item x="4475"/>
        <item x="4471"/>
        <item x="4472"/>
        <item x="4476"/>
        <item x="4477"/>
        <item x="4473"/>
        <item x="4474"/>
        <item x="406"/>
        <item x="405"/>
        <item x="407"/>
        <item x="1261"/>
        <item x="1262"/>
        <item x="1260"/>
        <item x="2893"/>
        <item x="3668"/>
        <item x="409"/>
        <item x="410"/>
        <item x="408"/>
        <item x="1263"/>
        <item x="1264"/>
        <item x="2894"/>
        <item x="2895"/>
        <item x="3670"/>
        <item x="3669"/>
        <item x="4478"/>
        <item x="4479"/>
        <item x="4480"/>
        <item x="411"/>
        <item x="1265"/>
        <item x="2143"/>
        <item x="2142"/>
        <item x="2144"/>
        <item x="2897"/>
        <item x="2896"/>
        <item x="3673"/>
        <item x="3674"/>
        <item x="3671"/>
        <item x="3672"/>
        <item x="4481"/>
        <item x="412"/>
        <item x="1266"/>
        <item x="2147"/>
        <item x="2148"/>
        <item x="2145"/>
        <item x="2146"/>
        <item x="2898"/>
        <item x="3677"/>
        <item x="3675"/>
        <item x="3676"/>
        <item x="4482"/>
        <item x="4483"/>
        <item x="415"/>
        <item x="413"/>
        <item x="414"/>
        <item x="1268"/>
        <item x="1269"/>
        <item x="1270"/>
        <item x="1271"/>
        <item x="1267"/>
        <item x="2149"/>
        <item x="3678"/>
        <item x="3679"/>
        <item x="416"/>
        <item x="1272"/>
        <item x="1273"/>
        <item x="1274"/>
        <item x="2150"/>
        <item x="2151"/>
        <item x="2899"/>
        <item x="4484"/>
        <item x="4486"/>
        <item x="4485"/>
        <item x="419"/>
        <item x="417"/>
        <item x="418"/>
        <item x="1276"/>
        <item x="1277"/>
        <item x="1275"/>
        <item x="2154"/>
        <item x="2152"/>
        <item x="2153"/>
        <item x="2900"/>
        <item x="3680"/>
        <item x="4487"/>
        <item x="421"/>
        <item x="423"/>
        <item x="422"/>
        <item x="420"/>
        <item x="2156"/>
        <item x="2155"/>
        <item x="2901"/>
        <item x="2902"/>
        <item x="3681"/>
        <item x="3682"/>
        <item x="4488"/>
        <item x="4489"/>
        <item x="4490"/>
        <item x="424"/>
        <item x="425"/>
        <item x="1280"/>
        <item x="1281"/>
        <item x="1278"/>
        <item x="1279"/>
        <item x="2157"/>
        <item x="2905"/>
        <item x="2903"/>
        <item x="2904"/>
        <item x="3685"/>
        <item x="3683"/>
        <item x="3684"/>
        <item x="4491"/>
        <item x="427"/>
        <item x="426"/>
        <item x="2161"/>
        <item x="2158"/>
        <item x="2159"/>
        <item x="2160"/>
        <item x="2906"/>
        <item x="2907"/>
        <item x="2908"/>
        <item x="3686"/>
        <item x="3687"/>
        <item x="3688"/>
        <item x="428"/>
        <item x="429"/>
        <item x="1283"/>
        <item x="1282"/>
        <item x="2162"/>
        <item x="2163"/>
        <item x="2164"/>
        <item x="2165"/>
        <item x="2166"/>
        <item x="2910"/>
        <item x="2909"/>
        <item x="3690"/>
        <item x="3689"/>
        <item x="4492"/>
        <item x="431"/>
        <item x="430"/>
        <item x="1285"/>
        <item x="1284"/>
        <item x="2168"/>
        <item x="2167"/>
        <item x="2169"/>
        <item x="2911"/>
        <item x="2912"/>
        <item x="3691"/>
        <item x="4493"/>
        <item x="433"/>
        <item x="432"/>
        <item x="434"/>
        <item x="435"/>
        <item x="1289"/>
        <item x="1286"/>
        <item x="1287"/>
        <item x="1288"/>
        <item x="2170"/>
        <item x="2915"/>
        <item x="2913"/>
        <item x="2914"/>
        <item x="3692"/>
        <item x="3693"/>
        <item x="4494"/>
        <item x="4495"/>
        <item x="436"/>
        <item x="437"/>
        <item x="1291"/>
        <item x="1292"/>
        <item x="1290"/>
        <item x="2171"/>
        <item x="2172"/>
        <item x="2917"/>
        <item x="2918"/>
        <item x="2916"/>
        <item x="3696"/>
        <item x="3697"/>
        <item x="3698"/>
        <item x="3694"/>
        <item x="3695"/>
        <item x="4496"/>
        <item x="438"/>
        <item x="439"/>
        <item x="1293"/>
        <item x="1294"/>
        <item x="2921"/>
        <item x="2922"/>
        <item x="2919"/>
        <item x="2920"/>
        <item x="3700"/>
        <item x="3701"/>
        <item x="3702"/>
        <item x="3699"/>
        <item x="4498"/>
        <item x="4497"/>
        <item x="4499"/>
        <item x="442"/>
        <item x="443"/>
        <item x="440"/>
        <item x="441"/>
        <item x="1296"/>
        <item x="1297"/>
        <item x="1295"/>
        <item x="2173"/>
        <item x="2926"/>
        <item x="2923"/>
        <item x="2924"/>
        <item x="2925"/>
        <item x="3703"/>
        <item x="4500"/>
        <item x="444"/>
        <item x="445"/>
        <item x="1299"/>
        <item x="1298"/>
        <item x="2927"/>
        <item x="3704"/>
        <item x="4502"/>
        <item x="4501"/>
        <item x="447"/>
        <item x="446"/>
        <item x="1300"/>
        <item x="1301"/>
        <item x="1302"/>
        <item x="2174"/>
        <item x="2930"/>
        <item x="2928"/>
        <item x="2929"/>
        <item x="3706"/>
        <item x="3705"/>
        <item x="4503"/>
        <item x="4504"/>
        <item x="449"/>
        <item x="448"/>
        <item x="1304"/>
        <item x="1303"/>
        <item x="2175"/>
        <item x="2931"/>
        <item x="2932"/>
        <item x="3709"/>
        <item x="3707"/>
        <item x="3708"/>
        <item x="4505"/>
        <item x="4506"/>
        <item x="4507"/>
        <item x="4508"/>
        <item x="452"/>
        <item x="453"/>
        <item x="450"/>
        <item x="451"/>
        <item x="1306"/>
        <item x="1307"/>
        <item x="1305"/>
        <item x="2176"/>
        <item x="2934"/>
        <item x="2935"/>
        <item x="2936"/>
        <item x="2937"/>
        <item x="2933"/>
        <item x="3710"/>
        <item x="4509"/>
        <item x="4510"/>
        <item x="454"/>
        <item x="455"/>
        <item x="1308"/>
        <item x="2178"/>
        <item x="2177"/>
        <item x="2938"/>
        <item x="3713"/>
        <item x="3711"/>
        <item x="3712"/>
        <item x="4512"/>
        <item x="4513"/>
        <item x="4514"/>
        <item x="4511"/>
        <item x="457"/>
        <item x="456"/>
        <item x="1309"/>
        <item x="1310"/>
        <item x="1311"/>
        <item x="2941"/>
        <item x="2942"/>
        <item x="2939"/>
        <item x="2940"/>
        <item x="3717"/>
        <item x="3718"/>
        <item x="3714"/>
        <item x="3715"/>
        <item x="3716"/>
        <item x="4515"/>
        <item x="458"/>
        <item x="459"/>
        <item x="1313"/>
        <item x="1312"/>
        <item x="2179"/>
        <item x="2944"/>
        <item x="2943"/>
        <item x="4517"/>
        <item x="4516"/>
        <item x="460"/>
        <item x="461"/>
        <item x="1314"/>
        <item x="2180"/>
        <item x="2181"/>
        <item x="2948"/>
        <item x="2949"/>
        <item x="2945"/>
        <item x="2946"/>
        <item x="2947"/>
        <item x="3719"/>
        <item x="3720"/>
        <item x="4518"/>
        <item x="1318"/>
        <item x="1319"/>
        <item x="1315"/>
        <item x="1316"/>
        <item x="1317"/>
        <item x="2184"/>
        <item x="2185"/>
        <item x="2182"/>
        <item x="2186"/>
        <item x="2183"/>
        <item x="2952"/>
        <item x="2950"/>
        <item x="2951"/>
        <item x="462"/>
        <item x="464"/>
        <item x="463"/>
        <item x="1320"/>
        <item x="2189"/>
        <item x="2190"/>
        <item x="2187"/>
        <item x="2188"/>
        <item x="2953"/>
        <item x="3722"/>
        <item x="3721"/>
        <item x="4519"/>
        <item x="326"/>
        <item x="327"/>
        <item x="322"/>
        <item x="323"/>
        <item x="328"/>
        <item x="324"/>
        <item x="325"/>
        <item x="329"/>
        <item x="2810"/>
        <item x="2811"/>
        <item x="3611"/>
        <item x="4391"/>
        <item x="4388"/>
        <item x="4389"/>
        <item x="4390"/>
        <item x="330"/>
        <item x="331"/>
        <item x="1180"/>
        <item x="1181"/>
        <item x="2066"/>
        <item x="2064"/>
        <item x="2065"/>
        <item x="2813"/>
        <item x="2814"/>
        <item x="2812"/>
        <item x="3614"/>
        <item x="3615"/>
        <item x="3612"/>
        <item x="3613"/>
        <item x="4392"/>
        <item x="4393"/>
        <item x="4394"/>
        <item x="332"/>
        <item x="333"/>
        <item x="1182"/>
        <item x="1183"/>
        <item x="1184"/>
        <item x="2068"/>
        <item x="2067"/>
        <item x="2069"/>
        <item x="2070"/>
        <item x="2817"/>
        <item x="2818"/>
        <item x="2815"/>
        <item x="2816"/>
        <item x="3616"/>
        <item x="4396"/>
        <item x="4397"/>
        <item x="4395"/>
        <item x="335"/>
        <item x="334"/>
        <item x="336"/>
        <item x="1185"/>
        <item x="1186"/>
        <item x="1187"/>
        <item x="2073"/>
        <item x="2071"/>
        <item x="2074"/>
        <item x="2072"/>
        <item x="2819"/>
        <item x="3618"/>
        <item x="3617"/>
        <item x="4398"/>
        <item x="4399"/>
        <item x="4400"/>
        <item x="4401"/>
        <item x="4402"/>
        <item x="338"/>
        <item x="337"/>
        <item x="1188"/>
        <item x="2075"/>
        <item x="3619"/>
        <item x="3620"/>
        <item x="4403"/>
        <item x="340"/>
        <item x="341"/>
        <item x="342"/>
        <item x="339"/>
        <item x="1189"/>
        <item x="2078"/>
        <item x="2076"/>
        <item x="2077"/>
        <item x="2821"/>
        <item x="2820"/>
        <item x="4404"/>
        <item x="344"/>
        <item x="345"/>
        <item x="346"/>
        <item x="343"/>
        <item x="1191"/>
        <item x="1190"/>
        <item x="2082"/>
        <item x="2083"/>
        <item x="2079"/>
        <item x="2080"/>
        <item x="2081"/>
        <item x="2822"/>
        <item x="3621"/>
        <item x="4405"/>
        <item x="4406"/>
        <item x="4407"/>
        <item x="349"/>
        <item x="347"/>
        <item x="350"/>
        <item x="348"/>
        <item x="1192"/>
        <item x="1193"/>
        <item x="1194"/>
        <item x="2823"/>
        <item x="2824"/>
        <item x="3624"/>
        <item x="3622"/>
        <item x="3623"/>
        <item x="4411"/>
        <item x="4408"/>
        <item x="4409"/>
        <item x="4412"/>
        <item x="4410"/>
        <item x="352"/>
        <item x="353"/>
        <item x="354"/>
        <item x="351"/>
        <item x="1197"/>
        <item x="1198"/>
        <item x="1195"/>
        <item x="1196"/>
        <item x="2828"/>
        <item x="2829"/>
        <item x="2825"/>
        <item x="2826"/>
        <item x="2827"/>
        <item x="2830"/>
        <item x="3626"/>
        <item x="3627"/>
        <item x="3625"/>
        <item x="4415"/>
        <item x="4416"/>
        <item x="4413"/>
        <item x="4414"/>
        <item x="1199"/>
        <item x="1200"/>
        <item x="2085"/>
        <item x="2084"/>
        <item x="2831"/>
        <item x="2832"/>
        <item x="3628"/>
        <item x="4417"/>
        <item x="358"/>
        <item x="359"/>
        <item x="355"/>
        <item x="356"/>
        <item x="357"/>
        <item x="1203"/>
        <item x="1201"/>
        <item x="1202"/>
        <item x="2086"/>
        <item x="2087"/>
        <item x="2089"/>
        <item x="2090"/>
        <item x="2088"/>
        <item x="2833"/>
        <item x="2834"/>
        <item x="2835"/>
        <item x="3629"/>
        <item x="3630"/>
        <item x="3631"/>
        <item x="4418"/>
        <item x="360"/>
        <item x="1204"/>
        <item x="1205"/>
        <item x="2091"/>
        <item x="2839"/>
        <item x="2836"/>
        <item x="2840"/>
        <item x="2841"/>
        <item x="2837"/>
        <item x="2838"/>
        <item x="3633"/>
        <item x="3632"/>
        <item x="4421"/>
        <item x="4422"/>
        <item x="4419"/>
        <item x="4420"/>
        <item x="362"/>
        <item x="361"/>
        <item x="1206"/>
        <item x="1207"/>
        <item x="2093"/>
        <item x="2092"/>
        <item x="2094"/>
        <item x="2842"/>
        <item x="3634"/>
        <item x="3635"/>
        <item x="4423"/>
        <item x="4424"/>
        <item x="363"/>
        <item x="1208"/>
        <item x="1209"/>
        <item x="2095"/>
        <item x="2096"/>
        <item x="2843"/>
        <item x="2844"/>
        <item x="2845"/>
        <item x="4425"/>
        <item x="4426"/>
        <item x="364"/>
        <item x="1215"/>
        <item x="1210"/>
        <item x="1211"/>
        <item x="1212"/>
        <item x="1213"/>
        <item x="1214"/>
        <item x="2097"/>
        <item x="2099"/>
        <item x="2098"/>
        <item x="2100"/>
        <item x="2846"/>
        <item x="2847"/>
        <item x="2848"/>
        <item x="4428"/>
        <item x="4429"/>
        <item x="4427"/>
        <item x="365"/>
        <item x="1216"/>
        <item x="2101"/>
        <item x="2849"/>
        <item x="3637"/>
        <item x="3636"/>
        <item x="4433"/>
        <item x="4430"/>
        <item x="4431"/>
        <item x="4432"/>
        <item x="366"/>
        <item x="367"/>
        <item x="1218"/>
        <item x="1217"/>
        <item x="2105"/>
        <item x="2106"/>
        <item x="2102"/>
        <item x="2103"/>
        <item x="2104"/>
        <item x="2850"/>
        <item x="2851"/>
        <item x="2853"/>
        <item x="2852"/>
        <item x="3638"/>
        <item x="4435"/>
        <item x="4434"/>
        <item x="368"/>
        <item x="1219"/>
        <item x="2108"/>
        <item x="2107"/>
        <item x="3641"/>
        <item x="3639"/>
        <item x="3642"/>
        <item x="3640"/>
        <item x="370"/>
        <item x="371"/>
        <item x="372"/>
        <item x="373"/>
        <item x="369"/>
        <item x="1220"/>
        <item x="1221"/>
        <item x="2113"/>
        <item x="2109"/>
        <item x="2110"/>
        <item x="2111"/>
        <item x="2112"/>
        <item x="2854"/>
        <item x="3644"/>
        <item x="3643"/>
        <item x="374"/>
        <item x="1224"/>
        <item x="1225"/>
        <item x="1226"/>
        <item x="1222"/>
        <item x="1223"/>
        <item x="2114"/>
        <item x="2115"/>
        <item x="3645"/>
        <item x="3646"/>
        <item x="376"/>
        <item x="375"/>
        <item x="1227"/>
        <item x="1228"/>
        <item x="2119"/>
        <item x="2116"/>
        <item x="2117"/>
        <item x="2118"/>
        <item x="2855"/>
        <item x="2856"/>
        <item x="4436"/>
        <item x="377"/>
        <item x="1230"/>
        <item x="1231"/>
        <item x="1229"/>
        <item x="2120"/>
        <item x="2121"/>
        <item x="2860"/>
        <item x="2857"/>
        <item x="2858"/>
        <item x="2859"/>
        <item x="3647"/>
        <item x="4438"/>
        <item x="4439"/>
        <item x="4440"/>
        <item x="4437"/>
        <item x="378"/>
        <item x="379"/>
        <item x="1233"/>
        <item x="1232"/>
        <item x="2862"/>
        <item x="2863"/>
        <item x="2861"/>
        <item x="3648"/>
        <item x="4442"/>
        <item x="4441"/>
        <item x="380"/>
        <item x="1237"/>
        <item x="1234"/>
        <item x="1235"/>
        <item x="1236"/>
        <item x="2866"/>
        <item x="2864"/>
        <item x="2865"/>
        <item x="3649"/>
        <item x="4444"/>
        <item x="4443"/>
        <item x="381"/>
        <item x="382"/>
        <item x="383"/>
        <item x="384"/>
        <item x="1238"/>
        <item x="2124"/>
        <item x="2125"/>
        <item x="2122"/>
        <item x="2123"/>
        <item x="2868"/>
        <item x="2869"/>
        <item x="2867"/>
        <item x="3650"/>
        <item x="4446"/>
        <item x="4445"/>
        <item x="387"/>
        <item x="386"/>
        <item x="385"/>
        <item x="1239"/>
        <item x="1240"/>
        <item x="1241"/>
        <item x="1242"/>
        <item x="2126"/>
        <item x="2872"/>
        <item x="2870"/>
        <item x="2871"/>
        <item x="2873"/>
        <item x="3651"/>
        <item x="3652"/>
        <item x="4447"/>
        <item x="1243"/>
        <item x="1244"/>
        <item x="2130"/>
        <item x="2127"/>
        <item x="2128"/>
        <item x="2129"/>
        <item x="2874"/>
        <item x="2875"/>
        <item x="3653"/>
        <item x="4449"/>
        <item x="4450"/>
        <item x="4448"/>
        <item x="390"/>
        <item x="391"/>
        <item x="388"/>
        <item x="389"/>
        <item x="1248"/>
        <item x="1249"/>
        <item x="1245"/>
        <item x="1246"/>
        <item x="1247"/>
        <item x="2131"/>
        <item x="3655"/>
        <item x="3654"/>
        <item x="4452"/>
        <item x="4451"/>
        <item x="392"/>
        <item x="1250"/>
        <item x="1251"/>
        <item x="2133"/>
        <item x="2134"/>
        <item x="2132"/>
        <item x="2877"/>
        <item x="2876"/>
        <item x="3657"/>
        <item x="3658"/>
        <item x="3656"/>
        <item x="4455"/>
        <item x="4453"/>
        <item x="4454"/>
        <item x="393"/>
        <item x="394"/>
        <item x="395"/>
        <item x="396"/>
        <item x="2137"/>
        <item x="2135"/>
        <item x="2136"/>
        <item x="2880"/>
        <item x="2881"/>
        <item x="2878"/>
        <item x="2879"/>
        <item x="3659"/>
        <item x="3660"/>
        <item x="3661"/>
        <item x="4456"/>
        <item x="4457"/>
        <item x="4458"/>
        <item x="130"/>
        <item x="969"/>
        <item x="2625"/>
        <item x="2626"/>
        <item x="3417"/>
        <item x="3416"/>
        <item x="4167"/>
        <item x="4163"/>
        <item x="4164"/>
        <item x="4165"/>
        <item x="4168"/>
        <item x="4166"/>
        <item x="131"/>
        <item x="132"/>
        <item x="1835"/>
        <item x="1834"/>
        <item x="2628"/>
        <item x="2629"/>
        <item x="2627"/>
        <item x="2630"/>
        <item x="3418"/>
        <item x="3419"/>
        <item x="4169"/>
        <item x="134"/>
        <item x="133"/>
        <item x="1837"/>
        <item x="1836"/>
        <item x="2631"/>
        <item x="2632"/>
        <item x="3420"/>
        <item x="3421"/>
        <item x="4170"/>
        <item x="4171"/>
        <item x="4172"/>
        <item x="135"/>
        <item x="136"/>
        <item x="971"/>
        <item x="970"/>
        <item x="3422"/>
        <item x="4173"/>
        <item x="138"/>
        <item x="139"/>
        <item x="137"/>
        <item x="972"/>
        <item x="973"/>
        <item x="1841"/>
        <item x="1838"/>
        <item x="1839"/>
        <item x="1840"/>
        <item x="2633"/>
        <item x="2634"/>
        <item x="2635"/>
        <item x="3424"/>
        <item x="3425"/>
        <item x="3426"/>
        <item x="3427"/>
        <item x="3423"/>
        <item x="4176"/>
        <item x="4174"/>
        <item x="4175"/>
        <item x="140"/>
        <item x="141"/>
        <item x="975"/>
        <item x="974"/>
        <item x="1843"/>
        <item x="1844"/>
        <item x="1842"/>
        <item x="2639"/>
        <item x="2636"/>
        <item x="2637"/>
        <item x="2638"/>
        <item x="3428"/>
        <item x="4178"/>
        <item x="4179"/>
        <item x="4177"/>
        <item x="144"/>
        <item x="142"/>
        <item x="143"/>
        <item x="145"/>
        <item x="977"/>
        <item x="978"/>
        <item x="979"/>
        <item x="976"/>
        <item x="980"/>
        <item x="1845"/>
        <item x="2641"/>
        <item x="2642"/>
        <item x="2640"/>
        <item x="3430"/>
        <item x="3429"/>
        <item x="4180"/>
        <item x="146"/>
        <item x="981"/>
        <item x="2643"/>
        <item x="2644"/>
        <item x="2645"/>
        <item x="3431"/>
        <item x="3432"/>
        <item x="4181"/>
        <item x="4182"/>
        <item x="982"/>
        <item x="983"/>
        <item x="1848"/>
        <item x="1849"/>
        <item x="1850"/>
        <item x="1846"/>
        <item x="1847"/>
        <item x="2646"/>
        <item x="3433"/>
        <item x="3434"/>
        <item x="3435"/>
        <item x="4187"/>
        <item x="4183"/>
        <item x="4184"/>
        <item x="4185"/>
        <item x="4186"/>
        <item x="147"/>
        <item x="987"/>
        <item x="988"/>
        <item x="989"/>
        <item x="990"/>
        <item x="986"/>
        <item x="984"/>
        <item x="985"/>
        <item x="1851"/>
        <item x="1852"/>
        <item x="2647"/>
        <item x="3436"/>
        <item x="3437"/>
        <item x="3438"/>
        <item x="4190"/>
        <item x="4191"/>
        <item x="4188"/>
        <item x="4192"/>
        <item x="4189"/>
        <item x="148"/>
        <item x="991"/>
        <item x="992"/>
        <item x="1853"/>
        <item x="1854"/>
        <item x="2648"/>
        <item x="2649"/>
        <item x="3439"/>
        <item x="3440"/>
        <item x="4193"/>
        <item x="4194"/>
        <item x="149"/>
        <item x="150"/>
        <item x="151"/>
        <item x="993"/>
        <item x="1855"/>
        <item x="2651"/>
        <item x="2650"/>
        <item x="3441"/>
        <item x="4195"/>
        <item x="4197"/>
        <item x="4196"/>
        <item x="153"/>
        <item x="154"/>
        <item x="152"/>
        <item x="994"/>
        <item x="995"/>
        <item x="996"/>
        <item x="997"/>
        <item x="1858"/>
        <item x="1859"/>
        <item x="1856"/>
        <item x="1857"/>
        <item x="2652"/>
        <item x="2653"/>
        <item x="4198"/>
        <item x="155"/>
        <item x="998"/>
        <item x="999"/>
        <item x="1000"/>
        <item x="2655"/>
        <item x="2654"/>
        <item x="3442"/>
        <item x="3444"/>
        <item x="3443"/>
        <item x="4201"/>
        <item x="4199"/>
        <item x="4202"/>
        <item x="4200"/>
        <item x="156"/>
        <item x="157"/>
        <item x="158"/>
        <item x="1001"/>
        <item x="1860"/>
        <item x="2656"/>
        <item x="3445"/>
        <item x="4203"/>
        <item x="4204"/>
        <item x="160"/>
        <item x="159"/>
        <item x="1002"/>
        <item x="1003"/>
        <item x="1861"/>
        <item x="2657"/>
        <item x="2658"/>
        <item x="3446"/>
        <item x="3447"/>
        <item x="3448"/>
        <item x="4208"/>
        <item x="4205"/>
        <item x="4206"/>
        <item x="4207"/>
        <item x="161"/>
        <item x="162"/>
        <item x="163"/>
        <item x="1006"/>
        <item x="1004"/>
        <item x="1005"/>
        <item x="1862"/>
        <item x="1863"/>
        <item x="1864"/>
        <item x="1865"/>
        <item x="2659"/>
        <item x="2660"/>
        <item x="3450"/>
        <item x="3451"/>
        <item x="3449"/>
        <item x="4213"/>
        <item x="4214"/>
        <item x="4209"/>
        <item x="4210"/>
        <item x="4211"/>
        <item x="4212"/>
        <item x="164"/>
        <item x="165"/>
        <item x="1007"/>
        <item x="1872"/>
        <item x="1873"/>
        <item x="1874"/>
        <item x="1875"/>
        <item x="1876"/>
        <item x="1866"/>
        <item x="1867"/>
        <item x="1868"/>
        <item x="1869"/>
        <item x="1870"/>
        <item x="1871"/>
        <item x="2661"/>
        <item x="3452"/>
        <item x="4215"/>
        <item x="166"/>
        <item x="167"/>
        <item x="1009"/>
        <item x="1010"/>
        <item x="1011"/>
        <item x="1008"/>
        <item x="1882"/>
        <item x="1877"/>
        <item x="1878"/>
        <item x="1879"/>
        <item x="1880"/>
        <item x="1881"/>
        <item x="3453"/>
        <item x="3454"/>
        <item x="3455"/>
        <item x="4219"/>
        <item x="4220"/>
        <item x="4221"/>
        <item x="4216"/>
        <item x="4217"/>
        <item x="4222"/>
        <item x="4218"/>
        <item x="169"/>
        <item x="170"/>
        <item x="168"/>
        <item x="1013"/>
        <item x="1014"/>
        <item x="1012"/>
        <item x="1015"/>
        <item x="1883"/>
        <item x="1884"/>
        <item x="3457"/>
        <item x="3458"/>
        <item x="3456"/>
        <item x="171"/>
        <item x="1016"/>
        <item x="1885"/>
        <item x="3460"/>
        <item x="3459"/>
        <item x="4225"/>
        <item x="4226"/>
        <item x="4223"/>
        <item x="4224"/>
        <item x="172"/>
        <item x="173"/>
        <item x="1019"/>
        <item x="1017"/>
        <item x="1018"/>
        <item x="1886"/>
        <item x="3462"/>
        <item x="3461"/>
        <item x="4227"/>
        <item x="174"/>
        <item x="1020"/>
        <item x="2662"/>
        <item x="2663"/>
        <item x="3463"/>
        <item x="4229"/>
        <item x="4230"/>
        <item x="4228"/>
        <item x="177"/>
        <item x="175"/>
        <item x="176"/>
        <item x="1022"/>
        <item x="1021"/>
        <item x="1887"/>
        <item x="2664"/>
        <item x="2666"/>
        <item x="2665"/>
        <item x="3466"/>
        <item x="3464"/>
        <item x="3465"/>
        <item x="4232"/>
        <item x="4233"/>
        <item x="4234"/>
        <item x="4231"/>
        <item x="1024"/>
        <item x="1025"/>
        <item x="1023"/>
        <item x="1889"/>
        <item x="1890"/>
        <item x="1888"/>
        <item x="2669"/>
        <item x="2667"/>
        <item x="2668"/>
        <item x="3467"/>
        <item x="3468"/>
        <item x="4236"/>
        <item x="4235"/>
        <item x="4237"/>
        <item x="180"/>
        <item x="181"/>
        <item x="178"/>
        <item x="179"/>
        <item x="1027"/>
        <item x="1028"/>
        <item x="1029"/>
        <item x="1026"/>
        <item x="1892"/>
        <item x="1891"/>
        <item x="2670"/>
        <item x="2671"/>
        <item x="2672"/>
        <item x="3470"/>
        <item x="3471"/>
        <item x="3469"/>
        <item x="4238"/>
        <item x="4240"/>
        <item x="4239"/>
        <item x="182"/>
        <item x="183"/>
        <item x="1034"/>
        <item x="1030"/>
        <item x="1035"/>
        <item x="1031"/>
        <item x="1032"/>
        <item x="1033"/>
        <item x="1893"/>
        <item x="2675"/>
        <item x="2673"/>
        <item x="2674"/>
        <item x="3473"/>
        <item x="3472"/>
        <item x="4242"/>
        <item x="4241"/>
        <item x="186"/>
        <item x="184"/>
        <item x="187"/>
        <item x="185"/>
        <item x="1037"/>
        <item x="1036"/>
        <item x="1894"/>
        <item x="1895"/>
        <item x="2677"/>
        <item x="2676"/>
        <item x="3474"/>
        <item x="3475"/>
        <item x="4243"/>
        <item x="188"/>
        <item x="189"/>
        <item x="190"/>
        <item x="1039"/>
        <item x="1038"/>
        <item x="1896"/>
        <item x="1897"/>
        <item x="1898"/>
        <item x="2678"/>
        <item x="3476"/>
        <item x="4246"/>
        <item x="4244"/>
        <item x="4245"/>
        <item x="1899"/>
        <item x="1900"/>
        <item x="2679"/>
        <item x="3477"/>
        <item x="3478"/>
        <item x="4247"/>
        <item x="191"/>
        <item x="1040"/>
        <item x="1902"/>
        <item x="1903"/>
        <item x="1904"/>
        <item x="1901"/>
        <item x="2680"/>
        <item x="3481"/>
        <item x="3479"/>
        <item x="3482"/>
        <item x="3480"/>
        <item x="4249"/>
        <item x="4248"/>
        <item x="4250"/>
        <item x="248"/>
        <item x="245"/>
        <item x="246"/>
        <item x="247"/>
        <item x="1108"/>
        <item x="1996"/>
        <item x="2752"/>
        <item x="4322"/>
        <item x="4323"/>
        <item x="4321"/>
        <item x="4324"/>
        <item x="249"/>
        <item x="250"/>
        <item x="2754"/>
        <item x="2753"/>
        <item x="3545"/>
        <item x="4326"/>
        <item x="4325"/>
        <item x="251"/>
        <item x="252"/>
        <item x="253"/>
        <item x="1109"/>
        <item x="1110"/>
        <item x="1111"/>
        <item x="3546"/>
        <item x="3547"/>
        <item x="4327"/>
        <item x="254"/>
        <item x="256"/>
        <item x="255"/>
        <item x="1112"/>
        <item x="1998"/>
        <item x="1999"/>
        <item x="1997"/>
        <item x="2755"/>
        <item x="2757"/>
        <item x="2756"/>
        <item x="3551"/>
        <item x="3548"/>
        <item x="3549"/>
        <item x="3550"/>
        <item x="4328"/>
        <item x="257"/>
        <item x="2000"/>
        <item x="2758"/>
        <item x="2759"/>
        <item x="3553"/>
        <item x="3552"/>
        <item x="4329"/>
        <item x="4330"/>
        <item x="259"/>
        <item x="258"/>
        <item x="1115"/>
        <item x="1113"/>
        <item x="1114"/>
        <item x="1116"/>
        <item x="2001"/>
        <item x="2002"/>
        <item x="2760"/>
        <item x="2761"/>
        <item x="3554"/>
        <item x="261"/>
        <item x="260"/>
        <item x="2003"/>
        <item x="3555"/>
        <item x="3556"/>
        <item x="4331"/>
        <item x="263"/>
        <item x="264"/>
        <item x="265"/>
        <item x="262"/>
        <item x="1120"/>
        <item x="1117"/>
        <item x="1118"/>
        <item x="1119"/>
        <item x="2006"/>
        <item x="2004"/>
        <item x="2005"/>
        <item x="2762"/>
        <item x="3558"/>
        <item x="3557"/>
        <item x="4332"/>
        <item x="4333"/>
        <item x="4334"/>
        <item x="266"/>
        <item x="267"/>
        <item x="268"/>
        <item x="269"/>
        <item x="1121"/>
        <item x="1122"/>
        <item x="2008"/>
        <item x="2007"/>
        <item x="2009"/>
        <item x="2764"/>
        <item x="2763"/>
        <item x="3560"/>
        <item x="3561"/>
        <item x="3559"/>
        <item x="4335"/>
        <item x="270"/>
        <item x="271"/>
        <item x="272"/>
        <item x="1124"/>
        <item x="1123"/>
        <item x="2010"/>
        <item x="3564"/>
        <item x="3565"/>
        <item x="3562"/>
        <item x="3563"/>
        <item x="4336"/>
        <item x="4339"/>
        <item x="4337"/>
        <item x="4338"/>
        <item x="274"/>
        <item x="273"/>
        <item x="1127"/>
        <item x="1125"/>
        <item x="1126"/>
        <item x="2765"/>
        <item x="3568"/>
        <item x="3566"/>
        <item x="3567"/>
        <item x="4342"/>
        <item x="4343"/>
        <item x="4340"/>
        <item x="4341"/>
        <item x="275"/>
        <item x="276"/>
        <item x="1128"/>
        <item x="2011"/>
        <item x="2012"/>
        <item x="2767"/>
        <item x="2766"/>
        <item x="3571"/>
        <item x="3569"/>
        <item x="3572"/>
        <item x="3570"/>
        <item x="1129"/>
        <item x="1130"/>
        <item x="3574"/>
        <item x="3573"/>
        <item x="4344"/>
        <item x="277"/>
        <item x="1132"/>
        <item x="1133"/>
        <item x="1131"/>
        <item x="2013"/>
        <item x="2014"/>
        <item x="2015"/>
        <item x="3575"/>
        <item x="4345"/>
        <item x="280"/>
        <item x="281"/>
        <item x="282"/>
        <item x="283"/>
        <item x="284"/>
        <item x="278"/>
        <item x="279"/>
        <item x="1134"/>
        <item x="2018"/>
        <item x="2016"/>
        <item x="2017"/>
        <item x="2770"/>
        <item x="2771"/>
        <item x="2772"/>
        <item x="2768"/>
        <item x="2773"/>
        <item x="2769"/>
        <item x="3576"/>
        <item x="4346"/>
        <item x="4347"/>
        <item x="285"/>
        <item x="1136"/>
        <item x="1135"/>
        <item x="2021"/>
        <item x="2019"/>
        <item x="2020"/>
        <item x="2775"/>
        <item x="2774"/>
        <item x="3577"/>
        <item x="3578"/>
        <item x="4349"/>
        <item x="4348"/>
        <item x="287"/>
        <item x="286"/>
        <item x="1140"/>
        <item x="1137"/>
        <item x="1138"/>
        <item x="1139"/>
        <item x="2024"/>
        <item x="2022"/>
        <item x="2023"/>
        <item x="2776"/>
        <item x="3579"/>
        <item x="3580"/>
        <item x="4354"/>
        <item x="4350"/>
        <item x="4351"/>
        <item x="4352"/>
        <item x="4353"/>
        <item x="288"/>
        <item x="1141"/>
        <item x="1142"/>
        <item x="2025"/>
        <item x="2777"/>
        <item x="2778"/>
        <item x="3581"/>
        <item x="3582"/>
        <item x="3583"/>
        <item x="4356"/>
        <item x="4355"/>
        <item x="4357"/>
        <item x="289"/>
        <item x="1145"/>
        <item x="1146"/>
        <item x="1143"/>
        <item x="1144"/>
        <item x="2026"/>
        <item x="2779"/>
        <item x="2781"/>
        <item x="2780"/>
        <item x="3586"/>
        <item x="3584"/>
        <item x="3585"/>
        <item x="4359"/>
        <item x="4358"/>
        <item x="4360"/>
        <item x="291"/>
        <item x="290"/>
        <item x="1150"/>
        <item x="1147"/>
        <item x="1148"/>
        <item x="1149"/>
        <item x="2027"/>
        <item x="2028"/>
        <item x="2029"/>
        <item x="2030"/>
        <item x="2784"/>
        <item x="2785"/>
        <item x="2786"/>
        <item x="2782"/>
        <item x="2783"/>
        <item x="3587"/>
        <item x="3588"/>
        <item x="3589"/>
        <item x="4361"/>
        <item x="4363"/>
        <item x="4362"/>
        <item x="293"/>
        <item x="294"/>
        <item x="292"/>
        <item x="1151"/>
        <item x="2035"/>
        <item x="2031"/>
        <item x="2032"/>
        <item x="2033"/>
        <item x="2034"/>
        <item x="2787"/>
        <item x="3591"/>
        <item x="3592"/>
        <item x="3590"/>
        <item x="4364"/>
        <item x="295"/>
        <item x="296"/>
        <item x="1152"/>
        <item x="1153"/>
        <item x="2038"/>
        <item x="2039"/>
        <item x="2036"/>
        <item x="2037"/>
        <item x="2788"/>
        <item x="2789"/>
        <item x="3594"/>
        <item x="3593"/>
        <item x="4365"/>
        <item x="299"/>
        <item x="297"/>
        <item x="298"/>
        <item x="300"/>
        <item x="301"/>
        <item x="302"/>
        <item x="1156"/>
        <item x="1154"/>
        <item x="1155"/>
        <item x="1157"/>
        <item x="1158"/>
        <item x="2042"/>
        <item x="2043"/>
        <item x="2040"/>
        <item x="2041"/>
        <item x="3595"/>
        <item x="3596"/>
        <item x="4368"/>
        <item x="4369"/>
        <item x="4370"/>
        <item x="4366"/>
        <item x="4367"/>
        <item x="1160"/>
        <item x="1161"/>
        <item x="1159"/>
        <item x="2044"/>
        <item x="2792"/>
        <item x="2790"/>
        <item x="2793"/>
        <item x="2791"/>
        <item x="3597"/>
        <item x="4372"/>
        <item x="4373"/>
        <item x="4374"/>
        <item x="4371"/>
        <item x="305"/>
        <item x="306"/>
        <item x="303"/>
        <item x="304"/>
        <item x="1162"/>
        <item x="2797"/>
        <item x="2794"/>
        <item x="2795"/>
        <item x="2796"/>
        <item x="3598"/>
        <item x="3599"/>
        <item x="4375"/>
        <item x="307"/>
        <item x="1163"/>
        <item x="1164"/>
        <item x="2798"/>
        <item x="2799"/>
        <item x="3600"/>
        <item x="3601"/>
        <item x="309"/>
        <item x="310"/>
        <item x="308"/>
        <item x="1166"/>
        <item x="1167"/>
        <item x="1165"/>
        <item x="2045"/>
        <item x="2800"/>
        <item x="2801"/>
        <item x="3605"/>
        <item x="3602"/>
        <item x="3603"/>
        <item x="3604"/>
        <item x="4376"/>
        <item x="4377"/>
        <item x="4378"/>
        <item x="4379"/>
        <item x="312"/>
        <item x="311"/>
        <item x="1168"/>
        <item x="1169"/>
        <item x="1170"/>
        <item x="2047"/>
        <item x="2048"/>
        <item x="2049"/>
        <item x="2050"/>
        <item x="2046"/>
        <item x="3606"/>
        <item x="1171"/>
        <item x="1172"/>
        <item x="1173"/>
        <item x="2056"/>
        <item x="2051"/>
        <item x="2052"/>
        <item x="2057"/>
        <item x="2053"/>
        <item x="2054"/>
        <item x="2055"/>
        <item x="2802"/>
        <item x="2803"/>
        <item x="4381"/>
        <item x="4380"/>
        <item x="316"/>
        <item x="313"/>
        <item x="317"/>
        <item x="314"/>
        <item x="315"/>
        <item x="1175"/>
        <item x="1176"/>
        <item x="1174"/>
        <item x="1177"/>
        <item x="2058"/>
        <item x="2805"/>
        <item x="2806"/>
        <item x="2804"/>
        <item x="4382"/>
        <item x="320"/>
        <item x="321"/>
        <item x="318"/>
        <item x="319"/>
        <item x="1178"/>
        <item x="1179"/>
        <item x="2060"/>
        <item x="2061"/>
        <item x="2062"/>
        <item x="2063"/>
        <item x="2059"/>
        <item x="2807"/>
        <item x="2808"/>
        <item x="2809"/>
        <item x="3608"/>
        <item x="3609"/>
        <item x="3610"/>
        <item x="3607"/>
        <item x="4385"/>
        <item x="4386"/>
        <item x="4383"/>
        <item x="4387"/>
        <item x="4384"/>
        <item x="672"/>
        <item x="673"/>
        <item x="670"/>
        <item x="671"/>
        <item x="3136"/>
        <item x="3924"/>
        <item x="3923"/>
        <item x="4728"/>
        <item x="4725"/>
        <item x="4726"/>
        <item x="4729"/>
        <item x="4727"/>
        <item x="674"/>
        <item x="675"/>
        <item x="1547"/>
        <item x="2377"/>
        <item x="3138"/>
        <item x="3139"/>
        <item x="3137"/>
        <item x="3926"/>
        <item x="3925"/>
        <item x="4730"/>
        <item x="4731"/>
        <item x="678"/>
        <item x="676"/>
        <item x="677"/>
        <item x="1549"/>
        <item x="1548"/>
        <item x="2378"/>
        <item x="3140"/>
        <item x="3141"/>
        <item x="3142"/>
        <item x="4734"/>
        <item x="4732"/>
        <item x="4735"/>
        <item x="4733"/>
        <item x="679"/>
        <item x="680"/>
        <item x="1550"/>
        <item x="3144"/>
        <item x="3145"/>
        <item x="3143"/>
        <item x="3927"/>
        <item x="3928"/>
        <item x="3929"/>
        <item x="4738"/>
        <item x="4739"/>
        <item x="4736"/>
        <item x="4737"/>
        <item x="681"/>
        <item x="682"/>
        <item x="1552"/>
        <item x="1551"/>
        <item x="2379"/>
        <item x="2380"/>
        <item x="2381"/>
        <item x="3147"/>
        <item x="3146"/>
        <item x="3930"/>
        <item x="3931"/>
        <item x="4741"/>
        <item x="4740"/>
        <item x="683"/>
        <item x="684"/>
        <item x="1553"/>
        <item x="2382"/>
        <item x="3151"/>
        <item x="3152"/>
        <item x="3148"/>
        <item x="3149"/>
        <item x="3150"/>
        <item x="3932"/>
        <item x="3933"/>
        <item x="4743"/>
        <item x="4742"/>
        <item x="686"/>
        <item x="685"/>
        <item x="1554"/>
        <item x="2385"/>
        <item x="2383"/>
        <item x="2384"/>
        <item x="3154"/>
        <item x="3153"/>
        <item x="3934"/>
        <item x="4744"/>
        <item x="690"/>
        <item x="687"/>
        <item x="688"/>
        <item x="689"/>
        <item x="1556"/>
        <item x="1555"/>
        <item x="2386"/>
        <item x="2387"/>
        <item x="3155"/>
        <item x="3156"/>
        <item x="694"/>
        <item x="691"/>
        <item x="692"/>
        <item x="693"/>
        <item x="1557"/>
        <item x="1558"/>
        <item x="2388"/>
        <item x="3158"/>
        <item x="3159"/>
        <item x="3157"/>
        <item x="4745"/>
        <item x="4746"/>
        <item x="1562"/>
        <item x="1559"/>
        <item x="1560"/>
        <item x="1561"/>
        <item x="2391"/>
        <item x="2389"/>
        <item x="2390"/>
        <item x="3161"/>
        <item x="3160"/>
        <item x="3937"/>
        <item x="3935"/>
        <item x="3936"/>
        <item x="4747"/>
        <item x="4749"/>
        <item x="4748"/>
        <item x="695"/>
        <item x="1563"/>
        <item x="2394"/>
        <item x="2395"/>
        <item x="2392"/>
        <item x="2393"/>
        <item x="3166"/>
        <item x="3162"/>
        <item x="3163"/>
        <item x="3164"/>
        <item x="3165"/>
        <item x="4751"/>
        <item x="4752"/>
        <item x="4750"/>
        <item x="698"/>
        <item x="699"/>
        <item x="696"/>
        <item x="697"/>
        <item x="2398"/>
        <item x="2396"/>
        <item x="2397"/>
        <item x="3168"/>
        <item x="3169"/>
        <item x="3167"/>
        <item x="3939"/>
        <item x="3938"/>
        <item x="701"/>
        <item x="700"/>
        <item x="1564"/>
        <item x="1565"/>
        <item x="1566"/>
        <item x="1567"/>
        <item x="2400"/>
        <item x="2399"/>
        <item x="3172"/>
        <item x="3170"/>
        <item x="3171"/>
        <item x="3940"/>
        <item x="4754"/>
        <item x="4755"/>
        <item x="4756"/>
        <item x="4753"/>
        <item x="702"/>
        <item x="1572"/>
        <item x="1568"/>
        <item x="1569"/>
        <item x="1570"/>
        <item x="1571"/>
        <item x="2403"/>
        <item x="2401"/>
        <item x="2404"/>
        <item x="2402"/>
        <item x="3941"/>
        <item x="4759"/>
        <item x="4757"/>
        <item x="4758"/>
        <item x="704"/>
        <item x="705"/>
        <item x="706"/>
        <item x="707"/>
        <item x="703"/>
        <item x="1574"/>
        <item x="1573"/>
        <item x="2407"/>
        <item x="2405"/>
        <item x="2406"/>
        <item x="3942"/>
        <item x="3943"/>
        <item x="4762"/>
        <item x="4760"/>
        <item x="4761"/>
        <item x="708"/>
        <item x="709"/>
        <item x="2408"/>
        <item x="2409"/>
        <item x="3175"/>
        <item x="3173"/>
        <item x="3174"/>
        <item x="3944"/>
        <item x="3945"/>
        <item x="3946"/>
        <item x="4764"/>
        <item x="4765"/>
        <item x="4763"/>
        <item x="710"/>
        <item x="711"/>
        <item x="1575"/>
        <item x="2411"/>
        <item x="2412"/>
        <item x="2410"/>
        <item x="3179"/>
        <item x="3180"/>
        <item x="3176"/>
        <item x="3177"/>
        <item x="3178"/>
        <item x="3948"/>
        <item x="3947"/>
        <item x="4767"/>
        <item x="4766"/>
        <item x="713"/>
        <item x="714"/>
        <item x="715"/>
        <item x="712"/>
        <item x="1576"/>
        <item x="1577"/>
        <item x="3183"/>
        <item x="3181"/>
        <item x="3182"/>
        <item x="3952"/>
        <item x="3949"/>
        <item x="3950"/>
        <item x="3951"/>
        <item x="4769"/>
        <item x="4768"/>
        <item x="4770"/>
        <item x="717"/>
        <item x="716"/>
        <item x="1579"/>
        <item x="1580"/>
        <item x="1581"/>
        <item x="1582"/>
        <item x="1578"/>
        <item x="2414"/>
        <item x="2413"/>
        <item x="3184"/>
        <item x="4771"/>
        <item x="4772"/>
        <item x="719"/>
        <item x="720"/>
        <item x="721"/>
        <item x="718"/>
        <item x="1583"/>
        <item x="1584"/>
        <item x="2415"/>
        <item x="3186"/>
        <item x="3187"/>
        <item x="3185"/>
        <item x="3953"/>
        <item x="3954"/>
        <item x="4773"/>
        <item x="722"/>
        <item x="1585"/>
        <item x="2420"/>
        <item x="2416"/>
        <item x="2417"/>
        <item x="2418"/>
        <item x="2419"/>
        <item x="3192"/>
        <item x="3188"/>
        <item x="3189"/>
        <item x="3190"/>
        <item x="3191"/>
        <item x="4775"/>
        <item x="4776"/>
        <item x="4774"/>
        <item x="723"/>
        <item x="1587"/>
        <item x="1586"/>
        <item x="2421"/>
        <item x="3956"/>
        <item x="3955"/>
        <item x="4778"/>
        <item x="4777"/>
        <item x="4779"/>
        <item x="725"/>
        <item x="726"/>
        <item x="724"/>
        <item x="1590"/>
        <item x="1591"/>
        <item x="1588"/>
        <item x="1592"/>
        <item x="1589"/>
        <item x="2422"/>
        <item x="3193"/>
        <item x="3194"/>
        <item x="3957"/>
        <item x="4780"/>
        <item x="727"/>
        <item x="1594"/>
        <item x="1595"/>
        <item x="1596"/>
        <item x="1597"/>
        <item x="1598"/>
        <item x="1593"/>
        <item x="2423"/>
        <item x="3958"/>
        <item x="3959"/>
        <item x="3960"/>
        <item x="4783"/>
        <item x="4781"/>
        <item x="4782"/>
        <item x="728"/>
        <item x="729"/>
        <item x="730"/>
        <item x="731"/>
        <item x="732"/>
        <item x="1599"/>
        <item x="2424"/>
        <item x="3197"/>
        <item x="3195"/>
        <item x="3196"/>
        <item x="3961"/>
        <item x="3962"/>
        <item x="4784"/>
        <item x="734"/>
        <item x="735"/>
        <item x="736"/>
        <item x="733"/>
        <item x="1600"/>
        <item x="1601"/>
        <item x="1602"/>
        <item x="2425"/>
        <item x="3198"/>
        <item x="3963"/>
        <item x="4787"/>
        <item x="4785"/>
        <item x="4786"/>
        <item x="740"/>
        <item x="741"/>
        <item x="737"/>
        <item x="738"/>
        <item x="739"/>
        <item x="1603"/>
        <item x="1604"/>
        <item x="2426"/>
        <item x="2427"/>
        <item x="3199"/>
        <item x="3200"/>
        <item x="3966"/>
        <item x="3964"/>
        <item x="3965"/>
        <item x="4789"/>
        <item x="4788"/>
        <item x="742"/>
        <item x="743"/>
        <item x="1607"/>
        <item x="1608"/>
        <item x="1609"/>
        <item x="1610"/>
        <item x="1611"/>
        <item x="1605"/>
        <item x="1606"/>
        <item x="2429"/>
        <item x="2428"/>
        <item x="2430"/>
        <item x="3201"/>
        <item x="3968"/>
        <item x="3967"/>
        <item x="3969"/>
        <item x="4790"/>
        <item x="4792"/>
        <item x="4791"/>
        <item x="746"/>
        <item x="744"/>
        <item x="745"/>
        <item x="1612"/>
        <item x="2431"/>
        <item x="2432"/>
        <item x="3203"/>
        <item x="3202"/>
        <item x="3971"/>
        <item x="3972"/>
        <item x="3973"/>
        <item x="3970"/>
        <item x="4793"/>
        <item x="1615"/>
        <item x="1616"/>
        <item x="1617"/>
        <item x="1613"/>
        <item x="1614"/>
        <item x="1618"/>
        <item x="2433"/>
        <item x="2434"/>
        <item x="3206"/>
        <item x="3204"/>
        <item x="3205"/>
        <item x="3974"/>
        <item x="4794"/>
        <item x="603"/>
        <item x="1478"/>
        <item x="1477"/>
        <item x="2321"/>
        <item x="3073"/>
        <item x="3871"/>
        <item x="3868"/>
        <item x="3869"/>
        <item x="3870"/>
        <item x="4653"/>
        <item x="606"/>
        <item x="604"/>
        <item x="605"/>
        <item x="1480"/>
        <item x="1479"/>
        <item x="3076"/>
        <item x="3074"/>
        <item x="3075"/>
        <item x="4655"/>
        <item x="4654"/>
        <item x="609"/>
        <item x="610"/>
        <item x="611"/>
        <item x="607"/>
        <item x="608"/>
        <item x="1484"/>
        <item x="1481"/>
        <item x="1482"/>
        <item x="1483"/>
        <item x="2323"/>
        <item x="2322"/>
        <item x="3872"/>
        <item x="3873"/>
        <item x="4660"/>
        <item x="4656"/>
        <item x="4657"/>
        <item x="4658"/>
        <item x="4659"/>
        <item x="614"/>
        <item x="612"/>
        <item x="613"/>
        <item x="1485"/>
        <item x="1486"/>
        <item x="3077"/>
        <item x="3874"/>
        <item x="4661"/>
        <item x="616"/>
        <item x="615"/>
        <item x="1489"/>
        <item x="1490"/>
        <item x="1487"/>
        <item x="1488"/>
        <item x="2324"/>
        <item x="3083"/>
        <item x="3078"/>
        <item x="3079"/>
        <item x="3080"/>
        <item x="3081"/>
        <item x="3082"/>
        <item x="3876"/>
        <item x="3877"/>
        <item x="3875"/>
        <item x="4662"/>
        <item x="617"/>
        <item x="1491"/>
        <item x="2325"/>
        <item x="2326"/>
        <item x="3084"/>
        <item x="3085"/>
        <item x="3880"/>
        <item x="3878"/>
        <item x="3879"/>
        <item x="3881"/>
        <item x="4664"/>
        <item x="4663"/>
        <item x="620"/>
        <item x="621"/>
        <item x="622"/>
        <item x="618"/>
        <item x="619"/>
        <item x="1492"/>
        <item x="1493"/>
        <item x="1494"/>
        <item x="1495"/>
        <item x="2327"/>
        <item x="3089"/>
        <item x="3086"/>
        <item x="3087"/>
        <item x="3088"/>
        <item x="3883"/>
        <item x="3882"/>
        <item x="4666"/>
        <item x="4667"/>
        <item x="4668"/>
        <item x="4665"/>
        <item x="623"/>
        <item x="624"/>
        <item x="625"/>
        <item x="1499"/>
        <item x="1496"/>
        <item x="1497"/>
        <item x="1498"/>
        <item x="2328"/>
        <item x="3885"/>
        <item x="3884"/>
        <item x="4670"/>
        <item x="4669"/>
        <item x="626"/>
        <item x="627"/>
        <item x="1501"/>
        <item x="1500"/>
        <item x="2329"/>
        <item x="2331"/>
        <item x="2330"/>
        <item x="3092"/>
        <item x="3093"/>
        <item x="3090"/>
        <item x="3091"/>
        <item x="3886"/>
        <item x="4672"/>
        <item x="4671"/>
        <item x="629"/>
        <item x="630"/>
        <item x="631"/>
        <item x="628"/>
        <item x="1503"/>
        <item x="1502"/>
        <item x="2333"/>
        <item x="2332"/>
        <item x="3887"/>
        <item x="4675"/>
        <item x="4676"/>
        <item x="4673"/>
        <item x="4677"/>
        <item x="4674"/>
        <item x="632"/>
        <item x="633"/>
        <item x="634"/>
        <item x="1507"/>
        <item x="1504"/>
        <item x="1505"/>
        <item x="1506"/>
        <item x="2334"/>
        <item x="2335"/>
        <item x="3094"/>
        <item x="3888"/>
        <item x="3889"/>
        <item x="3890"/>
        <item x="4680"/>
        <item x="4678"/>
        <item x="4679"/>
        <item x="2339"/>
        <item x="2336"/>
        <item x="2337"/>
        <item x="2338"/>
        <item x="3096"/>
        <item x="3097"/>
        <item x="3095"/>
        <item x="3891"/>
        <item x="4681"/>
        <item x="635"/>
        <item x="2340"/>
        <item x="2341"/>
        <item x="3892"/>
        <item x="3893"/>
        <item x="4682"/>
        <item x="4683"/>
        <item x="1508"/>
        <item x="2343"/>
        <item x="2344"/>
        <item x="2345"/>
        <item x="2342"/>
        <item x="3098"/>
        <item x="3099"/>
        <item x="3100"/>
        <item x="3896"/>
        <item x="3894"/>
        <item x="3895"/>
        <item x="636"/>
        <item x="1511"/>
        <item x="1509"/>
        <item x="1510"/>
        <item x="3897"/>
        <item x="4686"/>
        <item x="4684"/>
        <item x="4685"/>
        <item x="638"/>
        <item x="637"/>
        <item x="1512"/>
        <item x="2347"/>
        <item x="2348"/>
        <item x="2346"/>
        <item x="3101"/>
        <item x="3898"/>
        <item x="4688"/>
        <item x="4687"/>
        <item x="639"/>
        <item x="1513"/>
        <item x="1514"/>
        <item x="2351"/>
        <item x="2349"/>
        <item x="2350"/>
        <item x="3102"/>
        <item x="3103"/>
        <item x="3104"/>
        <item x="3899"/>
        <item x="4691"/>
        <item x="4689"/>
        <item x="4690"/>
        <item x="642"/>
        <item x="640"/>
        <item x="641"/>
        <item x="2352"/>
        <item x="3105"/>
        <item x="3106"/>
        <item x="3902"/>
        <item x="3903"/>
        <item x="3900"/>
        <item x="3901"/>
        <item x="4692"/>
        <item x="644"/>
        <item x="643"/>
        <item x="1515"/>
        <item x="1516"/>
        <item x="1517"/>
        <item x="1518"/>
        <item x="3107"/>
        <item x="3108"/>
        <item x="3906"/>
        <item x="3907"/>
        <item x="3904"/>
        <item x="3905"/>
        <item x="4693"/>
        <item x="4694"/>
        <item x="4698"/>
        <item x="4695"/>
        <item x="4696"/>
        <item x="4697"/>
        <item x="646"/>
        <item x="645"/>
        <item x="2356"/>
        <item x="2357"/>
        <item x="2353"/>
        <item x="2354"/>
        <item x="2355"/>
        <item x="3110"/>
        <item x="3109"/>
        <item x="3908"/>
        <item x="4699"/>
        <item x="4700"/>
        <item x="4701"/>
        <item x="647"/>
        <item x="648"/>
        <item x="649"/>
        <item x="1519"/>
        <item x="1520"/>
        <item x="2358"/>
        <item x="3112"/>
        <item x="3113"/>
        <item x="3111"/>
        <item x="3910"/>
        <item x="3911"/>
        <item x="3909"/>
        <item x="4702"/>
        <item x="4703"/>
        <item x="650"/>
        <item x="1525"/>
        <item x="1521"/>
        <item x="1522"/>
        <item x="1523"/>
        <item x="1524"/>
        <item x="2359"/>
        <item x="2360"/>
        <item x="3114"/>
        <item x="3115"/>
        <item x="3116"/>
        <item x="3913"/>
        <item x="3912"/>
        <item x="651"/>
        <item x="653"/>
        <item x="652"/>
        <item x="1526"/>
        <item x="1527"/>
        <item x="2361"/>
        <item x="2362"/>
        <item x="3118"/>
        <item x="3119"/>
        <item x="3120"/>
        <item x="3117"/>
        <item x="4704"/>
        <item x="654"/>
        <item x="655"/>
        <item x="1528"/>
        <item x="1529"/>
        <item x="2363"/>
        <item x="2364"/>
        <item x="3122"/>
        <item x="3121"/>
        <item x="4705"/>
        <item x="4709"/>
        <item x="4706"/>
        <item x="4707"/>
        <item x="4708"/>
        <item x="656"/>
        <item x="657"/>
        <item x="1532"/>
        <item x="1530"/>
        <item x="1533"/>
        <item x="1531"/>
        <item x="4710"/>
        <item x="658"/>
        <item x="1534"/>
        <item x="1535"/>
        <item x="3123"/>
        <item x="3124"/>
        <item x="3125"/>
        <item x="3914"/>
        <item x="3915"/>
        <item x="4711"/>
        <item x="661"/>
        <item x="659"/>
        <item x="660"/>
        <item x="1536"/>
        <item x="1537"/>
        <item x="1538"/>
        <item x="2372"/>
        <item x="2373"/>
        <item x="2365"/>
        <item x="2366"/>
        <item x="2367"/>
        <item x="2368"/>
        <item x="2369"/>
        <item x="2370"/>
        <item x="2371"/>
        <item x="3128"/>
        <item x="3126"/>
        <item x="3127"/>
        <item x="3916"/>
        <item x="3917"/>
        <item x="4712"/>
        <item x="4713"/>
        <item x="4714"/>
        <item x="4715"/>
        <item x="662"/>
        <item x="1539"/>
        <item x="1540"/>
        <item x="3130"/>
        <item x="3129"/>
        <item x="3918"/>
        <item x="3919"/>
        <item x="4717"/>
        <item x="4718"/>
        <item x="4716"/>
        <item x="664"/>
        <item x="665"/>
        <item x="663"/>
        <item x="1542"/>
        <item x="1541"/>
        <item x="2376"/>
        <item x="2374"/>
        <item x="2375"/>
        <item x="3131"/>
        <item x="3132"/>
        <item x="3133"/>
        <item x="3920"/>
        <item x="4720"/>
        <item x="4721"/>
        <item x="4719"/>
        <item x="667"/>
        <item x="668"/>
        <item x="669"/>
        <item x="666"/>
        <item x="1543"/>
        <item x="3134"/>
        <item x="3921"/>
        <item x="4723"/>
        <item x="4724"/>
        <item x="4722"/>
        <item x="1545"/>
        <item x="1546"/>
        <item x="1544"/>
        <item x="3135"/>
        <item x="3922"/>
        <item x="535"/>
        <item x="1387"/>
        <item x="1388"/>
        <item x="2262"/>
        <item x="2261"/>
        <item x="3017"/>
        <item x="3018"/>
        <item x="3806"/>
        <item x="4582"/>
        <item x="4583"/>
        <item x="536"/>
        <item x="537"/>
        <item x="1391"/>
        <item x="1389"/>
        <item x="1390"/>
        <item x="2263"/>
        <item x="2264"/>
        <item x="3021"/>
        <item x="3019"/>
        <item x="3020"/>
        <item x="3808"/>
        <item x="3809"/>
        <item x="3807"/>
        <item x="4585"/>
        <item x="4584"/>
        <item x="538"/>
        <item x="1392"/>
        <item x="1393"/>
        <item x="1394"/>
        <item x="2265"/>
        <item x="3023"/>
        <item x="3022"/>
        <item x="3810"/>
        <item x="3814"/>
        <item x="3811"/>
        <item x="3812"/>
        <item x="3813"/>
        <item x="4586"/>
        <item x="4588"/>
        <item x="4587"/>
        <item x="539"/>
        <item x="540"/>
        <item x="541"/>
        <item x="542"/>
        <item x="1397"/>
        <item x="1395"/>
        <item x="1396"/>
        <item x="2266"/>
        <item x="3025"/>
        <item x="3026"/>
        <item x="3024"/>
        <item x="3818"/>
        <item x="3815"/>
        <item x="3816"/>
        <item x="3817"/>
        <item x="544"/>
        <item x="543"/>
        <item x="1398"/>
        <item x="2268"/>
        <item x="2267"/>
        <item x="3027"/>
        <item x="3822"/>
        <item x="3819"/>
        <item x="3820"/>
        <item x="3821"/>
        <item x="4589"/>
        <item x="548"/>
        <item x="545"/>
        <item x="546"/>
        <item x="547"/>
        <item x="1399"/>
        <item x="2270"/>
        <item x="2269"/>
        <item x="3824"/>
        <item x="3823"/>
        <item x="4592"/>
        <item x="4593"/>
        <item x="4590"/>
        <item x="4591"/>
        <item x="551"/>
        <item x="549"/>
        <item x="550"/>
        <item x="1400"/>
        <item x="2271"/>
        <item x="3028"/>
        <item x="3029"/>
        <item x="3825"/>
        <item x="3826"/>
        <item x="4594"/>
        <item x="4595"/>
        <item x="552"/>
        <item x="553"/>
        <item x="1401"/>
        <item x="1402"/>
        <item x="1403"/>
        <item x="2273"/>
        <item x="2272"/>
        <item x="3031"/>
        <item x="3030"/>
        <item x="3827"/>
        <item x="4596"/>
        <item x="4597"/>
        <item x="555"/>
        <item x="554"/>
        <item x="1404"/>
        <item x="1405"/>
        <item x="2274"/>
        <item x="2275"/>
        <item x="3032"/>
        <item x="3033"/>
        <item x="3034"/>
        <item x="3035"/>
        <item x="3828"/>
        <item x="3829"/>
        <item x="4598"/>
        <item x="4599"/>
        <item x="4600"/>
        <item x="4601"/>
        <item x="556"/>
        <item x="1409"/>
        <item x="1406"/>
        <item x="1407"/>
        <item x="1408"/>
        <item x="2280"/>
        <item x="2276"/>
        <item x="2277"/>
        <item x="2278"/>
        <item x="2279"/>
        <item x="3037"/>
        <item x="3038"/>
        <item x="3036"/>
        <item x="3830"/>
        <item x="3831"/>
        <item x="4603"/>
        <item x="4602"/>
        <item x="558"/>
        <item x="559"/>
        <item x="557"/>
        <item x="1411"/>
        <item x="1412"/>
        <item x="1413"/>
        <item x="1410"/>
        <item x="2281"/>
        <item x="2282"/>
        <item x="2283"/>
        <item x="2284"/>
        <item x="3040"/>
        <item x="3041"/>
        <item x="3039"/>
        <item x="3832"/>
        <item x="4604"/>
        <item x="561"/>
        <item x="560"/>
        <item x="562"/>
        <item x="1415"/>
        <item x="1414"/>
        <item x="2285"/>
        <item x="3042"/>
        <item x="3043"/>
        <item x="4605"/>
        <item x="565"/>
        <item x="563"/>
        <item x="564"/>
        <item x="1417"/>
        <item x="1418"/>
        <item x="1419"/>
        <item x="1416"/>
        <item x="2286"/>
        <item x="2287"/>
        <item x="3044"/>
        <item x="3045"/>
        <item x="3833"/>
        <item x="3834"/>
        <item x="4606"/>
        <item x="4607"/>
        <item x="4609"/>
        <item x="4608"/>
        <item x="566"/>
        <item x="1420"/>
        <item x="1421"/>
        <item x="3046"/>
        <item x="3835"/>
        <item x="4610"/>
        <item x="568"/>
        <item x="567"/>
        <item x="1422"/>
        <item x="1423"/>
        <item x="1424"/>
        <item x="1425"/>
        <item x="2288"/>
        <item x="3047"/>
        <item x="3048"/>
        <item x="3049"/>
        <item x="3839"/>
        <item x="3836"/>
        <item x="3840"/>
        <item x="3837"/>
        <item x="3838"/>
        <item x="4613"/>
        <item x="4611"/>
        <item x="4612"/>
        <item x="571"/>
        <item x="569"/>
        <item x="570"/>
        <item x="572"/>
        <item x="1426"/>
        <item x="1427"/>
        <item x="2289"/>
        <item x="2290"/>
        <item x="2291"/>
        <item x="2292"/>
        <item x="3050"/>
        <item x="3051"/>
        <item x="3841"/>
        <item x="3842"/>
        <item x="4614"/>
        <item x="574"/>
        <item x="575"/>
        <item x="576"/>
        <item x="573"/>
        <item x="1428"/>
        <item x="1429"/>
        <item x="1430"/>
        <item x="1431"/>
        <item x="1432"/>
        <item x="2293"/>
        <item x="3052"/>
        <item x="4616"/>
        <item x="4617"/>
        <item x="4615"/>
        <item x="577"/>
        <item x="578"/>
        <item x="1435"/>
        <item x="1436"/>
        <item x="1433"/>
        <item x="1434"/>
        <item x="2294"/>
        <item x="2295"/>
        <item x="3053"/>
        <item x="3054"/>
        <item x="4618"/>
        <item x="4619"/>
        <item x="580"/>
        <item x="581"/>
        <item x="579"/>
        <item x="582"/>
        <item x="1438"/>
        <item x="1437"/>
        <item x="2296"/>
        <item x="2297"/>
        <item x="2298"/>
        <item x="3056"/>
        <item x="3057"/>
        <item x="3055"/>
        <item x="3843"/>
        <item x="3844"/>
        <item x="3845"/>
        <item x="4620"/>
        <item x="4621"/>
        <item x="4622"/>
        <item x="583"/>
        <item x="1444"/>
        <item x="1439"/>
        <item x="1440"/>
        <item x="1441"/>
        <item x="1442"/>
        <item x="1443"/>
        <item x="2302"/>
        <item x="2299"/>
        <item x="2300"/>
        <item x="2301"/>
        <item x="3848"/>
        <item x="3846"/>
        <item x="3847"/>
        <item x="4626"/>
        <item x="4623"/>
        <item x="4624"/>
        <item x="4625"/>
        <item x="585"/>
        <item x="584"/>
        <item x="1449"/>
        <item x="1445"/>
        <item x="1446"/>
        <item x="1447"/>
        <item x="1448"/>
        <item x="3058"/>
        <item x="3059"/>
        <item x="3850"/>
        <item x="3849"/>
        <item x="4627"/>
        <item x="586"/>
        <item x="1450"/>
        <item x="2305"/>
        <item x="2306"/>
        <item x="2303"/>
        <item x="2304"/>
        <item x="3851"/>
        <item x="4628"/>
        <item x="587"/>
        <item x="588"/>
        <item x="2307"/>
        <item x="2308"/>
        <item x="2309"/>
        <item x="3062"/>
        <item x="3060"/>
        <item x="3061"/>
        <item x="3852"/>
        <item x="4631"/>
        <item x="4629"/>
        <item x="4630"/>
        <item x="2311"/>
        <item x="2310"/>
        <item x="3064"/>
        <item x="3063"/>
        <item x="3854"/>
        <item x="3853"/>
        <item x="4635"/>
        <item x="4632"/>
        <item x="4636"/>
        <item x="4633"/>
        <item x="4637"/>
        <item x="4634"/>
        <item x="1451"/>
        <item x="1452"/>
        <item x="2315"/>
        <item x="2312"/>
        <item x="2316"/>
        <item x="2313"/>
        <item x="2314"/>
        <item x="3855"/>
        <item x="4638"/>
        <item x="4639"/>
        <item x="589"/>
        <item x="590"/>
        <item x="1459"/>
        <item x="1453"/>
        <item x="1454"/>
        <item x="1455"/>
        <item x="1456"/>
        <item x="1457"/>
        <item x="1458"/>
        <item x="2318"/>
        <item x="2317"/>
        <item x="3065"/>
        <item x="3066"/>
        <item x="3067"/>
        <item x="3857"/>
        <item x="3858"/>
        <item x="3856"/>
        <item x="4640"/>
        <item x="4641"/>
        <item x="594"/>
        <item x="591"/>
        <item x="592"/>
        <item x="593"/>
        <item x="1462"/>
        <item x="1463"/>
        <item x="1464"/>
        <item x="1460"/>
        <item x="1461"/>
        <item x="3859"/>
        <item x="3860"/>
        <item x="4643"/>
        <item x="4642"/>
        <item x="596"/>
        <item x="595"/>
        <item x="1469"/>
        <item x="1470"/>
        <item x="1465"/>
        <item x="1471"/>
        <item x="1466"/>
        <item x="1467"/>
        <item x="1468"/>
        <item x="2319"/>
        <item x="2320"/>
        <item x="3861"/>
        <item x="4645"/>
        <item x="4644"/>
        <item x="597"/>
        <item x="1473"/>
        <item x="1472"/>
        <item x="3069"/>
        <item x="3068"/>
        <item x="3862"/>
        <item x="3863"/>
        <item x="3864"/>
        <item x="3865"/>
        <item x="3866"/>
        <item x="4648"/>
        <item x="4646"/>
        <item x="4647"/>
        <item x="598"/>
        <item x="599"/>
        <item x="600"/>
        <item x="601"/>
        <item x="602"/>
        <item x="1475"/>
        <item x="1476"/>
        <item x="1474"/>
        <item x="3072"/>
        <item x="3070"/>
        <item x="3071"/>
        <item x="3867"/>
        <item x="4651"/>
        <item x="4652"/>
        <item x="4649"/>
        <item x="4650"/>
        <item t="default"/>
      </items>
    </pivotField>
    <pivotField showAll="0"/>
    <pivotField axis="axisRow" showAll="0">
      <items count="7">
        <item sd="0" x="0"/>
        <item sd="0" x="1"/>
        <item sd="0" x="2"/>
        <item sd="0" x="3"/>
        <item sd="0" x="4"/>
        <item sd="0" x="5"/>
        <item t="default" sd="0"/>
      </items>
    </pivotField>
    <pivotField dataField="1" showAll="0"/>
    <pivotField showAll="0"/>
    <pivotField showAll="0"/>
    <pivotField numFmtId="14" showAll="0"/>
    <pivotField numFmtId="164" showAll="0">
      <items count="48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t="default"/>
      </items>
    </pivotField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2">
    <field x="2"/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ount of Time" fld="3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F10A10-A907-437D-A6E7-2EF8C090D796}" name="PivotTable29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7" rowHeaderCaption="Month">
  <location ref="A3:B16" firstHeaderRow="1" firstDataRow="1" firstDataCol="1"/>
  <pivotFields count="9">
    <pivotField showAll="0"/>
    <pivotField showAll="0"/>
    <pivotField showAll="0"/>
    <pivotField dataField="1" showAll="0">
      <items count="1052">
        <item x="622"/>
        <item x="499"/>
        <item x="605"/>
        <item x="887"/>
        <item x="534"/>
        <item x="95"/>
        <item x="712"/>
        <item x="418"/>
        <item x="380"/>
        <item x="1045"/>
        <item x="134"/>
        <item x="103"/>
        <item x="718"/>
        <item x="233"/>
        <item x="662"/>
        <item x="550"/>
        <item x="535"/>
        <item x="857"/>
        <item x="159"/>
        <item x="878"/>
        <item x="627"/>
        <item x="30"/>
        <item x="139"/>
        <item x="996"/>
        <item x="429"/>
        <item x="62"/>
        <item x="390"/>
        <item x="744"/>
        <item x="37"/>
        <item x="331"/>
        <item x="839"/>
        <item x="266"/>
        <item x="511"/>
        <item x="594"/>
        <item x="551"/>
        <item x="16"/>
        <item x="120"/>
        <item x="21"/>
        <item x="22"/>
        <item x="472"/>
        <item x="659"/>
        <item x="338"/>
        <item x="635"/>
        <item x="647"/>
        <item x="523"/>
        <item x="203"/>
        <item x="361"/>
        <item x="83"/>
        <item x="656"/>
        <item x="953"/>
        <item x="609"/>
        <item x="455"/>
        <item x="115"/>
        <item x="444"/>
        <item x="960"/>
        <item x="280"/>
        <item x="359"/>
        <item x="360"/>
        <item x="867"/>
        <item x="506"/>
        <item x="89"/>
        <item x="302"/>
        <item x="221"/>
        <item x="695"/>
        <item x="379"/>
        <item x="7"/>
        <item x="8"/>
        <item x="591"/>
        <item x="9"/>
        <item x="617"/>
        <item x="10"/>
        <item x="11"/>
        <item x="1029"/>
        <item x="190"/>
        <item x="349"/>
        <item x="846"/>
        <item x="80"/>
        <item x="0"/>
        <item x="813"/>
        <item x="623"/>
        <item x="1038"/>
        <item x="293"/>
        <item x="118"/>
        <item x="369"/>
        <item x="724"/>
        <item x="370"/>
        <item x="608"/>
        <item x="32"/>
        <item x="487"/>
        <item x="362"/>
        <item x="538"/>
        <item x="787"/>
        <item x="235"/>
        <item x="837"/>
        <item x="287"/>
        <item x="165"/>
        <item x="341"/>
        <item x="547"/>
        <item x="936"/>
        <item x="435"/>
        <item x="96"/>
        <item x="899"/>
        <item x="788"/>
        <item x="825"/>
        <item x="830"/>
        <item x="201"/>
        <item x="855"/>
        <item x="698"/>
        <item x="402"/>
        <item x="488"/>
        <item x="934"/>
        <item x="823"/>
        <item x="590"/>
        <item x="652"/>
        <item x="191"/>
        <item x="19"/>
        <item x="1047"/>
        <item x="157"/>
        <item x="373"/>
        <item x="211"/>
        <item x="1021"/>
        <item x="711"/>
        <item x="281"/>
        <item x="465"/>
        <item x="518"/>
        <item x="519"/>
        <item x="913"/>
        <item x="276"/>
        <item x="257"/>
        <item x="239"/>
        <item x="756"/>
        <item x="989"/>
        <item x="406"/>
        <item x="407"/>
        <item x="326"/>
        <item x="566"/>
        <item x="271"/>
        <item x="186"/>
        <item x="560"/>
        <item x="561"/>
        <item x="1027"/>
        <item x="288"/>
        <item x="343"/>
        <item x="140"/>
        <item x="450"/>
        <item x="984"/>
        <item x="219"/>
        <item x="459"/>
        <item x="470"/>
        <item x="260"/>
        <item x="722"/>
        <item x="700"/>
        <item x="85"/>
        <item x="416"/>
        <item x="277"/>
        <item x="969"/>
        <item x="484"/>
        <item x="568"/>
        <item x="749"/>
        <item x="451"/>
        <item x="885"/>
        <item x="363"/>
        <item x="131"/>
        <item x="794"/>
        <item x="102"/>
        <item x="676"/>
        <item x="74"/>
        <item x="1040"/>
        <item x="671"/>
        <item x="699"/>
        <item x="702"/>
        <item x="745"/>
        <item x="688"/>
        <item x="651"/>
        <item x="252"/>
        <item x="25"/>
        <item x="497"/>
        <item x="374"/>
        <item x="874"/>
        <item x="888"/>
        <item x="571"/>
        <item x="961"/>
        <item x="108"/>
        <item x="339"/>
        <item x="174"/>
        <item x="841"/>
        <item x="337"/>
        <item x="278"/>
        <item x="774"/>
        <item x="34"/>
        <item x="445"/>
        <item x="938"/>
        <item x="663"/>
        <item x="871"/>
        <item x="187"/>
        <item x="734"/>
        <item x="944"/>
        <item x="884"/>
        <item x="81"/>
        <item x="916"/>
        <item x="928"/>
        <item x="681"/>
        <item x="822"/>
        <item x="371"/>
        <item x="172"/>
        <item x="674"/>
        <item x="655"/>
        <item x="666"/>
        <item x="441"/>
        <item x="38"/>
        <item x="23"/>
        <item x="223"/>
        <item x="725"/>
        <item x="815"/>
        <item x="1010"/>
        <item x="318"/>
        <item x="431"/>
        <item x="420"/>
        <item x="26"/>
        <item x="310"/>
        <item x="610"/>
        <item x="643"/>
        <item x="63"/>
        <item x="297"/>
        <item x="783"/>
        <item x="1050"/>
        <item x="1019"/>
        <item x="950"/>
        <item x="489"/>
        <item x="75"/>
        <item x="460"/>
        <item x="595"/>
        <item x="556"/>
        <item x="236"/>
        <item x="60"/>
        <item x="244"/>
        <item x="649"/>
        <item x="1035"/>
        <item x="49"/>
        <item x="861"/>
        <item x="572"/>
        <item x="473"/>
        <item x="410"/>
        <item x="482"/>
        <item x="320"/>
        <item x="403"/>
        <item x="626"/>
        <item x="104"/>
        <item x="212"/>
        <item x="524"/>
        <item x="372"/>
        <item x="959"/>
        <item x="245"/>
        <item x="90"/>
        <item x="91"/>
        <item x="253"/>
        <item x="358"/>
        <item x="35"/>
        <item x="36"/>
        <item x="155"/>
        <item x="967"/>
        <item x="570"/>
        <item x="935"/>
        <item x="485"/>
        <item x="993"/>
        <item x="840"/>
        <item x="807"/>
        <item x="415"/>
        <item x="919"/>
        <item x="126"/>
        <item x="392"/>
        <item x="64"/>
        <item x="696"/>
        <item x="771"/>
        <item x="352"/>
        <item x="39"/>
        <item x="18"/>
        <item x="927"/>
        <item x="539"/>
        <item x="86"/>
        <item x="269"/>
        <item x="1001"/>
        <item x="1009"/>
        <item x="122"/>
        <item x="581"/>
        <item x="385"/>
        <item x="804"/>
        <item x="757"/>
        <item x="128"/>
        <item x="541"/>
        <item x="637"/>
        <item x="147"/>
        <item x="690"/>
        <item x="856"/>
        <item x="529"/>
        <item x="1028"/>
        <item x="999"/>
        <item x="1024"/>
        <item x="748"/>
        <item x="176"/>
        <item x="208"/>
        <item x="576"/>
        <item x="156"/>
        <item x="1037"/>
        <item x="779"/>
        <item x="15"/>
        <item x="970"/>
        <item x="555"/>
        <item x="397"/>
        <item x="988"/>
        <item x="624"/>
        <item x="948"/>
        <item x="333"/>
        <item x="586"/>
        <item x="1036"/>
        <item x="1018"/>
        <item x="113"/>
        <item x="40"/>
        <item x="150"/>
        <item x="255"/>
        <item x="1015"/>
        <item x="853"/>
        <item x="427"/>
        <item x="224"/>
        <item x="1020"/>
        <item x="303"/>
        <item x="1034"/>
        <item x="161"/>
        <item x="1033"/>
        <item x="780"/>
        <item x="1013"/>
        <item x="123"/>
        <item x="983"/>
        <item x="802"/>
        <item x="1012"/>
        <item x="743"/>
        <item x="1025"/>
        <item x="295"/>
        <item x="982"/>
        <item x="735"/>
        <item x="262"/>
        <item x="977"/>
        <item x="990"/>
        <item x="998"/>
        <item x="185"/>
        <item x="797"/>
        <item x="703"/>
        <item x="992"/>
        <item x="284"/>
        <item x="820"/>
        <item x="248"/>
        <item x="1041"/>
        <item x="848"/>
        <item x="954"/>
        <item x="270"/>
        <item x="971"/>
        <item x="866"/>
        <item x="1043"/>
        <item x="532"/>
        <item x="941"/>
        <item x="344"/>
        <item x="949"/>
        <item x="645"/>
        <item x="994"/>
        <item x="995"/>
        <item x="353"/>
        <item x="962"/>
        <item x="230"/>
        <item x="966"/>
        <item x="1014"/>
        <item x="879"/>
        <item x="880"/>
        <item x="805"/>
        <item x="775"/>
        <item x="956"/>
        <item x="464"/>
        <item x="975"/>
        <item x="404"/>
        <item x="296"/>
        <item x="87"/>
        <item x="1039"/>
        <item x="958"/>
        <item x="486"/>
        <item x="793"/>
        <item x="76"/>
        <item x="978"/>
        <item x="462"/>
        <item x="917"/>
        <item x="97"/>
        <item x="111"/>
        <item x="166"/>
        <item x="1026"/>
        <item x="2"/>
        <item x="1049"/>
        <item x="381"/>
        <item x="897"/>
        <item x="41"/>
        <item x="918"/>
        <item x="750"/>
        <item x="1000"/>
        <item x="981"/>
        <item x="600"/>
        <item x="859"/>
        <item x="904"/>
        <item x="544"/>
        <item x="746"/>
        <item x="580"/>
        <item x="1004"/>
        <item x="334"/>
        <item x="876"/>
        <item x="492"/>
        <item x="776"/>
        <item x="818"/>
        <item x="495"/>
        <item x="408"/>
        <item x="790"/>
        <item x="246"/>
        <item x="963"/>
        <item x="263"/>
        <item x="842"/>
        <item x="365"/>
        <item x="294"/>
        <item x="225"/>
        <item x="955"/>
        <item x="424"/>
        <item x="892"/>
        <item x="20"/>
        <item x="1023"/>
        <item x="684"/>
        <item x="803"/>
        <item x="347"/>
        <item x="806"/>
        <item x="664"/>
        <item x="886"/>
        <item x="167"/>
        <item x="772"/>
        <item x="799"/>
        <item x="908"/>
        <item x="1006"/>
        <item x="801"/>
        <item x="209"/>
        <item x="1007"/>
        <item x="705"/>
        <item x="728"/>
        <item x="680"/>
        <item x="881"/>
        <item x="694"/>
        <item x="612"/>
        <item x="777"/>
        <item x="940"/>
        <item x="997"/>
        <item x="456"/>
        <item x="648"/>
        <item x="926"/>
        <item x="973"/>
        <item x="849"/>
        <item x="1016"/>
        <item x="863"/>
        <item x="945"/>
        <item x="588"/>
        <item x="1017"/>
        <item x="901"/>
        <item x="991"/>
        <item x="729"/>
        <item x="974"/>
        <item x="50"/>
        <item x="290"/>
        <item x="789"/>
        <item x="893"/>
        <item x="27"/>
        <item x="785"/>
        <item x="546"/>
        <item x="692"/>
        <item x="1046"/>
        <item x="1011"/>
        <item x="965"/>
        <item x="582"/>
        <item x="457"/>
        <item x="583"/>
        <item x="760"/>
        <item x="53"/>
        <item x="620"/>
        <item x="264"/>
        <item x="240"/>
        <item x="726"/>
        <item x="613"/>
        <item x="951"/>
        <item x="164"/>
        <item x="350"/>
        <item x="28"/>
        <item x="824"/>
        <item x="312"/>
        <item x="915"/>
        <item x="557"/>
        <item x="124"/>
        <item x="872"/>
        <item x="125"/>
        <item x="100"/>
        <item x="251"/>
        <item x="267"/>
        <item x="196"/>
        <item x="809"/>
        <item x="765"/>
        <item x="4"/>
        <item x="736"/>
        <item x="530"/>
        <item x="753"/>
        <item x="526"/>
        <item x="730"/>
        <item x="527"/>
        <item x="685"/>
        <item x="931"/>
        <item x="686"/>
        <item x="461"/>
        <item x="496"/>
        <item x="1030"/>
        <item x="791"/>
        <item x="843"/>
        <item x="792"/>
        <item x="354"/>
        <item x="621"/>
        <item x="84"/>
        <item x="781"/>
        <item x="930"/>
        <item x="766"/>
        <item x="782"/>
        <item x="710"/>
        <item x="1032"/>
        <item x="987"/>
        <item x="575"/>
        <item x="903"/>
        <item x="606"/>
        <item x="258"/>
        <item x="231"/>
        <item x="46"/>
        <item x="540"/>
        <item x="56"/>
        <item x="786"/>
        <item x="226"/>
        <item x="121"/>
        <item x="742"/>
        <item x="536"/>
        <item x="214"/>
        <item x="545"/>
        <item x="615"/>
        <item x="844"/>
        <item x="704"/>
        <item x="289"/>
        <item x="521"/>
        <item x="180"/>
        <item x="105"/>
        <item x="693"/>
        <item x="642"/>
        <item x="890"/>
        <item x="148"/>
        <item x="597"/>
        <item x="393"/>
        <item x="952"/>
        <item x="957"/>
        <item x="132"/>
        <item x="737"/>
        <item x="937"/>
        <item x="77"/>
        <item x="847"/>
        <item x="193"/>
        <item x="640"/>
        <item x="769"/>
        <item x="641"/>
        <item x="800"/>
        <item x="188"/>
        <item x="474"/>
        <item x="61"/>
        <item x="194"/>
        <item x="272"/>
        <item x="222"/>
        <item x="946"/>
        <item x="79"/>
        <item x="679"/>
        <item x="947"/>
        <item x="900"/>
        <item x="199"/>
        <item x="784"/>
        <item x="752"/>
        <item x="142"/>
        <item x="644"/>
        <item x="850"/>
        <item x="490"/>
        <item x="639"/>
        <item x="396"/>
        <item x="138"/>
        <item x="923"/>
        <item x="854"/>
        <item x="759"/>
        <item x="247"/>
        <item x="810"/>
        <item x="925"/>
        <item x="477"/>
        <item x="669"/>
        <item x="162"/>
        <item x="968"/>
        <item x="906"/>
        <item x="107"/>
        <item x="638"/>
        <item x="458"/>
        <item x="909"/>
        <item x="747"/>
        <item x="860"/>
        <item x="238"/>
        <item x="168"/>
        <item x="136"/>
        <item x="169"/>
        <item x="5"/>
        <item x="877"/>
        <item x="68"/>
        <item x="504"/>
        <item x="69"/>
        <item x="432"/>
        <item x="227"/>
        <item x="691"/>
        <item x="701"/>
        <item x="858"/>
        <item x="697"/>
        <item x="476"/>
        <item x="889"/>
        <item x="452"/>
        <item x="814"/>
        <item x="453"/>
        <item x="92"/>
        <item x="751"/>
        <item x="870"/>
        <item x="78"/>
        <item x="93"/>
        <item x="471"/>
        <item x="94"/>
        <item x="833"/>
        <item x="413"/>
        <item x="632"/>
        <item x="414"/>
        <item x="1031"/>
        <item x="57"/>
        <item x="875"/>
        <item x="58"/>
        <item x="891"/>
        <item x="723"/>
        <item x="228"/>
        <item x="237"/>
        <item x="1008"/>
        <item x="299"/>
        <item x="660"/>
        <item x="584"/>
        <item x="832"/>
        <item x="409"/>
        <item x="170"/>
        <item x="70"/>
        <item x="3"/>
        <item x="921"/>
        <item x="811"/>
        <item x="727"/>
        <item x="986"/>
        <item x="417"/>
        <item x="478"/>
        <item x="454"/>
        <item x="731"/>
        <item x="985"/>
        <item x="446"/>
        <item x="493"/>
        <item x="796"/>
        <item x="882"/>
        <item x="505"/>
        <item x="205"/>
        <item x="537"/>
        <item x="400"/>
        <item x="398"/>
        <item x="401"/>
        <item x="313"/>
        <item x="306"/>
        <item x="195"/>
        <item x="307"/>
        <item x="467"/>
        <item x="411"/>
        <item x="141"/>
        <item x="329"/>
        <item x="559"/>
        <item x="412"/>
        <item x="249"/>
        <item x="448"/>
        <item x="1044"/>
        <item x="314"/>
        <item x="1042"/>
        <item x="394"/>
        <item x="864"/>
        <item x="298"/>
        <item x="831"/>
        <item x="422"/>
        <item x="213"/>
        <item x="770"/>
        <item x="447"/>
        <item x="135"/>
        <item x="177"/>
        <item x="942"/>
        <item x="178"/>
        <item x="309"/>
        <item x="210"/>
        <item x="817"/>
        <item x="646"/>
        <item x="145"/>
        <item x="604"/>
        <item x="217"/>
        <item x="628"/>
        <item x="71"/>
        <item x="816"/>
        <item x="883"/>
        <item x="216"/>
        <item x="773"/>
        <item x="758"/>
        <item x="112"/>
        <item x="964"/>
        <item x="434"/>
        <item x="508"/>
        <item x="894"/>
        <item x="509"/>
        <item x="513"/>
        <item x="614"/>
        <item x="553"/>
        <item x="618"/>
        <item x="206"/>
        <item x="868"/>
        <item x="98"/>
        <item x="109"/>
        <item x="317"/>
        <item x="261"/>
        <item x="716"/>
        <item x="829"/>
        <item x="754"/>
        <item x="51"/>
        <item x="719"/>
        <item x="980"/>
        <item x="438"/>
        <item x="520"/>
        <item x="761"/>
        <item x="706"/>
        <item x="66"/>
        <item x="1002"/>
        <item x="67"/>
        <item x="633"/>
        <item x="234"/>
        <item x="282"/>
        <item x="834"/>
        <item x="423"/>
        <item x="52"/>
        <item x="898"/>
        <item x="1048"/>
        <item x="525"/>
        <item x="171"/>
        <item x="215"/>
        <item x="683"/>
        <item x="149"/>
        <item x="250"/>
        <item x="819"/>
        <item x="116"/>
        <item x="55"/>
        <item x="189"/>
        <item x="500"/>
        <item x="426"/>
        <item x="558"/>
        <item x="548"/>
        <item x="256"/>
        <item x="767"/>
        <item x="1022"/>
        <item x="428"/>
        <item x="914"/>
        <item x="653"/>
        <item x="114"/>
        <item x="689"/>
        <item x="932"/>
        <item x="419"/>
        <item x="127"/>
        <item x="631"/>
        <item x="865"/>
        <item x="146"/>
        <item x="382"/>
        <item x="305"/>
        <item x="587"/>
        <item x="673"/>
        <item x="895"/>
        <item x="672"/>
        <item x="366"/>
        <item x="720"/>
        <item x="533"/>
        <item x="634"/>
        <item x="42"/>
        <item x="911"/>
        <item x="549"/>
        <item x="443"/>
        <item x="291"/>
        <item x="383"/>
        <item x="117"/>
        <item x="677"/>
        <item x="592"/>
        <item x="327"/>
        <item x="265"/>
        <item x="687"/>
        <item x="542"/>
        <item x="273"/>
        <item x="491"/>
        <item x="569"/>
        <item x="667"/>
        <item x="585"/>
        <item x="668"/>
        <item x="31"/>
        <item x="110"/>
        <item x="979"/>
        <item x="241"/>
        <item x="12"/>
        <item x="367"/>
        <item x="357"/>
        <item x="243"/>
        <item x="707"/>
        <item x="762"/>
        <item x="65"/>
        <item x="616"/>
        <item x="198"/>
        <item x="43"/>
        <item x="153"/>
        <item x="939"/>
        <item x="601"/>
        <item x="328"/>
        <item x="143"/>
        <item x="315"/>
        <item x="154"/>
        <item x="179"/>
        <item x="658"/>
        <item x="675"/>
        <item x="439"/>
        <item x="200"/>
        <item x="440"/>
        <item x="670"/>
        <item x="356"/>
        <item x="755"/>
        <item x="554"/>
        <item x="389"/>
        <item x="160"/>
        <item x="377"/>
        <item x="721"/>
        <item x="274"/>
        <item x="682"/>
        <item x="283"/>
        <item x="173"/>
        <item x="391"/>
        <item x="405"/>
        <item x="565"/>
        <item x="324"/>
        <item x="279"/>
        <item x="319"/>
        <item x="59"/>
        <item x="812"/>
        <item x="323"/>
        <item x="933"/>
        <item x="869"/>
        <item x="873"/>
        <item x="368"/>
        <item x="827"/>
        <item x="13"/>
        <item x="175"/>
        <item x="14"/>
        <item x="430"/>
        <item x="387"/>
        <item x="741"/>
        <item x="399"/>
        <item x="163"/>
        <item x="902"/>
        <item x="972"/>
        <item x="625"/>
        <item x="325"/>
        <item x="384"/>
        <item x="192"/>
        <item x="654"/>
        <item x="715"/>
        <item x="425"/>
        <item x="714"/>
        <item x="24"/>
        <item x="510"/>
        <item x="311"/>
        <item x="204"/>
        <item x="738"/>
        <item x="207"/>
        <item x="376"/>
        <item x="579"/>
        <item x="665"/>
        <item x="768"/>
        <item x="713"/>
        <item x="522"/>
        <item x="229"/>
        <item x="920"/>
        <item x="463"/>
        <item x="304"/>
        <item x="826"/>
        <item x="388"/>
        <item x="88"/>
        <item x="285"/>
        <item x="220"/>
        <item x="732"/>
        <item x="514"/>
        <item x="577"/>
        <item x="259"/>
        <item x="119"/>
        <item x="292"/>
        <item x="364"/>
        <item x="896"/>
        <item x="573"/>
        <item x="144"/>
        <item x="828"/>
        <item x="6"/>
        <item x="733"/>
        <item x="567"/>
        <item x="300"/>
        <item x="717"/>
        <item x="197"/>
        <item x="316"/>
        <item x="182"/>
        <item x="202"/>
        <item x="1003"/>
        <item x="501"/>
        <item x="321"/>
        <item x="562"/>
        <item x="512"/>
        <item x="943"/>
        <item x="72"/>
        <item x="73"/>
        <item x="636"/>
        <item x="106"/>
        <item x="515"/>
        <item x="436"/>
        <item x="99"/>
        <item x="466"/>
        <item x="345"/>
        <item x="232"/>
        <item x="133"/>
        <item x="763"/>
        <item x="563"/>
        <item x="151"/>
        <item x="564"/>
        <item x="152"/>
        <item x="739"/>
        <item x="778"/>
        <item x="386"/>
        <item x="795"/>
        <item x="650"/>
        <item x="798"/>
        <item x="808"/>
        <item x="578"/>
        <item x="82"/>
        <item x="322"/>
        <item x="130"/>
        <item x="137"/>
        <item x="375"/>
        <item x="129"/>
        <item x="596"/>
        <item x="516"/>
        <item x="924"/>
        <item x="835"/>
        <item x="862"/>
        <item x="929"/>
        <item x="254"/>
        <item x="517"/>
        <item x="437"/>
        <item x="976"/>
        <item x="44"/>
        <item x="708"/>
        <item x="421"/>
        <item x="47"/>
        <item x="48"/>
        <item x="599"/>
        <item x="268"/>
        <item x="661"/>
        <item x="764"/>
        <item x="589"/>
        <item x="332"/>
        <item x="330"/>
        <item x="611"/>
        <item x="378"/>
        <item x="101"/>
        <item x="852"/>
        <item x="657"/>
        <item x="593"/>
        <item x="308"/>
        <item x="598"/>
        <item x="1005"/>
        <item x="483"/>
        <item x="838"/>
        <item x="851"/>
        <item x="479"/>
        <item x="433"/>
        <item x="821"/>
        <item x="498"/>
        <item x="475"/>
        <item x="907"/>
        <item x="218"/>
        <item x="336"/>
        <item x="494"/>
        <item x="905"/>
        <item x="442"/>
        <item x="286"/>
        <item x="607"/>
        <item x="603"/>
        <item x="502"/>
        <item x="355"/>
        <item x="348"/>
        <item x="552"/>
        <item x="469"/>
        <item x="845"/>
        <item x="619"/>
        <item x="507"/>
        <item x="335"/>
        <item x="922"/>
        <item x="33"/>
        <item x="158"/>
        <item x="574"/>
        <item x="17"/>
        <item x="351"/>
        <item x="910"/>
        <item x="836"/>
        <item x="45"/>
        <item x="531"/>
        <item x="678"/>
        <item x="740"/>
        <item x="709"/>
        <item x="1"/>
        <item x="480"/>
        <item x="481"/>
        <item x="301"/>
        <item x="342"/>
        <item x="346"/>
        <item x="183"/>
        <item x="242"/>
        <item x="184"/>
        <item x="449"/>
        <item x="29"/>
        <item x="54"/>
        <item x="468"/>
        <item x="340"/>
        <item x="275"/>
        <item x="602"/>
        <item x="629"/>
        <item x="395"/>
        <item x="630"/>
        <item x="912"/>
        <item x="181"/>
        <item x="528"/>
        <item x="543"/>
        <item x="503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umFmtId="14" showAll="0"/>
    <pivotField numFmtId="164" showAll="0"/>
    <pivotField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Number of Sneezes" fld="3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2ED03F-45B4-4CBC-9A88-64D9BFDF6EF4}" name="PivotTable19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 chartFormat="8">
  <location ref="A3:B5" firstHeaderRow="1" firstDataRow="1" firstDataCol="1"/>
  <pivotFields count="9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8"/>
  </rowFields>
  <rowItems count="2">
    <i>
      <x/>
    </i>
    <i>
      <x v="1"/>
    </i>
  </rowItems>
  <colItems count="1">
    <i/>
  </colItems>
  <dataFields count="1">
    <dataField name="Count of Mulitiple Sneeze?" fld="8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5FA1CF-13D1-4E76-86EB-D380D64FF37E}" name="PivotTable44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9" rowHeaderCaption="Combo Length">
  <location ref="A3:B9" firstHeaderRow="1" firstDataRow="1" firstDataCol="1" rowPageCount="1" colPageCount="1"/>
  <pivotFields count="11">
    <pivotField showAll="0">
      <items count="5602">
        <item x="574"/>
        <item x="575"/>
        <item x="576"/>
        <item x="2287"/>
        <item x="3063"/>
        <item x="3064"/>
        <item x="3065"/>
        <item x="4635"/>
        <item x="4633"/>
        <item x="4634"/>
        <item x="5470"/>
        <item x="5468"/>
        <item x="5469"/>
        <item x="578"/>
        <item x="579"/>
        <item x="580"/>
        <item x="581"/>
        <item x="577"/>
        <item x="1425"/>
        <item x="1423"/>
        <item x="1424"/>
        <item x="2289"/>
        <item x="2288"/>
        <item x="3066"/>
        <item x="3067"/>
        <item x="3865"/>
        <item x="4636"/>
        <item x="4638"/>
        <item x="4637"/>
        <item x="582"/>
        <item x="1426"/>
        <item x="2293"/>
        <item x="2290"/>
        <item x="2291"/>
        <item x="2292"/>
        <item x="4639"/>
        <item x="4640"/>
        <item x="4641"/>
        <item x="584"/>
        <item x="583"/>
        <item x="1428"/>
        <item x="1429"/>
        <item x="1430"/>
        <item x="1427"/>
        <item x="2295"/>
        <item x="2296"/>
        <item x="2297"/>
        <item x="2298"/>
        <item x="2294"/>
        <item x="3869"/>
        <item x="3866"/>
        <item x="3867"/>
        <item x="3868"/>
        <item x="4642"/>
        <item x="4643"/>
        <item x="4644"/>
        <item x="5471"/>
        <item x="5472"/>
        <item x="5473"/>
        <item x="585"/>
        <item x="586"/>
        <item x="1431"/>
        <item x="1432"/>
        <item x="2299"/>
        <item x="3068"/>
        <item x="3872"/>
        <item x="3870"/>
        <item x="3871"/>
        <item x="4648"/>
        <item x="4645"/>
        <item x="4646"/>
        <item x="4647"/>
        <item x="5474"/>
        <item x="5475"/>
        <item x="5476"/>
        <item x="1433"/>
        <item x="1434"/>
        <item x="1435"/>
        <item x="1436"/>
        <item x="2305"/>
        <item x="2300"/>
        <item x="2306"/>
        <item x="2301"/>
        <item x="2307"/>
        <item x="2308"/>
        <item x="2302"/>
        <item x="2303"/>
        <item x="2304"/>
        <item x="3071"/>
        <item x="3072"/>
        <item x="3069"/>
        <item x="3070"/>
        <item x="3873"/>
        <item x="4651"/>
        <item x="4649"/>
        <item x="4650"/>
        <item x="5478"/>
        <item x="5477"/>
        <item x="1437"/>
        <item x="2313"/>
        <item x="2309"/>
        <item x="2310"/>
        <item x="2311"/>
        <item x="2312"/>
        <item x="3874"/>
        <item x="4653"/>
        <item x="4652"/>
        <item x="5479"/>
        <item x="587"/>
        <item x="588"/>
        <item x="1438"/>
        <item x="2316"/>
        <item x="2314"/>
        <item x="2315"/>
        <item x="3073"/>
        <item x="3875"/>
        <item x="4654"/>
        <item x="4655"/>
        <item x="4656"/>
        <item x="5480"/>
        <item x="5481"/>
        <item x="5482"/>
        <item x="5483"/>
        <item x="589"/>
        <item x="590"/>
        <item x="591"/>
        <item x="592"/>
        <item x="1440"/>
        <item x="1441"/>
        <item x="1442"/>
        <item x="1439"/>
        <item x="2318"/>
        <item x="2319"/>
        <item x="2320"/>
        <item x="2317"/>
        <item x="3075"/>
        <item x="3076"/>
        <item x="3074"/>
        <item x="3077"/>
        <item x="3876"/>
        <item x="3877"/>
        <item x="4657"/>
        <item x="5484"/>
        <item x="594"/>
        <item x="593"/>
        <item x="1445"/>
        <item x="1443"/>
        <item x="1444"/>
        <item x="2324"/>
        <item x="2325"/>
        <item x="2321"/>
        <item x="2322"/>
        <item x="2326"/>
        <item x="2323"/>
        <item x="3079"/>
        <item x="3078"/>
        <item x="3878"/>
        <item x="3879"/>
        <item x="4658"/>
        <item x="4659"/>
        <item x="4660"/>
        <item x="5486"/>
        <item x="5485"/>
        <item x="1447"/>
        <item x="1446"/>
        <item x="2327"/>
        <item x="2328"/>
        <item x="3080"/>
        <item x="3881"/>
        <item x="3882"/>
        <item x="3880"/>
        <item x="4663"/>
        <item x="4661"/>
        <item x="4662"/>
        <item x="5489"/>
        <item x="5490"/>
        <item x="5487"/>
        <item x="5488"/>
        <item x="596"/>
        <item x="595"/>
        <item x="1450"/>
        <item x="1448"/>
        <item x="1449"/>
        <item x="2331"/>
        <item x="2332"/>
        <item x="2333"/>
        <item x="2329"/>
        <item x="2330"/>
        <item x="3081"/>
        <item x="3883"/>
        <item x="4666"/>
        <item x="4664"/>
        <item x="4665"/>
        <item x="5491"/>
        <item x="5492"/>
        <item x="1451"/>
        <item x="2336"/>
        <item x="2334"/>
        <item x="2337"/>
        <item x="2335"/>
        <item x="3084"/>
        <item x="3082"/>
        <item x="3083"/>
        <item x="3885"/>
        <item x="3884"/>
        <item x="3886"/>
        <item x="4670"/>
        <item x="4667"/>
        <item x="4668"/>
        <item x="4669"/>
        <item x="5493"/>
        <item x="5494"/>
        <item x="599"/>
        <item x="597"/>
        <item x="598"/>
        <item x="1454"/>
        <item x="1452"/>
        <item x="1453"/>
        <item x="2338"/>
        <item x="3087"/>
        <item x="3088"/>
        <item x="3089"/>
        <item x="3085"/>
        <item x="3086"/>
        <item x="3889"/>
        <item x="3890"/>
        <item x="3887"/>
        <item x="3888"/>
        <item x="4672"/>
        <item x="4673"/>
        <item x="4671"/>
        <item x="5495"/>
        <item x="5496"/>
        <item x="5497"/>
        <item x="1457"/>
        <item x="1458"/>
        <item x="1455"/>
        <item x="1456"/>
        <item x="2339"/>
        <item x="2340"/>
        <item x="2341"/>
        <item x="2342"/>
        <item x="3090"/>
        <item x="3091"/>
        <item x="3092"/>
        <item x="3891"/>
        <item x="5499"/>
        <item x="5500"/>
        <item x="5498"/>
        <item x="600"/>
        <item x="601"/>
        <item x="602"/>
        <item x="603"/>
        <item x="1460"/>
        <item x="1459"/>
        <item x="2344"/>
        <item x="2343"/>
        <item x="3094"/>
        <item x="3093"/>
        <item x="3894"/>
        <item x="3892"/>
        <item x="3893"/>
        <item x="4676"/>
        <item x="4674"/>
        <item x="4675"/>
        <item x="5501"/>
        <item x="5502"/>
        <item x="604"/>
        <item x="605"/>
        <item x="606"/>
        <item x="607"/>
        <item x="2348"/>
        <item x="2345"/>
        <item x="2349"/>
        <item x="2350"/>
        <item x="2346"/>
        <item x="2347"/>
        <item x="3095"/>
        <item x="3096"/>
        <item x="3097"/>
        <item x="3897"/>
        <item x="3895"/>
        <item x="3896"/>
        <item x="4677"/>
        <item x="5503"/>
        <item x="608"/>
        <item x="1461"/>
        <item x="2353"/>
        <item x="2351"/>
        <item x="2352"/>
        <item x="3101"/>
        <item x="3102"/>
        <item x="3103"/>
        <item x="3098"/>
        <item x="3099"/>
        <item x="3100"/>
        <item x="3900"/>
        <item x="3898"/>
        <item x="3899"/>
        <item x="4679"/>
        <item x="4678"/>
        <item x="4680"/>
        <item x="5504"/>
        <item x="610"/>
        <item x="609"/>
        <item x="1464"/>
        <item x="1462"/>
        <item x="1463"/>
        <item x="3104"/>
        <item x="3901"/>
        <item x="4683"/>
        <item x="4681"/>
        <item x="4682"/>
        <item x="5507"/>
        <item x="5508"/>
        <item x="5509"/>
        <item x="5505"/>
        <item x="5506"/>
        <item x="611"/>
        <item x="1466"/>
        <item x="1465"/>
        <item x="2354"/>
        <item x="2355"/>
        <item x="3106"/>
        <item x="3107"/>
        <item x="3105"/>
        <item x="3902"/>
        <item x="3903"/>
        <item x="4684"/>
        <item x="4685"/>
        <item x="5511"/>
        <item x="5510"/>
        <item x="612"/>
        <item x="1467"/>
        <item x="2358"/>
        <item x="2359"/>
        <item x="2356"/>
        <item x="2357"/>
        <item x="3108"/>
        <item x="3109"/>
        <item x="3908"/>
        <item x="3904"/>
        <item x="3905"/>
        <item x="3906"/>
        <item x="3907"/>
        <item x="4687"/>
        <item x="4686"/>
        <item x="5512"/>
        <item x="5513"/>
        <item x="1468"/>
        <item x="1469"/>
        <item x="2360"/>
        <item x="3111"/>
        <item x="3112"/>
        <item x="3110"/>
        <item x="4688"/>
        <item x="4689"/>
        <item x="5514"/>
        <item x="613"/>
        <item x="1472"/>
        <item x="1470"/>
        <item x="1471"/>
        <item x="2361"/>
        <item x="2362"/>
        <item x="2363"/>
        <item x="3113"/>
        <item x="3911"/>
        <item x="3909"/>
        <item x="3910"/>
        <item x="4690"/>
        <item x="4691"/>
        <item x="5515"/>
        <item x="614"/>
        <item x="1475"/>
        <item x="1476"/>
        <item x="1477"/>
        <item x="1473"/>
        <item x="1474"/>
        <item x="2364"/>
        <item x="2367"/>
        <item x="2365"/>
        <item x="2366"/>
        <item x="3115"/>
        <item x="3116"/>
        <item x="3114"/>
        <item x="3912"/>
        <item x="4692"/>
        <item x="4693"/>
        <item x="5517"/>
        <item x="5516"/>
        <item x="615"/>
        <item x="1478"/>
        <item x="2368"/>
        <item x="3118"/>
        <item x="3119"/>
        <item x="3120"/>
        <item x="3121"/>
        <item x="3117"/>
        <item x="3913"/>
        <item x="3914"/>
        <item x="4694"/>
        <item x="5518"/>
        <item x="5519"/>
        <item x="5520"/>
        <item x="5521"/>
        <item x="617"/>
        <item x="618"/>
        <item x="616"/>
        <item x="1482"/>
        <item x="1479"/>
        <item x="1480"/>
        <item x="1481"/>
        <item x="2369"/>
        <item x="3124"/>
        <item x="3122"/>
        <item x="3123"/>
        <item x="3918"/>
        <item x="3915"/>
        <item x="3916"/>
        <item x="3919"/>
        <item x="3920"/>
        <item x="3917"/>
        <item x="4695"/>
        <item x="4696"/>
        <item x="5522"/>
        <item x="5523"/>
        <item x="619"/>
        <item x="620"/>
        <item x="1483"/>
        <item x="1485"/>
        <item x="1484"/>
        <item x="2370"/>
        <item x="3126"/>
        <item x="3125"/>
        <item x="3924"/>
        <item x="3921"/>
        <item x="3922"/>
        <item x="3923"/>
        <item x="4698"/>
        <item x="4697"/>
        <item x="5525"/>
        <item x="5526"/>
        <item x="5527"/>
        <item x="5524"/>
        <item x="621"/>
        <item x="1487"/>
        <item x="1486"/>
        <item x="3130"/>
        <item x="3127"/>
        <item x="3128"/>
        <item x="3129"/>
        <item x="3925"/>
        <item x="3926"/>
        <item x="4699"/>
        <item x="4700"/>
        <item x="5530"/>
        <item x="5531"/>
        <item x="5532"/>
        <item x="5528"/>
        <item x="5529"/>
        <item x="622"/>
        <item x="2374"/>
        <item x="2375"/>
        <item x="2371"/>
        <item x="2372"/>
        <item x="2376"/>
        <item x="2373"/>
        <item x="4701"/>
        <item x="624"/>
        <item x="625"/>
        <item x="626"/>
        <item x="623"/>
        <item x="1488"/>
        <item x="1489"/>
        <item x="2377"/>
        <item x="3131"/>
        <item x="3132"/>
        <item x="3133"/>
        <item x="4702"/>
        <item x="5535"/>
        <item x="5533"/>
        <item x="5534"/>
        <item x="5536"/>
        <item x="5537"/>
        <item x="848"/>
        <item x="847"/>
        <item x="1705"/>
        <item x="1703"/>
        <item x="1704"/>
        <item x="2573"/>
        <item x="4105"/>
        <item x="4107"/>
        <item x="4108"/>
        <item x="4106"/>
        <item x="4902"/>
        <item x="4903"/>
        <item x="850"/>
        <item x="849"/>
        <item x="1706"/>
        <item x="2574"/>
        <item x="3336"/>
        <item x="4109"/>
        <item x="4904"/>
        <item x="851"/>
        <item x="852"/>
        <item x="853"/>
        <item x="1707"/>
        <item x="2575"/>
        <item x="3339"/>
        <item x="3340"/>
        <item x="3337"/>
        <item x="3338"/>
        <item x="4111"/>
        <item x="4112"/>
        <item x="4113"/>
        <item x="4110"/>
        <item x="4906"/>
        <item x="4905"/>
        <item x="854"/>
        <item x="855"/>
        <item x="856"/>
        <item x="1708"/>
        <item x="2577"/>
        <item x="2576"/>
        <item x="3343"/>
        <item x="3344"/>
        <item x="3345"/>
        <item x="3341"/>
        <item x="3342"/>
        <item x="4114"/>
        <item x="4910"/>
        <item x="4907"/>
        <item x="4908"/>
        <item x="4909"/>
        <item x="859"/>
        <item x="860"/>
        <item x="857"/>
        <item x="858"/>
        <item x="2580"/>
        <item x="2578"/>
        <item x="2579"/>
        <item x="3346"/>
        <item x="4116"/>
        <item x="4115"/>
        <item x="0"/>
        <item x="1"/>
        <item x="863"/>
        <item x="861"/>
        <item x="862"/>
        <item x="1710"/>
        <item x="1711"/>
        <item x="1709"/>
        <item x="3347"/>
        <item x="3348"/>
        <item x="4121"/>
        <item x="4117"/>
        <item x="4118"/>
        <item x="4119"/>
        <item x="4120"/>
        <item x="4911"/>
        <item x="4912"/>
        <item x="2"/>
        <item x="3"/>
        <item x="4"/>
        <item x="864"/>
        <item x="865"/>
        <item x="866"/>
        <item x="867"/>
        <item x="868"/>
        <item x="1712"/>
        <item x="2581"/>
        <item x="2582"/>
        <item x="3350"/>
        <item x="3349"/>
        <item x="4122"/>
        <item x="4913"/>
        <item x="6"/>
        <item x="5"/>
        <item x="7"/>
        <item x="869"/>
        <item x="870"/>
        <item x="1714"/>
        <item x="1713"/>
        <item x="2584"/>
        <item x="2585"/>
        <item x="2586"/>
        <item x="2587"/>
        <item x="2583"/>
        <item x="3351"/>
        <item x="4123"/>
        <item x="4125"/>
        <item x="4124"/>
        <item x="4914"/>
        <item x="8"/>
        <item x="9"/>
        <item x="871"/>
        <item x="1718"/>
        <item x="1715"/>
        <item x="1716"/>
        <item x="1717"/>
        <item x="2589"/>
        <item x="2590"/>
        <item x="2588"/>
        <item x="3352"/>
        <item x="3353"/>
        <item x="4126"/>
        <item x="4917"/>
        <item x="4915"/>
        <item x="4916"/>
        <item x="12"/>
        <item x="10"/>
        <item x="11"/>
        <item x="873"/>
        <item x="872"/>
        <item x="1721"/>
        <item x="1719"/>
        <item x="1720"/>
        <item x="2591"/>
        <item x="3354"/>
        <item x="4127"/>
        <item x="4129"/>
        <item x="4130"/>
        <item x="4128"/>
        <item x="4918"/>
        <item x="13"/>
        <item x="874"/>
        <item x="1723"/>
        <item x="1722"/>
        <item x="2593"/>
        <item x="2592"/>
        <item x="3356"/>
        <item x="3355"/>
        <item x="3357"/>
        <item x="4131"/>
        <item x="4134"/>
        <item x="4132"/>
        <item x="4133"/>
        <item x="4919"/>
        <item x="15"/>
        <item x="14"/>
        <item x="875"/>
        <item x="876"/>
        <item x="1724"/>
        <item x="1725"/>
        <item x="1726"/>
        <item x="2596"/>
        <item x="2597"/>
        <item x="2594"/>
        <item x="2595"/>
        <item x="4135"/>
        <item x="4921"/>
        <item x="4920"/>
        <item x="17"/>
        <item x="16"/>
        <item x="878"/>
        <item x="879"/>
        <item x="877"/>
        <item x="1727"/>
        <item x="1728"/>
        <item x="2598"/>
        <item x="2599"/>
        <item x="3359"/>
        <item x="3360"/>
        <item x="3361"/>
        <item x="3358"/>
        <item x="4137"/>
        <item x="4136"/>
        <item x="4922"/>
        <item x="4923"/>
        <item x="19"/>
        <item x="20"/>
        <item x="18"/>
        <item x="881"/>
        <item x="880"/>
        <item x="1729"/>
        <item x="1730"/>
        <item x="1731"/>
        <item x="2600"/>
        <item x="2601"/>
        <item x="3363"/>
        <item x="3364"/>
        <item x="3365"/>
        <item x="3362"/>
        <item x="4139"/>
        <item x="4140"/>
        <item x="4138"/>
        <item x="4924"/>
        <item x="4925"/>
        <item x="21"/>
        <item x="22"/>
        <item x="883"/>
        <item x="884"/>
        <item x="882"/>
        <item x="1734"/>
        <item x="1735"/>
        <item x="1732"/>
        <item x="1733"/>
        <item x="2603"/>
        <item x="2602"/>
        <item x="3366"/>
        <item x="4143"/>
        <item x="4141"/>
        <item x="4142"/>
        <item x="4926"/>
        <item x="4927"/>
        <item x="23"/>
        <item x="24"/>
        <item x="25"/>
        <item x="886"/>
        <item x="887"/>
        <item x="885"/>
        <item x="1737"/>
        <item x="1738"/>
        <item x="1736"/>
        <item x="2607"/>
        <item x="2604"/>
        <item x="2605"/>
        <item x="2606"/>
        <item x="2608"/>
        <item x="3369"/>
        <item x="3367"/>
        <item x="3368"/>
        <item x="4144"/>
        <item x="4931"/>
        <item x="4928"/>
        <item x="4929"/>
        <item x="4930"/>
        <item x="28"/>
        <item x="29"/>
        <item x="30"/>
        <item x="31"/>
        <item x="26"/>
        <item x="32"/>
        <item x="27"/>
        <item x="33"/>
        <item x="888"/>
        <item x="889"/>
        <item x="890"/>
        <item x="1739"/>
        <item x="1740"/>
        <item x="2609"/>
        <item x="3371"/>
        <item x="3372"/>
        <item x="3370"/>
        <item x="4145"/>
        <item x="4146"/>
        <item x="4933"/>
        <item x="4932"/>
        <item x="891"/>
        <item x="1742"/>
        <item x="1741"/>
        <item x="2610"/>
        <item x="2611"/>
        <item x="3373"/>
        <item x="4149"/>
        <item x="4150"/>
        <item x="4147"/>
        <item x="4148"/>
        <item x="4936"/>
        <item x="4937"/>
        <item x="4938"/>
        <item x="4934"/>
        <item x="4935"/>
        <item x="34"/>
        <item x="35"/>
        <item x="894"/>
        <item x="892"/>
        <item x="893"/>
        <item x="895"/>
        <item x="2612"/>
        <item x="2613"/>
        <item x="3375"/>
        <item x="3376"/>
        <item x="3374"/>
        <item x="4152"/>
        <item x="4153"/>
        <item x="4151"/>
        <item x="4939"/>
        <item x="4941"/>
        <item x="4940"/>
        <item x="36"/>
        <item x="37"/>
        <item x="38"/>
        <item x="39"/>
        <item x="896"/>
        <item x="2614"/>
        <item x="2615"/>
        <item x="3379"/>
        <item x="3377"/>
        <item x="3380"/>
        <item x="3378"/>
        <item x="4154"/>
        <item x="4942"/>
        <item x="42"/>
        <item x="43"/>
        <item x="41"/>
        <item x="40"/>
        <item x="898"/>
        <item x="897"/>
        <item x="1743"/>
        <item x="1744"/>
        <item x="2618"/>
        <item x="2616"/>
        <item x="2617"/>
        <item x="3381"/>
        <item x="4155"/>
        <item x="4945"/>
        <item x="4943"/>
        <item x="4944"/>
        <item x="44"/>
        <item x="45"/>
        <item x="899"/>
        <item x="1745"/>
        <item x="2620"/>
        <item x="2619"/>
        <item x="3382"/>
        <item x="4156"/>
        <item x="4946"/>
        <item x="47"/>
        <item x="48"/>
        <item x="46"/>
        <item x="900"/>
        <item x="1746"/>
        <item x="2621"/>
        <item x="2622"/>
        <item x="3383"/>
        <item x="4159"/>
        <item x="4157"/>
        <item x="4158"/>
        <item x="4947"/>
        <item x="49"/>
        <item x="901"/>
        <item x="1748"/>
        <item x="1747"/>
        <item x="2623"/>
        <item x="2624"/>
        <item x="3384"/>
        <item x="4160"/>
        <item x="4161"/>
        <item x="4164"/>
        <item x="4162"/>
        <item x="4163"/>
        <item x="4949"/>
        <item x="4948"/>
        <item x="50"/>
        <item x="51"/>
        <item x="902"/>
        <item x="1749"/>
        <item x="1750"/>
        <item x="1751"/>
        <item x="1752"/>
        <item x="2628"/>
        <item x="2629"/>
        <item x="2630"/>
        <item x="2631"/>
        <item x="2625"/>
        <item x="2626"/>
        <item x="2627"/>
        <item x="3385"/>
        <item x="4167"/>
        <item x="4168"/>
        <item x="4165"/>
        <item x="4169"/>
        <item x="4166"/>
        <item x="4951"/>
        <item x="4952"/>
        <item x="4950"/>
        <item x="52"/>
        <item x="53"/>
        <item x="54"/>
        <item x="1753"/>
        <item x="2632"/>
        <item x="3389"/>
        <item x="3390"/>
        <item x="3386"/>
        <item x="3387"/>
        <item x="3388"/>
        <item x="4172"/>
        <item x="4173"/>
        <item x="4170"/>
        <item x="4171"/>
        <item x="4955"/>
        <item x="4953"/>
        <item x="4954"/>
        <item x="4956"/>
        <item x="56"/>
        <item x="55"/>
        <item x="903"/>
        <item x="1757"/>
        <item x="1758"/>
        <item x="1754"/>
        <item x="1755"/>
        <item x="1756"/>
        <item x="2635"/>
        <item x="2633"/>
        <item x="2634"/>
        <item x="3391"/>
        <item x="4177"/>
        <item x="4174"/>
        <item x="4175"/>
        <item x="4176"/>
        <item x="4957"/>
        <item x="4958"/>
        <item x="57"/>
        <item x="58"/>
        <item x="59"/>
        <item x="908"/>
        <item x="904"/>
        <item x="909"/>
        <item x="905"/>
        <item x="906"/>
        <item x="907"/>
        <item x="1761"/>
        <item x="1759"/>
        <item x="1760"/>
        <item x="2636"/>
        <item x="2638"/>
        <item x="2637"/>
        <item x="3393"/>
        <item x="3392"/>
        <item x="4178"/>
        <item x="61"/>
        <item x="62"/>
        <item x="60"/>
        <item x="910"/>
        <item x="911"/>
        <item x="2640"/>
        <item x="2641"/>
        <item x="2642"/>
        <item x="2639"/>
        <item x="4179"/>
        <item x="4180"/>
        <item x="4959"/>
        <item x="912"/>
        <item x="1764"/>
        <item x="1762"/>
        <item x="1763"/>
        <item x="3394"/>
        <item x="3395"/>
        <item x="3396"/>
        <item x="3397"/>
        <item x="4181"/>
        <item x="4182"/>
        <item x="4183"/>
        <item x="4960"/>
        <item x="65"/>
        <item x="63"/>
        <item x="64"/>
        <item x="915"/>
        <item x="916"/>
        <item x="913"/>
        <item x="914"/>
        <item x="1765"/>
        <item x="1766"/>
        <item x="1767"/>
        <item x="1768"/>
        <item x="3398"/>
        <item x="4184"/>
        <item x="4185"/>
        <item x="4186"/>
        <item x="4187"/>
        <item x="4961"/>
        <item x="4962"/>
        <item x="4963"/>
        <item x="306"/>
        <item x="303"/>
        <item x="304"/>
        <item x="307"/>
        <item x="305"/>
        <item x="1129"/>
        <item x="1130"/>
        <item x="2004"/>
        <item x="2005"/>
        <item x="2001"/>
        <item x="2002"/>
        <item x="2003"/>
        <item x="2819"/>
        <item x="2817"/>
        <item x="2818"/>
        <item x="3591"/>
        <item x="3589"/>
        <item x="3592"/>
        <item x="3590"/>
        <item x="4357"/>
        <item x="4358"/>
        <item x="5178"/>
        <item x="5177"/>
        <item x="308"/>
        <item x="309"/>
        <item x="310"/>
        <item x="1132"/>
        <item x="1133"/>
        <item x="1134"/>
        <item x="1131"/>
        <item x="2006"/>
        <item x="3593"/>
        <item x="3594"/>
        <item x="3599"/>
        <item x="3595"/>
        <item x="3596"/>
        <item x="3597"/>
        <item x="3598"/>
        <item x="4361"/>
        <item x="4359"/>
        <item x="4360"/>
        <item x="5180"/>
        <item x="5181"/>
        <item x="5179"/>
        <item x="312"/>
        <item x="313"/>
        <item x="314"/>
        <item x="315"/>
        <item x="311"/>
        <item x="1135"/>
        <item x="1136"/>
        <item x="1137"/>
        <item x="2009"/>
        <item x="2010"/>
        <item x="2007"/>
        <item x="2008"/>
        <item x="2820"/>
        <item x="2821"/>
        <item x="3602"/>
        <item x="3603"/>
        <item x="3600"/>
        <item x="3601"/>
        <item x="4362"/>
        <item x="4363"/>
        <item x="5182"/>
        <item x="316"/>
        <item x="317"/>
        <item x="1140"/>
        <item x="1141"/>
        <item x="1138"/>
        <item x="1139"/>
        <item x="2011"/>
        <item x="2012"/>
        <item x="2823"/>
        <item x="2822"/>
        <item x="3606"/>
        <item x="3604"/>
        <item x="3607"/>
        <item x="3605"/>
        <item x="4364"/>
        <item x="5184"/>
        <item x="5185"/>
        <item x="5183"/>
        <item x="319"/>
        <item x="320"/>
        <item x="318"/>
        <item x="1144"/>
        <item x="1145"/>
        <item x="1146"/>
        <item x="1142"/>
        <item x="1143"/>
        <item x="2013"/>
        <item x="2016"/>
        <item x="2014"/>
        <item x="2015"/>
        <item x="2824"/>
        <item x="3608"/>
        <item x="4365"/>
        <item x="5186"/>
        <item x="321"/>
        <item x="322"/>
        <item x="1148"/>
        <item x="1147"/>
        <item x="2017"/>
        <item x="2020"/>
        <item x="2018"/>
        <item x="2019"/>
        <item x="2825"/>
        <item x="3609"/>
        <item x="3610"/>
        <item x="4369"/>
        <item x="4370"/>
        <item x="4366"/>
        <item x="4367"/>
        <item x="4368"/>
        <item x="5188"/>
        <item x="5187"/>
        <item x="326"/>
        <item x="327"/>
        <item x="323"/>
        <item x="324"/>
        <item x="325"/>
        <item x="1150"/>
        <item x="1149"/>
        <item x="2025"/>
        <item x="2021"/>
        <item x="2022"/>
        <item x="2023"/>
        <item x="2024"/>
        <item x="2828"/>
        <item x="2826"/>
        <item x="2829"/>
        <item x="2827"/>
        <item x="3614"/>
        <item x="3611"/>
        <item x="3612"/>
        <item x="3613"/>
        <item x="4371"/>
        <item x="5189"/>
        <item x="5190"/>
        <item x="2830"/>
        <item x="3617"/>
        <item x="3615"/>
        <item x="3616"/>
        <item x="4372"/>
        <item x="4373"/>
        <item x="5193"/>
        <item x="5191"/>
        <item x="5192"/>
        <item x="330"/>
        <item x="328"/>
        <item x="329"/>
        <item x="331"/>
        <item x="1153"/>
        <item x="1154"/>
        <item x="1151"/>
        <item x="1152"/>
        <item x="2028"/>
        <item x="2026"/>
        <item x="2027"/>
        <item x="2831"/>
        <item x="3618"/>
        <item x="4375"/>
        <item x="4374"/>
        <item x="5194"/>
        <item x="333"/>
        <item x="332"/>
        <item x="2034"/>
        <item x="2035"/>
        <item x="2029"/>
        <item x="2030"/>
        <item x="2036"/>
        <item x="2031"/>
        <item x="2032"/>
        <item x="2033"/>
        <item x="2832"/>
        <item x="2836"/>
        <item x="2833"/>
        <item x="2834"/>
        <item x="2835"/>
        <item x="3622"/>
        <item x="3619"/>
        <item x="3620"/>
        <item x="3621"/>
        <item x="5196"/>
        <item x="5195"/>
        <item x="334"/>
        <item x="335"/>
        <item x="1156"/>
        <item x="1157"/>
        <item x="1158"/>
        <item x="1159"/>
        <item x="1160"/>
        <item x="1155"/>
        <item x="2037"/>
        <item x="2837"/>
        <item x="2838"/>
        <item x="3623"/>
        <item x="4376"/>
        <item x="5198"/>
        <item x="5199"/>
        <item x="5200"/>
        <item x="5197"/>
        <item x="338"/>
        <item x="336"/>
        <item x="337"/>
        <item x="339"/>
        <item x="1162"/>
        <item x="1163"/>
        <item x="1164"/>
        <item x="1161"/>
        <item x="2038"/>
        <item x="2039"/>
        <item x="2839"/>
        <item x="2840"/>
        <item x="3624"/>
        <item x="4377"/>
        <item x="5201"/>
        <item x="340"/>
        <item x="1165"/>
        <item x="1166"/>
        <item x="2040"/>
        <item x="3625"/>
        <item x="4379"/>
        <item x="4378"/>
        <item x="5202"/>
        <item x="5204"/>
        <item x="5203"/>
        <item x="341"/>
        <item x="1167"/>
        <item x="1168"/>
        <item x="2041"/>
        <item x="2842"/>
        <item x="2841"/>
        <item x="3627"/>
        <item x="3626"/>
        <item x="4382"/>
        <item x="4380"/>
        <item x="4381"/>
        <item x="5205"/>
        <item x="5206"/>
        <item x="343"/>
        <item x="342"/>
        <item x="1170"/>
        <item x="1169"/>
        <item x="2844"/>
        <item x="2843"/>
        <item x="2845"/>
        <item x="3629"/>
        <item x="3630"/>
        <item x="3628"/>
        <item x="4383"/>
        <item x="5210"/>
        <item x="5207"/>
        <item x="5208"/>
        <item x="5209"/>
        <item x="346"/>
        <item x="347"/>
        <item x="344"/>
        <item x="345"/>
        <item x="1171"/>
        <item x="2044"/>
        <item x="2042"/>
        <item x="2043"/>
        <item x="2847"/>
        <item x="2846"/>
        <item x="3631"/>
        <item x="4384"/>
        <item x="5212"/>
        <item x="5211"/>
        <item x="348"/>
        <item x="349"/>
        <item x="350"/>
        <item x="351"/>
        <item x="1173"/>
        <item x="1172"/>
        <item x="2046"/>
        <item x="2045"/>
        <item x="2848"/>
        <item x="2849"/>
        <item x="3632"/>
        <item x="4386"/>
        <item x="4385"/>
        <item x="353"/>
        <item x="352"/>
        <item x="1175"/>
        <item x="1174"/>
        <item x="1176"/>
        <item x="2048"/>
        <item x="2047"/>
        <item x="2850"/>
        <item x="2851"/>
        <item x="2852"/>
        <item x="3634"/>
        <item x="3635"/>
        <item x="3633"/>
        <item x="4387"/>
        <item x="4388"/>
        <item x="4389"/>
        <item x="5214"/>
        <item x="5213"/>
        <item x="355"/>
        <item x="356"/>
        <item x="354"/>
        <item x="1178"/>
        <item x="1179"/>
        <item x="1180"/>
        <item x="1177"/>
        <item x="2050"/>
        <item x="2051"/>
        <item x="2052"/>
        <item x="2049"/>
        <item x="2854"/>
        <item x="2853"/>
        <item x="4390"/>
        <item x="4391"/>
        <item x="5217"/>
        <item x="5215"/>
        <item x="5216"/>
        <item x="357"/>
        <item x="358"/>
        <item x="2053"/>
        <item x="2054"/>
        <item x="2055"/>
        <item x="2855"/>
        <item x="3636"/>
        <item x="3637"/>
        <item x="3638"/>
        <item x="3639"/>
        <item x="4392"/>
        <item x="4393"/>
        <item x="5218"/>
        <item x="359"/>
        <item x="360"/>
        <item x="1181"/>
        <item x="1184"/>
        <item x="1182"/>
        <item x="1183"/>
        <item x="2057"/>
        <item x="2056"/>
        <item x="3640"/>
        <item x="3641"/>
        <item x="4395"/>
        <item x="4396"/>
        <item x="4394"/>
        <item x="5220"/>
        <item x="5221"/>
        <item x="5222"/>
        <item x="5219"/>
        <item x="362"/>
        <item x="363"/>
        <item x="361"/>
        <item x="1185"/>
        <item x="2060"/>
        <item x="2058"/>
        <item x="2059"/>
        <item x="2856"/>
        <item x="2857"/>
        <item x="3642"/>
        <item x="4398"/>
        <item x="4399"/>
        <item x="4397"/>
        <item x="5226"/>
        <item x="5223"/>
        <item x="5224"/>
        <item x="5225"/>
        <item x="365"/>
        <item x="366"/>
        <item x="367"/>
        <item x="364"/>
        <item x="1190"/>
        <item x="1191"/>
        <item x="1186"/>
        <item x="1187"/>
        <item x="1188"/>
        <item x="1189"/>
        <item x="1192"/>
        <item x="2061"/>
        <item x="2859"/>
        <item x="2858"/>
        <item x="2860"/>
        <item x="3645"/>
        <item x="3643"/>
        <item x="3644"/>
        <item x="5229"/>
        <item x="5230"/>
        <item x="5227"/>
        <item x="5228"/>
        <item x="370"/>
        <item x="368"/>
        <item x="369"/>
        <item x="1193"/>
        <item x="1194"/>
        <item x="3646"/>
        <item x="3647"/>
        <item x="4400"/>
        <item x="4401"/>
        <item x="4403"/>
        <item x="4402"/>
        <item x="5231"/>
        <item x="5232"/>
        <item x="371"/>
        <item x="1195"/>
        <item x="1196"/>
        <item x="2062"/>
        <item x="2063"/>
        <item x="2064"/>
        <item x="2065"/>
        <item x="3649"/>
        <item x="3650"/>
        <item x="3648"/>
        <item x="4404"/>
        <item x="5233"/>
        <item x="372"/>
        <item x="373"/>
        <item x="374"/>
        <item x="1197"/>
        <item x="2066"/>
        <item x="2864"/>
        <item x="2861"/>
        <item x="2862"/>
        <item x="2863"/>
        <item x="3651"/>
        <item x="5236"/>
        <item x="5234"/>
        <item x="5235"/>
        <item x="375"/>
        <item x="1200"/>
        <item x="1198"/>
        <item x="1199"/>
        <item x="2068"/>
        <item x="2067"/>
        <item x="2865"/>
        <item x="3652"/>
        <item x="4405"/>
        <item x="376"/>
        <item x="377"/>
        <item x="1201"/>
        <item x="1202"/>
        <item x="2069"/>
        <item x="2070"/>
        <item x="2071"/>
        <item x="4410"/>
        <item x="4406"/>
        <item x="4407"/>
        <item x="4411"/>
        <item x="4408"/>
        <item x="4409"/>
        <item x="5240"/>
        <item x="5237"/>
        <item x="5238"/>
        <item x="5239"/>
        <item x="378"/>
        <item x="1203"/>
        <item x="1204"/>
        <item x="1205"/>
        <item x="2072"/>
        <item x="2866"/>
        <item x="2867"/>
        <item x="2868"/>
        <item x="2869"/>
        <item x="3653"/>
        <item x="4412"/>
        <item x="4413"/>
        <item x="4414"/>
        <item x="4415"/>
        <item x="5241"/>
        <item x="379"/>
        <item x="1206"/>
        <item x="1207"/>
        <item x="1208"/>
        <item x="2074"/>
        <item x="2075"/>
        <item x="2073"/>
        <item x="2871"/>
        <item x="2870"/>
        <item x="3654"/>
        <item x="3655"/>
        <item x="4417"/>
        <item x="4418"/>
        <item x="4419"/>
        <item x="4416"/>
        <item x="5242"/>
        <item x="381"/>
        <item x="380"/>
        <item x="1212"/>
        <item x="1213"/>
        <item x="1209"/>
        <item x="1210"/>
        <item x="1211"/>
        <item x="2076"/>
        <item x="2874"/>
        <item x="2872"/>
        <item x="2873"/>
        <item x="3656"/>
        <item x="3657"/>
        <item x="4420"/>
        <item x="4421"/>
        <item x="4422"/>
        <item x="461"/>
        <item x="462"/>
        <item x="463"/>
        <item x="454"/>
        <item x="455"/>
        <item x="456"/>
        <item x="457"/>
        <item x="458"/>
        <item x="459"/>
        <item x="460"/>
        <item x="1281"/>
        <item x="1282"/>
        <item x="2153"/>
        <item x="2151"/>
        <item x="2152"/>
        <item x="3739"/>
        <item x="3740"/>
        <item x="3738"/>
        <item x="4485"/>
        <item x="4486"/>
        <item x="4487"/>
        <item x="5318"/>
        <item x="5319"/>
        <item x="1284"/>
        <item x="1283"/>
        <item x="2154"/>
        <item x="2155"/>
        <item x="2945"/>
        <item x="2946"/>
        <item x="3741"/>
        <item x="3742"/>
        <item x="4489"/>
        <item x="4488"/>
        <item x="5321"/>
        <item x="5320"/>
        <item x="464"/>
        <item x="465"/>
        <item x="1286"/>
        <item x="1287"/>
        <item x="1285"/>
        <item x="2157"/>
        <item x="2158"/>
        <item x="2159"/>
        <item x="2156"/>
        <item x="2947"/>
        <item x="3744"/>
        <item x="3743"/>
        <item x="4490"/>
        <item x="5323"/>
        <item x="5322"/>
        <item x="5324"/>
        <item x="1291"/>
        <item x="1288"/>
        <item x="1289"/>
        <item x="1290"/>
        <item x="2160"/>
        <item x="2161"/>
        <item x="2949"/>
        <item x="2948"/>
        <item x="3746"/>
        <item x="3745"/>
        <item x="3747"/>
        <item x="4491"/>
        <item x="1293"/>
        <item x="1292"/>
        <item x="2164"/>
        <item x="2165"/>
        <item x="2162"/>
        <item x="2163"/>
        <item x="2950"/>
        <item x="2951"/>
        <item x="2952"/>
        <item x="3749"/>
        <item x="3748"/>
        <item x="4492"/>
        <item x="467"/>
        <item x="468"/>
        <item x="469"/>
        <item x="466"/>
        <item x="1297"/>
        <item x="1294"/>
        <item x="1295"/>
        <item x="1296"/>
        <item x="2167"/>
        <item x="2168"/>
        <item x="2166"/>
        <item x="2169"/>
        <item x="2953"/>
        <item x="2954"/>
        <item x="3750"/>
        <item x="3751"/>
        <item x="4495"/>
        <item x="4496"/>
        <item x="4493"/>
        <item x="4494"/>
        <item x="5328"/>
        <item x="5325"/>
        <item x="5326"/>
        <item x="5327"/>
        <item x="470"/>
        <item x="471"/>
        <item x="1300"/>
        <item x="1298"/>
        <item x="1299"/>
        <item x="2170"/>
        <item x="2957"/>
        <item x="2955"/>
        <item x="2956"/>
        <item x="3752"/>
        <item x="3753"/>
        <item x="4499"/>
        <item x="4500"/>
        <item x="4501"/>
        <item x="4497"/>
        <item x="4502"/>
        <item x="4498"/>
        <item x="5330"/>
        <item x="5329"/>
        <item x="474"/>
        <item x="475"/>
        <item x="472"/>
        <item x="473"/>
        <item x="1301"/>
        <item x="2171"/>
        <item x="2172"/>
        <item x="2173"/>
        <item x="3754"/>
        <item x="3755"/>
        <item x="4503"/>
        <item x="5333"/>
        <item x="5334"/>
        <item x="5331"/>
        <item x="5332"/>
        <item x="476"/>
        <item x="477"/>
        <item x="478"/>
        <item x="1304"/>
        <item x="1302"/>
        <item x="1303"/>
        <item x="2958"/>
        <item x="3756"/>
        <item x="3757"/>
        <item x="4504"/>
        <item x="5337"/>
        <item x="5335"/>
        <item x="5336"/>
        <item x="479"/>
        <item x="1307"/>
        <item x="1305"/>
        <item x="1306"/>
        <item x="2959"/>
        <item x="2960"/>
        <item x="2961"/>
        <item x="3760"/>
        <item x="3758"/>
        <item x="3759"/>
        <item x="4507"/>
        <item x="4508"/>
        <item x="4505"/>
        <item x="4506"/>
        <item x="5339"/>
        <item x="5340"/>
        <item x="5338"/>
        <item x="480"/>
        <item x="1308"/>
        <item x="2174"/>
        <item x="2962"/>
        <item x="2963"/>
        <item x="3761"/>
        <item x="4509"/>
        <item x="4510"/>
        <item x="5341"/>
        <item x="482"/>
        <item x="481"/>
        <item x="1310"/>
        <item x="1311"/>
        <item x="1312"/>
        <item x="1309"/>
        <item x="2176"/>
        <item x="2177"/>
        <item x="2178"/>
        <item x="2175"/>
        <item x="2964"/>
        <item x="2968"/>
        <item x="2965"/>
        <item x="2966"/>
        <item x="2967"/>
        <item x="3762"/>
        <item x="3766"/>
        <item x="3763"/>
        <item x="3764"/>
        <item x="3765"/>
        <item x="4512"/>
        <item x="4511"/>
        <item x="5342"/>
        <item x="1313"/>
        <item x="1314"/>
        <item x="1315"/>
        <item x="2179"/>
        <item x="2180"/>
        <item x="2969"/>
        <item x="3767"/>
        <item x="3768"/>
        <item x="3769"/>
        <item x="4514"/>
        <item x="4515"/>
        <item x="4513"/>
        <item x="483"/>
        <item x="484"/>
        <item x="1317"/>
        <item x="1318"/>
        <item x="1319"/>
        <item x="1316"/>
        <item x="2181"/>
        <item x="2182"/>
        <item x="2971"/>
        <item x="2970"/>
        <item x="3771"/>
        <item x="3772"/>
        <item x="3773"/>
        <item x="3770"/>
        <item x="4518"/>
        <item x="4519"/>
        <item x="4516"/>
        <item x="4517"/>
        <item x="5343"/>
        <item x="488"/>
        <item x="489"/>
        <item x="490"/>
        <item x="485"/>
        <item x="486"/>
        <item x="487"/>
        <item x="1322"/>
        <item x="1320"/>
        <item x="1321"/>
        <item x="2973"/>
        <item x="2974"/>
        <item x="2975"/>
        <item x="2972"/>
        <item x="3774"/>
        <item x="3775"/>
        <item x="3776"/>
        <item x="4520"/>
        <item x="4521"/>
        <item x="5348"/>
        <item x="5344"/>
        <item x="5345"/>
        <item x="5349"/>
        <item x="5346"/>
        <item x="5347"/>
        <item x="491"/>
        <item x="1323"/>
        <item x="1324"/>
        <item x="1325"/>
        <item x="2184"/>
        <item x="2183"/>
        <item x="2976"/>
        <item x="3777"/>
        <item x="4523"/>
        <item x="4522"/>
        <item x="5351"/>
        <item x="5350"/>
        <item x="492"/>
        <item x="493"/>
        <item x="1327"/>
        <item x="1326"/>
        <item x="2185"/>
        <item x="2186"/>
        <item x="2977"/>
        <item x="2978"/>
        <item x="3779"/>
        <item x="3778"/>
        <item x="4525"/>
        <item x="4526"/>
        <item x="4524"/>
        <item x="5352"/>
        <item x="5355"/>
        <item x="5353"/>
        <item x="5354"/>
        <item x="495"/>
        <item x="494"/>
        <item x="1328"/>
        <item x="2189"/>
        <item x="2187"/>
        <item x="2188"/>
        <item x="2190"/>
        <item x="2979"/>
        <item x="3780"/>
        <item x="3781"/>
        <item x="4528"/>
        <item x="4527"/>
        <item x="5356"/>
        <item x="497"/>
        <item x="496"/>
        <item x="1330"/>
        <item x="1331"/>
        <item x="1329"/>
        <item x="2191"/>
        <item x="2192"/>
        <item x="2980"/>
        <item x="2981"/>
        <item x="3782"/>
        <item x="3783"/>
        <item x="3784"/>
        <item x="4529"/>
        <item x="4530"/>
        <item x="5357"/>
        <item x="5359"/>
        <item x="5358"/>
        <item x="498"/>
        <item x="499"/>
        <item x="1334"/>
        <item x="1335"/>
        <item x="1332"/>
        <item x="1333"/>
        <item x="2196"/>
        <item x="2197"/>
        <item x="2193"/>
        <item x="2194"/>
        <item x="2195"/>
        <item x="2984"/>
        <item x="2982"/>
        <item x="2983"/>
        <item x="4531"/>
        <item x="5360"/>
        <item x="1337"/>
        <item x="1336"/>
        <item x="2199"/>
        <item x="2198"/>
        <item x="2985"/>
        <item x="2987"/>
        <item x="2986"/>
        <item x="3785"/>
        <item x="4533"/>
        <item x="4532"/>
        <item x="5361"/>
        <item x="5362"/>
        <item x="500"/>
        <item x="501"/>
        <item x="1338"/>
        <item x="1339"/>
        <item x="2200"/>
        <item x="2201"/>
        <item x="2989"/>
        <item x="2988"/>
        <item x="3788"/>
        <item x="3789"/>
        <item x="3786"/>
        <item x="3787"/>
        <item x="4534"/>
        <item x="4535"/>
        <item x="5363"/>
        <item x="504"/>
        <item x="502"/>
        <item x="505"/>
        <item x="503"/>
        <item x="2202"/>
        <item x="2991"/>
        <item x="2990"/>
        <item x="3790"/>
        <item x="3791"/>
        <item x="4536"/>
        <item x="5364"/>
        <item x="5365"/>
        <item x="1340"/>
        <item x="1341"/>
        <item x="1342"/>
        <item x="2203"/>
        <item x="2204"/>
        <item x="2205"/>
        <item x="2206"/>
        <item x="2207"/>
        <item x="2995"/>
        <item x="2992"/>
        <item x="2993"/>
        <item x="2994"/>
        <item x="3792"/>
        <item x="4537"/>
        <item x="5368"/>
        <item x="5366"/>
        <item x="5367"/>
        <item x="506"/>
        <item x="1343"/>
        <item x="2208"/>
        <item x="2209"/>
        <item x="2210"/>
        <item x="2997"/>
        <item x="2996"/>
        <item x="4538"/>
        <item x="5369"/>
        <item x="508"/>
        <item x="507"/>
        <item x="1344"/>
        <item x="1345"/>
        <item x="2211"/>
        <item x="2212"/>
        <item x="2999"/>
        <item x="2998"/>
        <item x="3793"/>
        <item x="3794"/>
        <item x="4539"/>
        <item x="5370"/>
        <item x="510"/>
        <item x="509"/>
        <item x="1346"/>
        <item x="2214"/>
        <item x="2213"/>
        <item x="3000"/>
        <item x="4540"/>
        <item x="5371"/>
        <item x="5374"/>
        <item x="5372"/>
        <item x="5373"/>
        <item x="511"/>
        <item x="1350"/>
        <item x="1347"/>
        <item x="1348"/>
        <item x="1349"/>
        <item x="2215"/>
        <item x="3002"/>
        <item x="3001"/>
        <item x="3003"/>
        <item x="3797"/>
        <item x="3795"/>
        <item x="3796"/>
        <item x="4544"/>
        <item x="4541"/>
        <item x="4542"/>
        <item x="4543"/>
        <item x="5378"/>
        <item x="5375"/>
        <item x="5376"/>
        <item x="5377"/>
        <item x="3006"/>
        <item x="3004"/>
        <item x="3005"/>
        <item x="382"/>
        <item x="1215"/>
        <item x="1216"/>
        <item x="1214"/>
        <item x="2078"/>
        <item x="2077"/>
        <item x="2877"/>
        <item x="2878"/>
        <item x="2879"/>
        <item x="2875"/>
        <item x="2876"/>
        <item x="4423"/>
        <item x="384"/>
        <item x="385"/>
        <item x="383"/>
        <item x="1217"/>
        <item x="2079"/>
        <item x="2881"/>
        <item x="2880"/>
        <item x="3658"/>
        <item x="5244"/>
        <item x="5243"/>
        <item x="1219"/>
        <item x="1218"/>
        <item x="1220"/>
        <item x="2083"/>
        <item x="2084"/>
        <item x="2080"/>
        <item x="2081"/>
        <item x="2082"/>
        <item x="2882"/>
        <item x="2883"/>
        <item x="3659"/>
        <item x="4424"/>
        <item x="5246"/>
        <item x="5247"/>
        <item x="5245"/>
        <item x="5248"/>
        <item x="5249"/>
        <item x="386"/>
        <item x="1221"/>
        <item x="1222"/>
        <item x="2085"/>
        <item x="2884"/>
        <item x="2885"/>
        <item x="2886"/>
        <item x="3660"/>
        <item x="3661"/>
        <item x="3662"/>
        <item x="3663"/>
        <item x="3664"/>
        <item x="3665"/>
        <item x="3666"/>
        <item x="4425"/>
        <item x="4426"/>
        <item x="5250"/>
        <item x="5251"/>
        <item x="5252"/>
        <item x="5253"/>
        <item x="389"/>
        <item x="390"/>
        <item x="391"/>
        <item x="392"/>
        <item x="393"/>
        <item x="387"/>
        <item x="394"/>
        <item x="388"/>
        <item x="1223"/>
        <item x="1224"/>
        <item x="1225"/>
        <item x="2086"/>
        <item x="2888"/>
        <item x="2887"/>
        <item x="2889"/>
        <item x="3667"/>
        <item x="4428"/>
        <item x="4429"/>
        <item x="4427"/>
        <item x="5255"/>
        <item x="5254"/>
        <item x="397"/>
        <item x="395"/>
        <item x="396"/>
        <item x="1228"/>
        <item x="1229"/>
        <item x="1226"/>
        <item x="1227"/>
        <item x="2087"/>
        <item x="2890"/>
        <item x="2891"/>
        <item x="3668"/>
        <item x="3669"/>
        <item x="4430"/>
        <item x="4431"/>
        <item x="5257"/>
        <item x="5258"/>
        <item x="5256"/>
        <item x="398"/>
        <item x="1230"/>
        <item x="1231"/>
        <item x="2089"/>
        <item x="2088"/>
        <item x="2892"/>
        <item x="2893"/>
        <item x="3670"/>
        <item x="3673"/>
        <item x="3671"/>
        <item x="3672"/>
        <item x="4432"/>
        <item x="5259"/>
        <item x="5260"/>
        <item x="5263"/>
        <item x="5261"/>
        <item x="5262"/>
        <item x="400"/>
        <item x="399"/>
        <item x="1233"/>
        <item x="1234"/>
        <item x="1235"/>
        <item x="1236"/>
        <item x="1232"/>
        <item x="2090"/>
        <item x="3677"/>
        <item x="3678"/>
        <item x="3674"/>
        <item x="3675"/>
        <item x="3676"/>
        <item x="4434"/>
        <item x="4435"/>
        <item x="4433"/>
        <item x="401"/>
        <item x="402"/>
        <item x="2092"/>
        <item x="2093"/>
        <item x="2091"/>
        <item x="4437"/>
        <item x="4438"/>
        <item x="4436"/>
        <item x="5264"/>
        <item x="403"/>
        <item x="404"/>
        <item x="405"/>
        <item x="1239"/>
        <item x="1240"/>
        <item x="1241"/>
        <item x="1237"/>
        <item x="1238"/>
        <item x="2095"/>
        <item x="2094"/>
        <item x="2096"/>
        <item x="3679"/>
        <item x="4439"/>
        <item x="4440"/>
        <item x="407"/>
        <item x="406"/>
        <item x="2097"/>
        <item x="2098"/>
        <item x="2894"/>
        <item x="3683"/>
        <item x="3684"/>
        <item x="3680"/>
        <item x="3681"/>
        <item x="3682"/>
        <item x="4442"/>
        <item x="4441"/>
        <item x="5266"/>
        <item x="5267"/>
        <item x="5265"/>
        <item x="408"/>
        <item x="409"/>
        <item x="410"/>
        <item x="1243"/>
        <item x="1244"/>
        <item x="1245"/>
        <item x="1242"/>
        <item x="2099"/>
        <item x="2895"/>
        <item x="3686"/>
        <item x="3685"/>
        <item x="4443"/>
        <item x="4444"/>
        <item x="4445"/>
        <item x="5271"/>
        <item x="5268"/>
        <item x="5269"/>
        <item x="5270"/>
        <item x="1246"/>
        <item x="2100"/>
        <item x="2898"/>
        <item x="2899"/>
        <item x="2896"/>
        <item x="2897"/>
        <item x="3687"/>
        <item x="3688"/>
        <item x="4448"/>
        <item x="4446"/>
        <item x="4449"/>
        <item x="4447"/>
        <item x="5274"/>
        <item x="5275"/>
        <item x="5272"/>
        <item x="5273"/>
        <item x="412"/>
        <item x="411"/>
        <item x="2102"/>
        <item x="2103"/>
        <item x="2101"/>
        <item x="3689"/>
        <item x="3690"/>
        <item x="3691"/>
        <item x="3692"/>
        <item x="4450"/>
        <item x="5278"/>
        <item x="5279"/>
        <item x="5276"/>
        <item x="5280"/>
        <item x="5281"/>
        <item x="5277"/>
        <item x="413"/>
        <item x="1247"/>
        <item x="2104"/>
        <item x="2105"/>
        <item x="2900"/>
        <item x="2901"/>
        <item x="2902"/>
        <item x="3693"/>
        <item x="3694"/>
        <item x="3696"/>
        <item x="3695"/>
        <item x="4451"/>
        <item x="415"/>
        <item x="414"/>
        <item x="1248"/>
        <item x="2106"/>
        <item x="2903"/>
        <item x="3698"/>
        <item x="3699"/>
        <item x="3697"/>
        <item x="4452"/>
        <item x="4453"/>
        <item x="5284"/>
        <item x="5285"/>
        <item x="5286"/>
        <item x="5282"/>
        <item x="5283"/>
        <item x="417"/>
        <item x="418"/>
        <item x="419"/>
        <item x="416"/>
        <item x="1252"/>
        <item x="1249"/>
        <item x="1250"/>
        <item x="1251"/>
        <item x="2107"/>
        <item x="2906"/>
        <item x="2907"/>
        <item x="2904"/>
        <item x="2905"/>
        <item x="4456"/>
        <item x="4454"/>
        <item x="4455"/>
        <item x="5287"/>
        <item x="5288"/>
        <item x="420"/>
        <item x="1253"/>
        <item x="2108"/>
        <item x="2109"/>
        <item x="2110"/>
        <item x="2910"/>
        <item x="2908"/>
        <item x="2911"/>
        <item x="2909"/>
        <item x="3700"/>
        <item x="3701"/>
        <item x="3702"/>
        <item x="5289"/>
        <item x="5291"/>
        <item x="5292"/>
        <item x="5290"/>
        <item x="421"/>
        <item x="422"/>
        <item x="423"/>
        <item x="424"/>
        <item x="425"/>
        <item x="1257"/>
        <item x="1254"/>
        <item x="1258"/>
        <item x="1255"/>
        <item x="1256"/>
        <item x="2111"/>
        <item x="2112"/>
        <item x="2113"/>
        <item x="2913"/>
        <item x="2914"/>
        <item x="2912"/>
        <item x="3704"/>
        <item x="3705"/>
        <item x="3706"/>
        <item x="3703"/>
        <item x="4457"/>
        <item x="4458"/>
        <item x="5293"/>
        <item x="5294"/>
        <item x="426"/>
        <item x="427"/>
        <item x="428"/>
        <item x="429"/>
        <item x="2116"/>
        <item x="2114"/>
        <item x="2117"/>
        <item x="2115"/>
        <item x="2916"/>
        <item x="2915"/>
        <item x="3707"/>
        <item x="3708"/>
        <item x="4459"/>
        <item x="5296"/>
        <item x="5295"/>
        <item x="430"/>
        <item x="431"/>
        <item x="432"/>
        <item x="1259"/>
        <item x="1260"/>
        <item x="2124"/>
        <item x="2118"/>
        <item x="2119"/>
        <item x="2120"/>
        <item x="2121"/>
        <item x="2122"/>
        <item x="2123"/>
        <item x="2917"/>
        <item x="2918"/>
        <item x="3709"/>
        <item x="4460"/>
        <item x="5298"/>
        <item x="5299"/>
        <item x="5297"/>
        <item x="1261"/>
        <item x="1262"/>
        <item x="2128"/>
        <item x="2129"/>
        <item x="2130"/>
        <item x="2125"/>
        <item x="2126"/>
        <item x="2127"/>
        <item x="2921"/>
        <item x="2922"/>
        <item x="2919"/>
        <item x="2920"/>
        <item x="3711"/>
        <item x="3712"/>
        <item x="3710"/>
        <item x="4461"/>
        <item x="4462"/>
        <item x="433"/>
        <item x="434"/>
        <item x="435"/>
        <item x="436"/>
        <item x="1265"/>
        <item x="1263"/>
        <item x="1264"/>
        <item x="2133"/>
        <item x="2131"/>
        <item x="2132"/>
        <item x="2923"/>
        <item x="2924"/>
        <item x="3716"/>
        <item x="3713"/>
        <item x="3714"/>
        <item x="3717"/>
        <item x="3718"/>
        <item x="3715"/>
        <item x="4463"/>
        <item x="5300"/>
        <item x="437"/>
        <item x="438"/>
        <item x="439"/>
        <item x="1267"/>
        <item x="1268"/>
        <item x="1266"/>
        <item x="2134"/>
        <item x="2926"/>
        <item x="2927"/>
        <item x="2925"/>
        <item x="3721"/>
        <item x="3719"/>
        <item x="3720"/>
        <item x="4464"/>
        <item x="4465"/>
        <item x="5301"/>
        <item x="5302"/>
        <item x="440"/>
        <item x="1269"/>
        <item x="1270"/>
        <item x="2138"/>
        <item x="2135"/>
        <item x="2136"/>
        <item x="2137"/>
        <item x="2928"/>
        <item x="3722"/>
        <item x="3723"/>
        <item x="4466"/>
        <item x="5303"/>
        <item x="441"/>
        <item x="442"/>
        <item x="443"/>
        <item x="444"/>
        <item x="1271"/>
        <item x="2139"/>
        <item x="3724"/>
        <item x="3725"/>
        <item x="4470"/>
        <item x="4471"/>
        <item x="4472"/>
        <item x="4467"/>
        <item x="4468"/>
        <item x="4469"/>
        <item x="5304"/>
        <item x="1272"/>
        <item x="1273"/>
        <item x="1274"/>
        <item x="1275"/>
        <item x="2141"/>
        <item x="2142"/>
        <item x="2140"/>
        <item x="2931"/>
        <item x="2932"/>
        <item x="2929"/>
        <item x="2930"/>
        <item x="3728"/>
        <item x="3726"/>
        <item x="3727"/>
        <item x="5306"/>
        <item x="5305"/>
        <item x="446"/>
        <item x="447"/>
        <item x="445"/>
        <item x="1276"/>
        <item x="2146"/>
        <item x="2143"/>
        <item x="2144"/>
        <item x="2145"/>
        <item x="2934"/>
        <item x="2935"/>
        <item x="2933"/>
        <item x="4476"/>
        <item x="4477"/>
        <item x="4473"/>
        <item x="4474"/>
        <item x="4475"/>
        <item x="5309"/>
        <item x="5310"/>
        <item x="5311"/>
        <item x="5307"/>
        <item x="5308"/>
        <item x="2147"/>
        <item x="2936"/>
        <item x="3729"/>
        <item x="3731"/>
        <item x="3730"/>
        <item x="4478"/>
        <item x="4479"/>
        <item x="5313"/>
        <item x="5312"/>
        <item x="448"/>
        <item x="449"/>
        <item x="450"/>
        <item x="451"/>
        <item x="1278"/>
        <item x="1277"/>
        <item x="2149"/>
        <item x="2148"/>
        <item x="2939"/>
        <item x="2937"/>
        <item x="2938"/>
        <item x="3735"/>
        <item x="3732"/>
        <item x="3733"/>
        <item x="3734"/>
        <item x="4481"/>
        <item x="4482"/>
        <item x="4480"/>
        <item x="5314"/>
        <item x="452"/>
        <item x="453"/>
        <item x="1279"/>
        <item x="1280"/>
        <item x="2150"/>
        <item x="2942"/>
        <item x="2943"/>
        <item x="2944"/>
        <item x="2940"/>
        <item x="2941"/>
        <item x="3737"/>
        <item x="3736"/>
        <item x="4483"/>
        <item x="4484"/>
        <item x="5317"/>
        <item x="5315"/>
        <item x="5316"/>
        <item x="779"/>
        <item x="2521"/>
        <item x="2520"/>
        <item x="3265"/>
        <item x="3264"/>
        <item x="4045"/>
        <item x="4044"/>
        <item x="4841"/>
        <item x="4842"/>
        <item x="782"/>
        <item x="783"/>
        <item x="780"/>
        <item x="781"/>
        <item x="1635"/>
        <item x="1634"/>
        <item x="2523"/>
        <item x="2522"/>
        <item x="3267"/>
        <item x="3268"/>
        <item x="3269"/>
        <item x="3266"/>
        <item x="4046"/>
        <item x="4047"/>
        <item x="4048"/>
        <item x="4845"/>
        <item x="4846"/>
        <item x="4843"/>
        <item x="4844"/>
        <item x="784"/>
        <item x="1637"/>
        <item x="1636"/>
        <item x="1638"/>
        <item x="3270"/>
        <item x="3271"/>
        <item x="3272"/>
        <item x="4849"/>
        <item x="4850"/>
        <item x="4847"/>
        <item x="4848"/>
        <item x="785"/>
        <item x="3273"/>
        <item x="3274"/>
        <item x="4049"/>
        <item x="4851"/>
        <item x="4852"/>
        <item x="786"/>
        <item x="1640"/>
        <item x="1641"/>
        <item x="1639"/>
        <item x="4857"/>
        <item x="4853"/>
        <item x="4854"/>
        <item x="4858"/>
        <item x="4859"/>
        <item x="4855"/>
        <item x="4856"/>
        <item x="788"/>
        <item x="787"/>
        <item x="789"/>
        <item x="1643"/>
        <item x="1644"/>
        <item x="1642"/>
        <item x="3275"/>
        <item x="4050"/>
        <item x="791"/>
        <item x="792"/>
        <item x="790"/>
        <item x="1645"/>
        <item x="1646"/>
        <item x="3276"/>
        <item x="3277"/>
        <item x="4052"/>
        <item x="4051"/>
        <item x="4860"/>
        <item x="4861"/>
        <item x="4862"/>
        <item x="793"/>
        <item x="1647"/>
        <item x="2525"/>
        <item x="2524"/>
        <item x="2526"/>
        <item x="3279"/>
        <item x="3278"/>
        <item x="4055"/>
        <item x="4056"/>
        <item x="4053"/>
        <item x="4054"/>
        <item x="4863"/>
        <item x="794"/>
        <item x="1648"/>
        <item x="2529"/>
        <item x="2530"/>
        <item x="2527"/>
        <item x="2528"/>
        <item x="3280"/>
        <item x="4059"/>
        <item x="4057"/>
        <item x="4058"/>
        <item x="4864"/>
        <item x="4865"/>
        <item x="797"/>
        <item x="795"/>
        <item x="796"/>
        <item x="1650"/>
        <item x="1651"/>
        <item x="1652"/>
        <item x="1653"/>
        <item x="1649"/>
        <item x="2531"/>
        <item x="4060"/>
        <item x="4061"/>
        <item x="798"/>
        <item x="1654"/>
        <item x="1655"/>
        <item x="1656"/>
        <item x="2532"/>
        <item x="2533"/>
        <item x="3281"/>
        <item x="4866"/>
        <item x="4868"/>
        <item x="4867"/>
        <item x="801"/>
        <item x="799"/>
        <item x="800"/>
        <item x="1658"/>
        <item x="1659"/>
        <item x="1657"/>
        <item x="2536"/>
        <item x="2534"/>
        <item x="2535"/>
        <item x="3282"/>
        <item x="4062"/>
        <item x="4869"/>
        <item x="803"/>
        <item x="805"/>
        <item x="804"/>
        <item x="802"/>
        <item x="2538"/>
        <item x="2537"/>
        <item x="3283"/>
        <item x="3284"/>
        <item x="4063"/>
        <item x="4064"/>
        <item x="4870"/>
        <item x="4871"/>
        <item x="4872"/>
        <item x="806"/>
        <item x="807"/>
        <item x="1662"/>
        <item x="1663"/>
        <item x="1660"/>
        <item x="1661"/>
        <item x="2539"/>
        <item x="3287"/>
        <item x="3285"/>
        <item x="3286"/>
        <item x="4067"/>
        <item x="4065"/>
        <item x="4066"/>
        <item x="4873"/>
        <item x="809"/>
        <item x="808"/>
        <item x="2543"/>
        <item x="2540"/>
        <item x="2541"/>
        <item x="2542"/>
        <item x="3288"/>
        <item x="3289"/>
        <item x="3290"/>
        <item x="4068"/>
        <item x="4069"/>
        <item x="4070"/>
        <item x="810"/>
        <item x="811"/>
        <item x="1665"/>
        <item x="1664"/>
        <item x="2544"/>
        <item x="2545"/>
        <item x="2546"/>
        <item x="2547"/>
        <item x="2548"/>
        <item x="3292"/>
        <item x="3291"/>
        <item x="4072"/>
        <item x="4071"/>
        <item x="4874"/>
        <item x="813"/>
        <item x="812"/>
        <item x="1667"/>
        <item x="1666"/>
        <item x="2550"/>
        <item x="2549"/>
        <item x="2551"/>
        <item x="3293"/>
        <item x="3294"/>
        <item x="4073"/>
        <item x="4875"/>
        <item x="815"/>
        <item x="814"/>
        <item x="816"/>
        <item x="817"/>
        <item x="1671"/>
        <item x="1668"/>
        <item x="1669"/>
        <item x="1670"/>
        <item x="2552"/>
        <item x="3297"/>
        <item x="3295"/>
        <item x="3296"/>
        <item x="4074"/>
        <item x="4075"/>
        <item x="4876"/>
        <item x="4877"/>
        <item x="818"/>
        <item x="819"/>
        <item x="1673"/>
        <item x="1674"/>
        <item x="1672"/>
        <item x="2553"/>
        <item x="2554"/>
        <item x="3299"/>
        <item x="3300"/>
        <item x="3298"/>
        <item x="4078"/>
        <item x="4079"/>
        <item x="4080"/>
        <item x="4076"/>
        <item x="4077"/>
        <item x="4878"/>
        <item x="820"/>
        <item x="821"/>
        <item x="1675"/>
        <item x="1676"/>
        <item x="3303"/>
        <item x="3304"/>
        <item x="3301"/>
        <item x="3302"/>
        <item x="4082"/>
        <item x="4083"/>
        <item x="4084"/>
        <item x="4081"/>
        <item x="4880"/>
        <item x="4879"/>
        <item x="4881"/>
        <item x="824"/>
        <item x="825"/>
        <item x="822"/>
        <item x="823"/>
        <item x="1678"/>
        <item x="1679"/>
        <item x="1677"/>
        <item x="2555"/>
        <item x="3308"/>
        <item x="3305"/>
        <item x="3306"/>
        <item x="3307"/>
        <item x="4085"/>
        <item x="4882"/>
        <item x="826"/>
        <item x="827"/>
        <item x="1681"/>
        <item x="1680"/>
        <item x="3309"/>
        <item x="4086"/>
        <item x="4884"/>
        <item x="4883"/>
        <item x="829"/>
        <item x="828"/>
        <item x="1682"/>
        <item x="1683"/>
        <item x="1684"/>
        <item x="2556"/>
        <item x="3312"/>
        <item x="3310"/>
        <item x="3311"/>
        <item x="4088"/>
        <item x="4087"/>
        <item x="4885"/>
        <item x="4886"/>
        <item x="831"/>
        <item x="830"/>
        <item x="1686"/>
        <item x="1685"/>
        <item x="2557"/>
        <item x="3313"/>
        <item x="3314"/>
        <item x="4091"/>
        <item x="4089"/>
        <item x="4090"/>
        <item x="4887"/>
        <item x="4888"/>
        <item x="4889"/>
        <item x="4890"/>
        <item x="834"/>
        <item x="835"/>
        <item x="832"/>
        <item x="833"/>
        <item x="1688"/>
        <item x="1689"/>
        <item x="1687"/>
        <item x="2558"/>
        <item x="3316"/>
        <item x="3317"/>
        <item x="3318"/>
        <item x="3319"/>
        <item x="3315"/>
        <item x="4092"/>
        <item x="4891"/>
        <item x="4892"/>
        <item x="836"/>
        <item x="837"/>
        <item x="1690"/>
        <item x="2560"/>
        <item x="2559"/>
        <item x="3320"/>
        <item x="4095"/>
        <item x="4093"/>
        <item x="4094"/>
        <item x="4894"/>
        <item x="4895"/>
        <item x="4896"/>
        <item x="4893"/>
        <item x="839"/>
        <item x="838"/>
        <item x="1691"/>
        <item x="1692"/>
        <item x="1693"/>
        <item x="3323"/>
        <item x="3324"/>
        <item x="3321"/>
        <item x="3322"/>
        <item x="4099"/>
        <item x="4100"/>
        <item x="4096"/>
        <item x="4097"/>
        <item x="4098"/>
        <item x="4897"/>
        <item x="840"/>
        <item x="841"/>
        <item x="1695"/>
        <item x="1694"/>
        <item x="2561"/>
        <item x="3326"/>
        <item x="3325"/>
        <item x="4899"/>
        <item x="4898"/>
        <item x="842"/>
        <item x="843"/>
        <item x="1696"/>
        <item x="2562"/>
        <item x="2563"/>
        <item x="3330"/>
        <item x="3331"/>
        <item x="3327"/>
        <item x="3328"/>
        <item x="3329"/>
        <item x="4101"/>
        <item x="4102"/>
        <item x="4900"/>
        <item x="1700"/>
        <item x="1701"/>
        <item x="1697"/>
        <item x="1698"/>
        <item x="1699"/>
        <item x="2566"/>
        <item x="2567"/>
        <item x="2564"/>
        <item x="2568"/>
        <item x="2565"/>
        <item x="3334"/>
        <item x="3332"/>
        <item x="3333"/>
        <item x="844"/>
        <item x="846"/>
        <item x="845"/>
        <item x="1702"/>
        <item x="2571"/>
        <item x="2572"/>
        <item x="2569"/>
        <item x="2570"/>
        <item x="3335"/>
        <item x="4104"/>
        <item x="4103"/>
        <item x="4901"/>
        <item x="708"/>
        <item x="709"/>
        <item x="704"/>
        <item x="705"/>
        <item x="710"/>
        <item x="706"/>
        <item x="707"/>
        <item x="711"/>
        <item x="3192"/>
        <item x="3193"/>
        <item x="3993"/>
        <item x="4773"/>
        <item x="4770"/>
        <item x="4771"/>
        <item x="4772"/>
        <item x="712"/>
        <item x="713"/>
        <item x="1562"/>
        <item x="1563"/>
        <item x="2448"/>
        <item x="2446"/>
        <item x="2447"/>
        <item x="3195"/>
        <item x="3196"/>
        <item x="3194"/>
        <item x="3996"/>
        <item x="3997"/>
        <item x="3994"/>
        <item x="3995"/>
        <item x="4774"/>
        <item x="4775"/>
        <item x="4776"/>
        <item x="714"/>
        <item x="715"/>
        <item x="1564"/>
        <item x="1565"/>
        <item x="1566"/>
        <item x="2450"/>
        <item x="2449"/>
        <item x="2451"/>
        <item x="2452"/>
        <item x="3199"/>
        <item x="3200"/>
        <item x="3197"/>
        <item x="3198"/>
        <item x="3998"/>
        <item x="4778"/>
        <item x="4779"/>
        <item x="4777"/>
        <item x="717"/>
        <item x="716"/>
        <item x="718"/>
        <item x="1567"/>
        <item x="1568"/>
        <item x="1569"/>
        <item x="2455"/>
        <item x="2453"/>
        <item x="2456"/>
        <item x="2454"/>
        <item x="3201"/>
        <item x="4000"/>
        <item x="3999"/>
        <item x="4780"/>
        <item x="4781"/>
        <item x="4782"/>
        <item x="4783"/>
        <item x="4784"/>
        <item x="720"/>
        <item x="719"/>
        <item x="1570"/>
        <item x="2457"/>
        <item x="4001"/>
        <item x="4002"/>
        <item x="4785"/>
        <item x="722"/>
        <item x="723"/>
        <item x="724"/>
        <item x="721"/>
        <item x="1571"/>
        <item x="2460"/>
        <item x="2458"/>
        <item x="2459"/>
        <item x="3203"/>
        <item x="3202"/>
        <item x="4786"/>
        <item x="726"/>
        <item x="727"/>
        <item x="728"/>
        <item x="725"/>
        <item x="1573"/>
        <item x="1572"/>
        <item x="2464"/>
        <item x="2465"/>
        <item x="2461"/>
        <item x="2462"/>
        <item x="2463"/>
        <item x="3204"/>
        <item x="4003"/>
        <item x="4787"/>
        <item x="4788"/>
        <item x="4789"/>
        <item x="731"/>
        <item x="729"/>
        <item x="732"/>
        <item x="730"/>
        <item x="1574"/>
        <item x="1575"/>
        <item x="1576"/>
        <item x="3205"/>
        <item x="3206"/>
        <item x="4006"/>
        <item x="4004"/>
        <item x="4005"/>
        <item x="4793"/>
        <item x="4790"/>
        <item x="4791"/>
        <item x="4794"/>
        <item x="4792"/>
        <item x="734"/>
        <item x="735"/>
        <item x="736"/>
        <item x="733"/>
        <item x="1579"/>
        <item x="1580"/>
        <item x="1577"/>
        <item x="1578"/>
        <item x="3210"/>
        <item x="3211"/>
        <item x="3207"/>
        <item x="3208"/>
        <item x="3209"/>
        <item x="3212"/>
        <item x="4008"/>
        <item x="4009"/>
        <item x="4007"/>
        <item x="4797"/>
        <item x="4798"/>
        <item x="4795"/>
        <item x="4796"/>
        <item x="1581"/>
        <item x="1582"/>
        <item x="2467"/>
        <item x="2466"/>
        <item x="3213"/>
        <item x="3214"/>
        <item x="4010"/>
        <item x="4799"/>
        <item x="740"/>
        <item x="741"/>
        <item x="737"/>
        <item x="738"/>
        <item x="739"/>
        <item x="1585"/>
        <item x="1583"/>
        <item x="1584"/>
        <item x="2468"/>
        <item x="2469"/>
        <item x="2471"/>
        <item x="2472"/>
        <item x="2470"/>
        <item x="3215"/>
        <item x="3216"/>
        <item x="3217"/>
        <item x="4011"/>
        <item x="4012"/>
        <item x="4013"/>
        <item x="4800"/>
        <item x="742"/>
        <item x="1586"/>
        <item x="1587"/>
        <item x="2473"/>
        <item x="3221"/>
        <item x="3218"/>
        <item x="3222"/>
        <item x="3223"/>
        <item x="3219"/>
        <item x="3220"/>
        <item x="4015"/>
        <item x="4014"/>
        <item x="4803"/>
        <item x="4804"/>
        <item x="4801"/>
        <item x="4802"/>
        <item x="744"/>
        <item x="743"/>
        <item x="1588"/>
        <item x="1589"/>
        <item x="2475"/>
        <item x="2474"/>
        <item x="2476"/>
        <item x="3224"/>
        <item x="4016"/>
        <item x="4017"/>
        <item x="4805"/>
        <item x="4806"/>
        <item x="745"/>
        <item x="1590"/>
        <item x="1591"/>
        <item x="2477"/>
        <item x="2478"/>
        <item x="3225"/>
        <item x="3226"/>
        <item x="3227"/>
        <item x="4807"/>
        <item x="4808"/>
        <item x="746"/>
        <item x="1597"/>
        <item x="1592"/>
        <item x="1593"/>
        <item x="1594"/>
        <item x="1595"/>
        <item x="1596"/>
        <item x="2479"/>
        <item x="2481"/>
        <item x="2480"/>
        <item x="2482"/>
        <item x="3228"/>
        <item x="3229"/>
        <item x="3230"/>
        <item x="4810"/>
        <item x="4811"/>
        <item x="4809"/>
        <item x="747"/>
        <item x="1598"/>
        <item x="2483"/>
        <item x="3231"/>
        <item x="4019"/>
        <item x="4018"/>
        <item x="4815"/>
        <item x="4812"/>
        <item x="4813"/>
        <item x="4814"/>
        <item x="748"/>
        <item x="749"/>
        <item x="1600"/>
        <item x="1599"/>
        <item x="2487"/>
        <item x="2488"/>
        <item x="2484"/>
        <item x="2485"/>
        <item x="2486"/>
        <item x="3232"/>
        <item x="3233"/>
        <item x="3235"/>
        <item x="3234"/>
        <item x="4020"/>
        <item x="4817"/>
        <item x="4816"/>
        <item x="750"/>
        <item x="1601"/>
        <item x="2490"/>
        <item x="2489"/>
        <item x="4023"/>
        <item x="4021"/>
        <item x="4024"/>
        <item x="4022"/>
        <item x="752"/>
        <item x="753"/>
        <item x="754"/>
        <item x="755"/>
        <item x="751"/>
        <item x="1602"/>
        <item x="1603"/>
        <item x="2495"/>
        <item x="2491"/>
        <item x="2492"/>
        <item x="2493"/>
        <item x="2494"/>
        <item x="3236"/>
        <item x="4026"/>
        <item x="4025"/>
        <item x="756"/>
        <item x="1606"/>
        <item x="1607"/>
        <item x="1608"/>
        <item x="1604"/>
        <item x="1605"/>
        <item x="2496"/>
        <item x="2497"/>
        <item x="4027"/>
        <item x="4028"/>
        <item x="758"/>
        <item x="757"/>
        <item x="1609"/>
        <item x="1610"/>
        <item x="2501"/>
        <item x="2498"/>
        <item x="2499"/>
        <item x="2500"/>
        <item x="3237"/>
        <item x="3238"/>
        <item x="4818"/>
        <item x="759"/>
        <item x="1612"/>
        <item x="1613"/>
        <item x="1611"/>
        <item x="2502"/>
        <item x="2503"/>
        <item x="3242"/>
        <item x="3239"/>
        <item x="3240"/>
        <item x="3241"/>
        <item x="4029"/>
        <item x="4820"/>
        <item x="4821"/>
        <item x="4822"/>
        <item x="4819"/>
        <item x="760"/>
        <item x="761"/>
        <item x="1615"/>
        <item x="1614"/>
        <item x="3244"/>
        <item x="3245"/>
        <item x="3243"/>
        <item x="4030"/>
        <item x="4824"/>
        <item x="4823"/>
        <item x="762"/>
        <item x="1619"/>
        <item x="1616"/>
        <item x="1617"/>
        <item x="1618"/>
        <item x="3248"/>
        <item x="3246"/>
        <item x="3247"/>
        <item x="4031"/>
        <item x="4826"/>
        <item x="4825"/>
        <item x="763"/>
        <item x="764"/>
        <item x="765"/>
        <item x="766"/>
        <item x="1620"/>
        <item x="2506"/>
        <item x="2507"/>
        <item x="2504"/>
        <item x="2505"/>
        <item x="3250"/>
        <item x="3251"/>
        <item x="3249"/>
        <item x="4032"/>
        <item x="4828"/>
        <item x="4827"/>
        <item x="769"/>
        <item x="768"/>
        <item x="767"/>
        <item x="1621"/>
        <item x="1622"/>
        <item x="1623"/>
        <item x="1624"/>
        <item x="2508"/>
        <item x="3254"/>
        <item x="3252"/>
        <item x="3253"/>
        <item x="3255"/>
        <item x="4033"/>
        <item x="4034"/>
        <item x="4829"/>
        <item x="1625"/>
        <item x="1626"/>
        <item x="2512"/>
        <item x="2509"/>
        <item x="2510"/>
        <item x="2511"/>
        <item x="3256"/>
        <item x="3257"/>
        <item x="4035"/>
        <item x="4831"/>
        <item x="4832"/>
        <item x="4830"/>
        <item x="772"/>
        <item x="773"/>
        <item x="770"/>
        <item x="771"/>
        <item x="1630"/>
        <item x="1631"/>
        <item x="1627"/>
        <item x="1628"/>
        <item x="1629"/>
        <item x="2513"/>
        <item x="4037"/>
        <item x="4036"/>
        <item x="4834"/>
        <item x="4833"/>
        <item x="774"/>
        <item x="1632"/>
        <item x="1633"/>
        <item x="2515"/>
        <item x="2516"/>
        <item x="2514"/>
        <item x="3259"/>
        <item x="3258"/>
        <item x="4039"/>
        <item x="4040"/>
        <item x="4038"/>
        <item x="4837"/>
        <item x="4835"/>
        <item x="4836"/>
        <item x="775"/>
        <item x="776"/>
        <item x="777"/>
        <item x="778"/>
        <item x="2519"/>
        <item x="2517"/>
        <item x="2518"/>
        <item x="3262"/>
        <item x="3263"/>
        <item x="3260"/>
        <item x="3261"/>
        <item x="4041"/>
        <item x="4042"/>
        <item x="4043"/>
        <item x="4838"/>
        <item x="4839"/>
        <item x="4840"/>
        <item x="512"/>
        <item x="1351"/>
        <item x="3007"/>
        <item x="3008"/>
        <item x="3799"/>
        <item x="3798"/>
        <item x="4549"/>
        <item x="4545"/>
        <item x="4546"/>
        <item x="4547"/>
        <item x="4550"/>
        <item x="4548"/>
        <item x="5379"/>
        <item x="5380"/>
        <item x="5381"/>
        <item x="513"/>
        <item x="514"/>
        <item x="2217"/>
        <item x="2216"/>
        <item x="3010"/>
        <item x="3011"/>
        <item x="3009"/>
        <item x="3012"/>
        <item x="3800"/>
        <item x="3801"/>
        <item x="4551"/>
        <item x="5385"/>
        <item x="5386"/>
        <item x="5382"/>
        <item x="5383"/>
        <item x="5387"/>
        <item x="5384"/>
        <item x="516"/>
        <item x="515"/>
        <item x="2219"/>
        <item x="2218"/>
        <item x="3013"/>
        <item x="3014"/>
        <item x="3802"/>
        <item x="3803"/>
        <item x="4552"/>
        <item x="4553"/>
        <item x="4554"/>
        <item x="5390"/>
        <item x="5391"/>
        <item x="5392"/>
        <item x="5388"/>
        <item x="5389"/>
        <item x="517"/>
        <item x="518"/>
        <item x="1353"/>
        <item x="1352"/>
        <item x="3804"/>
        <item x="4555"/>
        <item x="5394"/>
        <item x="5393"/>
        <item x="520"/>
        <item x="521"/>
        <item x="519"/>
        <item x="1354"/>
        <item x="1355"/>
        <item x="2223"/>
        <item x="2220"/>
        <item x="2221"/>
        <item x="2222"/>
        <item x="3015"/>
        <item x="3016"/>
        <item x="3017"/>
        <item x="3806"/>
        <item x="3807"/>
        <item x="3808"/>
        <item x="3809"/>
        <item x="3805"/>
        <item x="4558"/>
        <item x="4556"/>
        <item x="4557"/>
        <item x="5397"/>
        <item x="5395"/>
        <item x="5396"/>
        <item x="522"/>
        <item x="523"/>
        <item x="1357"/>
        <item x="1356"/>
        <item x="2225"/>
        <item x="2226"/>
        <item x="2224"/>
        <item x="3021"/>
        <item x="3018"/>
        <item x="3019"/>
        <item x="3020"/>
        <item x="3810"/>
        <item x="4560"/>
        <item x="4561"/>
        <item x="4559"/>
        <item x="5399"/>
        <item x="5400"/>
        <item x="5401"/>
        <item x="5398"/>
        <item x="526"/>
        <item x="524"/>
        <item x="525"/>
        <item x="527"/>
        <item x="1359"/>
        <item x="1360"/>
        <item x="1361"/>
        <item x="1358"/>
        <item x="1362"/>
        <item x="2227"/>
        <item x="3023"/>
        <item x="3024"/>
        <item x="3022"/>
        <item x="3812"/>
        <item x="3811"/>
        <item x="4562"/>
        <item x="5402"/>
        <item x="5404"/>
        <item x="5403"/>
        <item x="528"/>
        <item x="1363"/>
        <item x="3025"/>
        <item x="3026"/>
        <item x="3027"/>
        <item x="3813"/>
        <item x="3814"/>
        <item x="4563"/>
        <item x="4564"/>
        <item x="5406"/>
        <item x="5407"/>
        <item x="5405"/>
        <item x="1364"/>
        <item x="1365"/>
        <item x="2230"/>
        <item x="2231"/>
        <item x="2232"/>
        <item x="2228"/>
        <item x="2229"/>
        <item x="3028"/>
        <item x="3815"/>
        <item x="3816"/>
        <item x="3817"/>
        <item x="4569"/>
        <item x="4565"/>
        <item x="4566"/>
        <item x="4567"/>
        <item x="4568"/>
        <item x="5408"/>
        <item x="5409"/>
        <item x="5410"/>
        <item x="529"/>
        <item x="1369"/>
        <item x="1370"/>
        <item x="1371"/>
        <item x="1372"/>
        <item x="1368"/>
        <item x="1366"/>
        <item x="1367"/>
        <item x="2233"/>
        <item x="2234"/>
        <item x="3029"/>
        <item x="3818"/>
        <item x="3819"/>
        <item x="3820"/>
        <item x="4572"/>
        <item x="4573"/>
        <item x="4570"/>
        <item x="4574"/>
        <item x="4571"/>
        <item x="5412"/>
        <item x="5413"/>
        <item x="5411"/>
        <item x="530"/>
        <item x="1373"/>
        <item x="1374"/>
        <item x="2235"/>
        <item x="2236"/>
        <item x="3030"/>
        <item x="3031"/>
        <item x="3821"/>
        <item x="3822"/>
        <item x="4575"/>
        <item x="4576"/>
        <item x="5414"/>
        <item x="531"/>
        <item x="532"/>
        <item x="533"/>
        <item x="1375"/>
        <item x="2237"/>
        <item x="3033"/>
        <item x="3032"/>
        <item x="3823"/>
        <item x="4577"/>
        <item x="4579"/>
        <item x="4578"/>
        <item x="5415"/>
        <item x="5416"/>
        <item x="535"/>
        <item x="536"/>
        <item x="534"/>
        <item x="1376"/>
        <item x="1377"/>
        <item x="1378"/>
        <item x="1379"/>
        <item x="2240"/>
        <item x="2241"/>
        <item x="2238"/>
        <item x="2239"/>
        <item x="3034"/>
        <item x="3035"/>
        <item x="4580"/>
        <item x="5419"/>
        <item x="5417"/>
        <item x="5418"/>
        <item x="537"/>
        <item x="1380"/>
        <item x="1381"/>
        <item x="1382"/>
        <item x="3037"/>
        <item x="3036"/>
        <item x="3824"/>
        <item x="3826"/>
        <item x="3825"/>
        <item x="4583"/>
        <item x="4581"/>
        <item x="4584"/>
        <item x="4582"/>
        <item x="5423"/>
        <item x="5420"/>
        <item x="5424"/>
        <item x="5425"/>
        <item x="5421"/>
        <item x="5422"/>
        <item x="538"/>
        <item x="539"/>
        <item x="540"/>
        <item x="1383"/>
        <item x="2242"/>
        <item x="3038"/>
        <item x="3827"/>
        <item x="4585"/>
        <item x="4586"/>
        <item x="5429"/>
        <item x="5426"/>
        <item x="5427"/>
        <item x="5428"/>
        <item x="542"/>
        <item x="541"/>
        <item x="1384"/>
        <item x="1385"/>
        <item x="2243"/>
        <item x="3039"/>
        <item x="3040"/>
        <item x="3828"/>
        <item x="3829"/>
        <item x="3830"/>
        <item x="4590"/>
        <item x="4587"/>
        <item x="4588"/>
        <item x="4589"/>
        <item x="543"/>
        <item x="544"/>
        <item x="545"/>
        <item x="1388"/>
        <item x="1386"/>
        <item x="1387"/>
        <item x="2244"/>
        <item x="2245"/>
        <item x="2246"/>
        <item x="2247"/>
        <item x="3041"/>
        <item x="3042"/>
        <item x="3832"/>
        <item x="3833"/>
        <item x="3831"/>
        <item x="4595"/>
        <item x="4596"/>
        <item x="4591"/>
        <item x="4592"/>
        <item x="4593"/>
        <item x="4594"/>
        <item x="5430"/>
        <item x="5431"/>
        <item x="5432"/>
        <item x="5433"/>
        <item x="546"/>
        <item x="547"/>
        <item x="1389"/>
        <item x="2254"/>
        <item x="2255"/>
        <item x="2256"/>
        <item x="2257"/>
        <item x="2258"/>
        <item x="2248"/>
        <item x="2249"/>
        <item x="2250"/>
        <item x="2251"/>
        <item x="2252"/>
        <item x="2253"/>
        <item x="3043"/>
        <item x="3834"/>
        <item x="4597"/>
        <item x="5436"/>
        <item x="5434"/>
        <item x="5435"/>
        <item x="548"/>
        <item x="549"/>
        <item x="1391"/>
        <item x="1392"/>
        <item x="1393"/>
        <item x="1390"/>
        <item x="2264"/>
        <item x="2259"/>
        <item x="2260"/>
        <item x="2261"/>
        <item x="2262"/>
        <item x="2263"/>
        <item x="3835"/>
        <item x="3836"/>
        <item x="3837"/>
        <item x="4601"/>
        <item x="4602"/>
        <item x="4603"/>
        <item x="4598"/>
        <item x="4599"/>
        <item x="4604"/>
        <item x="4600"/>
        <item x="5437"/>
        <item x="551"/>
        <item x="552"/>
        <item x="550"/>
        <item x="1395"/>
        <item x="1396"/>
        <item x="1394"/>
        <item x="1397"/>
        <item x="2265"/>
        <item x="2266"/>
        <item x="3839"/>
        <item x="3840"/>
        <item x="3838"/>
        <item x="5438"/>
        <item x="553"/>
        <item x="1398"/>
        <item x="2267"/>
        <item x="3842"/>
        <item x="3841"/>
        <item x="4607"/>
        <item x="4608"/>
        <item x="4605"/>
        <item x="4606"/>
        <item x="554"/>
        <item x="555"/>
        <item x="1401"/>
        <item x="1399"/>
        <item x="1400"/>
        <item x="2268"/>
        <item x="3844"/>
        <item x="3843"/>
        <item x="4609"/>
        <item x="5441"/>
        <item x="5442"/>
        <item x="5439"/>
        <item x="5440"/>
        <item x="556"/>
        <item x="1402"/>
        <item x="3044"/>
        <item x="3045"/>
        <item x="3845"/>
        <item x="4611"/>
        <item x="4612"/>
        <item x="4610"/>
        <item x="5443"/>
        <item x="5445"/>
        <item x="5444"/>
        <item x="559"/>
        <item x="557"/>
        <item x="558"/>
        <item x="1404"/>
        <item x="1403"/>
        <item x="2269"/>
        <item x="3046"/>
        <item x="3048"/>
        <item x="3047"/>
        <item x="3848"/>
        <item x="3846"/>
        <item x="3847"/>
        <item x="4614"/>
        <item x="4615"/>
        <item x="4616"/>
        <item x="4613"/>
        <item x="5446"/>
        <item x="5447"/>
        <item x="5448"/>
        <item x="1406"/>
        <item x="1407"/>
        <item x="1405"/>
        <item x="2271"/>
        <item x="2272"/>
        <item x="2270"/>
        <item x="3051"/>
        <item x="3049"/>
        <item x="3050"/>
        <item x="3849"/>
        <item x="3850"/>
        <item x="4618"/>
        <item x="4617"/>
        <item x="4619"/>
        <item x="5449"/>
        <item x="562"/>
        <item x="563"/>
        <item x="560"/>
        <item x="561"/>
        <item x="1409"/>
        <item x="1410"/>
        <item x="1411"/>
        <item x="1408"/>
        <item x="2274"/>
        <item x="2273"/>
        <item x="3052"/>
        <item x="3053"/>
        <item x="3054"/>
        <item x="3852"/>
        <item x="3853"/>
        <item x="3851"/>
        <item x="4620"/>
        <item x="4622"/>
        <item x="4621"/>
        <item x="564"/>
        <item x="565"/>
        <item x="1416"/>
        <item x="1412"/>
        <item x="1417"/>
        <item x="1413"/>
        <item x="1414"/>
        <item x="1415"/>
        <item x="2275"/>
        <item x="3057"/>
        <item x="3055"/>
        <item x="3056"/>
        <item x="3855"/>
        <item x="3854"/>
        <item x="4624"/>
        <item x="4623"/>
        <item x="5450"/>
        <item x="5451"/>
        <item x="568"/>
        <item x="566"/>
        <item x="569"/>
        <item x="567"/>
        <item x="1419"/>
        <item x="1418"/>
        <item x="2276"/>
        <item x="2277"/>
        <item x="3059"/>
        <item x="3058"/>
        <item x="3856"/>
        <item x="3857"/>
        <item x="4625"/>
        <item x="5455"/>
        <item x="5456"/>
        <item x="5457"/>
        <item x="5452"/>
        <item x="5453"/>
        <item x="5454"/>
        <item x="570"/>
        <item x="571"/>
        <item x="572"/>
        <item x="1421"/>
        <item x="1420"/>
        <item x="2278"/>
        <item x="2279"/>
        <item x="2280"/>
        <item x="3060"/>
        <item x="3858"/>
        <item x="4628"/>
        <item x="4626"/>
        <item x="4627"/>
        <item x="5459"/>
        <item x="5458"/>
        <item x="2281"/>
        <item x="2282"/>
        <item x="3061"/>
        <item x="3859"/>
        <item x="3860"/>
        <item x="4629"/>
        <item x="5460"/>
        <item x="5463"/>
        <item x="5464"/>
        <item x="5461"/>
        <item x="5462"/>
        <item x="573"/>
        <item x="1422"/>
        <item x="2284"/>
        <item x="2285"/>
        <item x="2286"/>
        <item x="2283"/>
        <item x="3062"/>
        <item x="3863"/>
        <item x="3861"/>
        <item x="3864"/>
        <item x="3862"/>
        <item x="4631"/>
        <item x="4630"/>
        <item x="4632"/>
        <item x="5465"/>
        <item x="5467"/>
        <item x="5466"/>
        <item x="630"/>
        <item x="627"/>
        <item x="628"/>
        <item x="629"/>
        <item x="1490"/>
        <item x="2378"/>
        <item x="3134"/>
        <item x="4704"/>
        <item x="4705"/>
        <item x="4703"/>
        <item x="4706"/>
        <item x="5538"/>
        <item x="631"/>
        <item x="632"/>
        <item x="3136"/>
        <item x="3135"/>
        <item x="3927"/>
        <item x="4708"/>
        <item x="4707"/>
        <item x="5541"/>
        <item x="5539"/>
        <item x="5540"/>
        <item x="633"/>
        <item x="634"/>
        <item x="635"/>
        <item x="1491"/>
        <item x="1492"/>
        <item x="1493"/>
        <item x="3928"/>
        <item x="3929"/>
        <item x="4709"/>
        <item x="5544"/>
        <item x="5545"/>
        <item x="5542"/>
        <item x="5543"/>
        <item x="636"/>
        <item x="638"/>
        <item x="637"/>
        <item x="1494"/>
        <item x="2380"/>
        <item x="2381"/>
        <item x="2379"/>
        <item x="3137"/>
        <item x="3139"/>
        <item x="3138"/>
        <item x="3933"/>
        <item x="3930"/>
        <item x="3931"/>
        <item x="3932"/>
        <item x="4710"/>
        <item x="5546"/>
        <item x="5550"/>
        <item x="5547"/>
        <item x="5548"/>
        <item x="5549"/>
        <item x="639"/>
        <item x="2382"/>
        <item x="3140"/>
        <item x="3141"/>
        <item x="3935"/>
        <item x="3934"/>
        <item x="4711"/>
        <item x="4712"/>
        <item x="5551"/>
        <item x="641"/>
        <item x="640"/>
        <item x="1497"/>
        <item x="1495"/>
        <item x="1496"/>
        <item x="1498"/>
        <item x="2383"/>
        <item x="2384"/>
        <item x="3142"/>
        <item x="3143"/>
        <item x="3936"/>
        <item x="5553"/>
        <item x="5554"/>
        <item x="5552"/>
        <item x="643"/>
        <item x="642"/>
        <item x="2385"/>
        <item x="3937"/>
        <item x="3938"/>
        <item x="4713"/>
        <item x="5556"/>
        <item x="5555"/>
        <item x="645"/>
        <item x="646"/>
        <item x="647"/>
        <item x="644"/>
        <item x="1502"/>
        <item x="1499"/>
        <item x="1500"/>
        <item x="1501"/>
        <item x="2388"/>
        <item x="2386"/>
        <item x="2387"/>
        <item x="3144"/>
        <item x="3940"/>
        <item x="3939"/>
        <item x="4714"/>
        <item x="4715"/>
        <item x="4716"/>
        <item x="5559"/>
        <item x="5560"/>
        <item x="5557"/>
        <item x="5558"/>
        <item x="648"/>
        <item x="649"/>
        <item x="650"/>
        <item x="651"/>
        <item x="1503"/>
        <item x="1504"/>
        <item x="2390"/>
        <item x="2389"/>
        <item x="2391"/>
        <item x="3146"/>
        <item x="3145"/>
        <item x="3942"/>
        <item x="3943"/>
        <item x="3941"/>
        <item x="4717"/>
        <item x="5563"/>
        <item x="5561"/>
        <item x="5564"/>
        <item x="5562"/>
        <item x="652"/>
        <item x="653"/>
        <item x="654"/>
        <item x="1506"/>
        <item x="1505"/>
        <item x="2392"/>
        <item x="3946"/>
        <item x="3947"/>
        <item x="3944"/>
        <item x="3945"/>
        <item x="4718"/>
        <item x="4721"/>
        <item x="4719"/>
        <item x="4720"/>
        <item x="5565"/>
        <item x="5567"/>
        <item x="5568"/>
        <item x="5566"/>
        <item x="656"/>
        <item x="655"/>
        <item x="1509"/>
        <item x="1507"/>
        <item x="1508"/>
        <item x="3147"/>
        <item x="3950"/>
        <item x="3948"/>
        <item x="3949"/>
        <item x="4724"/>
        <item x="4725"/>
        <item x="4722"/>
        <item x="4723"/>
        <item x="5570"/>
        <item x="5571"/>
        <item x="5572"/>
        <item x="5569"/>
        <item x="657"/>
        <item x="658"/>
        <item x="1510"/>
        <item x="2393"/>
        <item x="2394"/>
        <item x="3149"/>
        <item x="3148"/>
        <item x="3953"/>
        <item x="3951"/>
        <item x="3954"/>
        <item x="3952"/>
        <item x="5575"/>
        <item x="5573"/>
        <item x="5574"/>
        <item x="1511"/>
        <item x="1512"/>
        <item x="3956"/>
        <item x="3955"/>
        <item x="4726"/>
        <item x="5576"/>
        <item x="659"/>
        <item x="1514"/>
        <item x="1515"/>
        <item x="1513"/>
        <item x="2395"/>
        <item x="2396"/>
        <item x="2397"/>
        <item x="3957"/>
        <item x="4727"/>
        <item x="662"/>
        <item x="663"/>
        <item x="664"/>
        <item x="665"/>
        <item x="666"/>
        <item x="660"/>
        <item x="661"/>
        <item x="1516"/>
        <item x="2400"/>
        <item x="2398"/>
        <item x="2399"/>
        <item x="3152"/>
        <item x="3153"/>
        <item x="3154"/>
        <item x="3150"/>
        <item x="3155"/>
        <item x="3151"/>
        <item x="3958"/>
        <item x="4728"/>
        <item x="4729"/>
        <item x="5579"/>
        <item x="5580"/>
        <item x="5577"/>
        <item x="5578"/>
        <item x="5581"/>
        <item x="667"/>
        <item x="1518"/>
        <item x="1517"/>
        <item x="2403"/>
        <item x="2401"/>
        <item x="2402"/>
        <item x="3157"/>
        <item x="3156"/>
        <item x="3959"/>
        <item x="3960"/>
        <item x="4731"/>
        <item x="4730"/>
        <item x="5582"/>
        <item x="5583"/>
        <item x="5584"/>
        <item x="669"/>
        <item x="668"/>
        <item x="1522"/>
        <item x="1519"/>
        <item x="1520"/>
        <item x="1521"/>
        <item x="2406"/>
        <item x="2404"/>
        <item x="2405"/>
        <item x="3158"/>
        <item x="3961"/>
        <item x="3962"/>
        <item x="4736"/>
        <item x="4732"/>
        <item x="4733"/>
        <item x="4734"/>
        <item x="4735"/>
        <item x="5586"/>
        <item x="5587"/>
        <item x="5585"/>
        <item x="5588"/>
        <item x="670"/>
        <item x="1523"/>
        <item x="1524"/>
        <item x="2407"/>
        <item x="3159"/>
        <item x="3160"/>
        <item x="3963"/>
        <item x="3964"/>
        <item x="3965"/>
        <item x="4738"/>
        <item x="4737"/>
        <item x="4739"/>
        <item x="5589"/>
        <item x="5590"/>
        <item x="5591"/>
        <item x="671"/>
        <item x="1527"/>
        <item x="1528"/>
        <item x="1525"/>
        <item x="1526"/>
        <item x="2408"/>
        <item x="3161"/>
        <item x="3163"/>
        <item x="3162"/>
        <item x="3968"/>
        <item x="3966"/>
        <item x="3967"/>
        <item x="4741"/>
        <item x="4740"/>
        <item x="4742"/>
        <item x="5594"/>
        <item x="5595"/>
        <item x="5592"/>
        <item x="5593"/>
        <item x="673"/>
        <item x="672"/>
        <item x="1532"/>
        <item x="1529"/>
        <item x="1530"/>
        <item x="1531"/>
        <item x="2409"/>
        <item x="2410"/>
        <item x="2411"/>
        <item x="2412"/>
        <item x="3166"/>
        <item x="3167"/>
        <item x="3168"/>
        <item x="3164"/>
        <item x="3165"/>
        <item x="3969"/>
        <item x="3970"/>
        <item x="3971"/>
        <item x="4743"/>
        <item x="4745"/>
        <item x="4744"/>
        <item x="675"/>
        <item x="676"/>
        <item x="674"/>
        <item x="1533"/>
        <item x="2417"/>
        <item x="2413"/>
        <item x="2414"/>
        <item x="2415"/>
        <item x="2416"/>
        <item x="3169"/>
        <item x="3973"/>
        <item x="3974"/>
        <item x="3972"/>
        <item x="4746"/>
        <item x="677"/>
        <item x="678"/>
        <item x="1534"/>
        <item x="1535"/>
        <item x="2420"/>
        <item x="2421"/>
        <item x="2418"/>
        <item x="2419"/>
        <item x="3170"/>
        <item x="3171"/>
        <item x="3976"/>
        <item x="3975"/>
        <item x="4747"/>
        <item x="5597"/>
        <item x="5598"/>
        <item x="5599"/>
        <item x="5596"/>
        <item x="681"/>
        <item x="679"/>
        <item x="680"/>
        <item x="682"/>
        <item x="683"/>
        <item x="684"/>
        <item x="1538"/>
        <item x="1536"/>
        <item x="1537"/>
        <item x="1539"/>
        <item x="1540"/>
        <item x="2424"/>
        <item x="2425"/>
        <item x="2422"/>
        <item x="2423"/>
        <item x="3977"/>
        <item x="3978"/>
        <item x="4750"/>
        <item x="4751"/>
        <item x="4752"/>
        <item x="4748"/>
        <item x="4749"/>
        <item x="5600"/>
        <item x="1542"/>
        <item x="1543"/>
        <item x="1541"/>
        <item x="2426"/>
        <item x="3174"/>
        <item x="3172"/>
        <item x="3175"/>
        <item x="3173"/>
        <item x="3979"/>
        <item x="4754"/>
        <item x="4755"/>
        <item x="4756"/>
        <item x="4753"/>
        <item x="687"/>
        <item x="688"/>
        <item x="685"/>
        <item x="686"/>
        <item x="1544"/>
        <item x="3179"/>
        <item x="3176"/>
        <item x="3177"/>
        <item x="3178"/>
        <item x="3980"/>
        <item x="3981"/>
        <item x="4757"/>
        <item x="689"/>
        <item x="1545"/>
        <item x="1546"/>
        <item x="3180"/>
        <item x="3181"/>
        <item x="3982"/>
        <item x="3983"/>
        <item x="691"/>
        <item x="692"/>
        <item x="690"/>
        <item x="1548"/>
        <item x="1549"/>
        <item x="1547"/>
        <item x="2427"/>
        <item x="3182"/>
        <item x="3183"/>
        <item x="3987"/>
        <item x="3984"/>
        <item x="3985"/>
        <item x="3986"/>
        <item x="4758"/>
        <item x="4759"/>
        <item x="4760"/>
        <item x="4761"/>
        <item x="694"/>
        <item x="693"/>
        <item x="1550"/>
        <item x="1551"/>
        <item x="1552"/>
        <item x="2429"/>
        <item x="2430"/>
        <item x="2431"/>
        <item x="2432"/>
        <item x="2428"/>
        <item x="3988"/>
        <item x="1553"/>
        <item x="1554"/>
        <item x="1555"/>
        <item x="2438"/>
        <item x="2433"/>
        <item x="2434"/>
        <item x="2439"/>
        <item x="2435"/>
        <item x="2436"/>
        <item x="2437"/>
        <item x="3184"/>
        <item x="3185"/>
        <item x="4763"/>
        <item x="4762"/>
        <item x="698"/>
        <item x="695"/>
        <item x="699"/>
        <item x="696"/>
        <item x="697"/>
        <item x="1557"/>
        <item x="1558"/>
        <item x="1556"/>
        <item x="1559"/>
        <item x="2440"/>
        <item x="3187"/>
        <item x="3188"/>
        <item x="3186"/>
        <item x="4764"/>
        <item x="702"/>
        <item x="703"/>
        <item x="700"/>
        <item x="701"/>
        <item x="1560"/>
        <item x="1561"/>
        <item x="2442"/>
        <item x="2443"/>
        <item x="2444"/>
        <item x="2445"/>
        <item x="2441"/>
        <item x="3189"/>
        <item x="3190"/>
        <item x="3191"/>
        <item x="3990"/>
        <item x="3991"/>
        <item x="3992"/>
        <item x="3989"/>
        <item x="4767"/>
        <item x="4768"/>
        <item x="4765"/>
        <item x="4769"/>
        <item x="4766"/>
        <item x="227"/>
        <item x="226"/>
        <item x="1054"/>
        <item x="1055"/>
        <item x="1052"/>
        <item x="1053"/>
        <item x="3518"/>
        <item x="4306"/>
        <item x="4305"/>
        <item x="5110"/>
        <item x="5107"/>
        <item x="5108"/>
        <item x="5111"/>
        <item x="5109"/>
        <item x="231"/>
        <item x="232"/>
        <item x="228"/>
        <item x="229"/>
        <item x="230"/>
        <item x="1056"/>
        <item x="1057"/>
        <item x="1929"/>
        <item x="2759"/>
        <item x="3520"/>
        <item x="3521"/>
        <item x="3519"/>
        <item x="4308"/>
        <item x="4307"/>
        <item x="5112"/>
        <item x="5113"/>
        <item x="233"/>
        <item x="234"/>
        <item x="1060"/>
        <item x="1058"/>
        <item x="1059"/>
        <item x="1931"/>
        <item x="1930"/>
        <item x="2760"/>
        <item x="3522"/>
        <item x="3523"/>
        <item x="3524"/>
        <item x="5116"/>
        <item x="5114"/>
        <item x="5117"/>
        <item x="5115"/>
        <item x="235"/>
        <item x="236"/>
        <item x="1061"/>
        <item x="1062"/>
        <item x="1932"/>
        <item x="3526"/>
        <item x="3527"/>
        <item x="3525"/>
        <item x="4309"/>
        <item x="4310"/>
        <item x="4311"/>
        <item x="5120"/>
        <item x="5121"/>
        <item x="5118"/>
        <item x="5119"/>
        <item x="238"/>
        <item x="239"/>
        <item x="240"/>
        <item x="237"/>
        <item x="241"/>
        <item x="1063"/>
        <item x="1064"/>
        <item x="1934"/>
        <item x="1933"/>
        <item x="2761"/>
        <item x="2762"/>
        <item x="2763"/>
        <item x="3529"/>
        <item x="3528"/>
        <item x="4312"/>
        <item x="4313"/>
        <item x="5123"/>
        <item x="5122"/>
        <item x="242"/>
        <item x="243"/>
        <item x="1065"/>
        <item x="1066"/>
        <item x="1935"/>
        <item x="2764"/>
        <item x="3533"/>
        <item x="3534"/>
        <item x="3530"/>
        <item x="3531"/>
        <item x="3532"/>
        <item x="4314"/>
        <item x="4315"/>
        <item x="5125"/>
        <item x="5124"/>
        <item x="244"/>
        <item x="1068"/>
        <item x="1067"/>
        <item x="1936"/>
        <item x="2767"/>
        <item x="2765"/>
        <item x="2766"/>
        <item x="3536"/>
        <item x="3535"/>
        <item x="4316"/>
        <item x="5126"/>
        <item x="246"/>
        <item x="245"/>
        <item x="247"/>
        <item x="1072"/>
        <item x="1069"/>
        <item x="1070"/>
        <item x="1071"/>
        <item x="1938"/>
        <item x="1937"/>
        <item x="2768"/>
        <item x="2769"/>
        <item x="3537"/>
        <item x="3538"/>
        <item x="250"/>
        <item x="251"/>
        <item x="252"/>
        <item x="248"/>
        <item x="249"/>
        <item x="1076"/>
        <item x="1073"/>
        <item x="1074"/>
        <item x="1075"/>
        <item x="1939"/>
        <item x="1940"/>
        <item x="2770"/>
        <item x="3540"/>
        <item x="3541"/>
        <item x="3539"/>
        <item x="5127"/>
        <item x="5128"/>
        <item x="253"/>
        <item x="255"/>
        <item x="254"/>
        <item x="1944"/>
        <item x="1941"/>
        <item x="1942"/>
        <item x="1943"/>
        <item x="2773"/>
        <item x="2771"/>
        <item x="2772"/>
        <item x="3543"/>
        <item x="3542"/>
        <item x="4319"/>
        <item x="4317"/>
        <item x="4318"/>
        <item x="5129"/>
        <item x="5131"/>
        <item x="5130"/>
        <item x="1077"/>
        <item x="1945"/>
        <item x="2776"/>
        <item x="2777"/>
        <item x="2774"/>
        <item x="2775"/>
        <item x="3548"/>
        <item x="3544"/>
        <item x="3545"/>
        <item x="3546"/>
        <item x="3547"/>
        <item x="5133"/>
        <item x="5134"/>
        <item x="5132"/>
        <item x="256"/>
        <item x="1080"/>
        <item x="1081"/>
        <item x="1078"/>
        <item x="1079"/>
        <item x="2780"/>
        <item x="2778"/>
        <item x="2779"/>
        <item x="3550"/>
        <item x="3551"/>
        <item x="3549"/>
        <item x="4321"/>
        <item x="4320"/>
        <item x="258"/>
        <item x="257"/>
        <item x="1083"/>
        <item x="1082"/>
        <item x="1946"/>
        <item x="1947"/>
        <item x="1948"/>
        <item x="1949"/>
        <item x="2782"/>
        <item x="2781"/>
        <item x="3554"/>
        <item x="3552"/>
        <item x="3553"/>
        <item x="4322"/>
        <item x="5136"/>
        <item x="5137"/>
        <item x="5138"/>
        <item x="5135"/>
        <item x="262"/>
        <item x="259"/>
        <item x="260"/>
        <item x="263"/>
        <item x="261"/>
        <item x="1084"/>
        <item x="1954"/>
        <item x="1950"/>
        <item x="1951"/>
        <item x="1952"/>
        <item x="1953"/>
        <item x="2785"/>
        <item x="2783"/>
        <item x="2786"/>
        <item x="2784"/>
        <item x="4323"/>
        <item x="5141"/>
        <item x="5139"/>
        <item x="5140"/>
        <item x="266"/>
        <item x="264"/>
        <item x="265"/>
        <item x="267"/>
        <item x="1086"/>
        <item x="1087"/>
        <item x="1088"/>
        <item x="1089"/>
        <item x="1085"/>
        <item x="1956"/>
        <item x="1955"/>
        <item x="2789"/>
        <item x="2787"/>
        <item x="2788"/>
        <item x="4324"/>
        <item x="4325"/>
        <item x="5144"/>
        <item x="5142"/>
        <item x="5143"/>
        <item x="1090"/>
        <item x="1091"/>
        <item x="2790"/>
        <item x="2791"/>
        <item x="3557"/>
        <item x="3555"/>
        <item x="3556"/>
        <item x="4326"/>
        <item x="4327"/>
        <item x="4328"/>
        <item x="5146"/>
        <item x="5147"/>
        <item x="5145"/>
        <item x="271"/>
        <item x="268"/>
        <item x="272"/>
        <item x="269"/>
        <item x="270"/>
        <item x="1092"/>
        <item x="1093"/>
        <item x="1957"/>
        <item x="2793"/>
        <item x="2794"/>
        <item x="2792"/>
        <item x="3561"/>
        <item x="3562"/>
        <item x="3558"/>
        <item x="3559"/>
        <item x="3560"/>
        <item x="4330"/>
        <item x="4329"/>
        <item x="5149"/>
        <item x="5148"/>
        <item x="273"/>
        <item x="1095"/>
        <item x="1096"/>
        <item x="1097"/>
        <item x="1094"/>
        <item x="1958"/>
        <item x="1959"/>
        <item x="3565"/>
        <item x="3563"/>
        <item x="3564"/>
        <item x="4334"/>
        <item x="4331"/>
        <item x="4332"/>
        <item x="4333"/>
        <item x="5151"/>
        <item x="5150"/>
        <item x="5152"/>
        <item x="1099"/>
        <item x="1098"/>
        <item x="1961"/>
        <item x="1962"/>
        <item x="1963"/>
        <item x="1964"/>
        <item x="1960"/>
        <item x="2796"/>
        <item x="2795"/>
        <item x="3566"/>
        <item x="5153"/>
        <item x="5154"/>
        <item x="274"/>
        <item x="1101"/>
        <item x="1102"/>
        <item x="1103"/>
        <item x="1100"/>
        <item x="1965"/>
        <item x="1966"/>
        <item x="2797"/>
        <item x="3568"/>
        <item x="3569"/>
        <item x="3567"/>
        <item x="4335"/>
        <item x="4336"/>
        <item x="5155"/>
        <item x="275"/>
        <item x="276"/>
        <item x="277"/>
        <item x="279"/>
        <item x="278"/>
        <item x="1104"/>
        <item x="1967"/>
        <item x="2802"/>
        <item x="2798"/>
        <item x="2799"/>
        <item x="2800"/>
        <item x="2801"/>
        <item x="3574"/>
        <item x="3570"/>
        <item x="3571"/>
        <item x="3572"/>
        <item x="3573"/>
        <item x="5157"/>
        <item x="5158"/>
        <item x="5156"/>
        <item x="280"/>
        <item x="1105"/>
        <item x="1969"/>
        <item x="1968"/>
        <item x="2803"/>
        <item x="4338"/>
        <item x="4337"/>
        <item x="5160"/>
        <item x="5159"/>
        <item x="5161"/>
        <item x="1107"/>
        <item x="1108"/>
        <item x="1106"/>
        <item x="1972"/>
        <item x="1973"/>
        <item x="1970"/>
        <item x="1974"/>
        <item x="1971"/>
        <item x="2804"/>
        <item x="3575"/>
        <item x="3576"/>
        <item x="4339"/>
        <item x="5162"/>
        <item x="281"/>
        <item x="282"/>
        <item x="283"/>
        <item x="284"/>
        <item x="1109"/>
        <item x="1976"/>
        <item x="1977"/>
        <item x="1978"/>
        <item x="1979"/>
        <item x="1980"/>
        <item x="1975"/>
        <item x="2805"/>
        <item x="4340"/>
        <item x="4341"/>
        <item x="4342"/>
        <item x="5165"/>
        <item x="5163"/>
        <item x="5164"/>
        <item x="285"/>
        <item x="286"/>
        <item x="1110"/>
        <item x="1111"/>
        <item x="1112"/>
        <item x="1113"/>
        <item x="1114"/>
        <item x="1981"/>
        <item x="2806"/>
        <item x="3579"/>
        <item x="3577"/>
        <item x="3578"/>
        <item x="4343"/>
        <item x="4344"/>
        <item x="5166"/>
        <item x="288"/>
        <item x="289"/>
        <item x="290"/>
        <item x="287"/>
        <item x="1116"/>
        <item x="1117"/>
        <item x="1118"/>
        <item x="1115"/>
        <item x="1982"/>
        <item x="1983"/>
        <item x="1984"/>
        <item x="2807"/>
        <item x="3580"/>
        <item x="4345"/>
        <item x="5169"/>
        <item x="5167"/>
        <item x="5168"/>
        <item x="1122"/>
        <item x="1123"/>
        <item x="1119"/>
        <item x="1120"/>
        <item x="1121"/>
        <item x="1985"/>
        <item x="1986"/>
        <item x="2808"/>
        <item x="2809"/>
        <item x="3581"/>
        <item x="3582"/>
        <item x="4348"/>
        <item x="4346"/>
        <item x="4347"/>
        <item x="5171"/>
        <item x="5170"/>
        <item x="291"/>
        <item x="292"/>
        <item x="293"/>
        <item x="294"/>
        <item x="295"/>
        <item x="1124"/>
        <item x="1125"/>
        <item x="1989"/>
        <item x="1990"/>
        <item x="1991"/>
        <item x="1992"/>
        <item x="1993"/>
        <item x="1987"/>
        <item x="1988"/>
        <item x="2811"/>
        <item x="2810"/>
        <item x="2812"/>
        <item x="3583"/>
        <item x="4350"/>
        <item x="4349"/>
        <item x="4351"/>
        <item x="5172"/>
        <item x="5174"/>
        <item x="5173"/>
        <item x="297"/>
        <item x="296"/>
        <item x="1128"/>
        <item x="1126"/>
        <item x="1127"/>
        <item x="1994"/>
        <item x="2813"/>
        <item x="2814"/>
        <item x="3585"/>
        <item x="3584"/>
        <item x="4353"/>
        <item x="4354"/>
        <item x="4355"/>
        <item x="4352"/>
        <item x="5175"/>
        <item x="300"/>
        <item x="298"/>
        <item x="299"/>
        <item x="301"/>
        <item x="302"/>
        <item x="1997"/>
        <item x="1998"/>
        <item x="1999"/>
        <item x="1995"/>
        <item x="1996"/>
        <item x="2000"/>
        <item x="2815"/>
        <item x="2816"/>
        <item x="3588"/>
        <item x="3586"/>
        <item x="3587"/>
        <item x="4356"/>
        <item x="5176"/>
        <item x="985"/>
        <item x="1860"/>
        <item x="1859"/>
        <item x="2703"/>
        <item x="3455"/>
        <item x="4253"/>
        <item x="4250"/>
        <item x="4251"/>
        <item x="4252"/>
        <item x="5035"/>
        <item x="141"/>
        <item x="145"/>
        <item x="142"/>
        <item x="143"/>
        <item x="144"/>
        <item x="988"/>
        <item x="986"/>
        <item x="987"/>
        <item x="1862"/>
        <item x="1861"/>
        <item x="3458"/>
        <item x="3456"/>
        <item x="3457"/>
        <item x="5037"/>
        <item x="5036"/>
        <item x="149"/>
        <item x="146"/>
        <item x="150"/>
        <item x="147"/>
        <item x="148"/>
        <item x="991"/>
        <item x="992"/>
        <item x="993"/>
        <item x="989"/>
        <item x="990"/>
        <item x="1866"/>
        <item x="1863"/>
        <item x="1864"/>
        <item x="1865"/>
        <item x="2705"/>
        <item x="2704"/>
        <item x="4254"/>
        <item x="4255"/>
        <item x="5042"/>
        <item x="5038"/>
        <item x="5039"/>
        <item x="5040"/>
        <item x="5041"/>
        <item x="996"/>
        <item x="994"/>
        <item x="995"/>
        <item x="1867"/>
        <item x="1868"/>
        <item x="3459"/>
        <item x="4256"/>
        <item x="5043"/>
        <item x="152"/>
        <item x="153"/>
        <item x="151"/>
        <item x="154"/>
        <item x="998"/>
        <item x="997"/>
        <item x="1871"/>
        <item x="1872"/>
        <item x="1869"/>
        <item x="1870"/>
        <item x="2706"/>
        <item x="3465"/>
        <item x="3460"/>
        <item x="3461"/>
        <item x="3462"/>
        <item x="3463"/>
        <item x="3464"/>
        <item x="4258"/>
        <item x="4259"/>
        <item x="4257"/>
        <item x="5044"/>
        <item x="999"/>
        <item x="1873"/>
        <item x="2707"/>
        <item x="2708"/>
        <item x="3466"/>
        <item x="3467"/>
        <item x="4262"/>
        <item x="4260"/>
        <item x="4261"/>
        <item x="4263"/>
        <item x="5046"/>
        <item x="5045"/>
        <item x="156"/>
        <item x="155"/>
        <item x="1002"/>
        <item x="1003"/>
        <item x="1004"/>
        <item x="1000"/>
        <item x="1001"/>
        <item x="1874"/>
        <item x="1875"/>
        <item x="1876"/>
        <item x="1877"/>
        <item x="2709"/>
        <item x="3471"/>
        <item x="3468"/>
        <item x="3469"/>
        <item x="3470"/>
        <item x="4265"/>
        <item x="4264"/>
        <item x="5048"/>
        <item x="5049"/>
        <item x="5050"/>
        <item x="5047"/>
        <item x="159"/>
        <item x="157"/>
        <item x="158"/>
        <item x="1005"/>
        <item x="1006"/>
        <item x="1007"/>
        <item x="1881"/>
        <item x="1878"/>
        <item x="1879"/>
        <item x="1880"/>
        <item x="2710"/>
        <item x="4267"/>
        <item x="4266"/>
        <item x="5052"/>
        <item x="5051"/>
        <item x="162"/>
        <item x="160"/>
        <item x="161"/>
        <item x="1008"/>
        <item x="1009"/>
        <item x="1883"/>
        <item x="1882"/>
        <item x="2711"/>
        <item x="2713"/>
        <item x="2712"/>
        <item x="3474"/>
        <item x="3475"/>
        <item x="3472"/>
        <item x="3473"/>
        <item x="4268"/>
        <item x="5054"/>
        <item x="5053"/>
        <item x="163"/>
        <item x="164"/>
        <item x="1011"/>
        <item x="1012"/>
        <item x="1013"/>
        <item x="1010"/>
        <item x="1885"/>
        <item x="1884"/>
        <item x="2715"/>
        <item x="2714"/>
        <item x="4269"/>
        <item x="5057"/>
        <item x="5058"/>
        <item x="5055"/>
        <item x="5059"/>
        <item x="5056"/>
        <item x="165"/>
        <item x="1014"/>
        <item x="1015"/>
        <item x="1016"/>
        <item x="1889"/>
        <item x="1886"/>
        <item x="1887"/>
        <item x="1888"/>
        <item x="2716"/>
        <item x="2717"/>
        <item x="3476"/>
        <item x="4270"/>
        <item x="4271"/>
        <item x="4272"/>
        <item x="5062"/>
        <item x="5060"/>
        <item x="5061"/>
        <item x="167"/>
        <item x="166"/>
        <item x="168"/>
        <item x="2721"/>
        <item x="2718"/>
        <item x="2719"/>
        <item x="2720"/>
        <item x="3478"/>
        <item x="3479"/>
        <item x="3477"/>
        <item x="4273"/>
        <item x="5063"/>
        <item x="169"/>
        <item x="170"/>
        <item x="1017"/>
        <item x="2722"/>
        <item x="2723"/>
        <item x="4274"/>
        <item x="4275"/>
        <item x="5064"/>
        <item x="5065"/>
        <item x="171"/>
        <item x="1890"/>
        <item x="2725"/>
        <item x="2726"/>
        <item x="2727"/>
        <item x="2724"/>
        <item x="3480"/>
        <item x="3481"/>
        <item x="3482"/>
        <item x="4278"/>
        <item x="4276"/>
        <item x="4277"/>
        <item x="174"/>
        <item x="172"/>
        <item x="173"/>
        <item x="1018"/>
        <item x="1893"/>
        <item x="1891"/>
        <item x="1892"/>
        <item x="4279"/>
        <item x="5068"/>
        <item x="5066"/>
        <item x="5067"/>
        <item x="177"/>
        <item x="175"/>
        <item x="178"/>
        <item x="176"/>
        <item x="1020"/>
        <item x="1019"/>
        <item x="1894"/>
        <item x="2729"/>
        <item x="2730"/>
        <item x="2728"/>
        <item x="3483"/>
        <item x="4280"/>
        <item x="5070"/>
        <item x="5069"/>
        <item x="179"/>
        <item x="180"/>
        <item x="1021"/>
        <item x="1895"/>
        <item x="1896"/>
        <item x="2733"/>
        <item x="2731"/>
        <item x="2732"/>
        <item x="3484"/>
        <item x="3485"/>
        <item x="3486"/>
        <item x="4281"/>
        <item x="5073"/>
        <item x="5071"/>
        <item x="5072"/>
        <item x="184"/>
        <item x="181"/>
        <item x="182"/>
        <item x="183"/>
        <item x="1024"/>
        <item x="1022"/>
        <item x="1023"/>
        <item x="2734"/>
        <item x="3487"/>
        <item x="3488"/>
        <item x="4284"/>
        <item x="4285"/>
        <item x="4282"/>
        <item x="4283"/>
        <item x="5074"/>
        <item x="185"/>
        <item x="186"/>
        <item x="1026"/>
        <item x="1025"/>
        <item x="1897"/>
        <item x="1898"/>
        <item x="1899"/>
        <item x="1900"/>
        <item x="3489"/>
        <item x="3490"/>
        <item x="4288"/>
        <item x="4289"/>
        <item x="4286"/>
        <item x="4287"/>
        <item x="5075"/>
        <item x="5076"/>
        <item x="5080"/>
        <item x="5077"/>
        <item x="5078"/>
        <item x="5079"/>
        <item x="188"/>
        <item x="189"/>
        <item x="190"/>
        <item x="191"/>
        <item x="187"/>
        <item x="1028"/>
        <item x="1027"/>
        <item x="2738"/>
        <item x="2739"/>
        <item x="2735"/>
        <item x="2736"/>
        <item x="2737"/>
        <item x="3492"/>
        <item x="3491"/>
        <item x="4290"/>
        <item x="5081"/>
        <item x="5082"/>
        <item x="5083"/>
        <item x="192"/>
        <item x="193"/>
        <item x="1029"/>
        <item x="1030"/>
        <item x="1031"/>
        <item x="1901"/>
        <item x="1902"/>
        <item x="2740"/>
        <item x="3494"/>
        <item x="3495"/>
        <item x="3493"/>
        <item x="4292"/>
        <item x="4293"/>
        <item x="4291"/>
        <item x="5084"/>
        <item x="5085"/>
        <item x="195"/>
        <item x="194"/>
        <item x="1032"/>
        <item x="1907"/>
        <item x="1903"/>
        <item x="1904"/>
        <item x="1905"/>
        <item x="1906"/>
        <item x="2741"/>
        <item x="2742"/>
        <item x="3496"/>
        <item x="3497"/>
        <item x="3498"/>
        <item x="4295"/>
        <item x="4294"/>
        <item x="196"/>
        <item x="197"/>
        <item x="1033"/>
        <item x="1035"/>
        <item x="1034"/>
        <item x="1908"/>
        <item x="1909"/>
        <item x="2743"/>
        <item x="2744"/>
        <item x="3500"/>
        <item x="3501"/>
        <item x="3502"/>
        <item x="3499"/>
        <item x="5086"/>
        <item x="198"/>
        <item x="199"/>
        <item x="200"/>
        <item x="201"/>
        <item x="1036"/>
        <item x="1037"/>
        <item x="1910"/>
        <item x="1911"/>
        <item x="2745"/>
        <item x="2746"/>
        <item x="3504"/>
        <item x="3503"/>
        <item x="5087"/>
        <item x="5091"/>
        <item x="5088"/>
        <item x="5089"/>
        <item x="5090"/>
        <item x="203"/>
        <item x="202"/>
        <item x="1038"/>
        <item x="1039"/>
        <item x="1914"/>
        <item x="1912"/>
        <item x="1915"/>
        <item x="1913"/>
        <item x="5092"/>
        <item x="206"/>
        <item x="207"/>
        <item x="208"/>
        <item x="209"/>
        <item x="210"/>
        <item x="204"/>
        <item x="205"/>
        <item x="1040"/>
        <item x="1916"/>
        <item x="1917"/>
        <item x="3505"/>
        <item x="3506"/>
        <item x="3507"/>
        <item x="4296"/>
        <item x="4297"/>
        <item x="5093"/>
        <item x="214"/>
        <item x="211"/>
        <item x="212"/>
        <item x="213"/>
        <item x="1043"/>
        <item x="1041"/>
        <item x="1042"/>
        <item x="1918"/>
        <item x="1919"/>
        <item x="1920"/>
        <item x="2754"/>
        <item x="2755"/>
        <item x="2747"/>
        <item x="2748"/>
        <item x="2749"/>
        <item x="2750"/>
        <item x="2751"/>
        <item x="2752"/>
        <item x="2753"/>
        <item x="3510"/>
        <item x="3508"/>
        <item x="3509"/>
        <item x="4298"/>
        <item x="4299"/>
        <item x="5094"/>
        <item x="5095"/>
        <item x="5096"/>
        <item x="5097"/>
        <item x="216"/>
        <item x="215"/>
        <item x="1044"/>
        <item x="1921"/>
        <item x="1922"/>
        <item x="3512"/>
        <item x="3511"/>
        <item x="4300"/>
        <item x="4301"/>
        <item x="5099"/>
        <item x="5100"/>
        <item x="5098"/>
        <item x="217"/>
        <item x="1046"/>
        <item x="1047"/>
        <item x="1045"/>
        <item x="1924"/>
        <item x="1923"/>
        <item x="2758"/>
        <item x="2756"/>
        <item x="2757"/>
        <item x="3513"/>
        <item x="3514"/>
        <item x="3515"/>
        <item x="4302"/>
        <item x="5102"/>
        <item x="5103"/>
        <item x="5101"/>
        <item x="218"/>
        <item x="219"/>
        <item x="220"/>
        <item x="221"/>
        <item x="1049"/>
        <item x="1050"/>
        <item x="1051"/>
        <item x="1048"/>
        <item x="1925"/>
        <item x="3516"/>
        <item x="4303"/>
        <item x="5105"/>
        <item x="5106"/>
        <item x="5104"/>
        <item x="222"/>
        <item x="223"/>
        <item x="224"/>
        <item x="225"/>
        <item x="1927"/>
        <item x="1928"/>
        <item x="1926"/>
        <item x="3517"/>
        <item x="4304"/>
        <item x="66"/>
        <item x="67"/>
        <item x="917"/>
        <item x="1769"/>
        <item x="1770"/>
        <item x="2644"/>
        <item x="2643"/>
        <item x="3399"/>
        <item x="3400"/>
        <item x="4188"/>
        <item x="4964"/>
        <item x="4965"/>
        <item x="68"/>
        <item x="70"/>
        <item x="71"/>
        <item x="69"/>
        <item x="918"/>
        <item x="919"/>
        <item x="1773"/>
        <item x="1771"/>
        <item x="1772"/>
        <item x="2645"/>
        <item x="2646"/>
        <item x="3403"/>
        <item x="3401"/>
        <item x="3402"/>
        <item x="4190"/>
        <item x="4191"/>
        <item x="4189"/>
        <item x="4967"/>
        <item x="4966"/>
        <item x="72"/>
        <item x="920"/>
        <item x="1774"/>
        <item x="1775"/>
        <item x="1776"/>
        <item x="2647"/>
        <item x="3405"/>
        <item x="3404"/>
        <item x="4192"/>
        <item x="4196"/>
        <item x="4193"/>
        <item x="4194"/>
        <item x="4195"/>
        <item x="4968"/>
        <item x="4970"/>
        <item x="4969"/>
        <item x="73"/>
        <item x="921"/>
        <item x="922"/>
        <item x="923"/>
        <item x="924"/>
        <item x="1779"/>
        <item x="1777"/>
        <item x="1778"/>
        <item x="2648"/>
        <item x="3407"/>
        <item x="3408"/>
        <item x="3406"/>
        <item x="4200"/>
        <item x="4197"/>
        <item x="4198"/>
        <item x="4199"/>
        <item x="78"/>
        <item x="79"/>
        <item x="80"/>
        <item x="74"/>
        <item x="75"/>
        <item x="81"/>
        <item x="76"/>
        <item x="77"/>
        <item x="926"/>
        <item x="925"/>
        <item x="1780"/>
        <item x="2650"/>
        <item x="2649"/>
        <item x="3409"/>
        <item x="4204"/>
        <item x="4201"/>
        <item x="4202"/>
        <item x="4203"/>
        <item x="4971"/>
        <item x="83"/>
        <item x="82"/>
        <item x="930"/>
        <item x="927"/>
        <item x="928"/>
        <item x="929"/>
        <item x="1781"/>
        <item x="2652"/>
        <item x="2651"/>
        <item x="4206"/>
        <item x="4205"/>
        <item x="4974"/>
        <item x="4975"/>
        <item x="4972"/>
        <item x="4973"/>
        <item x="84"/>
        <item x="85"/>
        <item x="86"/>
        <item x="933"/>
        <item x="931"/>
        <item x="932"/>
        <item x="1782"/>
        <item x="2653"/>
        <item x="3410"/>
        <item x="3411"/>
        <item x="4207"/>
        <item x="4208"/>
        <item x="4976"/>
        <item x="4977"/>
        <item x="87"/>
        <item x="934"/>
        <item x="935"/>
        <item x="1783"/>
        <item x="1784"/>
        <item x="1785"/>
        <item x="2655"/>
        <item x="2654"/>
        <item x="3413"/>
        <item x="3412"/>
        <item x="4209"/>
        <item x="4978"/>
        <item x="4979"/>
        <item x="937"/>
        <item x="936"/>
        <item x="1786"/>
        <item x="1787"/>
        <item x="2656"/>
        <item x="2657"/>
        <item x="3414"/>
        <item x="3415"/>
        <item x="3416"/>
        <item x="3417"/>
        <item x="4210"/>
        <item x="4211"/>
        <item x="4980"/>
        <item x="4981"/>
        <item x="4982"/>
        <item x="4983"/>
        <item x="88"/>
        <item x="89"/>
        <item x="938"/>
        <item x="1791"/>
        <item x="1788"/>
        <item x="1789"/>
        <item x="1790"/>
        <item x="2662"/>
        <item x="2658"/>
        <item x="2659"/>
        <item x="2660"/>
        <item x="2661"/>
        <item x="3419"/>
        <item x="3420"/>
        <item x="3418"/>
        <item x="4212"/>
        <item x="4213"/>
        <item x="4985"/>
        <item x="4984"/>
        <item x="90"/>
        <item x="91"/>
        <item x="940"/>
        <item x="941"/>
        <item x="939"/>
        <item x="1793"/>
        <item x="1794"/>
        <item x="1795"/>
        <item x="1792"/>
        <item x="2663"/>
        <item x="2664"/>
        <item x="2665"/>
        <item x="2666"/>
        <item x="3422"/>
        <item x="3423"/>
        <item x="3421"/>
        <item x="4214"/>
        <item x="4986"/>
        <item x="92"/>
        <item x="943"/>
        <item x="942"/>
        <item x="944"/>
        <item x="1797"/>
        <item x="1796"/>
        <item x="2667"/>
        <item x="3424"/>
        <item x="3425"/>
        <item x="4987"/>
        <item x="93"/>
        <item x="94"/>
        <item x="947"/>
        <item x="945"/>
        <item x="946"/>
        <item x="1799"/>
        <item x="1800"/>
        <item x="1801"/>
        <item x="1798"/>
        <item x="2668"/>
        <item x="2669"/>
        <item x="3426"/>
        <item x="3427"/>
        <item x="4215"/>
        <item x="4216"/>
        <item x="4988"/>
        <item x="4989"/>
        <item x="4991"/>
        <item x="4990"/>
        <item x="97"/>
        <item x="98"/>
        <item x="99"/>
        <item x="100"/>
        <item x="95"/>
        <item x="96"/>
        <item x="948"/>
        <item x="1802"/>
        <item x="1803"/>
        <item x="3428"/>
        <item x="4217"/>
        <item x="4992"/>
        <item x="101"/>
        <item x="102"/>
        <item x="950"/>
        <item x="949"/>
        <item x="1804"/>
        <item x="1805"/>
        <item x="1806"/>
        <item x="1807"/>
        <item x="2670"/>
        <item x="3429"/>
        <item x="3430"/>
        <item x="3431"/>
        <item x="4221"/>
        <item x="4218"/>
        <item x="4222"/>
        <item x="4219"/>
        <item x="4220"/>
        <item x="4995"/>
        <item x="4993"/>
        <item x="4994"/>
        <item x="105"/>
        <item x="103"/>
        <item x="104"/>
        <item x="953"/>
        <item x="951"/>
        <item x="952"/>
        <item x="954"/>
        <item x="1808"/>
        <item x="1809"/>
        <item x="2671"/>
        <item x="2672"/>
        <item x="2673"/>
        <item x="2674"/>
        <item x="3432"/>
        <item x="3433"/>
        <item x="4223"/>
        <item x="4224"/>
        <item x="4996"/>
        <item x="106"/>
        <item x="107"/>
        <item x="956"/>
        <item x="957"/>
        <item x="958"/>
        <item x="955"/>
        <item x="1810"/>
        <item x="1811"/>
        <item x="1812"/>
        <item x="1813"/>
        <item x="1814"/>
        <item x="2675"/>
        <item x="3434"/>
        <item x="4998"/>
        <item x="4999"/>
        <item x="4997"/>
        <item x="108"/>
        <item x="109"/>
        <item x="959"/>
        <item x="960"/>
        <item x="1817"/>
        <item x="1818"/>
        <item x="1815"/>
        <item x="1816"/>
        <item x="2676"/>
        <item x="2677"/>
        <item x="3435"/>
        <item x="3436"/>
        <item x="5000"/>
        <item x="5001"/>
        <item x="110"/>
        <item x="962"/>
        <item x="963"/>
        <item x="961"/>
        <item x="964"/>
        <item x="1820"/>
        <item x="1819"/>
        <item x="2678"/>
        <item x="2679"/>
        <item x="2680"/>
        <item x="3438"/>
        <item x="3439"/>
        <item x="3437"/>
        <item x="4225"/>
        <item x="4226"/>
        <item x="4227"/>
        <item x="5002"/>
        <item x="5003"/>
        <item x="5004"/>
        <item x="112"/>
        <item x="111"/>
        <item x="965"/>
        <item x="1826"/>
        <item x="1821"/>
        <item x="1822"/>
        <item x="1823"/>
        <item x="1824"/>
        <item x="1825"/>
        <item x="2684"/>
        <item x="2681"/>
        <item x="2682"/>
        <item x="2683"/>
        <item x="4230"/>
        <item x="4228"/>
        <item x="4229"/>
        <item x="5008"/>
        <item x="5005"/>
        <item x="5006"/>
        <item x="5007"/>
        <item x="115"/>
        <item x="113"/>
        <item x="116"/>
        <item x="114"/>
        <item x="967"/>
        <item x="966"/>
        <item x="1831"/>
        <item x="1827"/>
        <item x="1828"/>
        <item x="1829"/>
        <item x="1830"/>
        <item x="3440"/>
        <item x="3441"/>
        <item x="4232"/>
        <item x="4231"/>
        <item x="5009"/>
        <item x="118"/>
        <item x="117"/>
        <item x="968"/>
        <item x="1832"/>
        <item x="2687"/>
        <item x="2688"/>
        <item x="2685"/>
        <item x="2686"/>
        <item x="4233"/>
        <item x="5010"/>
        <item x="119"/>
        <item x="120"/>
        <item x="969"/>
        <item x="970"/>
        <item x="2689"/>
        <item x="2690"/>
        <item x="2691"/>
        <item x="3444"/>
        <item x="3442"/>
        <item x="3443"/>
        <item x="4234"/>
        <item x="5013"/>
        <item x="5011"/>
        <item x="5012"/>
        <item x="121"/>
        <item x="122"/>
        <item x="2693"/>
        <item x="2692"/>
        <item x="3446"/>
        <item x="3445"/>
        <item x="4236"/>
        <item x="4235"/>
        <item x="5017"/>
        <item x="5014"/>
        <item x="5018"/>
        <item x="5015"/>
        <item x="5019"/>
        <item x="5016"/>
        <item x="125"/>
        <item x="126"/>
        <item x="123"/>
        <item x="124"/>
        <item x="1833"/>
        <item x="1834"/>
        <item x="2697"/>
        <item x="2694"/>
        <item x="2698"/>
        <item x="2695"/>
        <item x="2696"/>
        <item x="4237"/>
        <item x="5020"/>
        <item x="5021"/>
        <item x="127"/>
        <item x="128"/>
        <item x="971"/>
        <item x="972"/>
        <item x="1841"/>
        <item x="1835"/>
        <item x="1836"/>
        <item x="1837"/>
        <item x="1838"/>
        <item x="1839"/>
        <item x="1840"/>
        <item x="2700"/>
        <item x="2699"/>
        <item x="3447"/>
        <item x="3448"/>
        <item x="3449"/>
        <item x="4239"/>
        <item x="4240"/>
        <item x="4238"/>
        <item x="5022"/>
        <item x="5023"/>
        <item x="976"/>
        <item x="973"/>
        <item x="974"/>
        <item x="975"/>
        <item x="1844"/>
        <item x="1845"/>
        <item x="1846"/>
        <item x="1842"/>
        <item x="1843"/>
        <item x="4241"/>
        <item x="4242"/>
        <item x="5025"/>
        <item x="5024"/>
        <item x="130"/>
        <item x="131"/>
        <item x="132"/>
        <item x="133"/>
        <item x="129"/>
        <item x="978"/>
        <item x="977"/>
        <item x="1851"/>
        <item x="1852"/>
        <item x="1847"/>
        <item x="1853"/>
        <item x="1848"/>
        <item x="1849"/>
        <item x="1850"/>
        <item x="2701"/>
        <item x="2702"/>
        <item x="4243"/>
        <item x="5027"/>
        <item x="5026"/>
        <item x="134"/>
        <item x="135"/>
        <item x="979"/>
        <item x="1855"/>
        <item x="1854"/>
        <item x="3451"/>
        <item x="3450"/>
        <item x="4244"/>
        <item x="4245"/>
        <item x="4246"/>
        <item x="4247"/>
        <item x="4248"/>
        <item x="5030"/>
        <item x="5028"/>
        <item x="5029"/>
        <item x="137"/>
        <item x="138"/>
        <item x="139"/>
        <item x="136"/>
        <item x="140"/>
        <item x="980"/>
        <item x="981"/>
        <item x="982"/>
        <item x="983"/>
        <item x="984"/>
        <item x="1857"/>
        <item x="1858"/>
        <item x="1856"/>
        <item x="3454"/>
        <item x="3452"/>
        <item x="3453"/>
        <item x="4249"/>
        <item x="5033"/>
        <item x="5034"/>
        <item x="5031"/>
        <item x="5032"/>
        <item t="default"/>
      </items>
    </pivotField>
    <pivotField showAll="0"/>
    <pivotField showAll="0"/>
    <pivotField showAll="0"/>
    <pivotField showAll="0"/>
    <pivotField showAll="0"/>
    <pivotField numFmtId="14" showAll="0"/>
    <pivotField numFmtId="164" showAll="0"/>
    <pivotField dataField="1" showAll="0">
      <items count="3">
        <item sd="0" x="0"/>
        <item sd="0" x="1"/>
        <item t="default" sd="0"/>
      </items>
    </pivotField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3">
        <item x="0"/>
        <item x="1"/>
        <item t="default"/>
      </items>
    </pivotField>
  </pivotFields>
  <rowFields count="1">
    <field x="9"/>
  </rowFields>
  <rowItems count="6"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10" item="1" hier="-1"/>
  </pageFields>
  <dataFields count="1">
    <dataField name="Count" fld="8" subtotal="count" baseField="0" baseItem="0"/>
  </dataFields>
  <chartFormats count="6"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4"/>
          </reference>
        </references>
      </pivotArea>
    </chartFormat>
    <chartFormat chart="12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5"/>
          </reference>
        </references>
      </pivotArea>
    </chartFormat>
    <chartFormat chart="12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6"/>
          </reference>
        </references>
      </pivotArea>
    </chartFormat>
    <chartFormat chart="12" format="4">
      <pivotArea type="data" outline="0" fieldPosition="0">
        <references count="2">
          <reference field="4294967294" count="1" selected="0">
            <x v="0"/>
          </reference>
          <reference field="9" count="1" selected="0">
            <x v="2"/>
          </reference>
        </references>
      </pivotArea>
    </chartFormat>
    <chartFormat chart="12" format="5">
      <pivotArea type="data" outline="0" fieldPosition="0">
        <references count="2">
          <reference field="4294967294" count="1" selected="0">
            <x v="0"/>
          </reference>
          <reference field="9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DAECF34-1F85-4B57-82CA-87F5377B25AF}" name="Table2" displayName="Table2" ref="A1:K5602" totalsRowShown="0">
  <autoFilter ref="A1:K5602" xr:uid="{8DAECF34-1F85-4B57-82CA-87F5377B25AF}"/>
  <sortState xmlns:xlrd2="http://schemas.microsoft.com/office/spreadsheetml/2017/richdata2" ref="A2:H5602">
    <sortCondition ref="H1:H5602"/>
  </sortState>
  <tableColumns count="11">
    <tableColumn id="1" xr3:uid="{F99B13A9-84E3-4C0E-8C23-4836A7A633FA}" name="Full Date" dataDxfId="17"/>
    <tableColumn id="2" xr3:uid="{37AA9F1F-9CD1-4F0F-BC17-1A496AEE243F}" name="Date">
      <calculatedColumnFormula>_xlfn.TEXTBEFORE(A2,",")</calculatedColumnFormula>
    </tableColumn>
    <tableColumn id="3" xr3:uid="{FE2A4EDE-6DEB-4340-A329-3E8433359646}" name="Year">
      <calculatedColumnFormula>LEFT(_xlfn.TEXTAFTER(A2, ", "), 4)</calculatedColumnFormula>
    </tableColumn>
    <tableColumn id="4" xr3:uid="{E4327924-8DCC-491E-809F-7BDFDA62BDFD}" name="Time">
      <calculatedColumnFormula>_xlfn.TEXTAFTER(A2, "at ")</calculatedColumnFormula>
    </tableColumn>
    <tableColumn id="5" xr3:uid="{98EB89F8-AEC2-49A9-9D4C-DA895B0B9DD6}" name="Month">
      <calculatedColumnFormula>MONTH(1&amp;B2)</calculatedColumnFormula>
    </tableColumn>
    <tableColumn id="6" xr3:uid="{F1D0C0FE-6938-41CC-A28F-1C88F13F15AB}" name="Day">
      <calculatedColumnFormula>RIGHT(B2, 2)</calculatedColumnFormula>
    </tableColumn>
    <tableColumn id="7" xr3:uid="{2DD6CE8B-5401-46F8-963B-DF2ECA36B968}" name="Full Date2" dataDxfId="16">
      <calculatedColumnFormula>DATE(C2,E2,F2)</calculatedColumnFormula>
    </tableColumn>
    <tableColumn id="8" xr3:uid="{7FDD8397-88AB-4E74-A312-B6C43BBE862C}" name="DateTime" dataDxfId="15">
      <calculatedColumnFormula>G2+TIMEVALUE(_xlfn.CONCAT(LEFT(D2, 5), " ", RIGHT(D2, 2)))</calculatedColumnFormula>
    </tableColumn>
    <tableColumn id="9" xr3:uid="{0F3069BA-9BFD-487B-A1A3-08A51B3D78F7}" name="Mulitiple Sneeze?" dataDxfId="14">
      <calculatedColumnFormula>OR(ABS(Table2[[#This Row],[DateTime]]-H3) &lt; MINUTE(5), ABS(Table2[[#This Row],[DateTime]]-H1) &lt; MINUTE(5))</calculatedColumnFormula>
    </tableColumn>
    <tableColumn id="10" xr3:uid="{C53EB373-4935-4201-B339-2095AA585CE5}" name="Multiple Counter" dataDxfId="13">
      <calculatedColumnFormula>IF(Table2[[#This Row],[Mulitiple Sneeze?]],J1+1,0)</calculatedColumnFormula>
    </tableColumn>
    <tableColumn id="12" xr3:uid="{538D73AC-F8E7-4537-AE64-D75BD6000B4D}" name="Combo End" dataDxfId="12">
      <calculatedColumnFormula>IF(AND(Table2[[#This Row],[Multiple Counter]]&gt;0, J3=0),"Combo End","")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385E2FF-2145-4467-B9C8-A1D50769CB9C}" name="Table4" displayName="Table4" ref="A1:I4862" totalsRowShown="0" headerRowDxfId="11" dataDxfId="10" tableBorderDxfId="9">
  <autoFilter ref="A1:I4862" xr:uid="{8385E2FF-2145-4467-B9C8-A1D50769CB9C}"/>
  <sortState xmlns:xlrd2="http://schemas.microsoft.com/office/spreadsheetml/2017/richdata2" ref="A2:I4862">
    <sortCondition ref="H1:H4862"/>
  </sortState>
  <tableColumns count="9">
    <tableColumn id="1" xr3:uid="{C27A156B-15EB-4503-B5F9-1222C4CA8120}" name="Full Date" dataDxfId="8"/>
    <tableColumn id="2" xr3:uid="{C9723F4D-213D-4BFE-A5B5-3BBC8C61D873}" name="Date" dataDxfId="7"/>
    <tableColumn id="3" xr3:uid="{6B80BC61-5A4A-4163-B6BE-547D51639DCF}" name="Year" dataDxfId="6"/>
    <tableColumn id="4" xr3:uid="{2471199F-DBBA-4B37-A7BD-B3FC7FFB96D1}" name="Time" dataDxfId="5"/>
    <tableColumn id="5" xr3:uid="{124EF473-AB61-4DEA-9CDC-ED55CAB85EDB}" name="Month" dataDxfId="4"/>
    <tableColumn id="6" xr3:uid="{CF6414D6-0520-4E1D-B99D-432CF3AFF755}" name="Day" dataDxfId="3"/>
    <tableColumn id="7" xr3:uid="{368B1BB1-E592-4BB9-917C-B5998FECD1F5}" name="Full Date2" dataDxfId="2"/>
    <tableColumn id="8" xr3:uid="{E003D326-4AED-4D67-A902-FB412985C15A}" name="DateTime" dataDxfId="1"/>
    <tableColumn id="9" xr3:uid="{7B5B212E-2300-4E36-B619-392BCE4C2F9A}" name="Mulitiple Sneeze?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1E8A2-A188-43D7-9FB1-91E1D7157573}">
  <dimension ref="A1:K5602"/>
  <sheetViews>
    <sheetView tabSelected="1" zoomScale="85" zoomScaleNormal="85" workbookViewId="0">
      <selection activeCell="N30" sqref="N30"/>
    </sheetView>
  </sheetViews>
  <sheetFormatPr defaultRowHeight="15" x14ac:dyDescent="0.25"/>
  <cols>
    <col min="1" max="1" width="28.140625" style="1" bestFit="1" customWidth="1"/>
    <col min="2" max="2" width="12.7109375" bestFit="1" customWidth="1"/>
    <col min="4" max="4" width="10.85546875" customWidth="1"/>
    <col min="7" max="7" width="12.140625" customWidth="1"/>
    <col min="8" max="8" width="24.140625" customWidth="1"/>
    <col min="9" max="9" width="31.7109375" customWidth="1"/>
    <col min="10" max="10" width="20.5703125" customWidth="1"/>
    <col min="11" max="11" width="25.140625" customWidth="1"/>
  </cols>
  <sheetData>
    <row r="1" spans="1:11" x14ac:dyDescent="0.25">
      <c r="A1" s="1" t="s">
        <v>5595</v>
      </c>
      <c r="B1" t="s">
        <v>5596</v>
      </c>
      <c r="C1" t="s">
        <v>5597</v>
      </c>
      <c r="D1" t="s">
        <v>5598</v>
      </c>
      <c r="E1" t="s">
        <v>5599</v>
      </c>
      <c r="F1" t="s">
        <v>5600</v>
      </c>
      <c r="G1" t="s">
        <v>5602</v>
      </c>
      <c r="H1" t="s">
        <v>5601</v>
      </c>
      <c r="I1" t="s">
        <v>5609</v>
      </c>
      <c r="J1" t="s">
        <v>7091</v>
      </c>
      <c r="K1" t="s">
        <v>7092</v>
      </c>
    </row>
    <row r="2" spans="1:11" x14ac:dyDescent="0.25">
      <c r="A2" s="1" t="s">
        <v>4034</v>
      </c>
      <c r="B2" t="str">
        <f t="shared" ref="B2:B65" si="0">_xlfn.TEXTBEFORE(A2,",")</f>
        <v>August 06</v>
      </c>
      <c r="C2" t="str">
        <f t="shared" ref="C2:C65" si="1">LEFT(_xlfn.TEXTAFTER(A2, ", "), 4)</f>
        <v>2016</v>
      </c>
      <c r="D2" t="str">
        <f t="shared" ref="D2:D65" si="2">_xlfn.TEXTAFTER(A2, "at ")</f>
        <v>09:17AM</v>
      </c>
      <c r="E2">
        <f t="shared" ref="E2:E65" si="3">MONTH(1&amp;B2)</f>
        <v>8</v>
      </c>
      <c r="F2" t="str">
        <f t="shared" ref="F2:F65" si="4">RIGHT(B2, 2)</f>
        <v>06</v>
      </c>
      <c r="G2" s="1">
        <f t="shared" ref="G2:G65" si="5">DATE(C2,E2,F2)</f>
        <v>42588</v>
      </c>
      <c r="H2" s="2">
        <f t="shared" ref="H2:H65" si="6">G2+TIMEVALUE(_xlfn.CONCAT(LEFT(D2, 5), " ", RIGHT(D2, 2)))</f>
        <v>42588.386805555558</v>
      </c>
      <c r="I2" t="b">
        <v>0</v>
      </c>
      <c r="J2">
        <f>IF(Table2[[#This Row],[Mulitiple Sneeze?]],J1+1,0)</f>
        <v>0</v>
      </c>
      <c r="K2" t="str">
        <f>IF(AND(Table2[[#This Row],[Multiple Counter]]&gt;0, J3=0),"Combo End","")</f>
        <v/>
      </c>
    </row>
    <row r="3" spans="1:11" x14ac:dyDescent="0.25">
      <c r="A3" s="1" t="s">
        <v>4033</v>
      </c>
      <c r="B3" t="str">
        <f t="shared" si="0"/>
        <v>August 06</v>
      </c>
      <c r="C3" t="str">
        <f t="shared" si="1"/>
        <v>2016</v>
      </c>
      <c r="D3" t="str">
        <f t="shared" si="2"/>
        <v>11:29AM</v>
      </c>
      <c r="E3">
        <f t="shared" si="3"/>
        <v>8</v>
      </c>
      <c r="F3" t="str">
        <f t="shared" si="4"/>
        <v>06</v>
      </c>
      <c r="G3" s="1">
        <f t="shared" si="5"/>
        <v>42588</v>
      </c>
      <c r="H3" s="2">
        <f t="shared" si="6"/>
        <v>42588.478472222225</v>
      </c>
      <c r="I3" t="b">
        <f>OR(ABS(Table2[[#This Row],[DateTime]]-H4) * 1440 &lt; 5, ABS(Table2[[#This Row],[DateTime]]-H2) * 1440 &lt; 5)</f>
        <v>0</v>
      </c>
      <c r="J3">
        <f>IF(Table2[[#This Row],[Mulitiple Sneeze?]],J2+1,0)</f>
        <v>0</v>
      </c>
      <c r="K3" t="str">
        <f>IF(AND(Table2[[#This Row],[Multiple Counter]]&gt;0, J4=0),"Combo End","")</f>
        <v/>
      </c>
    </row>
    <row r="4" spans="1:11" x14ac:dyDescent="0.25">
      <c r="A4" s="1" t="s">
        <v>4012</v>
      </c>
      <c r="B4" t="str">
        <f t="shared" si="0"/>
        <v>August 07</v>
      </c>
      <c r="C4" t="str">
        <f t="shared" si="1"/>
        <v>2016</v>
      </c>
      <c r="D4" t="str">
        <f t="shared" si="2"/>
        <v>02:47PM</v>
      </c>
      <c r="E4">
        <f t="shared" si="3"/>
        <v>8</v>
      </c>
      <c r="F4" t="str">
        <f t="shared" si="4"/>
        <v>07</v>
      </c>
      <c r="G4" s="1">
        <f t="shared" si="5"/>
        <v>42589</v>
      </c>
      <c r="H4" s="2">
        <f t="shared" si="6"/>
        <v>42589.615972222222</v>
      </c>
      <c r="I4" t="b">
        <f>OR(ABS(Table2[[#This Row],[DateTime]]-H5) * 1440 &lt; 5, ABS(Table2[[#This Row],[DateTime]]-H3) * 1440 &lt; 5)</f>
        <v>0</v>
      </c>
      <c r="J4">
        <f>IF(Table2[[#This Row],[Mulitiple Sneeze?]],J3+1,0)</f>
        <v>0</v>
      </c>
      <c r="K4" t="str">
        <f>IF(AND(Table2[[#This Row],[Multiple Counter]]&gt;0, J5=0),"Combo End","")</f>
        <v/>
      </c>
    </row>
    <row r="5" spans="1:11" x14ac:dyDescent="0.25">
      <c r="A5" s="1" t="s">
        <v>4011</v>
      </c>
      <c r="B5" t="str">
        <f t="shared" si="0"/>
        <v>August 07</v>
      </c>
      <c r="C5" t="str">
        <f t="shared" si="1"/>
        <v>2016</v>
      </c>
      <c r="D5" t="str">
        <f t="shared" si="2"/>
        <v>06:03PM</v>
      </c>
      <c r="E5">
        <f t="shared" si="3"/>
        <v>8</v>
      </c>
      <c r="F5" t="str">
        <f t="shared" si="4"/>
        <v>07</v>
      </c>
      <c r="G5" s="1">
        <f t="shared" si="5"/>
        <v>42589</v>
      </c>
      <c r="H5" s="2">
        <f t="shared" si="6"/>
        <v>42589.752083333333</v>
      </c>
      <c r="I5" t="b">
        <f>OR(ABS(Table2[[#This Row],[DateTime]]-H6) * 1440 &lt; 5, ABS(Table2[[#This Row],[DateTime]]-H4) * 1440 &lt; 5)</f>
        <v>0</v>
      </c>
      <c r="J5">
        <f>IF(Table2[[#This Row],[Mulitiple Sneeze?]],J4+1,0)</f>
        <v>0</v>
      </c>
      <c r="K5" t="str">
        <f>IF(AND(Table2[[#This Row],[Multiple Counter]]&gt;0, J6=0),"Combo End","")</f>
        <v/>
      </c>
    </row>
    <row r="6" spans="1:11" x14ac:dyDescent="0.25">
      <c r="A6" s="1" t="s">
        <v>4010</v>
      </c>
      <c r="B6" t="str">
        <f t="shared" si="0"/>
        <v>August 07</v>
      </c>
      <c r="C6" t="str">
        <f t="shared" si="1"/>
        <v>2016</v>
      </c>
      <c r="D6" t="str">
        <f t="shared" si="2"/>
        <v>08:48PM</v>
      </c>
      <c r="E6">
        <f t="shared" si="3"/>
        <v>8</v>
      </c>
      <c r="F6" t="str">
        <f t="shared" si="4"/>
        <v>07</v>
      </c>
      <c r="G6" s="1">
        <f t="shared" si="5"/>
        <v>42589</v>
      </c>
      <c r="H6" s="2">
        <f t="shared" si="6"/>
        <v>42589.866666666669</v>
      </c>
      <c r="I6" t="b">
        <f>OR(ABS(Table2[[#This Row],[DateTime]]-H7) * 1440 &lt; 5, ABS(Table2[[#This Row],[DateTime]]-H5) * 1440 &lt; 5)</f>
        <v>0</v>
      </c>
      <c r="J6">
        <f>IF(Table2[[#This Row],[Mulitiple Sneeze?]],J5+1,0)</f>
        <v>0</v>
      </c>
      <c r="K6" t="str">
        <f>IF(AND(Table2[[#This Row],[Multiple Counter]]&gt;0, J7=0),"Combo End","")</f>
        <v/>
      </c>
    </row>
    <row r="7" spans="1:11" x14ac:dyDescent="0.25">
      <c r="A7" s="1" t="s">
        <v>4009</v>
      </c>
      <c r="B7" t="str">
        <f t="shared" si="0"/>
        <v>August 08</v>
      </c>
      <c r="C7" t="str">
        <f t="shared" si="1"/>
        <v>2016</v>
      </c>
      <c r="D7" t="str">
        <f t="shared" si="2"/>
        <v>11:20AM</v>
      </c>
      <c r="E7">
        <f t="shared" si="3"/>
        <v>8</v>
      </c>
      <c r="F7" t="str">
        <f t="shared" si="4"/>
        <v>08</v>
      </c>
      <c r="G7" s="1">
        <f t="shared" si="5"/>
        <v>42590</v>
      </c>
      <c r="H7" s="2">
        <f t="shared" si="6"/>
        <v>42590.472222222219</v>
      </c>
      <c r="I7" t="b">
        <f>OR(ABS(Table2[[#This Row],[DateTime]]-H8) * 1440 &lt; 5, ABS(Table2[[#This Row],[DateTime]]-H6) * 1440 &lt; 5)</f>
        <v>0</v>
      </c>
      <c r="J7">
        <f>IF(Table2[[#This Row],[Mulitiple Sneeze?]],J6+1,0)</f>
        <v>0</v>
      </c>
      <c r="K7" t="str">
        <f>IF(AND(Table2[[#This Row],[Multiple Counter]]&gt;0, J8=0),"Combo End","")</f>
        <v/>
      </c>
    </row>
    <row r="8" spans="1:11" x14ac:dyDescent="0.25">
      <c r="A8" s="1" t="s">
        <v>4008</v>
      </c>
      <c r="B8" t="str">
        <f t="shared" si="0"/>
        <v>August 08</v>
      </c>
      <c r="C8" t="str">
        <f t="shared" si="1"/>
        <v>2016</v>
      </c>
      <c r="D8" t="str">
        <f t="shared" si="2"/>
        <v>04:14PM</v>
      </c>
      <c r="E8">
        <f t="shared" si="3"/>
        <v>8</v>
      </c>
      <c r="F8" t="str">
        <f t="shared" si="4"/>
        <v>08</v>
      </c>
      <c r="G8" s="1">
        <f t="shared" si="5"/>
        <v>42590</v>
      </c>
      <c r="H8" s="2">
        <f t="shared" si="6"/>
        <v>42590.676388888889</v>
      </c>
      <c r="I8" t="b">
        <f>OR(ABS(Table2[[#This Row],[DateTime]]-H9) * 1440 &lt; 5, ABS(Table2[[#This Row],[DateTime]]-H7) * 1440 &lt; 5)</f>
        <v>0</v>
      </c>
      <c r="J8">
        <f>IF(Table2[[#This Row],[Mulitiple Sneeze?]],J7+1,0)</f>
        <v>0</v>
      </c>
      <c r="K8" t="str">
        <f>IF(AND(Table2[[#This Row],[Multiple Counter]]&gt;0, J9=0),"Combo End","")</f>
        <v/>
      </c>
    </row>
    <row r="9" spans="1:11" x14ac:dyDescent="0.25">
      <c r="A9" s="1" t="s">
        <v>4007</v>
      </c>
      <c r="B9" t="str">
        <f t="shared" si="0"/>
        <v>August 08</v>
      </c>
      <c r="C9" t="str">
        <f t="shared" si="1"/>
        <v>2016</v>
      </c>
      <c r="D9" t="str">
        <f t="shared" si="2"/>
        <v>11:34PM</v>
      </c>
      <c r="E9">
        <f t="shared" si="3"/>
        <v>8</v>
      </c>
      <c r="F9" t="str">
        <f t="shared" si="4"/>
        <v>08</v>
      </c>
      <c r="G9" s="1">
        <f t="shared" si="5"/>
        <v>42590</v>
      </c>
      <c r="H9" s="2">
        <f t="shared" si="6"/>
        <v>42590.981944444444</v>
      </c>
      <c r="I9" t="b">
        <f>OR(ABS(Table2[[#This Row],[DateTime]]-H10) * 1440 &lt; 5, ABS(Table2[[#This Row],[DateTime]]-H8) * 1440 &lt; 5)</f>
        <v>0</v>
      </c>
      <c r="J9">
        <f>IF(Table2[[#This Row],[Mulitiple Sneeze?]],J8+1,0)</f>
        <v>0</v>
      </c>
      <c r="K9" t="str">
        <f>IF(AND(Table2[[#This Row],[Multiple Counter]]&gt;0, J10=0),"Combo End","")</f>
        <v/>
      </c>
    </row>
    <row r="10" spans="1:11" x14ac:dyDescent="0.25">
      <c r="A10" s="1" t="s">
        <v>4006</v>
      </c>
      <c r="B10" t="str">
        <f t="shared" si="0"/>
        <v>August 09</v>
      </c>
      <c r="C10" t="str">
        <f t="shared" si="1"/>
        <v>2016</v>
      </c>
      <c r="D10" t="str">
        <f t="shared" si="2"/>
        <v>09:50PM</v>
      </c>
      <c r="E10">
        <f t="shared" si="3"/>
        <v>8</v>
      </c>
      <c r="F10" t="str">
        <f t="shared" si="4"/>
        <v>09</v>
      </c>
      <c r="G10" s="1">
        <f t="shared" si="5"/>
        <v>42591</v>
      </c>
      <c r="H10" s="2">
        <f t="shared" si="6"/>
        <v>42591.909722222219</v>
      </c>
      <c r="I10" t="b">
        <f>OR(ABS(Table2[[#This Row],[DateTime]]-H11) * 1440 &lt; 5, ABS(Table2[[#This Row],[DateTime]]-H9) * 1440 &lt; 5)</f>
        <v>0</v>
      </c>
      <c r="J10">
        <f>IF(Table2[[#This Row],[Mulitiple Sneeze?]],J9+1,0)</f>
        <v>0</v>
      </c>
      <c r="K10" t="str">
        <f>IF(AND(Table2[[#This Row],[Multiple Counter]]&gt;0, J11=0),"Combo End","")</f>
        <v/>
      </c>
    </row>
    <row r="11" spans="1:11" x14ac:dyDescent="0.25">
      <c r="A11" s="1" t="s">
        <v>4005</v>
      </c>
      <c r="B11" t="str">
        <f t="shared" si="0"/>
        <v>August 09</v>
      </c>
      <c r="C11" t="str">
        <f t="shared" si="1"/>
        <v>2016</v>
      </c>
      <c r="D11" t="str">
        <f t="shared" si="2"/>
        <v>11:08PM</v>
      </c>
      <c r="E11">
        <f t="shared" si="3"/>
        <v>8</v>
      </c>
      <c r="F11" t="str">
        <f t="shared" si="4"/>
        <v>09</v>
      </c>
      <c r="G11" s="1">
        <f t="shared" si="5"/>
        <v>42591</v>
      </c>
      <c r="H11" s="2">
        <f t="shared" si="6"/>
        <v>42591.963888888888</v>
      </c>
      <c r="I11" t="b">
        <f>OR(ABS(Table2[[#This Row],[DateTime]]-H12) * 1440 &lt; 5, ABS(Table2[[#This Row],[DateTime]]-H10) * 1440 &lt; 5)</f>
        <v>0</v>
      </c>
      <c r="J11">
        <f>IF(Table2[[#This Row],[Mulitiple Sneeze?]],J10+1,0)</f>
        <v>0</v>
      </c>
      <c r="K11" t="str">
        <f>IF(AND(Table2[[#This Row],[Multiple Counter]]&gt;0, J12=0),"Combo End","")</f>
        <v/>
      </c>
    </row>
    <row r="12" spans="1:11" x14ac:dyDescent="0.25">
      <c r="A12" s="1" t="s">
        <v>4004</v>
      </c>
      <c r="B12" t="str">
        <f t="shared" si="0"/>
        <v>August 10</v>
      </c>
      <c r="C12" t="str">
        <f t="shared" si="1"/>
        <v>2016</v>
      </c>
      <c r="D12" t="str">
        <f t="shared" si="2"/>
        <v>09:45AM</v>
      </c>
      <c r="E12">
        <f t="shared" si="3"/>
        <v>8</v>
      </c>
      <c r="F12" t="str">
        <f t="shared" si="4"/>
        <v>10</v>
      </c>
      <c r="G12" s="1">
        <f t="shared" si="5"/>
        <v>42592</v>
      </c>
      <c r="H12" s="2">
        <f t="shared" si="6"/>
        <v>42592.40625</v>
      </c>
      <c r="I12" t="b">
        <f>OR(ABS(Table2[[#This Row],[DateTime]]-H13) * 1440 &lt; 5, ABS(Table2[[#This Row],[DateTime]]-H11) * 1440 &lt; 5)</f>
        <v>0</v>
      </c>
      <c r="J12">
        <f>IF(Table2[[#This Row],[Mulitiple Sneeze?]],J11+1,0)</f>
        <v>0</v>
      </c>
      <c r="K12" t="str">
        <f>IF(AND(Table2[[#This Row],[Multiple Counter]]&gt;0, J13=0),"Combo End","")</f>
        <v/>
      </c>
    </row>
    <row r="13" spans="1:11" x14ac:dyDescent="0.25">
      <c r="A13" s="1" t="s">
        <v>4003</v>
      </c>
      <c r="B13" t="str">
        <f t="shared" si="0"/>
        <v>August 10</v>
      </c>
      <c r="C13" t="str">
        <f t="shared" si="1"/>
        <v>2016</v>
      </c>
      <c r="D13" t="str">
        <f t="shared" si="2"/>
        <v>11:55AM</v>
      </c>
      <c r="E13">
        <f t="shared" si="3"/>
        <v>8</v>
      </c>
      <c r="F13" t="str">
        <f t="shared" si="4"/>
        <v>10</v>
      </c>
      <c r="G13" s="1">
        <f t="shared" si="5"/>
        <v>42592</v>
      </c>
      <c r="H13" s="2">
        <f t="shared" si="6"/>
        <v>42592.496527777781</v>
      </c>
      <c r="I13" t="b">
        <f>OR(ABS(Table2[[#This Row],[DateTime]]-H14) * 1440 &lt; 5, ABS(Table2[[#This Row],[DateTime]]-H12) * 1440 &lt; 5)</f>
        <v>0</v>
      </c>
      <c r="J13">
        <f>IF(Table2[[#This Row],[Mulitiple Sneeze?]],J12+1,0)</f>
        <v>0</v>
      </c>
      <c r="K13" t="str">
        <f>IF(AND(Table2[[#This Row],[Multiple Counter]]&gt;0, J14=0),"Combo End","")</f>
        <v/>
      </c>
    </row>
    <row r="14" spans="1:11" x14ac:dyDescent="0.25">
      <c r="A14" s="1" t="s">
        <v>4002</v>
      </c>
      <c r="B14" t="str">
        <f t="shared" si="0"/>
        <v>August 10</v>
      </c>
      <c r="C14" t="str">
        <f t="shared" si="1"/>
        <v>2016</v>
      </c>
      <c r="D14" t="str">
        <f t="shared" si="2"/>
        <v>02:42PM</v>
      </c>
      <c r="E14">
        <f t="shared" si="3"/>
        <v>8</v>
      </c>
      <c r="F14" t="str">
        <f t="shared" si="4"/>
        <v>10</v>
      </c>
      <c r="G14" s="1">
        <f t="shared" si="5"/>
        <v>42592</v>
      </c>
      <c r="H14" s="2">
        <f t="shared" si="6"/>
        <v>42592.612500000003</v>
      </c>
      <c r="I14" t="b">
        <f>OR(ABS(Table2[[#This Row],[DateTime]]-H15) * 1440 &lt; 5, ABS(Table2[[#This Row],[DateTime]]-H13) * 1440 &lt; 5)</f>
        <v>0</v>
      </c>
      <c r="J14">
        <f>IF(Table2[[#This Row],[Mulitiple Sneeze?]],J13+1,0)</f>
        <v>0</v>
      </c>
      <c r="K14" t="str">
        <f>IF(AND(Table2[[#This Row],[Multiple Counter]]&gt;0, J15=0),"Combo End","")</f>
        <v/>
      </c>
    </row>
    <row r="15" spans="1:11" x14ac:dyDescent="0.25">
      <c r="A15" s="1" t="s">
        <v>4001</v>
      </c>
      <c r="B15" t="str">
        <f t="shared" si="0"/>
        <v>August 11</v>
      </c>
      <c r="C15" t="str">
        <f t="shared" si="1"/>
        <v>2016</v>
      </c>
      <c r="D15" t="str">
        <f t="shared" si="2"/>
        <v>06:43PM</v>
      </c>
      <c r="E15">
        <f t="shared" si="3"/>
        <v>8</v>
      </c>
      <c r="F15" t="str">
        <f t="shared" si="4"/>
        <v>11</v>
      </c>
      <c r="G15" s="1">
        <f t="shared" si="5"/>
        <v>42593</v>
      </c>
      <c r="H15" s="2">
        <f t="shared" si="6"/>
        <v>42593.779861111114</v>
      </c>
      <c r="I15" t="b">
        <f>OR(ABS(Table2[[#This Row],[DateTime]]-H16) * 1440 &lt; 5, ABS(Table2[[#This Row],[DateTime]]-H14) * 1440 &lt; 5)</f>
        <v>0</v>
      </c>
      <c r="J15">
        <f>IF(Table2[[#This Row],[Mulitiple Sneeze?]],J14+1,0)</f>
        <v>0</v>
      </c>
      <c r="K15" t="str">
        <f>IF(AND(Table2[[#This Row],[Multiple Counter]]&gt;0, J16=0),"Combo End","")</f>
        <v/>
      </c>
    </row>
    <row r="16" spans="1:11" x14ac:dyDescent="0.25">
      <c r="A16" s="1" t="s">
        <v>4000</v>
      </c>
      <c r="B16" t="str">
        <f t="shared" si="0"/>
        <v>August 12</v>
      </c>
      <c r="C16" t="str">
        <f t="shared" si="1"/>
        <v>2016</v>
      </c>
      <c r="D16" t="str">
        <f t="shared" si="2"/>
        <v>10:32AM</v>
      </c>
      <c r="E16">
        <f t="shared" si="3"/>
        <v>8</v>
      </c>
      <c r="F16" t="str">
        <f t="shared" si="4"/>
        <v>12</v>
      </c>
      <c r="G16" s="1">
        <f t="shared" si="5"/>
        <v>42594</v>
      </c>
      <c r="H16" s="2">
        <f t="shared" si="6"/>
        <v>42594.438888888886</v>
      </c>
      <c r="I16" t="b">
        <f>OR(ABS(Table2[[#This Row],[DateTime]]-H17) * 1440 &lt; 5, ABS(Table2[[#This Row],[DateTime]]-H15) * 1440 &lt; 5)</f>
        <v>0</v>
      </c>
      <c r="J16">
        <f>IF(Table2[[#This Row],[Mulitiple Sneeze?]],J15+1,0)</f>
        <v>0</v>
      </c>
      <c r="K16" t="str">
        <f>IF(AND(Table2[[#This Row],[Multiple Counter]]&gt;0, J17=0),"Combo End","")</f>
        <v/>
      </c>
    </row>
    <row r="17" spans="1:11" x14ac:dyDescent="0.25">
      <c r="A17" s="1" t="s">
        <v>3999</v>
      </c>
      <c r="B17" t="str">
        <f t="shared" si="0"/>
        <v>August 12</v>
      </c>
      <c r="C17" t="str">
        <f t="shared" si="1"/>
        <v>2016</v>
      </c>
      <c r="D17" t="str">
        <f t="shared" si="2"/>
        <v>08:39PM</v>
      </c>
      <c r="E17">
        <f t="shared" si="3"/>
        <v>8</v>
      </c>
      <c r="F17" t="str">
        <f t="shared" si="4"/>
        <v>12</v>
      </c>
      <c r="G17" s="1">
        <f t="shared" si="5"/>
        <v>42594</v>
      </c>
      <c r="H17" s="2">
        <f t="shared" si="6"/>
        <v>42594.86041666667</v>
      </c>
      <c r="I17" t="b">
        <f>OR(ABS(Table2[[#This Row],[DateTime]]-H18) * 1440 &lt; 5, ABS(Table2[[#This Row],[DateTime]]-H16) * 1440 &lt; 5)</f>
        <v>0</v>
      </c>
      <c r="J17">
        <f>IF(Table2[[#This Row],[Mulitiple Sneeze?]],J16+1,0)</f>
        <v>0</v>
      </c>
      <c r="K17" t="str">
        <f>IF(AND(Table2[[#This Row],[Multiple Counter]]&gt;0, J18=0),"Combo End","")</f>
        <v/>
      </c>
    </row>
    <row r="18" spans="1:11" x14ac:dyDescent="0.25">
      <c r="A18" s="1" t="s">
        <v>3998</v>
      </c>
      <c r="B18" t="str">
        <f t="shared" si="0"/>
        <v>August 13</v>
      </c>
      <c r="C18" t="str">
        <f t="shared" si="1"/>
        <v>2016</v>
      </c>
      <c r="D18" t="str">
        <f t="shared" si="2"/>
        <v>10:50AM</v>
      </c>
      <c r="E18">
        <f t="shared" si="3"/>
        <v>8</v>
      </c>
      <c r="F18" t="str">
        <f t="shared" si="4"/>
        <v>13</v>
      </c>
      <c r="G18" s="1">
        <f t="shared" si="5"/>
        <v>42595</v>
      </c>
      <c r="H18" s="2">
        <f t="shared" si="6"/>
        <v>42595.451388888891</v>
      </c>
      <c r="I18" t="b">
        <f>OR(ABS(Table2[[#This Row],[DateTime]]-H19) * 1440 &lt; 5, ABS(Table2[[#This Row],[DateTime]]-H17) * 1440 &lt; 5)</f>
        <v>0</v>
      </c>
      <c r="J18">
        <f>IF(Table2[[#This Row],[Mulitiple Sneeze?]],J17+1,0)</f>
        <v>0</v>
      </c>
      <c r="K18" t="str">
        <f>IF(AND(Table2[[#This Row],[Multiple Counter]]&gt;0, J19=0),"Combo End","")</f>
        <v/>
      </c>
    </row>
    <row r="19" spans="1:11" x14ac:dyDescent="0.25">
      <c r="A19" s="1" t="s">
        <v>3997</v>
      </c>
      <c r="B19" t="str">
        <f t="shared" si="0"/>
        <v>August 13</v>
      </c>
      <c r="C19" t="str">
        <f t="shared" si="1"/>
        <v>2016</v>
      </c>
      <c r="D19" t="str">
        <f t="shared" si="2"/>
        <v>07:05PM</v>
      </c>
      <c r="E19">
        <f t="shared" si="3"/>
        <v>8</v>
      </c>
      <c r="F19" t="str">
        <f t="shared" si="4"/>
        <v>13</v>
      </c>
      <c r="G19" s="1">
        <f t="shared" si="5"/>
        <v>42595</v>
      </c>
      <c r="H19" s="2">
        <f t="shared" si="6"/>
        <v>42595.795138888891</v>
      </c>
      <c r="I19" t="b">
        <f>OR(ABS(Table2[[#This Row],[DateTime]]-H20) * 1440 &lt; 5, ABS(Table2[[#This Row],[DateTime]]-H18) * 1440 &lt; 5)</f>
        <v>0</v>
      </c>
      <c r="J19">
        <f>IF(Table2[[#This Row],[Mulitiple Sneeze?]],J18+1,0)</f>
        <v>0</v>
      </c>
      <c r="K19" t="str">
        <f>IF(AND(Table2[[#This Row],[Multiple Counter]]&gt;0, J20=0),"Combo End","")</f>
        <v/>
      </c>
    </row>
    <row r="20" spans="1:11" x14ac:dyDescent="0.25">
      <c r="A20" s="1" t="s">
        <v>3994</v>
      </c>
      <c r="B20" t="str">
        <f t="shared" si="0"/>
        <v>August 14</v>
      </c>
      <c r="C20" t="str">
        <f t="shared" si="1"/>
        <v>2016</v>
      </c>
      <c r="D20" t="str">
        <f t="shared" si="2"/>
        <v>12:13 AM</v>
      </c>
      <c r="E20">
        <f t="shared" si="3"/>
        <v>8</v>
      </c>
      <c r="F20" t="str">
        <f t="shared" si="4"/>
        <v>14</v>
      </c>
      <c r="G20" s="1">
        <f t="shared" si="5"/>
        <v>42596</v>
      </c>
      <c r="H20" s="2">
        <f t="shared" si="6"/>
        <v>42596.009027777778</v>
      </c>
      <c r="I20" t="b">
        <f>OR(ABS(Table2[[#This Row],[DateTime]]-H21) * 1440 &lt; 5, ABS(Table2[[#This Row],[DateTime]]-H19) * 1440 &lt; 5)</f>
        <v>0</v>
      </c>
      <c r="J20">
        <f>IF(Table2[[#This Row],[Mulitiple Sneeze?]],J19+1,0)</f>
        <v>0</v>
      </c>
      <c r="K20" t="str">
        <f>IF(AND(Table2[[#This Row],[Multiple Counter]]&gt;0, J21=0),"Combo End","")</f>
        <v/>
      </c>
    </row>
    <row r="21" spans="1:11" x14ac:dyDescent="0.25">
      <c r="A21" s="1" t="s">
        <v>3996</v>
      </c>
      <c r="B21" t="str">
        <f t="shared" si="0"/>
        <v>August 14</v>
      </c>
      <c r="C21" t="str">
        <f t="shared" si="1"/>
        <v>2016</v>
      </c>
      <c r="D21" t="str">
        <f t="shared" si="2"/>
        <v>09:19AM</v>
      </c>
      <c r="E21">
        <f t="shared" si="3"/>
        <v>8</v>
      </c>
      <c r="F21" t="str">
        <f t="shared" si="4"/>
        <v>14</v>
      </c>
      <c r="G21" s="1">
        <f t="shared" si="5"/>
        <v>42596</v>
      </c>
      <c r="H21" s="2">
        <f t="shared" si="6"/>
        <v>42596.388194444444</v>
      </c>
      <c r="I21" t="b">
        <f>OR(ABS(Table2[[#This Row],[DateTime]]-H22) * 1440 &lt; 5, ABS(Table2[[#This Row],[DateTime]]-H20) * 1440 &lt; 5)</f>
        <v>0</v>
      </c>
      <c r="J21">
        <f>IF(Table2[[#This Row],[Mulitiple Sneeze?]],J20+1,0)</f>
        <v>0</v>
      </c>
      <c r="K21" t="str">
        <f>IF(AND(Table2[[#This Row],[Multiple Counter]]&gt;0, J22=0),"Combo End","")</f>
        <v/>
      </c>
    </row>
    <row r="22" spans="1:11" x14ac:dyDescent="0.25">
      <c r="A22" s="1" t="s">
        <v>3995</v>
      </c>
      <c r="B22" t="str">
        <f t="shared" si="0"/>
        <v>August 14</v>
      </c>
      <c r="C22" t="str">
        <f t="shared" si="1"/>
        <v>2016</v>
      </c>
      <c r="D22" t="str">
        <f t="shared" si="2"/>
        <v>11:54 AM</v>
      </c>
      <c r="E22">
        <f t="shared" si="3"/>
        <v>8</v>
      </c>
      <c r="F22" t="str">
        <f t="shared" si="4"/>
        <v>14</v>
      </c>
      <c r="G22" s="1">
        <f t="shared" si="5"/>
        <v>42596</v>
      </c>
      <c r="H22" s="2">
        <f t="shared" si="6"/>
        <v>42596.495833333334</v>
      </c>
      <c r="I22" t="b">
        <f>OR(ABS(Table2[[#This Row],[DateTime]]-H23) * 1440 &lt; 5, ABS(Table2[[#This Row],[DateTime]]-H21) * 1440 &lt; 5)</f>
        <v>0</v>
      </c>
      <c r="J22">
        <f>IF(Table2[[#This Row],[Mulitiple Sneeze?]],J21+1,0)</f>
        <v>0</v>
      </c>
      <c r="K22" t="str">
        <f>IF(AND(Table2[[#This Row],[Multiple Counter]]&gt;0, J23=0),"Combo End","")</f>
        <v/>
      </c>
    </row>
    <row r="23" spans="1:11" x14ac:dyDescent="0.25">
      <c r="A23" s="1" t="s">
        <v>5608</v>
      </c>
      <c r="B23" t="str">
        <f t="shared" si="0"/>
        <v>August 15</v>
      </c>
      <c r="C23" t="str">
        <f t="shared" si="1"/>
        <v>2016</v>
      </c>
      <c r="D23" t="str">
        <f t="shared" si="2"/>
        <v>08:59PM</v>
      </c>
      <c r="E23">
        <f t="shared" si="3"/>
        <v>8</v>
      </c>
      <c r="F23" t="str">
        <f t="shared" si="4"/>
        <v>15</v>
      </c>
      <c r="G23" s="1">
        <f t="shared" si="5"/>
        <v>42597</v>
      </c>
      <c r="H23" s="2">
        <f t="shared" si="6"/>
        <v>42597.874305555553</v>
      </c>
      <c r="I23" t="b">
        <f>OR(ABS(Table2[[#This Row],[DateTime]]-H24) * 1440 &lt; 5, ABS(Table2[[#This Row],[DateTime]]-H22) * 1440 &lt; 5)</f>
        <v>0</v>
      </c>
      <c r="J23">
        <f>IF(Table2[[#This Row],[Mulitiple Sneeze?]],J22+1,0)</f>
        <v>0</v>
      </c>
      <c r="K23" t="str">
        <f>IF(AND(Table2[[#This Row],[Multiple Counter]]&gt;0, J24=0),"Combo End","")</f>
        <v/>
      </c>
    </row>
    <row r="24" spans="1:11" x14ac:dyDescent="0.25">
      <c r="A24" s="1" t="s">
        <v>3993</v>
      </c>
      <c r="B24" t="str">
        <f t="shared" si="0"/>
        <v>August 15</v>
      </c>
      <c r="C24" t="str">
        <f t="shared" si="1"/>
        <v>2016</v>
      </c>
      <c r="D24" t="str">
        <f t="shared" si="2"/>
        <v>10:23PM</v>
      </c>
      <c r="E24">
        <f t="shared" si="3"/>
        <v>8</v>
      </c>
      <c r="F24" t="str">
        <f t="shared" si="4"/>
        <v>15</v>
      </c>
      <c r="G24" s="1">
        <f t="shared" si="5"/>
        <v>42597</v>
      </c>
      <c r="H24" s="2">
        <f t="shared" si="6"/>
        <v>42597.932638888888</v>
      </c>
      <c r="I24" t="b">
        <f>OR(ABS(Table2[[#This Row],[DateTime]]-H25) * 1440 &lt; 5, ABS(Table2[[#This Row],[DateTime]]-H23) * 1440 &lt; 5)</f>
        <v>0</v>
      </c>
      <c r="J24">
        <f>IF(Table2[[#This Row],[Mulitiple Sneeze?]],J23+1,0)</f>
        <v>0</v>
      </c>
      <c r="K24" t="str">
        <f>IF(AND(Table2[[#This Row],[Multiple Counter]]&gt;0, J25=0),"Combo End","")</f>
        <v/>
      </c>
    </row>
    <row r="25" spans="1:11" x14ac:dyDescent="0.25">
      <c r="A25" s="1" t="s">
        <v>5607</v>
      </c>
      <c r="B25" t="str">
        <f t="shared" si="0"/>
        <v>August 16</v>
      </c>
      <c r="C25" t="str">
        <f t="shared" si="1"/>
        <v>2016</v>
      </c>
      <c r="D25" t="str">
        <f t="shared" si="2"/>
        <v>06:09PM</v>
      </c>
      <c r="E25">
        <f t="shared" si="3"/>
        <v>8</v>
      </c>
      <c r="F25" t="str">
        <f t="shared" si="4"/>
        <v>16</v>
      </c>
      <c r="G25" s="1">
        <f t="shared" si="5"/>
        <v>42598</v>
      </c>
      <c r="H25" s="2">
        <f t="shared" si="6"/>
        <v>42598.756249999999</v>
      </c>
      <c r="I25" t="b">
        <f>OR(ABS(Table2[[#This Row],[DateTime]]-H26) * 1440 &lt; 5, ABS(Table2[[#This Row],[DateTime]]-H24) * 1440 &lt; 5)</f>
        <v>0</v>
      </c>
      <c r="J25">
        <f>IF(Table2[[#This Row],[Mulitiple Sneeze?]],J24+1,0)</f>
        <v>0</v>
      </c>
      <c r="K25" t="str">
        <f>IF(AND(Table2[[#This Row],[Multiple Counter]]&gt;0, J26=0),"Combo End","")</f>
        <v/>
      </c>
    </row>
    <row r="26" spans="1:11" x14ac:dyDescent="0.25">
      <c r="A26" s="1" t="s">
        <v>3992</v>
      </c>
      <c r="B26" t="str">
        <f t="shared" si="0"/>
        <v>August 16</v>
      </c>
      <c r="C26" t="str">
        <f t="shared" si="1"/>
        <v>2016</v>
      </c>
      <c r="D26" t="str">
        <f t="shared" si="2"/>
        <v>06:46PM</v>
      </c>
      <c r="E26">
        <f t="shared" si="3"/>
        <v>8</v>
      </c>
      <c r="F26" t="str">
        <f t="shared" si="4"/>
        <v>16</v>
      </c>
      <c r="G26" s="1">
        <f t="shared" si="5"/>
        <v>42598</v>
      </c>
      <c r="H26" s="2">
        <f t="shared" si="6"/>
        <v>42598.781944444447</v>
      </c>
      <c r="I26" t="b">
        <f>OR(ABS(Table2[[#This Row],[DateTime]]-H27) * 1440 &lt; 5, ABS(Table2[[#This Row],[DateTime]]-H25) * 1440 &lt; 5)</f>
        <v>0</v>
      </c>
      <c r="J26">
        <f>IF(Table2[[#This Row],[Mulitiple Sneeze?]],J25+1,0)</f>
        <v>0</v>
      </c>
      <c r="K26" t="str">
        <f>IF(AND(Table2[[#This Row],[Multiple Counter]]&gt;0, J27=0),"Combo End","")</f>
        <v/>
      </c>
    </row>
    <row r="27" spans="1:11" x14ac:dyDescent="0.25">
      <c r="A27" s="1" t="s">
        <v>3991</v>
      </c>
      <c r="B27" t="str">
        <f t="shared" si="0"/>
        <v>August 16</v>
      </c>
      <c r="C27" t="str">
        <f t="shared" si="1"/>
        <v>2016</v>
      </c>
      <c r="D27" t="str">
        <f t="shared" si="2"/>
        <v>08:57PM</v>
      </c>
      <c r="E27">
        <f t="shared" si="3"/>
        <v>8</v>
      </c>
      <c r="F27" t="str">
        <f t="shared" si="4"/>
        <v>16</v>
      </c>
      <c r="G27" s="1">
        <f t="shared" si="5"/>
        <v>42598</v>
      </c>
      <c r="H27" s="2">
        <f t="shared" si="6"/>
        <v>42598.872916666667</v>
      </c>
      <c r="I27" t="b">
        <f>OR(ABS(Table2[[#This Row],[DateTime]]-H28) * 1440 &lt; 5, ABS(Table2[[#This Row],[DateTime]]-H26) * 1440 &lt; 5)</f>
        <v>0</v>
      </c>
      <c r="J27">
        <f>IF(Table2[[#This Row],[Mulitiple Sneeze?]],J26+1,0)</f>
        <v>0</v>
      </c>
      <c r="K27" t="str">
        <f>IF(AND(Table2[[#This Row],[Multiple Counter]]&gt;0, J28=0),"Combo End","")</f>
        <v/>
      </c>
    </row>
    <row r="28" spans="1:11" x14ac:dyDescent="0.25">
      <c r="A28" s="1" t="s">
        <v>3990</v>
      </c>
      <c r="B28" t="str">
        <f t="shared" si="0"/>
        <v>August 17</v>
      </c>
      <c r="C28" t="str">
        <f t="shared" si="1"/>
        <v>2016</v>
      </c>
      <c r="D28" t="str">
        <f t="shared" si="2"/>
        <v>09:35AM</v>
      </c>
      <c r="E28">
        <f t="shared" si="3"/>
        <v>8</v>
      </c>
      <c r="F28" t="str">
        <f t="shared" si="4"/>
        <v>17</v>
      </c>
      <c r="G28" s="1">
        <f t="shared" si="5"/>
        <v>42599</v>
      </c>
      <c r="H28" s="2">
        <f t="shared" si="6"/>
        <v>42599.399305555555</v>
      </c>
      <c r="I28" t="b">
        <f>OR(ABS(Table2[[#This Row],[DateTime]]-H29) * 1440 &lt; 5, ABS(Table2[[#This Row],[DateTime]]-H27) * 1440 &lt; 5)</f>
        <v>0</v>
      </c>
      <c r="J28">
        <f>IF(Table2[[#This Row],[Mulitiple Sneeze?]],J27+1,0)</f>
        <v>0</v>
      </c>
      <c r="K28" t="str">
        <f>IF(AND(Table2[[#This Row],[Multiple Counter]]&gt;0, J29=0),"Combo End","")</f>
        <v/>
      </c>
    </row>
    <row r="29" spans="1:11" x14ac:dyDescent="0.25">
      <c r="A29" s="1" t="s">
        <v>3989</v>
      </c>
      <c r="B29" t="str">
        <f t="shared" si="0"/>
        <v>August 17</v>
      </c>
      <c r="C29" t="str">
        <f t="shared" si="1"/>
        <v>2016</v>
      </c>
      <c r="D29" t="str">
        <f t="shared" si="2"/>
        <v>10:39AM</v>
      </c>
      <c r="E29">
        <f t="shared" si="3"/>
        <v>8</v>
      </c>
      <c r="F29" t="str">
        <f t="shared" si="4"/>
        <v>17</v>
      </c>
      <c r="G29" s="1">
        <f t="shared" si="5"/>
        <v>42599</v>
      </c>
      <c r="H29" s="2">
        <f t="shared" si="6"/>
        <v>42599.443749999999</v>
      </c>
      <c r="I29" t="b">
        <f>OR(ABS(Table2[[#This Row],[DateTime]]-H30) * 1440 &lt; 5, ABS(Table2[[#This Row],[DateTime]]-H28) * 1440 &lt; 5)</f>
        <v>0</v>
      </c>
      <c r="J29">
        <f>IF(Table2[[#This Row],[Mulitiple Sneeze?]],J28+1,0)</f>
        <v>0</v>
      </c>
      <c r="K29" t="str">
        <f>IF(AND(Table2[[#This Row],[Multiple Counter]]&gt;0, J30=0),"Combo End","")</f>
        <v/>
      </c>
    </row>
    <row r="30" spans="1:11" x14ac:dyDescent="0.25">
      <c r="A30" s="1" t="s">
        <v>3988</v>
      </c>
      <c r="B30" t="str">
        <f t="shared" si="0"/>
        <v>August 17</v>
      </c>
      <c r="C30" t="str">
        <f t="shared" si="1"/>
        <v>2016</v>
      </c>
      <c r="D30" t="str">
        <f t="shared" si="2"/>
        <v>03:18PM</v>
      </c>
      <c r="E30">
        <f t="shared" si="3"/>
        <v>8</v>
      </c>
      <c r="F30" t="str">
        <f t="shared" si="4"/>
        <v>17</v>
      </c>
      <c r="G30" s="1">
        <f t="shared" si="5"/>
        <v>42599</v>
      </c>
      <c r="H30" s="2">
        <f t="shared" si="6"/>
        <v>42599.637499999997</v>
      </c>
      <c r="I30" t="b">
        <f>OR(ABS(Table2[[#This Row],[DateTime]]-H31) * 1440 &lt; 5, ABS(Table2[[#This Row],[DateTime]]-H29) * 1440 &lt; 5)</f>
        <v>1</v>
      </c>
      <c r="J30">
        <f>IF(Table2[[#This Row],[Mulitiple Sneeze?]],J29+1,0)</f>
        <v>1</v>
      </c>
      <c r="K30" t="str">
        <f>IF(AND(Table2[[#This Row],[Multiple Counter]]&gt;0, J31=0),"Combo End","")</f>
        <v/>
      </c>
    </row>
    <row r="31" spans="1:11" x14ac:dyDescent="0.25">
      <c r="A31" s="1" t="s">
        <v>3987</v>
      </c>
      <c r="B31" t="str">
        <f t="shared" si="0"/>
        <v>August 17</v>
      </c>
      <c r="C31" t="str">
        <f t="shared" si="1"/>
        <v>2016</v>
      </c>
      <c r="D31" t="str">
        <f t="shared" si="2"/>
        <v>03:19PM</v>
      </c>
      <c r="E31">
        <f t="shared" si="3"/>
        <v>8</v>
      </c>
      <c r="F31" t="str">
        <f t="shared" si="4"/>
        <v>17</v>
      </c>
      <c r="G31" s="1">
        <f t="shared" si="5"/>
        <v>42599</v>
      </c>
      <c r="H31" s="2">
        <f t="shared" si="6"/>
        <v>42599.638194444444</v>
      </c>
      <c r="I31" t="b">
        <f>OR(ABS(Table2[[#This Row],[DateTime]]-H32) * 1440 &lt; 5, ABS(Table2[[#This Row],[DateTime]]-H30) * 1440 &lt; 5)</f>
        <v>1</v>
      </c>
      <c r="J31">
        <f>IF(Table2[[#This Row],[Mulitiple Sneeze?]],J30+1,0)</f>
        <v>2</v>
      </c>
      <c r="K31" t="str">
        <f>IF(AND(Table2[[#This Row],[Multiple Counter]]&gt;0, J32=0),"Combo End","")</f>
        <v/>
      </c>
    </row>
    <row r="32" spans="1:11" x14ac:dyDescent="0.25">
      <c r="A32" s="1" t="s">
        <v>3986</v>
      </c>
      <c r="B32" t="str">
        <f t="shared" si="0"/>
        <v>August 17</v>
      </c>
      <c r="C32" t="str">
        <f t="shared" si="1"/>
        <v>2016</v>
      </c>
      <c r="D32" t="str">
        <f t="shared" si="2"/>
        <v>03:20PM</v>
      </c>
      <c r="E32">
        <f t="shared" si="3"/>
        <v>8</v>
      </c>
      <c r="F32" t="str">
        <f t="shared" si="4"/>
        <v>17</v>
      </c>
      <c r="G32" s="1">
        <f t="shared" si="5"/>
        <v>42599</v>
      </c>
      <c r="H32" s="2">
        <f t="shared" si="6"/>
        <v>42599.638888888891</v>
      </c>
      <c r="I32" t="b">
        <f>OR(ABS(Table2[[#This Row],[DateTime]]-H33) * 1440 &lt; 5, ABS(Table2[[#This Row],[DateTime]]-H31) * 1440 &lt; 5)</f>
        <v>1</v>
      </c>
      <c r="J32">
        <f>IF(Table2[[#This Row],[Mulitiple Sneeze?]],J31+1,0)</f>
        <v>3</v>
      </c>
      <c r="K32" t="str">
        <f>IF(AND(Table2[[#This Row],[Multiple Counter]]&gt;0, J33=0),"Combo End","")</f>
        <v/>
      </c>
    </row>
    <row r="33" spans="1:11" x14ac:dyDescent="0.25">
      <c r="A33" s="1" t="s">
        <v>3985</v>
      </c>
      <c r="B33" t="str">
        <f t="shared" si="0"/>
        <v>August 17</v>
      </c>
      <c r="C33" t="str">
        <f t="shared" si="1"/>
        <v>2016</v>
      </c>
      <c r="D33" t="str">
        <f t="shared" si="2"/>
        <v>03:21PM</v>
      </c>
      <c r="E33">
        <f t="shared" si="3"/>
        <v>8</v>
      </c>
      <c r="F33" t="str">
        <f t="shared" si="4"/>
        <v>17</v>
      </c>
      <c r="G33" s="1">
        <f t="shared" si="5"/>
        <v>42599</v>
      </c>
      <c r="H33" s="2">
        <f t="shared" si="6"/>
        <v>42599.63958333333</v>
      </c>
      <c r="I33" t="b">
        <f>OR(ABS(Table2[[#This Row],[DateTime]]-H34) * 1440 &lt; 5, ABS(Table2[[#This Row],[DateTime]]-H32) * 1440 &lt; 5)</f>
        <v>1</v>
      </c>
      <c r="J33">
        <f>IF(Table2[[#This Row],[Mulitiple Sneeze?]],J32+1,0)</f>
        <v>4</v>
      </c>
      <c r="K33" t="str">
        <f>IF(AND(Table2[[#This Row],[Multiple Counter]]&gt;0, J34=0),"Combo End","")</f>
        <v>Combo End</v>
      </c>
    </row>
    <row r="34" spans="1:11" x14ac:dyDescent="0.25">
      <c r="A34" s="1" t="s">
        <v>3984</v>
      </c>
      <c r="B34" t="str">
        <f t="shared" si="0"/>
        <v>August 17</v>
      </c>
      <c r="C34" t="str">
        <f t="shared" si="1"/>
        <v>2016</v>
      </c>
      <c r="D34" t="str">
        <f t="shared" si="2"/>
        <v>09:50PM</v>
      </c>
      <c r="E34">
        <f t="shared" si="3"/>
        <v>8</v>
      </c>
      <c r="F34" t="str">
        <f t="shared" si="4"/>
        <v>17</v>
      </c>
      <c r="G34" s="1">
        <f t="shared" si="5"/>
        <v>42599</v>
      </c>
      <c r="H34" s="2">
        <f t="shared" si="6"/>
        <v>42599.909722222219</v>
      </c>
      <c r="I34" t="b">
        <f>OR(ABS(Table2[[#This Row],[DateTime]]-H35) * 1440 &lt; 5, ABS(Table2[[#This Row],[DateTime]]-H33) * 1440 &lt; 5)</f>
        <v>0</v>
      </c>
      <c r="J34">
        <f>IF(Table2[[#This Row],[Mulitiple Sneeze?]],J33+1,0)</f>
        <v>0</v>
      </c>
      <c r="K34" t="str">
        <f>IF(AND(Table2[[#This Row],[Multiple Counter]]&gt;0, J35=0),"Combo End","")</f>
        <v/>
      </c>
    </row>
    <row r="35" spans="1:11" x14ac:dyDescent="0.25">
      <c r="A35" s="1" t="s">
        <v>3983</v>
      </c>
      <c r="B35" t="str">
        <f t="shared" si="0"/>
        <v>August 17</v>
      </c>
      <c r="C35" t="str">
        <f t="shared" si="1"/>
        <v>2016</v>
      </c>
      <c r="D35" t="str">
        <f t="shared" si="2"/>
        <v>10:57PM</v>
      </c>
      <c r="E35">
        <f t="shared" si="3"/>
        <v>8</v>
      </c>
      <c r="F35" t="str">
        <f t="shared" si="4"/>
        <v>17</v>
      </c>
      <c r="G35" s="1">
        <f t="shared" si="5"/>
        <v>42599</v>
      </c>
      <c r="H35" s="2">
        <f t="shared" si="6"/>
        <v>42599.956250000003</v>
      </c>
      <c r="I35" t="b">
        <f>OR(ABS(Table2[[#This Row],[DateTime]]-H36) * 1440 &lt; 5, ABS(Table2[[#This Row],[DateTime]]-H34) * 1440 &lt; 5)</f>
        <v>0</v>
      </c>
      <c r="J35">
        <f>IF(Table2[[#This Row],[Mulitiple Sneeze?]],J34+1,0)</f>
        <v>0</v>
      </c>
      <c r="K35" t="str">
        <f>IF(AND(Table2[[#This Row],[Multiple Counter]]&gt;0, J36=0),"Combo End","")</f>
        <v/>
      </c>
    </row>
    <row r="36" spans="1:11" x14ac:dyDescent="0.25">
      <c r="A36" s="1" t="s">
        <v>3982</v>
      </c>
      <c r="B36" t="str">
        <f t="shared" si="0"/>
        <v>August 19</v>
      </c>
      <c r="C36" t="str">
        <f t="shared" si="1"/>
        <v>2016</v>
      </c>
      <c r="D36" t="str">
        <f t="shared" si="2"/>
        <v>12:13AM</v>
      </c>
      <c r="E36">
        <f t="shared" si="3"/>
        <v>8</v>
      </c>
      <c r="F36" t="str">
        <f t="shared" si="4"/>
        <v>19</v>
      </c>
      <c r="G36" s="1">
        <f t="shared" si="5"/>
        <v>42601</v>
      </c>
      <c r="H36" s="2">
        <f t="shared" si="6"/>
        <v>42601.009027777778</v>
      </c>
      <c r="I36" t="b">
        <f>OR(ABS(Table2[[#This Row],[DateTime]]-H37) * 1440 &lt; 5, ABS(Table2[[#This Row],[DateTime]]-H35) * 1440 &lt; 5)</f>
        <v>0</v>
      </c>
      <c r="J36">
        <f>IF(Table2[[#This Row],[Mulitiple Sneeze?]],J35+1,0)</f>
        <v>0</v>
      </c>
      <c r="K36" t="str">
        <f>IF(AND(Table2[[#This Row],[Multiple Counter]]&gt;0, J37=0),"Combo End","")</f>
        <v/>
      </c>
    </row>
    <row r="37" spans="1:11" x14ac:dyDescent="0.25">
      <c r="A37" s="1" t="s">
        <v>3981</v>
      </c>
      <c r="B37" t="str">
        <f t="shared" si="0"/>
        <v>August 19</v>
      </c>
      <c r="C37" t="str">
        <f t="shared" si="1"/>
        <v>2016</v>
      </c>
      <c r="D37" t="str">
        <f t="shared" si="2"/>
        <v>12:44PM</v>
      </c>
      <c r="E37">
        <f t="shared" si="3"/>
        <v>8</v>
      </c>
      <c r="F37" t="str">
        <f t="shared" si="4"/>
        <v>19</v>
      </c>
      <c r="G37" s="1">
        <f t="shared" si="5"/>
        <v>42601</v>
      </c>
      <c r="H37" s="2">
        <f t="shared" si="6"/>
        <v>42601.530555555553</v>
      </c>
      <c r="I37" t="b">
        <f>OR(ABS(Table2[[#This Row],[DateTime]]-H38) * 1440 &lt; 5, ABS(Table2[[#This Row],[DateTime]]-H36) * 1440 &lt; 5)</f>
        <v>0</v>
      </c>
      <c r="J37">
        <f>IF(Table2[[#This Row],[Mulitiple Sneeze?]],J36+1,0)</f>
        <v>0</v>
      </c>
      <c r="K37" t="str">
        <f>IF(AND(Table2[[#This Row],[Multiple Counter]]&gt;0, J38=0),"Combo End","")</f>
        <v/>
      </c>
    </row>
    <row r="38" spans="1:11" x14ac:dyDescent="0.25">
      <c r="A38" s="1" t="s">
        <v>5606</v>
      </c>
      <c r="B38" t="str">
        <f t="shared" si="0"/>
        <v>August 20</v>
      </c>
      <c r="C38" t="str">
        <f t="shared" si="1"/>
        <v>2016</v>
      </c>
      <c r="D38" t="str">
        <f t="shared" si="2"/>
        <v>05:49PM</v>
      </c>
      <c r="E38">
        <f t="shared" si="3"/>
        <v>8</v>
      </c>
      <c r="F38" t="str">
        <f t="shared" si="4"/>
        <v>20</v>
      </c>
      <c r="G38" s="1">
        <f t="shared" si="5"/>
        <v>42602</v>
      </c>
      <c r="H38" s="2">
        <f t="shared" si="6"/>
        <v>42602.742361111108</v>
      </c>
      <c r="I38" t="b">
        <f>OR(ABS(Table2[[#This Row],[DateTime]]-H39) * 1440 &lt; 5, ABS(Table2[[#This Row],[DateTime]]-H37) * 1440 &lt; 5)</f>
        <v>0</v>
      </c>
      <c r="J38">
        <f>IF(Table2[[#This Row],[Mulitiple Sneeze?]],J37+1,0)</f>
        <v>0</v>
      </c>
      <c r="K38" t="str">
        <f>IF(AND(Table2[[#This Row],[Multiple Counter]]&gt;0, J39=0),"Combo End","")</f>
        <v/>
      </c>
    </row>
    <row r="39" spans="1:11" x14ac:dyDescent="0.25">
      <c r="A39" s="1" t="s">
        <v>3980</v>
      </c>
      <c r="B39" t="str">
        <f t="shared" si="0"/>
        <v>August 20</v>
      </c>
      <c r="C39" t="str">
        <f t="shared" si="1"/>
        <v>2016</v>
      </c>
      <c r="D39" t="str">
        <f t="shared" si="2"/>
        <v>07:33PM</v>
      </c>
      <c r="E39">
        <f t="shared" si="3"/>
        <v>8</v>
      </c>
      <c r="F39" t="str">
        <f t="shared" si="4"/>
        <v>20</v>
      </c>
      <c r="G39" s="1">
        <f t="shared" si="5"/>
        <v>42602</v>
      </c>
      <c r="H39" s="2">
        <f t="shared" si="6"/>
        <v>42602.814583333333</v>
      </c>
      <c r="I39" t="b">
        <f>OR(ABS(Table2[[#This Row],[DateTime]]-H40) * 1440 &lt; 5, ABS(Table2[[#This Row],[DateTime]]-H38) * 1440 &lt; 5)</f>
        <v>0</v>
      </c>
      <c r="J39">
        <f>IF(Table2[[#This Row],[Mulitiple Sneeze?]],J38+1,0)</f>
        <v>0</v>
      </c>
      <c r="K39" t="str">
        <f>IF(AND(Table2[[#This Row],[Multiple Counter]]&gt;0, J40=0),"Combo End","")</f>
        <v/>
      </c>
    </row>
    <row r="40" spans="1:11" x14ac:dyDescent="0.25">
      <c r="A40" s="1" t="s">
        <v>3979</v>
      </c>
      <c r="B40" t="str">
        <f t="shared" si="0"/>
        <v>August 20</v>
      </c>
      <c r="C40" t="str">
        <f t="shared" si="1"/>
        <v>2016</v>
      </c>
      <c r="D40" t="str">
        <f t="shared" si="2"/>
        <v>07:54PM</v>
      </c>
      <c r="E40">
        <f t="shared" si="3"/>
        <v>8</v>
      </c>
      <c r="F40" t="str">
        <f t="shared" si="4"/>
        <v>20</v>
      </c>
      <c r="G40" s="1">
        <f t="shared" si="5"/>
        <v>42602</v>
      </c>
      <c r="H40" s="2">
        <f t="shared" si="6"/>
        <v>42602.82916666667</v>
      </c>
      <c r="I40" t="b">
        <f>OR(ABS(Table2[[#This Row],[DateTime]]-H41) * 1440 &lt; 5, ABS(Table2[[#This Row],[DateTime]]-H39) * 1440 &lt; 5)</f>
        <v>0</v>
      </c>
      <c r="J40">
        <f>IF(Table2[[#This Row],[Mulitiple Sneeze?]],J39+1,0)</f>
        <v>0</v>
      </c>
      <c r="K40" t="str">
        <f>IF(AND(Table2[[#This Row],[Multiple Counter]]&gt;0, J41=0),"Combo End","")</f>
        <v/>
      </c>
    </row>
    <row r="41" spans="1:11" x14ac:dyDescent="0.25">
      <c r="A41" s="1" t="s">
        <v>3978</v>
      </c>
      <c r="B41" t="str">
        <f t="shared" si="0"/>
        <v>August 20</v>
      </c>
      <c r="C41" t="str">
        <f t="shared" si="1"/>
        <v>2016</v>
      </c>
      <c r="D41" t="str">
        <f t="shared" si="2"/>
        <v>10:37PM</v>
      </c>
      <c r="E41">
        <f t="shared" si="3"/>
        <v>8</v>
      </c>
      <c r="F41" t="str">
        <f t="shared" si="4"/>
        <v>20</v>
      </c>
      <c r="G41" s="1">
        <f t="shared" si="5"/>
        <v>42602</v>
      </c>
      <c r="H41" s="2">
        <f t="shared" si="6"/>
        <v>42602.942361111112</v>
      </c>
      <c r="I41" t="b">
        <f>OR(ABS(Table2[[#This Row],[DateTime]]-H42) * 1440 &lt; 5, ABS(Table2[[#This Row],[DateTime]]-H40) * 1440 &lt; 5)</f>
        <v>0</v>
      </c>
      <c r="J41">
        <f>IF(Table2[[#This Row],[Mulitiple Sneeze?]],J40+1,0)</f>
        <v>0</v>
      </c>
      <c r="K41" t="str">
        <f>IF(AND(Table2[[#This Row],[Multiple Counter]]&gt;0, J42=0),"Combo End","")</f>
        <v/>
      </c>
    </row>
    <row r="42" spans="1:11" x14ac:dyDescent="0.25">
      <c r="A42" s="1" t="s">
        <v>3977</v>
      </c>
      <c r="B42" t="str">
        <f t="shared" si="0"/>
        <v>August 21</v>
      </c>
      <c r="C42" t="str">
        <f t="shared" si="1"/>
        <v>2016</v>
      </c>
      <c r="D42" t="str">
        <f t="shared" si="2"/>
        <v>12:22AM</v>
      </c>
      <c r="E42">
        <f t="shared" si="3"/>
        <v>8</v>
      </c>
      <c r="F42" t="str">
        <f t="shared" si="4"/>
        <v>21</v>
      </c>
      <c r="G42" s="1">
        <f t="shared" si="5"/>
        <v>42603</v>
      </c>
      <c r="H42" s="2">
        <f t="shared" si="6"/>
        <v>42603.015277777777</v>
      </c>
      <c r="I42" t="b">
        <f>OR(ABS(Table2[[#This Row],[DateTime]]-H43) * 1440 &lt; 5, ABS(Table2[[#This Row],[DateTime]]-H41) * 1440 &lt; 5)</f>
        <v>0</v>
      </c>
      <c r="J42">
        <f>IF(Table2[[#This Row],[Mulitiple Sneeze?]],J41+1,0)</f>
        <v>0</v>
      </c>
      <c r="K42" t="str">
        <f>IF(AND(Table2[[#This Row],[Multiple Counter]]&gt;0, J43=0),"Combo End","")</f>
        <v/>
      </c>
    </row>
    <row r="43" spans="1:11" x14ac:dyDescent="0.25">
      <c r="A43" s="1" t="s">
        <v>3976</v>
      </c>
      <c r="B43" t="str">
        <f t="shared" si="0"/>
        <v>August 21</v>
      </c>
      <c r="C43" t="str">
        <f t="shared" si="1"/>
        <v>2016</v>
      </c>
      <c r="D43" t="str">
        <f t="shared" si="2"/>
        <v>12:04PM</v>
      </c>
      <c r="E43">
        <f t="shared" si="3"/>
        <v>8</v>
      </c>
      <c r="F43" t="str">
        <f t="shared" si="4"/>
        <v>21</v>
      </c>
      <c r="G43" s="1">
        <f t="shared" si="5"/>
        <v>42603</v>
      </c>
      <c r="H43" s="2">
        <f t="shared" si="6"/>
        <v>42603.50277777778</v>
      </c>
      <c r="I43" t="b">
        <f>OR(ABS(Table2[[#This Row],[DateTime]]-H44) * 1440 &lt; 5, ABS(Table2[[#This Row],[DateTime]]-H42) * 1440 &lt; 5)</f>
        <v>0</v>
      </c>
      <c r="J43">
        <f>IF(Table2[[#This Row],[Mulitiple Sneeze?]],J42+1,0)</f>
        <v>0</v>
      </c>
      <c r="K43" t="str">
        <f>IF(AND(Table2[[#This Row],[Multiple Counter]]&gt;0, J44=0),"Combo End","")</f>
        <v/>
      </c>
    </row>
    <row r="44" spans="1:11" x14ac:dyDescent="0.25">
      <c r="A44" s="1" t="s">
        <v>3975</v>
      </c>
      <c r="B44" t="str">
        <f t="shared" si="0"/>
        <v>August 21</v>
      </c>
      <c r="C44" t="str">
        <f t="shared" si="1"/>
        <v>2016</v>
      </c>
      <c r="D44" t="str">
        <f t="shared" si="2"/>
        <v>02:47PM</v>
      </c>
      <c r="E44">
        <f t="shared" si="3"/>
        <v>8</v>
      </c>
      <c r="F44" t="str">
        <f t="shared" si="4"/>
        <v>21</v>
      </c>
      <c r="G44" s="1">
        <f t="shared" si="5"/>
        <v>42603</v>
      </c>
      <c r="H44" s="2">
        <f t="shared" si="6"/>
        <v>42603.615972222222</v>
      </c>
      <c r="I44" t="b">
        <f>OR(ABS(Table2[[#This Row],[DateTime]]-H45) * 1440 &lt; 5, ABS(Table2[[#This Row],[DateTime]]-H43) * 1440 &lt; 5)</f>
        <v>0</v>
      </c>
      <c r="J44">
        <f>IF(Table2[[#This Row],[Mulitiple Sneeze?]],J43+1,0)</f>
        <v>0</v>
      </c>
      <c r="K44" t="str">
        <f>IF(AND(Table2[[#This Row],[Multiple Counter]]&gt;0, J45=0),"Combo End","")</f>
        <v/>
      </c>
    </row>
    <row r="45" spans="1:11" x14ac:dyDescent="0.25">
      <c r="A45" s="1" t="s">
        <v>3974</v>
      </c>
      <c r="B45" t="str">
        <f t="shared" si="0"/>
        <v>August 21</v>
      </c>
      <c r="C45" t="str">
        <f t="shared" si="1"/>
        <v>2016</v>
      </c>
      <c r="D45" t="str">
        <f t="shared" si="2"/>
        <v>09:50PM</v>
      </c>
      <c r="E45">
        <f t="shared" si="3"/>
        <v>8</v>
      </c>
      <c r="F45" t="str">
        <f t="shared" si="4"/>
        <v>21</v>
      </c>
      <c r="G45" s="1">
        <f t="shared" si="5"/>
        <v>42603</v>
      </c>
      <c r="H45" s="2">
        <f t="shared" si="6"/>
        <v>42603.909722222219</v>
      </c>
      <c r="I45" t="b">
        <f>OR(ABS(Table2[[#This Row],[DateTime]]-H46) * 1440 &lt; 5, ABS(Table2[[#This Row],[DateTime]]-H44) * 1440 &lt; 5)</f>
        <v>0</v>
      </c>
      <c r="J45">
        <f>IF(Table2[[#This Row],[Mulitiple Sneeze?]],J44+1,0)</f>
        <v>0</v>
      </c>
      <c r="K45" t="str">
        <f>IF(AND(Table2[[#This Row],[Multiple Counter]]&gt;0, J46=0),"Combo End","")</f>
        <v/>
      </c>
    </row>
    <row r="46" spans="1:11" x14ac:dyDescent="0.25">
      <c r="A46" s="1" t="s">
        <v>3973</v>
      </c>
      <c r="B46" t="str">
        <f t="shared" si="0"/>
        <v>August 22</v>
      </c>
      <c r="C46" t="str">
        <f t="shared" si="1"/>
        <v>2016</v>
      </c>
      <c r="D46" t="str">
        <f t="shared" si="2"/>
        <v>01:21AM</v>
      </c>
      <c r="E46">
        <f t="shared" si="3"/>
        <v>8</v>
      </c>
      <c r="F46" t="str">
        <f t="shared" si="4"/>
        <v>22</v>
      </c>
      <c r="G46" s="1">
        <f t="shared" si="5"/>
        <v>42604</v>
      </c>
      <c r="H46" s="2">
        <f t="shared" si="6"/>
        <v>42604.056250000001</v>
      </c>
      <c r="I46" t="b">
        <f>OR(ABS(Table2[[#This Row],[DateTime]]-H47) * 1440 &lt; 5, ABS(Table2[[#This Row],[DateTime]]-H45) * 1440 &lt; 5)</f>
        <v>0</v>
      </c>
      <c r="J46">
        <f>IF(Table2[[#This Row],[Mulitiple Sneeze?]],J45+1,0)</f>
        <v>0</v>
      </c>
      <c r="K46" t="str">
        <f>IF(AND(Table2[[#This Row],[Multiple Counter]]&gt;0, J47=0),"Combo End","")</f>
        <v/>
      </c>
    </row>
    <row r="47" spans="1:11" x14ac:dyDescent="0.25">
      <c r="A47" s="1" t="s">
        <v>3972</v>
      </c>
      <c r="B47" t="str">
        <f t="shared" si="0"/>
        <v>August 22</v>
      </c>
      <c r="C47" t="str">
        <f t="shared" si="1"/>
        <v>2016</v>
      </c>
      <c r="D47" t="str">
        <f t="shared" si="2"/>
        <v>06:59PM</v>
      </c>
      <c r="E47">
        <f t="shared" si="3"/>
        <v>8</v>
      </c>
      <c r="F47" t="str">
        <f t="shared" si="4"/>
        <v>22</v>
      </c>
      <c r="G47" s="1">
        <f t="shared" si="5"/>
        <v>42604</v>
      </c>
      <c r="H47" s="2">
        <f t="shared" si="6"/>
        <v>42604.790972222225</v>
      </c>
      <c r="I47" t="b">
        <f>OR(ABS(Table2[[#This Row],[DateTime]]-H48) * 1440 &lt; 5, ABS(Table2[[#This Row],[DateTime]]-H46) * 1440 &lt; 5)</f>
        <v>0</v>
      </c>
      <c r="J47">
        <f>IF(Table2[[#This Row],[Mulitiple Sneeze?]],J46+1,0)</f>
        <v>0</v>
      </c>
      <c r="K47" t="str">
        <f>IF(AND(Table2[[#This Row],[Multiple Counter]]&gt;0, J48=0),"Combo End","")</f>
        <v/>
      </c>
    </row>
    <row r="48" spans="1:11" x14ac:dyDescent="0.25">
      <c r="A48" s="1" t="s">
        <v>3971</v>
      </c>
      <c r="B48" t="str">
        <f t="shared" si="0"/>
        <v>August 23</v>
      </c>
      <c r="C48" t="str">
        <f t="shared" si="1"/>
        <v>2016</v>
      </c>
      <c r="D48" t="str">
        <f t="shared" si="2"/>
        <v>12:27AM</v>
      </c>
      <c r="E48">
        <f t="shared" si="3"/>
        <v>8</v>
      </c>
      <c r="F48" t="str">
        <f t="shared" si="4"/>
        <v>23</v>
      </c>
      <c r="G48" s="1">
        <f t="shared" si="5"/>
        <v>42605</v>
      </c>
      <c r="H48" s="2">
        <f t="shared" si="6"/>
        <v>42605.018750000003</v>
      </c>
      <c r="I48" t="b">
        <f>OR(ABS(Table2[[#This Row],[DateTime]]-H49) * 1440 &lt; 5, ABS(Table2[[#This Row],[DateTime]]-H47) * 1440 &lt; 5)</f>
        <v>0</v>
      </c>
      <c r="J48">
        <f>IF(Table2[[#This Row],[Mulitiple Sneeze?]],J47+1,0)</f>
        <v>0</v>
      </c>
      <c r="K48" t="str">
        <f>IF(AND(Table2[[#This Row],[Multiple Counter]]&gt;0, J49=0),"Combo End","")</f>
        <v/>
      </c>
    </row>
    <row r="49" spans="1:11" x14ac:dyDescent="0.25">
      <c r="A49" s="1" t="s">
        <v>3970</v>
      </c>
      <c r="B49" t="str">
        <f t="shared" si="0"/>
        <v>August 23</v>
      </c>
      <c r="C49" t="str">
        <f t="shared" si="1"/>
        <v>2016</v>
      </c>
      <c r="D49" t="str">
        <f t="shared" si="2"/>
        <v>09:17PM</v>
      </c>
      <c r="E49">
        <f t="shared" si="3"/>
        <v>8</v>
      </c>
      <c r="F49" t="str">
        <f t="shared" si="4"/>
        <v>23</v>
      </c>
      <c r="G49" s="1">
        <f t="shared" si="5"/>
        <v>42605</v>
      </c>
      <c r="H49" s="2">
        <f t="shared" si="6"/>
        <v>42605.886805555558</v>
      </c>
      <c r="I49" t="b">
        <f>OR(ABS(Table2[[#This Row],[DateTime]]-H50) * 1440 &lt; 5, ABS(Table2[[#This Row],[DateTime]]-H48) * 1440 &lt; 5)</f>
        <v>0</v>
      </c>
      <c r="J49">
        <f>IF(Table2[[#This Row],[Mulitiple Sneeze?]],J48+1,0)</f>
        <v>0</v>
      </c>
      <c r="K49" t="str">
        <f>IF(AND(Table2[[#This Row],[Multiple Counter]]&gt;0, J50=0),"Combo End","")</f>
        <v/>
      </c>
    </row>
    <row r="50" spans="1:11" x14ac:dyDescent="0.25">
      <c r="A50" s="1" t="s">
        <v>3969</v>
      </c>
      <c r="B50" t="str">
        <f t="shared" si="0"/>
        <v>August 23</v>
      </c>
      <c r="C50" t="str">
        <f t="shared" si="1"/>
        <v>2016</v>
      </c>
      <c r="D50" t="str">
        <f t="shared" si="2"/>
        <v>10:01PM</v>
      </c>
      <c r="E50">
        <f t="shared" si="3"/>
        <v>8</v>
      </c>
      <c r="F50" t="str">
        <f t="shared" si="4"/>
        <v>23</v>
      </c>
      <c r="G50" s="1">
        <f t="shared" si="5"/>
        <v>42605</v>
      </c>
      <c r="H50" s="2">
        <f t="shared" si="6"/>
        <v>42605.917361111111</v>
      </c>
      <c r="I50" t="b">
        <f>OR(ABS(Table2[[#This Row],[DateTime]]-H51) * 1440 &lt; 5, ABS(Table2[[#This Row],[DateTime]]-H49) * 1440 &lt; 5)</f>
        <v>0</v>
      </c>
      <c r="J50">
        <f>IF(Table2[[#This Row],[Mulitiple Sneeze?]],J49+1,0)</f>
        <v>0</v>
      </c>
      <c r="K50" t="str">
        <f>IF(AND(Table2[[#This Row],[Multiple Counter]]&gt;0, J51=0),"Combo End","")</f>
        <v/>
      </c>
    </row>
    <row r="51" spans="1:11" x14ac:dyDescent="0.25">
      <c r="A51" s="1" t="s">
        <v>3968</v>
      </c>
      <c r="B51" t="str">
        <f t="shared" si="0"/>
        <v>August 24</v>
      </c>
      <c r="C51" t="str">
        <f t="shared" si="1"/>
        <v>2016</v>
      </c>
      <c r="D51" t="str">
        <f t="shared" si="2"/>
        <v>08:26PM</v>
      </c>
      <c r="E51">
        <f t="shared" si="3"/>
        <v>8</v>
      </c>
      <c r="F51" t="str">
        <f t="shared" si="4"/>
        <v>24</v>
      </c>
      <c r="G51" s="1">
        <f t="shared" si="5"/>
        <v>42606</v>
      </c>
      <c r="H51" s="2">
        <f t="shared" si="6"/>
        <v>42606.851388888892</v>
      </c>
      <c r="I51" t="b">
        <f>OR(ABS(Table2[[#This Row],[DateTime]]-H52) * 1440 &lt; 5, ABS(Table2[[#This Row],[DateTime]]-H50) * 1440 &lt; 5)</f>
        <v>0</v>
      </c>
      <c r="J51">
        <f>IF(Table2[[#This Row],[Mulitiple Sneeze?]],J50+1,0)</f>
        <v>0</v>
      </c>
      <c r="K51" t="str">
        <f>IF(AND(Table2[[#This Row],[Multiple Counter]]&gt;0, J52=0),"Combo End","")</f>
        <v/>
      </c>
    </row>
    <row r="52" spans="1:11" x14ac:dyDescent="0.25">
      <c r="A52" s="1" t="s">
        <v>3967</v>
      </c>
      <c r="B52" t="str">
        <f t="shared" si="0"/>
        <v>August 25</v>
      </c>
      <c r="C52" t="str">
        <f t="shared" si="1"/>
        <v>2016</v>
      </c>
      <c r="D52" t="str">
        <f t="shared" si="2"/>
        <v>10:35PM</v>
      </c>
      <c r="E52">
        <f t="shared" si="3"/>
        <v>8</v>
      </c>
      <c r="F52" t="str">
        <f t="shared" si="4"/>
        <v>25</v>
      </c>
      <c r="G52" s="1">
        <f t="shared" si="5"/>
        <v>42607</v>
      </c>
      <c r="H52" s="2">
        <f t="shared" si="6"/>
        <v>42607.940972222219</v>
      </c>
      <c r="I52" t="b">
        <f>OR(ABS(Table2[[#This Row],[DateTime]]-H53) * 1440 &lt; 5, ABS(Table2[[#This Row],[DateTime]]-H51) * 1440 &lt; 5)</f>
        <v>0</v>
      </c>
      <c r="J52">
        <f>IF(Table2[[#This Row],[Mulitiple Sneeze?]],J51+1,0)</f>
        <v>0</v>
      </c>
      <c r="K52" t="str">
        <f>IF(AND(Table2[[#This Row],[Multiple Counter]]&gt;0, J53=0),"Combo End","")</f>
        <v/>
      </c>
    </row>
    <row r="53" spans="1:11" x14ac:dyDescent="0.25">
      <c r="A53" s="1" t="s">
        <v>3966</v>
      </c>
      <c r="B53" t="str">
        <f t="shared" si="0"/>
        <v>August 25</v>
      </c>
      <c r="C53" t="str">
        <f t="shared" si="1"/>
        <v>2016</v>
      </c>
      <c r="D53" t="str">
        <f t="shared" si="2"/>
        <v>10:54PM</v>
      </c>
      <c r="E53">
        <f t="shared" si="3"/>
        <v>8</v>
      </c>
      <c r="F53" t="str">
        <f t="shared" si="4"/>
        <v>25</v>
      </c>
      <c r="G53" s="1">
        <f t="shared" si="5"/>
        <v>42607</v>
      </c>
      <c r="H53" s="2">
        <f t="shared" si="6"/>
        <v>42607.95416666667</v>
      </c>
      <c r="I53" t="b">
        <f>OR(ABS(Table2[[#This Row],[DateTime]]-H54) * 1440 &lt; 5, ABS(Table2[[#This Row],[DateTime]]-H52) * 1440 &lt; 5)</f>
        <v>0</v>
      </c>
      <c r="J53">
        <f>IF(Table2[[#This Row],[Mulitiple Sneeze?]],J52+1,0)</f>
        <v>0</v>
      </c>
      <c r="K53" t="str">
        <f>IF(AND(Table2[[#This Row],[Multiple Counter]]&gt;0, J54=0),"Combo End","")</f>
        <v/>
      </c>
    </row>
    <row r="54" spans="1:11" x14ac:dyDescent="0.25">
      <c r="A54" s="1" t="s">
        <v>3965</v>
      </c>
      <c r="B54" t="str">
        <f t="shared" si="0"/>
        <v>August 26</v>
      </c>
      <c r="C54" t="str">
        <f t="shared" si="1"/>
        <v>2016</v>
      </c>
      <c r="D54" t="str">
        <f t="shared" si="2"/>
        <v>02:35PM</v>
      </c>
      <c r="E54">
        <f t="shared" si="3"/>
        <v>8</v>
      </c>
      <c r="F54" t="str">
        <f t="shared" si="4"/>
        <v>26</v>
      </c>
      <c r="G54" s="1">
        <f t="shared" si="5"/>
        <v>42608</v>
      </c>
      <c r="H54" s="2">
        <f t="shared" si="6"/>
        <v>42608.607638888891</v>
      </c>
      <c r="I54" t="b">
        <f>OR(ABS(Table2[[#This Row],[DateTime]]-H55) * 1440 &lt; 5, ABS(Table2[[#This Row],[DateTime]]-H53) * 1440 &lt; 5)</f>
        <v>0</v>
      </c>
      <c r="J54">
        <f>IF(Table2[[#This Row],[Mulitiple Sneeze?]],J53+1,0)</f>
        <v>0</v>
      </c>
      <c r="K54" t="str">
        <f>IF(AND(Table2[[#This Row],[Multiple Counter]]&gt;0, J55=0),"Combo End","")</f>
        <v/>
      </c>
    </row>
    <row r="55" spans="1:11" x14ac:dyDescent="0.25">
      <c r="A55" s="1" t="s">
        <v>3964</v>
      </c>
      <c r="B55" t="str">
        <f t="shared" si="0"/>
        <v>August 26</v>
      </c>
      <c r="C55" t="str">
        <f t="shared" si="1"/>
        <v>2016</v>
      </c>
      <c r="D55" t="str">
        <f t="shared" si="2"/>
        <v>04:16PM</v>
      </c>
      <c r="E55">
        <f t="shared" si="3"/>
        <v>8</v>
      </c>
      <c r="F55" t="str">
        <f t="shared" si="4"/>
        <v>26</v>
      </c>
      <c r="G55" s="1">
        <f t="shared" si="5"/>
        <v>42608</v>
      </c>
      <c r="H55" s="2">
        <f t="shared" si="6"/>
        <v>42608.677777777775</v>
      </c>
      <c r="I55" t="b">
        <f>OR(ABS(Table2[[#This Row],[DateTime]]-H56) * 1440 &lt; 5, ABS(Table2[[#This Row],[DateTime]]-H54) * 1440 &lt; 5)</f>
        <v>0</v>
      </c>
      <c r="J55">
        <f>IF(Table2[[#This Row],[Mulitiple Sneeze?]],J54+1,0)</f>
        <v>0</v>
      </c>
      <c r="K55" t="str">
        <f>IF(AND(Table2[[#This Row],[Multiple Counter]]&gt;0, J56=0),"Combo End","")</f>
        <v/>
      </c>
    </row>
    <row r="56" spans="1:11" x14ac:dyDescent="0.25">
      <c r="A56" s="1" t="s">
        <v>3963</v>
      </c>
      <c r="B56" t="str">
        <f t="shared" si="0"/>
        <v>August 26</v>
      </c>
      <c r="C56" t="str">
        <f t="shared" si="1"/>
        <v>2016</v>
      </c>
      <c r="D56" t="str">
        <f t="shared" si="2"/>
        <v>10:20PM</v>
      </c>
      <c r="E56">
        <f t="shared" si="3"/>
        <v>8</v>
      </c>
      <c r="F56" t="str">
        <f t="shared" si="4"/>
        <v>26</v>
      </c>
      <c r="G56" s="1">
        <f t="shared" si="5"/>
        <v>42608</v>
      </c>
      <c r="H56" s="2">
        <f t="shared" si="6"/>
        <v>42608.930555555555</v>
      </c>
      <c r="I56" t="b">
        <f>OR(ABS(Table2[[#This Row],[DateTime]]-H57) * 1440 &lt; 5, ABS(Table2[[#This Row],[DateTime]]-H55) * 1440 &lt; 5)</f>
        <v>0</v>
      </c>
      <c r="J56">
        <f>IF(Table2[[#This Row],[Mulitiple Sneeze?]],J55+1,0)</f>
        <v>0</v>
      </c>
      <c r="K56" t="str">
        <f>IF(AND(Table2[[#This Row],[Multiple Counter]]&gt;0, J57=0),"Combo End","")</f>
        <v/>
      </c>
    </row>
    <row r="57" spans="1:11" x14ac:dyDescent="0.25">
      <c r="A57" s="1" t="s">
        <v>3962</v>
      </c>
      <c r="B57" t="str">
        <f t="shared" si="0"/>
        <v>August 27</v>
      </c>
      <c r="C57" t="str">
        <f t="shared" si="1"/>
        <v>2016</v>
      </c>
      <c r="D57" t="str">
        <f t="shared" si="2"/>
        <v>10:33AM</v>
      </c>
      <c r="E57">
        <f t="shared" si="3"/>
        <v>8</v>
      </c>
      <c r="F57" t="str">
        <f t="shared" si="4"/>
        <v>27</v>
      </c>
      <c r="G57" s="1">
        <f t="shared" si="5"/>
        <v>42609</v>
      </c>
      <c r="H57" s="2">
        <f t="shared" si="6"/>
        <v>42609.439583333333</v>
      </c>
      <c r="I57" t="b">
        <f>OR(ABS(Table2[[#This Row],[DateTime]]-H58) * 1440 &lt; 5, ABS(Table2[[#This Row],[DateTime]]-H56) * 1440 &lt; 5)</f>
        <v>0</v>
      </c>
      <c r="J57">
        <f>IF(Table2[[#This Row],[Mulitiple Sneeze?]],J56+1,0)</f>
        <v>0</v>
      </c>
      <c r="K57" t="str">
        <f>IF(AND(Table2[[#This Row],[Multiple Counter]]&gt;0, J58=0),"Combo End","")</f>
        <v/>
      </c>
    </row>
    <row r="58" spans="1:11" x14ac:dyDescent="0.25">
      <c r="A58" s="1" t="s">
        <v>3961</v>
      </c>
      <c r="B58" t="str">
        <f t="shared" si="0"/>
        <v>August 27</v>
      </c>
      <c r="C58" t="str">
        <f t="shared" si="1"/>
        <v>2016</v>
      </c>
      <c r="D58" t="str">
        <f t="shared" si="2"/>
        <v>06:42PM</v>
      </c>
      <c r="E58">
        <f t="shared" si="3"/>
        <v>8</v>
      </c>
      <c r="F58" t="str">
        <f t="shared" si="4"/>
        <v>27</v>
      </c>
      <c r="G58" s="1">
        <f t="shared" si="5"/>
        <v>42609</v>
      </c>
      <c r="H58" s="2">
        <f t="shared" si="6"/>
        <v>42609.779166666667</v>
      </c>
      <c r="I58" t="b">
        <f>OR(ABS(Table2[[#This Row],[DateTime]]-H59) * 1440 &lt; 5, ABS(Table2[[#This Row],[DateTime]]-H57) * 1440 &lt; 5)</f>
        <v>0</v>
      </c>
      <c r="J58">
        <f>IF(Table2[[#This Row],[Mulitiple Sneeze?]],J57+1,0)</f>
        <v>0</v>
      </c>
      <c r="K58" t="str">
        <f>IF(AND(Table2[[#This Row],[Multiple Counter]]&gt;0, J59=0),"Combo End","")</f>
        <v/>
      </c>
    </row>
    <row r="59" spans="1:11" x14ac:dyDescent="0.25">
      <c r="A59" s="1" t="s">
        <v>3960</v>
      </c>
      <c r="B59" t="str">
        <f t="shared" si="0"/>
        <v>August 28</v>
      </c>
      <c r="C59" t="str">
        <f t="shared" si="1"/>
        <v>2016</v>
      </c>
      <c r="D59" t="str">
        <f t="shared" si="2"/>
        <v>04:22PM</v>
      </c>
      <c r="E59">
        <f t="shared" si="3"/>
        <v>8</v>
      </c>
      <c r="F59" t="str">
        <f t="shared" si="4"/>
        <v>28</v>
      </c>
      <c r="G59" s="1">
        <f t="shared" si="5"/>
        <v>42610</v>
      </c>
      <c r="H59" s="2">
        <f t="shared" si="6"/>
        <v>42610.681944444441</v>
      </c>
      <c r="I59" t="b">
        <f>OR(ABS(Table2[[#This Row],[DateTime]]-H60) * 1440 &lt; 5, ABS(Table2[[#This Row],[DateTime]]-H58) * 1440 &lt; 5)</f>
        <v>0</v>
      </c>
      <c r="J59">
        <f>IF(Table2[[#This Row],[Mulitiple Sneeze?]],J58+1,0)</f>
        <v>0</v>
      </c>
      <c r="K59" t="str">
        <f>IF(AND(Table2[[#This Row],[Multiple Counter]]&gt;0, J60=0),"Combo End","")</f>
        <v/>
      </c>
    </row>
    <row r="60" spans="1:11" x14ac:dyDescent="0.25">
      <c r="A60" s="1" t="s">
        <v>3959</v>
      </c>
      <c r="B60" t="str">
        <f t="shared" si="0"/>
        <v>August 28</v>
      </c>
      <c r="C60" t="str">
        <f t="shared" si="1"/>
        <v>2016</v>
      </c>
      <c r="D60" t="str">
        <f t="shared" si="2"/>
        <v>07:20PM</v>
      </c>
      <c r="E60">
        <f t="shared" si="3"/>
        <v>8</v>
      </c>
      <c r="F60" t="str">
        <f t="shared" si="4"/>
        <v>28</v>
      </c>
      <c r="G60" s="1">
        <f t="shared" si="5"/>
        <v>42610</v>
      </c>
      <c r="H60" s="2">
        <f t="shared" si="6"/>
        <v>42610.805555555555</v>
      </c>
      <c r="I60" t="b">
        <f>OR(ABS(Table2[[#This Row],[DateTime]]-H61) * 1440 &lt; 5, ABS(Table2[[#This Row],[DateTime]]-H59) * 1440 &lt; 5)</f>
        <v>0</v>
      </c>
      <c r="J60">
        <f>IF(Table2[[#This Row],[Mulitiple Sneeze?]],J59+1,0)</f>
        <v>0</v>
      </c>
      <c r="K60" t="str">
        <f>IF(AND(Table2[[#This Row],[Multiple Counter]]&gt;0, J61=0),"Combo End","")</f>
        <v/>
      </c>
    </row>
    <row r="61" spans="1:11" x14ac:dyDescent="0.25">
      <c r="A61" s="1" t="s">
        <v>3958</v>
      </c>
      <c r="B61" t="str">
        <f t="shared" si="0"/>
        <v>August 28</v>
      </c>
      <c r="C61" t="str">
        <f t="shared" si="1"/>
        <v>2016</v>
      </c>
      <c r="D61" t="str">
        <f t="shared" si="2"/>
        <v>11:57PM</v>
      </c>
      <c r="E61">
        <f t="shared" si="3"/>
        <v>8</v>
      </c>
      <c r="F61" t="str">
        <f t="shared" si="4"/>
        <v>28</v>
      </c>
      <c r="G61" s="1">
        <f t="shared" si="5"/>
        <v>42610</v>
      </c>
      <c r="H61" s="2">
        <f t="shared" si="6"/>
        <v>42610.997916666667</v>
      </c>
      <c r="I61" t="b">
        <f>OR(ABS(Table2[[#This Row],[DateTime]]-H62) * 1440 &lt; 5, ABS(Table2[[#This Row],[DateTime]]-H60) * 1440 &lt; 5)</f>
        <v>0</v>
      </c>
      <c r="J61">
        <f>IF(Table2[[#This Row],[Mulitiple Sneeze?]],J60+1,0)</f>
        <v>0</v>
      </c>
      <c r="K61" t="str">
        <f>IF(AND(Table2[[#This Row],[Multiple Counter]]&gt;0, J62=0),"Combo End","")</f>
        <v/>
      </c>
    </row>
    <row r="62" spans="1:11" x14ac:dyDescent="0.25">
      <c r="A62" s="1" t="s">
        <v>3957</v>
      </c>
      <c r="B62" t="str">
        <f t="shared" si="0"/>
        <v>August 29</v>
      </c>
      <c r="C62" t="str">
        <f t="shared" si="1"/>
        <v>2016</v>
      </c>
      <c r="D62" t="str">
        <f t="shared" si="2"/>
        <v>09:01AM</v>
      </c>
      <c r="E62">
        <f t="shared" si="3"/>
        <v>8</v>
      </c>
      <c r="F62" t="str">
        <f t="shared" si="4"/>
        <v>29</v>
      </c>
      <c r="G62" s="1">
        <f t="shared" si="5"/>
        <v>42611</v>
      </c>
      <c r="H62" s="2">
        <f t="shared" si="6"/>
        <v>42611.375694444447</v>
      </c>
      <c r="I62" t="b">
        <f>OR(ABS(Table2[[#This Row],[DateTime]]-H63) * 1440 &lt; 5, ABS(Table2[[#This Row],[DateTime]]-H61) * 1440 &lt; 5)</f>
        <v>0</v>
      </c>
      <c r="J62">
        <f>IF(Table2[[#This Row],[Mulitiple Sneeze?]],J61+1,0)</f>
        <v>0</v>
      </c>
      <c r="K62" t="str">
        <f>IF(AND(Table2[[#This Row],[Multiple Counter]]&gt;0, J63=0),"Combo End","")</f>
        <v/>
      </c>
    </row>
    <row r="63" spans="1:11" x14ac:dyDescent="0.25">
      <c r="A63" s="1" t="s">
        <v>3956</v>
      </c>
      <c r="B63" t="str">
        <f t="shared" si="0"/>
        <v>August 29</v>
      </c>
      <c r="C63" t="str">
        <f t="shared" si="1"/>
        <v>2016</v>
      </c>
      <c r="D63" t="str">
        <f t="shared" si="2"/>
        <v>05:27PM</v>
      </c>
      <c r="E63">
        <f t="shared" si="3"/>
        <v>8</v>
      </c>
      <c r="F63" t="str">
        <f t="shared" si="4"/>
        <v>29</v>
      </c>
      <c r="G63" s="1">
        <f t="shared" si="5"/>
        <v>42611</v>
      </c>
      <c r="H63" s="2">
        <f t="shared" si="6"/>
        <v>42611.727083333331</v>
      </c>
      <c r="I63" t="b">
        <f>OR(ABS(Table2[[#This Row],[DateTime]]-H64) * 1440 &lt; 5, ABS(Table2[[#This Row],[DateTime]]-H62) * 1440 &lt; 5)</f>
        <v>0</v>
      </c>
      <c r="J63">
        <f>IF(Table2[[#This Row],[Mulitiple Sneeze?]],J62+1,0)</f>
        <v>0</v>
      </c>
      <c r="K63" t="str">
        <f>IF(AND(Table2[[#This Row],[Multiple Counter]]&gt;0, J64=0),"Combo End","")</f>
        <v/>
      </c>
    </row>
    <row r="64" spans="1:11" x14ac:dyDescent="0.25">
      <c r="A64" s="1" t="s">
        <v>3955</v>
      </c>
      <c r="B64" t="str">
        <f t="shared" si="0"/>
        <v>August 29</v>
      </c>
      <c r="C64" t="str">
        <f t="shared" si="1"/>
        <v>2016</v>
      </c>
      <c r="D64" t="str">
        <f t="shared" si="2"/>
        <v>06:00PM</v>
      </c>
      <c r="E64">
        <f t="shared" si="3"/>
        <v>8</v>
      </c>
      <c r="F64" t="str">
        <f t="shared" si="4"/>
        <v>29</v>
      </c>
      <c r="G64" s="1">
        <f t="shared" si="5"/>
        <v>42611</v>
      </c>
      <c r="H64" s="2">
        <f t="shared" si="6"/>
        <v>42611.75</v>
      </c>
      <c r="I64" t="b">
        <f>OR(ABS(Table2[[#This Row],[DateTime]]-H65) * 1440 &lt; 5, ABS(Table2[[#This Row],[DateTime]]-H63) * 1440 &lt; 5)</f>
        <v>0</v>
      </c>
      <c r="J64">
        <f>IF(Table2[[#This Row],[Mulitiple Sneeze?]],J63+1,0)</f>
        <v>0</v>
      </c>
      <c r="K64" t="str">
        <f>IF(AND(Table2[[#This Row],[Multiple Counter]]&gt;0, J65=0),"Combo End","")</f>
        <v/>
      </c>
    </row>
    <row r="65" spans="1:11" x14ac:dyDescent="0.25">
      <c r="A65" s="1" t="s">
        <v>3954</v>
      </c>
      <c r="B65" t="str">
        <f t="shared" si="0"/>
        <v>August 31</v>
      </c>
      <c r="C65" t="str">
        <f t="shared" si="1"/>
        <v>2016</v>
      </c>
      <c r="D65" t="str">
        <f t="shared" si="2"/>
        <v>08:51AM</v>
      </c>
      <c r="E65">
        <f t="shared" si="3"/>
        <v>8</v>
      </c>
      <c r="F65" t="str">
        <f t="shared" si="4"/>
        <v>31</v>
      </c>
      <c r="G65" s="1">
        <f t="shared" si="5"/>
        <v>42613</v>
      </c>
      <c r="H65" s="2">
        <f t="shared" si="6"/>
        <v>42613.368750000001</v>
      </c>
      <c r="I65" t="b">
        <f>OR(ABS(Table2[[#This Row],[DateTime]]-H66) * 1440 &lt; 5, ABS(Table2[[#This Row],[DateTime]]-H64) * 1440 &lt; 5)</f>
        <v>1</v>
      </c>
      <c r="J65">
        <f>IF(Table2[[#This Row],[Mulitiple Sneeze?]],J64+1,0)</f>
        <v>1</v>
      </c>
      <c r="K65" t="str">
        <f>IF(AND(Table2[[#This Row],[Multiple Counter]]&gt;0, J66=0),"Combo End","")</f>
        <v/>
      </c>
    </row>
    <row r="66" spans="1:11" x14ac:dyDescent="0.25">
      <c r="A66" s="1" t="s">
        <v>3953</v>
      </c>
      <c r="B66" t="str">
        <f t="shared" ref="B66:B129" si="7">_xlfn.TEXTBEFORE(A66,",")</f>
        <v>August 31</v>
      </c>
      <c r="C66" t="str">
        <f t="shared" ref="C66:C129" si="8">LEFT(_xlfn.TEXTAFTER(A66, ", "), 4)</f>
        <v>2016</v>
      </c>
      <c r="D66" t="str">
        <f t="shared" ref="D66:D129" si="9">_xlfn.TEXTAFTER(A66, "at ")</f>
        <v>08:52AM</v>
      </c>
      <c r="E66">
        <f t="shared" ref="E66:E129" si="10">MONTH(1&amp;B66)</f>
        <v>8</v>
      </c>
      <c r="F66" t="str">
        <f t="shared" ref="F66:F129" si="11">RIGHT(B66, 2)</f>
        <v>31</v>
      </c>
      <c r="G66" s="1">
        <f t="shared" ref="G66:G129" si="12">DATE(C66,E66,F66)</f>
        <v>42613</v>
      </c>
      <c r="H66" s="2">
        <f t="shared" ref="H66:H129" si="13">G66+TIMEVALUE(_xlfn.CONCAT(LEFT(D66, 5), " ", RIGHT(D66, 2)))</f>
        <v>42613.369444444441</v>
      </c>
      <c r="I66" t="b">
        <f>OR(ABS(Table2[[#This Row],[DateTime]]-H67) * 1440 &lt; 5, ABS(Table2[[#This Row],[DateTime]]-H65) * 1440 &lt; 5)</f>
        <v>1</v>
      </c>
      <c r="J66">
        <f>IF(Table2[[#This Row],[Mulitiple Sneeze?]],J65+1,0)</f>
        <v>2</v>
      </c>
      <c r="K66" t="str">
        <f>IF(AND(Table2[[#This Row],[Multiple Counter]]&gt;0, J67=0),"Combo End","")</f>
        <v>Combo End</v>
      </c>
    </row>
    <row r="67" spans="1:11" x14ac:dyDescent="0.25">
      <c r="A67" s="1" t="s">
        <v>3952</v>
      </c>
      <c r="B67" t="str">
        <f t="shared" si="7"/>
        <v>August 31</v>
      </c>
      <c r="C67" t="str">
        <f t="shared" si="8"/>
        <v>2016</v>
      </c>
      <c r="D67" t="str">
        <f t="shared" si="9"/>
        <v>02:38PM</v>
      </c>
      <c r="E67">
        <f t="shared" si="10"/>
        <v>8</v>
      </c>
      <c r="F67" t="str">
        <f t="shared" si="11"/>
        <v>31</v>
      </c>
      <c r="G67" s="1">
        <f t="shared" si="12"/>
        <v>42613</v>
      </c>
      <c r="H67" s="2">
        <f t="shared" si="13"/>
        <v>42613.609722222223</v>
      </c>
      <c r="I67" t="b">
        <f>OR(ABS(Table2[[#This Row],[DateTime]]-H68) * 1440 &lt; 5, ABS(Table2[[#This Row],[DateTime]]-H66) * 1440 &lt; 5)</f>
        <v>0</v>
      </c>
      <c r="J67">
        <f>IF(Table2[[#This Row],[Mulitiple Sneeze?]],J66+1,0)</f>
        <v>0</v>
      </c>
      <c r="K67" t="str">
        <f>IF(AND(Table2[[#This Row],[Multiple Counter]]&gt;0, J68=0),"Combo End","")</f>
        <v/>
      </c>
    </row>
    <row r="68" spans="1:11" x14ac:dyDescent="0.25">
      <c r="A68" s="1" t="s">
        <v>3951</v>
      </c>
      <c r="B68" t="str">
        <f t="shared" si="7"/>
        <v>September 01</v>
      </c>
      <c r="C68" t="str">
        <f t="shared" si="8"/>
        <v>2016</v>
      </c>
      <c r="D68" t="str">
        <f t="shared" si="9"/>
        <v>09:51AM</v>
      </c>
      <c r="E68">
        <f t="shared" si="10"/>
        <v>9</v>
      </c>
      <c r="F68" t="str">
        <f t="shared" si="11"/>
        <v>01</v>
      </c>
      <c r="G68" s="1">
        <f t="shared" si="12"/>
        <v>42614</v>
      </c>
      <c r="H68" s="2">
        <f t="shared" si="13"/>
        <v>42614.410416666666</v>
      </c>
      <c r="I68" t="b">
        <f>OR(ABS(Table2[[#This Row],[DateTime]]-H69) * 1440 &lt; 5, ABS(Table2[[#This Row],[DateTime]]-H67) * 1440 &lt; 5)</f>
        <v>0</v>
      </c>
      <c r="J68">
        <f>IF(Table2[[#This Row],[Mulitiple Sneeze?]],J67+1,0)</f>
        <v>0</v>
      </c>
      <c r="K68" t="str">
        <f>IF(AND(Table2[[#This Row],[Multiple Counter]]&gt;0, J69=0),"Combo End","")</f>
        <v/>
      </c>
    </row>
    <row r="69" spans="1:11" x14ac:dyDescent="0.25">
      <c r="A69" s="1" t="s">
        <v>3950</v>
      </c>
      <c r="B69" t="str">
        <f t="shared" si="7"/>
        <v>September 01</v>
      </c>
      <c r="C69" t="str">
        <f t="shared" si="8"/>
        <v>2016</v>
      </c>
      <c r="D69" t="str">
        <f t="shared" si="9"/>
        <v>10:03PM</v>
      </c>
      <c r="E69">
        <f t="shared" si="10"/>
        <v>9</v>
      </c>
      <c r="F69" t="str">
        <f t="shared" si="11"/>
        <v>01</v>
      </c>
      <c r="G69" s="1">
        <f t="shared" si="12"/>
        <v>42614</v>
      </c>
      <c r="H69" s="2">
        <f t="shared" si="13"/>
        <v>42614.918749999997</v>
      </c>
      <c r="I69" t="b">
        <f>OR(ABS(Table2[[#This Row],[DateTime]]-H70) * 1440 &lt; 5, ABS(Table2[[#This Row],[DateTime]]-H68) * 1440 &lt; 5)</f>
        <v>0</v>
      </c>
      <c r="J69">
        <f>IF(Table2[[#This Row],[Mulitiple Sneeze?]],J68+1,0)</f>
        <v>0</v>
      </c>
      <c r="K69" t="str">
        <f>IF(AND(Table2[[#This Row],[Multiple Counter]]&gt;0, J70=0),"Combo End","")</f>
        <v/>
      </c>
    </row>
    <row r="70" spans="1:11" x14ac:dyDescent="0.25">
      <c r="A70" s="1" t="s">
        <v>3949</v>
      </c>
      <c r="B70" t="str">
        <f t="shared" si="7"/>
        <v>September 02</v>
      </c>
      <c r="C70" t="str">
        <f t="shared" si="8"/>
        <v>2016</v>
      </c>
      <c r="D70" t="str">
        <f t="shared" si="9"/>
        <v>07:27AM</v>
      </c>
      <c r="E70">
        <f t="shared" si="10"/>
        <v>9</v>
      </c>
      <c r="F70" t="str">
        <f t="shared" si="11"/>
        <v>02</v>
      </c>
      <c r="G70" s="1">
        <f t="shared" si="12"/>
        <v>42615</v>
      </c>
      <c r="H70" s="2">
        <f t="shared" si="13"/>
        <v>42615.310416666667</v>
      </c>
      <c r="I70" t="b">
        <f>OR(ABS(Table2[[#This Row],[DateTime]]-H71) * 1440 &lt; 5, ABS(Table2[[#This Row],[DateTime]]-H69) * 1440 &lt; 5)</f>
        <v>0</v>
      </c>
      <c r="J70">
        <f>IF(Table2[[#This Row],[Mulitiple Sneeze?]],J69+1,0)</f>
        <v>0</v>
      </c>
      <c r="K70" t="str">
        <f>IF(AND(Table2[[#This Row],[Multiple Counter]]&gt;0, J71=0),"Combo End","")</f>
        <v/>
      </c>
    </row>
    <row r="71" spans="1:11" x14ac:dyDescent="0.25">
      <c r="A71" s="1" t="s">
        <v>3948</v>
      </c>
      <c r="B71" t="str">
        <f t="shared" si="7"/>
        <v>September 02</v>
      </c>
      <c r="C71" t="str">
        <f t="shared" si="8"/>
        <v>2016</v>
      </c>
      <c r="D71" t="str">
        <f t="shared" si="9"/>
        <v>11:29AM</v>
      </c>
      <c r="E71">
        <f t="shared" si="10"/>
        <v>9</v>
      </c>
      <c r="F71" t="str">
        <f t="shared" si="11"/>
        <v>02</v>
      </c>
      <c r="G71" s="1">
        <f t="shared" si="12"/>
        <v>42615</v>
      </c>
      <c r="H71" s="2">
        <f t="shared" si="13"/>
        <v>42615.478472222225</v>
      </c>
      <c r="I71" t="b">
        <f>OR(ABS(Table2[[#This Row],[DateTime]]-H72) * 1440 &lt; 5, ABS(Table2[[#This Row],[DateTime]]-H70) * 1440 &lt; 5)</f>
        <v>0</v>
      </c>
      <c r="J71">
        <f>IF(Table2[[#This Row],[Mulitiple Sneeze?]],J70+1,0)</f>
        <v>0</v>
      </c>
      <c r="K71" t="str">
        <f>IF(AND(Table2[[#This Row],[Multiple Counter]]&gt;0, J72=0),"Combo End","")</f>
        <v/>
      </c>
    </row>
    <row r="72" spans="1:11" x14ac:dyDescent="0.25">
      <c r="A72" s="1" t="s">
        <v>3947</v>
      </c>
      <c r="B72" t="str">
        <f t="shared" si="7"/>
        <v>September 02</v>
      </c>
      <c r="C72" t="str">
        <f t="shared" si="8"/>
        <v>2016</v>
      </c>
      <c r="D72" t="str">
        <f t="shared" si="9"/>
        <v>07:53PM</v>
      </c>
      <c r="E72">
        <f t="shared" si="10"/>
        <v>9</v>
      </c>
      <c r="F72" t="str">
        <f t="shared" si="11"/>
        <v>02</v>
      </c>
      <c r="G72" s="1">
        <f t="shared" si="12"/>
        <v>42615</v>
      </c>
      <c r="H72" s="2">
        <f t="shared" si="13"/>
        <v>42615.828472222223</v>
      </c>
      <c r="I72" t="b">
        <f>OR(ABS(Table2[[#This Row],[DateTime]]-H73) * 1440 &lt; 5, ABS(Table2[[#This Row],[DateTime]]-H71) * 1440 &lt; 5)</f>
        <v>0</v>
      </c>
      <c r="J72">
        <f>IF(Table2[[#This Row],[Mulitiple Sneeze?]],J71+1,0)</f>
        <v>0</v>
      </c>
      <c r="K72" t="str">
        <f>IF(AND(Table2[[#This Row],[Multiple Counter]]&gt;0, J73=0),"Combo End","")</f>
        <v/>
      </c>
    </row>
    <row r="73" spans="1:11" x14ac:dyDescent="0.25">
      <c r="A73" s="1" t="s">
        <v>3946</v>
      </c>
      <c r="B73" t="str">
        <f t="shared" si="7"/>
        <v>September 02</v>
      </c>
      <c r="C73" t="str">
        <f t="shared" si="8"/>
        <v>2016</v>
      </c>
      <c r="D73" t="str">
        <f t="shared" si="9"/>
        <v>10:16PM</v>
      </c>
      <c r="E73">
        <f t="shared" si="10"/>
        <v>9</v>
      </c>
      <c r="F73" t="str">
        <f t="shared" si="11"/>
        <v>02</v>
      </c>
      <c r="G73" s="1">
        <f t="shared" si="12"/>
        <v>42615</v>
      </c>
      <c r="H73" s="2">
        <f t="shared" si="13"/>
        <v>42615.927777777775</v>
      </c>
      <c r="I73" t="b">
        <f>OR(ABS(Table2[[#This Row],[DateTime]]-H74) * 1440 &lt; 5, ABS(Table2[[#This Row],[DateTime]]-H72) * 1440 &lt; 5)</f>
        <v>0</v>
      </c>
      <c r="J73">
        <f>IF(Table2[[#This Row],[Mulitiple Sneeze?]],J72+1,0)</f>
        <v>0</v>
      </c>
      <c r="K73" t="str">
        <f>IF(AND(Table2[[#This Row],[Multiple Counter]]&gt;0, J74=0),"Combo End","")</f>
        <v/>
      </c>
    </row>
    <row r="74" spans="1:11" x14ac:dyDescent="0.25">
      <c r="A74" s="1" t="s">
        <v>3945</v>
      </c>
      <c r="B74" t="str">
        <f t="shared" si="7"/>
        <v>September 03</v>
      </c>
      <c r="C74" t="str">
        <f t="shared" si="8"/>
        <v>2016</v>
      </c>
      <c r="D74" t="str">
        <f t="shared" si="9"/>
        <v>12:35PM</v>
      </c>
      <c r="E74">
        <f t="shared" si="10"/>
        <v>9</v>
      </c>
      <c r="F74" t="str">
        <f t="shared" si="11"/>
        <v>03</v>
      </c>
      <c r="G74" s="1">
        <f t="shared" si="12"/>
        <v>42616</v>
      </c>
      <c r="H74" s="2">
        <f t="shared" si="13"/>
        <v>42616.524305555555</v>
      </c>
      <c r="I74" t="b">
        <f>OR(ABS(Table2[[#This Row],[DateTime]]-H75) * 1440 &lt; 5, ABS(Table2[[#This Row],[DateTime]]-H73) * 1440 &lt; 5)</f>
        <v>0</v>
      </c>
      <c r="J74">
        <f>IF(Table2[[#This Row],[Mulitiple Sneeze?]],J73+1,0)</f>
        <v>0</v>
      </c>
      <c r="K74" t="str">
        <f>IF(AND(Table2[[#This Row],[Multiple Counter]]&gt;0, J75=0),"Combo End","")</f>
        <v/>
      </c>
    </row>
    <row r="75" spans="1:11" x14ac:dyDescent="0.25">
      <c r="A75" s="1" t="s">
        <v>3944</v>
      </c>
      <c r="B75" t="str">
        <f t="shared" si="7"/>
        <v>September 04</v>
      </c>
      <c r="C75" t="str">
        <f t="shared" si="8"/>
        <v>2016</v>
      </c>
      <c r="D75" t="str">
        <f t="shared" si="9"/>
        <v>04:08PM</v>
      </c>
      <c r="E75">
        <f t="shared" si="10"/>
        <v>9</v>
      </c>
      <c r="F75" t="str">
        <f t="shared" si="11"/>
        <v>04</v>
      </c>
      <c r="G75" s="1">
        <f t="shared" si="12"/>
        <v>42617</v>
      </c>
      <c r="H75" s="2">
        <f t="shared" si="13"/>
        <v>42617.672222222223</v>
      </c>
      <c r="I75" t="b">
        <f>OR(ABS(Table2[[#This Row],[DateTime]]-H76) * 1440 &lt; 5, ABS(Table2[[#This Row],[DateTime]]-H74) * 1440 &lt; 5)</f>
        <v>0</v>
      </c>
      <c r="J75">
        <f>IF(Table2[[#This Row],[Mulitiple Sneeze?]],J74+1,0)</f>
        <v>0</v>
      </c>
      <c r="K75" t="str">
        <f>IF(AND(Table2[[#This Row],[Multiple Counter]]&gt;0, J76=0),"Combo End","")</f>
        <v/>
      </c>
    </row>
    <row r="76" spans="1:11" x14ac:dyDescent="0.25">
      <c r="A76" s="1" t="s">
        <v>3943</v>
      </c>
      <c r="B76" t="str">
        <f t="shared" si="7"/>
        <v>September 05</v>
      </c>
      <c r="C76" t="str">
        <f t="shared" si="8"/>
        <v>2016</v>
      </c>
      <c r="D76" t="str">
        <f t="shared" si="9"/>
        <v>08:47AM</v>
      </c>
      <c r="E76">
        <f t="shared" si="10"/>
        <v>9</v>
      </c>
      <c r="F76" t="str">
        <f t="shared" si="11"/>
        <v>05</v>
      </c>
      <c r="G76" s="1">
        <f t="shared" si="12"/>
        <v>42618</v>
      </c>
      <c r="H76" s="2">
        <f t="shared" si="13"/>
        <v>42618.365972222222</v>
      </c>
      <c r="I76" t="b">
        <f>OR(ABS(Table2[[#This Row],[DateTime]]-H77) * 1440 &lt; 5, ABS(Table2[[#This Row],[DateTime]]-H75) * 1440 &lt; 5)</f>
        <v>0</v>
      </c>
      <c r="J76">
        <f>IF(Table2[[#This Row],[Mulitiple Sneeze?]],J75+1,0)</f>
        <v>0</v>
      </c>
      <c r="K76" t="str">
        <f>IF(AND(Table2[[#This Row],[Multiple Counter]]&gt;0, J77=0),"Combo End","")</f>
        <v/>
      </c>
    </row>
    <row r="77" spans="1:11" x14ac:dyDescent="0.25">
      <c r="A77" s="1" t="s">
        <v>3942</v>
      </c>
      <c r="B77" t="str">
        <f t="shared" si="7"/>
        <v>September 05</v>
      </c>
      <c r="C77" t="str">
        <f t="shared" si="8"/>
        <v>2016</v>
      </c>
      <c r="D77" t="str">
        <f t="shared" si="9"/>
        <v>09:15AM</v>
      </c>
      <c r="E77">
        <f t="shared" si="10"/>
        <v>9</v>
      </c>
      <c r="F77" t="str">
        <f t="shared" si="11"/>
        <v>05</v>
      </c>
      <c r="G77" s="1">
        <f t="shared" si="12"/>
        <v>42618</v>
      </c>
      <c r="H77" s="2">
        <f t="shared" si="13"/>
        <v>42618.385416666664</v>
      </c>
      <c r="I77" t="b">
        <f>OR(ABS(Table2[[#This Row],[DateTime]]-H78) * 1440 &lt; 5, ABS(Table2[[#This Row],[DateTime]]-H76) * 1440 &lt; 5)</f>
        <v>0</v>
      </c>
      <c r="J77">
        <f>IF(Table2[[#This Row],[Mulitiple Sneeze?]],J76+1,0)</f>
        <v>0</v>
      </c>
      <c r="K77" t="str">
        <f>IF(AND(Table2[[#This Row],[Multiple Counter]]&gt;0, J78=0),"Combo End","")</f>
        <v/>
      </c>
    </row>
    <row r="78" spans="1:11" x14ac:dyDescent="0.25">
      <c r="A78" s="1" t="s">
        <v>3941</v>
      </c>
      <c r="B78" t="str">
        <f t="shared" si="7"/>
        <v>September 05</v>
      </c>
      <c r="C78" t="str">
        <f t="shared" si="8"/>
        <v>2016</v>
      </c>
      <c r="D78" t="str">
        <f t="shared" si="9"/>
        <v>10:33AM</v>
      </c>
      <c r="E78">
        <f t="shared" si="10"/>
        <v>9</v>
      </c>
      <c r="F78" t="str">
        <f t="shared" si="11"/>
        <v>05</v>
      </c>
      <c r="G78" s="1">
        <f t="shared" si="12"/>
        <v>42618</v>
      </c>
      <c r="H78" s="2">
        <f t="shared" si="13"/>
        <v>42618.439583333333</v>
      </c>
      <c r="I78" t="b">
        <f>OR(ABS(Table2[[#This Row],[DateTime]]-H79) * 1440 &lt; 5, ABS(Table2[[#This Row],[DateTime]]-H77) * 1440 &lt; 5)</f>
        <v>0</v>
      </c>
      <c r="J78">
        <f>IF(Table2[[#This Row],[Mulitiple Sneeze?]],J77+1,0)</f>
        <v>0</v>
      </c>
      <c r="K78" t="str">
        <f>IF(AND(Table2[[#This Row],[Multiple Counter]]&gt;0, J79=0),"Combo End","")</f>
        <v/>
      </c>
    </row>
    <row r="79" spans="1:11" x14ac:dyDescent="0.25">
      <c r="A79" s="1" t="s">
        <v>3940</v>
      </c>
      <c r="B79" t="str">
        <f t="shared" si="7"/>
        <v>September 05</v>
      </c>
      <c r="C79" t="str">
        <f t="shared" si="8"/>
        <v>2016</v>
      </c>
      <c r="D79" t="str">
        <f t="shared" si="9"/>
        <v>12:51PM</v>
      </c>
      <c r="E79">
        <f t="shared" si="10"/>
        <v>9</v>
      </c>
      <c r="F79" t="str">
        <f t="shared" si="11"/>
        <v>05</v>
      </c>
      <c r="G79" s="1">
        <f t="shared" si="12"/>
        <v>42618</v>
      </c>
      <c r="H79" s="2">
        <f t="shared" si="13"/>
        <v>42618.535416666666</v>
      </c>
      <c r="I79" t="b">
        <f>OR(ABS(Table2[[#This Row],[DateTime]]-H80) * 1440 &lt; 5, ABS(Table2[[#This Row],[DateTime]]-H78) * 1440 &lt; 5)</f>
        <v>0</v>
      </c>
      <c r="J79">
        <f>IF(Table2[[#This Row],[Mulitiple Sneeze?]],J78+1,0)</f>
        <v>0</v>
      </c>
      <c r="K79" t="str">
        <f>IF(AND(Table2[[#This Row],[Multiple Counter]]&gt;0, J80=0),"Combo End","")</f>
        <v/>
      </c>
    </row>
    <row r="80" spans="1:11" x14ac:dyDescent="0.25">
      <c r="A80" s="1" t="s">
        <v>3939</v>
      </c>
      <c r="B80" t="str">
        <f t="shared" si="7"/>
        <v>September 05</v>
      </c>
      <c r="C80" t="str">
        <f t="shared" si="8"/>
        <v>2016</v>
      </c>
      <c r="D80" t="str">
        <f t="shared" si="9"/>
        <v>01:20PM</v>
      </c>
      <c r="E80">
        <f t="shared" si="10"/>
        <v>9</v>
      </c>
      <c r="F80" t="str">
        <f t="shared" si="11"/>
        <v>05</v>
      </c>
      <c r="G80" s="1">
        <f t="shared" si="12"/>
        <v>42618</v>
      </c>
      <c r="H80" s="2">
        <f t="shared" si="13"/>
        <v>42618.555555555555</v>
      </c>
      <c r="I80" t="b">
        <f>OR(ABS(Table2[[#This Row],[DateTime]]-H81) * 1440 &lt; 5, ABS(Table2[[#This Row],[DateTime]]-H79) * 1440 &lt; 5)</f>
        <v>0</v>
      </c>
      <c r="J80">
        <f>IF(Table2[[#This Row],[Mulitiple Sneeze?]],J79+1,0)</f>
        <v>0</v>
      </c>
      <c r="K80" t="str">
        <f>IF(AND(Table2[[#This Row],[Multiple Counter]]&gt;0, J81=0),"Combo End","")</f>
        <v/>
      </c>
    </row>
    <row r="81" spans="1:11" x14ac:dyDescent="0.25">
      <c r="A81" s="1" t="s">
        <v>3938</v>
      </c>
      <c r="B81" t="str">
        <f t="shared" si="7"/>
        <v>September 05</v>
      </c>
      <c r="C81" t="str">
        <f t="shared" si="8"/>
        <v>2016</v>
      </c>
      <c r="D81" t="str">
        <f t="shared" si="9"/>
        <v>01:49PM</v>
      </c>
      <c r="E81">
        <f t="shared" si="10"/>
        <v>9</v>
      </c>
      <c r="F81" t="str">
        <f t="shared" si="11"/>
        <v>05</v>
      </c>
      <c r="G81" s="1">
        <f t="shared" si="12"/>
        <v>42618</v>
      </c>
      <c r="H81" s="2">
        <f t="shared" si="13"/>
        <v>42618.575694444444</v>
      </c>
      <c r="I81" t="b">
        <f>OR(ABS(Table2[[#This Row],[DateTime]]-H82) * 1440 &lt; 5, ABS(Table2[[#This Row],[DateTime]]-H80) * 1440 &lt; 5)</f>
        <v>0</v>
      </c>
      <c r="J81">
        <f>IF(Table2[[#This Row],[Mulitiple Sneeze?]],J80+1,0)</f>
        <v>0</v>
      </c>
      <c r="K81" t="str">
        <f>IF(AND(Table2[[#This Row],[Multiple Counter]]&gt;0, J82=0),"Combo End","")</f>
        <v/>
      </c>
    </row>
    <row r="82" spans="1:11" x14ac:dyDescent="0.25">
      <c r="A82" s="1" t="s">
        <v>3937</v>
      </c>
      <c r="B82" t="str">
        <f t="shared" si="7"/>
        <v>September 05</v>
      </c>
      <c r="C82" t="str">
        <f t="shared" si="8"/>
        <v>2016</v>
      </c>
      <c r="D82" t="str">
        <f t="shared" si="9"/>
        <v>01:59PM</v>
      </c>
      <c r="E82">
        <f t="shared" si="10"/>
        <v>9</v>
      </c>
      <c r="F82" t="str">
        <f t="shared" si="11"/>
        <v>05</v>
      </c>
      <c r="G82" s="1">
        <f t="shared" si="12"/>
        <v>42618</v>
      </c>
      <c r="H82" s="2">
        <f t="shared" si="13"/>
        <v>42618.582638888889</v>
      </c>
      <c r="I82" t="b">
        <f>OR(ABS(Table2[[#This Row],[DateTime]]-H83) * 1440 &lt; 5, ABS(Table2[[#This Row],[DateTime]]-H81) * 1440 &lt; 5)</f>
        <v>0</v>
      </c>
      <c r="J82">
        <f>IF(Table2[[#This Row],[Mulitiple Sneeze?]],J81+1,0)</f>
        <v>0</v>
      </c>
      <c r="K82" t="str">
        <f>IF(AND(Table2[[#This Row],[Multiple Counter]]&gt;0, J83=0),"Combo End","")</f>
        <v/>
      </c>
    </row>
    <row r="83" spans="1:11" x14ac:dyDescent="0.25">
      <c r="A83" s="1" t="s">
        <v>3936</v>
      </c>
      <c r="B83" t="str">
        <f t="shared" si="7"/>
        <v>September 05</v>
      </c>
      <c r="C83" t="str">
        <f t="shared" si="8"/>
        <v>2016</v>
      </c>
      <c r="D83" t="str">
        <f t="shared" si="9"/>
        <v>10:24PM</v>
      </c>
      <c r="E83">
        <f t="shared" si="10"/>
        <v>9</v>
      </c>
      <c r="F83" t="str">
        <f t="shared" si="11"/>
        <v>05</v>
      </c>
      <c r="G83" s="1">
        <f t="shared" si="12"/>
        <v>42618</v>
      </c>
      <c r="H83" s="2">
        <f t="shared" si="13"/>
        <v>42618.933333333334</v>
      </c>
      <c r="I83" t="b">
        <f>OR(ABS(Table2[[#This Row],[DateTime]]-H84) * 1440 &lt; 5, ABS(Table2[[#This Row],[DateTime]]-H82) * 1440 &lt; 5)</f>
        <v>0</v>
      </c>
      <c r="J83">
        <f>IF(Table2[[#This Row],[Mulitiple Sneeze?]],J82+1,0)</f>
        <v>0</v>
      </c>
      <c r="K83" t="str">
        <f>IF(AND(Table2[[#This Row],[Multiple Counter]]&gt;0, J84=0),"Combo End","")</f>
        <v/>
      </c>
    </row>
    <row r="84" spans="1:11" x14ac:dyDescent="0.25">
      <c r="A84" s="1" t="s">
        <v>5605</v>
      </c>
      <c r="B84" t="str">
        <f t="shared" si="7"/>
        <v>September 06</v>
      </c>
      <c r="C84" t="str">
        <f t="shared" si="8"/>
        <v>2016</v>
      </c>
      <c r="D84" t="str">
        <f t="shared" si="9"/>
        <v>08:11AM</v>
      </c>
      <c r="E84">
        <f t="shared" si="10"/>
        <v>9</v>
      </c>
      <c r="F84" t="str">
        <f t="shared" si="11"/>
        <v>06</v>
      </c>
      <c r="G84" s="1">
        <f t="shared" si="12"/>
        <v>42619</v>
      </c>
      <c r="H84" s="2">
        <f t="shared" si="13"/>
        <v>42619.34097222222</v>
      </c>
      <c r="I84" t="b">
        <f>OR(ABS(Table2[[#This Row],[DateTime]]-H85) * 1440 &lt; 5, ABS(Table2[[#This Row],[DateTime]]-H83) * 1440 &lt; 5)</f>
        <v>0</v>
      </c>
      <c r="J84">
        <f>IF(Table2[[#This Row],[Mulitiple Sneeze?]],J83+1,0)</f>
        <v>0</v>
      </c>
      <c r="K84" t="str">
        <f>IF(AND(Table2[[#This Row],[Multiple Counter]]&gt;0, J85=0),"Combo End","")</f>
        <v/>
      </c>
    </row>
    <row r="85" spans="1:11" x14ac:dyDescent="0.25">
      <c r="A85" s="1" t="s">
        <v>3935</v>
      </c>
      <c r="B85" t="str">
        <f t="shared" si="7"/>
        <v>September 06</v>
      </c>
      <c r="C85" t="str">
        <f t="shared" si="8"/>
        <v>2016</v>
      </c>
      <c r="D85" t="str">
        <f t="shared" si="9"/>
        <v>06:07PM</v>
      </c>
      <c r="E85">
        <f t="shared" si="10"/>
        <v>9</v>
      </c>
      <c r="F85" t="str">
        <f t="shared" si="11"/>
        <v>06</v>
      </c>
      <c r="G85" s="1">
        <f t="shared" si="12"/>
        <v>42619</v>
      </c>
      <c r="H85" s="2">
        <f t="shared" si="13"/>
        <v>42619.754861111112</v>
      </c>
      <c r="I85" t="b">
        <f>OR(ABS(Table2[[#This Row],[DateTime]]-H86) * 1440 &lt; 5, ABS(Table2[[#This Row],[DateTime]]-H84) * 1440 &lt; 5)</f>
        <v>0</v>
      </c>
      <c r="J85">
        <f>IF(Table2[[#This Row],[Mulitiple Sneeze?]],J84+1,0)</f>
        <v>0</v>
      </c>
      <c r="K85" t="str">
        <f>IF(AND(Table2[[#This Row],[Multiple Counter]]&gt;0, J86=0),"Combo End","")</f>
        <v/>
      </c>
    </row>
    <row r="86" spans="1:11" x14ac:dyDescent="0.25">
      <c r="A86" s="1" t="s">
        <v>3934</v>
      </c>
      <c r="B86" t="str">
        <f t="shared" si="7"/>
        <v>September 07</v>
      </c>
      <c r="C86" t="str">
        <f t="shared" si="8"/>
        <v>2016</v>
      </c>
      <c r="D86" t="str">
        <f t="shared" si="9"/>
        <v>08:26AM</v>
      </c>
      <c r="E86">
        <f t="shared" si="10"/>
        <v>9</v>
      </c>
      <c r="F86" t="str">
        <f t="shared" si="11"/>
        <v>07</v>
      </c>
      <c r="G86" s="1">
        <f t="shared" si="12"/>
        <v>42620</v>
      </c>
      <c r="H86" s="2">
        <f t="shared" si="13"/>
        <v>42620.351388888892</v>
      </c>
      <c r="I86" t="b">
        <f>OR(ABS(Table2[[#This Row],[DateTime]]-H87) * 1440 &lt; 5, ABS(Table2[[#This Row],[DateTime]]-H85) * 1440 &lt; 5)</f>
        <v>0</v>
      </c>
      <c r="J86">
        <f>IF(Table2[[#This Row],[Mulitiple Sneeze?]],J85+1,0)</f>
        <v>0</v>
      </c>
      <c r="K86" t="str">
        <f>IF(AND(Table2[[#This Row],[Multiple Counter]]&gt;0, J87=0),"Combo End","")</f>
        <v/>
      </c>
    </row>
    <row r="87" spans="1:11" x14ac:dyDescent="0.25">
      <c r="A87" s="1" t="s">
        <v>3933</v>
      </c>
      <c r="B87" t="str">
        <f t="shared" si="7"/>
        <v>September 07</v>
      </c>
      <c r="C87" t="str">
        <f t="shared" si="8"/>
        <v>2016</v>
      </c>
      <c r="D87" t="str">
        <f t="shared" si="9"/>
        <v>08:46AM</v>
      </c>
      <c r="E87">
        <f t="shared" si="10"/>
        <v>9</v>
      </c>
      <c r="F87" t="str">
        <f t="shared" si="11"/>
        <v>07</v>
      </c>
      <c r="G87" s="1">
        <f t="shared" si="12"/>
        <v>42620</v>
      </c>
      <c r="H87" s="2">
        <f t="shared" si="13"/>
        <v>42620.365277777775</v>
      </c>
      <c r="I87" t="b">
        <f>OR(ABS(Table2[[#This Row],[DateTime]]-H88) * 1440 &lt; 5, ABS(Table2[[#This Row],[DateTime]]-H86) * 1440 &lt; 5)</f>
        <v>0</v>
      </c>
      <c r="J87">
        <f>IF(Table2[[#This Row],[Mulitiple Sneeze?]],J86+1,0)</f>
        <v>0</v>
      </c>
      <c r="K87" t="str">
        <f>IF(AND(Table2[[#This Row],[Multiple Counter]]&gt;0, J88=0),"Combo End","")</f>
        <v/>
      </c>
    </row>
    <row r="88" spans="1:11" x14ac:dyDescent="0.25">
      <c r="A88" s="1" t="s">
        <v>3932</v>
      </c>
      <c r="B88" t="str">
        <f t="shared" si="7"/>
        <v>September 07</v>
      </c>
      <c r="C88" t="str">
        <f t="shared" si="8"/>
        <v>2016</v>
      </c>
      <c r="D88" t="str">
        <f t="shared" si="9"/>
        <v>10:23AM</v>
      </c>
      <c r="E88">
        <f t="shared" si="10"/>
        <v>9</v>
      </c>
      <c r="F88" t="str">
        <f t="shared" si="11"/>
        <v>07</v>
      </c>
      <c r="G88" s="1">
        <f t="shared" si="12"/>
        <v>42620</v>
      </c>
      <c r="H88" s="2">
        <f t="shared" si="13"/>
        <v>42620.432638888888</v>
      </c>
      <c r="I88" t="b">
        <f>OR(ABS(Table2[[#This Row],[DateTime]]-H89) * 1440 &lt; 5, ABS(Table2[[#This Row],[DateTime]]-H87) * 1440 &lt; 5)</f>
        <v>0</v>
      </c>
      <c r="J88">
        <f>IF(Table2[[#This Row],[Mulitiple Sneeze?]],J87+1,0)</f>
        <v>0</v>
      </c>
      <c r="K88" t="str">
        <f>IF(AND(Table2[[#This Row],[Multiple Counter]]&gt;0, J89=0),"Combo End","")</f>
        <v/>
      </c>
    </row>
    <row r="89" spans="1:11" x14ac:dyDescent="0.25">
      <c r="A89" s="1" t="s">
        <v>3931</v>
      </c>
      <c r="B89" t="str">
        <f t="shared" si="7"/>
        <v>September 08</v>
      </c>
      <c r="C89" t="str">
        <f t="shared" si="8"/>
        <v>2016</v>
      </c>
      <c r="D89" t="str">
        <f t="shared" si="9"/>
        <v>07:27AM</v>
      </c>
      <c r="E89">
        <f t="shared" si="10"/>
        <v>9</v>
      </c>
      <c r="F89" t="str">
        <f t="shared" si="11"/>
        <v>08</v>
      </c>
      <c r="G89" s="1">
        <f t="shared" si="12"/>
        <v>42621</v>
      </c>
      <c r="H89" s="2">
        <f t="shared" si="13"/>
        <v>42621.310416666667</v>
      </c>
      <c r="I89" t="b">
        <f>OR(ABS(Table2[[#This Row],[DateTime]]-H90) * 1440 &lt; 5, ABS(Table2[[#This Row],[DateTime]]-H88) * 1440 &lt; 5)</f>
        <v>0</v>
      </c>
      <c r="J89">
        <f>IF(Table2[[#This Row],[Mulitiple Sneeze?]],J88+1,0)</f>
        <v>0</v>
      </c>
      <c r="K89" t="str">
        <f>IF(AND(Table2[[#This Row],[Multiple Counter]]&gt;0, J90=0),"Combo End","")</f>
        <v/>
      </c>
    </row>
    <row r="90" spans="1:11" x14ac:dyDescent="0.25">
      <c r="A90" s="1" t="s">
        <v>3930</v>
      </c>
      <c r="B90" t="str">
        <f t="shared" si="7"/>
        <v>September 10</v>
      </c>
      <c r="C90" t="str">
        <f t="shared" si="8"/>
        <v>2016</v>
      </c>
      <c r="D90" t="str">
        <f t="shared" si="9"/>
        <v>08:43PM</v>
      </c>
      <c r="E90">
        <f t="shared" si="10"/>
        <v>9</v>
      </c>
      <c r="F90" t="str">
        <f t="shared" si="11"/>
        <v>10</v>
      </c>
      <c r="G90" s="1">
        <f t="shared" si="12"/>
        <v>42623</v>
      </c>
      <c r="H90" s="2">
        <f t="shared" si="13"/>
        <v>42623.863194444442</v>
      </c>
      <c r="I90" t="b">
        <f>OR(ABS(Table2[[#This Row],[DateTime]]-H91) * 1440 &lt; 5, ABS(Table2[[#This Row],[DateTime]]-H89) * 1440 &lt; 5)</f>
        <v>0</v>
      </c>
      <c r="J90">
        <f>IF(Table2[[#This Row],[Mulitiple Sneeze?]],J89+1,0)</f>
        <v>0</v>
      </c>
      <c r="K90" t="str">
        <f>IF(AND(Table2[[#This Row],[Multiple Counter]]&gt;0, J91=0),"Combo End","")</f>
        <v/>
      </c>
    </row>
    <row r="91" spans="1:11" x14ac:dyDescent="0.25">
      <c r="A91" s="1" t="s">
        <v>3929</v>
      </c>
      <c r="B91" t="str">
        <f t="shared" si="7"/>
        <v>September 10</v>
      </c>
      <c r="C91" t="str">
        <f t="shared" si="8"/>
        <v>2016</v>
      </c>
      <c r="D91" t="str">
        <f t="shared" si="9"/>
        <v>10:09PM</v>
      </c>
      <c r="E91">
        <f t="shared" si="10"/>
        <v>9</v>
      </c>
      <c r="F91" t="str">
        <f t="shared" si="11"/>
        <v>10</v>
      </c>
      <c r="G91" s="1">
        <f t="shared" si="12"/>
        <v>42623</v>
      </c>
      <c r="H91" s="2">
        <f t="shared" si="13"/>
        <v>42623.92291666667</v>
      </c>
      <c r="I91" t="b">
        <f>OR(ABS(Table2[[#This Row],[DateTime]]-H92) * 1440 &lt; 5, ABS(Table2[[#This Row],[DateTime]]-H90) * 1440 &lt; 5)</f>
        <v>0</v>
      </c>
      <c r="J91">
        <f>IF(Table2[[#This Row],[Mulitiple Sneeze?]],J90+1,0)</f>
        <v>0</v>
      </c>
      <c r="K91" t="str">
        <f>IF(AND(Table2[[#This Row],[Multiple Counter]]&gt;0, J92=0),"Combo End","")</f>
        <v/>
      </c>
    </row>
    <row r="92" spans="1:11" x14ac:dyDescent="0.25">
      <c r="A92" s="1" t="s">
        <v>3928</v>
      </c>
      <c r="B92" t="str">
        <f t="shared" si="7"/>
        <v>September 11</v>
      </c>
      <c r="C92" t="str">
        <f t="shared" si="8"/>
        <v>2016</v>
      </c>
      <c r="D92" t="str">
        <f t="shared" si="9"/>
        <v>06:03PM</v>
      </c>
      <c r="E92">
        <f t="shared" si="10"/>
        <v>9</v>
      </c>
      <c r="F92" t="str">
        <f t="shared" si="11"/>
        <v>11</v>
      </c>
      <c r="G92" s="1">
        <f t="shared" si="12"/>
        <v>42624</v>
      </c>
      <c r="H92" s="2">
        <f t="shared" si="13"/>
        <v>42624.752083333333</v>
      </c>
      <c r="I92" t="b">
        <f>OR(ABS(Table2[[#This Row],[DateTime]]-H93) * 1440 &lt; 5, ABS(Table2[[#This Row],[DateTime]]-H91) * 1440 &lt; 5)</f>
        <v>1</v>
      </c>
      <c r="J92">
        <f>IF(Table2[[#This Row],[Mulitiple Sneeze?]],J91+1,0)</f>
        <v>1</v>
      </c>
      <c r="K92" t="str">
        <f>IF(AND(Table2[[#This Row],[Multiple Counter]]&gt;0, J93=0),"Combo End","")</f>
        <v/>
      </c>
    </row>
    <row r="93" spans="1:11" x14ac:dyDescent="0.25">
      <c r="A93" s="1" t="s">
        <v>3927</v>
      </c>
      <c r="B93" t="str">
        <f t="shared" si="7"/>
        <v>September 11</v>
      </c>
      <c r="C93" t="str">
        <f t="shared" si="8"/>
        <v>2016</v>
      </c>
      <c r="D93" t="str">
        <f t="shared" si="9"/>
        <v>06:04PM</v>
      </c>
      <c r="E93">
        <f t="shared" si="10"/>
        <v>9</v>
      </c>
      <c r="F93" t="str">
        <f t="shared" si="11"/>
        <v>11</v>
      </c>
      <c r="G93" s="1">
        <f t="shared" si="12"/>
        <v>42624</v>
      </c>
      <c r="H93" s="2">
        <f t="shared" si="13"/>
        <v>42624.75277777778</v>
      </c>
      <c r="I93" t="b">
        <f>OR(ABS(Table2[[#This Row],[DateTime]]-H94) * 1440 &lt; 5, ABS(Table2[[#This Row],[DateTime]]-H92) * 1440 &lt; 5)</f>
        <v>1</v>
      </c>
      <c r="J93">
        <f>IF(Table2[[#This Row],[Mulitiple Sneeze?]],J92+1,0)</f>
        <v>2</v>
      </c>
      <c r="K93" t="str">
        <f>IF(AND(Table2[[#This Row],[Multiple Counter]]&gt;0, J94=0),"Combo End","")</f>
        <v>Combo End</v>
      </c>
    </row>
    <row r="94" spans="1:11" x14ac:dyDescent="0.25">
      <c r="A94" s="1" t="s">
        <v>3926</v>
      </c>
      <c r="B94" t="str">
        <f t="shared" si="7"/>
        <v>September 12</v>
      </c>
      <c r="C94" t="str">
        <f t="shared" si="8"/>
        <v>2016</v>
      </c>
      <c r="D94" t="str">
        <f t="shared" si="9"/>
        <v>08:42AM</v>
      </c>
      <c r="E94">
        <f t="shared" si="10"/>
        <v>9</v>
      </c>
      <c r="F94" t="str">
        <f t="shared" si="11"/>
        <v>12</v>
      </c>
      <c r="G94" s="1">
        <f t="shared" si="12"/>
        <v>42625</v>
      </c>
      <c r="H94" s="2">
        <f t="shared" si="13"/>
        <v>42625.362500000003</v>
      </c>
      <c r="I94" t="b">
        <f>OR(ABS(Table2[[#This Row],[DateTime]]-H95) * 1440 &lt; 5, ABS(Table2[[#This Row],[DateTime]]-H93) * 1440 &lt; 5)</f>
        <v>0</v>
      </c>
      <c r="J94">
        <f>IF(Table2[[#This Row],[Mulitiple Sneeze?]],J93+1,0)</f>
        <v>0</v>
      </c>
      <c r="K94" t="str">
        <f>IF(AND(Table2[[#This Row],[Multiple Counter]]&gt;0, J95=0),"Combo End","")</f>
        <v/>
      </c>
    </row>
    <row r="95" spans="1:11" x14ac:dyDescent="0.25">
      <c r="A95" s="1" t="s">
        <v>3925</v>
      </c>
      <c r="B95" t="str">
        <f t="shared" si="7"/>
        <v>September 13</v>
      </c>
      <c r="C95" t="str">
        <f t="shared" si="8"/>
        <v>2016</v>
      </c>
      <c r="D95" t="str">
        <f t="shared" si="9"/>
        <v>06:46AM</v>
      </c>
      <c r="E95">
        <f t="shared" si="10"/>
        <v>9</v>
      </c>
      <c r="F95" t="str">
        <f t="shared" si="11"/>
        <v>13</v>
      </c>
      <c r="G95" s="1">
        <f t="shared" si="12"/>
        <v>42626</v>
      </c>
      <c r="H95" s="2">
        <f t="shared" si="13"/>
        <v>42626.281944444447</v>
      </c>
      <c r="I95" t="b">
        <f>OR(ABS(Table2[[#This Row],[DateTime]]-H96) * 1440 &lt; 5, ABS(Table2[[#This Row],[DateTime]]-H94) * 1440 &lt; 5)</f>
        <v>0</v>
      </c>
      <c r="J95">
        <f>IF(Table2[[#This Row],[Mulitiple Sneeze?]],J94+1,0)</f>
        <v>0</v>
      </c>
      <c r="K95" t="str">
        <f>IF(AND(Table2[[#This Row],[Multiple Counter]]&gt;0, J96=0),"Combo End","")</f>
        <v/>
      </c>
    </row>
    <row r="96" spans="1:11" x14ac:dyDescent="0.25">
      <c r="A96" s="1" t="s">
        <v>3924</v>
      </c>
      <c r="B96" t="str">
        <f t="shared" si="7"/>
        <v>September 13</v>
      </c>
      <c r="C96" t="str">
        <f t="shared" si="8"/>
        <v>2016</v>
      </c>
      <c r="D96" t="str">
        <f t="shared" si="9"/>
        <v>11:25AM</v>
      </c>
      <c r="E96">
        <f t="shared" si="10"/>
        <v>9</v>
      </c>
      <c r="F96" t="str">
        <f t="shared" si="11"/>
        <v>13</v>
      </c>
      <c r="G96" s="1">
        <f t="shared" si="12"/>
        <v>42626</v>
      </c>
      <c r="H96" s="2">
        <f t="shared" si="13"/>
        <v>42626.475694444445</v>
      </c>
      <c r="I96" t="b">
        <f>OR(ABS(Table2[[#This Row],[DateTime]]-H97) * 1440 &lt; 5, ABS(Table2[[#This Row],[DateTime]]-H95) * 1440 &lt; 5)</f>
        <v>0</v>
      </c>
      <c r="J96">
        <f>IF(Table2[[#This Row],[Mulitiple Sneeze?]],J95+1,0)</f>
        <v>0</v>
      </c>
      <c r="K96" t="str">
        <f>IF(AND(Table2[[#This Row],[Multiple Counter]]&gt;0, J97=0),"Combo End","")</f>
        <v/>
      </c>
    </row>
    <row r="97" spans="1:11" x14ac:dyDescent="0.25">
      <c r="A97" s="1" t="s">
        <v>3923</v>
      </c>
      <c r="B97" t="str">
        <f t="shared" si="7"/>
        <v>September 14</v>
      </c>
      <c r="C97" t="str">
        <f t="shared" si="8"/>
        <v>2016</v>
      </c>
      <c r="D97" t="str">
        <f t="shared" si="9"/>
        <v>12:19AM</v>
      </c>
      <c r="E97">
        <f t="shared" si="10"/>
        <v>9</v>
      </c>
      <c r="F97" t="str">
        <f t="shared" si="11"/>
        <v>14</v>
      </c>
      <c r="G97" s="1">
        <f t="shared" si="12"/>
        <v>42627</v>
      </c>
      <c r="H97" s="2">
        <f t="shared" si="13"/>
        <v>42627.013194444444</v>
      </c>
      <c r="I97" t="b">
        <f>OR(ABS(Table2[[#This Row],[DateTime]]-H98) * 1440 &lt; 5, ABS(Table2[[#This Row],[DateTime]]-H96) * 1440 &lt; 5)</f>
        <v>0</v>
      </c>
      <c r="J97">
        <f>IF(Table2[[#This Row],[Mulitiple Sneeze?]],J96+1,0)</f>
        <v>0</v>
      </c>
      <c r="K97" t="str">
        <f>IF(AND(Table2[[#This Row],[Multiple Counter]]&gt;0, J98=0),"Combo End","")</f>
        <v/>
      </c>
    </row>
    <row r="98" spans="1:11" x14ac:dyDescent="0.25">
      <c r="A98" s="1" t="s">
        <v>3922</v>
      </c>
      <c r="B98" t="str">
        <f t="shared" si="7"/>
        <v>September 14</v>
      </c>
      <c r="C98" t="str">
        <f t="shared" si="8"/>
        <v>2016</v>
      </c>
      <c r="D98" t="str">
        <f t="shared" si="9"/>
        <v>12:28AM</v>
      </c>
      <c r="E98">
        <f t="shared" si="10"/>
        <v>9</v>
      </c>
      <c r="F98" t="str">
        <f t="shared" si="11"/>
        <v>14</v>
      </c>
      <c r="G98" s="1">
        <f t="shared" si="12"/>
        <v>42627</v>
      </c>
      <c r="H98" s="2">
        <f t="shared" si="13"/>
        <v>42627.019444444442</v>
      </c>
      <c r="I98" t="b">
        <f>OR(ABS(Table2[[#This Row],[DateTime]]-H99) * 1440 &lt; 5, ABS(Table2[[#This Row],[DateTime]]-H97) * 1440 &lt; 5)</f>
        <v>0</v>
      </c>
      <c r="J98">
        <f>IF(Table2[[#This Row],[Mulitiple Sneeze?]],J97+1,0)</f>
        <v>0</v>
      </c>
      <c r="K98" t="str">
        <f>IF(AND(Table2[[#This Row],[Multiple Counter]]&gt;0, J99=0),"Combo End","")</f>
        <v/>
      </c>
    </row>
    <row r="99" spans="1:11" x14ac:dyDescent="0.25">
      <c r="A99" s="1" t="s">
        <v>3921</v>
      </c>
      <c r="B99" t="str">
        <f t="shared" si="7"/>
        <v>September 14</v>
      </c>
      <c r="C99" t="str">
        <f t="shared" si="8"/>
        <v>2016</v>
      </c>
      <c r="D99" t="str">
        <f t="shared" si="9"/>
        <v>04:39PM</v>
      </c>
      <c r="E99">
        <f t="shared" si="10"/>
        <v>9</v>
      </c>
      <c r="F99" t="str">
        <f t="shared" si="11"/>
        <v>14</v>
      </c>
      <c r="G99" s="1">
        <f t="shared" si="12"/>
        <v>42627</v>
      </c>
      <c r="H99" s="2">
        <f t="shared" si="13"/>
        <v>42627.693749999999</v>
      </c>
      <c r="I99" t="b">
        <f>OR(ABS(Table2[[#This Row],[DateTime]]-H100) * 1440 &lt; 5, ABS(Table2[[#This Row],[DateTime]]-H98) * 1440 &lt; 5)</f>
        <v>0</v>
      </c>
      <c r="J99">
        <f>IF(Table2[[#This Row],[Mulitiple Sneeze?]],J98+1,0)</f>
        <v>0</v>
      </c>
      <c r="K99" t="str">
        <f>IF(AND(Table2[[#This Row],[Multiple Counter]]&gt;0, J100=0),"Combo End","")</f>
        <v/>
      </c>
    </row>
    <row r="100" spans="1:11" x14ac:dyDescent="0.25">
      <c r="A100" s="1" t="s">
        <v>3920</v>
      </c>
      <c r="B100" t="str">
        <f t="shared" si="7"/>
        <v>September 14</v>
      </c>
      <c r="C100" t="str">
        <f t="shared" si="8"/>
        <v>2016</v>
      </c>
      <c r="D100" t="str">
        <f t="shared" si="9"/>
        <v>07:21PM</v>
      </c>
      <c r="E100">
        <f t="shared" si="10"/>
        <v>9</v>
      </c>
      <c r="F100" t="str">
        <f t="shared" si="11"/>
        <v>14</v>
      </c>
      <c r="G100" s="1">
        <f t="shared" si="12"/>
        <v>42627</v>
      </c>
      <c r="H100" s="2">
        <f t="shared" si="13"/>
        <v>42627.806250000001</v>
      </c>
      <c r="I100" t="b">
        <f>OR(ABS(Table2[[#This Row],[DateTime]]-H101) * 1440 &lt; 5, ABS(Table2[[#This Row],[DateTime]]-H99) * 1440 &lt; 5)</f>
        <v>0</v>
      </c>
      <c r="J100">
        <f>IF(Table2[[#This Row],[Mulitiple Sneeze?]],J99+1,0)</f>
        <v>0</v>
      </c>
      <c r="K100" t="str">
        <f>IF(AND(Table2[[#This Row],[Multiple Counter]]&gt;0, J101=0),"Combo End","")</f>
        <v/>
      </c>
    </row>
    <row r="101" spans="1:11" x14ac:dyDescent="0.25">
      <c r="A101" s="1" t="s">
        <v>3919</v>
      </c>
      <c r="B101" t="str">
        <f t="shared" si="7"/>
        <v>September 14</v>
      </c>
      <c r="C101" t="str">
        <f t="shared" si="8"/>
        <v>2016</v>
      </c>
      <c r="D101" t="str">
        <f t="shared" si="9"/>
        <v>10:05PM</v>
      </c>
      <c r="E101">
        <f t="shared" si="10"/>
        <v>9</v>
      </c>
      <c r="F101" t="str">
        <f t="shared" si="11"/>
        <v>14</v>
      </c>
      <c r="G101" s="1">
        <f t="shared" si="12"/>
        <v>42627</v>
      </c>
      <c r="H101" s="2">
        <f t="shared" si="13"/>
        <v>42627.920138888891</v>
      </c>
      <c r="I101" t="b">
        <f>OR(ABS(Table2[[#This Row],[DateTime]]-H102) * 1440 &lt; 5, ABS(Table2[[#This Row],[DateTime]]-H100) * 1440 &lt; 5)</f>
        <v>0</v>
      </c>
      <c r="J101">
        <f>IF(Table2[[#This Row],[Mulitiple Sneeze?]],J100+1,0)</f>
        <v>0</v>
      </c>
      <c r="K101" t="str">
        <f>IF(AND(Table2[[#This Row],[Multiple Counter]]&gt;0, J102=0),"Combo End","")</f>
        <v/>
      </c>
    </row>
    <row r="102" spans="1:11" x14ac:dyDescent="0.25">
      <c r="A102" s="1" t="s">
        <v>3918</v>
      </c>
      <c r="B102" t="str">
        <f t="shared" si="7"/>
        <v>September 14</v>
      </c>
      <c r="C102" t="str">
        <f t="shared" si="8"/>
        <v>2016</v>
      </c>
      <c r="D102" t="str">
        <f t="shared" si="9"/>
        <v>10:47PM</v>
      </c>
      <c r="E102">
        <f t="shared" si="10"/>
        <v>9</v>
      </c>
      <c r="F102" t="str">
        <f t="shared" si="11"/>
        <v>14</v>
      </c>
      <c r="G102" s="1">
        <f t="shared" si="12"/>
        <v>42627</v>
      </c>
      <c r="H102" s="2">
        <f t="shared" si="13"/>
        <v>42627.949305555558</v>
      </c>
      <c r="I102" t="b">
        <f>OR(ABS(Table2[[#This Row],[DateTime]]-H103) * 1440 &lt; 5, ABS(Table2[[#This Row],[DateTime]]-H101) * 1440 &lt; 5)</f>
        <v>0</v>
      </c>
      <c r="J102">
        <f>IF(Table2[[#This Row],[Mulitiple Sneeze?]],J101+1,0)</f>
        <v>0</v>
      </c>
      <c r="K102" t="str">
        <f>IF(AND(Table2[[#This Row],[Multiple Counter]]&gt;0, J103=0),"Combo End","")</f>
        <v/>
      </c>
    </row>
    <row r="103" spans="1:11" x14ac:dyDescent="0.25">
      <c r="A103" s="1" t="s">
        <v>3917</v>
      </c>
      <c r="B103" t="str">
        <f t="shared" si="7"/>
        <v>September 15</v>
      </c>
      <c r="C103" t="str">
        <f t="shared" si="8"/>
        <v>2016</v>
      </c>
      <c r="D103" t="str">
        <f t="shared" si="9"/>
        <v>11:02AM</v>
      </c>
      <c r="E103">
        <f t="shared" si="10"/>
        <v>9</v>
      </c>
      <c r="F103" t="str">
        <f t="shared" si="11"/>
        <v>15</v>
      </c>
      <c r="G103" s="1">
        <f t="shared" si="12"/>
        <v>42628</v>
      </c>
      <c r="H103" s="2">
        <f t="shared" si="13"/>
        <v>42628.459722222222</v>
      </c>
      <c r="I103" t="b">
        <f>OR(ABS(Table2[[#This Row],[DateTime]]-H104) * 1440 &lt; 5, ABS(Table2[[#This Row],[DateTime]]-H102) * 1440 &lt; 5)</f>
        <v>0</v>
      </c>
      <c r="J103">
        <f>IF(Table2[[#This Row],[Mulitiple Sneeze?]],J102+1,0)</f>
        <v>0</v>
      </c>
      <c r="K103" t="str">
        <f>IF(AND(Table2[[#This Row],[Multiple Counter]]&gt;0, J104=0),"Combo End","")</f>
        <v/>
      </c>
    </row>
    <row r="104" spans="1:11" x14ac:dyDescent="0.25">
      <c r="A104" s="1" t="s">
        <v>3916</v>
      </c>
      <c r="B104" t="str">
        <f t="shared" si="7"/>
        <v>September 15</v>
      </c>
      <c r="C104" t="str">
        <f t="shared" si="8"/>
        <v>2016</v>
      </c>
      <c r="D104" t="str">
        <f t="shared" si="9"/>
        <v>11:14AM</v>
      </c>
      <c r="E104">
        <f t="shared" si="10"/>
        <v>9</v>
      </c>
      <c r="F104" t="str">
        <f t="shared" si="11"/>
        <v>15</v>
      </c>
      <c r="G104" s="1">
        <f t="shared" si="12"/>
        <v>42628</v>
      </c>
      <c r="H104" s="2">
        <f t="shared" si="13"/>
        <v>42628.468055555553</v>
      </c>
      <c r="I104" t="b">
        <f>OR(ABS(Table2[[#This Row],[DateTime]]-H105) * 1440 &lt; 5, ABS(Table2[[#This Row],[DateTime]]-H103) * 1440 &lt; 5)</f>
        <v>0</v>
      </c>
      <c r="J104">
        <f>IF(Table2[[#This Row],[Mulitiple Sneeze?]],J103+1,0)</f>
        <v>0</v>
      </c>
      <c r="K104" t="str">
        <f>IF(AND(Table2[[#This Row],[Multiple Counter]]&gt;0, J105=0),"Combo End","")</f>
        <v/>
      </c>
    </row>
    <row r="105" spans="1:11" x14ac:dyDescent="0.25">
      <c r="A105" s="1" t="s">
        <v>3913</v>
      </c>
      <c r="B105" t="str">
        <f t="shared" si="7"/>
        <v>September 16</v>
      </c>
      <c r="C105" t="str">
        <f t="shared" si="8"/>
        <v>2016</v>
      </c>
      <c r="D105" t="str">
        <f t="shared" si="9"/>
        <v>08:33AM</v>
      </c>
      <c r="E105">
        <f t="shared" si="10"/>
        <v>9</v>
      </c>
      <c r="F105" t="str">
        <f t="shared" si="11"/>
        <v>16</v>
      </c>
      <c r="G105" s="1">
        <f t="shared" si="12"/>
        <v>42629</v>
      </c>
      <c r="H105" s="2">
        <f t="shared" si="13"/>
        <v>42629.356249999997</v>
      </c>
      <c r="I105" t="b">
        <f>OR(ABS(Table2[[#This Row],[DateTime]]-H106) * 1440 &lt; 5, ABS(Table2[[#This Row],[DateTime]]-H104) * 1440 &lt; 5)</f>
        <v>0</v>
      </c>
      <c r="J105">
        <f>IF(Table2[[#This Row],[Mulitiple Sneeze?]],J104+1,0)</f>
        <v>0</v>
      </c>
      <c r="K105" t="str">
        <f>IF(AND(Table2[[#This Row],[Multiple Counter]]&gt;0, J106=0),"Combo End","")</f>
        <v/>
      </c>
    </row>
    <row r="106" spans="1:11" x14ac:dyDescent="0.25">
      <c r="A106" s="1" t="s">
        <v>3914</v>
      </c>
      <c r="B106" t="str">
        <f t="shared" si="7"/>
        <v>September 16</v>
      </c>
      <c r="C106" t="str">
        <f t="shared" si="8"/>
        <v>2016</v>
      </c>
      <c r="D106" t="str">
        <f t="shared" si="9"/>
        <v>10:22AM</v>
      </c>
      <c r="E106">
        <f t="shared" si="10"/>
        <v>9</v>
      </c>
      <c r="F106" t="str">
        <f t="shared" si="11"/>
        <v>16</v>
      </c>
      <c r="G106" s="1">
        <f t="shared" si="12"/>
        <v>42629</v>
      </c>
      <c r="H106" s="2">
        <f t="shared" si="13"/>
        <v>42629.431944444441</v>
      </c>
      <c r="I106" t="b">
        <f>OR(ABS(Table2[[#This Row],[DateTime]]-H107) * 1440 &lt; 5, ABS(Table2[[#This Row],[DateTime]]-H105) * 1440 &lt; 5)</f>
        <v>0</v>
      </c>
      <c r="J106">
        <f>IF(Table2[[#This Row],[Mulitiple Sneeze?]],J105+1,0)</f>
        <v>0</v>
      </c>
      <c r="K106" t="str">
        <f>IF(AND(Table2[[#This Row],[Multiple Counter]]&gt;0, J107=0),"Combo End","")</f>
        <v/>
      </c>
    </row>
    <row r="107" spans="1:11" x14ac:dyDescent="0.25">
      <c r="A107" s="1" t="s">
        <v>3915</v>
      </c>
      <c r="B107" t="str">
        <f t="shared" si="7"/>
        <v>September 16</v>
      </c>
      <c r="C107" t="str">
        <f t="shared" si="8"/>
        <v>2016</v>
      </c>
      <c r="D107" t="str">
        <f t="shared" si="9"/>
        <v>03:16PM</v>
      </c>
      <c r="E107">
        <f t="shared" si="10"/>
        <v>9</v>
      </c>
      <c r="F107" t="str">
        <f t="shared" si="11"/>
        <v>16</v>
      </c>
      <c r="G107" s="1">
        <f t="shared" si="12"/>
        <v>42629</v>
      </c>
      <c r="H107" s="2">
        <f t="shared" si="13"/>
        <v>42629.636111111111</v>
      </c>
      <c r="I107" t="b">
        <f>OR(ABS(Table2[[#This Row],[DateTime]]-H108) * 1440 &lt; 5, ABS(Table2[[#This Row],[DateTime]]-H106) * 1440 &lt; 5)</f>
        <v>0</v>
      </c>
      <c r="J107">
        <f>IF(Table2[[#This Row],[Mulitiple Sneeze?]],J106+1,0)</f>
        <v>0</v>
      </c>
      <c r="K107" t="str">
        <f>IF(AND(Table2[[#This Row],[Multiple Counter]]&gt;0, J108=0),"Combo End","")</f>
        <v/>
      </c>
    </row>
    <row r="108" spans="1:11" x14ac:dyDescent="0.25">
      <c r="A108" s="1" t="s">
        <v>3912</v>
      </c>
      <c r="B108" t="str">
        <f t="shared" si="7"/>
        <v>September 17</v>
      </c>
      <c r="C108" t="str">
        <f t="shared" si="8"/>
        <v>2016</v>
      </c>
      <c r="D108" t="str">
        <f t="shared" si="9"/>
        <v>09:29AM</v>
      </c>
      <c r="E108">
        <f t="shared" si="10"/>
        <v>9</v>
      </c>
      <c r="F108" t="str">
        <f t="shared" si="11"/>
        <v>17</v>
      </c>
      <c r="G108" s="1">
        <f t="shared" si="12"/>
        <v>42630</v>
      </c>
      <c r="H108" s="2">
        <f t="shared" si="13"/>
        <v>42630.395138888889</v>
      </c>
      <c r="I108" t="b">
        <f>OR(ABS(Table2[[#This Row],[DateTime]]-H109) * 1440 &lt; 5, ABS(Table2[[#This Row],[DateTime]]-H107) * 1440 &lt; 5)</f>
        <v>0</v>
      </c>
      <c r="J108">
        <f>IF(Table2[[#This Row],[Mulitiple Sneeze?]],J107+1,0)</f>
        <v>0</v>
      </c>
      <c r="K108" t="str">
        <f>IF(AND(Table2[[#This Row],[Multiple Counter]]&gt;0, J109=0),"Combo End","")</f>
        <v/>
      </c>
    </row>
    <row r="109" spans="1:11" x14ac:dyDescent="0.25">
      <c r="A109" s="1" t="s">
        <v>3911</v>
      </c>
      <c r="B109" t="str">
        <f t="shared" si="7"/>
        <v>September 17</v>
      </c>
      <c r="C109" t="str">
        <f t="shared" si="8"/>
        <v>2016</v>
      </c>
      <c r="D109" t="str">
        <f t="shared" si="9"/>
        <v>10:19AM</v>
      </c>
      <c r="E109">
        <f t="shared" si="10"/>
        <v>9</v>
      </c>
      <c r="F109" t="str">
        <f t="shared" si="11"/>
        <v>17</v>
      </c>
      <c r="G109" s="1">
        <f t="shared" si="12"/>
        <v>42630</v>
      </c>
      <c r="H109" s="2">
        <f t="shared" si="13"/>
        <v>42630.429861111108</v>
      </c>
      <c r="I109" t="b">
        <f>OR(ABS(Table2[[#This Row],[DateTime]]-H110) * 1440 &lt; 5, ABS(Table2[[#This Row],[DateTime]]-H108) * 1440 &lt; 5)</f>
        <v>0</v>
      </c>
      <c r="J109">
        <f>IF(Table2[[#This Row],[Mulitiple Sneeze?]],J108+1,0)</f>
        <v>0</v>
      </c>
      <c r="K109" t="str">
        <f>IF(AND(Table2[[#This Row],[Multiple Counter]]&gt;0, J110=0),"Combo End","")</f>
        <v/>
      </c>
    </row>
    <row r="110" spans="1:11" x14ac:dyDescent="0.25">
      <c r="A110" s="1" t="s">
        <v>3910</v>
      </c>
      <c r="B110" t="str">
        <f t="shared" si="7"/>
        <v>September 18</v>
      </c>
      <c r="C110" t="str">
        <f t="shared" si="8"/>
        <v>2016</v>
      </c>
      <c r="D110" t="str">
        <f t="shared" si="9"/>
        <v>05:27PM</v>
      </c>
      <c r="E110">
        <f t="shared" si="10"/>
        <v>9</v>
      </c>
      <c r="F110" t="str">
        <f t="shared" si="11"/>
        <v>18</v>
      </c>
      <c r="G110" s="1">
        <f t="shared" si="12"/>
        <v>42631</v>
      </c>
      <c r="H110" s="2">
        <f t="shared" si="13"/>
        <v>42631.727083333331</v>
      </c>
      <c r="I110" t="b">
        <f>OR(ABS(Table2[[#This Row],[DateTime]]-H111) * 1440 &lt; 5, ABS(Table2[[#This Row],[DateTime]]-H109) * 1440 &lt; 5)</f>
        <v>0</v>
      </c>
      <c r="J110">
        <f>IF(Table2[[#This Row],[Mulitiple Sneeze?]],J109+1,0)</f>
        <v>0</v>
      </c>
      <c r="K110" t="str">
        <f>IF(AND(Table2[[#This Row],[Multiple Counter]]&gt;0, J111=0),"Combo End","")</f>
        <v/>
      </c>
    </row>
    <row r="111" spans="1:11" x14ac:dyDescent="0.25">
      <c r="A111" s="1" t="s">
        <v>3909</v>
      </c>
      <c r="B111" t="str">
        <f t="shared" si="7"/>
        <v>September 18</v>
      </c>
      <c r="C111" t="str">
        <f t="shared" si="8"/>
        <v>2016</v>
      </c>
      <c r="D111" t="str">
        <f t="shared" si="9"/>
        <v>06:47PM</v>
      </c>
      <c r="E111">
        <f t="shared" si="10"/>
        <v>9</v>
      </c>
      <c r="F111" t="str">
        <f t="shared" si="11"/>
        <v>18</v>
      </c>
      <c r="G111" s="1">
        <f t="shared" si="12"/>
        <v>42631</v>
      </c>
      <c r="H111" s="2">
        <f t="shared" si="13"/>
        <v>42631.782638888886</v>
      </c>
      <c r="I111" t="b">
        <f>OR(ABS(Table2[[#This Row],[DateTime]]-H112) * 1440 &lt; 5, ABS(Table2[[#This Row],[DateTime]]-H110) * 1440 &lt; 5)</f>
        <v>0</v>
      </c>
      <c r="J111">
        <f>IF(Table2[[#This Row],[Mulitiple Sneeze?]],J110+1,0)</f>
        <v>0</v>
      </c>
      <c r="K111" t="str">
        <f>IF(AND(Table2[[#This Row],[Multiple Counter]]&gt;0, J112=0),"Combo End","")</f>
        <v/>
      </c>
    </row>
    <row r="112" spans="1:11" x14ac:dyDescent="0.25">
      <c r="A112" s="1" t="s">
        <v>3908</v>
      </c>
      <c r="B112" t="str">
        <f t="shared" si="7"/>
        <v>September 19</v>
      </c>
      <c r="C112" t="str">
        <f t="shared" si="8"/>
        <v>2016</v>
      </c>
      <c r="D112" t="str">
        <f t="shared" si="9"/>
        <v>11:09PM</v>
      </c>
      <c r="E112">
        <f t="shared" si="10"/>
        <v>9</v>
      </c>
      <c r="F112" t="str">
        <f t="shared" si="11"/>
        <v>19</v>
      </c>
      <c r="G112" s="1">
        <f t="shared" si="12"/>
        <v>42632</v>
      </c>
      <c r="H112" s="2">
        <f t="shared" si="13"/>
        <v>42632.964583333334</v>
      </c>
      <c r="I112" t="b">
        <f>OR(ABS(Table2[[#This Row],[DateTime]]-H113) * 1440 &lt; 5, ABS(Table2[[#This Row],[DateTime]]-H111) * 1440 &lt; 5)</f>
        <v>0</v>
      </c>
      <c r="J112">
        <f>IF(Table2[[#This Row],[Mulitiple Sneeze?]],J111+1,0)</f>
        <v>0</v>
      </c>
      <c r="K112" t="str">
        <f>IF(AND(Table2[[#This Row],[Multiple Counter]]&gt;0, J113=0),"Combo End","")</f>
        <v/>
      </c>
    </row>
    <row r="113" spans="1:11" x14ac:dyDescent="0.25">
      <c r="A113" s="1" t="s">
        <v>3907</v>
      </c>
      <c r="B113" t="str">
        <f t="shared" si="7"/>
        <v>September 20</v>
      </c>
      <c r="C113" t="str">
        <f t="shared" si="8"/>
        <v>2016</v>
      </c>
      <c r="D113" t="str">
        <f t="shared" si="9"/>
        <v>11:17AM</v>
      </c>
      <c r="E113">
        <f t="shared" si="10"/>
        <v>9</v>
      </c>
      <c r="F113" t="str">
        <f t="shared" si="11"/>
        <v>20</v>
      </c>
      <c r="G113" s="1">
        <f t="shared" si="12"/>
        <v>42633</v>
      </c>
      <c r="H113" s="2">
        <f t="shared" si="13"/>
        <v>42633.470138888886</v>
      </c>
      <c r="I113" t="b">
        <f>OR(ABS(Table2[[#This Row],[DateTime]]-H114) * 1440 &lt; 5, ABS(Table2[[#This Row],[DateTime]]-H112) * 1440 &lt; 5)</f>
        <v>0</v>
      </c>
      <c r="J113">
        <f>IF(Table2[[#This Row],[Mulitiple Sneeze?]],J112+1,0)</f>
        <v>0</v>
      </c>
      <c r="K113" t="str">
        <f>IF(AND(Table2[[#This Row],[Multiple Counter]]&gt;0, J114=0),"Combo End","")</f>
        <v/>
      </c>
    </row>
    <row r="114" spans="1:11" x14ac:dyDescent="0.25">
      <c r="A114" s="1" t="s">
        <v>3906</v>
      </c>
      <c r="B114" t="str">
        <f t="shared" si="7"/>
        <v>September 20</v>
      </c>
      <c r="C114" t="str">
        <f t="shared" si="8"/>
        <v>2016</v>
      </c>
      <c r="D114" t="str">
        <f t="shared" si="9"/>
        <v>02:10PM</v>
      </c>
      <c r="E114">
        <f t="shared" si="10"/>
        <v>9</v>
      </c>
      <c r="F114" t="str">
        <f t="shared" si="11"/>
        <v>20</v>
      </c>
      <c r="G114" s="1">
        <f t="shared" si="12"/>
        <v>42633</v>
      </c>
      <c r="H114" s="2">
        <f t="shared" si="13"/>
        <v>42633.590277777781</v>
      </c>
      <c r="I114" t="b">
        <f>OR(ABS(Table2[[#This Row],[DateTime]]-H115) * 1440 &lt; 5, ABS(Table2[[#This Row],[DateTime]]-H113) * 1440 &lt; 5)</f>
        <v>0</v>
      </c>
      <c r="J114">
        <f>IF(Table2[[#This Row],[Mulitiple Sneeze?]],J113+1,0)</f>
        <v>0</v>
      </c>
      <c r="K114" t="str">
        <f>IF(AND(Table2[[#This Row],[Multiple Counter]]&gt;0, J115=0),"Combo End","")</f>
        <v/>
      </c>
    </row>
    <row r="115" spans="1:11" x14ac:dyDescent="0.25">
      <c r="A115" s="1" t="s">
        <v>3905</v>
      </c>
      <c r="B115" t="str">
        <f t="shared" si="7"/>
        <v>September 21</v>
      </c>
      <c r="C115" t="str">
        <f t="shared" si="8"/>
        <v>2016</v>
      </c>
      <c r="D115" t="str">
        <f t="shared" si="9"/>
        <v>09:30AM</v>
      </c>
      <c r="E115">
        <f t="shared" si="10"/>
        <v>9</v>
      </c>
      <c r="F115" t="str">
        <f t="shared" si="11"/>
        <v>21</v>
      </c>
      <c r="G115" s="1">
        <f t="shared" si="12"/>
        <v>42634</v>
      </c>
      <c r="H115" s="2">
        <f t="shared" si="13"/>
        <v>42634.395833333336</v>
      </c>
      <c r="I115" t="b">
        <f>OR(ABS(Table2[[#This Row],[DateTime]]-H116) * 1440 &lt; 5, ABS(Table2[[#This Row],[DateTime]]-H114) * 1440 &lt; 5)</f>
        <v>0</v>
      </c>
      <c r="J115">
        <f>IF(Table2[[#This Row],[Mulitiple Sneeze?]],J114+1,0)</f>
        <v>0</v>
      </c>
      <c r="K115" t="str">
        <f>IF(AND(Table2[[#This Row],[Multiple Counter]]&gt;0, J116=0),"Combo End","")</f>
        <v/>
      </c>
    </row>
    <row r="116" spans="1:11" x14ac:dyDescent="0.25">
      <c r="A116" s="1" t="s">
        <v>3904</v>
      </c>
      <c r="B116" t="str">
        <f t="shared" si="7"/>
        <v>September 21</v>
      </c>
      <c r="C116" t="str">
        <f t="shared" si="8"/>
        <v>2016</v>
      </c>
      <c r="D116" t="str">
        <f t="shared" si="9"/>
        <v>12:45PM</v>
      </c>
      <c r="E116">
        <f t="shared" si="10"/>
        <v>9</v>
      </c>
      <c r="F116" t="str">
        <f t="shared" si="11"/>
        <v>21</v>
      </c>
      <c r="G116" s="1">
        <f t="shared" si="12"/>
        <v>42634</v>
      </c>
      <c r="H116" s="2">
        <f t="shared" si="13"/>
        <v>42634.53125</v>
      </c>
      <c r="I116" t="b">
        <f>OR(ABS(Table2[[#This Row],[DateTime]]-H117) * 1440 &lt; 5, ABS(Table2[[#This Row],[DateTime]]-H115) * 1440 &lt; 5)</f>
        <v>0</v>
      </c>
      <c r="J116">
        <f>IF(Table2[[#This Row],[Mulitiple Sneeze?]],J115+1,0)</f>
        <v>0</v>
      </c>
      <c r="K116" t="str">
        <f>IF(AND(Table2[[#This Row],[Multiple Counter]]&gt;0, J117=0),"Combo End","")</f>
        <v/>
      </c>
    </row>
    <row r="117" spans="1:11" x14ac:dyDescent="0.25">
      <c r="A117" s="1" t="s">
        <v>3903</v>
      </c>
      <c r="B117" t="str">
        <f t="shared" si="7"/>
        <v>September 21</v>
      </c>
      <c r="C117" t="str">
        <f t="shared" si="8"/>
        <v>2016</v>
      </c>
      <c r="D117" t="str">
        <f t="shared" si="9"/>
        <v>02:25PM</v>
      </c>
      <c r="E117">
        <f t="shared" si="10"/>
        <v>9</v>
      </c>
      <c r="F117" t="str">
        <f t="shared" si="11"/>
        <v>21</v>
      </c>
      <c r="G117" s="1">
        <f t="shared" si="12"/>
        <v>42634</v>
      </c>
      <c r="H117" s="2">
        <f t="shared" si="13"/>
        <v>42634.600694444445</v>
      </c>
      <c r="I117" t="b">
        <f>OR(ABS(Table2[[#This Row],[DateTime]]-H118) * 1440 &lt; 5, ABS(Table2[[#This Row],[DateTime]]-H116) * 1440 &lt; 5)</f>
        <v>0</v>
      </c>
      <c r="J117">
        <f>IF(Table2[[#This Row],[Mulitiple Sneeze?]],J116+1,0)</f>
        <v>0</v>
      </c>
      <c r="K117" t="str">
        <f>IF(AND(Table2[[#This Row],[Multiple Counter]]&gt;0, J118=0),"Combo End","")</f>
        <v/>
      </c>
    </row>
    <row r="118" spans="1:11" x14ac:dyDescent="0.25">
      <c r="A118" s="1" t="s">
        <v>3902</v>
      </c>
      <c r="B118" t="str">
        <f t="shared" si="7"/>
        <v>September 21</v>
      </c>
      <c r="C118" t="str">
        <f t="shared" si="8"/>
        <v>2016</v>
      </c>
      <c r="D118" t="str">
        <f t="shared" si="9"/>
        <v>11:01PM</v>
      </c>
      <c r="E118">
        <f t="shared" si="10"/>
        <v>9</v>
      </c>
      <c r="F118" t="str">
        <f t="shared" si="11"/>
        <v>21</v>
      </c>
      <c r="G118" s="1">
        <f t="shared" si="12"/>
        <v>42634</v>
      </c>
      <c r="H118" s="2">
        <f t="shared" si="13"/>
        <v>42634.959027777775</v>
      </c>
      <c r="I118" t="b">
        <f>OR(ABS(Table2[[#This Row],[DateTime]]-H119) * 1440 &lt; 5, ABS(Table2[[#This Row],[DateTime]]-H117) * 1440 &lt; 5)</f>
        <v>0</v>
      </c>
      <c r="J118">
        <f>IF(Table2[[#This Row],[Mulitiple Sneeze?]],J117+1,0)</f>
        <v>0</v>
      </c>
      <c r="K118" t="str">
        <f>IF(AND(Table2[[#This Row],[Multiple Counter]]&gt;0, J119=0),"Combo End","")</f>
        <v/>
      </c>
    </row>
    <row r="119" spans="1:11" x14ac:dyDescent="0.25">
      <c r="A119" s="1" t="s">
        <v>3901</v>
      </c>
      <c r="B119" t="str">
        <f t="shared" si="7"/>
        <v>September 22</v>
      </c>
      <c r="C119" t="str">
        <f t="shared" si="8"/>
        <v>2016</v>
      </c>
      <c r="D119" t="str">
        <f t="shared" si="9"/>
        <v>08:40AM</v>
      </c>
      <c r="E119">
        <f t="shared" si="10"/>
        <v>9</v>
      </c>
      <c r="F119" t="str">
        <f t="shared" si="11"/>
        <v>22</v>
      </c>
      <c r="G119" s="1">
        <f t="shared" si="12"/>
        <v>42635</v>
      </c>
      <c r="H119" s="2">
        <f t="shared" si="13"/>
        <v>42635.361111111109</v>
      </c>
      <c r="I119" t="b">
        <f>OR(ABS(Table2[[#This Row],[DateTime]]-H120) * 1440 &lt; 5, ABS(Table2[[#This Row],[DateTime]]-H118) * 1440 &lt; 5)</f>
        <v>0</v>
      </c>
      <c r="J119">
        <f>IF(Table2[[#This Row],[Mulitiple Sneeze?]],J118+1,0)</f>
        <v>0</v>
      </c>
      <c r="K119" t="str">
        <f>IF(AND(Table2[[#This Row],[Multiple Counter]]&gt;0, J120=0),"Combo End","")</f>
        <v/>
      </c>
    </row>
    <row r="120" spans="1:11" x14ac:dyDescent="0.25">
      <c r="A120" s="1" t="s">
        <v>3900</v>
      </c>
      <c r="B120" t="str">
        <f t="shared" si="7"/>
        <v>September 22</v>
      </c>
      <c r="C120" t="str">
        <f t="shared" si="8"/>
        <v>2016</v>
      </c>
      <c r="D120" t="str">
        <f t="shared" si="9"/>
        <v>01:35PM</v>
      </c>
      <c r="E120">
        <f t="shared" si="10"/>
        <v>9</v>
      </c>
      <c r="F120" t="str">
        <f t="shared" si="11"/>
        <v>22</v>
      </c>
      <c r="G120" s="1">
        <f t="shared" si="12"/>
        <v>42635</v>
      </c>
      <c r="H120" s="2">
        <f t="shared" si="13"/>
        <v>42635.565972222219</v>
      </c>
      <c r="I120" t="b">
        <f>OR(ABS(Table2[[#This Row],[DateTime]]-H121) * 1440 &lt; 5, ABS(Table2[[#This Row],[DateTime]]-H119) * 1440 &lt; 5)</f>
        <v>0</v>
      </c>
      <c r="J120">
        <f>IF(Table2[[#This Row],[Mulitiple Sneeze?]],J119+1,0)</f>
        <v>0</v>
      </c>
      <c r="K120" t="str">
        <f>IF(AND(Table2[[#This Row],[Multiple Counter]]&gt;0, J121=0),"Combo End","")</f>
        <v/>
      </c>
    </row>
    <row r="121" spans="1:11" x14ac:dyDescent="0.25">
      <c r="A121" s="1" t="s">
        <v>3899</v>
      </c>
      <c r="B121" t="str">
        <f t="shared" si="7"/>
        <v>September 23</v>
      </c>
      <c r="C121" t="str">
        <f t="shared" si="8"/>
        <v>2016</v>
      </c>
      <c r="D121" t="str">
        <f t="shared" si="9"/>
        <v>09:48AM</v>
      </c>
      <c r="E121">
        <f t="shared" si="10"/>
        <v>9</v>
      </c>
      <c r="F121" t="str">
        <f t="shared" si="11"/>
        <v>23</v>
      </c>
      <c r="G121" s="1">
        <f t="shared" si="12"/>
        <v>42636</v>
      </c>
      <c r="H121" s="2">
        <f t="shared" si="13"/>
        <v>42636.408333333333</v>
      </c>
      <c r="I121" t="b">
        <f>OR(ABS(Table2[[#This Row],[DateTime]]-H122) * 1440 &lt; 5, ABS(Table2[[#This Row],[DateTime]]-H120) * 1440 &lt; 5)</f>
        <v>0</v>
      </c>
      <c r="J121">
        <f>IF(Table2[[#This Row],[Mulitiple Sneeze?]],J120+1,0)</f>
        <v>0</v>
      </c>
      <c r="K121" t="str">
        <f>IF(AND(Table2[[#This Row],[Multiple Counter]]&gt;0, J122=0),"Combo End","")</f>
        <v/>
      </c>
    </row>
    <row r="122" spans="1:11" x14ac:dyDescent="0.25">
      <c r="A122" s="1" t="s">
        <v>3898</v>
      </c>
      <c r="B122" t="str">
        <f t="shared" si="7"/>
        <v>September 23</v>
      </c>
      <c r="C122" t="str">
        <f t="shared" si="8"/>
        <v>2016</v>
      </c>
      <c r="D122" t="str">
        <f t="shared" si="9"/>
        <v>11:24AM</v>
      </c>
      <c r="E122">
        <f t="shared" si="10"/>
        <v>9</v>
      </c>
      <c r="F122" t="str">
        <f t="shared" si="11"/>
        <v>23</v>
      </c>
      <c r="G122" s="1">
        <f t="shared" si="12"/>
        <v>42636</v>
      </c>
      <c r="H122" s="2">
        <f t="shared" si="13"/>
        <v>42636.474999999999</v>
      </c>
      <c r="I122" t="b">
        <f>OR(ABS(Table2[[#This Row],[DateTime]]-H123) * 1440 &lt; 5, ABS(Table2[[#This Row],[DateTime]]-H121) * 1440 &lt; 5)</f>
        <v>0</v>
      </c>
      <c r="J122">
        <f>IF(Table2[[#This Row],[Mulitiple Sneeze?]],J121+1,0)</f>
        <v>0</v>
      </c>
      <c r="K122" t="str">
        <f>IF(AND(Table2[[#This Row],[Multiple Counter]]&gt;0, J123=0),"Combo End","")</f>
        <v/>
      </c>
    </row>
    <row r="123" spans="1:11" x14ac:dyDescent="0.25">
      <c r="A123" s="1" t="s">
        <v>3897</v>
      </c>
      <c r="B123" t="str">
        <f t="shared" si="7"/>
        <v>September 24</v>
      </c>
      <c r="C123" t="str">
        <f t="shared" si="8"/>
        <v>2016</v>
      </c>
      <c r="D123" t="str">
        <f t="shared" si="9"/>
        <v>06:53AM</v>
      </c>
      <c r="E123">
        <f t="shared" si="10"/>
        <v>9</v>
      </c>
      <c r="F123" t="str">
        <f t="shared" si="11"/>
        <v>24</v>
      </c>
      <c r="G123" s="1">
        <f t="shared" si="12"/>
        <v>42637</v>
      </c>
      <c r="H123" s="2">
        <f t="shared" si="13"/>
        <v>42637.286805555559</v>
      </c>
      <c r="I123" t="b">
        <f>OR(ABS(Table2[[#This Row],[DateTime]]-H124) * 1440 &lt; 5, ABS(Table2[[#This Row],[DateTime]]-H122) * 1440 &lt; 5)</f>
        <v>0</v>
      </c>
      <c r="J123">
        <f>IF(Table2[[#This Row],[Mulitiple Sneeze?]],J122+1,0)</f>
        <v>0</v>
      </c>
      <c r="K123" t="str">
        <f>IF(AND(Table2[[#This Row],[Multiple Counter]]&gt;0, J124=0),"Combo End","")</f>
        <v/>
      </c>
    </row>
    <row r="124" spans="1:11" x14ac:dyDescent="0.25">
      <c r="A124" s="1" t="s">
        <v>3896</v>
      </c>
      <c r="B124" t="str">
        <f t="shared" si="7"/>
        <v>September 24</v>
      </c>
      <c r="C124" t="str">
        <f t="shared" si="8"/>
        <v>2016</v>
      </c>
      <c r="D124" t="str">
        <f t="shared" si="9"/>
        <v>07:17AM</v>
      </c>
      <c r="E124">
        <f t="shared" si="10"/>
        <v>9</v>
      </c>
      <c r="F124" t="str">
        <f t="shared" si="11"/>
        <v>24</v>
      </c>
      <c r="G124" s="1">
        <f t="shared" si="12"/>
        <v>42637</v>
      </c>
      <c r="H124" s="2">
        <f t="shared" si="13"/>
        <v>42637.303472222222</v>
      </c>
      <c r="I124" t="b">
        <f>OR(ABS(Table2[[#This Row],[DateTime]]-H125) * 1440 &lt; 5, ABS(Table2[[#This Row],[DateTime]]-H123) * 1440 &lt; 5)</f>
        <v>0</v>
      </c>
      <c r="J124">
        <f>IF(Table2[[#This Row],[Mulitiple Sneeze?]],J123+1,0)</f>
        <v>0</v>
      </c>
      <c r="K124" t="str">
        <f>IF(AND(Table2[[#This Row],[Multiple Counter]]&gt;0, J125=0),"Combo End","")</f>
        <v/>
      </c>
    </row>
    <row r="125" spans="1:11" x14ac:dyDescent="0.25">
      <c r="A125" s="1" t="s">
        <v>3895</v>
      </c>
      <c r="B125" t="str">
        <f t="shared" si="7"/>
        <v>September 25</v>
      </c>
      <c r="C125" t="str">
        <f t="shared" si="8"/>
        <v>2016</v>
      </c>
      <c r="D125" t="str">
        <f t="shared" si="9"/>
        <v>11:41AM</v>
      </c>
      <c r="E125">
        <f t="shared" si="10"/>
        <v>9</v>
      </c>
      <c r="F125" t="str">
        <f t="shared" si="11"/>
        <v>25</v>
      </c>
      <c r="G125" s="1">
        <f t="shared" si="12"/>
        <v>42638</v>
      </c>
      <c r="H125" s="2">
        <f t="shared" si="13"/>
        <v>42638.486805555556</v>
      </c>
      <c r="I125" t="b">
        <f>OR(ABS(Table2[[#This Row],[DateTime]]-H126) * 1440 &lt; 5, ABS(Table2[[#This Row],[DateTime]]-H124) * 1440 &lt; 5)</f>
        <v>0</v>
      </c>
      <c r="J125">
        <f>IF(Table2[[#This Row],[Mulitiple Sneeze?]],J124+1,0)</f>
        <v>0</v>
      </c>
      <c r="K125" t="str">
        <f>IF(AND(Table2[[#This Row],[Multiple Counter]]&gt;0, J126=0),"Combo End","")</f>
        <v/>
      </c>
    </row>
    <row r="126" spans="1:11" x14ac:dyDescent="0.25">
      <c r="A126" s="1" t="s">
        <v>3894</v>
      </c>
      <c r="B126" t="str">
        <f t="shared" si="7"/>
        <v>September 25</v>
      </c>
      <c r="C126" t="str">
        <f t="shared" si="8"/>
        <v>2016</v>
      </c>
      <c r="D126" t="str">
        <f t="shared" si="9"/>
        <v>12:41PM</v>
      </c>
      <c r="E126">
        <f t="shared" si="10"/>
        <v>9</v>
      </c>
      <c r="F126" t="str">
        <f t="shared" si="11"/>
        <v>25</v>
      </c>
      <c r="G126" s="1">
        <f t="shared" si="12"/>
        <v>42638</v>
      </c>
      <c r="H126" s="2">
        <f t="shared" si="13"/>
        <v>42638.52847222222</v>
      </c>
      <c r="I126" t="b">
        <f>OR(ABS(Table2[[#This Row],[DateTime]]-H127) * 1440 &lt; 5, ABS(Table2[[#This Row],[DateTime]]-H125) * 1440 &lt; 5)</f>
        <v>0</v>
      </c>
      <c r="J126">
        <f>IF(Table2[[#This Row],[Mulitiple Sneeze?]],J125+1,0)</f>
        <v>0</v>
      </c>
      <c r="K126" t="str">
        <f>IF(AND(Table2[[#This Row],[Multiple Counter]]&gt;0, J127=0),"Combo End","")</f>
        <v/>
      </c>
    </row>
    <row r="127" spans="1:11" x14ac:dyDescent="0.25">
      <c r="A127" s="1" t="s">
        <v>3893</v>
      </c>
      <c r="B127" t="str">
        <f t="shared" si="7"/>
        <v>September 25</v>
      </c>
      <c r="C127" t="str">
        <f t="shared" si="8"/>
        <v>2016</v>
      </c>
      <c r="D127" t="str">
        <f t="shared" si="9"/>
        <v>01:48PM</v>
      </c>
      <c r="E127">
        <f t="shared" si="10"/>
        <v>9</v>
      </c>
      <c r="F127" t="str">
        <f t="shared" si="11"/>
        <v>25</v>
      </c>
      <c r="G127" s="1">
        <f t="shared" si="12"/>
        <v>42638</v>
      </c>
      <c r="H127" s="2">
        <f t="shared" si="13"/>
        <v>42638.574999999997</v>
      </c>
      <c r="I127" t="b">
        <f>OR(ABS(Table2[[#This Row],[DateTime]]-H128) * 1440 &lt; 5, ABS(Table2[[#This Row],[DateTime]]-H126) * 1440 &lt; 5)</f>
        <v>0</v>
      </c>
      <c r="J127">
        <f>IF(Table2[[#This Row],[Mulitiple Sneeze?]],J126+1,0)</f>
        <v>0</v>
      </c>
      <c r="K127" t="str">
        <f>IF(AND(Table2[[#This Row],[Multiple Counter]]&gt;0, J128=0),"Combo End","")</f>
        <v/>
      </c>
    </row>
    <row r="128" spans="1:11" x14ac:dyDescent="0.25">
      <c r="A128" s="1" t="s">
        <v>3892</v>
      </c>
      <c r="B128" t="str">
        <f t="shared" si="7"/>
        <v>September 25</v>
      </c>
      <c r="C128" t="str">
        <f t="shared" si="8"/>
        <v>2016</v>
      </c>
      <c r="D128" t="str">
        <f t="shared" si="9"/>
        <v>05:18PM</v>
      </c>
      <c r="E128">
        <f t="shared" si="10"/>
        <v>9</v>
      </c>
      <c r="F128" t="str">
        <f t="shared" si="11"/>
        <v>25</v>
      </c>
      <c r="G128" s="1">
        <f t="shared" si="12"/>
        <v>42638</v>
      </c>
      <c r="H128" s="2">
        <f t="shared" si="13"/>
        <v>42638.720833333333</v>
      </c>
      <c r="I128" t="b">
        <f>OR(ABS(Table2[[#This Row],[DateTime]]-H129) * 1440 &lt; 5, ABS(Table2[[#This Row],[DateTime]]-H127) * 1440 &lt; 5)</f>
        <v>0</v>
      </c>
      <c r="J128">
        <f>IF(Table2[[#This Row],[Mulitiple Sneeze?]],J127+1,0)</f>
        <v>0</v>
      </c>
      <c r="K128" t="str">
        <f>IF(AND(Table2[[#This Row],[Multiple Counter]]&gt;0, J129=0),"Combo End","")</f>
        <v/>
      </c>
    </row>
    <row r="129" spans="1:11" x14ac:dyDescent="0.25">
      <c r="A129" s="1" t="s">
        <v>3891</v>
      </c>
      <c r="B129" t="str">
        <f t="shared" si="7"/>
        <v>September 26</v>
      </c>
      <c r="C129" t="str">
        <f t="shared" si="8"/>
        <v>2016</v>
      </c>
      <c r="D129" t="str">
        <f t="shared" si="9"/>
        <v>08:57AM</v>
      </c>
      <c r="E129">
        <f t="shared" si="10"/>
        <v>9</v>
      </c>
      <c r="F129" t="str">
        <f t="shared" si="11"/>
        <v>26</v>
      </c>
      <c r="G129" s="1">
        <f t="shared" si="12"/>
        <v>42639</v>
      </c>
      <c r="H129" s="2">
        <f t="shared" si="13"/>
        <v>42639.372916666667</v>
      </c>
      <c r="I129" t="b">
        <f>OR(ABS(Table2[[#This Row],[DateTime]]-H130) * 1440 &lt; 5, ABS(Table2[[#This Row],[DateTime]]-H128) * 1440 &lt; 5)</f>
        <v>0</v>
      </c>
      <c r="J129">
        <f>IF(Table2[[#This Row],[Mulitiple Sneeze?]],J128+1,0)</f>
        <v>0</v>
      </c>
      <c r="K129" t="str">
        <f>IF(AND(Table2[[#This Row],[Multiple Counter]]&gt;0, J130=0),"Combo End","")</f>
        <v/>
      </c>
    </row>
    <row r="130" spans="1:11" x14ac:dyDescent="0.25">
      <c r="A130" s="1" t="s">
        <v>3890</v>
      </c>
      <c r="B130" t="str">
        <f t="shared" ref="B130:B193" si="14">_xlfn.TEXTBEFORE(A130,",")</f>
        <v>September 26</v>
      </c>
      <c r="C130" t="str">
        <f t="shared" ref="C130:C193" si="15">LEFT(_xlfn.TEXTAFTER(A130, ", "), 4)</f>
        <v>2016</v>
      </c>
      <c r="D130" t="str">
        <f t="shared" ref="D130:D193" si="16">_xlfn.TEXTAFTER(A130, "at ")</f>
        <v>11:12AM</v>
      </c>
      <c r="E130">
        <f t="shared" ref="E130:E193" si="17">MONTH(1&amp;B130)</f>
        <v>9</v>
      </c>
      <c r="F130" t="str">
        <f t="shared" ref="F130:F193" si="18">RIGHT(B130, 2)</f>
        <v>26</v>
      </c>
      <c r="G130" s="1">
        <f t="shared" ref="G130:G193" si="19">DATE(C130,E130,F130)</f>
        <v>42639</v>
      </c>
      <c r="H130" s="2">
        <f t="shared" ref="H130:H193" si="20">G130+TIMEVALUE(_xlfn.CONCAT(LEFT(D130, 5), " ", RIGHT(D130, 2)))</f>
        <v>42639.466666666667</v>
      </c>
      <c r="I130" t="b">
        <f>OR(ABS(Table2[[#This Row],[DateTime]]-H131) * 1440 &lt; 5, ABS(Table2[[#This Row],[DateTime]]-H129) * 1440 &lt; 5)</f>
        <v>0</v>
      </c>
      <c r="J130">
        <f>IF(Table2[[#This Row],[Mulitiple Sneeze?]],J129+1,0)</f>
        <v>0</v>
      </c>
      <c r="K130" t="str">
        <f>IF(AND(Table2[[#This Row],[Multiple Counter]]&gt;0, J131=0),"Combo End","")</f>
        <v/>
      </c>
    </row>
    <row r="131" spans="1:11" x14ac:dyDescent="0.25">
      <c r="A131" s="1" t="s">
        <v>3889</v>
      </c>
      <c r="B131" t="str">
        <f t="shared" si="14"/>
        <v>September 28</v>
      </c>
      <c r="C131" t="str">
        <f t="shared" si="15"/>
        <v>2016</v>
      </c>
      <c r="D131" t="str">
        <f t="shared" si="16"/>
        <v>08:03AM</v>
      </c>
      <c r="E131">
        <f t="shared" si="17"/>
        <v>9</v>
      </c>
      <c r="F131" t="str">
        <f t="shared" si="18"/>
        <v>28</v>
      </c>
      <c r="G131" s="1">
        <f t="shared" si="19"/>
        <v>42641</v>
      </c>
      <c r="H131" s="2">
        <f t="shared" si="20"/>
        <v>42641.335416666669</v>
      </c>
      <c r="I131" t="b">
        <f>OR(ABS(Table2[[#This Row],[DateTime]]-H132) * 1440 &lt; 5, ABS(Table2[[#This Row],[DateTime]]-H130) * 1440 &lt; 5)</f>
        <v>0</v>
      </c>
      <c r="J131">
        <f>IF(Table2[[#This Row],[Mulitiple Sneeze?]],J130+1,0)</f>
        <v>0</v>
      </c>
      <c r="K131" t="str">
        <f>IF(AND(Table2[[#This Row],[Multiple Counter]]&gt;0, J132=0),"Combo End","")</f>
        <v/>
      </c>
    </row>
    <row r="132" spans="1:11" x14ac:dyDescent="0.25">
      <c r="A132" s="1" t="s">
        <v>3888</v>
      </c>
      <c r="B132" t="str">
        <f t="shared" si="14"/>
        <v>September 28</v>
      </c>
      <c r="C132" t="str">
        <f t="shared" si="15"/>
        <v>2016</v>
      </c>
      <c r="D132" t="str">
        <f t="shared" si="16"/>
        <v>04:19PM</v>
      </c>
      <c r="E132">
        <f t="shared" si="17"/>
        <v>9</v>
      </c>
      <c r="F132" t="str">
        <f t="shared" si="18"/>
        <v>28</v>
      </c>
      <c r="G132" s="1">
        <f t="shared" si="19"/>
        <v>42641</v>
      </c>
      <c r="H132" s="2">
        <f t="shared" si="20"/>
        <v>42641.679861111108</v>
      </c>
      <c r="I132" t="b">
        <f>OR(ABS(Table2[[#This Row],[DateTime]]-H133) * 1440 &lt; 5, ABS(Table2[[#This Row],[DateTime]]-H131) * 1440 &lt; 5)</f>
        <v>0</v>
      </c>
      <c r="J132">
        <f>IF(Table2[[#This Row],[Mulitiple Sneeze?]],J131+1,0)</f>
        <v>0</v>
      </c>
      <c r="K132" t="str">
        <f>IF(AND(Table2[[#This Row],[Multiple Counter]]&gt;0, J133=0),"Combo End","")</f>
        <v/>
      </c>
    </row>
    <row r="133" spans="1:11" x14ac:dyDescent="0.25">
      <c r="A133" s="1" t="s">
        <v>3887</v>
      </c>
      <c r="B133" t="str">
        <f t="shared" si="14"/>
        <v>September 28</v>
      </c>
      <c r="C133" t="str">
        <f t="shared" si="15"/>
        <v>2016</v>
      </c>
      <c r="D133" t="str">
        <f t="shared" si="16"/>
        <v>04:58PM</v>
      </c>
      <c r="E133">
        <f t="shared" si="17"/>
        <v>9</v>
      </c>
      <c r="F133" t="str">
        <f t="shared" si="18"/>
        <v>28</v>
      </c>
      <c r="G133" s="1">
        <f t="shared" si="19"/>
        <v>42641</v>
      </c>
      <c r="H133" s="2">
        <f t="shared" si="20"/>
        <v>42641.706944444442</v>
      </c>
      <c r="I133" t="b">
        <f>OR(ABS(Table2[[#This Row],[DateTime]]-H134) * 1440 &lt; 5, ABS(Table2[[#This Row],[DateTime]]-H132) * 1440 &lt; 5)</f>
        <v>1</v>
      </c>
      <c r="J133">
        <f>IF(Table2[[#This Row],[Mulitiple Sneeze?]],J132+1,0)</f>
        <v>1</v>
      </c>
      <c r="K133" t="str">
        <f>IF(AND(Table2[[#This Row],[Multiple Counter]]&gt;0, J134=0),"Combo End","")</f>
        <v/>
      </c>
    </row>
    <row r="134" spans="1:11" x14ac:dyDescent="0.25">
      <c r="A134" s="1" t="s">
        <v>3886</v>
      </c>
      <c r="B134" t="str">
        <f t="shared" si="14"/>
        <v>September 28</v>
      </c>
      <c r="C134" t="str">
        <f t="shared" si="15"/>
        <v>2016</v>
      </c>
      <c r="D134" t="str">
        <f t="shared" si="16"/>
        <v>04:59PM</v>
      </c>
      <c r="E134">
        <f t="shared" si="17"/>
        <v>9</v>
      </c>
      <c r="F134" t="str">
        <f t="shared" si="18"/>
        <v>28</v>
      </c>
      <c r="G134" s="1">
        <f t="shared" si="19"/>
        <v>42641</v>
      </c>
      <c r="H134" s="2">
        <f t="shared" si="20"/>
        <v>42641.707638888889</v>
      </c>
      <c r="I134" t="b">
        <f>OR(ABS(Table2[[#This Row],[DateTime]]-H135) * 1440 &lt; 5, ABS(Table2[[#This Row],[DateTime]]-H133) * 1440 &lt; 5)</f>
        <v>1</v>
      </c>
      <c r="J134">
        <f>IF(Table2[[#This Row],[Mulitiple Sneeze?]],J133+1,0)</f>
        <v>2</v>
      </c>
      <c r="K134" t="str">
        <f>IF(AND(Table2[[#This Row],[Multiple Counter]]&gt;0, J135=0),"Combo End","")</f>
        <v>Combo End</v>
      </c>
    </row>
    <row r="135" spans="1:11" x14ac:dyDescent="0.25">
      <c r="A135" s="1" t="s">
        <v>3885</v>
      </c>
      <c r="B135" t="str">
        <f t="shared" si="14"/>
        <v>September 28</v>
      </c>
      <c r="C135" t="str">
        <f t="shared" si="15"/>
        <v>2016</v>
      </c>
      <c r="D135" t="str">
        <f t="shared" si="16"/>
        <v>07:51PM</v>
      </c>
      <c r="E135">
        <f t="shared" si="17"/>
        <v>9</v>
      </c>
      <c r="F135" t="str">
        <f t="shared" si="18"/>
        <v>28</v>
      </c>
      <c r="G135" s="1">
        <f t="shared" si="19"/>
        <v>42641</v>
      </c>
      <c r="H135" s="2">
        <f t="shared" si="20"/>
        <v>42641.82708333333</v>
      </c>
      <c r="I135" t="b">
        <f>OR(ABS(Table2[[#This Row],[DateTime]]-H136) * 1440 &lt; 5, ABS(Table2[[#This Row],[DateTime]]-H134) * 1440 &lt; 5)</f>
        <v>0</v>
      </c>
      <c r="J135">
        <f>IF(Table2[[#This Row],[Mulitiple Sneeze?]],J134+1,0)</f>
        <v>0</v>
      </c>
      <c r="K135" t="str">
        <f>IF(AND(Table2[[#This Row],[Multiple Counter]]&gt;0, J136=0),"Combo End","")</f>
        <v/>
      </c>
    </row>
    <row r="136" spans="1:11" x14ac:dyDescent="0.25">
      <c r="A136" s="1" t="s">
        <v>3884</v>
      </c>
      <c r="B136" t="str">
        <f t="shared" si="14"/>
        <v>September 29</v>
      </c>
      <c r="C136" t="str">
        <f t="shared" si="15"/>
        <v>2016</v>
      </c>
      <c r="D136" t="str">
        <f t="shared" si="16"/>
        <v>07:49AM</v>
      </c>
      <c r="E136">
        <f t="shared" si="17"/>
        <v>9</v>
      </c>
      <c r="F136" t="str">
        <f t="shared" si="18"/>
        <v>29</v>
      </c>
      <c r="G136" s="1">
        <f t="shared" si="19"/>
        <v>42642</v>
      </c>
      <c r="H136" s="2">
        <f t="shared" si="20"/>
        <v>42642.325694444444</v>
      </c>
      <c r="I136" t="b">
        <f>OR(ABS(Table2[[#This Row],[DateTime]]-H137) * 1440 &lt; 5, ABS(Table2[[#This Row],[DateTime]]-H135) * 1440 &lt; 5)</f>
        <v>0</v>
      </c>
      <c r="J136">
        <f>IF(Table2[[#This Row],[Mulitiple Sneeze?]],J135+1,0)</f>
        <v>0</v>
      </c>
      <c r="K136" t="str">
        <f>IF(AND(Table2[[#This Row],[Multiple Counter]]&gt;0, J137=0),"Combo End","")</f>
        <v/>
      </c>
    </row>
    <row r="137" spans="1:11" x14ac:dyDescent="0.25">
      <c r="A137" s="1" t="s">
        <v>3883</v>
      </c>
      <c r="B137" t="str">
        <f t="shared" si="14"/>
        <v>September 29</v>
      </c>
      <c r="C137" t="str">
        <f t="shared" si="15"/>
        <v>2016</v>
      </c>
      <c r="D137" t="str">
        <f t="shared" si="16"/>
        <v>09:45AM</v>
      </c>
      <c r="E137">
        <f t="shared" si="17"/>
        <v>9</v>
      </c>
      <c r="F137" t="str">
        <f t="shared" si="18"/>
        <v>29</v>
      </c>
      <c r="G137" s="1">
        <f t="shared" si="19"/>
        <v>42642</v>
      </c>
      <c r="H137" s="2">
        <f t="shared" si="20"/>
        <v>42642.40625</v>
      </c>
      <c r="I137" t="b">
        <f>OR(ABS(Table2[[#This Row],[DateTime]]-H138) * 1440 &lt; 5, ABS(Table2[[#This Row],[DateTime]]-H136) * 1440 &lt; 5)</f>
        <v>0</v>
      </c>
      <c r="J137">
        <f>IF(Table2[[#This Row],[Mulitiple Sneeze?]],J136+1,0)</f>
        <v>0</v>
      </c>
      <c r="K137" t="str">
        <f>IF(AND(Table2[[#This Row],[Multiple Counter]]&gt;0, J138=0),"Combo End","")</f>
        <v/>
      </c>
    </row>
    <row r="138" spans="1:11" x14ac:dyDescent="0.25">
      <c r="A138" s="1" t="s">
        <v>3882</v>
      </c>
      <c r="B138" t="str">
        <f t="shared" si="14"/>
        <v>September 30</v>
      </c>
      <c r="C138" t="str">
        <f t="shared" si="15"/>
        <v>2016</v>
      </c>
      <c r="D138" t="str">
        <f t="shared" si="16"/>
        <v>07:50AM</v>
      </c>
      <c r="E138">
        <f t="shared" si="17"/>
        <v>9</v>
      </c>
      <c r="F138" t="str">
        <f t="shared" si="18"/>
        <v>30</v>
      </c>
      <c r="G138" s="1">
        <f t="shared" si="19"/>
        <v>42643</v>
      </c>
      <c r="H138" s="2">
        <f t="shared" si="20"/>
        <v>42643.326388888891</v>
      </c>
      <c r="I138" t="b">
        <f>OR(ABS(Table2[[#This Row],[DateTime]]-H139) * 1440 &lt; 5, ABS(Table2[[#This Row],[DateTime]]-H137) * 1440 &lt; 5)</f>
        <v>0</v>
      </c>
      <c r="J138">
        <f>IF(Table2[[#This Row],[Mulitiple Sneeze?]],J137+1,0)</f>
        <v>0</v>
      </c>
      <c r="K138" t="str">
        <f>IF(AND(Table2[[#This Row],[Multiple Counter]]&gt;0, J139=0),"Combo End","")</f>
        <v/>
      </c>
    </row>
    <row r="139" spans="1:11" x14ac:dyDescent="0.25">
      <c r="A139" s="1" t="s">
        <v>3881</v>
      </c>
      <c r="B139" t="str">
        <f t="shared" si="14"/>
        <v>September 30</v>
      </c>
      <c r="C139" t="str">
        <f t="shared" si="15"/>
        <v>2016</v>
      </c>
      <c r="D139" t="str">
        <f t="shared" si="16"/>
        <v>01:29PM</v>
      </c>
      <c r="E139">
        <f t="shared" si="17"/>
        <v>9</v>
      </c>
      <c r="F139" t="str">
        <f t="shared" si="18"/>
        <v>30</v>
      </c>
      <c r="G139" s="1">
        <f t="shared" si="19"/>
        <v>42643</v>
      </c>
      <c r="H139" s="2">
        <f t="shared" si="20"/>
        <v>42643.561805555553</v>
      </c>
      <c r="I139" t="b">
        <f>OR(ABS(Table2[[#This Row],[DateTime]]-H140) * 1440 &lt; 5, ABS(Table2[[#This Row],[DateTime]]-H138) * 1440 &lt; 5)</f>
        <v>1</v>
      </c>
      <c r="J139">
        <f>IF(Table2[[#This Row],[Mulitiple Sneeze?]],J138+1,0)</f>
        <v>1</v>
      </c>
      <c r="K139" t="str">
        <f>IF(AND(Table2[[#This Row],[Multiple Counter]]&gt;0, J140=0),"Combo End","")</f>
        <v/>
      </c>
    </row>
    <row r="140" spans="1:11" x14ac:dyDescent="0.25">
      <c r="A140" s="1" t="s">
        <v>3880</v>
      </c>
      <c r="B140" t="str">
        <f t="shared" si="14"/>
        <v>September 30</v>
      </c>
      <c r="C140" t="str">
        <f t="shared" si="15"/>
        <v>2016</v>
      </c>
      <c r="D140" t="str">
        <f t="shared" si="16"/>
        <v>01:30PM</v>
      </c>
      <c r="E140">
        <f t="shared" si="17"/>
        <v>9</v>
      </c>
      <c r="F140" t="str">
        <f t="shared" si="18"/>
        <v>30</v>
      </c>
      <c r="G140" s="1">
        <f t="shared" si="19"/>
        <v>42643</v>
      </c>
      <c r="H140" s="2">
        <f t="shared" si="20"/>
        <v>42643.5625</v>
      </c>
      <c r="I140" t="b">
        <f>OR(ABS(Table2[[#This Row],[DateTime]]-H141) * 1440 &lt; 5, ABS(Table2[[#This Row],[DateTime]]-H139) * 1440 &lt; 5)</f>
        <v>1</v>
      </c>
      <c r="J140">
        <f>IF(Table2[[#This Row],[Mulitiple Sneeze?]],J139+1,0)</f>
        <v>2</v>
      </c>
      <c r="K140" t="str">
        <f>IF(AND(Table2[[#This Row],[Multiple Counter]]&gt;0, J141=0),"Combo End","")</f>
        <v>Combo End</v>
      </c>
    </row>
    <row r="141" spans="1:11" x14ac:dyDescent="0.25">
      <c r="A141" s="1" t="s">
        <v>3879</v>
      </c>
      <c r="B141" t="str">
        <f t="shared" si="14"/>
        <v>September 30</v>
      </c>
      <c r="C141" t="str">
        <f t="shared" si="15"/>
        <v>2016</v>
      </c>
      <c r="D141" t="str">
        <f t="shared" si="16"/>
        <v>07:44PM</v>
      </c>
      <c r="E141">
        <f t="shared" si="17"/>
        <v>9</v>
      </c>
      <c r="F141" t="str">
        <f t="shared" si="18"/>
        <v>30</v>
      </c>
      <c r="G141" s="1">
        <f t="shared" si="19"/>
        <v>42643</v>
      </c>
      <c r="H141" s="2">
        <f t="shared" si="20"/>
        <v>42643.822222222225</v>
      </c>
      <c r="I141" t="b">
        <f>OR(ABS(Table2[[#This Row],[DateTime]]-H142) * 1440 &lt; 5, ABS(Table2[[#This Row],[DateTime]]-H140) * 1440 &lt; 5)</f>
        <v>0</v>
      </c>
      <c r="J141">
        <f>IF(Table2[[#This Row],[Mulitiple Sneeze?]],J140+1,0)</f>
        <v>0</v>
      </c>
      <c r="K141" t="str">
        <f>IF(AND(Table2[[#This Row],[Multiple Counter]]&gt;0, J142=0),"Combo End","")</f>
        <v/>
      </c>
    </row>
    <row r="142" spans="1:11" x14ac:dyDescent="0.25">
      <c r="A142" s="1" t="s">
        <v>3878</v>
      </c>
      <c r="B142" t="str">
        <f t="shared" si="14"/>
        <v>September 30</v>
      </c>
      <c r="C142" t="str">
        <f t="shared" si="15"/>
        <v>2016</v>
      </c>
      <c r="D142" t="str">
        <f t="shared" si="16"/>
        <v>10:15PM</v>
      </c>
      <c r="E142">
        <f t="shared" si="17"/>
        <v>9</v>
      </c>
      <c r="F142" t="str">
        <f t="shared" si="18"/>
        <v>30</v>
      </c>
      <c r="G142" s="1">
        <f t="shared" si="19"/>
        <v>42643</v>
      </c>
      <c r="H142" s="2">
        <f t="shared" si="20"/>
        <v>42643.927083333336</v>
      </c>
      <c r="I142" t="b">
        <f>OR(ABS(Table2[[#This Row],[DateTime]]-H143) * 1440 &lt; 5, ABS(Table2[[#This Row],[DateTime]]-H141) * 1440 &lt; 5)</f>
        <v>0</v>
      </c>
      <c r="J142">
        <f>IF(Table2[[#This Row],[Mulitiple Sneeze?]],J141+1,0)</f>
        <v>0</v>
      </c>
      <c r="K142" t="str">
        <f>IF(AND(Table2[[#This Row],[Multiple Counter]]&gt;0, J143=0),"Combo End","")</f>
        <v/>
      </c>
    </row>
    <row r="143" spans="1:11" x14ac:dyDescent="0.25">
      <c r="A143" s="1" t="s">
        <v>3877</v>
      </c>
      <c r="B143" t="str">
        <f t="shared" si="14"/>
        <v>October 02</v>
      </c>
      <c r="C143" t="str">
        <f t="shared" si="15"/>
        <v>2016</v>
      </c>
      <c r="D143" t="str">
        <f t="shared" si="16"/>
        <v>07:53AM</v>
      </c>
      <c r="E143">
        <f t="shared" si="17"/>
        <v>10</v>
      </c>
      <c r="F143" t="str">
        <f t="shared" si="18"/>
        <v>02</v>
      </c>
      <c r="G143" s="1">
        <f t="shared" si="19"/>
        <v>42645</v>
      </c>
      <c r="H143" s="2">
        <f t="shared" si="20"/>
        <v>42645.328472222223</v>
      </c>
      <c r="I143" t="b">
        <f>OR(ABS(Table2[[#This Row],[DateTime]]-H144) * 1440 &lt; 5, ABS(Table2[[#This Row],[DateTime]]-H142) * 1440 &lt; 5)</f>
        <v>0</v>
      </c>
      <c r="J143">
        <f>IF(Table2[[#This Row],[Mulitiple Sneeze?]],J142+1,0)</f>
        <v>0</v>
      </c>
      <c r="K143" t="str">
        <f>IF(AND(Table2[[#This Row],[Multiple Counter]]&gt;0, J144=0),"Combo End","")</f>
        <v/>
      </c>
    </row>
    <row r="144" spans="1:11" x14ac:dyDescent="0.25">
      <c r="A144" s="1" t="s">
        <v>3876</v>
      </c>
      <c r="B144" t="str">
        <f t="shared" si="14"/>
        <v>October 02</v>
      </c>
      <c r="C144" t="str">
        <f t="shared" si="15"/>
        <v>2016</v>
      </c>
      <c r="D144" t="str">
        <f t="shared" si="16"/>
        <v>10:58AM</v>
      </c>
      <c r="E144">
        <f t="shared" si="17"/>
        <v>10</v>
      </c>
      <c r="F144" t="str">
        <f t="shared" si="18"/>
        <v>02</v>
      </c>
      <c r="G144" s="1">
        <f t="shared" si="19"/>
        <v>42645</v>
      </c>
      <c r="H144" s="2">
        <f t="shared" si="20"/>
        <v>42645.456944444442</v>
      </c>
      <c r="I144" t="b">
        <f>OR(ABS(Table2[[#This Row],[DateTime]]-H145) * 1440 &lt; 5, ABS(Table2[[#This Row],[DateTime]]-H143) * 1440 &lt; 5)</f>
        <v>0</v>
      </c>
      <c r="J144">
        <f>IF(Table2[[#This Row],[Mulitiple Sneeze?]],J143+1,0)</f>
        <v>0</v>
      </c>
      <c r="K144" t="str">
        <f>IF(AND(Table2[[#This Row],[Multiple Counter]]&gt;0, J145=0),"Combo End","")</f>
        <v/>
      </c>
    </row>
    <row r="145" spans="1:11" x14ac:dyDescent="0.25">
      <c r="A145" s="1" t="s">
        <v>3875</v>
      </c>
      <c r="B145" t="str">
        <f t="shared" si="14"/>
        <v>October 02</v>
      </c>
      <c r="C145" t="str">
        <f t="shared" si="15"/>
        <v>2016</v>
      </c>
      <c r="D145" t="str">
        <f t="shared" si="16"/>
        <v>12:19PM</v>
      </c>
      <c r="E145">
        <f t="shared" si="17"/>
        <v>10</v>
      </c>
      <c r="F145" t="str">
        <f t="shared" si="18"/>
        <v>02</v>
      </c>
      <c r="G145" s="1">
        <f t="shared" si="19"/>
        <v>42645</v>
      </c>
      <c r="H145" s="2">
        <f t="shared" si="20"/>
        <v>42645.513194444444</v>
      </c>
      <c r="I145" t="b">
        <f>OR(ABS(Table2[[#This Row],[DateTime]]-H146) * 1440 &lt; 5, ABS(Table2[[#This Row],[DateTime]]-H144) * 1440 &lt; 5)</f>
        <v>1</v>
      </c>
      <c r="J145">
        <f>IF(Table2[[#This Row],[Mulitiple Sneeze?]],J144+1,0)</f>
        <v>1</v>
      </c>
      <c r="K145" t="str">
        <f>IF(AND(Table2[[#This Row],[Multiple Counter]]&gt;0, J146=0),"Combo End","")</f>
        <v/>
      </c>
    </row>
    <row r="146" spans="1:11" x14ac:dyDescent="0.25">
      <c r="A146" s="1" t="s">
        <v>3874</v>
      </c>
      <c r="B146" t="str">
        <f t="shared" si="14"/>
        <v>October 02</v>
      </c>
      <c r="C146" t="str">
        <f t="shared" si="15"/>
        <v>2016</v>
      </c>
      <c r="D146" t="str">
        <f t="shared" si="16"/>
        <v>12:20PM</v>
      </c>
      <c r="E146">
        <f t="shared" si="17"/>
        <v>10</v>
      </c>
      <c r="F146" t="str">
        <f t="shared" si="18"/>
        <v>02</v>
      </c>
      <c r="G146" s="1">
        <f t="shared" si="19"/>
        <v>42645</v>
      </c>
      <c r="H146" s="2">
        <f t="shared" si="20"/>
        <v>42645.513888888891</v>
      </c>
      <c r="I146" t="b">
        <f>OR(ABS(Table2[[#This Row],[DateTime]]-H147) * 1440 &lt; 5, ABS(Table2[[#This Row],[DateTime]]-H145) * 1440 &lt; 5)</f>
        <v>1</v>
      </c>
      <c r="J146">
        <f>IF(Table2[[#This Row],[Mulitiple Sneeze?]],J145+1,0)</f>
        <v>2</v>
      </c>
      <c r="K146" t="str">
        <f>IF(AND(Table2[[#This Row],[Multiple Counter]]&gt;0, J147=0),"Combo End","")</f>
        <v>Combo End</v>
      </c>
    </row>
    <row r="147" spans="1:11" x14ac:dyDescent="0.25">
      <c r="A147" s="1" t="s">
        <v>3873</v>
      </c>
      <c r="B147" t="str">
        <f t="shared" si="14"/>
        <v>October 02</v>
      </c>
      <c r="C147" t="str">
        <f t="shared" si="15"/>
        <v>2016</v>
      </c>
      <c r="D147" t="str">
        <f t="shared" si="16"/>
        <v>09:26PM</v>
      </c>
      <c r="E147">
        <f t="shared" si="17"/>
        <v>10</v>
      </c>
      <c r="F147" t="str">
        <f t="shared" si="18"/>
        <v>02</v>
      </c>
      <c r="G147" s="1">
        <f t="shared" si="19"/>
        <v>42645</v>
      </c>
      <c r="H147" s="2">
        <f t="shared" si="20"/>
        <v>42645.893055555556</v>
      </c>
      <c r="I147" t="b">
        <f>OR(ABS(Table2[[#This Row],[DateTime]]-H148) * 1440 &lt; 5, ABS(Table2[[#This Row],[DateTime]]-H146) * 1440 &lt; 5)</f>
        <v>0</v>
      </c>
      <c r="J147">
        <f>IF(Table2[[#This Row],[Mulitiple Sneeze?]],J146+1,0)</f>
        <v>0</v>
      </c>
      <c r="K147" t="str">
        <f>IF(AND(Table2[[#This Row],[Multiple Counter]]&gt;0, J148=0),"Combo End","")</f>
        <v/>
      </c>
    </row>
    <row r="148" spans="1:11" x14ac:dyDescent="0.25">
      <c r="A148" s="1" t="s">
        <v>3872</v>
      </c>
      <c r="B148" t="str">
        <f t="shared" si="14"/>
        <v>October 03</v>
      </c>
      <c r="C148" t="str">
        <f t="shared" si="15"/>
        <v>2016</v>
      </c>
      <c r="D148" t="str">
        <f t="shared" si="16"/>
        <v>08:10AM</v>
      </c>
      <c r="E148">
        <f t="shared" si="17"/>
        <v>10</v>
      </c>
      <c r="F148" t="str">
        <f t="shared" si="18"/>
        <v>03</v>
      </c>
      <c r="G148" s="1">
        <f t="shared" si="19"/>
        <v>42646</v>
      </c>
      <c r="H148" s="2">
        <f t="shared" si="20"/>
        <v>42646.340277777781</v>
      </c>
      <c r="I148" t="b">
        <f>OR(ABS(Table2[[#This Row],[DateTime]]-H149) * 1440 &lt; 5, ABS(Table2[[#This Row],[DateTime]]-H147) * 1440 &lt; 5)</f>
        <v>0</v>
      </c>
      <c r="J148">
        <f>IF(Table2[[#This Row],[Mulitiple Sneeze?]],J147+1,0)</f>
        <v>0</v>
      </c>
      <c r="K148" t="str">
        <f>IF(AND(Table2[[#This Row],[Multiple Counter]]&gt;0, J149=0),"Combo End","")</f>
        <v/>
      </c>
    </row>
    <row r="149" spans="1:11" x14ac:dyDescent="0.25">
      <c r="A149" s="1" t="s">
        <v>3871</v>
      </c>
      <c r="B149" t="str">
        <f t="shared" si="14"/>
        <v>October 03</v>
      </c>
      <c r="C149" t="str">
        <f t="shared" si="15"/>
        <v>2016</v>
      </c>
      <c r="D149" t="str">
        <f t="shared" si="16"/>
        <v>11:08AM</v>
      </c>
      <c r="E149">
        <f t="shared" si="17"/>
        <v>10</v>
      </c>
      <c r="F149" t="str">
        <f t="shared" si="18"/>
        <v>03</v>
      </c>
      <c r="G149" s="1">
        <f t="shared" si="19"/>
        <v>42646</v>
      </c>
      <c r="H149" s="2">
        <f t="shared" si="20"/>
        <v>42646.463888888888</v>
      </c>
      <c r="I149" t="b">
        <f>OR(ABS(Table2[[#This Row],[DateTime]]-H150) * 1440 &lt; 5, ABS(Table2[[#This Row],[DateTime]]-H148) * 1440 &lt; 5)</f>
        <v>1</v>
      </c>
      <c r="J149">
        <f>IF(Table2[[#This Row],[Mulitiple Sneeze?]],J148+1,0)</f>
        <v>1</v>
      </c>
      <c r="K149" t="str">
        <f>IF(AND(Table2[[#This Row],[Multiple Counter]]&gt;0, J150=0),"Combo End","")</f>
        <v/>
      </c>
    </row>
    <row r="150" spans="1:11" x14ac:dyDescent="0.25">
      <c r="A150" s="1" t="s">
        <v>3870</v>
      </c>
      <c r="B150" t="str">
        <f t="shared" si="14"/>
        <v>October 03</v>
      </c>
      <c r="C150" t="str">
        <f t="shared" si="15"/>
        <v>2016</v>
      </c>
      <c r="D150" t="str">
        <f t="shared" si="16"/>
        <v>11:09AM</v>
      </c>
      <c r="E150">
        <f t="shared" si="17"/>
        <v>10</v>
      </c>
      <c r="F150" t="str">
        <f t="shared" si="18"/>
        <v>03</v>
      </c>
      <c r="G150" s="1">
        <f t="shared" si="19"/>
        <v>42646</v>
      </c>
      <c r="H150" s="2">
        <f t="shared" si="20"/>
        <v>42646.464583333334</v>
      </c>
      <c r="I150" t="b">
        <f>OR(ABS(Table2[[#This Row],[DateTime]]-H151) * 1440 &lt; 5, ABS(Table2[[#This Row],[DateTime]]-H149) * 1440 &lt; 5)</f>
        <v>1</v>
      </c>
      <c r="J150">
        <f>IF(Table2[[#This Row],[Mulitiple Sneeze?]],J149+1,0)</f>
        <v>2</v>
      </c>
      <c r="K150" t="str">
        <f>IF(AND(Table2[[#This Row],[Multiple Counter]]&gt;0, J151=0),"Combo End","")</f>
        <v>Combo End</v>
      </c>
    </row>
    <row r="151" spans="1:11" x14ac:dyDescent="0.25">
      <c r="A151" s="1" t="s">
        <v>3869</v>
      </c>
      <c r="B151" t="str">
        <f t="shared" si="14"/>
        <v>October 03</v>
      </c>
      <c r="C151" t="str">
        <f t="shared" si="15"/>
        <v>2016</v>
      </c>
      <c r="D151" t="str">
        <f t="shared" si="16"/>
        <v>07:40PM</v>
      </c>
      <c r="E151">
        <f t="shared" si="17"/>
        <v>10</v>
      </c>
      <c r="F151" t="str">
        <f t="shared" si="18"/>
        <v>03</v>
      </c>
      <c r="G151" s="1">
        <f t="shared" si="19"/>
        <v>42646</v>
      </c>
      <c r="H151" s="2">
        <f t="shared" si="20"/>
        <v>42646.819444444445</v>
      </c>
      <c r="I151" t="b">
        <f>OR(ABS(Table2[[#This Row],[DateTime]]-H152) * 1440 &lt; 5, ABS(Table2[[#This Row],[DateTime]]-H150) * 1440 &lt; 5)</f>
        <v>0</v>
      </c>
      <c r="J151">
        <f>IF(Table2[[#This Row],[Mulitiple Sneeze?]],J150+1,0)</f>
        <v>0</v>
      </c>
      <c r="K151" t="str">
        <f>IF(AND(Table2[[#This Row],[Multiple Counter]]&gt;0, J152=0),"Combo End","")</f>
        <v/>
      </c>
    </row>
    <row r="152" spans="1:11" x14ac:dyDescent="0.25">
      <c r="A152" s="1" t="s">
        <v>3868</v>
      </c>
      <c r="B152" t="str">
        <f t="shared" si="14"/>
        <v>October 03</v>
      </c>
      <c r="C152" t="str">
        <f t="shared" si="15"/>
        <v>2016</v>
      </c>
      <c r="D152" t="str">
        <f t="shared" si="16"/>
        <v>10:04PM</v>
      </c>
      <c r="E152">
        <f t="shared" si="17"/>
        <v>10</v>
      </c>
      <c r="F152" t="str">
        <f t="shared" si="18"/>
        <v>03</v>
      </c>
      <c r="G152" s="1">
        <f t="shared" si="19"/>
        <v>42646</v>
      </c>
      <c r="H152" s="2">
        <f t="shared" si="20"/>
        <v>42646.919444444444</v>
      </c>
      <c r="I152" t="b">
        <f>OR(ABS(Table2[[#This Row],[DateTime]]-H153) * 1440 &lt; 5, ABS(Table2[[#This Row],[DateTime]]-H151) * 1440 &lt; 5)</f>
        <v>0</v>
      </c>
      <c r="J152">
        <f>IF(Table2[[#This Row],[Mulitiple Sneeze?]],J151+1,0)</f>
        <v>0</v>
      </c>
      <c r="K152" t="str">
        <f>IF(AND(Table2[[#This Row],[Multiple Counter]]&gt;0, J153=0),"Combo End","")</f>
        <v/>
      </c>
    </row>
    <row r="153" spans="1:11" x14ac:dyDescent="0.25">
      <c r="A153" s="1" t="s">
        <v>3867</v>
      </c>
      <c r="B153" t="str">
        <f t="shared" si="14"/>
        <v>October 05</v>
      </c>
      <c r="C153" t="str">
        <f t="shared" si="15"/>
        <v>2016</v>
      </c>
      <c r="D153" t="str">
        <f t="shared" si="16"/>
        <v>09:06AM</v>
      </c>
      <c r="E153">
        <f t="shared" si="17"/>
        <v>10</v>
      </c>
      <c r="F153" t="str">
        <f t="shared" si="18"/>
        <v>05</v>
      </c>
      <c r="G153" s="1">
        <f t="shared" si="19"/>
        <v>42648</v>
      </c>
      <c r="H153" s="2">
        <f t="shared" si="20"/>
        <v>42648.379166666666</v>
      </c>
      <c r="I153" t="b">
        <f>OR(ABS(Table2[[#This Row],[DateTime]]-H154) * 1440 &lt; 5, ABS(Table2[[#This Row],[DateTime]]-H152) * 1440 &lt; 5)</f>
        <v>0</v>
      </c>
      <c r="J153">
        <f>IF(Table2[[#This Row],[Mulitiple Sneeze?]],J152+1,0)</f>
        <v>0</v>
      </c>
      <c r="K153" t="str">
        <f>IF(AND(Table2[[#This Row],[Multiple Counter]]&gt;0, J154=0),"Combo End","")</f>
        <v/>
      </c>
    </row>
    <row r="154" spans="1:11" x14ac:dyDescent="0.25">
      <c r="A154" s="1" t="s">
        <v>3866</v>
      </c>
      <c r="B154" t="str">
        <f t="shared" si="14"/>
        <v>October 05</v>
      </c>
      <c r="C154" t="str">
        <f t="shared" si="15"/>
        <v>2016</v>
      </c>
      <c r="D154" t="str">
        <f t="shared" si="16"/>
        <v>06:44PM</v>
      </c>
      <c r="E154">
        <f t="shared" si="17"/>
        <v>10</v>
      </c>
      <c r="F154" t="str">
        <f t="shared" si="18"/>
        <v>05</v>
      </c>
      <c r="G154" s="1">
        <f t="shared" si="19"/>
        <v>42648</v>
      </c>
      <c r="H154" s="2">
        <f t="shared" si="20"/>
        <v>42648.780555555553</v>
      </c>
      <c r="I154" t="b">
        <f>OR(ABS(Table2[[#This Row],[DateTime]]-H155) * 1440 &lt; 5, ABS(Table2[[#This Row],[DateTime]]-H153) * 1440 &lt; 5)</f>
        <v>0</v>
      </c>
      <c r="J154">
        <f>IF(Table2[[#This Row],[Mulitiple Sneeze?]],J153+1,0)</f>
        <v>0</v>
      </c>
      <c r="K154" t="str">
        <f>IF(AND(Table2[[#This Row],[Multiple Counter]]&gt;0, J155=0),"Combo End","")</f>
        <v/>
      </c>
    </row>
    <row r="155" spans="1:11" x14ac:dyDescent="0.25">
      <c r="A155" s="1" t="s">
        <v>3865</v>
      </c>
      <c r="B155" t="str">
        <f t="shared" si="14"/>
        <v>October 05</v>
      </c>
      <c r="C155" t="str">
        <f t="shared" si="15"/>
        <v>2016</v>
      </c>
      <c r="D155" t="str">
        <f t="shared" si="16"/>
        <v>07:18PM</v>
      </c>
      <c r="E155">
        <f t="shared" si="17"/>
        <v>10</v>
      </c>
      <c r="F155" t="str">
        <f t="shared" si="18"/>
        <v>05</v>
      </c>
      <c r="G155" s="1">
        <f t="shared" si="19"/>
        <v>42648</v>
      </c>
      <c r="H155" s="2">
        <f t="shared" si="20"/>
        <v>42648.804166666669</v>
      </c>
      <c r="I155" t="b">
        <f>OR(ABS(Table2[[#This Row],[DateTime]]-H156) * 1440 &lt; 5, ABS(Table2[[#This Row],[DateTime]]-H154) * 1440 &lt; 5)</f>
        <v>0</v>
      </c>
      <c r="J155">
        <f>IF(Table2[[#This Row],[Mulitiple Sneeze?]],J154+1,0)</f>
        <v>0</v>
      </c>
      <c r="K155" t="str">
        <f>IF(AND(Table2[[#This Row],[Multiple Counter]]&gt;0, J156=0),"Combo End","")</f>
        <v/>
      </c>
    </row>
    <row r="156" spans="1:11" x14ac:dyDescent="0.25">
      <c r="A156" s="1" t="s">
        <v>3864</v>
      </c>
      <c r="B156" t="str">
        <f t="shared" si="14"/>
        <v>October 05</v>
      </c>
      <c r="C156" t="str">
        <f t="shared" si="15"/>
        <v>2016</v>
      </c>
      <c r="D156" t="str">
        <f t="shared" si="16"/>
        <v>10:31PM</v>
      </c>
      <c r="E156">
        <f t="shared" si="17"/>
        <v>10</v>
      </c>
      <c r="F156" t="str">
        <f t="shared" si="18"/>
        <v>05</v>
      </c>
      <c r="G156" s="1">
        <f t="shared" si="19"/>
        <v>42648</v>
      </c>
      <c r="H156" s="2">
        <f t="shared" si="20"/>
        <v>42648.938194444447</v>
      </c>
      <c r="I156" t="b">
        <f>OR(ABS(Table2[[#This Row],[DateTime]]-H157) * 1440 &lt; 5, ABS(Table2[[#This Row],[DateTime]]-H155) * 1440 &lt; 5)</f>
        <v>0</v>
      </c>
      <c r="J156">
        <f>IF(Table2[[#This Row],[Mulitiple Sneeze?]],J155+1,0)</f>
        <v>0</v>
      </c>
      <c r="K156" t="str">
        <f>IF(AND(Table2[[#This Row],[Multiple Counter]]&gt;0, J157=0),"Combo End","")</f>
        <v/>
      </c>
    </row>
    <row r="157" spans="1:11" x14ac:dyDescent="0.25">
      <c r="A157" s="1" t="s">
        <v>3863</v>
      </c>
      <c r="B157" t="str">
        <f t="shared" si="14"/>
        <v>October 07</v>
      </c>
      <c r="C157" t="str">
        <f t="shared" si="15"/>
        <v>2016</v>
      </c>
      <c r="D157" t="str">
        <f t="shared" si="16"/>
        <v>08:31AM</v>
      </c>
      <c r="E157">
        <f t="shared" si="17"/>
        <v>10</v>
      </c>
      <c r="F157" t="str">
        <f t="shared" si="18"/>
        <v>07</v>
      </c>
      <c r="G157" s="1">
        <f t="shared" si="19"/>
        <v>42650</v>
      </c>
      <c r="H157" s="2">
        <f t="shared" si="20"/>
        <v>42650.354861111111</v>
      </c>
      <c r="I157" t="b">
        <f>OR(ABS(Table2[[#This Row],[DateTime]]-H158) * 1440 &lt; 5, ABS(Table2[[#This Row],[DateTime]]-H156) * 1440 &lt; 5)</f>
        <v>0</v>
      </c>
      <c r="J157">
        <f>IF(Table2[[#This Row],[Mulitiple Sneeze?]],J156+1,0)</f>
        <v>0</v>
      </c>
      <c r="K157" t="str">
        <f>IF(AND(Table2[[#This Row],[Multiple Counter]]&gt;0, J158=0),"Combo End","")</f>
        <v/>
      </c>
    </row>
    <row r="158" spans="1:11" x14ac:dyDescent="0.25">
      <c r="A158" s="1" t="s">
        <v>3862</v>
      </c>
      <c r="B158" t="str">
        <f t="shared" si="14"/>
        <v>October 07</v>
      </c>
      <c r="C158" t="str">
        <f t="shared" si="15"/>
        <v>2016</v>
      </c>
      <c r="D158" t="str">
        <f t="shared" si="16"/>
        <v>03:29PM</v>
      </c>
      <c r="E158">
        <f t="shared" si="17"/>
        <v>10</v>
      </c>
      <c r="F158" t="str">
        <f t="shared" si="18"/>
        <v>07</v>
      </c>
      <c r="G158" s="1">
        <f t="shared" si="19"/>
        <v>42650</v>
      </c>
      <c r="H158" s="2">
        <f t="shared" si="20"/>
        <v>42650.645138888889</v>
      </c>
      <c r="I158" t="b">
        <f>OR(ABS(Table2[[#This Row],[DateTime]]-H159) * 1440 &lt; 5, ABS(Table2[[#This Row],[DateTime]]-H157) * 1440 &lt; 5)</f>
        <v>0</v>
      </c>
      <c r="J158">
        <f>IF(Table2[[#This Row],[Mulitiple Sneeze?]],J157+1,0)</f>
        <v>0</v>
      </c>
      <c r="K158" t="str">
        <f>IF(AND(Table2[[#This Row],[Multiple Counter]]&gt;0, J159=0),"Combo End","")</f>
        <v/>
      </c>
    </row>
    <row r="159" spans="1:11" x14ac:dyDescent="0.25">
      <c r="A159" s="1" t="s">
        <v>3861</v>
      </c>
      <c r="B159" t="str">
        <f t="shared" si="14"/>
        <v>October 08</v>
      </c>
      <c r="C159" t="str">
        <f t="shared" si="15"/>
        <v>2016</v>
      </c>
      <c r="D159" t="str">
        <f t="shared" si="16"/>
        <v>12:18AM</v>
      </c>
      <c r="E159">
        <f t="shared" si="17"/>
        <v>10</v>
      </c>
      <c r="F159" t="str">
        <f t="shared" si="18"/>
        <v>08</v>
      </c>
      <c r="G159" s="1">
        <f t="shared" si="19"/>
        <v>42651</v>
      </c>
      <c r="H159" s="2">
        <f t="shared" si="20"/>
        <v>42651.012499999997</v>
      </c>
      <c r="I159" t="b">
        <f>OR(ABS(Table2[[#This Row],[DateTime]]-H160) * 1440 &lt; 5, ABS(Table2[[#This Row],[DateTime]]-H158) * 1440 &lt; 5)</f>
        <v>1</v>
      </c>
      <c r="J159">
        <f>IF(Table2[[#This Row],[Mulitiple Sneeze?]],J158+1,0)</f>
        <v>1</v>
      </c>
      <c r="K159" t="str">
        <f>IF(AND(Table2[[#This Row],[Multiple Counter]]&gt;0, J160=0),"Combo End","")</f>
        <v/>
      </c>
    </row>
    <row r="160" spans="1:11" x14ac:dyDescent="0.25">
      <c r="A160" s="1" t="s">
        <v>3860</v>
      </c>
      <c r="B160" t="str">
        <f t="shared" si="14"/>
        <v>October 08</v>
      </c>
      <c r="C160" t="str">
        <f t="shared" si="15"/>
        <v>2016</v>
      </c>
      <c r="D160" t="str">
        <f t="shared" si="16"/>
        <v>12:19AM</v>
      </c>
      <c r="E160">
        <f t="shared" si="17"/>
        <v>10</v>
      </c>
      <c r="F160" t="str">
        <f t="shared" si="18"/>
        <v>08</v>
      </c>
      <c r="G160" s="1">
        <f t="shared" si="19"/>
        <v>42651</v>
      </c>
      <c r="H160" s="2">
        <f t="shared" si="20"/>
        <v>42651.013194444444</v>
      </c>
      <c r="I160" t="b">
        <f>OR(ABS(Table2[[#This Row],[DateTime]]-H161) * 1440 &lt; 5, ABS(Table2[[#This Row],[DateTime]]-H159) * 1440 &lt; 5)</f>
        <v>1</v>
      </c>
      <c r="J160">
        <f>IF(Table2[[#This Row],[Mulitiple Sneeze?]],J159+1,0)</f>
        <v>2</v>
      </c>
      <c r="K160" t="str">
        <f>IF(AND(Table2[[#This Row],[Multiple Counter]]&gt;0, J161=0),"Combo End","")</f>
        <v>Combo End</v>
      </c>
    </row>
    <row r="161" spans="1:11" x14ac:dyDescent="0.25">
      <c r="A161" s="1" t="s">
        <v>3859</v>
      </c>
      <c r="B161" t="str">
        <f t="shared" si="14"/>
        <v>October 08</v>
      </c>
      <c r="C161" t="str">
        <f t="shared" si="15"/>
        <v>2016</v>
      </c>
      <c r="D161" t="str">
        <f t="shared" si="16"/>
        <v>11:16AM</v>
      </c>
      <c r="E161">
        <f t="shared" si="17"/>
        <v>10</v>
      </c>
      <c r="F161" t="str">
        <f t="shared" si="18"/>
        <v>08</v>
      </c>
      <c r="G161" s="1">
        <f t="shared" si="19"/>
        <v>42651</v>
      </c>
      <c r="H161" s="2">
        <f t="shared" si="20"/>
        <v>42651.469444444447</v>
      </c>
      <c r="I161" t="b">
        <f>OR(ABS(Table2[[#This Row],[DateTime]]-H162) * 1440 &lt; 5, ABS(Table2[[#This Row],[DateTime]]-H160) * 1440 &lt; 5)</f>
        <v>0</v>
      </c>
      <c r="J161">
        <f>IF(Table2[[#This Row],[Mulitiple Sneeze?]],J160+1,0)</f>
        <v>0</v>
      </c>
      <c r="K161" t="str">
        <f>IF(AND(Table2[[#This Row],[Multiple Counter]]&gt;0, J162=0),"Combo End","")</f>
        <v/>
      </c>
    </row>
    <row r="162" spans="1:11" x14ac:dyDescent="0.25">
      <c r="A162" s="1" t="s">
        <v>3857</v>
      </c>
      <c r="B162" t="str">
        <f t="shared" si="14"/>
        <v>October 09</v>
      </c>
      <c r="C162" t="str">
        <f t="shared" si="15"/>
        <v>2016</v>
      </c>
      <c r="D162" t="str">
        <f t="shared" si="16"/>
        <v>08:45AM</v>
      </c>
      <c r="E162">
        <f t="shared" si="17"/>
        <v>10</v>
      </c>
      <c r="F162" t="str">
        <f t="shared" si="18"/>
        <v>09</v>
      </c>
      <c r="G162" s="1">
        <f t="shared" si="19"/>
        <v>42652</v>
      </c>
      <c r="H162" s="2">
        <f t="shared" si="20"/>
        <v>42652.364583333336</v>
      </c>
      <c r="I162" t="b">
        <f>OR(ABS(Table2[[#This Row],[DateTime]]-H163) * 1440 &lt; 5, ABS(Table2[[#This Row],[DateTime]]-H161) * 1440 &lt; 5)</f>
        <v>0</v>
      </c>
      <c r="J162">
        <f>IF(Table2[[#This Row],[Mulitiple Sneeze?]],J161+1,0)</f>
        <v>0</v>
      </c>
      <c r="K162" t="str">
        <f>IF(AND(Table2[[#This Row],[Multiple Counter]]&gt;0, J163=0),"Combo End","")</f>
        <v/>
      </c>
    </row>
    <row r="163" spans="1:11" x14ac:dyDescent="0.25">
      <c r="A163" s="1" t="s">
        <v>3856</v>
      </c>
      <c r="B163" t="str">
        <f t="shared" si="14"/>
        <v>October 09</v>
      </c>
      <c r="C163" t="str">
        <f t="shared" si="15"/>
        <v>2016</v>
      </c>
      <c r="D163" t="str">
        <f t="shared" si="16"/>
        <v>11:05AM</v>
      </c>
      <c r="E163">
        <f t="shared" si="17"/>
        <v>10</v>
      </c>
      <c r="F163" t="str">
        <f t="shared" si="18"/>
        <v>09</v>
      </c>
      <c r="G163" s="1">
        <f t="shared" si="19"/>
        <v>42652</v>
      </c>
      <c r="H163" s="2">
        <f t="shared" si="20"/>
        <v>42652.461805555555</v>
      </c>
      <c r="I163" t="b">
        <f>OR(ABS(Table2[[#This Row],[DateTime]]-H164) * 1440 &lt; 5, ABS(Table2[[#This Row],[DateTime]]-H162) * 1440 &lt; 5)</f>
        <v>0</v>
      </c>
      <c r="J163">
        <f>IF(Table2[[#This Row],[Mulitiple Sneeze?]],J162+1,0)</f>
        <v>0</v>
      </c>
      <c r="K163" t="str">
        <f>IF(AND(Table2[[#This Row],[Multiple Counter]]&gt;0, J164=0),"Combo End","")</f>
        <v/>
      </c>
    </row>
    <row r="164" spans="1:11" x14ac:dyDescent="0.25">
      <c r="A164" s="1" t="s">
        <v>3858</v>
      </c>
      <c r="B164" t="str">
        <f t="shared" si="14"/>
        <v>October 09</v>
      </c>
      <c r="C164" t="str">
        <f t="shared" si="15"/>
        <v>2016</v>
      </c>
      <c r="D164" t="str">
        <f t="shared" si="16"/>
        <v>02:51PM</v>
      </c>
      <c r="E164">
        <f t="shared" si="17"/>
        <v>10</v>
      </c>
      <c r="F164" t="str">
        <f t="shared" si="18"/>
        <v>09</v>
      </c>
      <c r="G164" s="1">
        <f t="shared" si="19"/>
        <v>42652</v>
      </c>
      <c r="H164" s="2">
        <f t="shared" si="20"/>
        <v>42652.618750000001</v>
      </c>
      <c r="I164" t="b">
        <f>OR(ABS(Table2[[#This Row],[DateTime]]-H165) * 1440 &lt; 5, ABS(Table2[[#This Row],[DateTime]]-H163) * 1440 &lt; 5)</f>
        <v>0</v>
      </c>
      <c r="J164">
        <f>IF(Table2[[#This Row],[Mulitiple Sneeze?]],J163+1,0)</f>
        <v>0</v>
      </c>
      <c r="K164" t="str">
        <f>IF(AND(Table2[[#This Row],[Multiple Counter]]&gt;0, J165=0),"Combo End","")</f>
        <v/>
      </c>
    </row>
    <row r="165" spans="1:11" x14ac:dyDescent="0.25">
      <c r="A165" s="1" t="s">
        <v>3855</v>
      </c>
      <c r="B165" t="str">
        <f t="shared" si="14"/>
        <v>October 10</v>
      </c>
      <c r="C165" t="str">
        <f t="shared" si="15"/>
        <v>2016</v>
      </c>
      <c r="D165" t="str">
        <f t="shared" si="16"/>
        <v>10:14AM</v>
      </c>
      <c r="E165">
        <f t="shared" si="17"/>
        <v>10</v>
      </c>
      <c r="F165" t="str">
        <f t="shared" si="18"/>
        <v>10</v>
      </c>
      <c r="G165" s="1">
        <f t="shared" si="19"/>
        <v>42653</v>
      </c>
      <c r="H165" s="2">
        <f t="shared" si="20"/>
        <v>42653.426388888889</v>
      </c>
      <c r="I165" t="b">
        <f>OR(ABS(Table2[[#This Row],[DateTime]]-H166) * 1440 &lt; 5, ABS(Table2[[#This Row],[DateTime]]-H164) * 1440 &lt; 5)</f>
        <v>1</v>
      </c>
      <c r="J165">
        <f>IF(Table2[[#This Row],[Mulitiple Sneeze?]],J164+1,0)</f>
        <v>1</v>
      </c>
      <c r="K165" t="str">
        <f>IF(AND(Table2[[#This Row],[Multiple Counter]]&gt;0, J166=0),"Combo End","")</f>
        <v/>
      </c>
    </row>
    <row r="166" spans="1:11" x14ac:dyDescent="0.25">
      <c r="A166" s="1" t="s">
        <v>3854</v>
      </c>
      <c r="B166" t="str">
        <f t="shared" si="14"/>
        <v>October 10</v>
      </c>
      <c r="C166" t="str">
        <f t="shared" si="15"/>
        <v>2016</v>
      </c>
      <c r="D166" t="str">
        <f t="shared" si="16"/>
        <v>10:15AM</v>
      </c>
      <c r="E166">
        <f t="shared" si="17"/>
        <v>10</v>
      </c>
      <c r="F166" t="str">
        <f t="shared" si="18"/>
        <v>10</v>
      </c>
      <c r="G166" s="1">
        <f t="shared" si="19"/>
        <v>42653</v>
      </c>
      <c r="H166" s="2">
        <f t="shared" si="20"/>
        <v>42653.427083333336</v>
      </c>
      <c r="I166" t="b">
        <f>OR(ABS(Table2[[#This Row],[DateTime]]-H167) * 1440 &lt; 5, ABS(Table2[[#This Row],[DateTime]]-H165) * 1440 &lt; 5)</f>
        <v>1</v>
      </c>
      <c r="J166">
        <f>IF(Table2[[#This Row],[Mulitiple Sneeze?]],J165+1,0)</f>
        <v>2</v>
      </c>
      <c r="K166" t="str">
        <f>IF(AND(Table2[[#This Row],[Multiple Counter]]&gt;0, J167=0),"Combo End","")</f>
        <v>Combo End</v>
      </c>
    </row>
    <row r="167" spans="1:11" x14ac:dyDescent="0.25">
      <c r="A167" s="1" t="s">
        <v>3853</v>
      </c>
      <c r="B167" t="str">
        <f t="shared" si="14"/>
        <v>October 11</v>
      </c>
      <c r="C167" t="str">
        <f t="shared" si="15"/>
        <v>2016</v>
      </c>
      <c r="D167" t="str">
        <f t="shared" si="16"/>
        <v>07:35PM</v>
      </c>
      <c r="E167">
        <f t="shared" si="17"/>
        <v>10</v>
      </c>
      <c r="F167" t="str">
        <f t="shared" si="18"/>
        <v>11</v>
      </c>
      <c r="G167" s="1">
        <f t="shared" si="19"/>
        <v>42654</v>
      </c>
      <c r="H167" s="2">
        <f t="shared" si="20"/>
        <v>42654.815972222219</v>
      </c>
      <c r="I167" t="b">
        <f>OR(ABS(Table2[[#This Row],[DateTime]]-H168) * 1440 &lt; 5, ABS(Table2[[#This Row],[DateTime]]-H166) * 1440 &lt; 5)</f>
        <v>0</v>
      </c>
      <c r="J167">
        <f>IF(Table2[[#This Row],[Mulitiple Sneeze?]],J166+1,0)</f>
        <v>0</v>
      </c>
      <c r="K167" t="str">
        <f>IF(AND(Table2[[#This Row],[Multiple Counter]]&gt;0, J168=0),"Combo End","")</f>
        <v/>
      </c>
    </row>
    <row r="168" spans="1:11" x14ac:dyDescent="0.25">
      <c r="A168" s="1" t="s">
        <v>3852</v>
      </c>
      <c r="B168" t="str">
        <f t="shared" si="14"/>
        <v>October 12</v>
      </c>
      <c r="C168" t="str">
        <f t="shared" si="15"/>
        <v>2016</v>
      </c>
      <c r="D168" t="str">
        <f t="shared" si="16"/>
        <v>10:41AM</v>
      </c>
      <c r="E168">
        <f t="shared" si="17"/>
        <v>10</v>
      </c>
      <c r="F168" t="str">
        <f t="shared" si="18"/>
        <v>12</v>
      </c>
      <c r="G168" s="1">
        <f t="shared" si="19"/>
        <v>42655</v>
      </c>
      <c r="H168" s="2">
        <f t="shared" si="20"/>
        <v>42655.445138888892</v>
      </c>
      <c r="I168" t="b">
        <f>OR(ABS(Table2[[#This Row],[DateTime]]-H169) * 1440 &lt; 5, ABS(Table2[[#This Row],[DateTime]]-H167) * 1440 &lt; 5)</f>
        <v>0</v>
      </c>
      <c r="J168">
        <f>IF(Table2[[#This Row],[Mulitiple Sneeze?]],J167+1,0)</f>
        <v>0</v>
      </c>
      <c r="K168" t="str">
        <f>IF(AND(Table2[[#This Row],[Multiple Counter]]&gt;0, J169=0),"Combo End","")</f>
        <v/>
      </c>
    </row>
    <row r="169" spans="1:11" x14ac:dyDescent="0.25">
      <c r="A169" s="1" t="s">
        <v>3851</v>
      </c>
      <c r="B169" t="str">
        <f t="shared" si="14"/>
        <v>October 12</v>
      </c>
      <c r="C169" t="str">
        <f t="shared" si="15"/>
        <v>2016</v>
      </c>
      <c r="D169" t="str">
        <f t="shared" si="16"/>
        <v>07:52PM</v>
      </c>
      <c r="E169">
        <f t="shared" si="17"/>
        <v>10</v>
      </c>
      <c r="F169" t="str">
        <f t="shared" si="18"/>
        <v>12</v>
      </c>
      <c r="G169" s="1">
        <f t="shared" si="19"/>
        <v>42655</v>
      </c>
      <c r="H169" s="2">
        <f t="shared" si="20"/>
        <v>42655.827777777777</v>
      </c>
      <c r="I169" t="b">
        <f>OR(ABS(Table2[[#This Row],[DateTime]]-H170) * 1440 &lt; 5, ABS(Table2[[#This Row],[DateTime]]-H168) * 1440 &lt; 5)</f>
        <v>0</v>
      </c>
      <c r="J169">
        <f>IF(Table2[[#This Row],[Mulitiple Sneeze?]],J168+1,0)</f>
        <v>0</v>
      </c>
      <c r="K169" t="str">
        <f>IF(AND(Table2[[#This Row],[Multiple Counter]]&gt;0, J170=0),"Combo End","")</f>
        <v/>
      </c>
    </row>
    <row r="170" spans="1:11" x14ac:dyDescent="0.25">
      <c r="A170" s="1" t="s">
        <v>3850</v>
      </c>
      <c r="B170" t="str">
        <f t="shared" si="14"/>
        <v>October 12</v>
      </c>
      <c r="C170" t="str">
        <f t="shared" si="15"/>
        <v>2016</v>
      </c>
      <c r="D170" t="str">
        <f t="shared" si="16"/>
        <v>10:52PM</v>
      </c>
      <c r="E170">
        <f t="shared" si="17"/>
        <v>10</v>
      </c>
      <c r="F170" t="str">
        <f t="shared" si="18"/>
        <v>12</v>
      </c>
      <c r="G170" s="1">
        <f t="shared" si="19"/>
        <v>42655</v>
      </c>
      <c r="H170" s="2">
        <f t="shared" si="20"/>
        <v>42655.952777777777</v>
      </c>
      <c r="I170" t="b">
        <f>OR(ABS(Table2[[#This Row],[DateTime]]-H171) * 1440 &lt; 5, ABS(Table2[[#This Row],[DateTime]]-H169) * 1440 &lt; 5)</f>
        <v>0</v>
      </c>
      <c r="J170">
        <f>IF(Table2[[#This Row],[Mulitiple Sneeze?]],J169+1,0)</f>
        <v>0</v>
      </c>
      <c r="K170" t="str">
        <f>IF(AND(Table2[[#This Row],[Multiple Counter]]&gt;0, J171=0),"Combo End","")</f>
        <v/>
      </c>
    </row>
    <row r="171" spans="1:11" x14ac:dyDescent="0.25">
      <c r="A171" s="1" t="s">
        <v>3849</v>
      </c>
      <c r="B171" t="str">
        <f t="shared" si="14"/>
        <v>October 13</v>
      </c>
      <c r="C171" t="str">
        <f t="shared" si="15"/>
        <v>2016</v>
      </c>
      <c r="D171" t="str">
        <f t="shared" si="16"/>
        <v>07:26PM</v>
      </c>
      <c r="E171">
        <f t="shared" si="17"/>
        <v>10</v>
      </c>
      <c r="F171" t="str">
        <f t="shared" si="18"/>
        <v>13</v>
      </c>
      <c r="G171" s="1">
        <f t="shared" si="19"/>
        <v>42656</v>
      </c>
      <c r="H171" s="2">
        <f t="shared" si="20"/>
        <v>42656.80972222222</v>
      </c>
      <c r="I171" t="b">
        <f>OR(ABS(Table2[[#This Row],[DateTime]]-H172) * 1440 &lt; 5, ABS(Table2[[#This Row],[DateTime]]-H170) * 1440 &lt; 5)</f>
        <v>0</v>
      </c>
      <c r="J171">
        <f>IF(Table2[[#This Row],[Mulitiple Sneeze?]],J170+1,0)</f>
        <v>0</v>
      </c>
      <c r="K171" t="str">
        <f>IF(AND(Table2[[#This Row],[Multiple Counter]]&gt;0, J172=0),"Combo End","")</f>
        <v/>
      </c>
    </row>
    <row r="172" spans="1:11" x14ac:dyDescent="0.25">
      <c r="A172" s="1" t="s">
        <v>3848</v>
      </c>
      <c r="B172" t="str">
        <f t="shared" si="14"/>
        <v>October 13</v>
      </c>
      <c r="C172" t="str">
        <f t="shared" si="15"/>
        <v>2016</v>
      </c>
      <c r="D172" t="str">
        <f t="shared" si="16"/>
        <v>10:30PM</v>
      </c>
      <c r="E172">
        <f t="shared" si="17"/>
        <v>10</v>
      </c>
      <c r="F172" t="str">
        <f t="shared" si="18"/>
        <v>13</v>
      </c>
      <c r="G172" s="1">
        <f t="shared" si="19"/>
        <v>42656</v>
      </c>
      <c r="H172" s="2">
        <f t="shared" si="20"/>
        <v>42656.9375</v>
      </c>
      <c r="I172" t="b">
        <f>OR(ABS(Table2[[#This Row],[DateTime]]-H173) * 1440 &lt; 5, ABS(Table2[[#This Row],[DateTime]]-H171) * 1440 &lt; 5)</f>
        <v>0</v>
      </c>
      <c r="J172">
        <f>IF(Table2[[#This Row],[Mulitiple Sneeze?]],J171+1,0)</f>
        <v>0</v>
      </c>
      <c r="K172" t="str">
        <f>IF(AND(Table2[[#This Row],[Multiple Counter]]&gt;0, J173=0),"Combo End","")</f>
        <v/>
      </c>
    </row>
    <row r="173" spans="1:11" x14ac:dyDescent="0.25">
      <c r="A173" s="1" t="s">
        <v>3847</v>
      </c>
      <c r="B173" t="str">
        <f t="shared" si="14"/>
        <v>October 14</v>
      </c>
      <c r="C173" t="str">
        <f t="shared" si="15"/>
        <v>2016</v>
      </c>
      <c r="D173" t="str">
        <f t="shared" si="16"/>
        <v>09:45AM</v>
      </c>
      <c r="E173">
        <f t="shared" si="17"/>
        <v>10</v>
      </c>
      <c r="F173" t="str">
        <f t="shared" si="18"/>
        <v>14</v>
      </c>
      <c r="G173" s="1">
        <f t="shared" si="19"/>
        <v>42657</v>
      </c>
      <c r="H173" s="2">
        <f t="shared" si="20"/>
        <v>42657.40625</v>
      </c>
      <c r="I173" t="b">
        <f>OR(ABS(Table2[[#This Row],[DateTime]]-H174) * 1440 &lt; 5, ABS(Table2[[#This Row],[DateTime]]-H172) * 1440 &lt; 5)</f>
        <v>0</v>
      </c>
      <c r="J173">
        <f>IF(Table2[[#This Row],[Mulitiple Sneeze?]],J172+1,0)</f>
        <v>0</v>
      </c>
      <c r="K173" t="str">
        <f>IF(AND(Table2[[#This Row],[Multiple Counter]]&gt;0, J174=0),"Combo End","")</f>
        <v/>
      </c>
    </row>
    <row r="174" spans="1:11" x14ac:dyDescent="0.25">
      <c r="A174" s="1" t="s">
        <v>3844</v>
      </c>
      <c r="B174" t="str">
        <f t="shared" si="14"/>
        <v>October 15</v>
      </c>
      <c r="C174" t="str">
        <f t="shared" si="15"/>
        <v>2016</v>
      </c>
      <c r="D174" t="str">
        <f t="shared" si="16"/>
        <v>11:22AM</v>
      </c>
      <c r="E174">
        <f t="shared" si="17"/>
        <v>10</v>
      </c>
      <c r="F174" t="str">
        <f t="shared" si="18"/>
        <v>15</v>
      </c>
      <c r="G174" s="1">
        <f t="shared" si="19"/>
        <v>42658</v>
      </c>
      <c r="H174" s="2">
        <f t="shared" si="20"/>
        <v>42658.473611111112</v>
      </c>
      <c r="I174" t="b">
        <f>OR(ABS(Table2[[#This Row],[DateTime]]-H175) * 1440 &lt; 5, ABS(Table2[[#This Row],[DateTime]]-H173) * 1440 &lt; 5)</f>
        <v>0</v>
      </c>
      <c r="J174">
        <f>IF(Table2[[#This Row],[Mulitiple Sneeze?]],J173+1,0)</f>
        <v>0</v>
      </c>
      <c r="K174" t="str">
        <f>IF(AND(Table2[[#This Row],[Multiple Counter]]&gt;0, J175=0),"Combo End","")</f>
        <v/>
      </c>
    </row>
    <row r="175" spans="1:11" x14ac:dyDescent="0.25">
      <c r="A175" s="1" t="s">
        <v>3846</v>
      </c>
      <c r="B175" t="str">
        <f t="shared" si="14"/>
        <v>October 15</v>
      </c>
      <c r="C175" t="str">
        <f t="shared" si="15"/>
        <v>2016</v>
      </c>
      <c r="D175" t="str">
        <f t="shared" si="16"/>
        <v>12:16PM</v>
      </c>
      <c r="E175">
        <f t="shared" si="17"/>
        <v>10</v>
      </c>
      <c r="F175" t="str">
        <f t="shared" si="18"/>
        <v>15</v>
      </c>
      <c r="G175" s="1">
        <f t="shared" si="19"/>
        <v>42658</v>
      </c>
      <c r="H175" s="2">
        <f t="shared" si="20"/>
        <v>42658.511111111111</v>
      </c>
      <c r="I175" t="b">
        <f>OR(ABS(Table2[[#This Row],[DateTime]]-H176) * 1440 &lt; 5, ABS(Table2[[#This Row],[DateTime]]-H174) * 1440 &lt; 5)</f>
        <v>0</v>
      </c>
      <c r="J175">
        <f>IF(Table2[[#This Row],[Mulitiple Sneeze?]],J174+1,0)</f>
        <v>0</v>
      </c>
      <c r="K175" t="str">
        <f>IF(AND(Table2[[#This Row],[Multiple Counter]]&gt;0, J176=0),"Combo End","")</f>
        <v/>
      </c>
    </row>
    <row r="176" spans="1:11" x14ac:dyDescent="0.25">
      <c r="A176" s="1" t="s">
        <v>3845</v>
      </c>
      <c r="B176" t="str">
        <f t="shared" si="14"/>
        <v>October 15</v>
      </c>
      <c r="C176" t="str">
        <f t="shared" si="15"/>
        <v>2016</v>
      </c>
      <c r="D176" t="str">
        <f t="shared" si="16"/>
        <v>01:15PM</v>
      </c>
      <c r="E176">
        <f t="shared" si="17"/>
        <v>10</v>
      </c>
      <c r="F176" t="str">
        <f t="shared" si="18"/>
        <v>15</v>
      </c>
      <c r="G176" s="1">
        <f t="shared" si="19"/>
        <v>42658</v>
      </c>
      <c r="H176" s="2">
        <f t="shared" si="20"/>
        <v>42658.552083333336</v>
      </c>
      <c r="I176" t="b">
        <f>OR(ABS(Table2[[#This Row],[DateTime]]-H177) * 1440 &lt; 5, ABS(Table2[[#This Row],[DateTime]]-H175) * 1440 &lt; 5)</f>
        <v>0</v>
      </c>
      <c r="J176">
        <f>IF(Table2[[#This Row],[Mulitiple Sneeze?]],J175+1,0)</f>
        <v>0</v>
      </c>
      <c r="K176" t="str">
        <f>IF(AND(Table2[[#This Row],[Multiple Counter]]&gt;0, J177=0),"Combo End","")</f>
        <v/>
      </c>
    </row>
    <row r="177" spans="1:11" x14ac:dyDescent="0.25">
      <c r="A177" s="1" t="s">
        <v>3843</v>
      </c>
      <c r="B177" t="str">
        <f t="shared" si="14"/>
        <v>October 16</v>
      </c>
      <c r="C177" t="str">
        <f t="shared" si="15"/>
        <v>2016</v>
      </c>
      <c r="D177" t="str">
        <f t="shared" si="16"/>
        <v>09:53AM</v>
      </c>
      <c r="E177">
        <f t="shared" si="17"/>
        <v>10</v>
      </c>
      <c r="F177" t="str">
        <f t="shared" si="18"/>
        <v>16</v>
      </c>
      <c r="G177" s="1">
        <f t="shared" si="19"/>
        <v>42659</v>
      </c>
      <c r="H177" s="2">
        <f t="shared" si="20"/>
        <v>42659.411805555559</v>
      </c>
      <c r="I177" t="b">
        <f>OR(ABS(Table2[[#This Row],[DateTime]]-H178) * 1440 &lt; 5, ABS(Table2[[#This Row],[DateTime]]-H176) * 1440 &lt; 5)</f>
        <v>0</v>
      </c>
      <c r="J177">
        <f>IF(Table2[[#This Row],[Mulitiple Sneeze?]],J176+1,0)</f>
        <v>0</v>
      </c>
      <c r="K177" t="str">
        <f>IF(AND(Table2[[#This Row],[Multiple Counter]]&gt;0, J178=0),"Combo End","")</f>
        <v/>
      </c>
    </row>
    <row r="178" spans="1:11" x14ac:dyDescent="0.25">
      <c r="A178" s="1" t="s">
        <v>3842</v>
      </c>
      <c r="B178" t="str">
        <f t="shared" si="14"/>
        <v>October 16</v>
      </c>
      <c r="C178" t="str">
        <f t="shared" si="15"/>
        <v>2016</v>
      </c>
      <c r="D178" t="str">
        <f t="shared" si="16"/>
        <v>12:59PM</v>
      </c>
      <c r="E178">
        <f t="shared" si="17"/>
        <v>10</v>
      </c>
      <c r="F178" t="str">
        <f t="shared" si="18"/>
        <v>16</v>
      </c>
      <c r="G178" s="1">
        <f t="shared" si="19"/>
        <v>42659</v>
      </c>
      <c r="H178" s="2">
        <f t="shared" si="20"/>
        <v>42659.540972222225</v>
      </c>
      <c r="I178" t="b">
        <f>OR(ABS(Table2[[#This Row],[DateTime]]-H179) * 1440 &lt; 5, ABS(Table2[[#This Row],[DateTime]]-H177) * 1440 &lt; 5)</f>
        <v>0</v>
      </c>
      <c r="J178">
        <f>IF(Table2[[#This Row],[Mulitiple Sneeze?]],J177+1,0)</f>
        <v>0</v>
      </c>
      <c r="K178" t="str">
        <f>IF(AND(Table2[[#This Row],[Multiple Counter]]&gt;0, J179=0),"Combo End","")</f>
        <v/>
      </c>
    </row>
    <row r="179" spans="1:11" x14ac:dyDescent="0.25">
      <c r="A179" s="1" t="s">
        <v>3841</v>
      </c>
      <c r="B179" t="str">
        <f t="shared" si="14"/>
        <v>October 16</v>
      </c>
      <c r="C179" t="str">
        <f t="shared" si="15"/>
        <v>2016</v>
      </c>
      <c r="D179" t="str">
        <f t="shared" si="16"/>
        <v>05:20PM</v>
      </c>
      <c r="E179">
        <f t="shared" si="17"/>
        <v>10</v>
      </c>
      <c r="F179" t="str">
        <f t="shared" si="18"/>
        <v>16</v>
      </c>
      <c r="G179" s="1">
        <f t="shared" si="19"/>
        <v>42659</v>
      </c>
      <c r="H179" s="2">
        <f t="shared" si="20"/>
        <v>42659.722222222219</v>
      </c>
      <c r="I179" t="b">
        <f>OR(ABS(Table2[[#This Row],[DateTime]]-H180) * 1440 &lt; 5, ABS(Table2[[#This Row],[DateTime]]-H178) * 1440 &lt; 5)</f>
        <v>0</v>
      </c>
      <c r="J179">
        <f>IF(Table2[[#This Row],[Mulitiple Sneeze?]],J178+1,0)</f>
        <v>0</v>
      </c>
      <c r="K179" t="str">
        <f>IF(AND(Table2[[#This Row],[Multiple Counter]]&gt;0, J180=0),"Combo End","")</f>
        <v/>
      </c>
    </row>
    <row r="180" spans="1:11" x14ac:dyDescent="0.25">
      <c r="A180" s="1" t="s">
        <v>3840</v>
      </c>
      <c r="B180" t="str">
        <f t="shared" si="14"/>
        <v>October 16</v>
      </c>
      <c r="C180" t="str">
        <f t="shared" si="15"/>
        <v>2016</v>
      </c>
      <c r="D180" t="str">
        <f t="shared" si="16"/>
        <v>11:01PM</v>
      </c>
      <c r="E180">
        <f t="shared" si="17"/>
        <v>10</v>
      </c>
      <c r="F180" t="str">
        <f t="shared" si="18"/>
        <v>16</v>
      </c>
      <c r="G180" s="1">
        <f t="shared" si="19"/>
        <v>42659</v>
      </c>
      <c r="H180" s="2">
        <f t="shared" si="20"/>
        <v>42659.959027777775</v>
      </c>
      <c r="I180" t="b">
        <f>OR(ABS(Table2[[#This Row],[DateTime]]-H181) * 1440 &lt; 5, ABS(Table2[[#This Row],[DateTime]]-H179) * 1440 &lt; 5)</f>
        <v>0</v>
      </c>
      <c r="J180">
        <f>IF(Table2[[#This Row],[Mulitiple Sneeze?]],J179+1,0)</f>
        <v>0</v>
      </c>
      <c r="K180" t="str">
        <f>IF(AND(Table2[[#This Row],[Multiple Counter]]&gt;0, J181=0),"Combo End","")</f>
        <v/>
      </c>
    </row>
    <row r="181" spans="1:11" x14ac:dyDescent="0.25">
      <c r="A181" s="1" t="s">
        <v>3839</v>
      </c>
      <c r="B181" t="str">
        <f t="shared" si="14"/>
        <v>October 17</v>
      </c>
      <c r="C181" t="str">
        <f t="shared" si="15"/>
        <v>2016</v>
      </c>
      <c r="D181" t="str">
        <f t="shared" si="16"/>
        <v>01:50PM</v>
      </c>
      <c r="E181">
        <f t="shared" si="17"/>
        <v>10</v>
      </c>
      <c r="F181" t="str">
        <f t="shared" si="18"/>
        <v>17</v>
      </c>
      <c r="G181" s="1">
        <f t="shared" si="19"/>
        <v>42660</v>
      </c>
      <c r="H181" s="2">
        <f t="shared" si="20"/>
        <v>42660.576388888891</v>
      </c>
      <c r="I181" t="b">
        <f>OR(ABS(Table2[[#This Row],[DateTime]]-H182) * 1440 &lt; 5, ABS(Table2[[#This Row],[DateTime]]-H180) * 1440 &lt; 5)</f>
        <v>0</v>
      </c>
      <c r="J181">
        <f>IF(Table2[[#This Row],[Mulitiple Sneeze?]],J180+1,0)</f>
        <v>0</v>
      </c>
      <c r="K181" t="str">
        <f>IF(AND(Table2[[#This Row],[Multiple Counter]]&gt;0, J182=0),"Combo End","")</f>
        <v/>
      </c>
    </row>
    <row r="182" spans="1:11" x14ac:dyDescent="0.25">
      <c r="A182" s="1" t="s">
        <v>3838</v>
      </c>
      <c r="B182" t="str">
        <f t="shared" si="14"/>
        <v>October 17</v>
      </c>
      <c r="C182" t="str">
        <f t="shared" si="15"/>
        <v>2016</v>
      </c>
      <c r="D182" t="str">
        <f t="shared" si="16"/>
        <v>05:50PM</v>
      </c>
      <c r="E182">
        <f t="shared" si="17"/>
        <v>10</v>
      </c>
      <c r="F182" t="str">
        <f t="shared" si="18"/>
        <v>17</v>
      </c>
      <c r="G182" s="1">
        <f t="shared" si="19"/>
        <v>42660</v>
      </c>
      <c r="H182" s="2">
        <f t="shared" si="20"/>
        <v>42660.743055555555</v>
      </c>
      <c r="I182" t="b">
        <f>OR(ABS(Table2[[#This Row],[DateTime]]-H183) * 1440 &lt; 5, ABS(Table2[[#This Row],[DateTime]]-H181) * 1440 &lt; 5)</f>
        <v>0</v>
      </c>
      <c r="J182">
        <f>IF(Table2[[#This Row],[Mulitiple Sneeze?]],J181+1,0)</f>
        <v>0</v>
      </c>
      <c r="K182" t="str">
        <f>IF(AND(Table2[[#This Row],[Multiple Counter]]&gt;0, J183=0),"Combo End","")</f>
        <v/>
      </c>
    </row>
    <row r="183" spans="1:11" x14ac:dyDescent="0.25">
      <c r="A183" s="1" t="s">
        <v>3837</v>
      </c>
      <c r="B183" t="str">
        <f t="shared" si="14"/>
        <v>October 18</v>
      </c>
      <c r="C183" t="str">
        <f t="shared" si="15"/>
        <v>2016</v>
      </c>
      <c r="D183" t="str">
        <f t="shared" si="16"/>
        <v>09:15AM</v>
      </c>
      <c r="E183">
        <f t="shared" si="17"/>
        <v>10</v>
      </c>
      <c r="F183" t="str">
        <f t="shared" si="18"/>
        <v>18</v>
      </c>
      <c r="G183" s="1">
        <f t="shared" si="19"/>
        <v>42661</v>
      </c>
      <c r="H183" s="2">
        <f t="shared" si="20"/>
        <v>42661.385416666664</v>
      </c>
      <c r="I183" t="b">
        <f>OR(ABS(Table2[[#This Row],[DateTime]]-H184) * 1440 &lt; 5, ABS(Table2[[#This Row],[DateTime]]-H182) * 1440 &lt; 5)</f>
        <v>0</v>
      </c>
      <c r="J183">
        <f>IF(Table2[[#This Row],[Mulitiple Sneeze?]],J182+1,0)</f>
        <v>0</v>
      </c>
      <c r="K183" t="str">
        <f>IF(AND(Table2[[#This Row],[Multiple Counter]]&gt;0, J184=0),"Combo End","")</f>
        <v/>
      </c>
    </row>
    <row r="184" spans="1:11" x14ac:dyDescent="0.25">
      <c r="A184" s="1" t="s">
        <v>3836</v>
      </c>
      <c r="B184" t="str">
        <f t="shared" si="14"/>
        <v>October 18</v>
      </c>
      <c r="C184" t="str">
        <f t="shared" si="15"/>
        <v>2016</v>
      </c>
      <c r="D184" t="str">
        <f t="shared" si="16"/>
        <v>11:50AM</v>
      </c>
      <c r="E184">
        <f t="shared" si="17"/>
        <v>10</v>
      </c>
      <c r="F184" t="str">
        <f t="shared" si="18"/>
        <v>18</v>
      </c>
      <c r="G184" s="1">
        <f t="shared" si="19"/>
        <v>42661</v>
      </c>
      <c r="H184" s="2">
        <f t="shared" si="20"/>
        <v>42661.493055555555</v>
      </c>
      <c r="I184" t="b">
        <f>OR(ABS(Table2[[#This Row],[DateTime]]-H185) * 1440 &lt; 5, ABS(Table2[[#This Row],[DateTime]]-H183) * 1440 &lt; 5)</f>
        <v>0</v>
      </c>
      <c r="J184">
        <f>IF(Table2[[#This Row],[Mulitiple Sneeze?]],J183+1,0)</f>
        <v>0</v>
      </c>
      <c r="K184" t="str">
        <f>IF(AND(Table2[[#This Row],[Multiple Counter]]&gt;0, J185=0),"Combo End","")</f>
        <v/>
      </c>
    </row>
    <row r="185" spans="1:11" x14ac:dyDescent="0.25">
      <c r="A185" s="1" t="s">
        <v>3834</v>
      </c>
      <c r="B185" t="str">
        <f t="shared" si="14"/>
        <v>October 18</v>
      </c>
      <c r="C185" t="str">
        <f t="shared" si="15"/>
        <v>2016</v>
      </c>
      <c r="D185" t="str">
        <f t="shared" si="16"/>
        <v>12:24PM</v>
      </c>
      <c r="E185">
        <f t="shared" si="17"/>
        <v>10</v>
      </c>
      <c r="F185" t="str">
        <f t="shared" si="18"/>
        <v>18</v>
      </c>
      <c r="G185" s="1">
        <f t="shared" si="19"/>
        <v>42661</v>
      </c>
      <c r="H185" s="2">
        <f t="shared" si="20"/>
        <v>42661.51666666667</v>
      </c>
      <c r="I185" t="b">
        <f>OR(ABS(Table2[[#This Row],[DateTime]]-H186) * 1440 &lt; 5, ABS(Table2[[#This Row],[DateTime]]-H184) * 1440 &lt; 5)</f>
        <v>0</v>
      </c>
      <c r="J185">
        <f>IF(Table2[[#This Row],[Mulitiple Sneeze?]],J184+1,0)</f>
        <v>0</v>
      </c>
      <c r="K185" t="str">
        <f>IF(AND(Table2[[#This Row],[Multiple Counter]]&gt;0, J186=0),"Combo End","")</f>
        <v/>
      </c>
    </row>
    <row r="186" spans="1:11" x14ac:dyDescent="0.25">
      <c r="A186" s="1" t="s">
        <v>3835</v>
      </c>
      <c r="B186" t="str">
        <f t="shared" si="14"/>
        <v>October 18</v>
      </c>
      <c r="C186" t="str">
        <f t="shared" si="15"/>
        <v>2016</v>
      </c>
      <c r="D186" t="str">
        <f t="shared" si="16"/>
        <v>08:26PM</v>
      </c>
      <c r="E186">
        <f t="shared" si="17"/>
        <v>10</v>
      </c>
      <c r="F186" t="str">
        <f t="shared" si="18"/>
        <v>18</v>
      </c>
      <c r="G186" s="1">
        <f t="shared" si="19"/>
        <v>42661</v>
      </c>
      <c r="H186" s="2">
        <f t="shared" si="20"/>
        <v>42661.851388888892</v>
      </c>
      <c r="I186" t="b">
        <f>OR(ABS(Table2[[#This Row],[DateTime]]-H187) * 1440 &lt; 5, ABS(Table2[[#This Row],[DateTime]]-H185) * 1440 &lt; 5)</f>
        <v>0</v>
      </c>
      <c r="J186">
        <f>IF(Table2[[#This Row],[Mulitiple Sneeze?]],J185+1,0)</f>
        <v>0</v>
      </c>
      <c r="K186" t="str">
        <f>IF(AND(Table2[[#This Row],[Multiple Counter]]&gt;0, J187=0),"Combo End","")</f>
        <v/>
      </c>
    </row>
    <row r="187" spans="1:11" x14ac:dyDescent="0.25">
      <c r="A187" s="1" t="s">
        <v>3833</v>
      </c>
      <c r="B187" t="str">
        <f t="shared" si="14"/>
        <v>October 19</v>
      </c>
      <c r="C187" t="str">
        <f t="shared" si="15"/>
        <v>2016</v>
      </c>
      <c r="D187" t="str">
        <f t="shared" si="16"/>
        <v>04:22PM</v>
      </c>
      <c r="E187">
        <f t="shared" si="17"/>
        <v>10</v>
      </c>
      <c r="F187" t="str">
        <f t="shared" si="18"/>
        <v>19</v>
      </c>
      <c r="G187" s="1">
        <f t="shared" si="19"/>
        <v>42662</v>
      </c>
      <c r="H187" s="2">
        <f t="shared" si="20"/>
        <v>42662.681944444441</v>
      </c>
      <c r="I187" t="b">
        <f>OR(ABS(Table2[[#This Row],[DateTime]]-H188) * 1440 &lt; 5, ABS(Table2[[#This Row],[DateTime]]-H186) * 1440 &lt; 5)</f>
        <v>0</v>
      </c>
      <c r="J187">
        <f>IF(Table2[[#This Row],[Mulitiple Sneeze?]],J186+1,0)</f>
        <v>0</v>
      </c>
      <c r="K187" t="str">
        <f>IF(AND(Table2[[#This Row],[Multiple Counter]]&gt;0, J188=0),"Combo End","")</f>
        <v/>
      </c>
    </row>
    <row r="188" spans="1:11" x14ac:dyDescent="0.25">
      <c r="A188" s="1" t="s">
        <v>3832</v>
      </c>
      <c r="B188" t="str">
        <f t="shared" si="14"/>
        <v>October 19</v>
      </c>
      <c r="C188" t="str">
        <f t="shared" si="15"/>
        <v>2016</v>
      </c>
      <c r="D188" t="str">
        <f t="shared" si="16"/>
        <v>07:11PM</v>
      </c>
      <c r="E188">
        <f t="shared" si="17"/>
        <v>10</v>
      </c>
      <c r="F188" t="str">
        <f t="shared" si="18"/>
        <v>19</v>
      </c>
      <c r="G188" s="1">
        <f t="shared" si="19"/>
        <v>42662</v>
      </c>
      <c r="H188" s="2">
        <f t="shared" si="20"/>
        <v>42662.799305555556</v>
      </c>
      <c r="I188" t="b">
        <f>OR(ABS(Table2[[#This Row],[DateTime]]-H189) * 1440 &lt; 5, ABS(Table2[[#This Row],[DateTime]]-H187) * 1440 &lt; 5)</f>
        <v>0</v>
      </c>
      <c r="J188">
        <f>IF(Table2[[#This Row],[Mulitiple Sneeze?]],J187+1,0)</f>
        <v>0</v>
      </c>
      <c r="K188" t="str">
        <f>IF(AND(Table2[[#This Row],[Multiple Counter]]&gt;0, J189=0),"Combo End","")</f>
        <v/>
      </c>
    </row>
    <row r="189" spans="1:11" x14ac:dyDescent="0.25">
      <c r="A189" s="1" t="s">
        <v>3831</v>
      </c>
      <c r="B189" t="str">
        <f t="shared" si="14"/>
        <v>October 20</v>
      </c>
      <c r="C189" t="str">
        <f t="shared" si="15"/>
        <v>2016</v>
      </c>
      <c r="D189" t="str">
        <f t="shared" si="16"/>
        <v>10:09AM</v>
      </c>
      <c r="E189">
        <f t="shared" si="17"/>
        <v>10</v>
      </c>
      <c r="F189" t="str">
        <f t="shared" si="18"/>
        <v>20</v>
      </c>
      <c r="G189" s="1">
        <f t="shared" si="19"/>
        <v>42663</v>
      </c>
      <c r="H189" s="2">
        <f t="shared" si="20"/>
        <v>42663.42291666667</v>
      </c>
      <c r="I189" t="b">
        <f>OR(ABS(Table2[[#This Row],[DateTime]]-H190) * 1440 &lt; 5, ABS(Table2[[#This Row],[DateTime]]-H188) * 1440 &lt; 5)</f>
        <v>0</v>
      </c>
      <c r="J189">
        <f>IF(Table2[[#This Row],[Mulitiple Sneeze?]],J188+1,0)</f>
        <v>0</v>
      </c>
      <c r="K189" t="str">
        <f>IF(AND(Table2[[#This Row],[Multiple Counter]]&gt;0, J190=0),"Combo End","")</f>
        <v/>
      </c>
    </row>
    <row r="190" spans="1:11" x14ac:dyDescent="0.25">
      <c r="A190" s="1" t="s">
        <v>3829</v>
      </c>
      <c r="B190" t="str">
        <f t="shared" si="14"/>
        <v>October 20</v>
      </c>
      <c r="C190" t="str">
        <f t="shared" si="15"/>
        <v>2016</v>
      </c>
      <c r="D190" t="str">
        <f t="shared" si="16"/>
        <v>01:11PM</v>
      </c>
      <c r="E190">
        <f t="shared" si="17"/>
        <v>10</v>
      </c>
      <c r="F190" t="str">
        <f t="shared" si="18"/>
        <v>20</v>
      </c>
      <c r="G190" s="1">
        <f t="shared" si="19"/>
        <v>42663</v>
      </c>
      <c r="H190" s="2">
        <f t="shared" si="20"/>
        <v>42663.549305555556</v>
      </c>
      <c r="I190" t="b">
        <f>OR(ABS(Table2[[#This Row],[DateTime]]-H191) * 1440 &lt; 5, ABS(Table2[[#This Row],[DateTime]]-H189) * 1440 &lt; 5)</f>
        <v>1</v>
      </c>
      <c r="J190">
        <f>IF(Table2[[#This Row],[Mulitiple Sneeze?]],J189+1,0)</f>
        <v>1</v>
      </c>
      <c r="K190" t="str">
        <f>IF(AND(Table2[[#This Row],[Multiple Counter]]&gt;0, J191=0),"Combo End","")</f>
        <v/>
      </c>
    </row>
    <row r="191" spans="1:11" x14ac:dyDescent="0.25">
      <c r="A191" s="1" t="s">
        <v>3830</v>
      </c>
      <c r="B191" t="str">
        <f t="shared" si="14"/>
        <v>October 20</v>
      </c>
      <c r="C191" t="str">
        <f t="shared" si="15"/>
        <v>2016</v>
      </c>
      <c r="D191" t="str">
        <f t="shared" si="16"/>
        <v>01:12PM</v>
      </c>
      <c r="E191">
        <f t="shared" si="17"/>
        <v>10</v>
      </c>
      <c r="F191" t="str">
        <f t="shared" si="18"/>
        <v>20</v>
      </c>
      <c r="G191" s="1">
        <f t="shared" si="19"/>
        <v>42663</v>
      </c>
      <c r="H191" s="2">
        <f t="shared" si="20"/>
        <v>42663.55</v>
      </c>
      <c r="I191" t="b">
        <f>OR(ABS(Table2[[#This Row],[DateTime]]-H192) * 1440 &lt; 5, ABS(Table2[[#This Row],[DateTime]]-H190) * 1440 &lt; 5)</f>
        <v>1</v>
      </c>
      <c r="J191">
        <f>IF(Table2[[#This Row],[Mulitiple Sneeze?]],J190+1,0)</f>
        <v>2</v>
      </c>
      <c r="K191" t="str">
        <f>IF(AND(Table2[[#This Row],[Multiple Counter]]&gt;0, J192=0),"Combo End","")</f>
        <v>Combo End</v>
      </c>
    </row>
    <row r="192" spans="1:11" x14ac:dyDescent="0.25">
      <c r="A192" s="1" t="s">
        <v>3828</v>
      </c>
      <c r="B192" t="str">
        <f t="shared" si="14"/>
        <v>October 20</v>
      </c>
      <c r="C192" t="str">
        <f t="shared" si="15"/>
        <v>2016</v>
      </c>
      <c r="D192" t="str">
        <f t="shared" si="16"/>
        <v>07:59PM</v>
      </c>
      <c r="E192">
        <f t="shared" si="17"/>
        <v>10</v>
      </c>
      <c r="F192" t="str">
        <f t="shared" si="18"/>
        <v>20</v>
      </c>
      <c r="G192" s="1">
        <f t="shared" si="19"/>
        <v>42663</v>
      </c>
      <c r="H192" s="2">
        <f t="shared" si="20"/>
        <v>42663.832638888889</v>
      </c>
      <c r="I192" t="b">
        <f>OR(ABS(Table2[[#This Row],[DateTime]]-H193) * 1440 &lt; 5, ABS(Table2[[#This Row],[DateTime]]-H191) * 1440 &lt; 5)</f>
        <v>0</v>
      </c>
      <c r="J192">
        <f>IF(Table2[[#This Row],[Mulitiple Sneeze?]],J191+1,0)</f>
        <v>0</v>
      </c>
      <c r="K192" t="str">
        <f>IF(AND(Table2[[#This Row],[Multiple Counter]]&gt;0, J193=0),"Combo End","")</f>
        <v/>
      </c>
    </row>
    <row r="193" spans="1:11" x14ac:dyDescent="0.25">
      <c r="A193" s="1" t="s">
        <v>3827</v>
      </c>
      <c r="B193" t="str">
        <f t="shared" si="14"/>
        <v>October 20</v>
      </c>
      <c r="C193" t="str">
        <f t="shared" si="15"/>
        <v>2016</v>
      </c>
      <c r="D193" t="str">
        <f t="shared" si="16"/>
        <v>09:51PM</v>
      </c>
      <c r="E193">
        <f t="shared" si="17"/>
        <v>10</v>
      </c>
      <c r="F193" t="str">
        <f t="shared" si="18"/>
        <v>20</v>
      </c>
      <c r="G193" s="1">
        <f t="shared" si="19"/>
        <v>42663</v>
      </c>
      <c r="H193" s="2">
        <f t="shared" si="20"/>
        <v>42663.910416666666</v>
      </c>
      <c r="I193" t="b">
        <f>OR(ABS(Table2[[#This Row],[DateTime]]-H194) * 1440 &lt; 5, ABS(Table2[[#This Row],[DateTime]]-H192) * 1440 &lt; 5)</f>
        <v>0</v>
      </c>
      <c r="J193">
        <f>IF(Table2[[#This Row],[Mulitiple Sneeze?]],J192+1,0)</f>
        <v>0</v>
      </c>
      <c r="K193" t="str">
        <f>IF(AND(Table2[[#This Row],[Multiple Counter]]&gt;0, J194=0),"Combo End","")</f>
        <v/>
      </c>
    </row>
    <row r="194" spans="1:11" x14ac:dyDescent="0.25">
      <c r="A194" s="1" t="s">
        <v>3826</v>
      </c>
      <c r="B194" t="str">
        <f t="shared" ref="B194:B257" si="21">_xlfn.TEXTBEFORE(A194,",")</f>
        <v>October 21</v>
      </c>
      <c r="C194" t="str">
        <f t="shared" ref="C194:C257" si="22">LEFT(_xlfn.TEXTAFTER(A194, ", "), 4)</f>
        <v>2016</v>
      </c>
      <c r="D194" t="str">
        <f t="shared" ref="D194:D257" si="23">_xlfn.TEXTAFTER(A194, "at ")</f>
        <v>08:15AM</v>
      </c>
      <c r="E194">
        <f t="shared" ref="E194:E257" si="24">MONTH(1&amp;B194)</f>
        <v>10</v>
      </c>
      <c r="F194" t="str">
        <f t="shared" ref="F194:F257" si="25">RIGHT(B194, 2)</f>
        <v>21</v>
      </c>
      <c r="G194" s="1">
        <f t="shared" ref="G194:G257" si="26">DATE(C194,E194,F194)</f>
        <v>42664</v>
      </c>
      <c r="H194" s="2">
        <f t="shared" ref="H194:H257" si="27">G194+TIMEVALUE(_xlfn.CONCAT(LEFT(D194, 5), " ", RIGHT(D194, 2)))</f>
        <v>42664.34375</v>
      </c>
      <c r="I194" t="b">
        <f>OR(ABS(Table2[[#This Row],[DateTime]]-H195) * 1440 &lt; 5, ABS(Table2[[#This Row],[DateTime]]-H193) * 1440 &lt; 5)</f>
        <v>0</v>
      </c>
      <c r="J194">
        <f>IF(Table2[[#This Row],[Mulitiple Sneeze?]],J193+1,0)</f>
        <v>0</v>
      </c>
      <c r="K194" t="str">
        <f>IF(AND(Table2[[#This Row],[Multiple Counter]]&gt;0, J195=0),"Combo End","")</f>
        <v/>
      </c>
    </row>
    <row r="195" spans="1:11" x14ac:dyDescent="0.25">
      <c r="A195" s="1" t="s">
        <v>3825</v>
      </c>
      <c r="B195" t="str">
        <f t="shared" si="21"/>
        <v>October 21</v>
      </c>
      <c r="C195" t="str">
        <f t="shared" si="22"/>
        <v>2016</v>
      </c>
      <c r="D195" t="str">
        <f t="shared" si="23"/>
        <v>10:19AM</v>
      </c>
      <c r="E195">
        <f t="shared" si="24"/>
        <v>10</v>
      </c>
      <c r="F195" t="str">
        <f t="shared" si="25"/>
        <v>21</v>
      </c>
      <c r="G195" s="1">
        <f t="shared" si="26"/>
        <v>42664</v>
      </c>
      <c r="H195" s="2">
        <f t="shared" si="27"/>
        <v>42664.429861111108</v>
      </c>
      <c r="I195" t="b">
        <f>OR(ABS(Table2[[#This Row],[DateTime]]-H196) * 1440 &lt; 5, ABS(Table2[[#This Row],[DateTime]]-H194) * 1440 &lt; 5)</f>
        <v>0</v>
      </c>
      <c r="J195">
        <f>IF(Table2[[#This Row],[Mulitiple Sneeze?]],J194+1,0)</f>
        <v>0</v>
      </c>
      <c r="K195" t="str">
        <f>IF(AND(Table2[[#This Row],[Multiple Counter]]&gt;0, J196=0),"Combo End","")</f>
        <v/>
      </c>
    </row>
    <row r="196" spans="1:11" x14ac:dyDescent="0.25">
      <c r="A196" s="1" t="s">
        <v>3824</v>
      </c>
      <c r="B196" t="str">
        <f t="shared" si="21"/>
        <v>October 22</v>
      </c>
      <c r="C196" t="str">
        <f t="shared" si="22"/>
        <v>2016</v>
      </c>
      <c r="D196" t="str">
        <f t="shared" si="23"/>
        <v>12:10PM</v>
      </c>
      <c r="E196">
        <f t="shared" si="24"/>
        <v>10</v>
      </c>
      <c r="F196" t="str">
        <f t="shared" si="25"/>
        <v>22</v>
      </c>
      <c r="G196" s="1">
        <f t="shared" si="26"/>
        <v>42665</v>
      </c>
      <c r="H196" s="2">
        <f t="shared" si="27"/>
        <v>42665.506944444445</v>
      </c>
      <c r="I196" t="b">
        <f>OR(ABS(Table2[[#This Row],[DateTime]]-H197) * 1440 &lt; 5, ABS(Table2[[#This Row],[DateTime]]-H195) * 1440 &lt; 5)</f>
        <v>0</v>
      </c>
      <c r="J196">
        <f>IF(Table2[[#This Row],[Mulitiple Sneeze?]],J195+1,0)</f>
        <v>0</v>
      </c>
      <c r="K196" t="str">
        <f>IF(AND(Table2[[#This Row],[Multiple Counter]]&gt;0, J197=0),"Combo End","")</f>
        <v/>
      </c>
    </row>
    <row r="197" spans="1:11" x14ac:dyDescent="0.25">
      <c r="A197" s="1" t="s">
        <v>3823</v>
      </c>
      <c r="B197" t="str">
        <f t="shared" si="21"/>
        <v>October 22</v>
      </c>
      <c r="C197" t="str">
        <f t="shared" si="22"/>
        <v>2016</v>
      </c>
      <c r="D197" t="str">
        <f t="shared" si="23"/>
        <v>01:17PM</v>
      </c>
      <c r="E197">
        <f t="shared" si="24"/>
        <v>10</v>
      </c>
      <c r="F197" t="str">
        <f t="shared" si="25"/>
        <v>22</v>
      </c>
      <c r="G197" s="1">
        <f t="shared" si="26"/>
        <v>42665</v>
      </c>
      <c r="H197" s="2">
        <f t="shared" si="27"/>
        <v>42665.553472222222</v>
      </c>
      <c r="I197" t="b">
        <f>OR(ABS(Table2[[#This Row],[DateTime]]-H198) * 1440 &lt; 5, ABS(Table2[[#This Row],[DateTime]]-H196) * 1440 &lt; 5)</f>
        <v>0</v>
      </c>
      <c r="J197">
        <f>IF(Table2[[#This Row],[Mulitiple Sneeze?]],J196+1,0)</f>
        <v>0</v>
      </c>
      <c r="K197" t="str">
        <f>IF(AND(Table2[[#This Row],[Multiple Counter]]&gt;0, J198=0),"Combo End","")</f>
        <v/>
      </c>
    </row>
    <row r="198" spans="1:11" x14ac:dyDescent="0.25">
      <c r="A198" s="1" t="s">
        <v>3822</v>
      </c>
      <c r="B198" t="str">
        <f t="shared" si="21"/>
        <v>October 23</v>
      </c>
      <c r="C198" t="str">
        <f t="shared" si="22"/>
        <v>2016</v>
      </c>
      <c r="D198" t="str">
        <f t="shared" si="23"/>
        <v>09:51AM</v>
      </c>
      <c r="E198">
        <f t="shared" si="24"/>
        <v>10</v>
      </c>
      <c r="F198" t="str">
        <f t="shared" si="25"/>
        <v>23</v>
      </c>
      <c r="G198" s="1">
        <f t="shared" si="26"/>
        <v>42666</v>
      </c>
      <c r="H198" s="2">
        <f t="shared" si="27"/>
        <v>42666.410416666666</v>
      </c>
      <c r="I198" t="b">
        <f>OR(ABS(Table2[[#This Row],[DateTime]]-H199) * 1440 &lt; 5, ABS(Table2[[#This Row],[DateTime]]-H197) * 1440 &lt; 5)</f>
        <v>0</v>
      </c>
      <c r="J198">
        <f>IF(Table2[[#This Row],[Mulitiple Sneeze?]],J197+1,0)</f>
        <v>0</v>
      </c>
      <c r="K198" t="str">
        <f>IF(AND(Table2[[#This Row],[Multiple Counter]]&gt;0, J199=0),"Combo End","")</f>
        <v/>
      </c>
    </row>
    <row r="199" spans="1:11" x14ac:dyDescent="0.25">
      <c r="A199" s="1" t="s">
        <v>3821</v>
      </c>
      <c r="B199" t="str">
        <f t="shared" si="21"/>
        <v>October 23</v>
      </c>
      <c r="C199" t="str">
        <f t="shared" si="22"/>
        <v>2016</v>
      </c>
      <c r="D199" t="str">
        <f t="shared" si="23"/>
        <v>10:52AM</v>
      </c>
      <c r="E199">
        <f t="shared" si="24"/>
        <v>10</v>
      </c>
      <c r="F199" t="str">
        <f t="shared" si="25"/>
        <v>23</v>
      </c>
      <c r="G199" s="1">
        <f t="shared" si="26"/>
        <v>42666</v>
      </c>
      <c r="H199" s="2">
        <f t="shared" si="27"/>
        <v>42666.452777777777</v>
      </c>
      <c r="I199" t="b">
        <f>OR(ABS(Table2[[#This Row],[DateTime]]-H200) * 1440 &lt; 5, ABS(Table2[[#This Row],[DateTime]]-H198) * 1440 &lt; 5)</f>
        <v>0</v>
      </c>
      <c r="J199">
        <f>IF(Table2[[#This Row],[Mulitiple Sneeze?]],J198+1,0)</f>
        <v>0</v>
      </c>
      <c r="K199" t="str">
        <f>IF(AND(Table2[[#This Row],[Multiple Counter]]&gt;0, J200=0),"Combo End","")</f>
        <v/>
      </c>
    </row>
    <row r="200" spans="1:11" x14ac:dyDescent="0.25">
      <c r="A200" s="1" t="s">
        <v>3820</v>
      </c>
      <c r="B200" t="str">
        <f t="shared" si="21"/>
        <v>October 24</v>
      </c>
      <c r="C200" t="str">
        <f t="shared" si="22"/>
        <v>2016</v>
      </c>
      <c r="D200" t="str">
        <f t="shared" si="23"/>
        <v>08:47AM</v>
      </c>
      <c r="E200">
        <f t="shared" si="24"/>
        <v>10</v>
      </c>
      <c r="F200" t="str">
        <f t="shared" si="25"/>
        <v>24</v>
      </c>
      <c r="G200" s="1">
        <f t="shared" si="26"/>
        <v>42667</v>
      </c>
      <c r="H200" s="2">
        <f t="shared" si="27"/>
        <v>42667.365972222222</v>
      </c>
      <c r="I200" t="b">
        <f>OR(ABS(Table2[[#This Row],[DateTime]]-H201) * 1440 &lt; 5, ABS(Table2[[#This Row],[DateTime]]-H199) * 1440 &lt; 5)</f>
        <v>1</v>
      </c>
      <c r="J200">
        <f>IF(Table2[[#This Row],[Mulitiple Sneeze?]],J199+1,0)</f>
        <v>1</v>
      </c>
      <c r="K200" t="str">
        <f>IF(AND(Table2[[#This Row],[Multiple Counter]]&gt;0, J201=0),"Combo End","")</f>
        <v/>
      </c>
    </row>
    <row r="201" spans="1:11" x14ac:dyDescent="0.25">
      <c r="A201" s="1" t="s">
        <v>3819</v>
      </c>
      <c r="B201" t="str">
        <f t="shared" si="21"/>
        <v>October 24</v>
      </c>
      <c r="C201" t="str">
        <f t="shared" si="22"/>
        <v>2016</v>
      </c>
      <c r="D201" t="str">
        <f t="shared" si="23"/>
        <v>08:48AM</v>
      </c>
      <c r="E201">
        <f t="shared" si="24"/>
        <v>10</v>
      </c>
      <c r="F201" t="str">
        <f t="shared" si="25"/>
        <v>24</v>
      </c>
      <c r="G201" s="1">
        <f t="shared" si="26"/>
        <v>42667</v>
      </c>
      <c r="H201" s="2">
        <f t="shared" si="27"/>
        <v>42667.366666666669</v>
      </c>
      <c r="I201" t="b">
        <f>OR(ABS(Table2[[#This Row],[DateTime]]-H202) * 1440 &lt; 5, ABS(Table2[[#This Row],[DateTime]]-H200) * 1440 &lt; 5)</f>
        <v>1</v>
      </c>
      <c r="J201">
        <f>IF(Table2[[#This Row],[Mulitiple Sneeze?]],J200+1,0)</f>
        <v>2</v>
      </c>
      <c r="K201" t="str">
        <f>IF(AND(Table2[[#This Row],[Multiple Counter]]&gt;0, J202=0),"Combo End","")</f>
        <v>Combo End</v>
      </c>
    </row>
    <row r="202" spans="1:11" x14ac:dyDescent="0.25">
      <c r="A202" s="1" t="s">
        <v>3818</v>
      </c>
      <c r="B202" t="str">
        <f t="shared" si="21"/>
        <v>October 24</v>
      </c>
      <c r="C202" t="str">
        <f t="shared" si="22"/>
        <v>2016</v>
      </c>
      <c r="D202" t="str">
        <f t="shared" si="23"/>
        <v>12:23PM</v>
      </c>
      <c r="E202">
        <f t="shared" si="24"/>
        <v>10</v>
      </c>
      <c r="F202" t="str">
        <f t="shared" si="25"/>
        <v>24</v>
      </c>
      <c r="G202" s="1">
        <f t="shared" si="26"/>
        <v>42667</v>
      </c>
      <c r="H202" s="2">
        <f t="shared" si="27"/>
        <v>42667.515972222223</v>
      </c>
      <c r="I202" t="b">
        <f>OR(ABS(Table2[[#This Row],[DateTime]]-H203) * 1440 &lt; 5, ABS(Table2[[#This Row],[DateTime]]-H201) * 1440 &lt; 5)</f>
        <v>0</v>
      </c>
      <c r="J202">
        <f>IF(Table2[[#This Row],[Mulitiple Sneeze?]],J201+1,0)</f>
        <v>0</v>
      </c>
      <c r="K202" t="str">
        <f>IF(AND(Table2[[#This Row],[Multiple Counter]]&gt;0, J203=0),"Combo End","")</f>
        <v/>
      </c>
    </row>
    <row r="203" spans="1:11" x14ac:dyDescent="0.25">
      <c r="A203" s="1" t="s">
        <v>3817</v>
      </c>
      <c r="B203" t="str">
        <f t="shared" si="21"/>
        <v>October 24</v>
      </c>
      <c r="C203" t="str">
        <f t="shared" si="22"/>
        <v>2016</v>
      </c>
      <c r="D203" t="str">
        <f t="shared" si="23"/>
        <v>12:33PM</v>
      </c>
      <c r="E203">
        <f t="shared" si="24"/>
        <v>10</v>
      </c>
      <c r="F203" t="str">
        <f t="shared" si="25"/>
        <v>24</v>
      </c>
      <c r="G203" s="1">
        <f t="shared" si="26"/>
        <v>42667</v>
      </c>
      <c r="H203" s="2">
        <f t="shared" si="27"/>
        <v>42667.522916666669</v>
      </c>
      <c r="I203" t="b">
        <f>OR(ABS(Table2[[#This Row],[DateTime]]-H204) * 1440 &lt; 5, ABS(Table2[[#This Row],[DateTime]]-H202) * 1440 &lt; 5)</f>
        <v>0</v>
      </c>
      <c r="J203">
        <f>IF(Table2[[#This Row],[Mulitiple Sneeze?]],J202+1,0)</f>
        <v>0</v>
      </c>
      <c r="K203" t="str">
        <f>IF(AND(Table2[[#This Row],[Multiple Counter]]&gt;0, J204=0),"Combo End","")</f>
        <v/>
      </c>
    </row>
    <row r="204" spans="1:11" x14ac:dyDescent="0.25">
      <c r="A204" s="1" t="s">
        <v>3796</v>
      </c>
      <c r="B204" t="str">
        <f t="shared" si="21"/>
        <v>October 25</v>
      </c>
      <c r="C204" t="str">
        <f t="shared" si="22"/>
        <v>2016</v>
      </c>
      <c r="D204" t="str">
        <f t="shared" si="23"/>
        <v>08:43AM</v>
      </c>
      <c r="E204">
        <f t="shared" si="24"/>
        <v>10</v>
      </c>
      <c r="F204" t="str">
        <f t="shared" si="25"/>
        <v>25</v>
      </c>
      <c r="G204" s="1">
        <f t="shared" si="26"/>
        <v>42668</v>
      </c>
      <c r="H204" s="2">
        <f t="shared" si="27"/>
        <v>42668.363194444442</v>
      </c>
      <c r="I204" t="b">
        <f>OR(ABS(Table2[[#This Row],[DateTime]]-H205) * 1440 &lt; 5, ABS(Table2[[#This Row],[DateTime]]-H203) * 1440 &lt; 5)</f>
        <v>0</v>
      </c>
      <c r="J204">
        <f>IF(Table2[[#This Row],[Mulitiple Sneeze?]],J203+1,0)</f>
        <v>0</v>
      </c>
      <c r="K204" t="str">
        <f>IF(AND(Table2[[#This Row],[Multiple Counter]]&gt;0, J205=0),"Combo End","")</f>
        <v/>
      </c>
    </row>
    <row r="205" spans="1:11" x14ac:dyDescent="0.25">
      <c r="A205" s="1" t="s">
        <v>3795</v>
      </c>
      <c r="B205" t="str">
        <f t="shared" si="21"/>
        <v>October 25</v>
      </c>
      <c r="C205" t="str">
        <f t="shared" si="22"/>
        <v>2016</v>
      </c>
      <c r="D205" t="str">
        <f t="shared" si="23"/>
        <v>02:45PM</v>
      </c>
      <c r="E205">
        <f t="shared" si="24"/>
        <v>10</v>
      </c>
      <c r="F205" t="str">
        <f t="shared" si="25"/>
        <v>25</v>
      </c>
      <c r="G205" s="1">
        <f t="shared" si="26"/>
        <v>42668</v>
      </c>
      <c r="H205" s="2">
        <f t="shared" si="27"/>
        <v>42668.614583333336</v>
      </c>
      <c r="I205" t="b">
        <f>OR(ABS(Table2[[#This Row],[DateTime]]-H206) * 1440 &lt; 5, ABS(Table2[[#This Row],[DateTime]]-H204) * 1440 &lt; 5)</f>
        <v>0</v>
      </c>
      <c r="J205">
        <f>IF(Table2[[#This Row],[Mulitiple Sneeze?]],J204+1,0)</f>
        <v>0</v>
      </c>
      <c r="K205" t="str">
        <f>IF(AND(Table2[[#This Row],[Multiple Counter]]&gt;0, J206=0),"Combo End","")</f>
        <v/>
      </c>
    </row>
    <row r="206" spans="1:11" x14ac:dyDescent="0.25">
      <c r="A206" s="1" t="s">
        <v>3794</v>
      </c>
      <c r="B206" t="str">
        <f t="shared" si="21"/>
        <v>October 26</v>
      </c>
      <c r="C206" t="str">
        <f t="shared" si="22"/>
        <v>2016</v>
      </c>
      <c r="D206" t="str">
        <f t="shared" si="23"/>
        <v>08:09AM</v>
      </c>
      <c r="E206">
        <f t="shared" si="24"/>
        <v>10</v>
      </c>
      <c r="F206" t="str">
        <f t="shared" si="25"/>
        <v>26</v>
      </c>
      <c r="G206" s="1">
        <f t="shared" si="26"/>
        <v>42669</v>
      </c>
      <c r="H206" s="2">
        <f t="shared" si="27"/>
        <v>42669.339583333334</v>
      </c>
      <c r="I206" t="b">
        <f>OR(ABS(Table2[[#This Row],[DateTime]]-H207) * 1440 &lt; 5, ABS(Table2[[#This Row],[DateTime]]-H205) * 1440 &lt; 5)</f>
        <v>0</v>
      </c>
      <c r="J206">
        <f>IF(Table2[[#This Row],[Mulitiple Sneeze?]],J205+1,0)</f>
        <v>0</v>
      </c>
      <c r="K206" t="str">
        <f>IF(AND(Table2[[#This Row],[Multiple Counter]]&gt;0, J207=0),"Combo End","")</f>
        <v/>
      </c>
    </row>
    <row r="207" spans="1:11" x14ac:dyDescent="0.25">
      <c r="A207" s="1" t="s">
        <v>3793</v>
      </c>
      <c r="B207" t="str">
        <f t="shared" si="21"/>
        <v>October 26</v>
      </c>
      <c r="C207" t="str">
        <f t="shared" si="22"/>
        <v>2016</v>
      </c>
      <c r="D207" t="str">
        <f t="shared" si="23"/>
        <v>08:42AM</v>
      </c>
      <c r="E207">
        <f t="shared" si="24"/>
        <v>10</v>
      </c>
      <c r="F207" t="str">
        <f t="shared" si="25"/>
        <v>26</v>
      </c>
      <c r="G207" s="1">
        <f t="shared" si="26"/>
        <v>42669</v>
      </c>
      <c r="H207" s="2">
        <f t="shared" si="27"/>
        <v>42669.362500000003</v>
      </c>
      <c r="I207" t="b">
        <f>OR(ABS(Table2[[#This Row],[DateTime]]-H208) * 1440 &lt; 5, ABS(Table2[[#This Row],[DateTime]]-H206) * 1440 &lt; 5)</f>
        <v>0</v>
      </c>
      <c r="J207">
        <f>IF(Table2[[#This Row],[Mulitiple Sneeze?]],J206+1,0)</f>
        <v>0</v>
      </c>
      <c r="K207" t="str">
        <f>IF(AND(Table2[[#This Row],[Multiple Counter]]&gt;0, J208=0),"Combo End","")</f>
        <v/>
      </c>
    </row>
    <row r="208" spans="1:11" x14ac:dyDescent="0.25">
      <c r="A208" s="1" t="s">
        <v>3792</v>
      </c>
      <c r="B208" t="str">
        <f t="shared" si="21"/>
        <v>October 26</v>
      </c>
      <c r="C208" t="str">
        <f t="shared" si="22"/>
        <v>2016</v>
      </c>
      <c r="D208" t="str">
        <f t="shared" si="23"/>
        <v>01:05PM</v>
      </c>
      <c r="E208">
        <f t="shared" si="24"/>
        <v>10</v>
      </c>
      <c r="F208" t="str">
        <f t="shared" si="25"/>
        <v>26</v>
      </c>
      <c r="G208" s="1">
        <f t="shared" si="26"/>
        <v>42669</v>
      </c>
      <c r="H208" s="2">
        <f t="shared" si="27"/>
        <v>42669.545138888891</v>
      </c>
      <c r="I208" t="b">
        <f>OR(ABS(Table2[[#This Row],[DateTime]]-H209) * 1440 &lt; 5, ABS(Table2[[#This Row],[DateTime]]-H207) * 1440 &lt; 5)</f>
        <v>0</v>
      </c>
      <c r="J208">
        <f>IF(Table2[[#This Row],[Mulitiple Sneeze?]],J207+1,0)</f>
        <v>0</v>
      </c>
      <c r="K208" t="str">
        <f>IF(AND(Table2[[#This Row],[Multiple Counter]]&gt;0, J209=0),"Combo End","")</f>
        <v/>
      </c>
    </row>
    <row r="209" spans="1:11" x14ac:dyDescent="0.25">
      <c r="A209" s="1" t="s">
        <v>3791</v>
      </c>
      <c r="B209" t="str">
        <f t="shared" si="21"/>
        <v>October 26</v>
      </c>
      <c r="C209" t="str">
        <f t="shared" si="22"/>
        <v>2016</v>
      </c>
      <c r="D209" t="str">
        <f t="shared" si="23"/>
        <v>04:53PM</v>
      </c>
      <c r="E209">
        <f t="shared" si="24"/>
        <v>10</v>
      </c>
      <c r="F209" t="str">
        <f t="shared" si="25"/>
        <v>26</v>
      </c>
      <c r="G209" s="1">
        <f t="shared" si="26"/>
        <v>42669</v>
      </c>
      <c r="H209" s="2">
        <f t="shared" si="27"/>
        <v>42669.703472222223</v>
      </c>
      <c r="I209" t="b">
        <f>OR(ABS(Table2[[#This Row],[DateTime]]-H210) * 1440 &lt; 5, ABS(Table2[[#This Row],[DateTime]]-H208) * 1440 &lt; 5)</f>
        <v>0</v>
      </c>
      <c r="J209">
        <f>IF(Table2[[#This Row],[Mulitiple Sneeze?]],J208+1,0)</f>
        <v>0</v>
      </c>
      <c r="K209" t="str">
        <f>IF(AND(Table2[[#This Row],[Multiple Counter]]&gt;0, J210=0),"Combo End","")</f>
        <v/>
      </c>
    </row>
    <row r="210" spans="1:11" x14ac:dyDescent="0.25">
      <c r="A210" s="1" t="s">
        <v>3790</v>
      </c>
      <c r="B210" t="str">
        <f t="shared" si="21"/>
        <v>October 26</v>
      </c>
      <c r="C210" t="str">
        <f t="shared" si="22"/>
        <v>2016</v>
      </c>
      <c r="D210" t="str">
        <f t="shared" si="23"/>
        <v>05:28PM</v>
      </c>
      <c r="E210">
        <f t="shared" si="24"/>
        <v>10</v>
      </c>
      <c r="F210" t="str">
        <f t="shared" si="25"/>
        <v>26</v>
      </c>
      <c r="G210" s="1">
        <f t="shared" si="26"/>
        <v>42669</v>
      </c>
      <c r="H210" s="2">
        <f t="shared" si="27"/>
        <v>42669.727777777778</v>
      </c>
      <c r="I210" t="b">
        <f>OR(ABS(Table2[[#This Row],[DateTime]]-H211) * 1440 &lt; 5, ABS(Table2[[#This Row],[DateTime]]-H209) * 1440 &lt; 5)</f>
        <v>0</v>
      </c>
      <c r="J210">
        <f>IF(Table2[[#This Row],[Mulitiple Sneeze?]],J209+1,0)</f>
        <v>0</v>
      </c>
      <c r="K210" t="str">
        <f>IF(AND(Table2[[#This Row],[Multiple Counter]]&gt;0, J211=0),"Combo End","")</f>
        <v/>
      </c>
    </row>
    <row r="211" spans="1:11" x14ac:dyDescent="0.25">
      <c r="A211" s="1" t="s">
        <v>3789</v>
      </c>
      <c r="B211" t="str">
        <f t="shared" si="21"/>
        <v>October 26</v>
      </c>
      <c r="C211" t="str">
        <f t="shared" si="22"/>
        <v>2016</v>
      </c>
      <c r="D211" t="str">
        <f t="shared" si="23"/>
        <v>06:30PM</v>
      </c>
      <c r="E211">
        <f t="shared" si="24"/>
        <v>10</v>
      </c>
      <c r="F211" t="str">
        <f t="shared" si="25"/>
        <v>26</v>
      </c>
      <c r="G211" s="1">
        <f t="shared" si="26"/>
        <v>42669</v>
      </c>
      <c r="H211" s="2">
        <f t="shared" si="27"/>
        <v>42669.770833333336</v>
      </c>
      <c r="I211" t="b">
        <f>OR(ABS(Table2[[#This Row],[DateTime]]-H212) * 1440 &lt; 5, ABS(Table2[[#This Row],[DateTime]]-H210) * 1440 &lt; 5)</f>
        <v>0</v>
      </c>
      <c r="J211">
        <f>IF(Table2[[#This Row],[Mulitiple Sneeze?]],J210+1,0)</f>
        <v>0</v>
      </c>
      <c r="K211" t="str">
        <f>IF(AND(Table2[[#This Row],[Multiple Counter]]&gt;0, J212=0),"Combo End","")</f>
        <v/>
      </c>
    </row>
    <row r="212" spans="1:11" x14ac:dyDescent="0.25">
      <c r="A212" s="1" t="s">
        <v>3788</v>
      </c>
      <c r="B212" t="str">
        <f t="shared" si="21"/>
        <v>October 26</v>
      </c>
      <c r="C212" t="str">
        <f t="shared" si="22"/>
        <v>2016</v>
      </c>
      <c r="D212" t="str">
        <f t="shared" si="23"/>
        <v>07:54PM</v>
      </c>
      <c r="E212">
        <f t="shared" si="24"/>
        <v>10</v>
      </c>
      <c r="F212" t="str">
        <f t="shared" si="25"/>
        <v>26</v>
      </c>
      <c r="G212" s="1">
        <f t="shared" si="26"/>
        <v>42669</v>
      </c>
      <c r="H212" s="2">
        <f t="shared" si="27"/>
        <v>42669.82916666667</v>
      </c>
      <c r="I212" t="b">
        <f>OR(ABS(Table2[[#This Row],[DateTime]]-H213) * 1440 &lt; 5, ABS(Table2[[#This Row],[DateTime]]-H211) * 1440 &lt; 5)</f>
        <v>0</v>
      </c>
      <c r="J212">
        <f>IF(Table2[[#This Row],[Mulitiple Sneeze?]],J211+1,0)</f>
        <v>0</v>
      </c>
      <c r="K212" t="str">
        <f>IF(AND(Table2[[#This Row],[Multiple Counter]]&gt;0, J213=0),"Combo End","")</f>
        <v/>
      </c>
    </row>
    <row r="213" spans="1:11" x14ac:dyDescent="0.25">
      <c r="A213" s="1" t="s">
        <v>3787</v>
      </c>
      <c r="B213" t="str">
        <f t="shared" si="21"/>
        <v>October 27</v>
      </c>
      <c r="C213" t="str">
        <f t="shared" si="22"/>
        <v>2016</v>
      </c>
      <c r="D213" t="str">
        <f t="shared" si="23"/>
        <v>09:56AM</v>
      </c>
      <c r="E213">
        <f t="shared" si="24"/>
        <v>10</v>
      </c>
      <c r="F213" t="str">
        <f t="shared" si="25"/>
        <v>27</v>
      </c>
      <c r="G213" s="1">
        <f t="shared" si="26"/>
        <v>42670</v>
      </c>
      <c r="H213" s="2">
        <f t="shared" si="27"/>
        <v>42670.413888888892</v>
      </c>
      <c r="I213" t="b">
        <f>OR(ABS(Table2[[#This Row],[DateTime]]-H214) * 1440 &lt; 5, ABS(Table2[[#This Row],[DateTime]]-H212) * 1440 &lt; 5)</f>
        <v>0</v>
      </c>
      <c r="J213">
        <f>IF(Table2[[#This Row],[Mulitiple Sneeze?]],J212+1,0)</f>
        <v>0</v>
      </c>
      <c r="K213" t="str">
        <f>IF(AND(Table2[[#This Row],[Multiple Counter]]&gt;0, J214=0),"Combo End","")</f>
        <v/>
      </c>
    </row>
    <row r="214" spans="1:11" x14ac:dyDescent="0.25">
      <c r="A214" s="1" t="s">
        <v>3786</v>
      </c>
      <c r="B214" t="str">
        <f t="shared" si="21"/>
        <v>October 27</v>
      </c>
      <c r="C214" t="str">
        <f t="shared" si="22"/>
        <v>2016</v>
      </c>
      <c r="D214" t="str">
        <f t="shared" si="23"/>
        <v>10:31AM</v>
      </c>
      <c r="E214">
        <f t="shared" si="24"/>
        <v>10</v>
      </c>
      <c r="F214" t="str">
        <f t="shared" si="25"/>
        <v>27</v>
      </c>
      <c r="G214" s="1">
        <f t="shared" si="26"/>
        <v>42670</v>
      </c>
      <c r="H214" s="2">
        <f t="shared" si="27"/>
        <v>42670.438194444447</v>
      </c>
      <c r="I214" t="b">
        <f>OR(ABS(Table2[[#This Row],[DateTime]]-H215) * 1440 &lt; 5, ABS(Table2[[#This Row],[DateTime]]-H213) * 1440 &lt; 5)</f>
        <v>0</v>
      </c>
      <c r="J214">
        <f>IF(Table2[[#This Row],[Mulitiple Sneeze?]],J213+1,0)</f>
        <v>0</v>
      </c>
      <c r="K214" t="str">
        <f>IF(AND(Table2[[#This Row],[Multiple Counter]]&gt;0, J215=0),"Combo End","")</f>
        <v/>
      </c>
    </row>
    <row r="215" spans="1:11" x14ac:dyDescent="0.25">
      <c r="A215" s="1" t="s">
        <v>3785</v>
      </c>
      <c r="B215" t="str">
        <f t="shared" si="21"/>
        <v>October 27</v>
      </c>
      <c r="C215" t="str">
        <f t="shared" si="22"/>
        <v>2016</v>
      </c>
      <c r="D215" t="str">
        <f t="shared" si="23"/>
        <v>11:22AM</v>
      </c>
      <c r="E215">
        <f t="shared" si="24"/>
        <v>10</v>
      </c>
      <c r="F215" t="str">
        <f t="shared" si="25"/>
        <v>27</v>
      </c>
      <c r="G215" s="1">
        <f t="shared" si="26"/>
        <v>42670</v>
      </c>
      <c r="H215" s="2">
        <f t="shared" si="27"/>
        <v>42670.473611111112</v>
      </c>
      <c r="I215" t="b">
        <f>OR(ABS(Table2[[#This Row],[DateTime]]-H216) * 1440 &lt; 5, ABS(Table2[[#This Row],[DateTime]]-H214) * 1440 &lt; 5)</f>
        <v>0</v>
      </c>
      <c r="J215">
        <f>IF(Table2[[#This Row],[Mulitiple Sneeze?]],J214+1,0)</f>
        <v>0</v>
      </c>
      <c r="K215" t="str">
        <f>IF(AND(Table2[[#This Row],[Multiple Counter]]&gt;0, J216=0),"Combo End","")</f>
        <v/>
      </c>
    </row>
    <row r="216" spans="1:11" x14ac:dyDescent="0.25">
      <c r="A216" s="1" t="s">
        <v>3784</v>
      </c>
      <c r="B216" t="str">
        <f t="shared" si="21"/>
        <v>October 27</v>
      </c>
      <c r="C216" t="str">
        <f t="shared" si="22"/>
        <v>2016</v>
      </c>
      <c r="D216" t="str">
        <f t="shared" si="23"/>
        <v>06:03PM</v>
      </c>
      <c r="E216">
        <f t="shared" si="24"/>
        <v>10</v>
      </c>
      <c r="F216" t="str">
        <f t="shared" si="25"/>
        <v>27</v>
      </c>
      <c r="G216" s="1">
        <f t="shared" si="26"/>
        <v>42670</v>
      </c>
      <c r="H216" s="2">
        <f t="shared" si="27"/>
        <v>42670.752083333333</v>
      </c>
      <c r="I216" t="b">
        <f>OR(ABS(Table2[[#This Row],[DateTime]]-H217) * 1440 &lt; 5, ABS(Table2[[#This Row],[DateTime]]-H215) * 1440 &lt; 5)</f>
        <v>0</v>
      </c>
      <c r="J216">
        <f>IF(Table2[[#This Row],[Mulitiple Sneeze?]],J215+1,0)</f>
        <v>0</v>
      </c>
      <c r="K216" t="str">
        <f>IF(AND(Table2[[#This Row],[Multiple Counter]]&gt;0, J217=0),"Combo End","")</f>
        <v/>
      </c>
    </row>
    <row r="217" spans="1:11" x14ac:dyDescent="0.25">
      <c r="A217" s="1" t="s">
        <v>3783</v>
      </c>
      <c r="B217" t="str">
        <f t="shared" si="21"/>
        <v>October 28</v>
      </c>
      <c r="C217" t="str">
        <f t="shared" si="22"/>
        <v>2016</v>
      </c>
      <c r="D217" t="str">
        <f t="shared" si="23"/>
        <v>11:54AM</v>
      </c>
      <c r="E217">
        <f t="shared" si="24"/>
        <v>10</v>
      </c>
      <c r="F217" t="str">
        <f t="shared" si="25"/>
        <v>28</v>
      </c>
      <c r="G217" s="1">
        <f t="shared" si="26"/>
        <v>42671</v>
      </c>
      <c r="H217" s="2">
        <f t="shared" si="27"/>
        <v>42671.495833333334</v>
      </c>
      <c r="I217" t="b">
        <f>OR(ABS(Table2[[#This Row],[DateTime]]-H218) * 1440 &lt; 5, ABS(Table2[[#This Row],[DateTime]]-H216) * 1440 &lt; 5)</f>
        <v>0</v>
      </c>
      <c r="J217">
        <f>IF(Table2[[#This Row],[Mulitiple Sneeze?]],J216+1,0)</f>
        <v>0</v>
      </c>
      <c r="K217" t="str">
        <f>IF(AND(Table2[[#This Row],[Multiple Counter]]&gt;0, J218=0),"Combo End","")</f>
        <v/>
      </c>
    </row>
    <row r="218" spans="1:11" x14ac:dyDescent="0.25">
      <c r="A218" s="1" t="s">
        <v>3782</v>
      </c>
      <c r="B218" t="str">
        <f t="shared" si="21"/>
        <v>October 28</v>
      </c>
      <c r="C218" t="str">
        <f t="shared" si="22"/>
        <v>2016</v>
      </c>
      <c r="D218" t="str">
        <f t="shared" si="23"/>
        <v>04:29PM</v>
      </c>
      <c r="E218">
        <f t="shared" si="24"/>
        <v>10</v>
      </c>
      <c r="F218" t="str">
        <f t="shared" si="25"/>
        <v>28</v>
      </c>
      <c r="G218" s="1">
        <f t="shared" si="26"/>
        <v>42671</v>
      </c>
      <c r="H218" s="2">
        <f t="shared" si="27"/>
        <v>42671.686805555553</v>
      </c>
      <c r="I218" t="b">
        <f>OR(ABS(Table2[[#This Row],[DateTime]]-H219) * 1440 &lt; 5, ABS(Table2[[#This Row],[DateTime]]-H217) * 1440 &lt; 5)</f>
        <v>0</v>
      </c>
      <c r="J218">
        <f>IF(Table2[[#This Row],[Mulitiple Sneeze?]],J217+1,0)</f>
        <v>0</v>
      </c>
      <c r="K218" t="str">
        <f>IF(AND(Table2[[#This Row],[Multiple Counter]]&gt;0, J219=0),"Combo End","")</f>
        <v/>
      </c>
    </row>
    <row r="219" spans="1:11" x14ac:dyDescent="0.25">
      <c r="A219" s="1" t="s">
        <v>3781</v>
      </c>
      <c r="B219" t="str">
        <f t="shared" si="21"/>
        <v>October 29</v>
      </c>
      <c r="C219" t="str">
        <f t="shared" si="22"/>
        <v>2016</v>
      </c>
      <c r="D219" t="str">
        <f t="shared" si="23"/>
        <v>06:29PM</v>
      </c>
      <c r="E219">
        <f t="shared" si="24"/>
        <v>10</v>
      </c>
      <c r="F219" t="str">
        <f t="shared" si="25"/>
        <v>29</v>
      </c>
      <c r="G219" s="1">
        <f t="shared" si="26"/>
        <v>42672</v>
      </c>
      <c r="H219" s="2">
        <f t="shared" si="27"/>
        <v>42672.770138888889</v>
      </c>
      <c r="I219" t="b">
        <f>OR(ABS(Table2[[#This Row],[DateTime]]-H220) * 1440 &lt; 5, ABS(Table2[[#This Row],[DateTime]]-H218) * 1440 &lt; 5)</f>
        <v>0</v>
      </c>
      <c r="J219">
        <f>IF(Table2[[#This Row],[Mulitiple Sneeze?]],J218+1,0)</f>
        <v>0</v>
      </c>
      <c r="K219" t="str">
        <f>IF(AND(Table2[[#This Row],[Multiple Counter]]&gt;0, J220=0),"Combo End","")</f>
        <v/>
      </c>
    </row>
    <row r="220" spans="1:11" x14ac:dyDescent="0.25">
      <c r="A220" s="1" t="s">
        <v>3780</v>
      </c>
      <c r="B220" t="str">
        <f t="shared" si="21"/>
        <v>October 30</v>
      </c>
      <c r="C220" t="str">
        <f t="shared" si="22"/>
        <v>2016</v>
      </c>
      <c r="D220" t="str">
        <f t="shared" si="23"/>
        <v>02:34PM</v>
      </c>
      <c r="E220">
        <f t="shared" si="24"/>
        <v>10</v>
      </c>
      <c r="F220" t="str">
        <f t="shared" si="25"/>
        <v>30</v>
      </c>
      <c r="G220" s="1">
        <f t="shared" si="26"/>
        <v>42673</v>
      </c>
      <c r="H220" s="2">
        <f t="shared" si="27"/>
        <v>42673.606944444444</v>
      </c>
      <c r="I220" t="b">
        <f>OR(ABS(Table2[[#This Row],[DateTime]]-H221) * 1440 &lt; 5, ABS(Table2[[#This Row],[DateTime]]-H219) * 1440 &lt; 5)</f>
        <v>0</v>
      </c>
      <c r="J220">
        <f>IF(Table2[[#This Row],[Mulitiple Sneeze?]],J219+1,0)</f>
        <v>0</v>
      </c>
      <c r="K220" t="str">
        <f>IF(AND(Table2[[#This Row],[Multiple Counter]]&gt;0, J221=0),"Combo End","")</f>
        <v/>
      </c>
    </row>
    <row r="221" spans="1:11" x14ac:dyDescent="0.25">
      <c r="A221" s="1" t="s">
        <v>3779</v>
      </c>
      <c r="B221" t="str">
        <f t="shared" si="21"/>
        <v>October 30</v>
      </c>
      <c r="C221" t="str">
        <f t="shared" si="22"/>
        <v>2016</v>
      </c>
      <c r="D221" t="str">
        <f t="shared" si="23"/>
        <v>08:43PM</v>
      </c>
      <c r="E221">
        <f t="shared" si="24"/>
        <v>10</v>
      </c>
      <c r="F221" t="str">
        <f t="shared" si="25"/>
        <v>30</v>
      </c>
      <c r="G221" s="1">
        <f t="shared" si="26"/>
        <v>42673</v>
      </c>
      <c r="H221" s="2">
        <f t="shared" si="27"/>
        <v>42673.863194444442</v>
      </c>
      <c r="I221" t="b">
        <f>OR(ABS(Table2[[#This Row],[DateTime]]-H222) * 1440 &lt; 5, ABS(Table2[[#This Row],[DateTime]]-H220) * 1440 &lt; 5)</f>
        <v>1</v>
      </c>
      <c r="J221">
        <f>IF(Table2[[#This Row],[Mulitiple Sneeze?]],J220+1,0)</f>
        <v>1</v>
      </c>
      <c r="K221" t="str">
        <f>IF(AND(Table2[[#This Row],[Multiple Counter]]&gt;0, J222=0),"Combo End","")</f>
        <v/>
      </c>
    </row>
    <row r="222" spans="1:11" x14ac:dyDescent="0.25">
      <c r="A222" s="1" t="s">
        <v>3778</v>
      </c>
      <c r="B222" t="str">
        <f t="shared" si="21"/>
        <v>October 30</v>
      </c>
      <c r="C222" t="str">
        <f t="shared" si="22"/>
        <v>2016</v>
      </c>
      <c r="D222" t="str">
        <f t="shared" si="23"/>
        <v>08:44PM</v>
      </c>
      <c r="E222">
        <f t="shared" si="24"/>
        <v>10</v>
      </c>
      <c r="F222" t="str">
        <f t="shared" si="25"/>
        <v>30</v>
      </c>
      <c r="G222" s="1">
        <f t="shared" si="26"/>
        <v>42673</v>
      </c>
      <c r="H222" s="2">
        <f t="shared" si="27"/>
        <v>42673.863888888889</v>
      </c>
      <c r="I222" t="b">
        <f>OR(ABS(Table2[[#This Row],[DateTime]]-H223) * 1440 &lt; 5, ABS(Table2[[#This Row],[DateTime]]-H221) * 1440 &lt; 5)</f>
        <v>1</v>
      </c>
      <c r="J222">
        <f>IF(Table2[[#This Row],[Mulitiple Sneeze?]],J221+1,0)</f>
        <v>2</v>
      </c>
      <c r="K222" t="str">
        <f>IF(AND(Table2[[#This Row],[Multiple Counter]]&gt;0, J223=0),"Combo End","")</f>
        <v>Combo End</v>
      </c>
    </row>
    <row r="223" spans="1:11" x14ac:dyDescent="0.25">
      <c r="A223" s="1" t="s">
        <v>3777</v>
      </c>
      <c r="B223" t="str">
        <f t="shared" si="21"/>
        <v>October 30</v>
      </c>
      <c r="C223" t="str">
        <f t="shared" si="22"/>
        <v>2016</v>
      </c>
      <c r="D223" t="str">
        <f t="shared" si="23"/>
        <v>09:52PM</v>
      </c>
      <c r="E223">
        <f t="shared" si="24"/>
        <v>10</v>
      </c>
      <c r="F223" t="str">
        <f t="shared" si="25"/>
        <v>30</v>
      </c>
      <c r="G223" s="1">
        <f t="shared" si="26"/>
        <v>42673</v>
      </c>
      <c r="H223" s="2">
        <f t="shared" si="27"/>
        <v>42673.911111111112</v>
      </c>
      <c r="I223" t="b">
        <f>OR(ABS(Table2[[#This Row],[DateTime]]-H224) * 1440 &lt; 5, ABS(Table2[[#This Row],[DateTime]]-H222) * 1440 &lt; 5)</f>
        <v>0</v>
      </c>
      <c r="J223">
        <f>IF(Table2[[#This Row],[Mulitiple Sneeze?]],J222+1,0)</f>
        <v>0</v>
      </c>
      <c r="K223" t="str">
        <f>IF(AND(Table2[[#This Row],[Multiple Counter]]&gt;0, J224=0),"Combo End","")</f>
        <v/>
      </c>
    </row>
    <row r="224" spans="1:11" x14ac:dyDescent="0.25">
      <c r="A224" s="1" t="s">
        <v>3775</v>
      </c>
      <c r="B224" t="str">
        <f t="shared" si="21"/>
        <v>October 31</v>
      </c>
      <c r="C224" t="str">
        <f t="shared" si="22"/>
        <v>2016</v>
      </c>
      <c r="D224" t="str">
        <f t="shared" si="23"/>
        <v>03:54PM</v>
      </c>
      <c r="E224">
        <f t="shared" si="24"/>
        <v>10</v>
      </c>
      <c r="F224" t="str">
        <f t="shared" si="25"/>
        <v>31</v>
      </c>
      <c r="G224" s="1">
        <f t="shared" si="26"/>
        <v>42674</v>
      </c>
      <c r="H224" s="2">
        <f t="shared" si="27"/>
        <v>42674.662499999999</v>
      </c>
      <c r="I224" t="b">
        <f>OR(ABS(Table2[[#This Row],[DateTime]]-H225) * 1440 &lt; 5, ABS(Table2[[#This Row],[DateTime]]-H223) * 1440 &lt; 5)</f>
        <v>0</v>
      </c>
      <c r="J224">
        <f>IF(Table2[[#This Row],[Mulitiple Sneeze?]],J223+1,0)</f>
        <v>0</v>
      </c>
      <c r="K224" t="str">
        <f>IF(AND(Table2[[#This Row],[Multiple Counter]]&gt;0, J225=0),"Combo End","")</f>
        <v/>
      </c>
    </row>
    <row r="225" spans="1:11" x14ac:dyDescent="0.25">
      <c r="A225" s="1" t="s">
        <v>3776</v>
      </c>
      <c r="B225" t="str">
        <f t="shared" si="21"/>
        <v>October 31</v>
      </c>
      <c r="C225" t="str">
        <f t="shared" si="22"/>
        <v>2016</v>
      </c>
      <c r="D225" t="str">
        <f t="shared" si="23"/>
        <v>05:04PM</v>
      </c>
      <c r="E225">
        <f t="shared" si="24"/>
        <v>10</v>
      </c>
      <c r="F225" t="str">
        <f t="shared" si="25"/>
        <v>31</v>
      </c>
      <c r="G225" s="1">
        <f t="shared" si="26"/>
        <v>42674</v>
      </c>
      <c r="H225" s="2">
        <f t="shared" si="27"/>
        <v>42674.711111111108</v>
      </c>
      <c r="I225" t="b">
        <f>OR(ABS(Table2[[#This Row],[DateTime]]-H226) * 1440 &lt; 5, ABS(Table2[[#This Row],[DateTime]]-H224) * 1440 &lt; 5)</f>
        <v>0</v>
      </c>
      <c r="J225">
        <f>IF(Table2[[#This Row],[Mulitiple Sneeze?]],J224+1,0)</f>
        <v>0</v>
      </c>
      <c r="K225" t="str">
        <f>IF(AND(Table2[[#This Row],[Multiple Counter]]&gt;0, J226=0),"Combo End","")</f>
        <v/>
      </c>
    </row>
    <row r="226" spans="1:11" x14ac:dyDescent="0.25">
      <c r="A226" s="1" t="s">
        <v>3774</v>
      </c>
      <c r="B226" t="str">
        <f t="shared" si="21"/>
        <v>October 31</v>
      </c>
      <c r="C226" t="str">
        <f t="shared" si="22"/>
        <v>2016</v>
      </c>
      <c r="D226" t="str">
        <f t="shared" si="23"/>
        <v>07:48PM</v>
      </c>
      <c r="E226">
        <f t="shared" si="24"/>
        <v>10</v>
      </c>
      <c r="F226" t="str">
        <f t="shared" si="25"/>
        <v>31</v>
      </c>
      <c r="G226" s="1">
        <f t="shared" si="26"/>
        <v>42674</v>
      </c>
      <c r="H226" s="2">
        <f t="shared" si="27"/>
        <v>42674.824999999997</v>
      </c>
      <c r="I226" t="b">
        <f>OR(ABS(Table2[[#This Row],[DateTime]]-H227) * 1440 &lt; 5, ABS(Table2[[#This Row],[DateTime]]-H225) * 1440 &lt; 5)</f>
        <v>0</v>
      </c>
      <c r="J226">
        <f>IF(Table2[[#This Row],[Mulitiple Sneeze?]],J225+1,0)</f>
        <v>0</v>
      </c>
      <c r="K226" t="str">
        <f>IF(AND(Table2[[#This Row],[Multiple Counter]]&gt;0, J227=0),"Combo End","")</f>
        <v/>
      </c>
    </row>
    <row r="227" spans="1:11" x14ac:dyDescent="0.25">
      <c r="A227" s="1" t="s">
        <v>3773</v>
      </c>
      <c r="B227" t="str">
        <f t="shared" si="21"/>
        <v>October 31</v>
      </c>
      <c r="C227" t="str">
        <f t="shared" si="22"/>
        <v>2016</v>
      </c>
      <c r="D227" t="str">
        <f t="shared" si="23"/>
        <v>09:04PM</v>
      </c>
      <c r="E227">
        <f t="shared" si="24"/>
        <v>10</v>
      </c>
      <c r="F227" t="str">
        <f t="shared" si="25"/>
        <v>31</v>
      </c>
      <c r="G227" s="1">
        <f t="shared" si="26"/>
        <v>42674</v>
      </c>
      <c r="H227" s="2">
        <f t="shared" si="27"/>
        <v>42674.87777777778</v>
      </c>
      <c r="I227" t="b">
        <f>OR(ABS(Table2[[#This Row],[DateTime]]-H228) * 1440 &lt; 5, ABS(Table2[[#This Row],[DateTime]]-H226) * 1440 &lt; 5)</f>
        <v>0</v>
      </c>
      <c r="J227">
        <f>IF(Table2[[#This Row],[Mulitiple Sneeze?]],J226+1,0)</f>
        <v>0</v>
      </c>
      <c r="K227" t="str">
        <f>IF(AND(Table2[[#This Row],[Multiple Counter]]&gt;0, J228=0),"Combo End","")</f>
        <v/>
      </c>
    </row>
    <row r="228" spans="1:11" x14ac:dyDescent="0.25">
      <c r="A228" s="1" t="s">
        <v>3772</v>
      </c>
      <c r="B228" t="str">
        <f t="shared" si="21"/>
        <v>November 01</v>
      </c>
      <c r="C228" t="str">
        <f t="shared" si="22"/>
        <v>2016</v>
      </c>
      <c r="D228" t="str">
        <f t="shared" si="23"/>
        <v>10:04AM</v>
      </c>
      <c r="E228">
        <f t="shared" si="24"/>
        <v>11</v>
      </c>
      <c r="F228" t="str">
        <f t="shared" si="25"/>
        <v>01</v>
      </c>
      <c r="G228" s="1">
        <f t="shared" si="26"/>
        <v>42675</v>
      </c>
      <c r="H228" s="2">
        <f t="shared" si="27"/>
        <v>42675.419444444444</v>
      </c>
      <c r="I228" t="b">
        <f>OR(ABS(Table2[[#This Row],[DateTime]]-H229) * 1440 &lt; 5, ABS(Table2[[#This Row],[DateTime]]-H227) * 1440 &lt; 5)</f>
        <v>0</v>
      </c>
      <c r="J228">
        <f>IF(Table2[[#This Row],[Mulitiple Sneeze?]],J227+1,0)</f>
        <v>0</v>
      </c>
      <c r="K228" t="str">
        <f>IF(AND(Table2[[#This Row],[Multiple Counter]]&gt;0, J229=0),"Combo End","")</f>
        <v/>
      </c>
    </row>
    <row r="229" spans="1:11" x14ac:dyDescent="0.25">
      <c r="A229" s="1" t="s">
        <v>3771</v>
      </c>
      <c r="B229" t="str">
        <f t="shared" si="21"/>
        <v>November 01</v>
      </c>
      <c r="C229" t="str">
        <f t="shared" si="22"/>
        <v>2016</v>
      </c>
      <c r="D229" t="str">
        <f t="shared" si="23"/>
        <v>05:12PM</v>
      </c>
      <c r="E229">
        <f t="shared" si="24"/>
        <v>11</v>
      </c>
      <c r="F229" t="str">
        <f t="shared" si="25"/>
        <v>01</v>
      </c>
      <c r="G229" s="1">
        <f t="shared" si="26"/>
        <v>42675</v>
      </c>
      <c r="H229" s="2">
        <f t="shared" si="27"/>
        <v>42675.716666666667</v>
      </c>
      <c r="I229" t="b">
        <f>OR(ABS(Table2[[#This Row],[DateTime]]-H230) * 1440 &lt; 5, ABS(Table2[[#This Row],[DateTime]]-H228) * 1440 &lt; 5)</f>
        <v>0</v>
      </c>
      <c r="J229">
        <f>IF(Table2[[#This Row],[Mulitiple Sneeze?]],J228+1,0)</f>
        <v>0</v>
      </c>
      <c r="K229" t="str">
        <f>IF(AND(Table2[[#This Row],[Multiple Counter]]&gt;0, J230=0),"Combo End","")</f>
        <v/>
      </c>
    </row>
    <row r="230" spans="1:11" x14ac:dyDescent="0.25">
      <c r="A230" s="1" t="s">
        <v>3770</v>
      </c>
      <c r="B230" t="str">
        <f t="shared" si="21"/>
        <v>November 02</v>
      </c>
      <c r="C230" t="str">
        <f t="shared" si="22"/>
        <v>2016</v>
      </c>
      <c r="D230" t="str">
        <f t="shared" si="23"/>
        <v>08:10AM</v>
      </c>
      <c r="E230">
        <f t="shared" si="24"/>
        <v>11</v>
      </c>
      <c r="F230" t="str">
        <f t="shared" si="25"/>
        <v>02</v>
      </c>
      <c r="G230" s="1">
        <f t="shared" si="26"/>
        <v>42676</v>
      </c>
      <c r="H230" s="2">
        <f t="shared" si="27"/>
        <v>42676.340277777781</v>
      </c>
      <c r="I230" t="b">
        <f>OR(ABS(Table2[[#This Row],[DateTime]]-H231) * 1440 &lt; 5, ABS(Table2[[#This Row],[DateTime]]-H229) * 1440 &lt; 5)</f>
        <v>0</v>
      </c>
      <c r="J230">
        <f>IF(Table2[[#This Row],[Mulitiple Sneeze?]],J229+1,0)</f>
        <v>0</v>
      </c>
      <c r="K230" t="str">
        <f>IF(AND(Table2[[#This Row],[Multiple Counter]]&gt;0, J231=0),"Combo End","")</f>
        <v/>
      </c>
    </row>
    <row r="231" spans="1:11" x14ac:dyDescent="0.25">
      <c r="A231" s="1" t="s">
        <v>3768</v>
      </c>
      <c r="B231" t="str">
        <f t="shared" si="21"/>
        <v>November 02</v>
      </c>
      <c r="C231" t="str">
        <f t="shared" si="22"/>
        <v>2016</v>
      </c>
      <c r="D231" t="str">
        <f t="shared" si="23"/>
        <v>09:15AM</v>
      </c>
      <c r="E231">
        <f t="shared" si="24"/>
        <v>11</v>
      </c>
      <c r="F231" t="str">
        <f t="shared" si="25"/>
        <v>02</v>
      </c>
      <c r="G231" s="1">
        <f t="shared" si="26"/>
        <v>42676</v>
      </c>
      <c r="H231" s="2">
        <f t="shared" si="27"/>
        <v>42676.385416666664</v>
      </c>
      <c r="I231" t="b">
        <f>OR(ABS(Table2[[#This Row],[DateTime]]-H232) * 1440 &lt; 5, ABS(Table2[[#This Row],[DateTime]]-H230) * 1440 &lt; 5)</f>
        <v>0</v>
      </c>
      <c r="J231">
        <f>IF(Table2[[#This Row],[Mulitiple Sneeze?]],J230+1,0)</f>
        <v>0</v>
      </c>
      <c r="K231" t="str">
        <f>IF(AND(Table2[[#This Row],[Multiple Counter]]&gt;0, J232=0),"Combo End","")</f>
        <v/>
      </c>
    </row>
    <row r="232" spans="1:11" x14ac:dyDescent="0.25">
      <c r="A232" s="1" t="s">
        <v>3767</v>
      </c>
      <c r="B232" t="str">
        <f t="shared" si="21"/>
        <v>November 02</v>
      </c>
      <c r="C232" t="str">
        <f t="shared" si="22"/>
        <v>2016</v>
      </c>
      <c r="D232" t="str">
        <f t="shared" si="23"/>
        <v>09:37AM</v>
      </c>
      <c r="E232">
        <f t="shared" si="24"/>
        <v>11</v>
      </c>
      <c r="F232" t="str">
        <f t="shared" si="25"/>
        <v>02</v>
      </c>
      <c r="G232" s="1">
        <f t="shared" si="26"/>
        <v>42676</v>
      </c>
      <c r="H232" s="2">
        <f t="shared" si="27"/>
        <v>42676.400694444441</v>
      </c>
      <c r="I232" t="b">
        <f>OR(ABS(Table2[[#This Row],[DateTime]]-H233) * 1440 &lt; 5, ABS(Table2[[#This Row],[DateTime]]-H231) * 1440 &lt; 5)</f>
        <v>0</v>
      </c>
      <c r="J232">
        <f>IF(Table2[[#This Row],[Mulitiple Sneeze?]],J231+1,0)</f>
        <v>0</v>
      </c>
      <c r="K232" t="str">
        <f>IF(AND(Table2[[#This Row],[Multiple Counter]]&gt;0, J233=0),"Combo End","")</f>
        <v/>
      </c>
    </row>
    <row r="233" spans="1:11" x14ac:dyDescent="0.25">
      <c r="A233" s="1" t="s">
        <v>3769</v>
      </c>
      <c r="B233" t="str">
        <f t="shared" si="21"/>
        <v>November 02</v>
      </c>
      <c r="C233" t="str">
        <f t="shared" si="22"/>
        <v>2016</v>
      </c>
      <c r="D233" t="str">
        <f t="shared" si="23"/>
        <v>01:09PM</v>
      </c>
      <c r="E233">
        <f t="shared" si="24"/>
        <v>11</v>
      </c>
      <c r="F233" t="str">
        <f t="shared" si="25"/>
        <v>02</v>
      </c>
      <c r="G233" s="1">
        <f t="shared" si="26"/>
        <v>42676</v>
      </c>
      <c r="H233" s="2">
        <f t="shared" si="27"/>
        <v>42676.54791666667</v>
      </c>
      <c r="I233" t="b">
        <f>OR(ABS(Table2[[#This Row],[DateTime]]-H234) * 1440 &lt; 5, ABS(Table2[[#This Row],[DateTime]]-H232) * 1440 &lt; 5)</f>
        <v>0</v>
      </c>
      <c r="J233">
        <f>IF(Table2[[#This Row],[Mulitiple Sneeze?]],J232+1,0)</f>
        <v>0</v>
      </c>
      <c r="K233" t="str">
        <f>IF(AND(Table2[[#This Row],[Multiple Counter]]&gt;0, J234=0),"Combo End","")</f>
        <v/>
      </c>
    </row>
    <row r="234" spans="1:11" x14ac:dyDescent="0.25">
      <c r="A234" s="1" t="s">
        <v>3766</v>
      </c>
      <c r="B234" t="str">
        <f t="shared" si="21"/>
        <v>November 02</v>
      </c>
      <c r="C234" t="str">
        <f t="shared" si="22"/>
        <v>2016</v>
      </c>
      <c r="D234" t="str">
        <f t="shared" si="23"/>
        <v>04:24PM</v>
      </c>
      <c r="E234">
        <f t="shared" si="24"/>
        <v>11</v>
      </c>
      <c r="F234" t="str">
        <f t="shared" si="25"/>
        <v>02</v>
      </c>
      <c r="G234" s="1">
        <f t="shared" si="26"/>
        <v>42676</v>
      </c>
      <c r="H234" s="2">
        <f t="shared" si="27"/>
        <v>42676.683333333334</v>
      </c>
      <c r="I234" t="b">
        <f>OR(ABS(Table2[[#This Row],[DateTime]]-H235) * 1440 &lt; 5, ABS(Table2[[#This Row],[DateTime]]-H233) * 1440 &lt; 5)</f>
        <v>0</v>
      </c>
      <c r="J234">
        <f>IF(Table2[[#This Row],[Mulitiple Sneeze?]],J233+1,0)</f>
        <v>0</v>
      </c>
      <c r="K234" t="str">
        <f>IF(AND(Table2[[#This Row],[Multiple Counter]]&gt;0, J235=0),"Combo End","")</f>
        <v/>
      </c>
    </row>
    <row r="235" spans="1:11" x14ac:dyDescent="0.25">
      <c r="A235" s="1" t="s">
        <v>3765</v>
      </c>
      <c r="B235" t="str">
        <f t="shared" si="21"/>
        <v>November 03</v>
      </c>
      <c r="C235" t="str">
        <f t="shared" si="22"/>
        <v>2016</v>
      </c>
      <c r="D235" t="str">
        <f t="shared" si="23"/>
        <v>09:31AM</v>
      </c>
      <c r="E235">
        <f t="shared" si="24"/>
        <v>11</v>
      </c>
      <c r="F235" t="str">
        <f t="shared" si="25"/>
        <v>03</v>
      </c>
      <c r="G235" s="1">
        <f t="shared" si="26"/>
        <v>42677</v>
      </c>
      <c r="H235" s="2">
        <f t="shared" si="27"/>
        <v>42677.396527777775</v>
      </c>
      <c r="I235" t="b">
        <f>OR(ABS(Table2[[#This Row],[DateTime]]-H236) * 1440 &lt; 5, ABS(Table2[[#This Row],[DateTime]]-H234) * 1440 &lt; 5)</f>
        <v>0</v>
      </c>
      <c r="J235">
        <f>IF(Table2[[#This Row],[Mulitiple Sneeze?]],J234+1,0)</f>
        <v>0</v>
      </c>
      <c r="K235" t="str">
        <f>IF(AND(Table2[[#This Row],[Multiple Counter]]&gt;0, J236=0),"Combo End","")</f>
        <v/>
      </c>
    </row>
    <row r="236" spans="1:11" x14ac:dyDescent="0.25">
      <c r="A236" s="1" t="s">
        <v>3764</v>
      </c>
      <c r="B236" t="str">
        <f t="shared" si="21"/>
        <v>November 03</v>
      </c>
      <c r="C236" t="str">
        <f t="shared" si="22"/>
        <v>2016</v>
      </c>
      <c r="D236" t="str">
        <f t="shared" si="23"/>
        <v>10:10AM</v>
      </c>
      <c r="E236">
        <f t="shared" si="24"/>
        <v>11</v>
      </c>
      <c r="F236" t="str">
        <f t="shared" si="25"/>
        <v>03</v>
      </c>
      <c r="G236" s="1">
        <f t="shared" si="26"/>
        <v>42677</v>
      </c>
      <c r="H236" s="2">
        <f t="shared" si="27"/>
        <v>42677.423611111109</v>
      </c>
      <c r="I236" t="b">
        <f>OR(ABS(Table2[[#This Row],[DateTime]]-H237) * 1440 &lt; 5, ABS(Table2[[#This Row],[DateTime]]-H235) * 1440 &lt; 5)</f>
        <v>0</v>
      </c>
      <c r="J236">
        <f>IF(Table2[[#This Row],[Mulitiple Sneeze?]],J235+1,0)</f>
        <v>0</v>
      </c>
      <c r="K236" t="str">
        <f>IF(AND(Table2[[#This Row],[Multiple Counter]]&gt;0, J237=0),"Combo End","")</f>
        <v/>
      </c>
    </row>
    <row r="237" spans="1:11" x14ac:dyDescent="0.25">
      <c r="A237" s="1" t="s">
        <v>3763</v>
      </c>
      <c r="B237" t="str">
        <f t="shared" si="21"/>
        <v>November 04</v>
      </c>
      <c r="C237" t="str">
        <f t="shared" si="22"/>
        <v>2016</v>
      </c>
      <c r="D237" t="str">
        <f t="shared" si="23"/>
        <v>09:21PM</v>
      </c>
      <c r="E237">
        <f t="shared" si="24"/>
        <v>11</v>
      </c>
      <c r="F237" t="str">
        <f t="shared" si="25"/>
        <v>04</v>
      </c>
      <c r="G237" s="1">
        <f t="shared" si="26"/>
        <v>42678</v>
      </c>
      <c r="H237" s="2">
        <f t="shared" si="27"/>
        <v>42678.88958333333</v>
      </c>
      <c r="I237" t="b">
        <f>OR(ABS(Table2[[#This Row],[DateTime]]-H238) * 1440 &lt; 5, ABS(Table2[[#This Row],[DateTime]]-H236) * 1440 &lt; 5)</f>
        <v>1</v>
      </c>
      <c r="J237">
        <f>IF(Table2[[#This Row],[Mulitiple Sneeze?]],J236+1,0)</f>
        <v>1</v>
      </c>
      <c r="K237" t="str">
        <f>IF(AND(Table2[[#This Row],[Multiple Counter]]&gt;0, J238=0),"Combo End","")</f>
        <v/>
      </c>
    </row>
    <row r="238" spans="1:11" x14ac:dyDescent="0.25">
      <c r="A238" s="1" t="s">
        <v>3762</v>
      </c>
      <c r="B238" t="str">
        <f t="shared" si="21"/>
        <v>November 04</v>
      </c>
      <c r="C238" t="str">
        <f t="shared" si="22"/>
        <v>2016</v>
      </c>
      <c r="D238" t="str">
        <f t="shared" si="23"/>
        <v>09:22PM</v>
      </c>
      <c r="E238">
        <f t="shared" si="24"/>
        <v>11</v>
      </c>
      <c r="F238" t="str">
        <f t="shared" si="25"/>
        <v>04</v>
      </c>
      <c r="G238" s="1">
        <f t="shared" si="26"/>
        <v>42678</v>
      </c>
      <c r="H238" s="2">
        <f t="shared" si="27"/>
        <v>42678.890277777777</v>
      </c>
      <c r="I238" t="b">
        <f>OR(ABS(Table2[[#This Row],[DateTime]]-H239) * 1440 &lt; 5, ABS(Table2[[#This Row],[DateTime]]-H237) * 1440 &lt; 5)</f>
        <v>1</v>
      </c>
      <c r="J238">
        <f>IF(Table2[[#This Row],[Mulitiple Sneeze?]],J237+1,0)</f>
        <v>2</v>
      </c>
      <c r="K238" t="str">
        <f>IF(AND(Table2[[#This Row],[Multiple Counter]]&gt;0, J239=0),"Combo End","")</f>
        <v>Combo End</v>
      </c>
    </row>
    <row r="239" spans="1:11" x14ac:dyDescent="0.25">
      <c r="A239" s="1" t="s">
        <v>3761</v>
      </c>
      <c r="B239" t="str">
        <f t="shared" si="21"/>
        <v>November 05</v>
      </c>
      <c r="C239" t="str">
        <f t="shared" si="22"/>
        <v>2016</v>
      </c>
      <c r="D239" t="str">
        <f t="shared" si="23"/>
        <v>08:26AM</v>
      </c>
      <c r="E239">
        <f t="shared" si="24"/>
        <v>11</v>
      </c>
      <c r="F239" t="str">
        <f t="shared" si="25"/>
        <v>05</v>
      </c>
      <c r="G239" s="1">
        <f t="shared" si="26"/>
        <v>42679</v>
      </c>
      <c r="H239" s="2">
        <f t="shared" si="27"/>
        <v>42679.351388888892</v>
      </c>
      <c r="I239" t="b">
        <f>OR(ABS(Table2[[#This Row],[DateTime]]-H240) * 1440 &lt; 5, ABS(Table2[[#This Row],[DateTime]]-H238) * 1440 &lt; 5)</f>
        <v>0</v>
      </c>
      <c r="J239">
        <f>IF(Table2[[#This Row],[Mulitiple Sneeze?]],J238+1,0)</f>
        <v>0</v>
      </c>
      <c r="K239" t="str">
        <f>IF(AND(Table2[[#This Row],[Multiple Counter]]&gt;0, J240=0),"Combo End","")</f>
        <v/>
      </c>
    </row>
    <row r="240" spans="1:11" x14ac:dyDescent="0.25">
      <c r="A240" s="1" t="s">
        <v>3760</v>
      </c>
      <c r="B240" t="str">
        <f t="shared" si="21"/>
        <v>November 05</v>
      </c>
      <c r="C240" t="str">
        <f t="shared" si="22"/>
        <v>2016</v>
      </c>
      <c r="D240" t="str">
        <f t="shared" si="23"/>
        <v>02:32PM</v>
      </c>
      <c r="E240">
        <f t="shared" si="24"/>
        <v>11</v>
      </c>
      <c r="F240" t="str">
        <f t="shared" si="25"/>
        <v>05</v>
      </c>
      <c r="G240" s="1">
        <f t="shared" si="26"/>
        <v>42679</v>
      </c>
      <c r="H240" s="2">
        <f t="shared" si="27"/>
        <v>42679.605555555558</v>
      </c>
      <c r="I240" t="b">
        <f>OR(ABS(Table2[[#This Row],[DateTime]]-H241) * 1440 &lt; 5, ABS(Table2[[#This Row],[DateTime]]-H239) * 1440 &lt; 5)</f>
        <v>0</v>
      </c>
      <c r="J240">
        <f>IF(Table2[[#This Row],[Mulitiple Sneeze?]],J239+1,0)</f>
        <v>0</v>
      </c>
      <c r="K240" t="str">
        <f>IF(AND(Table2[[#This Row],[Multiple Counter]]&gt;0, J241=0),"Combo End","")</f>
        <v/>
      </c>
    </row>
    <row r="241" spans="1:11" x14ac:dyDescent="0.25">
      <c r="A241" s="1" t="s">
        <v>3758</v>
      </c>
      <c r="B241" t="str">
        <f t="shared" si="21"/>
        <v>November 05</v>
      </c>
      <c r="C241" t="str">
        <f t="shared" si="22"/>
        <v>2016</v>
      </c>
      <c r="D241" t="str">
        <f t="shared" si="23"/>
        <v>07:39PM</v>
      </c>
      <c r="E241">
        <f t="shared" si="24"/>
        <v>11</v>
      </c>
      <c r="F241" t="str">
        <f t="shared" si="25"/>
        <v>05</v>
      </c>
      <c r="G241" s="1">
        <f t="shared" si="26"/>
        <v>42679</v>
      </c>
      <c r="H241" s="2">
        <f t="shared" si="27"/>
        <v>42679.818749999999</v>
      </c>
      <c r="I241" t="b">
        <f>OR(ABS(Table2[[#This Row],[DateTime]]-H242) * 1440 &lt; 5, ABS(Table2[[#This Row],[DateTime]]-H240) * 1440 &lt; 5)</f>
        <v>1</v>
      </c>
      <c r="J241">
        <f>IF(Table2[[#This Row],[Mulitiple Sneeze?]],J240+1,0)</f>
        <v>1</v>
      </c>
      <c r="K241" t="str">
        <f>IF(AND(Table2[[#This Row],[Multiple Counter]]&gt;0, J242=0),"Combo End","")</f>
        <v/>
      </c>
    </row>
    <row r="242" spans="1:11" x14ac:dyDescent="0.25">
      <c r="A242" s="1" t="s">
        <v>3759</v>
      </c>
      <c r="B242" t="str">
        <f t="shared" si="21"/>
        <v>November 05</v>
      </c>
      <c r="C242" t="str">
        <f t="shared" si="22"/>
        <v>2016</v>
      </c>
      <c r="D242" t="str">
        <f t="shared" si="23"/>
        <v>07:40PM</v>
      </c>
      <c r="E242">
        <f t="shared" si="24"/>
        <v>11</v>
      </c>
      <c r="F242" t="str">
        <f t="shared" si="25"/>
        <v>05</v>
      </c>
      <c r="G242" s="1">
        <f t="shared" si="26"/>
        <v>42679</v>
      </c>
      <c r="H242" s="2">
        <f t="shared" si="27"/>
        <v>42679.819444444445</v>
      </c>
      <c r="I242" t="b">
        <f>OR(ABS(Table2[[#This Row],[DateTime]]-H243) * 1440 &lt; 5, ABS(Table2[[#This Row],[DateTime]]-H241) * 1440 &lt; 5)</f>
        <v>1</v>
      </c>
      <c r="J242">
        <f>IF(Table2[[#This Row],[Mulitiple Sneeze?]],J241+1,0)</f>
        <v>2</v>
      </c>
      <c r="K242" t="str">
        <f>IF(AND(Table2[[#This Row],[Multiple Counter]]&gt;0, J243=0),"Combo End","")</f>
        <v>Combo End</v>
      </c>
    </row>
    <row r="243" spans="1:11" x14ac:dyDescent="0.25">
      <c r="A243" s="1" t="s">
        <v>3757</v>
      </c>
      <c r="B243" t="str">
        <f t="shared" si="21"/>
        <v>November 05</v>
      </c>
      <c r="C243" t="str">
        <f t="shared" si="22"/>
        <v>2016</v>
      </c>
      <c r="D243" t="str">
        <f t="shared" si="23"/>
        <v>11:02PM</v>
      </c>
      <c r="E243">
        <f t="shared" si="24"/>
        <v>11</v>
      </c>
      <c r="F243" t="str">
        <f t="shared" si="25"/>
        <v>05</v>
      </c>
      <c r="G243" s="1">
        <f t="shared" si="26"/>
        <v>42679</v>
      </c>
      <c r="H243" s="2">
        <f t="shared" si="27"/>
        <v>42679.959722222222</v>
      </c>
      <c r="I243" t="b">
        <f>OR(ABS(Table2[[#This Row],[DateTime]]-H244) * 1440 &lt; 5, ABS(Table2[[#This Row],[DateTime]]-H242) * 1440 &lt; 5)</f>
        <v>0</v>
      </c>
      <c r="J243">
        <f>IF(Table2[[#This Row],[Mulitiple Sneeze?]],J242+1,0)</f>
        <v>0</v>
      </c>
      <c r="K243" t="str">
        <f>IF(AND(Table2[[#This Row],[Multiple Counter]]&gt;0, J244=0),"Combo End","")</f>
        <v/>
      </c>
    </row>
    <row r="244" spans="1:11" x14ac:dyDescent="0.25">
      <c r="A244" s="1" t="s">
        <v>3756</v>
      </c>
      <c r="B244" t="str">
        <f t="shared" si="21"/>
        <v>November 06</v>
      </c>
      <c r="C244" t="str">
        <f t="shared" si="22"/>
        <v>2016</v>
      </c>
      <c r="D244" t="str">
        <f t="shared" si="23"/>
        <v>08:40AM</v>
      </c>
      <c r="E244">
        <f t="shared" si="24"/>
        <v>11</v>
      </c>
      <c r="F244" t="str">
        <f t="shared" si="25"/>
        <v>06</v>
      </c>
      <c r="G244" s="1">
        <f t="shared" si="26"/>
        <v>42680</v>
      </c>
      <c r="H244" s="2">
        <f t="shared" si="27"/>
        <v>42680.361111111109</v>
      </c>
      <c r="I244" t="b">
        <f>OR(ABS(Table2[[#This Row],[DateTime]]-H245) * 1440 &lt; 5, ABS(Table2[[#This Row],[DateTime]]-H243) * 1440 &lt; 5)</f>
        <v>0</v>
      </c>
      <c r="J244">
        <f>IF(Table2[[#This Row],[Mulitiple Sneeze?]],J243+1,0)</f>
        <v>0</v>
      </c>
      <c r="K244" t="str">
        <f>IF(AND(Table2[[#This Row],[Multiple Counter]]&gt;0, J245=0),"Combo End","")</f>
        <v/>
      </c>
    </row>
    <row r="245" spans="1:11" x14ac:dyDescent="0.25">
      <c r="A245" s="1" t="s">
        <v>3755</v>
      </c>
      <c r="B245" t="str">
        <f t="shared" si="21"/>
        <v>November 06</v>
      </c>
      <c r="C245" t="str">
        <f t="shared" si="22"/>
        <v>2016</v>
      </c>
      <c r="D245" t="str">
        <f t="shared" si="23"/>
        <v>12:03PM</v>
      </c>
      <c r="E245">
        <f t="shared" si="24"/>
        <v>11</v>
      </c>
      <c r="F245" t="str">
        <f t="shared" si="25"/>
        <v>06</v>
      </c>
      <c r="G245" s="1">
        <f t="shared" si="26"/>
        <v>42680</v>
      </c>
      <c r="H245" s="2">
        <f t="shared" si="27"/>
        <v>42680.502083333333</v>
      </c>
      <c r="I245" t="b">
        <f>OR(ABS(Table2[[#This Row],[DateTime]]-H246) * 1440 &lt; 5, ABS(Table2[[#This Row],[DateTime]]-H244) * 1440 &lt; 5)</f>
        <v>0</v>
      </c>
      <c r="J245">
        <f>IF(Table2[[#This Row],[Mulitiple Sneeze?]],J244+1,0)</f>
        <v>0</v>
      </c>
      <c r="K245" t="str">
        <f>IF(AND(Table2[[#This Row],[Multiple Counter]]&gt;0, J246=0),"Combo End","")</f>
        <v/>
      </c>
    </row>
    <row r="246" spans="1:11" x14ac:dyDescent="0.25">
      <c r="A246" s="1" t="s">
        <v>3754</v>
      </c>
      <c r="B246" t="str">
        <f t="shared" si="21"/>
        <v>November 07</v>
      </c>
      <c r="C246" t="str">
        <f t="shared" si="22"/>
        <v>2016</v>
      </c>
      <c r="D246" t="str">
        <f t="shared" si="23"/>
        <v>09:24AM</v>
      </c>
      <c r="E246">
        <f t="shared" si="24"/>
        <v>11</v>
      </c>
      <c r="F246" t="str">
        <f t="shared" si="25"/>
        <v>07</v>
      </c>
      <c r="G246" s="1">
        <f t="shared" si="26"/>
        <v>42681</v>
      </c>
      <c r="H246" s="2">
        <f t="shared" si="27"/>
        <v>42681.39166666667</v>
      </c>
      <c r="I246" t="b">
        <f>OR(ABS(Table2[[#This Row],[DateTime]]-H247) * 1440 &lt; 5, ABS(Table2[[#This Row],[DateTime]]-H245) * 1440 &lt; 5)</f>
        <v>0</v>
      </c>
      <c r="J246">
        <f>IF(Table2[[#This Row],[Mulitiple Sneeze?]],J245+1,0)</f>
        <v>0</v>
      </c>
      <c r="K246" t="str">
        <f>IF(AND(Table2[[#This Row],[Multiple Counter]]&gt;0, J247=0),"Combo End","")</f>
        <v/>
      </c>
    </row>
    <row r="247" spans="1:11" x14ac:dyDescent="0.25">
      <c r="A247" s="1" t="s">
        <v>3753</v>
      </c>
      <c r="B247" t="str">
        <f t="shared" si="21"/>
        <v>November 08</v>
      </c>
      <c r="C247" t="str">
        <f t="shared" si="22"/>
        <v>2016</v>
      </c>
      <c r="D247" t="str">
        <f t="shared" si="23"/>
        <v>06:53AM</v>
      </c>
      <c r="E247">
        <f t="shared" si="24"/>
        <v>11</v>
      </c>
      <c r="F247" t="str">
        <f t="shared" si="25"/>
        <v>08</v>
      </c>
      <c r="G247" s="1">
        <f t="shared" si="26"/>
        <v>42682</v>
      </c>
      <c r="H247" s="2">
        <f t="shared" si="27"/>
        <v>42682.286805555559</v>
      </c>
      <c r="I247" t="b">
        <f>OR(ABS(Table2[[#This Row],[DateTime]]-H248) * 1440 &lt; 5, ABS(Table2[[#This Row],[DateTime]]-H246) * 1440 &lt; 5)</f>
        <v>0</v>
      </c>
      <c r="J247">
        <f>IF(Table2[[#This Row],[Mulitiple Sneeze?]],J246+1,0)</f>
        <v>0</v>
      </c>
      <c r="K247" t="str">
        <f>IF(AND(Table2[[#This Row],[Multiple Counter]]&gt;0, J248=0),"Combo End","")</f>
        <v/>
      </c>
    </row>
    <row r="248" spans="1:11" x14ac:dyDescent="0.25">
      <c r="A248" s="1" t="s">
        <v>3752</v>
      </c>
      <c r="B248" t="str">
        <f t="shared" si="21"/>
        <v>November 08</v>
      </c>
      <c r="C248" t="str">
        <f t="shared" si="22"/>
        <v>2016</v>
      </c>
      <c r="D248" t="str">
        <f t="shared" si="23"/>
        <v>05:09PM</v>
      </c>
      <c r="E248">
        <f t="shared" si="24"/>
        <v>11</v>
      </c>
      <c r="F248" t="str">
        <f t="shared" si="25"/>
        <v>08</v>
      </c>
      <c r="G248" s="1">
        <f t="shared" si="26"/>
        <v>42682</v>
      </c>
      <c r="H248" s="2">
        <f t="shared" si="27"/>
        <v>42682.714583333334</v>
      </c>
      <c r="I248" t="b">
        <f>OR(ABS(Table2[[#This Row],[DateTime]]-H249) * 1440 &lt; 5, ABS(Table2[[#This Row],[DateTime]]-H247) * 1440 &lt; 5)</f>
        <v>0</v>
      </c>
      <c r="J248">
        <f>IF(Table2[[#This Row],[Mulitiple Sneeze?]],J247+1,0)</f>
        <v>0</v>
      </c>
      <c r="K248" t="str">
        <f>IF(AND(Table2[[#This Row],[Multiple Counter]]&gt;0, J249=0),"Combo End","")</f>
        <v/>
      </c>
    </row>
    <row r="249" spans="1:11" x14ac:dyDescent="0.25">
      <c r="A249" s="1" t="s">
        <v>3751</v>
      </c>
      <c r="B249" t="str">
        <f t="shared" si="21"/>
        <v>November 08</v>
      </c>
      <c r="C249" t="str">
        <f t="shared" si="22"/>
        <v>2016</v>
      </c>
      <c r="D249" t="str">
        <f t="shared" si="23"/>
        <v>08:49PM</v>
      </c>
      <c r="E249">
        <f t="shared" si="24"/>
        <v>11</v>
      </c>
      <c r="F249" t="str">
        <f t="shared" si="25"/>
        <v>08</v>
      </c>
      <c r="G249" s="1">
        <f t="shared" si="26"/>
        <v>42682</v>
      </c>
      <c r="H249" s="2">
        <f t="shared" si="27"/>
        <v>42682.867361111108</v>
      </c>
      <c r="I249" t="b">
        <f>OR(ABS(Table2[[#This Row],[DateTime]]-H250) * 1440 &lt; 5, ABS(Table2[[#This Row],[DateTime]]-H248) * 1440 &lt; 5)</f>
        <v>0</v>
      </c>
      <c r="J249">
        <f>IF(Table2[[#This Row],[Mulitiple Sneeze?]],J248+1,0)</f>
        <v>0</v>
      </c>
      <c r="K249" t="str">
        <f>IF(AND(Table2[[#This Row],[Multiple Counter]]&gt;0, J250=0),"Combo End","")</f>
        <v/>
      </c>
    </row>
    <row r="250" spans="1:11" x14ac:dyDescent="0.25">
      <c r="A250" s="1" t="s">
        <v>3750</v>
      </c>
      <c r="B250" t="str">
        <f t="shared" si="21"/>
        <v>November 09</v>
      </c>
      <c r="C250" t="str">
        <f t="shared" si="22"/>
        <v>2016</v>
      </c>
      <c r="D250" t="str">
        <f t="shared" si="23"/>
        <v>11:57AM</v>
      </c>
      <c r="E250">
        <f t="shared" si="24"/>
        <v>11</v>
      </c>
      <c r="F250" t="str">
        <f t="shared" si="25"/>
        <v>09</v>
      </c>
      <c r="G250" s="1">
        <f t="shared" si="26"/>
        <v>42683</v>
      </c>
      <c r="H250" s="2">
        <f t="shared" si="27"/>
        <v>42683.497916666667</v>
      </c>
      <c r="I250" t="b">
        <f>OR(ABS(Table2[[#This Row],[DateTime]]-H251) * 1440 &lt; 5, ABS(Table2[[#This Row],[DateTime]]-H249) * 1440 &lt; 5)</f>
        <v>1</v>
      </c>
      <c r="J250">
        <f>IF(Table2[[#This Row],[Mulitiple Sneeze?]],J249+1,0)</f>
        <v>1</v>
      </c>
      <c r="K250" t="str">
        <f>IF(AND(Table2[[#This Row],[Multiple Counter]]&gt;0, J251=0),"Combo End","")</f>
        <v/>
      </c>
    </row>
    <row r="251" spans="1:11" x14ac:dyDescent="0.25">
      <c r="A251" s="1" t="s">
        <v>3749</v>
      </c>
      <c r="B251" t="str">
        <f t="shared" si="21"/>
        <v>November 09</v>
      </c>
      <c r="C251" t="str">
        <f t="shared" si="22"/>
        <v>2016</v>
      </c>
      <c r="D251" t="str">
        <f t="shared" si="23"/>
        <v>11:58AM</v>
      </c>
      <c r="E251">
        <f t="shared" si="24"/>
        <v>11</v>
      </c>
      <c r="F251" t="str">
        <f t="shared" si="25"/>
        <v>09</v>
      </c>
      <c r="G251" s="1">
        <f t="shared" si="26"/>
        <v>42683</v>
      </c>
      <c r="H251" s="2">
        <f t="shared" si="27"/>
        <v>42683.498611111114</v>
      </c>
      <c r="I251" t="b">
        <f>OR(ABS(Table2[[#This Row],[DateTime]]-H252) * 1440 &lt; 5, ABS(Table2[[#This Row],[DateTime]]-H250) * 1440 &lt; 5)</f>
        <v>1</v>
      </c>
      <c r="J251">
        <f>IF(Table2[[#This Row],[Mulitiple Sneeze?]],J250+1,0)</f>
        <v>2</v>
      </c>
      <c r="K251" t="str">
        <f>IF(AND(Table2[[#This Row],[Multiple Counter]]&gt;0, J252=0),"Combo End","")</f>
        <v>Combo End</v>
      </c>
    </row>
    <row r="252" spans="1:11" x14ac:dyDescent="0.25">
      <c r="A252" s="1" t="s">
        <v>3748</v>
      </c>
      <c r="B252" t="str">
        <f t="shared" si="21"/>
        <v>November 09</v>
      </c>
      <c r="C252" t="str">
        <f t="shared" si="22"/>
        <v>2016</v>
      </c>
      <c r="D252" t="str">
        <f t="shared" si="23"/>
        <v>07:17PM</v>
      </c>
      <c r="E252">
        <f t="shared" si="24"/>
        <v>11</v>
      </c>
      <c r="F252" t="str">
        <f t="shared" si="25"/>
        <v>09</v>
      </c>
      <c r="G252" s="1">
        <f t="shared" si="26"/>
        <v>42683</v>
      </c>
      <c r="H252" s="2">
        <f t="shared" si="27"/>
        <v>42683.803472222222</v>
      </c>
      <c r="I252" t="b">
        <f>OR(ABS(Table2[[#This Row],[DateTime]]-H253) * 1440 &lt; 5, ABS(Table2[[#This Row],[DateTime]]-H251) * 1440 &lt; 5)</f>
        <v>0</v>
      </c>
      <c r="J252">
        <f>IF(Table2[[#This Row],[Mulitiple Sneeze?]],J251+1,0)</f>
        <v>0</v>
      </c>
      <c r="K252" t="str">
        <f>IF(AND(Table2[[#This Row],[Multiple Counter]]&gt;0, J253=0),"Combo End","")</f>
        <v/>
      </c>
    </row>
    <row r="253" spans="1:11" x14ac:dyDescent="0.25">
      <c r="A253" s="1" t="s">
        <v>3747</v>
      </c>
      <c r="B253" t="str">
        <f t="shared" si="21"/>
        <v>November 09</v>
      </c>
      <c r="C253" t="str">
        <f t="shared" si="22"/>
        <v>2016</v>
      </c>
      <c r="D253" t="str">
        <f t="shared" si="23"/>
        <v>09:32PM</v>
      </c>
      <c r="E253">
        <f t="shared" si="24"/>
        <v>11</v>
      </c>
      <c r="F253" t="str">
        <f t="shared" si="25"/>
        <v>09</v>
      </c>
      <c r="G253" s="1">
        <f t="shared" si="26"/>
        <v>42683</v>
      </c>
      <c r="H253" s="2">
        <f t="shared" si="27"/>
        <v>42683.897222222222</v>
      </c>
      <c r="I253" t="b">
        <f>OR(ABS(Table2[[#This Row],[DateTime]]-H254) * 1440 &lt; 5, ABS(Table2[[#This Row],[DateTime]]-H252) * 1440 &lt; 5)</f>
        <v>0</v>
      </c>
      <c r="J253">
        <f>IF(Table2[[#This Row],[Mulitiple Sneeze?]],J252+1,0)</f>
        <v>0</v>
      </c>
      <c r="K253" t="str">
        <f>IF(AND(Table2[[#This Row],[Multiple Counter]]&gt;0, J254=0),"Combo End","")</f>
        <v/>
      </c>
    </row>
    <row r="254" spans="1:11" x14ac:dyDescent="0.25">
      <c r="A254" s="1" t="s">
        <v>3746</v>
      </c>
      <c r="B254" t="str">
        <f t="shared" si="21"/>
        <v>November 09</v>
      </c>
      <c r="C254" t="str">
        <f t="shared" si="22"/>
        <v>2016</v>
      </c>
      <c r="D254" t="str">
        <f t="shared" si="23"/>
        <v>10:38PM</v>
      </c>
      <c r="E254">
        <f t="shared" si="24"/>
        <v>11</v>
      </c>
      <c r="F254" t="str">
        <f t="shared" si="25"/>
        <v>09</v>
      </c>
      <c r="G254" s="1">
        <f t="shared" si="26"/>
        <v>42683</v>
      </c>
      <c r="H254" s="2">
        <f t="shared" si="27"/>
        <v>42683.943055555559</v>
      </c>
      <c r="I254" t="b">
        <f>OR(ABS(Table2[[#This Row],[DateTime]]-H255) * 1440 &lt; 5, ABS(Table2[[#This Row],[DateTime]]-H253) * 1440 &lt; 5)</f>
        <v>0</v>
      </c>
      <c r="J254">
        <f>IF(Table2[[#This Row],[Mulitiple Sneeze?]],J253+1,0)</f>
        <v>0</v>
      </c>
      <c r="K254" t="str">
        <f>IF(AND(Table2[[#This Row],[Multiple Counter]]&gt;0, J255=0),"Combo End","")</f>
        <v/>
      </c>
    </row>
    <row r="255" spans="1:11" x14ac:dyDescent="0.25">
      <c r="A255" s="1" t="s">
        <v>3745</v>
      </c>
      <c r="B255" t="str">
        <f t="shared" si="21"/>
        <v>November 10</v>
      </c>
      <c r="C255" t="str">
        <f t="shared" si="22"/>
        <v>2016</v>
      </c>
      <c r="D255" t="str">
        <f t="shared" si="23"/>
        <v>08:07AM</v>
      </c>
      <c r="E255">
        <f t="shared" si="24"/>
        <v>11</v>
      </c>
      <c r="F255" t="str">
        <f t="shared" si="25"/>
        <v>10</v>
      </c>
      <c r="G255" s="1">
        <f t="shared" si="26"/>
        <v>42684</v>
      </c>
      <c r="H255" s="2">
        <f t="shared" si="27"/>
        <v>42684.338194444441</v>
      </c>
      <c r="I255" t="b">
        <f>OR(ABS(Table2[[#This Row],[DateTime]]-H256) * 1440 &lt; 5, ABS(Table2[[#This Row],[DateTime]]-H254) * 1440 &lt; 5)</f>
        <v>0</v>
      </c>
      <c r="J255">
        <f>IF(Table2[[#This Row],[Mulitiple Sneeze?]],J254+1,0)</f>
        <v>0</v>
      </c>
      <c r="K255" t="str">
        <f>IF(AND(Table2[[#This Row],[Multiple Counter]]&gt;0, J256=0),"Combo End","")</f>
        <v/>
      </c>
    </row>
    <row r="256" spans="1:11" x14ac:dyDescent="0.25">
      <c r="A256" s="1" t="s">
        <v>3744</v>
      </c>
      <c r="B256" t="str">
        <f t="shared" si="21"/>
        <v>November 10</v>
      </c>
      <c r="C256" t="str">
        <f t="shared" si="22"/>
        <v>2016</v>
      </c>
      <c r="D256" t="str">
        <f t="shared" si="23"/>
        <v>09:49AM</v>
      </c>
      <c r="E256">
        <f t="shared" si="24"/>
        <v>11</v>
      </c>
      <c r="F256" t="str">
        <f t="shared" si="25"/>
        <v>10</v>
      </c>
      <c r="G256" s="1">
        <f t="shared" si="26"/>
        <v>42684</v>
      </c>
      <c r="H256" s="2">
        <f t="shared" si="27"/>
        <v>42684.40902777778</v>
      </c>
      <c r="I256" t="b">
        <f>OR(ABS(Table2[[#This Row],[DateTime]]-H257) * 1440 &lt; 5, ABS(Table2[[#This Row],[DateTime]]-H255) * 1440 &lt; 5)</f>
        <v>0</v>
      </c>
      <c r="J256">
        <f>IF(Table2[[#This Row],[Mulitiple Sneeze?]],J255+1,0)</f>
        <v>0</v>
      </c>
      <c r="K256" t="str">
        <f>IF(AND(Table2[[#This Row],[Multiple Counter]]&gt;0, J257=0),"Combo End","")</f>
        <v/>
      </c>
    </row>
    <row r="257" spans="1:11" x14ac:dyDescent="0.25">
      <c r="A257" s="1" t="s">
        <v>3743</v>
      </c>
      <c r="B257" t="str">
        <f t="shared" si="21"/>
        <v>November 10</v>
      </c>
      <c r="C257" t="str">
        <f t="shared" si="22"/>
        <v>2016</v>
      </c>
      <c r="D257" t="str">
        <f t="shared" si="23"/>
        <v>08:28PM</v>
      </c>
      <c r="E257">
        <f t="shared" si="24"/>
        <v>11</v>
      </c>
      <c r="F257" t="str">
        <f t="shared" si="25"/>
        <v>10</v>
      </c>
      <c r="G257" s="1">
        <f t="shared" si="26"/>
        <v>42684</v>
      </c>
      <c r="H257" s="2">
        <f t="shared" si="27"/>
        <v>42684.852777777778</v>
      </c>
      <c r="I257" t="b">
        <f>OR(ABS(Table2[[#This Row],[DateTime]]-H258) * 1440 &lt; 5, ABS(Table2[[#This Row],[DateTime]]-H256) * 1440 &lt; 5)</f>
        <v>0</v>
      </c>
      <c r="J257">
        <f>IF(Table2[[#This Row],[Mulitiple Sneeze?]],J256+1,0)</f>
        <v>0</v>
      </c>
      <c r="K257" t="str">
        <f>IF(AND(Table2[[#This Row],[Multiple Counter]]&gt;0, J258=0),"Combo End","")</f>
        <v/>
      </c>
    </row>
    <row r="258" spans="1:11" x14ac:dyDescent="0.25">
      <c r="A258" s="1" t="s">
        <v>3742</v>
      </c>
      <c r="B258" t="str">
        <f t="shared" ref="B258:B321" si="28">_xlfn.TEXTBEFORE(A258,",")</f>
        <v>November 12</v>
      </c>
      <c r="C258" t="str">
        <f t="shared" ref="C258:C321" si="29">LEFT(_xlfn.TEXTAFTER(A258, ", "), 4)</f>
        <v>2016</v>
      </c>
      <c r="D258" t="str">
        <f t="shared" ref="D258:D321" si="30">_xlfn.TEXTAFTER(A258, "at ")</f>
        <v>09:45AM</v>
      </c>
      <c r="E258">
        <f t="shared" ref="E258:E321" si="31">MONTH(1&amp;B258)</f>
        <v>11</v>
      </c>
      <c r="F258" t="str">
        <f t="shared" ref="F258:F321" si="32">RIGHT(B258, 2)</f>
        <v>12</v>
      </c>
      <c r="G258" s="1">
        <f t="shared" ref="G258:G321" si="33">DATE(C258,E258,F258)</f>
        <v>42686</v>
      </c>
      <c r="H258" s="2">
        <f t="shared" ref="H258:H321" si="34">G258+TIMEVALUE(_xlfn.CONCAT(LEFT(D258, 5), " ", RIGHT(D258, 2)))</f>
        <v>42686.40625</v>
      </c>
      <c r="I258" t="b">
        <f>OR(ABS(Table2[[#This Row],[DateTime]]-H259) * 1440 &lt; 5, ABS(Table2[[#This Row],[DateTime]]-H257) * 1440 &lt; 5)</f>
        <v>0</v>
      </c>
      <c r="J258">
        <f>IF(Table2[[#This Row],[Mulitiple Sneeze?]],J257+1,0)</f>
        <v>0</v>
      </c>
      <c r="K258" t="str">
        <f>IF(AND(Table2[[#This Row],[Multiple Counter]]&gt;0, J259=0),"Combo End","")</f>
        <v/>
      </c>
    </row>
    <row r="259" spans="1:11" x14ac:dyDescent="0.25">
      <c r="A259" s="1" t="s">
        <v>3741</v>
      </c>
      <c r="B259" t="str">
        <f t="shared" si="28"/>
        <v>November 13</v>
      </c>
      <c r="C259" t="str">
        <f t="shared" si="29"/>
        <v>2016</v>
      </c>
      <c r="D259" t="str">
        <f t="shared" si="30"/>
        <v>11:46AM</v>
      </c>
      <c r="E259">
        <f t="shared" si="31"/>
        <v>11</v>
      </c>
      <c r="F259" t="str">
        <f t="shared" si="32"/>
        <v>13</v>
      </c>
      <c r="G259" s="1">
        <f t="shared" si="33"/>
        <v>42687</v>
      </c>
      <c r="H259" s="2">
        <f t="shared" si="34"/>
        <v>42687.490277777775</v>
      </c>
      <c r="I259" t="b">
        <f>OR(ABS(Table2[[#This Row],[DateTime]]-H260) * 1440 &lt; 5, ABS(Table2[[#This Row],[DateTime]]-H258) * 1440 &lt; 5)</f>
        <v>0</v>
      </c>
      <c r="J259">
        <f>IF(Table2[[#This Row],[Mulitiple Sneeze?]],J258+1,0)</f>
        <v>0</v>
      </c>
      <c r="K259" t="str">
        <f>IF(AND(Table2[[#This Row],[Multiple Counter]]&gt;0, J260=0),"Combo End","")</f>
        <v/>
      </c>
    </row>
    <row r="260" spans="1:11" x14ac:dyDescent="0.25">
      <c r="A260" s="1" t="s">
        <v>3740</v>
      </c>
      <c r="B260" t="str">
        <f t="shared" si="28"/>
        <v>November 13</v>
      </c>
      <c r="C260" t="str">
        <f t="shared" si="29"/>
        <v>2016</v>
      </c>
      <c r="D260" t="str">
        <f t="shared" si="30"/>
        <v>01:55PM</v>
      </c>
      <c r="E260">
        <f t="shared" si="31"/>
        <v>11</v>
      </c>
      <c r="F260" t="str">
        <f t="shared" si="32"/>
        <v>13</v>
      </c>
      <c r="G260" s="1">
        <f t="shared" si="33"/>
        <v>42687</v>
      </c>
      <c r="H260" s="2">
        <f t="shared" si="34"/>
        <v>42687.579861111109</v>
      </c>
      <c r="I260" t="b">
        <f>OR(ABS(Table2[[#This Row],[DateTime]]-H261) * 1440 &lt; 5, ABS(Table2[[#This Row],[DateTime]]-H259) * 1440 &lt; 5)</f>
        <v>0</v>
      </c>
      <c r="J260">
        <f>IF(Table2[[#This Row],[Mulitiple Sneeze?]],J259+1,0)</f>
        <v>0</v>
      </c>
      <c r="K260" t="str">
        <f>IF(AND(Table2[[#This Row],[Multiple Counter]]&gt;0, J261=0),"Combo End","")</f>
        <v/>
      </c>
    </row>
    <row r="261" spans="1:11" x14ac:dyDescent="0.25">
      <c r="A261" s="1" t="s">
        <v>3739</v>
      </c>
      <c r="B261" t="str">
        <f t="shared" si="28"/>
        <v>November 14</v>
      </c>
      <c r="C261" t="str">
        <f t="shared" si="29"/>
        <v>2016</v>
      </c>
      <c r="D261" t="str">
        <f t="shared" si="30"/>
        <v>07:48AM</v>
      </c>
      <c r="E261">
        <f t="shared" si="31"/>
        <v>11</v>
      </c>
      <c r="F261" t="str">
        <f t="shared" si="32"/>
        <v>14</v>
      </c>
      <c r="G261" s="1">
        <f t="shared" si="33"/>
        <v>42688</v>
      </c>
      <c r="H261" s="2">
        <f t="shared" si="34"/>
        <v>42688.324999999997</v>
      </c>
      <c r="I261" t="b">
        <f>OR(ABS(Table2[[#This Row],[DateTime]]-H262) * 1440 &lt; 5, ABS(Table2[[#This Row],[DateTime]]-H260) * 1440 &lt; 5)</f>
        <v>0</v>
      </c>
      <c r="J261">
        <f>IF(Table2[[#This Row],[Mulitiple Sneeze?]],J260+1,0)</f>
        <v>0</v>
      </c>
      <c r="K261" t="str">
        <f>IF(AND(Table2[[#This Row],[Multiple Counter]]&gt;0, J262=0),"Combo End","")</f>
        <v/>
      </c>
    </row>
    <row r="262" spans="1:11" x14ac:dyDescent="0.25">
      <c r="A262" s="1" t="s">
        <v>3738</v>
      </c>
      <c r="B262" t="str">
        <f t="shared" si="28"/>
        <v>November 14</v>
      </c>
      <c r="C262" t="str">
        <f t="shared" si="29"/>
        <v>2016</v>
      </c>
      <c r="D262" t="str">
        <f t="shared" si="30"/>
        <v>09:41AM</v>
      </c>
      <c r="E262">
        <f t="shared" si="31"/>
        <v>11</v>
      </c>
      <c r="F262" t="str">
        <f t="shared" si="32"/>
        <v>14</v>
      </c>
      <c r="G262" s="1">
        <f t="shared" si="33"/>
        <v>42688</v>
      </c>
      <c r="H262" s="2">
        <f t="shared" si="34"/>
        <v>42688.40347222222</v>
      </c>
      <c r="I262" t="b">
        <f>OR(ABS(Table2[[#This Row],[DateTime]]-H263) * 1440 &lt; 5, ABS(Table2[[#This Row],[DateTime]]-H261) * 1440 &lt; 5)</f>
        <v>0</v>
      </c>
      <c r="J262">
        <f>IF(Table2[[#This Row],[Mulitiple Sneeze?]],J261+1,0)</f>
        <v>0</v>
      </c>
      <c r="K262" t="str">
        <f>IF(AND(Table2[[#This Row],[Multiple Counter]]&gt;0, J263=0),"Combo End","")</f>
        <v/>
      </c>
    </row>
    <row r="263" spans="1:11" x14ac:dyDescent="0.25">
      <c r="A263" s="1" t="s">
        <v>3737</v>
      </c>
      <c r="B263" t="str">
        <f t="shared" si="28"/>
        <v>November 14</v>
      </c>
      <c r="C263" t="str">
        <f t="shared" si="29"/>
        <v>2016</v>
      </c>
      <c r="D263" t="str">
        <f t="shared" si="30"/>
        <v>11:38AM</v>
      </c>
      <c r="E263">
        <f t="shared" si="31"/>
        <v>11</v>
      </c>
      <c r="F263" t="str">
        <f t="shared" si="32"/>
        <v>14</v>
      </c>
      <c r="G263" s="1">
        <f t="shared" si="33"/>
        <v>42688</v>
      </c>
      <c r="H263" s="2">
        <f t="shared" si="34"/>
        <v>42688.484722222223</v>
      </c>
      <c r="I263" t="b">
        <f>OR(ABS(Table2[[#This Row],[DateTime]]-H264) * 1440 &lt; 5, ABS(Table2[[#This Row],[DateTime]]-H262) * 1440 &lt; 5)</f>
        <v>0</v>
      </c>
      <c r="J263">
        <f>IF(Table2[[#This Row],[Mulitiple Sneeze?]],J262+1,0)</f>
        <v>0</v>
      </c>
      <c r="K263" t="str">
        <f>IF(AND(Table2[[#This Row],[Multiple Counter]]&gt;0, J264=0),"Combo End","")</f>
        <v/>
      </c>
    </row>
    <row r="264" spans="1:11" x14ac:dyDescent="0.25">
      <c r="A264" s="1" t="s">
        <v>3736</v>
      </c>
      <c r="B264" t="str">
        <f t="shared" si="28"/>
        <v>November 14</v>
      </c>
      <c r="C264" t="str">
        <f t="shared" si="29"/>
        <v>2016</v>
      </c>
      <c r="D264" t="str">
        <f t="shared" si="30"/>
        <v>07:24PM</v>
      </c>
      <c r="E264">
        <f t="shared" si="31"/>
        <v>11</v>
      </c>
      <c r="F264" t="str">
        <f t="shared" si="32"/>
        <v>14</v>
      </c>
      <c r="G264" s="1">
        <f t="shared" si="33"/>
        <v>42688</v>
      </c>
      <c r="H264" s="2">
        <f t="shared" si="34"/>
        <v>42688.808333333334</v>
      </c>
      <c r="I264" t="b">
        <f>OR(ABS(Table2[[#This Row],[DateTime]]-H265) * 1440 &lt; 5, ABS(Table2[[#This Row],[DateTime]]-H263) * 1440 &lt; 5)</f>
        <v>0</v>
      </c>
      <c r="J264">
        <f>IF(Table2[[#This Row],[Mulitiple Sneeze?]],J263+1,0)</f>
        <v>0</v>
      </c>
      <c r="K264" t="str">
        <f>IF(AND(Table2[[#This Row],[Multiple Counter]]&gt;0, J265=0),"Combo End","")</f>
        <v/>
      </c>
    </row>
    <row r="265" spans="1:11" x14ac:dyDescent="0.25">
      <c r="A265" s="1" t="s">
        <v>3735</v>
      </c>
      <c r="B265" t="str">
        <f t="shared" si="28"/>
        <v>November 14</v>
      </c>
      <c r="C265" t="str">
        <f t="shared" si="29"/>
        <v>2016</v>
      </c>
      <c r="D265" t="str">
        <f t="shared" si="30"/>
        <v>11:13PM</v>
      </c>
      <c r="E265">
        <f t="shared" si="31"/>
        <v>11</v>
      </c>
      <c r="F265" t="str">
        <f t="shared" si="32"/>
        <v>14</v>
      </c>
      <c r="G265" s="1">
        <f t="shared" si="33"/>
        <v>42688</v>
      </c>
      <c r="H265" s="2">
        <f t="shared" si="34"/>
        <v>42688.967361111114</v>
      </c>
      <c r="I265" t="b">
        <f>OR(ABS(Table2[[#This Row],[DateTime]]-H266) * 1440 &lt; 5, ABS(Table2[[#This Row],[DateTime]]-H264) * 1440 &lt; 5)</f>
        <v>0</v>
      </c>
      <c r="J265">
        <f>IF(Table2[[#This Row],[Mulitiple Sneeze?]],J264+1,0)</f>
        <v>0</v>
      </c>
      <c r="K265" t="str">
        <f>IF(AND(Table2[[#This Row],[Multiple Counter]]&gt;0, J266=0),"Combo End","")</f>
        <v/>
      </c>
    </row>
    <row r="266" spans="1:11" x14ac:dyDescent="0.25">
      <c r="A266" s="1" t="s">
        <v>3734</v>
      </c>
      <c r="B266" t="str">
        <f t="shared" si="28"/>
        <v>November 15</v>
      </c>
      <c r="C266" t="str">
        <f t="shared" si="29"/>
        <v>2016</v>
      </c>
      <c r="D266" t="str">
        <f t="shared" si="30"/>
        <v>08:38AM</v>
      </c>
      <c r="E266">
        <f t="shared" si="31"/>
        <v>11</v>
      </c>
      <c r="F266" t="str">
        <f t="shared" si="32"/>
        <v>15</v>
      </c>
      <c r="G266" s="1">
        <f t="shared" si="33"/>
        <v>42689</v>
      </c>
      <c r="H266" s="2">
        <f t="shared" si="34"/>
        <v>42689.359722222223</v>
      </c>
      <c r="I266" t="b">
        <f>OR(ABS(Table2[[#This Row],[DateTime]]-H267) * 1440 &lt; 5, ABS(Table2[[#This Row],[DateTime]]-H265) * 1440 &lt; 5)</f>
        <v>0</v>
      </c>
      <c r="J266">
        <f>IF(Table2[[#This Row],[Mulitiple Sneeze?]],J265+1,0)</f>
        <v>0</v>
      </c>
      <c r="K266" t="str">
        <f>IF(AND(Table2[[#This Row],[Multiple Counter]]&gt;0, J267=0),"Combo End","")</f>
        <v/>
      </c>
    </row>
    <row r="267" spans="1:11" x14ac:dyDescent="0.25">
      <c r="A267" s="1" t="s">
        <v>3733</v>
      </c>
      <c r="B267" t="str">
        <f t="shared" si="28"/>
        <v>November 15</v>
      </c>
      <c r="C267" t="str">
        <f t="shared" si="29"/>
        <v>2016</v>
      </c>
      <c r="D267" t="str">
        <f t="shared" si="30"/>
        <v>09:19AM</v>
      </c>
      <c r="E267">
        <f t="shared" si="31"/>
        <v>11</v>
      </c>
      <c r="F267" t="str">
        <f t="shared" si="32"/>
        <v>15</v>
      </c>
      <c r="G267" s="1">
        <f t="shared" si="33"/>
        <v>42689</v>
      </c>
      <c r="H267" s="2">
        <f t="shared" si="34"/>
        <v>42689.388194444444</v>
      </c>
      <c r="I267" t="b">
        <f>OR(ABS(Table2[[#This Row],[DateTime]]-H268) * 1440 &lt; 5, ABS(Table2[[#This Row],[DateTime]]-H266) * 1440 &lt; 5)</f>
        <v>0</v>
      </c>
      <c r="J267">
        <f>IF(Table2[[#This Row],[Mulitiple Sneeze?]],J266+1,0)</f>
        <v>0</v>
      </c>
      <c r="K267" t="str">
        <f>IF(AND(Table2[[#This Row],[Multiple Counter]]&gt;0, J268=0),"Combo End","")</f>
        <v/>
      </c>
    </row>
    <row r="268" spans="1:11" x14ac:dyDescent="0.25">
      <c r="A268" s="1" t="s">
        <v>3732</v>
      </c>
      <c r="B268" t="str">
        <f t="shared" si="28"/>
        <v>November 15</v>
      </c>
      <c r="C268" t="str">
        <f t="shared" si="29"/>
        <v>2016</v>
      </c>
      <c r="D268" t="str">
        <f t="shared" si="30"/>
        <v>01:01PM</v>
      </c>
      <c r="E268">
        <f t="shared" si="31"/>
        <v>11</v>
      </c>
      <c r="F268" t="str">
        <f t="shared" si="32"/>
        <v>15</v>
      </c>
      <c r="G268" s="1">
        <f t="shared" si="33"/>
        <v>42689</v>
      </c>
      <c r="H268" s="2">
        <f t="shared" si="34"/>
        <v>42689.542361111111</v>
      </c>
      <c r="I268" t="b">
        <f>OR(ABS(Table2[[#This Row],[DateTime]]-H269) * 1440 &lt; 5, ABS(Table2[[#This Row],[DateTime]]-H267) * 1440 &lt; 5)</f>
        <v>0</v>
      </c>
      <c r="J268">
        <f>IF(Table2[[#This Row],[Mulitiple Sneeze?]],J267+1,0)</f>
        <v>0</v>
      </c>
      <c r="K268" t="str">
        <f>IF(AND(Table2[[#This Row],[Multiple Counter]]&gt;0, J269=0),"Combo End","")</f>
        <v/>
      </c>
    </row>
    <row r="269" spans="1:11" x14ac:dyDescent="0.25">
      <c r="A269" s="1" t="s">
        <v>3731</v>
      </c>
      <c r="B269" t="str">
        <f t="shared" si="28"/>
        <v>November 15</v>
      </c>
      <c r="C269" t="str">
        <f t="shared" si="29"/>
        <v>2016</v>
      </c>
      <c r="D269" t="str">
        <f t="shared" si="30"/>
        <v>09:42PM</v>
      </c>
      <c r="E269">
        <f t="shared" si="31"/>
        <v>11</v>
      </c>
      <c r="F269" t="str">
        <f t="shared" si="32"/>
        <v>15</v>
      </c>
      <c r="G269" s="1">
        <f t="shared" si="33"/>
        <v>42689</v>
      </c>
      <c r="H269" s="2">
        <f t="shared" si="34"/>
        <v>42689.904166666667</v>
      </c>
      <c r="I269" t="b">
        <f>OR(ABS(Table2[[#This Row],[DateTime]]-H270) * 1440 &lt; 5, ABS(Table2[[#This Row],[DateTime]]-H268) * 1440 &lt; 5)</f>
        <v>0</v>
      </c>
      <c r="J269">
        <f>IF(Table2[[#This Row],[Mulitiple Sneeze?]],J268+1,0)</f>
        <v>0</v>
      </c>
      <c r="K269" t="str">
        <f>IF(AND(Table2[[#This Row],[Multiple Counter]]&gt;0, J270=0),"Combo End","")</f>
        <v/>
      </c>
    </row>
    <row r="270" spans="1:11" x14ac:dyDescent="0.25">
      <c r="A270" s="1" t="s">
        <v>3730</v>
      </c>
      <c r="B270" t="str">
        <f t="shared" si="28"/>
        <v>November 17</v>
      </c>
      <c r="C270" t="str">
        <f t="shared" si="29"/>
        <v>2016</v>
      </c>
      <c r="D270" t="str">
        <f t="shared" si="30"/>
        <v>07:07AM</v>
      </c>
      <c r="E270">
        <f t="shared" si="31"/>
        <v>11</v>
      </c>
      <c r="F270" t="str">
        <f t="shared" si="32"/>
        <v>17</v>
      </c>
      <c r="G270" s="1">
        <f t="shared" si="33"/>
        <v>42691</v>
      </c>
      <c r="H270" s="2">
        <f t="shared" si="34"/>
        <v>42691.296527777777</v>
      </c>
      <c r="I270" t="b">
        <f>OR(ABS(Table2[[#This Row],[DateTime]]-H271) * 1440 &lt; 5, ABS(Table2[[#This Row],[DateTime]]-H269) * 1440 &lt; 5)</f>
        <v>0</v>
      </c>
      <c r="J270">
        <f>IF(Table2[[#This Row],[Mulitiple Sneeze?]],J269+1,0)</f>
        <v>0</v>
      </c>
      <c r="K270" t="str">
        <f>IF(AND(Table2[[#This Row],[Multiple Counter]]&gt;0, J271=0),"Combo End","")</f>
        <v/>
      </c>
    </row>
    <row r="271" spans="1:11" x14ac:dyDescent="0.25">
      <c r="A271" s="1" t="s">
        <v>3729</v>
      </c>
      <c r="B271" t="str">
        <f t="shared" si="28"/>
        <v>November 17</v>
      </c>
      <c r="C271" t="str">
        <f t="shared" si="29"/>
        <v>2016</v>
      </c>
      <c r="D271" t="str">
        <f t="shared" si="30"/>
        <v>12:51PM</v>
      </c>
      <c r="E271">
        <f t="shared" si="31"/>
        <v>11</v>
      </c>
      <c r="F271" t="str">
        <f t="shared" si="32"/>
        <v>17</v>
      </c>
      <c r="G271" s="1">
        <f t="shared" si="33"/>
        <v>42691</v>
      </c>
      <c r="H271" s="2">
        <f t="shared" si="34"/>
        <v>42691.535416666666</v>
      </c>
      <c r="I271" t="b">
        <f>OR(ABS(Table2[[#This Row],[DateTime]]-H272) * 1440 &lt; 5, ABS(Table2[[#This Row],[DateTime]]-H270) * 1440 &lt; 5)</f>
        <v>1</v>
      </c>
      <c r="J271">
        <f>IF(Table2[[#This Row],[Mulitiple Sneeze?]],J270+1,0)</f>
        <v>1</v>
      </c>
      <c r="K271" t="str">
        <f>IF(AND(Table2[[#This Row],[Multiple Counter]]&gt;0, J272=0),"Combo End","")</f>
        <v/>
      </c>
    </row>
    <row r="272" spans="1:11" x14ac:dyDescent="0.25">
      <c r="A272" s="1" t="s">
        <v>3728</v>
      </c>
      <c r="B272" t="str">
        <f t="shared" si="28"/>
        <v>November 17</v>
      </c>
      <c r="C272" t="str">
        <f t="shared" si="29"/>
        <v>2016</v>
      </c>
      <c r="D272" t="str">
        <f t="shared" si="30"/>
        <v>12:52PM</v>
      </c>
      <c r="E272">
        <f t="shared" si="31"/>
        <v>11</v>
      </c>
      <c r="F272" t="str">
        <f t="shared" si="32"/>
        <v>17</v>
      </c>
      <c r="G272" s="1">
        <f t="shared" si="33"/>
        <v>42691</v>
      </c>
      <c r="H272" s="2">
        <f t="shared" si="34"/>
        <v>42691.536111111112</v>
      </c>
      <c r="I272" t="b">
        <f>OR(ABS(Table2[[#This Row],[DateTime]]-H273) * 1440 &lt; 5, ABS(Table2[[#This Row],[DateTime]]-H271) * 1440 &lt; 5)</f>
        <v>1</v>
      </c>
      <c r="J272">
        <f>IF(Table2[[#This Row],[Mulitiple Sneeze?]],J271+1,0)</f>
        <v>2</v>
      </c>
      <c r="K272" t="str">
        <f>IF(AND(Table2[[#This Row],[Multiple Counter]]&gt;0, J273=0),"Combo End","")</f>
        <v>Combo End</v>
      </c>
    </row>
    <row r="273" spans="1:11" x14ac:dyDescent="0.25">
      <c r="A273" s="1" t="s">
        <v>3727</v>
      </c>
      <c r="B273" t="str">
        <f t="shared" si="28"/>
        <v>November 17</v>
      </c>
      <c r="C273" t="str">
        <f t="shared" si="29"/>
        <v>2016</v>
      </c>
      <c r="D273" t="str">
        <f t="shared" si="30"/>
        <v>04:13PM</v>
      </c>
      <c r="E273">
        <f t="shared" si="31"/>
        <v>11</v>
      </c>
      <c r="F273" t="str">
        <f t="shared" si="32"/>
        <v>17</v>
      </c>
      <c r="G273" s="1">
        <f t="shared" si="33"/>
        <v>42691</v>
      </c>
      <c r="H273" s="2">
        <f t="shared" si="34"/>
        <v>42691.675694444442</v>
      </c>
      <c r="I273" t="b">
        <f>OR(ABS(Table2[[#This Row],[DateTime]]-H274) * 1440 &lt; 5, ABS(Table2[[#This Row],[DateTime]]-H272) * 1440 &lt; 5)</f>
        <v>0</v>
      </c>
      <c r="J273">
        <f>IF(Table2[[#This Row],[Mulitiple Sneeze?]],J272+1,0)</f>
        <v>0</v>
      </c>
      <c r="K273" t="str">
        <f>IF(AND(Table2[[#This Row],[Multiple Counter]]&gt;0, J274=0),"Combo End","")</f>
        <v/>
      </c>
    </row>
    <row r="274" spans="1:11" x14ac:dyDescent="0.25">
      <c r="A274" s="1" t="s">
        <v>3726</v>
      </c>
      <c r="B274" t="str">
        <f t="shared" si="28"/>
        <v>November 17</v>
      </c>
      <c r="C274" t="str">
        <f t="shared" si="29"/>
        <v>2016</v>
      </c>
      <c r="D274" t="str">
        <f t="shared" si="30"/>
        <v>07:39PM</v>
      </c>
      <c r="E274">
        <f t="shared" si="31"/>
        <v>11</v>
      </c>
      <c r="F274" t="str">
        <f t="shared" si="32"/>
        <v>17</v>
      </c>
      <c r="G274" s="1">
        <f t="shared" si="33"/>
        <v>42691</v>
      </c>
      <c r="H274" s="2">
        <f t="shared" si="34"/>
        <v>42691.818749999999</v>
      </c>
      <c r="I274" t="b">
        <f>OR(ABS(Table2[[#This Row],[DateTime]]-H275) * 1440 &lt; 5, ABS(Table2[[#This Row],[DateTime]]-H273) * 1440 &lt; 5)</f>
        <v>0</v>
      </c>
      <c r="J274">
        <f>IF(Table2[[#This Row],[Mulitiple Sneeze?]],J273+1,0)</f>
        <v>0</v>
      </c>
      <c r="K274" t="str">
        <f>IF(AND(Table2[[#This Row],[Multiple Counter]]&gt;0, J275=0),"Combo End","")</f>
        <v/>
      </c>
    </row>
    <row r="275" spans="1:11" x14ac:dyDescent="0.25">
      <c r="A275" s="1" t="s">
        <v>3725</v>
      </c>
      <c r="B275" t="str">
        <f t="shared" si="28"/>
        <v>November 18</v>
      </c>
      <c r="C275" t="str">
        <f t="shared" si="29"/>
        <v>2016</v>
      </c>
      <c r="D275" t="str">
        <f t="shared" si="30"/>
        <v>07:02AM</v>
      </c>
      <c r="E275">
        <f t="shared" si="31"/>
        <v>11</v>
      </c>
      <c r="F275" t="str">
        <f t="shared" si="32"/>
        <v>18</v>
      </c>
      <c r="G275" s="1">
        <f t="shared" si="33"/>
        <v>42692</v>
      </c>
      <c r="H275" s="2">
        <f t="shared" si="34"/>
        <v>42692.293055555558</v>
      </c>
      <c r="I275" t="b">
        <f>OR(ABS(Table2[[#This Row],[DateTime]]-H276) * 1440 &lt; 5, ABS(Table2[[#This Row],[DateTime]]-H274) * 1440 &lt; 5)</f>
        <v>0</v>
      </c>
      <c r="J275">
        <f>IF(Table2[[#This Row],[Mulitiple Sneeze?]],J274+1,0)</f>
        <v>0</v>
      </c>
      <c r="K275" t="str">
        <f>IF(AND(Table2[[#This Row],[Multiple Counter]]&gt;0, J276=0),"Combo End","")</f>
        <v/>
      </c>
    </row>
    <row r="276" spans="1:11" x14ac:dyDescent="0.25">
      <c r="A276" s="1" t="s">
        <v>3724</v>
      </c>
      <c r="B276" t="str">
        <f t="shared" si="28"/>
        <v>November 20</v>
      </c>
      <c r="C276" t="str">
        <f t="shared" si="29"/>
        <v>2016</v>
      </c>
      <c r="D276" t="str">
        <f t="shared" si="30"/>
        <v>06:50PM</v>
      </c>
      <c r="E276">
        <f t="shared" si="31"/>
        <v>11</v>
      </c>
      <c r="F276" t="str">
        <f t="shared" si="32"/>
        <v>20</v>
      </c>
      <c r="G276" s="1">
        <f t="shared" si="33"/>
        <v>42694</v>
      </c>
      <c r="H276" s="2">
        <f t="shared" si="34"/>
        <v>42694.784722222219</v>
      </c>
      <c r="I276" t="b">
        <f>OR(ABS(Table2[[#This Row],[DateTime]]-H277) * 1440 &lt; 5, ABS(Table2[[#This Row],[DateTime]]-H275) * 1440 &lt; 5)</f>
        <v>0</v>
      </c>
      <c r="J276">
        <f>IF(Table2[[#This Row],[Mulitiple Sneeze?]],J275+1,0)</f>
        <v>0</v>
      </c>
      <c r="K276" t="str">
        <f>IF(AND(Table2[[#This Row],[Multiple Counter]]&gt;0, J277=0),"Combo End","")</f>
        <v/>
      </c>
    </row>
    <row r="277" spans="1:11" x14ac:dyDescent="0.25">
      <c r="A277" s="1" t="s">
        <v>3723</v>
      </c>
      <c r="B277" t="str">
        <f t="shared" si="28"/>
        <v>November 21</v>
      </c>
      <c r="C277" t="str">
        <f t="shared" si="29"/>
        <v>2016</v>
      </c>
      <c r="D277" t="str">
        <f t="shared" si="30"/>
        <v>08:03AM</v>
      </c>
      <c r="E277">
        <f t="shared" si="31"/>
        <v>11</v>
      </c>
      <c r="F277" t="str">
        <f t="shared" si="32"/>
        <v>21</v>
      </c>
      <c r="G277" s="1">
        <f t="shared" si="33"/>
        <v>42695</v>
      </c>
      <c r="H277" s="2">
        <f t="shared" si="34"/>
        <v>42695.335416666669</v>
      </c>
      <c r="I277" t="b">
        <f>OR(ABS(Table2[[#This Row],[DateTime]]-H278) * 1440 &lt; 5, ABS(Table2[[#This Row],[DateTime]]-H276) * 1440 &lt; 5)</f>
        <v>0</v>
      </c>
      <c r="J277">
        <f>IF(Table2[[#This Row],[Mulitiple Sneeze?]],J276+1,0)</f>
        <v>0</v>
      </c>
      <c r="K277" t="str">
        <f>IF(AND(Table2[[#This Row],[Multiple Counter]]&gt;0, J278=0),"Combo End","")</f>
        <v/>
      </c>
    </row>
    <row r="278" spans="1:11" x14ac:dyDescent="0.25">
      <c r="A278" s="1" t="s">
        <v>3722</v>
      </c>
      <c r="B278" t="str">
        <f t="shared" si="28"/>
        <v>November 21</v>
      </c>
      <c r="C278" t="str">
        <f t="shared" si="29"/>
        <v>2016</v>
      </c>
      <c r="D278" t="str">
        <f t="shared" si="30"/>
        <v>08:31AM</v>
      </c>
      <c r="E278">
        <f t="shared" si="31"/>
        <v>11</v>
      </c>
      <c r="F278" t="str">
        <f t="shared" si="32"/>
        <v>21</v>
      </c>
      <c r="G278" s="1">
        <f t="shared" si="33"/>
        <v>42695</v>
      </c>
      <c r="H278" s="2">
        <f t="shared" si="34"/>
        <v>42695.354861111111</v>
      </c>
      <c r="I278" t="b">
        <f>OR(ABS(Table2[[#This Row],[DateTime]]-H279) * 1440 &lt; 5, ABS(Table2[[#This Row],[DateTime]]-H277) * 1440 &lt; 5)</f>
        <v>0</v>
      </c>
      <c r="J278">
        <f>IF(Table2[[#This Row],[Mulitiple Sneeze?]],J277+1,0)</f>
        <v>0</v>
      </c>
      <c r="K278" t="str">
        <f>IF(AND(Table2[[#This Row],[Multiple Counter]]&gt;0, J279=0),"Combo End","")</f>
        <v/>
      </c>
    </row>
    <row r="279" spans="1:11" x14ac:dyDescent="0.25">
      <c r="A279" s="1" t="s">
        <v>3721</v>
      </c>
      <c r="B279" t="str">
        <f t="shared" si="28"/>
        <v>November 21</v>
      </c>
      <c r="C279" t="str">
        <f t="shared" si="29"/>
        <v>2016</v>
      </c>
      <c r="D279" t="str">
        <f t="shared" si="30"/>
        <v>09:10AM</v>
      </c>
      <c r="E279">
        <f t="shared" si="31"/>
        <v>11</v>
      </c>
      <c r="F279" t="str">
        <f t="shared" si="32"/>
        <v>21</v>
      </c>
      <c r="G279" s="1">
        <f t="shared" si="33"/>
        <v>42695</v>
      </c>
      <c r="H279" s="2">
        <f t="shared" si="34"/>
        <v>42695.381944444445</v>
      </c>
      <c r="I279" t="b">
        <f>OR(ABS(Table2[[#This Row],[DateTime]]-H280) * 1440 &lt; 5, ABS(Table2[[#This Row],[DateTime]]-H278) * 1440 &lt; 5)</f>
        <v>0</v>
      </c>
      <c r="J279">
        <f>IF(Table2[[#This Row],[Mulitiple Sneeze?]],J278+1,0)</f>
        <v>0</v>
      </c>
      <c r="K279" t="str">
        <f>IF(AND(Table2[[#This Row],[Multiple Counter]]&gt;0, J280=0),"Combo End","")</f>
        <v/>
      </c>
    </row>
    <row r="280" spans="1:11" x14ac:dyDescent="0.25">
      <c r="A280" s="1" t="s">
        <v>3720</v>
      </c>
      <c r="B280" t="str">
        <f t="shared" si="28"/>
        <v>November 21</v>
      </c>
      <c r="C280" t="str">
        <f t="shared" si="29"/>
        <v>2016</v>
      </c>
      <c r="D280" t="str">
        <f t="shared" si="30"/>
        <v>12:17PM</v>
      </c>
      <c r="E280">
        <f t="shared" si="31"/>
        <v>11</v>
      </c>
      <c r="F280" t="str">
        <f t="shared" si="32"/>
        <v>21</v>
      </c>
      <c r="G280" s="1">
        <f t="shared" si="33"/>
        <v>42695</v>
      </c>
      <c r="H280" s="2">
        <f t="shared" si="34"/>
        <v>42695.511805555558</v>
      </c>
      <c r="I280" t="b">
        <f>OR(ABS(Table2[[#This Row],[DateTime]]-H281) * 1440 &lt; 5, ABS(Table2[[#This Row],[DateTime]]-H279) * 1440 &lt; 5)</f>
        <v>0</v>
      </c>
      <c r="J280">
        <f>IF(Table2[[#This Row],[Mulitiple Sneeze?]],J279+1,0)</f>
        <v>0</v>
      </c>
      <c r="K280" t="str">
        <f>IF(AND(Table2[[#This Row],[Multiple Counter]]&gt;0, J281=0),"Combo End","")</f>
        <v/>
      </c>
    </row>
    <row r="281" spans="1:11" x14ac:dyDescent="0.25">
      <c r="A281" s="1" t="s">
        <v>3719</v>
      </c>
      <c r="B281" t="str">
        <f t="shared" si="28"/>
        <v>November 21</v>
      </c>
      <c r="C281" t="str">
        <f t="shared" si="29"/>
        <v>2016</v>
      </c>
      <c r="D281" t="str">
        <f t="shared" si="30"/>
        <v>10:26PM</v>
      </c>
      <c r="E281">
        <f t="shared" si="31"/>
        <v>11</v>
      </c>
      <c r="F281" t="str">
        <f t="shared" si="32"/>
        <v>21</v>
      </c>
      <c r="G281" s="1">
        <f t="shared" si="33"/>
        <v>42695</v>
      </c>
      <c r="H281" s="2">
        <f t="shared" si="34"/>
        <v>42695.93472222222</v>
      </c>
      <c r="I281" t="b">
        <f>OR(ABS(Table2[[#This Row],[DateTime]]-H282) * 1440 &lt; 5, ABS(Table2[[#This Row],[DateTime]]-H280) * 1440 &lt; 5)</f>
        <v>0</v>
      </c>
      <c r="J281">
        <f>IF(Table2[[#This Row],[Mulitiple Sneeze?]],J280+1,0)</f>
        <v>0</v>
      </c>
      <c r="K281" t="str">
        <f>IF(AND(Table2[[#This Row],[Multiple Counter]]&gt;0, J282=0),"Combo End","")</f>
        <v/>
      </c>
    </row>
    <row r="282" spans="1:11" x14ac:dyDescent="0.25">
      <c r="A282" s="1" t="s">
        <v>3718</v>
      </c>
      <c r="B282" t="str">
        <f t="shared" si="28"/>
        <v>November 22</v>
      </c>
      <c r="C282" t="str">
        <f t="shared" si="29"/>
        <v>2016</v>
      </c>
      <c r="D282" t="str">
        <f t="shared" si="30"/>
        <v>08:13AM</v>
      </c>
      <c r="E282">
        <f t="shared" si="31"/>
        <v>11</v>
      </c>
      <c r="F282" t="str">
        <f t="shared" si="32"/>
        <v>22</v>
      </c>
      <c r="G282" s="1">
        <f t="shared" si="33"/>
        <v>42696</v>
      </c>
      <c r="H282" s="2">
        <f t="shared" si="34"/>
        <v>42696.342361111114</v>
      </c>
      <c r="I282" t="b">
        <f>OR(ABS(Table2[[#This Row],[DateTime]]-H283) * 1440 &lt; 5, ABS(Table2[[#This Row],[DateTime]]-H281) * 1440 &lt; 5)</f>
        <v>0</v>
      </c>
      <c r="J282">
        <f>IF(Table2[[#This Row],[Mulitiple Sneeze?]],J281+1,0)</f>
        <v>0</v>
      </c>
      <c r="K282" t="str">
        <f>IF(AND(Table2[[#This Row],[Multiple Counter]]&gt;0, J283=0),"Combo End","")</f>
        <v/>
      </c>
    </row>
    <row r="283" spans="1:11" x14ac:dyDescent="0.25">
      <c r="A283" s="1" t="s">
        <v>3717</v>
      </c>
      <c r="B283" t="str">
        <f t="shared" si="28"/>
        <v>November 24</v>
      </c>
      <c r="C283" t="str">
        <f t="shared" si="29"/>
        <v>2016</v>
      </c>
      <c r="D283" t="str">
        <f t="shared" si="30"/>
        <v>02:17PM</v>
      </c>
      <c r="E283">
        <f t="shared" si="31"/>
        <v>11</v>
      </c>
      <c r="F283" t="str">
        <f t="shared" si="32"/>
        <v>24</v>
      </c>
      <c r="G283" s="1">
        <f t="shared" si="33"/>
        <v>42698</v>
      </c>
      <c r="H283" s="2">
        <f t="shared" si="34"/>
        <v>42698.595138888886</v>
      </c>
      <c r="I283" t="b">
        <f>OR(ABS(Table2[[#This Row],[DateTime]]-H284) * 1440 &lt; 5, ABS(Table2[[#This Row],[DateTime]]-H282) * 1440 &lt; 5)</f>
        <v>0</v>
      </c>
      <c r="J283">
        <f>IF(Table2[[#This Row],[Mulitiple Sneeze?]],J282+1,0)</f>
        <v>0</v>
      </c>
      <c r="K283" t="str">
        <f>IF(AND(Table2[[#This Row],[Multiple Counter]]&gt;0, J284=0),"Combo End","")</f>
        <v/>
      </c>
    </row>
    <row r="284" spans="1:11" x14ac:dyDescent="0.25">
      <c r="A284" s="1" t="s">
        <v>3716</v>
      </c>
      <c r="B284" t="str">
        <f t="shared" si="28"/>
        <v>November 24</v>
      </c>
      <c r="C284" t="str">
        <f t="shared" si="29"/>
        <v>2016</v>
      </c>
      <c r="D284" t="str">
        <f t="shared" si="30"/>
        <v>03:28PM</v>
      </c>
      <c r="E284">
        <f t="shared" si="31"/>
        <v>11</v>
      </c>
      <c r="F284" t="str">
        <f t="shared" si="32"/>
        <v>24</v>
      </c>
      <c r="G284" s="1">
        <f t="shared" si="33"/>
        <v>42698</v>
      </c>
      <c r="H284" s="2">
        <f t="shared" si="34"/>
        <v>42698.644444444442</v>
      </c>
      <c r="I284" t="b">
        <f>OR(ABS(Table2[[#This Row],[DateTime]]-H285) * 1440 &lt; 5, ABS(Table2[[#This Row],[DateTime]]-H283) * 1440 &lt; 5)</f>
        <v>0</v>
      </c>
      <c r="J284">
        <f>IF(Table2[[#This Row],[Mulitiple Sneeze?]],J283+1,0)</f>
        <v>0</v>
      </c>
      <c r="K284" t="str">
        <f>IF(AND(Table2[[#This Row],[Multiple Counter]]&gt;0, J285=0),"Combo End","")</f>
        <v/>
      </c>
    </row>
    <row r="285" spans="1:11" x14ac:dyDescent="0.25">
      <c r="A285" s="1" t="s">
        <v>3715</v>
      </c>
      <c r="B285" t="str">
        <f t="shared" si="28"/>
        <v>November 24</v>
      </c>
      <c r="C285" t="str">
        <f t="shared" si="29"/>
        <v>2016</v>
      </c>
      <c r="D285" t="str">
        <f t="shared" si="30"/>
        <v>04:36PM</v>
      </c>
      <c r="E285">
        <f t="shared" si="31"/>
        <v>11</v>
      </c>
      <c r="F285" t="str">
        <f t="shared" si="32"/>
        <v>24</v>
      </c>
      <c r="G285" s="1">
        <f t="shared" si="33"/>
        <v>42698</v>
      </c>
      <c r="H285" s="2">
        <f t="shared" si="34"/>
        <v>42698.691666666666</v>
      </c>
      <c r="I285" t="b">
        <f>OR(ABS(Table2[[#This Row],[DateTime]]-H286) * 1440 &lt; 5, ABS(Table2[[#This Row],[DateTime]]-H284) * 1440 &lt; 5)</f>
        <v>0</v>
      </c>
      <c r="J285">
        <f>IF(Table2[[#This Row],[Mulitiple Sneeze?]],J284+1,0)</f>
        <v>0</v>
      </c>
      <c r="K285" t="str">
        <f>IF(AND(Table2[[#This Row],[Multiple Counter]]&gt;0, J286=0),"Combo End","")</f>
        <v/>
      </c>
    </row>
    <row r="286" spans="1:11" x14ac:dyDescent="0.25">
      <c r="A286" s="1" t="s">
        <v>3714</v>
      </c>
      <c r="B286" t="str">
        <f t="shared" si="28"/>
        <v>November 24</v>
      </c>
      <c r="C286" t="str">
        <f t="shared" si="29"/>
        <v>2016</v>
      </c>
      <c r="D286" t="str">
        <f t="shared" si="30"/>
        <v>08:58PM</v>
      </c>
      <c r="E286">
        <f t="shared" si="31"/>
        <v>11</v>
      </c>
      <c r="F286" t="str">
        <f t="shared" si="32"/>
        <v>24</v>
      </c>
      <c r="G286" s="1">
        <f t="shared" si="33"/>
        <v>42698</v>
      </c>
      <c r="H286" s="2">
        <f t="shared" si="34"/>
        <v>42698.873611111114</v>
      </c>
      <c r="I286" t="b">
        <f>OR(ABS(Table2[[#This Row],[DateTime]]-H287) * 1440 &lt; 5, ABS(Table2[[#This Row],[DateTime]]-H285) * 1440 &lt; 5)</f>
        <v>0</v>
      </c>
      <c r="J286">
        <f>IF(Table2[[#This Row],[Mulitiple Sneeze?]],J285+1,0)</f>
        <v>0</v>
      </c>
      <c r="K286" t="str">
        <f>IF(AND(Table2[[#This Row],[Multiple Counter]]&gt;0, J287=0),"Combo End","")</f>
        <v/>
      </c>
    </row>
    <row r="287" spans="1:11" x14ac:dyDescent="0.25">
      <c r="A287" s="1" t="s">
        <v>3713</v>
      </c>
      <c r="B287" t="str">
        <f t="shared" si="28"/>
        <v>November 25</v>
      </c>
      <c r="C287" t="str">
        <f t="shared" si="29"/>
        <v>2016</v>
      </c>
      <c r="D287" t="str">
        <f t="shared" si="30"/>
        <v>05:04PM</v>
      </c>
      <c r="E287">
        <f t="shared" si="31"/>
        <v>11</v>
      </c>
      <c r="F287" t="str">
        <f t="shared" si="32"/>
        <v>25</v>
      </c>
      <c r="G287" s="1">
        <f t="shared" si="33"/>
        <v>42699</v>
      </c>
      <c r="H287" s="2">
        <f t="shared" si="34"/>
        <v>42699.711111111108</v>
      </c>
      <c r="I287" t="b">
        <f>OR(ABS(Table2[[#This Row],[DateTime]]-H288) * 1440 &lt; 5, ABS(Table2[[#This Row],[DateTime]]-H286) * 1440 &lt; 5)</f>
        <v>0</v>
      </c>
      <c r="J287">
        <f>IF(Table2[[#This Row],[Mulitiple Sneeze?]],J286+1,0)</f>
        <v>0</v>
      </c>
      <c r="K287" t="str">
        <f>IF(AND(Table2[[#This Row],[Multiple Counter]]&gt;0, J288=0),"Combo End","")</f>
        <v/>
      </c>
    </row>
    <row r="288" spans="1:11" x14ac:dyDescent="0.25">
      <c r="A288" s="1" t="s">
        <v>3712</v>
      </c>
      <c r="B288" t="str">
        <f t="shared" si="28"/>
        <v>November 25</v>
      </c>
      <c r="C288" t="str">
        <f t="shared" si="29"/>
        <v>2016</v>
      </c>
      <c r="D288" t="str">
        <f t="shared" si="30"/>
        <v>06:41PM</v>
      </c>
      <c r="E288">
        <f t="shared" si="31"/>
        <v>11</v>
      </c>
      <c r="F288" t="str">
        <f t="shared" si="32"/>
        <v>25</v>
      </c>
      <c r="G288" s="1">
        <f t="shared" si="33"/>
        <v>42699</v>
      </c>
      <c r="H288" s="2">
        <f t="shared" si="34"/>
        <v>42699.77847222222</v>
      </c>
      <c r="I288" t="b">
        <f>OR(ABS(Table2[[#This Row],[DateTime]]-H289) * 1440 &lt; 5, ABS(Table2[[#This Row],[DateTime]]-H287) * 1440 &lt; 5)</f>
        <v>0</v>
      </c>
      <c r="J288">
        <f>IF(Table2[[#This Row],[Mulitiple Sneeze?]],J287+1,0)</f>
        <v>0</v>
      </c>
      <c r="K288" t="str">
        <f>IF(AND(Table2[[#This Row],[Multiple Counter]]&gt;0, J289=0),"Combo End","")</f>
        <v/>
      </c>
    </row>
    <row r="289" spans="1:11" x14ac:dyDescent="0.25">
      <c r="A289" s="1" t="s">
        <v>3711</v>
      </c>
      <c r="B289" t="str">
        <f t="shared" si="28"/>
        <v>November 26</v>
      </c>
      <c r="C289" t="str">
        <f t="shared" si="29"/>
        <v>2016</v>
      </c>
      <c r="D289" t="str">
        <f t="shared" si="30"/>
        <v>11:19AM</v>
      </c>
      <c r="E289">
        <f t="shared" si="31"/>
        <v>11</v>
      </c>
      <c r="F289" t="str">
        <f t="shared" si="32"/>
        <v>26</v>
      </c>
      <c r="G289" s="1">
        <f t="shared" si="33"/>
        <v>42700</v>
      </c>
      <c r="H289" s="2">
        <f t="shared" si="34"/>
        <v>42700.47152777778</v>
      </c>
      <c r="I289" t="b">
        <f>OR(ABS(Table2[[#This Row],[DateTime]]-H290) * 1440 &lt; 5, ABS(Table2[[#This Row],[DateTime]]-H288) * 1440 &lt; 5)</f>
        <v>0</v>
      </c>
      <c r="J289">
        <f>IF(Table2[[#This Row],[Mulitiple Sneeze?]],J288+1,0)</f>
        <v>0</v>
      </c>
      <c r="K289" t="str">
        <f>IF(AND(Table2[[#This Row],[Multiple Counter]]&gt;0, J290=0),"Combo End","")</f>
        <v/>
      </c>
    </row>
    <row r="290" spans="1:11" x14ac:dyDescent="0.25">
      <c r="A290" s="1" t="s">
        <v>3710</v>
      </c>
      <c r="B290" t="str">
        <f t="shared" si="28"/>
        <v>November 26</v>
      </c>
      <c r="C290" t="str">
        <f t="shared" si="29"/>
        <v>2016</v>
      </c>
      <c r="D290" t="str">
        <f t="shared" si="30"/>
        <v>01:29PM</v>
      </c>
      <c r="E290">
        <f t="shared" si="31"/>
        <v>11</v>
      </c>
      <c r="F290" t="str">
        <f t="shared" si="32"/>
        <v>26</v>
      </c>
      <c r="G290" s="1">
        <f t="shared" si="33"/>
        <v>42700</v>
      </c>
      <c r="H290" s="2">
        <f t="shared" si="34"/>
        <v>42700.561805555553</v>
      </c>
      <c r="I290" t="b">
        <f>OR(ABS(Table2[[#This Row],[DateTime]]-H291) * 1440 &lt; 5, ABS(Table2[[#This Row],[DateTime]]-H289) * 1440 &lt; 5)</f>
        <v>0</v>
      </c>
      <c r="J290">
        <f>IF(Table2[[#This Row],[Mulitiple Sneeze?]],J289+1,0)</f>
        <v>0</v>
      </c>
      <c r="K290" t="str">
        <f>IF(AND(Table2[[#This Row],[Multiple Counter]]&gt;0, J291=0),"Combo End","")</f>
        <v/>
      </c>
    </row>
    <row r="291" spans="1:11" x14ac:dyDescent="0.25">
      <c r="A291" s="1" t="s">
        <v>3709</v>
      </c>
      <c r="B291" t="str">
        <f t="shared" si="28"/>
        <v>November 26</v>
      </c>
      <c r="C291" t="str">
        <f t="shared" si="29"/>
        <v>2016</v>
      </c>
      <c r="D291" t="str">
        <f t="shared" si="30"/>
        <v>05:23PM</v>
      </c>
      <c r="E291">
        <f t="shared" si="31"/>
        <v>11</v>
      </c>
      <c r="F291" t="str">
        <f t="shared" si="32"/>
        <v>26</v>
      </c>
      <c r="G291" s="1">
        <f t="shared" si="33"/>
        <v>42700</v>
      </c>
      <c r="H291" s="2">
        <f t="shared" si="34"/>
        <v>42700.724305555559</v>
      </c>
      <c r="I291" t="b">
        <f>OR(ABS(Table2[[#This Row],[DateTime]]-H292) * 1440 &lt; 5, ABS(Table2[[#This Row],[DateTime]]-H290) * 1440 &lt; 5)</f>
        <v>0</v>
      </c>
      <c r="J291">
        <f>IF(Table2[[#This Row],[Mulitiple Sneeze?]],J290+1,0)</f>
        <v>0</v>
      </c>
      <c r="K291" t="str">
        <f>IF(AND(Table2[[#This Row],[Multiple Counter]]&gt;0, J292=0),"Combo End","")</f>
        <v/>
      </c>
    </row>
    <row r="292" spans="1:11" x14ac:dyDescent="0.25">
      <c r="A292" s="1" t="s">
        <v>3708</v>
      </c>
      <c r="B292" t="str">
        <f t="shared" si="28"/>
        <v>November 26</v>
      </c>
      <c r="C292" t="str">
        <f t="shared" si="29"/>
        <v>2016</v>
      </c>
      <c r="D292" t="str">
        <f t="shared" si="30"/>
        <v>06:34PM</v>
      </c>
      <c r="E292">
        <f t="shared" si="31"/>
        <v>11</v>
      </c>
      <c r="F292" t="str">
        <f t="shared" si="32"/>
        <v>26</v>
      </c>
      <c r="G292" s="1">
        <f t="shared" si="33"/>
        <v>42700</v>
      </c>
      <c r="H292" s="2">
        <f t="shared" si="34"/>
        <v>42700.773611111108</v>
      </c>
      <c r="I292" t="b">
        <f>OR(ABS(Table2[[#This Row],[DateTime]]-H293) * 1440 &lt; 5, ABS(Table2[[#This Row],[DateTime]]-H291) * 1440 &lt; 5)</f>
        <v>0</v>
      </c>
      <c r="J292">
        <f>IF(Table2[[#This Row],[Mulitiple Sneeze?]],J291+1,0)</f>
        <v>0</v>
      </c>
      <c r="K292" t="str">
        <f>IF(AND(Table2[[#This Row],[Multiple Counter]]&gt;0, J293=0),"Combo End","")</f>
        <v/>
      </c>
    </row>
    <row r="293" spans="1:11" x14ac:dyDescent="0.25">
      <c r="A293" s="1" t="s">
        <v>3707</v>
      </c>
      <c r="B293" t="str">
        <f t="shared" si="28"/>
        <v>November 28</v>
      </c>
      <c r="C293" t="str">
        <f t="shared" si="29"/>
        <v>2016</v>
      </c>
      <c r="D293" t="str">
        <f t="shared" si="30"/>
        <v>03:27PM</v>
      </c>
      <c r="E293">
        <f t="shared" si="31"/>
        <v>11</v>
      </c>
      <c r="F293" t="str">
        <f t="shared" si="32"/>
        <v>28</v>
      </c>
      <c r="G293" s="1">
        <f t="shared" si="33"/>
        <v>42702</v>
      </c>
      <c r="H293" s="2">
        <f t="shared" si="34"/>
        <v>42702.643750000003</v>
      </c>
      <c r="I293" t="b">
        <f>OR(ABS(Table2[[#This Row],[DateTime]]-H294) * 1440 &lt; 5, ABS(Table2[[#This Row],[DateTime]]-H292) * 1440 &lt; 5)</f>
        <v>0</v>
      </c>
      <c r="J293">
        <f>IF(Table2[[#This Row],[Mulitiple Sneeze?]],J292+1,0)</f>
        <v>0</v>
      </c>
      <c r="K293" t="str">
        <f>IF(AND(Table2[[#This Row],[Multiple Counter]]&gt;0, J294=0),"Combo End","")</f>
        <v/>
      </c>
    </row>
    <row r="294" spans="1:11" x14ac:dyDescent="0.25">
      <c r="A294" s="1" t="s">
        <v>3706</v>
      </c>
      <c r="B294" t="str">
        <f t="shared" si="28"/>
        <v>November 28</v>
      </c>
      <c r="C294" t="str">
        <f t="shared" si="29"/>
        <v>2016</v>
      </c>
      <c r="D294" t="str">
        <f t="shared" si="30"/>
        <v>06:44PM</v>
      </c>
      <c r="E294">
        <f t="shared" si="31"/>
        <v>11</v>
      </c>
      <c r="F294" t="str">
        <f t="shared" si="32"/>
        <v>28</v>
      </c>
      <c r="G294" s="1">
        <f t="shared" si="33"/>
        <v>42702</v>
      </c>
      <c r="H294" s="2">
        <f t="shared" si="34"/>
        <v>42702.780555555553</v>
      </c>
      <c r="I294" t="b">
        <f>OR(ABS(Table2[[#This Row],[DateTime]]-H295) * 1440 &lt; 5, ABS(Table2[[#This Row],[DateTime]]-H293) * 1440 &lt; 5)</f>
        <v>0</v>
      </c>
      <c r="J294">
        <f>IF(Table2[[#This Row],[Mulitiple Sneeze?]],J293+1,0)</f>
        <v>0</v>
      </c>
      <c r="K294" t="str">
        <f>IF(AND(Table2[[#This Row],[Multiple Counter]]&gt;0, J295=0),"Combo End","")</f>
        <v/>
      </c>
    </row>
    <row r="295" spans="1:11" x14ac:dyDescent="0.25">
      <c r="A295" s="1" t="s">
        <v>3705</v>
      </c>
      <c r="B295" t="str">
        <f t="shared" si="28"/>
        <v>November 28</v>
      </c>
      <c r="C295" t="str">
        <f t="shared" si="29"/>
        <v>2016</v>
      </c>
      <c r="D295" t="str">
        <f t="shared" si="30"/>
        <v>08:04PM</v>
      </c>
      <c r="E295">
        <f t="shared" si="31"/>
        <v>11</v>
      </c>
      <c r="F295" t="str">
        <f t="shared" si="32"/>
        <v>28</v>
      </c>
      <c r="G295" s="1">
        <f t="shared" si="33"/>
        <v>42702</v>
      </c>
      <c r="H295" s="2">
        <f t="shared" si="34"/>
        <v>42702.836111111108</v>
      </c>
      <c r="I295" t="b">
        <f>OR(ABS(Table2[[#This Row],[DateTime]]-H296) * 1440 &lt; 5, ABS(Table2[[#This Row],[DateTime]]-H294) * 1440 &lt; 5)</f>
        <v>0</v>
      </c>
      <c r="J295">
        <f>IF(Table2[[#This Row],[Mulitiple Sneeze?]],J294+1,0)</f>
        <v>0</v>
      </c>
      <c r="K295" t="str">
        <f>IF(AND(Table2[[#This Row],[Multiple Counter]]&gt;0, J296=0),"Combo End","")</f>
        <v/>
      </c>
    </row>
    <row r="296" spans="1:11" x14ac:dyDescent="0.25">
      <c r="A296" s="1" t="s">
        <v>3704</v>
      </c>
      <c r="B296" t="str">
        <f t="shared" si="28"/>
        <v>November 28</v>
      </c>
      <c r="C296" t="str">
        <f t="shared" si="29"/>
        <v>2016</v>
      </c>
      <c r="D296" t="str">
        <f t="shared" si="30"/>
        <v>09:43PM</v>
      </c>
      <c r="E296">
        <f t="shared" si="31"/>
        <v>11</v>
      </c>
      <c r="F296" t="str">
        <f t="shared" si="32"/>
        <v>28</v>
      </c>
      <c r="G296" s="1">
        <f t="shared" si="33"/>
        <v>42702</v>
      </c>
      <c r="H296" s="2">
        <f t="shared" si="34"/>
        <v>42702.904861111114</v>
      </c>
      <c r="I296" t="b">
        <f>OR(ABS(Table2[[#This Row],[DateTime]]-H297) * 1440 &lt; 5, ABS(Table2[[#This Row],[DateTime]]-H295) * 1440 &lt; 5)</f>
        <v>1</v>
      </c>
      <c r="J296">
        <f>IF(Table2[[#This Row],[Mulitiple Sneeze?]],J295+1,0)</f>
        <v>1</v>
      </c>
      <c r="K296" t="str">
        <f>IF(AND(Table2[[#This Row],[Multiple Counter]]&gt;0, J297=0),"Combo End","")</f>
        <v/>
      </c>
    </row>
    <row r="297" spans="1:11" x14ac:dyDescent="0.25">
      <c r="A297" s="1" t="s">
        <v>3703</v>
      </c>
      <c r="B297" t="str">
        <f t="shared" si="28"/>
        <v>November 28</v>
      </c>
      <c r="C297" t="str">
        <f t="shared" si="29"/>
        <v>2016</v>
      </c>
      <c r="D297" t="str">
        <f t="shared" si="30"/>
        <v>09:44PM</v>
      </c>
      <c r="E297">
        <f t="shared" si="31"/>
        <v>11</v>
      </c>
      <c r="F297" t="str">
        <f t="shared" si="32"/>
        <v>28</v>
      </c>
      <c r="G297" s="1">
        <f t="shared" si="33"/>
        <v>42702</v>
      </c>
      <c r="H297" s="2">
        <f t="shared" si="34"/>
        <v>42702.905555555553</v>
      </c>
      <c r="I297" t="b">
        <f>OR(ABS(Table2[[#This Row],[DateTime]]-H298) * 1440 &lt; 5, ABS(Table2[[#This Row],[DateTime]]-H296) * 1440 &lt; 5)</f>
        <v>1</v>
      </c>
      <c r="J297">
        <f>IF(Table2[[#This Row],[Mulitiple Sneeze?]],J296+1,0)</f>
        <v>2</v>
      </c>
      <c r="K297" t="str">
        <f>IF(AND(Table2[[#This Row],[Multiple Counter]]&gt;0, J298=0),"Combo End","")</f>
        <v>Combo End</v>
      </c>
    </row>
    <row r="298" spans="1:11" x14ac:dyDescent="0.25">
      <c r="A298" s="1" t="s">
        <v>3702</v>
      </c>
      <c r="B298" t="str">
        <f t="shared" si="28"/>
        <v>November 29</v>
      </c>
      <c r="C298" t="str">
        <f t="shared" si="29"/>
        <v>2016</v>
      </c>
      <c r="D298" t="str">
        <f t="shared" si="30"/>
        <v>09:53AM</v>
      </c>
      <c r="E298">
        <f t="shared" si="31"/>
        <v>11</v>
      </c>
      <c r="F298" t="str">
        <f t="shared" si="32"/>
        <v>29</v>
      </c>
      <c r="G298" s="1">
        <f t="shared" si="33"/>
        <v>42703</v>
      </c>
      <c r="H298" s="2">
        <f t="shared" si="34"/>
        <v>42703.411805555559</v>
      </c>
      <c r="I298" t="b">
        <f>OR(ABS(Table2[[#This Row],[DateTime]]-H299) * 1440 &lt; 5, ABS(Table2[[#This Row],[DateTime]]-H297) * 1440 &lt; 5)</f>
        <v>0</v>
      </c>
      <c r="J298">
        <f>IF(Table2[[#This Row],[Mulitiple Sneeze?]],J297+1,0)</f>
        <v>0</v>
      </c>
      <c r="K298" t="str">
        <f>IF(AND(Table2[[#This Row],[Multiple Counter]]&gt;0, J299=0),"Combo End","")</f>
        <v/>
      </c>
    </row>
    <row r="299" spans="1:11" x14ac:dyDescent="0.25">
      <c r="A299" s="1" t="s">
        <v>3701</v>
      </c>
      <c r="B299" t="str">
        <f t="shared" si="28"/>
        <v>November 29</v>
      </c>
      <c r="C299" t="str">
        <f t="shared" si="29"/>
        <v>2016</v>
      </c>
      <c r="D299" t="str">
        <f t="shared" si="30"/>
        <v>02:02PM</v>
      </c>
      <c r="E299">
        <f t="shared" si="31"/>
        <v>11</v>
      </c>
      <c r="F299" t="str">
        <f t="shared" si="32"/>
        <v>29</v>
      </c>
      <c r="G299" s="1">
        <f t="shared" si="33"/>
        <v>42703</v>
      </c>
      <c r="H299" s="2">
        <f t="shared" si="34"/>
        <v>42703.584722222222</v>
      </c>
      <c r="I299" t="b">
        <f>OR(ABS(Table2[[#This Row],[DateTime]]-H300) * 1440 &lt; 5, ABS(Table2[[#This Row],[DateTime]]-H298) * 1440 &lt; 5)</f>
        <v>0</v>
      </c>
      <c r="J299">
        <f>IF(Table2[[#This Row],[Mulitiple Sneeze?]],J298+1,0)</f>
        <v>0</v>
      </c>
      <c r="K299" t="str">
        <f>IF(AND(Table2[[#This Row],[Multiple Counter]]&gt;0, J300=0),"Combo End","")</f>
        <v/>
      </c>
    </row>
    <row r="300" spans="1:11" x14ac:dyDescent="0.25">
      <c r="A300" s="1" t="s">
        <v>3700</v>
      </c>
      <c r="B300" t="str">
        <f t="shared" si="28"/>
        <v>November 30</v>
      </c>
      <c r="C300" t="str">
        <f t="shared" si="29"/>
        <v>2016</v>
      </c>
      <c r="D300" t="str">
        <f t="shared" si="30"/>
        <v>08:51AM</v>
      </c>
      <c r="E300">
        <f t="shared" si="31"/>
        <v>11</v>
      </c>
      <c r="F300" t="str">
        <f t="shared" si="32"/>
        <v>30</v>
      </c>
      <c r="G300" s="1">
        <f t="shared" si="33"/>
        <v>42704</v>
      </c>
      <c r="H300" s="2">
        <f t="shared" si="34"/>
        <v>42704.368750000001</v>
      </c>
      <c r="I300" t="b">
        <f>OR(ABS(Table2[[#This Row],[DateTime]]-H301) * 1440 &lt; 5, ABS(Table2[[#This Row],[DateTime]]-H299) * 1440 &lt; 5)</f>
        <v>0</v>
      </c>
      <c r="J300">
        <f>IF(Table2[[#This Row],[Mulitiple Sneeze?]],J299+1,0)</f>
        <v>0</v>
      </c>
      <c r="K300" t="str">
        <f>IF(AND(Table2[[#This Row],[Multiple Counter]]&gt;0, J301=0),"Combo End","")</f>
        <v/>
      </c>
    </row>
    <row r="301" spans="1:11" x14ac:dyDescent="0.25">
      <c r="A301" s="1" t="s">
        <v>3699</v>
      </c>
      <c r="B301" t="str">
        <f t="shared" si="28"/>
        <v>November 30</v>
      </c>
      <c r="C301" t="str">
        <f t="shared" si="29"/>
        <v>2016</v>
      </c>
      <c r="D301" t="str">
        <f t="shared" si="30"/>
        <v>09:06AM</v>
      </c>
      <c r="E301">
        <f t="shared" si="31"/>
        <v>11</v>
      </c>
      <c r="F301" t="str">
        <f t="shared" si="32"/>
        <v>30</v>
      </c>
      <c r="G301" s="1">
        <f t="shared" si="33"/>
        <v>42704</v>
      </c>
      <c r="H301" s="2">
        <f t="shared" si="34"/>
        <v>42704.379166666666</v>
      </c>
      <c r="I301" t="b">
        <f>OR(ABS(Table2[[#This Row],[DateTime]]-H302) * 1440 &lt; 5, ABS(Table2[[#This Row],[DateTime]]-H300) * 1440 &lt; 5)</f>
        <v>0</v>
      </c>
      <c r="J301">
        <f>IF(Table2[[#This Row],[Mulitiple Sneeze?]],J300+1,0)</f>
        <v>0</v>
      </c>
      <c r="K301" t="str">
        <f>IF(AND(Table2[[#This Row],[Multiple Counter]]&gt;0, J302=0),"Combo End","")</f>
        <v/>
      </c>
    </row>
    <row r="302" spans="1:11" x14ac:dyDescent="0.25">
      <c r="A302" s="1" t="s">
        <v>3698</v>
      </c>
      <c r="B302" t="str">
        <f t="shared" si="28"/>
        <v>November 30</v>
      </c>
      <c r="C302" t="str">
        <f t="shared" si="29"/>
        <v>2016</v>
      </c>
      <c r="D302" t="str">
        <f t="shared" si="30"/>
        <v>06:14PM</v>
      </c>
      <c r="E302">
        <f t="shared" si="31"/>
        <v>11</v>
      </c>
      <c r="F302" t="str">
        <f t="shared" si="32"/>
        <v>30</v>
      </c>
      <c r="G302" s="1">
        <f t="shared" si="33"/>
        <v>42704</v>
      </c>
      <c r="H302" s="2">
        <f t="shared" si="34"/>
        <v>42704.759722222225</v>
      </c>
      <c r="I302" t="b">
        <f>OR(ABS(Table2[[#This Row],[DateTime]]-H303) * 1440 &lt; 5, ABS(Table2[[#This Row],[DateTime]]-H301) * 1440 &lt; 5)</f>
        <v>0</v>
      </c>
      <c r="J302">
        <f>IF(Table2[[#This Row],[Mulitiple Sneeze?]],J301+1,0)</f>
        <v>0</v>
      </c>
      <c r="K302" t="str">
        <f>IF(AND(Table2[[#This Row],[Multiple Counter]]&gt;0, J303=0),"Combo End","")</f>
        <v/>
      </c>
    </row>
    <row r="303" spans="1:11" x14ac:dyDescent="0.25">
      <c r="A303" s="1" t="s">
        <v>3697</v>
      </c>
      <c r="B303" t="str">
        <f t="shared" si="28"/>
        <v>November 30</v>
      </c>
      <c r="C303" t="str">
        <f t="shared" si="29"/>
        <v>2016</v>
      </c>
      <c r="D303" t="str">
        <f t="shared" si="30"/>
        <v>10:05PM</v>
      </c>
      <c r="E303">
        <f t="shared" si="31"/>
        <v>11</v>
      </c>
      <c r="F303" t="str">
        <f t="shared" si="32"/>
        <v>30</v>
      </c>
      <c r="G303" s="1">
        <f t="shared" si="33"/>
        <v>42704</v>
      </c>
      <c r="H303" s="2">
        <f t="shared" si="34"/>
        <v>42704.920138888891</v>
      </c>
      <c r="I303" t="b">
        <f>OR(ABS(Table2[[#This Row],[DateTime]]-H304) * 1440 &lt; 5, ABS(Table2[[#This Row],[DateTime]]-H302) * 1440 &lt; 5)</f>
        <v>0</v>
      </c>
      <c r="J303">
        <f>IF(Table2[[#This Row],[Mulitiple Sneeze?]],J302+1,0)</f>
        <v>0</v>
      </c>
      <c r="K303" t="str">
        <f>IF(AND(Table2[[#This Row],[Multiple Counter]]&gt;0, J304=0),"Combo End","")</f>
        <v/>
      </c>
    </row>
    <row r="304" spans="1:11" x14ac:dyDescent="0.25">
      <c r="A304" s="1" t="s">
        <v>3696</v>
      </c>
      <c r="B304" t="str">
        <f t="shared" si="28"/>
        <v>November 30</v>
      </c>
      <c r="C304" t="str">
        <f t="shared" si="29"/>
        <v>2016</v>
      </c>
      <c r="D304" t="str">
        <f t="shared" si="30"/>
        <v>11:10PM</v>
      </c>
      <c r="E304">
        <f t="shared" si="31"/>
        <v>11</v>
      </c>
      <c r="F304" t="str">
        <f t="shared" si="32"/>
        <v>30</v>
      </c>
      <c r="G304" s="1">
        <f t="shared" si="33"/>
        <v>42704</v>
      </c>
      <c r="H304" s="2">
        <f t="shared" si="34"/>
        <v>42704.965277777781</v>
      </c>
      <c r="I304" t="b">
        <f>OR(ABS(Table2[[#This Row],[DateTime]]-H305) * 1440 &lt; 5, ABS(Table2[[#This Row],[DateTime]]-H303) * 1440 &lt; 5)</f>
        <v>0</v>
      </c>
      <c r="J304">
        <f>IF(Table2[[#This Row],[Mulitiple Sneeze?]],J303+1,0)</f>
        <v>0</v>
      </c>
      <c r="K304" t="str">
        <f>IF(AND(Table2[[#This Row],[Multiple Counter]]&gt;0, J305=0),"Combo End","")</f>
        <v/>
      </c>
    </row>
    <row r="305" spans="1:11" x14ac:dyDescent="0.25">
      <c r="A305" s="1" t="s">
        <v>3694</v>
      </c>
      <c r="B305" t="str">
        <f t="shared" si="28"/>
        <v>December 01</v>
      </c>
      <c r="C305" t="str">
        <f t="shared" si="29"/>
        <v>2016</v>
      </c>
      <c r="D305" t="str">
        <f t="shared" si="30"/>
        <v>08:05AM</v>
      </c>
      <c r="E305">
        <f t="shared" si="31"/>
        <v>12</v>
      </c>
      <c r="F305" t="str">
        <f t="shared" si="32"/>
        <v>01</v>
      </c>
      <c r="G305" s="1">
        <f t="shared" si="33"/>
        <v>42705</v>
      </c>
      <c r="H305" s="2">
        <f t="shared" si="34"/>
        <v>42705.336805555555</v>
      </c>
      <c r="I305" t="b">
        <f>OR(ABS(Table2[[#This Row],[DateTime]]-H306) * 1440 &lt; 5, ABS(Table2[[#This Row],[DateTime]]-H304) * 1440 &lt; 5)</f>
        <v>0</v>
      </c>
      <c r="J305">
        <f>IF(Table2[[#This Row],[Mulitiple Sneeze?]],J304+1,0)</f>
        <v>0</v>
      </c>
      <c r="K305" t="str">
        <f>IF(AND(Table2[[#This Row],[Multiple Counter]]&gt;0, J306=0),"Combo End","")</f>
        <v/>
      </c>
    </row>
    <row r="306" spans="1:11" x14ac:dyDescent="0.25">
      <c r="A306" s="1" t="s">
        <v>3695</v>
      </c>
      <c r="B306" t="str">
        <f t="shared" si="28"/>
        <v>December 01</v>
      </c>
      <c r="C306" t="str">
        <f t="shared" si="29"/>
        <v>2016</v>
      </c>
      <c r="D306" t="str">
        <f t="shared" si="30"/>
        <v>08:35AM</v>
      </c>
      <c r="E306">
        <f t="shared" si="31"/>
        <v>12</v>
      </c>
      <c r="F306" t="str">
        <f t="shared" si="32"/>
        <v>01</v>
      </c>
      <c r="G306" s="1">
        <f t="shared" si="33"/>
        <v>42705</v>
      </c>
      <c r="H306" s="2">
        <f t="shared" si="34"/>
        <v>42705.357638888891</v>
      </c>
      <c r="I306" t="b">
        <f>OR(ABS(Table2[[#This Row],[DateTime]]-H307) * 1440 &lt; 5, ABS(Table2[[#This Row],[DateTime]]-H305) * 1440 &lt; 5)</f>
        <v>0</v>
      </c>
      <c r="J306">
        <f>IF(Table2[[#This Row],[Mulitiple Sneeze?]],J305+1,0)</f>
        <v>0</v>
      </c>
      <c r="K306" t="str">
        <f>IF(AND(Table2[[#This Row],[Multiple Counter]]&gt;0, J307=0),"Combo End","")</f>
        <v/>
      </c>
    </row>
    <row r="307" spans="1:11" x14ac:dyDescent="0.25">
      <c r="A307" s="1" t="s">
        <v>3693</v>
      </c>
      <c r="B307" t="str">
        <f t="shared" si="28"/>
        <v>December 01</v>
      </c>
      <c r="C307" t="str">
        <f t="shared" si="29"/>
        <v>2016</v>
      </c>
      <c r="D307" t="str">
        <f t="shared" si="30"/>
        <v>10:27AM</v>
      </c>
      <c r="E307">
        <f t="shared" si="31"/>
        <v>12</v>
      </c>
      <c r="F307" t="str">
        <f t="shared" si="32"/>
        <v>01</v>
      </c>
      <c r="G307" s="1">
        <f t="shared" si="33"/>
        <v>42705</v>
      </c>
      <c r="H307" s="2">
        <f t="shared" si="34"/>
        <v>42705.435416666667</v>
      </c>
      <c r="I307" t="b">
        <f>OR(ABS(Table2[[#This Row],[DateTime]]-H308) * 1440 &lt; 5, ABS(Table2[[#This Row],[DateTime]]-H306) * 1440 &lt; 5)</f>
        <v>0</v>
      </c>
      <c r="J307">
        <f>IF(Table2[[#This Row],[Mulitiple Sneeze?]],J306+1,0)</f>
        <v>0</v>
      </c>
      <c r="K307" t="str">
        <f>IF(AND(Table2[[#This Row],[Multiple Counter]]&gt;0, J308=0),"Combo End","")</f>
        <v/>
      </c>
    </row>
    <row r="308" spans="1:11" x14ac:dyDescent="0.25">
      <c r="A308" s="1" t="s">
        <v>3692</v>
      </c>
      <c r="B308" t="str">
        <f t="shared" si="28"/>
        <v>December 01</v>
      </c>
      <c r="C308" t="str">
        <f t="shared" si="29"/>
        <v>2016</v>
      </c>
      <c r="D308" t="str">
        <f t="shared" si="30"/>
        <v>02:01PM</v>
      </c>
      <c r="E308">
        <f t="shared" si="31"/>
        <v>12</v>
      </c>
      <c r="F308" t="str">
        <f t="shared" si="32"/>
        <v>01</v>
      </c>
      <c r="G308" s="1">
        <f t="shared" si="33"/>
        <v>42705</v>
      </c>
      <c r="H308" s="2">
        <f t="shared" si="34"/>
        <v>42705.584027777775</v>
      </c>
      <c r="I308" t="b">
        <f>OR(ABS(Table2[[#This Row],[DateTime]]-H309) * 1440 &lt; 5, ABS(Table2[[#This Row],[DateTime]]-H307) * 1440 &lt; 5)</f>
        <v>0</v>
      </c>
      <c r="J308">
        <f>IF(Table2[[#This Row],[Mulitiple Sneeze?]],J307+1,0)</f>
        <v>0</v>
      </c>
      <c r="K308" t="str">
        <f>IF(AND(Table2[[#This Row],[Multiple Counter]]&gt;0, J309=0),"Combo End","")</f>
        <v/>
      </c>
    </row>
    <row r="309" spans="1:11" x14ac:dyDescent="0.25">
      <c r="A309" s="1" t="s">
        <v>3691</v>
      </c>
      <c r="B309" t="str">
        <f t="shared" si="28"/>
        <v>December 01</v>
      </c>
      <c r="C309" t="str">
        <f t="shared" si="29"/>
        <v>2016</v>
      </c>
      <c r="D309" t="str">
        <f t="shared" si="30"/>
        <v>08:48PM</v>
      </c>
      <c r="E309">
        <f t="shared" si="31"/>
        <v>12</v>
      </c>
      <c r="F309" t="str">
        <f t="shared" si="32"/>
        <v>01</v>
      </c>
      <c r="G309" s="1">
        <f t="shared" si="33"/>
        <v>42705</v>
      </c>
      <c r="H309" s="2">
        <f t="shared" si="34"/>
        <v>42705.866666666669</v>
      </c>
      <c r="I309" t="b">
        <f>OR(ABS(Table2[[#This Row],[DateTime]]-H310) * 1440 &lt; 5, ABS(Table2[[#This Row],[DateTime]]-H308) * 1440 &lt; 5)</f>
        <v>0</v>
      </c>
      <c r="J309">
        <f>IF(Table2[[#This Row],[Mulitiple Sneeze?]],J308+1,0)</f>
        <v>0</v>
      </c>
      <c r="K309" t="str">
        <f>IF(AND(Table2[[#This Row],[Multiple Counter]]&gt;0, J310=0),"Combo End","")</f>
        <v/>
      </c>
    </row>
    <row r="310" spans="1:11" x14ac:dyDescent="0.25">
      <c r="A310" s="1" t="s">
        <v>3690</v>
      </c>
      <c r="B310" t="str">
        <f t="shared" si="28"/>
        <v>December 02</v>
      </c>
      <c r="C310" t="str">
        <f t="shared" si="29"/>
        <v>2016</v>
      </c>
      <c r="D310" t="str">
        <f t="shared" si="30"/>
        <v>07:50AM</v>
      </c>
      <c r="E310">
        <f t="shared" si="31"/>
        <v>12</v>
      </c>
      <c r="F310" t="str">
        <f t="shared" si="32"/>
        <v>02</v>
      </c>
      <c r="G310" s="1">
        <f t="shared" si="33"/>
        <v>42706</v>
      </c>
      <c r="H310" s="2">
        <f t="shared" si="34"/>
        <v>42706.326388888891</v>
      </c>
      <c r="I310" t="b">
        <f>OR(ABS(Table2[[#This Row],[DateTime]]-H311) * 1440 &lt; 5, ABS(Table2[[#This Row],[DateTime]]-H309) * 1440 &lt; 5)</f>
        <v>0</v>
      </c>
      <c r="J310">
        <f>IF(Table2[[#This Row],[Mulitiple Sneeze?]],J309+1,0)</f>
        <v>0</v>
      </c>
      <c r="K310" t="str">
        <f>IF(AND(Table2[[#This Row],[Multiple Counter]]&gt;0, J311=0),"Combo End","")</f>
        <v/>
      </c>
    </row>
    <row r="311" spans="1:11" x14ac:dyDescent="0.25">
      <c r="A311" s="1" t="s">
        <v>3689</v>
      </c>
      <c r="B311" t="str">
        <f t="shared" si="28"/>
        <v>December 02</v>
      </c>
      <c r="C311" t="str">
        <f t="shared" si="29"/>
        <v>2016</v>
      </c>
      <c r="D311" t="str">
        <f t="shared" si="30"/>
        <v>11:23AM</v>
      </c>
      <c r="E311">
        <f t="shared" si="31"/>
        <v>12</v>
      </c>
      <c r="F311" t="str">
        <f t="shared" si="32"/>
        <v>02</v>
      </c>
      <c r="G311" s="1">
        <f t="shared" si="33"/>
        <v>42706</v>
      </c>
      <c r="H311" s="2">
        <f t="shared" si="34"/>
        <v>42706.474305555559</v>
      </c>
      <c r="I311" t="b">
        <f>OR(ABS(Table2[[#This Row],[DateTime]]-H312) * 1440 &lt; 5, ABS(Table2[[#This Row],[DateTime]]-H310) * 1440 &lt; 5)</f>
        <v>0</v>
      </c>
      <c r="J311">
        <f>IF(Table2[[#This Row],[Mulitiple Sneeze?]],J310+1,0)</f>
        <v>0</v>
      </c>
      <c r="K311" t="str">
        <f>IF(AND(Table2[[#This Row],[Multiple Counter]]&gt;0, J312=0),"Combo End","")</f>
        <v/>
      </c>
    </row>
    <row r="312" spans="1:11" x14ac:dyDescent="0.25">
      <c r="A312" s="1" t="s">
        <v>3688</v>
      </c>
      <c r="B312" t="str">
        <f t="shared" si="28"/>
        <v>December 02</v>
      </c>
      <c r="C312" t="str">
        <f t="shared" si="29"/>
        <v>2016</v>
      </c>
      <c r="D312" t="str">
        <f t="shared" si="30"/>
        <v>12:29PM</v>
      </c>
      <c r="E312">
        <f t="shared" si="31"/>
        <v>12</v>
      </c>
      <c r="F312" t="str">
        <f t="shared" si="32"/>
        <v>02</v>
      </c>
      <c r="G312" s="1">
        <f t="shared" si="33"/>
        <v>42706</v>
      </c>
      <c r="H312" s="2">
        <f t="shared" si="34"/>
        <v>42706.520138888889</v>
      </c>
      <c r="I312" t="b">
        <f>OR(ABS(Table2[[#This Row],[DateTime]]-H313) * 1440 &lt; 5, ABS(Table2[[#This Row],[DateTime]]-H311) * 1440 &lt; 5)</f>
        <v>0</v>
      </c>
      <c r="J312">
        <f>IF(Table2[[#This Row],[Mulitiple Sneeze?]],J311+1,0)</f>
        <v>0</v>
      </c>
      <c r="K312" t="str">
        <f>IF(AND(Table2[[#This Row],[Multiple Counter]]&gt;0, J313=0),"Combo End","")</f>
        <v/>
      </c>
    </row>
    <row r="313" spans="1:11" x14ac:dyDescent="0.25">
      <c r="A313" s="1" t="s">
        <v>3687</v>
      </c>
      <c r="B313" t="str">
        <f t="shared" si="28"/>
        <v>December 03</v>
      </c>
      <c r="C313" t="str">
        <f t="shared" si="29"/>
        <v>2016</v>
      </c>
      <c r="D313" t="str">
        <f t="shared" si="30"/>
        <v>10:29AM</v>
      </c>
      <c r="E313">
        <f t="shared" si="31"/>
        <v>12</v>
      </c>
      <c r="F313" t="str">
        <f t="shared" si="32"/>
        <v>03</v>
      </c>
      <c r="G313" s="1">
        <f t="shared" si="33"/>
        <v>42707</v>
      </c>
      <c r="H313" s="2">
        <f t="shared" si="34"/>
        <v>42707.436805555553</v>
      </c>
      <c r="I313" t="b">
        <f>OR(ABS(Table2[[#This Row],[DateTime]]-H314) * 1440 &lt; 5, ABS(Table2[[#This Row],[DateTime]]-H312) * 1440 &lt; 5)</f>
        <v>0</v>
      </c>
      <c r="J313">
        <f>IF(Table2[[#This Row],[Mulitiple Sneeze?]],J312+1,0)</f>
        <v>0</v>
      </c>
      <c r="K313" t="str">
        <f>IF(AND(Table2[[#This Row],[Multiple Counter]]&gt;0, J314=0),"Combo End","")</f>
        <v/>
      </c>
    </row>
    <row r="314" spans="1:11" x14ac:dyDescent="0.25">
      <c r="A314" s="1" t="s">
        <v>3686</v>
      </c>
      <c r="B314" t="str">
        <f t="shared" si="28"/>
        <v>December 03</v>
      </c>
      <c r="C314" t="str">
        <f t="shared" si="29"/>
        <v>2016</v>
      </c>
      <c r="D314" t="str">
        <f t="shared" si="30"/>
        <v>04:54PM</v>
      </c>
      <c r="E314">
        <f t="shared" si="31"/>
        <v>12</v>
      </c>
      <c r="F314" t="str">
        <f t="shared" si="32"/>
        <v>03</v>
      </c>
      <c r="G314" s="1">
        <f t="shared" si="33"/>
        <v>42707</v>
      </c>
      <c r="H314" s="2">
        <f t="shared" si="34"/>
        <v>42707.70416666667</v>
      </c>
      <c r="I314" t="b">
        <f>OR(ABS(Table2[[#This Row],[DateTime]]-H315) * 1440 &lt; 5, ABS(Table2[[#This Row],[DateTime]]-H313) * 1440 &lt; 5)</f>
        <v>0</v>
      </c>
      <c r="J314">
        <f>IF(Table2[[#This Row],[Mulitiple Sneeze?]],J313+1,0)</f>
        <v>0</v>
      </c>
      <c r="K314" t="str">
        <f>IF(AND(Table2[[#This Row],[Multiple Counter]]&gt;0, J315=0),"Combo End","")</f>
        <v/>
      </c>
    </row>
    <row r="315" spans="1:11" x14ac:dyDescent="0.25">
      <c r="A315" s="1" t="s">
        <v>3685</v>
      </c>
      <c r="B315" t="str">
        <f t="shared" si="28"/>
        <v>December 03</v>
      </c>
      <c r="C315" t="str">
        <f t="shared" si="29"/>
        <v>2016</v>
      </c>
      <c r="D315" t="str">
        <f t="shared" si="30"/>
        <v>05:24PM</v>
      </c>
      <c r="E315">
        <f t="shared" si="31"/>
        <v>12</v>
      </c>
      <c r="F315" t="str">
        <f t="shared" si="32"/>
        <v>03</v>
      </c>
      <c r="G315" s="1">
        <f t="shared" si="33"/>
        <v>42707</v>
      </c>
      <c r="H315" s="2">
        <f t="shared" si="34"/>
        <v>42707.724999999999</v>
      </c>
      <c r="I315" t="b">
        <f>OR(ABS(Table2[[#This Row],[DateTime]]-H316) * 1440 &lt; 5, ABS(Table2[[#This Row],[DateTime]]-H314) * 1440 &lt; 5)</f>
        <v>0</v>
      </c>
      <c r="J315">
        <f>IF(Table2[[#This Row],[Mulitiple Sneeze?]],J314+1,0)</f>
        <v>0</v>
      </c>
      <c r="K315" t="str">
        <f>IF(AND(Table2[[#This Row],[Multiple Counter]]&gt;0, J316=0),"Combo End","")</f>
        <v/>
      </c>
    </row>
    <row r="316" spans="1:11" x14ac:dyDescent="0.25">
      <c r="A316" s="1" t="s">
        <v>3684</v>
      </c>
      <c r="B316" t="str">
        <f t="shared" si="28"/>
        <v>December 03</v>
      </c>
      <c r="C316" t="str">
        <f t="shared" si="29"/>
        <v>2016</v>
      </c>
      <c r="D316" t="str">
        <f t="shared" si="30"/>
        <v>08:30PM</v>
      </c>
      <c r="E316">
        <f t="shared" si="31"/>
        <v>12</v>
      </c>
      <c r="F316" t="str">
        <f t="shared" si="32"/>
        <v>03</v>
      </c>
      <c r="G316" s="1">
        <f t="shared" si="33"/>
        <v>42707</v>
      </c>
      <c r="H316" s="2">
        <f t="shared" si="34"/>
        <v>42707.854166666664</v>
      </c>
      <c r="I316" t="b">
        <f>OR(ABS(Table2[[#This Row],[DateTime]]-H317) * 1440 &lt; 5, ABS(Table2[[#This Row],[DateTime]]-H315) * 1440 &lt; 5)</f>
        <v>0</v>
      </c>
      <c r="J316">
        <f>IF(Table2[[#This Row],[Mulitiple Sneeze?]],J315+1,0)</f>
        <v>0</v>
      </c>
      <c r="K316" t="str">
        <f>IF(AND(Table2[[#This Row],[Multiple Counter]]&gt;0, J317=0),"Combo End","")</f>
        <v/>
      </c>
    </row>
    <row r="317" spans="1:11" x14ac:dyDescent="0.25">
      <c r="A317" s="1" t="s">
        <v>3683</v>
      </c>
      <c r="B317" t="str">
        <f t="shared" si="28"/>
        <v>December 03</v>
      </c>
      <c r="C317" t="str">
        <f t="shared" si="29"/>
        <v>2016</v>
      </c>
      <c r="D317" t="str">
        <f t="shared" si="30"/>
        <v>08:51PM</v>
      </c>
      <c r="E317">
        <f t="shared" si="31"/>
        <v>12</v>
      </c>
      <c r="F317" t="str">
        <f t="shared" si="32"/>
        <v>03</v>
      </c>
      <c r="G317" s="1">
        <f t="shared" si="33"/>
        <v>42707</v>
      </c>
      <c r="H317" s="2">
        <f t="shared" si="34"/>
        <v>42707.868750000001</v>
      </c>
      <c r="I317" t="b">
        <f>OR(ABS(Table2[[#This Row],[DateTime]]-H318) * 1440 &lt; 5, ABS(Table2[[#This Row],[DateTime]]-H316) * 1440 &lt; 5)</f>
        <v>0</v>
      </c>
      <c r="J317">
        <f>IF(Table2[[#This Row],[Mulitiple Sneeze?]],J316+1,0)</f>
        <v>0</v>
      </c>
      <c r="K317" t="str">
        <f>IF(AND(Table2[[#This Row],[Multiple Counter]]&gt;0, J318=0),"Combo End","")</f>
        <v/>
      </c>
    </row>
    <row r="318" spans="1:11" x14ac:dyDescent="0.25">
      <c r="A318" s="1" t="s">
        <v>3682</v>
      </c>
      <c r="B318" t="str">
        <f t="shared" si="28"/>
        <v>December 04</v>
      </c>
      <c r="C318" t="str">
        <f t="shared" si="29"/>
        <v>2016</v>
      </c>
      <c r="D318" t="str">
        <f t="shared" si="30"/>
        <v>04:25PM</v>
      </c>
      <c r="E318">
        <f t="shared" si="31"/>
        <v>12</v>
      </c>
      <c r="F318" t="str">
        <f t="shared" si="32"/>
        <v>04</v>
      </c>
      <c r="G318" s="1">
        <f t="shared" si="33"/>
        <v>42708</v>
      </c>
      <c r="H318" s="2">
        <f t="shared" si="34"/>
        <v>42708.684027777781</v>
      </c>
      <c r="I318" t="b">
        <f>OR(ABS(Table2[[#This Row],[DateTime]]-H319) * 1440 &lt; 5, ABS(Table2[[#This Row],[DateTime]]-H317) * 1440 &lt; 5)</f>
        <v>0</v>
      </c>
      <c r="J318">
        <f>IF(Table2[[#This Row],[Mulitiple Sneeze?]],J317+1,0)</f>
        <v>0</v>
      </c>
      <c r="K318" t="str">
        <f>IF(AND(Table2[[#This Row],[Multiple Counter]]&gt;0, J319=0),"Combo End","")</f>
        <v/>
      </c>
    </row>
    <row r="319" spans="1:11" x14ac:dyDescent="0.25">
      <c r="A319" s="1" t="s">
        <v>3681</v>
      </c>
      <c r="B319" t="str">
        <f t="shared" si="28"/>
        <v>December 04</v>
      </c>
      <c r="C319" t="str">
        <f t="shared" si="29"/>
        <v>2016</v>
      </c>
      <c r="D319" t="str">
        <f t="shared" si="30"/>
        <v>06:58PM</v>
      </c>
      <c r="E319">
        <f t="shared" si="31"/>
        <v>12</v>
      </c>
      <c r="F319" t="str">
        <f t="shared" si="32"/>
        <v>04</v>
      </c>
      <c r="G319" s="1">
        <f t="shared" si="33"/>
        <v>42708</v>
      </c>
      <c r="H319" s="2">
        <f t="shared" si="34"/>
        <v>42708.790277777778</v>
      </c>
      <c r="I319" t="b">
        <f>OR(ABS(Table2[[#This Row],[DateTime]]-H320) * 1440 &lt; 5, ABS(Table2[[#This Row],[DateTime]]-H318) * 1440 &lt; 5)</f>
        <v>0</v>
      </c>
      <c r="J319">
        <f>IF(Table2[[#This Row],[Mulitiple Sneeze?]],J318+1,0)</f>
        <v>0</v>
      </c>
      <c r="K319" t="str">
        <f>IF(AND(Table2[[#This Row],[Multiple Counter]]&gt;0, J320=0),"Combo End","")</f>
        <v/>
      </c>
    </row>
    <row r="320" spans="1:11" x14ac:dyDescent="0.25">
      <c r="A320" s="1" t="s">
        <v>3680</v>
      </c>
      <c r="B320" t="str">
        <f t="shared" si="28"/>
        <v>December 05</v>
      </c>
      <c r="C320" t="str">
        <f t="shared" si="29"/>
        <v>2016</v>
      </c>
      <c r="D320" t="str">
        <f t="shared" si="30"/>
        <v>10:43AM</v>
      </c>
      <c r="E320">
        <f t="shared" si="31"/>
        <v>12</v>
      </c>
      <c r="F320" t="str">
        <f t="shared" si="32"/>
        <v>05</v>
      </c>
      <c r="G320" s="1">
        <f t="shared" si="33"/>
        <v>42709</v>
      </c>
      <c r="H320" s="2">
        <f t="shared" si="34"/>
        <v>42709.446527777778</v>
      </c>
      <c r="I320" t="b">
        <f>OR(ABS(Table2[[#This Row],[DateTime]]-H321) * 1440 &lt; 5, ABS(Table2[[#This Row],[DateTime]]-H319) * 1440 &lt; 5)</f>
        <v>0</v>
      </c>
      <c r="J320">
        <f>IF(Table2[[#This Row],[Mulitiple Sneeze?]],J319+1,0)</f>
        <v>0</v>
      </c>
      <c r="K320" t="str">
        <f>IF(AND(Table2[[#This Row],[Multiple Counter]]&gt;0, J321=0),"Combo End","")</f>
        <v/>
      </c>
    </row>
    <row r="321" spans="1:11" x14ac:dyDescent="0.25">
      <c r="A321" s="1" t="s">
        <v>3679</v>
      </c>
      <c r="B321" t="str">
        <f t="shared" si="28"/>
        <v>December 05</v>
      </c>
      <c r="C321" t="str">
        <f t="shared" si="29"/>
        <v>2016</v>
      </c>
      <c r="D321" t="str">
        <f t="shared" si="30"/>
        <v>01:12PM</v>
      </c>
      <c r="E321">
        <f t="shared" si="31"/>
        <v>12</v>
      </c>
      <c r="F321" t="str">
        <f t="shared" si="32"/>
        <v>05</v>
      </c>
      <c r="G321" s="1">
        <f t="shared" si="33"/>
        <v>42709</v>
      </c>
      <c r="H321" s="2">
        <f t="shared" si="34"/>
        <v>42709.55</v>
      </c>
      <c r="I321" t="b">
        <f>OR(ABS(Table2[[#This Row],[DateTime]]-H322) * 1440 &lt; 5, ABS(Table2[[#This Row],[DateTime]]-H320) * 1440 &lt; 5)</f>
        <v>0</v>
      </c>
      <c r="J321">
        <f>IF(Table2[[#This Row],[Mulitiple Sneeze?]],J320+1,0)</f>
        <v>0</v>
      </c>
      <c r="K321" t="str">
        <f>IF(AND(Table2[[#This Row],[Multiple Counter]]&gt;0, J322=0),"Combo End","")</f>
        <v/>
      </c>
    </row>
    <row r="322" spans="1:11" x14ac:dyDescent="0.25">
      <c r="A322" s="1" t="s">
        <v>3678</v>
      </c>
      <c r="B322" t="str">
        <f t="shared" ref="B322:B385" si="35">_xlfn.TEXTBEFORE(A322,",")</f>
        <v>December 05</v>
      </c>
      <c r="C322" t="str">
        <f t="shared" ref="C322:C385" si="36">LEFT(_xlfn.TEXTAFTER(A322, ", "), 4)</f>
        <v>2016</v>
      </c>
      <c r="D322" t="str">
        <f t="shared" ref="D322:D385" si="37">_xlfn.TEXTAFTER(A322, "at ")</f>
        <v>08:34PM</v>
      </c>
      <c r="E322">
        <f t="shared" ref="E322:E385" si="38">MONTH(1&amp;B322)</f>
        <v>12</v>
      </c>
      <c r="F322" t="str">
        <f t="shared" ref="F322:F385" si="39">RIGHT(B322, 2)</f>
        <v>05</v>
      </c>
      <c r="G322" s="1">
        <f t="shared" ref="G322:G385" si="40">DATE(C322,E322,F322)</f>
        <v>42709</v>
      </c>
      <c r="H322" s="2">
        <f t="shared" ref="H322:H385" si="41">G322+TIMEVALUE(_xlfn.CONCAT(LEFT(D322, 5), " ", RIGHT(D322, 2)))</f>
        <v>42709.856944444444</v>
      </c>
      <c r="I322" t="b">
        <f>OR(ABS(Table2[[#This Row],[DateTime]]-H323) * 1440 &lt; 5, ABS(Table2[[#This Row],[DateTime]]-H321) * 1440 &lt; 5)</f>
        <v>0</v>
      </c>
      <c r="J322">
        <f>IF(Table2[[#This Row],[Mulitiple Sneeze?]],J321+1,0)</f>
        <v>0</v>
      </c>
      <c r="K322" t="str">
        <f>IF(AND(Table2[[#This Row],[Multiple Counter]]&gt;0, J323=0),"Combo End","")</f>
        <v/>
      </c>
    </row>
    <row r="323" spans="1:11" x14ac:dyDescent="0.25">
      <c r="A323" s="1" t="s">
        <v>3677</v>
      </c>
      <c r="B323" t="str">
        <f t="shared" si="35"/>
        <v>December 06</v>
      </c>
      <c r="C323" t="str">
        <f t="shared" si="36"/>
        <v>2016</v>
      </c>
      <c r="D323" t="str">
        <f t="shared" si="37"/>
        <v>09:08AM</v>
      </c>
      <c r="E323">
        <f t="shared" si="38"/>
        <v>12</v>
      </c>
      <c r="F323" t="str">
        <f t="shared" si="39"/>
        <v>06</v>
      </c>
      <c r="G323" s="1">
        <f t="shared" si="40"/>
        <v>42710</v>
      </c>
      <c r="H323" s="2">
        <f t="shared" si="41"/>
        <v>42710.380555555559</v>
      </c>
      <c r="I323" t="b">
        <f>OR(ABS(Table2[[#This Row],[DateTime]]-H324) * 1440 &lt; 5, ABS(Table2[[#This Row],[DateTime]]-H322) * 1440 &lt; 5)</f>
        <v>0</v>
      </c>
      <c r="J323">
        <f>IF(Table2[[#This Row],[Mulitiple Sneeze?]],J322+1,0)</f>
        <v>0</v>
      </c>
      <c r="K323" t="str">
        <f>IF(AND(Table2[[#This Row],[Multiple Counter]]&gt;0, J324=0),"Combo End","")</f>
        <v/>
      </c>
    </row>
    <row r="324" spans="1:11" x14ac:dyDescent="0.25">
      <c r="A324" s="1" t="s">
        <v>3676</v>
      </c>
      <c r="B324" t="str">
        <f t="shared" si="35"/>
        <v>December 06</v>
      </c>
      <c r="C324" t="str">
        <f t="shared" si="36"/>
        <v>2016</v>
      </c>
      <c r="D324" t="str">
        <f t="shared" si="37"/>
        <v>11:17AM</v>
      </c>
      <c r="E324">
        <f t="shared" si="38"/>
        <v>12</v>
      </c>
      <c r="F324" t="str">
        <f t="shared" si="39"/>
        <v>06</v>
      </c>
      <c r="G324" s="1">
        <f t="shared" si="40"/>
        <v>42710</v>
      </c>
      <c r="H324" s="2">
        <f t="shared" si="41"/>
        <v>42710.470138888886</v>
      </c>
      <c r="I324" t="b">
        <f>OR(ABS(Table2[[#This Row],[DateTime]]-H325) * 1440 &lt; 5, ABS(Table2[[#This Row],[DateTime]]-H323) * 1440 &lt; 5)</f>
        <v>0</v>
      </c>
      <c r="J324">
        <f>IF(Table2[[#This Row],[Mulitiple Sneeze?]],J323+1,0)</f>
        <v>0</v>
      </c>
      <c r="K324" t="str">
        <f>IF(AND(Table2[[#This Row],[Multiple Counter]]&gt;0, J325=0),"Combo End","")</f>
        <v/>
      </c>
    </row>
    <row r="325" spans="1:11" x14ac:dyDescent="0.25">
      <c r="A325" s="1" t="s">
        <v>3675</v>
      </c>
      <c r="B325" t="str">
        <f t="shared" si="35"/>
        <v>December 07</v>
      </c>
      <c r="C325" t="str">
        <f t="shared" si="36"/>
        <v>2016</v>
      </c>
      <c r="D325" t="str">
        <f t="shared" si="37"/>
        <v>07:29AM</v>
      </c>
      <c r="E325">
        <f t="shared" si="38"/>
        <v>12</v>
      </c>
      <c r="F325" t="str">
        <f t="shared" si="39"/>
        <v>07</v>
      </c>
      <c r="G325" s="1">
        <f t="shared" si="40"/>
        <v>42711</v>
      </c>
      <c r="H325" s="2">
        <f t="shared" si="41"/>
        <v>42711.311805555553</v>
      </c>
      <c r="I325" t="b">
        <f>OR(ABS(Table2[[#This Row],[DateTime]]-H326) * 1440 &lt; 5, ABS(Table2[[#This Row],[DateTime]]-H324) * 1440 &lt; 5)</f>
        <v>0</v>
      </c>
      <c r="J325">
        <f>IF(Table2[[#This Row],[Mulitiple Sneeze?]],J324+1,0)</f>
        <v>0</v>
      </c>
      <c r="K325" t="str">
        <f>IF(AND(Table2[[#This Row],[Multiple Counter]]&gt;0, J326=0),"Combo End","")</f>
        <v/>
      </c>
    </row>
    <row r="326" spans="1:11" x14ac:dyDescent="0.25">
      <c r="A326" s="1" t="s">
        <v>3674</v>
      </c>
      <c r="B326" t="str">
        <f t="shared" si="35"/>
        <v>December 07</v>
      </c>
      <c r="C326" t="str">
        <f t="shared" si="36"/>
        <v>2016</v>
      </c>
      <c r="D326" t="str">
        <f t="shared" si="37"/>
        <v>09:46AM</v>
      </c>
      <c r="E326">
        <f t="shared" si="38"/>
        <v>12</v>
      </c>
      <c r="F326" t="str">
        <f t="shared" si="39"/>
        <v>07</v>
      </c>
      <c r="G326" s="1">
        <f t="shared" si="40"/>
        <v>42711</v>
      </c>
      <c r="H326" s="2">
        <f t="shared" si="41"/>
        <v>42711.406944444447</v>
      </c>
      <c r="I326" t="b">
        <f>OR(ABS(Table2[[#This Row],[DateTime]]-H327) * 1440 &lt; 5, ABS(Table2[[#This Row],[DateTime]]-H325) * 1440 &lt; 5)</f>
        <v>0</v>
      </c>
      <c r="J326">
        <f>IF(Table2[[#This Row],[Mulitiple Sneeze?]],J325+1,0)</f>
        <v>0</v>
      </c>
      <c r="K326" t="str">
        <f>IF(AND(Table2[[#This Row],[Multiple Counter]]&gt;0, J327=0),"Combo End","")</f>
        <v/>
      </c>
    </row>
    <row r="327" spans="1:11" x14ac:dyDescent="0.25">
      <c r="A327" s="1" t="s">
        <v>3673</v>
      </c>
      <c r="B327" t="str">
        <f t="shared" si="35"/>
        <v>December 07</v>
      </c>
      <c r="C327" t="str">
        <f t="shared" si="36"/>
        <v>2016</v>
      </c>
      <c r="D327" t="str">
        <f t="shared" si="37"/>
        <v>12:51PM</v>
      </c>
      <c r="E327">
        <f t="shared" si="38"/>
        <v>12</v>
      </c>
      <c r="F327" t="str">
        <f t="shared" si="39"/>
        <v>07</v>
      </c>
      <c r="G327" s="1">
        <f t="shared" si="40"/>
        <v>42711</v>
      </c>
      <c r="H327" s="2">
        <f t="shared" si="41"/>
        <v>42711.535416666666</v>
      </c>
      <c r="I327" t="b">
        <f>OR(ABS(Table2[[#This Row],[DateTime]]-H328) * 1440 &lt; 5, ABS(Table2[[#This Row],[DateTime]]-H326) * 1440 &lt; 5)</f>
        <v>0</v>
      </c>
      <c r="J327">
        <f>IF(Table2[[#This Row],[Mulitiple Sneeze?]],J326+1,0)</f>
        <v>0</v>
      </c>
      <c r="K327" t="str">
        <f>IF(AND(Table2[[#This Row],[Multiple Counter]]&gt;0, J328=0),"Combo End","")</f>
        <v/>
      </c>
    </row>
    <row r="328" spans="1:11" x14ac:dyDescent="0.25">
      <c r="A328" s="1" t="s">
        <v>3672</v>
      </c>
      <c r="B328" t="str">
        <f t="shared" si="35"/>
        <v>December 07</v>
      </c>
      <c r="C328" t="str">
        <f t="shared" si="36"/>
        <v>2016</v>
      </c>
      <c r="D328" t="str">
        <f t="shared" si="37"/>
        <v>02:47PM</v>
      </c>
      <c r="E328">
        <f t="shared" si="38"/>
        <v>12</v>
      </c>
      <c r="F328" t="str">
        <f t="shared" si="39"/>
        <v>07</v>
      </c>
      <c r="G328" s="1">
        <f t="shared" si="40"/>
        <v>42711</v>
      </c>
      <c r="H328" s="2">
        <f t="shared" si="41"/>
        <v>42711.615972222222</v>
      </c>
      <c r="I328" t="b">
        <f>OR(ABS(Table2[[#This Row],[DateTime]]-H329) * 1440 &lt; 5, ABS(Table2[[#This Row],[DateTime]]-H327) * 1440 &lt; 5)</f>
        <v>0</v>
      </c>
      <c r="J328">
        <f>IF(Table2[[#This Row],[Mulitiple Sneeze?]],J327+1,0)</f>
        <v>0</v>
      </c>
      <c r="K328" t="str">
        <f>IF(AND(Table2[[#This Row],[Multiple Counter]]&gt;0, J329=0),"Combo End","")</f>
        <v/>
      </c>
    </row>
    <row r="329" spans="1:11" x14ac:dyDescent="0.25">
      <c r="A329" s="1" t="s">
        <v>3671</v>
      </c>
      <c r="B329" t="str">
        <f t="shared" si="35"/>
        <v>December 07</v>
      </c>
      <c r="C329" t="str">
        <f t="shared" si="36"/>
        <v>2016</v>
      </c>
      <c r="D329" t="str">
        <f t="shared" si="37"/>
        <v>04:10PM</v>
      </c>
      <c r="E329">
        <f t="shared" si="38"/>
        <v>12</v>
      </c>
      <c r="F329" t="str">
        <f t="shared" si="39"/>
        <v>07</v>
      </c>
      <c r="G329" s="1">
        <f t="shared" si="40"/>
        <v>42711</v>
      </c>
      <c r="H329" s="2">
        <f t="shared" si="41"/>
        <v>42711.673611111109</v>
      </c>
      <c r="I329" t="b">
        <f>OR(ABS(Table2[[#This Row],[DateTime]]-H330) * 1440 &lt; 5, ABS(Table2[[#This Row],[DateTime]]-H328) * 1440 &lt; 5)</f>
        <v>0</v>
      </c>
      <c r="J329">
        <f>IF(Table2[[#This Row],[Mulitiple Sneeze?]],J328+1,0)</f>
        <v>0</v>
      </c>
      <c r="K329" t="str">
        <f>IF(AND(Table2[[#This Row],[Multiple Counter]]&gt;0, J330=0),"Combo End","")</f>
        <v/>
      </c>
    </row>
    <row r="330" spans="1:11" x14ac:dyDescent="0.25">
      <c r="A330" s="1" t="s">
        <v>3670</v>
      </c>
      <c r="B330" t="str">
        <f t="shared" si="35"/>
        <v>December 09</v>
      </c>
      <c r="C330" t="str">
        <f t="shared" si="36"/>
        <v>2016</v>
      </c>
      <c r="D330" t="str">
        <f t="shared" si="37"/>
        <v>08:30AM</v>
      </c>
      <c r="E330">
        <f t="shared" si="38"/>
        <v>12</v>
      </c>
      <c r="F330" t="str">
        <f t="shared" si="39"/>
        <v>09</v>
      </c>
      <c r="G330" s="1">
        <f t="shared" si="40"/>
        <v>42713</v>
      </c>
      <c r="H330" s="2">
        <f t="shared" si="41"/>
        <v>42713.354166666664</v>
      </c>
      <c r="I330" t="b">
        <f>OR(ABS(Table2[[#This Row],[DateTime]]-H331) * 1440 &lt; 5, ABS(Table2[[#This Row],[DateTime]]-H329) * 1440 &lt; 5)</f>
        <v>0</v>
      </c>
      <c r="J330">
        <f>IF(Table2[[#This Row],[Mulitiple Sneeze?]],J329+1,0)</f>
        <v>0</v>
      </c>
      <c r="K330" t="str">
        <f>IF(AND(Table2[[#This Row],[Multiple Counter]]&gt;0, J331=0),"Combo End","")</f>
        <v/>
      </c>
    </row>
    <row r="331" spans="1:11" x14ac:dyDescent="0.25">
      <c r="A331" s="1" t="s">
        <v>3669</v>
      </c>
      <c r="B331" t="str">
        <f t="shared" si="35"/>
        <v>December 09</v>
      </c>
      <c r="C331" t="str">
        <f t="shared" si="36"/>
        <v>2016</v>
      </c>
      <c r="D331" t="str">
        <f t="shared" si="37"/>
        <v>09:40AM</v>
      </c>
      <c r="E331">
        <f t="shared" si="38"/>
        <v>12</v>
      </c>
      <c r="F331" t="str">
        <f t="shared" si="39"/>
        <v>09</v>
      </c>
      <c r="G331" s="1">
        <f t="shared" si="40"/>
        <v>42713</v>
      </c>
      <c r="H331" s="2">
        <f t="shared" si="41"/>
        <v>42713.402777777781</v>
      </c>
      <c r="I331" t="b">
        <f>OR(ABS(Table2[[#This Row],[DateTime]]-H332) * 1440 &lt; 5, ABS(Table2[[#This Row],[DateTime]]-H330) * 1440 &lt; 5)</f>
        <v>0</v>
      </c>
      <c r="J331">
        <f>IF(Table2[[#This Row],[Mulitiple Sneeze?]],J330+1,0)</f>
        <v>0</v>
      </c>
      <c r="K331" t="str">
        <f>IF(AND(Table2[[#This Row],[Multiple Counter]]&gt;0, J332=0),"Combo End","")</f>
        <v/>
      </c>
    </row>
    <row r="332" spans="1:11" x14ac:dyDescent="0.25">
      <c r="A332" s="1" t="s">
        <v>3668</v>
      </c>
      <c r="B332" t="str">
        <f t="shared" si="35"/>
        <v>December 09</v>
      </c>
      <c r="C332" t="str">
        <f t="shared" si="36"/>
        <v>2016</v>
      </c>
      <c r="D332" t="str">
        <f t="shared" si="37"/>
        <v>01:11PM</v>
      </c>
      <c r="E332">
        <f t="shared" si="38"/>
        <v>12</v>
      </c>
      <c r="F332" t="str">
        <f t="shared" si="39"/>
        <v>09</v>
      </c>
      <c r="G332" s="1">
        <f t="shared" si="40"/>
        <v>42713</v>
      </c>
      <c r="H332" s="2">
        <f t="shared" si="41"/>
        <v>42713.549305555556</v>
      </c>
      <c r="I332" t="b">
        <f>OR(ABS(Table2[[#This Row],[DateTime]]-H333) * 1440 &lt; 5, ABS(Table2[[#This Row],[DateTime]]-H331) * 1440 &lt; 5)</f>
        <v>0</v>
      </c>
      <c r="J332">
        <f>IF(Table2[[#This Row],[Mulitiple Sneeze?]],J331+1,0)</f>
        <v>0</v>
      </c>
      <c r="K332" t="str">
        <f>IF(AND(Table2[[#This Row],[Multiple Counter]]&gt;0, J333=0),"Combo End","")</f>
        <v/>
      </c>
    </row>
    <row r="333" spans="1:11" x14ac:dyDescent="0.25">
      <c r="A333" s="1" t="s">
        <v>3667</v>
      </c>
      <c r="B333" t="str">
        <f t="shared" si="35"/>
        <v>December 09</v>
      </c>
      <c r="C333" t="str">
        <f t="shared" si="36"/>
        <v>2016</v>
      </c>
      <c r="D333" t="str">
        <f t="shared" si="37"/>
        <v>09:59PM</v>
      </c>
      <c r="E333">
        <f t="shared" si="38"/>
        <v>12</v>
      </c>
      <c r="F333" t="str">
        <f t="shared" si="39"/>
        <v>09</v>
      </c>
      <c r="G333" s="1">
        <f t="shared" si="40"/>
        <v>42713</v>
      </c>
      <c r="H333" s="2">
        <f t="shared" si="41"/>
        <v>42713.915972222225</v>
      </c>
      <c r="I333" t="b">
        <f>OR(ABS(Table2[[#This Row],[DateTime]]-H334) * 1440 &lt; 5, ABS(Table2[[#This Row],[DateTime]]-H332) * 1440 &lt; 5)</f>
        <v>0</v>
      </c>
      <c r="J333">
        <f>IF(Table2[[#This Row],[Mulitiple Sneeze?]],J332+1,0)</f>
        <v>0</v>
      </c>
      <c r="K333" t="str">
        <f>IF(AND(Table2[[#This Row],[Multiple Counter]]&gt;0, J334=0),"Combo End","")</f>
        <v/>
      </c>
    </row>
    <row r="334" spans="1:11" x14ac:dyDescent="0.25">
      <c r="A334" s="1" t="s">
        <v>3666</v>
      </c>
      <c r="B334" t="str">
        <f t="shared" si="35"/>
        <v>December 10</v>
      </c>
      <c r="C334" t="str">
        <f t="shared" si="36"/>
        <v>2016</v>
      </c>
      <c r="D334" t="str">
        <f t="shared" si="37"/>
        <v>12:22PM</v>
      </c>
      <c r="E334">
        <f t="shared" si="38"/>
        <v>12</v>
      </c>
      <c r="F334" t="str">
        <f t="shared" si="39"/>
        <v>10</v>
      </c>
      <c r="G334" s="1">
        <f t="shared" si="40"/>
        <v>42714</v>
      </c>
      <c r="H334" s="2">
        <f t="shared" si="41"/>
        <v>42714.515277777777</v>
      </c>
      <c r="I334" t="b">
        <f>OR(ABS(Table2[[#This Row],[DateTime]]-H335) * 1440 &lt; 5, ABS(Table2[[#This Row],[DateTime]]-H333) * 1440 &lt; 5)</f>
        <v>0</v>
      </c>
      <c r="J334">
        <f>IF(Table2[[#This Row],[Mulitiple Sneeze?]],J333+1,0)</f>
        <v>0</v>
      </c>
      <c r="K334" t="str">
        <f>IF(AND(Table2[[#This Row],[Multiple Counter]]&gt;0, J335=0),"Combo End","")</f>
        <v/>
      </c>
    </row>
    <row r="335" spans="1:11" x14ac:dyDescent="0.25">
      <c r="A335" s="1" t="s">
        <v>3665</v>
      </c>
      <c r="B335" t="str">
        <f t="shared" si="35"/>
        <v>December 10</v>
      </c>
      <c r="C335" t="str">
        <f t="shared" si="36"/>
        <v>2016</v>
      </c>
      <c r="D335" t="str">
        <f t="shared" si="37"/>
        <v>05:19PM</v>
      </c>
      <c r="E335">
        <f t="shared" si="38"/>
        <v>12</v>
      </c>
      <c r="F335" t="str">
        <f t="shared" si="39"/>
        <v>10</v>
      </c>
      <c r="G335" s="1">
        <f t="shared" si="40"/>
        <v>42714</v>
      </c>
      <c r="H335" s="2">
        <f t="shared" si="41"/>
        <v>42714.72152777778</v>
      </c>
      <c r="I335" t="b">
        <f>OR(ABS(Table2[[#This Row],[DateTime]]-H336) * 1440 &lt; 5, ABS(Table2[[#This Row],[DateTime]]-H334) * 1440 &lt; 5)</f>
        <v>0</v>
      </c>
      <c r="J335">
        <f>IF(Table2[[#This Row],[Mulitiple Sneeze?]],J334+1,0)</f>
        <v>0</v>
      </c>
      <c r="K335" t="str">
        <f>IF(AND(Table2[[#This Row],[Multiple Counter]]&gt;0, J336=0),"Combo End","")</f>
        <v/>
      </c>
    </row>
    <row r="336" spans="1:11" x14ac:dyDescent="0.25">
      <c r="A336" s="1" t="s">
        <v>3664</v>
      </c>
      <c r="B336" t="str">
        <f t="shared" si="35"/>
        <v>December 11</v>
      </c>
      <c r="C336" t="str">
        <f t="shared" si="36"/>
        <v>2016</v>
      </c>
      <c r="D336" t="str">
        <f t="shared" si="37"/>
        <v>03:18PM</v>
      </c>
      <c r="E336">
        <f t="shared" si="38"/>
        <v>12</v>
      </c>
      <c r="F336" t="str">
        <f t="shared" si="39"/>
        <v>11</v>
      </c>
      <c r="G336" s="1">
        <f t="shared" si="40"/>
        <v>42715</v>
      </c>
      <c r="H336" s="2">
        <f t="shared" si="41"/>
        <v>42715.637499999997</v>
      </c>
      <c r="I336" t="b">
        <f>OR(ABS(Table2[[#This Row],[DateTime]]-H337) * 1440 &lt; 5, ABS(Table2[[#This Row],[DateTime]]-H335) * 1440 &lt; 5)</f>
        <v>0</v>
      </c>
      <c r="J336">
        <f>IF(Table2[[#This Row],[Mulitiple Sneeze?]],J335+1,0)</f>
        <v>0</v>
      </c>
      <c r="K336" t="str">
        <f>IF(AND(Table2[[#This Row],[Multiple Counter]]&gt;0, J337=0),"Combo End","")</f>
        <v/>
      </c>
    </row>
    <row r="337" spans="1:11" x14ac:dyDescent="0.25">
      <c r="A337" s="1" t="s">
        <v>3663</v>
      </c>
      <c r="B337" t="str">
        <f t="shared" si="35"/>
        <v>December 11</v>
      </c>
      <c r="C337" t="str">
        <f t="shared" si="36"/>
        <v>2016</v>
      </c>
      <c r="D337" t="str">
        <f t="shared" si="37"/>
        <v>03:53PM</v>
      </c>
      <c r="E337">
        <f t="shared" si="38"/>
        <v>12</v>
      </c>
      <c r="F337" t="str">
        <f t="shared" si="39"/>
        <v>11</v>
      </c>
      <c r="G337" s="1">
        <f t="shared" si="40"/>
        <v>42715</v>
      </c>
      <c r="H337" s="2">
        <f t="shared" si="41"/>
        <v>42715.661805555559</v>
      </c>
      <c r="I337" t="b">
        <f>OR(ABS(Table2[[#This Row],[DateTime]]-H338) * 1440 &lt; 5, ABS(Table2[[#This Row],[DateTime]]-H336) * 1440 &lt; 5)</f>
        <v>0</v>
      </c>
      <c r="J337">
        <f>IF(Table2[[#This Row],[Mulitiple Sneeze?]],J336+1,0)</f>
        <v>0</v>
      </c>
      <c r="K337" t="str">
        <f>IF(AND(Table2[[#This Row],[Multiple Counter]]&gt;0, J338=0),"Combo End","")</f>
        <v/>
      </c>
    </row>
    <row r="338" spans="1:11" x14ac:dyDescent="0.25">
      <c r="A338" s="1" t="s">
        <v>3662</v>
      </c>
      <c r="B338" t="str">
        <f t="shared" si="35"/>
        <v>December 12</v>
      </c>
      <c r="C338" t="str">
        <f t="shared" si="36"/>
        <v>2016</v>
      </c>
      <c r="D338" t="str">
        <f t="shared" si="37"/>
        <v>07:24AM</v>
      </c>
      <c r="E338">
        <f t="shared" si="38"/>
        <v>12</v>
      </c>
      <c r="F338" t="str">
        <f t="shared" si="39"/>
        <v>12</v>
      </c>
      <c r="G338" s="1">
        <f t="shared" si="40"/>
        <v>42716</v>
      </c>
      <c r="H338" s="2">
        <f t="shared" si="41"/>
        <v>42716.308333333334</v>
      </c>
      <c r="I338" t="b">
        <f>OR(ABS(Table2[[#This Row],[DateTime]]-H339) * 1440 &lt; 5, ABS(Table2[[#This Row],[DateTime]]-H337) * 1440 &lt; 5)</f>
        <v>1</v>
      </c>
      <c r="J338">
        <f>IF(Table2[[#This Row],[Mulitiple Sneeze?]],J337+1,0)</f>
        <v>1</v>
      </c>
      <c r="K338" t="str">
        <f>IF(AND(Table2[[#This Row],[Multiple Counter]]&gt;0, J339=0),"Combo End","")</f>
        <v/>
      </c>
    </row>
    <row r="339" spans="1:11" x14ac:dyDescent="0.25">
      <c r="A339" s="1" t="s">
        <v>3661</v>
      </c>
      <c r="B339" t="str">
        <f t="shared" si="35"/>
        <v>December 12</v>
      </c>
      <c r="C339" t="str">
        <f t="shared" si="36"/>
        <v>2016</v>
      </c>
      <c r="D339" t="str">
        <f t="shared" si="37"/>
        <v>07:25AM</v>
      </c>
      <c r="E339">
        <f t="shared" si="38"/>
        <v>12</v>
      </c>
      <c r="F339" t="str">
        <f t="shared" si="39"/>
        <v>12</v>
      </c>
      <c r="G339" s="1">
        <f t="shared" si="40"/>
        <v>42716</v>
      </c>
      <c r="H339" s="2">
        <f t="shared" si="41"/>
        <v>42716.309027777781</v>
      </c>
      <c r="I339" t="b">
        <f>OR(ABS(Table2[[#This Row],[DateTime]]-H340) * 1440 &lt; 5, ABS(Table2[[#This Row],[DateTime]]-H338) * 1440 &lt; 5)</f>
        <v>1</v>
      </c>
      <c r="J339">
        <f>IF(Table2[[#This Row],[Mulitiple Sneeze?]],J338+1,0)</f>
        <v>2</v>
      </c>
      <c r="K339" t="str">
        <f>IF(AND(Table2[[#This Row],[Multiple Counter]]&gt;0, J340=0),"Combo End","")</f>
        <v>Combo End</v>
      </c>
    </row>
    <row r="340" spans="1:11" x14ac:dyDescent="0.25">
      <c r="A340" s="1" t="s">
        <v>3660</v>
      </c>
      <c r="B340" t="str">
        <f t="shared" si="35"/>
        <v>December 12</v>
      </c>
      <c r="C340" t="str">
        <f t="shared" si="36"/>
        <v>2016</v>
      </c>
      <c r="D340" t="str">
        <f t="shared" si="37"/>
        <v>04:19PM</v>
      </c>
      <c r="E340">
        <f t="shared" si="38"/>
        <v>12</v>
      </c>
      <c r="F340" t="str">
        <f t="shared" si="39"/>
        <v>12</v>
      </c>
      <c r="G340" s="1">
        <f t="shared" si="40"/>
        <v>42716</v>
      </c>
      <c r="H340" s="2">
        <f t="shared" si="41"/>
        <v>42716.679861111108</v>
      </c>
      <c r="I340" t="b">
        <f>OR(ABS(Table2[[#This Row],[DateTime]]-H341) * 1440 &lt; 5, ABS(Table2[[#This Row],[DateTime]]-H339) * 1440 &lt; 5)</f>
        <v>0</v>
      </c>
      <c r="J340">
        <f>IF(Table2[[#This Row],[Mulitiple Sneeze?]],J339+1,0)</f>
        <v>0</v>
      </c>
      <c r="K340" t="str">
        <f>IF(AND(Table2[[#This Row],[Multiple Counter]]&gt;0, J341=0),"Combo End","")</f>
        <v/>
      </c>
    </row>
    <row r="341" spans="1:11" x14ac:dyDescent="0.25">
      <c r="A341" s="1" t="s">
        <v>3659</v>
      </c>
      <c r="B341" t="str">
        <f t="shared" si="35"/>
        <v>December 12</v>
      </c>
      <c r="C341" t="str">
        <f t="shared" si="36"/>
        <v>2016</v>
      </c>
      <c r="D341" t="str">
        <f t="shared" si="37"/>
        <v>07:37PM</v>
      </c>
      <c r="E341">
        <f t="shared" si="38"/>
        <v>12</v>
      </c>
      <c r="F341" t="str">
        <f t="shared" si="39"/>
        <v>12</v>
      </c>
      <c r="G341" s="1">
        <f t="shared" si="40"/>
        <v>42716</v>
      </c>
      <c r="H341" s="2">
        <f t="shared" si="41"/>
        <v>42716.817361111112</v>
      </c>
      <c r="I341" t="b">
        <f>OR(ABS(Table2[[#This Row],[DateTime]]-H342) * 1440 &lt; 5, ABS(Table2[[#This Row],[DateTime]]-H340) * 1440 &lt; 5)</f>
        <v>0</v>
      </c>
      <c r="J341">
        <f>IF(Table2[[#This Row],[Mulitiple Sneeze?]],J340+1,0)</f>
        <v>0</v>
      </c>
      <c r="K341" t="str">
        <f>IF(AND(Table2[[#This Row],[Multiple Counter]]&gt;0, J342=0),"Combo End","")</f>
        <v/>
      </c>
    </row>
    <row r="342" spans="1:11" x14ac:dyDescent="0.25">
      <c r="A342" s="1" t="s">
        <v>3658</v>
      </c>
      <c r="B342" t="str">
        <f t="shared" si="35"/>
        <v>December 13</v>
      </c>
      <c r="C342" t="str">
        <f t="shared" si="36"/>
        <v>2016</v>
      </c>
      <c r="D342" t="str">
        <f t="shared" si="37"/>
        <v>08:10AM</v>
      </c>
      <c r="E342">
        <f t="shared" si="38"/>
        <v>12</v>
      </c>
      <c r="F342" t="str">
        <f t="shared" si="39"/>
        <v>13</v>
      </c>
      <c r="G342" s="1">
        <f t="shared" si="40"/>
        <v>42717</v>
      </c>
      <c r="H342" s="2">
        <f t="shared" si="41"/>
        <v>42717.340277777781</v>
      </c>
      <c r="I342" t="b">
        <f>OR(ABS(Table2[[#This Row],[DateTime]]-H343) * 1440 &lt; 5, ABS(Table2[[#This Row],[DateTime]]-H341) * 1440 &lt; 5)</f>
        <v>0</v>
      </c>
      <c r="J342">
        <f>IF(Table2[[#This Row],[Mulitiple Sneeze?]],J341+1,0)</f>
        <v>0</v>
      </c>
      <c r="K342" t="str">
        <f>IF(AND(Table2[[#This Row],[Multiple Counter]]&gt;0, J343=0),"Combo End","")</f>
        <v/>
      </c>
    </row>
    <row r="343" spans="1:11" x14ac:dyDescent="0.25">
      <c r="A343" s="1" t="s">
        <v>3657</v>
      </c>
      <c r="B343" t="str">
        <f t="shared" si="35"/>
        <v>December 14</v>
      </c>
      <c r="C343" t="str">
        <f t="shared" si="36"/>
        <v>2016</v>
      </c>
      <c r="D343" t="str">
        <f t="shared" si="37"/>
        <v>07:37AM</v>
      </c>
      <c r="E343">
        <f t="shared" si="38"/>
        <v>12</v>
      </c>
      <c r="F343" t="str">
        <f t="shared" si="39"/>
        <v>14</v>
      </c>
      <c r="G343" s="1">
        <f t="shared" si="40"/>
        <v>42718</v>
      </c>
      <c r="H343" s="2">
        <f t="shared" si="41"/>
        <v>42718.317361111112</v>
      </c>
      <c r="I343" t="b">
        <f>OR(ABS(Table2[[#This Row],[DateTime]]-H344) * 1440 &lt; 5, ABS(Table2[[#This Row],[DateTime]]-H342) * 1440 &lt; 5)</f>
        <v>0</v>
      </c>
      <c r="J343">
        <f>IF(Table2[[#This Row],[Mulitiple Sneeze?]],J342+1,0)</f>
        <v>0</v>
      </c>
      <c r="K343" t="str">
        <f>IF(AND(Table2[[#This Row],[Multiple Counter]]&gt;0, J344=0),"Combo End","")</f>
        <v/>
      </c>
    </row>
    <row r="344" spans="1:11" x14ac:dyDescent="0.25">
      <c r="A344" s="1" t="s">
        <v>3656</v>
      </c>
      <c r="B344" t="str">
        <f t="shared" si="35"/>
        <v>December 15</v>
      </c>
      <c r="C344" t="str">
        <f t="shared" si="36"/>
        <v>2016</v>
      </c>
      <c r="D344" t="str">
        <f t="shared" si="37"/>
        <v>07:28AM</v>
      </c>
      <c r="E344">
        <f t="shared" si="38"/>
        <v>12</v>
      </c>
      <c r="F344" t="str">
        <f t="shared" si="39"/>
        <v>15</v>
      </c>
      <c r="G344" s="1">
        <f t="shared" si="40"/>
        <v>42719</v>
      </c>
      <c r="H344" s="2">
        <f t="shared" si="41"/>
        <v>42719.311111111114</v>
      </c>
      <c r="I344" t="b">
        <f>OR(ABS(Table2[[#This Row],[DateTime]]-H345) * 1440 &lt; 5, ABS(Table2[[#This Row],[DateTime]]-H343) * 1440 &lt; 5)</f>
        <v>0</v>
      </c>
      <c r="J344">
        <f>IF(Table2[[#This Row],[Mulitiple Sneeze?]],J343+1,0)</f>
        <v>0</v>
      </c>
      <c r="K344" t="str">
        <f>IF(AND(Table2[[#This Row],[Multiple Counter]]&gt;0, J345=0),"Combo End","")</f>
        <v/>
      </c>
    </row>
    <row r="345" spans="1:11" x14ac:dyDescent="0.25">
      <c r="A345" s="1" t="s">
        <v>3655</v>
      </c>
      <c r="B345" t="str">
        <f t="shared" si="35"/>
        <v>December 15</v>
      </c>
      <c r="C345" t="str">
        <f t="shared" si="36"/>
        <v>2016</v>
      </c>
      <c r="D345" t="str">
        <f t="shared" si="37"/>
        <v>03:23PM</v>
      </c>
      <c r="E345">
        <f t="shared" si="38"/>
        <v>12</v>
      </c>
      <c r="F345" t="str">
        <f t="shared" si="39"/>
        <v>15</v>
      </c>
      <c r="G345" s="1">
        <f t="shared" si="40"/>
        <v>42719</v>
      </c>
      <c r="H345" s="2">
        <f t="shared" si="41"/>
        <v>42719.640972222223</v>
      </c>
      <c r="I345" t="b">
        <f>OR(ABS(Table2[[#This Row],[DateTime]]-H346) * 1440 &lt; 5, ABS(Table2[[#This Row],[DateTime]]-H344) * 1440 &lt; 5)</f>
        <v>0</v>
      </c>
      <c r="J345">
        <f>IF(Table2[[#This Row],[Mulitiple Sneeze?]],J344+1,0)</f>
        <v>0</v>
      </c>
      <c r="K345" t="str">
        <f>IF(AND(Table2[[#This Row],[Multiple Counter]]&gt;0, J346=0),"Combo End","")</f>
        <v/>
      </c>
    </row>
    <row r="346" spans="1:11" x14ac:dyDescent="0.25">
      <c r="A346" s="1" t="s">
        <v>3654</v>
      </c>
      <c r="B346" t="str">
        <f t="shared" si="35"/>
        <v>December 16</v>
      </c>
      <c r="C346" t="str">
        <f t="shared" si="36"/>
        <v>2016</v>
      </c>
      <c r="D346" t="str">
        <f t="shared" si="37"/>
        <v>08:58AM</v>
      </c>
      <c r="E346">
        <f t="shared" si="38"/>
        <v>12</v>
      </c>
      <c r="F346" t="str">
        <f t="shared" si="39"/>
        <v>16</v>
      </c>
      <c r="G346" s="1">
        <f t="shared" si="40"/>
        <v>42720</v>
      </c>
      <c r="H346" s="2">
        <f t="shared" si="41"/>
        <v>42720.373611111114</v>
      </c>
      <c r="I346" t="b">
        <f>OR(ABS(Table2[[#This Row],[DateTime]]-H347) * 1440 &lt; 5, ABS(Table2[[#This Row],[DateTime]]-H345) * 1440 &lt; 5)</f>
        <v>0</v>
      </c>
      <c r="J346">
        <f>IF(Table2[[#This Row],[Mulitiple Sneeze?]],J345+1,0)</f>
        <v>0</v>
      </c>
      <c r="K346" t="str">
        <f>IF(AND(Table2[[#This Row],[Multiple Counter]]&gt;0, J347=0),"Combo End","")</f>
        <v/>
      </c>
    </row>
    <row r="347" spans="1:11" x14ac:dyDescent="0.25">
      <c r="A347" s="1" t="s">
        <v>3653</v>
      </c>
      <c r="B347" t="str">
        <f t="shared" si="35"/>
        <v>December 16</v>
      </c>
      <c r="C347" t="str">
        <f t="shared" si="36"/>
        <v>2016</v>
      </c>
      <c r="D347" t="str">
        <f t="shared" si="37"/>
        <v>09:20AM</v>
      </c>
      <c r="E347">
        <f t="shared" si="38"/>
        <v>12</v>
      </c>
      <c r="F347" t="str">
        <f t="shared" si="39"/>
        <v>16</v>
      </c>
      <c r="G347" s="1">
        <f t="shared" si="40"/>
        <v>42720</v>
      </c>
      <c r="H347" s="2">
        <f t="shared" si="41"/>
        <v>42720.388888888891</v>
      </c>
      <c r="I347" t="b">
        <f>OR(ABS(Table2[[#This Row],[DateTime]]-H348) * 1440 &lt; 5, ABS(Table2[[#This Row],[DateTime]]-H346) * 1440 &lt; 5)</f>
        <v>0</v>
      </c>
      <c r="J347">
        <f>IF(Table2[[#This Row],[Mulitiple Sneeze?]],J346+1,0)</f>
        <v>0</v>
      </c>
      <c r="K347" t="str">
        <f>IF(AND(Table2[[#This Row],[Multiple Counter]]&gt;0, J348=0),"Combo End","")</f>
        <v/>
      </c>
    </row>
    <row r="348" spans="1:11" x14ac:dyDescent="0.25">
      <c r="A348" s="1" t="s">
        <v>3652</v>
      </c>
      <c r="B348" t="str">
        <f t="shared" si="35"/>
        <v>December 16</v>
      </c>
      <c r="C348" t="str">
        <f t="shared" si="36"/>
        <v>2016</v>
      </c>
      <c r="D348" t="str">
        <f t="shared" si="37"/>
        <v>05:44PM</v>
      </c>
      <c r="E348">
        <f t="shared" si="38"/>
        <v>12</v>
      </c>
      <c r="F348" t="str">
        <f t="shared" si="39"/>
        <v>16</v>
      </c>
      <c r="G348" s="1">
        <f t="shared" si="40"/>
        <v>42720</v>
      </c>
      <c r="H348" s="2">
        <f t="shared" si="41"/>
        <v>42720.738888888889</v>
      </c>
      <c r="I348" t="b">
        <f>OR(ABS(Table2[[#This Row],[DateTime]]-H349) * 1440 &lt; 5, ABS(Table2[[#This Row],[DateTime]]-H347) * 1440 &lt; 5)</f>
        <v>0</v>
      </c>
      <c r="J348">
        <f>IF(Table2[[#This Row],[Mulitiple Sneeze?]],J347+1,0)</f>
        <v>0</v>
      </c>
      <c r="K348" t="str">
        <f>IF(AND(Table2[[#This Row],[Multiple Counter]]&gt;0, J349=0),"Combo End","")</f>
        <v/>
      </c>
    </row>
    <row r="349" spans="1:11" x14ac:dyDescent="0.25">
      <c r="A349" s="1" t="s">
        <v>3651</v>
      </c>
      <c r="B349" t="str">
        <f t="shared" si="35"/>
        <v>December 16</v>
      </c>
      <c r="C349" t="str">
        <f t="shared" si="36"/>
        <v>2016</v>
      </c>
      <c r="D349" t="str">
        <f t="shared" si="37"/>
        <v>07:21PM</v>
      </c>
      <c r="E349">
        <f t="shared" si="38"/>
        <v>12</v>
      </c>
      <c r="F349" t="str">
        <f t="shared" si="39"/>
        <v>16</v>
      </c>
      <c r="G349" s="1">
        <f t="shared" si="40"/>
        <v>42720</v>
      </c>
      <c r="H349" s="2">
        <f t="shared" si="41"/>
        <v>42720.806250000001</v>
      </c>
      <c r="I349" t="b">
        <f>OR(ABS(Table2[[#This Row],[DateTime]]-H350) * 1440 &lt; 5, ABS(Table2[[#This Row],[DateTime]]-H348) * 1440 &lt; 5)</f>
        <v>0</v>
      </c>
      <c r="J349">
        <f>IF(Table2[[#This Row],[Mulitiple Sneeze?]],J348+1,0)</f>
        <v>0</v>
      </c>
      <c r="K349" t="str">
        <f>IF(AND(Table2[[#This Row],[Multiple Counter]]&gt;0, J350=0),"Combo End","")</f>
        <v/>
      </c>
    </row>
    <row r="350" spans="1:11" x14ac:dyDescent="0.25">
      <c r="A350" s="1" t="s">
        <v>3650</v>
      </c>
      <c r="B350" t="str">
        <f t="shared" si="35"/>
        <v>December 17</v>
      </c>
      <c r="C350" t="str">
        <f t="shared" si="36"/>
        <v>2016</v>
      </c>
      <c r="D350" t="str">
        <f t="shared" si="37"/>
        <v>09:23AM</v>
      </c>
      <c r="E350">
        <f t="shared" si="38"/>
        <v>12</v>
      </c>
      <c r="F350" t="str">
        <f t="shared" si="39"/>
        <v>17</v>
      </c>
      <c r="G350" s="1">
        <f t="shared" si="40"/>
        <v>42721</v>
      </c>
      <c r="H350" s="2">
        <f t="shared" si="41"/>
        <v>42721.390972222223</v>
      </c>
      <c r="I350" t="b">
        <f>OR(ABS(Table2[[#This Row],[DateTime]]-H351) * 1440 &lt; 5, ABS(Table2[[#This Row],[DateTime]]-H349) * 1440 &lt; 5)</f>
        <v>0</v>
      </c>
      <c r="J350">
        <f>IF(Table2[[#This Row],[Mulitiple Sneeze?]],J349+1,0)</f>
        <v>0</v>
      </c>
      <c r="K350" t="str">
        <f>IF(AND(Table2[[#This Row],[Multiple Counter]]&gt;0, J351=0),"Combo End","")</f>
        <v/>
      </c>
    </row>
    <row r="351" spans="1:11" x14ac:dyDescent="0.25">
      <c r="A351" s="1" t="s">
        <v>3649</v>
      </c>
      <c r="B351" t="str">
        <f t="shared" si="35"/>
        <v>December 17</v>
      </c>
      <c r="C351" t="str">
        <f t="shared" si="36"/>
        <v>2016</v>
      </c>
      <c r="D351" t="str">
        <f t="shared" si="37"/>
        <v>09:48AM</v>
      </c>
      <c r="E351">
        <f t="shared" si="38"/>
        <v>12</v>
      </c>
      <c r="F351" t="str">
        <f t="shared" si="39"/>
        <v>17</v>
      </c>
      <c r="G351" s="1">
        <f t="shared" si="40"/>
        <v>42721</v>
      </c>
      <c r="H351" s="2">
        <f t="shared" si="41"/>
        <v>42721.408333333333</v>
      </c>
      <c r="I351" t="b">
        <f>OR(ABS(Table2[[#This Row],[DateTime]]-H352) * 1440 &lt; 5, ABS(Table2[[#This Row],[DateTime]]-H350) * 1440 &lt; 5)</f>
        <v>0</v>
      </c>
      <c r="J351">
        <f>IF(Table2[[#This Row],[Mulitiple Sneeze?]],J350+1,0)</f>
        <v>0</v>
      </c>
      <c r="K351" t="str">
        <f>IF(AND(Table2[[#This Row],[Multiple Counter]]&gt;0, J352=0),"Combo End","")</f>
        <v/>
      </c>
    </row>
    <row r="352" spans="1:11" x14ac:dyDescent="0.25">
      <c r="A352" s="1" t="s">
        <v>3648</v>
      </c>
      <c r="B352" t="str">
        <f t="shared" si="35"/>
        <v>December 17</v>
      </c>
      <c r="C352" t="str">
        <f t="shared" si="36"/>
        <v>2016</v>
      </c>
      <c r="D352" t="str">
        <f t="shared" si="37"/>
        <v>11:33AM</v>
      </c>
      <c r="E352">
        <f t="shared" si="38"/>
        <v>12</v>
      </c>
      <c r="F352" t="str">
        <f t="shared" si="39"/>
        <v>17</v>
      </c>
      <c r="G352" s="1">
        <f t="shared" si="40"/>
        <v>42721</v>
      </c>
      <c r="H352" s="2">
        <f t="shared" si="41"/>
        <v>42721.481249999997</v>
      </c>
      <c r="I352" t="b">
        <f>OR(ABS(Table2[[#This Row],[DateTime]]-H353) * 1440 &lt; 5, ABS(Table2[[#This Row],[DateTime]]-H351) * 1440 &lt; 5)</f>
        <v>1</v>
      </c>
      <c r="J352">
        <f>IF(Table2[[#This Row],[Mulitiple Sneeze?]],J351+1,0)</f>
        <v>1</v>
      </c>
      <c r="K352" t="str">
        <f>IF(AND(Table2[[#This Row],[Multiple Counter]]&gt;0, J353=0),"Combo End","")</f>
        <v/>
      </c>
    </row>
    <row r="353" spans="1:11" x14ac:dyDescent="0.25">
      <c r="A353" s="1" t="s">
        <v>3647</v>
      </c>
      <c r="B353" t="str">
        <f t="shared" si="35"/>
        <v>December 17</v>
      </c>
      <c r="C353" t="str">
        <f t="shared" si="36"/>
        <v>2016</v>
      </c>
      <c r="D353" t="str">
        <f t="shared" si="37"/>
        <v>11:34AM</v>
      </c>
      <c r="E353">
        <f t="shared" si="38"/>
        <v>12</v>
      </c>
      <c r="F353" t="str">
        <f t="shared" si="39"/>
        <v>17</v>
      </c>
      <c r="G353" s="1">
        <f t="shared" si="40"/>
        <v>42721</v>
      </c>
      <c r="H353" s="2">
        <f t="shared" si="41"/>
        <v>42721.481944444444</v>
      </c>
      <c r="I353" t="b">
        <f>OR(ABS(Table2[[#This Row],[DateTime]]-H354) * 1440 &lt; 5, ABS(Table2[[#This Row],[DateTime]]-H352) * 1440 &lt; 5)</f>
        <v>1</v>
      </c>
      <c r="J353">
        <f>IF(Table2[[#This Row],[Mulitiple Sneeze?]],J352+1,0)</f>
        <v>2</v>
      </c>
      <c r="K353" t="str">
        <f>IF(AND(Table2[[#This Row],[Multiple Counter]]&gt;0, J354=0),"Combo End","")</f>
        <v>Combo End</v>
      </c>
    </row>
    <row r="354" spans="1:11" x14ac:dyDescent="0.25">
      <c r="A354" s="1" t="s">
        <v>3646</v>
      </c>
      <c r="B354" t="str">
        <f t="shared" si="35"/>
        <v>December 18</v>
      </c>
      <c r="C354" t="str">
        <f t="shared" si="36"/>
        <v>2016</v>
      </c>
      <c r="D354" t="str">
        <f t="shared" si="37"/>
        <v>08:15AM</v>
      </c>
      <c r="E354">
        <f t="shared" si="38"/>
        <v>12</v>
      </c>
      <c r="F354" t="str">
        <f t="shared" si="39"/>
        <v>18</v>
      </c>
      <c r="G354" s="1">
        <f t="shared" si="40"/>
        <v>42722</v>
      </c>
      <c r="H354" s="2">
        <f t="shared" si="41"/>
        <v>42722.34375</v>
      </c>
      <c r="I354" t="b">
        <f>OR(ABS(Table2[[#This Row],[DateTime]]-H355) * 1440 &lt; 5, ABS(Table2[[#This Row],[DateTime]]-H353) * 1440 &lt; 5)</f>
        <v>0</v>
      </c>
      <c r="J354">
        <f>IF(Table2[[#This Row],[Mulitiple Sneeze?]],J353+1,0)</f>
        <v>0</v>
      </c>
      <c r="K354" t="str">
        <f>IF(AND(Table2[[#This Row],[Multiple Counter]]&gt;0, J355=0),"Combo End","")</f>
        <v/>
      </c>
    </row>
    <row r="355" spans="1:11" x14ac:dyDescent="0.25">
      <c r="A355" s="1" t="s">
        <v>3645</v>
      </c>
      <c r="B355" t="str">
        <f t="shared" si="35"/>
        <v>December 18</v>
      </c>
      <c r="C355" t="str">
        <f t="shared" si="36"/>
        <v>2016</v>
      </c>
      <c r="D355" t="str">
        <f t="shared" si="37"/>
        <v>05:14PM</v>
      </c>
      <c r="E355">
        <f t="shared" si="38"/>
        <v>12</v>
      </c>
      <c r="F355" t="str">
        <f t="shared" si="39"/>
        <v>18</v>
      </c>
      <c r="G355" s="1">
        <f t="shared" si="40"/>
        <v>42722</v>
      </c>
      <c r="H355" s="2">
        <f t="shared" si="41"/>
        <v>42722.718055555553</v>
      </c>
      <c r="I355" t="b">
        <f>OR(ABS(Table2[[#This Row],[DateTime]]-H356) * 1440 &lt; 5, ABS(Table2[[#This Row],[DateTime]]-H354) * 1440 &lt; 5)</f>
        <v>0</v>
      </c>
      <c r="J355">
        <f>IF(Table2[[#This Row],[Mulitiple Sneeze?]],J354+1,0)</f>
        <v>0</v>
      </c>
      <c r="K355" t="str">
        <f>IF(AND(Table2[[#This Row],[Multiple Counter]]&gt;0, J356=0),"Combo End","")</f>
        <v/>
      </c>
    </row>
    <row r="356" spans="1:11" x14ac:dyDescent="0.25">
      <c r="A356" s="1" t="s">
        <v>3644</v>
      </c>
      <c r="B356" t="str">
        <f t="shared" si="35"/>
        <v>December 19</v>
      </c>
      <c r="C356" t="str">
        <f t="shared" si="36"/>
        <v>2016</v>
      </c>
      <c r="D356" t="str">
        <f t="shared" si="37"/>
        <v>09:45AM</v>
      </c>
      <c r="E356">
        <f t="shared" si="38"/>
        <v>12</v>
      </c>
      <c r="F356" t="str">
        <f t="shared" si="39"/>
        <v>19</v>
      </c>
      <c r="G356" s="1">
        <f t="shared" si="40"/>
        <v>42723</v>
      </c>
      <c r="H356" s="2">
        <f t="shared" si="41"/>
        <v>42723.40625</v>
      </c>
      <c r="I356" t="b">
        <f>OR(ABS(Table2[[#This Row],[DateTime]]-H357) * 1440 &lt; 5, ABS(Table2[[#This Row],[DateTime]]-H355) * 1440 &lt; 5)</f>
        <v>0</v>
      </c>
      <c r="J356">
        <f>IF(Table2[[#This Row],[Mulitiple Sneeze?]],J355+1,0)</f>
        <v>0</v>
      </c>
      <c r="K356" t="str">
        <f>IF(AND(Table2[[#This Row],[Multiple Counter]]&gt;0, J357=0),"Combo End","")</f>
        <v/>
      </c>
    </row>
    <row r="357" spans="1:11" x14ac:dyDescent="0.25">
      <c r="A357" s="1" t="s">
        <v>3643</v>
      </c>
      <c r="B357" t="str">
        <f t="shared" si="35"/>
        <v>December 19</v>
      </c>
      <c r="C357" t="str">
        <f t="shared" si="36"/>
        <v>2016</v>
      </c>
      <c r="D357" t="str">
        <f t="shared" si="37"/>
        <v>01:10PM</v>
      </c>
      <c r="E357">
        <f t="shared" si="38"/>
        <v>12</v>
      </c>
      <c r="F357" t="str">
        <f t="shared" si="39"/>
        <v>19</v>
      </c>
      <c r="G357" s="1">
        <f t="shared" si="40"/>
        <v>42723</v>
      </c>
      <c r="H357" s="2">
        <f t="shared" si="41"/>
        <v>42723.548611111109</v>
      </c>
      <c r="I357" t="b">
        <f>OR(ABS(Table2[[#This Row],[DateTime]]-H358) * 1440 &lt; 5, ABS(Table2[[#This Row],[DateTime]]-H356) * 1440 &lt; 5)</f>
        <v>0</v>
      </c>
      <c r="J357">
        <f>IF(Table2[[#This Row],[Mulitiple Sneeze?]],J356+1,0)</f>
        <v>0</v>
      </c>
      <c r="K357" t="str">
        <f>IF(AND(Table2[[#This Row],[Multiple Counter]]&gt;0, J358=0),"Combo End","")</f>
        <v/>
      </c>
    </row>
    <row r="358" spans="1:11" x14ac:dyDescent="0.25">
      <c r="A358" s="1" t="s">
        <v>3642</v>
      </c>
      <c r="B358" t="str">
        <f t="shared" si="35"/>
        <v>December 19</v>
      </c>
      <c r="C358" t="str">
        <f t="shared" si="36"/>
        <v>2016</v>
      </c>
      <c r="D358" t="str">
        <f t="shared" si="37"/>
        <v>09:27PM</v>
      </c>
      <c r="E358">
        <f t="shared" si="38"/>
        <v>12</v>
      </c>
      <c r="F358" t="str">
        <f t="shared" si="39"/>
        <v>19</v>
      </c>
      <c r="G358" s="1">
        <f t="shared" si="40"/>
        <v>42723</v>
      </c>
      <c r="H358" s="2">
        <f t="shared" si="41"/>
        <v>42723.893750000003</v>
      </c>
      <c r="I358" t="b">
        <f>OR(ABS(Table2[[#This Row],[DateTime]]-H359) * 1440 &lt; 5, ABS(Table2[[#This Row],[DateTime]]-H357) * 1440 &lt; 5)</f>
        <v>0</v>
      </c>
      <c r="J358">
        <f>IF(Table2[[#This Row],[Mulitiple Sneeze?]],J357+1,0)</f>
        <v>0</v>
      </c>
      <c r="K358" t="str">
        <f>IF(AND(Table2[[#This Row],[Multiple Counter]]&gt;0, J359=0),"Combo End","")</f>
        <v/>
      </c>
    </row>
    <row r="359" spans="1:11" x14ac:dyDescent="0.25">
      <c r="A359" s="1" t="s">
        <v>3641</v>
      </c>
      <c r="B359" t="str">
        <f t="shared" si="35"/>
        <v>December 20</v>
      </c>
      <c r="C359" t="str">
        <f t="shared" si="36"/>
        <v>2016</v>
      </c>
      <c r="D359" t="str">
        <f t="shared" si="37"/>
        <v>10:01PM</v>
      </c>
      <c r="E359">
        <f t="shared" si="38"/>
        <v>12</v>
      </c>
      <c r="F359" t="str">
        <f t="shared" si="39"/>
        <v>20</v>
      </c>
      <c r="G359" s="1">
        <f t="shared" si="40"/>
        <v>42724</v>
      </c>
      <c r="H359" s="2">
        <f t="shared" si="41"/>
        <v>42724.917361111111</v>
      </c>
      <c r="I359" t="b">
        <f>OR(ABS(Table2[[#This Row],[DateTime]]-H360) * 1440 &lt; 5, ABS(Table2[[#This Row],[DateTime]]-H358) * 1440 &lt; 5)</f>
        <v>0</v>
      </c>
      <c r="J359">
        <f>IF(Table2[[#This Row],[Mulitiple Sneeze?]],J358+1,0)</f>
        <v>0</v>
      </c>
      <c r="K359" t="str">
        <f>IF(AND(Table2[[#This Row],[Multiple Counter]]&gt;0, J360=0),"Combo End","")</f>
        <v/>
      </c>
    </row>
    <row r="360" spans="1:11" x14ac:dyDescent="0.25">
      <c r="A360" s="1" t="s">
        <v>3640</v>
      </c>
      <c r="B360" t="str">
        <f t="shared" si="35"/>
        <v>December 20</v>
      </c>
      <c r="C360" t="str">
        <f t="shared" si="36"/>
        <v>2016</v>
      </c>
      <c r="D360" t="str">
        <f t="shared" si="37"/>
        <v>10:39PM</v>
      </c>
      <c r="E360">
        <f t="shared" si="38"/>
        <v>12</v>
      </c>
      <c r="F360" t="str">
        <f t="shared" si="39"/>
        <v>20</v>
      </c>
      <c r="G360" s="1">
        <f t="shared" si="40"/>
        <v>42724</v>
      </c>
      <c r="H360" s="2">
        <f t="shared" si="41"/>
        <v>42724.943749999999</v>
      </c>
      <c r="I360" t="b">
        <f>OR(ABS(Table2[[#This Row],[DateTime]]-H361) * 1440 &lt; 5, ABS(Table2[[#This Row],[DateTime]]-H359) * 1440 &lt; 5)</f>
        <v>0</v>
      </c>
      <c r="J360">
        <f>IF(Table2[[#This Row],[Mulitiple Sneeze?]],J359+1,0)</f>
        <v>0</v>
      </c>
      <c r="K360" t="str">
        <f>IF(AND(Table2[[#This Row],[Multiple Counter]]&gt;0, J361=0),"Combo End","")</f>
        <v/>
      </c>
    </row>
    <row r="361" spans="1:11" x14ac:dyDescent="0.25">
      <c r="A361" s="1" t="s">
        <v>3639</v>
      </c>
      <c r="B361" t="str">
        <f t="shared" si="35"/>
        <v>December 21</v>
      </c>
      <c r="C361" t="str">
        <f t="shared" si="36"/>
        <v>2016</v>
      </c>
      <c r="D361" t="str">
        <f t="shared" si="37"/>
        <v>06:05PM</v>
      </c>
      <c r="E361">
        <f t="shared" si="38"/>
        <v>12</v>
      </c>
      <c r="F361" t="str">
        <f t="shared" si="39"/>
        <v>21</v>
      </c>
      <c r="G361" s="1">
        <f t="shared" si="40"/>
        <v>42725</v>
      </c>
      <c r="H361" s="2">
        <f t="shared" si="41"/>
        <v>42725.753472222219</v>
      </c>
      <c r="I361" t="b">
        <f>OR(ABS(Table2[[#This Row],[DateTime]]-H362) * 1440 &lt; 5, ABS(Table2[[#This Row],[DateTime]]-H360) * 1440 &lt; 5)</f>
        <v>0</v>
      </c>
      <c r="J361">
        <f>IF(Table2[[#This Row],[Mulitiple Sneeze?]],J360+1,0)</f>
        <v>0</v>
      </c>
      <c r="K361" t="str">
        <f>IF(AND(Table2[[#This Row],[Multiple Counter]]&gt;0, J362=0),"Combo End","")</f>
        <v/>
      </c>
    </row>
    <row r="362" spans="1:11" x14ac:dyDescent="0.25">
      <c r="A362" s="1" t="s">
        <v>3638</v>
      </c>
      <c r="B362" t="str">
        <f t="shared" si="35"/>
        <v>December 21</v>
      </c>
      <c r="C362" t="str">
        <f t="shared" si="36"/>
        <v>2016</v>
      </c>
      <c r="D362" t="str">
        <f t="shared" si="37"/>
        <v>07:38PM</v>
      </c>
      <c r="E362">
        <f t="shared" si="38"/>
        <v>12</v>
      </c>
      <c r="F362" t="str">
        <f t="shared" si="39"/>
        <v>21</v>
      </c>
      <c r="G362" s="1">
        <f t="shared" si="40"/>
        <v>42725</v>
      </c>
      <c r="H362" s="2">
        <f t="shared" si="41"/>
        <v>42725.818055555559</v>
      </c>
      <c r="I362" t="b">
        <f>OR(ABS(Table2[[#This Row],[DateTime]]-H363) * 1440 &lt; 5, ABS(Table2[[#This Row],[DateTime]]-H361) * 1440 &lt; 5)</f>
        <v>0</v>
      </c>
      <c r="J362">
        <f>IF(Table2[[#This Row],[Mulitiple Sneeze?]],J361+1,0)</f>
        <v>0</v>
      </c>
      <c r="K362" t="str">
        <f>IF(AND(Table2[[#This Row],[Multiple Counter]]&gt;0, J363=0),"Combo End","")</f>
        <v/>
      </c>
    </row>
    <row r="363" spans="1:11" x14ac:dyDescent="0.25">
      <c r="A363" s="1" t="s">
        <v>3637</v>
      </c>
      <c r="B363" t="str">
        <f t="shared" si="35"/>
        <v>December 22</v>
      </c>
      <c r="C363" t="str">
        <f t="shared" si="36"/>
        <v>2016</v>
      </c>
      <c r="D363" t="str">
        <f t="shared" si="37"/>
        <v>08:16AM</v>
      </c>
      <c r="E363">
        <f t="shared" si="38"/>
        <v>12</v>
      </c>
      <c r="F363" t="str">
        <f t="shared" si="39"/>
        <v>22</v>
      </c>
      <c r="G363" s="1">
        <f t="shared" si="40"/>
        <v>42726</v>
      </c>
      <c r="H363" s="2">
        <f t="shared" si="41"/>
        <v>42726.344444444447</v>
      </c>
      <c r="I363" t="b">
        <f>OR(ABS(Table2[[#This Row],[DateTime]]-H364) * 1440 &lt; 5, ABS(Table2[[#This Row],[DateTime]]-H362) * 1440 &lt; 5)</f>
        <v>0</v>
      </c>
      <c r="J363">
        <f>IF(Table2[[#This Row],[Mulitiple Sneeze?]],J362+1,0)</f>
        <v>0</v>
      </c>
      <c r="K363" t="str">
        <f>IF(AND(Table2[[#This Row],[Multiple Counter]]&gt;0, J364=0),"Combo End","")</f>
        <v/>
      </c>
    </row>
    <row r="364" spans="1:11" x14ac:dyDescent="0.25">
      <c r="A364" s="1" t="s">
        <v>3636</v>
      </c>
      <c r="B364" t="str">
        <f t="shared" si="35"/>
        <v>December 22</v>
      </c>
      <c r="C364" t="str">
        <f t="shared" si="36"/>
        <v>2016</v>
      </c>
      <c r="D364" t="str">
        <f t="shared" si="37"/>
        <v>05:13PM</v>
      </c>
      <c r="E364">
        <f t="shared" si="38"/>
        <v>12</v>
      </c>
      <c r="F364" t="str">
        <f t="shared" si="39"/>
        <v>22</v>
      </c>
      <c r="G364" s="1">
        <f t="shared" si="40"/>
        <v>42726</v>
      </c>
      <c r="H364" s="2">
        <f t="shared" si="41"/>
        <v>42726.717361111114</v>
      </c>
      <c r="I364" t="b">
        <f>OR(ABS(Table2[[#This Row],[DateTime]]-H365) * 1440 &lt; 5, ABS(Table2[[#This Row],[DateTime]]-H363) * 1440 &lt; 5)</f>
        <v>0</v>
      </c>
      <c r="J364">
        <f>IF(Table2[[#This Row],[Mulitiple Sneeze?]],J363+1,0)</f>
        <v>0</v>
      </c>
      <c r="K364" t="str">
        <f>IF(AND(Table2[[#This Row],[Multiple Counter]]&gt;0, J365=0),"Combo End","")</f>
        <v/>
      </c>
    </row>
    <row r="365" spans="1:11" x14ac:dyDescent="0.25">
      <c r="A365" s="1" t="s">
        <v>3635</v>
      </c>
      <c r="B365" t="str">
        <f t="shared" si="35"/>
        <v>December 22</v>
      </c>
      <c r="C365" t="str">
        <f t="shared" si="36"/>
        <v>2016</v>
      </c>
      <c r="D365" t="str">
        <f t="shared" si="37"/>
        <v>07:16PM</v>
      </c>
      <c r="E365">
        <f t="shared" si="38"/>
        <v>12</v>
      </c>
      <c r="F365" t="str">
        <f t="shared" si="39"/>
        <v>22</v>
      </c>
      <c r="G365" s="1">
        <f t="shared" si="40"/>
        <v>42726</v>
      </c>
      <c r="H365" s="2">
        <f t="shared" si="41"/>
        <v>42726.802777777775</v>
      </c>
      <c r="I365" t="b">
        <f>OR(ABS(Table2[[#This Row],[DateTime]]-H366) * 1440 &lt; 5, ABS(Table2[[#This Row],[DateTime]]-H364) * 1440 &lt; 5)</f>
        <v>0</v>
      </c>
      <c r="J365">
        <f>IF(Table2[[#This Row],[Mulitiple Sneeze?]],J364+1,0)</f>
        <v>0</v>
      </c>
      <c r="K365" t="str">
        <f>IF(AND(Table2[[#This Row],[Multiple Counter]]&gt;0, J366=0),"Combo End","")</f>
        <v/>
      </c>
    </row>
    <row r="366" spans="1:11" x14ac:dyDescent="0.25">
      <c r="A366" s="1" t="s">
        <v>3634</v>
      </c>
      <c r="B366" t="str">
        <f t="shared" si="35"/>
        <v>December 23</v>
      </c>
      <c r="C366" t="str">
        <f t="shared" si="36"/>
        <v>2016</v>
      </c>
      <c r="D366" t="str">
        <f t="shared" si="37"/>
        <v>09:30AM</v>
      </c>
      <c r="E366">
        <f t="shared" si="38"/>
        <v>12</v>
      </c>
      <c r="F366" t="str">
        <f t="shared" si="39"/>
        <v>23</v>
      </c>
      <c r="G366" s="1">
        <f t="shared" si="40"/>
        <v>42727</v>
      </c>
      <c r="H366" s="2">
        <f t="shared" si="41"/>
        <v>42727.395833333336</v>
      </c>
      <c r="I366" t="b">
        <f>OR(ABS(Table2[[#This Row],[DateTime]]-H367) * 1440 &lt; 5, ABS(Table2[[#This Row],[DateTime]]-H365) * 1440 &lt; 5)</f>
        <v>0</v>
      </c>
      <c r="J366">
        <f>IF(Table2[[#This Row],[Mulitiple Sneeze?]],J365+1,0)</f>
        <v>0</v>
      </c>
      <c r="K366" t="str">
        <f>IF(AND(Table2[[#This Row],[Multiple Counter]]&gt;0, J367=0),"Combo End","")</f>
        <v/>
      </c>
    </row>
    <row r="367" spans="1:11" x14ac:dyDescent="0.25">
      <c r="A367" s="1" t="s">
        <v>3633</v>
      </c>
      <c r="B367" t="str">
        <f t="shared" si="35"/>
        <v>December 23</v>
      </c>
      <c r="C367" t="str">
        <f t="shared" si="36"/>
        <v>2016</v>
      </c>
      <c r="D367" t="str">
        <f t="shared" si="37"/>
        <v>02:07PM</v>
      </c>
      <c r="E367">
        <f t="shared" si="38"/>
        <v>12</v>
      </c>
      <c r="F367" t="str">
        <f t="shared" si="39"/>
        <v>23</v>
      </c>
      <c r="G367" s="1">
        <f t="shared" si="40"/>
        <v>42727</v>
      </c>
      <c r="H367" s="2">
        <f t="shared" si="41"/>
        <v>42727.588194444441</v>
      </c>
      <c r="I367" t="b">
        <f>OR(ABS(Table2[[#This Row],[DateTime]]-H368) * 1440 &lt; 5, ABS(Table2[[#This Row],[DateTime]]-H366) * 1440 &lt; 5)</f>
        <v>0</v>
      </c>
      <c r="J367">
        <f>IF(Table2[[#This Row],[Mulitiple Sneeze?]],J366+1,0)</f>
        <v>0</v>
      </c>
      <c r="K367" t="str">
        <f>IF(AND(Table2[[#This Row],[Multiple Counter]]&gt;0, J368=0),"Combo End","")</f>
        <v/>
      </c>
    </row>
    <row r="368" spans="1:11" x14ac:dyDescent="0.25">
      <c r="A368" s="1" t="s">
        <v>3632</v>
      </c>
      <c r="B368" t="str">
        <f t="shared" si="35"/>
        <v>December 23</v>
      </c>
      <c r="C368" t="str">
        <f t="shared" si="36"/>
        <v>2016</v>
      </c>
      <c r="D368" t="str">
        <f t="shared" si="37"/>
        <v>04:06PM</v>
      </c>
      <c r="E368">
        <f t="shared" si="38"/>
        <v>12</v>
      </c>
      <c r="F368" t="str">
        <f t="shared" si="39"/>
        <v>23</v>
      </c>
      <c r="G368" s="1">
        <f t="shared" si="40"/>
        <v>42727</v>
      </c>
      <c r="H368" s="2">
        <f t="shared" si="41"/>
        <v>42727.67083333333</v>
      </c>
      <c r="I368" t="b">
        <f>OR(ABS(Table2[[#This Row],[DateTime]]-H369) * 1440 &lt; 5, ABS(Table2[[#This Row],[DateTime]]-H367) * 1440 &lt; 5)</f>
        <v>0</v>
      </c>
      <c r="J368">
        <f>IF(Table2[[#This Row],[Mulitiple Sneeze?]],J367+1,0)</f>
        <v>0</v>
      </c>
      <c r="K368" t="str">
        <f>IF(AND(Table2[[#This Row],[Multiple Counter]]&gt;0, J369=0),"Combo End","")</f>
        <v/>
      </c>
    </row>
    <row r="369" spans="1:11" x14ac:dyDescent="0.25">
      <c r="A369" s="1" t="s">
        <v>3631</v>
      </c>
      <c r="B369" t="str">
        <f t="shared" si="35"/>
        <v>December 23</v>
      </c>
      <c r="C369" t="str">
        <f t="shared" si="36"/>
        <v>2016</v>
      </c>
      <c r="D369" t="str">
        <f t="shared" si="37"/>
        <v>09:02PM</v>
      </c>
      <c r="E369">
        <f t="shared" si="38"/>
        <v>12</v>
      </c>
      <c r="F369" t="str">
        <f t="shared" si="39"/>
        <v>23</v>
      </c>
      <c r="G369" s="1">
        <f t="shared" si="40"/>
        <v>42727</v>
      </c>
      <c r="H369" s="2">
        <f t="shared" si="41"/>
        <v>42727.876388888886</v>
      </c>
      <c r="I369" t="b">
        <f>OR(ABS(Table2[[#This Row],[DateTime]]-H370) * 1440 &lt; 5, ABS(Table2[[#This Row],[DateTime]]-H368) * 1440 &lt; 5)</f>
        <v>0</v>
      </c>
      <c r="J369">
        <f>IF(Table2[[#This Row],[Mulitiple Sneeze?]],J368+1,0)</f>
        <v>0</v>
      </c>
      <c r="K369" t="str">
        <f>IF(AND(Table2[[#This Row],[Multiple Counter]]&gt;0, J370=0),"Combo End","")</f>
        <v/>
      </c>
    </row>
    <row r="370" spans="1:11" x14ac:dyDescent="0.25">
      <c r="A370" s="1" t="s">
        <v>3630</v>
      </c>
      <c r="B370" t="str">
        <f t="shared" si="35"/>
        <v>December 24</v>
      </c>
      <c r="C370" t="str">
        <f t="shared" si="36"/>
        <v>2016</v>
      </c>
      <c r="D370" t="str">
        <f t="shared" si="37"/>
        <v>11:02AM</v>
      </c>
      <c r="E370">
        <f t="shared" si="38"/>
        <v>12</v>
      </c>
      <c r="F370" t="str">
        <f t="shared" si="39"/>
        <v>24</v>
      </c>
      <c r="G370" s="1">
        <f t="shared" si="40"/>
        <v>42728</v>
      </c>
      <c r="H370" s="2">
        <f t="shared" si="41"/>
        <v>42728.459722222222</v>
      </c>
      <c r="I370" t="b">
        <f>OR(ABS(Table2[[#This Row],[DateTime]]-H371) * 1440 &lt; 5, ABS(Table2[[#This Row],[DateTime]]-H369) * 1440 &lt; 5)</f>
        <v>0</v>
      </c>
      <c r="J370">
        <f>IF(Table2[[#This Row],[Mulitiple Sneeze?]],J369+1,0)</f>
        <v>0</v>
      </c>
      <c r="K370" t="str">
        <f>IF(AND(Table2[[#This Row],[Multiple Counter]]&gt;0, J371=0),"Combo End","")</f>
        <v/>
      </c>
    </row>
    <row r="371" spans="1:11" x14ac:dyDescent="0.25">
      <c r="A371" s="1" t="s">
        <v>3629</v>
      </c>
      <c r="B371" t="str">
        <f t="shared" si="35"/>
        <v>December 24</v>
      </c>
      <c r="C371" t="str">
        <f t="shared" si="36"/>
        <v>2016</v>
      </c>
      <c r="D371" t="str">
        <f t="shared" si="37"/>
        <v>11:34AM</v>
      </c>
      <c r="E371">
        <f t="shared" si="38"/>
        <v>12</v>
      </c>
      <c r="F371" t="str">
        <f t="shared" si="39"/>
        <v>24</v>
      </c>
      <c r="G371" s="1">
        <f t="shared" si="40"/>
        <v>42728</v>
      </c>
      <c r="H371" s="2">
        <f t="shared" si="41"/>
        <v>42728.481944444444</v>
      </c>
      <c r="I371" t="b">
        <f>OR(ABS(Table2[[#This Row],[DateTime]]-H372) * 1440 &lt; 5, ABS(Table2[[#This Row],[DateTime]]-H370) * 1440 &lt; 5)</f>
        <v>0</v>
      </c>
      <c r="J371">
        <f>IF(Table2[[#This Row],[Mulitiple Sneeze?]],J370+1,0)</f>
        <v>0</v>
      </c>
      <c r="K371" t="str">
        <f>IF(AND(Table2[[#This Row],[Multiple Counter]]&gt;0, J372=0),"Combo End","")</f>
        <v/>
      </c>
    </row>
    <row r="372" spans="1:11" x14ac:dyDescent="0.25">
      <c r="A372" s="1" t="s">
        <v>3628</v>
      </c>
      <c r="B372" t="str">
        <f t="shared" si="35"/>
        <v>December 24</v>
      </c>
      <c r="C372" t="str">
        <f t="shared" si="36"/>
        <v>2016</v>
      </c>
      <c r="D372" t="str">
        <f t="shared" si="37"/>
        <v>03:15PM</v>
      </c>
      <c r="E372">
        <f t="shared" si="38"/>
        <v>12</v>
      </c>
      <c r="F372" t="str">
        <f t="shared" si="39"/>
        <v>24</v>
      </c>
      <c r="G372" s="1">
        <f t="shared" si="40"/>
        <v>42728</v>
      </c>
      <c r="H372" s="2">
        <f t="shared" si="41"/>
        <v>42728.635416666664</v>
      </c>
      <c r="I372" t="b">
        <f>OR(ABS(Table2[[#This Row],[DateTime]]-H373) * 1440 &lt; 5, ABS(Table2[[#This Row],[DateTime]]-H371) * 1440 &lt; 5)</f>
        <v>0</v>
      </c>
      <c r="J372">
        <f>IF(Table2[[#This Row],[Mulitiple Sneeze?]],J371+1,0)</f>
        <v>0</v>
      </c>
      <c r="K372" t="str">
        <f>IF(AND(Table2[[#This Row],[Multiple Counter]]&gt;0, J373=0),"Combo End","")</f>
        <v/>
      </c>
    </row>
    <row r="373" spans="1:11" x14ac:dyDescent="0.25">
      <c r="A373" s="1" t="s">
        <v>3627</v>
      </c>
      <c r="B373" t="str">
        <f t="shared" si="35"/>
        <v>December 25</v>
      </c>
      <c r="C373" t="str">
        <f t="shared" si="36"/>
        <v>2016</v>
      </c>
      <c r="D373" t="str">
        <f t="shared" si="37"/>
        <v>09:10AM</v>
      </c>
      <c r="E373">
        <f t="shared" si="38"/>
        <v>12</v>
      </c>
      <c r="F373" t="str">
        <f t="shared" si="39"/>
        <v>25</v>
      </c>
      <c r="G373" s="1">
        <f t="shared" si="40"/>
        <v>42729</v>
      </c>
      <c r="H373" s="2">
        <f t="shared" si="41"/>
        <v>42729.381944444445</v>
      </c>
      <c r="I373" t="b">
        <f>OR(ABS(Table2[[#This Row],[DateTime]]-H374) * 1440 &lt; 5, ABS(Table2[[#This Row],[DateTime]]-H372) * 1440 &lt; 5)</f>
        <v>0</v>
      </c>
      <c r="J373">
        <f>IF(Table2[[#This Row],[Mulitiple Sneeze?]],J372+1,0)</f>
        <v>0</v>
      </c>
      <c r="K373" t="str">
        <f>IF(AND(Table2[[#This Row],[Multiple Counter]]&gt;0, J374=0),"Combo End","")</f>
        <v/>
      </c>
    </row>
    <row r="374" spans="1:11" x14ac:dyDescent="0.25">
      <c r="A374" s="1" t="s">
        <v>3626</v>
      </c>
      <c r="B374" t="str">
        <f t="shared" si="35"/>
        <v>December 26</v>
      </c>
      <c r="C374" t="str">
        <f t="shared" si="36"/>
        <v>2016</v>
      </c>
      <c r="D374" t="str">
        <f t="shared" si="37"/>
        <v>01:23PM</v>
      </c>
      <c r="E374">
        <f t="shared" si="38"/>
        <v>12</v>
      </c>
      <c r="F374" t="str">
        <f t="shared" si="39"/>
        <v>26</v>
      </c>
      <c r="G374" s="1">
        <f t="shared" si="40"/>
        <v>42730</v>
      </c>
      <c r="H374" s="2">
        <f t="shared" si="41"/>
        <v>42730.557638888888</v>
      </c>
      <c r="I374" t="b">
        <f>OR(ABS(Table2[[#This Row],[DateTime]]-H375) * 1440 &lt; 5, ABS(Table2[[#This Row],[DateTime]]-H373) * 1440 &lt; 5)</f>
        <v>0</v>
      </c>
      <c r="J374">
        <f>IF(Table2[[#This Row],[Mulitiple Sneeze?]],J373+1,0)</f>
        <v>0</v>
      </c>
      <c r="K374" t="str">
        <f>IF(AND(Table2[[#This Row],[Multiple Counter]]&gt;0, J375=0),"Combo End","")</f>
        <v/>
      </c>
    </row>
    <row r="375" spans="1:11" x14ac:dyDescent="0.25">
      <c r="A375" s="1" t="s">
        <v>3625</v>
      </c>
      <c r="B375" t="str">
        <f t="shared" si="35"/>
        <v>December 26</v>
      </c>
      <c r="C375" t="str">
        <f t="shared" si="36"/>
        <v>2016</v>
      </c>
      <c r="D375" t="str">
        <f t="shared" si="37"/>
        <v>06:57PM</v>
      </c>
      <c r="E375">
        <f t="shared" si="38"/>
        <v>12</v>
      </c>
      <c r="F375" t="str">
        <f t="shared" si="39"/>
        <v>26</v>
      </c>
      <c r="G375" s="1">
        <f t="shared" si="40"/>
        <v>42730</v>
      </c>
      <c r="H375" s="2">
        <f t="shared" si="41"/>
        <v>42730.789583333331</v>
      </c>
      <c r="I375" t="b">
        <f>OR(ABS(Table2[[#This Row],[DateTime]]-H376) * 1440 &lt; 5, ABS(Table2[[#This Row],[DateTime]]-H374) * 1440 &lt; 5)</f>
        <v>0</v>
      </c>
      <c r="J375">
        <f>IF(Table2[[#This Row],[Mulitiple Sneeze?]],J374+1,0)</f>
        <v>0</v>
      </c>
      <c r="K375" t="str">
        <f>IF(AND(Table2[[#This Row],[Multiple Counter]]&gt;0, J376=0),"Combo End","")</f>
        <v/>
      </c>
    </row>
    <row r="376" spans="1:11" x14ac:dyDescent="0.25">
      <c r="A376" s="1" t="s">
        <v>3624</v>
      </c>
      <c r="B376" t="str">
        <f t="shared" si="35"/>
        <v>December 26</v>
      </c>
      <c r="C376" t="str">
        <f t="shared" si="36"/>
        <v>2016</v>
      </c>
      <c r="D376" t="str">
        <f t="shared" si="37"/>
        <v>08:11PM</v>
      </c>
      <c r="E376">
        <f t="shared" si="38"/>
        <v>12</v>
      </c>
      <c r="F376" t="str">
        <f t="shared" si="39"/>
        <v>26</v>
      </c>
      <c r="G376" s="1">
        <f t="shared" si="40"/>
        <v>42730</v>
      </c>
      <c r="H376" s="2">
        <f t="shared" si="41"/>
        <v>42730.84097222222</v>
      </c>
      <c r="I376" t="b">
        <f>OR(ABS(Table2[[#This Row],[DateTime]]-H377) * 1440 &lt; 5, ABS(Table2[[#This Row],[DateTime]]-H375) * 1440 &lt; 5)</f>
        <v>0</v>
      </c>
      <c r="J376">
        <f>IF(Table2[[#This Row],[Mulitiple Sneeze?]],J375+1,0)</f>
        <v>0</v>
      </c>
      <c r="K376" t="str">
        <f>IF(AND(Table2[[#This Row],[Multiple Counter]]&gt;0, J377=0),"Combo End","")</f>
        <v/>
      </c>
    </row>
    <row r="377" spans="1:11" x14ac:dyDescent="0.25">
      <c r="A377" s="1" t="s">
        <v>3623</v>
      </c>
      <c r="B377" t="str">
        <f t="shared" si="35"/>
        <v>December 27</v>
      </c>
      <c r="C377" t="str">
        <f t="shared" si="36"/>
        <v>2016</v>
      </c>
      <c r="D377" t="str">
        <f t="shared" si="37"/>
        <v>06:16PM</v>
      </c>
      <c r="E377">
        <f t="shared" si="38"/>
        <v>12</v>
      </c>
      <c r="F377" t="str">
        <f t="shared" si="39"/>
        <v>27</v>
      </c>
      <c r="G377" s="1">
        <f t="shared" si="40"/>
        <v>42731</v>
      </c>
      <c r="H377" s="2">
        <f t="shared" si="41"/>
        <v>42731.761111111111</v>
      </c>
      <c r="I377" t="b">
        <f>OR(ABS(Table2[[#This Row],[DateTime]]-H378) * 1440 &lt; 5, ABS(Table2[[#This Row],[DateTime]]-H376) * 1440 &lt; 5)</f>
        <v>0</v>
      </c>
      <c r="J377">
        <f>IF(Table2[[#This Row],[Mulitiple Sneeze?]],J376+1,0)</f>
        <v>0</v>
      </c>
      <c r="K377" t="str">
        <f>IF(AND(Table2[[#This Row],[Multiple Counter]]&gt;0, J378=0),"Combo End","")</f>
        <v/>
      </c>
    </row>
    <row r="378" spans="1:11" x14ac:dyDescent="0.25">
      <c r="A378" s="1" t="s">
        <v>3622</v>
      </c>
      <c r="B378" t="str">
        <f t="shared" si="35"/>
        <v>December 28</v>
      </c>
      <c r="C378" t="str">
        <f t="shared" si="36"/>
        <v>2016</v>
      </c>
      <c r="D378" t="str">
        <f t="shared" si="37"/>
        <v>09:08AM</v>
      </c>
      <c r="E378">
        <f t="shared" si="38"/>
        <v>12</v>
      </c>
      <c r="F378" t="str">
        <f t="shared" si="39"/>
        <v>28</v>
      </c>
      <c r="G378" s="1">
        <f t="shared" si="40"/>
        <v>42732</v>
      </c>
      <c r="H378" s="2">
        <f t="shared" si="41"/>
        <v>42732.380555555559</v>
      </c>
      <c r="I378" t="b">
        <f>OR(ABS(Table2[[#This Row],[DateTime]]-H379) * 1440 &lt; 5, ABS(Table2[[#This Row],[DateTime]]-H377) * 1440 &lt; 5)</f>
        <v>0</v>
      </c>
      <c r="J378">
        <f>IF(Table2[[#This Row],[Mulitiple Sneeze?]],J377+1,0)</f>
        <v>0</v>
      </c>
      <c r="K378" t="str">
        <f>IF(AND(Table2[[#This Row],[Multiple Counter]]&gt;0, J379=0),"Combo End","")</f>
        <v/>
      </c>
    </row>
    <row r="379" spans="1:11" x14ac:dyDescent="0.25">
      <c r="A379" s="1" t="s">
        <v>3621</v>
      </c>
      <c r="B379" t="str">
        <f t="shared" si="35"/>
        <v>December 28</v>
      </c>
      <c r="C379" t="str">
        <f t="shared" si="36"/>
        <v>2016</v>
      </c>
      <c r="D379" t="str">
        <f t="shared" si="37"/>
        <v>09:35AM</v>
      </c>
      <c r="E379">
        <f t="shared" si="38"/>
        <v>12</v>
      </c>
      <c r="F379" t="str">
        <f t="shared" si="39"/>
        <v>28</v>
      </c>
      <c r="G379" s="1">
        <f t="shared" si="40"/>
        <v>42732</v>
      </c>
      <c r="H379" s="2">
        <f t="shared" si="41"/>
        <v>42732.399305555555</v>
      </c>
      <c r="I379" t="b">
        <f>OR(ABS(Table2[[#This Row],[DateTime]]-H380) * 1440 &lt; 5, ABS(Table2[[#This Row],[DateTime]]-H378) * 1440 &lt; 5)</f>
        <v>0</v>
      </c>
      <c r="J379">
        <f>IF(Table2[[#This Row],[Mulitiple Sneeze?]],J378+1,0)</f>
        <v>0</v>
      </c>
      <c r="K379" t="str">
        <f>IF(AND(Table2[[#This Row],[Multiple Counter]]&gt;0, J380=0),"Combo End","")</f>
        <v/>
      </c>
    </row>
    <row r="380" spans="1:11" x14ac:dyDescent="0.25">
      <c r="A380" s="1" t="s">
        <v>3620</v>
      </c>
      <c r="B380" t="str">
        <f t="shared" si="35"/>
        <v>December 29</v>
      </c>
      <c r="C380" t="str">
        <f t="shared" si="36"/>
        <v>2016</v>
      </c>
      <c r="D380" t="str">
        <f t="shared" si="37"/>
        <v>12:58PM</v>
      </c>
      <c r="E380">
        <f t="shared" si="38"/>
        <v>12</v>
      </c>
      <c r="F380" t="str">
        <f t="shared" si="39"/>
        <v>29</v>
      </c>
      <c r="G380" s="1">
        <f t="shared" si="40"/>
        <v>42733</v>
      </c>
      <c r="H380" s="2">
        <f t="shared" si="41"/>
        <v>42733.540277777778</v>
      </c>
      <c r="I380" t="b">
        <f>OR(ABS(Table2[[#This Row],[DateTime]]-H381) * 1440 &lt; 5, ABS(Table2[[#This Row],[DateTime]]-H379) * 1440 &lt; 5)</f>
        <v>0</v>
      </c>
      <c r="J380">
        <f>IF(Table2[[#This Row],[Mulitiple Sneeze?]],J379+1,0)</f>
        <v>0</v>
      </c>
      <c r="K380" t="str">
        <f>IF(AND(Table2[[#This Row],[Multiple Counter]]&gt;0, J381=0),"Combo End","")</f>
        <v/>
      </c>
    </row>
    <row r="381" spans="1:11" x14ac:dyDescent="0.25">
      <c r="A381" s="1" t="s">
        <v>3619</v>
      </c>
      <c r="B381" t="str">
        <f t="shared" si="35"/>
        <v>December 30</v>
      </c>
      <c r="C381" t="str">
        <f t="shared" si="36"/>
        <v>2016</v>
      </c>
      <c r="D381" t="str">
        <f t="shared" si="37"/>
        <v>09:43PM</v>
      </c>
      <c r="E381">
        <f t="shared" si="38"/>
        <v>12</v>
      </c>
      <c r="F381" t="str">
        <f t="shared" si="39"/>
        <v>30</v>
      </c>
      <c r="G381" s="1">
        <f t="shared" si="40"/>
        <v>42734</v>
      </c>
      <c r="H381" s="2">
        <f t="shared" si="41"/>
        <v>42734.904861111114</v>
      </c>
      <c r="I381" t="b">
        <f>OR(ABS(Table2[[#This Row],[DateTime]]-H382) * 1440 &lt; 5, ABS(Table2[[#This Row],[DateTime]]-H380) * 1440 &lt; 5)</f>
        <v>0</v>
      </c>
      <c r="J381">
        <f>IF(Table2[[#This Row],[Mulitiple Sneeze?]],J380+1,0)</f>
        <v>0</v>
      </c>
      <c r="K381" t="str">
        <f>IF(AND(Table2[[#This Row],[Multiple Counter]]&gt;0, J382=0),"Combo End","")</f>
        <v/>
      </c>
    </row>
    <row r="382" spans="1:11" x14ac:dyDescent="0.25">
      <c r="A382" s="1" t="s">
        <v>3618</v>
      </c>
      <c r="B382" t="str">
        <f t="shared" si="35"/>
        <v>December 31</v>
      </c>
      <c r="C382" t="str">
        <f t="shared" si="36"/>
        <v>2016</v>
      </c>
      <c r="D382" t="str">
        <f t="shared" si="37"/>
        <v>09:05AM</v>
      </c>
      <c r="E382">
        <f t="shared" si="38"/>
        <v>12</v>
      </c>
      <c r="F382" t="str">
        <f t="shared" si="39"/>
        <v>31</v>
      </c>
      <c r="G382" s="1">
        <f t="shared" si="40"/>
        <v>42735</v>
      </c>
      <c r="H382" s="2">
        <f t="shared" si="41"/>
        <v>42735.378472222219</v>
      </c>
      <c r="I382" t="b">
        <f>OR(ABS(Table2[[#This Row],[DateTime]]-H383) * 1440 &lt; 5, ABS(Table2[[#This Row],[DateTime]]-H381) * 1440 &lt; 5)</f>
        <v>0</v>
      </c>
      <c r="J382">
        <f>IF(Table2[[#This Row],[Mulitiple Sneeze?]],J381+1,0)</f>
        <v>0</v>
      </c>
      <c r="K382" t="str">
        <f>IF(AND(Table2[[#This Row],[Multiple Counter]]&gt;0, J383=0),"Combo End","")</f>
        <v/>
      </c>
    </row>
    <row r="383" spans="1:11" x14ac:dyDescent="0.25">
      <c r="A383" s="1" t="s">
        <v>3617</v>
      </c>
      <c r="B383" t="str">
        <f t="shared" si="35"/>
        <v>December 31</v>
      </c>
      <c r="C383" t="str">
        <f t="shared" si="36"/>
        <v>2016</v>
      </c>
      <c r="D383" t="str">
        <f t="shared" si="37"/>
        <v>01:12PM</v>
      </c>
      <c r="E383">
        <f t="shared" si="38"/>
        <v>12</v>
      </c>
      <c r="F383" t="str">
        <f t="shared" si="39"/>
        <v>31</v>
      </c>
      <c r="G383" s="1">
        <f t="shared" si="40"/>
        <v>42735</v>
      </c>
      <c r="H383" s="2">
        <f t="shared" si="41"/>
        <v>42735.55</v>
      </c>
      <c r="I383" t="b">
        <f>OR(ABS(Table2[[#This Row],[DateTime]]-H384) * 1440 &lt; 5, ABS(Table2[[#This Row],[DateTime]]-H382) * 1440 &lt; 5)</f>
        <v>0</v>
      </c>
      <c r="J383">
        <f>IF(Table2[[#This Row],[Mulitiple Sneeze?]],J382+1,0)</f>
        <v>0</v>
      </c>
      <c r="K383" t="str">
        <f>IF(AND(Table2[[#This Row],[Multiple Counter]]&gt;0, J384=0),"Combo End","")</f>
        <v/>
      </c>
    </row>
    <row r="384" spans="1:11" x14ac:dyDescent="0.25">
      <c r="A384" s="1" t="s">
        <v>3616</v>
      </c>
      <c r="B384" t="str">
        <f t="shared" si="35"/>
        <v>January 01</v>
      </c>
      <c r="C384" t="str">
        <f t="shared" si="36"/>
        <v>2017</v>
      </c>
      <c r="D384" t="str">
        <f t="shared" si="37"/>
        <v>02:12PM</v>
      </c>
      <c r="E384">
        <f t="shared" si="38"/>
        <v>1</v>
      </c>
      <c r="F384" t="str">
        <f t="shared" si="39"/>
        <v>01</v>
      </c>
      <c r="G384" s="1">
        <f t="shared" si="40"/>
        <v>42736</v>
      </c>
      <c r="H384" s="2">
        <f t="shared" si="41"/>
        <v>42736.591666666667</v>
      </c>
      <c r="I384" t="b">
        <f>OR(ABS(Table2[[#This Row],[DateTime]]-H385) * 1440 &lt; 5, ABS(Table2[[#This Row],[DateTime]]-H383) * 1440 &lt; 5)</f>
        <v>0</v>
      </c>
      <c r="J384">
        <f>IF(Table2[[#This Row],[Mulitiple Sneeze?]],J383+1,0)</f>
        <v>0</v>
      </c>
      <c r="K384" t="str">
        <f>IF(AND(Table2[[#This Row],[Multiple Counter]]&gt;0, J385=0),"Combo End","")</f>
        <v/>
      </c>
    </row>
    <row r="385" spans="1:11" x14ac:dyDescent="0.25">
      <c r="A385" s="1" t="s">
        <v>3615</v>
      </c>
      <c r="B385" t="str">
        <f t="shared" si="35"/>
        <v>January 02</v>
      </c>
      <c r="C385" t="str">
        <f t="shared" si="36"/>
        <v>2017</v>
      </c>
      <c r="D385" t="str">
        <f t="shared" si="37"/>
        <v>12:41PM</v>
      </c>
      <c r="E385">
        <f t="shared" si="38"/>
        <v>1</v>
      </c>
      <c r="F385" t="str">
        <f t="shared" si="39"/>
        <v>02</v>
      </c>
      <c r="G385" s="1">
        <f t="shared" si="40"/>
        <v>42737</v>
      </c>
      <c r="H385" s="2">
        <f t="shared" si="41"/>
        <v>42737.52847222222</v>
      </c>
      <c r="I385" t="b">
        <f>OR(ABS(Table2[[#This Row],[DateTime]]-H386) * 1440 &lt; 5, ABS(Table2[[#This Row],[DateTime]]-H384) * 1440 &lt; 5)</f>
        <v>0</v>
      </c>
      <c r="J385">
        <f>IF(Table2[[#This Row],[Mulitiple Sneeze?]],J384+1,0)</f>
        <v>0</v>
      </c>
      <c r="K385" t="str">
        <f>IF(AND(Table2[[#This Row],[Multiple Counter]]&gt;0, J386=0),"Combo End","")</f>
        <v/>
      </c>
    </row>
    <row r="386" spans="1:11" x14ac:dyDescent="0.25">
      <c r="A386" s="1" t="s">
        <v>3614</v>
      </c>
      <c r="B386" t="str">
        <f t="shared" ref="B386:B449" si="42">_xlfn.TEXTBEFORE(A386,",")</f>
        <v>January 02</v>
      </c>
      <c r="C386" t="str">
        <f t="shared" ref="C386:C449" si="43">LEFT(_xlfn.TEXTAFTER(A386, ", "), 4)</f>
        <v>2017</v>
      </c>
      <c r="D386" t="str">
        <f t="shared" ref="D386:D449" si="44">_xlfn.TEXTAFTER(A386, "at ")</f>
        <v>06:40PM</v>
      </c>
      <c r="E386">
        <f t="shared" ref="E386:E449" si="45">MONTH(1&amp;B386)</f>
        <v>1</v>
      </c>
      <c r="F386" t="str">
        <f t="shared" ref="F386:F449" si="46">RIGHT(B386, 2)</f>
        <v>02</v>
      </c>
      <c r="G386" s="1">
        <f t="shared" ref="G386:G449" si="47">DATE(C386,E386,F386)</f>
        <v>42737</v>
      </c>
      <c r="H386" s="2">
        <f t="shared" ref="H386:H449" si="48">G386+TIMEVALUE(_xlfn.CONCAT(LEFT(D386, 5), " ", RIGHT(D386, 2)))</f>
        <v>42737.777777777781</v>
      </c>
      <c r="I386" t="b">
        <f>OR(ABS(Table2[[#This Row],[DateTime]]-H387) * 1440 &lt; 5, ABS(Table2[[#This Row],[DateTime]]-H385) * 1440 &lt; 5)</f>
        <v>0</v>
      </c>
      <c r="J386">
        <f>IF(Table2[[#This Row],[Mulitiple Sneeze?]],J385+1,0)</f>
        <v>0</v>
      </c>
      <c r="K386" t="str">
        <f>IF(AND(Table2[[#This Row],[Multiple Counter]]&gt;0, J387=0),"Combo End","")</f>
        <v/>
      </c>
    </row>
    <row r="387" spans="1:11" x14ac:dyDescent="0.25">
      <c r="A387" s="1" t="s">
        <v>3613</v>
      </c>
      <c r="B387" t="str">
        <f t="shared" si="42"/>
        <v>January 02</v>
      </c>
      <c r="C387" t="str">
        <f t="shared" si="43"/>
        <v>2017</v>
      </c>
      <c r="D387" t="str">
        <f t="shared" si="44"/>
        <v>08:52PM</v>
      </c>
      <c r="E387">
        <f t="shared" si="45"/>
        <v>1</v>
      </c>
      <c r="F387" t="str">
        <f t="shared" si="46"/>
        <v>02</v>
      </c>
      <c r="G387" s="1">
        <f t="shared" si="47"/>
        <v>42737</v>
      </c>
      <c r="H387" s="2">
        <f t="shared" si="48"/>
        <v>42737.869444444441</v>
      </c>
      <c r="I387" t="b">
        <f>OR(ABS(Table2[[#This Row],[DateTime]]-H388) * 1440 &lt; 5, ABS(Table2[[#This Row],[DateTime]]-H386) * 1440 &lt; 5)</f>
        <v>0</v>
      </c>
      <c r="J387">
        <f>IF(Table2[[#This Row],[Mulitiple Sneeze?]],J386+1,0)</f>
        <v>0</v>
      </c>
      <c r="K387" t="str">
        <f>IF(AND(Table2[[#This Row],[Multiple Counter]]&gt;0, J388=0),"Combo End","")</f>
        <v/>
      </c>
    </row>
    <row r="388" spans="1:11" x14ac:dyDescent="0.25">
      <c r="A388" s="1" t="s">
        <v>3612</v>
      </c>
      <c r="B388" t="str">
        <f t="shared" si="42"/>
        <v>January 04</v>
      </c>
      <c r="C388" t="str">
        <f t="shared" si="43"/>
        <v>2017</v>
      </c>
      <c r="D388" t="str">
        <f t="shared" si="44"/>
        <v>07:36PM</v>
      </c>
      <c r="E388">
        <f t="shared" si="45"/>
        <v>1</v>
      </c>
      <c r="F388" t="str">
        <f t="shared" si="46"/>
        <v>04</v>
      </c>
      <c r="G388" s="1">
        <f t="shared" si="47"/>
        <v>42739</v>
      </c>
      <c r="H388" s="2">
        <f t="shared" si="48"/>
        <v>42739.816666666666</v>
      </c>
      <c r="I388" t="b">
        <f>OR(ABS(Table2[[#This Row],[DateTime]]-H389) * 1440 &lt; 5, ABS(Table2[[#This Row],[DateTime]]-H387) * 1440 &lt; 5)</f>
        <v>0</v>
      </c>
      <c r="J388">
        <f>IF(Table2[[#This Row],[Mulitiple Sneeze?]],J387+1,0)</f>
        <v>0</v>
      </c>
      <c r="K388" t="str">
        <f>IF(AND(Table2[[#This Row],[Multiple Counter]]&gt;0, J389=0),"Combo End","")</f>
        <v/>
      </c>
    </row>
    <row r="389" spans="1:11" x14ac:dyDescent="0.25">
      <c r="A389" s="1" t="s">
        <v>3611</v>
      </c>
      <c r="B389" t="str">
        <f t="shared" si="42"/>
        <v>January 05</v>
      </c>
      <c r="C389" t="str">
        <f t="shared" si="43"/>
        <v>2017</v>
      </c>
      <c r="D389" t="str">
        <f t="shared" si="44"/>
        <v>08:31AM</v>
      </c>
      <c r="E389">
        <f t="shared" si="45"/>
        <v>1</v>
      </c>
      <c r="F389" t="str">
        <f t="shared" si="46"/>
        <v>05</v>
      </c>
      <c r="G389" s="1">
        <f t="shared" si="47"/>
        <v>42740</v>
      </c>
      <c r="H389" s="2">
        <f t="shared" si="48"/>
        <v>42740.354861111111</v>
      </c>
      <c r="I389" t="b">
        <f>OR(ABS(Table2[[#This Row],[DateTime]]-H390) * 1440 &lt; 5, ABS(Table2[[#This Row],[DateTime]]-H388) * 1440 &lt; 5)</f>
        <v>0</v>
      </c>
      <c r="J389">
        <f>IF(Table2[[#This Row],[Mulitiple Sneeze?]],J388+1,0)</f>
        <v>0</v>
      </c>
      <c r="K389" t="str">
        <f>IF(AND(Table2[[#This Row],[Multiple Counter]]&gt;0, J390=0),"Combo End","")</f>
        <v/>
      </c>
    </row>
    <row r="390" spans="1:11" x14ac:dyDescent="0.25">
      <c r="A390" s="1" t="s">
        <v>3610</v>
      </c>
      <c r="B390" t="str">
        <f t="shared" si="42"/>
        <v>January 05</v>
      </c>
      <c r="C390" t="str">
        <f t="shared" si="43"/>
        <v>2017</v>
      </c>
      <c r="D390" t="str">
        <f t="shared" si="44"/>
        <v>11:12AM</v>
      </c>
      <c r="E390">
        <f t="shared" si="45"/>
        <v>1</v>
      </c>
      <c r="F390" t="str">
        <f t="shared" si="46"/>
        <v>05</v>
      </c>
      <c r="G390" s="1">
        <f t="shared" si="47"/>
        <v>42740</v>
      </c>
      <c r="H390" s="2">
        <f t="shared" si="48"/>
        <v>42740.466666666667</v>
      </c>
      <c r="I390" t="b">
        <f>OR(ABS(Table2[[#This Row],[DateTime]]-H391) * 1440 &lt; 5, ABS(Table2[[#This Row],[DateTime]]-H389) * 1440 &lt; 5)</f>
        <v>0</v>
      </c>
      <c r="J390">
        <f>IF(Table2[[#This Row],[Mulitiple Sneeze?]],J389+1,0)</f>
        <v>0</v>
      </c>
      <c r="K390" t="str">
        <f>IF(AND(Table2[[#This Row],[Multiple Counter]]&gt;0, J391=0),"Combo End","")</f>
        <v/>
      </c>
    </row>
    <row r="391" spans="1:11" x14ac:dyDescent="0.25">
      <c r="A391" s="1" t="s">
        <v>3609</v>
      </c>
      <c r="B391" t="str">
        <f t="shared" si="42"/>
        <v>January 05</v>
      </c>
      <c r="C391" t="str">
        <f t="shared" si="43"/>
        <v>2017</v>
      </c>
      <c r="D391" t="str">
        <f t="shared" si="44"/>
        <v>02:01PM</v>
      </c>
      <c r="E391">
        <f t="shared" si="45"/>
        <v>1</v>
      </c>
      <c r="F391" t="str">
        <f t="shared" si="46"/>
        <v>05</v>
      </c>
      <c r="G391" s="1">
        <f t="shared" si="47"/>
        <v>42740</v>
      </c>
      <c r="H391" s="2">
        <f t="shared" si="48"/>
        <v>42740.584027777775</v>
      </c>
      <c r="I391" t="b">
        <f>OR(ABS(Table2[[#This Row],[DateTime]]-H392) * 1440 &lt; 5, ABS(Table2[[#This Row],[DateTime]]-H390) * 1440 &lt; 5)</f>
        <v>1</v>
      </c>
      <c r="J391">
        <f>IF(Table2[[#This Row],[Mulitiple Sneeze?]],J390+1,0)</f>
        <v>1</v>
      </c>
      <c r="K391" t="str">
        <f>IF(AND(Table2[[#This Row],[Multiple Counter]]&gt;0, J392=0),"Combo End","")</f>
        <v/>
      </c>
    </row>
    <row r="392" spans="1:11" x14ac:dyDescent="0.25">
      <c r="A392" s="1" t="s">
        <v>3608</v>
      </c>
      <c r="B392" t="str">
        <f t="shared" si="42"/>
        <v>January 05</v>
      </c>
      <c r="C392" t="str">
        <f t="shared" si="43"/>
        <v>2017</v>
      </c>
      <c r="D392" t="str">
        <f t="shared" si="44"/>
        <v>02:02PM</v>
      </c>
      <c r="E392">
        <f t="shared" si="45"/>
        <v>1</v>
      </c>
      <c r="F392" t="str">
        <f t="shared" si="46"/>
        <v>05</v>
      </c>
      <c r="G392" s="1">
        <f t="shared" si="47"/>
        <v>42740</v>
      </c>
      <c r="H392" s="2">
        <f t="shared" si="48"/>
        <v>42740.584722222222</v>
      </c>
      <c r="I392" t="b">
        <f>OR(ABS(Table2[[#This Row],[DateTime]]-H393) * 1440 &lt; 5, ABS(Table2[[#This Row],[DateTime]]-H391) * 1440 &lt; 5)</f>
        <v>1</v>
      </c>
      <c r="J392">
        <f>IF(Table2[[#This Row],[Mulitiple Sneeze?]],J391+1,0)</f>
        <v>2</v>
      </c>
      <c r="K392" t="str">
        <f>IF(AND(Table2[[#This Row],[Multiple Counter]]&gt;0, J393=0),"Combo End","")</f>
        <v/>
      </c>
    </row>
    <row r="393" spans="1:11" x14ac:dyDescent="0.25">
      <c r="A393" s="1" t="s">
        <v>3607</v>
      </c>
      <c r="B393" t="str">
        <f t="shared" si="42"/>
        <v>January 05</v>
      </c>
      <c r="C393" t="str">
        <f t="shared" si="43"/>
        <v>2017</v>
      </c>
      <c r="D393" t="str">
        <f t="shared" si="44"/>
        <v>02:04PM</v>
      </c>
      <c r="E393">
        <f t="shared" si="45"/>
        <v>1</v>
      </c>
      <c r="F393" t="str">
        <f t="shared" si="46"/>
        <v>05</v>
      </c>
      <c r="G393" s="1">
        <f t="shared" si="47"/>
        <v>42740</v>
      </c>
      <c r="H393" s="2">
        <f t="shared" si="48"/>
        <v>42740.586111111108</v>
      </c>
      <c r="I393" t="b">
        <f>OR(ABS(Table2[[#This Row],[DateTime]]-H394) * 1440 &lt; 5, ABS(Table2[[#This Row],[DateTime]]-H392) * 1440 &lt; 5)</f>
        <v>1</v>
      </c>
      <c r="J393">
        <f>IF(Table2[[#This Row],[Mulitiple Sneeze?]],J392+1,0)</f>
        <v>3</v>
      </c>
      <c r="K393" t="str">
        <f>IF(AND(Table2[[#This Row],[Multiple Counter]]&gt;0, J394=0),"Combo End","")</f>
        <v/>
      </c>
    </row>
    <row r="394" spans="1:11" x14ac:dyDescent="0.25">
      <c r="A394" s="1" t="s">
        <v>3606</v>
      </c>
      <c r="B394" t="str">
        <f t="shared" si="42"/>
        <v>January 05</v>
      </c>
      <c r="C394" t="str">
        <f t="shared" si="43"/>
        <v>2017</v>
      </c>
      <c r="D394" t="str">
        <f t="shared" si="44"/>
        <v>02:05PM</v>
      </c>
      <c r="E394">
        <f t="shared" si="45"/>
        <v>1</v>
      </c>
      <c r="F394" t="str">
        <f t="shared" si="46"/>
        <v>05</v>
      </c>
      <c r="G394" s="1">
        <f t="shared" si="47"/>
        <v>42740</v>
      </c>
      <c r="H394" s="2">
        <f t="shared" si="48"/>
        <v>42740.586805555555</v>
      </c>
      <c r="I394" t="b">
        <f>OR(ABS(Table2[[#This Row],[DateTime]]-H395) * 1440 &lt; 5, ABS(Table2[[#This Row],[DateTime]]-H393) * 1440 &lt; 5)</f>
        <v>1</v>
      </c>
      <c r="J394">
        <f>IF(Table2[[#This Row],[Mulitiple Sneeze?]],J393+1,0)</f>
        <v>4</v>
      </c>
      <c r="K394" t="str">
        <f>IF(AND(Table2[[#This Row],[Multiple Counter]]&gt;0, J395=0),"Combo End","")</f>
        <v/>
      </c>
    </row>
    <row r="395" spans="1:11" x14ac:dyDescent="0.25">
      <c r="A395" s="1" t="s">
        <v>3605</v>
      </c>
      <c r="B395" t="str">
        <f t="shared" si="42"/>
        <v>January 05</v>
      </c>
      <c r="C395" t="str">
        <f t="shared" si="43"/>
        <v>2017</v>
      </c>
      <c r="D395" t="str">
        <f t="shared" si="44"/>
        <v>02:06PM</v>
      </c>
      <c r="E395">
        <f t="shared" si="45"/>
        <v>1</v>
      </c>
      <c r="F395" t="str">
        <f t="shared" si="46"/>
        <v>05</v>
      </c>
      <c r="G395" s="1">
        <f t="shared" si="47"/>
        <v>42740</v>
      </c>
      <c r="H395" s="2">
        <f t="shared" si="48"/>
        <v>42740.587500000001</v>
      </c>
      <c r="I395" t="b">
        <f>OR(ABS(Table2[[#This Row],[DateTime]]-H396) * 1440 &lt; 5, ABS(Table2[[#This Row],[DateTime]]-H394) * 1440 &lt; 5)</f>
        <v>1</v>
      </c>
      <c r="J395">
        <f>IF(Table2[[#This Row],[Mulitiple Sneeze?]],J394+1,0)</f>
        <v>5</v>
      </c>
      <c r="K395" t="str">
        <f>IF(AND(Table2[[#This Row],[Multiple Counter]]&gt;0, J396=0),"Combo End","")</f>
        <v>Combo End</v>
      </c>
    </row>
    <row r="396" spans="1:11" x14ac:dyDescent="0.25">
      <c r="A396" s="1" t="s">
        <v>3604</v>
      </c>
      <c r="B396" t="str">
        <f t="shared" si="42"/>
        <v>January 05</v>
      </c>
      <c r="C396" t="str">
        <f t="shared" si="43"/>
        <v>2017</v>
      </c>
      <c r="D396" t="str">
        <f t="shared" si="44"/>
        <v>10:15PM</v>
      </c>
      <c r="E396">
        <f t="shared" si="45"/>
        <v>1</v>
      </c>
      <c r="F396" t="str">
        <f t="shared" si="46"/>
        <v>05</v>
      </c>
      <c r="G396" s="1">
        <f t="shared" si="47"/>
        <v>42740</v>
      </c>
      <c r="H396" s="2">
        <f t="shared" si="48"/>
        <v>42740.927083333336</v>
      </c>
      <c r="I396" t="b">
        <f>OR(ABS(Table2[[#This Row],[DateTime]]-H397) * 1440 &lt; 5, ABS(Table2[[#This Row],[DateTime]]-H395) * 1440 &lt; 5)</f>
        <v>0</v>
      </c>
      <c r="J396">
        <f>IF(Table2[[#This Row],[Mulitiple Sneeze?]],J395+1,0)</f>
        <v>0</v>
      </c>
      <c r="K396" t="str">
        <f>IF(AND(Table2[[#This Row],[Multiple Counter]]&gt;0, J397=0),"Combo End","")</f>
        <v/>
      </c>
    </row>
    <row r="397" spans="1:11" x14ac:dyDescent="0.25">
      <c r="A397" s="1" t="s">
        <v>3603</v>
      </c>
      <c r="B397" t="str">
        <f t="shared" si="42"/>
        <v>January 06</v>
      </c>
      <c r="C397" t="str">
        <f t="shared" si="43"/>
        <v>2017</v>
      </c>
      <c r="D397" t="str">
        <f t="shared" si="44"/>
        <v>10:41AM</v>
      </c>
      <c r="E397">
        <f t="shared" si="45"/>
        <v>1</v>
      </c>
      <c r="F397" t="str">
        <f t="shared" si="46"/>
        <v>06</v>
      </c>
      <c r="G397" s="1">
        <f t="shared" si="47"/>
        <v>42741</v>
      </c>
      <c r="H397" s="2">
        <f t="shared" si="48"/>
        <v>42741.445138888892</v>
      </c>
      <c r="I397" t="b">
        <f>OR(ABS(Table2[[#This Row],[DateTime]]-H398) * 1440 &lt; 5, ABS(Table2[[#This Row],[DateTime]]-H396) * 1440 &lt; 5)</f>
        <v>1</v>
      </c>
      <c r="J397">
        <f>IF(Table2[[#This Row],[Mulitiple Sneeze?]],J396+1,0)</f>
        <v>1</v>
      </c>
      <c r="K397" t="str">
        <f>IF(AND(Table2[[#This Row],[Multiple Counter]]&gt;0, J398=0),"Combo End","")</f>
        <v/>
      </c>
    </row>
    <row r="398" spans="1:11" x14ac:dyDescent="0.25">
      <c r="A398" s="1" t="s">
        <v>3602</v>
      </c>
      <c r="B398" t="str">
        <f t="shared" si="42"/>
        <v>January 06</v>
      </c>
      <c r="C398" t="str">
        <f t="shared" si="43"/>
        <v>2017</v>
      </c>
      <c r="D398" t="str">
        <f t="shared" si="44"/>
        <v>10:42AM</v>
      </c>
      <c r="E398">
        <f t="shared" si="45"/>
        <v>1</v>
      </c>
      <c r="F398" t="str">
        <f t="shared" si="46"/>
        <v>06</v>
      </c>
      <c r="G398" s="1">
        <f t="shared" si="47"/>
        <v>42741</v>
      </c>
      <c r="H398" s="2">
        <f t="shared" si="48"/>
        <v>42741.445833333331</v>
      </c>
      <c r="I398" t="b">
        <f>OR(ABS(Table2[[#This Row],[DateTime]]-H399) * 1440 &lt; 5, ABS(Table2[[#This Row],[DateTime]]-H397) * 1440 &lt; 5)</f>
        <v>1</v>
      </c>
      <c r="J398">
        <f>IF(Table2[[#This Row],[Mulitiple Sneeze?]],J397+1,0)</f>
        <v>2</v>
      </c>
      <c r="K398" t="str">
        <f>IF(AND(Table2[[#This Row],[Multiple Counter]]&gt;0, J399=0),"Combo End","")</f>
        <v>Combo End</v>
      </c>
    </row>
    <row r="399" spans="1:11" x14ac:dyDescent="0.25">
      <c r="A399" s="1" t="s">
        <v>3601</v>
      </c>
      <c r="B399" t="str">
        <f t="shared" si="42"/>
        <v>January 06</v>
      </c>
      <c r="C399" t="str">
        <f t="shared" si="43"/>
        <v>2017</v>
      </c>
      <c r="D399" t="str">
        <f t="shared" si="44"/>
        <v>05:51PM</v>
      </c>
      <c r="E399">
        <f t="shared" si="45"/>
        <v>1</v>
      </c>
      <c r="F399" t="str">
        <f t="shared" si="46"/>
        <v>06</v>
      </c>
      <c r="G399" s="1">
        <f t="shared" si="47"/>
        <v>42741</v>
      </c>
      <c r="H399" s="2">
        <f t="shared" si="48"/>
        <v>42741.743750000001</v>
      </c>
      <c r="I399" t="b">
        <f>OR(ABS(Table2[[#This Row],[DateTime]]-H400) * 1440 &lt; 5, ABS(Table2[[#This Row],[DateTime]]-H398) * 1440 &lt; 5)</f>
        <v>0</v>
      </c>
      <c r="J399">
        <f>IF(Table2[[#This Row],[Mulitiple Sneeze?]],J398+1,0)</f>
        <v>0</v>
      </c>
      <c r="K399" t="str">
        <f>IF(AND(Table2[[#This Row],[Multiple Counter]]&gt;0, J400=0),"Combo End","")</f>
        <v/>
      </c>
    </row>
    <row r="400" spans="1:11" x14ac:dyDescent="0.25">
      <c r="A400" s="1" t="s">
        <v>3600</v>
      </c>
      <c r="B400" t="str">
        <f t="shared" si="42"/>
        <v>January 07</v>
      </c>
      <c r="C400" t="str">
        <f t="shared" si="43"/>
        <v>2017</v>
      </c>
      <c r="D400" t="str">
        <f t="shared" si="44"/>
        <v>01:32PM</v>
      </c>
      <c r="E400">
        <f t="shared" si="45"/>
        <v>1</v>
      </c>
      <c r="F400" t="str">
        <f t="shared" si="46"/>
        <v>07</v>
      </c>
      <c r="G400" s="1">
        <f t="shared" si="47"/>
        <v>42742</v>
      </c>
      <c r="H400" s="2">
        <f t="shared" si="48"/>
        <v>42742.563888888886</v>
      </c>
      <c r="I400" t="b">
        <f>OR(ABS(Table2[[#This Row],[DateTime]]-H401) * 1440 &lt; 5, ABS(Table2[[#This Row],[DateTime]]-H399) * 1440 &lt; 5)</f>
        <v>0</v>
      </c>
      <c r="J400">
        <f>IF(Table2[[#This Row],[Mulitiple Sneeze?]],J399+1,0)</f>
        <v>0</v>
      </c>
      <c r="K400" t="str">
        <f>IF(AND(Table2[[#This Row],[Multiple Counter]]&gt;0, J401=0),"Combo End","")</f>
        <v/>
      </c>
    </row>
    <row r="401" spans="1:11" x14ac:dyDescent="0.25">
      <c r="A401" s="1" t="s">
        <v>3599</v>
      </c>
      <c r="B401" t="str">
        <f t="shared" si="42"/>
        <v>January 08</v>
      </c>
      <c r="C401" t="str">
        <f t="shared" si="43"/>
        <v>2017</v>
      </c>
      <c r="D401" t="str">
        <f t="shared" si="44"/>
        <v>12:32PM</v>
      </c>
      <c r="E401">
        <f t="shared" si="45"/>
        <v>1</v>
      </c>
      <c r="F401" t="str">
        <f t="shared" si="46"/>
        <v>08</v>
      </c>
      <c r="G401" s="1">
        <f t="shared" si="47"/>
        <v>42743</v>
      </c>
      <c r="H401" s="2">
        <f t="shared" si="48"/>
        <v>42743.522222222222</v>
      </c>
      <c r="I401" t="b">
        <f>OR(ABS(Table2[[#This Row],[DateTime]]-H402) * 1440 &lt; 5, ABS(Table2[[#This Row],[DateTime]]-H400) * 1440 &lt; 5)</f>
        <v>0</v>
      </c>
      <c r="J401">
        <f>IF(Table2[[#This Row],[Mulitiple Sneeze?]],J400+1,0)</f>
        <v>0</v>
      </c>
      <c r="K401" t="str">
        <f>IF(AND(Table2[[#This Row],[Multiple Counter]]&gt;0, J402=0),"Combo End","")</f>
        <v/>
      </c>
    </row>
    <row r="402" spans="1:11" x14ac:dyDescent="0.25">
      <c r="A402" s="1" t="s">
        <v>3598</v>
      </c>
      <c r="B402" t="str">
        <f t="shared" si="42"/>
        <v>January 08</v>
      </c>
      <c r="C402" t="str">
        <f t="shared" si="43"/>
        <v>2017</v>
      </c>
      <c r="D402" t="str">
        <f t="shared" si="44"/>
        <v>05:29PM</v>
      </c>
      <c r="E402">
        <f t="shared" si="45"/>
        <v>1</v>
      </c>
      <c r="F402" t="str">
        <f t="shared" si="46"/>
        <v>08</v>
      </c>
      <c r="G402" s="1">
        <f t="shared" si="47"/>
        <v>42743</v>
      </c>
      <c r="H402" s="2">
        <f t="shared" si="48"/>
        <v>42743.728472222225</v>
      </c>
      <c r="I402" t="b">
        <f>OR(ABS(Table2[[#This Row],[DateTime]]-H403) * 1440 &lt; 5, ABS(Table2[[#This Row],[DateTime]]-H401) * 1440 &lt; 5)</f>
        <v>0</v>
      </c>
      <c r="J402">
        <f>IF(Table2[[#This Row],[Mulitiple Sneeze?]],J401+1,0)</f>
        <v>0</v>
      </c>
      <c r="K402" t="str">
        <f>IF(AND(Table2[[#This Row],[Multiple Counter]]&gt;0, J403=0),"Combo End","")</f>
        <v/>
      </c>
    </row>
    <row r="403" spans="1:11" x14ac:dyDescent="0.25">
      <c r="A403" s="1" t="s">
        <v>3597</v>
      </c>
      <c r="B403" t="str">
        <f t="shared" si="42"/>
        <v>January 09</v>
      </c>
      <c r="C403" t="str">
        <f t="shared" si="43"/>
        <v>2017</v>
      </c>
      <c r="D403" t="str">
        <f t="shared" si="44"/>
        <v>02:48PM</v>
      </c>
      <c r="E403">
        <f t="shared" si="45"/>
        <v>1</v>
      </c>
      <c r="F403" t="str">
        <f t="shared" si="46"/>
        <v>09</v>
      </c>
      <c r="G403" s="1">
        <f t="shared" si="47"/>
        <v>42744</v>
      </c>
      <c r="H403" s="2">
        <f t="shared" si="48"/>
        <v>42744.616666666669</v>
      </c>
      <c r="I403" t="b">
        <f>OR(ABS(Table2[[#This Row],[DateTime]]-H404) * 1440 &lt; 5, ABS(Table2[[#This Row],[DateTime]]-H402) * 1440 &lt; 5)</f>
        <v>0</v>
      </c>
      <c r="J403">
        <f>IF(Table2[[#This Row],[Mulitiple Sneeze?]],J402+1,0)</f>
        <v>0</v>
      </c>
      <c r="K403" t="str">
        <f>IF(AND(Table2[[#This Row],[Multiple Counter]]&gt;0, J404=0),"Combo End","")</f>
        <v/>
      </c>
    </row>
    <row r="404" spans="1:11" x14ac:dyDescent="0.25">
      <c r="A404" s="1" t="s">
        <v>3576</v>
      </c>
      <c r="B404" t="str">
        <f t="shared" si="42"/>
        <v>January 09</v>
      </c>
      <c r="C404" t="str">
        <f t="shared" si="43"/>
        <v>2017</v>
      </c>
      <c r="D404" t="str">
        <f t="shared" si="44"/>
        <v>06:57PM</v>
      </c>
      <c r="E404">
        <f t="shared" si="45"/>
        <v>1</v>
      </c>
      <c r="F404" t="str">
        <f t="shared" si="46"/>
        <v>09</v>
      </c>
      <c r="G404" s="1">
        <f t="shared" si="47"/>
        <v>42744</v>
      </c>
      <c r="H404" s="2">
        <f t="shared" si="48"/>
        <v>42744.789583333331</v>
      </c>
      <c r="I404" t="b">
        <f>OR(ABS(Table2[[#This Row],[DateTime]]-H405) * 1440 &lt; 5, ABS(Table2[[#This Row],[DateTime]]-H403) * 1440 &lt; 5)</f>
        <v>0</v>
      </c>
      <c r="J404">
        <f>IF(Table2[[#This Row],[Mulitiple Sneeze?]],J403+1,0)</f>
        <v>0</v>
      </c>
      <c r="K404" t="str">
        <f>IF(AND(Table2[[#This Row],[Multiple Counter]]&gt;0, J405=0),"Combo End","")</f>
        <v/>
      </c>
    </row>
    <row r="405" spans="1:11" x14ac:dyDescent="0.25">
      <c r="A405" s="1" t="s">
        <v>3575</v>
      </c>
      <c r="B405" t="str">
        <f t="shared" si="42"/>
        <v>January 10</v>
      </c>
      <c r="C405" t="str">
        <f t="shared" si="43"/>
        <v>2017</v>
      </c>
      <c r="D405" t="str">
        <f t="shared" si="44"/>
        <v>01:34PM</v>
      </c>
      <c r="E405">
        <f t="shared" si="45"/>
        <v>1</v>
      </c>
      <c r="F405" t="str">
        <f t="shared" si="46"/>
        <v>10</v>
      </c>
      <c r="G405" s="1">
        <f t="shared" si="47"/>
        <v>42745</v>
      </c>
      <c r="H405" s="2">
        <f t="shared" si="48"/>
        <v>42745.56527777778</v>
      </c>
      <c r="I405" t="b">
        <f>OR(ABS(Table2[[#This Row],[DateTime]]-H406) * 1440 &lt; 5, ABS(Table2[[#This Row],[DateTime]]-H404) * 1440 &lt; 5)</f>
        <v>1</v>
      </c>
      <c r="J405">
        <f>IF(Table2[[#This Row],[Mulitiple Sneeze?]],J404+1,0)</f>
        <v>1</v>
      </c>
      <c r="K405" t="str">
        <f>IF(AND(Table2[[#This Row],[Multiple Counter]]&gt;0, J406=0),"Combo End","")</f>
        <v/>
      </c>
    </row>
    <row r="406" spans="1:11" x14ac:dyDescent="0.25">
      <c r="A406" s="1" t="s">
        <v>3574</v>
      </c>
      <c r="B406" t="str">
        <f t="shared" si="42"/>
        <v>January 10</v>
      </c>
      <c r="C406" t="str">
        <f t="shared" si="43"/>
        <v>2017</v>
      </c>
      <c r="D406" t="str">
        <f t="shared" si="44"/>
        <v>01:35PM</v>
      </c>
      <c r="E406">
        <f t="shared" si="45"/>
        <v>1</v>
      </c>
      <c r="F406" t="str">
        <f t="shared" si="46"/>
        <v>10</v>
      </c>
      <c r="G406" s="1">
        <f t="shared" si="47"/>
        <v>42745</v>
      </c>
      <c r="H406" s="2">
        <f t="shared" si="48"/>
        <v>42745.565972222219</v>
      </c>
      <c r="I406" t="b">
        <f>OR(ABS(Table2[[#This Row],[DateTime]]-H407) * 1440 &lt; 5, ABS(Table2[[#This Row],[DateTime]]-H405) * 1440 &lt; 5)</f>
        <v>1</v>
      </c>
      <c r="J406">
        <f>IF(Table2[[#This Row],[Mulitiple Sneeze?]],J405+1,0)</f>
        <v>2</v>
      </c>
      <c r="K406" t="str">
        <f>IF(AND(Table2[[#This Row],[Multiple Counter]]&gt;0, J407=0),"Combo End","")</f>
        <v>Combo End</v>
      </c>
    </row>
    <row r="407" spans="1:11" x14ac:dyDescent="0.25">
      <c r="A407" s="1" t="s">
        <v>3573</v>
      </c>
      <c r="B407" t="str">
        <f t="shared" si="42"/>
        <v>January 10</v>
      </c>
      <c r="C407" t="str">
        <f t="shared" si="43"/>
        <v>2017</v>
      </c>
      <c r="D407" t="str">
        <f t="shared" si="44"/>
        <v>04:23PM</v>
      </c>
      <c r="E407">
        <f t="shared" si="45"/>
        <v>1</v>
      </c>
      <c r="F407" t="str">
        <f t="shared" si="46"/>
        <v>10</v>
      </c>
      <c r="G407" s="1">
        <f t="shared" si="47"/>
        <v>42745</v>
      </c>
      <c r="H407" s="2">
        <f t="shared" si="48"/>
        <v>42745.682638888888</v>
      </c>
      <c r="I407" t="b">
        <f>OR(ABS(Table2[[#This Row],[DateTime]]-H408) * 1440 &lt; 5, ABS(Table2[[#This Row],[DateTime]]-H406) * 1440 &lt; 5)</f>
        <v>0</v>
      </c>
      <c r="J407">
        <f>IF(Table2[[#This Row],[Mulitiple Sneeze?]],J406+1,0)</f>
        <v>0</v>
      </c>
      <c r="K407" t="str">
        <f>IF(AND(Table2[[#This Row],[Multiple Counter]]&gt;0, J408=0),"Combo End","")</f>
        <v/>
      </c>
    </row>
    <row r="408" spans="1:11" x14ac:dyDescent="0.25">
      <c r="A408" s="1" t="s">
        <v>3572</v>
      </c>
      <c r="B408" t="str">
        <f t="shared" si="42"/>
        <v>January 11</v>
      </c>
      <c r="C408" t="str">
        <f t="shared" si="43"/>
        <v>2017</v>
      </c>
      <c r="D408" t="str">
        <f t="shared" si="44"/>
        <v>10:53AM</v>
      </c>
      <c r="E408">
        <f t="shared" si="45"/>
        <v>1</v>
      </c>
      <c r="F408" t="str">
        <f t="shared" si="46"/>
        <v>11</v>
      </c>
      <c r="G408" s="1">
        <f t="shared" si="47"/>
        <v>42746</v>
      </c>
      <c r="H408" s="2">
        <f t="shared" si="48"/>
        <v>42746.453472222223</v>
      </c>
      <c r="I408" t="b">
        <f>OR(ABS(Table2[[#This Row],[DateTime]]-H409) * 1440 &lt; 5, ABS(Table2[[#This Row],[DateTime]]-H407) * 1440 &lt; 5)</f>
        <v>0</v>
      </c>
      <c r="J408">
        <f>IF(Table2[[#This Row],[Mulitiple Sneeze?]],J407+1,0)</f>
        <v>0</v>
      </c>
      <c r="K408" t="str">
        <f>IF(AND(Table2[[#This Row],[Multiple Counter]]&gt;0, J409=0),"Combo End","")</f>
        <v/>
      </c>
    </row>
    <row r="409" spans="1:11" x14ac:dyDescent="0.25">
      <c r="A409" s="1" t="s">
        <v>3571</v>
      </c>
      <c r="B409" t="str">
        <f t="shared" si="42"/>
        <v>January 11</v>
      </c>
      <c r="C409" t="str">
        <f t="shared" si="43"/>
        <v>2017</v>
      </c>
      <c r="D409" t="str">
        <f t="shared" si="44"/>
        <v>03:48PM</v>
      </c>
      <c r="E409">
        <f t="shared" si="45"/>
        <v>1</v>
      </c>
      <c r="F409" t="str">
        <f t="shared" si="46"/>
        <v>11</v>
      </c>
      <c r="G409" s="1">
        <f t="shared" si="47"/>
        <v>42746</v>
      </c>
      <c r="H409" s="2">
        <f t="shared" si="48"/>
        <v>42746.658333333333</v>
      </c>
      <c r="I409" t="b">
        <f>OR(ABS(Table2[[#This Row],[DateTime]]-H410) * 1440 &lt; 5, ABS(Table2[[#This Row],[DateTime]]-H408) * 1440 &lt; 5)</f>
        <v>0</v>
      </c>
      <c r="J409">
        <f>IF(Table2[[#This Row],[Mulitiple Sneeze?]],J408+1,0)</f>
        <v>0</v>
      </c>
      <c r="K409" t="str">
        <f>IF(AND(Table2[[#This Row],[Multiple Counter]]&gt;0, J410=0),"Combo End","")</f>
        <v/>
      </c>
    </row>
    <row r="410" spans="1:11" x14ac:dyDescent="0.25">
      <c r="A410" s="1" t="s">
        <v>3570</v>
      </c>
      <c r="B410" t="str">
        <f t="shared" si="42"/>
        <v>January 12</v>
      </c>
      <c r="C410" t="str">
        <f t="shared" si="43"/>
        <v>2017</v>
      </c>
      <c r="D410" t="str">
        <f t="shared" si="44"/>
        <v>04:31PM</v>
      </c>
      <c r="E410">
        <f t="shared" si="45"/>
        <v>1</v>
      </c>
      <c r="F410" t="str">
        <f t="shared" si="46"/>
        <v>12</v>
      </c>
      <c r="G410" s="1">
        <f t="shared" si="47"/>
        <v>42747</v>
      </c>
      <c r="H410" s="2">
        <f t="shared" si="48"/>
        <v>42747.688194444447</v>
      </c>
      <c r="I410" t="b">
        <f>OR(ABS(Table2[[#This Row],[DateTime]]-H411) * 1440 &lt; 5, ABS(Table2[[#This Row],[DateTime]]-H409) * 1440 &lt; 5)</f>
        <v>0</v>
      </c>
      <c r="J410">
        <f>IF(Table2[[#This Row],[Mulitiple Sneeze?]],J409+1,0)</f>
        <v>0</v>
      </c>
      <c r="K410" t="str">
        <f>IF(AND(Table2[[#This Row],[Multiple Counter]]&gt;0, J411=0),"Combo End","")</f>
        <v/>
      </c>
    </row>
    <row r="411" spans="1:11" x14ac:dyDescent="0.25">
      <c r="A411" s="1" t="s">
        <v>3569</v>
      </c>
      <c r="B411" t="str">
        <f t="shared" si="42"/>
        <v>January 12</v>
      </c>
      <c r="C411" t="str">
        <f t="shared" si="43"/>
        <v>2017</v>
      </c>
      <c r="D411" t="str">
        <f t="shared" si="44"/>
        <v>07:19PM</v>
      </c>
      <c r="E411">
        <f t="shared" si="45"/>
        <v>1</v>
      </c>
      <c r="F411" t="str">
        <f t="shared" si="46"/>
        <v>12</v>
      </c>
      <c r="G411" s="1">
        <f t="shared" si="47"/>
        <v>42747</v>
      </c>
      <c r="H411" s="2">
        <f t="shared" si="48"/>
        <v>42747.804861111108</v>
      </c>
      <c r="I411" t="b">
        <f>OR(ABS(Table2[[#This Row],[DateTime]]-H412) * 1440 &lt; 5, ABS(Table2[[#This Row],[DateTime]]-H410) * 1440 &lt; 5)</f>
        <v>0</v>
      </c>
      <c r="J411">
        <f>IF(Table2[[#This Row],[Mulitiple Sneeze?]],J410+1,0)</f>
        <v>0</v>
      </c>
      <c r="K411" t="str">
        <f>IF(AND(Table2[[#This Row],[Multiple Counter]]&gt;0, J412=0),"Combo End","")</f>
        <v/>
      </c>
    </row>
    <row r="412" spans="1:11" x14ac:dyDescent="0.25">
      <c r="A412" s="1" t="s">
        <v>3568</v>
      </c>
      <c r="B412" t="str">
        <f t="shared" si="42"/>
        <v>January 12</v>
      </c>
      <c r="C412" t="str">
        <f t="shared" si="43"/>
        <v>2017</v>
      </c>
      <c r="D412" t="str">
        <f t="shared" si="44"/>
        <v>07:29PM</v>
      </c>
      <c r="E412">
        <f t="shared" si="45"/>
        <v>1</v>
      </c>
      <c r="F412" t="str">
        <f t="shared" si="46"/>
        <v>12</v>
      </c>
      <c r="G412" s="1">
        <f t="shared" si="47"/>
        <v>42747</v>
      </c>
      <c r="H412" s="2">
        <f t="shared" si="48"/>
        <v>42747.811805555553</v>
      </c>
      <c r="I412" t="b">
        <f>OR(ABS(Table2[[#This Row],[DateTime]]-H413) * 1440 &lt; 5, ABS(Table2[[#This Row],[DateTime]]-H411) * 1440 &lt; 5)</f>
        <v>0</v>
      </c>
      <c r="J412">
        <f>IF(Table2[[#This Row],[Mulitiple Sneeze?]],J411+1,0)</f>
        <v>0</v>
      </c>
      <c r="K412" t="str">
        <f>IF(AND(Table2[[#This Row],[Multiple Counter]]&gt;0, J413=0),"Combo End","")</f>
        <v/>
      </c>
    </row>
    <row r="413" spans="1:11" x14ac:dyDescent="0.25">
      <c r="A413" s="1" t="s">
        <v>3567</v>
      </c>
      <c r="B413" t="str">
        <f t="shared" si="42"/>
        <v>January 14</v>
      </c>
      <c r="C413" t="str">
        <f t="shared" si="43"/>
        <v>2017</v>
      </c>
      <c r="D413" t="str">
        <f t="shared" si="44"/>
        <v>12:49PM</v>
      </c>
      <c r="E413">
        <f t="shared" si="45"/>
        <v>1</v>
      </c>
      <c r="F413" t="str">
        <f t="shared" si="46"/>
        <v>14</v>
      </c>
      <c r="G413" s="1">
        <f t="shared" si="47"/>
        <v>42749</v>
      </c>
      <c r="H413" s="2">
        <f t="shared" si="48"/>
        <v>42749.53402777778</v>
      </c>
      <c r="I413" t="b">
        <f>OR(ABS(Table2[[#This Row],[DateTime]]-H414) * 1440 &lt; 5, ABS(Table2[[#This Row],[DateTime]]-H412) * 1440 &lt; 5)</f>
        <v>0</v>
      </c>
      <c r="J413">
        <f>IF(Table2[[#This Row],[Mulitiple Sneeze?]],J412+1,0)</f>
        <v>0</v>
      </c>
      <c r="K413" t="str">
        <f>IF(AND(Table2[[#This Row],[Multiple Counter]]&gt;0, J414=0),"Combo End","")</f>
        <v/>
      </c>
    </row>
    <row r="414" spans="1:11" x14ac:dyDescent="0.25">
      <c r="A414" s="1" t="s">
        <v>3566</v>
      </c>
      <c r="B414" t="str">
        <f t="shared" si="42"/>
        <v>January 14</v>
      </c>
      <c r="C414" t="str">
        <f t="shared" si="43"/>
        <v>2017</v>
      </c>
      <c r="D414" t="str">
        <f t="shared" si="44"/>
        <v>01:21PM</v>
      </c>
      <c r="E414">
        <f t="shared" si="45"/>
        <v>1</v>
      </c>
      <c r="F414" t="str">
        <f t="shared" si="46"/>
        <v>14</v>
      </c>
      <c r="G414" s="1">
        <f t="shared" si="47"/>
        <v>42749</v>
      </c>
      <c r="H414" s="2">
        <f t="shared" si="48"/>
        <v>42749.556250000001</v>
      </c>
      <c r="I414" t="b">
        <f>OR(ABS(Table2[[#This Row],[DateTime]]-H415) * 1440 &lt; 5, ABS(Table2[[#This Row],[DateTime]]-H413) * 1440 &lt; 5)</f>
        <v>0</v>
      </c>
      <c r="J414">
        <f>IF(Table2[[#This Row],[Mulitiple Sneeze?]],J413+1,0)</f>
        <v>0</v>
      </c>
      <c r="K414" t="str">
        <f>IF(AND(Table2[[#This Row],[Multiple Counter]]&gt;0, J415=0),"Combo End","")</f>
        <v/>
      </c>
    </row>
    <row r="415" spans="1:11" x14ac:dyDescent="0.25">
      <c r="A415" s="1" t="s">
        <v>3565</v>
      </c>
      <c r="B415" t="str">
        <f t="shared" si="42"/>
        <v>January 15</v>
      </c>
      <c r="C415" t="str">
        <f t="shared" si="43"/>
        <v>2017</v>
      </c>
      <c r="D415" t="str">
        <f t="shared" si="44"/>
        <v>05:51PM</v>
      </c>
      <c r="E415">
        <f t="shared" si="45"/>
        <v>1</v>
      </c>
      <c r="F415" t="str">
        <f t="shared" si="46"/>
        <v>15</v>
      </c>
      <c r="G415" s="1">
        <f t="shared" si="47"/>
        <v>42750</v>
      </c>
      <c r="H415" s="2">
        <f t="shared" si="48"/>
        <v>42750.743750000001</v>
      </c>
      <c r="I415" t="b">
        <f>OR(ABS(Table2[[#This Row],[DateTime]]-H416) * 1440 &lt; 5, ABS(Table2[[#This Row],[DateTime]]-H414) * 1440 &lt; 5)</f>
        <v>0</v>
      </c>
      <c r="J415">
        <f>IF(Table2[[#This Row],[Mulitiple Sneeze?]],J414+1,0)</f>
        <v>0</v>
      </c>
      <c r="K415" t="str">
        <f>IF(AND(Table2[[#This Row],[Multiple Counter]]&gt;0, J416=0),"Combo End","")</f>
        <v/>
      </c>
    </row>
    <row r="416" spans="1:11" x14ac:dyDescent="0.25">
      <c r="A416" s="1" t="s">
        <v>3564</v>
      </c>
      <c r="B416" t="str">
        <f t="shared" si="42"/>
        <v>January 16</v>
      </c>
      <c r="C416" t="str">
        <f t="shared" si="43"/>
        <v>2017</v>
      </c>
      <c r="D416" t="str">
        <f t="shared" si="44"/>
        <v>10:13AM</v>
      </c>
      <c r="E416">
        <f t="shared" si="45"/>
        <v>1</v>
      </c>
      <c r="F416" t="str">
        <f t="shared" si="46"/>
        <v>16</v>
      </c>
      <c r="G416" s="1">
        <f t="shared" si="47"/>
        <v>42751</v>
      </c>
      <c r="H416" s="2">
        <f t="shared" si="48"/>
        <v>42751.425694444442</v>
      </c>
      <c r="I416" t="b">
        <f>OR(ABS(Table2[[#This Row],[DateTime]]-H417) * 1440 &lt; 5, ABS(Table2[[#This Row],[DateTime]]-H415) * 1440 &lt; 5)</f>
        <v>0</v>
      </c>
      <c r="J416">
        <f>IF(Table2[[#This Row],[Mulitiple Sneeze?]],J415+1,0)</f>
        <v>0</v>
      </c>
      <c r="K416" t="str">
        <f>IF(AND(Table2[[#This Row],[Multiple Counter]]&gt;0, J417=0),"Combo End","")</f>
        <v/>
      </c>
    </row>
    <row r="417" spans="1:11" x14ac:dyDescent="0.25">
      <c r="A417" s="1" t="s">
        <v>3563</v>
      </c>
      <c r="B417" t="str">
        <f t="shared" si="42"/>
        <v>January 16</v>
      </c>
      <c r="C417" t="str">
        <f t="shared" si="43"/>
        <v>2017</v>
      </c>
      <c r="D417" t="str">
        <f t="shared" si="44"/>
        <v>02:20PM</v>
      </c>
      <c r="E417">
        <f t="shared" si="45"/>
        <v>1</v>
      </c>
      <c r="F417" t="str">
        <f t="shared" si="46"/>
        <v>16</v>
      </c>
      <c r="G417" s="1">
        <f t="shared" si="47"/>
        <v>42751</v>
      </c>
      <c r="H417" s="2">
        <f t="shared" si="48"/>
        <v>42751.597222222219</v>
      </c>
      <c r="I417" t="b">
        <f>OR(ABS(Table2[[#This Row],[DateTime]]-H418) * 1440 &lt; 5, ABS(Table2[[#This Row],[DateTime]]-H416) * 1440 &lt; 5)</f>
        <v>0</v>
      </c>
      <c r="J417">
        <f>IF(Table2[[#This Row],[Mulitiple Sneeze?]],J416+1,0)</f>
        <v>0</v>
      </c>
      <c r="K417" t="str">
        <f>IF(AND(Table2[[#This Row],[Multiple Counter]]&gt;0, J418=0),"Combo End","")</f>
        <v/>
      </c>
    </row>
    <row r="418" spans="1:11" x14ac:dyDescent="0.25">
      <c r="A418" s="1" t="s">
        <v>3562</v>
      </c>
      <c r="B418" t="str">
        <f t="shared" si="42"/>
        <v>January 17</v>
      </c>
      <c r="C418" t="str">
        <f t="shared" si="43"/>
        <v>2017</v>
      </c>
      <c r="D418" t="str">
        <f t="shared" si="44"/>
        <v>12:29PM</v>
      </c>
      <c r="E418">
        <f t="shared" si="45"/>
        <v>1</v>
      </c>
      <c r="F418" t="str">
        <f t="shared" si="46"/>
        <v>17</v>
      </c>
      <c r="G418" s="1">
        <f t="shared" si="47"/>
        <v>42752</v>
      </c>
      <c r="H418" s="2">
        <f t="shared" si="48"/>
        <v>42752.520138888889</v>
      </c>
      <c r="I418" t="b">
        <f>OR(ABS(Table2[[#This Row],[DateTime]]-H419) * 1440 &lt; 5, ABS(Table2[[#This Row],[DateTime]]-H417) * 1440 &lt; 5)</f>
        <v>0</v>
      </c>
      <c r="J418">
        <f>IF(Table2[[#This Row],[Mulitiple Sneeze?]],J417+1,0)</f>
        <v>0</v>
      </c>
      <c r="K418" t="str">
        <f>IF(AND(Table2[[#This Row],[Multiple Counter]]&gt;0, J419=0),"Combo End","")</f>
        <v/>
      </c>
    </row>
    <row r="419" spans="1:11" x14ac:dyDescent="0.25">
      <c r="A419" s="1" t="s">
        <v>3561</v>
      </c>
      <c r="B419" t="str">
        <f t="shared" si="42"/>
        <v>January 17</v>
      </c>
      <c r="C419" t="str">
        <f t="shared" si="43"/>
        <v>2017</v>
      </c>
      <c r="D419" t="str">
        <f t="shared" si="44"/>
        <v>04:02PM</v>
      </c>
      <c r="E419">
        <f t="shared" si="45"/>
        <v>1</v>
      </c>
      <c r="F419" t="str">
        <f t="shared" si="46"/>
        <v>17</v>
      </c>
      <c r="G419" s="1">
        <f t="shared" si="47"/>
        <v>42752</v>
      </c>
      <c r="H419" s="2">
        <f t="shared" si="48"/>
        <v>42752.668055555558</v>
      </c>
      <c r="I419" t="b">
        <f>OR(ABS(Table2[[#This Row],[DateTime]]-H420) * 1440 &lt; 5, ABS(Table2[[#This Row],[DateTime]]-H418) * 1440 &lt; 5)</f>
        <v>0</v>
      </c>
      <c r="J419">
        <f>IF(Table2[[#This Row],[Mulitiple Sneeze?]],J418+1,0)</f>
        <v>0</v>
      </c>
      <c r="K419" t="str">
        <f>IF(AND(Table2[[#This Row],[Multiple Counter]]&gt;0, J420=0),"Combo End","")</f>
        <v/>
      </c>
    </row>
    <row r="420" spans="1:11" x14ac:dyDescent="0.25">
      <c r="A420" s="1" t="s">
        <v>3560</v>
      </c>
      <c r="B420" t="str">
        <f t="shared" si="42"/>
        <v>January 17</v>
      </c>
      <c r="C420" t="str">
        <f t="shared" si="43"/>
        <v>2017</v>
      </c>
      <c r="D420" t="str">
        <f t="shared" si="44"/>
        <v>05:10PM</v>
      </c>
      <c r="E420">
        <f t="shared" si="45"/>
        <v>1</v>
      </c>
      <c r="F420" t="str">
        <f t="shared" si="46"/>
        <v>17</v>
      </c>
      <c r="G420" s="1">
        <f t="shared" si="47"/>
        <v>42752</v>
      </c>
      <c r="H420" s="2">
        <f t="shared" si="48"/>
        <v>42752.715277777781</v>
      </c>
      <c r="I420" t="b">
        <f>OR(ABS(Table2[[#This Row],[DateTime]]-H421) * 1440 &lt; 5, ABS(Table2[[#This Row],[DateTime]]-H419) * 1440 &lt; 5)</f>
        <v>1</v>
      </c>
      <c r="J420">
        <f>IF(Table2[[#This Row],[Mulitiple Sneeze?]],J419+1,0)</f>
        <v>1</v>
      </c>
      <c r="K420" t="str">
        <f>IF(AND(Table2[[#This Row],[Multiple Counter]]&gt;0, J421=0),"Combo End","")</f>
        <v/>
      </c>
    </row>
    <row r="421" spans="1:11" x14ac:dyDescent="0.25">
      <c r="A421" s="1" t="s">
        <v>3559</v>
      </c>
      <c r="B421" t="str">
        <f t="shared" si="42"/>
        <v>January 17</v>
      </c>
      <c r="C421" t="str">
        <f t="shared" si="43"/>
        <v>2017</v>
      </c>
      <c r="D421" t="str">
        <f t="shared" si="44"/>
        <v>05:11PM</v>
      </c>
      <c r="E421">
        <f t="shared" si="45"/>
        <v>1</v>
      </c>
      <c r="F421" t="str">
        <f t="shared" si="46"/>
        <v>17</v>
      </c>
      <c r="G421" s="1">
        <f t="shared" si="47"/>
        <v>42752</v>
      </c>
      <c r="H421" s="2">
        <f t="shared" si="48"/>
        <v>42752.71597222222</v>
      </c>
      <c r="I421" t="b">
        <f>OR(ABS(Table2[[#This Row],[DateTime]]-H422) * 1440 &lt; 5, ABS(Table2[[#This Row],[DateTime]]-H420) * 1440 &lt; 5)</f>
        <v>1</v>
      </c>
      <c r="J421">
        <f>IF(Table2[[#This Row],[Mulitiple Sneeze?]],J420+1,0)</f>
        <v>2</v>
      </c>
      <c r="K421" t="str">
        <f>IF(AND(Table2[[#This Row],[Multiple Counter]]&gt;0, J422=0),"Combo End","")</f>
        <v>Combo End</v>
      </c>
    </row>
    <row r="422" spans="1:11" x14ac:dyDescent="0.25">
      <c r="A422" s="1" t="s">
        <v>3558</v>
      </c>
      <c r="B422" t="str">
        <f t="shared" si="42"/>
        <v>January 18</v>
      </c>
      <c r="C422" t="str">
        <f t="shared" si="43"/>
        <v>2017</v>
      </c>
      <c r="D422" t="str">
        <f t="shared" si="44"/>
        <v>01:27PM</v>
      </c>
      <c r="E422">
        <f t="shared" si="45"/>
        <v>1</v>
      </c>
      <c r="F422" t="str">
        <f t="shared" si="46"/>
        <v>18</v>
      </c>
      <c r="G422" s="1">
        <f t="shared" si="47"/>
        <v>42753</v>
      </c>
      <c r="H422" s="2">
        <f t="shared" si="48"/>
        <v>42753.560416666667</v>
      </c>
      <c r="I422" t="b">
        <f>OR(ABS(Table2[[#This Row],[DateTime]]-H423) * 1440 &lt; 5, ABS(Table2[[#This Row],[DateTime]]-H421) * 1440 &lt; 5)</f>
        <v>0</v>
      </c>
      <c r="J422">
        <f>IF(Table2[[#This Row],[Mulitiple Sneeze?]],J421+1,0)</f>
        <v>0</v>
      </c>
      <c r="K422" t="str">
        <f>IF(AND(Table2[[#This Row],[Multiple Counter]]&gt;0, J423=0),"Combo End","")</f>
        <v/>
      </c>
    </row>
    <row r="423" spans="1:11" x14ac:dyDescent="0.25">
      <c r="A423" s="1" t="s">
        <v>3557</v>
      </c>
      <c r="B423" t="str">
        <f t="shared" si="42"/>
        <v>January 19</v>
      </c>
      <c r="C423" t="str">
        <f t="shared" si="43"/>
        <v>2017</v>
      </c>
      <c r="D423" t="str">
        <f t="shared" si="44"/>
        <v>04:22PM</v>
      </c>
      <c r="E423">
        <f t="shared" si="45"/>
        <v>1</v>
      </c>
      <c r="F423" t="str">
        <f t="shared" si="46"/>
        <v>19</v>
      </c>
      <c r="G423" s="1">
        <f t="shared" si="47"/>
        <v>42754</v>
      </c>
      <c r="H423" s="2">
        <f t="shared" si="48"/>
        <v>42754.681944444441</v>
      </c>
      <c r="I423" t="b">
        <f>OR(ABS(Table2[[#This Row],[DateTime]]-H424) * 1440 &lt; 5, ABS(Table2[[#This Row],[DateTime]]-H422) * 1440 &lt; 5)</f>
        <v>0</v>
      </c>
      <c r="J423">
        <f>IF(Table2[[#This Row],[Mulitiple Sneeze?]],J422+1,0)</f>
        <v>0</v>
      </c>
      <c r="K423" t="str">
        <f>IF(AND(Table2[[#This Row],[Multiple Counter]]&gt;0, J424=0),"Combo End","")</f>
        <v/>
      </c>
    </row>
    <row r="424" spans="1:11" x14ac:dyDescent="0.25">
      <c r="A424" s="1" t="s">
        <v>3556</v>
      </c>
      <c r="B424" t="str">
        <f t="shared" si="42"/>
        <v>January 19</v>
      </c>
      <c r="C424" t="str">
        <f t="shared" si="43"/>
        <v>2017</v>
      </c>
      <c r="D424" t="str">
        <f t="shared" si="44"/>
        <v>05:28PM</v>
      </c>
      <c r="E424">
        <f t="shared" si="45"/>
        <v>1</v>
      </c>
      <c r="F424" t="str">
        <f t="shared" si="46"/>
        <v>19</v>
      </c>
      <c r="G424" s="1">
        <f t="shared" si="47"/>
        <v>42754</v>
      </c>
      <c r="H424" s="2">
        <f t="shared" si="48"/>
        <v>42754.727777777778</v>
      </c>
      <c r="I424" t="b">
        <f>OR(ABS(Table2[[#This Row],[DateTime]]-H425) * 1440 &lt; 5, ABS(Table2[[#This Row],[DateTime]]-H423) * 1440 &lt; 5)</f>
        <v>0</v>
      </c>
      <c r="J424">
        <f>IF(Table2[[#This Row],[Mulitiple Sneeze?]],J423+1,0)</f>
        <v>0</v>
      </c>
      <c r="K424" t="str">
        <f>IF(AND(Table2[[#This Row],[Multiple Counter]]&gt;0, J425=0),"Combo End","")</f>
        <v/>
      </c>
    </row>
    <row r="425" spans="1:11" x14ac:dyDescent="0.25">
      <c r="A425" s="1" t="s">
        <v>3555</v>
      </c>
      <c r="B425" t="str">
        <f t="shared" si="42"/>
        <v>January 19</v>
      </c>
      <c r="C425" t="str">
        <f t="shared" si="43"/>
        <v>2017</v>
      </c>
      <c r="D425" t="str">
        <f t="shared" si="44"/>
        <v>05:59PM</v>
      </c>
      <c r="E425">
        <f t="shared" si="45"/>
        <v>1</v>
      </c>
      <c r="F425" t="str">
        <f t="shared" si="46"/>
        <v>19</v>
      </c>
      <c r="G425" s="1">
        <f t="shared" si="47"/>
        <v>42754</v>
      </c>
      <c r="H425" s="2">
        <f t="shared" si="48"/>
        <v>42754.749305555553</v>
      </c>
      <c r="I425" t="b">
        <f>OR(ABS(Table2[[#This Row],[DateTime]]-H426) * 1440 &lt; 5, ABS(Table2[[#This Row],[DateTime]]-H424) * 1440 &lt; 5)</f>
        <v>0</v>
      </c>
      <c r="J425">
        <f>IF(Table2[[#This Row],[Mulitiple Sneeze?]],J424+1,0)</f>
        <v>0</v>
      </c>
      <c r="K425" t="str">
        <f>IF(AND(Table2[[#This Row],[Multiple Counter]]&gt;0, J426=0),"Combo End","")</f>
        <v/>
      </c>
    </row>
    <row r="426" spans="1:11" x14ac:dyDescent="0.25">
      <c r="A426" s="1" t="s">
        <v>3554</v>
      </c>
      <c r="B426" t="str">
        <f t="shared" si="42"/>
        <v>January 19</v>
      </c>
      <c r="C426" t="str">
        <f t="shared" si="43"/>
        <v>2017</v>
      </c>
      <c r="D426" t="str">
        <f t="shared" si="44"/>
        <v>06:42PM</v>
      </c>
      <c r="E426">
        <f t="shared" si="45"/>
        <v>1</v>
      </c>
      <c r="F426" t="str">
        <f t="shared" si="46"/>
        <v>19</v>
      </c>
      <c r="G426" s="1">
        <f t="shared" si="47"/>
        <v>42754</v>
      </c>
      <c r="H426" s="2">
        <f t="shared" si="48"/>
        <v>42754.779166666667</v>
      </c>
      <c r="I426" t="b">
        <f>OR(ABS(Table2[[#This Row],[DateTime]]-H427) * 1440 &lt; 5, ABS(Table2[[#This Row],[DateTime]]-H425) * 1440 &lt; 5)</f>
        <v>0</v>
      </c>
      <c r="J426">
        <f>IF(Table2[[#This Row],[Mulitiple Sneeze?]],J425+1,0)</f>
        <v>0</v>
      </c>
      <c r="K426" t="str">
        <f>IF(AND(Table2[[#This Row],[Multiple Counter]]&gt;0, J427=0),"Combo End","")</f>
        <v/>
      </c>
    </row>
    <row r="427" spans="1:11" x14ac:dyDescent="0.25">
      <c r="A427" s="1" t="s">
        <v>3553</v>
      </c>
      <c r="B427" t="str">
        <f t="shared" si="42"/>
        <v>January 19</v>
      </c>
      <c r="C427" t="str">
        <f t="shared" si="43"/>
        <v>2017</v>
      </c>
      <c r="D427" t="str">
        <f t="shared" si="44"/>
        <v>07:29PM</v>
      </c>
      <c r="E427">
        <f t="shared" si="45"/>
        <v>1</v>
      </c>
      <c r="F427" t="str">
        <f t="shared" si="46"/>
        <v>19</v>
      </c>
      <c r="G427" s="1">
        <f t="shared" si="47"/>
        <v>42754</v>
      </c>
      <c r="H427" s="2">
        <f t="shared" si="48"/>
        <v>42754.811805555553</v>
      </c>
      <c r="I427" t="b">
        <f>OR(ABS(Table2[[#This Row],[DateTime]]-H428) * 1440 &lt; 5, ABS(Table2[[#This Row],[DateTime]]-H426) * 1440 &lt; 5)</f>
        <v>0</v>
      </c>
      <c r="J427">
        <f>IF(Table2[[#This Row],[Mulitiple Sneeze?]],J426+1,0)</f>
        <v>0</v>
      </c>
      <c r="K427" t="str">
        <f>IF(AND(Table2[[#This Row],[Multiple Counter]]&gt;0, J428=0),"Combo End","")</f>
        <v/>
      </c>
    </row>
    <row r="428" spans="1:11" x14ac:dyDescent="0.25">
      <c r="A428" s="1" t="s">
        <v>3552</v>
      </c>
      <c r="B428" t="str">
        <f t="shared" si="42"/>
        <v>January 20</v>
      </c>
      <c r="C428" t="str">
        <f t="shared" si="43"/>
        <v>2017</v>
      </c>
      <c r="D428" t="str">
        <f t="shared" si="44"/>
        <v>10:02AM</v>
      </c>
      <c r="E428">
        <f t="shared" si="45"/>
        <v>1</v>
      </c>
      <c r="F428" t="str">
        <f t="shared" si="46"/>
        <v>20</v>
      </c>
      <c r="G428" s="1">
        <f t="shared" si="47"/>
        <v>42755</v>
      </c>
      <c r="H428" s="2">
        <f t="shared" si="48"/>
        <v>42755.418055555558</v>
      </c>
      <c r="I428" t="b">
        <f>OR(ABS(Table2[[#This Row],[DateTime]]-H429) * 1440 &lt; 5, ABS(Table2[[#This Row],[DateTime]]-H427) * 1440 &lt; 5)</f>
        <v>0</v>
      </c>
      <c r="J428">
        <f>IF(Table2[[#This Row],[Mulitiple Sneeze?]],J427+1,0)</f>
        <v>0</v>
      </c>
      <c r="K428" t="str">
        <f>IF(AND(Table2[[#This Row],[Multiple Counter]]&gt;0, J429=0),"Combo End","")</f>
        <v/>
      </c>
    </row>
    <row r="429" spans="1:11" x14ac:dyDescent="0.25">
      <c r="A429" s="1" t="s">
        <v>3551</v>
      </c>
      <c r="B429" t="str">
        <f t="shared" si="42"/>
        <v>January 20</v>
      </c>
      <c r="C429" t="str">
        <f t="shared" si="43"/>
        <v>2017</v>
      </c>
      <c r="D429" t="str">
        <f t="shared" si="44"/>
        <v>10:20AM</v>
      </c>
      <c r="E429">
        <f t="shared" si="45"/>
        <v>1</v>
      </c>
      <c r="F429" t="str">
        <f t="shared" si="46"/>
        <v>20</v>
      </c>
      <c r="G429" s="1">
        <f t="shared" si="47"/>
        <v>42755</v>
      </c>
      <c r="H429" s="2">
        <f t="shared" si="48"/>
        <v>42755.430555555555</v>
      </c>
      <c r="I429" t="b">
        <f>OR(ABS(Table2[[#This Row],[DateTime]]-H430) * 1440 &lt; 5, ABS(Table2[[#This Row],[DateTime]]-H428) * 1440 &lt; 5)</f>
        <v>0</v>
      </c>
      <c r="J429">
        <f>IF(Table2[[#This Row],[Mulitiple Sneeze?]],J428+1,0)</f>
        <v>0</v>
      </c>
      <c r="K429" t="str">
        <f>IF(AND(Table2[[#This Row],[Multiple Counter]]&gt;0, J430=0),"Combo End","")</f>
        <v/>
      </c>
    </row>
    <row r="430" spans="1:11" x14ac:dyDescent="0.25">
      <c r="A430" s="1" t="s">
        <v>3550</v>
      </c>
      <c r="B430" t="str">
        <f t="shared" si="42"/>
        <v>January 20</v>
      </c>
      <c r="C430" t="str">
        <f t="shared" si="43"/>
        <v>2017</v>
      </c>
      <c r="D430" t="str">
        <f t="shared" si="44"/>
        <v>11:51AM</v>
      </c>
      <c r="E430">
        <f t="shared" si="45"/>
        <v>1</v>
      </c>
      <c r="F430" t="str">
        <f t="shared" si="46"/>
        <v>20</v>
      </c>
      <c r="G430" s="1">
        <f t="shared" si="47"/>
        <v>42755</v>
      </c>
      <c r="H430" s="2">
        <f t="shared" si="48"/>
        <v>42755.493750000001</v>
      </c>
      <c r="I430" t="b">
        <f>OR(ABS(Table2[[#This Row],[DateTime]]-H431) * 1440 &lt; 5, ABS(Table2[[#This Row],[DateTime]]-H429) * 1440 &lt; 5)</f>
        <v>0</v>
      </c>
      <c r="J430">
        <f>IF(Table2[[#This Row],[Mulitiple Sneeze?]],J429+1,0)</f>
        <v>0</v>
      </c>
      <c r="K430" t="str">
        <f>IF(AND(Table2[[#This Row],[Multiple Counter]]&gt;0, J431=0),"Combo End","")</f>
        <v/>
      </c>
    </row>
    <row r="431" spans="1:11" x14ac:dyDescent="0.25">
      <c r="A431" s="1" t="s">
        <v>3549</v>
      </c>
      <c r="B431" t="str">
        <f t="shared" si="42"/>
        <v>January 20</v>
      </c>
      <c r="C431" t="str">
        <f t="shared" si="43"/>
        <v>2017</v>
      </c>
      <c r="D431" t="str">
        <f t="shared" si="44"/>
        <v>12:36PM</v>
      </c>
      <c r="E431">
        <f t="shared" si="45"/>
        <v>1</v>
      </c>
      <c r="F431" t="str">
        <f t="shared" si="46"/>
        <v>20</v>
      </c>
      <c r="G431" s="1">
        <f t="shared" si="47"/>
        <v>42755</v>
      </c>
      <c r="H431" s="2">
        <f t="shared" si="48"/>
        <v>42755.525000000001</v>
      </c>
      <c r="I431" t="b">
        <f>OR(ABS(Table2[[#This Row],[DateTime]]-H432) * 1440 &lt; 5, ABS(Table2[[#This Row],[DateTime]]-H430) * 1440 &lt; 5)</f>
        <v>0</v>
      </c>
      <c r="J431">
        <f>IF(Table2[[#This Row],[Mulitiple Sneeze?]],J430+1,0)</f>
        <v>0</v>
      </c>
      <c r="K431" t="str">
        <f>IF(AND(Table2[[#This Row],[Multiple Counter]]&gt;0, J432=0),"Combo End","")</f>
        <v/>
      </c>
    </row>
    <row r="432" spans="1:11" x14ac:dyDescent="0.25">
      <c r="A432" s="1" t="s">
        <v>3548</v>
      </c>
      <c r="B432" t="str">
        <f t="shared" si="42"/>
        <v>January 21</v>
      </c>
      <c r="C432" t="str">
        <f t="shared" si="43"/>
        <v>2017</v>
      </c>
      <c r="D432" t="str">
        <f t="shared" si="44"/>
        <v>07:52AM</v>
      </c>
      <c r="E432">
        <f t="shared" si="45"/>
        <v>1</v>
      </c>
      <c r="F432" t="str">
        <f t="shared" si="46"/>
        <v>21</v>
      </c>
      <c r="G432" s="1">
        <f t="shared" si="47"/>
        <v>42756</v>
      </c>
      <c r="H432" s="2">
        <f t="shared" si="48"/>
        <v>42756.327777777777</v>
      </c>
      <c r="I432" t="b">
        <f>OR(ABS(Table2[[#This Row],[DateTime]]-H433) * 1440 &lt; 5, ABS(Table2[[#This Row],[DateTime]]-H431) * 1440 &lt; 5)</f>
        <v>0</v>
      </c>
      <c r="J432">
        <f>IF(Table2[[#This Row],[Mulitiple Sneeze?]],J431+1,0)</f>
        <v>0</v>
      </c>
      <c r="K432" t="str">
        <f>IF(AND(Table2[[#This Row],[Multiple Counter]]&gt;0, J433=0),"Combo End","")</f>
        <v/>
      </c>
    </row>
    <row r="433" spans="1:11" x14ac:dyDescent="0.25">
      <c r="A433" s="1" t="s">
        <v>3547</v>
      </c>
      <c r="B433" t="str">
        <f t="shared" si="42"/>
        <v>January 21</v>
      </c>
      <c r="C433" t="str">
        <f t="shared" si="43"/>
        <v>2017</v>
      </c>
      <c r="D433" t="str">
        <f t="shared" si="44"/>
        <v>11:53AM</v>
      </c>
      <c r="E433">
        <f t="shared" si="45"/>
        <v>1</v>
      </c>
      <c r="F433" t="str">
        <f t="shared" si="46"/>
        <v>21</v>
      </c>
      <c r="G433" s="1">
        <f t="shared" si="47"/>
        <v>42756</v>
      </c>
      <c r="H433" s="2">
        <f t="shared" si="48"/>
        <v>42756.495138888888</v>
      </c>
      <c r="I433" t="b">
        <f>OR(ABS(Table2[[#This Row],[DateTime]]-H434) * 1440 &lt; 5, ABS(Table2[[#This Row],[DateTime]]-H432) * 1440 &lt; 5)</f>
        <v>1</v>
      </c>
      <c r="J433">
        <f>IF(Table2[[#This Row],[Mulitiple Sneeze?]],J432+1,0)</f>
        <v>1</v>
      </c>
      <c r="K433" t="str">
        <f>IF(AND(Table2[[#This Row],[Multiple Counter]]&gt;0, J434=0),"Combo End","")</f>
        <v/>
      </c>
    </row>
    <row r="434" spans="1:11" x14ac:dyDescent="0.25">
      <c r="A434" s="1" t="s">
        <v>3546</v>
      </c>
      <c r="B434" t="str">
        <f t="shared" si="42"/>
        <v>January 21</v>
      </c>
      <c r="C434" t="str">
        <f t="shared" si="43"/>
        <v>2017</v>
      </c>
      <c r="D434" t="str">
        <f t="shared" si="44"/>
        <v>11:54AM</v>
      </c>
      <c r="E434">
        <f t="shared" si="45"/>
        <v>1</v>
      </c>
      <c r="F434" t="str">
        <f t="shared" si="46"/>
        <v>21</v>
      </c>
      <c r="G434" s="1">
        <f t="shared" si="47"/>
        <v>42756</v>
      </c>
      <c r="H434" s="2">
        <f t="shared" si="48"/>
        <v>42756.495833333334</v>
      </c>
      <c r="I434" t="b">
        <f>OR(ABS(Table2[[#This Row],[DateTime]]-H435) * 1440 &lt; 5, ABS(Table2[[#This Row],[DateTime]]-H433) * 1440 &lt; 5)</f>
        <v>1</v>
      </c>
      <c r="J434">
        <f>IF(Table2[[#This Row],[Mulitiple Sneeze?]],J433+1,0)</f>
        <v>2</v>
      </c>
      <c r="K434" t="str">
        <f>IF(AND(Table2[[#This Row],[Multiple Counter]]&gt;0, J435=0),"Combo End","")</f>
        <v>Combo End</v>
      </c>
    </row>
    <row r="435" spans="1:11" x14ac:dyDescent="0.25">
      <c r="A435" s="1" t="s">
        <v>3545</v>
      </c>
      <c r="B435" t="str">
        <f t="shared" si="42"/>
        <v>January 23</v>
      </c>
      <c r="C435" t="str">
        <f t="shared" si="43"/>
        <v>2017</v>
      </c>
      <c r="D435" t="str">
        <f t="shared" si="44"/>
        <v>04:51PM</v>
      </c>
      <c r="E435">
        <f t="shared" si="45"/>
        <v>1</v>
      </c>
      <c r="F435" t="str">
        <f t="shared" si="46"/>
        <v>23</v>
      </c>
      <c r="G435" s="1">
        <f t="shared" si="47"/>
        <v>42758</v>
      </c>
      <c r="H435" s="2">
        <f t="shared" si="48"/>
        <v>42758.70208333333</v>
      </c>
      <c r="I435" t="b">
        <f>OR(ABS(Table2[[#This Row],[DateTime]]-H436) * 1440 &lt; 5, ABS(Table2[[#This Row],[DateTime]]-H434) * 1440 &lt; 5)</f>
        <v>0</v>
      </c>
      <c r="J435">
        <f>IF(Table2[[#This Row],[Mulitiple Sneeze?]],J434+1,0)</f>
        <v>0</v>
      </c>
      <c r="K435" t="str">
        <f>IF(AND(Table2[[#This Row],[Multiple Counter]]&gt;0, J436=0),"Combo End","")</f>
        <v/>
      </c>
    </row>
    <row r="436" spans="1:11" x14ac:dyDescent="0.25">
      <c r="A436" s="1" t="s">
        <v>3544</v>
      </c>
      <c r="B436" t="str">
        <f t="shared" si="42"/>
        <v>January 23</v>
      </c>
      <c r="C436" t="str">
        <f t="shared" si="43"/>
        <v>2017</v>
      </c>
      <c r="D436" t="str">
        <f t="shared" si="44"/>
        <v>07:17PM</v>
      </c>
      <c r="E436">
        <f t="shared" si="45"/>
        <v>1</v>
      </c>
      <c r="F436" t="str">
        <f t="shared" si="46"/>
        <v>23</v>
      </c>
      <c r="G436" s="1">
        <f t="shared" si="47"/>
        <v>42758</v>
      </c>
      <c r="H436" s="2">
        <f t="shared" si="48"/>
        <v>42758.803472222222</v>
      </c>
      <c r="I436" t="b">
        <f>OR(ABS(Table2[[#This Row],[DateTime]]-H437) * 1440 &lt; 5, ABS(Table2[[#This Row],[DateTime]]-H435) * 1440 &lt; 5)</f>
        <v>0</v>
      </c>
      <c r="J436">
        <f>IF(Table2[[#This Row],[Mulitiple Sneeze?]],J435+1,0)</f>
        <v>0</v>
      </c>
      <c r="K436" t="str">
        <f>IF(AND(Table2[[#This Row],[Multiple Counter]]&gt;0, J437=0),"Combo End","")</f>
        <v/>
      </c>
    </row>
    <row r="437" spans="1:11" x14ac:dyDescent="0.25">
      <c r="A437" s="1" t="s">
        <v>3543</v>
      </c>
      <c r="B437" t="str">
        <f t="shared" si="42"/>
        <v>January 23</v>
      </c>
      <c r="C437" t="str">
        <f t="shared" si="43"/>
        <v>2017</v>
      </c>
      <c r="D437" t="str">
        <f t="shared" si="44"/>
        <v>09:32PM</v>
      </c>
      <c r="E437">
        <f t="shared" si="45"/>
        <v>1</v>
      </c>
      <c r="F437" t="str">
        <f t="shared" si="46"/>
        <v>23</v>
      </c>
      <c r="G437" s="1">
        <f t="shared" si="47"/>
        <v>42758</v>
      </c>
      <c r="H437" s="2">
        <f t="shared" si="48"/>
        <v>42758.897222222222</v>
      </c>
      <c r="I437" t="b">
        <f>OR(ABS(Table2[[#This Row],[DateTime]]-H438) * 1440 &lt; 5, ABS(Table2[[#This Row],[DateTime]]-H436) * 1440 &lt; 5)</f>
        <v>0</v>
      </c>
      <c r="J437">
        <f>IF(Table2[[#This Row],[Mulitiple Sneeze?]],J436+1,0)</f>
        <v>0</v>
      </c>
      <c r="K437" t="str">
        <f>IF(AND(Table2[[#This Row],[Multiple Counter]]&gt;0, J438=0),"Combo End","")</f>
        <v/>
      </c>
    </row>
    <row r="438" spans="1:11" x14ac:dyDescent="0.25">
      <c r="A438" s="1" t="s">
        <v>3542</v>
      </c>
      <c r="B438" t="str">
        <f t="shared" si="42"/>
        <v>January 23</v>
      </c>
      <c r="C438" t="str">
        <f t="shared" si="43"/>
        <v>2017</v>
      </c>
      <c r="D438" t="str">
        <f t="shared" si="44"/>
        <v>09:40PM</v>
      </c>
      <c r="E438">
        <f t="shared" si="45"/>
        <v>1</v>
      </c>
      <c r="F438" t="str">
        <f t="shared" si="46"/>
        <v>23</v>
      </c>
      <c r="G438" s="1">
        <f t="shared" si="47"/>
        <v>42758</v>
      </c>
      <c r="H438" s="2">
        <f t="shared" si="48"/>
        <v>42758.902777777781</v>
      </c>
      <c r="I438" t="b">
        <f>OR(ABS(Table2[[#This Row],[DateTime]]-H439) * 1440 &lt; 5, ABS(Table2[[#This Row],[DateTime]]-H437) * 1440 &lt; 5)</f>
        <v>0</v>
      </c>
      <c r="J438">
        <f>IF(Table2[[#This Row],[Mulitiple Sneeze?]],J437+1,0)</f>
        <v>0</v>
      </c>
      <c r="K438" t="str">
        <f>IF(AND(Table2[[#This Row],[Multiple Counter]]&gt;0, J439=0),"Combo End","")</f>
        <v/>
      </c>
    </row>
    <row r="439" spans="1:11" x14ac:dyDescent="0.25">
      <c r="A439" s="1" t="s">
        <v>3541</v>
      </c>
      <c r="B439" t="str">
        <f t="shared" si="42"/>
        <v>January 24</v>
      </c>
      <c r="C439" t="str">
        <f t="shared" si="43"/>
        <v>2017</v>
      </c>
      <c r="D439" t="str">
        <f t="shared" si="44"/>
        <v>07:25AM</v>
      </c>
      <c r="E439">
        <f t="shared" si="45"/>
        <v>1</v>
      </c>
      <c r="F439" t="str">
        <f t="shared" si="46"/>
        <v>24</v>
      </c>
      <c r="G439" s="1">
        <f t="shared" si="47"/>
        <v>42759</v>
      </c>
      <c r="H439" s="2">
        <f t="shared" si="48"/>
        <v>42759.309027777781</v>
      </c>
      <c r="I439" t="b">
        <f>OR(ABS(Table2[[#This Row],[DateTime]]-H440) * 1440 &lt; 5, ABS(Table2[[#This Row],[DateTime]]-H438) * 1440 &lt; 5)</f>
        <v>0</v>
      </c>
      <c r="J439">
        <f>IF(Table2[[#This Row],[Mulitiple Sneeze?]],J438+1,0)</f>
        <v>0</v>
      </c>
      <c r="K439" t="str">
        <f>IF(AND(Table2[[#This Row],[Multiple Counter]]&gt;0, J440=0),"Combo End","")</f>
        <v/>
      </c>
    </row>
    <row r="440" spans="1:11" x14ac:dyDescent="0.25">
      <c r="A440" s="1" t="s">
        <v>3540</v>
      </c>
      <c r="B440" t="str">
        <f t="shared" si="42"/>
        <v>January 24</v>
      </c>
      <c r="C440" t="str">
        <f t="shared" si="43"/>
        <v>2017</v>
      </c>
      <c r="D440" t="str">
        <f t="shared" si="44"/>
        <v>12:49PM</v>
      </c>
      <c r="E440">
        <f t="shared" si="45"/>
        <v>1</v>
      </c>
      <c r="F440" t="str">
        <f t="shared" si="46"/>
        <v>24</v>
      </c>
      <c r="G440" s="1">
        <f t="shared" si="47"/>
        <v>42759</v>
      </c>
      <c r="H440" s="2">
        <f t="shared" si="48"/>
        <v>42759.53402777778</v>
      </c>
      <c r="I440" t="b">
        <f>OR(ABS(Table2[[#This Row],[DateTime]]-H441) * 1440 &lt; 5, ABS(Table2[[#This Row],[DateTime]]-H439) * 1440 &lt; 5)</f>
        <v>1</v>
      </c>
      <c r="J440">
        <f>IF(Table2[[#This Row],[Mulitiple Sneeze?]],J439+1,0)</f>
        <v>1</v>
      </c>
      <c r="K440" t="str">
        <f>IF(AND(Table2[[#This Row],[Multiple Counter]]&gt;0, J441=0),"Combo End","")</f>
        <v/>
      </c>
    </row>
    <row r="441" spans="1:11" x14ac:dyDescent="0.25">
      <c r="A441" s="1" t="s">
        <v>3539</v>
      </c>
      <c r="B441" t="str">
        <f t="shared" si="42"/>
        <v>January 24</v>
      </c>
      <c r="C441" t="str">
        <f t="shared" si="43"/>
        <v>2017</v>
      </c>
      <c r="D441" t="str">
        <f t="shared" si="44"/>
        <v>12:50PM</v>
      </c>
      <c r="E441">
        <f t="shared" si="45"/>
        <v>1</v>
      </c>
      <c r="F441" t="str">
        <f t="shared" si="46"/>
        <v>24</v>
      </c>
      <c r="G441" s="1">
        <f t="shared" si="47"/>
        <v>42759</v>
      </c>
      <c r="H441" s="2">
        <f t="shared" si="48"/>
        <v>42759.534722222219</v>
      </c>
      <c r="I441" t="b">
        <f>OR(ABS(Table2[[#This Row],[DateTime]]-H442) * 1440 &lt; 5, ABS(Table2[[#This Row],[DateTime]]-H440) * 1440 &lt; 5)</f>
        <v>1</v>
      </c>
      <c r="J441">
        <f>IF(Table2[[#This Row],[Mulitiple Sneeze?]],J440+1,0)</f>
        <v>2</v>
      </c>
      <c r="K441" t="str">
        <f>IF(AND(Table2[[#This Row],[Multiple Counter]]&gt;0, J442=0),"Combo End","")</f>
        <v>Combo End</v>
      </c>
    </row>
    <row r="442" spans="1:11" x14ac:dyDescent="0.25">
      <c r="A442" s="1" t="s">
        <v>3538</v>
      </c>
      <c r="B442" t="str">
        <f t="shared" si="42"/>
        <v>January 25</v>
      </c>
      <c r="C442" t="str">
        <f t="shared" si="43"/>
        <v>2017</v>
      </c>
      <c r="D442" t="str">
        <f t="shared" si="44"/>
        <v>09:46AM</v>
      </c>
      <c r="E442">
        <f t="shared" si="45"/>
        <v>1</v>
      </c>
      <c r="F442" t="str">
        <f t="shared" si="46"/>
        <v>25</v>
      </c>
      <c r="G442" s="1">
        <f t="shared" si="47"/>
        <v>42760</v>
      </c>
      <c r="H442" s="2">
        <f t="shared" si="48"/>
        <v>42760.406944444447</v>
      </c>
      <c r="I442" t="b">
        <f>OR(ABS(Table2[[#This Row],[DateTime]]-H443) * 1440 &lt; 5, ABS(Table2[[#This Row],[DateTime]]-H441) * 1440 &lt; 5)</f>
        <v>0</v>
      </c>
      <c r="J442">
        <f>IF(Table2[[#This Row],[Mulitiple Sneeze?]],J441+1,0)</f>
        <v>0</v>
      </c>
      <c r="K442" t="str">
        <f>IF(AND(Table2[[#This Row],[Multiple Counter]]&gt;0, J443=0),"Combo End","")</f>
        <v/>
      </c>
    </row>
    <row r="443" spans="1:11" x14ac:dyDescent="0.25">
      <c r="A443" s="1" t="s">
        <v>3537</v>
      </c>
      <c r="B443" t="str">
        <f t="shared" si="42"/>
        <v>January 26</v>
      </c>
      <c r="C443" t="str">
        <f t="shared" si="43"/>
        <v>2017</v>
      </c>
      <c r="D443" t="str">
        <f t="shared" si="44"/>
        <v>07:52AM</v>
      </c>
      <c r="E443">
        <f t="shared" si="45"/>
        <v>1</v>
      </c>
      <c r="F443" t="str">
        <f t="shared" si="46"/>
        <v>26</v>
      </c>
      <c r="G443" s="1">
        <f t="shared" si="47"/>
        <v>42761</v>
      </c>
      <c r="H443" s="2">
        <f t="shared" si="48"/>
        <v>42761.327777777777</v>
      </c>
      <c r="I443" t="b">
        <f>OR(ABS(Table2[[#This Row],[DateTime]]-H444) * 1440 &lt; 5, ABS(Table2[[#This Row],[DateTime]]-H442) * 1440 &lt; 5)</f>
        <v>1</v>
      </c>
      <c r="J443">
        <f>IF(Table2[[#This Row],[Mulitiple Sneeze?]],J442+1,0)</f>
        <v>1</v>
      </c>
      <c r="K443" t="str">
        <f>IF(AND(Table2[[#This Row],[Multiple Counter]]&gt;0, J444=0),"Combo End","")</f>
        <v/>
      </c>
    </row>
    <row r="444" spans="1:11" x14ac:dyDescent="0.25">
      <c r="A444" s="1" t="s">
        <v>3536</v>
      </c>
      <c r="B444" t="str">
        <f t="shared" si="42"/>
        <v>January 26</v>
      </c>
      <c r="C444" t="str">
        <f t="shared" si="43"/>
        <v>2017</v>
      </c>
      <c r="D444" t="str">
        <f t="shared" si="44"/>
        <v>07:53AM</v>
      </c>
      <c r="E444">
        <f t="shared" si="45"/>
        <v>1</v>
      </c>
      <c r="F444" t="str">
        <f t="shared" si="46"/>
        <v>26</v>
      </c>
      <c r="G444" s="1">
        <f t="shared" si="47"/>
        <v>42761</v>
      </c>
      <c r="H444" s="2">
        <f t="shared" si="48"/>
        <v>42761.328472222223</v>
      </c>
      <c r="I444" t="b">
        <f>OR(ABS(Table2[[#This Row],[DateTime]]-H445) * 1440 &lt; 5, ABS(Table2[[#This Row],[DateTime]]-H443) * 1440 &lt; 5)</f>
        <v>1</v>
      </c>
      <c r="J444">
        <f>IF(Table2[[#This Row],[Mulitiple Sneeze?]],J443+1,0)</f>
        <v>2</v>
      </c>
      <c r="K444" t="str">
        <f>IF(AND(Table2[[#This Row],[Multiple Counter]]&gt;0, J445=0),"Combo End","")</f>
        <v/>
      </c>
    </row>
    <row r="445" spans="1:11" x14ac:dyDescent="0.25">
      <c r="A445" s="1" t="s">
        <v>3535</v>
      </c>
      <c r="B445" t="str">
        <f t="shared" si="42"/>
        <v>January 26</v>
      </c>
      <c r="C445" t="str">
        <f t="shared" si="43"/>
        <v>2017</v>
      </c>
      <c r="D445" t="str">
        <f t="shared" si="44"/>
        <v>08:45AM</v>
      </c>
      <c r="E445">
        <f t="shared" si="45"/>
        <v>1</v>
      </c>
      <c r="F445" t="str">
        <f t="shared" si="46"/>
        <v>26</v>
      </c>
      <c r="G445" s="1">
        <f t="shared" si="47"/>
        <v>42761</v>
      </c>
      <c r="H445" s="2">
        <f t="shared" si="48"/>
        <v>42761.364583333336</v>
      </c>
      <c r="I445" t="b">
        <f>OR(ABS(Table2[[#This Row],[DateTime]]-H446) * 1440 &lt; 5, ABS(Table2[[#This Row],[DateTime]]-H444) * 1440 &lt; 5)</f>
        <v>1</v>
      </c>
      <c r="J445">
        <f>IF(Table2[[#This Row],[Mulitiple Sneeze?]],J444+1,0)</f>
        <v>3</v>
      </c>
      <c r="K445" t="str">
        <f>IF(AND(Table2[[#This Row],[Multiple Counter]]&gt;0, J446=0),"Combo End","")</f>
        <v/>
      </c>
    </row>
    <row r="446" spans="1:11" x14ac:dyDescent="0.25">
      <c r="A446" s="1" t="s">
        <v>3534</v>
      </c>
      <c r="B446" t="str">
        <f t="shared" si="42"/>
        <v>January 26</v>
      </c>
      <c r="C446" t="str">
        <f t="shared" si="43"/>
        <v>2017</v>
      </c>
      <c r="D446" t="str">
        <f t="shared" si="44"/>
        <v>08:46AM</v>
      </c>
      <c r="E446">
        <f t="shared" si="45"/>
        <v>1</v>
      </c>
      <c r="F446" t="str">
        <f t="shared" si="46"/>
        <v>26</v>
      </c>
      <c r="G446" s="1">
        <f t="shared" si="47"/>
        <v>42761</v>
      </c>
      <c r="H446" s="2">
        <f t="shared" si="48"/>
        <v>42761.365277777775</v>
      </c>
      <c r="I446" t="b">
        <f>OR(ABS(Table2[[#This Row],[DateTime]]-H447) * 1440 &lt; 5, ABS(Table2[[#This Row],[DateTime]]-H445) * 1440 &lt; 5)</f>
        <v>1</v>
      </c>
      <c r="J446">
        <f>IF(Table2[[#This Row],[Mulitiple Sneeze?]],J445+1,0)</f>
        <v>4</v>
      </c>
      <c r="K446" t="str">
        <f>IF(AND(Table2[[#This Row],[Multiple Counter]]&gt;0, J447=0),"Combo End","")</f>
        <v>Combo End</v>
      </c>
    </row>
    <row r="447" spans="1:11" x14ac:dyDescent="0.25">
      <c r="A447" s="1" t="s">
        <v>3533</v>
      </c>
      <c r="B447" t="str">
        <f t="shared" si="42"/>
        <v>January 28</v>
      </c>
      <c r="C447" t="str">
        <f t="shared" si="43"/>
        <v>2017</v>
      </c>
      <c r="D447" t="str">
        <f t="shared" si="44"/>
        <v>10:37AM</v>
      </c>
      <c r="E447">
        <f t="shared" si="45"/>
        <v>1</v>
      </c>
      <c r="F447" t="str">
        <f t="shared" si="46"/>
        <v>28</v>
      </c>
      <c r="G447" s="1">
        <f t="shared" si="47"/>
        <v>42763</v>
      </c>
      <c r="H447" s="2">
        <f t="shared" si="48"/>
        <v>42763.442361111112</v>
      </c>
      <c r="I447" t="b">
        <f>OR(ABS(Table2[[#This Row],[DateTime]]-H448) * 1440 &lt; 5, ABS(Table2[[#This Row],[DateTime]]-H446) * 1440 &lt; 5)</f>
        <v>0</v>
      </c>
      <c r="J447">
        <f>IF(Table2[[#This Row],[Mulitiple Sneeze?]],J446+1,0)</f>
        <v>0</v>
      </c>
      <c r="K447" t="str">
        <f>IF(AND(Table2[[#This Row],[Multiple Counter]]&gt;0, J448=0),"Combo End","")</f>
        <v/>
      </c>
    </row>
    <row r="448" spans="1:11" x14ac:dyDescent="0.25">
      <c r="A448" s="1" t="s">
        <v>3532</v>
      </c>
      <c r="B448" t="str">
        <f t="shared" si="42"/>
        <v>January 28</v>
      </c>
      <c r="C448" t="str">
        <f t="shared" si="43"/>
        <v>2017</v>
      </c>
      <c r="D448" t="str">
        <f t="shared" si="44"/>
        <v>04:47PM</v>
      </c>
      <c r="E448">
        <f t="shared" si="45"/>
        <v>1</v>
      </c>
      <c r="F448" t="str">
        <f t="shared" si="46"/>
        <v>28</v>
      </c>
      <c r="G448" s="1">
        <f t="shared" si="47"/>
        <v>42763</v>
      </c>
      <c r="H448" s="2">
        <f t="shared" si="48"/>
        <v>42763.699305555558</v>
      </c>
      <c r="I448" t="b">
        <f>OR(ABS(Table2[[#This Row],[DateTime]]-H449) * 1440 &lt; 5, ABS(Table2[[#This Row],[DateTime]]-H447) * 1440 &lt; 5)</f>
        <v>0</v>
      </c>
      <c r="J448">
        <f>IF(Table2[[#This Row],[Mulitiple Sneeze?]],J447+1,0)</f>
        <v>0</v>
      </c>
      <c r="K448" t="str">
        <f>IF(AND(Table2[[#This Row],[Multiple Counter]]&gt;0, J449=0),"Combo End","")</f>
        <v/>
      </c>
    </row>
    <row r="449" spans="1:11" x14ac:dyDescent="0.25">
      <c r="A449" s="1" t="s">
        <v>3531</v>
      </c>
      <c r="B449" t="str">
        <f t="shared" si="42"/>
        <v>January 28</v>
      </c>
      <c r="C449" t="str">
        <f t="shared" si="43"/>
        <v>2017</v>
      </c>
      <c r="D449" t="str">
        <f t="shared" si="44"/>
        <v>08:10PM</v>
      </c>
      <c r="E449">
        <f t="shared" si="45"/>
        <v>1</v>
      </c>
      <c r="F449" t="str">
        <f t="shared" si="46"/>
        <v>28</v>
      </c>
      <c r="G449" s="1">
        <f t="shared" si="47"/>
        <v>42763</v>
      </c>
      <c r="H449" s="2">
        <f t="shared" si="48"/>
        <v>42763.840277777781</v>
      </c>
      <c r="I449" t="b">
        <f>OR(ABS(Table2[[#This Row],[DateTime]]-H450) * 1440 &lt; 5, ABS(Table2[[#This Row],[DateTime]]-H448) * 1440 &lt; 5)</f>
        <v>0</v>
      </c>
      <c r="J449">
        <f>IF(Table2[[#This Row],[Mulitiple Sneeze?]],J448+1,0)</f>
        <v>0</v>
      </c>
      <c r="K449" t="str">
        <f>IF(AND(Table2[[#This Row],[Multiple Counter]]&gt;0, J450=0),"Combo End","")</f>
        <v/>
      </c>
    </row>
    <row r="450" spans="1:11" x14ac:dyDescent="0.25">
      <c r="A450" s="1" t="s">
        <v>3530</v>
      </c>
      <c r="B450" t="str">
        <f t="shared" ref="B450:B513" si="49">_xlfn.TEXTBEFORE(A450,",")</f>
        <v>January 30</v>
      </c>
      <c r="C450" t="str">
        <f t="shared" ref="C450:C513" si="50">LEFT(_xlfn.TEXTAFTER(A450, ", "), 4)</f>
        <v>2017</v>
      </c>
      <c r="D450" t="str">
        <f t="shared" ref="D450:D513" si="51">_xlfn.TEXTAFTER(A450, "at ")</f>
        <v>01:25PM</v>
      </c>
      <c r="E450">
        <f t="shared" ref="E450:E513" si="52">MONTH(1&amp;B450)</f>
        <v>1</v>
      </c>
      <c r="F450" t="str">
        <f t="shared" ref="F450:F513" si="53">RIGHT(B450, 2)</f>
        <v>30</v>
      </c>
      <c r="G450" s="1">
        <f t="shared" ref="G450:G513" si="54">DATE(C450,E450,F450)</f>
        <v>42765</v>
      </c>
      <c r="H450" s="2">
        <f t="shared" ref="H450:H513" si="55">G450+TIMEVALUE(_xlfn.CONCAT(LEFT(D450, 5), " ", RIGHT(D450, 2)))</f>
        <v>42765.559027777781</v>
      </c>
      <c r="I450" t="b">
        <f>OR(ABS(Table2[[#This Row],[DateTime]]-H451) * 1440 &lt; 5, ABS(Table2[[#This Row],[DateTime]]-H449) * 1440 &lt; 5)</f>
        <v>0</v>
      </c>
      <c r="J450">
        <f>IF(Table2[[#This Row],[Mulitiple Sneeze?]],J449+1,0)</f>
        <v>0</v>
      </c>
      <c r="K450" t="str">
        <f>IF(AND(Table2[[#This Row],[Multiple Counter]]&gt;0, J451=0),"Combo End","")</f>
        <v/>
      </c>
    </row>
    <row r="451" spans="1:11" x14ac:dyDescent="0.25">
      <c r="A451" s="1" t="s">
        <v>3529</v>
      </c>
      <c r="B451" t="str">
        <f t="shared" si="49"/>
        <v>January 30</v>
      </c>
      <c r="C451" t="str">
        <f t="shared" si="50"/>
        <v>2017</v>
      </c>
      <c r="D451" t="str">
        <f t="shared" si="51"/>
        <v>04:35PM</v>
      </c>
      <c r="E451">
        <f t="shared" si="52"/>
        <v>1</v>
      </c>
      <c r="F451" t="str">
        <f t="shared" si="53"/>
        <v>30</v>
      </c>
      <c r="G451" s="1">
        <f t="shared" si="54"/>
        <v>42765</v>
      </c>
      <c r="H451" s="2">
        <f t="shared" si="55"/>
        <v>42765.690972222219</v>
      </c>
      <c r="I451" t="b">
        <f>OR(ABS(Table2[[#This Row],[DateTime]]-H452) * 1440 &lt; 5, ABS(Table2[[#This Row],[DateTime]]-H450) * 1440 &lt; 5)</f>
        <v>0</v>
      </c>
      <c r="J451">
        <f>IF(Table2[[#This Row],[Mulitiple Sneeze?]],J450+1,0)</f>
        <v>0</v>
      </c>
      <c r="K451" t="str">
        <f>IF(AND(Table2[[#This Row],[Multiple Counter]]&gt;0, J452=0),"Combo End","")</f>
        <v/>
      </c>
    </row>
    <row r="452" spans="1:11" x14ac:dyDescent="0.25">
      <c r="A452" s="1" t="s">
        <v>3528</v>
      </c>
      <c r="B452" t="str">
        <f t="shared" si="49"/>
        <v>January 30</v>
      </c>
      <c r="C452" t="str">
        <f t="shared" si="50"/>
        <v>2017</v>
      </c>
      <c r="D452" t="str">
        <f t="shared" si="51"/>
        <v>05:24PM</v>
      </c>
      <c r="E452">
        <f t="shared" si="52"/>
        <v>1</v>
      </c>
      <c r="F452" t="str">
        <f t="shared" si="53"/>
        <v>30</v>
      </c>
      <c r="G452" s="1">
        <f t="shared" si="54"/>
        <v>42765</v>
      </c>
      <c r="H452" s="2">
        <f t="shared" si="55"/>
        <v>42765.724999999999</v>
      </c>
      <c r="I452" t="b">
        <f>OR(ABS(Table2[[#This Row],[DateTime]]-H453) * 1440 &lt; 5, ABS(Table2[[#This Row],[DateTime]]-H451) * 1440 &lt; 5)</f>
        <v>0</v>
      </c>
      <c r="J452">
        <f>IF(Table2[[#This Row],[Mulitiple Sneeze?]],J451+1,0)</f>
        <v>0</v>
      </c>
      <c r="K452" t="str">
        <f>IF(AND(Table2[[#This Row],[Multiple Counter]]&gt;0, J453=0),"Combo End","")</f>
        <v/>
      </c>
    </row>
    <row r="453" spans="1:11" x14ac:dyDescent="0.25">
      <c r="A453" s="1" t="s">
        <v>3527</v>
      </c>
      <c r="B453" t="str">
        <f t="shared" si="49"/>
        <v>January 30</v>
      </c>
      <c r="C453" t="str">
        <f t="shared" si="50"/>
        <v>2017</v>
      </c>
      <c r="D453" t="str">
        <f t="shared" si="51"/>
        <v>10:18PM</v>
      </c>
      <c r="E453">
        <f t="shared" si="52"/>
        <v>1</v>
      </c>
      <c r="F453" t="str">
        <f t="shared" si="53"/>
        <v>30</v>
      </c>
      <c r="G453" s="1">
        <f t="shared" si="54"/>
        <v>42765</v>
      </c>
      <c r="H453" s="2">
        <f t="shared" si="55"/>
        <v>42765.929166666669</v>
      </c>
      <c r="I453" t="b">
        <f>OR(ABS(Table2[[#This Row],[DateTime]]-H454) * 1440 &lt; 5, ABS(Table2[[#This Row],[DateTime]]-H452) * 1440 &lt; 5)</f>
        <v>0</v>
      </c>
      <c r="J453">
        <f>IF(Table2[[#This Row],[Mulitiple Sneeze?]],J452+1,0)</f>
        <v>0</v>
      </c>
      <c r="K453" t="str">
        <f>IF(AND(Table2[[#This Row],[Multiple Counter]]&gt;0, J454=0),"Combo End","")</f>
        <v/>
      </c>
    </row>
    <row r="454" spans="1:11" x14ac:dyDescent="0.25">
      <c r="A454" s="1" t="s">
        <v>3526</v>
      </c>
      <c r="B454" t="str">
        <f t="shared" si="49"/>
        <v>January 31</v>
      </c>
      <c r="C454" t="str">
        <f t="shared" si="50"/>
        <v>2017</v>
      </c>
      <c r="D454" t="str">
        <f t="shared" si="51"/>
        <v>09:36AM</v>
      </c>
      <c r="E454">
        <f t="shared" si="52"/>
        <v>1</v>
      </c>
      <c r="F454" t="str">
        <f t="shared" si="53"/>
        <v>31</v>
      </c>
      <c r="G454" s="1">
        <f t="shared" si="54"/>
        <v>42766</v>
      </c>
      <c r="H454" s="2">
        <f t="shared" si="55"/>
        <v>42766.400000000001</v>
      </c>
      <c r="I454" t="b">
        <f>OR(ABS(Table2[[#This Row],[DateTime]]-H455) * 1440 &lt; 5, ABS(Table2[[#This Row],[DateTime]]-H453) * 1440 &lt; 5)</f>
        <v>1</v>
      </c>
      <c r="J454">
        <f>IF(Table2[[#This Row],[Mulitiple Sneeze?]],J453+1,0)</f>
        <v>1</v>
      </c>
      <c r="K454" t="str">
        <f>IF(AND(Table2[[#This Row],[Multiple Counter]]&gt;0, J455=0),"Combo End","")</f>
        <v/>
      </c>
    </row>
    <row r="455" spans="1:11" x14ac:dyDescent="0.25">
      <c r="A455" s="1" t="s">
        <v>3525</v>
      </c>
      <c r="B455" t="str">
        <f t="shared" si="49"/>
        <v>January 31</v>
      </c>
      <c r="C455" t="str">
        <f t="shared" si="50"/>
        <v>2017</v>
      </c>
      <c r="D455" t="str">
        <f t="shared" si="51"/>
        <v>09:37AM</v>
      </c>
      <c r="E455">
        <f t="shared" si="52"/>
        <v>1</v>
      </c>
      <c r="F455" t="str">
        <f t="shared" si="53"/>
        <v>31</v>
      </c>
      <c r="G455" s="1">
        <f t="shared" si="54"/>
        <v>42766</v>
      </c>
      <c r="H455" s="2">
        <f t="shared" si="55"/>
        <v>42766.400694444441</v>
      </c>
      <c r="I455" t="b">
        <f>OR(ABS(Table2[[#This Row],[DateTime]]-H456) * 1440 &lt; 5, ABS(Table2[[#This Row],[DateTime]]-H454) * 1440 &lt; 5)</f>
        <v>1</v>
      </c>
      <c r="J455">
        <f>IF(Table2[[#This Row],[Mulitiple Sneeze?]],J454+1,0)</f>
        <v>2</v>
      </c>
      <c r="K455" t="str">
        <f>IF(AND(Table2[[#This Row],[Multiple Counter]]&gt;0, J456=0),"Combo End","")</f>
        <v/>
      </c>
    </row>
    <row r="456" spans="1:11" x14ac:dyDescent="0.25">
      <c r="A456" s="1" t="s">
        <v>3524</v>
      </c>
      <c r="B456" t="str">
        <f t="shared" si="49"/>
        <v>February 01</v>
      </c>
      <c r="C456" t="str">
        <f t="shared" si="50"/>
        <v>2017</v>
      </c>
      <c r="D456" t="str">
        <f t="shared" si="51"/>
        <v>08:31AM</v>
      </c>
      <c r="E456">
        <f t="shared" si="52"/>
        <v>2</v>
      </c>
      <c r="F456" t="str">
        <f t="shared" si="53"/>
        <v>01</v>
      </c>
      <c r="G456" s="1">
        <f t="shared" si="54"/>
        <v>42767</v>
      </c>
      <c r="H456" s="2">
        <f t="shared" si="55"/>
        <v>42767.354861111111</v>
      </c>
      <c r="I456" t="b">
        <f>OR(ABS(Table2[[#This Row],[DateTime]]-H457) * 1440 &lt; 5, ABS(Table2[[#This Row],[DateTime]]-H455) * 1440 &lt; 5)</f>
        <v>1</v>
      </c>
      <c r="J456">
        <f>IF(Table2[[#This Row],[Mulitiple Sneeze?]],J455+1,0)</f>
        <v>3</v>
      </c>
      <c r="K456" t="str">
        <f>IF(AND(Table2[[#This Row],[Multiple Counter]]&gt;0, J457=0),"Combo End","")</f>
        <v/>
      </c>
    </row>
    <row r="457" spans="1:11" x14ac:dyDescent="0.25">
      <c r="A457" s="1" t="s">
        <v>3523</v>
      </c>
      <c r="B457" t="str">
        <f t="shared" si="49"/>
        <v>February 01</v>
      </c>
      <c r="C457" t="str">
        <f t="shared" si="50"/>
        <v>2017</v>
      </c>
      <c r="D457" t="str">
        <f t="shared" si="51"/>
        <v>08:32AM</v>
      </c>
      <c r="E457">
        <f t="shared" si="52"/>
        <v>2</v>
      </c>
      <c r="F457" t="str">
        <f t="shared" si="53"/>
        <v>01</v>
      </c>
      <c r="G457" s="1">
        <f t="shared" si="54"/>
        <v>42767</v>
      </c>
      <c r="H457" s="2">
        <f t="shared" si="55"/>
        <v>42767.355555555558</v>
      </c>
      <c r="I457" t="b">
        <f>OR(ABS(Table2[[#This Row],[DateTime]]-H458) * 1440 &lt; 5, ABS(Table2[[#This Row],[DateTime]]-H456) * 1440 &lt; 5)</f>
        <v>1</v>
      </c>
      <c r="J457">
        <f>IF(Table2[[#This Row],[Mulitiple Sneeze?]],J456+1,0)</f>
        <v>4</v>
      </c>
      <c r="K457" t="str">
        <f>IF(AND(Table2[[#This Row],[Multiple Counter]]&gt;0, J458=0),"Combo End","")</f>
        <v/>
      </c>
    </row>
    <row r="458" spans="1:11" x14ac:dyDescent="0.25">
      <c r="A458" s="1" t="s">
        <v>3522</v>
      </c>
      <c r="B458" t="str">
        <f t="shared" si="49"/>
        <v>February 01</v>
      </c>
      <c r="C458" t="str">
        <f t="shared" si="50"/>
        <v>2017</v>
      </c>
      <c r="D458" t="str">
        <f t="shared" si="51"/>
        <v>08:33AM</v>
      </c>
      <c r="E458">
        <f t="shared" si="52"/>
        <v>2</v>
      </c>
      <c r="F458" t="str">
        <f t="shared" si="53"/>
        <v>01</v>
      </c>
      <c r="G458" s="1">
        <f t="shared" si="54"/>
        <v>42767</v>
      </c>
      <c r="H458" s="2">
        <f t="shared" si="55"/>
        <v>42767.356249999997</v>
      </c>
      <c r="I458" t="b">
        <f>OR(ABS(Table2[[#This Row],[DateTime]]-H459) * 1440 &lt; 5, ABS(Table2[[#This Row],[DateTime]]-H457) * 1440 &lt; 5)</f>
        <v>1</v>
      </c>
      <c r="J458">
        <f>IF(Table2[[#This Row],[Mulitiple Sneeze?]],J457+1,0)</f>
        <v>5</v>
      </c>
      <c r="K458" t="str">
        <f>IF(AND(Table2[[#This Row],[Multiple Counter]]&gt;0, J459=0),"Combo End","")</f>
        <v>Combo End</v>
      </c>
    </row>
    <row r="459" spans="1:11" x14ac:dyDescent="0.25">
      <c r="A459" s="1" t="s">
        <v>3521</v>
      </c>
      <c r="B459" t="str">
        <f t="shared" si="49"/>
        <v>February 01</v>
      </c>
      <c r="C459" t="str">
        <f t="shared" si="50"/>
        <v>2017</v>
      </c>
      <c r="D459" t="str">
        <f t="shared" si="51"/>
        <v>08:52AM</v>
      </c>
      <c r="E459">
        <f t="shared" si="52"/>
        <v>2</v>
      </c>
      <c r="F459" t="str">
        <f t="shared" si="53"/>
        <v>01</v>
      </c>
      <c r="G459" s="1">
        <f t="shared" si="54"/>
        <v>42767</v>
      </c>
      <c r="H459" s="2">
        <f t="shared" si="55"/>
        <v>42767.369444444441</v>
      </c>
      <c r="I459" t="b">
        <f>OR(ABS(Table2[[#This Row],[DateTime]]-H460) * 1440 &lt; 5, ABS(Table2[[#This Row],[DateTime]]-H458) * 1440 &lt; 5)</f>
        <v>0</v>
      </c>
      <c r="J459">
        <f>IF(Table2[[#This Row],[Mulitiple Sneeze?]],J458+1,0)</f>
        <v>0</v>
      </c>
      <c r="K459" t="str">
        <f>IF(AND(Table2[[#This Row],[Multiple Counter]]&gt;0, J460=0),"Combo End","")</f>
        <v/>
      </c>
    </row>
    <row r="460" spans="1:11" x14ac:dyDescent="0.25">
      <c r="A460" s="1" t="s">
        <v>3520</v>
      </c>
      <c r="B460" t="str">
        <f t="shared" si="49"/>
        <v>February 01</v>
      </c>
      <c r="C460" t="str">
        <f t="shared" si="50"/>
        <v>2017</v>
      </c>
      <c r="D460" t="str">
        <f t="shared" si="51"/>
        <v>09:20AM</v>
      </c>
      <c r="E460">
        <f t="shared" si="52"/>
        <v>2</v>
      </c>
      <c r="F460" t="str">
        <f t="shared" si="53"/>
        <v>01</v>
      </c>
      <c r="G460" s="1">
        <f t="shared" si="54"/>
        <v>42767</v>
      </c>
      <c r="H460" s="2">
        <f t="shared" si="55"/>
        <v>42767.388888888891</v>
      </c>
      <c r="I460" t="b">
        <f>OR(ABS(Table2[[#This Row],[DateTime]]-H461) * 1440 &lt; 5, ABS(Table2[[#This Row],[DateTime]]-H459) * 1440 &lt; 5)</f>
        <v>0</v>
      </c>
      <c r="J460">
        <f>IF(Table2[[#This Row],[Mulitiple Sneeze?]],J459+1,0)</f>
        <v>0</v>
      </c>
      <c r="K460" t="str">
        <f>IF(AND(Table2[[#This Row],[Multiple Counter]]&gt;0, J461=0),"Combo End","")</f>
        <v/>
      </c>
    </row>
    <row r="461" spans="1:11" x14ac:dyDescent="0.25">
      <c r="A461" s="1" t="s">
        <v>3519</v>
      </c>
      <c r="B461" t="str">
        <f t="shared" si="49"/>
        <v>February 01</v>
      </c>
      <c r="C461" t="str">
        <f t="shared" si="50"/>
        <v>2017</v>
      </c>
      <c r="D461" t="str">
        <f t="shared" si="51"/>
        <v>11:23AM</v>
      </c>
      <c r="E461">
        <f t="shared" si="52"/>
        <v>2</v>
      </c>
      <c r="F461" t="str">
        <f t="shared" si="53"/>
        <v>01</v>
      </c>
      <c r="G461" s="1">
        <f t="shared" si="54"/>
        <v>42767</v>
      </c>
      <c r="H461" s="2">
        <f t="shared" si="55"/>
        <v>42767.474305555559</v>
      </c>
      <c r="I461" t="b">
        <f>OR(ABS(Table2[[#This Row],[DateTime]]-H462) * 1440 &lt; 5, ABS(Table2[[#This Row],[DateTime]]-H460) * 1440 &lt; 5)</f>
        <v>1</v>
      </c>
      <c r="J461">
        <f>IF(Table2[[#This Row],[Mulitiple Sneeze?]],J460+1,0)</f>
        <v>1</v>
      </c>
      <c r="K461" t="str">
        <f>IF(AND(Table2[[#This Row],[Multiple Counter]]&gt;0, J462=0),"Combo End","")</f>
        <v/>
      </c>
    </row>
    <row r="462" spans="1:11" x14ac:dyDescent="0.25">
      <c r="A462" s="1" t="s">
        <v>3518</v>
      </c>
      <c r="B462" t="str">
        <f t="shared" si="49"/>
        <v>February 01</v>
      </c>
      <c r="C462" t="str">
        <f t="shared" si="50"/>
        <v>2017</v>
      </c>
      <c r="D462" t="str">
        <f t="shared" si="51"/>
        <v>11:24AM</v>
      </c>
      <c r="E462">
        <f t="shared" si="52"/>
        <v>2</v>
      </c>
      <c r="F462" t="str">
        <f t="shared" si="53"/>
        <v>01</v>
      </c>
      <c r="G462" s="1">
        <f t="shared" si="54"/>
        <v>42767</v>
      </c>
      <c r="H462" s="2">
        <f t="shared" si="55"/>
        <v>42767.474999999999</v>
      </c>
      <c r="I462" t="b">
        <f>OR(ABS(Table2[[#This Row],[DateTime]]-H463) * 1440 &lt; 5, ABS(Table2[[#This Row],[DateTime]]-H461) * 1440 &lt; 5)</f>
        <v>1</v>
      </c>
      <c r="J462">
        <f>IF(Table2[[#This Row],[Mulitiple Sneeze?]],J461+1,0)</f>
        <v>2</v>
      </c>
      <c r="K462" t="str">
        <f>IF(AND(Table2[[#This Row],[Multiple Counter]]&gt;0, J463=0),"Combo End","")</f>
        <v>Combo End</v>
      </c>
    </row>
    <row r="463" spans="1:11" x14ac:dyDescent="0.25">
      <c r="A463" s="1" t="s">
        <v>3517</v>
      </c>
      <c r="B463" t="str">
        <f t="shared" si="49"/>
        <v>February 01</v>
      </c>
      <c r="C463" t="str">
        <f t="shared" si="50"/>
        <v>2017</v>
      </c>
      <c r="D463" t="str">
        <f t="shared" si="51"/>
        <v>03:39PM</v>
      </c>
      <c r="E463">
        <f t="shared" si="52"/>
        <v>2</v>
      </c>
      <c r="F463" t="str">
        <f t="shared" si="53"/>
        <v>01</v>
      </c>
      <c r="G463" s="1">
        <f t="shared" si="54"/>
        <v>42767</v>
      </c>
      <c r="H463" s="2">
        <f t="shared" si="55"/>
        <v>42767.652083333334</v>
      </c>
      <c r="I463" t="b">
        <f>OR(ABS(Table2[[#This Row],[DateTime]]-H464) * 1440 &lt; 5, ABS(Table2[[#This Row],[DateTime]]-H462) * 1440 &lt; 5)</f>
        <v>0</v>
      </c>
      <c r="J463">
        <f>IF(Table2[[#This Row],[Mulitiple Sneeze?]],J462+1,0)</f>
        <v>0</v>
      </c>
      <c r="K463" t="str">
        <f>IF(AND(Table2[[#This Row],[Multiple Counter]]&gt;0, J464=0),"Combo End","")</f>
        <v/>
      </c>
    </row>
    <row r="464" spans="1:11" x14ac:dyDescent="0.25">
      <c r="A464" s="1" t="s">
        <v>3516</v>
      </c>
      <c r="B464" t="str">
        <f t="shared" si="49"/>
        <v>February 01</v>
      </c>
      <c r="C464" t="str">
        <f t="shared" si="50"/>
        <v>2017</v>
      </c>
      <c r="D464" t="str">
        <f t="shared" si="51"/>
        <v>04:42PM</v>
      </c>
      <c r="E464">
        <f t="shared" si="52"/>
        <v>2</v>
      </c>
      <c r="F464" t="str">
        <f t="shared" si="53"/>
        <v>01</v>
      </c>
      <c r="G464" s="1">
        <f t="shared" si="54"/>
        <v>42767</v>
      </c>
      <c r="H464" s="2">
        <f t="shared" si="55"/>
        <v>42767.695833333331</v>
      </c>
      <c r="I464" t="b">
        <f>OR(ABS(Table2[[#This Row],[DateTime]]-H465) * 1440 &lt; 5, ABS(Table2[[#This Row],[DateTime]]-H463) * 1440 &lt; 5)</f>
        <v>0</v>
      </c>
      <c r="J464">
        <f>IF(Table2[[#This Row],[Mulitiple Sneeze?]],J463+1,0)</f>
        <v>0</v>
      </c>
      <c r="K464" t="str">
        <f>IF(AND(Table2[[#This Row],[Multiple Counter]]&gt;0, J465=0),"Combo End","")</f>
        <v/>
      </c>
    </row>
    <row r="465" spans="1:11" x14ac:dyDescent="0.25">
      <c r="A465" s="1" t="s">
        <v>3515</v>
      </c>
      <c r="B465" t="str">
        <f t="shared" si="49"/>
        <v>February 01</v>
      </c>
      <c r="C465" t="str">
        <f t="shared" si="50"/>
        <v>2017</v>
      </c>
      <c r="D465" t="str">
        <f t="shared" si="51"/>
        <v>06:36PM</v>
      </c>
      <c r="E465">
        <f t="shared" si="52"/>
        <v>2</v>
      </c>
      <c r="F465" t="str">
        <f t="shared" si="53"/>
        <v>01</v>
      </c>
      <c r="G465" s="1">
        <f t="shared" si="54"/>
        <v>42767</v>
      </c>
      <c r="H465" s="2">
        <f t="shared" si="55"/>
        <v>42767.775000000001</v>
      </c>
      <c r="I465" t="b">
        <f>OR(ABS(Table2[[#This Row],[DateTime]]-H466) * 1440 &lt; 5, ABS(Table2[[#This Row],[DateTime]]-H464) * 1440 &lt; 5)</f>
        <v>0</v>
      </c>
      <c r="J465">
        <f>IF(Table2[[#This Row],[Mulitiple Sneeze?]],J464+1,0)</f>
        <v>0</v>
      </c>
      <c r="K465" t="str">
        <f>IF(AND(Table2[[#This Row],[Multiple Counter]]&gt;0, J466=0),"Combo End","")</f>
        <v/>
      </c>
    </row>
    <row r="466" spans="1:11" x14ac:dyDescent="0.25">
      <c r="A466" s="1" t="s">
        <v>3514</v>
      </c>
      <c r="B466" t="str">
        <f t="shared" si="49"/>
        <v>February 03</v>
      </c>
      <c r="C466" t="str">
        <f t="shared" si="50"/>
        <v>2017</v>
      </c>
      <c r="D466" t="str">
        <f t="shared" si="51"/>
        <v>08:06AM</v>
      </c>
      <c r="E466">
        <f t="shared" si="52"/>
        <v>2</v>
      </c>
      <c r="F466" t="str">
        <f t="shared" si="53"/>
        <v>03</v>
      </c>
      <c r="G466" s="1">
        <f t="shared" si="54"/>
        <v>42769</v>
      </c>
      <c r="H466" s="2">
        <f t="shared" si="55"/>
        <v>42769.337500000001</v>
      </c>
      <c r="I466" t="b">
        <f>OR(ABS(Table2[[#This Row],[DateTime]]-H467) * 1440 &lt; 5, ABS(Table2[[#This Row],[DateTime]]-H465) * 1440 &lt; 5)</f>
        <v>0</v>
      </c>
      <c r="J466">
        <f>IF(Table2[[#This Row],[Mulitiple Sneeze?]],J465+1,0)</f>
        <v>0</v>
      </c>
      <c r="K466" t="str">
        <f>IF(AND(Table2[[#This Row],[Multiple Counter]]&gt;0, J467=0),"Combo End","")</f>
        <v/>
      </c>
    </row>
    <row r="467" spans="1:11" x14ac:dyDescent="0.25">
      <c r="A467" s="1" t="s">
        <v>3513</v>
      </c>
      <c r="B467" t="str">
        <f t="shared" si="49"/>
        <v>February 03</v>
      </c>
      <c r="C467" t="str">
        <f t="shared" si="50"/>
        <v>2017</v>
      </c>
      <c r="D467" t="str">
        <f t="shared" si="51"/>
        <v>08:40PM</v>
      </c>
      <c r="E467">
        <f t="shared" si="52"/>
        <v>2</v>
      </c>
      <c r="F467" t="str">
        <f t="shared" si="53"/>
        <v>03</v>
      </c>
      <c r="G467" s="1">
        <f t="shared" si="54"/>
        <v>42769</v>
      </c>
      <c r="H467" s="2">
        <f t="shared" si="55"/>
        <v>42769.861111111109</v>
      </c>
      <c r="I467" t="b">
        <f>OR(ABS(Table2[[#This Row],[DateTime]]-H468) * 1440 &lt; 5, ABS(Table2[[#This Row],[DateTime]]-H466) * 1440 &lt; 5)</f>
        <v>0</v>
      </c>
      <c r="J467">
        <f>IF(Table2[[#This Row],[Mulitiple Sneeze?]],J466+1,0)</f>
        <v>0</v>
      </c>
      <c r="K467" t="str">
        <f>IF(AND(Table2[[#This Row],[Multiple Counter]]&gt;0, J468=0),"Combo End","")</f>
        <v/>
      </c>
    </row>
    <row r="468" spans="1:11" x14ac:dyDescent="0.25">
      <c r="A468" s="1" t="s">
        <v>3512</v>
      </c>
      <c r="B468" t="str">
        <f t="shared" si="49"/>
        <v>February 06</v>
      </c>
      <c r="C468" t="str">
        <f t="shared" si="50"/>
        <v>2017</v>
      </c>
      <c r="D468" t="str">
        <f t="shared" si="51"/>
        <v>08:13AM</v>
      </c>
      <c r="E468">
        <f t="shared" si="52"/>
        <v>2</v>
      </c>
      <c r="F468" t="str">
        <f t="shared" si="53"/>
        <v>06</v>
      </c>
      <c r="G468" s="1">
        <f t="shared" si="54"/>
        <v>42772</v>
      </c>
      <c r="H468" s="2">
        <f t="shared" si="55"/>
        <v>42772.342361111114</v>
      </c>
      <c r="I468" t="b">
        <f>OR(ABS(Table2[[#This Row],[DateTime]]-H469) * 1440 &lt; 5, ABS(Table2[[#This Row],[DateTime]]-H467) * 1440 &lt; 5)</f>
        <v>0</v>
      </c>
      <c r="J468">
        <f>IF(Table2[[#This Row],[Mulitiple Sneeze?]],J467+1,0)</f>
        <v>0</v>
      </c>
      <c r="K468" t="str">
        <f>IF(AND(Table2[[#This Row],[Multiple Counter]]&gt;0, J469=0),"Combo End","")</f>
        <v/>
      </c>
    </row>
    <row r="469" spans="1:11" x14ac:dyDescent="0.25">
      <c r="A469" s="1" t="s">
        <v>3511</v>
      </c>
      <c r="B469" t="str">
        <f t="shared" si="49"/>
        <v>February 06</v>
      </c>
      <c r="C469" t="str">
        <f t="shared" si="50"/>
        <v>2017</v>
      </c>
      <c r="D469" t="str">
        <f t="shared" si="51"/>
        <v>02:11PM</v>
      </c>
      <c r="E469">
        <f t="shared" si="52"/>
        <v>2</v>
      </c>
      <c r="F469" t="str">
        <f t="shared" si="53"/>
        <v>06</v>
      </c>
      <c r="G469" s="1">
        <f t="shared" si="54"/>
        <v>42772</v>
      </c>
      <c r="H469" s="2">
        <f t="shared" si="55"/>
        <v>42772.59097222222</v>
      </c>
      <c r="I469" t="b">
        <f>OR(ABS(Table2[[#This Row],[DateTime]]-H470) * 1440 &lt; 5, ABS(Table2[[#This Row],[DateTime]]-H468) * 1440 &lt; 5)</f>
        <v>1</v>
      </c>
      <c r="J469">
        <f>IF(Table2[[#This Row],[Mulitiple Sneeze?]],J468+1,0)</f>
        <v>1</v>
      </c>
      <c r="K469" t="str">
        <f>IF(AND(Table2[[#This Row],[Multiple Counter]]&gt;0, J470=0),"Combo End","")</f>
        <v/>
      </c>
    </row>
    <row r="470" spans="1:11" x14ac:dyDescent="0.25">
      <c r="A470" s="1" t="s">
        <v>3510</v>
      </c>
      <c r="B470" t="str">
        <f t="shared" si="49"/>
        <v>February 06</v>
      </c>
      <c r="C470" t="str">
        <f t="shared" si="50"/>
        <v>2017</v>
      </c>
      <c r="D470" t="str">
        <f t="shared" si="51"/>
        <v>02:12PM</v>
      </c>
      <c r="E470">
        <f t="shared" si="52"/>
        <v>2</v>
      </c>
      <c r="F470" t="str">
        <f t="shared" si="53"/>
        <v>06</v>
      </c>
      <c r="G470" s="1">
        <f t="shared" si="54"/>
        <v>42772</v>
      </c>
      <c r="H470" s="2">
        <f t="shared" si="55"/>
        <v>42772.591666666667</v>
      </c>
      <c r="I470" t="b">
        <f>OR(ABS(Table2[[#This Row],[DateTime]]-H471) * 1440 &lt; 5, ABS(Table2[[#This Row],[DateTime]]-H469) * 1440 &lt; 5)</f>
        <v>1</v>
      </c>
      <c r="J470">
        <f>IF(Table2[[#This Row],[Mulitiple Sneeze?]],J469+1,0)</f>
        <v>2</v>
      </c>
      <c r="K470" t="str">
        <f>IF(AND(Table2[[#This Row],[Multiple Counter]]&gt;0, J471=0),"Combo End","")</f>
        <v>Combo End</v>
      </c>
    </row>
    <row r="471" spans="1:11" x14ac:dyDescent="0.25">
      <c r="A471" s="1" t="s">
        <v>3509</v>
      </c>
      <c r="B471" t="str">
        <f t="shared" si="49"/>
        <v>February 06</v>
      </c>
      <c r="C471" t="str">
        <f t="shared" si="50"/>
        <v>2017</v>
      </c>
      <c r="D471" t="str">
        <f t="shared" si="51"/>
        <v>07:19PM</v>
      </c>
      <c r="E471">
        <f t="shared" si="52"/>
        <v>2</v>
      </c>
      <c r="F471" t="str">
        <f t="shared" si="53"/>
        <v>06</v>
      </c>
      <c r="G471" s="1">
        <f t="shared" si="54"/>
        <v>42772</v>
      </c>
      <c r="H471" s="2">
        <f t="shared" si="55"/>
        <v>42772.804861111108</v>
      </c>
      <c r="I471" t="b">
        <f>OR(ABS(Table2[[#This Row],[DateTime]]-H472) * 1440 &lt; 5, ABS(Table2[[#This Row],[DateTime]]-H470) * 1440 &lt; 5)</f>
        <v>0</v>
      </c>
      <c r="J471">
        <f>IF(Table2[[#This Row],[Mulitiple Sneeze?]],J470+1,0)</f>
        <v>0</v>
      </c>
      <c r="K471" t="str">
        <f>IF(AND(Table2[[#This Row],[Multiple Counter]]&gt;0, J472=0),"Combo End","")</f>
        <v/>
      </c>
    </row>
    <row r="472" spans="1:11" x14ac:dyDescent="0.25">
      <c r="A472" s="1" t="s">
        <v>3508</v>
      </c>
      <c r="B472" t="str">
        <f t="shared" si="49"/>
        <v>February 07</v>
      </c>
      <c r="C472" t="str">
        <f t="shared" si="50"/>
        <v>2017</v>
      </c>
      <c r="D472" t="str">
        <f t="shared" si="51"/>
        <v>02:11PM</v>
      </c>
      <c r="E472">
        <f t="shared" si="52"/>
        <v>2</v>
      </c>
      <c r="F472" t="str">
        <f t="shared" si="53"/>
        <v>07</v>
      </c>
      <c r="G472" s="1">
        <f t="shared" si="54"/>
        <v>42773</v>
      </c>
      <c r="H472" s="2">
        <f t="shared" si="55"/>
        <v>42773.59097222222</v>
      </c>
      <c r="I472" t="b">
        <f>OR(ABS(Table2[[#This Row],[DateTime]]-H473) * 1440 &lt; 5, ABS(Table2[[#This Row],[DateTime]]-H471) * 1440 &lt; 5)</f>
        <v>0</v>
      </c>
      <c r="J472">
        <f>IF(Table2[[#This Row],[Mulitiple Sneeze?]],J471+1,0)</f>
        <v>0</v>
      </c>
      <c r="K472" t="str">
        <f>IF(AND(Table2[[#This Row],[Multiple Counter]]&gt;0, J473=0),"Combo End","")</f>
        <v/>
      </c>
    </row>
    <row r="473" spans="1:11" x14ac:dyDescent="0.25">
      <c r="A473" s="1" t="s">
        <v>3507</v>
      </c>
      <c r="B473" t="str">
        <f t="shared" si="49"/>
        <v>February 07</v>
      </c>
      <c r="C473" t="str">
        <f t="shared" si="50"/>
        <v>2017</v>
      </c>
      <c r="D473" t="str">
        <f t="shared" si="51"/>
        <v>04:11PM</v>
      </c>
      <c r="E473">
        <f t="shared" si="52"/>
        <v>2</v>
      </c>
      <c r="F473" t="str">
        <f t="shared" si="53"/>
        <v>07</v>
      </c>
      <c r="G473" s="1">
        <f t="shared" si="54"/>
        <v>42773</v>
      </c>
      <c r="H473" s="2">
        <f t="shared" si="55"/>
        <v>42773.674305555556</v>
      </c>
      <c r="I473" t="b">
        <f>OR(ABS(Table2[[#This Row],[DateTime]]-H474) * 1440 &lt; 5, ABS(Table2[[#This Row],[DateTime]]-H472) * 1440 &lt; 5)</f>
        <v>0</v>
      </c>
      <c r="J473">
        <f>IF(Table2[[#This Row],[Mulitiple Sneeze?]],J472+1,0)</f>
        <v>0</v>
      </c>
      <c r="K473" t="str">
        <f>IF(AND(Table2[[#This Row],[Multiple Counter]]&gt;0, J474=0),"Combo End","")</f>
        <v/>
      </c>
    </row>
    <row r="474" spans="1:11" x14ac:dyDescent="0.25">
      <c r="A474" s="1" t="s">
        <v>3506</v>
      </c>
      <c r="B474" t="str">
        <f t="shared" si="49"/>
        <v>February 08</v>
      </c>
      <c r="C474" t="str">
        <f t="shared" si="50"/>
        <v>2017</v>
      </c>
      <c r="D474" t="str">
        <f t="shared" si="51"/>
        <v>11:40AM</v>
      </c>
      <c r="E474">
        <f t="shared" si="52"/>
        <v>2</v>
      </c>
      <c r="F474" t="str">
        <f t="shared" si="53"/>
        <v>08</v>
      </c>
      <c r="G474" s="1">
        <f t="shared" si="54"/>
        <v>42774</v>
      </c>
      <c r="H474" s="2">
        <f t="shared" si="55"/>
        <v>42774.486111111109</v>
      </c>
      <c r="I474" t="b">
        <f>OR(ABS(Table2[[#This Row],[DateTime]]-H475) * 1440 &lt; 5, ABS(Table2[[#This Row],[DateTime]]-H473) * 1440 &lt; 5)</f>
        <v>0</v>
      </c>
      <c r="J474">
        <f>IF(Table2[[#This Row],[Mulitiple Sneeze?]],J473+1,0)</f>
        <v>0</v>
      </c>
      <c r="K474" t="str">
        <f>IF(AND(Table2[[#This Row],[Multiple Counter]]&gt;0, J475=0),"Combo End","")</f>
        <v/>
      </c>
    </row>
    <row r="475" spans="1:11" x14ac:dyDescent="0.25">
      <c r="A475" s="1" t="s">
        <v>3505</v>
      </c>
      <c r="B475" t="str">
        <f t="shared" si="49"/>
        <v>February 08</v>
      </c>
      <c r="C475" t="str">
        <f t="shared" si="50"/>
        <v>2017</v>
      </c>
      <c r="D475" t="str">
        <f t="shared" si="51"/>
        <v>12:29PM</v>
      </c>
      <c r="E475">
        <f t="shared" si="52"/>
        <v>2</v>
      </c>
      <c r="F475" t="str">
        <f t="shared" si="53"/>
        <v>08</v>
      </c>
      <c r="G475" s="1">
        <f t="shared" si="54"/>
        <v>42774</v>
      </c>
      <c r="H475" s="2">
        <f t="shared" si="55"/>
        <v>42774.520138888889</v>
      </c>
      <c r="I475" t="b">
        <f>OR(ABS(Table2[[#This Row],[DateTime]]-H476) * 1440 &lt; 5, ABS(Table2[[#This Row],[DateTime]]-H474) * 1440 &lt; 5)</f>
        <v>0</v>
      </c>
      <c r="J475">
        <f>IF(Table2[[#This Row],[Mulitiple Sneeze?]],J474+1,0)</f>
        <v>0</v>
      </c>
      <c r="K475" t="str">
        <f>IF(AND(Table2[[#This Row],[Multiple Counter]]&gt;0, J476=0),"Combo End","")</f>
        <v/>
      </c>
    </row>
    <row r="476" spans="1:11" x14ac:dyDescent="0.25">
      <c r="A476" s="1" t="s">
        <v>3504</v>
      </c>
      <c r="B476" t="str">
        <f t="shared" si="49"/>
        <v>February 08</v>
      </c>
      <c r="C476" t="str">
        <f t="shared" si="50"/>
        <v>2017</v>
      </c>
      <c r="D476" t="str">
        <f t="shared" si="51"/>
        <v>01:43PM</v>
      </c>
      <c r="E476">
        <f t="shared" si="52"/>
        <v>2</v>
      </c>
      <c r="F476" t="str">
        <f t="shared" si="53"/>
        <v>08</v>
      </c>
      <c r="G476" s="1">
        <f t="shared" si="54"/>
        <v>42774</v>
      </c>
      <c r="H476" s="2">
        <f t="shared" si="55"/>
        <v>42774.571527777778</v>
      </c>
      <c r="I476" t="b">
        <f>OR(ABS(Table2[[#This Row],[DateTime]]-H477) * 1440 &lt; 5, ABS(Table2[[#This Row],[DateTime]]-H475) * 1440 &lt; 5)</f>
        <v>0</v>
      </c>
      <c r="J476">
        <f>IF(Table2[[#This Row],[Mulitiple Sneeze?]],J475+1,0)</f>
        <v>0</v>
      </c>
      <c r="K476" t="str">
        <f>IF(AND(Table2[[#This Row],[Multiple Counter]]&gt;0, J477=0),"Combo End","")</f>
        <v/>
      </c>
    </row>
    <row r="477" spans="1:11" x14ac:dyDescent="0.25">
      <c r="A477" s="1" t="s">
        <v>3503</v>
      </c>
      <c r="B477" t="str">
        <f t="shared" si="49"/>
        <v>February 08</v>
      </c>
      <c r="C477" t="str">
        <f t="shared" si="50"/>
        <v>2017</v>
      </c>
      <c r="D477" t="str">
        <f t="shared" si="51"/>
        <v>07:45PM</v>
      </c>
      <c r="E477">
        <f t="shared" si="52"/>
        <v>2</v>
      </c>
      <c r="F477" t="str">
        <f t="shared" si="53"/>
        <v>08</v>
      </c>
      <c r="G477" s="1">
        <f t="shared" si="54"/>
        <v>42774</v>
      </c>
      <c r="H477" s="2">
        <f t="shared" si="55"/>
        <v>42774.822916666664</v>
      </c>
      <c r="I477" t="b">
        <f>OR(ABS(Table2[[#This Row],[DateTime]]-H478) * 1440 &lt; 5, ABS(Table2[[#This Row],[DateTime]]-H476) * 1440 &lt; 5)</f>
        <v>0</v>
      </c>
      <c r="J477">
        <f>IF(Table2[[#This Row],[Mulitiple Sneeze?]],J476+1,0)</f>
        <v>0</v>
      </c>
      <c r="K477" t="str">
        <f>IF(AND(Table2[[#This Row],[Multiple Counter]]&gt;0, J478=0),"Combo End","")</f>
        <v/>
      </c>
    </row>
    <row r="478" spans="1:11" x14ac:dyDescent="0.25">
      <c r="A478" s="1" t="s">
        <v>3502</v>
      </c>
      <c r="B478" t="str">
        <f t="shared" si="49"/>
        <v>February 09</v>
      </c>
      <c r="C478" t="str">
        <f t="shared" si="50"/>
        <v>2017</v>
      </c>
      <c r="D478" t="str">
        <f t="shared" si="51"/>
        <v>03:24PM</v>
      </c>
      <c r="E478">
        <f t="shared" si="52"/>
        <v>2</v>
      </c>
      <c r="F478" t="str">
        <f t="shared" si="53"/>
        <v>09</v>
      </c>
      <c r="G478" s="1">
        <f t="shared" si="54"/>
        <v>42775</v>
      </c>
      <c r="H478" s="2">
        <f t="shared" si="55"/>
        <v>42775.64166666667</v>
      </c>
      <c r="I478" t="b">
        <f>OR(ABS(Table2[[#This Row],[DateTime]]-H479) * 1440 &lt; 5, ABS(Table2[[#This Row],[DateTime]]-H477) * 1440 &lt; 5)</f>
        <v>0</v>
      </c>
      <c r="J478">
        <f>IF(Table2[[#This Row],[Mulitiple Sneeze?]],J477+1,0)</f>
        <v>0</v>
      </c>
      <c r="K478" t="str">
        <f>IF(AND(Table2[[#This Row],[Multiple Counter]]&gt;0, J479=0),"Combo End","")</f>
        <v/>
      </c>
    </row>
    <row r="479" spans="1:11" x14ac:dyDescent="0.25">
      <c r="A479" s="1" t="s">
        <v>3501</v>
      </c>
      <c r="B479" t="str">
        <f t="shared" si="49"/>
        <v>February 09</v>
      </c>
      <c r="C479" t="str">
        <f t="shared" si="50"/>
        <v>2017</v>
      </c>
      <c r="D479" t="str">
        <f t="shared" si="51"/>
        <v>05:31PM</v>
      </c>
      <c r="E479">
        <f t="shared" si="52"/>
        <v>2</v>
      </c>
      <c r="F479" t="str">
        <f t="shared" si="53"/>
        <v>09</v>
      </c>
      <c r="G479" s="1">
        <f t="shared" si="54"/>
        <v>42775</v>
      </c>
      <c r="H479" s="2">
        <f t="shared" si="55"/>
        <v>42775.729861111111</v>
      </c>
      <c r="I479" t="b">
        <f>OR(ABS(Table2[[#This Row],[DateTime]]-H480) * 1440 &lt; 5, ABS(Table2[[#This Row],[DateTime]]-H478) * 1440 &lt; 5)</f>
        <v>0</v>
      </c>
      <c r="J479">
        <f>IF(Table2[[#This Row],[Mulitiple Sneeze?]],J478+1,0)</f>
        <v>0</v>
      </c>
      <c r="K479" t="str">
        <f>IF(AND(Table2[[#This Row],[Multiple Counter]]&gt;0, J480=0),"Combo End","")</f>
        <v/>
      </c>
    </row>
    <row r="480" spans="1:11" x14ac:dyDescent="0.25">
      <c r="A480" s="1" t="s">
        <v>3500</v>
      </c>
      <c r="B480" t="str">
        <f t="shared" si="49"/>
        <v>February 09</v>
      </c>
      <c r="C480" t="str">
        <f t="shared" si="50"/>
        <v>2017</v>
      </c>
      <c r="D480" t="str">
        <f t="shared" si="51"/>
        <v>06:33PM</v>
      </c>
      <c r="E480">
        <f t="shared" si="52"/>
        <v>2</v>
      </c>
      <c r="F480" t="str">
        <f t="shared" si="53"/>
        <v>09</v>
      </c>
      <c r="G480" s="1">
        <f t="shared" si="54"/>
        <v>42775</v>
      </c>
      <c r="H480" s="2">
        <f t="shared" si="55"/>
        <v>42775.772916666669</v>
      </c>
      <c r="I480" t="b">
        <f>OR(ABS(Table2[[#This Row],[DateTime]]-H481) * 1440 &lt; 5, ABS(Table2[[#This Row],[DateTime]]-H479) * 1440 &lt; 5)</f>
        <v>0</v>
      </c>
      <c r="J480">
        <f>IF(Table2[[#This Row],[Mulitiple Sneeze?]],J479+1,0)</f>
        <v>0</v>
      </c>
      <c r="K480" t="str">
        <f>IF(AND(Table2[[#This Row],[Multiple Counter]]&gt;0, J481=0),"Combo End","")</f>
        <v/>
      </c>
    </row>
    <row r="481" spans="1:11" x14ac:dyDescent="0.25">
      <c r="A481" s="1" t="s">
        <v>3499</v>
      </c>
      <c r="B481" t="str">
        <f t="shared" si="49"/>
        <v>February 10</v>
      </c>
      <c r="C481" t="str">
        <f t="shared" si="50"/>
        <v>2017</v>
      </c>
      <c r="D481" t="str">
        <f t="shared" si="51"/>
        <v>10:18PM</v>
      </c>
      <c r="E481">
        <f t="shared" si="52"/>
        <v>2</v>
      </c>
      <c r="F481" t="str">
        <f t="shared" si="53"/>
        <v>10</v>
      </c>
      <c r="G481" s="1">
        <f t="shared" si="54"/>
        <v>42776</v>
      </c>
      <c r="H481" s="2">
        <f t="shared" si="55"/>
        <v>42776.929166666669</v>
      </c>
      <c r="I481" t="b">
        <f>OR(ABS(Table2[[#This Row],[DateTime]]-H482) * 1440 &lt; 5, ABS(Table2[[#This Row],[DateTime]]-H480) * 1440 &lt; 5)</f>
        <v>0</v>
      </c>
      <c r="J481">
        <f>IF(Table2[[#This Row],[Mulitiple Sneeze?]],J480+1,0)</f>
        <v>0</v>
      </c>
      <c r="K481" t="str">
        <f>IF(AND(Table2[[#This Row],[Multiple Counter]]&gt;0, J482=0),"Combo End","")</f>
        <v/>
      </c>
    </row>
    <row r="482" spans="1:11" x14ac:dyDescent="0.25">
      <c r="A482" s="1" t="s">
        <v>3498</v>
      </c>
      <c r="B482" t="str">
        <f t="shared" si="49"/>
        <v>February 11</v>
      </c>
      <c r="C482" t="str">
        <f t="shared" si="50"/>
        <v>2017</v>
      </c>
      <c r="D482" t="str">
        <f t="shared" si="51"/>
        <v>04:42PM</v>
      </c>
      <c r="E482">
        <f t="shared" si="52"/>
        <v>2</v>
      </c>
      <c r="F482" t="str">
        <f t="shared" si="53"/>
        <v>11</v>
      </c>
      <c r="G482" s="1">
        <f t="shared" si="54"/>
        <v>42777</v>
      </c>
      <c r="H482" s="2">
        <f t="shared" si="55"/>
        <v>42777.695833333331</v>
      </c>
      <c r="I482" t="b">
        <f>OR(ABS(Table2[[#This Row],[DateTime]]-H483) * 1440 &lt; 5, ABS(Table2[[#This Row],[DateTime]]-H481) * 1440 &lt; 5)</f>
        <v>0</v>
      </c>
      <c r="J482">
        <f>IF(Table2[[#This Row],[Mulitiple Sneeze?]],J481+1,0)</f>
        <v>0</v>
      </c>
      <c r="K482" t="str">
        <f>IF(AND(Table2[[#This Row],[Multiple Counter]]&gt;0, J483=0),"Combo End","")</f>
        <v/>
      </c>
    </row>
    <row r="483" spans="1:11" x14ac:dyDescent="0.25">
      <c r="A483" s="1" t="s">
        <v>3497</v>
      </c>
      <c r="B483" t="str">
        <f t="shared" si="49"/>
        <v>February 12</v>
      </c>
      <c r="C483" t="str">
        <f t="shared" si="50"/>
        <v>2017</v>
      </c>
      <c r="D483" t="str">
        <f t="shared" si="51"/>
        <v>11:03AM</v>
      </c>
      <c r="E483">
        <f t="shared" si="52"/>
        <v>2</v>
      </c>
      <c r="F483" t="str">
        <f t="shared" si="53"/>
        <v>12</v>
      </c>
      <c r="G483" s="1">
        <f t="shared" si="54"/>
        <v>42778</v>
      </c>
      <c r="H483" s="2">
        <f t="shared" si="55"/>
        <v>42778.460416666669</v>
      </c>
      <c r="I483" t="b">
        <f>OR(ABS(Table2[[#This Row],[DateTime]]-H484) * 1440 &lt; 5, ABS(Table2[[#This Row],[DateTime]]-H482) * 1440 &lt; 5)</f>
        <v>0</v>
      </c>
      <c r="J483">
        <f>IF(Table2[[#This Row],[Mulitiple Sneeze?]],J482+1,0)</f>
        <v>0</v>
      </c>
      <c r="K483" t="str">
        <f>IF(AND(Table2[[#This Row],[Multiple Counter]]&gt;0, J484=0),"Combo End","")</f>
        <v/>
      </c>
    </row>
    <row r="484" spans="1:11" x14ac:dyDescent="0.25">
      <c r="A484" s="1" t="s">
        <v>3496</v>
      </c>
      <c r="B484" t="str">
        <f t="shared" si="49"/>
        <v>February 12</v>
      </c>
      <c r="C484" t="str">
        <f t="shared" si="50"/>
        <v>2017</v>
      </c>
      <c r="D484" t="str">
        <f t="shared" si="51"/>
        <v>01:56PM</v>
      </c>
      <c r="E484">
        <f t="shared" si="52"/>
        <v>2</v>
      </c>
      <c r="F484" t="str">
        <f t="shared" si="53"/>
        <v>12</v>
      </c>
      <c r="G484" s="1">
        <f t="shared" si="54"/>
        <v>42778</v>
      </c>
      <c r="H484" s="2">
        <f t="shared" si="55"/>
        <v>42778.580555555556</v>
      </c>
      <c r="I484" t="b">
        <f>OR(ABS(Table2[[#This Row],[DateTime]]-H485) * 1440 &lt; 5, ABS(Table2[[#This Row],[DateTime]]-H483) * 1440 &lt; 5)</f>
        <v>0</v>
      </c>
      <c r="J484">
        <f>IF(Table2[[#This Row],[Mulitiple Sneeze?]],J483+1,0)</f>
        <v>0</v>
      </c>
      <c r="K484" t="str">
        <f>IF(AND(Table2[[#This Row],[Multiple Counter]]&gt;0, J485=0),"Combo End","")</f>
        <v/>
      </c>
    </row>
    <row r="485" spans="1:11" x14ac:dyDescent="0.25">
      <c r="A485" s="1" t="s">
        <v>3495</v>
      </c>
      <c r="B485" t="str">
        <f t="shared" si="49"/>
        <v>February 14</v>
      </c>
      <c r="C485" t="str">
        <f t="shared" si="50"/>
        <v>2017</v>
      </c>
      <c r="D485" t="str">
        <f t="shared" si="51"/>
        <v>05:06PM</v>
      </c>
      <c r="E485">
        <f t="shared" si="52"/>
        <v>2</v>
      </c>
      <c r="F485" t="str">
        <f t="shared" si="53"/>
        <v>14</v>
      </c>
      <c r="G485" s="1">
        <f t="shared" si="54"/>
        <v>42780</v>
      </c>
      <c r="H485" s="2">
        <f t="shared" si="55"/>
        <v>42780.712500000001</v>
      </c>
      <c r="I485" t="b">
        <f>OR(ABS(Table2[[#This Row],[DateTime]]-H486) * 1440 &lt; 5, ABS(Table2[[#This Row],[DateTime]]-H484) * 1440 &lt; 5)</f>
        <v>1</v>
      </c>
      <c r="J485">
        <f>IF(Table2[[#This Row],[Mulitiple Sneeze?]],J484+1,0)</f>
        <v>1</v>
      </c>
      <c r="K485" t="str">
        <f>IF(AND(Table2[[#This Row],[Multiple Counter]]&gt;0, J486=0),"Combo End","")</f>
        <v/>
      </c>
    </row>
    <row r="486" spans="1:11" x14ac:dyDescent="0.25">
      <c r="A486" s="1" t="s">
        <v>3494</v>
      </c>
      <c r="B486" t="str">
        <f t="shared" si="49"/>
        <v>February 14</v>
      </c>
      <c r="C486" t="str">
        <f t="shared" si="50"/>
        <v>2017</v>
      </c>
      <c r="D486" t="str">
        <f t="shared" si="51"/>
        <v>05:07PM</v>
      </c>
      <c r="E486">
        <f t="shared" si="52"/>
        <v>2</v>
      </c>
      <c r="F486" t="str">
        <f t="shared" si="53"/>
        <v>14</v>
      </c>
      <c r="G486" s="1">
        <f t="shared" si="54"/>
        <v>42780</v>
      </c>
      <c r="H486" s="2">
        <f t="shared" si="55"/>
        <v>42780.713194444441</v>
      </c>
      <c r="I486" t="b">
        <f>OR(ABS(Table2[[#This Row],[DateTime]]-H487) * 1440 &lt; 5, ABS(Table2[[#This Row],[DateTime]]-H485) * 1440 &lt; 5)</f>
        <v>1</v>
      </c>
      <c r="J486">
        <f>IF(Table2[[#This Row],[Mulitiple Sneeze?]],J485+1,0)</f>
        <v>2</v>
      </c>
      <c r="K486" t="str">
        <f>IF(AND(Table2[[#This Row],[Multiple Counter]]&gt;0, J487=0),"Combo End","")</f>
        <v/>
      </c>
    </row>
    <row r="487" spans="1:11" x14ac:dyDescent="0.25">
      <c r="A487" s="1" t="s">
        <v>3493</v>
      </c>
      <c r="B487" t="str">
        <f t="shared" si="49"/>
        <v>February 15</v>
      </c>
      <c r="C487" t="str">
        <f t="shared" si="50"/>
        <v>2017</v>
      </c>
      <c r="D487" t="str">
        <f t="shared" si="51"/>
        <v>08:39AM</v>
      </c>
      <c r="E487">
        <f t="shared" si="52"/>
        <v>2</v>
      </c>
      <c r="F487" t="str">
        <f t="shared" si="53"/>
        <v>15</v>
      </c>
      <c r="G487" s="1">
        <f t="shared" si="54"/>
        <v>42781</v>
      </c>
      <c r="H487" s="2">
        <f t="shared" si="55"/>
        <v>42781.36041666667</v>
      </c>
      <c r="I487" t="b">
        <f>OR(ABS(Table2[[#This Row],[DateTime]]-H488) * 1440 &lt; 5, ABS(Table2[[#This Row],[DateTime]]-H486) * 1440 &lt; 5)</f>
        <v>1</v>
      </c>
      <c r="J487">
        <f>IF(Table2[[#This Row],[Mulitiple Sneeze?]],J486+1,0)</f>
        <v>3</v>
      </c>
      <c r="K487" t="str">
        <f>IF(AND(Table2[[#This Row],[Multiple Counter]]&gt;0, J488=0),"Combo End","")</f>
        <v/>
      </c>
    </row>
    <row r="488" spans="1:11" x14ac:dyDescent="0.25">
      <c r="A488" s="1" t="s">
        <v>3492</v>
      </c>
      <c r="B488" t="str">
        <f t="shared" si="49"/>
        <v>February 15</v>
      </c>
      <c r="C488" t="str">
        <f t="shared" si="50"/>
        <v>2017</v>
      </c>
      <c r="D488" t="str">
        <f t="shared" si="51"/>
        <v>08:41AM</v>
      </c>
      <c r="E488">
        <f t="shared" si="52"/>
        <v>2</v>
      </c>
      <c r="F488" t="str">
        <f t="shared" si="53"/>
        <v>15</v>
      </c>
      <c r="G488" s="1">
        <f t="shared" si="54"/>
        <v>42781</v>
      </c>
      <c r="H488" s="2">
        <f t="shared" si="55"/>
        <v>42781.361805555556</v>
      </c>
      <c r="I488" t="b">
        <f>OR(ABS(Table2[[#This Row],[DateTime]]-H489) * 1440 &lt; 5, ABS(Table2[[#This Row],[DateTime]]-H487) * 1440 &lt; 5)</f>
        <v>1</v>
      </c>
      <c r="J488">
        <f>IF(Table2[[#This Row],[Mulitiple Sneeze?]],J487+1,0)</f>
        <v>4</v>
      </c>
      <c r="K488" t="str">
        <f>IF(AND(Table2[[#This Row],[Multiple Counter]]&gt;0, J489=0),"Combo End","")</f>
        <v/>
      </c>
    </row>
    <row r="489" spans="1:11" x14ac:dyDescent="0.25">
      <c r="A489" s="1" t="s">
        <v>3491</v>
      </c>
      <c r="B489" t="str">
        <f t="shared" si="49"/>
        <v>February 15</v>
      </c>
      <c r="C489" t="str">
        <f t="shared" si="50"/>
        <v>2017</v>
      </c>
      <c r="D489" t="str">
        <f t="shared" si="51"/>
        <v>08:42AM</v>
      </c>
      <c r="E489">
        <f t="shared" si="52"/>
        <v>2</v>
      </c>
      <c r="F489" t="str">
        <f t="shared" si="53"/>
        <v>15</v>
      </c>
      <c r="G489" s="1">
        <f t="shared" si="54"/>
        <v>42781</v>
      </c>
      <c r="H489" s="2">
        <f t="shared" si="55"/>
        <v>42781.362500000003</v>
      </c>
      <c r="I489" t="b">
        <f>OR(ABS(Table2[[#This Row],[DateTime]]-H490) * 1440 &lt; 5, ABS(Table2[[#This Row],[DateTime]]-H488) * 1440 &lt; 5)</f>
        <v>1</v>
      </c>
      <c r="J489">
        <f>IF(Table2[[#This Row],[Mulitiple Sneeze?]],J488+1,0)</f>
        <v>5</v>
      </c>
      <c r="K489" t="str">
        <f>IF(AND(Table2[[#This Row],[Multiple Counter]]&gt;0, J490=0),"Combo End","")</f>
        <v>Combo End</v>
      </c>
    </row>
    <row r="490" spans="1:11" x14ac:dyDescent="0.25">
      <c r="A490" s="1" t="s">
        <v>3490</v>
      </c>
      <c r="B490" t="str">
        <f t="shared" si="49"/>
        <v>February 15</v>
      </c>
      <c r="C490" t="str">
        <f t="shared" si="50"/>
        <v>2017</v>
      </c>
      <c r="D490" t="str">
        <f t="shared" si="51"/>
        <v>01:05PM</v>
      </c>
      <c r="E490">
        <f t="shared" si="52"/>
        <v>2</v>
      </c>
      <c r="F490" t="str">
        <f t="shared" si="53"/>
        <v>15</v>
      </c>
      <c r="G490" s="1">
        <f t="shared" si="54"/>
        <v>42781</v>
      </c>
      <c r="H490" s="2">
        <f t="shared" si="55"/>
        <v>42781.545138888891</v>
      </c>
      <c r="I490" t="b">
        <f>OR(ABS(Table2[[#This Row],[DateTime]]-H491) * 1440 &lt; 5, ABS(Table2[[#This Row],[DateTime]]-H489) * 1440 &lt; 5)</f>
        <v>0</v>
      </c>
      <c r="J490">
        <f>IF(Table2[[#This Row],[Mulitiple Sneeze?]],J489+1,0)</f>
        <v>0</v>
      </c>
      <c r="K490" t="str">
        <f>IF(AND(Table2[[#This Row],[Multiple Counter]]&gt;0, J491=0),"Combo End","")</f>
        <v/>
      </c>
    </row>
    <row r="491" spans="1:11" x14ac:dyDescent="0.25">
      <c r="A491" s="1" t="s">
        <v>3489</v>
      </c>
      <c r="B491" t="str">
        <f t="shared" si="49"/>
        <v>February 15</v>
      </c>
      <c r="C491" t="str">
        <f t="shared" si="50"/>
        <v>2017</v>
      </c>
      <c r="D491" t="str">
        <f t="shared" si="51"/>
        <v>02:33PM</v>
      </c>
      <c r="E491">
        <f t="shared" si="52"/>
        <v>2</v>
      </c>
      <c r="F491" t="str">
        <f t="shared" si="53"/>
        <v>15</v>
      </c>
      <c r="G491" s="1">
        <f t="shared" si="54"/>
        <v>42781</v>
      </c>
      <c r="H491" s="2">
        <f t="shared" si="55"/>
        <v>42781.606249999997</v>
      </c>
      <c r="I491" t="b">
        <f>OR(ABS(Table2[[#This Row],[DateTime]]-H492) * 1440 &lt; 5, ABS(Table2[[#This Row],[DateTime]]-H490) * 1440 &lt; 5)</f>
        <v>0</v>
      </c>
      <c r="J491">
        <f>IF(Table2[[#This Row],[Mulitiple Sneeze?]],J490+1,0)</f>
        <v>0</v>
      </c>
      <c r="K491" t="str">
        <f>IF(AND(Table2[[#This Row],[Multiple Counter]]&gt;0, J492=0),"Combo End","")</f>
        <v/>
      </c>
    </row>
    <row r="492" spans="1:11" x14ac:dyDescent="0.25">
      <c r="A492" s="1" t="s">
        <v>3488</v>
      </c>
      <c r="B492" t="str">
        <f t="shared" si="49"/>
        <v>February 15</v>
      </c>
      <c r="C492" t="str">
        <f t="shared" si="50"/>
        <v>2017</v>
      </c>
      <c r="D492" t="str">
        <f t="shared" si="51"/>
        <v>06:38PM</v>
      </c>
      <c r="E492">
        <f t="shared" si="52"/>
        <v>2</v>
      </c>
      <c r="F492" t="str">
        <f t="shared" si="53"/>
        <v>15</v>
      </c>
      <c r="G492" s="1">
        <f t="shared" si="54"/>
        <v>42781</v>
      </c>
      <c r="H492" s="2">
        <f t="shared" si="55"/>
        <v>42781.776388888888</v>
      </c>
      <c r="I492" t="b">
        <f>OR(ABS(Table2[[#This Row],[DateTime]]-H493) * 1440 &lt; 5, ABS(Table2[[#This Row],[DateTime]]-H491) * 1440 &lt; 5)</f>
        <v>0</v>
      </c>
      <c r="J492">
        <f>IF(Table2[[#This Row],[Mulitiple Sneeze?]],J491+1,0)</f>
        <v>0</v>
      </c>
      <c r="K492" t="str">
        <f>IF(AND(Table2[[#This Row],[Multiple Counter]]&gt;0, J493=0),"Combo End","")</f>
        <v/>
      </c>
    </row>
    <row r="493" spans="1:11" x14ac:dyDescent="0.25">
      <c r="A493" s="1" t="s">
        <v>3487</v>
      </c>
      <c r="B493" t="str">
        <f t="shared" si="49"/>
        <v>February 16</v>
      </c>
      <c r="C493" t="str">
        <f t="shared" si="50"/>
        <v>2017</v>
      </c>
      <c r="D493" t="str">
        <f t="shared" si="51"/>
        <v>09:29AM</v>
      </c>
      <c r="E493">
        <f t="shared" si="52"/>
        <v>2</v>
      </c>
      <c r="F493" t="str">
        <f t="shared" si="53"/>
        <v>16</v>
      </c>
      <c r="G493" s="1">
        <f t="shared" si="54"/>
        <v>42782</v>
      </c>
      <c r="H493" s="2">
        <f t="shared" si="55"/>
        <v>42782.395138888889</v>
      </c>
      <c r="I493" t="b">
        <f>OR(ABS(Table2[[#This Row],[DateTime]]-H494) * 1440 &lt; 5, ABS(Table2[[#This Row],[DateTime]]-H492) * 1440 &lt; 5)</f>
        <v>0</v>
      </c>
      <c r="J493">
        <f>IF(Table2[[#This Row],[Mulitiple Sneeze?]],J492+1,0)</f>
        <v>0</v>
      </c>
      <c r="K493" t="str">
        <f>IF(AND(Table2[[#This Row],[Multiple Counter]]&gt;0, J494=0),"Combo End","")</f>
        <v/>
      </c>
    </row>
    <row r="494" spans="1:11" x14ac:dyDescent="0.25">
      <c r="A494" s="1" t="s">
        <v>3486</v>
      </c>
      <c r="B494" t="str">
        <f t="shared" si="49"/>
        <v>February 17</v>
      </c>
      <c r="C494" t="str">
        <f t="shared" si="50"/>
        <v>2017</v>
      </c>
      <c r="D494" t="str">
        <f t="shared" si="51"/>
        <v>11:24AM</v>
      </c>
      <c r="E494">
        <f t="shared" si="52"/>
        <v>2</v>
      </c>
      <c r="F494" t="str">
        <f t="shared" si="53"/>
        <v>17</v>
      </c>
      <c r="G494" s="1">
        <f t="shared" si="54"/>
        <v>42783</v>
      </c>
      <c r="H494" s="2">
        <f t="shared" si="55"/>
        <v>42783.474999999999</v>
      </c>
      <c r="I494" t="b">
        <f>OR(ABS(Table2[[#This Row],[DateTime]]-H495) * 1440 &lt; 5, ABS(Table2[[#This Row],[DateTime]]-H493) * 1440 &lt; 5)</f>
        <v>1</v>
      </c>
      <c r="J494">
        <f>IF(Table2[[#This Row],[Mulitiple Sneeze?]],J493+1,0)</f>
        <v>1</v>
      </c>
      <c r="K494" t="str">
        <f>IF(AND(Table2[[#This Row],[Multiple Counter]]&gt;0, J495=0),"Combo End","")</f>
        <v/>
      </c>
    </row>
    <row r="495" spans="1:11" x14ac:dyDescent="0.25">
      <c r="A495" s="1" t="s">
        <v>3485</v>
      </c>
      <c r="B495" t="str">
        <f t="shared" si="49"/>
        <v>February 17</v>
      </c>
      <c r="C495" t="str">
        <f t="shared" si="50"/>
        <v>2017</v>
      </c>
      <c r="D495" t="str">
        <f t="shared" si="51"/>
        <v>11:27AM</v>
      </c>
      <c r="E495">
        <f t="shared" si="52"/>
        <v>2</v>
      </c>
      <c r="F495" t="str">
        <f t="shared" si="53"/>
        <v>17</v>
      </c>
      <c r="G495" s="1">
        <f t="shared" si="54"/>
        <v>42783</v>
      </c>
      <c r="H495" s="2">
        <f t="shared" si="55"/>
        <v>42783.477083333331</v>
      </c>
      <c r="I495" t="b">
        <f>OR(ABS(Table2[[#This Row],[DateTime]]-H496) * 1440 &lt; 5, ABS(Table2[[#This Row],[DateTime]]-H494) * 1440 &lt; 5)</f>
        <v>1</v>
      </c>
      <c r="J495">
        <f>IF(Table2[[#This Row],[Mulitiple Sneeze?]],J494+1,0)</f>
        <v>2</v>
      </c>
      <c r="K495" t="str">
        <f>IF(AND(Table2[[#This Row],[Multiple Counter]]&gt;0, J496=0),"Combo End","")</f>
        <v>Combo End</v>
      </c>
    </row>
    <row r="496" spans="1:11" x14ac:dyDescent="0.25">
      <c r="A496" s="1" t="s">
        <v>3484</v>
      </c>
      <c r="B496" t="str">
        <f t="shared" si="49"/>
        <v>February 18</v>
      </c>
      <c r="C496" t="str">
        <f t="shared" si="50"/>
        <v>2017</v>
      </c>
      <c r="D496" t="str">
        <f t="shared" si="51"/>
        <v>08:31AM</v>
      </c>
      <c r="E496">
        <f t="shared" si="52"/>
        <v>2</v>
      </c>
      <c r="F496" t="str">
        <f t="shared" si="53"/>
        <v>18</v>
      </c>
      <c r="G496" s="1">
        <f t="shared" si="54"/>
        <v>42784</v>
      </c>
      <c r="H496" s="2">
        <f t="shared" si="55"/>
        <v>42784.354861111111</v>
      </c>
      <c r="I496" t="b">
        <f>OR(ABS(Table2[[#This Row],[DateTime]]-H497) * 1440 &lt; 5, ABS(Table2[[#This Row],[DateTime]]-H495) * 1440 &lt; 5)</f>
        <v>0</v>
      </c>
      <c r="J496">
        <f>IF(Table2[[#This Row],[Mulitiple Sneeze?]],J495+1,0)</f>
        <v>0</v>
      </c>
      <c r="K496" t="str">
        <f>IF(AND(Table2[[#This Row],[Multiple Counter]]&gt;0, J497=0),"Combo End","")</f>
        <v/>
      </c>
    </row>
    <row r="497" spans="1:11" x14ac:dyDescent="0.25">
      <c r="A497" s="1" t="s">
        <v>3483</v>
      </c>
      <c r="B497" t="str">
        <f t="shared" si="49"/>
        <v>February 18</v>
      </c>
      <c r="C497" t="str">
        <f t="shared" si="50"/>
        <v>2017</v>
      </c>
      <c r="D497" t="str">
        <f t="shared" si="51"/>
        <v>07:33PM</v>
      </c>
      <c r="E497">
        <f t="shared" si="52"/>
        <v>2</v>
      </c>
      <c r="F497" t="str">
        <f t="shared" si="53"/>
        <v>18</v>
      </c>
      <c r="G497" s="1">
        <f t="shared" si="54"/>
        <v>42784</v>
      </c>
      <c r="H497" s="2">
        <f t="shared" si="55"/>
        <v>42784.814583333333</v>
      </c>
      <c r="I497" t="b">
        <f>OR(ABS(Table2[[#This Row],[DateTime]]-H498) * 1440 &lt; 5, ABS(Table2[[#This Row],[DateTime]]-H496) * 1440 &lt; 5)</f>
        <v>0</v>
      </c>
      <c r="J497">
        <f>IF(Table2[[#This Row],[Mulitiple Sneeze?]],J496+1,0)</f>
        <v>0</v>
      </c>
      <c r="K497" t="str">
        <f>IF(AND(Table2[[#This Row],[Multiple Counter]]&gt;0, J498=0),"Combo End","")</f>
        <v/>
      </c>
    </row>
    <row r="498" spans="1:11" x14ac:dyDescent="0.25">
      <c r="A498" s="1" t="s">
        <v>3482</v>
      </c>
      <c r="B498" t="str">
        <f t="shared" si="49"/>
        <v>February 19</v>
      </c>
      <c r="C498" t="str">
        <f t="shared" si="50"/>
        <v>2017</v>
      </c>
      <c r="D498" t="str">
        <f t="shared" si="51"/>
        <v>12:01PM</v>
      </c>
      <c r="E498">
        <f t="shared" si="52"/>
        <v>2</v>
      </c>
      <c r="F498" t="str">
        <f t="shared" si="53"/>
        <v>19</v>
      </c>
      <c r="G498" s="1">
        <f t="shared" si="54"/>
        <v>42785</v>
      </c>
      <c r="H498" s="2">
        <f t="shared" si="55"/>
        <v>42785.500694444447</v>
      </c>
      <c r="I498" t="b">
        <f>OR(ABS(Table2[[#This Row],[DateTime]]-H499) * 1440 &lt; 5, ABS(Table2[[#This Row],[DateTime]]-H497) * 1440 &lt; 5)</f>
        <v>0</v>
      </c>
      <c r="J498">
        <f>IF(Table2[[#This Row],[Mulitiple Sneeze?]],J497+1,0)</f>
        <v>0</v>
      </c>
      <c r="K498" t="str">
        <f>IF(AND(Table2[[#This Row],[Multiple Counter]]&gt;0, J499=0),"Combo End","")</f>
        <v/>
      </c>
    </row>
    <row r="499" spans="1:11" x14ac:dyDescent="0.25">
      <c r="A499" s="1" t="s">
        <v>3481</v>
      </c>
      <c r="B499" t="str">
        <f t="shared" si="49"/>
        <v>February 19</v>
      </c>
      <c r="C499" t="str">
        <f t="shared" si="50"/>
        <v>2017</v>
      </c>
      <c r="D499" t="str">
        <f t="shared" si="51"/>
        <v>03:37PM</v>
      </c>
      <c r="E499">
        <f t="shared" si="52"/>
        <v>2</v>
      </c>
      <c r="F499" t="str">
        <f t="shared" si="53"/>
        <v>19</v>
      </c>
      <c r="G499" s="1">
        <f t="shared" si="54"/>
        <v>42785</v>
      </c>
      <c r="H499" s="2">
        <f t="shared" si="55"/>
        <v>42785.650694444441</v>
      </c>
      <c r="I499" t="b">
        <f>OR(ABS(Table2[[#This Row],[DateTime]]-H500) * 1440 &lt; 5, ABS(Table2[[#This Row],[DateTime]]-H498) * 1440 &lt; 5)</f>
        <v>0</v>
      </c>
      <c r="J499">
        <f>IF(Table2[[#This Row],[Mulitiple Sneeze?]],J498+1,0)</f>
        <v>0</v>
      </c>
      <c r="K499" t="str">
        <f>IF(AND(Table2[[#This Row],[Multiple Counter]]&gt;0, J500=0),"Combo End","")</f>
        <v/>
      </c>
    </row>
    <row r="500" spans="1:11" x14ac:dyDescent="0.25">
      <c r="A500" s="1" t="s">
        <v>3480</v>
      </c>
      <c r="B500" t="str">
        <f t="shared" si="49"/>
        <v>February 20</v>
      </c>
      <c r="C500" t="str">
        <f t="shared" si="50"/>
        <v>2017</v>
      </c>
      <c r="D500" t="str">
        <f t="shared" si="51"/>
        <v>01:11PM</v>
      </c>
      <c r="E500">
        <f t="shared" si="52"/>
        <v>2</v>
      </c>
      <c r="F500" t="str">
        <f t="shared" si="53"/>
        <v>20</v>
      </c>
      <c r="G500" s="1">
        <f t="shared" si="54"/>
        <v>42786</v>
      </c>
      <c r="H500" s="2">
        <f t="shared" si="55"/>
        <v>42786.549305555556</v>
      </c>
      <c r="I500" t="b">
        <f>OR(ABS(Table2[[#This Row],[DateTime]]-H501) * 1440 &lt; 5, ABS(Table2[[#This Row],[DateTime]]-H499) * 1440 &lt; 5)</f>
        <v>0</v>
      </c>
      <c r="J500">
        <f>IF(Table2[[#This Row],[Mulitiple Sneeze?]],J499+1,0)</f>
        <v>0</v>
      </c>
      <c r="K500" t="str">
        <f>IF(AND(Table2[[#This Row],[Multiple Counter]]&gt;0, J501=0),"Combo End","")</f>
        <v/>
      </c>
    </row>
    <row r="501" spans="1:11" x14ac:dyDescent="0.25">
      <c r="A501" s="1" t="s">
        <v>3479</v>
      </c>
      <c r="B501" t="str">
        <f t="shared" si="49"/>
        <v>February 20</v>
      </c>
      <c r="C501" t="str">
        <f t="shared" si="50"/>
        <v>2017</v>
      </c>
      <c r="D501" t="str">
        <f t="shared" si="51"/>
        <v>05:00PM</v>
      </c>
      <c r="E501">
        <f t="shared" si="52"/>
        <v>2</v>
      </c>
      <c r="F501" t="str">
        <f t="shared" si="53"/>
        <v>20</v>
      </c>
      <c r="G501" s="1">
        <f t="shared" si="54"/>
        <v>42786</v>
      </c>
      <c r="H501" s="2">
        <f t="shared" si="55"/>
        <v>42786.708333333336</v>
      </c>
      <c r="I501" t="b">
        <f>OR(ABS(Table2[[#This Row],[DateTime]]-H502) * 1440 &lt; 5, ABS(Table2[[#This Row],[DateTime]]-H500) * 1440 &lt; 5)</f>
        <v>0</v>
      </c>
      <c r="J501">
        <f>IF(Table2[[#This Row],[Mulitiple Sneeze?]],J500+1,0)</f>
        <v>0</v>
      </c>
      <c r="K501" t="str">
        <f>IF(AND(Table2[[#This Row],[Multiple Counter]]&gt;0, J502=0),"Combo End","")</f>
        <v/>
      </c>
    </row>
    <row r="502" spans="1:11" x14ac:dyDescent="0.25">
      <c r="A502" s="1" t="s">
        <v>3478</v>
      </c>
      <c r="B502" t="str">
        <f t="shared" si="49"/>
        <v>February 22</v>
      </c>
      <c r="C502" t="str">
        <f t="shared" si="50"/>
        <v>2017</v>
      </c>
      <c r="D502" t="str">
        <f t="shared" si="51"/>
        <v>08:00AM</v>
      </c>
      <c r="E502">
        <f t="shared" si="52"/>
        <v>2</v>
      </c>
      <c r="F502" t="str">
        <f t="shared" si="53"/>
        <v>22</v>
      </c>
      <c r="G502" s="1">
        <f t="shared" si="54"/>
        <v>42788</v>
      </c>
      <c r="H502" s="2">
        <f t="shared" si="55"/>
        <v>42788.333333333336</v>
      </c>
      <c r="I502" t="b">
        <f>OR(ABS(Table2[[#This Row],[DateTime]]-H503) * 1440 &lt; 5, ABS(Table2[[#This Row],[DateTime]]-H501) * 1440 &lt; 5)</f>
        <v>0</v>
      </c>
      <c r="J502">
        <f>IF(Table2[[#This Row],[Mulitiple Sneeze?]],J501+1,0)</f>
        <v>0</v>
      </c>
      <c r="K502" t="str">
        <f>IF(AND(Table2[[#This Row],[Multiple Counter]]&gt;0, J503=0),"Combo End","")</f>
        <v/>
      </c>
    </row>
    <row r="503" spans="1:11" x14ac:dyDescent="0.25">
      <c r="A503" s="1" t="s">
        <v>3477</v>
      </c>
      <c r="B503" t="str">
        <f t="shared" si="49"/>
        <v>February 22</v>
      </c>
      <c r="C503" t="str">
        <f t="shared" si="50"/>
        <v>2017</v>
      </c>
      <c r="D503" t="str">
        <f t="shared" si="51"/>
        <v>11:25PM</v>
      </c>
      <c r="E503">
        <f t="shared" si="52"/>
        <v>2</v>
      </c>
      <c r="F503" t="str">
        <f t="shared" si="53"/>
        <v>22</v>
      </c>
      <c r="G503" s="1">
        <f t="shared" si="54"/>
        <v>42788</v>
      </c>
      <c r="H503" s="2">
        <f t="shared" si="55"/>
        <v>42788.975694444445</v>
      </c>
      <c r="I503" t="b">
        <f>OR(ABS(Table2[[#This Row],[DateTime]]-H504) * 1440 &lt; 5, ABS(Table2[[#This Row],[DateTime]]-H502) * 1440 &lt; 5)</f>
        <v>0</v>
      </c>
      <c r="J503">
        <f>IF(Table2[[#This Row],[Mulitiple Sneeze?]],J502+1,0)</f>
        <v>0</v>
      </c>
      <c r="K503" t="str">
        <f>IF(AND(Table2[[#This Row],[Multiple Counter]]&gt;0, J504=0),"Combo End","")</f>
        <v/>
      </c>
    </row>
    <row r="504" spans="1:11" x14ac:dyDescent="0.25">
      <c r="A504" s="1" t="s">
        <v>3476</v>
      </c>
      <c r="B504" t="str">
        <f t="shared" si="49"/>
        <v>February 23</v>
      </c>
      <c r="C504" t="str">
        <f t="shared" si="50"/>
        <v>2017</v>
      </c>
      <c r="D504" t="str">
        <f t="shared" si="51"/>
        <v>08:26AM</v>
      </c>
      <c r="E504">
        <f t="shared" si="52"/>
        <v>2</v>
      </c>
      <c r="F504" t="str">
        <f t="shared" si="53"/>
        <v>23</v>
      </c>
      <c r="G504" s="1">
        <f t="shared" si="54"/>
        <v>42789</v>
      </c>
      <c r="H504" s="2">
        <f t="shared" si="55"/>
        <v>42789.351388888892</v>
      </c>
      <c r="I504" t="b">
        <f>OR(ABS(Table2[[#This Row],[DateTime]]-H505) * 1440 &lt; 5, ABS(Table2[[#This Row],[DateTime]]-H503) * 1440 &lt; 5)</f>
        <v>0</v>
      </c>
      <c r="J504">
        <f>IF(Table2[[#This Row],[Mulitiple Sneeze?]],J503+1,0)</f>
        <v>0</v>
      </c>
      <c r="K504" t="str">
        <f>IF(AND(Table2[[#This Row],[Multiple Counter]]&gt;0, J505=0),"Combo End","")</f>
        <v/>
      </c>
    </row>
    <row r="505" spans="1:11" x14ac:dyDescent="0.25">
      <c r="A505" s="1" t="s">
        <v>3475</v>
      </c>
      <c r="B505" t="str">
        <f t="shared" si="49"/>
        <v>February 23</v>
      </c>
      <c r="C505" t="str">
        <f t="shared" si="50"/>
        <v>2017</v>
      </c>
      <c r="D505" t="str">
        <f t="shared" si="51"/>
        <v>10:02AM</v>
      </c>
      <c r="E505">
        <f t="shared" si="52"/>
        <v>2</v>
      </c>
      <c r="F505" t="str">
        <f t="shared" si="53"/>
        <v>23</v>
      </c>
      <c r="G505" s="1">
        <f t="shared" si="54"/>
        <v>42789</v>
      </c>
      <c r="H505" s="2">
        <f t="shared" si="55"/>
        <v>42789.418055555558</v>
      </c>
      <c r="I505" t="b">
        <f>OR(ABS(Table2[[#This Row],[DateTime]]-H506) * 1440 &lt; 5, ABS(Table2[[#This Row],[DateTime]]-H504) * 1440 &lt; 5)</f>
        <v>0</v>
      </c>
      <c r="J505">
        <f>IF(Table2[[#This Row],[Mulitiple Sneeze?]],J504+1,0)</f>
        <v>0</v>
      </c>
      <c r="K505" t="str">
        <f>IF(AND(Table2[[#This Row],[Multiple Counter]]&gt;0, J506=0),"Combo End","")</f>
        <v/>
      </c>
    </row>
    <row r="506" spans="1:11" x14ac:dyDescent="0.25">
      <c r="A506" s="1" t="s">
        <v>3474</v>
      </c>
      <c r="B506" t="str">
        <f t="shared" si="49"/>
        <v>February 23</v>
      </c>
      <c r="C506" t="str">
        <f t="shared" si="50"/>
        <v>2017</v>
      </c>
      <c r="D506" t="str">
        <f t="shared" si="51"/>
        <v>03:55PM</v>
      </c>
      <c r="E506">
        <f t="shared" si="52"/>
        <v>2</v>
      </c>
      <c r="F506" t="str">
        <f t="shared" si="53"/>
        <v>23</v>
      </c>
      <c r="G506" s="1">
        <f t="shared" si="54"/>
        <v>42789</v>
      </c>
      <c r="H506" s="2">
        <f t="shared" si="55"/>
        <v>42789.663194444445</v>
      </c>
      <c r="I506" t="b">
        <f>OR(ABS(Table2[[#This Row],[DateTime]]-H507) * 1440 &lt; 5, ABS(Table2[[#This Row],[DateTime]]-H505) * 1440 &lt; 5)</f>
        <v>0</v>
      </c>
      <c r="J506">
        <f>IF(Table2[[#This Row],[Mulitiple Sneeze?]],J505+1,0)</f>
        <v>0</v>
      </c>
      <c r="K506" t="str">
        <f>IF(AND(Table2[[#This Row],[Multiple Counter]]&gt;0, J507=0),"Combo End","")</f>
        <v/>
      </c>
    </row>
    <row r="507" spans="1:11" x14ac:dyDescent="0.25">
      <c r="A507" s="1" t="s">
        <v>3473</v>
      </c>
      <c r="B507" t="str">
        <f t="shared" si="49"/>
        <v>February 23</v>
      </c>
      <c r="C507" t="str">
        <f t="shared" si="50"/>
        <v>2017</v>
      </c>
      <c r="D507" t="str">
        <f t="shared" si="51"/>
        <v>09:29PM</v>
      </c>
      <c r="E507">
        <f t="shared" si="52"/>
        <v>2</v>
      </c>
      <c r="F507" t="str">
        <f t="shared" si="53"/>
        <v>23</v>
      </c>
      <c r="G507" s="1">
        <f t="shared" si="54"/>
        <v>42789</v>
      </c>
      <c r="H507" s="2">
        <f t="shared" si="55"/>
        <v>42789.895138888889</v>
      </c>
      <c r="I507" t="b">
        <f>OR(ABS(Table2[[#This Row],[DateTime]]-H508) * 1440 &lt; 5, ABS(Table2[[#This Row],[DateTime]]-H506) * 1440 &lt; 5)</f>
        <v>0</v>
      </c>
      <c r="J507">
        <f>IF(Table2[[#This Row],[Mulitiple Sneeze?]],J506+1,0)</f>
        <v>0</v>
      </c>
      <c r="K507" t="str">
        <f>IF(AND(Table2[[#This Row],[Multiple Counter]]&gt;0, J508=0),"Combo End","")</f>
        <v/>
      </c>
    </row>
    <row r="508" spans="1:11" x14ac:dyDescent="0.25">
      <c r="A508" s="1" t="s">
        <v>3472</v>
      </c>
      <c r="B508" t="str">
        <f t="shared" si="49"/>
        <v>February 25</v>
      </c>
      <c r="C508" t="str">
        <f t="shared" si="50"/>
        <v>2017</v>
      </c>
      <c r="D508" t="str">
        <f t="shared" si="51"/>
        <v>10:13PM</v>
      </c>
      <c r="E508">
        <f t="shared" si="52"/>
        <v>2</v>
      </c>
      <c r="F508" t="str">
        <f t="shared" si="53"/>
        <v>25</v>
      </c>
      <c r="G508" s="1">
        <f t="shared" si="54"/>
        <v>42791</v>
      </c>
      <c r="H508" s="2">
        <f t="shared" si="55"/>
        <v>42791.925694444442</v>
      </c>
      <c r="I508" t="b">
        <f>OR(ABS(Table2[[#This Row],[DateTime]]-H509) * 1440 &lt; 5, ABS(Table2[[#This Row],[DateTime]]-H507) * 1440 &lt; 5)</f>
        <v>0</v>
      </c>
      <c r="J508">
        <f>IF(Table2[[#This Row],[Mulitiple Sneeze?]],J507+1,0)</f>
        <v>0</v>
      </c>
      <c r="K508" t="str">
        <f>IF(AND(Table2[[#This Row],[Multiple Counter]]&gt;0, J509=0),"Combo End","")</f>
        <v/>
      </c>
    </row>
    <row r="509" spans="1:11" x14ac:dyDescent="0.25">
      <c r="A509" s="1" t="s">
        <v>3471</v>
      </c>
      <c r="B509" t="str">
        <f t="shared" si="49"/>
        <v>February 26</v>
      </c>
      <c r="C509" t="str">
        <f t="shared" si="50"/>
        <v>2017</v>
      </c>
      <c r="D509" t="str">
        <f t="shared" si="51"/>
        <v>06:39AM</v>
      </c>
      <c r="E509">
        <f t="shared" si="52"/>
        <v>2</v>
      </c>
      <c r="F509" t="str">
        <f t="shared" si="53"/>
        <v>26</v>
      </c>
      <c r="G509" s="1">
        <f t="shared" si="54"/>
        <v>42792</v>
      </c>
      <c r="H509" s="2">
        <f t="shared" si="55"/>
        <v>42792.277083333334</v>
      </c>
      <c r="I509" t="b">
        <f>OR(ABS(Table2[[#This Row],[DateTime]]-H510) * 1440 &lt; 5, ABS(Table2[[#This Row],[DateTime]]-H508) * 1440 &lt; 5)</f>
        <v>0</v>
      </c>
      <c r="J509">
        <f>IF(Table2[[#This Row],[Mulitiple Sneeze?]],J508+1,0)</f>
        <v>0</v>
      </c>
      <c r="K509" t="str">
        <f>IF(AND(Table2[[#This Row],[Multiple Counter]]&gt;0, J510=0),"Combo End","")</f>
        <v/>
      </c>
    </row>
    <row r="510" spans="1:11" x14ac:dyDescent="0.25">
      <c r="A510" s="1" t="s">
        <v>3470</v>
      </c>
      <c r="B510" t="str">
        <f t="shared" si="49"/>
        <v>February 26</v>
      </c>
      <c r="C510" t="str">
        <f t="shared" si="50"/>
        <v>2017</v>
      </c>
      <c r="D510" t="str">
        <f t="shared" si="51"/>
        <v>04:02PM</v>
      </c>
      <c r="E510">
        <f t="shared" si="52"/>
        <v>2</v>
      </c>
      <c r="F510" t="str">
        <f t="shared" si="53"/>
        <v>26</v>
      </c>
      <c r="G510" s="1">
        <f t="shared" si="54"/>
        <v>42792</v>
      </c>
      <c r="H510" s="2">
        <f t="shared" si="55"/>
        <v>42792.668055555558</v>
      </c>
      <c r="I510" t="b">
        <f>OR(ABS(Table2[[#This Row],[DateTime]]-H511) * 1440 &lt; 5, ABS(Table2[[#This Row],[DateTime]]-H509) * 1440 &lt; 5)</f>
        <v>0</v>
      </c>
      <c r="J510">
        <f>IF(Table2[[#This Row],[Mulitiple Sneeze?]],J509+1,0)</f>
        <v>0</v>
      </c>
      <c r="K510" t="str">
        <f>IF(AND(Table2[[#This Row],[Multiple Counter]]&gt;0, J511=0),"Combo End","")</f>
        <v/>
      </c>
    </row>
    <row r="511" spans="1:11" x14ac:dyDescent="0.25">
      <c r="A511" s="1" t="s">
        <v>3469</v>
      </c>
      <c r="B511" t="str">
        <f t="shared" si="49"/>
        <v>February 27</v>
      </c>
      <c r="C511" t="str">
        <f t="shared" si="50"/>
        <v>2017</v>
      </c>
      <c r="D511" t="str">
        <f t="shared" si="51"/>
        <v>09:23AM</v>
      </c>
      <c r="E511">
        <f t="shared" si="52"/>
        <v>2</v>
      </c>
      <c r="F511" t="str">
        <f t="shared" si="53"/>
        <v>27</v>
      </c>
      <c r="G511" s="1">
        <f t="shared" si="54"/>
        <v>42793</v>
      </c>
      <c r="H511" s="2">
        <f t="shared" si="55"/>
        <v>42793.390972222223</v>
      </c>
      <c r="I511" t="b">
        <f>OR(ABS(Table2[[#This Row],[DateTime]]-H512) * 1440 &lt; 5, ABS(Table2[[#This Row],[DateTime]]-H510) * 1440 &lt; 5)</f>
        <v>0</v>
      </c>
      <c r="J511">
        <f>IF(Table2[[#This Row],[Mulitiple Sneeze?]],J510+1,0)</f>
        <v>0</v>
      </c>
      <c r="K511" t="str">
        <f>IF(AND(Table2[[#This Row],[Multiple Counter]]&gt;0, J512=0),"Combo End","")</f>
        <v/>
      </c>
    </row>
    <row r="512" spans="1:11" x14ac:dyDescent="0.25">
      <c r="A512" s="1" t="s">
        <v>3468</v>
      </c>
      <c r="B512" t="str">
        <f t="shared" si="49"/>
        <v>February 27</v>
      </c>
      <c r="C512" t="str">
        <f t="shared" si="50"/>
        <v>2017</v>
      </c>
      <c r="D512" t="str">
        <f t="shared" si="51"/>
        <v>05:58PM</v>
      </c>
      <c r="E512">
        <f t="shared" si="52"/>
        <v>2</v>
      </c>
      <c r="F512" t="str">
        <f t="shared" si="53"/>
        <v>27</v>
      </c>
      <c r="G512" s="1">
        <f t="shared" si="54"/>
        <v>42793</v>
      </c>
      <c r="H512" s="2">
        <f t="shared" si="55"/>
        <v>42793.748611111114</v>
      </c>
      <c r="I512" t="b">
        <f>OR(ABS(Table2[[#This Row],[DateTime]]-H513) * 1440 &lt; 5, ABS(Table2[[#This Row],[DateTime]]-H511) * 1440 &lt; 5)</f>
        <v>0</v>
      </c>
      <c r="J512">
        <f>IF(Table2[[#This Row],[Mulitiple Sneeze?]],J511+1,0)</f>
        <v>0</v>
      </c>
      <c r="K512" t="str">
        <f>IF(AND(Table2[[#This Row],[Multiple Counter]]&gt;0, J513=0),"Combo End","")</f>
        <v/>
      </c>
    </row>
    <row r="513" spans="1:11" x14ac:dyDescent="0.25">
      <c r="A513" s="1" t="s">
        <v>3467</v>
      </c>
      <c r="B513" t="str">
        <f t="shared" si="49"/>
        <v>February 28</v>
      </c>
      <c r="C513" t="str">
        <f t="shared" si="50"/>
        <v>2017</v>
      </c>
      <c r="D513" t="str">
        <f t="shared" si="51"/>
        <v>09:52PM</v>
      </c>
      <c r="E513">
        <f t="shared" si="52"/>
        <v>2</v>
      </c>
      <c r="F513" t="str">
        <f t="shared" si="53"/>
        <v>28</v>
      </c>
      <c r="G513" s="1">
        <f t="shared" si="54"/>
        <v>42794</v>
      </c>
      <c r="H513" s="2">
        <f t="shared" si="55"/>
        <v>42794.911111111112</v>
      </c>
      <c r="I513" t="b">
        <f>OR(ABS(Table2[[#This Row],[DateTime]]-H514) * 1440 &lt; 5, ABS(Table2[[#This Row],[DateTime]]-H512) * 1440 &lt; 5)</f>
        <v>0</v>
      </c>
      <c r="J513">
        <f>IF(Table2[[#This Row],[Mulitiple Sneeze?]],J512+1,0)</f>
        <v>0</v>
      </c>
      <c r="K513" t="str">
        <f>IF(AND(Table2[[#This Row],[Multiple Counter]]&gt;0, J514=0),"Combo End","")</f>
        <v/>
      </c>
    </row>
    <row r="514" spans="1:11" x14ac:dyDescent="0.25">
      <c r="A514" s="1" t="s">
        <v>3466</v>
      </c>
      <c r="B514" t="str">
        <f t="shared" ref="B514:B577" si="56">_xlfn.TEXTBEFORE(A514,",")</f>
        <v>March 01</v>
      </c>
      <c r="C514" t="str">
        <f t="shared" ref="C514:C577" si="57">LEFT(_xlfn.TEXTAFTER(A514, ", "), 4)</f>
        <v>2017</v>
      </c>
      <c r="D514" t="str">
        <f t="shared" ref="D514:D577" si="58">_xlfn.TEXTAFTER(A514, "at ")</f>
        <v>01:48PM</v>
      </c>
      <c r="E514">
        <f t="shared" ref="E514:E577" si="59">MONTH(1&amp;B514)</f>
        <v>3</v>
      </c>
      <c r="F514" t="str">
        <f t="shared" ref="F514:F577" si="60">RIGHT(B514, 2)</f>
        <v>01</v>
      </c>
      <c r="G514" s="1">
        <f t="shared" ref="G514:G577" si="61">DATE(C514,E514,F514)</f>
        <v>42795</v>
      </c>
      <c r="H514" s="2">
        <f t="shared" ref="H514:H577" si="62">G514+TIMEVALUE(_xlfn.CONCAT(LEFT(D514, 5), " ", RIGHT(D514, 2)))</f>
        <v>42795.574999999997</v>
      </c>
      <c r="I514" t="b">
        <f>OR(ABS(Table2[[#This Row],[DateTime]]-H515) * 1440 &lt; 5, ABS(Table2[[#This Row],[DateTime]]-H513) * 1440 &lt; 5)</f>
        <v>0</v>
      </c>
      <c r="J514">
        <f>IF(Table2[[#This Row],[Mulitiple Sneeze?]],J513+1,0)</f>
        <v>0</v>
      </c>
      <c r="K514" t="str">
        <f>IF(AND(Table2[[#This Row],[Multiple Counter]]&gt;0, J515=0),"Combo End","")</f>
        <v/>
      </c>
    </row>
    <row r="515" spans="1:11" x14ac:dyDescent="0.25">
      <c r="A515" s="1" t="s">
        <v>3465</v>
      </c>
      <c r="B515" t="str">
        <f t="shared" si="56"/>
        <v>March 02</v>
      </c>
      <c r="C515" t="str">
        <f t="shared" si="57"/>
        <v>2017</v>
      </c>
      <c r="D515" t="str">
        <f t="shared" si="58"/>
        <v>09:45PM</v>
      </c>
      <c r="E515">
        <f t="shared" si="59"/>
        <v>3</v>
      </c>
      <c r="F515" t="str">
        <f t="shared" si="60"/>
        <v>02</v>
      </c>
      <c r="G515" s="1">
        <f t="shared" si="61"/>
        <v>42796</v>
      </c>
      <c r="H515" s="2">
        <f t="shared" si="62"/>
        <v>42796.90625</v>
      </c>
      <c r="I515" t="b">
        <f>OR(ABS(Table2[[#This Row],[DateTime]]-H516) * 1440 &lt; 5, ABS(Table2[[#This Row],[DateTime]]-H514) * 1440 &lt; 5)</f>
        <v>0</v>
      </c>
      <c r="J515">
        <f>IF(Table2[[#This Row],[Mulitiple Sneeze?]],J514+1,0)</f>
        <v>0</v>
      </c>
      <c r="K515" t="str">
        <f>IF(AND(Table2[[#This Row],[Multiple Counter]]&gt;0, J516=0),"Combo End","")</f>
        <v/>
      </c>
    </row>
    <row r="516" spans="1:11" x14ac:dyDescent="0.25">
      <c r="A516" s="1" t="s">
        <v>3464</v>
      </c>
      <c r="B516" t="str">
        <f t="shared" si="56"/>
        <v>March 02</v>
      </c>
      <c r="C516" t="str">
        <f t="shared" si="57"/>
        <v>2017</v>
      </c>
      <c r="D516" t="str">
        <f t="shared" si="58"/>
        <v>10:05PM</v>
      </c>
      <c r="E516">
        <f t="shared" si="59"/>
        <v>3</v>
      </c>
      <c r="F516" t="str">
        <f t="shared" si="60"/>
        <v>02</v>
      </c>
      <c r="G516" s="1">
        <f t="shared" si="61"/>
        <v>42796</v>
      </c>
      <c r="H516" s="2">
        <f t="shared" si="62"/>
        <v>42796.920138888891</v>
      </c>
      <c r="I516" t="b">
        <f>OR(ABS(Table2[[#This Row],[DateTime]]-H517) * 1440 &lt; 5, ABS(Table2[[#This Row],[DateTime]]-H515) * 1440 &lt; 5)</f>
        <v>0</v>
      </c>
      <c r="J516">
        <f>IF(Table2[[#This Row],[Mulitiple Sneeze?]],J515+1,0)</f>
        <v>0</v>
      </c>
      <c r="K516" t="str">
        <f>IF(AND(Table2[[#This Row],[Multiple Counter]]&gt;0, J517=0),"Combo End","")</f>
        <v/>
      </c>
    </row>
    <row r="517" spans="1:11" x14ac:dyDescent="0.25">
      <c r="A517" s="1" t="s">
        <v>3463</v>
      </c>
      <c r="B517" t="str">
        <f t="shared" si="56"/>
        <v>March 03</v>
      </c>
      <c r="C517" t="str">
        <f t="shared" si="57"/>
        <v>2017</v>
      </c>
      <c r="D517" t="str">
        <f t="shared" si="58"/>
        <v>08:33AM</v>
      </c>
      <c r="E517">
        <f t="shared" si="59"/>
        <v>3</v>
      </c>
      <c r="F517" t="str">
        <f t="shared" si="60"/>
        <v>03</v>
      </c>
      <c r="G517" s="1">
        <f t="shared" si="61"/>
        <v>42797</v>
      </c>
      <c r="H517" s="2">
        <f t="shared" si="62"/>
        <v>42797.356249999997</v>
      </c>
      <c r="I517" t="b">
        <f>OR(ABS(Table2[[#This Row],[DateTime]]-H518) * 1440 &lt; 5, ABS(Table2[[#This Row],[DateTime]]-H516) * 1440 &lt; 5)</f>
        <v>0</v>
      </c>
      <c r="J517">
        <f>IF(Table2[[#This Row],[Mulitiple Sneeze?]],J516+1,0)</f>
        <v>0</v>
      </c>
      <c r="K517" t="str">
        <f>IF(AND(Table2[[#This Row],[Multiple Counter]]&gt;0, J518=0),"Combo End","")</f>
        <v/>
      </c>
    </row>
    <row r="518" spans="1:11" x14ac:dyDescent="0.25">
      <c r="A518" s="1" t="s">
        <v>3462</v>
      </c>
      <c r="B518" t="str">
        <f t="shared" si="56"/>
        <v>March 03</v>
      </c>
      <c r="C518" t="str">
        <f t="shared" si="57"/>
        <v>2017</v>
      </c>
      <c r="D518" t="str">
        <f t="shared" si="58"/>
        <v>05:11PM</v>
      </c>
      <c r="E518">
        <f t="shared" si="59"/>
        <v>3</v>
      </c>
      <c r="F518" t="str">
        <f t="shared" si="60"/>
        <v>03</v>
      </c>
      <c r="G518" s="1">
        <f t="shared" si="61"/>
        <v>42797</v>
      </c>
      <c r="H518" s="2">
        <f t="shared" si="62"/>
        <v>42797.71597222222</v>
      </c>
      <c r="I518" t="b">
        <f>OR(ABS(Table2[[#This Row],[DateTime]]-H519) * 1440 &lt; 5, ABS(Table2[[#This Row],[DateTime]]-H517) * 1440 &lt; 5)</f>
        <v>0</v>
      </c>
      <c r="J518">
        <f>IF(Table2[[#This Row],[Mulitiple Sneeze?]],J517+1,0)</f>
        <v>0</v>
      </c>
      <c r="K518" t="str">
        <f>IF(AND(Table2[[#This Row],[Multiple Counter]]&gt;0, J519=0),"Combo End","")</f>
        <v/>
      </c>
    </row>
    <row r="519" spans="1:11" x14ac:dyDescent="0.25">
      <c r="A519" s="1" t="s">
        <v>3461</v>
      </c>
      <c r="B519" t="str">
        <f t="shared" si="56"/>
        <v>March 04</v>
      </c>
      <c r="C519" t="str">
        <f t="shared" si="57"/>
        <v>2017</v>
      </c>
      <c r="D519" t="str">
        <f t="shared" si="58"/>
        <v>02:17PM</v>
      </c>
      <c r="E519">
        <f t="shared" si="59"/>
        <v>3</v>
      </c>
      <c r="F519" t="str">
        <f t="shared" si="60"/>
        <v>04</v>
      </c>
      <c r="G519" s="1">
        <f t="shared" si="61"/>
        <v>42798</v>
      </c>
      <c r="H519" s="2">
        <f t="shared" si="62"/>
        <v>42798.595138888886</v>
      </c>
      <c r="I519" t="b">
        <f>OR(ABS(Table2[[#This Row],[DateTime]]-H520) * 1440 &lt; 5, ABS(Table2[[#This Row],[DateTime]]-H518) * 1440 &lt; 5)</f>
        <v>0</v>
      </c>
      <c r="J519">
        <f>IF(Table2[[#This Row],[Mulitiple Sneeze?]],J518+1,0)</f>
        <v>0</v>
      </c>
      <c r="K519" t="str">
        <f>IF(AND(Table2[[#This Row],[Multiple Counter]]&gt;0, J520=0),"Combo End","")</f>
        <v/>
      </c>
    </row>
    <row r="520" spans="1:11" x14ac:dyDescent="0.25">
      <c r="A520" s="1" t="s">
        <v>3460</v>
      </c>
      <c r="B520" t="str">
        <f t="shared" si="56"/>
        <v>March 04</v>
      </c>
      <c r="C520" t="str">
        <f t="shared" si="57"/>
        <v>2017</v>
      </c>
      <c r="D520" t="str">
        <f t="shared" si="58"/>
        <v>04:51PM</v>
      </c>
      <c r="E520">
        <f t="shared" si="59"/>
        <v>3</v>
      </c>
      <c r="F520" t="str">
        <f t="shared" si="60"/>
        <v>04</v>
      </c>
      <c r="G520" s="1">
        <f t="shared" si="61"/>
        <v>42798</v>
      </c>
      <c r="H520" s="2">
        <f t="shared" si="62"/>
        <v>42798.70208333333</v>
      </c>
      <c r="I520" t="b">
        <f>OR(ABS(Table2[[#This Row],[DateTime]]-H521) * 1440 &lt; 5, ABS(Table2[[#This Row],[DateTime]]-H519) * 1440 &lt; 5)</f>
        <v>0</v>
      </c>
      <c r="J520">
        <f>IF(Table2[[#This Row],[Mulitiple Sneeze?]],J519+1,0)</f>
        <v>0</v>
      </c>
      <c r="K520" t="str">
        <f>IF(AND(Table2[[#This Row],[Multiple Counter]]&gt;0, J521=0),"Combo End","")</f>
        <v/>
      </c>
    </row>
    <row r="521" spans="1:11" x14ac:dyDescent="0.25">
      <c r="A521" s="1" t="s">
        <v>3459</v>
      </c>
      <c r="B521" t="str">
        <f t="shared" si="56"/>
        <v>March 05</v>
      </c>
      <c r="C521" t="str">
        <f t="shared" si="57"/>
        <v>2017</v>
      </c>
      <c r="D521" t="str">
        <f t="shared" si="58"/>
        <v>11:07AM</v>
      </c>
      <c r="E521">
        <f t="shared" si="59"/>
        <v>3</v>
      </c>
      <c r="F521" t="str">
        <f t="shared" si="60"/>
        <v>05</v>
      </c>
      <c r="G521" s="1">
        <f t="shared" si="61"/>
        <v>42799</v>
      </c>
      <c r="H521" s="2">
        <f t="shared" si="62"/>
        <v>42799.463194444441</v>
      </c>
      <c r="I521" t="b">
        <f>OR(ABS(Table2[[#This Row],[DateTime]]-H522) * 1440 &lt; 5, ABS(Table2[[#This Row],[DateTime]]-H520) * 1440 &lt; 5)</f>
        <v>0</v>
      </c>
      <c r="J521">
        <f>IF(Table2[[#This Row],[Mulitiple Sneeze?]],J520+1,0)</f>
        <v>0</v>
      </c>
      <c r="K521" t="str">
        <f>IF(AND(Table2[[#This Row],[Multiple Counter]]&gt;0, J522=0),"Combo End","")</f>
        <v/>
      </c>
    </row>
    <row r="522" spans="1:11" x14ac:dyDescent="0.25">
      <c r="A522" s="1" t="s">
        <v>3458</v>
      </c>
      <c r="B522" t="str">
        <f t="shared" si="56"/>
        <v>March 05</v>
      </c>
      <c r="C522" t="str">
        <f t="shared" si="57"/>
        <v>2017</v>
      </c>
      <c r="D522" t="str">
        <f t="shared" si="58"/>
        <v>01:33PM</v>
      </c>
      <c r="E522">
        <f t="shared" si="59"/>
        <v>3</v>
      </c>
      <c r="F522" t="str">
        <f t="shared" si="60"/>
        <v>05</v>
      </c>
      <c r="G522" s="1">
        <f t="shared" si="61"/>
        <v>42799</v>
      </c>
      <c r="H522" s="2">
        <f t="shared" si="62"/>
        <v>42799.564583333333</v>
      </c>
      <c r="I522" t="b">
        <f>OR(ABS(Table2[[#This Row],[DateTime]]-H523) * 1440 &lt; 5, ABS(Table2[[#This Row],[DateTime]]-H521) * 1440 &lt; 5)</f>
        <v>0</v>
      </c>
      <c r="J522">
        <f>IF(Table2[[#This Row],[Mulitiple Sneeze?]],J521+1,0)</f>
        <v>0</v>
      </c>
      <c r="K522" t="str">
        <f>IF(AND(Table2[[#This Row],[Multiple Counter]]&gt;0, J523=0),"Combo End","")</f>
        <v/>
      </c>
    </row>
    <row r="523" spans="1:11" x14ac:dyDescent="0.25">
      <c r="A523" s="1" t="s">
        <v>3457</v>
      </c>
      <c r="B523" t="str">
        <f t="shared" si="56"/>
        <v>March 05</v>
      </c>
      <c r="C523" t="str">
        <f t="shared" si="57"/>
        <v>2017</v>
      </c>
      <c r="D523" t="str">
        <f t="shared" si="58"/>
        <v>07:54PM</v>
      </c>
      <c r="E523">
        <f t="shared" si="59"/>
        <v>3</v>
      </c>
      <c r="F523" t="str">
        <f t="shared" si="60"/>
        <v>05</v>
      </c>
      <c r="G523" s="1">
        <f t="shared" si="61"/>
        <v>42799</v>
      </c>
      <c r="H523" s="2">
        <f t="shared" si="62"/>
        <v>42799.82916666667</v>
      </c>
      <c r="I523" t="b">
        <f>OR(ABS(Table2[[#This Row],[DateTime]]-H524) * 1440 &lt; 5, ABS(Table2[[#This Row],[DateTime]]-H522) * 1440 &lt; 5)</f>
        <v>0</v>
      </c>
      <c r="J523">
        <f>IF(Table2[[#This Row],[Mulitiple Sneeze?]],J522+1,0)</f>
        <v>0</v>
      </c>
      <c r="K523" t="str">
        <f>IF(AND(Table2[[#This Row],[Multiple Counter]]&gt;0, J524=0),"Combo End","")</f>
        <v/>
      </c>
    </row>
    <row r="524" spans="1:11" x14ac:dyDescent="0.25">
      <c r="A524" s="1" t="s">
        <v>3456</v>
      </c>
      <c r="B524" t="str">
        <f t="shared" si="56"/>
        <v>March 06</v>
      </c>
      <c r="C524" t="str">
        <f t="shared" si="57"/>
        <v>2017</v>
      </c>
      <c r="D524" t="str">
        <f t="shared" si="58"/>
        <v>05:34PM</v>
      </c>
      <c r="E524">
        <f t="shared" si="59"/>
        <v>3</v>
      </c>
      <c r="F524" t="str">
        <f t="shared" si="60"/>
        <v>06</v>
      </c>
      <c r="G524" s="1">
        <f t="shared" si="61"/>
        <v>42800</v>
      </c>
      <c r="H524" s="2">
        <f t="shared" si="62"/>
        <v>42800.731944444444</v>
      </c>
      <c r="I524" t="b">
        <f>OR(ABS(Table2[[#This Row],[DateTime]]-H525) * 1440 &lt; 5, ABS(Table2[[#This Row],[DateTime]]-H523) * 1440 &lt; 5)</f>
        <v>0</v>
      </c>
      <c r="J524">
        <f>IF(Table2[[#This Row],[Mulitiple Sneeze?]],J523+1,0)</f>
        <v>0</v>
      </c>
      <c r="K524" t="str">
        <f>IF(AND(Table2[[#This Row],[Multiple Counter]]&gt;0, J525=0),"Combo End","")</f>
        <v/>
      </c>
    </row>
    <row r="525" spans="1:11" x14ac:dyDescent="0.25">
      <c r="A525" s="1" t="s">
        <v>3455</v>
      </c>
      <c r="B525" t="str">
        <f t="shared" si="56"/>
        <v>March 06</v>
      </c>
      <c r="C525" t="str">
        <f t="shared" si="57"/>
        <v>2017</v>
      </c>
      <c r="D525" t="str">
        <f t="shared" si="58"/>
        <v>06:07PM</v>
      </c>
      <c r="E525">
        <f t="shared" si="59"/>
        <v>3</v>
      </c>
      <c r="F525" t="str">
        <f t="shared" si="60"/>
        <v>06</v>
      </c>
      <c r="G525" s="1">
        <f t="shared" si="61"/>
        <v>42800</v>
      </c>
      <c r="H525" s="2">
        <f t="shared" si="62"/>
        <v>42800.754861111112</v>
      </c>
      <c r="I525" t="b">
        <f>OR(ABS(Table2[[#This Row],[DateTime]]-H526) * 1440 &lt; 5, ABS(Table2[[#This Row],[DateTime]]-H524) * 1440 &lt; 5)</f>
        <v>0</v>
      </c>
      <c r="J525">
        <f>IF(Table2[[#This Row],[Mulitiple Sneeze?]],J524+1,0)</f>
        <v>0</v>
      </c>
      <c r="K525" t="str">
        <f>IF(AND(Table2[[#This Row],[Multiple Counter]]&gt;0, J526=0),"Combo End","")</f>
        <v/>
      </c>
    </row>
    <row r="526" spans="1:11" x14ac:dyDescent="0.25">
      <c r="A526" s="1" t="s">
        <v>3454</v>
      </c>
      <c r="B526" t="str">
        <f t="shared" si="56"/>
        <v>March 07</v>
      </c>
      <c r="C526" t="str">
        <f t="shared" si="57"/>
        <v>2017</v>
      </c>
      <c r="D526" t="str">
        <f t="shared" si="58"/>
        <v>07:32AM</v>
      </c>
      <c r="E526">
        <f t="shared" si="59"/>
        <v>3</v>
      </c>
      <c r="F526" t="str">
        <f t="shared" si="60"/>
        <v>07</v>
      </c>
      <c r="G526" s="1">
        <f t="shared" si="61"/>
        <v>42801</v>
      </c>
      <c r="H526" s="2">
        <f t="shared" si="62"/>
        <v>42801.313888888886</v>
      </c>
      <c r="I526" t="b">
        <f>OR(ABS(Table2[[#This Row],[DateTime]]-H527) * 1440 &lt; 5, ABS(Table2[[#This Row],[DateTime]]-H525) * 1440 &lt; 5)</f>
        <v>1</v>
      </c>
      <c r="J526">
        <f>IF(Table2[[#This Row],[Mulitiple Sneeze?]],J525+1,0)</f>
        <v>1</v>
      </c>
      <c r="K526" t="str">
        <f>IF(AND(Table2[[#This Row],[Multiple Counter]]&gt;0, J527=0),"Combo End","")</f>
        <v/>
      </c>
    </row>
    <row r="527" spans="1:11" x14ac:dyDescent="0.25">
      <c r="A527" s="1" t="s">
        <v>3453</v>
      </c>
      <c r="B527" t="str">
        <f t="shared" si="56"/>
        <v>March 07</v>
      </c>
      <c r="C527" t="str">
        <f t="shared" si="57"/>
        <v>2017</v>
      </c>
      <c r="D527" t="str">
        <f t="shared" si="58"/>
        <v>07:33AM</v>
      </c>
      <c r="E527">
        <f t="shared" si="59"/>
        <v>3</v>
      </c>
      <c r="F527" t="str">
        <f t="shared" si="60"/>
        <v>07</v>
      </c>
      <c r="G527" s="1">
        <f t="shared" si="61"/>
        <v>42801</v>
      </c>
      <c r="H527" s="2">
        <f t="shared" si="62"/>
        <v>42801.314583333333</v>
      </c>
      <c r="I527" t="b">
        <f>OR(ABS(Table2[[#This Row],[DateTime]]-H528) * 1440 &lt; 5, ABS(Table2[[#This Row],[DateTime]]-H526) * 1440 &lt; 5)</f>
        <v>1</v>
      </c>
      <c r="J527">
        <f>IF(Table2[[#This Row],[Mulitiple Sneeze?]],J526+1,0)</f>
        <v>2</v>
      </c>
      <c r="K527" t="str">
        <f>IF(AND(Table2[[#This Row],[Multiple Counter]]&gt;0, J528=0),"Combo End","")</f>
        <v>Combo End</v>
      </c>
    </row>
    <row r="528" spans="1:11" x14ac:dyDescent="0.25">
      <c r="A528" s="1" t="s">
        <v>3452</v>
      </c>
      <c r="B528" t="str">
        <f t="shared" si="56"/>
        <v>March 07</v>
      </c>
      <c r="C528" t="str">
        <f t="shared" si="57"/>
        <v>2017</v>
      </c>
      <c r="D528" t="str">
        <f t="shared" si="58"/>
        <v>05:22PM</v>
      </c>
      <c r="E528">
        <f t="shared" si="59"/>
        <v>3</v>
      </c>
      <c r="F528" t="str">
        <f t="shared" si="60"/>
        <v>07</v>
      </c>
      <c r="G528" s="1">
        <f t="shared" si="61"/>
        <v>42801</v>
      </c>
      <c r="H528" s="2">
        <f t="shared" si="62"/>
        <v>42801.723611111112</v>
      </c>
      <c r="I528" t="b">
        <f>OR(ABS(Table2[[#This Row],[DateTime]]-H529) * 1440 &lt; 5, ABS(Table2[[#This Row],[DateTime]]-H527) * 1440 &lt; 5)</f>
        <v>0</v>
      </c>
      <c r="J528">
        <f>IF(Table2[[#This Row],[Mulitiple Sneeze?]],J527+1,0)</f>
        <v>0</v>
      </c>
      <c r="K528" t="str">
        <f>IF(AND(Table2[[#This Row],[Multiple Counter]]&gt;0, J529=0),"Combo End","")</f>
        <v/>
      </c>
    </row>
    <row r="529" spans="1:11" x14ac:dyDescent="0.25">
      <c r="A529" s="1" t="s">
        <v>3451</v>
      </c>
      <c r="B529" t="str">
        <f t="shared" si="56"/>
        <v>March 07</v>
      </c>
      <c r="C529" t="str">
        <f t="shared" si="57"/>
        <v>2017</v>
      </c>
      <c r="D529" t="str">
        <f t="shared" si="58"/>
        <v>09:54PM</v>
      </c>
      <c r="E529">
        <f t="shared" si="59"/>
        <v>3</v>
      </c>
      <c r="F529" t="str">
        <f t="shared" si="60"/>
        <v>07</v>
      </c>
      <c r="G529" s="1">
        <f t="shared" si="61"/>
        <v>42801</v>
      </c>
      <c r="H529" s="2">
        <f t="shared" si="62"/>
        <v>42801.912499999999</v>
      </c>
      <c r="I529" t="b">
        <f>OR(ABS(Table2[[#This Row],[DateTime]]-H530) * 1440 &lt; 5, ABS(Table2[[#This Row],[DateTime]]-H528) * 1440 &lt; 5)</f>
        <v>0</v>
      </c>
      <c r="J529">
        <f>IF(Table2[[#This Row],[Mulitiple Sneeze?]],J528+1,0)</f>
        <v>0</v>
      </c>
      <c r="K529" t="str">
        <f>IF(AND(Table2[[#This Row],[Multiple Counter]]&gt;0, J530=0),"Combo End","")</f>
        <v/>
      </c>
    </row>
    <row r="530" spans="1:11" x14ac:dyDescent="0.25">
      <c r="A530" s="1" t="s">
        <v>3450</v>
      </c>
      <c r="B530" t="str">
        <f t="shared" si="56"/>
        <v>March 08</v>
      </c>
      <c r="C530" t="str">
        <f t="shared" si="57"/>
        <v>2017</v>
      </c>
      <c r="D530" t="str">
        <f t="shared" si="58"/>
        <v>05:38PM</v>
      </c>
      <c r="E530">
        <f t="shared" si="59"/>
        <v>3</v>
      </c>
      <c r="F530" t="str">
        <f t="shared" si="60"/>
        <v>08</v>
      </c>
      <c r="G530" s="1">
        <f t="shared" si="61"/>
        <v>42802</v>
      </c>
      <c r="H530" s="2">
        <f t="shared" si="62"/>
        <v>42802.734722222223</v>
      </c>
      <c r="I530" t="b">
        <f>OR(ABS(Table2[[#This Row],[DateTime]]-H531) * 1440 &lt; 5, ABS(Table2[[#This Row],[DateTime]]-H529) * 1440 &lt; 5)</f>
        <v>0</v>
      </c>
      <c r="J530">
        <f>IF(Table2[[#This Row],[Mulitiple Sneeze?]],J529+1,0)</f>
        <v>0</v>
      </c>
      <c r="K530" t="str">
        <f>IF(AND(Table2[[#This Row],[Multiple Counter]]&gt;0, J531=0),"Combo End","")</f>
        <v/>
      </c>
    </row>
    <row r="531" spans="1:11" x14ac:dyDescent="0.25">
      <c r="A531" s="1" t="s">
        <v>3449</v>
      </c>
      <c r="B531" t="str">
        <f t="shared" si="56"/>
        <v>March 10</v>
      </c>
      <c r="C531" t="str">
        <f t="shared" si="57"/>
        <v>2017</v>
      </c>
      <c r="D531" t="str">
        <f t="shared" si="58"/>
        <v>11:43PM</v>
      </c>
      <c r="E531">
        <f t="shared" si="59"/>
        <v>3</v>
      </c>
      <c r="F531" t="str">
        <f t="shared" si="60"/>
        <v>10</v>
      </c>
      <c r="G531" s="1">
        <f t="shared" si="61"/>
        <v>42804</v>
      </c>
      <c r="H531" s="2">
        <f t="shared" si="62"/>
        <v>42804.988194444442</v>
      </c>
      <c r="I531" t="b">
        <f>OR(ABS(Table2[[#This Row],[DateTime]]-H532) * 1440 &lt; 5, ABS(Table2[[#This Row],[DateTime]]-H530) * 1440 &lt; 5)</f>
        <v>0</v>
      </c>
      <c r="J531">
        <f>IF(Table2[[#This Row],[Mulitiple Sneeze?]],J530+1,0)</f>
        <v>0</v>
      </c>
      <c r="K531" t="str">
        <f>IF(AND(Table2[[#This Row],[Multiple Counter]]&gt;0, J532=0),"Combo End","")</f>
        <v/>
      </c>
    </row>
    <row r="532" spans="1:11" x14ac:dyDescent="0.25">
      <c r="A532" s="1" t="s">
        <v>3448</v>
      </c>
      <c r="B532" t="str">
        <f t="shared" si="56"/>
        <v>March 11</v>
      </c>
      <c r="C532" t="str">
        <f t="shared" si="57"/>
        <v>2017</v>
      </c>
      <c r="D532" t="str">
        <f t="shared" si="58"/>
        <v>11:41AM</v>
      </c>
      <c r="E532">
        <f t="shared" si="59"/>
        <v>3</v>
      </c>
      <c r="F532" t="str">
        <f t="shared" si="60"/>
        <v>11</v>
      </c>
      <c r="G532" s="1">
        <f t="shared" si="61"/>
        <v>42805</v>
      </c>
      <c r="H532" s="2">
        <f t="shared" si="62"/>
        <v>42805.486805555556</v>
      </c>
      <c r="I532" t="b">
        <f>OR(ABS(Table2[[#This Row],[DateTime]]-H533) * 1440 &lt; 5, ABS(Table2[[#This Row],[DateTime]]-H531) * 1440 &lt; 5)</f>
        <v>0</v>
      </c>
      <c r="J532">
        <f>IF(Table2[[#This Row],[Mulitiple Sneeze?]],J531+1,0)</f>
        <v>0</v>
      </c>
      <c r="K532" t="str">
        <f>IF(AND(Table2[[#This Row],[Multiple Counter]]&gt;0, J533=0),"Combo End","")</f>
        <v/>
      </c>
    </row>
    <row r="533" spans="1:11" x14ac:dyDescent="0.25">
      <c r="A533" s="1" t="s">
        <v>3447</v>
      </c>
      <c r="B533" t="str">
        <f t="shared" si="56"/>
        <v>March 12</v>
      </c>
      <c r="C533" t="str">
        <f t="shared" si="57"/>
        <v>2017</v>
      </c>
      <c r="D533" t="str">
        <f t="shared" si="58"/>
        <v>01:56PM</v>
      </c>
      <c r="E533">
        <f t="shared" si="59"/>
        <v>3</v>
      </c>
      <c r="F533" t="str">
        <f t="shared" si="60"/>
        <v>12</v>
      </c>
      <c r="G533" s="1">
        <f t="shared" si="61"/>
        <v>42806</v>
      </c>
      <c r="H533" s="2">
        <f t="shared" si="62"/>
        <v>42806.580555555556</v>
      </c>
      <c r="I533" t="b">
        <f>OR(ABS(Table2[[#This Row],[DateTime]]-H534) * 1440 &lt; 5, ABS(Table2[[#This Row],[DateTime]]-H532) * 1440 &lt; 5)</f>
        <v>0</v>
      </c>
      <c r="J533">
        <f>IF(Table2[[#This Row],[Mulitiple Sneeze?]],J532+1,0)</f>
        <v>0</v>
      </c>
      <c r="K533" t="str">
        <f>IF(AND(Table2[[#This Row],[Multiple Counter]]&gt;0, J534=0),"Combo End","")</f>
        <v/>
      </c>
    </row>
    <row r="534" spans="1:11" x14ac:dyDescent="0.25">
      <c r="A534" s="1" t="s">
        <v>3446</v>
      </c>
      <c r="B534" t="str">
        <f t="shared" si="56"/>
        <v>March 12</v>
      </c>
      <c r="C534" t="str">
        <f t="shared" si="57"/>
        <v>2017</v>
      </c>
      <c r="D534" t="str">
        <f t="shared" si="58"/>
        <v>03:35PM</v>
      </c>
      <c r="E534">
        <f t="shared" si="59"/>
        <v>3</v>
      </c>
      <c r="F534" t="str">
        <f t="shared" si="60"/>
        <v>12</v>
      </c>
      <c r="G534" s="1">
        <f t="shared" si="61"/>
        <v>42806</v>
      </c>
      <c r="H534" s="2">
        <f t="shared" si="62"/>
        <v>42806.649305555555</v>
      </c>
      <c r="I534" t="b">
        <f>OR(ABS(Table2[[#This Row],[DateTime]]-H535) * 1440 &lt; 5, ABS(Table2[[#This Row],[DateTime]]-H533) * 1440 &lt; 5)</f>
        <v>0</v>
      </c>
      <c r="J534">
        <f>IF(Table2[[#This Row],[Mulitiple Sneeze?]],J533+1,0)</f>
        <v>0</v>
      </c>
      <c r="K534" t="str">
        <f>IF(AND(Table2[[#This Row],[Multiple Counter]]&gt;0, J535=0),"Combo End","")</f>
        <v/>
      </c>
    </row>
    <row r="535" spans="1:11" x14ac:dyDescent="0.25">
      <c r="A535" s="1" t="s">
        <v>3445</v>
      </c>
      <c r="B535" t="str">
        <f t="shared" si="56"/>
        <v>March 12</v>
      </c>
      <c r="C535" t="str">
        <f t="shared" si="57"/>
        <v>2017</v>
      </c>
      <c r="D535" t="str">
        <f t="shared" si="58"/>
        <v>08:04PM</v>
      </c>
      <c r="E535">
        <f t="shared" si="59"/>
        <v>3</v>
      </c>
      <c r="F535" t="str">
        <f t="shared" si="60"/>
        <v>12</v>
      </c>
      <c r="G535" s="1">
        <f t="shared" si="61"/>
        <v>42806</v>
      </c>
      <c r="H535" s="2">
        <f t="shared" si="62"/>
        <v>42806.836111111108</v>
      </c>
      <c r="I535" t="b">
        <f>OR(ABS(Table2[[#This Row],[DateTime]]-H536) * 1440 &lt; 5, ABS(Table2[[#This Row],[DateTime]]-H534) * 1440 &lt; 5)</f>
        <v>0</v>
      </c>
      <c r="J535">
        <f>IF(Table2[[#This Row],[Mulitiple Sneeze?]],J534+1,0)</f>
        <v>0</v>
      </c>
      <c r="K535" t="str">
        <f>IF(AND(Table2[[#This Row],[Multiple Counter]]&gt;0, J536=0),"Combo End","")</f>
        <v/>
      </c>
    </row>
    <row r="536" spans="1:11" x14ac:dyDescent="0.25">
      <c r="A536" s="1" t="s">
        <v>3444</v>
      </c>
      <c r="B536" t="str">
        <f t="shared" si="56"/>
        <v>March 13</v>
      </c>
      <c r="C536" t="str">
        <f t="shared" si="57"/>
        <v>2017</v>
      </c>
      <c r="D536" t="str">
        <f t="shared" si="58"/>
        <v>11:30AM</v>
      </c>
      <c r="E536">
        <f t="shared" si="59"/>
        <v>3</v>
      </c>
      <c r="F536" t="str">
        <f t="shared" si="60"/>
        <v>13</v>
      </c>
      <c r="G536" s="1">
        <f t="shared" si="61"/>
        <v>42807</v>
      </c>
      <c r="H536" s="2">
        <f t="shared" si="62"/>
        <v>42807.479166666664</v>
      </c>
      <c r="I536" t="b">
        <f>OR(ABS(Table2[[#This Row],[DateTime]]-H537) * 1440 &lt; 5, ABS(Table2[[#This Row],[DateTime]]-H535) * 1440 &lt; 5)</f>
        <v>0</v>
      </c>
      <c r="J536">
        <f>IF(Table2[[#This Row],[Mulitiple Sneeze?]],J535+1,0)</f>
        <v>0</v>
      </c>
      <c r="K536" t="str">
        <f>IF(AND(Table2[[#This Row],[Multiple Counter]]&gt;0, J537=0),"Combo End","")</f>
        <v/>
      </c>
    </row>
    <row r="537" spans="1:11" x14ac:dyDescent="0.25">
      <c r="A537" s="1" t="s">
        <v>3443</v>
      </c>
      <c r="B537" t="str">
        <f t="shared" si="56"/>
        <v>March 13</v>
      </c>
      <c r="C537" t="str">
        <f t="shared" si="57"/>
        <v>2017</v>
      </c>
      <c r="D537" t="str">
        <f t="shared" si="58"/>
        <v>01:10PM</v>
      </c>
      <c r="E537">
        <f t="shared" si="59"/>
        <v>3</v>
      </c>
      <c r="F537" t="str">
        <f t="shared" si="60"/>
        <v>13</v>
      </c>
      <c r="G537" s="1">
        <f t="shared" si="61"/>
        <v>42807</v>
      </c>
      <c r="H537" s="2">
        <f t="shared" si="62"/>
        <v>42807.548611111109</v>
      </c>
      <c r="I537" t="b">
        <f>OR(ABS(Table2[[#This Row],[DateTime]]-H538) * 1440 &lt; 5, ABS(Table2[[#This Row],[DateTime]]-H536) * 1440 &lt; 5)</f>
        <v>0</v>
      </c>
      <c r="J537">
        <f>IF(Table2[[#This Row],[Mulitiple Sneeze?]],J536+1,0)</f>
        <v>0</v>
      </c>
      <c r="K537" t="str">
        <f>IF(AND(Table2[[#This Row],[Multiple Counter]]&gt;0, J538=0),"Combo End","")</f>
        <v/>
      </c>
    </row>
    <row r="538" spans="1:11" x14ac:dyDescent="0.25">
      <c r="A538" s="1" t="s">
        <v>3442</v>
      </c>
      <c r="B538" t="str">
        <f t="shared" si="56"/>
        <v>March 13</v>
      </c>
      <c r="C538" t="str">
        <f t="shared" si="57"/>
        <v>2017</v>
      </c>
      <c r="D538" t="str">
        <f t="shared" si="58"/>
        <v>05:59PM</v>
      </c>
      <c r="E538">
        <f t="shared" si="59"/>
        <v>3</v>
      </c>
      <c r="F538" t="str">
        <f t="shared" si="60"/>
        <v>13</v>
      </c>
      <c r="G538" s="1">
        <f t="shared" si="61"/>
        <v>42807</v>
      </c>
      <c r="H538" s="2">
        <f t="shared" si="62"/>
        <v>42807.749305555553</v>
      </c>
      <c r="I538" t="b">
        <f>OR(ABS(Table2[[#This Row],[DateTime]]-H539) * 1440 &lt; 5, ABS(Table2[[#This Row],[DateTime]]-H537) * 1440 &lt; 5)</f>
        <v>0</v>
      </c>
      <c r="J538">
        <f>IF(Table2[[#This Row],[Mulitiple Sneeze?]],J537+1,0)</f>
        <v>0</v>
      </c>
      <c r="K538" t="str">
        <f>IF(AND(Table2[[#This Row],[Multiple Counter]]&gt;0, J539=0),"Combo End","")</f>
        <v/>
      </c>
    </row>
    <row r="539" spans="1:11" x14ac:dyDescent="0.25">
      <c r="A539" s="1" t="s">
        <v>3441</v>
      </c>
      <c r="B539" t="str">
        <f t="shared" si="56"/>
        <v>March 14</v>
      </c>
      <c r="C539" t="str">
        <f t="shared" si="57"/>
        <v>2017</v>
      </c>
      <c r="D539" t="str">
        <f t="shared" si="58"/>
        <v>09:14AM</v>
      </c>
      <c r="E539">
        <f t="shared" si="59"/>
        <v>3</v>
      </c>
      <c r="F539" t="str">
        <f t="shared" si="60"/>
        <v>14</v>
      </c>
      <c r="G539" s="1">
        <f t="shared" si="61"/>
        <v>42808</v>
      </c>
      <c r="H539" s="2">
        <f t="shared" si="62"/>
        <v>42808.384722222225</v>
      </c>
      <c r="I539" t="b">
        <f>OR(ABS(Table2[[#This Row],[DateTime]]-H540) * 1440 &lt; 5, ABS(Table2[[#This Row],[DateTime]]-H538) * 1440 &lt; 5)</f>
        <v>0</v>
      </c>
      <c r="J539">
        <f>IF(Table2[[#This Row],[Mulitiple Sneeze?]],J538+1,0)</f>
        <v>0</v>
      </c>
      <c r="K539" t="str">
        <f>IF(AND(Table2[[#This Row],[Multiple Counter]]&gt;0, J540=0),"Combo End","")</f>
        <v/>
      </c>
    </row>
    <row r="540" spans="1:11" x14ac:dyDescent="0.25">
      <c r="A540" s="1" t="s">
        <v>3440</v>
      </c>
      <c r="B540" t="str">
        <f t="shared" si="56"/>
        <v>March 15</v>
      </c>
      <c r="C540" t="str">
        <f t="shared" si="57"/>
        <v>2017</v>
      </c>
      <c r="D540" t="str">
        <f t="shared" si="58"/>
        <v>08:30AM</v>
      </c>
      <c r="E540">
        <f t="shared" si="59"/>
        <v>3</v>
      </c>
      <c r="F540" t="str">
        <f t="shared" si="60"/>
        <v>15</v>
      </c>
      <c r="G540" s="1">
        <f t="shared" si="61"/>
        <v>42809</v>
      </c>
      <c r="H540" s="2">
        <f t="shared" si="62"/>
        <v>42809.354166666664</v>
      </c>
      <c r="I540" t="b">
        <f>OR(ABS(Table2[[#This Row],[DateTime]]-H541) * 1440 &lt; 5, ABS(Table2[[#This Row],[DateTime]]-H539) * 1440 &lt; 5)</f>
        <v>1</v>
      </c>
      <c r="J540">
        <f>IF(Table2[[#This Row],[Mulitiple Sneeze?]],J539+1,0)</f>
        <v>1</v>
      </c>
      <c r="K540" t="str">
        <f>IF(AND(Table2[[#This Row],[Multiple Counter]]&gt;0, J541=0),"Combo End","")</f>
        <v/>
      </c>
    </row>
    <row r="541" spans="1:11" x14ac:dyDescent="0.25">
      <c r="A541" s="1" t="s">
        <v>3439</v>
      </c>
      <c r="B541" t="str">
        <f t="shared" si="56"/>
        <v>March 15</v>
      </c>
      <c r="C541" t="str">
        <f t="shared" si="57"/>
        <v>2017</v>
      </c>
      <c r="D541" t="str">
        <f t="shared" si="58"/>
        <v>08:31AM</v>
      </c>
      <c r="E541">
        <f t="shared" si="59"/>
        <v>3</v>
      </c>
      <c r="F541" t="str">
        <f t="shared" si="60"/>
        <v>15</v>
      </c>
      <c r="G541" s="1">
        <f t="shared" si="61"/>
        <v>42809</v>
      </c>
      <c r="H541" s="2">
        <f t="shared" si="62"/>
        <v>42809.354861111111</v>
      </c>
      <c r="I541" t="b">
        <f>OR(ABS(Table2[[#This Row],[DateTime]]-H542) * 1440 &lt; 5, ABS(Table2[[#This Row],[DateTime]]-H540) * 1440 &lt; 5)</f>
        <v>1</v>
      </c>
      <c r="J541">
        <f>IF(Table2[[#This Row],[Mulitiple Sneeze?]],J540+1,0)</f>
        <v>2</v>
      </c>
      <c r="K541" t="str">
        <f>IF(AND(Table2[[#This Row],[Multiple Counter]]&gt;0, J542=0),"Combo End","")</f>
        <v>Combo End</v>
      </c>
    </row>
    <row r="542" spans="1:11" x14ac:dyDescent="0.25">
      <c r="A542" s="1" t="s">
        <v>3438</v>
      </c>
      <c r="B542" t="str">
        <f t="shared" si="56"/>
        <v>March 15</v>
      </c>
      <c r="C542" t="str">
        <f t="shared" si="57"/>
        <v>2017</v>
      </c>
      <c r="D542" t="str">
        <f t="shared" si="58"/>
        <v>11:42AM</v>
      </c>
      <c r="E542">
        <f t="shared" si="59"/>
        <v>3</v>
      </c>
      <c r="F542" t="str">
        <f t="shared" si="60"/>
        <v>15</v>
      </c>
      <c r="G542" s="1">
        <f t="shared" si="61"/>
        <v>42809</v>
      </c>
      <c r="H542" s="2">
        <f t="shared" si="62"/>
        <v>42809.487500000003</v>
      </c>
      <c r="I542" t="b">
        <f>OR(ABS(Table2[[#This Row],[DateTime]]-H543) * 1440 &lt; 5, ABS(Table2[[#This Row],[DateTime]]-H541) * 1440 &lt; 5)</f>
        <v>0</v>
      </c>
      <c r="J542">
        <f>IF(Table2[[#This Row],[Mulitiple Sneeze?]],J541+1,0)</f>
        <v>0</v>
      </c>
      <c r="K542" t="str">
        <f>IF(AND(Table2[[#This Row],[Multiple Counter]]&gt;0, J543=0),"Combo End","")</f>
        <v/>
      </c>
    </row>
    <row r="543" spans="1:11" x14ac:dyDescent="0.25">
      <c r="A543" s="1" t="s">
        <v>3437</v>
      </c>
      <c r="B543" t="str">
        <f t="shared" si="56"/>
        <v>March 16</v>
      </c>
      <c r="C543" t="str">
        <f t="shared" si="57"/>
        <v>2017</v>
      </c>
      <c r="D543" t="str">
        <f t="shared" si="58"/>
        <v>08:20AM</v>
      </c>
      <c r="E543">
        <f t="shared" si="59"/>
        <v>3</v>
      </c>
      <c r="F543" t="str">
        <f t="shared" si="60"/>
        <v>16</v>
      </c>
      <c r="G543" s="1">
        <f t="shared" si="61"/>
        <v>42810</v>
      </c>
      <c r="H543" s="2">
        <f t="shared" si="62"/>
        <v>42810.347222222219</v>
      </c>
      <c r="I543" t="b">
        <f>OR(ABS(Table2[[#This Row],[DateTime]]-H544) * 1440 &lt; 5, ABS(Table2[[#This Row],[DateTime]]-H542) * 1440 &lt; 5)</f>
        <v>0</v>
      </c>
      <c r="J543">
        <f>IF(Table2[[#This Row],[Mulitiple Sneeze?]],J542+1,0)</f>
        <v>0</v>
      </c>
      <c r="K543" t="str">
        <f>IF(AND(Table2[[#This Row],[Multiple Counter]]&gt;0, J544=0),"Combo End","")</f>
        <v/>
      </c>
    </row>
    <row r="544" spans="1:11" x14ac:dyDescent="0.25">
      <c r="A544" s="1" t="s">
        <v>3436</v>
      </c>
      <c r="B544" t="str">
        <f t="shared" si="56"/>
        <v>March 16</v>
      </c>
      <c r="C544" t="str">
        <f t="shared" si="57"/>
        <v>2017</v>
      </c>
      <c r="D544" t="str">
        <f t="shared" si="58"/>
        <v>01:22PM</v>
      </c>
      <c r="E544">
        <f t="shared" si="59"/>
        <v>3</v>
      </c>
      <c r="F544" t="str">
        <f t="shared" si="60"/>
        <v>16</v>
      </c>
      <c r="G544" s="1">
        <f t="shared" si="61"/>
        <v>42810</v>
      </c>
      <c r="H544" s="2">
        <f t="shared" si="62"/>
        <v>42810.556944444441</v>
      </c>
      <c r="I544" t="b">
        <f>OR(ABS(Table2[[#This Row],[DateTime]]-H545) * 1440 &lt; 5, ABS(Table2[[#This Row],[DateTime]]-H543) * 1440 &lt; 5)</f>
        <v>0</v>
      </c>
      <c r="J544">
        <f>IF(Table2[[#This Row],[Mulitiple Sneeze?]],J543+1,0)</f>
        <v>0</v>
      </c>
      <c r="K544" t="str">
        <f>IF(AND(Table2[[#This Row],[Multiple Counter]]&gt;0, J545=0),"Combo End","")</f>
        <v/>
      </c>
    </row>
    <row r="545" spans="1:11" x14ac:dyDescent="0.25">
      <c r="A545" s="1" t="s">
        <v>3435</v>
      </c>
      <c r="B545" t="str">
        <f t="shared" si="56"/>
        <v>March 17</v>
      </c>
      <c r="C545" t="str">
        <f t="shared" si="57"/>
        <v>2017</v>
      </c>
      <c r="D545" t="str">
        <f t="shared" si="58"/>
        <v>02:12PM</v>
      </c>
      <c r="E545">
        <f t="shared" si="59"/>
        <v>3</v>
      </c>
      <c r="F545" t="str">
        <f t="shared" si="60"/>
        <v>17</v>
      </c>
      <c r="G545" s="1">
        <f t="shared" si="61"/>
        <v>42811</v>
      </c>
      <c r="H545" s="2">
        <f t="shared" si="62"/>
        <v>42811.591666666667</v>
      </c>
      <c r="I545" t="b">
        <f>OR(ABS(Table2[[#This Row],[DateTime]]-H546) * 1440 &lt; 5, ABS(Table2[[#This Row],[DateTime]]-H544) * 1440 &lt; 5)</f>
        <v>0</v>
      </c>
      <c r="J545">
        <f>IF(Table2[[#This Row],[Mulitiple Sneeze?]],J544+1,0)</f>
        <v>0</v>
      </c>
      <c r="K545" t="str">
        <f>IF(AND(Table2[[#This Row],[Multiple Counter]]&gt;0, J546=0),"Combo End","")</f>
        <v/>
      </c>
    </row>
    <row r="546" spans="1:11" x14ac:dyDescent="0.25">
      <c r="A546" s="1" t="s">
        <v>3434</v>
      </c>
      <c r="B546" t="str">
        <f t="shared" si="56"/>
        <v>March 17</v>
      </c>
      <c r="C546" t="str">
        <f t="shared" si="57"/>
        <v>2017</v>
      </c>
      <c r="D546" t="str">
        <f t="shared" si="58"/>
        <v>03:15PM</v>
      </c>
      <c r="E546">
        <f t="shared" si="59"/>
        <v>3</v>
      </c>
      <c r="F546" t="str">
        <f t="shared" si="60"/>
        <v>17</v>
      </c>
      <c r="G546" s="1">
        <f t="shared" si="61"/>
        <v>42811</v>
      </c>
      <c r="H546" s="2">
        <f t="shared" si="62"/>
        <v>42811.635416666664</v>
      </c>
      <c r="I546" t="b">
        <f>OR(ABS(Table2[[#This Row],[DateTime]]-H547) * 1440 &lt; 5, ABS(Table2[[#This Row],[DateTime]]-H545) * 1440 &lt; 5)</f>
        <v>0</v>
      </c>
      <c r="J546">
        <f>IF(Table2[[#This Row],[Mulitiple Sneeze?]],J545+1,0)</f>
        <v>0</v>
      </c>
      <c r="K546" t="str">
        <f>IF(AND(Table2[[#This Row],[Multiple Counter]]&gt;0, J547=0),"Combo End","")</f>
        <v/>
      </c>
    </row>
    <row r="547" spans="1:11" x14ac:dyDescent="0.25">
      <c r="A547" s="1" t="s">
        <v>3433</v>
      </c>
      <c r="B547" t="str">
        <f t="shared" si="56"/>
        <v>March 17</v>
      </c>
      <c r="C547" t="str">
        <f t="shared" si="57"/>
        <v>2017</v>
      </c>
      <c r="D547" t="str">
        <f t="shared" si="58"/>
        <v>09:05PM</v>
      </c>
      <c r="E547">
        <f t="shared" si="59"/>
        <v>3</v>
      </c>
      <c r="F547" t="str">
        <f t="shared" si="60"/>
        <v>17</v>
      </c>
      <c r="G547" s="1">
        <f t="shared" si="61"/>
        <v>42811</v>
      </c>
      <c r="H547" s="2">
        <f t="shared" si="62"/>
        <v>42811.878472222219</v>
      </c>
      <c r="I547" t="b">
        <f>OR(ABS(Table2[[#This Row],[DateTime]]-H548) * 1440 &lt; 5, ABS(Table2[[#This Row],[DateTime]]-H546) * 1440 &lt; 5)</f>
        <v>0</v>
      </c>
      <c r="J547">
        <f>IF(Table2[[#This Row],[Mulitiple Sneeze?]],J546+1,0)</f>
        <v>0</v>
      </c>
      <c r="K547" t="str">
        <f>IF(AND(Table2[[#This Row],[Multiple Counter]]&gt;0, J548=0),"Combo End","")</f>
        <v/>
      </c>
    </row>
    <row r="548" spans="1:11" x14ac:dyDescent="0.25">
      <c r="A548" s="1" t="s">
        <v>3432</v>
      </c>
      <c r="B548" t="str">
        <f t="shared" si="56"/>
        <v>March 18</v>
      </c>
      <c r="C548" t="str">
        <f t="shared" si="57"/>
        <v>2017</v>
      </c>
      <c r="D548" t="str">
        <f t="shared" si="58"/>
        <v>08:16PM</v>
      </c>
      <c r="E548">
        <f t="shared" si="59"/>
        <v>3</v>
      </c>
      <c r="F548" t="str">
        <f t="shared" si="60"/>
        <v>18</v>
      </c>
      <c r="G548" s="1">
        <f t="shared" si="61"/>
        <v>42812</v>
      </c>
      <c r="H548" s="2">
        <f t="shared" si="62"/>
        <v>42812.844444444447</v>
      </c>
      <c r="I548" t="b">
        <f>OR(ABS(Table2[[#This Row],[DateTime]]-H549) * 1440 &lt; 5, ABS(Table2[[#This Row],[DateTime]]-H547) * 1440 &lt; 5)</f>
        <v>0</v>
      </c>
      <c r="J548">
        <f>IF(Table2[[#This Row],[Mulitiple Sneeze?]],J547+1,0)</f>
        <v>0</v>
      </c>
      <c r="K548" t="str">
        <f>IF(AND(Table2[[#This Row],[Multiple Counter]]&gt;0, J549=0),"Combo End","")</f>
        <v/>
      </c>
    </row>
    <row r="549" spans="1:11" x14ac:dyDescent="0.25">
      <c r="A549" s="1" t="s">
        <v>3431</v>
      </c>
      <c r="B549" t="str">
        <f t="shared" si="56"/>
        <v>March 18</v>
      </c>
      <c r="C549" t="str">
        <f t="shared" si="57"/>
        <v>2017</v>
      </c>
      <c r="D549" t="str">
        <f t="shared" si="58"/>
        <v>10:18PM</v>
      </c>
      <c r="E549">
        <f t="shared" si="59"/>
        <v>3</v>
      </c>
      <c r="F549" t="str">
        <f t="shared" si="60"/>
        <v>18</v>
      </c>
      <c r="G549" s="1">
        <f t="shared" si="61"/>
        <v>42812</v>
      </c>
      <c r="H549" s="2">
        <f t="shared" si="62"/>
        <v>42812.929166666669</v>
      </c>
      <c r="I549" t="b">
        <f>OR(ABS(Table2[[#This Row],[DateTime]]-H550) * 1440 &lt; 5, ABS(Table2[[#This Row],[DateTime]]-H548) * 1440 &lt; 5)</f>
        <v>0</v>
      </c>
      <c r="J549">
        <f>IF(Table2[[#This Row],[Mulitiple Sneeze?]],J548+1,0)</f>
        <v>0</v>
      </c>
      <c r="K549" t="str">
        <f>IF(AND(Table2[[#This Row],[Multiple Counter]]&gt;0, J550=0),"Combo End","")</f>
        <v/>
      </c>
    </row>
    <row r="550" spans="1:11" x14ac:dyDescent="0.25">
      <c r="A550" s="1" t="s">
        <v>3430</v>
      </c>
      <c r="B550" t="str">
        <f t="shared" si="56"/>
        <v>March 19</v>
      </c>
      <c r="C550" t="str">
        <f t="shared" si="57"/>
        <v>2017</v>
      </c>
      <c r="D550" t="str">
        <f t="shared" si="58"/>
        <v>10:22PM</v>
      </c>
      <c r="E550">
        <f t="shared" si="59"/>
        <v>3</v>
      </c>
      <c r="F550" t="str">
        <f t="shared" si="60"/>
        <v>19</v>
      </c>
      <c r="G550" s="1">
        <f t="shared" si="61"/>
        <v>42813</v>
      </c>
      <c r="H550" s="2">
        <f t="shared" si="62"/>
        <v>42813.931944444441</v>
      </c>
      <c r="I550" t="b">
        <f>OR(ABS(Table2[[#This Row],[DateTime]]-H551) * 1440 &lt; 5, ABS(Table2[[#This Row],[DateTime]]-H549) * 1440 &lt; 5)</f>
        <v>0</v>
      </c>
      <c r="J550">
        <f>IF(Table2[[#This Row],[Mulitiple Sneeze?]],J549+1,0)</f>
        <v>0</v>
      </c>
      <c r="K550" t="str">
        <f>IF(AND(Table2[[#This Row],[Multiple Counter]]&gt;0, J551=0),"Combo End","")</f>
        <v/>
      </c>
    </row>
    <row r="551" spans="1:11" x14ac:dyDescent="0.25">
      <c r="A551" s="1" t="s">
        <v>3429</v>
      </c>
      <c r="B551" t="str">
        <f t="shared" si="56"/>
        <v>March 19</v>
      </c>
      <c r="C551" t="str">
        <f t="shared" si="57"/>
        <v>2017</v>
      </c>
      <c r="D551" t="str">
        <f t="shared" si="58"/>
        <v>11:10PM</v>
      </c>
      <c r="E551">
        <f t="shared" si="59"/>
        <v>3</v>
      </c>
      <c r="F551" t="str">
        <f t="shared" si="60"/>
        <v>19</v>
      </c>
      <c r="G551" s="1">
        <f t="shared" si="61"/>
        <v>42813</v>
      </c>
      <c r="H551" s="2">
        <f t="shared" si="62"/>
        <v>42813.965277777781</v>
      </c>
      <c r="I551" t="b">
        <f>OR(ABS(Table2[[#This Row],[DateTime]]-H552) * 1440 &lt; 5, ABS(Table2[[#This Row],[DateTime]]-H550) * 1440 &lt; 5)</f>
        <v>0</v>
      </c>
      <c r="J551">
        <f>IF(Table2[[#This Row],[Mulitiple Sneeze?]],J550+1,0)</f>
        <v>0</v>
      </c>
      <c r="K551" t="str">
        <f>IF(AND(Table2[[#This Row],[Multiple Counter]]&gt;0, J552=0),"Combo End","")</f>
        <v/>
      </c>
    </row>
    <row r="552" spans="1:11" x14ac:dyDescent="0.25">
      <c r="A552" s="1" t="s">
        <v>3428</v>
      </c>
      <c r="B552" t="str">
        <f t="shared" si="56"/>
        <v>March 20</v>
      </c>
      <c r="C552" t="str">
        <f t="shared" si="57"/>
        <v>2017</v>
      </c>
      <c r="D552" t="str">
        <f t="shared" si="58"/>
        <v>09:18AM</v>
      </c>
      <c r="E552">
        <f t="shared" si="59"/>
        <v>3</v>
      </c>
      <c r="F552" t="str">
        <f t="shared" si="60"/>
        <v>20</v>
      </c>
      <c r="G552" s="1">
        <f t="shared" si="61"/>
        <v>42814</v>
      </c>
      <c r="H552" s="2">
        <f t="shared" si="62"/>
        <v>42814.387499999997</v>
      </c>
      <c r="I552" t="b">
        <f>OR(ABS(Table2[[#This Row],[DateTime]]-H553) * 1440 &lt; 5, ABS(Table2[[#This Row],[DateTime]]-H551) * 1440 &lt; 5)</f>
        <v>0</v>
      </c>
      <c r="J552">
        <f>IF(Table2[[#This Row],[Mulitiple Sneeze?]],J551+1,0)</f>
        <v>0</v>
      </c>
      <c r="K552" t="str">
        <f>IF(AND(Table2[[#This Row],[Multiple Counter]]&gt;0, J553=0),"Combo End","")</f>
        <v/>
      </c>
    </row>
    <row r="553" spans="1:11" x14ac:dyDescent="0.25">
      <c r="A553" s="1" t="s">
        <v>3427</v>
      </c>
      <c r="B553" t="str">
        <f t="shared" si="56"/>
        <v>March 20</v>
      </c>
      <c r="C553" t="str">
        <f t="shared" si="57"/>
        <v>2017</v>
      </c>
      <c r="D553" t="str">
        <f t="shared" si="58"/>
        <v>01:27PM</v>
      </c>
      <c r="E553">
        <f t="shared" si="59"/>
        <v>3</v>
      </c>
      <c r="F553" t="str">
        <f t="shared" si="60"/>
        <v>20</v>
      </c>
      <c r="G553" s="1">
        <f t="shared" si="61"/>
        <v>42814</v>
      </c>
      <c r="H553" s="2">
        <f t="shared" si="62"/>
        <v>42814.560416666667</v>
      </c>
      <c r="I553" t="b">
        <f>OR(ABS(Table2[[#This Row],[DateTime]]-H554) * 1440 &lt; 5, ABS(Table2[[#This Row],[DateTime]]-H552) * 1440 &lt; 5)</f>
        <v>0</v>
      </c>
      <c r="J553">
        <f>IF(Table2[[#This Row],[Mulitiple Sneeze?]],J552+1,0)</f>
        <v>0</v>
      </c>
      <c r="K553" t="str">
        <f>IF(AND(Table2[[#This Row],[Multiple Counter]]&gt;0, J554=0),"Combo End","")</f>
        <v/>
      </c>
    </row>
    <row r="554" spans="1:11" x14ac:dyDescent="0.25">
      <c r="A554" s="1" t="s">
        <v>3426</v>
      </c>
      <c r="B554" t="str">
        <f t="shared" si="56"/>
        <v>March 20</v>
      </c>
      <c r="C554" t="str">
        <f t="shared" si="57"/>
        <v>2017</v>
      </c>
      <c r="D554" t="str">
        <f t="shared" si="58"/>
        <v>05:11PM</v>
      </c>
      <c r="E554">
        <f t="shared" si="59"/>
        <v>3</v>
      </c>
      <c r="F554" t="str">
        <f t="shared" si="60"/>
        <v>20</v>
      </c>
      <c r="G554" s="1">
        <f t="shared" si="61"/>
        <v>42814</v>
      </c>
      <c r="H554" s="2">
        <f t="shared" si="62"/>
        <v>42814.71597222222</v>
      </c>
      <c r="I554" t="b">
        <f>OR(ABS(Table2[[#This Row],[DateTime]]-H555) * 1440 &lt; 5, ABS(Table2[[#This Row],[DateTime]]-H553) * 1440 &lt; 5)</f>
        <v>0</v>
      </c>
      <c r="J554">
        <f>IF(Table2[[#This Row],[Mulitiple Sneeze?]],J553+1,0)</f>
        <v>0</v>
      </c>
      <c r="K554" t="str">
        <f>IF(AND(Table2[[#This Row],[Multiple Counter]]&gt;0, J555=0),"Combo End","")</f>
        <v/>
      </c>
    </row>
    <row r="555" spans="1:11" x14ac:dyDescent="0.25">
      <c r="A555" s="1" t="s">
        <v>3425</v>
      </c>
      <c r="B555" t="str">
        <f t="shared" si="56"/>
        <v>March 21</v>
      </c>
      <c r="C555" t="str">
        <f t="shared" si="57"/>
        <v>2017</v>
      </c>
      <c r="D555" t="str">
        <f t="shared" si="58"/>
        <v>09:56AM</v>
      </c>
      <c r="E555">
        <f t="shared" si="59"/>
        <v>3</v>
      </c>
      <c r="F555" t="str">
        <f t="shared" si="60"/>
        <v>21</v>
      </c>
      <c r="G555" s="1">
        <f t="shared" si="61"/>
        <v>42815</v>
      </c>
      <c r="H555" s="2">
        <f t="shared" si="62"/>
        <v>42815.413888888892</v>
      </c>
      <c r="I555" t="b">
        <f>OR(ABS(Table2[[#This Row],[DateTime]]-H556) * 1440 &lt; 5, ABS(Table2[[#This Row],[DateTime]]-H554) * 1440 &lt; 5)</f>
        <v>0</v>
      </c>
      <c r="J555">
        <f>IF(Table2[[#This Row],[Mulitiple Sneeze?]],J554+1,0)</f>
        <v>0</v>
      </c>
      <c r="K555" t="str">
        <f>IF(AND(Table2[[#This Row],[Multiple Counter]]&gt;0, J556=0),"Combo End","")</f>
        <v/>
      </c>
    </row>
    <row r="556" spans="1:11" x14ac:dyDescent="0.25">
      <c r="A556" s="1" t="s">
        <v>3424</v>
      </c>
      <c r="B556" t="str">
        <f t="shared" si="56"/>
        <v>March 22</v>
      </c>
      <c r="C556" t="str">
        <f t="shared" si="57"/>
        <v>2017</v>
      </c>
      <c r="D556" t="str">
        <f t="shared" si="58"/>
        <v>02:01PM</v>
      </c>
      <c r="E556">
        <f t="shared" si="59"/>
        <v>3</v>
      </c>
      <c r="F556" t="str">
        <f t="shared" si="60"/>
        <v>22</v>
      </c>
      <c r="G556" s="1">
        <f t="shared" si="61"/>
        <v>42816</v>
      </c>
      <c r="H556" s="2">
        <f t="shared" si="62"/>
        <v>42816.584027777775</v>
      </c>
      <c r="I556" t="b">
        <f>OR(ABS(Table2[[#This Row],[DateTime]]-H557) * 1440 &lt; 5, ABS(Table2[[#This Row],[DateTime]]-H555) * 1440 &lt; 5)</f>
        <v>1</v>
      </c>
      <c r="J556">
        <f>IF(Table2[[#This Row],[Mulitiple Sneeze?]],J555+1,0)</f>
        <v>1</v>
      </c>
      <c r="K556" t="str">
        <f>IF(AND(Table2[[#This Row],[Multiple Counter]]&gt;0, J557=0),"Combo End","")</f>
        <v/>
      </c>
    </row>
    <row r="557" spans="1:11" x14ac:dyDescent="0.25">
      <c r="A557" s="1" t="s">
        <v>3423</v>
      </c>
      <c r="B557" t="str">
        <f t="shared" si="56"/>
        <v>March 22</v>
      </c>
      <c r="C557" t="str">
        <f t="shared" si="57"/>
        <v>2017</v>
      </c>
      <c r="D557" t="str">
        <f t="shared" si="58"/>
        <v>02:02PM</v>
      </c>
      <c r="E557">
        <f t="shared" si="59"/>
        <v>3</v>
      </c>
      <c r="F557" t="str">
        <f t="shared" si="60"/>
        <v>22</v>
      </c>
      <c r="G557" s="1">
        <f t="shared" si="61"/>
        <v>42816</v>
      </c>
      <c r="H557" s="2">
        <f t="shared" si="62"/>
        <v>42816.584722222222</v>
      </c>
      <c r="I557" t="b">
        <f>OR(ABS(Table2[[#This Row],[DateTime]]-H558) * 1440 &lt; 5, ABS(Table2[[#This Row],[DateTime]]-H556) * 1440 &lt; 5)</f>
        <v>1</v>
      </c>
      <c r="J557">
        <f>IF(Table2[[#This Row],[Mulitiple Sneeze?]],J556+1,0)</f>
        <v>2</v>
      </c>
      <c r="K557" t="str">
        <f>IF(AND(Table2[[#This Row],[Multiple Counter]]&gt;0, J558=0),"Combo End","")</f>
        <v>Combo End</v>
      </c>
    </row>
    <row r="558" spans="1:11" x14ac:dyDescent="0.25">
      <c r="A558" s="1" t="s">
        <v>3422</v>
      </c>
      <c r="B558" t="str">
        <f t="shared" si="56"/>
        <v>March 23</v>
      </c>
      <c r="C558" t="str">
        <f t="shared" si="57"/>
        <v>2017</v>
      </c>
      <c r="D558" t="str">
        <f t="shared" si="58"/>
        <v>05:41PM</v>
      </c>
      <c r="E558">
        <f t="shared" si="59"/>
        <v>3</v>
      </c>
      <c r="F558" t="str">
        <f t="shared" si="60"/>
        <v>23</v>
      </c>
      <c r="G558" s="1">
        <f t="shared" si="61"/>
        <v>42817</v>
      </c>
      <c r="H558" s="2">
        <f t="shared" si="62"/>
        <v>42817.736805555556</v>
      </c>
      <c r="I558" t="b">
        <f>OR(ABS(Table2[[#This Row],[DateTime]]-H559) * 1440 &lt; 5, ABS(Table2[[#This Row],[DateTime]]-H557) * 1440 &lt; 5)</f>
        <v>0</v>
      </c>
      <c r="J558">
        <f>IF(Table2[[#This Row],[Mulitiple Sneeze?]],J557+1,0)</f>
        <v>0</v>
      </c>
      <c r="K558" t="str">
        <f>IF(AND(Table2[[#This Row],[Multiple Counter]]&gt;0, J559=0),"Combo End","")</f>
        <v/>
      </c>
    </row>
    <row r="559" spans="1:11" x14ac:dyDescent="0.25">
      <c r="A559" s="1" t="s">
        <v>3421</v>
      </c>
      <c r="B559" t="str">
        <f t="shared" si="56"/>
        <v>March 24</v>
      </c>
      <c r="C559" t="str">
        <f t="shared" si="57"/>
        <v>2017</v>
      </c>
      <c r="D559" t="str">
        <f t="shared" si="58"/>
        <v>08:02AM</v>
      </c>
      <c r="E559">
        <f t="shared" si="59"/>
        <v>3</v>
      </c>
      <c r="F559" t="str">
        <f t="shared" si="60"/>
        <v>24</v>
      </c>
      <c r="G559" s="1">
        <f t="shared" si="61"/>
        <v>42818</v>
      </c>
      <c r="H559" s="2">
        <f t="shared" si="62"/>
        <v>42818.334722222222</v>
      </c>
      <c r="I559" t="b">
        <f>OR(ABS(Table2[[#This Row],[DateTime]]-H560) * 1440 &lt; 5, ABS(Table2[[#This Row],[DateTime]]-H558) * 1440 &lt; 5)</f>
        <v>0</v>
      </c>
      <c r="J559">
        <f>IF(Table2[[#This Row],[Mulitiple Sneeze?]],J558+1,0)</f>
        <v>0</v>
      </c>
      <c r="K559" t="str">
        <f>IF(AND(Table2[[#This Row],[Multiple Counter]]&gt;0, J560=0),"Combo End","")</f>
        <v/>
      </c>
    </row>
    <row r="560" spans="1:11" x14ac:dyDescent="0.25">
      <c r="A560" s="1" t="s">
        <v>3420</v>
      </c>
      <c r="B560" t="str">
        <f t="shared" si="56"/>
        <v>March 24</v>
      </c>
      <c r="C560" t="str">
        <f t="shared" si="57"/>
        <v>2017</v>
      </c>
      <c r="D560" t="str">
        <f t="shared" si="58"/>
        <v>09:44AM</v>
      </c>
      <c r="E560">
        <f t="shared" si="59"/>
        <v>3</v>
      </c>
      <c r="F560" t="str">
        <f t="shared" si="60"/>
        <v>24</v>
      </c>
      <c r="G560" s="1">
        <f t="shared" si="61"/>
        <v>42818</v>
      </c>
      <c r="H560" s="2">
        <f t="shared" si="62"/>
        <v>42818.405555555553</v>
      </c>
      <c r="I560" t="b">
        <f>OR(ABS(Table2[[#This Row],[DateTime]]-H561) * 1440 &lt; 5, ABS(Table2[[#This Row],[DateTime]]-H559) * 1440 &lt; 5)</f>
        <v>0</v>
      </c>
      <c r="J560">
        <f>IF(Table2[[#This Row],[Mulitiple Sneeze?]],J559+1,0)</f>
        <v>0</v>
      </c>
      <c r="K560" t="str">
        <f>IF(AND(Table2[[#This Row],[Multiple Counter]]&gt;0, J561=0),"Combo End","")</f>
        <v/>
      </c>
    </row>
    <row r="561" spans="1:11" x14ac:dyDescent="0.25">
      <c r="A561" s="1" t="s">
        <v>3419</v>
      </c>
      <c r="B561" t="str">
        <f t="shared" si="56"/>
        <v>March 24</v>
      </c>
      <c r="C561" t="str">
        <f t="shared" si="57"/>
        <v>2017</v>
      </c>
      <c r="D561" t="str">
        <f t="shared" si="58"/>
        <v>06:00PM</v>
      </c>
      <c r="E561">
        <f t="shared" si="59"/>
        <v>3</v>
      </c>
      <c r="F561" t="str">
        <f t="shared" si="60"/>
        <v>24</v>
      </c>
      <c r="G561" s="1">
        <f t="shared" si="61"/>
        <v>42818</v>
      </c>
      <c r="H561" s="2">
        <f t="shared" si="62"/>
        <v>42818.75</v>
      </c>
      <c r="I561" t="b">
        <f>OR(ABS(Table2[[#This Row],[DateTime]]-H562) * 1440 &lt; 5, ABS(Table2[[#This Row],[DateTime]]-H560) * 1440 &lt; 5)</f>
        <v>0</v>
      </c>
      <c r="J561">
        <f>IF(Table2[[#This Row],[Mulitiple Sneeze?]],J560+1,0)</f>
        <v>0</v>
      </c>
      <c r="K561" t="str">
        <f>IF(AND(Table2[[#This Row],[Multiple Counter]]&gt;0, J562=0),"Combo End","")</f>
        <v/>
      </c>
    </row>
    <row r="562" spans="1:11" x14ac:dyDescent="0.25">
      <c r="A562" s="1" t="s">
        <v>3418</v>
      </c>
      <c r="B562" t="str">
        <f t="shared" si="56"/>
        <v>March 26</v>
      </c>
      <c r="C562" t="str">
        <f t="shared" si="57"/>
        <v>2017</v>
      </c>
      <c r="D562" t="str">
        <f t="shared" si="58"/>
        <v>11:32AM</v>
      </c>
      <c r="E562">
        <f t="shared" si="59"/>
        <v>3</v>
      </c>
      <c r="F562" t="str">
        <f t="shared" si="60"/>
        <v>26</v>
      </c>
      <c r="G562" s="1">
        <f t="shared" si="61"/>
        <v>42820</v>
      </c>
      <c r="H562" s="2">
        <f t="shared" si="62"/>
        <v>42820.480555555558</v>
      </c>
      <c r="I562" t="b">
        <f>OR(ABS(Table2[[#This Row],[DateTime]]-H563) * 1440 &lt; 5, ABS(Table2[[#This Row],[DateTime]]-H561) * 1440 &lt; 5)</f>
        <v>1</v>
      </c>
      <c r="J562">
        <f>IF(Table2[[#This Row],[Mulitiple Sneeze?]],J561+1,0)</f>
        <v>1</v>
      </c>
      <c r="K562" t="str">
        <f>IF(AND(Table2[[#This Row],[Multiple Counter]]&gt;0, J563=0),"Combo End","")</f>
        <v/>
      </c>
    </row>
    <row r="563" spans="1:11" x14ac:dyDescent="0.25">
      <c r="A563" s="1" t="s">
        <v>3417</v>
      </c>
      <c r="B563" t="str">
        <f t="shared" si="56"/>
        <v>March 26</v>
      </c>
      <c r="C563" t="str">
        <f t="shared" si="57"/>
        <v>2017</v>
      </c>
      <c r="D563" t="str">
        <f t="shared" si="58"/>
        <v>11:33AM</v>
      </c>
      <c r="E563">
        <f t="shared" si="59"/>
        <v>3</v>
      </c>
      <c r="F563" t="str">
        <f t="shared" si="60"/>
        <v>26</v>
      </c>
      <c r="G563" s="1">
        <f t="shared" si="61"/>
        <v>42820</v>
      </c>
      <c r="H563" s="2">
        <f t="shared" si="62"/>
        <v>42820.481249999997</v>
      </c>
      <c r="I563" t="b">
        <f>OR(ABS(Table2[[#This Row],[DateTime]]-H564) * 1440 &lt; 5, ABS(Table2[[#This Row],[DateTime]]-H562) * 1440 &lt; 5)</f>
        <v>1</v>
      </c>
      <c r="J563">
        <f>IF(Table2[[#This Row],[Mulitiple Sneeze?]],J562+1,0)</f>
        <v>2</v>
      </c>
      <c r="K563" t="str">
        <f>IF(AND(Table2[[#This Row],[Multiple Counter]]&gt;0, J564=0),"Combo End","")</f>
        <v/>
      </c>
    </row>
    <row r="564" spans="1:11" x14ac:dyDescent="0.25">
      <c r="A564" s="1" t="s">
        <v>3416</v>
      </c>
      <c r="B564" t="str">
        <f t="shared" si="56"/>
        <v>March 26</v>
      </c>
      <c r="C564" t="str">
        <f t="shared" si="57"/>
        <v>2017</v>
      </c>
      <c r="D564" t="str">
        <f t="shared" si="58"/>
        <v>10:20PM</v>
      </c>
      <c r="E564">
        <f t="shared" si="59"/>
        <v>3</v>
      </c>
      <c r="F564" t="str">
        <f t="shared" si="60"/>
        <v>26</v>
      </c>
      <c r="G564" s="1">
        <f t="shared" si="61"/>
        <v>42820</v>
      </c>
      <c r="H564" s="2">
        <f t="shared" si="62"/>
        <v>42820.930555555555</v>
      </c>
      <c r="I564" t="b">
        <f>OR(ABS(Table2[[#This Row],[DateTime]]-H565) * 1440 &lt; 5, ABS(Table2[[#This Row],[DateTime]]-H563) * 1440 &lt; 5)</f>
        <v>1</v>
      </c>
      <c r="J564">
        <f>IF(Table2[[#This Row],[Mulitiple Sneeze?]],J563+1,0)</f>
        <v>3</v>
      </c>
      <c r="K564" t="str">
        <f>IF(AND(Table2[[#This Row],[Multiple Counter]]&gt;0, J565=0),"Combo End","")</f>
        <v/>
      </c>
    </row>
    <row r="565" spans="1:11" x14ac:dyDescent="0.25">
      <c r="A565" s="1" t="s">
        <v>3415</v>
      </c>
      <c r="B565" t="str">
        <f t="shared" si="56"/>
        <v>March 26</v>
      </c>
      <c r="C565" t="str">
        <f t="shared" si="57"/>
        <v>2017</v>
      </c>
      <c r="D565" t="str">
        <f t="shared" si="58"/>
        <v>10:23PM</v>
      </c>
      <c r="E565">
        <f t="shared" si="59"/>
        <v>3</v>
      </c>
      <c r="F565" t="str">
        <f t="shared" si="60"/>
        <v>26</v>
      </c>
      <c r="G565" s="1">
        <f t="shared" si="61"/>
        <v>42820</v>
      </c>
      <c r="H565" s="2">
        <f t="shared" si="62"/>
        <v>42820.932638888888</v>
      </c>
      <c r="I565" t="b">
        <f>OR(ABS(Table2[[#This Row],[DateTime]]-H566) * 1440 &lt; 5, ABS(Table2[[#This Row],[DateTime]]-H564) * 1440 &lt; 5)</f>
        <v>1</v>
      </c>
      <c r="J565">
        <f>IF(Table2[[#This Row],[Mulitiple Sneeze?]],J564+1,0)</f>
        <v>4</v>
      </c>
      <c r="K565" t="str">
        <f>IF(AND(Table2[[#This Row],[Multiple Counter]]&gt;0, J566=0),"Combo End","")</f>
        <v>Combo End</v>
      </c>
    </row>
    <row r="566" spans="1:11" x14ac:dyDescent="0.25">
      <c r="A566" s="1" t="s">
        <v>3414</v>
      </c>
      <c r="B566" t="str">
        <f t="shared" si="56"/>
        <v>March 27</v>
      </c>
      <c r="C566" t="str">
        <f t="shared" si="57"/>
        <v>2017</v>
      </c>
      <c r="D566" t="str">
        <f t="shared" si="58"/>
        <v>05:12PM</v>
      </c>
      <c r="E566">
        <f t="shared" si="59"/>
        <v>3</v>
      </c>
      <c r="F566" t="str">
        <f t="shared" si="60"/>
        <v>27</v>
      </c>
      <c r="G566" s="1">
        <f t="shared" si="61"/>
        <v>42821</v>
      </c>
      <c r="H566" s="2">
        <f t="shared" si="62"/>
        <v>42821.716666666667</v>
      </c>
      <c r="I566" t="b">
        <f>OR(ABS(Table2[[#This Row],[DateTime]]-H567) * 1440 &lt; 5, ABS(Table2[[#This Row],[DateTime]]-H565) * 1440 &lt; 5)</f>
        <v>0</v>
      </c>
      <c r="J566">
        <f>IF(Table2[[#This Row],[Mulitiple Sneeze?]],J565+1,0)</f>
        <v>0</v>
      </c>
      <c r="K566" t="str">
        <f>IF(AND(Table2[[#This Row],[Multiple Counter]]&gt;0, J567=0),"Combo End","")</f>
        <v/>
      </c>
    </row>
    <row r="567" spans="1:11" x14ac:dyDescent="0.25">
      <c r="A567" s="1" t="s">
        <v>3413</v>
      </c>
      <c r="B567" t="str">
        <f t="shared" si="56"/>
        <v>March 27</v>
      </c>
      <c r="C567" t="str">
        <f t="shared" si="57"/>
        <v>2017</v>
      </c>
      <c r="D567" t="str">
        <f t="shared" si="58"/>
        <v>05:49PM</v>
      </c>
      <c r="E567">
        <f t="shared" si="59"/>
        <v>3</v>
      </c>
      <c r="F567" t="str">
        <f t="shared" si="60"/>
        <v>27</v>
      </c>
      <c r="G567" s="1">
        <f t="shared" si="61"/>
        <v>42821</v>
      </c>
      <c r="H567" s="2">
        <f t="shared" si="62"/>
        <v>42821.742361111108</v>
      </c>
      <c r="I567" t="b">
        <f>OR(ABS(Table2[[#This Row],[DateTime]]-H568) * 1440 &lt; 5, ABS(Table2[[#This Row],[DateTime]]-H566) * 1440 &lt; 5)</f>
        <v>0</v>
      </c>
      <c r="J567">
        <f>IF(Table2[[#This Row],[Mulitiple Sneeze?]],J566+1,0)</f>
        <v>0</v>
      </c>
      <c r="K567" t="str">
        <f>IF(AND(Table2[[#This Row],[Multiple Counter]]&gt;0, J568=0),"Combo End","")</f>
        <v/>
      </c>
    </row>
    <row r="568" spans="1:11" x14ac:dyDescent="0.25">
      <c r="A568" s="1" t="s">
        <v>3412</v>
      </c>
      <c r="B568" t="str">
        <f t="shared" si="56"/>
        <v>March 28</v>
      </c>
      <c r="C568" t="str">
        <f t="shared" si="57"/>
        <v>2017</v>
      </c>
      <c r="D568" t="str">
        <f t="shared" si="58"/>
        <v>02:50AM</v>
      </c>
      <c r="E568">
        <f t="shared" si="59"/>
        <v>3</v>
      </c>
      <c r="F568" t="str">
        <f t="shared" si="60"/>
        <v>28</v>
      </c>
      <c r="G568" s="1">
        <f t="shared" si="61"/>
        <v>42822</v>
      </c>
      <c r="H568" s="2">
        <f t="shared" si="62"/>
        <v>42822.118055555555</v>
      </c>
      <c r="I568" t="b">
        <f>OR(ABS(Table2[[#This Row],[DateTime]]-H569) * 1440 &lt; 5, ABS(Table2[[#This Row],[DateTime]]-H567) * 1440 &lt; 5)</f>
        <v>0</v>
      </c>
      <c r="J568">
        <f>IF(Table2[[#This Row],[Mulitiple Sneeze?]],J567+1,0)</f>
        <v>0</v>
      </c>
      <c r="K568" t="str">
        <f>IF(AND(Table2[[#This Row],[Multiple Counter]]&gt;0, J569=0),"Combo End","")</f>
        <v/>
      </c>
    </row>
    <row r="569" spans="1:11" x14ac:dyDescent="0.25">
      <c r="A569" s="1" t="s">
        <v>3411</v>
      </c>
      <c r="B569" t="str">
        <f t="shared" si="56"/>
        <v>March 28</v>
      </c>
      <c r="C569" t="str">
        <f t="shared" si="57"/>
        <v>2017</v>
      </c>
      <c r="D569" t="str">
        <f t="shared" si="58"/>
        <v>12:30PM</v>
      </c>
      <c r="E569">
        <f t="shared" si="59"/>
        <v>3</v>
      </c>
      <c r="F569" t="str">
        <f t="shared" si="60"/>
        <v>28</v>
      </c>
      <c r="G569" s="1">
        <f t="shared" si="61"/>
        <v>42822</v>
      </c>
      <c r="H569" s="2">
        <f t="shared" si="62"/>
        <v>42822.520833333336</v>
      </c>
      <c r="I569" t="b">
        <f>OR(ABS(Table2[[#This Row],[DateTime]]-H570) * 1440 &lt; 5, ABS(Table2[[#This Row],[DateTime]]-H568) * 1440 &lt; 5)</f>
        <v>0</v>
      </c>
      <c r="J569">
        <f>IF(Table2[[#This Row],[Mulitiple Sneeze?]],J568+1,0)</f>
        <v>0</v>
      </c>
      <c r="K569" t="str">
        <f>IF(AND(Table2[[#This Row],[Multiple Counter]]&gt;0, J570=0),"Combo End","")</f>
        <v/>
      </c>
    </row>
    <row r="570" spans="1:11" x14ac:dyDescent="0.25">
      <c r="A570" s="1" t="s">
        <v>3410</v>
      </c>
      <c r="B570" t="str">
        <f t="shared" si="56"/>
        <v>March 28</v>
      </c>
      <c r="C570" t="str">
        <f t="shared" si="57"/>
        <v>2017</v>
      </c>
      <c r="D570" t="str">
        <f t="shared" si="58"/>
        <v>01:18PM</v>
      </c>
      <c r="E570">
        <f t="shared" si="59"/>
        <v>3</v>
      </c>
      <c r="F570" t="str">
        <f t="shared" si="60"/>
        <v>28</v>
      </c>
      <c r="G570" s="1">
        <f t="shared" si="61"/>
        <v>42822</v>
      </c>
      <c r="H570" s="2">
        <f t="shared" si="62"/>
        <v>42822.554166666669</v>
      </c>
      <c r="I570" t="b">
        <f>OR(ABS(Table2[[#This Row],[DateTime]]-H571) * 1440 &lt; 5, ABS(Table2[[#This Row],[DateTime]]-H569) * 1440 &lt; 5)</f>
        <v>0</v>
      </c>
      <c r="J570">
        <f>IF(Table2[[#This Row],[Mulitiple Sneeze?]],J569+1,0)</f>
        <v>0</v>
      </c>
      <c r="K570" t="str">
        <f>IF(AND(Table2[[#This Row],[Multiple Counter]]&gt;0, J571=0),"Combo End","")</f>
        <v/>
      </c>
    </row>
    <row r="571" spans="1:11" x14ac:dyDescent="0.25">
      <c r="A571" s="1" t="s">
        <v>3409</v>
      </c>
      <c r="B571" t="str">
        <f t="shared" si="56"/>
        <v>March 28</v>
      </c>
      <c r="C571" t="str">
        <f t="shared" si="57"/>
        <v>2017</v>
      </c>
      <c r="D571" t="str">
        <f t="shared" si="58"/>
        <v>10:30PM</v>
      </c>
      <c r="E571">
        <f t="shared" si="59"/>
        <v>3</v>
      </c>
      <c r="F571" t="str">
        <f t="shared" si="60"/>
        <v>28</v>
      </c>
      <c r="G571" s="1">
        <f t="shared" si="61"/>
        <v>42822</v>
      </c>
      <c r="H571" s="2">
        <f t="shared" si="62"/>
        <v>42822.9375</v>
      </c>
      <c r="I571" t="b">
        <f>OR(ABS(Table2[[#This Row],[DateTime]]-H572) * 1440 &lt; 5, ABS(Table2[[#This Row],[DateTime]]-H570) * 1440 &lt; 5)</f>
        <v>0</v>
      </c>
      <c r="J571">
        <f>IF(Table2[[#This Row],[Mulitiple Sneeze?]],J570+1,0)</f>
        <v>0</v>
      </c>
      <c r="K571" t="str">
        <f>IF(AND(Table2[[#This Row],[Multiple Counter]]&gt;0, J572=0),"Combo End","")</f>
        <v/>
      </c>
    </row>
    <row r="572" spans="1:11" x14ac:dyDescent="0.25">
      <c r="A572" s="1" t="s">
        <v>3408</v>
      </c>
      <c r="B572" t="str">
        <f t="shared" si="56"/>
        <v>March 29</v>
      </c>
      <c r="C572" t="str">
        <f t="shared" si="57"/>
        <v>2017</v>
      </c>
      <c r="D572" t="str">
        <f t="shared" si="58"/>
        <v>06:05PM</v>
      </c>
      <c r="E572">
        <f t="shared" si="59"/>
        <v>3</v>
      </c>
      <c r="F572" t="str">
        <f t="shared" si="60"/>
        <v>29</v>
      </c>
      <c r="G572" s="1">
        <f t="shared" si="61"/>
        <v>42823</v>
      </c>
      <c r="H572" s="2">
        <f t="shared" si="62"/>
        <v>42823.753472222219</v>
      </c>
      <c r="I572" t="b">
        <f>OR(ABS(Table2[[#This Row],[DateTime]]-H573) * 1440 &lt; 5, ABS(Table2[[#This Row],[DateTime]]-H571) * 1440 &lt; 5)</f>
        <v>0</v>
      </c>
      <c r="J572">
        <f>IF(Table2[[#This Row],[Mulitiple Sneeze?]],J571+1,0)</f>
        <v>0</v>
      </c>
      <c r="K572" t="str">
        <f>IF(AND(Table2[[#This Row],[Multiple Counter]]&gt;0, J573=0),"Combo End","")</f>
        <v/>
      </c>
    </row>
    <row r="573" spans="1:11" x14ac:dyDescent="0.25">
      <c r="A573" s="1" t="s">
        <v>3407</v>
      </c>
      <c r="B573" t="str">
        <f t="shared" si="56"/>
        <v>March 29</v>
      </c>
      <c r="C573" t="str">
        <f t="shared" si="57"/>
        <v>2017</v>
      </c>
      <c r="D573" t="str">
        <f t="shared" si="58"/>
        <v>08:24PM</v>
      </c>
      <c r="E573">
        <f t="shared" si="59"/>
        <v>3</v>
      </c>
      <c r="F573" t="str">
        <f t="shared" si="60"/>
        <v>29</v>
      </c>
      <c r="G573" s="1">
        <f t="shared" si="61"/>
        <v>42823</v>
      </c>
      <c r="H573" s="2">
        <f t="shared" si="62"/>
        <v>42823.85</v>
      </c>
      <c r="I573" t="b">
        <f>OR(ABS(Table2[[#This Row],[DateTime]]-H574) * 1440 &lt; 5, ABS(Table2[[#This Row],[DateTime]]-H572) * 1440 &lt; 5)</f>
        <v>0</v>
      </c>
      <c r="J573">
        <f>IF(Table2[[#This Row],[Mulitiple Sneeze?]],J572+1,0)</f>
        <v>0</v>
      </c>
      <c r="K573" t="str">
        <f>IF(AND(Table2[[#This Row],[Multiple Counter]]&gt;0, J574=0),"Combo End","")</f>
        <v/>
      </c>
    </row>
    <row r="574" spans="1:11" x14ac:dyDescent="0.25">
      <c r="A574" s="1" t="s">
        <v>3406</v>
      </c>
      <c r="B574" t="str">
        <f t="shared" si="56"/>
        <v>March 29</v>
      </c>
      <c r="C574" t="str">
        <f t="shared" si="57"/>
        <v>2017</v>
      </c>
      <c r="D574" t="str">
        <f t="shared" si="58"/>
        <v>10:44PM</v>
      </c>
      <c r="E574">
        <f t="shared" si="59"/>
        <v>3</v>
      </c>
      <c r="F574" t="str">
        <f t="shared" si="60"/>
        <v>29</v>
      </c>
      <c r="G574" s="1">
        <f t="shared" si="61"/>
        <v>42823</v>
      </c>
      <c r="H574" s="2">
        <f t="shared" si="62"/>
        <v>42823.947222222225</v>
      </c>
      <c r="I574" t="b">
        <f>OR(ABS(Table2[[#This Row],[DateTime]]-H575) * 1440 &lt; 5, ABS(Table2[[#This Row],[DateTime]]-H573) * 1440 &lt; 5)</f>
        <v>0</v>
      </c>
      <c r="J574">
        <f>IF(Table2[[#This Row],[Mulitiple Sneeze?]],J573+1,0)</f>
        <v>0</v>
      </c>
      <c r="K574" t="str">
        <f>IF(AND(Table2[[#This Row],[Multiple Counter]]&gt;0, J575=0),"Combo End","")</f>
        <v/>
      </c>
    </row>
    <row r="575" spans="1:11" x14ac:dyDescent="0.25">
      <c r="A575" s="1" t="s">
        <v>3405</v>
      </c>
      <c r="B575" t="str">
        <f t="shared" si="56"/>
        <v>March 31</v>
      </c>
      <c r="C575" t="str">
        <f t="shared" si="57"/>
        <v>2017</v>
      </c>
      <c r="D575" t="str">
        <f t="shared" si="58"/>
        <v>07:28PM</v>
      </c>
      <c r="E575">
        <f t="shared" si="59"/>
        <v>3</v>
      </c>
      <c r="F575" t="str">
        <f t="shared" si="60"/>
        <v>31</v>
      </c>
      <c r="G575" s="1">
        <f t="shared" si="61"/>
        <v>42825</v>
      </c>
      <c r="H575" s="2">
        <f t="shared" si="62"/>
        <v>42825.811111111114</v>
      </c>
      <c r="I575" t="b">
        <f>OR(ABS(Table2[[#This Row],[DateTime]]-H576) * 1440 &lt; 5, ABS(Table2[[#This Row],[DateTime]]-H574) * 1440 &lt; 5)</f>
        <v>0</v>
      </c>
      <c r="J575">
        <f>IF(Table2[[#This Row],[Mulitiple Sneeze?]],J574+1,0)</f>
        <v>0</v>
      </c>
      <c r="K575" t="str">
        <f>IF(AND(Table2[[#This Row],[Multiple Counter]]&gt;0, J576=0),"Combo End","")</f>
        <v/>
      </c>
    </row>
    <row r="576" spans="1:11" x14ac:dyDescent="0.25">
      <c r="A576" s="1" t="s">
        <v>3404</v>
      </c>
      <c r="B576" t="str">
        <f t="shared" si="56"/>
        <v>April 01</v>
      </c>
      <c r="C576" t="str">
        <f t="shared" si="57"/>
        <v>2017</v>
      </c>
      <c r="D576" t="str">
        <f t="shared" si="58"/>
        <v>02:28PM</v>
      </c>
      <c r="E576">
        <f t="shared" si="59"/>
        <v>4</v>
      </c>
      <c r="F576" t="str">
        <f t="shared" si="60"/>
        <v>01</v>
      </c>
      <c r="G576" s="1">
        <f t="shared" si="61"/>
        <v>42826</v>
      </c>
      <c r="H576" s="2">
        <f t="shared" si="62"/>
        <v>42826.602777777778</v>
      </c>
      <c r="I576" t="b">
        <f>OR(ABS(Table2[[#This Row],[DateTime]]-H577) * 1440 &lt; 5, ABS(Table2[[#This Row],[DateTime]]-H575) * 1440 &lt; 5)</f>
        <v>0</v>
      </c>
      <c r="J576">
        <f>IF(Table2[[#This Row],[Mulitiple Sneeze?]],J575+1,0)</f>
        <v>0</v>
      </c>
      <c r="K576" t="str">
        <f>IF(AND(Table2[[#This Row],[Multiple Counter]]&gt;0, J577=0),"Combo End","")</f>
        <v/>
      </c>
    </row>
    <row r="577" spans="1:11" x14ac:dyDescent="0.25">
      <c r="A577" s="1" t="s">
        <v>3403</v>
      </c>
      <c r="B577" t="str">
        <f t="shared" si="56"/>
        <v>April 01</v>
      </c>
      <c r="C577" t="str">
        <f t="shared" si="57"/>
        <v>2017</v>
      </c>
      <c r="D577" t="str">
        <f t="shared" si="58"/>
        <v>06:39PM</v>
      </c>
      <c r="E577">
        <f t="shared" si="59"/>
        <v>4</v>
      </c>
      <c r="F577" t="str">
        <f t="shared" si="60"/>
        <v>01</v>
      </c>
      <c r="G577" s="1">
        <f t="shared" si="61"/>
        <v>42826</v>
      </c>
      <c r="H577" s="2">
        <f t="shared" si="62"/>
        <v>42826.777083333334</v>
      </c>
      <c r="I577" t="b">
        <f>OR(ABS(Table2[[#This Row],[DateTime]]-H578) * 1440 &lt; 5, ABS(Table2[[#This Row],[DateTime]]-H576) * 1440 &lt; 5)</f>
        <v>0</v>
      </c>
      <c r="J577">
        <f>IF(Table2[[#This Row],[Mulitiple Sneeze?]],J576+1,0)</f>
        <v>0</v>
      </c>
      <c r="K577" t="str">
        <f>IF(AND(Table2[[#This Row],[Multiple Counter]]&gt;0, J578=0),"Combo End","")</f>
        <v/>
      </c>
    </row>
    <row r="578" spans="1:11" x14ac:dyDescent="0.25">
      <c r="A578" s="1" t="s">
        <v>3402</v>
      </c>
      <c r="B578" t="str">
        <f t="shared" ref="B578:B641" si="63">_xlfn.TEXTBEFORE(A578,",")</f>
        <v>April 01</v>
      </c>
      <c r="C578" t="str">
        <f t="shared" ref="C578:C641" si="64">LEFT(_xlfn.TEXTAFTER(A578, ", "), 4)</f>
        <v>2017</v>
      </c>
      <c r="D578" t="str">
        <f t="shared" ref="D578:D641" si="65">_xlfn.TEXTAFTER(A578, "at ")</f>
        <v>07:01PM</v>
      </c>
      <c r="E578">
        <f t="shared" ref="E578:E641" si="66">MONTH(1&amp;B578)</f>
        <v>4</v>
      </c>
      <c r="F578" t="str">
        <f t="shared" ref="F578:F641" si="67">RIGHT(B578, 2)</f>
        <v>01</v>
      </c>
      <c r="G578" s="1">
        <f t="shared" ref="G578:G641" si="68">DATE(C578,E578,F578)</f>
        <v>42826</v>
      </c>
      <c r="H578" s="2">
        <f t="shared" ref="H578:H641" si="69">G578+TIMEVALUE(_xlfn.CONCAT(LEFT(D578, 5), " ", RIGHT(D578, 2)))</f>
        <v>42826.792361111111</v>
      </c>
      <c r="I578" t="b">
        <f>OR(ABS(Table2[[#This Row],[DateTime]]-H579) * 1440 &lt; 5, ABS(Table2[[#This Row],[DateTime]]-H577) * 1440 &lt; 5)</f>
        <v>0</v>
      </c>
      <c r="J578">
        <f>IF(Table2[[#This Row],[Mulitiple Sneeze?]],J577+1,0)</f>
        <v>0</v>
      </c>
      <c r="K578" t="str">
        <f>IF(AND(Table2[[#This Row],[Multiple Counter]]&gt;0, J579=0),"Combo End","")</f>
        <v/>
      </c>
    </row>
    <row r="579" spans="1:11" x14ac:dyDescent="0.25">
      <c r="A579" s="1" t="s">
        <v>3401</v>
      </c>
      <c r="B579" t="str">
        <f t="shared" si="63"/>
        <v>April 02</v>
      </c>
      <c r="C579" t="str">
        <f t="shared" si="64"/>
        <v>2017</v>
      </c>
      <c r="D579" t="str">
        <f t="shared" si="65"/>
        <v>09:44AM</v>
      </c>
      <c r="E579">
        <f t="shared" si="66"/>
        <v>4</v>
      </c>
      <c r="F579" t="str">
        <f t="shared" si="67"/>
        <v>02</v>
      </c>
      <c r="G579" s="1">
        <f t="shared" si="68"/>
        <v>42827</v>
      </c>
      <c r="H579" s="2">
        <f t="shared" si="69"/>
        <v>42827.405555555553</v>
      </c>
      <c r="I579" t="b">
        <f>OR(ABS(Table2[[#This Row],[DateTime]]-H580) * 1440 &lt; 5, ABS(Table2[[#This Row],[DateTime]]-H578) * 1440 &lt; 5)</f>
        <v>0</v>
      </c>
      <c r="J579">
        <f>IF(Table2[[#This Row],[Mulitiple Sneeze?]],J578+1,0)</f>
        <v>0</v>
      </c>
      <c r="K579" t="str">
        <f>IF(AND(Table2[[#This Row],[Multiple Counter]]&gt;0, J580=0),"Combo End","")</f>
        <v/>
      </c>
    </row>
    <row r="580" spans="1:11" x14ac:dyDescent="0.25">
      <c r="A580" s="1" t="s">
        <v>3400</v>
      </c>
      <c r="B580" t="str">
        <f t="shared" si="63"/>
        <v>April 02</v>
      </c>
      <c r="C580" t="str">
        <f t="shared" si="64"/>
        <v>2017</v>
      </c>
      <c r="D580" t="str">
        <f t="shared" si="65"/>
        <v>08:29PM</v>
      </c>
      <c r="E580">
        <f t="shared" si="66"/>
        <v>4</v>
      </c>
      <c r="F580" t="str">
        <f t="shared" si="67"/>
        <v>02</v>
      </c>
      <c r="G580" s="1">
        <f t="shared" si="68"/>
        <v>42827</v>
      </c>
      <c r="H580" s="2">
        <f t="shared" si="69"/>
        <v>42827.853472222225</v>
      </c>
      <c r="I580" t="b">
        <f>OR(ABS(Table2[[#This Row],[DateTime]]-H581) * 1440 &lt; 5, ABS(Table2[[#This Row],[DateTime]]-H579) * 1440 &lt; 5)</f>
        <v>1</v>
      </c>
      <c r="J580">
        <f>IF(Table2[[#This Row],[Mulitiple Sneeze?]],J579+1,0)</f>
        <v>1</v>
      </c>
      <c r="K580" t="str">
        <f>IF(AND(Table2[[#This Row],[Multiple Counter]]&gt;0, J581=0),"Combo End","")</f>
        <v/>
      </c>
    </row>
    <row r="581" spans="1:11" x14ac:dyDescent="0.25">
      <c r="A581" s="1" t="s">
        <v>3399</v>
      </c>
      <c r="B581" t="str">
        <f t="shared" si="63"/>
        <v>April 02</v>
      </c>
      <c r="C581" t="str">
        <f t="shared" si="64"/>
        <v>2017</v>
      </c>
      <c r="D581" t="str">
        <f t="shared" si="65"/>
        <v>08:30PM</v>
      </c>
      <c r="E581">
        <f t="shared" si="66"/>
        <v>4</v>
      </c>
      <c r="F581" t="str">
        <f t="shared" si="67"/>
        <v>02</v>
      </c>
      <c r="G581" s="1">
        <f t="shared" si="68"/>
        <v>42827</v>
      </c>
      <c r="H581" s="2">
        <f t="shared" si="69"/>
        <v>42827.854166666664</v>
      </c>
      <c r="I581" t="b">
        <f>OR(ABS(Table2[[#This Row],[DateTime]]-H582) * 1440 &lt; 5, ABS(Table2[[#This Row],[DateTime]]-H580) * 1440 &lt; 5)</f>
        <v>1</v>
      </c>
      <c r="J581">
        <f>IF(Table2[[#This Row],[Mulitiple Sneeze?]],J580+1,0)</f>
        <v>2</v>
      </c>
      <c r="K581" t="str">
        <f>IF(AND(Table2[[#This Row],[Multiple Counter]]&gt;0, J582=0),"Combo End","")</f>
        <v>Combo End</v>
      </c>
    </row>
    <row r="582" spans="1:11" x14ac:dyDescent="0.25">
      <c r="A582" s="1" t="s">
        <v>3398</v>
      </c>
      <c r="B582" t="str">
        <f t="shared" si="63"/>
        <v>April 02</v>
      </c>
      <c r="C582" t="str">
        <f t="shared" si="64"/>
        <v>2017</v>
      </c>
      <c r="D582" t="str">
        <f t="shared" si="65"/>
        <v>08:51PM</v>
      </c>
      <c r="E582">
        <f t="shared" si="66"/>
        <v>4</v>
      </c>
      <c r="F582" t="str">
        <f t="shared" si="67"/>
        <v>02</v>
      </c>
      <c r="G582" s="1">
        <f t="shared" si="68"/>
        <v>42827</v>
      </c>
      <c r="H582" s="2">
        <f t="shared" si="69"/>
        <v>42827.868750000001</v>
      </c>
      <c r="I582" t="b">
        <f>OR(ABS(Table2[[#This Row],[DateTime]]-H583) * 1440 &lt; 5, ABS(Table2[[#This Row],[DateTime]]-H581) * 1440 &lt; 5)</f>
        <v>0</v>
      </c>
      <c r="J582">
        <f>IF(Table2[[#This Row],[Mulitiple Sneeze?]],J581+1,0)</f>
        <v>0</v>
      </c>
      <c r="K582" t="str">
        <f>IF(AND(Table2[[#This Row],[Multiple Counter]]&gt;0, J583=0),"Combo End","")</f>
        <v/>
      </c>
    </row>
    <row r="583" spans="1:11" x14ac:dyDescent="0.25">
      <c r="A583" s="1" t="s">
        <v>3397</v>
      </c>
      <c r="B583" t="str">
        <f t="shared" si="63"/>
        <v>April 02</v>
      </c>
      <c r="C583" t="str">
        <f t="shared" si="64"/>
        <v>2017</v>
      </c>
      <c r="D583" t="str">
        <f t="shared" si="65"/>
        <v>09:42PM</v>
      </c>
      <c r="E583">
        <f t="shared" si="66"/>
        <v>4</v>
      </c>
      <c r="F583" t="str">
        <f t="shared" si="67"/>
        <v>02</v>
      </c>
      <c r="G583" s="1">
        <f t="shared" si="68"/>
        <v>42827</v>
      </c>
      <c r="H583" s="2">
        <f t="shared" si="69"/>
        <v>42827.904166666667</v>
      </c>
      <c r="I583" t="b">
        <f>OR(ABS(Table2[[#This Row],[DateTime]]-H584) * 1440 &lt; 5, ABS(Table2[[#This Row],[DateTime]]-H582) * 1440 &lt; 5)</f>
        <v>0</v>
      </c>
      <c r="J583">
        <f>IF(Table2[[#This Row],[Mulitiple Sneeze?]],J582+1,0)</f>
        <v>0</v>
      </c>
      <c r="K583" t="str">
        <f>IF(AND(Table2[[#This Row],[Multiple Counter]]&gt;0, J584=0),"Combo End","")</f>
        <v/>
      </c>
    </row>
    <row r="584" spans="1:11" x14ac:dyDescent="0.25">
      <c r="A584" s="1" t="s">
        <v>3396</v>
      </c>
      <c r="B584" t="str">
        <f t="shared" si="63"/>
        <v>April 03</v>
      </c>
      <c r="C584" t="str">
        <f t="shared" si="64"/>
        <v>2017</v>
      </c>
      <c r="D584" t="str">
        <f t="shared" si="65"/>
        <v>08:30AM</v>
      </c>
      <c r="E584">
        <f t="shared" si="66"/>
        <v>4</v>
      </c>
      <c r="F584" t="str">
        <f t="shared" si="67"/>
        <v>03</v>
      </c>
      <c r="G584" s="1">
        <f t="shared" si="68"/>
        <v>42828</v>
      </c>
      <c r="H584" s="2">
        <f t="shared" si="69"/>
        <v>42828.354166666664</v>
      </c>
      <c r="I584" t="b">
        <f>OR(ABS(Table2[[#This Row],[DateTime]]-H585) * 1440 &lt; 5, ABS(Table2[[#This Row],[DateTime]]-H583) * 1440 &lt; 5)</f>
        <v>0</v>
      </c>
      <c r="J584">
        <f>IF(Table2[[#This Row],[Mulitiple Sneeze?]],J583+1,0)</f>
        <v>0</v>
      </c>
      <c r="K584" t="str">
        <f>IF(AND(Table2[[#This Row],[Multiple Counter]]&gt;0, J585=0),"Combo End","")</f>
        <v/>
      </c>
    </row>
    <row r="585" spans="1:11" x14ac:dyDescent="0.25">
      <c r="A585" s="1" t="s">
        <v>3395</v>
      </c>
      <c r="B585" t="str">
        <f t="shared" si="63"/>
        <v>April 04</v>
      </c>
      <c r="C585" t="str">
        <f t="shared" si="64"/>
        <v>2017</v>
      </c>
      <c r="D585" t="str">
        <f t="shared" si="65"/>
        <v>12:50PM</v>
      </c>
      <c r="E585">
        <f t="shared" si="66"/>
        <v>4</v>
      </c>
      <c r="F585" t="str">
        <f t="shared" si="67"/>
        <v>04</v>
      </c>
      <c r="G585" s="1">
        <f t="shared" si="68"/>
        <v>42829</v>
      </c>
      <c r="H585" s="2">
        <f t="shared" si="69"/>
        <v>42829.534722222219</v>
      </c>
      <c r="I585" t="b">
        <f>OR(ABS(Table2[[#This Row],[DateTime]]-H586) * 1440 &lt; 5, ABS(Table2[[#This Row],[DateTime]]-H584) * 1440 &lt; 5)</f>
        <v>0</v>
      </c>
      <c r="J585">
        <f>IF(Table2[[#This Row],[Mulitiple Sneeze?]],J584+1,0)</f>
        <v>0</v>
      </c>
      <c r="K585" t="str">
        <f>IF(AND(Table2[[#This Row],[Multiple Counter]]&gt;0, J586=0),"Combo End","")</f>
        <v/>
      </c>
    </row>
    <row r="586" spans="1:11" x14ac:dyDescent="0.25">
      <c r="A586" s="1" t="s">
        <v>3394</v>
      </c>
      <c r="B586" t="str">
        <f t="shared" si="63"/>
        <v>April 04</v>
      </c>
      <c r="C586" t="str">
        <f t="shared" si="64"/>
        <v>2017</v>
      </c>
      <c r="D586" t="str">
        <f t="shared" si="65"/>
        <v>04:17PM</v>
      </c>
      <c r="E586">
        <f t="shared" si="66"/>
        <v>4</v>
      </c>
      <c r="F586" t="str">
        <f t="shared" si="67"/>
        <v>04</v>
      </c>
      <c r="G586" s="1">
        <f t="shared" si="68"/>
        <v>42829</v>
      </c>
      <c r="H586" s="2">
        <f t="shared" si="69"/>
        <v>42829.678472222222</v>
      </c>
      <c r="I586" t="b">
        <f>OR(ABS(Table2[[#This Row],[DateTime]]-H587) * 1440 &lt; 5, ABS(Table2[[#This Row],[DateTime]]-H585) * 1440 &lt; 5)</f>
        <v>0</v>
      </c>
      <c r="J586">
        <f>IF(Table2[[#This Row],[Mulitiple Sneeze?]],J585+1,0)</f>
        <v>0</v>
      </c>
      <c r="K586" t="str">
        <f>IF(AND(Table2[[#This Row],[Multiple Counter]]&gt;0, J587=0),"Combo End","")</f>
        <v/>
      </c>
    </row>
    <row r="587" spans="1:11" x14ac:dyDescent="0.25">
      <c r="A587" s="1" t="s">
        <v>3393</v>
      </c>
      <c r="B587" t="str">
        <f t="shared" si="63"/>
        <v>April 05</v>
      </c>
      <c r="C587" t="str">
        <f t="shared" si="64"/>
        <v>2017</v>
      </c>
      <c r="D587" t="str">
        <f t="shared" si="65"/>
        <v>09:05PM</v>
      </c>
      <c r="E587">
        <f t="shared" si="66"/>
        <v>4</v>
      </c>
      <c r="F587" t="str">
        <f t="shared" si="67"/>
        <v>05</v>
      </c>
      <c r="G587" s="1">
        <f t="shared" si="68"/>
        <v>42830</v>
      </c>
      <c r="H587" s="2">
        <f t="shared" si="69"/>
        <v>42830.878472222219</v>
      </c>
      <c r="I587" t="b">
        <f>OR(ABS(Table2[[#This Row],[DateTime]]-H588) * 1440 &lt; 5, ABS(Table2[[#This Row],[DateTime]]-H586) * 1440 &lt; 5)</f>
        <v>0</v>
      </c>
      <c r="J587">
        <f>IF(Table2[[#This Row],[Mulitiple Sneeze?]],J586+1,0)</f>
        <v>0</v>
      </c>
      <c r="K587" t="str">
        <f>IF(AND(Table2[[#This Row],[Multiple Counter]]&gt;0, J588=0),"Combo End","")</f>
        <v/>
      </c>
    </row>
    <row r="588" spans="1:11" x14ac:dyDescent="0.25">
      <c r="A588" s="1" t="s">
        <v>3392</v>
      </c>
      <c r="B588" t="str">
        <f t="shared" si="63"/>
        <v>April 05</v>
      </c>
      <c r="C588" t="str">
        <f t="shared" si="64"/>
        <v>2017</v>
      </c>
      <c r="D588" t="str">
        <f t="shared" si="65"/>
        <v>10:33PM</v>
      </c>
      <c r="E588">
        <f t="shared" si="66"/>
        <v>4</v>
      </c>
      <c r="F588" t="str">
        <f t="shared" si="67"/>
        <v>05</v>
      </c>
      <c r="G588" s="1">
        <f t="shared" si="68"/>
        <v>42830</v>
      </c>
      <c r="H588" s="2">
        <f t="shared" si="69"/>
        <v>42830.939583333333</v>
      </c>
      <c r="I588" t="b">
        <f>OR(ABS(Table2[[#This Row],[DateTime]]-H589) * 1440 &lt; 5, ABS(Table2[[#This Row],[DateTime]]-H587) * 1440 &lt; 5)</f>
        <v>0</v>
      </c>
      <c r="J588">
        <f>IF(Table2[[#This Row],[Mulitiple Sneeze?]],J587+1,0)</f>
        <v>0</v>
      </c>
      <c r="K588" t="str">
        <f>IF(AND(Table2[[#This Row],[Multiple Counter]]&gt;0, J589=0),"Combo End","")</f>
        <v/>
      </c>
    </row>
    <row r="589" spans="1:11" x14ac:dyDescent="0.25">
      <c r="A589" s="1" t="s">
        <v>3391</v>
      </c>
      <c r="B589" t="str">
        <f t="shared" si="63"/>
        <v>April 08</v>
      </c>
      <c r="C589" t="str">
        <f t="shared" si="64"/>
        <v>2017</v>
      </c>
      <c r="D589" t="str">
        <f t="shared" si="65"/>
        <v>03:57PM</v>
      </c>
      <c r="E589">
        <f t="shared" si="66"/>
        <v>4</v>
      </c>
      <c r="F589" t="str">
        <f t="shared" si="67"/>
        <v>08</v>
      </c>
      <c r="G589" s="1">
        <f t="shared" si="68"/>
        <v>42833</v>
      </c>
      <c r="H589" s="2">
        <f t="shared" si="69"/>
        <v>42833.664583333331</v>
      </c>
      <c r="I589" t="b">
        <f>OR(ABS(Table2[[#This Row],[DateTime]]-H590) * 1440 &lt; 5, ABS(Table2[[#This Row],[DateTime]]-H588) * 1440 &lt; 5)</f>
        <v>0</v>
      </c>
      <c r="J589">
        <f>IF(Table2[[#This Row],[Mulitiple Sneeze?]],J588+1,0)</f>
        <v>0</v>
      </c>
      <c r="K589" t="str">
        <f>IF(AND(Table2[[#This Row],[Multiple Counter]]&gt;0, J590=0),"Combo End","")</f>
        <v/>
      </c>
    </row>
    <row r="590" spans="1:11" x14ac:dyDescent="0.25">
      <c r="A590" s="1" t="s">
        <v>3390</v>
      </c>
      <c r="B590" t="str">
        <f t="shared" si="63"/>
        <v>April 08</v>
      </c>
      <c r="C590" t="str">
        <f t="shared" si="64"/>
        <v>2017</v>
      </c>
      <c r="D590" t="str">
        <f t="shared" si="65"/>
        <v>10:41PM</v>
      </c>
      <c r="E590">
        <f t="shared" si="66"/>
        <v>4</v>
      </c>
      <c r="F590" t="str">
        <f t="shared" si="67"/>
        <v>08</v>
      </c>
      <c r="G590" s="1">
        <f t="shared" si="68"/>
        <v>42833</v>
      </c>
      <c r="H590" s="2">
        <f t="shared" si="69"/>
        <v>42833.945138888892</v>
      </c>
      <c r="I590" t="b">
        <f>OR(ABS(Table2[[#This Row],[DateTime]]-H591) * 1440 &lt; 5, ABS(Table2[[#This Row],[DateTime]]-H589) * 1440 &lt; 5)</f>
        <v>0</v>
      </c>
      <c r="J590">
        <f>IF(Table2[[#This Row],[Mulitiple Sneeze?]],J589+1,0)</f>
        <v>0</v>
      </c>
      <c r="K590" t="str">
        <f>IF(AND(Table2[[#This Row],[Multiple Counter]]&gt;0, J591=0),"Combo End","")</f>
        <v/>
      </c>
    </row>
    <row r="591" spans="1:11" x14ac:dyDescent="0.25">
      <c r="A591" s="1" t="s">
        <v>3389</v>
      </c>
      <c r="B591" t="str">
        <f t="shared" si="63"/>
        <v>April 09</v>
      </c>
      <c r="C591" t="str">
        <f t="shared" si="64"/>
        <v>2017</v>
      </c>
      <c r="D591" t="str">
        <f t="shared" si="65"/>
        <v>05:47AM</v>
      </c>
      <c r="E591">
        <f t="shared" si="66"/>
        <v>4</v>
      </c>
      <c r="F591" t="str">
        <f t="shared" si="67"/>
        <v>09</v>
      </c>
      <c r="G591" s="1">
        <f t="shared" si="68"/>
        <v>42834</v>
      </c>
      <c r="H591" s="2">
        <f t="shared" si="69"/>
        <v>42834.240972222222</v>
      </c>
      <c r="I591" t="b">
        <f>OR(ABS(Table2[[#This Row],[DateTime]]-H592) * 1440 &lt; 5, ABS(Table2[[#This Row],[DateTime]]-H590) * 1440 &lt; 5)</f>
        <v>0</v>
      </c>
      <c r="J591">
        <f>IF(Table2[[#This Row],[Mulitiple Sneeze?]],J590+1,0)</f>
        <v>0</v>
      </c>
      <c r="K591" t="str">
        <f>IF(AND(Table2[[#This Row],[Multiple Counter]]&gt;0, J592=0),"Combo End","")</f>
        <v/>
      </c>
    </row>
    <row r="592" spans="1:11" x14ac:dyDescent="0.25">
      <c r="A592" s="1" t="s">
        <v>3388</v>
      </c>
      <c r="B592" t="str">
        <f t="shared" si="63"/>
        <v>April 09</v>
      </c>
      <c r="C592" t="str">
        <f t="shared" si="64"/>
        <v>2017</v>
      </c>
      <c r="D592" t="str">
        <f t="shared" si="65"/>
        <v>07:25AM</v>
      </c>
      <c r="E592">
        <f t="shared" si="66"/>
        <v>4</v>
      </c>
      <c r="F592" t="str">
        <f t="shared" si="67"/>
        <v>09</v>
      </c>
      <c r="G592" s="1">
        <f t="shared" si="68"/>
        <v>42834</v>
      </c>
      <c r="H592" s="2">
        <f t="shared" si="69"/>
        <v>42834.309027777781</v>
      </c>
      <c r="I592" t="b">
        <f>OR(ABS(Table2[[#This Row],[DateTime]]-H593) * 1440 &lt; 5, ABS(Table2[[#This Row],[DateTime]]-H591) * 1440 &lt; 5)</f>
        <v>0</v>
      </c>
      <c r="J592">
        <f>IF(Table2[[#This Row],[Mulitiple Sneeze?]],J591+1,0)</f>
        <v>0</v>
      </c>
      <c r="K592" t="str">
        <f>IF(AND(Table2[[#This Row],[Multiple Counter]]&gt;0, J593=0),"Combo End","")</f>
        <v/>
      </c>
    </row>
    <row r="593" spans="1:11" x14ac:dyDescent="0.25">
      <c r="A593" s="1" t="s">
        <v>3387</v>
      </c>
      <c r="B593" t="str">
        <f t="shared" si="63"/>
        <v>April 09</v>
      </c>
      <c r="C593" t="str">
        <f t="shared" si="64"/>
        <v>2017</v>
      </c>
      <c r="D593" t="str">
        <f t="shared" si="65"/>
        <v>09:14PM</v>
      </c>
      <c r="E593">
        <f t="shared" si="66"/>
        <v>4</v>
      </c>
      <c r="F593" t="str">
        <f t="shared" si="67"/>
        <v>09</v>
      </c>
      <c r="G593" s="1">
        <f t="shared" si="68"/>
        <v>42834</v>
      </c>
      <c r="H593" s="2">
        <f t="shared" si="69"/>
        <v>42834.884722222225</v>
      </c>
      <c r="I593" t="b">
        <f>OR(ABS(Table2[[#This Row],[DateTime]]-H594) * 1440 &lt; 5, ABS(Table2[[#This Row],[DateTime]]-H592) * 1440 &lt; 5)</f>
        <v>1</v>
      </c>
      <c r="J593">
        <f>IF(Table2[[#This Row],[Mulitiple Sneeze?]],J592+1,0)</f>
        <v>1</v>
      </c>
      <c r="K593" t="str">
        <f>IF(AND(Table2[[#This Row],[Multiple Counter]]&gt;0, J594=0),"Combo End","")</f>
        <v/>
      </c>
    </row>
    <row r="594" spans="1:11" x14ac:dyDescent="0.25">
      <c r="A594" s="1" t="s">
        <v>3386</v>
      </c>
      <c r="B594" t="str">
        <f t="shared" si="63"/>
        <v>April 09</v>
      </c>
      <c r="C594" t="str">
        <f t="shared" si="64"/>
        <v>2017</v>
      </c>
      <c r="D594" t="str">
        <f t="shared" si="65"/>
        <v>09:15PM</v>
      </c>
      <c r="E594">
        <f t="shared" si="66"/>
        <v>4</v>
      </c>
      <c r="F594" t="str">
        <f t="shared" si="67"/>
        <v>09</v>
      </c>
      <c r="G594" s="1">
        <f t="shared" si="68"/>
        <v>42834</v>
      </c>
      <c r="H594" s="2">
        <f t="shared" si="69"/>
        <v>42834.885416666664</v>
      </c>
      <c r="I594" t="b">
        <f>OR(ABS(Table2[[#This Row],[DateTime]]-H595) * 1440 &lt; 5, ABS(Table2[[#This Row],[DateTime]]-H593) * 1440 &lt; 5)</f>
        <v>1</v>
      </c>
      <c r="J594">
        <f>IF(Table2[[#This Row],[Mulitiple Sneeze?]],J593+1,0)</f>
        <v>2</v>
      </c>
      <c r="K594" t="str">
        <f>IF(AND(Table2[[#This Row],[Multiple Counter]]&gt;0, J595=0),"Combo End","")</f>
        <v>Combo End</v>
      </c>
    </row>
    <row r="595" spans="1:11" x14ac:dyDescent="0.25">
      <c r="A595" s="1" t="s">
        <v>3385</v>
      </c>
      <c r="B595" t="str">
        <f t="shared" si="63"/>
        <v>April 10</v>
      </c>
      <c r="C595" t="str">
        <f t="shared" si="64"/>
        <v>2017</v>
      </c>
      <c r="D595" t="str">
        <f t="shared" si="65"/>
        <v>10:24AM</v>
      </c>
      <c r="E595">
        <f t="shared" si="66"/>
        <v>4</v>
      </c>
      <c r="F595" t="str">
        <f t="shared" si="67"/>
        <v>10</v>
      </c>
      <c r="G595" s="1">
        <f t="shared" si="68"/>
        <v>42835</v>
      </c>
      <c r="H595" s="2">
        <f t="shared" si="69"/>
        <v>42835.433333333334</v>
      </c>
      <c r="I595" t="b">
        <f>OR(ABS(Table2[[#This Row],[DateTime]]-H596) * 1440 &lt; 5, ABS(Table2[[#This Row],[DateTime]]-H594) * 1440 &lt; 5)</f>
        <v>0</v>
      </c>
      <c r="J595">
        <f>IF(Table2[[#This Row],[Mulitiple Sneeze?]],J594+1,0)</f>
        <v>0</v>
      </c>
      <c r="K595" t="str">
        <f>IF(AND(Table2[[#This Row],[Multiple Counter]]&gt;0, J596=0),"Combo End","")</f>
        <v/>
      </c>
    </row>
    <row r="596" spans="1:11" x14ac:dyDescent="0.25">
      <c r="A596" s="1" t="s">
        <v>3384</v>
      </c>
      <c r="B596" t="str">
        <f t="shared" si="63"/>
        <v>April 10</v>
      </c>
      <c r="C596" t="str">
        <f t="shared" si="64"/>
        <v>2017</v>
      </c>
      <c r="D596" t="str">
        <f t="shared" si="65"/>
        <v>07:59PM</v>
      </c>
      <c r="E596">
        <f t="shared" si="66"/>
        <v>4</v>
      </c>
      <c r="F596" t="str">
        <f t="shared" si="67"/>
        <v>10</v>
      </c>
      <c r="G596" s="1">
        <f t="shared" si="68"/>
        <v>42835</v>
      </c>
      <c r="H596" s="2">
        <f t="shared" si="69"/>
        <v>42835.832638888889</v>
      </c>
      <c r="I596" t="b">
        <f>OR(ABS(Table2[[#This Row],[DateTime]]-H597) * 1440 &lt; 5, ABS(Table2[[#This Row],[DateTime]]-H595) * 1440 &lt; 5)</f>
        <v>0</v>
      </c>
      <c r="J596">
        <f>IF(Table2[[#This Row],[Mulitiple Sneeze?]],J595+1,0)</f>
        <v>0</v>
      </c>
      <c r="K596" t="str">
        <f>IF(AND(Table2[[#This Row],[Multiple Counter]]&gt;0, J597=0),"Combo End","")</f>
        <v/>
      </c>
    </row>
    <row r="597" spans="1:11" x14ac:dyDescent="0.25">
      <c r="A597" s="1" t="s">
        <v>3383</v>
      </c>
      <c r="B597" t="str">
        <f t="shared" si="63"/>
        <v>April 12</v>
      </c>
      <c r="C597" t="str">
        <f t="shared" si="64"/>
        <v>2017</v>
      </c>
      <c r="D597" t="str">
        <f t="shared" si="65"/>
        <v>12:56PM</v>
      </c>
      <c r="E597">
        <f t="shared" si="66"/>
        <v>4</v>
      </c>
      <c r="F597" t="str">
        <f t="shared" si="67"/>
        <v>12</v>
      </c>
      <c r="G597" s="1">
        <f t="shared" si="68"/>
        <v>42837</v>
      </c>
      <c r="H597" s="2">
        <f t="shared" si="69"/>
        <v>42837.538888888892</v>
      </c>
      <c r="I597" t="b">
        <f>OR(ABS(Table2[[#This Row],[DateTime]]-H598) * 1440 &lt; 5, ABS(Table2[[#This Row],[DateTime]]-H596) * 1440 &lt; 5)</f>
        <v>0</v>
      </c>
      <c r="J597">
        <f>IF(Table2[[#This Row],[Mulitiple Sneeze?]],J596+1,0)</f>
        <v>0</v>
      </c>
      <c r="K597" t="str">
        <f>IF(AND(Table2[[#This Row],[Multiple Counter]]&gt;0, J598=0),"Combo End","")</f>
        <v/>
      </c>
    </row>
    <row r="598" spans="1:11" x14ac:dyDescent="0.25">
      <c r="A598" s="1" t="s">
        <v>3382</v>
      </c>
      <c r="B598" t="str">
        <f t="shared" si="63"/>
        <v>April 12</v>
      </c>
      <c r="C598" t="str">
        <f t="shared" si="64"/>
        <v>2017</v>
      </c>
      <c r="D598" t="str">
        <f t="shared" si="65"/>
        <v>11:17PM</v>
      </c>
      <c r="E598">
        <f t="shared" si="66"/>
        <v>4</v>
      </c>
      <c r="F598" t="str">
        <f t="shared" si="67"/>
        <v>12</v>
      </c>
      <c r="G598" s="1">
        <f t="shared" si="68"/>
        <v>42837</v>
      </c>
      <c r="H598" s="2">
        <f t="shared" si="69"/>
        <v>42837.970138888886</v>
      </c>
      <c r="I598" t="b">
        <f>OR(ABS(Table2[[#This Row],[DateTime]]-H599) * 1440 &lt; 5, ABS(Table2[[#This Row],[DateTime]]-H597) * 1440 &lt; 5)</f>
        <v>0</v>
      </c>
      <c r="J598">
        <f>IF(Table2[[#This Row],[Mulitiple Sneeze?]],J597+1,0)</f>
        <v>0</v>
      </c>
      <c r="K598" t="str">
        <f>IF(AND(Table2[[#This Row],[Multiple Counter]]&gt;0, J599=0),"Combo End","")</f>
        <v/>
      </c>
    </row>
    <row r="599" spans="1:11" x14ac:dyDescent="0.25">
      <c r="A599" s="1" t="s">
        <v>3381</v>
      </c>
      <c r="B599" t="str">
        <f t="shared" si="63"/>
        <v>April 14</v>
      </c>
      <c r="C599" t="str">
        <f t="shared" si="64"/>
        <v>2017</v>
      </c>
      <c r="D599" t="str">
        <f t="shared" si="65"/>
        <v>12:46PM</v>
      </c>
      <c r="E599">
        <f t="shared" si="66"/>
        <v>4</v>
      </c>
      <c r="F599" t="str">
        <f t="shared" si="67"/>
        <v>14</v>
      </c>
      <c r="G599" s="1">
        <f t="shared" si="68"/>
        <v>42839</v>
      </c>
      <c r="H599" s="2">
        <f t="shared" si="69"/>
        <v>42839.531944444447</v>
      </c>
      <c r="I599" t="b">
        <f>OR(ABS(Table2[[#This Row],[DateTime]]-H600) * 1440 &lt; 5, ABS(Table2[[#This Row],[DateTime]]-H598) * 1440 &lt; 5)</f>
        <v>1</v>
      </c>
      <c r="J599">
        <f>IF(Table2[[#This Row],[Mulitiple Sneeze?]],J598+1,0)</f>
        <v>1</v>
      </c>
      <c r="K599" t="str">
        <f>IF(AND(Table2[[#This Row],[Multiple Counter]]&gt;0, J600=0),"Combo End","")</f>
        <v/>
      </c>
    </row>
    <row r="600" spans="1:11" x14ac:dyDescent="0.25">
      <c r="A600" s="1" t="s">
        <v>3380</v>
      </c>
      <c r="B600" t="str">
        <f t="shared" si="63"/>
        <v>April 14</v>
      </c>
      <c r="C600" t="str">
        <f t="shared" si="64"/>
        <v>2017</v>
      </c>
      <c r="D600" t="str">
        <f t="shared" si="65"/>
        <v>12:47PM</v>
      </c>
      <c r="E600">
        <f t="shared" si="66"/>
        <v>4</v>
      </c>
      <c r="F600" t="str">
        <f t="shared" si="67"/>
        <v>14</v>
      </c>
      <c r="G600" s="1">
        <f t="shared" si="68"/>
        <v>42839</v>
      </c>
      <c r="H600" s="2">
        <f t="shared" si="69"/>
        <v>42839.532638888886</v>
      </c>
      <c r="I600" t="b">
        <f>OR(ABS(Table2[[#This Row],[DateTime]]-H601) * 1440 &lt; 5, ABS(Table2[[#This Row],[DateTime]]-H599) * 1440 &lt; 5)</f>
        <v>1</v>
      </c>
      <c r="J600">
        <f>IF(Table2[[#This Row],[Mulitiple Sneeze?]],J599+1,0)</f>
        <v>2</v>
      </c>
      <c r="K600" t="str">
        <f>IF(AND(Table2[[#This Row],[Multiple Counter]]&gt;0, J601=0),"Combo End","")</f>
        <v>Combo End</v>
      </c>
    </row>
    <row r="601" spans="1:11" x14ac:dyDescent="0.25">
      <c r="A601" s="1" t="s">
        <v>3379</v>
      </c>
      <c r="B601" t="str">
        <f t="shared" si="63"/>
        <v>April 14</v>
      </c>
      <c r="C601" t="str">
        <f t="shared" si="64"/>
        <v>2017</v>
      </c>
      <c r="D601" t="str">
        <f t="shared" si="65"/>
        <v>06:14PM</v>
      </c>
      <c r="E601">
        <f t="shared" si="66"/>
        <v>4</v>
      </c>
      <c r="F601" t="str">
        <f t="shared" si="67"/>
        <v>14</v>
      </c>
      <c r="G601" s="1">
        <f t="shared" si="68"/>
        <v>42839</v>
      </c>
      <c r="H601" s="2">
        <f t="shared" si="69"/>
        <v>42839.759722222225</v>
      </c>
      <c r="I601" t="b">
        <f>OR(ABS(Table2[[#This Row],[DateTime]]-H602) * 1440 &lt; 5, ABS(Table2[[#This Row],[DateTime]]-H600) * 1440 &lt; 5)</f>
        <v>0</v>
      </c>
      <c r="J601">
        <f>IF(Table2[[#This Row],[Mulitiple Sneeze?]],J600+1,0)</f>
        <v>0</v>
      </c>
      <c r="K601" t="str">
        <f>IF(AND(Table2[[#This Row],[Multiple Counter]]&gt;0, J602=0),"Combo End","")</f>
        <v/>
      </c>
    </row>
    <row r="602" spans="1:11" x14ac:dyDescent="0.25">
      <c r="A602" s="1" t="s">
        <v>3378</v>
      </c>
      <c r="B602" t="str">
        <f t="shared" si="63"/>
        <v>April 16</v>
      </c>
      <c r="C602" t="str">
        <f t="shared" si="64"/>
        <v>2017</v>
      </c>
      <c r="D602" t="str">
        <f t="shared" si="65"/>
        <v>03:09PM</v>
      </c>
      <c r="E602">
        <f t="shared" si="66"/>
        <v>4</v>
      </c>
      <c r="F602" t="str">
        <f t="shared" si="67"/>
        <v>16</v>
      </c>
      <c r="G602" s="1">
        <f t="shared" si="68"/>
        <v>42841</v>
      </c>
      <c r="H602" s="2">
        <f t="shared" si="69"/>
        <v>42841.631249999999</v>
      </c>
      <c r="I602" t="b">
        <f>OR(ABS(Table2[[#This Row],[DateTime]]-H603) * 1440 &lt; 5, ABS(Table2[[#This Row],[DateTime]]-H601) * 1440 &lt; 5)</f>
        <v>0</v>
      </c>
      <c r="J602">
        <f>IF(Table2[[#This Row],[Mulitiple Sneeze?]],J601+1,0)</f>
        <v>0</v>
      </c>
      <c r="K602" t="str">
        <f>IF(AND(Table2[[#This Row],[Multiple Counter]]&gt;0, J603=0),"Combo End","")</f>
        <v/>
      </c>
    </row>
    <row r="603" spans="1:11" x14ac:dyDescent="0.25">
      <c r="A603" s="1" t="s">
        <v>3377</v>
      </c>
      <c r="B603" t="str">
        <f t="shared" si="63"/>
        <v>April 16</v>
      </c>
      <c r="C603" t="str">
        <f t="shared" si="64"/>
        <v>2017</v>
      </c>
      <c r="D603" t="str">
        <f t="shared" si="65"/>
        <v>04:07PM</v>
      </c>
      <c r="E603">
        <f t="shared" si="66"/>
        <v>4</v>
      </c>
      <c r="F603" t="str">
        <f t="shared" si="67"/>
        <v>16</v>
      </c>
      <c r="G603" s="1">
        <f t="shared" si="68"/>
        <v>42841</v>
      </c>
      <c r="H603" s="2">
        <f t="shared" si="69"/>
        <v>42841.671527777777</v>
      </c>
      <c r="I603" t="b">
        <f>OR(ABS(Table2[[#This Row],[DateTime]]-H604) * 1440 &lt; 5, ABS(Table2[[#This Row],[DateTime]]-H602) * 1440 &lt; 5)</f>
        <v>0</v>
      </c>
      <c r="J603">
        <f>IF(Table2[[#This Row],[Mulitiple Sneeze?]],J602+1,0)</f>
        <v>0</v>
      </c>
      <c r="K603" t="str">
        <f>IF(AND(Table2[[#This Row],[Multiple Counter]]&gt;0, J604=0),"Combo End","")</f>
        <v/>
      </c>
    </row>
    <row r="604" spans="1:11" x14ac:dyDescent="0.25">
      <c r="A604" s="1" t="s">
        <v>3356</v>
      </c>
      <c r="B604" t="str">
        <f t="shared" si="63"/>
        <v>April 16</v>
      </c>
      <c r="C604" t="str">
        <f t="shared" si="64"/>
        <v>2017</v>
      </c>
      <c r="D604" t="str">
        <f t="shared" si="65"/>
        <v>08:09PM</v>
      </c>
      <c r="E604">
        <f t="shared" si="66"/>
        <v>4</v>
      </c>
      <c r="F604" t="str">
        <f t="shared" si="67"/>
        <v>16</v>
      </c>
      <c r="G604" s="1">
        <f t="shared" si="68"/>
        <v>42841</v>
      </c>
      <c r="H604" s="2">
        <f t="shared" si="69"/>
        <v>42841.839583333334</v>
      </c>
      <c r="I604" t="b">
        <f>OR(ABS(Table2[[#This Row],[DateTime]]-H605) * 1440 &lt; 5, ABS(Table2[[#This Row],[DateTime]]-H603) * 1440 &lt; 5)</f>
        <v>0</v>
      </c>
      <c r="J604">
        <f>IF(Table2[[#This Row],[Mulitiple Sneeze?]],J603+1,0)</f>
        <v>0</v>
      </c>
      <c r="K604" t="str">
        <f>IF(AND(Table2[[#This Row],[Multiple Counter]]&gt;0, J605=0),"Combo End","")</f>
        <v/>
      </c>
    </row>
    <row r="605" spans="1:11" x14ac:dyDescent="0.25">
      <c r="A605" s="1" t="s">
        <v>3355</v>
      </c>
      <c r="B605" t="str">
        <f t="shared" si="63"/>
        <v>April 16</v>
      </c>
      <c r="C605" t="str">
        <f t="shared" si="64"/>
        <v>2017</v>
      </c>
      <c r="D605" t="str">
        <f t="shared" si="65"/>
        <v>09:46PM</v>
      </c>
      <c r="E605">
        <f t="shared" si="66"/>
        <v>4</v>
      </c>
      <c r="F605" t="str">
        <f t="shared" si="67"/>
        <v>16</v>
      </c>
      <c r="G605" s="1">
        <f t="shared" si="68"/>
        <v>42841</v>
      </c>
      <c r="H605" s="2">
        <f t="shared" si="69"/>
        <v>42841.906944444447</v>
      </c>
      <c r="I605" t="b">
        <f>OR(ABS(Table2[[#This Row],[DateTime]]-H606) * 1440 &lt; 5, ABS(Table2[[#This Row],[DateTime]]-H604) * 1440 &lt; 5)</f>
        <v>0</v>
      </c>
      <c r="J605">
        <f>IF(Table2[[#This Row],[Mulitiple Sneeze?]],J604+1,0)</f>
        <v>0</v>
      </c>
      <c r="K605" t="str">
        <f>IF(AND(Table2[[#This Row],[Multiple Counter]]&gt;0, J606=0),"Combo End","")</f>
        <v/>
      </c>
    </row>
    <row r="606" spans="1:11" x14ac:dyDescent="0.25">
      <c r="A606" s="1" t="s">
        <v>3354</v>
      </c>
      <c r="B606" t="str">
        <f t="shared" si="63"/>
        <v>April 17</v>
      </c>
      <c r="C606" t="str">
        <f t="shared" si="64"/>
        <v>2017</v>
      </c>
      <c r="D606" t="str">
        <f t="shared" si="65"/>
        <v>02:08PM</v>
      </c>
      <c r="E606">
        <f t="shared" si="66"/>
        <v>4</v>
      </c>
      <c r="F606" t="str">
        <f t="shared" si="67"/>
        <v>17</v>
      </c>
      <c r="G606" s="1">
        <f t="shared" si="68"/>
        <v>42842</v>
      </c>
      <c r="H606" s="2">
        <f t="shared" si="69"/>
        <v>42842.588888888888</v>
      </c>
      <c r="I606" t="b">
        <f>OR(ABS(Table2[[#This Row],[DateTime]]-H607) * 1440 &lt; 5, ABS(Table2[[#This Row],[DateTime]]-H605) * 1440 &lt; 5)</f>
        <v>0</v>
      </c>
      <c r="J606">
        <f>IF(Table2[[#This Row],[Mulitiple Sneeze?]],J605+1,0)</f>
        <v>0</v>
      </c>
      <c r="K606" t="str">
        <f>IF(AND(Table2[[#This Row],[Multiple Counter]]&gt;0, J607=0),"Combo End","")</f>
        <v/>
      </c>
    </row>
    <row r="607" spans="1:11" x14ac:dyDescent="0.25">
      <c r="A607" s="1" t="s">
        <v>3353</v>
      </c>
      <c r="B607" t="str">
        <f t="shared" si="63"/>
        <v>April 17</v>
      </c>
      <c r="C607" t="str">
        <f t="shared" si="64"/>
        <v>2017</v>
      </c>
      <c r="D607" t="str">
        <f t="shared" si="65"/>
        <v>02:47PM</v>
      </c>
      <c r="E607">
        <f t="shared" si="66"/>
        <v>4</v>
      </c>
      <c r="F607" t="str">
        <f t="shared" si="67"/>
        <v>17</v>
      </c>
      <c r="G607" s="1">
        <f t="shared" si="68"/>
        <v>42842</v>
      </c>
      <c r="H607" s="2">
        <f t="shared" si="69"/>
        <v>42842.615972222222</v>
      </c>
      <c r="I607" t="b">
        <f>OR(ABS(Table2[[#This Row],[DateTime]]-H608) * 1440 &lt; 5, ABS(Table2[[#This Row],[DateTime]]-H606) * 1440 &lt; 5)</f>
        <v>0</v>
      </c>
      <c r="J607">
        <f>IF(Table2[[#This Row],[Mulitiple Sneeze?]],J606+1,0)</f>
        <v>0</v>
      </c>
      <c r="K607" t="str">
        <f>IF(AND(Table2[[#This Row],[Multiple Counter]]&gt;0, J608=0),"Combo End","")</f>
        <v/>
      </c>
    </row>
    <row r="608" spans="1:11" x14ac:dyDescent="0.25">
      <c r="A608" s="1" t="s">
        <v>3352</v>
      </c>
      <c r="B608" t="str">
        <f t="shared" si="63"/>
        <v>April 17</v>
      </c>
      <c r="C608" t="str">
        <f t="shared" si="64"/>
        <v>2017</v>
      </c>
      <c r="D608" t="str">
        <f t="shared" si="65"/>
        <v>08:30PM</v>
      </c>
      <c r="E608">
        <f t="shared" si="66"/>
        <v>4</v>
      </c>
      <c r="F608" t="str">
        <f t="shared" si="67"/>
        <v>17</v>
      </c>
      <c r="G608" s="1">
        <f t="shared" si="68"/>
        <v>42842</v>
      </c>
      <c r="H608" s="2">
        <f t="shared" si="69"/>
        <v>42842.854166666664</v>
      </c>
      <c r="I608" t="b">
        <f>OR(ABS(Table2[[#This Row],[DateTime]]-H609) * 1440 &lt; 5, ABS(Table2[[#This Row],[DateTime]]-H607) * 1440 &lt; 5)</f>
        <v>0</v>
      </c>
      <c r="J608">
        <f>IF(Table2[[#This Row],[Mulitiple Sneeze?]],J607+1,0)</f>
        <v>0</v>
      </c>
      <c r="K608" t="str">
        <f>IF(AND(Table2[[#This Row],[Multiple Counter]]&gt;0, J609=0),"Combo End","")</f>
        <v/>
      </c>
    </row>
    <row r="609" spans="1:11" x14ac:dyDescent="0.25">
      <c r="A609" s="1" t="s">
        <v>3351</v>
      </c>
      <c r="B609" t="str">
        <f t="shared" si="63"/>
        <v>April 17</v>
      </c>
      <c r="C609" t="str">
        <f t="shared" si="64"/>
        <v>2017</v>
      </c>
      <c r="D609" t="str">
        <f t="shared" si="65"/>
        <v>09:05PM</v>
      </c>
      <c r="E609">
        <f t="shared" si="66"/>
        <v>4</v>
      </c>
      <c r="F609" t="str">
        <f t="shared" si="67"/>
        <v>17</v>
      </c>
      <c r="G609" s="1">
        <f t="shared" si="68"/>
        <v>42842</v>
      </c>
      <c r="H609" s="2">
        <f t="shared" si="69"/>
        <v>42842.878472222219</v>
      </c>
      <c r="I609" t="b">
        <f>OR(ABS(Table2[[#This Row],[DateTime]]-H610) * 1440 &lt; 5, ABS(Table2[[#This Row],[DateTime]]-H608) * 1440 &lt; 5)</f>
        <v>0</v>
      </c>
      <c r="J609">
        <f>IF(Table2[[#This Row],[Mulitiple Sneeze?]],J608+1,0)</f>
        <v>0</v>
      </c>
      <c r="K609" t="str">
        <f>IF(AND(Table2[[#This Row],[Multiple Counter]]&gt;0, J610=0),"Combo End","")</f>
        <v/>
      </c>
    </row>
    <row r="610" spans="1:11" x14ac:dyDescent="0.25">
      <c r="A610" s="1" t="s">
        <v>3350</v>
      </c>
      <c r="B610" t="str">
        <f t="shared" si="63"/>
        <v>April 18</v>
      </c>
      <c r="C610" t="str">
        <f t="shared" si="64"/>
        <v>2017</v>
      </c>
      <c r="D610" t="str">
        <f t="shared" si="65"/>
        <v>08:40PM</v>
      </c>
      <c r="E610">
        <f t="shared" si="66"/>
        <v>4</v>
      </c>
      <c r="F610" t="str">
        <f t="shared" si="67"/>
        <v>18</v>
      </c>
      <c r="G610" s="1">
        <f t="shared" si="68"/>
        <v>42843</v>
      </c>
      <c r="H610" s="2">
        <f t="shared" si="69"/>
        <v>42843.861111111109</v>
      </c>
      <c r="I610" t="b">
        <f>OR(ABS(Table2[[#This Row],[DateTime]]-H611) * 1440 &lt; 5, ABS(Table2[[#This Row],[DateTime]]-H609) * 1440 &lt; 5)</f>
        <v>0</v>
      </c>
      <c r="J610">
        <f>IF(Table2[[#This Row],[Mulitiple Sneeze?]],J609+1,0)</f>
        <v>0</v>
      </c>
      <c r="K610" t="str">
        <f>IF(AND(Table2[[#This Row],[Multiple Counter]]&gt;0, J611=0),"Combo End","")</f>
        <v/>
      </c>
    </row>
    <row r="611" spans="1:11" x14ac:dyDescent="0.25">
      <c r="A611" s="1" t="s">
        <v>3349</v>
      </c>
      <c r="B611" t="str">
        <f t="shared" si="63"/>
        <v>April 19</v>
      </c>
      <c r="C611" t="str">
        <f t="shared" si="64"/>
        <v>2017</v>
      </c>
      <c r="D611" t="str">
        <f t="shared" si="65"/>
        <v>10:49AM</v>
      </c>
      <c r="E611">
        <f t="shared" si="66"/>
        <v>4</v>
      </c>
      <c r="F611" t="str">
        <f t="shared" si="67"/>
        <v>19</v>
      </c>
      <c r="G611" s="1">
        <f t="shared" si="68"/>
        <v>42844</v>
      </c>
      <c r="H611" s="2">
        <f t="shared" si="69"/>
        <v>42844.450694444444</v>
      </c>
      <c r="I611" t="b">
        <f>OR(ABS(Table2[[#This Row],[DateTime]]-H612) * 1440 &lt; 5, ABS(Table2[[#This Row],[DateTime]]-H610) * 1440 &lt; 5)</f>
        <v>0</v>
      </c>
      <c r="J611">
        <f>IF(Table2[[#This Row],[Mulitiple Sneeze?]],J610+1,0)</f>
        <v>0</v>
      </c>
      <c r="K611" t="str">
        <f>IF(AND(Table2[[#This Row],[Multiple Counter]]&gt;0, J612=0),"Combo End","")</f>
        <v/>
      </c>
    </row>
    <row r="612" spans="1:11" x14ac:dyDescent="0.25">
      <c r="A612" s="1" t="s">
        <v>3348</v>
      </c>
      <c r="B612" t="str">
        <f t="shared" si="63"/>
        <v>April 19</v>
      </c>
      <c r="C612" t="str">
        <f t="shared" si="64"/>
        <v>2017</v>
      </c>
      <c r="D612" t="str">
        <f t="shared" si="65"/>
        <v>05:58PM</v>
      </c>
      <c r="E612">
        <f t="shared" si="66"/>
        <v>4</v>
      </c>
      <c r="F612" t="str">
        <f t="shared" si="67"/>
        <v>19</v>
      </c>
      <c r="G612" s="1">
        <f t="shared" si="68"/>
        <v>42844</v>
      </c>
      <c r="H612" s="2">
        <f t="shared" si="69"/>
        <v>42844.748611111114</v>
      </c>
      <c r="I612" t="b">
        <f>OR(ABS(Table2[[#This Row],[DateTime]]-H613) * 1440 &lt; 5, ABS(Table2[[#This Row],[DateTime]]-H611) * 1440 &lt; 5)</f>
        <v>0</v>
      </c>
      <c r="J612">
        <f>IF(Table2[[#This Row],[Mulitiple Sneeze?]],J611+1,0)</f>
        <v>0</v>
      </c>
      <c r="K612" t="str">
        <f>IF(AND(Table2[[#This Row],[Multiple Counter]]&gt;0, J613=0),"Combo End","")</f>
        <v/>
      </c>
    </row>
    <row r="613" spans="1:11" x14ac:dyDescent="0.25">
      <c r="A613" s="1" t="s">
        <v>3347</v>
      </c>
      <c r="B613" t="str">
        <f t="shared" si="63"/>
        <v>April 20</v>
      </c>
      <c r="C613" t="str">
        <f t="shared" si="64"/>
        <v>2017</v>
      </c>
      <c r="D613" t="str">
        <f t="shared" si="65"/>
        <v>08:07AM</v>
      </c>
      <c r="E613">
        <f t="shared" si="66"/>
        <v>4</v>
      </c>
      <c r="F613" t="str">
        <f t="shared" si="67"/>
        <v>20</v>
      </c>
      <c r="G613" s="1">
        <f t="shared" si="68"/>
        <v>42845</v>
      </c>
      <c r="H613" s="2">
        <f t="shared" si="69"/>
        <v>42845.338194444441</v>
      </c>
      <c r="I613" t="b">
        <f>OR(ABS(Table2[[#This Row],[DateTime]]-H614) * 1440 &lt; 5, ABS(Table2[[#This Row],[DateTime]]-H612) * 1440 &lt; 5)</f>
        <v>0</v>
      </c>
      <c r="J613">
        <f>IF(Table2[[#This Row],[Mulitiple Sneeze?]],J612+1,0)</f>
        <v>0</v>
      </c>
      <c r="K613" t="str">
        <f>IF(AND(Table2[[#This Row],[Multiple Counter]]&gt;0, J614=0),"Combo End","")</f>
        <v/>
      </c>
    </row>
    <row r="614" spans="1:11" x14ac:dyDescent="0.25">
      <c r="A614" s="1" t="s">
        <v>3346</v>
      </c>
      <c r="B614" t="str">
        <f t="shared" si="63"/>
        <v>April 21</v>
      </c>
      <c r="C614" t="str">
        <f t="shared" si="64"/>
        <v>2017</v>
      </c>
      <c r="D614" t="str">
        <f t="shared" si="65"/>
        <v>08:11AM</v>
      </c>
      <c r="E614">
        <f t="shared" si="66"/>
        <v>4</v>
      </c>
      <c r="F614" t="str">
        <f t="shared" si="67"/>
        <v>21</v>
      </c>
      <c r="G614" s="1">
        <f t="shared" si="68"/>
        <v>42846</v>
      </c>
      <c r="H614" s="2">
        <f t="shared" si="69"/>
        <v>42846.34097222222</v>
      </c>
      <c r="I614" t="b">
        <f>OR(ABS(Table2[[#This Row],[DateTime]]-H615) * 1440 &lt; 5, ABS(Table2[[#This Row],[DateTime]]-H613) * 1440 &lt; 5)</f>
        <v>0</v>
      </c>
      <c r="J614">
        <f>IF(Table2[[#This Row],[Mulitiple Sneeze?]],J613+1,0)</f>
        <v>0</v>
      </c>
      <c r="K614" t="str">
        <f>IF(AND(Table2[[#This Row],[Multiple Counter]]&gt;0, J615=0),"Combo End","")</f>
        <v/>
      </c>
    </row>
    <row r="615" spans="1:11" x14ac:dyDescent="0.25">
      <c r="A615" s="1" t="s">
        <v>3345</v>
      </c>
      <c r="B615" t="str">
        <f t="shared" si="63"/>
        <v>April 23</v>
      </c>
      <c r="C615" t="str">
        <f t="shared" si="64"/>
        <v>2017</v>
      </c>
      <c r="D615" t="str">
        <f t="shared" si="65"/>
        <v>09:03PM</v>
      </c>
      <c r="E615">
        <f t="shared" si="66"/>
        <v>4</v>
      </c>
      <c r="F615" t="str">
        <f t="shared" si="67"/>
        <v>23</v>
      </c>
      <c r="G615" s="1">
        <f t="shared" si="68"/>
        <v>42848</v>
      </c>
      <c r="H615" s="2">
        <f t="shared" si="69"/>
        <v>42848.877083333333</v>
      </c>
      <c r="I615" t="b">
        <f>OR(ABS(Table2[[#This Row],[DateTime]]-H616) * 1440 &lt; 5, ABS(Table2[[#This Row],[DateTime]]-H614) * 1440 &lt; 5)</f>
        <v>0</v>
      </c>
      <c r="J615">
        <f>IF(Table2[[#This Row],[Mulitiple Sneeze?]],J614+1,0)</f>
        <v>0</v>
      </c>
      <c r="K615" t="str">
        <f>IF(AND(Table2[[#This Row],[Multiple Counter]]&gt;0, J616=0),"Combo End","")</f>
        <v/>
      </c>
    </row>
    <row r="616" spans="1:11" x14ac:dyDescent="0.25">
      <c r="A616" s="1" t="s">
        <v>3344</v>
      </c>
      <c r="B616" t="str">
        <f t="shared" si="63"/>
        <v>April 24</v>
      </c>
      <c r="C616" t="str">
        <f t="shared" si="64"/>
        <v>2017</v>
      </c>
      <c r="D616" t="str">
        <f t="shared" si="65"/>
        <v>07:35AM</v>
      </c>
      <c r="E616">
        <f t="shared" si="66"/>
        <v>4</v>
      </c>
      <c r="F616" t="str">
        <f t="shared" si="67"/>
        <v>24</v>
      </c>
      <c r="G616" s="1">
        <f t="shared" si="68"/>
        <v>42849</v>
      </c>
      <c r="H616" s="2">
        <f t="shared" si="69"/>
        <v>42849.315972222219</v>
      </c>
      <c r="I616" t="b">
        <f>OR(ABS(Table2[[#This Row],[DateTime]]-H617) * 1440 &lt; 5, ABS(Table2[[#This Row],[DateTime]]-H615) * 1440 &lt; 5)</f>
        <v>0</v>
      </c>
      <c r="J616">
        <f>IF(Table2[[#This Row],[Mulitiple Sneeze?]],J615+1,0)</f>
        <v>0</v>
      </c>
      <c r="K616" t="str">
        <f>IF(AND(Table2[[#This Row],[Multiple Counter]]&gt;0, J617=0),"Combo End","")</f>
        <v/>
      </c>
    </row>
    <row r="617" spans="1:11" x14ac:dyDescent="0.25">
      <c r="A617" s="1" t="s">
        <v>3343</v>
      </c>
      <c r="B617" t="str">
        <f t="shared" si="63"/>
        <v>April 25</v>
      </c>
      <c r="C617" t="str">
        <f t="shared" si="64"/>
        <v>2017</v>
      </c>
      <c r="D617" t="str">
        <f t="shared" si="65"/>
        <v>10:18PM</v>
      </c>
      <c r="E617">
        <f t="shared" si="66"/>
        <v>4</v>
      </c>
      <c r="F617" t="str">
        <f t="shared" si="67"/>
        <v>25</v>
      </c>
      <c r="G617" s="1">
        <f t="shared" si="68"/>
        <v>42850</v>
      </c>
      <c r="H617" s="2">
        <f t="shared" si="69"/>
        <v>42850.929166666669</v>
      </c>
      <c r="I617" t="b">
        <f>OR(ABS(Table2[[#This Row],[DateTime]]-H618) * 1440 &lt; 5, ABS(Table2[[#This Row],[DateTime]]-H616) * 1440 &lt; 5)</f>
        <v>0</v>
      </c>
      <c r="J617">
        <f>IF(Table2[[#This Row],[Mulitiple Sneeze?]],J616+1,0)</f>
        <v>0</v>
      </c>
      <c r="K617" t="str">
        <f>IF(AND(Table2[[#This Row],[Multiple Counter]]&gt;0, J618=0),"Combo End","")</f>
        <v/>
      </c>
    </row>
    <row r="618" spans="1:11" x14ac:dyDescent="0.25">
      <c r="A618" s="1" t="s">
        <v>3342</v>
      </c>
      <c r="B618" t="str">
        <f t="shared" si="63"/>
        <v>April 26</v>
      </c>
      <c r="C618" t="str">
        <f t="shared" si="64"/>
        <v>2017</v>
      </c>
      <c r="D618" t="str">
        <f t="shared" si="65"/>
        <v>11:16AM</v>
      </c>
      <c r="E618">
        <f t="shared" si="66"/>
        <v>4</v>
      </c>
      <c r="F618" t="str">
        <f t="shared" si="67"/>
        <v>26</v>
      </c>
      <c r="G618" s="1">
        <f t="shared" si="68"/>
        <v>42851</v>
      </c>
      <c r="H618" s="2">
        <f t="shared" si="69"/>
        <v>42851.469444444447</v>
      </c>
      <c r="I618" t="b">
        <f>OR(ABS(Table2[[#This Row],[DateTime]]-H619) * 1440 &lt; 5, ABS(Table2[[#This Row],[DateTime]]-H617) * 1440 &lt; 5)</f>
        <v>0</v>
      </c>
      <c r="J618">
        <f>IF(Table2[[#This Row],[Mulitiple Sneeze?]],J617+1,0)</f>
        <v>0</v>
      </c>
      <c r="K618" t="str">
        <f>IF(AND(Table2[[#This Row],[Multiple Counter]]&gt;0, J619=0),"Combo End","")</f>
        <v/>
      </c>
    </row>
    <row r="619" spans="1:11" x14ac:dyDescent="0.25">
      <c r="A619" s="1" t="s">
        <v>3341</v>
      </c>
      <c r="B619" t="str">
        <f t="shared" si="63"/>
        <v>April 26</v>
      </c>
      <c r="C619" t="str">
        <f t="shared" si="64"/>
        <v>2017</v>
      </c>
      <c r="D619" t="str">
        <f t="shared" si="65"/>
        <v>06:39PM</v>
      </c>
      <c r="E619">
        <f t="shared" si="66"/>
        <v>4</v>
      </c>
      <c r="F619" t="str">
        <f t="shared" si="67"/>
        <v>26</v>
      </c>
      <c r="G619" s="1">
        <f t="shared" si="68"/>
        <v>42851</v>
      </c>
      <c r="H619" s="2">
        <f t="shared" si="69"/>
        <v>42851.777083333334</v>
      </c>
      <c r="I619" t="b">
        <f>OR(ABS(Table2[[#This Row],[DateTime]]-H620) * 1440 &lt; 5, ABS(Table2[[#This Row],[DateTime]]-H618) * 1440 &lt; 5)</f>
        <v>0</v>
      </c>
      <c r="J619">
        <f>IF(Table2[[#This Row],[Mulitiple Sneeze?]],J618+1,0)</f>
        <v>0</v>
      </c>
      <c r="K619" t="str">
        <f>IF(AND(Table2[[#This Row],[Multiple Counter]]&gt;0, J620=0),"Combo End","")</f>
        <v/>
      </c>
    </row>
    <row r="620" spans="1:11" x14ac:dyDescent="0.25">
      <c r="A620" s="1" t="s">
        <v>3340</v>
      </c>
      <c r="B620" t="str">
        <f t="shared" si="63"/>
        <v>April 26</v>
      </c>
      <c r="C620" t="str">
        <f t="shared" si="64"/>
        <v>2017</v>
      </c>
      <c r="D620" t="str">
        <f t="shared" si="65"/>
        <v>10:19PM</v>
      </c>
      <c r="E620">
        <f t="shared" si="66"/>
        <v>4</v>
      </c>
      <c r="F620" t="str">
        <f t="shared" si="67"/>
        <v>26</v>
      </c>
      <c r="G620" s="1">
        <f t="shared" si="68"/>
        <v>42851</v>
      </c>
      <c r="H620" s="2">
        <f t="shared" si="69"/>
        <v>42851.929861111108</v>
      </c>
      <c r="I620" t="b">
        <f>OR(ABS(Table2[[#This Row],[DateTime]]-H621) * 1440 &lt; 5, ABS(Table2[[#This Row],[DateTime]]-H619) * 1440 &lt; 5)</f>
        <v>0</v>
      </c>
      <c r="J620">
        <f>IF(Table2[[#This Row],[Mulitiple Sneeze?]],J619+1,0)</f>
        <v>0</v>
      </c>
      <c r="K620" t="str">
        <f>IF(AND(Table2[[#This Row],[Multiple Counter]]&gt;0, J621=0),"Combo End","")</f>
        <v/>
      </c>
    </row>
    <row r="621" spans="1:11" x14ac:dyDescent="0.25">
      <c r="A621" s="1" t="s">
        <v>3339</v>
      </c>
      <c r="B621" t="str">
        <f t="shared" si="63"/>
        <v>April 27</v>
      </c>
      <c r="C621" t="str">
        <f t="shared" si="64"/>
        <v>2017</v>
      </c>
      <c r="D621" t="str">
        <f t="shared" si="65"/>
        <v>08:15AM</v>
      </c>
      <c r="E621">
        <f t="shared" si="66"/>
        <v>4</v>
      </c>
      <c r="F621" t="str">
        <f t="shared" si="67"/>
        <v>27</v>
      </c>
      <c r="G621" s="1">
        <f t="shared" si="68"/>
        <v>42852</v>
      </c>
      <c r="H621" s="2">
        <f t="shared" si="69"/>
        <v>42852.34375</v>
      </c>
      <c r="I621" t="b">
        <f>OR(ABS(Table2[[#This Row],[DateTime]]-H622) * 1440 &lt; 5, ABS(Table2[[#This Row],[DateTime]]-H620) * 1440 &lt; 5)</f>
        <v>0</v>
      </c>
      <c r="J621">
        <f>IF(Table2[[#This Row],[Mulitiple Sneeze?]],J620+1,0)</f>
        <v>0</v>
      </c>
      <c r="K621" t="str">
        <f>IF(AND(Table2[[#This Row],[Multiple Counter]]&gt;0, J622=0),"Combo End","")</f>
        <v/>
      </c>
    </row>
    <row r="622" spans="1:11" x14ac:dyDescent="0.25">
      <c r="A622" s="1" t="s">
        <v>3338</v>
      </c>
      <c r="B622" t="str">
        <f t="shared" si="63"/>
        <v>April 27</v>
      </c>
      <c r="C622" t="str">
        <f t="shared" si="64"/>
        <v>2017</v>
      </c>
      <c r="D622" t="str">
        <f t="shared" si="65"/>
        <v>10:26PM</v>
      </c>
      <c r="E622">
        <f t="shared" si="66"/>
        <v>4</v>
      </c>
      <c r="F622" t="str">
        <f t="shared" si="67"/>
        <v>27</v>
      </c>
      <c r="G622" s="1">
        <f t="shared" si="68"/>
        <v>42852</v>
      </c>
      <c r="H622" s="2">
        <f t="shared" si="69"/>
        <v>42852.93472222222</v>
      </c>
      <c r="I622" t="b">
        <f>OR(ABS(Table2[[#This Row],[DateTime]]-H623) * 1440 &lt; 5, ABS(Table2[[#This Row],[DateTime]]-H621) * 1440 &lt; 5)</f>
        <v>0</v>
      </c>
      <c r="J622">
        <f>IF(Table2[[#This Row],[Mulitiple Sneeze?]],J621+1,0)</f>
        <v>0</v>
      </c>
      <c r="K622" t="str">
        <f>IF(AND(Table2[[#This Row],[Multiple Counter]]&gt;0, J623=0),"Combo End","")</f>
        <v/>
      </c>
    </row>
    <row r="623" spans="1:11" x14ac:dyDescent="0.25">
      <c r="A623" s="1" t="s">
        <v>3337</v>
      </c>
      <c r="B623" t="str">
        <f t="shared" si="63"/>
        <v>April 28</v>
      </c>
      <c r="C623" t="str">
        <f t="shared" si="64"/>
        <v>2017</v>
      </c>
      <c r="D623" t="str">
        <f t="shared" si="65"/>
        <v>10:30PM</v>
      </c>
      <c r="E623">
        <f t="shared" si="66"/>
        <v>4</v>
      </c>
      <c r="F623" t="str">
        <f t="shared" si="67"/>
        <v>28</v>
      </c>
      <c r="G623" s="1">
        <f t="shared" si="68"/>
        <v>42853</v>
      </c>
      <c r="H623" s="2">
        <f t="shared" si="69"/>
        <v>42853.9375</v>
      </c>
      <c r="I623" t="b">
        <f>OR(ABS(Table2[[#This Row],[DateTime]]-H624) * 1440 &lt; 5, ABS(Table2[[#This Row],[DateTime]]-H622) * 1440 &lt; 5)</f>
        <v>0</v>
      </c>
      <c r="J623">
        <f>IF(Table2[[#This Row],[Mulitiple Sneeze?]],J622+1,0)</f>
        <v>0</v>
      </c>
      <c r="K623" t="str">
        <f>IF(AND(Table2[[#This Row],[Multiple Counter]]&gt;0, J624=0),"Combo End","")</f>
        <v/>
      </c>
    </row>
    <row r="624" spans="1:11" x14ac:dyDescent="0.25">
      <c r="A624" s="1" t="s">
        <v>3336</v>
      </c>
      <c r="B624" t="str">
        <f t="shared" si="63"/>
        <v>April 29</v>
      </c>
      <c r="C624" t="str">
        <f t="shared" si="64"/>
        <v>2017</v>
      </c>
      <c r="D624" t="str">
        <f t="shared" si="65"/>
        <v>02:38PM</v>
      </c>
      <c r="E624">
        <f t="shared" si="66"/>
        <v>4</v>
      </c>
      <c r="F624" t="str">
        <f t="shared" si="67"/>
        <v>29</v>
      </c>
      <c r="G624" s="1">
        <f t="shared" si="68"/>
        <v>42854</v>
      </c>
      <c r="H624" s="2">
        <f t="shared" si="69"/>
        <v>42854.609722222223</v>
      </c>
      <c r="I624" t="b">
        <f>OR(ABS(Table2[[#This Row],[DateTime]]-H625) * 1440 &lt; 5, ABS(Table2[[#This Row],[DateTime]]-H623) * 1440 &lt; 5)</f>
        <v>0</v>
      </c>
      <c r="J624">
        <f>IF(Table2[[#This Row],[Mulitiple Sneeze?]],J623+1,0)</f>
        <v>0</v>
      </c>
      <c r="K624" t="str">
        <f>IF(AND(Table2[[#This Row],[Multiple Counter]]&gt;0, J625=0),"Combo End","")</f>
        <v/>
      </c>
    </row>
    <row r="625" spans="1:11" x14ac:dyDescent="0.25">
      <c r="A625" s="1" t="s">
        <v>3335</v>
      </c>
      <c r="B625" t="str">
        <f t="shared" si="63"/>
        <v>April 30</v>
      </c>
      <c r="C625" t="str">
        <f t="shared" si="64"/>
        <v>2017</v>
      </c>
      <c r="D625" t="str">
        <f t="shared" si="65"/>
        <v>11:18AM</v>
      </c>
      <c r="E625">
        <f t="shared" si="66"/>
        <v>4</v>
      </c>
      <c r="F625" t="str">
        <f t="shared" si="67"/>
        <v>30</v>
      </c>
      <c r="G625" s="1">
        <f t="shared" si="68"/>
        <v>42855</v>
      </c>
      <c r="H625" s="2">
        <f t="shared" si="69"/>
        <v>42855.470833333333</v>
      </c>
      <c r="I625" t="b">
        <f>OR(ABS(Table2[[#This Row],[DateTime]]-H626) * 1440 &lt; 5, ABS(Table2[[#This Row],[DateTime]]-H624) * 1440 &lt; 5)</f>
        <v>0</v>
      </c>
      <c r="J625">
        <f>IF(Table2[[#This Row],[Mulitiple Sneeze?]],J624+1,0)</f>
        <v>0</v>
      </c>
      <c r="K625" t="str">
        <f>IF(AND(Table2[[#This Row],[Multiple Counter]]&gt;0, J626=0),"Combo End","")</f>
        <v/>
      </c>
    </row>
    <row r="626" spans="1:11" x14ac:dyDescent="0.25">
      <c r="A626" s="1" t="s">
        <v>3334</v>
      </c>
      <c r="B626" t="str">
        <f t="shared" si="63"/>
        <v>April 30</v>
      </c>
      <c r="C626" t="str">
        <f t="shared" si="64"/>
        <v>2017</v>
      </c>
      <c r="D626" t="str">
        <f t="shared" si="65"/>
        <v>01:41PM</v>
      </c>
      <c r="E626">
        <f t="shared" si="66"/>
        <v>4</v>
      </c>
      <c r="F626" t="str">
        <f t="shared" si="67"/>
        <v>30</v>
      </c>
      <c r="G626" s="1">
        <f t="shared" si="68"/>
        <v>42855</v>
      </c>
      <c r="H626" s="2">
        <f t="shared" si="69"/>
        <v>42855.570138888892</v>
      </c>
      <c r="I626" t="b">
        <f>OR(ABS(Table2[[#This Row],[DateTime]]-H627) * 1440 &lt; 5, ABS(Table2[[#This Row],[DateTime]]-H625) * 1440 &lt; 5)</f>
        <v>0</v>
      </c>
      <c r="J626">
        <f>IF(Table2[[#This Row],[Mulitiple Sneeze?]],J625+1,0)</f>
        <v>0</v>
      </c>
      <c r="K626" t="str">
        <f>IF(AND(Table2[[#This Row],[Multiple Counter]]&gt;0, J627=0),"Combo End","")</f>
        <v/>
      </c>
    </row>
    <row r="627" spans="1:11" x14ac:dyDescent="0.25">
      <c r="A627" s="1" t="s">
        <v>3333</v>
      </c>
      <c r="B627" t="str">
        <f t="shared" si="63"/>
        <v>April 30</v>
      </c>
      <c r="C627" t="str">
        <f t="shared" si="64"/>
        <v>2017</v>
      </c>
      <c r="D627" t="str">
        <f t="shared" si="65"/>
        <v>10:19PM</v>
      </c>
      <c r="E627">
        <f t="shared" si="66"/>
        <v>4</v>
      </c>
      <c r="F627" t="str">
        <f t="shared" si="67"/>
        <v>30</v>
      </c>
      <c r="G627" s="1">
        <f t="shared" si="68"/>
        <v>42855</v>
      </c>
      <c r="H627" s="2">
        <f t="shared" si="69"/>
        <v>42855.929861111108</v>
      </c>
      <c r="I627" t="b">
        <f>OR(ABS(Table2[[#This Row],[DateTime]]-H628) * 1440 &lt; 5, ABS(Table2[[#This Row],[DateTime]]-H626) * 1440 &lt; 5)</f>
        <v>0</v>
      </c>
      <c r="J627">
        <f>IF(Table2[[#This Row],[Mulitiple Sneeze?]],J626+1,0)</f>
        <v>0</v>
      </c>
      <c r="K627" t="str">
        <f>IF(AND(Table2[[#This Row],[Multiple Counter]]&gt;0, J628=0),"Combo End","")</f>
        <v/>
      </c>
    </row>
    <row r="628" spans="1:11" x14ac:dyDescent="0.25">
      <c r="A628" s="1" t="s">
        <v>3332</v>
      </c>
      <c r="B628" t="str">
        <f t="shared" si="63"/>
        <v>April 30</v>
      </c>
      <c r="C628" t="str">
        <f t="shared" si="64"/>
        <v>2017</v>
      </c>
      <c r="D628" t="str">
        <f t="shared" si="65"/>
        <v>10:54PM</v>
      </c>
      <c r="E628">
        <f t="shared" si="66"/>
        <v>4</v>
      </c>
      <c r="F628" t="str">
        <f t="shared" si="67"/>
        <v>30</v>
      </c>
      <c r="G628" s="1">
        <f t="shared" si="68"/>
        <v>42855</v>
      </c>
      <c r="H628" s="2">
        <f t="shared" si="69"/>
        <v>42855.95416666667</v>
      </c>
      <c r="I628" t="b">
        <f>OR(ABS(Table2[[#This Row],[DateTime]]-H629) * 1440 &lt; 5, ABS(Table2[[#This Row],[DateTime]]-H627) * 1440 &lt; 5)</f>
        <v>0</v>
      </c>
      <c r="J628">
        <f>IF(Table2[[#This Row],[Mulitiple Sneeze?]],J627+1,0)</f>
        <v>0</v>
      </c>
      <c r="K628" t="str">
        <f>IF(AND(Table2[[#This Row],[Multiple Counter]]&gt;0, J629=0),"Combo End","")</f>
        <v/>
      </c>
    </row>
    <row r="629" spans="1:11" x14ac:dyDescent="0.25">
      <c r="A629" s="1" t="s">
        <v>3331</v>
      </c>
      <c r="B629" t="str">
        <f t="shared" si="63"/>
        <v>May 01</v>
      </c>
      <c r="C629" t="str">
        <f t="shared" si="64"/>
        <v>2017</v>
      </c>
      <c r="D629" t="str">
        <f t="shared" si="65"/>
        <v>09:00AM</v>
      </c>
      <c r="E629">
        <f t="shared" si="66"/>
        <v>5</v>
      </c>
      <c r="F629" t="str">
        <f t="shared" si="67"/>
        <v>01</v>
      </c>
      <c r="G629" s="1">
        <f t="shared" si="68"/>
        <v>42856</v>
      </c>
      <c r="H629" s="2">
        <f t="shared" si="69"/>
        <v>42856.375</v>
      </c>
      <c r="I629" t="b">
        <f>OR(ABS(Table2[[#This Row],[DateTime]]-H630) * 1440 &lt; 5, ABS(Table2[[#This Row],[DateTime]]-H628) * 1440 &lt; 5)</f>
        <v>0</v>
      </c>
      <c r="J629">
        <f>IF(Table2[[#This Row],[Mulitiple Sneeze?]],J628+1,0)</f>
        <v>0</v>
      </c>
      <c r="K629" t="str">
        <f>IF(AND(Table2[[#This Row],[Multiple Counter]]&gt;0, J630=0),"Combo End","")</f>
        <v/>
      </c>
    </row>
    <row r="630" spans="1:11" x14ac:dyDescent="0.25">
      <c r="A630" s="1" t="s">
        <v>3330</v>
      </c>
      <c r="B630" t="str">
        <f t="shared" si="63"/>
        <v>May 01</v>
      </c>
      <c r="C630" t="str">
        <f t="shared" si="64"/>
        <v>2017</v>
      </c>
      <c r="D630" t="str">
        <f t="shared" si="65"/>
        <v>09:28AM</v>
      </c>
      <c r="E630">
        <f t="shared" si="66"/>
        <v>5</v>
      </c>
      <c r="F630" t="str">
        <f t="shared" si="67"/>
        <v>01</v>
      </c>
      <c r="G630" s="1">
        <f t="shared" si="68"/>
        <v>42856</v>
      </c>
      <c r="H630" s="2">
        <f t="shared" si="69"/>
        <v>42856.394444444442</v>
      </c>
      <c r="I630" t="b">
        <f>OR(ABS(Table2[[#This Row],[DateTime]]-H631) * 1440 &lt; 5, ABS(Table2[[#This Row],[DateTime]]-H629) * 1440 &lt; 5)</f>
        <v>0</v>
      </c>
      <c r="J630">
        <f>IF(Table2[[#This Row],[Mulitiple Sneeze?]],J629+1,0)</f>
        <v>0</v>
      </c>
      <c r="K630" t="str">
        <f>IF(AND(Table2[[#This Row],[Multiple Counter]]&gt;0, J631=0),"Combo End","")</f>
        <v/>
      </c>
    </row>
    <row r="631" spans="1:11" x14ac:dyDescent="0.25">
      <c r="A631" s="1" t="s">
        <v>3329</v>
      </c>
      <c r="B631" t="str">
        <f t="shared" si="63"/>
        <v>May 01</v>
      </c>
      <c r="C631" t="str">
        <f t="shared" si="64"/>
        <v>2017</v>
      </c>
      <c r="D631" t="str">
        <f t="shared" si="65"/>
        <v>10:56AM</v>
      </c>
      <c r="E631">
        <f t="shared" si="66"/>
        <v>5</v>
      </c>
      <c r="F631" t="str">
        <f t="shared" si="67"/>
        <v>01</v>
      </c>
      <c r="G631" s="1">
        <f t="shared" si="68"/>
        <v>42856</v>
      </c>
      <c r="H631" s="2">
        <f t="shared" si="69"/>
        <v>42856.455555555556</v>
      </c>
      <c r="I631" t="b">
        <f>OR(ABS(Table2[[#This Row],[DateTime]]-H632) * 1440 &lt; 5, ABS(Table2[[#This Row],[DateTime]]-H630) * 1440 &lt; 5)</f>
        <v>0</v>
      </c>
      <c r="J631">
        <f>IF(Table2[[#This Row],[Mulitiple Sneeze?]],J630+1,0)</f>
        <v>0</v>
      </c>
      <c r="K631" t="str">
        <f>IF(AND(Table2[[#This Row],[Multiple Counter]]&gt;0, J632=0),"Combo End","")</f>
        <v/>
      </c>
    </row>
    <row r="632" spans="1:11" x14ac:dyDescent="0.25">
      <c r="A632" s="1" t="s">
        <v>3328</v>
      </c>
      <c r="B632" t="str">
        <f t="shared" si="63"/>
        <v>May 01</v>
      </c>
      <c r="C632" t="str">
        <f t="shared" si="64"/>
        <v>2017</v>
      </c>
      <c r="D632" t="str">
        <f t="shared" si="65"/>
        <v>05:47PM</v>
      </c>
      <c r="E632">
        <f t="shared" si="66"/>
        <v>5</v>
      </c>
      <c r="F632" t="str">
        <f t="shared" si="67"/>
        <v>01</v>
      </c>
      <c r="G632" s="1">
        <f t="shared" si="68"/>
        <v>42856</v>
      </c>
      <c r="H632" s="2">
        <f t="shared" si="69"/>
        <v>42856.740972222222</v>
      </c>
      <c r="I632" t="b">
        <f>OR(ABS(Table2[[#This Row],[DateTime]]-H633) * 1440 &lt; 5, ABS(Table2[[#This Row],[DateTime]]-H631) * 1440 &lt; 5)</f>
        <v>0</v>
      </c>
      <c r="J632">
        <f>IF(Table2[[#This Row],[Mulitiple Sneeze?]],J631+1,0)</f>
        <v>0</v>
      </c>
      <c r="K632" t="str">
        <f>IF(AND(Table2[[#This Row],[Multiple Counter]]&gt;0, J633=0),"Combo End","")</f>
        <v/>
      </c>
    </row>
    <row r="633" spans="1:11" x14ac:dyDescent="0.25">
      <c r="A633" s="1" t="s">
        <v>3327</v>
      </c>
      <c r="B633" t="str">
        <f t="shared" si="63"/>
        <v>May 02</v>
      </c>
      <c r="C633" t="str">
        <f t="shared" si="64"/>
        <v>2017</v>
      </c>
      <c r="D633" t="str">
        <f t="shared" si="65"/>
        <v>07:05AM</v>
      </c>
      <c r="E633">
        <f t="shared" si="66"/>
        <v>5</v>
      </c>
      <c r="F633" t="str">
        <f t="shared" si="67"/>
        <v>02</v>
      </c>
      <c r="G633" s="1">
        <f t="shared" si="68"/>
        <v>42857</v>
      </c>
      <c r="H633" s="2">
        <f t="shared" si="69"/>
        <v>42857.295138888891</v>
      </c>
      <c r="I633" t="b">
        <f>OR(ABS(Table2[[#This Row],[DateTime]]-H634) * 1440 &lt; 5, ABS(Table2[[#This Row],[DateTime]]-H632) * 1440 &lt; 5)</f>
        <v>0</v>
      </c>
      <c r="J633">
        <f>IF(Table2[[#This Row],[Mulitiple Sneeze?]],J632+1,0)</f>
        <v>0</v>
      </c>
      <c r="K633" t="str">
        <f>IF(AND(Table2[[#This Row],[Multiple Counter]]&gt;0, J634=0),"Combo End","")</f>
        <v/>
      </c>
    </row>
    <row r="634" spans="1:11" x14ac:dyDescent="0.25">
      <c r="A634" s="1" t="s">
        <v>3326</v>
      </c>
      <c r="B634" t="str">
        <f t="shared" si="63"/>
        <v>May 02</v>
      </c>
      <c r="C634" t="str">
        <f t="shared" si="64"/>
        <v>2017</v>
      </c>
      <c r="D634" t="str">
        <f t="shared" si="65"/>
        <v>09:16PM</v>
      </c>
      <c r="E634">
        <f t="shared" si="66"/>
        <v>5</v>
      </c>
      <c r="F634" t="str">
        <f t="shared" si="67"/>
        <v>02</v>
      </c>
      <c r="G634" s="1">
        <f t="shared" si="68"/>
        <v>42857</v>
      </c>
      <c r="H634" s="2">
        <f t="shared" si="69"/>
        <v>42857.886111111111</v>
      </c>
      <c r="I634" t="b">
        <f>OR(ABS(Table2[[#This Row],[DateTime]]-H635) * 1440 &lt; 5, ABS(Table2[[#This Row],[DateTime]]-H633) * 1440 &lt; 5)</f>
        <v>0</v>
      </c>
      <c r="J634">
        <f>IF(Table2[[#This Row],[Mulitiple Sneeze?]],J633+1,0)</f>
        <v>0</v>
      </c>
      <c r="K634" t="str">
        <f>IF(AND(Table2[[#This Row],[Multiple Counter]]&gt;0, J635=0),"Combo End","")</f>
        <v/>
      </c>
    </row>
    <row r="635" spans="1:11" x14ac:dyDescent="0.25">
      <c r="A635" s="1" t="s">
        <v>3325</v>
      </c>
      <c r="B635" t="str">
        <f t="shared" si="63"/>
        <v>May 03</v>
      </c>
      <c r="C635" t="str">
        <f t="shared" si="64"/>
        <v>2017</v>
      </c>
      <c r="D635" t="str">
        <f t="shared" si="65"/>
        <v>02:51PM</v>
      </c>
      <c r="E635">
        <f t="shared" si="66"/>
        <v>5</v>
      </c>
      <c r="F635" t="str">
        <f t="shared" si="67"/>
        <v>03</v>
      </c>
      <c r="G635" s="1">
        <f t="shared" si="68"/>
        <v>42858</v>
      </c>
      <c r="H635" s="2">
        <f t="shared" si="69"/>
        <v>42858.618750000001</v>
      </c>
      <c r="I635" t="b">
        <f>OR(ABS(Table2[[#This Row],[DateTime]]-H636) * 1440 &lt; 5, ABS(Table2[[#This Row],[DateTime]]-H634) * 1440 &lt; 5)</f>
        <v>0</v>
      </c>
      <c r="J635">
        <f>IF(Table2[[#This Row],[Mulitiple Sneeze?]],J634+1,0)</f>
        <v>0</v>
      </c>
      <c r="K635" t="str">
        <f>IF(AND(Table2[[#This Row],[Multiple Counter]]&gt;0, J636=0),"Combo End","")</f>
        <v/>
      </c>
    </row>
    <row r="636" spans="1:11" x14ac:dyDescent="0.25">
      <c r="A636" s="1" t="s">
        <v>3324</v>
      </c>
      <c r="B636" t="str">
        <f t="shared" si="63"/>
        <v>May 03</v>
      </c>
      <c r="C636" t="str">
        <f t="shared" si="64"/>
        <v>2017</v>
      </c>
      <c r="D636" t="str">
        <f t="shared" si="65"/>
        <v>05:01PM</v>
      </c>
      <c r="E636">
        <f t="shared" si="66"/>
        <v>5</v>
      </c>
      <c r="F636" t="str">
        <f t="shared" si="67"/>
        <v>03</v>
      </c>
      <c r="G636" s="1">
        <f t="shared" si="68"/>
        <v>42858</v>
      </c>
      <c r="H636" s="2">
        <f t="shared" si="69"/>
        <v>42858.709027777775</v>
      </c>
      <c r="I636" t="b">
        <f>OR(ABS(Table2[[#This Row],[DateTime]]-H637) * 1440 &lt; 5, ABS(Table2[[#This Row],[DateTime]]-H635) * 1440 &lt; 5)</f>
        <v>0</v>
      </c>
      <c r="J636">
        <f>IF(Table2[[#This Row],[Mulitiple Sneeze?]],J635+1,0)</f>
        <v>0</v>
      </c>
      <c r="K636" t="str">
        <f>IF(AND(Table2[[#This Row],[Multiple Counter]]&gt;0, J637=0),"Combo End","")</f>
        <v/>
      </c>
    </row>
    <row r="637" spans="1:11" x14ac:dyDescent="0.25">
      <c r="A637" s="1" t="s">
        <v>3323</v>
      </c>
      <c r="B637" t="str">
        <f t="shared" si="63"/>
        <v>May 03</v>
      </c>
      <c r="C637" t="str">
        <f t="shared" si="64"/>
        <v>2017</v>
      </c>
      <c r="D637" t="str">
        <f t="shared" si="65"/>
        <v>09:12PM</v>
      </c>
      <c r="E637">
        <f t="shared" si="66"/>
        <v>5</v>
      </c>
      <c r="F637" t="str">
        <f t="shared" si="67"/>
        <v>03</v>
      </c>
      <c r="G637" s="1">
        <f t="shared" si="68"/>
        <v>42858</v>
      </c>
      <c r="H637" s="2">
        <f t="shared" si="69"/>
        <v>42858.883333333331</v>
      </c>
      <c r="I637" t="b">
        <f>OR(ABS(Table2[[#This Row],[DateTime]]-H638) * 1440 &lt; 5, ABS(Table2[[#This Row],[DateTime]]-H636) * 1440 &lt; 5)</f>
        <v>0</v>
      </c>
      <c r="J637">
        <f>IF(Table2[[#This Row],[Mulitiple Sneeze?]],J636+1,0)</f>
        <v>0</v>
      </c>
      <c r="K637" t="str">
        <f>IF(AND(Table2[[#This Row],[Multiple Counter]]&gt;0, J638=0),"Combo End","")</f>
        <v/>
      </c>
    </row>
    <row r="638" spans="1:11" x14ac:dyDescent="0.25">
      <c r="A638" s="1" t="s">
        <v>3322</v>
      </c>
      <c r="B638" t="str">
        <f t="shared" si="63"/>
        <v>May 04</v>
      </c>
      <c r="C638" t="str">
        <f t="shared" si="64"/>
        <v>2017</v>
      </c>
      <c r="D638" t="str">
        <f t="shared" si="65"/>
        <v>07:56AM</v>
      </c>
      <c r="E638">
        <f t="shared" si="66"/>
        <v>5</v>
      </c>
      <c r="F638" t="str">
        <f t="shared" si="67"/>
        <v>04</v>
      </c>
      <c r="G638" s="1">
        <f t="shared" si="68"/>
        <v>42859</v>
      </c>
      <c r="H638" s="2">
        <f t="shared" si="69"/>
        <v>42859.330555555556</v>
      </c>
      <c r="I638" t="b">
        <f>OR(ABS(Table2[[#This Row],[DateTime]]-H639) * 1440 &lt; 5, ABS(Table2[[#This Row],[DateTime]]-H637) * 1440 &lt; 5)</f>
        <v>0</v>
      </c>
      <c r="J638">
        <f>IF(Table2[[#This Row],[Mulitiple Sneeze?]],J637+1,0)</f>
        <v>0</v>
      </c>
      <c r="K638" t="str">
        <f>IF(AND(Table2[[#This Row],[Multiple Counter]]&gt;0, J639=0),"Combo End","")</f>
        <v/>
      </c>
    </row>
    <row r="639" spans="1:11" x14ac:dyDescent="0.25">
      <c r="A639" s="1" t="s">
        <v>3321</v>
      </c>
      <c r="B639" t="str">
        <f t="shared" si="63"/>
        <v>May 04</v>
      </c>
      <c r="C639" t="str">
        <f t="shared" si="64"/>
        <v>2017</v>
      </c>
      <c r="D639" t="str">
        <f t="shared" si="65"/>
        <v>09:43AM</v>
      </c>
      <c r="E639">
        <f t="shared" si="66"/>
        <v>5</v>
      </c>
      <c r="F639" t="str">
        <f t="shared" si="67"/>
        <v>04</v>
      </c>
      <c r="G639" s="1">
        <f t="shared" si="68"/>
        <v>42859</v>
      </c>
      <c r="H639" s="2">
        <f t="shared" si="69"/>
        <v>42859.404861111114</v>
      </c>
      <c r="I639" t="b">
        <f>OR(ABS(Table2[[#This Row],[DateTime]]-H640) * 1440 &lt; 5, ABS(Table2[[#This Row],[DateTime]]-H638) * 1440 &lt; 5)</f>
        <v>0</v>
      </c>
      <c r="J639">
        <f>IF(Table2[[#This Row],[Mulitiple Sneeze?]],J638+1,0)</f>
        <v>0</v>
      </c>
      <c r="K639" t="str">
        <f>IF(AND(Table2[[#This Row],[Multiple Counter]]&gt;0, J640=0),"Combo End","")</f>
        <v/>
      </c>
    </row>
    <row r="640" spans="1:11" x14ac:dyDescent="0.25">
      <c r="A640" s="1" t="s">
        <v>3320</v>
      </c>
      <c r="B640" t="str">
        <f t="shared" si="63"/>
        <v>May 04</v>
      </c>
      <c r="C640" t="str">
        <f t="shared" si="64"/>
        <v>2017</v>
      </c>
      <c r="D640" t="str">
        <f t="shared" si="65"/>
        <v>09:21PM</v>
      </c>
      <c r="E640">
        <f t="shared" si="66"/>
        <v>5</v>
      </c>
      <c r="F640" t="str">
        <f t="shared" si="67"/>
        <v>04</v>
      </c>
      <c r="G640" s="1">
        <f t="shared" si="68"/>
        <v>42859</v>
      </c>
      <c r="H640" s="2">
        <f t="shared" si="69"/>
        <v>42859.88958333333</v>
      </c>
      <c r="I640" t="b">
        <f>OR(ABS(Table2[[#This Row],[DateTime]]-H641) * 1440 &lt; 5, ABS(Table2[[#This Row],[DateTime]]-H639) * 1440 &lt; 5)</f>
        <v>0</v>
      </c>
      <c r="J640">
        <f>IF(Table2[[#This Row],[Mulitiple Sneeze?]],J639+1,0)</f>
        <v>0</v>
      </c>
      <c r="K640" t="str">
        <f>IF(AND(Table2[[#This Row],[Multiple Counter]]&gt;0, J641=0),"Combo End","")</f>
        <v/>
      </c>
    </row>
    <row r="641" spans="1:11" x14ac:dyDescent="0.25">
      <c r="A641" s="1" t="s">
        <v>3319</v>
      </c>
      <c r="B641" t="str">
        <f t="shared" si="63"/>
        <v>May 05</v>
      </c>
      <c r="C641" t="str">
        <f t="shared" si="64"/>
        <v>2017</v>
      </c>
      <c r="D641" t="str">
        <f t="shared" si="65"/>
        <v>09:19AM</v>
      </c>
      <c r="E641">
        <f t="shared" si="66"/>
        <v>5</v>
      </c>
      <c r="F641" t="str">
        <f t="shared" si="67"/>
        <v>05</v>
      </c>
      <c r="G641" s="1">
        <f t="shared" si="68"/>
        <v>42860</v>
      </c>
      <c r="H641" s="2">
        <f t="shared" si="69"/>
        <v>42860.388194444444</v>
      </c>
      <c r="I641" t="b">
        <f>OR(ABS(Table2[[#This Row],[DateTime]]-H642) * 1440 &lt; 5, ABS(Table2[[#This Row],[DateTime]]-H640) * 1440 &lt; 5)</f>
        <v>0</v>
      </c>
      <c r="J641">
        <f>IF(Table2[[#This Row],[Mulitiple Sneeze?]],J640+1,0)</f>
        <v>0</v>
      </c>
      <c r="K641" t="str">
        <f>IF(AND(Table2[[#This Row],[Multiple Counter]]&gt;0, J642=0),"Combo End","")</f>
        <v/>
      </c>
    </row>
    <row r="642" spans="1:11" x14ac:dyDescent="0.25">
      <c r="A642" s="1" t="s">
        <v>3318</v>
      </c>
      <c r="B642" t="str">
        <f t="shared" ref="B642:B705" si="70">_xlfn.TEXTBEFORE(A642,",")</f>
        <v>May 06</v>
      </c>
      <c r="C642" t="str">
        <f t="shared" ref="C642:C705" si="71">LEFT(_xlfn.TEXTAFTER(A642, ", "), 4)</f>
        <v>2017</v>
      </c>
      <c r="D642" t="str">
        <f t="shared" ref="D642:D705" si="72">_xlfn.TEXTAFTER(A642, "at ")</f>
        <v>12:14AM</v>
      </c>
      <c r="E642">
        <f t="shared" ref="E642:E705" si="73">MONTH(1&amp;B642)</f>
        <v>5</v>
      </c>
      <c r="F642" t="str">
        <f t="shared" ref="F642:F705" si="74">RIGHT(B642, 2)</f>
        <v>06</v>
      </c>
      <c r="G642" s="1">
        <f t="shared" ref="G642:G705" si="75">DATE(C642,E642,F642)</f>
        <v>42861</v>
      </c>
      <c r="H642" s="2">
        <f t="shared" ref="H642:H705" si="76">G642+TIMEVALUE(_xlfn.CONCAT(LEFT(D642, 5), " ", RIGHT(D642, 2)))</f>
        <v>42861.009722222225</v>
      </c>
      <c r="I642" t="b">
        <f>OR(ABS(Table2[[#This Row],[DateTime]]-H643) * 1440 &lt; 5, ABS(Table2[[#This Row],[DateTime]]-H641) * 1440 &lt; 5)</f>
        <v>0</v>
      </c>
      <c r="J642">
        <f>IF(Table2[[#This Row],[Mulitiple Sneeze?]],J641+1,0)</f>
        <v>0</v>
      </c>
      <c r="K642" t="str">
        <f>IF(AND(Table2[[#This Row],[Multiple Counter]]&gt;0, J643=0),"Combo End","")</f>
        <v/>
      </c>
    </row>
    <row r="643" spans="1:11" x14ac:dyDescent="0.25">
      <c r="A643" s="1" t="s">
        <v>3317</v>
      </c>
      <c r="B643" t="str">
        <f t="shared" si="70"/>
        <v>May 06</v>
      </c>
      <c r="C643" t="str">
        <f t="shared" si="71"/>
        <v>2017</v>
      </c>
      <c r="D643" t="str">
        <f t="shared" si="72"/>
        <v>03:18PM</v>
      </c>
      <c r="E643">
        <f t="shared" si="73"/>
        <v>5</v>
      </c>
      <c r="F643" t="str">
        <f t="shared" si="74"/>
        <v>06</v>
      </c>
      <c r="G643" s="1">
        <f t="shared" si="75"/>
        <v>42861</v>
      </c>
      <c r="H643" s="2">
        <f t="shared" si="76"/>
        <v>42861.637499999997</v>
      </c>
      <c r="I643" t="b">
        <f>OR(ABS(Table2[[#This Row],[DateTime]]-H644) * 1440 &lt; 5, ABS(Table2[[#This Row],[DateTime]]-H642) * 1440 &lt; 5)</f>
        <v>0</v>
      </c>
      <c r="J643">
        <f>IF(Table2[[#This Row],[Mulitiple Sneeze?]],J642+1,0)</f>
        <v>0</v>
      </c>
      <c r="K643" t="str">
        <f>IF(AND(Table2[[#This Row],[Multiple Counter]]&gt;0, J644=0),"Combo End","")</f>
        <v/>
      </c>
    </row>
    <row r="644" spans="1:11" x14ac:dyDescent="0.25">
      <c r="A644" s="1" t="s">
        <v>3316</v>
      </c>
      <c r="B644" t="str">
        <f t="shared" si="70"/>
        <v>May 07</v>
      </c>
      <c r="C644" t="str">
        <f t="shared" si="71"/>
        <v>2017</v>
      </c>
      <c r="D644" t="str">
        <f t="shared" si="72"/>
        <v>11:04AM</v>
      </c>
      <c r="E644">
        <f t="shared" si="73"/>
        <v>5</v>
      </c>
      <c r="F644" t="str">
        <f t="shared" si="74"/>
        <v>07</v>
      </c>
      <c r="G644" s="1">
        <f t="shared" si="75"/>
        <v>42862</v>
      </c>
      <c r="H644" s="2">
        <f t="shared" si="76"/>
        <v>42862.461111111108</v>
      </c>
      <c r="I644" t="b">
        <f>OR(ABS(Table2[[#This Row],[DateTime]]-H645) * 1440 &lt; 5, ABS(Table2[[#This Row],[DateTime]]-H643) * 1440 &lt; 5)</f>
        <v>0</v>
      </c>
      <c r="J644">
        <f>IF(Table2[[#This Row],[Mulitiple Sneeze?]],J643+1,0)</f>
        <v>0</v>
      </c>
      <c r="K644" t="str">
        <f>IF(AND(Table2[[#This Row],[Multiple Counter]]&gt;0, J645=0),"Combo End","")</f>
        <v/>
      </c>
    </row>
    <row r="645" spans="1:11" x14ac:dyDescent="0.25">
      <c r="A645" s="1" t="s">
        <v>3315</v>
      </c>
      <c r="B645" t="str">
        <f t="shared" si="70"/>
        <v>May 07</v>
      </c>
      <c r="C645" t="str">
        <f t="shared" si="71"/>
        <v>2017</v>
      </c>
      <c r="D645" t="str">
        <f t="shared" si="72"/>
        <v>01:58PM</v>
      </c>
      <c r="E645">
        <f t="shared" si="73"/>
        <v>5</v>
      </c>
      <c r="F645" t="str">
        <f t="shared" si="74"/>
        <v>07</v>
      </c>
      <c r="G645" s="1">
        <f t="shared" si="75"/>
        <v>42862</v>
      </c>
      <c r="H645" s="2">
        <f t="shared" si="76"/>
        <v>42862.581944444442</v>
      </c>
      <c r="I645" t="b">
        <f>OR(ABS(Table2[[#This Row],[DateTime]]-H646) * 1440 &lt; 5, ABS(Table2[[#This Row],[DateTime]]-H644) * 1440 &lt; 5)</f>
        <v>0</v>
      </c>
      <c r="J645">
        <f>IF(Table2[[#This Row],[Mulitiple Sneeze?]],J644+1,0)</f>
        <v>0</v>
      </c>
      <c r="K645" t="str">
        <f>IF(AND(Table2[[#This Row],[Multiple Counter]]&gt;0, J646=0),"Combo End","")</f>
        <v/>
      </c>
    </row>
    <row r="646" spans="1:11" x14ac:dyDescent="0.25">
      <c r="A646" s="1" t="s">
        <v>3314</v>
      </c>
      <c r="B646" t="str">
        <f t="shared" si="70"/>
        <v>May 08</v>
      </c>
      <c r="C646" t="str">
        <f t="shared" si="71"/>
        <v>2017</v>
      </c>
      <c r="D646" t="str">
        <f t="shared" si="72"/>
        <v>08:12AM</v>
      </c>
      <c r="E646">
        <f t="shared" si="73"/>
        <v>5</v>
      </c>
      <c r="F646" t="str">
        <f t="shared" si="74"/>
        <v>08</v>
      </c>
      <c r="G646" s="1">
        <f t="shared" si="75"/>
        <v>42863</v>
      </c>
      <c r="H646" s="2">
        <f t="shared" si="76"/>
        <v>42863.341666666667</v>
      </c>
      <c r="I646" t="b">
        <f>OR(ABS(Table2[[#This Row],[DateTime]]-H647) * 1440 &lt; 5, ABS(Table2[[#This Row],[DateTime]]-H645) * 1440 &lt; 5)</f>
        <v>0</v>
      </c>
      <c r="J646">
        <f>IF(Table2[[#This Row],[Mulitiple Sneeze?]],J645+1,0)</f>
        <v>0</v>
      </c>
      <c r="K646" t="str">
        <f>IF(AND(Table2[[#This Row],[Multiple Counter]]&gt;0, J647=0),"Combo End","")</f>
        <v/>
      </c>
    </row>
    <row r="647" spans="1:11" x14ac:dyDescent="0.25">
      <c r="A647" s="1" t="s">
        <v>3313</v>
      </c>
      <c r="B647" t="str">
        <f t="shared" si="70"/>
        <v>May 08</v>
      </c>
      <c r="C647" t="str">
        <f t="shared" si="71"/>
        <v>2017</v>
      </c>
      <c r="D647" t="str">
        <f t="shared" si="72"/>
        <v>04:24PM</v>
      </c>
      <c r="E647">
        <f t="shared" si="73"/>
        <v>5</v>
      </c>
      <c r="F647" t="str">
        <f t="shared" si="74"/>
        <v>08</v>
      </c>
      <c r="G647" s="1">
        <f t="shared" si="75"/>
        <v>42863</v>
      </c>
      <c r="H647" s="2">
        <f t="shared" si="76"/>
        <v>42863.683333333334</v>
      </c>
      <c r="I647" t="b">
        <f>OR(ABS(Table2[[#This Row],[DateTime]]-H648) * 1440 &lt; 5, ABS(Table2[[#This Row],[DateTime]]-H646) * 1440 &lt; 5)</f>
        <v>0</v>
      </c>
      <c r="J647">
        <f>IF(Table2[[#This Row],[Mulitiple Sneeze?]],J646+1,0)</f>
        <v>0</v>
      </c>
      <c r="K647" t="str">
        <f>IF(AND(Table2[[#This Row],[Multiple Counter]]&gt;0, J648=0),"Combo End","")</f>
        <v/>
      </c>
    </row>
    <row r="648" spans="1:11" x14ac:dyDescent="0.25">
      <c r="A648" s="1" t="s">
        <v>3312</v>
      </c>
      <c r="B648" t="str">
        <f t="shared" si="70"/>
        <v>May 08</v>
      </c>
      <c r="C648" t="str">
        <f t="shared" si="71"/>
        <v>2017</v>
      </c>
      <c r="D648" t="str">
        <f t="shared" si="72"/>
        <v>06:03PM</v>
      </c>
      <c r="E648">
        <f t="shared" si="73"/>
        <v>5</v>
      </c>
      <c r="F648" t="str">
        <f t="shared" si="74"/>
        <v>08</v>
      </c>
      <c r="G648" s="1">
        <f t="shared" si="75"/>
        <v>42863</v>
      </c>
      <c r="H648" s="2">
        <f t="shared" si="76"/>
        <v>42863.752083333333</v>
      </c>
      <c r="I648" t="b">
        <f>OR(ABS(Table2[[#This Row],[DateTime]]-H649) * 1440 &lt; 5, ABS(Table2[[#This Row],[DateTime]]-H647) * 1440 &lt; 5)</f>
        <v>0</v>
      </c>
      <c r="J648">
        <f>IF(Table2[[#This Row],[Mulitiple Sneeze?]],J647+1,0)</f>
        <v>0</v>
      </c>
      <c r="K648" t="str">
        <f>IF(AND(Table2[[#This Row],[Multiple Counter]]&gt;0, J649=0),"Combo End","")</f>
        <v/>
      </c>
    </row>
    <row r="649" spans="1:11" x14ac:dyDescent="0.25">
      <c r="A649" s="1" t="s">
        <v>3311</v>
      </c>
      <c r="B649" t="str">
        <f t="shared" si="70"/>
        <v>May 08</v>
      </c>
      <c r="C649" t="str">
        <f t="shared" si="71"/>
        <v>2017</v>
      </c>
      <c r="D649" t="str">
        <f t="shared" si="72"/>
        <v>06:55PM</v>
      </c>
      <c r="E649">
        <f t="shared" si="73"/>
        <v>5</v>
      </c>
      <c r="F649" t="str">
        <f t="shared" si="74"/>
        <v>08</v>
      </c>
      <c r="G649" s="1">
        <f t="shared" si="75"/>
        <v>42863</v>
      </c>
      <c r="H649" s="2">
        <f t="shared" si="76"/>
        <v>42863.788194444445</v>
      </c>
      <c r="I649" t="b">
        <f>OR(ABS(Table2[[#This Row],[DateTime]]-H650) * 1440 &lt; 5, ABS(Table2[[#This Row],[DateTime]]-H648) * 1440 &lt; 5)</f>
        <v>0</v>
      </c>
      <c r="J649">
        <f>IF(Table2[[#This Row],[Mulitiple Sneeze?]],J648+1,0)</f>
        <v>0</v>
      </c>
      <c r="K649" t="str">
        <f>IF(AND(Table2[[#This Row],[Multiple Counter]]&gt;0, J650=0),"Combo End","")</f>
        <v/>
      </c>
    </row>
    <row r="650" spans="1:11" x14ac:dyDescent="0.25">
      <c r="A650" s="1" t="s">
        <v>3310</v>
      </c>
      <c r="B650" t="str">
        <f t="shared" si="70"/>
        <v>May 09</v>
      </c>
      <c r="C650" t="str">
        <f t="shared" si="71"/>
        <v>2017</v>
      </c>
      <c r="D650" t="str">
        <f t="shared" si="72"/>
        <v>07:54AM</v>
      </c>
      <c r="E650">
        <f t="shared" si="73"/>
        <v>5</v>
      </c>
      <c r="F650" t="str">
        <f t="shared" si="74"/>
        <v>09</v>
      </c>
      <c r="G650" s="1">
        <f t="shared" si="75"/>
        <v>42864</v>
      </c>
      <c r="H650" s="2">
        <f t="shared" si="76"/>
        <v>42864.32916666667</v>
      </c>
      <c r="I650" t="b">
        <f>OR(ABS(Table2[[#This Row],[DateTime]]-H651) * 1440 &lt; 5, ABS(Table2[[#This Row],[DateTime]]-H649) * 1440 &lt; 5)</f>
        <v>0</v>
      </c>
      <c r="J650">
        <f>IF(Table2[[#This Row],[Mulitiple Sneeze?]],J649+1,0)</f>
        <v>0</v>
      </c>
      <c r="K650" t="str">
        <f>IF(AND(Table2[[#This Row],[Multiple Counter]]&gt;0, J651=0),"Combo End","")</f>
        <v/>
      </c>
    </row>
    <row r="651" spans="1:11" x14ac:dyDescent="0.25">
      <c r="A651" s="1" t="s">
        <v>3309</v>
      </c>
      <c r="B651" t="str">
        <f t="shared" si="70"/>
        <v>May 09</v>
      </c>
      <c r="C651" t="str">
        <f t="shared" si="71"/>
        <v>2017</v>
      </c>
      <c r="D651" t="str">
        <f t="shared" si="72"/>
        <v>08:34AM</v>
      </c>
      <c r="E651">
        <f t="shared" si="73"/>
        <v>5</v>
      </c>
      <c r="F651" t="str">
        <f t="shared" si="74"/>
        <v>09</v>
      </c>
      <c r="G651" s="1">
        <f t="shared" si="75"/>
        <v>42864</v>
      </c>
      <c r="H651" s="2">
        <f t="shared" si="76"/>
        <v>42864.356944444444</v>
      </c>
      <c r="I651" t="b">
        <f>OR(ABS(Table2[[#This Row],[DateTime]]-H652) * 1440 &lt; 5, ABS(Table2[[#This Row],[DateTime]]-H650) * 1440 &lt; 5)</f>
        <v>0</v>
      </c>
      <c r="J651">
        <f>IF(Table2[[#This Row],[Mulitiple Sneeze?]],J650+1,0)</f>
        <v>0</v>
      </c>
      <c r="K651" t="str">
        <f>IF(AND(Table2[[#This Row],[Multiple Counter]]&gt;0, J652=0),"Combo End","")</f>
        <v/>
      </c>
    </row>
    <row r="652" spans="1:11" x14ac:dyDescent="0.25">
      <c r="A652" s="1" t="s">
        <v>3308</v>
      </c>
      <c r="B652" t="str">
        <f t="shared" si="70"/>
        <v>May 09</v>
      </c>
      <c r="C652" t="str">
        <f t="shared" si="71"/>
        <v>2017</v>
      </c>
      <c r="D652" t="str">
        <f t="shared" si="72"/>
        <v>08:47PM</v>
      </c>
      <c r="E652">
        <f t="shared" si="73"/>
        <v>5</v>
      </c>
      <c r="F652" t="str">
        <f t="shared" si="74"/>
        <v>09</v>
      </c>
      <c r="G652" s="1">
        <f t="shared" si="75"/>
        <v>42864</v>
      </c>
      <c r="H652" s="2">
        <f t="shared" si="76"/>
        <v>42864.865972222222</v>
      </c>
      <c r="I652" t="b">
        <f>OR(ABS(Table2[[#This Row],[DateTime]]-H653) * 1440 &lt; 5, ABS(Table2[[#This Row],[DateTime]]-H651) * 1440 &lt; 5)</f>
        <v>0</v>
      </c>
      <c r="J652">
        <f>IF(Table2[[#This Row],[Mulitiple Sneeze?]],J651+1,0)</f>
        <v>0</v>
      </c>
      <c r="K652" t="str">
        <f>IF(AND(Table2[[#This Row],[Multiple Counter]]&gt;0, J653=0),"Combo End","")</f>
        <v/>
      </c>
    </row>
    <row r="653" spans="1:11" x14ac:dyDescent="0.25">
      <c r="A653" s="1" t="s">
        <v>3307</v>
      </c>
      <c r="B653" t="str">
        <f t="shared" si="70"/>
        <v>May 09</v>
      </c>
      <c r="C653" t="str">
        <f t="shared" si="71"/>
        <v>2017</v>
      </c>
      <c r="D653" t="str">
        <f t="shared" si="72"/>
        <v>10:59PM</v>
      </c>
      <c r="E653">
        <f t="shared" si="73"/>
        <v>5</v>
      </c>
      <c r="F653" t="str">
        <f t="shared" si="74"/>
        <v>09</v>
      </c>
      <c r="G653" s="1">
        <f t="shared" si="75"/>
        <v>42864</v>
      </c>
      <c r="H653" s="2">
        <f t="shared" si="76"/>
        <v>42864.957638888889</v>
      </c>
      <c r="I653" t="b">
        <f>OR(ABS(Table2[[#This Row],[DateTime]]-H654) * 1440 &lt; 5, ABS(Table2[[#This Row],[DateTime]]-H652) * 1440 &lt; 5)</f>
        <v>0</v>
      </c>
      <c r="J653">
        <f>IF(Table2[[#This Row],[Mulitiple Sneeze?]],J652+1,0)</f>
        <v>0</v>
      </c>
      <c r="K653" t="str">
        <f>IF(AND(Table2[[#This Row],[Multiple Counter]]&gt;0, J654=0),"Combo End","")</f>
        <v/>
      </c>
    </row>
    <row r="654" spans="1:11" x14ac:dyDescent="0.25">
      <c r="A654" s="1" t="s">
        <v>3306</v>
      </c>
      <c r="B654" t="str">
        <f t="shared" si="70"/>
        <v>May 10</v>
      </c>
      <c r="C654" t="str">
        <f t="shared" si="71"/>
        <v>2017</v>
      </c>
      <c r="D654" t="str">
        <f t="shared" si="72"/>
        <v>02:51PM</v>
      </c>
      <c r="E654">
        <f t="shared" si="73"/>
        <v>5</v>
      </c>
      <c r="F654" t="str">
        <f t="shared" si="74"/>
        <v>10</v>
      </c>
      <c r="G654" s="1">
        <f t="shared" si="75"/>
        <v>42865</v>
      </c>
      <c r="H654" s="2">
        <f t="shared" si="76"/>
        <v>42865.618750000001</v>
      </c>
      <c r="I654" t="b">
        <f>OR(ABS(Table2[[#This Row],[DateTime]]-H655) * 1440 &lt; 5, ABS(Table2[[#This Row],[DateTime]]-H653) * 1440 &lt; 5)</f>
        <v>0</v>
      </c>
      <c r="J654">
        <f>IF(Table2[[#This Row],[Mulitiple Sneeze?]],J653+1,0)</f>
        <v>0</v>
      </c>
      <c r="K654" t="str">
        <f>IF(AND(Table2[[#This Row],[Multiple Counter]]&gt;0, J655=0),"Combo End","")</f>
        <v/>
      </c>
    </row>
    <row r="655" spans="1:11" x14ac:dyDescent="0.25">
      <c r="A655" s="1" t="s">
        <v>3305</v>
      </c>
      <c r="B655" t="str">
        <f t="shared" si="70"/>
        <v>May 10</v>
      </c>
      <c r="C655" t="str">
        <f t="shared" si="71"/>
        <v>2017</v>
      </c>
      <c r="D655" t="str">
        <f t="shared" si="72"/>
        <v>06:27PM</v>
      </c>
      <c r="E655">
        <f t="shared" si="73"/>
        <v>5</v>
      </c>
      <c r="F655" t="str">
        <f t="shared" si="74"/>
        <v>10</v>
      </c>
      <c r="G655" s="1">
        <f t="shared" si="75"/>
        <v>42865</v>
      </c>
      <c r="H655" s="2">
        <f t="shared" si="76"/>
        <v>42865.768750000003</v>
      </c>
      <c r="I655" t="b">
        <f>OR(ABS(Table2[[#This Row],[DateTime]]-H656) * 1440 &lt; 5, ABS(Table2[[#This Row],[DateTime]]-H654) * 1440 &lt; 5)</f>
        <v>0</v>
      </c>
      <c r="J655">
        <f>IF(Table2[[#This Row],[Mulitiple Sneeze?]],J654+1,0)</f>
        <v>0</v>
      </c>
      <c r="K655" t="str">
        <f>IF(AND(Table2[[#This Row],[Multiple Counter]]&gt;0, J656=0),"Combo End","")</f>
        <v/>
      </c>
    </row>
    <row r="656" spans="1:11" x14ac:dyDescent="0.25">
      <c r="A656" s="1" t="s">
        <v>3304</v>
      </c>
      <c r="B656" t="str">
        <f t="shared" si="70"/>
        <v>May 10</v>
      </c>
      <c r="C656" t="str">
        <f t="shared" si="71"/>
        <v>2017</v>
      </c>
      <c r="D656" t="str">
        <f t="shared" si="72"/>
        <v>07:51PM</v>
      </c>
      <c r="E656">
        <f t="shared" si="73"/>
        <v>5</v>
      </c>
      <c r="F656" t="str">
        <f t="shared" si="74"/>
        <v>10</v>
      </c>
      <c r="G656" s="1">
        <f t="shared" si="75"/>
        <v>42865</v>
      </c>
      <c r="H656" s="2">
        <f t="shared" si="76"/>
        <v>42865.82708333333</v>
      </c>
      <c r="I656" t="b">
        <f>OR(ABS(Table2[[#This Row],[DateTime]]-H657) * 1440 &lt; 5, ABS(Table2[[#This Row],[DateTime]]-H655) * 1440 &lt; 5)</f>
        <v>0</v>
      </c>
      <c r="J656">
        <f>IF(Table2[[#This Row],[Mulitiple Sneeze?]],J655+1,0)</f>
        <v>0</v>
      </c>
      <c r="K656" t="str">
        <f>IF(AND(Table2[[#This Row],[Multiple Counter]]&gt;0, J657=0),"Combo End","")</f>
        <v/>
      </c>
    </row>
    <row r="657" spans="1:11" x14ac:dyDescent="0.25">
      <c r="A657" s="1" t="s">
        <v>3303</v>
      </c>
      <c r="B657" t="str">
        <f t="shared" si="70"/>
        <v>May 11</v>
      </c>
      <c r="C657" t="str">
        <f t="shared" si="71"/>
        <v>2017</v>
      </c>
      <c r="D657" t="str">
        <f t="shared" si="72"/>
        <v>11:29AM</v>
      </c>
      <c r="E657">
        <f t="shared" si="73"/>
        <v>5</v>
      </c>
      <c r="F657" t="str">
        <f t="shared" si="74"/>
        <v>11</v>
      </c>
      <c r="G657" s="1">
        <f t="shared" si="75"/>
        <v>42866</v>
      </c>
      <c r="H657" s="2">
        <f t="shared" si="76"/>
        <v>42866.478472222225</v>
      </c>
      <c r="I657" t="b">
        <f>OR(ABS(Table2[[#This Row],[DateTime]]-H658) * 1440 &lt; 5, ABS(Table2[[#This Row],[DateTime]]-H656) * 1440 &lt; 5)</f>
        <v>0</v>
      </c>
      <c r="J657">
        <f>IF(Table2[[#This Row],[Mulitiple Sneeze?]],J656+1,0)</f>
        <v>0</v>
      </c>
      <c r="K657" t="str">
        <f>IF(AND(Table2[[#This Row],[Multiple Counter]]&gt;0, J658=0),"Combo End","")</f>
        <v/>
      </c>
    </row>
    <row r="658" spans="1:11" x14ac:dyDescent="0.25">
      <c r="A658" s="1" t="s">
        <v>3302</v>
      </c>
      <c r="B658" t="str">
        <f t="shared" si="70"/>
        <v>May 11</v>
      </c>
      <c r="C658" t="str">
        <f t="shared" si="71"/>
        <v>2017</v>
      </c>
      <c r="D658" t="str">
        <f t="shared" si="72"/>
        <v>01:13PM</v>
      </c>
      <c r="E658">
        <f t="shared" si="73"/>
        <v>5</v>
      </c>
      <c r="F658" t="str">
        <f t="shared" si="74"/>
        <v>11</v>
      </c>
      <c r="G658" s="1">
        <f t="shared" si="75"/>
        <v>42866</v>
      </c>
      <c r="H658" s="2">
        <f t="shared" si="76"/>
        <v>42866.550694444442</v>
      </c>
      <c r="I658" t="b">
        <f>OR(ABS(Table2[[#This Row],[DateTime]]-H659) * 1440 &lt; 5, ABS(Table2[[#This Row],[DateTime]]-H657) * 1440 &lt; 5)</f>
        <v>0</v>
      </c>
      <c r="J658">
        <f>IF(Table2[[#This Row],[Mulitiple Sneeze?]],J657+1,0)</f>
        <v>0</v>
      </c>
      <c r="K658" t="str">
        <f>IF(AND(Table2[[#This Row],[Multiple Counter]]&gt;0, J659=0),"Combo End","")</f>
        <v/>
      </c>
    </row>
    <row r="659" spans="1:11" x14ac:dyDescent="0.25">
      <c r="A659" s="1" t="s">
        <v>3301</v>
      </c>
      <c r="B659" t="str">
        <f t="shared" si="70"/>
        <v>May 12</v>
      </c>
      <c r="C659" t="str">
        <f t="shared" si="71"/>
        <v>2017</v>
      </c>
      <c r="D659" t="str">
        <f t="shared" si="72"/>
        <v>02:20PM</v>
      </c>
      <c r="E659">
        <f t="shared" si="73"/>
        <v>5</v>
      </c>
      <c r="F659" t="str">
        <f t="shared" si="74"/>
        <v>12</v>
      </c>
      <c r="G659" s="1">
        <f t="shared" si="75"/>
        <v>42867</v>
      </c>
      <c r="H659" s="2">
        <f t="shared" si="76"/>
        <v>42867.597222222219</v>
      </c>
      <c r="I659" t="b">
        <f>OR(ABS(Table2[[#This Row],[DateTime]]-H660) * 1440 &lt; 5, ABS(Table2[[#This Row],[DateTime]]-H658) * 1440 &lt; 5)</f>
        <v>0</v>
      </c>
      <c r="J659">
        <f>IF(Table2[[#This Row],[Mulitiple Sneeze?]],J658+1,0)</f>
        <v>0</v>
      </c>
      <c r="K659" t="str">
        <f>IF(AND(Table2[[#This Row],[Multiple Counter]]&gt;0, J660=0),"Combo End","")</f>
        <v/>
      </c>
    </row>
    <row r="660" spans="1:11" x14ac:dyDescent="0.25">
      <c r="A660" s="1" t="s">
        <v>3300</v>
      </c>
      <c r="B660" t="str">
        <f t="shared" si="70"/>
        <v>May 12</v>
      </c>
      <c r="C660" t="str">
        <f t="shared" si="71"/>
        <v>2017</v>
      </c>
      <c r="D660" t="str">
        <f t="shared" si="72"/>
        <v>06:27PM</v>
      </c>
      <c r="E660">
        <f t="shared" si="73"/>
        <v>5</v>
      </c>
      <c r="F660" t="str">
        <f t="shared" si="74"/>
        <v>12</v>
      </c>
      <c r="G660" s="1">
        <f t="shared" si="75"/>
        <v>42867</v>
      </c>
      <c r="H660" s="2">
        <f t="shared" si="76"/>
        <v>42867.768750000003</v>
      </c>
      <c r="I660" t="b">
        <f>OR(ABS(Table2[[#This Row],[DateTime]]-H661) * 1440 &lt; 5, ABS(Table2[[#This Row],[DateTime]]-H659) * 1440 &lt; 5)</f>
        <v>0</v>
      </c>
      <c r="J660">
        <f>IF(Table2[[#This Row],[Mulitiple Sneeze?]],J659+1,0)</f>
        <v>0</v>
      </c>
      <c r="K660" t="str">
        <f>IF(AND(Table2[[#This Row],[Multiple Counter]]&gt;0, J661=0),"Combo End","")</f>
        <v/>
      </c>
    </row>
    <row r="661" spans="1:11" x14ac:dyDescent="0.25">
      <c r="A661" s="1" t="s">
        <v>3299</v>
      </c>
      <c r="B661" t="str">
        <f t="shared" si="70"/>
        <v>May 14</v>
      </c>
      <c r="C661" t="str">
        <f t="shared" si="71"/>
        <v>2017</v>
      </c>
      <c r="D661" t="str">
        <f t="shared" si="72"/>
        <v>07:36PM</v>
      </c>
      <c r="E661">
        <f t="shared" si="73"/>
        <v>5</v>
      </c>
      <c r="F661" t="str">
        <f t="shared" si="74"/>
        <v>14</v>
      </c>
      <c r="G661" s="1">
        <f t="shared" si="75"/>
        <v>42869</v>
      </c>
      <c r="H661" s="2">
        <f t="shared" si="76"/>
        <v>42869.816666666666</v>
      </c>
      <c r="I661" t="b">
        <f>OR(ABS(Table2[[#This Row],[DateTime]]-H662) * 1440 &lt; 5, ABS(Table2[[#This Row],[DateTime]]-H660) * 1440 &lt; 5)</f>
        <v>0</v>
      </c>
      <c r="J661">
        <f>IF(Table2[[#This Row],[Mulitiple Sneeze?]],J660+1,0)</f>
        <v>0</v>
      </c>
      <c r="K661" t="str">
        <f>IF(AND(Table2[[#This Row],[Multiple Counter]]&gt;0, J662=0),"Combo End","")</f>
        <v/>
      </c>
    </row>
    <row r="662" spans="1:11" x14ac:dyDescent="0.25">
      <c r="A662" s="1" t="s">
        <v>3298</v>
      </c>
      <c r="B662" t="str">
        <f t="shared" si="70"/>
        <v>May 15</v>
      </c>
      <c r="C662" t="str">
        <f t="shared" si="71"/>
        <v>2017</v>
      </c>
      <c r="D662" t="str">
        <f t="shared" si="72"/>
        <v>09:38AM</v>
      </c>
      <c r="E662">
        <f t="shared" si="73"/>
        <v>5</v>
      </c>
      <c r="F662" t="str">
        <f t="shared" si="74"/>
        <v>15</v>
      </c>
      <c r="G662" s="1">
        <f t="shared" si="75"/>
        <v>42870</v>
      </c>
      <c r="H662" s="2">
        <f t="shared" si="76"/>
        <v>42870.401388888888</v>
      </c>
      <c r="I662" t="b">
        <f>OR(ABS(Table2[[#This Row],[DateTime]]-H663) * 1440 &lt; 5, ABS(Table2[[#This Row],[DateTime]]-H661) * 1440 &lt; 5)</f>
        <v>0</v>
      </c>
      <c r="J662">
        <f>IF(Table2[[#This Row],[Mulitiple Sneeze?]],J661+1,0)</f>
        <v>0</v>
      </c>
      <c r="K662" t="str">
        <f>IF(AND(Table2[[#This Row],[Multiple Counter]]&gt;0, J663=0),"Combo End","")</f>
        <v/>
      </c>
    </row>
    <row r="663" spans="1:11" x14ac:dyDescent="0.25">
      <c r="A663" s="1" t="s">
        <v>3297</v>
      </c>
      <c r="B663" t="str">
        <f t="shared" si="70"/>
        <v>May 15</v>
      </c>
      <c r="C663" t="str">
        <f t="shared" si="71"/>
        <v>2017</v>
      </c>
      <c r="D663" t="str">
        <f t="shared" si="72"/>
        <v>10:37AM</v>
      </c>
      <c r="E663">
        <f t="shared" si="73"/>
        <v>5</v>
      </c>
      <c r="F663" t="str">
        <f t="shared" si="74"/>
        <v>15</v>
      </c>
      <c r="G663" s="1">
        <f t="shared" si="75"/>
        <v>42870</v>
      </c>
      <c r="H663" s="2">
        <f t="shared" si="76"/>
        <v>42870.442361111112</v>
      </c>
      <c r="I663" t="b">
        <f>OR(ABS(Table2[[#This Row],[DateTime]]-H664) * 1440 &lt; 5, ABS(Table2[[#This Row],[DateTime]]-H662) * 1440 &lt; 5)</f>
        <v>0</v>
      </c>
      <c r="J663">
        <f>IF(Table2[[#This Row],[Mulitiple Sneeze?]],J662+1,0)</f>
        <v>0</v>
      </c>
      <c r="K663" t="str">
        <f>IF(AND(Table2[[#This Row],[Multiple Counter]]&gt;0, J664=0),"Combo End","")</f>
        <v/>
      </c>
    </row>
    <row r="664" spans="1:11" x14ac:dyDescent="0.25">
      <c r="A664" s="1" t="s">
        <v>3296</v>
      </c>
      <c r="B664" t="str">
        <f t="shared" si="70"/>
        <v>May 15</v>
      </c>
      <c r="C664" t="str">
        <f t="shared" si="71"/>
        <v>2017</v>
      </c>
      <c r="D664" t="str">
        <f t="shared" si="72"/>
        <v>02:25PM</v>
      </c>
      <c r="E664">
        <f t="shared" si="73"/>
        <v>5</v>
      </c>
      <c r="F664" t="str">
        <f t="shared" si="74"/>
        <v>15</v>
      </c>
      <c r="G664" s="1">
        <f t="shared" si="75"/>
        <v>42870</v>
      </c>
      <c r="H664" s="2">
        <f t="shared" si="76"/>
        <v>42870.600694444445</v>
      </c>
      <c r="I664" t="b">
        <f>OR(ABS(Table2[[#This Row],[DateTime]]-H665) * 1440 &lt; 5, ABS(Table2[[#This Row],[DateTime]]-H663) * 1440 &lt; 5)</f>
        <v>0</v>
      </c>
      <c r="J664">
        <f>IF(Table2[[#This Row],[Mulitiple Sneeze?]],J663+1,0)</f>
        <v>0</v>
      </c>
      <c r="K664" t="str">
        <f>IF(AND(Table2[[#This Row],[Multiple Counter]]&gt;0, J665=0),"Combo End","")</f>
        <v/>
      </c>
    </row>
    <row r="665" spans="1:11" x14ac:dyDescent="0.25">
      <c r="A665" s="1" t="s">
        <v>3295</v>
      </c>
      <c r="B665" t="str">
        <f t="shared" si="70"/>
        <v>May 15</v>
      </c>
      <c r="C665" t="str">
        <f t="shared" si="71"/>
        <v>2017</v>
      </c>
      <c r="D665" t="str">
        <f t="shared" si="72"/>
        <v>04:46PM</v>
      </c>
      <c r="E665">
        <f t="shared" si="73"/>
        <v>5</v>
      </c>
      <c r="F665" t="str">
        <f t="shared" si="74"/>
        <v>15</v>
      </c>
      <c r="G665" s="1">
        <f t="shared" si="75"/>
        <v>42870</v>
      </c>
      <c r="H665" s="2">
        <f t="shared" si="76"/>
        <v>42870.698611111111</v>
      </c>
      <c r="I665" t="b">
        <f>OR(ABS(Table2[[#This Row],[DateTime]]-H666) * 1440 &lt; 5, ABS(Table2[[#This Row],[DateTime]]-H664) * 1440 &lt; 5)</f>
        <v>0</v>
      </c>
      <c r="J665">
        <f>IF(Table2[[#This Row],[Mulitiple Sneeze?]],J664+1,0)</f>
        <v>0</v>
      </c>
      <c r="K665" t="str">
        <f>IF(AND(Table2[[#This Row],[Multiple Counter]]&gt;0, J666=0),"Combo End","")</f>
        <v/>
      </c>
    </row>
    <row r="666" spans="1:11" x14ac:dyDescent="0.25">
      <c r="A666" s="1" t="s">
        <v>3294</v>
      </c>
      <c r="B666" t="str">
        <f t="shared" si="70"/>
        <v>May 15</v>
      </c>
      <c r="C666" t="str">
        <f t="shared" si="71"/>
        <v>2017</v>
      </c>
      <c r="D666" t="str">
        <f t="shared" si="72"/>
        <v>06:07PM</v>
      </c>
      <c r="E666">
        <f t="shared" si="73"/>
        <v>5</v>
      </c>
      <c r="F666" t="str">
        <f t="shared" si="74"/>
        <v>15</v>
      </c>
      <c r="G666" s="1">
        <f t="shared" si="75"/>
        <v>42870</v>
      </c>
      <c r="H666" s="2">
        <f t="shared" si="76"/>
        <v>42870.754861111112</v>
      </c>
      <c r="I666" t="b">
        <f>OR(ABS(Table2[[#This Row],[DateTime]]-H667) * 1440 &lt; 5, ABS(Table2[[#This Row],[DateTime]]-H665) * 1440 &lt; 5)</f>
        <v>0</v>
      </c>
      <c r="J666">
        <f>IF(Table2[[#This Row],[Mulitiple Sneeze?]],J665+1,0)</f>
        <v>0</v>
      </c>
      <c r="K666" t="str">
        <f>IF(AND(Table2[[#This Row],[Multiple Counter]]&gt;0, J667=0),"Combo End","")</f>
        <v/>
      </c>
    </row>
    <row r="667" spans="1:11" x14ac:dyDescent="0.25">
      <c r="A667" s="1" t="s">
        <v>3293</v>
      </c>
      <c r="B667" t="str">
        <f t="shared" si="70"/>
        <v>May 15</v>
      </c>
      <c r="C667" t="str">
        <f t="shared" si="71"/>
        <v>2017</v>
      </c>
      <c r="D667" t="str">
        <f t="shared" si="72"/>
        <v>07:51PM</v>
      </c>
      <c r="E667">
        <f t="shared" si="73"/>
        <v>5</v>
      </c>
      <c r="F667" t="str">
        <f t="shared" si="74"/>
        <v>15</v>
      </c>
      <c r="G667" s="1">
        <f t="shared" si="75"/>
        <v>42870</v>
      </c>
      <c r="H667" s="2">
        <f t="shared" si="76"/>
        <v>42870.82708333333</v>
      </c>
      <c r="I667" t="b">
        <f>OR(ABS(Table2[[#This Row],[DateTime]]-H668) * 1440 &lt; 5, ABS(Table2[[#This Row],[DateTime]]-H666) * 1440 &lt; 5)</f>
        <v>0</v>
      </c>
      <c r="J667">
        <f>IF(Table2[[#This Row],[Mulitiple Sneeze?]],J666+1,0)</f>
        <v>0</v>
      </c>
      <c r="K667" t="str">
        <f>IF(AND(Table2[[#This Row],[Multiple Counter]]&gt;0, J668=0),"Combo End","")</f>
        <v/>
      </c>
    </row>
    <row r="668" spans="1:11" x14ac:dyDescent="0.25">
      <c r="A668" s="1" t="s">
        <v>3292</v>
      </c>
      <c r="B668" t="str">
        <f t="shared" si="70"/>
        <v>May 15</v>
      </c>
      <c r="C668" t="str">
        <f t="shared" si="71"/>
        <v>2017</v>
      </c>
      <c r="D668" t="str">
        <f t="shared" si="72"/>
        <v>09:14PM</v>
      </c>
      <c r="E668">
        <f t="shared" si="73"/>
        <v>5</v>
      </c>
      <c r="F668" t="str">
        <f t="shared" si="74"/>
        <v>15</v>
      </c>
      <c r="G668" s="1">
        <f t="shared" si="75"/>
        <v>42870</v>
      </c>
      <c r="H668" s="2">
        <f t="shared" si="76"/>
        <v>42870.884722222225</v>
      </c>
      <c r="I668" t="b">
        <f>OR(ABS(Table2[[#This Row],[DateTime]]-H669) * 1440 &lt; 5, ABS(Table2[[#This Row],[DateTime]]-H667) * 1440 &lt; 5)</f>
        <v>0</v>
      </c>
      <c r="J668">
        <f>IF(Table2[[#This Row],[Mulitiple Sneeze?]],J667+1,0)</f>
        <v>0</v>
      </c>
      <c r="K668" t="str">
        <f>IF(AND(Table2[[#This Row],[Multiple Counter]]&gt;0, J669=0),"Combo End","")</f>
        <v/>
      </c>
    </row>
    <row r="669" spans="1:11" x14ac:dyDescent="0.25">
      <c r="A669" s="1" t="s">
        <v>3291</v>
      </c>
      <c r="B669" t="str">
        <f t="shared" si="70"/>
        <v>May 16</v>
      </c>
      <c r="C669" t="str">
        <f t="shared" si="71"/>
        <v>2017</v>
      </c>
      <c r="D669" t="str">
        <f t="shared" si="72"/>
        <v>08:48AM</v>
      </c>
      <c r="E669">
        <f t="shared" si="73"/>
        <v>5</v>
      </c>
      <c r="F669" t="str">
        <f t="shared" si="74"/>
        <v>16</v>
      </c>
      <c r="G669" s="1">
        <f t="shared" si="75"/>
        <v>42871</v>
      </c>
      <c r="H669" s="2">
        <f t="shared" si="76"/>
        <v>42871.366666666669</v>
      </c>
      <c r="I669" t="b">
        <f>OR(ABS(Table2[[#This Row],[DateTime]]-H670) * 1440 &lt; 5, ABS(Table2[[#This Row],[DateTime]]-H668) * 1440 &lt; 5)</f>
        <v>0</v>
      </c>
      <c r="J669">
        <f>IF(Table2[[#This Row],[Mulitiple Sneeze?]],J668+1,0)</f>
        <v>0</v>
      </c>
      <c r="K669" t="str">
        <f>IF(AND(Table2[[#This Row],[Multiple Counter]]&gt;0, J670=0),"Combo End","")</f>
        <v/>
      </c>
    </row>
    <row r="670" spans="1:11" x14ac:dyDescent="0.25">
      <c r="A670" s="1" t="s">
        <v>3290</v>
      </c>
      <c r="B670" t="str">
        <f t="shared" si="70"/>
        <v>May 17</v>
      </c>
      <c r="C670" t="str">
        <f t="shared" si="71"/>
        <v>2017</v>
      </c>
      <c r="D670" t="str">
        <f t="shared" si="72"/>
        <v>08:29AM</v>
      </c>
      <c r="E670">
        <f t="shared" si="73"/>
        <v>5</v>
      </c>
      <c r="F670" t="str">
        <f t="shared" si="74"/>
        <v>17</v>
      </c>
      <c r="G670" s="1">
        <f t="shared" si="75"/>
        <v>42872</v>
      </c>
      <c r="H670" s="2">
        <f t="shared" si="76"/>
        <v>42872.353472222225</v>
      </c>
      <c r="I670" t="b">
        <f>OR(ABS(Table2[[#This Row],[DateTime]]-H671) * 1440 &lt; 5, ABS(Table2[[#This Row],[DateTime]]-H669) * 1440 &lt; 5)</f>
        <v>0</v>
      </c>
      <c r="J670">
        <f>IF(Table2[[#This Row],[Mulitiple Sneeze?]],J669+1,0)</f>
        <v>0</v>
      </c>
      <c r="K670" t="str">
        <f>IF(AND(Table2[[#This Row],[Multiple Counter]]&gt;0, J671=0),"Combo End","")</f>
        <v/>
      </c>
    </row>
    <row r="671" spans="1:11" x14ac:dyDescent="0.25">
      <c r="A671" s="1" t="s">
        <v>3289</v>
      </c>
      <c r="B671" t="str">
        <f t="shared" si="70"/>
        <v>May 17</v>
      </c>
      <c r="C671" t="str">
        <f t="shared" si="71"/>
        <v>2017</v>
      </c>
      <c r="D671" t="str">
        <f t="shared" si="72"/>
        <v>03:01PM</v>
      </c>
      <c r="E671">
        <f t="shared" si="73"/>
        <v>5</v>
      </c>
      <c r="F671" t="str">
        <f t="shared" si="74"/>
        <v>17</v>
      </c>
      <c r="G671" s="1">
        <f t="shared" si="75"/>
        <v>42872</v>
      </c>
      <c r="H671" s="2">
        <f t="shared" si="76"/>
        <v>42872.625694444447</v>
      </c>
      <c r="I671" t="b">
        <f>OR(ABS(Table2[[#This Row],[DateTime]]-H672) * 1440 &lt; 5, ABS(Table2[[#This Row],[DateTime]]-H670) * 1440 &lt; 5)</f>
        <v>0</v>
      </c>
      <c r="J671">
        <f>IF(Table2[[#This Row],[Mulitiple Sneeze?]],J670+1,0)</f>
        <v>0</v>
      </c>
      <c r="K671" t="str">
        <f>IF(AND(Table2[[#This Row],[Multiple Counter]]&gt;0, J672=0),"Combo End","")</f>
        <v/>
      </c>
    </row>
    <row r="672" spans="1:11" x14ac:dyDescent="0.25">
      <c r="A672" s="1" t="s">
        <v>3288</v>
      </c>
      <c r="B672" t="str">
        <f t="shared" si="70"/>
        <v>May 18</v>
      </c>
      <c r="C672" t="str">
        <f t="shared" si="71"/>
        <v>2017</v>
      </c>
      <c r="D672" t="str">
        <f t="shared" si="72"/>
        <v>07:26PM</v>
      </c>
      <c r="E672">
        <f t="shared" si="73"/>
        <v>5</v>
      </c>
      <c r="F672" t="str">
        <f t="shared" si="74"/>
        <v>18</v>
      </c>
      <c r="G672" s="1">
        <f t="shared" si="75"/>
        <v>42873</v>
      </c>
      <c r="H672" s="2">
        <f t="shared" si="76"/>
        <v>42873.80972222222</v>
      </c>
      <c r="I672" t="b">
        <f>OR(ABS(Table2[[#This Row],[DateTime]]-H673) * 1440 &lt; 5, ABS(Table2[[#This Row],[DateTime]]-H671) * 1440 &lt; 5)</f>
        <v>0</v>
      </c>
      <c r="J672">
        <f>IF(Table2[[#This Row],[Mulitiple Sneeze?]],J671+1,0)</f>
        <v>0</v>
      </c>
      <c r="K672" t="str">
        <f>IF(AND(Table2[[#This Row],[Multiple Counter]]&gt;0, J673=0),"Combo End","")</f>
        <v/>
      </c>
    </row>
    <row r="673" spans="1:11" x14ac:dyDescent="0.25">
      <c r="A673" s="1" t="s">
        <v>3287</v>
      </c>
      <c r="B673" t="str">
        <f t="shared" si="70"/>
        <v>May 19</v>
      </c>
      <c r="C673" t="str">
        <f t="shared" si="71"/>
        <v>2017</v>
      </c>
      <c r="D673" t="str">
        <f t="shared" si="72"/>
        <v>10:15AM</v>
      </c>
      <c r="E673">
        <f t="shared" si="73"/>
        <v>5</v>
      </c>
      <c r="F673" t="str">
        <f t="shared" si="74"/>
        <v>19</v>
      </c>
      <c r="G673" s="1">
        <f t="shared" si="75"/>
        <v>42874</v>
      </c>
      <c r="H673" s="2">
        <f t="shared" si="76"/>
        <v>42874.427083333336</v>
      </c>
      <c r="I673" t="b">
        <f>OR(ABS(Table2[[#This Row],[DateTime]]-H674) * 1440 &lt; 5, ABS(Table2[[#This Row],[DateTime]]-H672) * 1440 &lt; 5)</f>
        <v>0</v>
      </c>
      <c r="J673">
        <f>IF(Table2[[#This Row],[Mulitiple Sneeze?]],J672+1,0)</f>
        <v>0</v>
      </c>
      <c r="K673" t="str">
        <f>IF(AND(Table2[[#This Row],[Multiple Counter]]&gt;0, J674=0),"Combo End","")</f>
        <v/>
      </c>
    </row>
    <row r="674" spans="1:11" x14ac:dyDescent="0.25">
      <c r="A674" s="1" t="s">
        <v>3286</v>
      </c>
      <c r="B674" t="str">
        <f t="shared" si="70"/>
        <v>May 20</v>
      </c>
      <c r="C674" t="str">
        <f t="shared" si="71"/>
        <v>2017</v>
      </c>
      <c r="D674" t="str">
        <f t="shared" si="72"/>
        <v>12:47AM</v>
      </c>
      <c r="E674">
        <f t="shared" si="73"/>
        <v>5</v>
      </c>
      <c r="F674" t="str">
        <f t="shared" si="74"/>
        <v>20</v>
      </c>
      <c r="G674" s="1">
        <f t="shared" si="75"/>
        <v>42875</v>
      </c>
      <c r="H674" s="2">
        <f t="shared" si="76"/>
        <v>42875.032638888886</v>
      </c>
      <c r="I674" t="b">
        <f>OR(ABS(Table2[[#This Row],[DateTime]]-H675) * 1440 &lt; 5, ABS(Table2[[#This Row],[DateTime]]-H673) * 1440 &lt; 5)</f>
        <v>0</v>
      </c>
      <c r="J674">
        <f>IF(Table2[[#This Row],[Mulitiple Sneeze?]],J673+1,0)</f>
        <v>0</v>
      </c>
      <c r="K674" t="str">
        <f>IF(AND(Table2[[#This Row],[Multiple Counter]]&gt;0, J675=0),"Combo End","")</f>
        <v/>
      </c>
    </row>
    <row r="675" spans="1:11" x14ac:dyDescent="0.25">
      <c r="A675" s="1" t="s">
        <v>3285</v>
      </c>
      <c r="B675" t="str">
        <f t="shared" si="70"/>
        <v>May 20</v>
      </c>
      <c r="C675" t="str">
        <f t="shared" si="71"/>
        <v>2017</v>
      </c>
      <c r="D675" t="str">
        <f t="shared" si="72"/>
        <v>12:41PM</v>
      </c>
      <c r="E675">
        <f t="shared" si="73"/>
        <v>5</v>
      </c>
      <c r="F675" t="str">
        <f t="shared" si="74"/>
        <v>20</v>
      </c>
      <c r="G675" s="1">
        <f t="shared" si="75"/>
        <v>42875</v>
      </c>
      <c r="H675" s="2">
        <f t="shared" si="76"/>
        <v>42875.52847222222</v>
      </c>
      <c r="I675" t="b">
        <f>OR(ABS(Table2[[#This Row],[DateTime]]-H676) * 1440 &lt; 5, ABS(Table2[[#This Row],[DateTime]]-H674) * 1440 &lt; 5)</f>
        <v>0</v>
      </c>
      <c r="J675">
        <f>IF(Table2[[#This Row],[Mulitiple Sneeze?]],J674+1,0)</f>
        <v>0</v>
      </c>
      <c r="K675" t="str">
        <f>IF(AND(Table2[[#This Row],[Multiple Counter]]&gt;0, J676=0),"Combo End","")</f>
        <v/>
      </c>
    </row>
    <row r="676" spans="1:11" x14ac:dyDescent="0.25">
      <c r="A676" s="1" t="s">
        <v>3284</v>
      </c>
      <c r="B676" t="str">
        <f t="shared" si="70"/>
        <v>May 21</v>
      </c>
      <c r="C676" t="str">
        <f t="shared" si="71"/>
        <v>2017</v>
      </c>
      <c r="D676" t="str">
        <f t="shared" si="72"/>
        <v>10:17AM</v>
      </c>
      <c r="E676">
        <f t="shared" si="73"/>
        <v>5</v>
      </c>
      <c r="F676" t="str">
        <f t="shared" si="74"/>
        <v>21</v>
      </c>
      <c r="G676" s="1">
        <f t="shared" si="75"/>
        <v>42876</v>
      </c>
      <c r="H676" s="2">
        <f t="shared" si="76"/>
        <v>42876.428472222222</v>
      </c>
      <c r="I676" t="b">
        <f>OR(ABS(Table2[[#This Row],[DateTime]]-H677) * 1440 &lt; 5, ABS(Table2[[#This Row],[DateTime]]-H675) * 1440 &lt; 5)</f>
        <v>0</v>
      </c>
      <c r="J676">
        <f>IF(Table2[[#This Row],[Mulitiple Sneeze?]],J675+1,0)</f>
        <v>0</v>
      </c>
      <c r="K676" t="str">
        <f>IF(AND(Table2[[#This Row],[Multiple Counter]]&gt;0, J677=0),"Combo End","")</f>
        <v/>
      </c>
    </row>
    <row r="677" spans="1:11" x14ac:dyDescent="0.25">
      <c r="A677" s="1" t="s">
        <v>3283</v>
      </c>
      <c r="B677" t="str">
        <f t="shared" si="70"/>
        <v>May 21</v>
      </c>
      <c r="C677" t="str">
        <f t="shared" si="71"/>
        <v>2017</v>
      </c>
      <c r="D677" t="str">
        <f t="shared" si="72"/>
        <v>04:48PM</v>
      </c>
      <c r="E677">
        <f t="shared" si="73"/>
        <v>5</v>
      </c>
      <c r="F677" t="str">
        <f t="shared" si="74"/>
        <v>21</v>
      </c>
      <c r="G677" s="1">
        <f t="shared" si="75"/>
        <v>42876</v>
      </c>
      <c r="H677" s="2">
        <f t="shared" si="76"/>
        <v>42876.7</v>
      </c>
      <c r="I677" t="b">
        <f>OR(ABS(Table2[[#This Row],[DateTime]]-H678) * 1440 &lt; 5, ABS(Table2[[#This Row],[DateTime]]-H676) * 1440 &lt; 5)</f>
        <v>0</v>
      </c>
      <c r="J677">
        <f>IF(Table2[[#This Row],[Mulitiple Sneeze?]],J676+1,0)</f>
        <v>0</v>
      </c>
      <c r="K677" t="str">
        <f>IF(AND(Table2[[#This Row],[Multiple Counter]]&gt;0, J678=0),"Combo End","")</f>
        <v/>
      </c>
    </row>
    <row r="678" spans="1:11" x14ac:dyDescent="0.25">
      <c r="A678" s="1" t="s">
        <v>3282</v>
      </c>
      <c r="B678" t="str">
        <f t="shared" si="70"/>
        <v>May 21</v>
      </c>
      <c r="C678" t="str">
        <f t="shared" si="71"/>
        <v>2017</v>
      </c>
      <c r="D678" t="str">
        <f t="shared" si="72"/>
        <v>05:05PM</v>
      </c>
      <c r="E678">
        <f t="shared" si="73"/>
        <v>5</v>
      </c>
      <c r="F678" t="str">
        <f t="shared" si="74"/>
        <v>21</v>
      </c>
      <c r="G678" s="1">
        <f t="shared" si="75"/>
        <v>42876</v>
      </c>
      <c r="H678" s="2">
        <f t="shared" si="76"/>
        <v>42876.711805555555</v>
      </c>
      <c r="I678" t="b">
        <f>OR(ABS(Table2[[#This Row],[DateTime]]-H679) * 1440 &lt; 5, ABS(Table2[[#This Row],[DateTime]]-H677) * 1440 &lt; 5)</f>
        <v>0</v>
      </c>
      <c r="J678">
        <f>IF(Table2[[#This Row],[Mulitiple Sneeze?]],J677+1,0)</f>
        <v>0</v>
      </c>
      <c r="K678" t="str">
        <f>IF(AND(Table2[[#This Row],[Multiple Counter]]&gt;0, J679=0),"Combo End","")</f>
        <v/>
      </c>
    </row>
    <row r="679" spans="1:11" x14ac:dyDescent="0.25">
      <c r="A679" s="1" t="s">
        <v>3281</v>
      </c>
      <c r="B679" t="str">
        <f t="shared" si="70"/>
        <v>May 22</v>
      </c>
      <c r="C679" t="str">
        <f t="shared" si="71"/>
        <v>2017</v>
      </c>
      <c r="D679" t="str">
        <f t="shared" si="72"/>
        <v>06:52PM</v>
      </c>
      <c r="E679">
        <f t="shared" si="73"/>
        <v>5</v>
      </c>
      <c r="F679" t="str">
        <f t="shared" si="74"/>
        <v>22</v>
      </c>
      <c r="G679" s="1">
        <f t="shared" si="75"/>
        <v>42877</v>
      </c>
      <c r="H679" s="2">
        <f t="shared" si="76"/>
        <v>42877.786111111112</v>
      </c>
      <c r="I679" t="b">
        <f>OR(ABS(Table2[[#This Row],[DateTime]]-H680) * 1440 &lt; 5, ABS(Table2[[#This Row],[DateTime]]-H678) * 1440 &lt; 5)</f>
        <v>0</v>
      </c>
      <c r="J679">
        <f>IF(Table2[[#This Row],[Mulitiple Sneeze?]],J678+1,0)</f>
        <v>0</v>
      </c>
      <c r="K679" t="str">
        <f>IF(AND(Table2[[#This Row],[Multiple Counter]]&gt;0, J680=0),"Combo End","")</f>
        <v/>
      </c>
    </row>
    <row r="680" spans="1:11" x14ac:dyDescent="0.25">
      <c r="A680" s="1" t="s">
        <v>3280</v>
      </c>
      <c r="B680" t="str">
        <f t="shared" si="70"/>
        <v>May 22</v>
      </c>
      <c r="C680" t="str">
        <f t="shared" si="71"/>
        <v>2017</v>
      </c>
      <c r="D680" t="str">
        <f t="shared" si="72"/>
        <v>07:54PM</v>
      </c>
      <c r="E680">
        <f t="shared" si="73"/>
        <v>5</v>
      </c>
      <c r="F680" t="str">
        <f t="shared" si="74"/>
        <v>22</v>
      </c>
      <c r="G680" s="1">
        <f t="shared" si="75"/>
        <v>42877</v>
      </c>
      <c r="H680" s="2">
        <f t="shared" si="76"/>
        <v>42877.82916666667</v>
      </c>
      <c r="I680" t="b">
        <f>OR(ABS(Table2[[#This Row],[DateTime]]-H681) * 1440 &lt; 5, ABS(Table2[[#This Row],[DateTime]]-H679) * 1440 &lt; 5)</f>
        <v>0</v>
      </c>
      <c r="J680">
        <f>IF(Table2[[#This Row],[Mulitiple Sneeze?]],J679+1,0)</f>
        <v>0</v>
      </c>
      <c r="K680" t="str">
        <f>IF(AND(Table2[[#This Row],[Multiple Counter]]&gt;0, J681=0),"Combo End","")</f>
        <v/>
      </c>
    </row>
    <row r="681" spans="1:11" x14ac:dyDescent="0.25">
      <c r="A681" s="1" t="s">
        <v>3279</v>
      </c>
      <c r="B681" t="str">
        <f t="shared" si="70"/>
        <v>May 23</v>
      </c>
      <c r="C681" t="str">
        <f t="shared" si="71"/>
        <v>2017</v>
      </c>
      <c r="D681" t="str">
        <f t="shared" si="72"/>
        <v>08:22AM</v>
      </c>
      <c r="E681">
        <f t="shared" si="73"/>
        <v>5</v>
      </c>
      <c r="F681" t="str">
        <f t="shared" si="74"/>
        <v>23</v>
      </c>
      <c r="G681" s="1">
        <f t="shared" si="75"/>
        <v>42878</v>
      </c>
      <c r="H681" s="2">
        <f t="shared" si="76"/>
        <v>42878.348611111112</v>
      </c>
      <c r="I681" t="b">
        <f>OR(ABS(Table2[[#This Row],[DateTime]]-H682) * 1440 &lt; 5, ABS(Table2[[#This Row],[DateTime]]-H680) * 1440 &lt; 5)</f>
        <v>0</v>
      </c>
      <c r="J681">
        <f>IF(Table2[[#This Row],[Mulitiple Sneeze?]],J680+1,0)</f>
        <v>0</v>
      </c>
      <c r="K681" t="str">
        <f>IF(AND(Table2[[#This Row],[Multiple Counter]]&gt;0, J682=0),"Combo End","")</f>
        <v/>
      </c>
    </row>
    <row r="682" spans="1:11" x14ac:dyDescent="0.25">
      <c r="A682" s="1" t="s">
        <v>3278</v>
      </c>
      <c r="B682" t="str">
        <f t="shared" si="70"/>
        <v>May 23</v>
      </c>
      <c r="C682" t="str">
        <f t="shared" si="71"/>
        <v>2017</v>
      </c>
      <c r="D682" t="str">
        <f t="shared" si="72"/>
        <v>08:41AM</v>
      </c>
      <c r="E682">
        <f t="shared" si="73"/>
        <v>5</v>
      </c>
      <c r="F682" t="str">
        <f t="shared" si="74"/>
        <v>23</v>
      </c>
      <c r="G682" s="1">
        <f t="shared" si="75"/>
        <v>42878</v>
      </c>
      <c r="H682" s="2">
        <f t="shared" si="76"/>
        <v>42878.361805555556</v>
      </c>
      <c r="I682" t="b">
        <f>OR(ABS(Table2[[#This Row],[DateTime]]-H683) * 1440 &lt; 5, ABS(Table2[[#This Row],[DateTime]]-H681) * 1440 &lt; 5)</f>
        <v>0</v>
      </c>
      <c r="J682">
        <f>IF(Table2[[#This Row],[Mulitiple Sneeze?]],J681+1,0)</f>
        <v>0</v>
      </c>
      <c r="K682" t="str">
        <f>IF(AND(Table2[[#This Row],[Multiple Counter]]&gt;0, J683=0),"Combo End","")</f>
        <v/>
      </c>
    </row>
    <row r="683" spans="1:11" x14ac:dyDescent="0.25">
      <c r="A683" s="1" t="s">
        <v>3277</v>
      </c>
      <c r="B683" t="str">
        <f t="shared" si="70"/>
        <v>May 23</v>
      </c>
      <c r="C683" t="str">
        <f t="shared" si="71"/>
        <v>2017</v>
      </c>
      <c r="D683" t="str">
        <f t="shared" si="72"/>
        <v>06:17PM</v>
      </c>
      <c r="E683">
        <f t="shared" si="73"/>
        <v>5</v>
      </c>
      <c r="F683" t="str">
        <f t="shared" si="74"/>
        <v>23</v>
      </c>
      <c r="G683" s="1">
        <f t="shared" si="75"/>
        <v>42878</v>
      </c>
      <c r="H683" s="2">
        <f t="shared" si="76"/>
        <v>42878.761805555558</v>
      </c>
      <c r="I683" t="b">
        <f>OR(ABS(Table2[[#This Row],[DateTime]]-H684) * 1440 &lt; 5, ABS(Table2[[#This Row],[DateTime]]-H682) * 1440 &lt; 5)</f>
        <v>0</v>
      </c>
      <c r="J683">
        <f>IF(Table2[[#This Row],[Mulitiple Sneeze?]],J682+1,0)</f>
        <v>0</v>
      </c>
      <c r="K683" t="str">
        <f>IF(AND(Table2[[#This Row],[Multiple Counter]]&gt;0, J684=0),"Combo End","")</f>
        <v/>
      </c>
    </row>
    <row r="684" spans="1:11" x14ac:dyDescent="0.25">
      <c r="A684" s="1" t="s">
        <v>3276</v>
      </c>
      <c r="B684" t="str">
        <f t="shared" si="70"/>
        <v>May 23</v>
      </c>
      <c r="C684" t="str">
        <f t="shared" si="71"/>
        <v>2017</v>
      </c>
      <c r="D684" t="str">
        <f t="shared" si="72"/>
        <v>09:07PM</v>
      </c>
      <c r="E684">
        <f t="shared" si="73"/>
        <v>5</v>
      </c>
      <c r="F684" t="str">
        <f t="shared" si="74"/>
        <v>23</v>
      </c>
      <c r="G684" s="1">
        <f t="shared" si="75"/>
        <v>42878</v>
      </c>
      <c r="H684" s="2">
        <f t="shared" si="76"/>
        <v>42878.879861111112</v>
      </c>
      <c r="I684" t="b">
        <f>OR(ABS(Table2[[#This Row],[DateTime]]-H685) * 1440 &lt; 5, ABS(Table2[[#This Row],[DateTime]]-H683) * 1440 &lt; 5)</f>
        <v>0</v>
      </c>
      <c r="J684">
        <f>IF(Table2[[#This Row],[Mulitiple Sneeze?]],J683+1,0)</f>
        <v>0</v>
      </c>
      <c r="K684" t="str">
        <f>IF(AND(Table2[[#This Row],[Multiple Counter]]&gt;0, J685=0),"Combo End","")</f>
        <v/>
      </c>
    </row>
    <row r="685" spans="1:11" x14ac:dyDescent="0.25">
      <c r="A685" s="1" t="s">
        <v>3275</v>
      </c>
      <c r="B685" t="str">
        <f t="shared" si="70"/>
        <v>May 23</v>
      </c>
      <c r="C685" t="str">
        <f t="shared" si="71"/>
        <v>2017</v>
      </c>
      <c r="D685" t="str">
        <f t="shared" si="72"/>
        <v>09:14PM</v>
      </c>
      <c r="E685">
        <f t="shared" si="73"/>
        <v>5</v>
      </c>
      <c r="F685" t="str">
        <f t="shared" si="74"/>
        <v>23</v>
      </c>
      <c r="G685" s="1">
        <f t="shared" si="75"/>
        <v>42878</v>
      </c>
      <c r="H685" s="2">
        <f t="shared" si="76"/>
        <v>42878.884722222225</v>
      </c>
      <c r="I685" t="b">
        <f>OR(ABS(Table2[[#This Row],[DateTime]]-H686) * 1440 &lt; 5, ABS(Table2[[#This Row],[DateTime]]-H684) * 1440 &lt; 5)</f>
        <v>0</v>
      </c>
      <c r="J685">
        <f>IF(Table2[[#This Row],[Mulitiple Sneeze?]],J684+1,0)</f>
        <v>0</v>
      </c>
      <c r="K685" t="str">
        <f>IF(AND(Table2[[#This Row],[Multiple Counter]]&gt;0, J686=0),"Combo End","")</f>
        <v/>
      </c>
    </row>
    <row r="686" spans="1:11" x14ac:dyDescent="0.25">
      <c r="A686" s="1" t="s">
        <v>3274</v>
      </c>
      <c r="B686" t="str">
        <f t="shared" si="70"/>
        <v>May 23</v>
      </c>
      <c r="C686" t="str">
        <f t="shared" si="71"/>
        <v>2017</v>
      </c>
      <c r="D686" t="str">
        <f t="shared" si="72"/>
        <v>09:44PM</v>
      </c>
      <c r="E686">
        <f t="shared" si="73"/>
        <v>5</v>
      </c>
      <c r="F686" t="str">
        <f t="shared" si="74"/>
        <v>23</v>
      </c>
      <c r="G686" s="1">
        <f t="shared" si="75"/>
        <v>42878</v>
      </c>
      <c r="H686" s="2">
        <f t="shared" si="76"/>
        <v>42878.905555555553</v>
      </c>
      <c r="I686" t="b">
        <f>OR(ABS(Table2[[#This Row],[DateTime]]-H687) * 1440 &lt; 5, ABS(Table2[[#This Row],[DateTime]]-H685) * 1440 &lt; 5)</f>
        <v>0</v>
      </c>
      <c r="J686">
        <f>IF(Table2[[#This Row],[Mulitiple Sneeze?]],J685+1,0)</f>
        <v>0</v>
      </c>
      <c r="K686" t="str">
        <f>IF(AND(Table2[[#This Row],[Multiple Counter]]&gt;0, J687=0),"Combo End","")</f>
        <v/>
      </c>
    </row>
    <row r="687" spans="1:11" x14ac:dyDescent="0.25">
      <c r="A687" s="1" t="s">
        <v>3273</v>
      </c>
      <c r="B687" t="str">
        <f t="shared" si="70"/>
        <v>May 25</v>
      </c>
      <c r="C687" t="str">
        <f t="shared" si="71"/>
        <v>2017</v>
      </c>
      <c r="D687" t="str">
        <f t="shared" si="72"/>
        <v>07:34AM</v>
      </c>
      <c r="E687">
        <f t="shared" si="73"/>
        <v>5</v>
      </c>
      <c r="F687" t="str">
        <f t="shared" si="74"/>
        <v>25</v>
      </c>
      <c r="G687" s="1">
        <f t="shared" si="75"/>
        <v>42880</v>
      </c>
      <c r="H687" s="2">
        <f t="shared" si="76"/>
        <v>42880.31527777778</v>
      </c>
      <c r="I687" t="b">
        <f>OR(ABS(Table2[[#This Row],[DateTime]]-H688) * 1440 &lt; 5, ABS(Table2[[#This Row],[DateTime]]-H686) * 1440 &lt; 5)</f>
        <v>0</v>
      </c>
      <c r="J687">
        <f>IF(Table2[[#This Row],[Mulitiple Sneeze?]],J686+1,0)</f>
        <v>0</v>
      </c>
      <c r="K687" t="str">
        <f>IF(AND(Table2[[#This Row],[Multiple Counter]]&gt;0, J688=0),"Combo End","")</f>
        <v/>
      </c>
    </row>
    <row r="688" spans="1:11" x14ac:dyDescent="0.25">
      <c r="A688" s="1" t="s">
        <v>3272</v>
      </c>
      <c r="B688" t="str">
        <f t="shared" si="70"/>
        <v>May 25</v>
      </c>
      <c r="C688" t="str">
        <f t="shared" si="71"/>
        <v>2017</v>
      </c>
      <c r="D688" t="str">
        <f t="shared" si="72"/>
        <v>11:40AM</v>
      </c>
      <c r="E688">
        <f t="shared" si="73"/>
        <v>5</v>
      </c>
      <c r="F688" t="str">
        <f t="shared" si="74"/>
        <v>25</v>
      </c>
      <c r="G688" s="1">
        <f t="shared" si="75"/>
        <v>42880</v>
      </c>
      <c r="H688" s="2">
        <f t="shared" si="76"/>
        <v>42880.486111111109</v>
      </c>
      <c r="I688" t="b">
        <f>OR(ABS(Table2[[#This Row],[DateTime]]-H689) * 1440 &lt; 5, ABS(Table2[[#This Row],[DateTime]]-H687) * 1440 &lt; 5)</f>
        <v>0</v>
      </c>
      <c r="J688">
        <f>IF(Table2[[#This Row],[Mulitiple Sneeze?]],J687+1,0)</f>
        <v>0</v>
      </c>
      <c r="K688" t="str">
        <f>IF(AND(Table2[[#This Row],[Multiple Counter]]&gt;0, J689=0),"Combo End","")</f>
        <v/>
      </c>
    </row>
    <row r="689" spans="1:11" x14ac:dyDescent="0.25">
      <c r="A689" s="1" t="s">
        <v>3271</v>
      </c>
      <c r="B689" t="str">
        <f t="shared" si="70"/>
        <v>May 25</v>
      </c>
      <c r="C689" t="str">
        <f t="shared" si="71"/>
        <v>2017</v>
      </c>
      <c r="D689" t="str">
        <f t="shared" si="72"/>
        <v>03:47PM</v>
      </c>
      <c r="E689">
        <f t="shared" si="73"/>
        <v>5</v>
      </c>
      <c r="F689" t="str">
        <f t="shared" si="74"/>
        <v>25</v>
      </c>
      <c r="G689" s="1">
        <f t="shared" si="75"/>
        <v>42880</v>
      </c>
      <c r="H689" s="2">
        <f t="shared" si="76"/>
        <v>42880.657638888886</v>
      </c>
      <c r="I689" t="b">
        <f>OR(ABS(Table2[[#This Row],[DateTime]]-H690) * 1440 &lt; 5, ABS(Table2[[#This Row],[DateTime]]-H688) * 1440 &lt; 5)</f>
        <v>0</v>
      </c>
      <c r="J689">
        <f>IF(Table2[[#This Row],[Mulitiple Sneeze?]],J688+1,0)</f>
        <v>0</v>
      </c>
      <c r="K689" t="str">
        <f>IF(AND(Table2[[#This Row],[Multiple Counter]]&gt;0, J690=0),"Combo End","")</f>
        <v/>
      </c>
    </row>
    <row r="690" spans="1:11" x14ac:dyDescent="0.25">
      <c r="A690" s="1" t="s">
        <v>3270</v>
      </c>
      <c r="B690" t="str">
        <f t="shared" si="70"/>
        <v>May 25</v>
      </c>
      <c r="C690" t="str">
        <f t="shared" si="71"/>
        <v>2017</v>
      </c>
      <c r="D690" t="str">
        <f t="shared" si="72"/>
        <v>05:08PM</v>
      </c>
      <c r="E690">
        <f t="shared" si="73"/>
        <v>5</v>
      </c>
      <c r="F690" t="str">
        <f t="shared" si="74"/>
        <v>25</v>
      </c>
      <c r="G690" s="1">
        <f t="shared" si="75"/>
        <v>42880</v>
      </c>
      <c r="H690" s="2">
        <f t="shared" si="76"/>
        <v>42880.713888888888</v>
      </c>
      <c r="I690" t="b">
        <f>OR(ABS(Table2[[#This Row],[DateTime]]-H691) * 1440 &lt; 5, ABS(Table2[[#This Row],[DateTime]]-H689) * 1440 &lt; 5)</f>
        <v>0</v>
      </c>
      <c r="J690">
        <f>IF(Table2[[#This Row],[Mulitiple Sneeze?]],J689+1,0)</f>
        <v>0</v>
      </c>
      <c r="K690" t="str">
        <f>IF(AND(Table2[[#This Row],[Multiple Counter]]&gt;0, J691=0),"Combo End","")</f>
        <v/>
      </c>
    </row>
    <row r="691" spans="1:11" x14ac:dyDescent="0.25">
      <c r="A691" s="1" t="s">
        <v>3269</v>
      </c>
      <c r="B691" t="str">
        <f t="shared" si="70"/>
        <v>May 26</v>
      </c>
      <c r="C691" t="str">
        <f t="shared" si="71"/>
        <v>2017</v>
      </c>
      <c r="D691" t="str">
        <f t="shared" si="72"/>
        <v>11:41AM</v>
      </c>
      <c r="E691">
        <f t="shared" si="73"/>
        <v>5</v>
      </c>
      <c r="F691" t="str">
        <f t="shared" si="74"/>
        <v>26</v>
      </c>
      <c r="G691" s="1">
        <f t="shared" si="75"/>
        <v>42881</v>
      </c>
      <c r="H691" s="2">
        <f t="shared" si="76"/>
        <v>42881.486805555556</v>
      </c>
      <c r="I691" t="b">
        <f>OR(ABS(Table2[[#This Row],[DateTime]]-H692) * 1440 &lt; 5, ABS(Table2[[#This Row],[DateTime]]-H690) * 1440 &lt; 5)</f>
        <v>0</v>
      </c>
      <c r="J691">
        <f>IF(Table2[[#This Row],[Mulitiple Sneeze?]],J690+1,0)</f>
        <v>0</v>
      </c>
      <c r="K691" t="str">
        <f>IF(AND(Table2[[#This Row],[Multiple Counter]]&gt;0, J692=0),"Combo End","")</f>
        <v/>
      </c>
    </row>
    <row r="692" spans="1:11" x14ac:dyDescent="0.25">
      <c r="A692" s="1" t="s">
        <v>3268</v>
      </c>
      <c r="B692" t="str">
        <f t="shared" si="70"/>
        <v>May 27</v>
      </c>
      <c r="C692" t="str">
        <f t="shared" si="71"/>
        <v>2017</v>
      </c>
      <c r="D692" t="str">
        <f t="shared" si="72"/>
        <v>11:48AM</v>
      </c>
      <c r="E692">
        <f t="shared" si="73"/>
        <v>5</v>
      </c>
      <c r="F692" t="str">
        <f t="shared" si="74"/>
        <v>27</v>
      </c>
      <c r="G692" s="1">
        <f t="shared" si="75"/>
        <v>42882</v>
      </c>
      <c r="H692" s="2">
        <f t="shared" si="76"/>
        <v>42882.491666666669</v>
      </c>
      <c r="I692" t="b">
        <f>OR(ABS(Table2[[#This Row],[DateTime]]-H693) * 1440 &lt; 5, ABS(Table2[[#This Row],[DateTime]]-H691) * 1440 &lt; 5)</f>
        <v>0</v>
      </c>
      <c r="J692">
        <f>IF(Table2[[#This Row],[Mulitiple Sneeze?]],J691+1,0)</f>
        <v>0</v>
      </c>
      <c r="K692" t="str">
        <f>IF(AND(Table2[[#This Row],[Multiple Counter]]&gt;0, J693=0),"Combo End","")</f>
        <v/>
      </c>
    </row>
    <row r="693" spans="1:11" x14ac:dyDescent="0.25">
      <c r="A693" s="1" t="s">
        <v>3267</v>
      </c>
      <c r="B693" t="str">
        <f t="shared" si="70"/>
        <v>May 27</v>
      </c>
      <c r="C693" t="str">
        <f t="shared" si="71"/>
        <v>2017</v>
      </c>
      <c r="D693" t="str">
        <f t="shared" si="72"/>
        <v>06:00PM</v>
      </c>
      <c r="E693">
        <f t="shared" si="73"/>
        <v>5</v>
      </c>
      <c r="F693" t="str">
        <f t="shared" si="74"/>
        <v>27</v>
      </c>
      <c r="G693" s="1">
        <f t="shared" si="75"/>
        <v>42882</v>
      </c>
      <c r="H693" s="2">
        <f t="shared" si="76"/>
        <v>42882.75</v>
      </c>
      <c r="I693" t="b">
        <f>OR(ABS(Table2[[#This Row],[DateTime]]-H694) * 1440 &lt; 5, ABS(Table2[[#This Row],[DateTime]]-H692) * 1440 &lt; 5)</f>
        <v>1</v>
      </c>
      <c r="J693">
        <f>IF(Table2[[#This Row],[Mulitiple Sneeze?]],J692+1,0)</f>
        <v>1</v>
      </c>
      <c r="K693" t="str">
        <f>IF(AND(Table2[[#This Row],[Multiple Counter]]&gt;0, J694=0),"Combo End","")</f>
        <v/>
      </c>
    </row>
    <row r="694" spans="1:11" x14ac:dyDescent="0.25">
      <c r="A694" s="1" t="s">
        <v>3266</v>
      </c>
      <c r="B694" t="str">
        <f t="shared" si="70"/>
        <v>May 27</v>
      </c>
      <c r="C694" t="str">
        <f t="shared" si="71"/>
        <v>2017</v>
      </c>
      <c r="D694" t="str">
        <f t="shared" si="72"/>
        <v>06:01PM</v>
      </c>
      <c r="E694">
        <f t="shared" si="73"/>
        <v>5</v>
      </c>
      <c r="F694" t="str">
        <f t="shared" si="74"/>
        <v>27</v>
      </c>
      <c r="G694" s="1">
        <f t="shared" si="75"/>
        <v>42882</v>
      </c>
      <c r="H694" s="2">
        <f t="shared" si="76"/>
        <v>42882.750694444447</v>
      </c>
      <c r="I694" t="b">
        <f>OR(ABS(Table2[[#This Row],[DateTime]]-H695) * 1440 &lt; 5, ABS(Table2[[#This Row],[DateTime]]-H693) * 1440 &lt; 5)</f>
        <v>1</v>
      </c>
      <c r="J694">
        <f>IF(Table2[[#This Row],[Mulitiple Sneeze?]],J693+1,0)</f>
        <v>2</v>
      </c>
      <c r="K694" t="str">
        <f>IF(AND(Table2[[#This Row],[Multiple Counter]]&gt;0, J695=0),"Combo End","")</f>
        <v>Combo End</v>
      </c>
    </row>
    <row r="695" spans="1:11" x14ac:dyDescent="0.25">
      <c r="A695" s="1" t="s">
        <v>3265</v>
      </c>
      <c r="B695" t="str">
        <f t="shared" si="70"/>
        <v>May 28</v>
      </c>
      <c r="C695" t="str">
        <f t="shared" si="71"/>
        <v>2017</v>
      </c>
      <c r="D695" t="str">
        <f t="shared" si="72"/>
        <v>09:49AM</v>
      </c>
      <c r="E695">
        <f t="shared" si="73"/>
        <v>5</v>
      </c>
      <c r="F695" t="str">
        <f t="shared" si="74"/>
        <v>28</v>
      </c>
      <c r="G695" s="1">
        <f t="shared" si="75"/>
        <v>42883</v>
      </c>
      <c r="H695" s="2">
        <f t="shared" si="76"/>
        <v>42883.40902777778</v>
      </c>
      <c r="I695" t="b">
        <f>OR(ABS(Table2[[#This Row],[DateTime]]-H696) * 1440 &lt; 5, ABS(Table2[[#This Row],[DateTime]]-H694) * 1440 &lt; 5)</f>
        <v>0</v>
      </c>
      <c r="J695">
        <f>IF(Table2[[#This Row],[Mulitiple Sneeze?]],J694+1,0)</f>
        <v>0</v>
      </c>
      <c r="K695" t="str">
        <f>IF(AND(Table2[[#This Row],[Multiple Counter]]&gt;0, J696=0),"Combo End","")</f>
        <v/>
      </c>
    </row>
    <row r="696" spans="1:11" x14ac:dyDescent="0.25">
      <c r="A696" s="1" t="s">
        <v>3264</v>
      </c>
      <c r="B696" t="str">
        <f t="shared" si="70"/>
        <v>May 28</v>
      </c>
      <c r="C696" t="str">
        <f t="shared" si="71"/>
        <v>2017</v>
      </c>
      <c r="D696" t="str">
        <f t="shared" si="72"/>
        <v>03:00PM</v>
      </c>
      <c r="E696">
        <f t="shared" si="73"/>
        <v>5</v>
      </c>
      <c r="F696" t="str">
        <f t="shared" si="74"/>
        <v>28</v>
      </c>
      <c r="G696" s="1">
        <f t="shared" si="75"/>
        <v>42883</v>
      </c>
      <c r="H696" s="2">
        <f t="shared" si="76"/>
        <v>42883.625</v>
      </c>
      <c r="I696" t="b">
        <f>OR(ABS(Table2[[#This Row],[DateTime]]-H697) * 1440 &lt; 5, ABS(Table2[[#This Row],[DateTime]]-H695) * 1440 &lt; 5)</f>
        <v>0</v>
      </c>
      <c r="J696">
        <f>IF(Table2[[#This Row],[Mulitiple Sneeze?]],J695+1,0)</f>
        <v>0</v>
      </c>
      <c r="K696" t="str">
        <f>IF(AND(Table2[[#This Row],[Multiple Counter]]&gt;0, J697=0),"Combo End","")</f>
        <v/>
      </c>
    </row>
    <row r="697" spans="1:11" x14ac:dyDescent="0.25">
      <c r="A697" s="1" t="s">
        <v>3263</v>
      </c>
      <c r="B697" t="str">
        <f t="shared" si="70"/>
        <v>May 30</v>
      </c>
      <c r="C697" t="str">
        <f t="shared" si="71"/>
        <v>2017</v>
      </c>
      <c r="D697" t="str">
        <f t="shared" si="72"/>
        <v>07:51AM</v>
      </c>
      <c r="E697">
        <f t="shared" si="73"/>
        <v>5</v>
      </c>
      <c r="F697" t="str">
        <f t="shared" si="74"/>
        <v>30</v>
      </c>
      <c r="G697" s="1">
        <f t="shared" si="75"/>
        <v>42885</v>
      </c>
      <c r="H697" s="2">
        <f t="shared" si="76"/>
        <v>42885.32708333333</v>
      </c>
      <c r="I697" t="b">
        <f>OR(ABS(Table2[[#This Row],[DateTime]]-H698) * 1440 &lt; 5, ABS(Table2[[#This Row],[DateTime]]-H696) * 1440 &lt; 5)</f>
        <v>0</v>
      </c>
      <c r="J697">
        <f>IF(Table2[[#This Row],[Mulitiple Sneeze?]],J696+1,0)</f>
        <v>0</v>
      </c>
      <c r="K697" t="str">
        <f>IF(AND(Table2[[#This Row],[Multiple Counter]]&gt;0, J698=0),"Combo End","")</f>
        <v/>
      </c>
    </row>
    <row r="698" spans="1:11" x14ac:dyDescent="0.25">
      <c r="A698" s="1" t="s">
        <v>3262</v>
      </c>
      <c r="B698" t="str">
        <f t="shared" si="70"/>
        <v>May 30</v>
      </c>
      <c r="C698" t="str">
        <f t="shared" si="71"/>
        <v>2017</v>
      </c>
      <c r="D698" t="str">
        <f t="shared" si="72"/>
        <v>11:06AM</v>
      </c>
      <c r="E698">
        <f t="shared" si="73"/>
        <v>5</v>
      </c>
      <c r="F698" t="str">
        <f t="shared" si="74"/>
        <v>30</v>
      </c>
      <c r="G698" s="1">
        <f t="shared" si="75"/>
        <v>42885</v>
      </c>
      <c r="H698" s="2">
        <f t="shared" si="76"/>
        <v>42885.462500000001</v>
      </c>
      <c r="I698" t="b">
        <f>OR(ABS(Table2[[#This Row],[DateTime]]-H699) * 1440 &lt; 5, ABS(Table2[[#This Row],[DateTime]]-H697) * 1440 &lt; 5)</f>
        <v>1</v>
      </c>
      <c r="J698">
        <f>IF(Table2[[#This Row],[Mulitiple Sneeze?]],J697+1,0)</f>
        <v>1</v>
      </c>
      <c r="K698" t="str">
        <f>IF(AND(Table2[[#This Row],[Multiple Counter]]&gt;0, J699=0),"Combo End","")</f>
        <v/>
      </c>
    </row>
    <row r="699" spans="1:11" x14ac:dyDescent="0.25">
      <c r="A699" s="1" t="s">
        <v>3261</v>
      </c>
      <c r="B699" t="str">
        <f t="shared" si="70"/>
        <v>May 30</v>
      </c>
      <c r="C699" t="str">
        <f t="shared" si="71"/>
        <v>2017</v>
      </c>
      <c r="D699" t="str">
        <f t="shared" si="72"/>
        <v>11:07AM</v>
      </c>
      <c r="E699">
        <f t="shared" si="73"/>
        <v>5</v>
      </c>
      <c r="F699" t="str">
        <f t="shared" si="74"/>
        <v>30</v>
      </c>
      <c r="G699" s="1">
        <f t="shared" si="75"/>
        <v>42885</v>
      </c>
      <c r="H699" s="2">
        <f t="shared" si="76"/>
        <v>42885.463194444441</v>
      </c>
      <c r="I699" t="b">
        <f>OR(ABS(Table2[[#This Row],[DateTime]]-H700) * 1440 &lt; 5, ABS(Table2[[#This Row],[DateTime]]-H698) * 1440 &lt; 5)</f>
        <v>1</v>
      </c>
      <c r="J699">
        <f>IF(Table2[[#This Row],[Mulitiple Sneeze?]],J698+1,0)</f>
        <v>2</v>
      </c>
      <c r="K699" t="str">
        <f>IF(AND(Table2[[#This Row],[Multiple Counter]]&gt;0, J700=0),"Combo End","")</f>
        <v>Combo End</v>
      </c>
    </row>
    <row r="700" spans="1:11" x14ac:dyDescent="0.25">
      <c r="A700" s="1" t="s">
        <v>3260</v>
      </c>
      <c r="B700" t="str">
        <f t="shared" si="70"/>
        <v>May 30</v>
      </c>
      <c r="C700" t="str">
        <f t="shared" si="71"/>
        <v>2017</v>
      </c>
      <c r="D700" t="str">
        <f t="shared" si="72"/>
        <v>03:21PM</v>
      </c>
      <c r="E700">
        <f t="shared" si="73"/>
        <v>5</v>
      </c>
      <c r="F700" t="str">
        <f t="shared" si="74"/>
        <v>30</v>
      </c>
      <c r="G700" s="1">
        <f t="shared" si="75"/>
        <v>42885</v>
      </c>
      <c r="H700" s="2">
        <f t="shared" si="76"/>
        <v>42885.63958333333</v>
      </c>
      <c r="I700" t="b">
        <f>OR(ABS(Table2[[#This Row],[DateTime]]-H701) * 1440 &lt; 5, ABS(Table2[[#This Row],[DateTime]]-H699) * 1440 &lt; 5)</f>
        <v>0</v>
      </c>
      <c r="J700">
        <f>IF(Table2[[#This Row],[Mulitiple Sneeze?]],J699+1,0)</f>
        <v>0</v>
      </c>
      <c r="K700" t="str">
        <f>IF(AND(Table2[[#This Row],[Multiple Counter]]&gt;0, J701=0),"Combo End","")</f>
        <v/>
      </c>
    </row>
    <row r="701" spans="1:11" x14ac:dyDescent="0.25">
      <c r="A701" s="1" t="s">
        <v>3259</v>
      </c>
      <c r="B701" t="str">
        <f t="shared" si="70"/>
        <v>May 30</v>
      </c>
      <c r="C701" t="str">
        <f t="shared" si="71"/>
        <v>2017</v>
      </c>
      <c r="D701" t="str">
        <f t="shared" si="72"/>
        <v>09:30PM</v>
      </c>
      <c r="E701">
        <f t="shared" si="73"/>
        <v>5</v>
      </c>
      <c r="F701" t="str">
        <f t="shared" si="74"/>
        <v>30</v>
      </c>
      <c r="G701" s="1">
        <f t="shared" si="75"/>
        <v>42885</v>
      </c>
      <c r="H701" s="2">
        <f t="shared" si="76"/>
        <v>42885.895833333336</v>
      </c>
      <c r="I701" t="b">
        <f>OR(ABS(Table2[[#This Row],[DateTime]]-H702) * 1440 &lt; 5, ABS(Table2[[#This Row],[DateTime]]-H700) * 1440 &lt; 5)</f>
        <v>0</v>
      </c>
      <c r="J701">
        <f>IF(Table2[[#This Row],[Mulitiple Sneeze?]],J700+1,0)</f>
        <v>0</v>
      </c>
      <c r="K701" t="str">
        <f>IF(AND(Table2[[#This Row],[Multiple Counter]]&gt;0, J702=0),"Combo End","")</f>
        <v/>
      </c>
    </row>
    <row r="702" spans="1:11" x14ac:dyDescent="0.25">
      <c r="A702" s="1" t="s">
        <v>3258</v>
      </c>
      <c r="B702" t="str">
        <f t="shared" si="70"/>
        <v>May 31</v>
      </c>
      <c r="C702" t="str">
        <f t="shared" si="71"/>
        <v>2017</v>
      </c>
      <c r="D702" t="str">
        <f t="shared" si="72"/>
        <v>08:02AM</v>
      </c>
      <c r="E702">
        <f t="shared" si="73"/>
        <v>5</v>
      </c>
      <c r="F702" t="str">
        <f t="shared" si="74"/>
        <v>31</v>
      </c>
      <c r="G702" s="1">
        <f t="shared" si="75"/>
        <v>42886</v>
      </c>
      <c r="H702" s="2">
        <f t="shared" si="76"/>
        <v>42886.334722222222</v>
      </c>
      <c r="I702" t="b">
        <f>OR(ABS(Table2[[#This Row],[DateTime]]-H703) * 1440 &lt; 5, ABS(Table2[[#This Row],[DateTime]]-H701) * 1440 &lt; 5)</f>
        <v>0</v>
      </c>
      <c r="J702">
        <f>IF(Table2[[#This Row],[Mulitiple Sneeze?]],J701+1,0)</f>
        <v>0</v>
      </c>
      <c r="K702" t="str">
        <f>IF(AND(Table2[[#This Row],[Multiple Counter]]&gt;0, J703=0),"Combo End","")</f>
        <v/>
      </c>
    </row>
    <row r="703" spans="1:11" x14ac:dyDescent="0.25">
      <c r="A703" s="1" t="s">
        <v>3257</v>
      </c>
      <c r="B703" t="str">
        <f t="shared" si="70"/>
        <v>May 31</v>
      </c>
      <c r="C703" t="str">
        <f t="shared" si="71"/>
        <v>2017</v>
      </c>
      <c r="D703" t="str">
        <f t="shared" si="72"/>
        <v>09:00AM</v>
      </c>
      <c r="E703">
        <f t="shared" si="73"/>
        <v>5</v>
      </c>
      <c r="F703" t="str">
        <f t="shared" si="74"/>
        <v>31</v>
      </c>
      <c r="G703" s="1">
        <f t="shared" si="75"/>
        <v>42886</v>
      </c>
      <c r="H703" s="2">
        <f t="shared" si="76"/>
        <v>42886.375</v>
      </c>
      <c r="I703" t="b">
        <f>OR(ABS(Table2[[#This Row],[DateTime]]-H704) * 1440 &lt; 5, ABS(Table2[[#This Row],[DateTime]]-H702) * 1440 &lt; 5)</f>
        <v>0</v>
      </c>
      <c r="J703">
        <f>IF(Table2[[#This Row],[Mulitiple Sneeze?]],J702+1,0)</f>
        <v>0</v>
      </c>
      <c r="K703" t="str">
        <f>IF(AND(Table2[[#This Row],[Multiple Counter]]&gt;0, J704=0),"Combo End","")</f>
        <v/>
      </c>
    </row>
    <row r="704" spans="1:11" x14ac:dyDescent="0.25">
      <c r="A704" s="1" t="s">
        <v>3256</v>
      </c>
      <c r="B704" t="str">
        <f t="shared" si="70"/>
        <v>May 31</v>
      </c>
      <c r="C704" t="str">
        <f t="shared" si="71"/>
        <v>2017</v>
      </c>
      <c r="D704" t="str">
        <f t="shared" si="72"/>
        <v>06:12PM</v>
      </c>
      <c r="E704">
        <f t="shared" si="73"/>
        <v>5</v>
      </c>
      <c r="F704" t="str">
        <f t="shared" si="74"/>
        <v>31</v>
      </c>
      <c r="G704" s="1">
        <f t="shared" si="75"/>
        <v>42886</v>
      </c>
      <c r="H704" s="2">
        <f t="shared" si="76"/>
        <v>42886.758333333331</v>
      </c>
      <c r="I704" t="b">
        <f>OR(ABS(Table2[[#This Row],[DateTime]]-H705) * 1440 &lt; 5, ABS(Table2[[#This Row],[DateTime]]-H703) * 1440 &lt; 5)</f>
        <v>0</v>
      </c>
      <c r="J704">
        <f>IF(Table2[[#This Row],[Mulitiple Sneeze?]],J703+1,0)</f>
        <v>0</v>
      </c>
      <c r="K704" t="str">
        <f>IF(AND(Table2[[#This Row],[Multiple Counter]]&gt;0, J705=0),"Combo End","")</f>
        <v/>
      </c>
    </row>
    <row r="705" spans="1:11" x14ac:dyDescent="0.25">
      <c r="A705" s="1" t="s">
        <v>3255</v>
      </c>
      <c r="B705" t="str">
        <f t="shared" si="70"/>
        <v>May 31</v>
      </c>
      <c r="C705" t="str">
        <f t="shared" si="71"/>
        <v>2017</v>
      </c>
      <c r="D705" t="str">
        <f t="shared" si="72"/>
        <v>06:53PM</v>
      </c>
      <c r="E705">
        <f t="shared" si="73"/>
        <v>5</v>
      </c>
      <c r="F705" t="str">
        <f t="shared" si="74"/>
        <v>31</v>
      </c>
      <c r="G705" s="1">
        <f t="shared" si="75"/>
        <v>42886</v>
      </c>
      <c r="H705" s="2">
        <f t="shared" si="76"/>
        <v>42886.786805555559</v>
      </c>
      <c r="I705" t="b">
        <f>OR(ABS(Table2[[#This Row],[DateTime]]-H706) * 1440 &lt; 5, ABS(Table2[[#This Row],[DateTime]]-H704) * 1440 &lt; 5)</f>
        <v>0</v>
      </c>
      <c r="J705">
        <f>IF(Table2[[#This Row],[Mulitiple Sneeze?]],J704+1,0)</f>
        <v>0</v>
      </c>
      <c r="K705" t="str">
        <f>IF(AND(Table2[[#This Row],[Multiple Counter]]&gt;0, J706=0),"Combo End","")</f>
        <v/>
      </c>
    </row>
    <row r="706" spans="1:11" x14ac:dyDescent="0.25">
      <c r="A706" s="1" t="s">
        <v>3254</v>
      </c>
      <c r="B706" t="str">
        <f t="shared" ref="B706:B769" si="77">_xlfn.TEXTBEFORE(A706,",")</f>
        <v>June 01</v>
      </c>
      <c r="C706" t="str">
        <f t="shared" ref="C706:C769" si="78">LEFT(_xlfn.TEXTAFTER(A706, ", "), 4)</f>
        <v>2017</v>
      </c>
      <c r="D706" t="str">
        <f t="shared" ref="D706:D769" si="79">_xlfn.TEXTAFTER(A706, "at ")</f>
        <v>07:25AM</v>
      </c>
      <c r="E706">
        <f t="shared" ref="E706:E769" si="80">MONTH(1&amp;B706)</f>
        <v>6</v>
      </c>
      <c r="F706" t="str">
        <f t="shared" ref="F706:F769" si="81">RIGHT(B706, 2)</f>
        <v>01</v>
      </c>
      <c r="G706" s="1">
        <f t="shared" ref="G706:G769" si="82">DATE(C706,E706,F706)</f>
        <v>42887</v>
      </c>
      <c r="H706" s="2">
        <f t="shared" ref="H706:H769" si="83">G706+TIMEVALUE(_xlfn.CONCAT(LEFT(D706, 5), " ", RIGHT(D706, 2)))</f>
        <v>42887.309027777781</v>
      </c>
      <c r="I706" t="b">
        <f>OR(ABS(Table2[[#This Row],[DateTime]]-H707) * 1440 &lt; 5, ABS(Table2[[#This Row],[DateTime]]-H705) * 1440 &lt; 5)</f>
        <v>1</v>
      </c>
      <c r="J706">
        <f>IF(Table2[[#This Row],[Mulitiple Sneeze?]],J705+1,0)</f>
        <v>1</v>
      </c>
      <c r="K706" t="str">
        <f>IF(AND(Table2[[#This Row],[Multiple Counter]]&gt;0, J707=0),"Combo End","")</f>
        <v/>
      </c>
    </row>
    <row r="707" spans="1:11" x14ac:dyDescent="0.25">
      <c r="A707" s="1" t="s">
        <v>3253</v>
      </c>
      <c r="B707" t="str">
        <f t="shared" si="77"/>
        <v>June 01</v>
      </c>
      <c r="C707" t="str">
        <f t="shared" si="78"/>
        <v>2017</v>
      </c>
      <c r="D707" t="str">
        <f t="shared" si="79"/>
        <v>07:26AM</v>
      </c>
      <c r="E707">
        <f t="shared" si="80"/>
        <v>6</v>
      </c>
      <c r="F707" t="str">
        <f t="shared" si="81"/>
        <v>01</v>
      </c>
      <c r="G707" s="1">
        <f t="shared" si="82"/>
        <v>42887</v>
      </c>
      <c r="H707" s="2">
        <f t="shared" si="83"/>
        <v>42887.30972222222</v>
      </c>
      <c r="I707" t="b">
        <f>OR(ABS(Table2[[#This Row],[DateTime]]-H708) * 1440 &lt; 5, ABS(Table2[[#This Row],[DateTime]]-H706) * 1440 &lt; 5)</f>
        <v>1</v>
      </c>
      <c r="J707">
        <f>IF(Table2[[#This Row],[Mulitiple Sneeze?]],J706+1,0)</f>
        <v>2</v>
      </c>
      <c r="K707" t="str">
        <f>IF(AND(Table2[[#This Row],[Multiple Counter]]&gt;0, J708=0),"Combo End","")</f>
        <v>Combo End</v>
      </c>
    </row>
    <row r="708" spans="1:11" x14ac:dyDescent="0.25">
      <c r="A708" s="1" t="s">
        <v>3252</v>
      </c>
      <c r="B708" t="str">
        <f t="shared" si="77"/>
        <v>June 01</v>
      </c>
      <c r="C708" t="str">
        <f t="shared" si="78"/>
        <v>2017</v>
      </c>
      <c r="D708" t="str">
        <f t="shared" si="79"/>
        <v>09:20AM</v>
      </c>
      <c r="E708">
        <f t="shared" si="80"/>
        <v>6</v>
      </c>
      <c r="F708" t="str">
        <f t="shared" si="81"/>
        <v>01</v>
      </c>
      <c r="G708" s="1">
        <f t="shared" si="82"/>
        <v>42887</v>
      </c>
      <c r="H708" s="2">
        <f t="shared" si="83"/>
        <v>42887.388888888891</v>
      </c>
      <c r="I708" t="b">
        <f>OR(ABS(Table2[[#This Row],[DateTime]]-H709) * 1440 &lt; 5, ABS(Table2[[#This Row],[DateTime]]-H707) * 1440 &lt; 5)</f>
        <v>0</v>
      </c>
      <c r="J708">
        <f>IF(Table2[[#This Row],[Mulitiple Sneeze?]],J707+1,0)</f>
        <v>0</v>
      </c>
      <c r="K708" t="str">
        <f>IF(AND(Table2[[#This Row],[Multiple Counter]]&gt;0, J709=0),"Combo End","")</f>
        <v/>
      </c>
    </row>
    <row r="709" spans="1:11" x14ac:dyDescent="0.25">
      <c r="A709" s="1" t="s">
        <v>3251</v>
      </c>
      <c r="B709" t="str">
        <f t="shared" si="77"/>
        <v>June 01</v>
      </c>
      <c r="C709" t="str">
        <f t="shared" si="78"/>
        <v>2017</v>
      </c>
      <c r="D709" t="str">
        <f t="shared" si="79"/>
        <v>10:08AM</v>
      </c>
      <c r="E709">
        <f t="shared" si="80"/>
        <v>6</v>
      </c>
      <c r="F709" t="str">
        <f t="shared" si="81"/>
        <v>01</v>
      </c>
      <c r="G709" s="1">
        <f t="shared" si="82"/>
        <v>42887</v>
      </c>
      <c r="H709" s="2">
        <f t="shared" si="83"/>
        <v>42887.422222222223</v>
      </c>
      <c r="I709" t="b">
        <f>OR(ABS(Table2[[#This Row],[DateTime]]-H710) * 1440 &lt; 5, ABS(Table2[[#This Row],[DateTime]]-H708) * 1440 &lt; 5)</f>
        <v>0</v>
      </c>
      <c r="J709">
        <f>IF(Table2[[#This Row],[Mulitiple Sneeze?]],J708+1,0)</f>
        <v>0</v>
      </c>
      <c r="K709" t="str">
        <f>IF(AND(Table2[[#This Row],[Multiple Counter]]&gt;0, J710=0),"Combo End","")</f>
        <v/>
      </c>
    </row>
    <row r="710" spans="1:11" x14ac:dyDescent="0.25">
      <c r="A710" s="1" t="s">
        <v>3250</v>
      </c>
      <c r="B710" t="str">
        <f t="shared" si="77"/>
        <v>June 01</v>
      </c>
      <c r="C710" t="str">
        <f t="shared" si="78"/>
        <v>2017</v>
      </c>
      <c r="D710" t="str">
        <f t="shared" si="79"/>
        <v>01:29PM</v>
      </c>
      <c r="E710">
        <f t="shared" si="80"/>
        <v>6</v>
      </c>
      <c r="F710" t="str">
        <f t="shared" si="81"/>
        <v>01</v>
      </c>
      <c r="G710" s="1">
        <f t="shared" si="82"/>
        <v>42887</v>
      </c>
      <c r="H710" s="2">
        <f t="shared" si="83"/>
        <v>42887.561805555553</v>
      </c>
      <c r="I710" t="b">
        <f>OR(ABS(Table2[[#This Row],[DateTime]]-H711) * 1440 &lt; 5, ABS(Table2[[#This Row],[DateTime]]-H709) * 1440 &lt; 5)</f>
        <v>0</v>
      </c>
      <c r="J710">
        <f>IF(Table2[[#This Row],[Mulitiple Sneeze?]],J709+1,0)</f>
        <v>0</v>
      </c>
      <c r="K710" t="str">
        <f>IF(AND(Table2[[#This Row],[Multiple Counter]]&gt;0, J711=0),"Combo End","")</f>
        <v/>
      </c>
    </row>
    <row r="711" spans="1:11" x14ac:dyDescent="0.25">
      <c r="A711" s="1" t="s">
        <v>3249</v>
      </c>
      <c r="B711" t="str">
        <f t="shared" si="77"/>
        <v>June 01</v>
      </c>
      <c r="C711" t="str">
        <f t="shared" si="78"/>
        <v>2017</v>
      </c>
      <c r="D711" t="str">
        <f t="shared" si="79"/>
        <v>02:20PM</v>
      </c>
      <c r="E711">
        <f t="shared" si="80"/>
        <v>6</v>
      </c>
      <c r="F711" t="str">
        <f t="shared" si="81"/>
        <v>01</v>
      </c>
      <c r="G711" s="1">
        <f t="shared" si="82"/>
        <v>42887</v>
      </c>
      <c r="H711" s="2">
        <f t="shared" si="83"/>
        <v>42887.597222222219</v>
      </c>
      <c r="I711" t="b">
        <f>OR(ABS(Table2[[#This Row],[DateTime]]-H712) * 1440 &lt; 5, ABS(Table2[[#This Row],[DateTime]]-H710) * 1440 &lt; 5)</f>
        <v>0</v>
      </c>
      <c r="J711">
        <f>IF(Table2[[#This Row],[Mulitiple Sneeze?]],J710+1,0)</f>
        <v>0</v>
      </c>
      <c r="K711" t="str">
        <f>IF(AND(Table2[[#This Row],[Multiple Counter]]&gt;0, J712=0),"Combo End","")</f>
        <v/>
      </c>
    </row>
    <row r="712" spans="1:11" x14ac:dyDescent="0.25">
      <c r="A712" s="1" t="s">
        <v>3248</v>
      </c>
      <c r="B712" t="str">
        <f t="shared" si="77"/>
        <v>June 01</v>
      </c>
      <c r="C712" t="str">
        <f t="shared" si="78"/>
        <v>2017</v>
      </c>
      <c r="D712" t="str">
        <f t="shared" si="79"/>
        <v>07:34PM</v>
      </c>
      <c r="E712">
        <f t="shared" si="80"/>
        <v>6</v>
      </c>
      <c r="F712" t="str">
        <f t="shared" si="81"/>
        <v>01</v>
      </c>
      <c r="G712" s="1">
        <f t="shared" si="82"/>
        <v>42887</v>
      </c>
      <c r="H712" s="2">
        <f t="shared" si="83"/>
        <v>42887.81527777778</v>
      </c>
      <c r="I712" t="b">
        <f>OR(ABS(Table2[[#This Row],[DateTime]]-H713) * 1440 &lt; 5, ABS(Table2[[#This Row],[DateTime]]-H711) * 1440 &lt; 5)</f>
        <v>0</v>
      </c>
      <c r="J712">
        <f>IF(Table2[[#This Row],[Mulitiple Sneeze?]],J711+1,0)</f>
        <v>0</v>
      </c>
      <c r="K712" t="str">
        <f>IF(AND(Table2[[#This Row],[Multiple Counter]]&gt;0, J713=0),"Combo End","")</f>
        <v/>
      </c>
    </row>
    <row r="713" spans="1:11" x14ac:dyDescent="0.25">
      <c r="A713" s="1" t="s">
        <v>3247</v>
      </c>
      <c r="B713" t="str">
        <f t="shared" si="77"/>
        <v>June 01</v>
      </c>
      <c r="C713" t="str">
        <f t="shared" si="78"/>
        <v>2017</v>
      </c>
      <c r="D713" t="str">
        <f t="shared" si="79"/>
        <v>11:55PM</v>
      </c>
      <c r="E713">
        <f t="shared" si="80"/>
        <v>6</v>
      </c>
      <c r="F713" t="str">
        <f t="shared" si="81"/>
        <v>01</v>
      </c>
      <c r="G713" s="1">
        <f t="shared" si="82"/>
        <v>42887</v>
      </c>
      <c r="H713" s="2">
        <f t="shared" si="83"/>
        <v>42887.996527777781</v>
      </c>
      <c r="I713" t="b">
        <f>OR(ABS(Table2[[#This Row],[DateTime]]-H714) * 1440 &lt; 5, ABS(Table2[[#This Row],[DateTime]]-H712) * 1440 &lt; 5)</f>
        <v>0</v>
      </c>
      <c r="J713">
        <f>IF(Table2[[#This Row],[Mulitiple Sneeze?]],J712+1,0)</f>
        <v>0</v>
      </c>
      <c r="K713" t="str">
        <f>IF(AND(Table2[[#This Row],[Multiple Counter]]&gt;0, J714=0),"Combo End","")</f>
        <v/>
      </c>
    </row>
    <row r="714" spans="1:11" x14ac:dyDescent="0.25">
      <c r="A714" s="1" t="s">
        <v>3246</v>
      </c>
      <c r="B714" t="str">
        <f t="shared" si="77"/>
        <v>June 02</v>
      </c>
      <c r="C714" t="str">
        <f t="shared" si="78"/>
        <v>2017</v>
      </c>
      <c r="D714" t="str">
        <f t="shared" si="79"/>
        <v>05:32PM</v>
      </c>
      <c r="E714">
        <f t="shared" si="80"/>
        <v>6</v>
      </c>
      <c r="F714" t="str">
        <f t="shared" si="81"/>
        <v>02</v>
      </c>
      <c r="G714" s="1">
        <f t="shared" si="82"/>
        <v>42888</v>
      </c>
      <c r="H714" s="2">
        <f t="shared" si="83"/>
        <v>42888.730555555558</v>
      </c>
      <c r="I714" t="b">
        <f>OR(ABS(Table2[[#This Row],[DateTime]]-H715) * 1440 &lt; 5, ABS(Table2[[#This Row],[DateTime]]-H713) * 1440 &lt; 5)</f>
        <v>0</v>
      </c>
      <c r="J714">
        <f>IF(Table2[[#This Row],[Mulitiple Sneeze?]],J713+1,0)</f>
        <v>0</v>
      </c>
      <c r="K714" t="str">
        <f>IF(AND(Table2[[#This Row],[Multiple Counter]]&gt;0, J715=0),"Combo End","")</f>
        <v/>
      </c>
    </row>
    <row r="715" spans="1:11" x14ac:dyDescent="0.25">
      <c r="A715" s="1" t="s">
        <v>3245</v>
      </c>
      <c r="B715" t="str">
        <f t="shared" si="77"/>
        <v>June 02</v>
      </c>
      <c r="C715" t="str">
        <f t="shared" si="78"/>
        <v>2017</v>
      </c>
      <c r="D715" t="str">
        <f t="shared" si="79"/>
        <v>06:19PM</v>
      </c>
      <c r="E715">
        <f t="shared" si="80"/>
        <v>6</v>
      </c>
      <c r="F715" t="str">
        <f t="shared" si="81"/>
        <v>02</v>
      </c>
      <c r="G715" s="1">
        <f t="shared" si="82"/>
        <v>42888</v>
      </c>
      <c r="H715" s="2">
        <f t="shared" si="83"/>
        <v>42888.763194444444</v>
      </c>
      <c r="I715" t="b">
        <f>OR(ABS(Table2[[#This Row],[DateTime]]-H716) * 1440 &lt; 5, ABS(Table2[[#This Row],[DateTime]]-H714) * 1440 &lt; 5)</f>
        <v>0</v>
      </c>
      <c r="J715">
        <f>IF(Table2[[#This Row],[Mulitiple Sneeze?]],J714+1,0)</f>
        <v>0</v>
      </c>
      <c r="K715" t="str">
        <f>IF(AND(Table2[[#This Row],[Multiple Counter]]&gt;0, J716=0),"Combo End","")</f>
        <v/>
      </c>
    </row>
    <row r="716" spans="1:11" x14ac:dyDescent="0.25">
      <c r="A716" s="1" t="s">
        <v>3244</v>
      </c>
      <c r="B716" t="str">
        <f t="shared" si="77"/>
        <v>June 03</v>
      </c>
      <c r="C716" t="str">
        <f t="shared" si="78"/>
        <v>2017</v>
      </c>
      <c r="D716" t="str">
        <f t="shared" si="79"/>
        <v>03:08PM</v>
      </c>
      <c r="E716">
        <f t="shared" si="80"/>
        <v>6</v>
      </c>
      <c r="F716" t="str">
        <f t="shared" si="81"/>
        <v>03</v>
      </c>
      <c r="G716" s="1">
        <f t="shared" si="82"/>
        <v>42889</v>
      </c>
      <c r="H716" s="2">
        <f t="shared" si="83"/>
        <v>42889.630555555559</v>
      </c>
      <c r="I716" t="b">
        <f>OR(ABS(Table2[[#This Row],[DateTime]]-H717) * 1440 &lt; 5, ABS(Table2[[#This Row],[DateTime]]-H715) * 1440 &lt; 5)</f>
        <v>0</v>
      </c>
      <c r="J716">
        <f>IF(Table2[[#This Row],[Mulitiple Sneeze?]],J715+1,0)</f>
        <v>0</v>
      </c>
      <c r="K716" t="str">
        <f>IF(AND(Table2[[#This Row],[Multiple Counter]]&gt;0, J717=0),"Combo End","")</f>
        <v/>
      </c>
    </row>
    <row r="717" spans="1:11" x14ac:dyDescent="0.25">
      <c r="A717" s="1" t="s">
        <v>3243</v>
      </c>
      <c r="B717" t="str">
        <f t="shared" si="77"/>
        <v>June 03</v>
      </c>
      <c r="C717" t="str">
        <f t="shared" si="78"/>
        <v>2017</v>
      </c>
      <c r="D717" t="str">
        <f t="shared" si="79"/>
        <v>08:11PM</v>
      </c>
      <c r="E717">
        <f t="shared" si="80"/>
        <v>6</v>
      </c>
      <c r="F717" t="str">
        <f t="shared" si="81"/>
        <v>03</v>
      </c>
      <c r="G717" s="1">
        <f t="shared" si="82"/>
        <v>42889</v>
      </c>
      <c r="H717" s="2">
        <f t="shared" si="83"/>
        <v>42889.84097222222</v>
      </c>
      <c r="I717" t="b">
        <f>OR(ABS(Table2[[#This Row],[DateTime]]-H718) * 1440 &lt; 5, ABS(Table2[[#This Row],[DateTime]]-H716) * 1440 &lt; 5)</f>
        <v>0</v>
      </c>
      <c r="J717">
        <f>IF(Table2[[#This Row],[Mulitiple Sneeze?]],J716+1,0)</f>
        <v>0</v>
      </c>
      <c r="K717" t="str">
        <f>IF(AND(Table2[[#This Row],[Multiple Counter]]&gt;0, J718=0),"Combo End","")</f>
        <v/>
      </c>
    </row>
    <row r="718" spans="1:11" x14ac:dyDescent="0.25">
      <c r="A718" s="1" t="s">
        <v>3242</v>
      </c>
      <c r="B718" t="str">
        <f t="shared" si="77"/>
        <v>June 04</v>
      </c>
      <c r="C718" t="str">
        <f t="shared" si="78"/>
        <v>2017</v>
      </c>
      <c r="D718" t="str">
        <f t="shared" si="79"/>
        <v>09:46AM</v>
      </c>
      <c r="E718">
        <f t="shared" si="80"/>
        <v>6</v>
      </c>
      <c r="F718" t="str">
        <f t="shared" si="81"/>
        <v>04</v>
      </c>
      <c r="G718" s="1">
        <f t="shared" si="82"/>
        <v>42890</v>
      </c>
      <c r="H718" s="2">
        <f t="shared" si="83"/>
        <v>42890.406944444447</v>
      </c>
      <c r="I718" t="b">
        <f>OR(ABS(Table2[[#This Row],[DateTime]]-H719) * 1440 &lt; 5, ABS(Table2[[#This Row],[DateTime]]-H717) * 1440 &lt; 5)</f>
        <v>0</v>
      </c>
      <c r="J718">
        <f>IF(Table2[[#This Row],[Mulitiple Sneeze?]],J717+1,0)</f>
        <v>0</v>
      </c>
      <c r="K718" t="str">
        <f>IF(AND(Table2[[#This Row],[Multiple Counter]]&gt;0, J719=0),"Combo End","")</f>
        <v/>
      </c>
    </row>
    <row r="719" spans="1:11" x14ac:dyDescent="0.25">
      <c r="A719" s="1" t="s">
        <v>3241</v>
      </c>
      <c r="B719" t="str">
        <f t="shared" si="77"/>
        <v>June 04</v>
      </c>
      <c r="C719" t="str">
        <f t="shared" si="78"/>
        <v>2017</v>
      </c>
      <c r="D719" t="str">
        <f t="shared" si="79"/>
        <v>04:11PM</v>
      </c>
      <c r="E719">
        <f t="shared" si="80"/>
        <v>6</v>
      </c>
      <c r="F719" t="str">
        <f t="shared" si="81"/>
        <v>04</v>
      </c>
      <c r="G719" s="1">
        <f t="shared" si="82"/>
        <v>42890</v>
      </c>
      <c r="H719" s="2">
        <f t="shared" si="83"/>
        <v>42890.674305555556</v>
      </c>
      <c r="I719" t="b">
        <f>OR(ABS(Table2[[#This Row],[DateTime]]-H720) * 1440 &lt; 5, ABS(Table2[[#This Row],[DateTime]]-H718) * 1440 &lt; 5)</f>
        <v>0</v>
      </c>
      <c r="J719">
        <f>IF(Table2[[#This Row],[Mulitiple Sneeze?]],J718+1,0)</f>
        <v>0</v>
      </c>
      <c r="K719" t="str">
        <f>IF(AND(Table2[[#This Row],[Multiple Counter]]&gt;0, J720=0),"Combo End","")</f>
        <v/>
      </c>
    </row>
    <row r="720" spans="1:11" x14ac:dyDescent="0.25">
      <c r="A720" s="1" t="s">
        <v>3240</v>
      </c>
      <c r="B720" t="str">
        <f t="shared" si="77"/>
        <v>June 04</v>
      </c>
      <c r="C720" t="str">
        <f t="shared" si="78"/>
        <v>2017</v>
      </c>
      <c r="D720" t="str">
        <f t="shared" si="79"/>
        <v>10:09PM</v>
      </c>
      <c r="E720">
        <f t="shared" si="80"/>
        <v>6</v>
      </c>
      <c r="F720" t="str">
        <f t="shared" si="81"/>
        <v>04</v>
      </c>
      <c r="G720" s="1">
        <f t="shared" si="82"/>
        <v>42890</v>
      </c>
      <c r="H720" s="2">
        <f t="shared" si="83"/>
        <v>42890.92291666667</v>
      </c>
      <c r="I720" t="b">
        <f>OR(ABS(Table2[[#This Row],[DateTime]]-H721) * 1440 &lt; 5, ABS(Table2[[#This Row],[DateTime]]-H719) * 1440 &lt; 5)</f>
        <v>0</v>
      </c>
      <c r="J720">
        <f>IF(Table2[[#This Row],[Mulitiple Sneeze?]],J719+1,0)</f>
        <v>0</v>
      </c>
      <c r="K720" t="str">
        <f>IF(AND(Table2[[#This Row],[Multiple Counter]]&gt;0, J721=0),"Combo End","")</f>
        <v/>
      </c>
    </row>
    <row r="721" spans="1:11" x14ac:dyDescent="0.25">
      <c r="A721" s="1" t="s">
        <v>3239</v>
      </c>
      <c r="B721" t="str">
        <f t="shared" si="77"/>
        <v>June 05</v>
      </c>
      <c r="C721" t="str">
        <f t="shared" si="78"/>
        <v>2017</v>
      </c>
      <c r="D721" t="str">
        <f t="shared" si="79"/>
        <v>10:32AM</v>
      </c>
      <c r="E721">
        <f t="shared" si="80"/>
        <v>6</v>
      </c>
      <c r="F721" t="str">
        <f t="shared" si="81"/>
        <v>05</v>
      </c>
      <c r="G721" s="1">
        <f t="shared" si="82"/>
        <v>42891</v>
      </c>
      <c r="H721" s="2">
        <f t="shared" si="83"/>
        <v>42891.438888888886</v>
      </c>
      <c r="I721" t="b">
        <f>OR(ABS(Table2[[#This Row],[DateTime]]-H722) * 1440 &lt; 5, ABS(Table2[[#This Row],[DateTime]]-H720) * 1440 &lt; 5)</f>
        <v>0</v>
      </c>
      <c r="J721">
        <f>IF(Table2[[#This Row],[Mulitiple Sneeze?]],J720+1,0)</f>
        <v>0</v>
      </c>
      <c r="K721" t="str">
        <f>IF(AND(Table2[[#This Row],[Multiple Counter]]&gt;0, J722=0),"Combo End","")</f>
        <v/>
      </c>
    </row>
    <row r="722" spans="1:11" x14ac:dyDescent="0.25">
      <c r="A722" s="1" t="s">
        <v>3238</v>
      </c>
      <c r="B722" t="str">
        <f t="shared" si="77"/>
        <v>June 05</v>
      </c>
      <c r="C722" t="str">
        <f t="shared" si="78"/>
        <v>2017</v>
      </c>
      <c r="D722" t="str">
        <f t="shared" si="79"/>
        <v>04:22PM</v>
      </c>
      <c r="E722">
        <f t="shared" si="80"/>
        <v>6</v>
      </c>
      <c r="F722" t="str">
        <f t="shared" si="81"/>
        <v>05</v>
      </c>
      <c r="G722" s="1">
        <f t="shared" si="82"/>
        <v>42891</v>
      </c>
      <c r="H722" s="2">
        <f t="shared" si="83"/>
        <v>42891.681944444441</v>
      </c>
      <c r="I722" t="b">
        <f>OR(ABS(Table2[[#This Row],[DateTime]]-H723) * 1440 &lt; 5, ABS(Table2[[#This Row],[DateTime]]-H721) * 1440 &lt; 5)</f>
        <v>0</v>
      </c>
      <c r="J722">
        <f>IF(Table2[[#This Row],[Mulitiple Sneeze?]],J721+1,0)</f>
        <v>0</v>
      </c>
      <c r="K722" t="str">
        <f>IF(AND(Table2[[#This Row],[Multiple Counter]]&gt;0, J723=0),"Combo End","")</f>
        <v/>
      </c>
    </row>
    <row r="723" spans="1:11" x14ac:dyDescent="0.25">
      <c r="A723" s="1" t="s">
        <v>3237</v>
      </c>
      <c r="B723" t="str">
        <f t="shared" si="77"/>
        <v>June 06</v>
      </c>
      <c r="C723" t="str">
        <f t="shared" si="78"/>
        <v>2017</v>
      </c>
      <c r="D723" t="str">
        <f t="shared" si="79"/>
        <v>12:52PM</v>
      </c>
      <c r="E723">
        <f t="shared" si="80"/>
        <v>6</v>
      </c>
      <c r="F723" t="str">
        <f t="shared" si="81"/>
        <v>06</v>
      </c>
      <c r="G723" s="1">
        <f t="shared" si="82"/>
        <v>42892</v>
      </c>
      <c r="H723" s="2">
        <f t="shared" si="83"/>
        <v>42892.536111111112</v>
      </c>
      <c r="I723" t="b">
        <f>OR(ABS(Table2[[#This Row],[DateTime]]-H724) * 1440 &lt; 5, ABS(Table2[[#This Row],[DateTime]]-H722) * 1440 &lt; 5)</f>
        <v>0</v>
      </c>
      <c r="J723">
        <f>IF(Table2[[#This Row],[Mulitiple Sneeze?]],J722+1,0)</f>
        <v>0</v>
      </c>
      <c r="K723" t="str">
        <f>IF(AND(Table2[[#This Row],[Multiple Counter]]&gt;0, J724=0),"Combo End","")</f>
        <v/>
      </c>
    </row>
    <row r="724" spans="1:11" x14ac:dyDescent="0.25">
      <c r="A724" s="1" t="s">
        <v>3236</v>
      </c>
      <c r="B724" t="str">
        <f t="shared" si="77"/>
        <v>June 06</v>
      </c>
      <c r="C724" t="str">
        <f t="shared" si="78"/>
        <v>2017</v>
      </c>
      <c r="D724" t="str">
        <f t="shared" si="79"/>
        <v>02:59PM</v>
      </c>
      <c r="E724">
        <f t="shared" si="80"/>
        <v>6</v>
      </c>
      <c r="F724" t="str">
        <f t="shared" si="81"/>
        <v>06</v>
      </c>
      <c r="G724" s="1">
        <f t="shared" si="82"/>
        <v>42892</v>
      </c>
      <c r="H724" s="2">
        <f t="shared" si="83"/>
        <v>42892.624305555553</v>
      </c>
      <c r="I724" t="b">
        <f>OR(ABS(Table2[[#This Row],[DateTime]]-H725) * 1440 &lt; 5, ABS(Table2[[#This Row],[DateTime]]-H723) * 1440 &lt; 5)</f>
        <v>0</v>
      </c>
      <c r="J724">
        <f>IF(Table2[[#This Row],[Mulitiple Sneeze?]],J723+1,0)</f>
        <v>0</v>
      </c>
      <c r="K724" t="str">
        <f>IF(AND(Table2[[#This Row],[Multiple Counter]]&gt;0, J725=0),"Combo End","")</f>
        <v/>
      </c>
    </row>
    <row r="725" spans="1:11" x14ac:dyDescent="0.25">
      <c r="A725" s="1" t="s">
        <v>3235</v>
      </c>
      <c r="B725" t="str">
        <f t="shared" si="77"/>
        <v>June 06</v>
      </c>
      <c r="C725" t="str">
        <f t="shared" si="78"/>
        <v>2017</v>
      </c>
      <c r="D725" t="str">
        <f t="shared" si="79"/>
        <v>03:26PM</v>
      </c>
      <c r="E725">
        <f t="shared" si="80"/>
        <v>6</v>
      </c>
      <c r="F725" t="str">
        <f t="shared" si="81"/>
        <v>06</v>
      </c>
      <c r="G725" s="1">
        <f t="shared" si="82"/>
        <v>42892</v>
      </c>
      <c r="H725" s="2">
        <f t="shared" si="83"/>
        <v>42892.643055555556</v>
      </c>
      <c r="I725" t="b">
        <f>OR(ABS(Table2[[#This Row],[DateTime]]-H726) * 1440 &lt; 5, ABS(Table2[[#This Row],[DateTime]]-H724) * 1440 &lt; 5)</f>
        <v>0</v>
      </c>
      <c r="J725">
        <f>IF(Table2[[#This Row],[Mulitiple Sneeze?]],J724+1,0)</f>
        <v>0</v>
      </c>
      <c r="K725" t="str">
        <f>IF(AND(Table2[[#This Row],[Multiple Counter]]&gt;0, J726=0),"Combo End","")</f>
        <v/>
      </c>
    </row>
    <row r="726" spans="1:11" x14ac:dyDescent="0.25">
      <c r="A726" s="1" t="s">
        <v>3234</v>
      </c>
      <c r="B726" t="str">
        <f t="shared" si="77"/>
        <v>June 06</v>
      </c>
      <c r="C726" t="str">
        <f t="shared" si="78"/>
        <v>2017</v>
      </c>
      <c r="D726" t="str">
        <f t="shared" si="79"/>
        <v>04:00PM</v>
      </c>
      <c r="E726">
        <f t="shared" si="80"/>
        <v>6</v>
      </c>
      <c r="F726" t="str">
        <f t="shared" si="81"/>
        <v>06</v>
      </c>
      <c r="G726" s="1">
        <f t="shared" si="82"/>
        <v>42892</v>
      </c>
      <c r="H726" s="2">
        <f t="shared" si="83"/>
        <v>42892.666666666664</v>
      </c>
      <c r="I726" t="b">
        <f>OR(ABS(Table2[[#This Row],[DateTime]]-H727) * 1440 &lt; 5, ABS(Table2[[#This Row],[DateTime]]-H725) * 1440 &lt; 5)</f>
        <v>0</v>
      </c>
      <c r="J726">
        <f>IF(Table2[[#This Row],[Mulitiple Sneeze?]],J725+1,0)</f>
        <v>0</v>
      </c>
      <c r="K726" t="str">
        <f>IF(AND(Table2[[#This Row],[Multiple Counter]]&gt;0, J727=0),"Combo End","")</f>
        <v/>
      </c>
    </row>
    <row r="727" spans="1:11" x14ac:dyDescent="0.25">
      <c r="A727" s="1" t="s">
        <v>3233</v>
      </c>
      <c r="B727" t="str">
        <f t="shared" si="77"/>
        <v>June 07</v>
      </c>
      <c r="C727" t="str">
        <f t="shared" si="78"/>
        <v>2017</v>
      </c>
      <c r="D727" t="str">
        <f t="shared" si="79"/>
        <v>10:36AM</v>
      </c>
      <c r="E727">
        <f t="shared" si="80"/>
        <v>6</v>
      </c>
      <c r="F727" t="str">
        <f t="shared" si="81"/>
        <v>07</v>
      </c>
      <c r="G727" s="1">
        <f t="shared" si="82"/>
        <v>42893</v>
      </c>
      <c r="H727" s="2">
        <f t="shared" si="83"/>
        <v>42893.441666666666</v>
      </c>
      <c r="I727" t="b">
        <f>OR(ABS(Table2[[#This Row],[DateTime]]-H728) * 1440 &lt; 5, ABS(Table2[[#This Row],[DateTime]]-H726) * 1440 &lt; 5)</f>
        <v>0</v>
      </c>
      <c r="J727">
        <f>IF(Table2[[#This Row],[Mulitiple Sneeze?]],J726+1,0)</f>
        <v>0</v>
      </c>
      <c r="K727" t="str">
        <f>IF(AND(Table2[[#This Row],[Multiple Counter]]&gt;0, J728=0),"Combo End","")</f>
        <v/>
      </c>
    </row>
    <row r="728" spans="1:11" x14ac:dyDescent="0.25">
      <c r="A728" s="1" t="s">
        <v>3232</v>
      </c>
      <c r="B728" t="str">
        <f t="shared" si="77"/>
        <v>June 07</v>
      </c>
      <c r="C728" t="str">
        <f t="shared" si="78"/>
        <v>2017</v>
      </c>
      <c r="D728" t="str">
        <f t="shared" si="79"/>
        <v>01:51PM</v>
      </c>
      <c r="E728">
        <f t="shared" si="80"/>
        <v>6</v>
      </c>
      <c r="F728" t="str">
        <f t="shared" si="81"/>
        <v>07</v>
      </c>
      <c r="G728" s="1">
        <f t="shared" si="82"/>
        <v>42893</v>
      </c>
      <c r="H728" s="2">
        <f t="shared" si="83"/>
        <v>42893.57708333333</v>
      </c>
      <c r="I728" t="b">
        <f>OR(ABS(Table2[[#This Row],[DateTime]]-H729) * 1440 &lt; 5, ABS(Table2[[#This Row],[DateTime]]-H727) * 1440 &lt; 5)</f>
        <v>0</v>
      </c>
      <c r="J728">
        <f>IF(Table2[[#This Row],[Mulitiple Sneeze?]],J727+1,0)</f>
        <v>0</v>
      </c>
      <c r="K728" t="str">
        <f>IF(AND(Table2[[#This Row],[Multiple Counter]]&gt;0, J729=0),"Combo End","")</f>
        <v/>
      </c>
    </row>
    <row r="729" spans="1:11" x14ac:dyDescent="0.25">
      <c r="A729" s="1" t="s">
        <v>3231</v>
      </c>
      <c r="B729" t="str">
        <f t="shared" si="77"/>
        <v>June 07</v>
      </c>
      <c r="C729" t="str">
        <f t="shared" si="78"/>
        <v>2017</v>
      </c>
      <c r="D729" t="str">
        <f t="shared" si="79"/>
        <v>02:54PM</v>
      </c>
      <c r="E729">
        <f t="shared" si="80"/>
        <v>6</v>
      </c>
      <c r="F729" t="str">
        <f t="shared" si="81"/>
        <v>07</v>
      </c>
      <c r="G729" s="1">
        <f t="shared" si="82"/>
        <v>42893</v>
      </c>
      <c r="H729" s="2">
        <f t="shared" si="83"/>
        <v>42893.620833333334</v>
      </c>
      <c r="I729" t="b">
        <f>OR(ABS(Table2[[#This Row],[DateTime]]-H730) * 1440 &lt; 5, ABS(Table2[[#This Row],[DateTime]]-H728) * 1440 &lt; 5)</f>
        <v>0</v>
      </c>
      <c r="J729">
        <f>IF(Table2[[#This Row],[Mulitiple Sneeze?]],J728+1,0)</f>
        <v>0</v>
      </c>
      <c r="K729" t="str">
        <f>IF(AND(Table2[[#This Row],[Multiple Counter]]&gt;0, J730=0),"Combo End","")</f>
        <v/>
      </c>
    </row>
    <row r="730" spans="1:11" x14ac:dyDescent="0.25">
      <c r="A730" s="1" t="s">
        <v>3230</v>
      </c>
      <c r="B730" t="str">
        <f t="shared" si="77"/>
        <v>June 07</v>
      </c>
      <c r="C730" t="str">
        <f t="shared" si="78"/>
        <v>2017</v>
      </c>
      <c r="D730" t="str">
        <f t="shared" si="79"/>
        <v>09:38PM</v>
      </c>
      <c r="E730">
        <f t="shared" si="80"/>
        <v>6</v>
      </c>
      <c r="F730" t="str">
        <f t="shared" si="81"/>
        <v>07</v>
      </c>
      <c r="G730" s="1">
        <f t="shared" si="82"/>
        <v>42893</v>
      </c>
      <c r="H730" s="2">
        <f t="shared" si="83"/>
        <v>42893.901388888888</v>
      </c>
      <c r="I730" t="b">
        <f>OR(ABS(Table2[[#This Row],[DateTime]]-H731) * 1440 &lt; 5, ABS(Table2[[#This Row],[DateTime]]-H729) * 1440 &lt; 5)</f>
        <v>0</v>
      </c>
      <c r="J730">
        <f>IF(Table2[[#This Row],[Mulitiple Sneeze?]],J729+1,0)</f>
        <v>0</v>
      </c>
      <c r="K730" t="str">
        <f>IF(AND(Table2[[#This Row],[Multiple Counter]]&gt;0, J731=0),"Combo End","")</f>
        <v/>
      </c>
    </row>
    <row r="731" spans="1:11" x14ac:dyDescent="0.25">
      <c r="A731" s="1" t="s">
        <v>3229</v>
      </c>
      <c r="B731" t="str">
        <f t="shared" si="77"/>
        <v>June 08</v>
      </c>
      <c r="C731" t="str">
        <f t="shared" si="78"/>
        <v>2017</v>
      </c>
      <c r="D731" t="str">
        <f t="shared" si="79"/>
        <v>10:33AM</v>
      </c>
      <c r="E731">
        <f t="shared" si="80"/>
        <v>6</v>
      </c>
      <c r="F731" t="str">
        <f t="shared" si="81"/>
        <v>08</v>
      </c>
      <c r="G731" s="1">
        <f t="shared" si="82"/>
        <v>42894</v>
      </c>
      <c r="H731" s="2">
        <f t="shared" si="83"/>
        <v>42894.439583333333</v>
      </c>
      <c r="I731" t="b">
        <f>OR(ABS(Table2[[#This Row],[DateTime]]-H732) * 1440 &lt; 5, ABS(Table2[[#This Row],[DateTime]]-H730) * 1440 &lt; 5)</f>
        <v>0</v>
      </c>
      <c r="J731">
        <f>IF(Table2[[#This Row],[Mulitiple Sneeze?]],J730+1,0)</f>
        <v>0</v>
      </c>
      <c r="K731" t="str">
        <f>IF(AND(Table2[[#This Row],[Multiple Counter]]&gt;0, J732=0),"Combo End","")</f>
        <v/>
      </c>
    </row>
    <row r="732" spans="1:11" x14ac:dyDescent="0.25">
      <c r="A732" s="1" t="s">
        <v>3228</v>
      </c>
      <c r="B732" t="str">
        <f t="shared" si="77"/>
        <v>June 08</v>
      </c>
      <c r="C732" t="str">
        <f t="shared" si="78"/>
        <v>2017</v>
      </c>
      <c r="D732" t="str">
        <f t="shared" si="79"/>
        <v>11:54AM</v>
      </c>
      <c r="E732">
        <f t="shared" si="80"/>
        <v>6</v>
      </c>
      <c r="F732" t="str">
        <f t="shared" si="81"/>
        <v>08</v>
      </c>
      <c r="G732" s="1">
        <f t="shared" si="82"/>
        <v>42894</v>
      </c>
      <c r="H732" s="2">
        <f t="shared" si="83"/>
        <v>42894.495833333334</v>
      </c>
      <c r="I732" t="b">
        <f>OR(ABS(Table2[[#This Row],[DateTime]]-H733) * 1440 &lt; 5, ABS(Table2[[#This Row],[DateTime]]-H731) * 1440 &lt; 5)</f>
        <v>0</v>
      </c>
      <c r="J732">
        <f>IF(Table2[[#This Row],[Mulitiple Sneeze?]],J731+1,0)</f>
        <v>0</v>
      </c>
      <c r="K732" t="str">
        <f>IF(AND(Table2[[#This Row],[Multiple Counter]]&gt;0, J733=0),"Combo End","")</f>
        <v/>
      </c>
    </row>
    <row r="733" spans="1:11" x14ac:dyDescent="0.25">
      <c r="A733" s="1" t="s">
        <v>3227</v>
      </c>
      <c r="B733" t="str">
        <f t="shared" si="77"/>
        <v>June 08</v>
      </c>
      <c r="C733" t="str">
        <f t="shared" si="78"/>
        <v>2017</v>
      </c>
      <c r="D733" t="str">
        <f t="shared" si="79"/>
        <v>06:16PM</v>
      </c>
      <c r="E733">
        <f t="shared" si="80"/>
        <v>6</v>
      </c>
      <c r="F733" t="str">
        <f t="shared" si="81"/>
        <v>08</v>
      </c>
      <c r="G733" s="1">
        <f t="shared" si="82"/>
        <v>42894</v>
      </c>
      <c r="H733" s="2">
        <f t="shared" si="83"/>
        <v>42894.761111111111</v>
      </c>
      <c r="I733" t="b">
        <f>OR(ABS(Table2[[#This Row],[DateTime]]-H734) * 1440 &lt; 5, ABS(Table2[[#This Row],[DateTime]]-H732) * 1440 &lt; 5)</f>
        <v>0</v>
      </c>
      <c r="J733">
        <f>IF(Table2[[#This Row],[Mulitiple Sneeze?]],J732+1,0)</f>
        <v>0</v>
      </c>
      <c r="K733" t="str">
        <f>IF(AND(Table2[[#This Row],[Multiple Counter]]&gt;0, J734=0),"Combo End","")</f>
        <v/>
      </c>
    </row>
    <row r="734" spans="1:11" x14ac:dyDescent="0.25">
      <c r="A734" s="1" t="s">
        <v>3226</v>
      </c>
      <c r="B734" t="str">
        <f t="shared" si="77"/>
        <v>June 08</v>
      </c>
      <c r="C734" t="str">
        <f t="shared" si="78"/>
        <v>2017</v>
      </c>
      <c r="D734" t="str">
        <f t="shared" si="79"/>
        <v>11:03PM</v>
      </c>
      <c r="E734">
        <f t="shared" si="80"/>
        <v>6</v>
      </c>
      <c r="F734" t="str">
        <f t="shared" si="81"/>
        <v>08</v>
      </c>
      <c r="G734" s="1">
        <f t="shared" si="82"/>
        <v>42894</v>
      </c>
      <c r="H734" s="2">
        <f t="shared" si="83"/>
        <v>42894.960416666669</v>
      </c>
      <c r="I734" t="b">
        <f>OR(ABS(Table2[[#This Row],[DateTime]]-H735) * 1440 &lt; 5, ABS(Table2[[#This Row],[DateTime]]-H733) * 1440 &lt; 5)</f>
        <v>0</v>
      </c>
      <c r="J734">
        <f>IF(Table2[[#This Row],[Mulitiple Sneeze?]],J733+1,0)</f>
        <v>0</v>
      </c>
      <c r="K734" t="str">
        <f>IF(AND(Table2[[#This Row],[Multiple Counter]]&gt;0, J735=0),"Combo End","")</f>
        <v/>
      </c>
    </row>
    <row r="735" spans="1:11" x14ac:dyDescent="0.25">
      <c r="A735" s="1" t="s">
        <v>3225</v>
      </c>
      <c r="B735" t="str">
        <f t="shared" si="77"/>
        <v>June 09</v>
      </c>
      <c r="C735" t="str">
        <f t="shared" si="78"/>
        <v>2017</v>
      </c>
      <c r="D735" t="str">
        <f t="shared" si="79"/>
        <v>12:17PM</v>
      </c>
      <c r="E735">
        <f t="shared" si="80"/>
        <v>6</v>
      </c>
      <c r="F735" t="str">
        <f t="shared" si="81"/>
        <v>09</v>
      </c>
      <c r="G735" s="1">
        <f t="shared" si="82"/>
        <v>42895</v>
      </c>
      <c r="H735" s="2">
        <f t="shared" si="83"/>
        <v>42895.511805555558</v>
      </c>
      <c r="I735" t="b">
        <f>OR(ABS(Table2[[#This Row],[DateTime]]-H736) * 1440 &lt; 5, ABS(Table2[[#This Row],[DateTime]]-H734) * 1440 &lt; 5)</f>
        <v>0</v>
      </c>
      <c r="J735">
        <f>IF(Table2[[#This Row],[Mulitiple Sneeze?]],J734+1,0)</f>
        <v>0</v>
      </c>
      <c r="K735" t="str">
        <f>IF(AND(Table2[[#This Row],[Multiple Counter]]&gt;0, J736=0),"Combo End","")</f>
        <v/>
      </c>
    </row>
    <row r="736" spans="1:11" x14ac:dyDescent="0.25">
      <c r="A736" s="1" t="s">
        <v>3224</v>
      </c>
      <c r="B736" t="str">
        <f t="shared" si="77"/>
        <v>June 09</v>
      </c>
      <c r="C736" t="str">
        <f t="shared" si="78"/>
        <v>2017</v>
      </c>
      <c r="D736" t="str">
        <f t="shared" si="79"/>
        <v>02:27PM</v>
      </c>
      <c r="E736">
        <f t="shared" si="80"/>
        <v>6</v>
      </c>
      <c r="F736" t="str">
        <f t="shared" si="81"/>
        <v>09</v>
      </c>
      <c r="G736" s="1">
        <f t="shared" si="82"/>
        <v>42895</v>
      </c>
      <c r="H736" s="2">
        <f t="shared" si="83"/>
        <v>42895.602083333331</v>
      </c>
      <c r="I736" t="b">
        <f>OR(ABS(Table2[[#This Row],[DateTime]]-H737) * 1440 &lt; 5, ABS(Table2[[#This Row],[DateTime]]-H735) * 1440 &lt; 5)</f>
        <v>0</v>
      </c>
      <c r="J736">
        <f>IF(Table2[[#This Row],[Mulitiple Sneeze?]],J735+1,0)</f>
        <v>0</v>
      </c>
      <c r="K736" t="str">
        <f>IF(AND(Table2[[#This Row],[Multiple Counter]]&gt;0, J737=0),"Combo End","")</f>
        <v/>
      </c>
    </row>
    <row r="737" spans="1:11" x14ac:dyDescent="0.25">
      <c r="A737" s="1" t="s">
        <v>3223</v>
      </c>
      <c r="B737" t="str">
        <f t="shared" si="77"/>
        <v>June 09</v>
      </c>
      <c r="C737" t="str">
        <f t="shared" si="78"/>
        <v>2017</v>
      </c>
      <c r="D737" t="str">
        <f t="shared" si="79"/>
        <v>03:13PM</v>
      </c>
      <c r="E737">
        <f t="shared" si="80"/>
        <v>6</v>
      </c>
      <c r="F737" t="str">
        <f t="shared" si="81"/>
        <v>09</v>
      </c>
      <c r="G737" s="1">
        <f t="shared" si="82"/>
        <v>42895</v>
      </c>
      <c r="H737" s="2">
        <f t="shared" si="83"/>
        <v>42895.634027777778</v>
      </c>
      <c r="I737" t="b">
        <f>OR(ABS(Table2[[#This Row],[DateTime]]-H738) * 1440 &lt; 5, ABS(Table2[[#This Row],[DateTime]]-H736) * 1440 &lt; 5)</f>
        <v>0</v>
      </c>
      <c r="J737">
        <f>IF(Table2[[#This Row],[Mulitiple Sneeze?]],J736+1,0)</f>
        <v>0</v>
      </c>
      <c r="K737" t="str">
        <f>IF(AND(Table2[[#This Row],[Multiple Counter]]&gt;0, J738=0),"Combo End","")</f>
        <v/>
      </c>
    </row>
    <row r="738" spans="1:11" x14ac:dyDescent="0.25">
      <c r="A738" s="1" t="s">
        <v>3222</v>
      </c>
      <c r="B738" t="str">
        <f t="shared" si="77"/>
        <v>June 09</v>
      </c>
      <c r="C738" t="str">
        <f t="shared" si="78"/>
        <v>2017</v>
      </c>
      <c r="D738" t="str">
        <f t="shared" si="79"/>
        <v>07:58PM</v>
      </c>
      <c r="E738">
        <f t="shared" si="80"/>
        <v>6</v>
      </c>
      <c r="F738" t="str">
        <f t="shared" si="81"/>
        <v>09</v>
      </c>
      <c r="G738" s="1">
        <f t="shared" si="82"/>
        <v>42895</v>
      </c>
      <c r="H738" s="2">
        <f t="shared" si="83"/>
        <v>42895.831944444442</v>
      </c>
      <c r="I738" t="b">
        <f>OR(ABS(Table2[[#This Row],[DateTime]]-H739) * 1440 &lt; 5, ABS(Table2[[#This Row],[DateTime]]-H737) * 1440 &lt; 5)</f>
        <v>0</v>
      </c>
      <c r="J738">
        <f>IF(Table2[[#This Row],[Mulitiple Sneeze?]],J737+1,0)</f>
        <v>0</v>
      </c>
      <c r="K738" t="str">
        <f>IF(AND(Table2[[#This Row],[Multiple Counter]]&gt;0, J739=0),"Combo End","")</f>
        <v/>
      </c>
    </row>
    <row r="739" spans="1:11" x14ac:dyDescent="0.25">
      <c r="A739" s="1" t="s">
        <v>3221</v>
      </c>
      <c r="B739" t="str">
        <f t="shared" si="77"/>
        <v>June 11</v>
      </c>
      <c r="C739" t="str">
        <f t="shared" si="78"/>
        <v>2017</v>
      </c>
      <c r="D739" t="str">
        <f t="shared" si="79"/>
        <v>07:18AM</v>
      </c>
      <c r="E739">
        <f t="shared" si="80"/>
        <v>6</v>
      </c>
      <c r="F739" t="str">
        <f t="shared" si="81"/>
        <v>11</v>
      </c>
      <c r="G739" s="1">
        <f t="shared" si="82"/>
        <v>42897</v>
      </c>
      <c r="H739" s="2">
        <f t="shared" si="83"/>
        <v>42897.304166666669</v>
      </c>
      <c r="I739" t="b">
        <f>OR(ABS(Table2[[#This Row],[DateTime]]-H740) * 1440 &lt; 5, ABS(Table2[[#This Row],[DateTime]]-H738) * 1440 &lt; 5)</f>
        <v>0</v>
      </c>
      <c r="J739">
        <f>IF(Table2[[#This Row],[Mulitiple Sneeze?]],J738+1,0)</f>
        <v>0</v>
      </c>
      <c r="K739" t="str">
        <f>IF(AND(Table2[[#This Row],[Multiple Counter]]&gt;0, J740=0),"Combo End","")</f>
        <v/>
      </c>
    </row>
    <row r="740" spans="1:11" x14ac:dyDescent="0.25">
      <c r="A740" s="1" t="s">
        <v>3220</v>
      </c>
      <c r="B740" t="str">
        <f t="shared" si="77"/>
        <v>June 11</v>
      </c>
      <c r="C740" t="str">
        <f t="shared" si="78"/>
        <v>2017</v>
      </c>
      <c r="D740" t="str">
        <f t="shared" si="79"/>
        <v>10:04AM</v>
      </c>
      <c r="E740">
        <f t="shared" si="80"/>
        <v>6</v>
      </c>
      <c r="F740" t="str">
        <f t="shared" si="81"/>
        <v>11</v>
      </c>
      <c r="G740" s="1">
        <f t="shared" si="82"/>
        <v>42897</v>
      </c>
      <c r="H740" s="2">
        <f t="shared" si="83"/>
        <v>42897.419444444444</v>
      </c>
      <c r="I740" t="b">
        <f>OR(ABS(Table2[[#This Row],[DateTime]]-H741) * 1440 &lt; 5, ABS(Table2[[#This Row],[DateTime]]-H739) * 1440 &lt; 5)</f>
        <v>0</v>
      </c>
      <c r="J740">
        <f>IF(Table2[[#This Row],[Mulitiple Sneeze?]],J739+1,0)</f>
        <v>0</v>
      </c>
      <c r="K740" t="str">
        <f>IF(AND(Table2[[#This Row],[Multiple Counter]]&gt;0, J741=0),"Combo End","")</f>
        <v/>
      </c>
    </row>
    <row r="741" spans="1:11" x14ac:dyDescent="0.25">
      <c r="A741" s="1" t="s">
        <v>3219</v>
      </c>
      <c r="B741" t="str">
        <f t="shared" si="77"/>
        <v>June 11</v>
      </c>
      <c r="C741" t="str">
        <f t="shared" si="78"/>
        <v>2017</v>
      </c>
      <c r="D741" t="str">
        <f t="shared" si="79"/>
        <v>11:08AM</v>
      </c>
      <c r="E741">
        <f t="shared" si="80"/>
        <v>6</v>
      </c>
      <c r="F741" t="str">
        <f t="shared" si="81"/>
        <v>11</v>
      </c>
      <c r="G741" s="1">
        <f t="shared" si="82"/>
        <v>42897</v>
      </c>
      <c r="H741" s="2">
        <f t="shared" si="83"/>
        <v>42897.463888888888</v>
      </c>
      <c r="I741" t="b">
        <f>OR(ABS(Table2[[#This Row],[DateTime]]-H742) * 1440 &lt; 5, ABS(Table2[[#This Row],[DateTime]]-H740) * 1440 &lt; 5)</f>
        <v>0</v>
      </c>
      <c r="J741">
        <f>IF(Table2[[#This Row],[Mulitiple Sneeze?]],J740+1,0)</f>
        <v>0</v>
      </c>
      <c r="K741" t="str">
        <f>IF(AND(Table2[[#This Row],[Multiple Counter]]&gt;0, J742=0),"Combo End","")</f>
        <v/>
      </c>
    </row>
    <row r="742" spans="1:11" x14ac:dyDescent="0.25">
      <c r="A742" s="1" t="s">
        <v>3218</v>
      </c>
      <c r="B742" t="str">
        <f t="shared" si="77"/>
        <v>June 11</v>
      </c>
      <c r="C742" t="str">
        <f t="shared" si="78"/>
        <v>2017</v>
      </c>
      <c r="D742" t="str">
        <f t="shared" si="79"/>
        <v>02:06PM</v>
      </c>
      <c r="E742">
        <f t="shared" si="80"/>
        <v>6</v>
      </c>
      <c r="F742" t="str">
        <f t="shared" si="81"/>
        <v>11</v>
      </c>
      <c r="G742" s="1">
        <f t="shared" si="82"/>
        <v>42897</v>
      </c>
      <c r="H742" s="2">
        <f t="shared" si="83"/>
        <v>42897.587500000001</v>
      </c>
      <c r="I742" t="b">
        <f>OR(ABS(Table2[[#This Row],[DateTime]]-H743) * 1440 &lt; 5, ABS(Table2[[#This Row],[DateTime]]-H741) * 1440 &lt; 5)</f>
        <v>1</v>
      </c>
      <c r="J742">
        <f>IF(Table2[[#This Row],[Mulitiple Sneeze?]],J741+1,0)</f>
        <v>1</v>
      </c>
      <c r="K742" t="str">
        <f>IF(AND(Table2[[#This Row],[Multiple Counter]]&gt;0, J743=0),"Combo End","")</f>
        <v/>
      </c>
    </row>
    <row r="743" spans="1:11" x14ac:dyDescent="0.25">
      <c r="A743" s="1" t="s">
        <v>3217</v>
      </c>
      <c r="B743" t="str">
        <f t="shared" si="77"/>
        <v>June 11</v>
      </c>
      <c r="C743" t="str">
        <f t="shared" si="78"/>
        <v>2017</v>
      </c>
      <c r="D743" t="str">
        <f t="shared" si="79"/>
        <v>02:08PM</v>
      </c>
      <c r="E743">
        <f t="shared" si="80"/>
        <v>6</v>
      </c>
      <c r="F743" t="str">
        <f t="shared" si="81"/>
        <v>11</v>
      </c>
      <c r="G743" s="1">
        <f t="shared" si="82"/>
        <v>42897</v>
      </c>
      <c r="H743" s="2">
        <f t="shared" si="83"/>
        <v>42897.588888888888</v>
      </c>
      <c r="I743" t="b">
        <f>OR(ABS(Table2[[#This Row],[DateTime]]-H744) * 1440 &lt; 5, ABS(Table2[[#This Row],[DateTime]]-H742) * 1440 &lt; 5)</f>
        <v>1</v>
      </c>
      <c r="J743">
        <f>IF(Table2[[#This Row],[Mulitiple Sneeze?]],J742+1,0)</f>
        <v>2</v>
      </c>
      <c r="K743" t="str">
        <f>IF(AND(Table2[[#This Row],[Multiple Counter]]&gt;0, J744=0),"Combo End","")</f>
        <v>Combo End</v>
      </c>
    </row>
    <row r="744" spans="1:11" x14ac:dyDescent="0.25">
      <c r="A744" s="1" t="s">
        <v>3216</v>
      </c>
      <c r="B744" t="str">
        <f t="shared" si="77"/>
        <v>June 12</v>
      </c>
      <c r="C744" t="str">
        <f t="shared" si="78"/>
        <v>2017</v>
      </c>
      <c r="D744" t="str">
        <f t="shared" si="79"/>
        <v>02:16PM</v>
      </c>
      <c r="E744">
        <f t="shared" si="80"/>
        <v>6</v>
      </c>
      <c r="F744" t="str">
        <f t="shared" si="81"/>
        <v>12</v>
      </c>
      <c r="G744" s="1">
        <f t="shared" si="82"/>
        <v>42898</v>
      </c>
      <c r="H744" s="2">
        <f t="shared" si="83"/>
        <v>42898.594444444447</v>
      </c>
      <c r="I744" t="b">
        <f>OR(ABS(Table2[[#This Row],[DateTime]]-H745) * 1440 &lt; 5, ABS(Table2[[#This Row],[DateTime]]-H743) * 1440 &lt; 5)</f>
        <v>0</v>
      </c>
      <c r="J744">
        <f>IF(Table2[[#This Row],[Mulitiple Sneeze?]],J743+1,0)</f>
        <v>0</v>
      </c>
      <c r="K744" t="str">
        <f>IF(AND(Table2[[#This Row],[Multiple Counter]]&gt;0, J745=0),"Combo End","")</f>
        <v/>
      </c>
    </row>
    <row r="745" spans="1:11" x14ac:dyDescent="0.25">
      <c r="A745" s="1" t="s">
        <v>3215</v>
      </c>
      <c r="B745" t="str">
        <f t="shared" si="77"/>
        <v>June 13</v>
      </c>
      <c r="C745" t="str">
        <f t="shared" si="78"/>
        <v>2017</v>
      </c>
      <c r="D745" t="str">
        <f t="shared" si="79"/>
        <v>06:55AM</v>
      </c>
      <c r="E745">
        <f t="shared" si="80"/>
        <v>6</v>
      </c>
      <c r="F745" t="str">
        <f t="shared" si="81"/>
        <v>13</v>
      </c>
      <c r="G745" s="1">
        <f t="shared" si="82"/>
        <v>42899</v>
      </c>
      <c r="H745" s="2">
        <f t="shared" si="83"/>
        <v>42899.288194444445</v>
      </c>
      <c r="I745" t="b">
        <f>OR(ABS(Table2[[#This Row],[DateTime]]-H746) * 1440 &lt; 5, ABS(Table2[[#This Row],[DateTime]]-H744) * 1440 &lt; 5)</f>
        <v>0</v>
      </c>
      <c r="J745">
        <f>IF(Table2[[#This Row],[Mulitiple Sneeze?]],J744+1,0)</f>
        <v>0</v>
      </c>
      <c r="K745" t="str">
        <f>IF(AND(Table2[[#This Row],[Multiple Counter]]&gt;0, J746=0),"Combo End","")</f>
        <v/>
      </c>
    </row>
    <row r="746" spans="1:11" x14ac:dyDescent="0.25">
      <c r="A746" s="1" t="s">
        <v>3214</v>
      </c>
      <c r="B746" t="str">
        <f t="shared" si="77"/>
        <v>June 13</v>
      </c>
      <c r="C746" t="str">
        <f t="shared" si="78"/>
        <v>2017</v>
      </c>
      <c r="D746" t="str">
        <f t="shared" si="79"/>
        <v>06:10PM</v>
      </c>
      <c r="E746">
        <f t="shared" si="80"/>
        <v>6</v>
      </c>
      <c r="F746" t="str">
        <f t="shared" si="81"/>
        <v>13</v>
      </c>
      <c r="G746" s="1">
        <f t="shared" si="82"/>
        <v>42899</v>
      </c>
      <c r="H746" s="2">
        <f t="shared" si="83"/>
        <v>42899.756944444445</v>
      </c>
      <c r="I746" t="b">
        <f>OR(ABS(Table2[[#This Row],[DateTime]]-H747) * 1440 &lt; 5, ABS(Table2[[#This Row],[DateTime]]-H745) * 1440 &lt; 5)</f>
        <v>0</v>
      </c>
      <c r="J746">
        <f>IF(Table2[[#This Row],[Mulitiple Sneeze?]],J745+1,0)</f>
        <v>0</v>
      </c>
      <c r="K746" t="str">
        <f>IF(AND(Table2[[#This Row],[Multiple Counter]]&gt;0, J747=0),"Combo End","")</f>
        <v/>
      </c>
    </row>
    <row r="747" spans="1:11" x14ac:dyDescent="0.25">
      <c r="A747" s="1" t="s">
        <v>3213</v>
      </c>
      <c r="B747" t="str">
        <f t="shared" si="77"/>
        <v>June 14</v>
      </c>
      <c r="C747" t="str">
        <f t="shared" si="78"/>
        <v>2017</v>
      </c>
      <c r="D747" t="str">
        <f t="shared" si="79"/>
        <v>06:33AM</v>
      </c>
      <c r="E747">
        <f t="shared" si="80"/>
        <v>6</v>
      </c>
      <c r="F747" t="str">
        <f t="shared" si="81"/>
        <v>14</v>
      </c>
      <c r="G747" s="1">
        <f t="shared" si="82"/>
        <v>42900</v>
      </c>
      <c r="H747" s="2">
        <f t="shared" si="83"/>
        <v>42900.272916666669</v>
      </c>
      <c r="I747" t="b">
        <f>OR(ABS(Table2[[#This Row],[DateTime]]-H748) * 1440 &lt; 5, ABS(Table2[[#This Row],[DateTime]]-H746) * 1440 &lt; 5)</f>
        <v>0</v>
      </c>
      <c r="J747">
        <f>IF(Table2[[#This Row],[Mulitiple Sneeze?]],J746+1,0)</f>
        <v>0</v>
      </c>
      <c r="K747" t="str">
        <f>IF(AND(Table2[[#This Row],[Multiple Counter]]&gt;0, J748=0),"Combo End","")</f>
        <v/>
      </c>
    </row>
    <row r="748" spans="1:11" x14ac:dyDescent="0.25">
      <c r="A748" s="1" t="s">
        <v>3212</v>
      </c>
      <c r="B748" t="str">
        <f t="shared" si="77"/>
        <v>June 15</v>
      </c>
      <c r="C748" t="str">
        <f t="shared" si="78"/>
        <v>2017</v>
      </c>
      <c r="D748" t="str">
        <f t="shared" si="79"/>
        <v>04:36PM</v>
      </c>
      <c r="E748">
        <f t="shared" si="80"/>
        <v>6</v>
      </c>
      <c r="F748" t="str">
        <f t="shared" si="81"/>
        <v>15</v>
      </c>
      <c r="G748" s="1">
        <f t="shared" si="82"/>
        <v>42901</v>
      </c>
      <c r="H748" s="2">
        <f t="shared" si="83"/>
        <v>42901.691666666666</v>
      </c>
      <c r="I748" t="b">
        <f>OR(ABS(Table2[[#This Row],[DateTime]]-H749) * 1440 &lt; 5, ABS(Table2[[#This Row],[DateTime]]-H747) * 1440 &lt; 5)</f>
        <v>0</v>
      </c>
      <c r="J748">
        <f>IF(Table2[[#This Row],[Mulitiple Sneeze?]],J747+1,0)</f>
        <v>0</v>
      </c>
      <c r="K748" t="str">
        <f>IF(AND(Table2[[#This Row],[Multiple Counter]]&gt;0, J749=0),"Combo End","")</f>
        <v/>
      </c>
    </row>
    <row r="749" spans="1:11" x14ac:dyDescent="0.25">
      <c r="A749" s="1" t="s">
        <v>3211</v>
      </c>
      <c r="B749" t="str">
        <f t="shared" si="77"/>
        <v>June 16</v>
      </c>
      <c r="C749" t="str">
        <f t="shared" si="78"/>
        <v>2017</v>
      </c>
      <c r="D749" t="str">
        <f t="shared" si="79"/>
        <v>09:11AM</v>
      </c>
      <c r="E749">
        <f t="shared" si="80"/>
        <v>6</v>
      </c>
      <c r="F749" t="str">
        <f t="shared" si="81"/>
        <v>16</v>
      </c>
      <c r="G749" s="1">
        <f t="shared" si="82"/>
        <v>42902</v>
      </c>
      <c r="H749" s="2">
        <f t="shared" si="83"/>
        <v>42902.382638888892</v>
      </c>
      <c r="I749" t="b">
        <f>OR(ABS(Table2[[#This Row],[DateTime]]-H750) * 1440 &lt; 5, ABS(Table2[[#This Row],[DateTime]]-H748) * 1440 &lt; 5)</f>
        <v>0</v>
      </c>
      <c r="J749">
        <f>IF(Table2[[#This Row],[Mulitiple Sneeze?]],J748+1,0)</f>
        <v>0</v>
      </c>
      <c r="K749" t="str">
        <f>IF(AND(Table2[[#This Row],[Multiple Counter]]&gt;0, J750=0),"Combo End","")</f>
        <v/>
      </c>
    </row>
    <row r="750" spans="1:11" x14ac:dyDescent="0.25">
      <c r="A750" s="1" t="s">
        <v>3210</v>
      </c>
      <c r="B750" t="str">
        <f t="shared" si="77"/>
        <v>June 17</v>
      </c>
      <c r="C750" t="str">
        <f t="shared" si="78"/>
        <v>2017</v>
      </c>
      <c r="D750" t="str">
        <f t="shared" si="79"/>
        <v>08:49AM</v>
      </c>
      <c r="E750">
        <f t="shared" si="80"/>
        <v>6</v>
      </c>
      <c r="F750" t="str">
        <f t="shared" si="81"/>
        <v>17</v>
      </c>
      <c r="G750" s="1">
        <f t="shared" si="82"/>
        <v>42903</v>
      </c>
      <c r="H750" s="2">
        <f t="shared" si="83"/>
        <v>42903.367361111108</v>
      </c>
      <c r="I750" t="b">
        <f>OR(ABS(Table2[[#This Row],[DateTime]]-H751) * 1440 &lt; 5, ABS(Table2[[#This Row],[DateTime]]-H749) * 1440 &lt; 5)</f>
        <v>0</v>
      </c>
      <c r="J750">
        <f>IF(Table2[[#This Row],[Mulitiple Sneeze?]],J749+1,0)</f>
        <v>0</v>
      </c>
      <c r="K750" t="str">
        <f>IF(AND(Table2[[#This Row],[Multiple Counter]]&gt;0, J751=0),"Combo End","")</f>
        <v/>
      </c>
    </row>
    <row r="751" spans="1:11" x14ac:dyDescent="0.25">
      <c r="A751" s="1" t="s">
        <v>3209</v>
      </c>
      <c r="B751" t="str">
        <f t="shared" si="77"/>
        <v>June 17</v>
      </c>
      <c r="C751" t="str">
        <f t="shared" si="78"/>
        <v>2017</v>
      </c>
      <c r="D751" t="str">
        <f t="shared" si="79"/>
        <v>11:14PM</v>
      </c>
      <c r="E751">
        <f t="shared" si="80"/>
        <v>6</v>
      </c>
      <c r="F751" t="str">
        <f t="shared" si="81"/>
        <v>17</v>
      </c>
      <c r="G751" s="1">
        <f t="shared" si="82"/>
        <v>42903</v>
      </c>
      <c r="H751" s="2">
        <f t="shared" si="83"/>
        <v>42903.968055555553</v>
      </c>
      <c r="I751" t="b">
        <f>OR(ABS(Table2[[#This Row],[DateTime]]-H752) * 1440 &lt; 5, ABS(Table2[[#This Row],[DateTime]]-H750) * 1440 &lt; 5)</f>
        <v>0</v>
      </c>
      <c r="J751">
        <f>IF(Table2[[#This Row],[Mulitiple Sneeze?]],J750+1,0)</f>
        <v>0</v>
      </c>
      <c r="K751" t="str">
        <f>IF(AND(Table2[[#This Row],[Multiple Counter]]&gt;0, J752=0),"Combo End","")</f>
        <v/>
      </c>
    </row>
    <row r="752" spans="1:11" x14ac:dyDescent="0.25">
      <c r="A752" s="1" t="s">
        <v>3208</v>
      </c>
      <c r="B752" t="str">
        <f t="shared" si="77"/>
        <v>June 18</v>
      </c>
      <c r="C752" t="str">
        <f t="shared" si="78"/>
        <v>2017</v>
      </c>
      <c r="D752" t="str">
        <f t="shared" si="79"/>
        <v>12:44PM</v>
      </c>
      <c r="E752">
        <f t="shared" si="80"/>
        <v>6</v>
      </c>
      <c r="F752" t="str">
        <f t="shared" si="81"/>
        <v>18</v>
      </c>
      <c r="G752" s="1">
        <f t="shared" si="82"/>
        <v>42904</v>
      </c>
      <c r="H752" s="2">
        <f t="shared" si="83"/>
        <v>42904.530555555553</v>
      </c>
      <c r="I752" t="b">
        <f>OR(ABS(Table2[[#This Row],[DateTime]]-H753) * 1440 &lt; 5, ABS(Table2[[#This Row],[DateTime]]-H751) * 1440 &lt; 5)</f>
        <v>0</v>
      </c>
      <c r="J752">
        <f>IF(Table2[[#This Row],[Mulitiple Sneeze?]],J751+1,0)</f>
        <v>0</v>
      </c>
      <c r="K752" t="str">
        <f>IF(AND(Table2[[#This Row],[Multiple Counter]]&gt;0, J753=0),"Combo End","")</f>
        <v/>
      </c>
    </row>
    <row r="753" spans="1:11" x14ac:dyDescent="0.25">
      <c r="A753" s="1" t="s">
        <v>3207</v>
      </c>
      <c r="B753" t="str">
        <f t="shared" si="77"/>
        <v>June 19</v>
      </c>
      <c r="C753" t="str">
        <f t="shared" si="78"/>
        <v>2017</v>
      </c>
      <c r="D753" t="str">
        <f t="shared" si="79"/>
        <v>10:56AM</v>
      </c>
      <c r="E753">
        <f t="shared" si="80"/>
        <v>6</v>
      </c>
      <c r="F753" t="str">
        <f t="shared" si="81"/>
        <v>19</v>
      </c>
      <c r="G753" s="1">
        <f t="shared" si="82"/>
        <v>42905</v>
      </c>
      <c r="H753" s="2">
        <f t="shared" si="83"/>
        <v>42905.455555555556</v>
      </c>
      <c r="I753" t="b">
        <f>OR(ABS(Table2[[#This Row],[DateTime]]-H754) * 1440 &lt; 5, ABS(Table2[[#This Row],[DateTime]]-H752) * 1440 &lt; 5)</f>
        <v>0</v>
      </c>
      <c r="J753">
        <f>IF(Table2[[#This Row],[Mulitiple Sneeze?]],J752+1,0)</f>
        <v>0</v>
      </c>
      <c r="K753" t="str">
        <f>IF(AND(Table2[[#This Row],[Multiple Counter]]&gt;0, J754=0),"Combo End","")</f>
        <v/>
      </c>
    </row>
    <row r="754" spans="1:11" x14ac:dyDescent="0.25">
      <c r="A754" s="1" t="s">
        <v>3206</v>
      </c>
      <c r="B754" t="str">
        <f t="shared" si="77"/>
        <v>June 19</v>
      </c>
      <c r="C754" t="str">
        <f t="shared" si="78"/>
        <v>2017</v>
      </c>
      <c r="D754" t="str">
        <f t="shared" si="79"/>
        <v>01:56PM</v>
      </c>
      <c r="E754">
        <f t="shared" si="80"/>
        <v>6</v>
      </c>
      <c r="F754" t="str">
        <f t="shared" si="81"/>
        <v>19</v>
      </c>
      <c r="G754" s="1">
        <f t="shared" si="82"/>
        <v>42905</v>
      </c>
      <c r="H754" s="2">
        <f t="shared" si="83"/>
        <v>42905.580555555556</v>
      </c>
      <c r="I754" t="b">
        <f>OR(ABS(Table2[[#This Row],[DateTime]]-H755) * 1440 &lt; 5, ABS(Table2[[#This Row],[DateTime]]-H753) * 1440 &lt; 5)</f>
        <v>1</v>
      </c>
      <c r="J754">
        <f>IF(Table2[[#This Row],[Mulitiple Sneeze?]],J753+1,0)</f>
        <v>1</v>
      </c>
      <c r="K754" t="str">
        <f>IF(AND(Table2[[#This Row],[Multiple Counter]]&gt;0, J755=0),"Combo End","")</f>
        <v/>
      </c>
    </row>
    <row r="755" spans="1:11" x14ac:dyDescent="0.25">
      <c r="A755" s="1" t="s">
        <v>3205</v>
      </c>
      <c r="B755" t="str">
        <f t="shared" si="77"/>
        <v>June 19</v>
      </c>
      <c r="C755" t="str">
        <f t="shared" si="78"/>
        <v>2017</v>
      </c>
      <c r="D755" t="str">
        <f t="shared" si="79"/>
        <v>01:57PM</v>
      </c>
      <c r="E755">
        <f t="shared" si="80"/>
        <v>6</v>
      </c>
      <c r="F755" t="str">
        <f t="shared" si="81"/>
        <v>19</v>
      </c>
      <c r="G755" s="1">
        <f t="shared" si="82"/>
        <v>42905</v>
      </c>
      <c r="H755" s="2">
        <f t="shared" si="83"/>
        <v>42905.581250000003</v>
      </c>
      <c r="I755" t="b">
        <f>OR(ABS(Table2[[#This Row],[DateTime]]-H756) * 1440 &lt; 5, ABS(Table2[[#This Row],[DateTime]]-H754) * 1440 &lt; 5)</f>
        <v>1</v>
      </c>
      <c r="J755">
        <f>IF(Table2[[#This Row],[Mulitiple Sneeze?]],J754+1,0)</f>
        <v>2</v>
      </c>
      <c r="K755" t="str">
        <f>IF(AND(Table2[[#This Row],[Multiple Counter]]&gt;0, J756=0),"Combo End","")</f>
        <v>Combo End</v>
      </c>
    </row>
    <row r="756" spans="1:11" x14ac:dyDescent="0.25">
      <c r="A756" s="1" t="s">
        <v>3204</v>
      </c>
      <c r="B756" t="str">
        <f t="shared" si="77"/>
        <v>June 19</v>
      </c>
      <c r="C756" t="str">
        <f t="shared" si="78"/>
        <v>2017</v>
      </c>
      <c r="D756" t="str">
        <f t="shared" si="79"/>
        <v>04:47PM</v>
      </c>
      <c r="E756">
        <f t="shared" si="80"/>
        <v>6</v>
      </c>
      <c r="F756" t="str">
        <f t="shared" si="81"/>
        <v>19</v>
      </c>
      <c r="G756" s="1">
        <f t="shared" si="82"/>
        <v>42905</v>
      </c>
      <c r="H756" s="2">
        <f t="shared" si="83"/>
        <v>42905.699305555558</v>
      </c>
      <c r="I756" t="b">
        <f>OR(ABS(Table2[[#This Row],[DateTime]]-H757) * 1440 &lt; 5, ABS(Table2[[#This Row],[DateTime]]-H755) * 1440 &lt; 5)</f>
        <v>0</v>
      </c>
      <c r="J756">
        <f>IF(Table2[[#This Row],[Mulitiple Sneeze?]],J755+1,0)</f>
        <v>0</v>
      </c>
      <c r="K756" t="str">
        <f>IF(AND(Table2[[#This Row],[Multiple Counter]]&gt;0, J757=0),"Combo End","")</f>
        <v/>
      </c>
    </row>
    <row r="757" spans="1:11" x14ac:dyDescent="0.25">
      <c r="A757" s="1" t="s">
        <v>3203</v>
      </c>
      <c r="B757" t="str">
        <f t="shared" si="77"/>
        <v>June 19</v>
      </c>
      <c r="C757" t="str">
        <f t="shared" si="78"/>
        <v>2017</v>
      </c>
      <c r="D757" t="str">
        <f t="shared" si="79"/>
        <v>06:04PM</v>
      </c>
      <c r="E757">
        <f t="shared" si="80"/>
        <v>6</v>
      </c>
      <c r="F757" t="str">
        <f t="shared" si="81"/>
        <v>19</v>
      </c>
      <c r="G757" s="1">
        <f t="shared" si="82"/>
        <v>42905</v>
      </c>
      <c r="H757" s="2">
        <f t="shared" si="83"/>
        <v>42905.75277777778</v>
      </c>
      <c r="I757" t="b">
        <f>OR(ABS(Table2[[#This Row],[DateTime]]-H758) * 1440 &lt; 5, ABS(Table2[[#This Row],[DateTime]]-H756) * 1440 &lt; 5)</f>
        <v>0</v>
      </c>
      <c r="J757">
        <f>IF(Table2[[#This Row],[Mulitiple Sneeze?]],J756+1,0)</f>
        <v>0</v>
      </c>
      <c r="K757" t="str">
        <f>IF(AND(Table2[[#This Row],[Multiple Counter]]&gt;0, J758=0),"Combo End","")</f>
        <v/>
      </c>
    </row>
    <row r="758" spans="1:11" x14ac:dyDescent="0.25">
      <c r="A758" s="1" t="s">
        <v>3202</v>
      </c>
      <c r="B758" t="str">
        <f t="shared" si="77"/>
        <v>June 20</v>
      </c>
      <c r="C758" t="str">
        <f t="shared" si="78"/>
        <v>2017</v>
      </c>
      <c r="D758" t="str">
        <f t="shared" si="79"/>
        <v>11:01AM</v>
      </c>
      <c r="E758">
        <f t="shared" si="80"/>
        <v>6</v>
      </c>
      <c r="F758" t="str">
        <f t="shared" si="81"/>
        <v>20</v>
      </c>
      <c r="G758" s="1">
        <f t="shared" si="82"/>
        <v>42906</v>
      </c>
      <c r="H758" s="2">
        <f t="shared" si="83"/>
        <v>42906.459027777775</v>
      </c>
      <c r="I758" t="b">
        <f>OR(ABS(Table2[[#This Row],[DateTime]]-H759) * 1440 &lt; 5, ABS(Table2[[#This Row],[DateTime]]-H757) * 1440 &lt; 5)</f>
        <v>0</v>
      </c>
      <c r="J758">
        <f>IF(Table2[[#This Row],[Mulitiple Sneeze?]],J757+1,0)</f>
        <v>0</v>
      </c>
      <c r="K758" t="str">
        <f>IF(AND(Table2[[#This Row],[Multiple Counter]]&gt;0, J759=0),"Combo End","")</f>
        <v/>
      </c>
    </row>
    <row r="759" spans="1:11" x14ac:dyDescent="0.25">
      <c r="A759" s="1" t="s">
        <v>3201</v>
      </c>
      <c r="B759" t="str">
        <f t="shared" si="77"/>
        <v>June 21</v>
      </c>
      <c r="C759" t="str">
        <f t="shared" si="78"/>
        <v>2017</v>
      </c>
      <c r="D759" t="str">
        <f t="shared" si="79"/>
        <v>11:18AM</v>
      </c>
      <c r="E759">
        <f t="shared" si="80"/>
        <v>6</v>
      </c>
      <c r="F759" t="str">
        <f t="shared" si="81"/>
        <v>21</v>
      </c>
      <c r="G759" s="1">
        <f t="shared" si="82"/>
        <v>42907</v>
      </c>
      <c r="H759" s="2">
        <f t="shared" si="83"/>
        <v>42907.470833333333</v>
      </c>
      <c r="I759" t="b">
        <f>OR(ABS(Table2[[#This Row],[DateTime]]-H760) * 1440 &lt; 5, ABS(Table2[[#This Row],[DateTime]]-H758) * 1440 &lt; 5)</f>
        <v>0</v>
      </c>
      <c r="J759">
        <f>IF(Table2[[#This Row],[Mulitiple Sneeze?]],J758+1,0)</f>
        <v>0</v>
      </c>
      <c r="K759" t="str">
        <f>IF(AND(Table2[[#This Row],[Multiple Counter]]&gt;0, J760=0),"Combo End","")</f>
        <v/>
      </c>
    </row>
    <row r="760" spans="1:11" x14ac:dyDescent="0.25">
      <c r="A760" s="1" t="s">
        <v>3200</v>
      </c>
      <c r="B760" t="str">
        <f t="shared" si="77"/>
        <v>June 21</v>
      </c>
      <c r="C760" t="str">
        <f t="shared" si="78"/>
        <v>2017</v>
      </c>
      <c r="D760" t="str">
        <f t="shared" si="79"/>
        <v>09:38PM</v>
      </c>
      <c r="E760">
        <f t="shared" si="80"/>
        <v>6</v>
      </c>
      <c r="F760" t="str">
        <f t="shared" si="81"/>
        <v>21</v>
      </c>
      <c r="G760" s="1">
        <f t="shared" si="82"/>
        <v>42907</v>
      </c>
      <c r="H760" s="2">
        <f t="shared" si="83"/>
        <v>42907.901388888888</v>
      </c>
      <c r="I760" t="b">
        <f>OR(ABS(Table2[[#This Row],[DateTime]]-H761) * 1440 &lt; 5, ABS(Table2[[#This Row],[DateTime]]-H759) * 1440 &lt; 5)</f>
        <v>0</v>
      </c>
      <c r="J760">
        <f>IF(Table2[[#This Row],[Mulitiple Sneeze?]],J759+1,0)</f>
        <v>0</v>
      </c>
      <c r="K760" t="str">
        <f>IF(AND(Table2[[#This Row],[Multiple Counter]]&gt;0, J761=0),"Combo End","")</f>
        <v/>
      </c>
    </row>
    <row r="761" spans="1:11" x14ac:dyDescent="0.25">
      <c r="A761" s="1" t="s">
        <v>3199</v>
      </c>
      <c r="B761" t="str">
        <f t="shared" si="77"/>
        <v>June 22</v>
      </c>
      <c r="C761" t="str">
        <f t="shared" si="78"/>
        <v>2017</v>
      </c>
      <c r="D761" t="str">
        <f t="shared" si="79"/>
        <v>05:32PM</v>
      </c>
      <c r="E761">
        <f t="shared" si="80"/>
        <v>6</v>
      </c>
      <c r="F761" t="str">
        <f t="shared" si="81"/>
        <v>22</v>
      </c>
      <c r="G761" s="1">
        <f t="shared" si="82"/>
        <v>42908</v>
      </c>
      <c r="H761" s="2">
        <f t="shared" si="83"/>
        <v>42908.730555555558</v>
      </c>
      <c r="I761" t="b">
        <f>OR(ABS(Table2[[#This Row],[DateTime]]-H762) * 1440 &lt; 5, ABS(Table2[[#This Row],[DateTime]]-H760) * 1440 &lt; 5)</f>
        <v>0</v>
      </c>
      <c r="J761">
        <f>IF(Table2[[#This Row],[Mulitiple Sneeze?]],J760+1,0)</f>
        <v>0</v>
      </c>
      <c r="K761" t="str">
        <f>IF(AND(Table2[[#This Row],[Multiple Counter]]&gt;0, J762=0),"Combo End","")</f>
        <v/>
      </c>
    </row>
    <row r="762" spans="1:11" x14ac:dyDescent="0.25">
      <c r="A762" s="1" t="s">
        <v>3198</v>
      </c>
      <c r="B762" t="str">
        <f t="shared" si="77"/>
        <v>June 23</v>
      </c>
      <c r="C762" t="str">
        <f t="shared" si="78"/>
        <v>2017</v>
      </c>
      <c r="D762" t="str">
        <f t="shared" si="79"/>
        <v>09:57AM</v>
      </c>
      <c r="E762">
        <f t="shared" si="80"/>
        <v>6</v>
      </c>
      <c r="F762" t="str">
        <f t="shared" si="81"/>
        <v>23</v>
      </c>
      <c r="G762" s="1">
        <f t="shared" si="82"/>
        <v>42909</v>
      </c>
      <c r="H762" s="2">
        <f t="shared" si="83"/>
        <v>42909.414583333331</v>
      </c>
      <c r="I762" t="b">
        <f>OR(ABS(Table2[[#This Row],[DateTime]]-H763) * 1440 &lt; 5, ABS(Table2[[#This Row],[DateTime]]-H761) * 1440 &lt; 5)</f>
        <v>0</v>
      </c>
      <c r="J762">
        <f>IF(Table2[[#This Row],[Mulitiple Sneeze?]],J761+1,0)</f>
        <v>0</v>
      </c>
      <c r="K762" t="str">
        <f>IF(AND(Table2[[#This Row],[Multiple Counter]]&gt;0, J763=0),"Combo End","")</f>
        <v/>
      </c>
    </row>
    <row r="763" spans="1:11" x14ac:dyDescent="0.25">
      <c r="A763" s="1" t="s">
        <v>3197</v>
      </c>
      <c r="B763" t="str">
        <f t="shared" si="77"/>
        <v>June 23</v>
      </c>
      <c r="C763" t="str">
        <f t="shared" si="78"/>
        <v>2017</v>
      </c>
      <c r="D763" t="str">
        <f t="shared" si="79"/>
        <v>12:29PM</v>
      </c>
      <c r="E763">
        <f t="shared" si="80"/>
        <v>6</v>
      </c>
      <c r="F763" t="str">
        <f t="shared" si="81"/>
        <v>23</v>
      </c>
      <c r="G763" s="1">
        <f t="shared" si="82"/>
        <v>42909</v>
      </c>
      <c r="H763" s="2">
        <f t="shared" si="83"/>
        <v>42909.520138888889</v>
      </c>
      <c r="I763" t="b">
        <f>OR(ABS(Table2[[#This Row],[DateTime]]-H764) * 1440 &lt; 5, ABS(Table2[[#This Row],[DateTime]]-H762) * 1440 &lt; 5)</f>
        <v>0</v>
      </c>
      <c r="J763">
        <f>IF(Table2[[#This Row],[Mulitiple Sneeze?]],J762+1,0)</f>
        <v>0</v>
      </c>
      <c r="K763" t="str">
        <f>IF(AND(Table2[[#This Row],[Multiple Counter]]&gt;0, J764=0),"Combo End","")</f>
        <v/>
      </c>
    </row>
    <row r="764" spans="1:11" x14ac:dyDescent="0.25">
      <c r="A764" s="1" t="s">
        <v>3196</v>
      </c>
      <c r="B764" t="str">
        <f t="shared" si="77"/>
        <v>June 24</v>
      </c>
      <c r="C764" t="str">
        <f t="shared" si="78"/>
        <v>2017</v>
      </c>
      <c r="D764" t="str">
        <f t="shared" si="79"/>
        <v>04:11PM</v>
      </c>
      <c r="E764">
        <f t="shared" si="80"/>
        <v>6</v>
      </c>
      <c r="F764" t="str">
        <f t="shared" si="81"/>
        <v>24</v>
      </c>
      <c r="G764" s="1">
        <f t="shared" si="82"/>
        <v>42910</v>
      </c>
      <c r="H764" s="2">
        <f t="shared" si="83"/>
        <v>42910.674305555556</v>
      </c>
      <c r="I764" t="b">
        <f>OR(ABS(Table2[[#This Row],[DateTime]]-H765) * 1440 &lt; 5, ABS(Table2[[#This Row],[DateTime]]-H763) * 1440 &lt; 5)</f>
        <v>0</v>
      </c>
      <c r="J764">
        <f>IF(Table2[[#This Row],[Mulitiple Sneeze?]],J763+1,0)</f>
        <v>0</v>
      </c>
      <c r="K764" t="str">
        <f>IF(AND(Table2[[#This Row],[Multiple Counter]]&gt;0, J765=0),"Combo End","")</f>
        <v/>
      </c>
    </row>
    <row r="765" spans="1:11" x14ac:dyDescent="0.25">
      <c r="A765" s="1" t="s">
        <v>3195</v>
      </c>
      <c r="B765" t="str">
        <f t="shared" si="77"/>
        <v>June 25</v>
      </c>
      <c r="C765" t="str">
        <f t="shared" si="78"/>
        <v>2017</v>
      </c>
      <c r="D765" t="str">
        <f t="shared" si="79"/>
        <v>09:03AM</v>
      </c>
      <c r="E765">
        <f t="shared" si="80"/>
        <v>6</v>
      </c>
      <c r="F765" t="str">
        <f t="shared" si="81"/>
        <v>25</v>
      </c>
      <c r="G765" s="1">
        <f t="shared" si="82"/>
        <v>42911</v>
      </c>
      <c r="H765" s="2">
        <f t="shared" si="83"/>
        <v>42911.377083333333</v>
      </c>
      <c r="I765" t="b">
        <f>OR(ABS(Table2[[#This Row],[DateTime]]-H766) * 1440 &lt; 5, ABS(Table2[[#This Row],[DateTime]]-H764) * 1440 &lt; 5)</f>
        <v>1</v>
      </c>
      <c r="J765">
        <f>IF(Table2[[#This Row],[Mulitiple Sneeze?]],J764+1,0)</f>
        <v>1</v>
      </c>
      <c r="K765" t="str">
        <f>IF(AND(Table2[[#This Row],[Multiple Counter]]&gt;0, J766=0),"Combo End","")</f>
        <v/>
      </c>
    </row>
    <row r="766" spans="1:11" x14ac:dyDescent="0.25">
      <c r="A766" s="1" t="s">
        <v>3194</v>
      </c>
      <c r="B766" t="str">
        <f t="shared" si="77"/>
        <v>June 25</v>
      </c>
      <c r="C766" t="str">
        <f t="shared" si="78"/>
        <v>2017</v>
      </c>
      <c r="D766" t="str">
        <f t="shared" si="79"/>
        <v>09:04AM</v>
      </c>
      <c r="E766">
        <f t="shared" si="80"/>
        <v>6</v>
      </c>
      <c r="F766" t="str">
        <f t="shared" si="81"/>
        <v>25</v>
      </c>
      <c r="G766" s="1">
        <f t="shared" si="82"/>
        <v>42911</v>
      </c>
      <c r="H766" s="2">
        <f t="shared" si="83"/>
        <v>42911.37777777778</v>
      </c>
      <c r="I766" t="b">
        <f>OR(ABS(Table2[[#This Row],[DateTime]]-H767) * 1440 &lt; 5, ABS(Table2[[#This Row],[DateTime]]-H765) * 1440 &lt; 5)</f>
        <v>1</v>
      </c>
      <c r="J766">
        <f>IF(Table2[[#This Row],[Mulitiple Sneeze?]],J765+1,0)</f>
        <v>2</v>
      </c>
      <c r="K766" t="str">
        <f>IF(AND(Table2[[#This Row],[Multiple Counter]]&gt;0, J767=0),"Combo End","")</f>
        <v>Combo End</v>
      </c>
    </row>
    <row r="767" spans="1:11" x14ac:dyDescent="0.25">
      <c r="A767" s="1" t="s">
        <v>3193</v>
      </c>
      <c r="B767" t="str">
        <f t="shared" si="77"/>
        <v>June 25</v>
      </c>
      <c r="C767" t="str">
        <f t="shared" si="78"/>
        <v>2017</v>
      </c>
      <c r="D767" t="str">
        <f t="shared" si="79"/>
        <v>10:32AM</v>
      </c>
      <c r="E767">
        <f t="shared" si="80"/>
        <v>6</v>
      </c>
      <c r="F767" t="str">
        <f t="shared" si="81"/>
        <v>25</v>
      </c>
      <c r="G767" s="1">
        <f t="shared" si="82"/>
        <v>42911</v>
      </c>
      <c r="H767" s="2">
        <f t="shared" si="83"/>
        <v>42911.438888888886</v>
      </c>
      <c r="I767" t="b">
        <f>OR(ABS(Table2[[#This Row],[DateTime]]-H768) * 1440 &lt; 5, ABS(Table2[[#This Row],[DateTime]]-H766) * 1440 &lt; 5)</f>
        <v>0</v>
      </c>
      <c r="J767">
        <f>IF(Table2[[#This Row],[Mulitiple Sneeze?]],J766+1,0)</f>
        <v>0</v>
      </c>
      <c r="K767" t="str">
        <f>IF(AND(Table2[[#This Row],[Multiple Counter]]&gt;0, J768=0),"Combo End","")</f>
        <v/>
      </c>
    </row>
    <row r="768" spans="1:11" x14ac:dyDescent="0.25">
      <c r="A768" s="1" t="s">
        <v>3192</v>
      </c>
      <c r="B768" t="str">
        <f t="shared" si="77"/>
        <v>June 25</v>
      </c>
      <c r="C768" t="str">
        <f t="shared" si="78"/>
        <v>2017</v>
      </c>
      <c r="D768" t="str">
        <f t="shared" si="79"/>
        <v>12:32PM</v>
      </c>
      <c r="E768">
        <f t="shared" si="80"/>
        <v>6</v>
      </c>
      <c r="F768" t="str">
        <f t="shared" si="81"/>
        <v>25</v>
      </c>
      <c r="G768" s="1">
        <f t="shared" si="82"/>
        <v>42911</v>
      </c>
      <c r="H768" s="2">
        <f t="shared" si="83"/>
        <v>42911.522222222222</v>
      </c>
      <c r="I768" t="b">
        <f>OR(ABS(Table2[[#This Row],[DateTime]]-H769) * 1440 &lt; 5, ABS(Table2[[#This Row],[DateTime]]-H767) * 1440 &lt; 5)</f>
        <v>0</v>
      </c>
      <c r="J768">
        <f>IF(Table2[[#This Row],[Mulitiple Sneeze?]],J767+1,0)</f>
        <v>0</v>
      </c>
      <c r="K768" t="str">
        <f>IF(AND(Table2[[#This Row],[Multiple Counter]]&gt;0, J769=0),"Combo End","")</f>
        <v/>
      </c>
    </row>
    <row r="769" spans="1:11" x14ac:dyDescent="0.25">
      <c r="A769" s="1" t="s">
        <v>3191</v>
      </c>
      <c r="B769" t="str">
        <f t="shared" si="77"/>
        <v>June 26</v>
      </c>
      <c r="C769" t="str">
        <f t="shared" si="78"/>
        <v>2017</v>
      </c>
      <c r="D769" t="str">
        <f t="shared" si="79"/>
        <v>12:05AM</v>
      </c>
      <c r="E769">
        <f t="shared" si="80"/>
        <v>6</v>
      </c>
      <c r="F769" t="str">
        <f t="shared" si="81"/>
        <v>26</v>
      </c>
      <c r="G769" s="1">
        <f t="shared" si="82"/>
        <v>42912</v>
      </c>
      <c r="H769" s="2">
        <f t="shared" si="83"/>
        <v>42912.003472222219</v>
      </c>
      <c r="I769" t="b">
        <f>OR(ABS(Table2[[#This Row],[DateTime]]-H770) * 1440 &lt; 5, ABS(Table2[[#This Row],[DateTime]]-H768) * 1440 &lt; 5)</f>
        <v>0</v>
      </c>
      <c r="J769">
        <f>IF(Table2[[#This Row],[Mulitiple Sneeze?]],J768+1,0)</f>
        <v>0</v>
      </c>
      <c r="K769" t="str">
        <f>IF(AND(Table2[[#This Row],[Multiple Counter]]&gt;0, J770=0),"Combo End","")</f>
        <v/>
      </c>
    </row>
    <row r="770" spans="1:11" x14ac:dyDescent="0.25">
      <c r="A770" s="1" t="s">
        <v>3190</v>
      </c>
      <c r="B770" t="str">
        <f t="shared" ref="B770:B833" si="84">_xlfn.TEXTBEFORE(A770,",")</f>
        <v>June 26</v>
      </c>
      <c r="C770" t="str">
        <f t="shared" ref="C770:C833" si="85">LEFT(_xlfn.TEXTAFTER(A770, ", "), 4)</f>
        <v>2017</v>
      </c>
      <c r="D770" t="str">
        <f t="shared" ref="D770:D833" si="86">_xlfn.TEXTAFTER(A770, "at ")</f>
        <v>09:16AM</v>
      </c>
      <c r="E770">
        <f t="shared" ref="E770:E833" si="87">MONTH(1&amp;B770)</f>
        <v>6</v>
      </c>
      <c r="F770" t="str">
        <f t="shared" ref="F770:F833" si="88">RIGHT(B770, 2)</f>
        <v>26</v>
      </c>
      <c r="G770" s="1">
        <f t="shared" ref="G770:G833" si="89">DATE(C770,E770,F770)</f>
        <v>42912</v>
      </c>
      <c r="H770" s="2">
        <f t="shared" ref="H770:H833" si="90">G770+TIMEVALUE(_xlfn.CONCAT(LEFT(D770, 5), " ", RIGHT(D770, 2)))</f>
        <v>42912.386111111111</v>
      </c>
      <c r="I770" t="b">
        <f>OR(ABS(Table2[[#This Row],[DateTime]]-H771) * 1440 &lt; 5, ABS(Table2[[#This Row],[DateTime]]-H769) * 1440 &lt; 5)</f>
        <v>0</v>
      </c>
      <c r="J770">
        <f>IF(Table2[[#This Row],[Mulitiple Sneeze?]],J769+1,0)</f>
        <v>0</v>
      </c>
      <c r="K770" t="str">
        <f>IF(AND(Table2[[#This Row],[Multiple Counter]]&gt;0, J771=0),"Combo End","")</f>
        <v/>
      </c>
    </row>
    <row r="771" spans="1:11" x14ac:dyDescent="0.25">
      <c r="A771" s="1" t="s">
        <v>3189</v>
      </c>
      <c r="B771" t="str">
        <f t="shared" si="84"/>
        <v>June 26</v>
      </c>
      <c r="C771" t="str">
        <f t="shared" si="85"/>
        <v>2017</v>
      </c>
      <c r="D771" t="str">
        <f t="shared" si="86"/>
        <v>04:32PM</v>
      </c>
      <c r="E771">
        <f t="shared" si="87"/>
        <v>6</v>
      </c>
      <c r="F771" t="str">
        <f t="shared" si="88"/>
        <v>26</v>
      </c>
      <c r="G771" s="1">
        <f t="shared" si="89"/>
        <v>42912</v>
      </c>
      <c r="H771" s="2">
        <f t="shared" si="90"/>
        <v>42912.688888888886</v>
      </c>
      <c r="I771" t="b">
        <f>OR(ABS(Table2[[#This Row],[DateTime]]-H772) * 1440 &lt; 5, ABS(Table2[[#This Row],[DateTime]]-H770) * 1440 &lt; 5)</f>
        <v>0</v>
      </c>
      <c r="J771">
        <f>IF(Table2[[#This Row],[Mulitiple Sneeze?]],J770+1,0)</f>
        <v>0</v>
      </c>
      <c r="K771" t="str">
        <f>IF(AND(Table2[[#This Row],[Multiple Counter]]&gt;0, J772=0),"Combo End","")</f>
        <v/>
      </c>
    </row>
    <row r="772" spans="1:11" x14ac:dyDescent="0.25">
      <c r="A772" s="1" t="s">
        <v>3188</v>
      </c>
      <c r="B772" t="str">
        <f t="shared" si="84"/>
        <v>June 28</v>
      </c>
      <c r="C772" t="str">
        <f t="shared" si="85"/>
        <v>2017</v>
      </c>
      <c r="D772" t="str">
        <f t="shared" si="86"/>
        <v>10:54AM</v>
      </c>
      <c r="E772">
        <f t="shared" si="87"/>
        <v>6</v>
      </c>
      <c r="F772" t="str">
        <f t="shared" si="88"/>
        <v>28</v>
      </c>
      <c r="G772" s="1">
        <f t="shared" si="89"/>
        <v>42914</v>
      </c>
      <c r="H772" s="2">
        <f t="shared" si="90"/>
        <v>42914.45416666667</v>
      </c>
      <c r="I772" t="b">
        <f>OR(ABS(Table2[[#This Row],[DateTime]]-H773) * 1440 &lt; 5, ABS(Table2[[#This Row],[DateTime]]-H771) * 1440 &lt; 5)</f>
        <v>0</v>
      </c>
      <c r="J772">
        <f>IF(Table2[[#This Row],[Mulitiple Sneeze?]],J771+1,0)</f>
        <v>0</v>
      </c>
      <c r="K772" t="str">
        <f>IF(AND(Table2[[#This Row],[Multiple Counter]]&gt;0, J773=0),"Combo End","")</f>
        <v/>
      </c>
    </row>
    <row r="773" spans="1:11" x14ac:dyDescent="0.25">
      <c r="A773" s="1" t="s">
        <v>3187</v>
      </c>
      <c r="B773" t="str">
        <f t="shared" si="84"/>
        <v>June 28</v>
      </c>
      <c r="C773" t="str">
        <f t="shared" si="85"/>
        <v>2017</v>
      </c>
      <c r="D773" t="str">
        <f t="shared" si="86"/>
        <v>11:01AM</v>
      </c>
      <c r="E773">
        <f t="shared" si="87"/>
        <v>6</v>
      </c>
      <c r="F773" t="str">
        <f t="shared" si="88"/>
        <v>28</v>
      </c>
      <c r="G773" s="1">
        <f t="shared" si="89"/>
        <v>42914</v>
      </c>
      <c r="H773" s="2">
        <f t="shared" si="90"/>
        <v>42914.459027777775</v>
      </c>
      <c r="I773" t="b">
        <f>OR(ABS(Table2[[#This Row],[DateTime]]-H774) * 1440 &lt; 5, ABS(Table2[[#This Row],[DateTime]]-H772) * 1440 &lt; 5)</f>
        <v>0</v>
      </c>
      <c r="J773">
        <f>IF(Table2[[#This Row],[Mulitiple Sneeze?]],J772+1,0)</f>
        <v>0</v>
      </c>
      <c r="K773" t="str">
        <f>IF(AND(Table2[[#This Row],[Multiple Counter]]&gt;0, J774=0),"Combo End","")</f>
        <v/>
      </c>
    </row>
    <row r="774" spans="1:11" x14ac:dyDescent="0.25">
      <c r="A774" s="1" t="s">
        <v>3186</v>
      </c>
      <c r="B774" t="str">
        <f t="shared" si="84"/>
        <v>June 28</v>
      </c>
      <c r="C774" t="str">
        <f t="shared" si="85"/>
        <v>2017</v>
      </c>
      <c r="D774" t="str">
        <f t="shared" si="86"/>
        <v>07:30PM</v>
      </c>
      <c r="E774">
        <f t="shared" si="87"/>
        <v>6</v>
      </c>
      <c r="F774" t="str">
        <f t="shared" si="88"/>
        <v>28</v>
      </c>
      <c r="G774" s="1">
        <f t="shared" si="89"/>
        <v>42914</v>
      </c>
      <c r="H774" s="2">
        <f t="shared" si="90"/>
        <v>42914.8125</v>
      </c>
      <c r="I774" t="b">
        <f>OR(ABS(Table2[[#This Row],[DateTime]]-H775) * 1440 &lt; 5, ABS(Table2[[#This Row],[DateTime]]-H773) * 1440 &lt; 5)</f>
        <v>0</v>
      </c>
      <c r="J774">
        <f>IF(Table2[[#This Row],[Mulitiple Sneeze?]],J773+1,0)</f>
        <v>0</v>
      </c>
      <c r="K774" t="str">
        <f>IF(AND(Table2[[#This Row],[Multiple Counter]]&gt;0, J775=0),"Combo End","")</f>
        <v/>
      </c>
    </row>
    <row r="775" spans="1:11" x14ac:dyDescent="0.25">
      <c r="A775" s="1" t="s">
        <v>3185</v>
      </c>
      <c r="B775" t="str">
        <f t="shared" si="84"/>
        <v>June 28</v>
      </c>
      <c r="C775" t="str">
        <f t="shared" si="85"/>
        <v>2017</v>
      </c>
      <c r="D775" t="str">
        <f t="shared" si="86"/>
        <v>09:02PM</v>
      </c>
      <c r="E775">
        <f t="shared" si="87"/>
        <v>6</v>
      </c>
      <c r="F775" t="str">
        <f t="shared" si="88"/>
        <v>28</v>
      </c>
      <c r="G775" s="1">
        <f t="shared" si="89"/>
        <v>42914</v>
      </c>
      <c r="H775" s="2">
        <f t="shared" si="90"/>
        <v>42914.876388888886</v>
      </c>
      <c r="I775" t="b">
        <f>OR(ABS(Table2[[#This Row],[DateTime]]-H776) * 1440 &lt; 5, ABS(Table2[[#This Row],[DateTime]]-H774) * 1440 &lt; 5)</f>
        <v>0</v>
      </c>
      <c r="J775">
        <f>IF(Table2[[#This Row],[Mulitiple Sneeze?]],J774+1,0)</f>
        <v>0</v>
      </c>
      <c r="K775" t="str">
        <f>IF(AND(Table2[[#This Row],[Multiple Counter]]&gt;0, J776=0),"Combo End","")</f>
        <v/>
      </c>
    </row>
    <row r="776" spans="1:11" x14ac:dyDescent="0.25">
      <c r="A776" s="1" t="s">
        <v>3184</v>
      </c>
      <c r="B776" t="str">
        <f t="shared" si="84"/>
        <v>June 29</v>
      </c>
      <c r="C776" t="str">
        <f t="shared" si="85"/>
        <v>2017</v>
      </c>
      <c r="D776" t="str">
        <f t="shared" si="86"/>
        <v>04:00PM</v>
      </c>
      <c r="E776">
        <f t="shared" si="87"/>
        <v>6</v>
      </c>
      <c r="F776" t="str">
        <f t="shared" si="88"/>
        <v>29</v>
      </c>
      <c r="G776" s="1">
        <f t="shared" si="89"/>
        <v>42915</v>
      </c>
      <c r="H776" s="2">
        <f t="shared" si="90"/>
        <v>42915.666666666664</v>
      </c>
      <c r="I776" t="b">
        <f>OR(ABS(Table2[[#This Row],[DateTime]]-H777) * 1440 &lt; 5, ABS(Table2[[#This Row],[DateTime]]-H775) * 1440 &lt; 5)</f>
        <v>0</v>
      </c>
      <c r="J776">
        <f>IF(Table2[[#This Row],[Mulitiple Sneeze?]],J775+1,0)</f>
        <v>0</v>
      </c>
      <c r="K776" t="str">
        <f>IF(AND(Table2[[#This Row],[Multiple Counter]]&gt;0, J777=0),"Combo End","")</f>
        <v/>
      </c>
    </row>
    <row r="777" spans="1:11" x14ac:dyDescent="0.25">
      <c r="A777" s="1" t="s">
        <v>3183</v>
      </c>
      <c r="B777" t="str">
        <f t="shared" si="84"/>
        <v>June 30</v>
      </c>
      <c r="C777" t="str">
        <f t="shared" si="85"/>
        <v>2017</v>
      </c>
      <c r="D777" t="str">
        <f t="shared" si="86"/>
        <v>09:09AM</v>
      </c>
      <c r="E777">
        <f t="shared" si="87"/>
        <v>6</v>
      </c>
      <c r="F777" t="str">
        <f t="shared" si="88"/>
        <v>30</v>
      </c>
      <c r="G777" s="1">
        <f t="shared" si="89"/>
        <v>42916</v>
      </c>
      <c r="H777" s="2">
        <f t="shared" si="90"/>
        <v>42916.381249999999</v>
      </c>
      <c r="I777" t="b">
        <f>OR(ABS(Table2[[#This Row],[DateTime]]-H778) * 1440 &lt; 5, ABS(Table2[[#This Row],[DateTime]]-H776) * 1440 &lt; 5)</f>
        <v>0</v>
      </c>
      <c r="J777">
        <f>IF(Table2[[#This Row],[Mulitiple Sneeze?]],J776+1,0)</f>
        <v>0</v>
      </c>
      <c r="K777" t="str">
        <f>IF(AND(Table2[[#This Row],[Multiple Counter]]&gt;0, J778=0),"Combo End","")</f>
        <v/>
      </c>
    </row>
    <row r="778" spans="1:11" x14ac:dyDescent="0.25">
      <c r="A778" s="1" t="s">
        <v>3182</v>
      </c>
      <c r="B778" t="str">
        <f t="shared" si="84"/>
        <v>June 30</v>
      </c>
      <c r="C778" t="str">
        <f t="shared" si="85"/>
        <v>2017</v>
      </c>
      <c r="D778" t="str">
        <f t="shared" si="86"/>
        <v>10:23AM</v>
      </c>
      <c r="E778">
        <f t="shared" si="87"/>
        <v>6</v>
      </c>
      <c r="F778" t="str">
        <f t="shared" si="88"/>
        <v>30</v>
      </c>
      <c r="G778" s="1">
        <f t="shared" si="89"/>
        <v>42916</v>
      </c>
      <c r="H778" s="2">
        <f t="shared" si="90"/>
        <v>42916.432638888888</v>
      </c>
      <c r="I778" t="b">
        <f>OR(ABS(Table2[[#This Row],[DateTime]]-H779) * 1440 &lt; 5, ABS(Table2[[#This Row],[DateTime]]-H777) * 1440 &lt; 5)</f>
        <v>0</v>
      </c>
      <c r="J778">
        <f>IF(Table2[[#This Row],[Mulitiple Sneeze?]],J777+1,0)</f>
        <v>0</v>
      </c>
      <c r="K778" t="str">
        <f>IF(AND(Table2[[#This Row],[Multiple Counter]]&gt;0, J779=0),"Combo End","")</f>
        <v/>
      </c>
    </row>
    <row r="779" spans="1:11" x14ac:dyDescent="0.25">
      <c r="A779" s="1" t="s">
        <v>3180</v>
      </c>
      <c r="B779" t="str">
        <f t="shared" si="84"/>
        <v>June 30</v>
      </c>
      <c r="C779" t="str">
        <f t="shared" si="85"/>
        <v>2017</v>
      </c>
      <c r="D779" t="str">
        <f t="shared" si="86"/>
        <v>11:17AM</v>
      </c>
      <c r="E779">
        <f t="shared" si="87"/>
        <v>6</v>
      </c>
      <c r="F779" t="str">
        <f t="shared" si="88"/>
        <v>30</v>
      </c>
      <c r="G779" s="1">
        <f t="shared" si="89"/>
        <v>42916</v>
      </c>
      <c r="H779" s="2">
        <f t="shared" si="90"/>
        <v>42916.470138888886</v>
      </c>
      <c r="I779" t="b">
        <f>OR(ABS(Table2[[#This Row],[DateTime]]-H780) * 1440 &lt; 5, ABS(Table2[[#This Row],[DateTime]]-H778) * 1440 &lt; 5)</f>
        <v>1</v>
      </c>
      <c r="J779">
        <f>IF(Table2[[#This Row],[Mulitiple Sneeze?]],J778+1,0)</f>
        <v>1</v>
      </c>
      <c r="K779" t="str">
        <f>IF(AND(Table2[[#This Row],[Multiple Counter]]&gt;0, J780=0),"Combo End","")</f>
        <v/>
      </c>
    </row>
    <row r="780" spans="1:11" x14ac:dyDescent="0.25">
      <c r="A780" s="1" t="s">
        <v>3179</v>
      </c>
      <c r="B780" t="str">
        <f t="shared" si="84"/>
        <v>June 30</v>
      </c>
      <c r="C780" t="str">
        <f t="shared" si="85"/>
        <v>2017</v>
      </c>
      <c r="D780" t="str">
        <f t="shared" si="86"/>
        <v>11:18AM</v>
      </c>
      <c r="E780">
        <f t="shared" si="87"/>
        <v>6</v>
      </c>
      <c r="F780" t="str">
        <f t="shared" si="88"/>
        <v>30</v>
      </c>
      <c r="G780" s="1">
        <f t="shared" si="89"/>
        <v>42916</v>
      </c>
      <c r="H780" s="2">
        <f t="shared" si="90"/>
        <v>42916.470833333333</v>
      </c>
      <c r="I780" t="b">
        <f>OR(ABS(Table2[[#This Row],[DateTime]]-H781) * 1440 &lt; 5, ABS(Table2[[#This Row],[DateTime]]-H779) * 1440 &lt; 5)</f>
        <v>1</v>
      </c>
      <c r="J780">
        <f>IF(Table2[[#This Row],[Mulitiple Sneeze?]],J779+1,0)</f>
        <v>2</v>
      </c>
      <c r="K780" t="str">
        <f>IF(AND(Table2[[#This Row],[Multiple Counter]]&gt;0, J781=0),"Combo End","")</f>
        <v>Combo End</v>
      </c>
    </row>
    <row r="781" spans="1:11" x14ac:dyDescent="0.25">
      <c r="A781" s="1" t="s">
        <v>3178</v>
      </c>
      <c r="B781" t="str">
        <f t="shared" si="84"/>
        <v>July 01</v>
      </c>
      <c r="C781" t="str">
        <f t="shared" si="85"/>
        <v>2017</v>
      </c>
      <c r="D781" t="str">
        <f t="shared" si="86"/>
        <v>10:20PM</v>
      </c>
      <c r="E781">
        <f t="shared" si="87"/>
        <v>7</v>
      </c>
      <c r="F781" t="str">
        <f t="shared" si="88"/>
        <v>01</v>
      </c>
      <c r="G781" s="1">
        <f t="shared" si="89"/>
        <v>42917</v>
      </c>
      <c r="H781" s="2">
        <f t="shared" si="90"/>
        <v>42917.930555555555</v>
      </c>
      <c r="I781" t="b">
        <f>OR(ABS(Table2[[#This Row],[DateTime]]-H782) * 1440 &lt; 5, ABS(Table2[[#This Row],[DateTime]]-H780) * 1440 &lt; 5)</f>
        <v>0</v>
      </c>
      <c r="J781">
        <f>IF(Table2[[#This Row],[Mulitiple Sneeze?]],J780+1,0)</f>
        <v>0</v>
      </c>
      <c r="K781" t="str">
        <f>IF(AND(Table2[[#This Row],[Multiple Counter]]&gt;0, J782=0),"Combo End","")</f>
        <v/>
      </c>
    </row>
    <row r="782" spans="1:11" x14ac:dyDescent="0.25">
      <c r="A782" s="1" t="s">
        <v>3177</v>
      </c>
      <c r="B782" t="str">
        <f t="shared" si="84"/>
        <v>July 02</v>
      </c>
      <c r="C782" t="str">
        <f t="shared" si="85"/>
        <v>2017</v>
      </c>
      <c r="D782" t="str">
        <f t="shared" si="86"/>
        <v>09:30AM</v>
      </c>
      <c r="E782">
        <f t="shared" si="87"/>
        <v>7</v>
      </c>
      <c r="F782" t="str">
        <f t="shared" si="88"/>
        <v>02</v>
      </c>
      <c r="G782" s="1">
        <f t="shared" si="89"/>
        <v>42918</v>
      </c>
      <c r="H782" s="2">
        <f t="shared" si="90"/>
        <v>42918.395833333336</v>
      </c>
      <c r="I782" t="b">
        <f>OR(ABS(Table2[[#This Row],[DateTime]]-H783) * 1440 &lt; 5, ABS(Table2[[#This Row],[DateTime]]-H781) * 1440 &lt; 5)</f>
        <v>0</v>
      </c>
      <c r="J782">
        <f>IF(Table2[[#This Row],[Mulitiple Sneeze?]],J781+1,0)</f>
        <v>0</v>
      </c>
      <c r="K782" t="str">
        <f>IF(AND(Table2[[#This Row],[Multiple Counter]]&gt;0, J783=0),"Combo End","")</f>
        <v/>
      </c>
    </row>
    <row r="783" spans="1:11" x14ac:dyDescent="0.25">
      <c r="A783" s="1" t="s">
        <v>3176</v>
      </c>
      <c r="B783" t="str">
        <f t="shared" si="84"/>
        <v>July 02</v>
      </c>
      <c r="C783" t="str">
        <f t="shared" si="85"/>
        <v>2017</v>
      </c>
      <c r="D783" t="str">
        <f t="shared" si="86"/>
        <v>12:41PM</v>
      </c>
      <c r="E783">
        <f t="shared" si="87"/>
        <v>7</v>
      </c>
      <c r="F783" t="str">
        <f t="shared" si="88"/>
        <v>02</v>
      </c>
      <c r="G783" s="1">
        <f t="shared" si="89"/>
        <v>42918</v>
      </c>
      <c r="H783" s="2">
        <f t="shared" si="90"/>
        <v>42918.52847222222</v>
      </c>
      <c r="I783" t="b">
        <f>OR(ABS(Table2[[#This Row],[DateTime]]-H784) * 1440 &lt; 5, ABS(Table2[[#This Row],[DateTime]]-H782) * 1440 &lt; 5)</f>
        <v>0</v>
      </c>
      <c r="J783">
        <f>IF(Table2[[#This Row],[Mulitiple Sneeze?]],J782+1,0)</f>
        <v>0</v>
      </c>
      <c r="K783" t="str">
        <f>IF(AND(Table2[[#This Row],[Multiple Counter]]&gt;0, J784=0),"Combo End","")</f>
        <v/>
      </c>
    </row>
    <row r="784" spans="1:11" x14ac:dyDescent="0.25">
      <c r="A784" s="1" t="s">
        <v>3175</v>
      </c>
      <c r="B784" t="str">
        <f t="shared" si="84"/>
        <v>July 02</v>
      </c>
      <c r="C784" t="str">
        <f t="shared" si="85"/>
        <v>2017</v>
      </c>
      <c r="D784" t="str">
        <f t="shared" si="86"/>
        <v>04:28PM</v>
      </c>
      <c r="E784">
        <f t="shared" si="87"/>
        <v>7</v>
      </c>
      <c r="F784" t="str">
        <f t="shared" si="88"/>
        <v>02</v>
      </c>
      <c r="G784" s="1">
        <f t="shared" si="89"/>
        <v>42918</v>
      </c>
      <c r="H784" s="2">
        <f t="shared" si="90"/>
        <v>42918.686111111114</v>
      </c>
      <c r="I784" t="b">
        <f>OR(ABS(Table2[[#This Row],[DateTime]]-H785) * 1440 &lt; 5, ABS(Table2[[#This Row],[DateTime]]-H783) * 1440 &lt; 5)</f>
        <v>0</v>
      </c>
      <c r="J784">
        <f>IF(Table2[[#This Row],[Mulitiple Sneeze?]],J783+1,0)</f>
        <v>0</v>
      </c>
      <c r="K784" t="str">
        <f>IF(AND(Table2[[#This Row],[Multiple Counter]]&gt;0, J785=0),"Combo End","")</f>
        <v/>
      </c>
    </row>
    <row r="785" spans="1:11" x14ac:dyDescent="0.25">
      <c r="A785" s="1" t="s">
        <v>3174</v>
      </c>
      <c r="B785" t="str">
        <f t="shared" si="84"/>
        <v>July 02</v>
      </c>
      <c r="C785" t="str">
        <f t="shared" si="85"/>
        <v>2017</v>
      </c>
      <c r="D785" t="str">
        <f t="shared" si="86"/>
        <v>06:38PM</v>
      </c>
      <c r="E785">
        <f t="shared" si="87"/>
        <v>7</v>
      </c>
      <c r="F785" t="str">
        <f t="shared" si="88"/>
        <v>02</v>
      </c>
      <c r="G785" s="1">
        <f t="shared" si="89"/>
        <v>42918</v>
      </c>
      <c r="H785" s="2">
        <f t="shared" si="90"/>
        <v>42918.776388888888</v>
      </c>
      <c r="I785" t="b">
        <f>OR(ABS(Table2[[#This Row],[DateTime]]-H786) * 1440 &lt; 5, ABS(Table2[[#This Row],[DateTime]]-H784) * 1440 &lt; 5)</f>
        <v>0</v>
      </c>
      <c r="J785">
        <f>IF(Table2[[#This Row],[Mulitiple Sneeze?]],J784+1,0)</f>
        <v>0</v>
      </c>
      <c r="K785" t="str">
        <f>IF(AND(Table2[[#This Row],[Multiple Counter]]&gt;0, J786=0),"Combo End","")</f>
        <v/>
      </c>
    </row>
    <row r="786" spans="1:11" x14ac:dyDescent="0.25">
      <c r="A786" s="1" t="s">
        <v>3173</v>
      </c>
      <c r="B786" t="str">
        <f t="shared" si="84"/>
        <v>July 03</v>
      </c>
      <c r="C786" t="str">
        <f t="shared" si="85"/>
        <v>2017</v>
      </c>
      <c r="D786" t="str">
        <f t="shared" si="86"/>
        <v>02:47PM</v>
      </c>
      <c r="E786">
        <f t="shared" si="87"/>
        <v>7</v>
      </c>
      <c r="F786" t="str">
        <f t="shared" si="88"/>
        <v>03</v>
      </c>
      <c r="G786" s="1">
        <f t="shared" si="89"/>
        <v>42919</v>
      </c>
      <c r="H786" s="2">
        <f t="shared" si="90"/>
        <v>42919.615972222222</v>
      </c>
      <c r="I786" t="b">
        <f>OR(ABS(Table2[[#This Row],[DateTime]]-H787) * 1440 &lt; 5, ABS(Table2[[#This Row],[DateTime]]-H785) * 1440 &lt; 5)</f>
        <v>0</v>
      </c>
      <c r="J786">
        <f>IF(Table2[[#This Row],[Mulitiple Sneeze?]],J785+1,0)</f>
        <v>0</v>
      </c>
      <c r="K786" t="str">
        <f>IF(AND(Table2[[#This Row],[Multiple Counter]]&gt;0, J787=0),"Combo End","")</f>
        <v/>
      </c>
    </row>
    <row r="787" spans="1:11" x14ac:dyDescent="0.25">
      <c r="A787" s="1" t="s">
        <v>3172</v>
      </c>
      <c r="B787" t="str">
        <f t="shared" si="84"/>
        <v>July 04</v>
      </c>
      <c r="C787" t="str">
        <f t="shared" si="85"/>
        <v>2017</v>
      </c>
      <c r="D787" t="str">
        <f t="shared" si="86"/>
        <v>10:36PM</v>
      </c>
      <c r="E787">
        <f t="shared" si="87"/>
        <v>7</v>
      </c>
      <c r="F787" t="str">
        <f t="shared" si="88"/>
        <v>04</v>
      </c>
      <c r="G787" s="1">
        <f t="shared" si="89"/>
        <v>42920</v>
      </c>
      <c r="H787" s="2">
        <f t="shared" si="90"/>
        <v>42920.941666666666</v>
      </c>
      <c r="I787" t="b">
        <f>OR(ABS(Table2[[#This Row],[DateTime]]-H788) * 1440 &lt; 5, ABS(Table2[[#This Row],[DateTime]]-H786) * 1440 &lt; 5)</f>
        <v>0</v>
      </c>
      <c r="J787">
        <f>IF(Table2[[#This Row],[Mulitiple Sneeze?]],J786+1,0)</f>
        <v>0</v>
      </c>
      <c r="K787" t="str">
        <f>IF(AND(Table2[[#This Row],[Multiple Counter]]&gt;0, J788=0),"Combo End","")</f>
        <v/>
      </c>
    </row>
    <row r="788" spans="1:11" x14ac:dyDescent="0.25">
      <c r="A788" s="1" t="s">
        <v>3181</v>
      </c>
      <c r="B788" t="str">
        <f t="shared" si="84"/>
        <v>July 05</v>
      </c>
      <c r="C788" t="str">
        <f t="shared" si="85"/>
        <v>2017</v>
      </c>
      <c r="D788" t="str">
        <f t="shared" si="86"/>
        <v>04:57PM</v>
      </c>
      <c r="E788">
        <f t="shared" si="87"/>
        <v>7</v>
      </c>
      <c r="F788" t="str">
        <f t="shared" si="88"/>
        <v>05</v>
      </c>
      <c r="G788" s="1">
        <f t="shared" si="89"/>
        <v>42921</v>
      </c>
      <c r="H788" s="2">
        <f t="shared" si="90"/>
        <v>42921.706250000003</v>
      </c>
      <c r="I788" t="b">
        <f>OR(ABS(Table2[[#This Row],[DateTime]]-H789) * 1440 &lt; 5, ABS(Table2[[#This Row],[DateTime]]-H787) * 1440 &lt; 5)</f>
        <v>0</v>
      </c>
      <c r="J788">
        <f>IF(Table2[[#This Row],[Mulitiple Sneeze?]],J787+1,0)</f>
        <v>0</v>
      </c>
      <c r="K788" t="str">
        <f>IF(AND(Table2[[#This Row],[Multiple Counter]]&gt;0, J789=0),"Combo End","")</f>
        <v/>
      </c>
    </row>
    <row r="789" spans="1:11" x14ac:dyDescent="0.25">
      <c r="A789" s="1" t="s">
        <v>3171</v>
      </c>
      <c r="B789" t="str">
        <f t="shared" si="84"/>
        <v>July 06</v>
      </c>
      <c r="C789" t="str">
        <f t="shared" si="85"/>
        <v>2017</v>
      </c>
      <c r="D789" t="str">
        <f t="shared" si="86"/>
        <v>11:20AM</v>
      </c>
      <c r="E789">
        <f t="shared" si="87"/>
        <v>7</v>
      </c>
      <c r="F789" t="str">
        <f t="shared" si="88"/>
        <v>06</v>
      </c>
      <c r="G789" s="1">
        <f t="shared" si="89"/>
        <v>42922</v>
      </c>
      <c r="H789" s="2">
        <f t="shared" si="90"/>
        <v>42922.472222222219</v>
      </c>
      <c r="I789" t="b">
        <f>OR(ABS(Table2[[#This Row],[DateTime]]-H790) * 1440 &lt; 5, ABS(Table2[[#This Row],[DateTime]]-H788) * 1440 &lt; 5)</f>
        <v>0</v>
      </c>
      <c r="J789">
        <f>IF(Table2[[#This Row],[Mulitiple Sneeze?]],J788+1,0)</f>
        <v>0</v>
      </c>
      <c r="K789" t="str">
        <f>IF(AND(Table2[[#This Row],[Multiple Counter]]&gt;0, J790=0),"Combo End","")</f>
        <v/>
      </c>
    </row>
    <row r="790" spans="1:11" x14ac:dyDescent="0.25">
      <c r="A790" s="1" t="s">
        <v>3170</v>
      </c>
      <c r="B790" t="str">
        <f t="shared" si="84"/>
        <v>July 06</v>
      </c>
      <c r="C790" t="str">
        <f t="shared" si="85"/>
        <v>2017</v>
      </c>
      <c r="D790" t="str">
        <f t="shared" si="86"/>
        <v>07:34PM</v>
      </c>
      <c r="E790">
        <f t="shared" si="87"/>
        <v>7</v>
      </c>
      <c r="F790" t="str">
        <f t="shared" si="88"/>
        <v>06</v>
      </c>
      <c r="G790" s="1">
        <f t="shared" si="89"/>
        <v>42922</v>
      </c>
      <c r="H790" s="2">
        <f t="shared" si="90"/>
        <v>42922.81527777778</v>
      </c>
      <c r="I790" t="b">
        <f>OR(ABS(Table2[[#This Row],[DateTime]]-H791) * 1440 &lt; 5, ABS(Table2[[#This Row],[DateTime]]-H789) * 1440 &lt; 5)</f>
        <v>0</v>
      </c>
      <c r="J790">
        <f>IF(Table2[[#This Row],[Mulitiple Sneeze?]],J789+1,0)</f>
        <v>0</v>
      </c>
      <c r="K790" t="str">
        <f>IF(AND(Table2[[#This Row],[Multiple Counter]]&gt;0, J791=0),"Combo End","")</f>
        <v/>
      </c>
    </row>
    <row r="791" spans="1:11" x14ac:dyDescent="0.25">
      <c r="A791" s="1" t="s">
        <v>3169</v>
      </c>
      <c r="B791" t="str">
        <f t="shared" si="84"/>
        <v>July 06</v>
      </c>
      <c r="C791" t="str">
        <f t="shared" si="85"/>
        <v>2017</v>
      </c>
      <c r="D791" t="str">
        <f t="shared" si="86"/>
        <v>11:40PM</v>
      </c>
      <c r="E791">
        <f t="shared" si="87"/>
        <v>7</v>
      </c>
      <c r="F791" t="str">
        <f t="shared" si="88"/>
        <v>06</v>
      </c>
      <c r="G791" s="1">
        <f t="shared" si="89"/>
        <v>42922</v>
      </c>
      <c r="H791" s="2">
        <f t="shared" si="90"/>
        <v>42922.986111111109</v>
      </c>
      <c r="I791" t="b">
        <f>OR(ABS(Table2[[#This Row],[DateTime]]-H792) * 1440 &lt; 5, ABS(Table2[[#This Row],[DateTime]]-H790) * 1440 &lt; 5)</f>
        <v>0</v>
      </c>
      <c r="J791">
        <f>IF(Table2[[#This Row],[Mulitiple Sneeze?]],J790+1,0)</f>
        <v>0</v>
      </c>
      <c r="K791" t="str">
        <f>IF(AND(Table2[[#This Row],[Multiple Counter]]&gt;0, J792=0),"Combo End","")</f>
        <v/>
      </c>
    </row>
    <row r="792" spans="1:11" x14ac:dyDescent="0.25">
      <c r="A792" s="1" t="s">
        <v>3168</v>
      </c>
      <c r="B792" t="str">
        <f t="shared" si="84"/>
        <v>July 07</v>
      </c>
      <c r="C792" t="str">
        <f t="shared" si="85"/>
        <v>2017</v>
      </c>
      <c r="D792" t="str">
        <f t="shared" si="86"/>
        <v>10:38AM</v>
      </c>
      <c r="E792">
        <f t="shared" si="87"/>
        <v>7</v>
      </c>
      <c r="F792" t="str">
        <f t="shared" si="88"/>
        <v>07</v>
      </c>
      <c r="G792" s="1">
        <f t="shared" si="89"/>
        <v>42923</v>
      </c>
      <c r="H792" s="2">
        <f t="shared" si="90"/>
        <v>42923.443055555559</v>
      </c>
      <c r="I792" t="b">
        <f>OR(ABS(Table2[[#This Row],[DateTime]]-H793) * 1440 &lt; 5, ABS(Table2[[#This Row],[DateTime]]-H791) * 1440 &lt; 5)</f>
        <v>0</v>
      </c>
      <c r="J792">
        <f>IF(Table2[[#This Row],[Mulitiple Sneeze?]],J791+1,0)</f>
        <v>0</v>
      </c>
      <c r="K792" t="str">
        <f>IF(AND(Table2[[#This Row],[Multiple Counter]]&gt;0, J793=0),"Combo End","")</f>
        <v/>
      </c>
    </row>
    <row r="793" spans="1:11" x14ac:dyDescent="0.25">
      <c r="A793" s="1" t="s">
        <v>3167</v>
      </c>
      <c r="B793" t="str">
        <f t="shared" si="84"/>
        <v>July 07</v>
      </c>
      <c r="C793" t="str">
        <f t="shared" si="85"/>
        <v>2017</v>
      </c>
      <c r="D793" t="str">
        <f t="shared" si="86"/>
        <v>07:45PM</v>
      </c>
      <c r="E793">
        <f t="shared" si="87"/>
        <v>7</v>
      </c>
      <c r="F793" t="str">
        <f t="shared" si="88"/>
        <v>07</v>
      </c>
      <c r="G793" s="1">
        <f t="shared" si="89"/>
        <v>42923</v>
      </c>
      <c r="H793" s="2">
        <f t="shared" si="90"/>
        <v>42923.822916666664</v>
      </c>
      <c r="I793" t="b">
        <f>OR(ABS(Table2[[#This Row],[DateTime]]-H794) * 1440 &lt; 5, ABS(Table2[[#This Row],[DateTime]]-H792) * 1440 &lt; 5)</f>
        <v>0</v>
      </c>
      <c r="J793">
        <f>IF(Table2[[#This Row],[Mulitiple Sneeze?]],J792+1,0)</f>
        <v>0</v>
      </c>
      <c r="K793" t="str">
        <f>IF(AND(Table2[[#This Row],[Multiple Counter]]&gt;0, J794=0),"Combo End","")</f>
        <v/>
      </c>
    </row>
    <row r="794" spans="1:11" x14ac:dyDescent="0.25">
      <c r="A794" s="1" t="s">
        <v>3166</v>
      </c>
      <c r="B794" t="str">
        <f t="shared" si="84"/>
        <v>July 07</v>
      </c>
      <c r="C794" t="str">
        <f t="shared" si="85"/>
        <v>2017</v>
      </c>
      <c r="D794" t="str">
        <f t="shared" si="86"/>
        <v>10:35PM</v>
      </c>
      <c r="E794">
        <f t="shared" si="87"/>
        <v>7</v>
      </c>
      <c r="F794" t="str">
        <f t="shared" si="88"/>
        <v>07</v>
      </c>
      <c r="G794" s="1">
        <f t="shared" si="89"/>
        <v>42923</v>
      </c>
      <c r="H794" s="2">
        <f t="shared" si="90"/>
        <v>42923.940972222219</v>
      </c>
      <c r="I794" t="b">
        <f>OR(ABS(Table2[[#This Row],[DateTime]]-H795) * 1440 &lt; 5, ABS(Table2[[#This Row],[DateTime]]-H793) * 1440 &lt; 5)</f>
        <v>0</v>
      </c>
      <c r="J794">
        <f>IF(Table2[[#This Row],[Mulitiple Sneeze?]],J793+1,0)</f>
        <v>0</v>
      </c>
      <c r="K794" t="str">
        <f>IF(AND(Table2[[#This Row],[Multiple Counter]]&gt;0, J795=0),"Combo End","")</f>
        <v/>
      </c>
    </row>
    <row r="795" spans="1:11" x14ac:dyDescent="0.25">
      <c r="A795" s="1" t="s">
        <v>3165</v>
      </c>
      <c r="B795" t="str">
        <f t="shared" si="84"/>
        <v>July 08</v>
      </c>
      <c r="C795" t="str">
        <f t="shared" si="85"/>
        <v>2017</v>
      </c>
      <c r="D795" t="str">
        <f t="shared" si="86"/>
        <v>10:47AM</v>
      </c>
      <c r="E795">
        <f t="shared" si="87"/>
        <v>7</v>
      </c>
      <c r="F795" t="str">
        <f t="shared" si="88"/>
        <v>08</v>
      </c>
      <c r="G795" s="1">
        <f t="shared" si="89"/>
        <v>42924</v>
      </c>
      <c r="H795" s="2">
        <f t="shared" si="90"/>
        <v>42924.449305555558</v>
      </c>
      <c r="I795" t="b">
        <f>OR(ABS(Table2[[#This Row],[DateTime]]-H796) * 1440 &lt; 5, ABS(Table2[[#This Row],[DateTime]]-H794) * 1440 &lt; 5)</f>
        <v>0</v>
      </c>
      <c r="J795">
        <f>IF(Table2[[#This Row],[Mulitiple Sneeze?]],J794+1,0)</f>
        <v>0</v>
      </c>
      <c r="K795" t="str">
        <f>IF(AND(Table2[[#This Row],[Multiple Counter]]&gt;0, J796=0),"Combo End","")</f>
        <v/>
      </c>
    </row>
    <row r="796" spans="1:11" x14ac:dyDescent="0.25">
      <c r="A796" s="1" t="s">
        <v>3164</v>
      </c>
      <c r="B796" t="str">
        <f t="shared" si="84"/>
        <v>July 09</v>
      </c>
      <c r="C796" t="str">
        <f t="shared" si="85"/>
        <v>2017</v>
      </c>
      <c r="D796" t="str">
        <f t="shared" si="86"/>
        <v>03:06PM</v>
      </c>
      <c r="E796">
        <f t="shared" si="87"/>
        <v>7</v>
      </c>
      <c r="F796" t="str">
        <f t="shared" si="88"/>
        <v>09</v>
      </c>
      <c r="G796" s="1">
        <f t="shared" si="89"/>
        <v>42925</v>
      </c>
      <c r="H796" s="2">
        <f t="shared" si="90"/>
        <v>42925.629166666666</v>
      </c>
      <c r="I796" t="b">
        <f>OR(ABS(Table2[[#This Row],[DateTime]]-H797) * 1440 &lt; 5, ABS(Table2[[#This Row],[DateTime]]-H795) * 1440 &lt; 5)</f>
        <v>0</v>
      </c>
      <c r="J796">
        <f>IF(Table2[[#This Row],[Mulitiple Sneeze?]],J795+1,0)</f>
        <v>0</v>
      </c>
      <c r="K796" t="str">
        <f>IF(AND(Table2[[#This Row],[Multiple Counter]]&gt;0, J797=0),"Combo End","")</f>
        <v/>
      </c>
    </row>
    <row r="797" spans="1:11" x14ac:dyDescent="0.25">
      <c r="A797" s="1" t="s">
        <v>3163</v>
      </c>
      <c r="B797" t="str">
        <f t="shared" si="84"/>
        <v>July 10</v>
      </c>
      <c r="C797" t="str">
        <f t="shared" si="85"/>
        <v>2017</v>
      </c>
      <c r="D797" t="str">
        <f t="shared" si="86"/>
        <v>10:07AM</v>
      </c>
      <c r="E797">
        <f t="shared" si="87"/>
        <v>7</v>
      </c>
      <c r="F797" t="str">
        <f t="shared" si="88"/>
        <v>10</v>
      </c>
      <c r="G797" s="1">
        <f t="shared" si="89"/>
        <v>42926</v>
      </c>
      <c r="H797" s="2">
        <f t="shared" si="90"/>
        <v>42926.421527777777</v>
      </c>
      <c r="I797" t="b">
        <f>OR(ABS(Table2[[#This Row],[DateTime]]-H798) * 1440 &lt; 5, ABS(Table2[[#This Row],[DateTime]]-H796) * 1440 &lt; 5)</f>
        <v>0</v>
      </c>
      <c r="J797">
        <f>IF(Table2[[#This Row],[Mulitiple Sneeze?]],J796+1,0)</f>
        <v>0</v>
      </c>
      <c r="K797" t="str">
        <f>IF(AND(Table2[[#This Row],[Multiple Counter]]&gt;0, J798=0),"Combo End","")</f>
        <v/>
      </c>
    </row>
    <row r="798" spans="1:11" x14ac:dyDescent="0.25">
      <c r="A798" s="1" t="s">
        <v>3162</v>
      </c>
      <c r="B798" t="str">
        <f t="shared" si="84"/>
        <v>July 10</v>
      </c>
      <c r="C798" t="str">
        <f t="shared" si="85"/>
        <v>2017</v>
      </c>
      <c r="D798" t="str">
        <f t="shared" si="86"/>
        <v>10:22AM</v>
      </c>
      <c r="E798">
        <f t="shared" si="87"/>
        <v>7</v>
      </c>
      <c r="F798" t="str">
        <f t="shared" si="88"/>
        <v>10</v>
      </c>
      <c r="G798" s="1">
        <f t="shared" si="89"/>
        <v>42926</v>
      </c>
      <c r="H798" s="2">
        <f t="shared" si="90"/>
        <v>42926.431944444441</v>
      </c>
      <c r="I798" t="b">
        <f>OR(ABS(Table2[[#This Row],[DateTime]]-H799) * 1440 &lt; 5, ABS(Table2[[#This Row],[DateTime]]-H797) * 1440 &lt; 5)</f>
        <v>0</v>
      </c>
      <c r="J798">
        <f>IF(Table2[[#This Row],[Mulitiple Sneeze?]],J797+1,0)</f>
        <v>0</v>
      </c>
      <c r="K798" t="str">
        <f>IF(AND(Table2[[#This Row],[Multiple Counter]]&gt;0, J799=0),"Combo End","")</f>
        <v/>
      </c>
    </row>
    <row r="799" spans="1:11" x14ac:dyDescent="0.25">
      <c r="A799" s="1" t="s">
        <v>3161</v>
      </c>
      <c r="B799" t="str">
        <f t="shared" si="84"/>
        <v>July 10</v>
      </c>
      <c r="C799" t="str">
        <f t="shared" si="85"/>
        <v>2017</v>
      </c>
      <c r="D799" t="str">
        <f t="shared" si="86"/>
        <v>01:34PM</v>
      </c>
      <c r="E799">
        <f t="shared" si="87"/>
        <v>7</v>
      </c>
      <c r="F799" t="str">
        <f t="shared" si="88"/>
        <v>10</v>
      </c>
      <c r="G799" s="1">
        <f t="shared" si="89"/>
        <v>42926</v>
      </c>
      <c r="H799" s="2">
        <f t="shared" si="90"/>
        <v>42926.56527777778</v>
      </c>
      <c r="I799" t="b">
        <f>OR(ABS(Table2[[#This Row],[DateTime]]-H800) * 1440 &lt; 5, ABS(Table2[[#This Row],[DateTime]]-H798) * 1440 &lt; 5)</f>
        <v>0</v>
      </c>
      <c r="J799">
        <f>IF(Table2[[#This Row],[Mulitiple Sneeze?]],J798+1,0)</f>
        <v>0</v>
      </c>
      <c r="K799" t="str">
        <f>IF(AND(Table2[[#This Row],[Multiple Counter]]&gt;0, J800=0),"Combo End","")</f>
        <v/>
      </c>
    </row>
    <row r="800" spans="1:11" x14ac:dyDescent="0.25">
      <c r="A800" s="1" t="s">
        <v>3160</v>
      </c>
      <c r="B800" t="str">
        <f t="shared" si="84"/>
        <v>July 11</v>
      </c>
      <c r="C800" t="str">
        <f t="shared" si="85"/>
        <v>2017</v>
      </c>
      <c r="D800" t="str">
        <f t="shared" si="86"/>
        <v>11:07AM</v>
      </c>
      <c r="E800">
        <f t="shared" si="87"/>
        <v>7</v>
      </c>
      <c r="F800" t="str">
        <f t="shared" si="88"/>
        <v>11</v>
      </c>
      <c r="G800" s="1">
        <f t="shared" si="89"/>
        <v>42927</v>
      </c>
      <c r="H800" s="2">
        <f t="shared" si="90"/>
        <v>42927.463194444441</v>
      </c>
      <c r="I800" t="b">
        <f>OR(ABS(Table2[[#This Row],[DateTime]]-H801) * 1440 &lt; 5, ABS(Table2[[#This Row],[DateTime]]-H799) * 1440 &lt; 5)</f>
        <v>0</v>
      </c>
      <c r="J800">
        <f>IF(Table2[[#This Row],[Mulitiple Sneeze?]],J799+1,0)</f>
        <v>0</v>
      </c>
      <c r="K800" t="str">
        <f>IF(AND(Table2[[#This Row],[Multiple Counter]]&gt;0, J801=0),"Combo End","")</f>
        <v/>
      </c>
    </row>
    <row r="801" spans="1:11" x14ac:dyDescent="0.25">
      <c r="A801" s="1" t="s">
        <v>3159</v>
      </c>
      <c r="B801" t="str">
        <f t="shared" si="84"/>
        <v>July 12</v>
      </c>
      <c r="C801" t="str">
        <f t="shared" si="85"/>
        <v>2017</v>
      </c>
      <c r="D801" t="str">
        <f t="shared" si="86"/>
        <v>09:06AM</v>
      </c>
      <c r="E801">
        <f t="shared" si="87"/>
        <v>7</v>
      </c>
      <c r="F801" t="str">
        <f t="shared" si="88"/>
        <v>12</v>
      </c>
      <c r="G801" s="1">
        <f t="shared" si="89"/>
        <v>42928</v>
      </c>
      <c r="H801" s="2">
        <f t="shared" si="90"/>
        <v>42928.379166666666</v>
      </c>
      <c r="I801" t="b">
        <f>OR(ABS(Table2[[#This Row],[DateTime]]-H802) * 1440 &lt; 5, ABS(Table2[[#This Row],[DateTime]]-H800) * 1440 &lt; 5)</f>
        <v>0</v>
      </c>
      <c r="J801">
        <f>IF(Table2[[#This Row],[Mulitiple Sneeze?]],J800+1,0)</f>
        <v>0</v>
      </c>
      <c r="K801" t="str">
        <f>IF(AND(Table2[[#This Row],[Multiple Counter]]&gt;0, J802=0),"Combo End","")</f>
        <v/>
      </c>
    </row>
    <row r="802" spans="1:11" x14ac:dyDescent="0.25">
      <c r="A802" s="1" t="s">
        <v>3158</v>
      </c>
      <c r="B802" t="str">
        <f t="shared" si="84"/>
        <v>July 12</v>
      </c>
      <c r="C802" t="str">
        <f t="shared" si="85"/>
        <v>2017</v>
      </c>
      <c r="D802" t="str">
        <f t="shared" si="86"/>
        <v>09:38AM</v>
      </c>
      <c r="E802">
        <f t="shared" si="87"/>
        <v>7</v>
      </c>
      <c r="F802" t="str">
        <f t="shared" si="88"/>
        <v>12</v>
      </c>
      <c r="G802" s="1">
        <f t="shared" si="89"/>
        <v>42928</v>
      </c>
      <c r="H802" s="2">
        <f t="shared" si="90"/>
        <v>42928.401388888888</v>
      </c>
      <c r="I802" t="b">
        <f>OR(ABS(Table2[[#This Row],[DateTime]]-H803) * 1440 &lt; 5, ABS(Table2[[#This Row],[DateTime]]-H801) * 1440 &lt; 5)</f>
        <v>0</v>
      </c>
      <c r="J802">
        <f>IF(Table2[[#This Row],[Mulitiple Sneeze?]],J801+1,0)</f>
        <v>0</v>
      </c>
      <c r="K802" t="str">
        <f>IF(AND(Table2[[#This Row],[Multiple Counter]]&gt;0, J803=0),"Combo End","")</f>
        <v/>
      </c>
    </row>
    <row r="803" spans="1:11" x14ac:dyDescent="0.25">
      <c r="A803" s="1" t="s">
        <v>3157</v>
      </c>
      <c r="B803" t="str">
        <f t="shared" si="84"/>
        <v>July 12</v>
      </c>
      <c r="C803" t="str">
        <f t="shared" si="85"/>
        <v>2017</v>
      </c>
      <c r="D803" t="str">
        <f t="shared" si="86"/>
        <v>05:31PM</v>
      </c>
      <c r="E803">
        <f t="shared" si="87"/>
        <v>7</v>
      </c>
      <c r="F803" t="str">
        <f t="shared" si="88"/>
        <v>12</v>
      </c>
      <c r="G803" s="1">
        <f t="shared" si="89"/>
        <v>42928</v>
      </c>
      <c r="H803" s="2">
        <f t="shared" si="90"/>
        <v>42928.729861111111</v>
      </c>
      <c r="I803" t="b">
        <f>OR(ABS(Table2[[#This Row],[DateTime]]-H804) * 1440 &lt; 5, ABS(Table2[[#This Row],[DateTime]]-H802) * 1440 &lt; 5)</f>
        <v>0</v>
      </c>
      <c r="J803">
        <f>IF(Table2[[#This Row],[Mulitiple Sneeze?]],J802+1,0)</f>
        <v>0</v>
      </c>
      <c r="K803" t="str">
        <f>IF(AND(Table2[[#This Row],[Multiple Counter]]&gt;0, J804=0),"Combo End","")</f>
        <v/>
      </c>
    </row>
    <row r="804" spans="1:11" x14ac:dyDescent="0.25">
      <c r="A804" s="1" t="s">
        <v>3136</v>
      </c>
      <c r="B804" t="str">
        <f t="shared" si="84"/>
        <v>July 13</v>
      </c>
      <c r="C804" t="str">
        <f t="shared" si="85"/>
        <v>2017</v>
      </c>
      <c r="D804" t="str">
        <f t="shared" si="86"/>
        <v>12:00AM</v>
      </c>
      <c r="E804">
        <f t="shared" si="87"/>
        <v>7</v>
      </c>
      <c r="F804" t="str">
        <f t="shared" si="88"/>
        <v>13</v>
      </c>
      <c r="G804" s="1">
        <f t="shared" si="89"/>
        <v>42929</v>
      </c>
      <c r="H804" s="2">
        <f t="shared" si="90"/>
        <v>42929</v>
      </c>
      <c r="I804" t="b">
        <f>OR(ABS(Table2[[#This Row],[DateTime]]-H805) * 1440 &lt; 5, ABS(Table2[[#This Row],[DateTime]]-H803) * 1440 &lt; 5)</f>
        <v>0</v>
      </c>
      <c r="J804">
        <f>IF(Table2[[#This Row],[Mulitiple Sneeze?]],J803+1,0)</f>
        <v>0</v>
      </c>
      <c r="K804" t="str">
        <f>IF(AND(Table2[[#This Row],[Multiple Counter]]&gt;0, J805=0),"Combo End","")</f>
        <v/>
      </c>
    </row>
    <row r="805" spans="1:11" x14ac:dyDescent="0.25">
      <c r="A805" s="1" t="s">
        <v>3135</v>
      </c>
      <c r="B805" t="str">
        <f t="shared" si="84"/>
        <v>July 13</v>
      </c>
      <c r="C805" t="str">
        <f t="shared" si="85"/>
        <v>2017</v>
      </c>
      <c r="D805" t="str">
        <f t="shared" si="86"/>
        <v>01:28AM</v>
      </c>
      <c r="E805">
        <f t="shared" si="87"/>
        <v>7</v>
      </c>
      <c r="F805" t="str">
        <f t="shared" si="88"/>
        <v>13</v>
      </c>
      <c r="G805" s="1">
        <f t="shared" si="89"/>
        <v>42929</v>
      </c>
      <c r="H805" s="2">
        <f t="shared" si="90"/>
        <v>42929.061111111114</v>
      </c>
      <c r="I805" t="b">
        <f>OR(ABS(Table2[[#This Row],[DateTime]]-H806) * 1440 &lt; 5, ABS(Table2[[#This Row],[DateTime]]-H804) * 1440 &lt; 5)</f>
        <v>0</v>
      </c>
      <c r="J805">
        <f>IF(Table2[[#This Row],[Mulitiple Sneeze?]],J804+1,0)</f>
        <v>0</v>
      </c>
      <c r="K805" t="str">
        <f>IF(AND(Table2[[#This Row],[Multiple Counter]]&gt;0, J806=0),"Combo End","")</f>
        <v/>
      </c>
    </row>
    <row r="806" spans="1:11" x14ac:dyDescent="0.25">
      <c r="A806" s="1" t="s">
        <v>3134</v>
      </c>
      <c r="B806" t="str">
        <f t="shared" si="84"/>
        <v>July 13</v>
      </c>
      <c r="C806" t="str">
        <f t="shared" si="85"/>
        <v>2017</v>
      </c>
      <c r="D806" t="str">
        <f t="shared" si="86"/>
        <v>11:59AM</v>
      </c>
      <c r="E806">
        <f t="shared" si="87"/>
        <v>7</v>
      </c>
      <c r="F806" t="str">
        <f t="shared" si="88"/>
        <v>13</v>
      </c>
      <c r="G806" s="1">
        <f t="shared" si="89"/>
        <v>42929</v>
      </c>
      <c r="H806" s="2">
        <f t="shared" si="90"/>
        <v>42929.499305555553</v>
      </c>
      <c r="I806" t="b">
        <f>OR(ABS(Table2[[#This Row],[DateTime]]-H807) * 1440 &lt; 5, ABS(Table2[[#This Row],[DateTime]]-H805) * 1440 &lt; 5)</f>
        <v>0</v>
      </c>
      <c r="J806">
        <f>IF(Table2[[#This Row],[Mulitiple Sneeze?]],J805+1,0)</f>
        <v>0</v>
      </c>
      <c r="K806" t="str">
        <f>IF(AND(Table2[[#This Row],[Multiple Counter]]&gt;0, J807=0),"Combo End","")</f>
        <v/>
      </c>
    </row>
    <row r="807" spans="1:11" x14ac:dyDescent="0.25">
      <c r="A807" s="1" t="s">
        <v>3133</v>
      </c>
      <c r="B807" t="str">
        <f t="shared" si="84"/>
        <v>July 13</v>
      </c>
      <c r="C807" t="str">
        <f t="shared" si="85"/>
        <v>2017</v>
      </c>
      <c r="D807" t="str">
        <f t="shared" si="86"/>
        <v>04:11PM</v>
      </c>
      <c r="E807">
        <f t="shared" si="87"/>
        <v>7</v>
      </c>
      <c r="F807" t="str">
        <f t="shared" si="88"/>
        <v>13</v>
      </c>
      <c r="G807" s="1">
        <f t="shared" si="89"/>
        <v>42929</v>
      </c>
      <c r="H807" s="2">
        <f t="shared" si="90"/>
        <v>42929.674305555556</v>
      </c>
      <c r="I807" t="b">
        <f>OR(ABS(Table2[[#This Row],[DateTime]]-H808) * 1440 &lt; 5, ABS(Table2[[#This Row],[DateTime]]-H806) * 1440 &lt; 5)</f>
        <v>0</v>
      </c>
      <c r="J807">
        <f>IF(Table2[[#This Row],[Mulitiple Sneeze?]],J806+1,0)</f>
        <v>0</v>
      </c>
      <c r="K807" t="str">
        <f>IF(AND(Table2[[#This Row],[Multiple Counter]]&gt;0, J808=0),"Combo End","")</f>
        <v/>
      </c>
    </row>
    <row r="808" spans="1:11" x14ac:dyDescent="0.25">
      <c r="A808" s="1" t="s">
        <v>3132</v>
      </c>
      <c r="B808" t="str">
        <f t="shared" si="84"/>
        <v>July 14</v>
      </c>
      <c r="C808" t="str">
        <f t="shared" si="85"/>
        <v>2017</v>
      </c>
      <c r="D808" t="str">
        <f t="shared" si="86"/>
        <v>05:55PM</v>
      </c>
      <c r="E808">
        <f t="shared" si="87"/>
        <v>7</v>
      </c>
      <c r="F808" t="str">
        <f t="shared" si="88"/>
        <v>14</v>
      </c>
      <c r="G808" s="1">
        <f t="shared" si="89"/>
        <v>42930</v>
      </c>
      <c r="H808" s="2">
        <f t="shared" si="90"/>
        <v>42930.746527777781</v>
      </c>
      <c r="I808" t="b">
        <f>OR(ABS(Table2[[#This Row],[DateTime]]-H809) * 1440 &lt; 5, ABS(Table2[[#This Row],[DateTime]]-H807) * 1440 &lt; 5)</f>
        <v>0</v>
      </c>
      <c r="J808">
        <f>IF(Table2[[#This Row],[Mulitiple Sneeze?]],J807+1,0)</f>
        <v>0</v>
      </c>
      <c r="K808" t="str">
        <f>IF(AND(Table2[[#This Row],[Multiple Counter]]&gt;0, J809=0),"Combo End","")</f>
        <v/>
      </c>
    </row>
    <row r="809" spans="1:11" x14ac:dyDescent="0.25">
      <c r="A809" s="1" t="s">
        <v>3131</v>
      </c>
      <c r="B809" t="str">
        <f t="shared" si="84"/>
        <v>July 14</v>
      </c>
      <c r="C809" t="str">
        <f t="shared" si="85"/>
        <v>2017</v>
      </c>
      <c r="D809" t="str">
        <f t="shared" si="86"/>
        <v>06:48PM</v>
      </c>
      <c r="E809">
        <f t="shared" si="87"/>
        <v>7</v>
      </c>
      <c r="F809" t="str">
        <f t="shared" si="88"/>
        <v>14</v>
      </c>
      <c r="G809" s="1">
        <f t="shared" si="89"/>
        <v>42930</v>
      </c>
      <c r="H809" s="2">
        <f t="shared" si="90"/>
        <v>42930.783333333333</v>
      </c>
      <c r="I809" t="b">
        <f>OR(ABS(Table2[[#This Row],[DateTime]]-H810) * 1440 &lt; 5, ABS(Table2[[#This Row],[DateTime]]-H808) * 1440 &lt; 5)</f>
        <v>0</v>
      </c>
      <c r="J809">
        <f>IF(Table2[[#This Row],[Mulitiple Sneeze?]],J808+1,0)</f>
        <v>0</v>
      </c>
      <c r="K809" t="str">
        <f>IF(AND(Table2[[#This Row],[Multiple Counter]]&gt;0, J810=0),"Combo End","")</f>
        <v/>
      </c>
    </row>
    <row r="810" spans="1:11" x14ac:dyDescent="0.25">
      <c r="A810" s="1" t="s">
        <v>3130</v>
      </c>
      <c r="B810" t="str">
        <f t="shared" si="84"/>
        <v>July 15</v>
      </c>
      <c r="C810" t="str">
        <f t="shared" si="85"/>
        <v>2017</v>
      </c>
      <c r="D810" t="str">
        <f t="shared" si="86"/>
        <v>12:27PM</v>
      </c>
      <c r="E810">
        <f t="shared" si="87"/>
        <v>7</v>
      </c>
      <c r="F810" t="str">
        <f t="shared" si="88"/>
        <v>15</v>
      </c>
      <c r="G810" s="1">
        <f t="shared" si="89"/>
        <v>42931</v>
      </c>
      <c r="H810" s="2">
        <f t="shared" si="90"/>
        <v>42931.518750000003</v>
      </c>
      <c r="I810" t="b">
        <f>OR(ABS(Table2[[#This Row],[DateTime]]-H811) * 1440 &lt; 5, ABS(Table2[[#This Row],[DateTime]]-H809) * 1440 &lt; 5)</f>
        <v>0</v>
      </c>
      <c r="J810">
        <f>IF(Table2[[#This Row],[Mulitiple Sneeze?]],J809+1,0)</f>
        <v>0</v>
      </c>
      <c r="K810" t="str">
        <f>IF(AND(Table2[[#This Row],[Multiple Counter]]&gt;0, J811=0),"Combo End","")</f>
        <v/>
      </c>
    </row>
    <row r="811" spans="1:11" x14ac:dyDescent="0.25">
      <c r="A811" s="1" t="s">
        <v>3129</v>
      </c>
      <c r="B811" t="str">
        <f t="shared" si="84"/>
        <v>July 15</v>
      </c>
      <c r="C811" t="str">
        <f t="shared" si="85"/>
        <v>2017</v>
      </c>
      <c r="D811" t="str">
        <f t="shared" si="86"/>
        <v>04:02PM</v>
      </c>
      <c r="E811">
        <f t="shared" si="87"/>
        <v>7</v>
      </c>
      <c r="F811" t="str">
        <f t="shared" si="88"/>
        <v>15</v>
      </c>
      <c r="G811" s="1">
        <f t="shared" si="89"/>
        <v>42931</v>
      </c>
      <c r="H811" s="2">
        <f t="shared" si="90"/>
        <v>42931.668055555558</v>
      </c>
      <c r="I811" t="b">
        <f>OR(ABS(Table2[[#This Row],[DateTime]]-H812) * 1440 &lt; 5, ABS(Table2[[#This Row],[DateTime]]-H810) * 1440 &lt; 5)</f>
        <v>0</v>
      </c>
      <c r="J811">
        <f>IF(Table2[[#This Row],[Mulitiple Sneeze?]],J810+1,0)</f>
        <v>0</v>
      </c>
      <c r="K811" t="str">
        <f>IF(AND(Table2[[#This Row],[Multiple Counter]]&gt;0, J812=0),"Combo End","")</f>
        <v/>
      </c>
    </row>
    <row r="812" spans="1:11" x14ac:dyDescent="0.25">
      <c r="A812" s="1" t="s">
        <v>3128</v>
      </c>
      <c r="B812" t="str">
        <f t="shared" si="84"/>
        <v>July 16</v>
      </c>
      <c r="C812" t="str">
        <f t="shared" si="85"/>
        <v>2017</v>
      </c>
      <c r="D812" t="str">
        <f t="shared" si="86"/>
        <v>01:21PM</v>
      </c>
      <c r="E812">
        <f t="shared" si="87"/>
        <v>7</v>
      </c>
      <c r="F812" t="str">
        <f t="shared" si="88"/>
        <v>16</v>
      </c>
      <c r="G812" s="1">
        <f t="shared" si="89"/>
        <v>42932</v>
      </c>
      <c r="H812" s="2">
        <f t="shared" si="90"/>
        <v>42932.556250000001</v>
      </c>
      <c r="I812" t="b">
        <f>OR(ABS(Table2[[#This Row],[DateTime]]-H813) * 1440 &lt; 5, ABS(Table2[[#This Row],[DateTime]]-H811) * 1440 &lt; 5)</f>
        <v>0</v>
      </c>
      <c r="J812">
        <f>IF(Table2[[#This Row],[Mulitiple Sneeze?]],J811+1,0)</f>
        <v>0</v>
      </c>
      <c r="K812" t="str">
        <f>IF(AND(Table2[[#This Row],[Multiple Counter]]&gt;0, J813=0),"Combo End","")</f>
        <v/>
      </c>
    </row>
    <row r="813" spans="1:11" x14ac:dyDescent="0.25">
      <c r="A813" s="1" t="s">
        <v>3127</v>
      </c>
      <c r="B813" t="str">
        <f t="shared" si="84"/>
        <v>July 16</v>
      </c>
      <c r="C813" t="str">
        <f t="shared" si="85"/>
        <v>2017</v>
      </c>
      <c r="D813" t="str">
        <f t="shared" si="86"/>
        <v>01:33PM</v>
      </c>
      <c r="E813">
        <f t="shared" si="87"/>
        <v>7</v>
      </c>
      <c r="F813" t="str">
        <f t="shared" si="88"/>
        <v>16</v>
      </c>
      <c r="G813" s="1">
        <f t="shared" si="89"/>
        <v>42932</v>
      </c>
      <c r="H813" s="2">
        <f t="shared" si="90"/>
        <v>42932.564583333333</v>
      </c>
      <c r="I813" t="b">
        <f>OR(ABS(Table2[[#This Row],[DateTime]]-H814) * 1440 &lt; 5, ABS(Table2[[#This Row],[DateTime]]-H812) * 1440 &lt; 5)</f>
        <v>0</v>
      </c>
      <c r="J813">
        <f>IF(Table2[[#This Row],[Mulitiple Sneeze?]],J812+1,0)</f>
        <v>0</v>
      </c>
      <c r="K813" t="str">
        <f>IF(AND(Table2[[#This Row],[Multiple Counter]]&gt;0, J814=0),"Combo End","")</f>
        <v/>
      </c>
    </row>
    <row r="814" spans="1:11" x14ac:dyDescent="0.25">
      <c r="A814" s="1" t="s">
        <v>3126</v>
      </c>
      <c r="B814" t="str">
        <f t="shared" si="84"/>
        <v>July 17</v>
      </c>
      <c r="C814" t="str">
        <f t="shared" si="85"/>
        <v>2017</v>
      </c>
      <c r="D814" t="str">
        <f t="shared" si="86"/>
        <v>12:14PM</v>
      </c>
      <c r="E814">
        <f t="shared" si="87"/>
        <v>7</v>
      </c>
      <c r="F814" t="str">
        <f t="shared" si="88"/>
        <v>17</v>
      </c>
      <c r="G814" s="1">
        <f t="shared" si="89"/>
        <v>42933</v>
      </c>
      <c r="H814" s="2">
        <f t="shared" si="90"/>
        <v>42933.509722222225</v>
      </c>
      <c r="I814" t="b">
        <f>OR(ABS(Table2[[#This Row],[DateTime]]-H815) * 1440 &lt; 5, ABS(Table2[[#This Row],[DateTime]]-H813) * 1440 &lt; 5)</f>
        <v>0</v>
      </c>
      <c r="J814">
        <f>IF(Table2[[#This Row],[Mulitiple Sneeze?]],J813+1,0)</f>
        <v>0</v>
      </c>
      <c r="K814" t="str">
        <f>IF(AND(Table2[[#This Row],[Multiple Counter]]&gt;0, J815=0),"Combo End","")</f>
        <v/>
      </c>
    </row>
    <row r="815" spans="1:11" x14ac:dyDescent="0.25">
      <c r="A815" s="1" t="s">
        <v>3125</v>
      </c>
      <c r="B815" t="str">
        <f t="shared" si="84"/>
        <v>July 17</v>
      </c>
      <c r="C815" t="str">
        <f t="shared" si="85"/>
        <v>2017</v>
      </c>
      <c r="D815" t="str">
        <f t="shared" si="86"/>
        <v>03:59PM</v>
      </c>
      <c r="E815">
        <f t="shared" si="87"/>
        <v>7</v>
      </c>
      <c r="F815" t="str">
        <f t="shared" si="88"/>
        <v>17</v>
      </c>
      <c r="G815" s="1">
        <f t="shared" si="89"/>
        <v>42933</v>
      </c>
      <c r="H815" s="2">
        <f t="shared" si="90"/>
        <v>42933.665972222225</v>
      </c>
      <c r="I815" t="b">
        <f>OR(ABS(Table2[[#This Row],[DateTime]]-H816) * 1440 &lt; 5, ABS(Table2[[#This Row],[DateTime]]-H814) * 1440 &lt; 5)</f>
        <v>0</v>
      </c>
      <c r="J815">
        <f>IF(Table2[[#This Row],[Mulitiple Sneeze?]],J814+1,0)</f>
        <v>0</v>
      </c>
      <c r="K815" t="str">
        <f>IF(AND(Table2[[#This Row],[Multiple Counter]]&gt;0, J816=0),"Combo End","")</f>
        <v/>
      </c>
    </row>
    <row r="816" spans="1:11" x14ac:dyDescent="0.25">
      <c r="A816" s="1" t="s">
        <v>3124</v>
      </c>
      <c r="B816" t="str">
        <f t="shared" si="84"/>
        <v>July 18</v>
      </c>
      <c r="C816" t="str">
        <f t="shared" si="85"/>
        <v>2017</v>
      </c>
      <c r="D816" t="str">
        <f t="shared" si="86"/>
        <v>01:38AM</v>
      </c>
      <c r="E816">
        <f t="shared" si="87"/>
        <v>7</v>
      </c>
      <c r="F816" t="str">
        <f t="shared" si="88"/>
        <v>18</v>
      </c>
      <c r="G816" s="1">
        <f t="shared" si="89"/>
        <v>42934</v>
      </c>
      <c r="H816" s="2">
        <f t="shared" si="90"/>
        <v>42934.068055555559</v>
      </c>
      <c r="I816" t="b">
        <f>OR(ABS(Table2[[#This Row],[DateTime]]-H817) * 1440 &lt; 5, ABS(Table2[[#This Row],[DateTime]]-H815) * 1440 &lt; 5)</f>
        <v>0</v>
      </c>
      <c r="J816">
        <f>IF(Table2[[#This Row],[Mulitiple Sneeze?]],J815+1,0)</f>
        <v>0</v>
      </c>
      <c r="K816" t="str">
        <f>IF(AND(Table2[[#This Row],[Multiple Counter]]&gt;0, J817=0),"Combo End","")</f>
        <v/>
      </c>
    </row>
    <row r="817" spans="1:11" x14ac:dyDescent="0.25">
      <c r="A817" s="1" t="s">
        <v>3123</v>
      </c>
      <c r="B817" t="str">
        <f t="shared" si="84"/>
        <v>July 18</v>
      </c>
      <c r="C817" t="str">
        <f t="shared" si="85"/>
        <v>2017</v>
      </c>
      <c r="D817" t="str">
        <f t="shared" si="86"/>
        <v>01:27PM</v>
      </c>
      <c r="E817">
        <f t="shared" si="87"/>
        <v>7</v>
      </c>
      <c r="F817" t="str">
        <f t="shared" si="88"/>
        <v>18</v>
      </c>
      <c r="G817" s="1">
        <f t="shared" si="89"/>
        <v>42934</v>
      </c>
      <c r="H817" s="2">
        <f t="shared" si="90"/>
        <v>42934.560416666667</v>
      </c>
      <c r="I817" t="b">
        <f>OR(ABS(Table2[[#This Row],[DateTime]]-H818) * 1440 &lt; 5, ABS(Table2[[#This Row],[DateTime]]-H816) * 1440 &lt; 5)</f>
        <v>0</v>
      </c>
      <c r="J817">
        <f>IF(Table2[[#This Row],[Mulitiple Sneeze?]],J816+1,0)</f>
        <v>0</v>
      </c>
      <c r="K817" t="str">
        <f>IF(AND(Table2[[#This Row],[Multiple Counter]]&gt;0, J818=0),"Combo End","")</f>
        <v/>
      </c>
    </row>
    <row r="818" spans="1:11" x14ac:dyDescent="0.25">
      <c r="A818" s="1" t="s">
        <v>3122</v>
      </c>
      <c r="B818" t="str">
        <f t="shared" si="84"/>
        <v>July 18</v>
      </c>
      <c r="C818" t="str">
        <f t="shared" si="85"/>
        <v>2017</v>
      </c>
      <c r="D818" t="str">
        <f t="shared" si="86"/>
        <v>03:56PM</v>
      </c>
      <c r="E818">
        <f t="shared" si="87"/>
        <v>7</v>
      </c>
      <c r="F818" t="str">
        <f t="shared" si="88"/>
        <v>18</v>
      </c>
      <c r="G818" s="1">
        <f t="shared" si="89"/>
        <v>42934</v>
      </c>
      <c r="H818" s="2">
        <f t="shared" si="90"/>
        <v>42934.663888888892</v>
      </c>
      <c r="I818" t="b">
        <f>OR(ABS(Table2[[#This Row],[DateTime]]-H819) * 1440 &lt; 5, ABS(Table2[[#This Row],[DateTime]]-H817) * 1440 &lt; 5)</f>
        <v>0</v>
      </c>
      <c r="J818">
        <f>IF(Table2[[#This Row],[Mulitiple Sneeze?]],J817+1,0)</f>
        <v>0</v>
      </c>
      <c r="K818" t="str">
        <f>IF(AND(Table2[[#This Row],[Multiple Counter]]&gt;0, J819=0),"Combo End","")</f>
        <v/>
      </c>
    </row>
    <row r="819" spans="1:11" x14ac:dyDescent="0.25">
      <c r="A819" s="1" t="s">
        <v>3121</v>
      </c>
      <c r="B819" t="str">
        <f t="shared" si="84"/>
        <v>July 18</v>
      </c>
      <c r="C819" t="str">
        <f t="shared" si="85"/>
        <v>2017</v>
      </c>
      <c r="D819" t="str">
        <f t="shared" si="86"/>
        <v>09:14PM</v>
      </c>
      <c r="E819">
        <f t="shared" si="87"/>
        <v>7</v>
      </c>
      <c r="F819" t="str">
        <f t="shared" si="88"/>
        <v>18</v>
      </c>
      <c r="G819" s="1">
        <f t="shared" si="89"/>
        <v>42934</v>
      </c>
      <c r="H819" s="2">
        <f t="shared" si="90"/>
        <v>42934.884722222225</v>
      </c>
      <c r="I819" t="b">
        <f>OR(ABS(Table2[[#This Row],[DateTime]]-H820) * 1440 &lt; 5, ABS(Table2[[#This Row],[DateTime]]-H818) * 1440 &lt; 5)</f>
        <v>0</v>
      </c>
      <c r="J819">
        <f>IF(Table2[[#This Row],[Mulitiple Sneeze?]],J818+1,0)</f>
        <v>0</v>
      </c>
      <c r="K819" t="str">
        <f>IF(AND(Table2[[#This Row],[Multiple Counter]]&gt;0, J820=0),"Combo End","")</f>
        <v/>
      </c>
    </row>
    <row r="820" spans="1:11" x14ac:dyDescent="0.25">
      <c r="A820" s="1" t="s">
        <v>3120</v>
      </c>
      <c r="B820" t="str">
        <f t="shared" si="84"/>
        <v>July 19</v>
      </c>
      <c r="C820" t="str">
        <f t="shared" si="85"/>
        <v>2017</v>
      </c>
      <c r="D820" t="str">
        <f t="shared" si="86"/>
        <v>12:52AM</v>
      </c>
      <c r="E820">
        <f t="shared" si="87"/>
        <v>7</v>
      </c>
      <c r="F820" t="str">
        <f t="shared" si="88"/>
        <v>19</v>
      </c>
      <c r="G820" s="1">
        <f t="shared" si="89"/>
        <v>42935</v>
      </c>
      <c r="H820" s="2">
        <f t="shared" si="90"/>
        <v>42935.036111111112</v>
      </c>
      <c r="I820" t="b">
        <f>OR(ABS(Table2[[#This Row],[DateTime]]-H821) * 1440 &lt; 5, ABS(Table2[[#This Row],[DateTime]]-H819) * 1440 &lt; 5)</f>
        <v>0</v>
      </c>
      <c r="J820">
        <f>IF(Table2[[#This Row],[Mulitiple Sneeze?]],J819+1,0)</f>
        <v>0</v>
      </c>
      <c r="K820" t="str">
        <f>IF(AND(Table2[[#This Row],[Multiple Counter]]&gt;0, J821=0),"Combo End","")</f>
        <v/>
      </c>
    </row>
    <row r="821" spans="1:11" x14ac:dyDescent="0.25">
      <c r="A821" s="1" t="s">
        <v>3119</v>
      </c>
      <c r="B821" t="str">
        <f t="shared" si="84"/>
        <v>July 19</v>
      </c>
      <c r="C821" t="str">
        <f t="shared" si="85"/>
        <v>2017</v>
      </c>
      <c r="D821" t="str">
        <f t="shared" si="86"/>
        <v>12:52PM</v>
      </c>
      <c r="E821">
        <f t="shared" si="87"/>
        <v>7</v>
      </c>
      <c r="F821" t="str">
        <f t="shared" si="88"/>
        <v>19</v>
      </c>
      <c r="G821" s="1">
        <f t="shared" si="89"/>
        <v>42935</v>
      </c>
      <c r="H821" s="2">
        <f t="shared" si="90"/>
        <v>42935.536111111112</v>
      </c>
      <c r="I821" t="b">
        <f>OR(ABS(Table2[[#This Row],[DateTime]]-H822) * 1440 &lt; 5, ABS(Table2[[#This Row],[DateTime]]-H820) * 1440 &lt; 5)</f>
        <v>0</v>
      </c>
      <c r="J821">
        <f>IF(Table2[[#This Row],[Mulitiple Sneeze?]],J820+1,0)</f>
        <v>0</v>
      </c>
      <c r="K821" t="str">
        <f>IF(AND(Table2[[#This Row],[Multiple Counter]]&gt;0, J822=0),"Combo End","")</f>
        <v/>
      </c>
    </row>
    <row r="822" spans="1:11" x14ac:dyDescent="0.25">
      <c r="A822" s="1" t="s">
        <v>3118</v>
      </c>
      <c r="B822" t="str">
        <f t="shared" si="84"/>
        <v>July 20</v>
      </c>
      <c r="C822" t="str">
        <f t="shared" si="85"/>
        <v>2017</v>
      </c>
      <c r="D822" t="str">
        <f t="shared" si="86"/>
        <v>02:29PM</v>
      </c>
      <c r="E822">
        <f t="shared" si="87"/>
        <v>7</v>
      </c>
      <c r="F822" t="str">
        <f t="shared" si="88"/>
        <v>20</v>
      </c>
      <c r="G822" s="1">
        <f t="shared" si="89"/>
        <v>42936</v>
      </c>
      <c r="H822" s="2">
        <f t="shared" si="90"/>
        <v>42936.603472222225</v>
      </c>
      <c r="I822" t="b">
        <f>OR(ABS(Table2[[#This Row],[DateTime]]-H823) * 1440 &lt; 5, ABS(Table2[[#This Row],[DateTime]]-H821) * 1440 &lt; 5)</f>
        <v>0</v>
      </c>
      <c r="J822">
        <f>IF(Table2[[#This Row],[Mulitiple Sneeze?]],J821+1,0)</f>
        <v>0</v>
      </c>
      <c r="K822" t="str">
        <f>IF(AND(Table2[[#This Row],[Multiple Counter]]&gt;0, J823=0),"Combo End","")</f>
        <v/>
      </c>
    </row>
    <row r="823" spans="1:11" x14ac:dyDescent="0.25">
      <c r="A823" s="1" t="s">
        <v>3117</v>
      </c>
      <c r="B823" t="str">
        <f t="shared" si="84"/>
        <v>July 20</v>
      </c>
      <c r="C823" t="str">
        <f t="shared" si="85"/>
        <v>2017</v>
      </c>
      <c r="D823" t="str">
        <f t="shared" si="86"/>
        <v>04:46PM</v>
      </c>
      <c r="E823">
        <f t="shared" si="87"/>
        <v>7</v>
      </c>
      <c r="F823" t="str">
        <f t="shared" si="88"/>
        <v>20</v>
      </c>
      <c r="G823" s="1">
        <f t="shared" si="89"/>
        <v>42936</v>
      </c>
      <c r="H823" s="2">
        <f t="shared" si="90"/>
        <v>42936.698611111111</v>
      </c>
      <c r="I823" t="b">
        <f>OR(ABS(Table2[[#This Row],[DateTime]]-H824) * 1440 &lt; 5, ABS(Table2[[#This Row],[DateTime]]-H822) * 1440 &lt; 5)</f>
        <v>0</v>
      </c>
      <c r="J823">
        <f>IF(Table2[[#This Row],[Mulitiple Sneeze?]],J822+1,0)</f>
        <v>0</v>
      </c>
      <c r="K823" t="str">
        <f>IF(AND(Table2[[#This Row],[Multiple Counter]]&gt;0, J824=0),"Combo End","")</f>
        <v/>
      </c>
    </row>
    <row r="824" spans="1:11" x14ac:dyDescent="0.25">
      <c r="A824" s="1" t="s">
        <v>3116</v>
      </c>
      <c r="B824" t="str">
        <f t="shared" si="84"/>
        <v>July 21</v>
      </c>
      <c r="C824" t="str">
        <f t="shared" si="85"/>
        <v>2017</v>
      </c>
      <c r="D824" t="str">
        <f t="shared" si="86"/>
        <v>12:44PM</v>
      </c>
      <c r="E824">
        <f t="shared" si="87"/>
        <v>7</v>
      </c>
      <c r="F824" t="str">
        <f t="shared" si="88"/>
        <v>21</v>
      </c>
      <c r="G824" s="1">
        <f t="shared" si="89"/>
        <v>42937</v>
      </c>
      <c r="H824" s="2">
        <f t="shared" si="90"/>
        <v>42937.530555555553</v>
      </c>
      <c r="I824" t="b">
        <f>OR(ABS(Table2[[#This Row],[DateTime]]-H825) * 1440 &lt; 5, ABS(Table2[[#This Row],[DateTime]]-H823) * 1440 &lt; 5)</f>
        <v>1</v>
      </c>
      <c r="J824">
        <f>IF(Table2[[#This Row],[Mulitiple Sneeze?]],J823+1,0)</f>
        <v>1</v>
      </c>
      <c r="K824" t="str">
        <f>IF(AND(Table2[[#This Row],[Multiple Counter]]&gt;0, J825=0),"Combo End","")</f>
        <v/>
      </c>
    </row>
    <row r="825" spans="1:11" x14ac:dyDescent="0.25">
      <c r="A825" s="1" t="s">
        <v>3115</v>
      </c>
      <c r="B825" t="str">
        <f t="shared" si="84"/>
        <v>July 21</v>
      </c>
      <c r="C825" t="str">
        <f t="shared" si="85"/>
        <v>2017</v>
      </c>
      <c r="D825" t="str">
        <f t="shared" si="86"/>
        <v>12:45PM</v>
      </c>
      <c r="E825">
        <f t="shared" si="87"/>
        <v>7</v>
      </c>
      <c r="F825" t="str">
        <f t="shared" si="88"/>
        <v>21</v>
      </c>
      <c r="G825" s="1">
        <f t="shared" si="89"/>
        <v>42937</v>
      </c>
      <c r="H825" s="2">
        <f t="shared" si="90"/>
        <v>42937.53125</v>
      </c>
      <c r="I825" t="b">
        <f>OR(ABS(Table2[[#This Row],[DateTime]]-H826) * 1440 &lt; 5, ABS(Table2[[#This Row],[DateTime]]-H824) * 1440 &lt; 5)</f>
        <v>1</v>
      </c>
      <c r="J825">
        <f>IF(Table2[[#This Row],[Mulitiple Sneeze?]],J824+1,0)</f>
        <v>2</v>
      </c>
      <c r="K825" t="str">
        <f>IF(AND(Table2[[#This Row],[Multiple Counter]]&gt;0, J826=0),"Combo End","")</f>
        <v>Combo End</v>
      </c>
    </row>
    <row r="826" spans="1:11" x14ac:dyDescent="0.25">
      <c r="A826" s="1" t="s">
        <v>3114</v>
      </c>
      <c r="B826" t="str">
        <f t="shared" si="84"/>
        <v>July 21</v>
      </c>
      <c r="C826" t="str">
        <f t="shared" si="85"/>
        <v>2017</v>
      </c>
      <c r="D826" t="str">
        <f t="shared" si="86"/>
        <v>03:14PM</v>
      </c>
      <c r="E826">
        <f t="shared" si="87"/>
        <v>7</v>
      </c>
      <c r="F826" t="str">
        <f t="shared" si="88"/>
        <v>21</v>
      </c>
      <c r="G826" s="1">
        <f t="shared" si="89"/>
        <v>42937</v>
      </c>
      <c r="H826" s="2">
        <f t="shared" si="90"/>
        <v>42937.634722222225</v>
      </c>
      <c r="I826" t="b">
        <f>OR(ABS(Table2[[#This Row],[DateTime]]-H827) * 1440 &lt; 5, ABS(Table2[[#This Row],[DateTime]]-H825) * 1440 &lt; 5)</f>
        <v>0</v>
      </c>
      <c r="J826">
        <f>IF(Table2[[#This Row],[Mulitiple Sneeze?]],J825+1,0)</f>
        <v>0</v>
      </c>
      <c r="K826" t="str">
        <f>IF(AND(Table2[[#This Row],[Multiple Counter]]&gt;0, J827=0),"Combo End","")</f>
        <v/>
      </c>
    </row>
    <row r="827" spans="1:11" x14ac:dyDescent="0.25">
      <c r="A827" s="1" t="s">
        <v>3113</v>
      </c>
      <c r="B827" t="str">
        <f t="shared" si="84"/>
        <v>July 21</v>
      </c>
      <c r="C827" t="str">
        <f t="shared" si="85"/>
        <v>2017</v>
      </c>
      <c r="D827" t="str">
        <f t="shared" si="86"/>
        <v>04:36PM</v>
      </c>
      <c r="E827">
        <f t="shared" si="87"/>
        <v>7</v>
      </c>
      <c r="F827" t="str">
        <f t="shared" si="88"/>
        <v>21</v>
      </c>
      <c r="G827" s="1">
        <f t="shared" si="89"/>
        <v>42937</v>
      </c>
      <c r="H827" s="2">
        <f t="shared" si="90"/>
        <v>42937.691666666666</v>
      </c>
      <c r="I827" t="b">
        <f>OR(ABS(Table2[[#This Row],[DateTime]]-H828) * 1440 &lt; 5, ABS(Table2[[#This Row],[DateTime]]-H826) * 1440 &lt; 5)</f>
        <v>0</v>
      </c>
      <c r="J827">
        <f>IF(Table2[[#This Row],[Mulitiple Sneeze?]],J826+1,0)</f>
        <v>0</v>
      </c>
      <c r="K827" t="str">
        <f>IF(AND(Table2[[#This Row],[Multiple Counter]]&gt;0, J828=0),"Combo End","")</f>
        <v/>
      </c>
    </row>
    <row r="828" spans="1:11" x14ac:dyDescent="0.25">
      <c r="A828" s="1" t="s">
        <v>3112</v>
      </c>
      <c r="B828" t="str">
        <f t="shared" si="84"/>
        <v>July 22</v>
      </c>
      <c r="C828" t="str">
        <f t="shared" si="85"/>
        <v>2017</v>
      </c>
      <c r="D828" t="str">
        <f t="shared" si="86"/>
        <v>06:22PM</v>
      </c>
      <c r="E828">
        <f t="shared" si="87"/>
        <v>7</v>
      </c>
      <c r="F828" t="str">
        <f t="shared" si="88"/>
        <v>22</v>
      </c>
      <c r="G828" s="1">
        <f t="shared" si="89"/>
        <v>42938</v>
      </c>
      <c r="H828" s="2">
        <f t="shared" si="90"/>
        <v>42938.765277777777</v>
      </c>
      <c r="I828" t="b">
        <f>OR(ABS(Table2[[#This Row],[DateTime]]-H829) * 1440 &lt; 5, ABS(Table2[[#This Row],[DateTime]]-H827) * 1440 &lt; 5)</f>
        <v>0</v>
      </c>
      <c r="J828">
        <f>IF(Table2[[#This Row],[Mulitiple Sneeze?]],J827+1,0)</f>
        <v>0</v>
      </c>
      <c r="K828" t="str">
        <f>IF(AND(Table2[[#This Row],[Multiple Counter]]&gt;0, J829=0),"Combo End","")</f>
        <v/>
      </c>
    </row>
    <row r="829" spans="1:11" x14ac:dyDescent="0.25">
      <c r="A829" s="1" t="s">
        <v>3111</v>
      </c>
      <c r="B829" t="str">
        <f t="shared" si="84"/>
        <v>July 22</v>
      </c>
      <c r="C829" t="str">
        <f t="shared" si="85"/>
        <v>2017</v>
      </c>
      <c r="D829" t="str">
        <f t="shared" si="86"/>
        <v>11:28PM</v>
      </c>
      <c r="E829">
        <f t="shared" si="87"/>
        <v>7</v>
      </c>
      <c r="F829" t="str">
        <f t="shared" si="88"/>
        <v>22</v>
      </c>
      <c r="G829" s="1">
        <f t="shared" si="89"/>
        <v>42938</v>
      </c>
      <c r="H829" s="2">
        <f t="shared" si="90"/>
        <v>42938.977777777778</v>
      </c>
      <c r="I829" t="b">
        <f>OR(ABS(Table2[[#This Row],[DateTime]]-H830) * 1440 &lt; 5, ABS(Table2[[#This Row],[DateTime]]-H828) * 1440 &lt; 5)</f>
        <v>0</v>
      </c>
      <c r="J829">
        <f>IF(Table2[[#This Row],[Mulitiple Sneeze?]],J828+1,0)</f>
        <v>0</v>
      </c>
      <c r="K829" t="str">
        <f>IF(AND(Table2[[#This Row],[Multiple Counter]]&gt;0, J830=0),"Combo End","")</f>
        <v/>
      </c>
    </row>
    <row r="830" spans="1:11" x14ac:dyDescent="0.25">
      <c r="A830" s="1" t="s">
        <v>3110</v>
      </c>
      <c r="B830" t="str">
        <f t="shared" si="84"/>
        <v>July 23</v>
      </c>
      <c r="C830" t="str">
        <f t="shared" si="85"/>
        <v>2017</v>
      </c>
      <c r="D830" t="str">
        <f t="shared" si="86"/>
        <v>12:46AM</v>
      </c>
      <c r="E830">
        <f t="shared" si="87"/>
        <v>7</v>
      </c>
      <c r="F830" t="str">
        <f t="shared" si="88"/>
        <v>23</v>
      </c>
      <c r="G830" s="1">
        <f t="shared" si="89"/>
        <v>42939</v>
      </c>
      <c r="H830" s="2">
        <f t="shared" si="90"/>
        <v>42939.031944444447</v>
      </c>
      <c r="I830" t="b">
        <f>OR(ABS(Table2[[#This Row],[DateTime]]-H831) * 1440 &lt; 5, ABS(Table2[[#This Row],[DateTime]]-H829) * 1440 &lt; 5)</f>
        <v>0</v>
      </c>
      <c r="J830">
        <f>IF(Table2[[#This Row],[Mulitiple Sneeze?]],J829+1,0)</f>
        <v>0</v>
      </c>
      <c r="K830" t="str">
        <f>IF(AND(Table2[[#This Row],[Multiple Counter]]&gt;0, J831=0),"Combo End","")</f>
        <v/>
      </c>
    </row>
    <row r="831" spans="1:11" x14ac:dyDescent="0.25">
      <c r="A831" s="1" t="s">
        <v>3109</v>
      </c>
      <c r="B831" t="str">
        <f t="shared" si="84"/>
        <v>July 23</v>
      </c>
      <c r="C831" t="str">
        <f t="shared" si="85"/>
        <v>2017</v>
      </c>
      <c r="D831" t="str">
        <f t="shared" si="86"/>
        <v>06:59PM</v>
      </c>
      <c r="E831">
        <f t="shared" si="87"/>
        <v>7</v>
      </c>
      <c r="F831" t="str">
        <f t="shared" si="88"/>
        <v>23</v>
      </c>
      <c r="G831" s="1">
        <f t="shared" si="89"/>
        <v>42939</v>
      </c>
      <c r="H831" s="2">
        <f t="shared" si="90"/>
        <v>42939.790972222225</v>
      </c>
      <c r="I831" t="b">
        <f>OR(ABS(Table2[[#This Row],[DateTime]]-H832) * 1440 &lt; 5, ABS(Table2[[#This Row],[DateTime]]-H830) * 1440 &lt; 5)</f>
        <v>0</v>
      </c>
      <c r="J831">
        <f>IF(Table2[[#This Row],[Mulitiple Sneeze?]],J830+1,0)</f>
        <v>0</v>
      </c>
      <c r="K831" t="str">
        <f>IF(AND(Table2[[#This Row],[Multiple Counter]]&gt;0, J832=0),"Combo End","")</f>
        <v/>
      </c>
    </row>
    <row r="832" spans="1:11" x14ac:dyDescent="0.25">
      <c r="A832" s="1" t="s">
        <v>3108</v>
      </c>
      <c r="B832" t="str">
        <f t="shared" si="84"/>
        <v>July 24</v>
      </c>
      <c r="C832" t="str">
        <f t="shared" si="85"/>
        <v>2017</v>
      </c>
      <c r="D832" t="str">
        <f t="shared" si="86"/>
        <v>12:21PM</v>
      </c>
      <c r="E832">
        <f t="shared" si="87"/>
        <v>7</v>
      </c>
      <c r="F832" t="str">
        <f t="shared" si="88"/>
        <v>24</v>
      </c>
      <c r="G832" s="1">
        <f t="shared" si="89"/>
        <v>42940</v>
      </c>
      <c r="H832" s="2">
        <f t="shared" si="90"/>
        <v>42940.51458333333</v>
      </c>
      <c r="I832" t="b">
        <f>OR(ABS(Table2[[#This Row],[DateTime]]-H833) * 1440 &lt; 5, ABS(Table2[[#This Row],[DateTime]]-H831) * 1440 &lt; 5)</f>
        <v>0</v>
      </c>
      <c r="J832">
        <f>IF(Table2[[#This Row],[Mulitiple Sneeze?]],J831+1,0)</f>
        <v>0</v>
      </c>
      <c r="K832" t="str">
        <f>IF(AND(Table2[[#This Row],[Multiple Counter]]&gt;0, J833=0),"Combo End","")</f>
        <v/>
      </c>
    </row>
    <row r="833" spans="1:11" x14ac:dyDescent="0.25">
      <c r="A833" s="1" t="s">
        <v>3107</v>
      </c>
      <c r="B833" t="str">
        <f t="shared" si="84"/>
        <v>July 24</v>
      </c>
      <c r="C833" t="str">
        <f t="shared" si="85"/>
        <v>2017</v>
      </c>
      <c r="D833" t="str">
        <f t="shared" si="86"/>
        <v>02:09PM</v>
      </c>
      <c r="E833">
        <f t="shared" si="87"/>
        <v>7</v>
      </c>
      <c r="F833" t="str">
        <f t="shared" si="88"/>
        <v>24</v>
      </c>
      <c r="G833" s="1">
        <f t="shared" si="89"/>
        <v>42940</v>
      </c>
      <c r="H833" s="2">
        <f t="shared" si="90"/>
        <v>42940.589583333334</v>
      </c>
      <c r="I833" t="b">
        <f>OR(ABS(Table2[[#This Row],[DateTime]]-H834) * 1440 &lt; 5, ABS(Table2[[#This Row],[DateTime]]-H832) * 1440 &lt; 5)</f>
        <v>0</v>
      </c>
      <c r="J833">
        <f>IF(Table2[[#This Row],[Mulitiple Sneeze?]],J832+1,0)</f>
        <v>0</v>
      </c>
      <c r="K833" t="str">
        <f>IF(AND(Table2[[#This Row],[Multiple Counter]]&gt;0, J834=0),"Combo End","")</f>
        <v/>
      </c>
    </row>
    <row r="834" spans="1:11" x14ac:dyDescent="0.25">
      <c r="A834" s="1" t="s">
        <v>3106</v>
      </c>
      <c r="B834" t="str">
        <f t="shared" ref="B834:B897" si="91">_xlfn.TEXTBEFORE(A834,",")</f>
        <v>July 25</v>
      </c>
      <c r="C834" t="str">
        <f t="shared" ref="C834:C897" si="92">LEFT(_xlfn.TEXTAFTER(A834, ", "), 4)</f>
        <v>2017</v>
      </c>
      <c r="D834" t="str">
        <f t="shared" ref="D834:D897" si="93">_xlfn.TEXTAFTER(A834, "at ")</f>
        <v>07:29AM</v>
      </c>
      <c r="E834">
        <f t="shared" ref="E834:E897" si="94">MONTH(1&amp;B834)</f>
        <v>7</v>
      </c>
      <c r="F834" t="str">
        <f t="shared" ref="F834:F897" si="95">RIGHT(B834, 2)</f>
        <v>25</v>
      </c>
      <c r="G834" s="1">
        <f t="shared" ref="G834:G897" si="96">DATE(C834,E834,F834)</f>
        <v>42941</v>
      </c>
      <c r="H834" s="2">
        <f t="shared" ref="H834:H897" si="97">G834+TIMEVALUE(_xlfn.CONCAT(LEFT(D834, 5), " ", RIGHT(D834, 2)))</f>
        <v>42941.311805555553</v>
      </c>
      <c r="I834" t="b">
        <f>OR(ABS(Table2[[#This Row],[DateTime]]-H835) * 1440 &lt; 5, ABS(Table2[[#This Row],[DateTime]]-H833) * 1440 &lt; 5)</f>
        <v>0</v>
      </c>
      <c r="J834">
        <f>IF(Table2[[#This Row],[Mulitiple Sneeze?]],J833+1,0)</f>
        <v>0</v>
      </c>
      <c r="K834" t="str">
        <f>IF(AND(Table2[[#This Row],[Multiple Counter]]&gt;0, J835=0),"Combo End","")</f>
        <v/>
      </c>
    </row>
    <row r="835" spans="1:11" x14ac:dyDescent="0.25">
      <c r="A835" s="1" t="s">
        <v>3105</v>
      </c>
      <c r="B835" t="str">
        <f t="shared" si="91"/>
        <v>July 25</v>
      </c>
      <c r="C835" t="str">
        <f t="shared" si="92"/>
        <v>2017</v>
      </c>
      <c r="D835" t="str">
        <f t="shared" si="93"/>
        <v>12:33PM</v>
      </c>
      <c r="E835">
        <f t="shared" si="94"/>
        <v>7</v>
      </c>
      <c r="F835" t="str">
        <f t="shared" si="95"/>
        <v>25</v>
      </c>
      <c r="G835" s="1">
        <f t="shared" si="96"/>
        <v>42941</v>
      </c>
      <c r="H835" s="2">
        <f t="shared" si="97"/>
        <v>42941.522916666669</v>
      </c>
      <c r="I835" t="b">
        <f>OR(ABS(Table2[[#This Row],[DateTime]]-H836) * 1440 &lt; 5, ABS(Table2[[#This Row],[DateTime]]-H834) * 1440 &lt; 5)</f>
        <v>0</v>
      </c>
      <c r="J835">
        <f>IF(Table2[[#This Row],[Mulitiple Sneeze?]],J834+1,0)</f>
        <v>0</v>
      </c>
      <c r="K835" t="str">
        <f>IF(AND(Table2[[#This Row],[Multiple Counter]]&gt;0, J836=0),"Combo End","")</f>
        <v/>
      </c>
    </row>
    <row r="836" spans="1:11" x14ac:dyDescent="0.25">
      <c r="A836" s="1" t="s">
        <v>3104</v>
      </c>
      <c r="B836" t="str">
        <f t="shared" si="91"/>
        <v>July 25</v>
      </c>
      <c r="C836" t="str">
        <f t="shared" si="92"/>
        <v>2017</v>
      </c>
      <c r="D836" t="str">
        <f t="shared" si="93"/>
        <v>05:27PM</v>
      </c>
      <c r="E836">
        <f t="shared" si="94"/>
        <v>7</v>
      </c>
      <c r="F836" t="str">
        <f t="shared" si="95"/>
        <v>25</v>
      </c>
      <c r="G836" s="1">
        <f t="shared" si="96"/>
        <v>42941</v>
      </c>
      <c r="H836" s="2">
        <f t="shared" si="97"/>
        <v>42941.727083333331</v>
      </c>
      <c r="I836" t="b">
        <f>OR(ABS(Table2[[#This Row],[DateTime]]-H837) * 1440 &lt; 5, ABS(Table2[[#This Row],[DateTime]]-H835) * 1440 &lt; 5)</f>
        <v>0</v>
      </c>
      <c r="J836">
        <f>IF(Table2[[#This Row],[Mulitiple Sneeze?]],J835+1,0)</f>
        <v>0</v>
      </c>
      <c r="K836" t="str">
        <f>IF(AND(Table2[[#This Row],[Multiple Counter]]&gt;0, J837=0),"Combo End","")</f>
        <v/>
      </c>
    </row>
    <row r="837" spans="1:11" x14ac:dyDescent="0.25">
      <c r="A837" s="1" t="s">
        <v>3103</v>
      </c>
      <c r="B837" t="str">
        <f t="shared" si="91"/>
        <v>July 25</v>
      </c>
      <c r="C837" t="str">
        <f t="shared" si="92"/>
        <v>2017</v>
      </c>
      <c r="D837" t="str">
        <f t="shared" si="93"/>
        <v>06:40PM</v>
      </c>
      <c r="E837">
        <f t="shared" si="94"/>
        <v>7</v>
      </c>
      <c r="F837" t="str">
        <f t="shared" si="95"/>
        <v>25</v>
      </c>
      <c r="G837" s="1">
        <f t="shared" si="96"/>
        <v>42941</v>
      </c>
      <c r="H837" s="2">
        <f t="shared" si="97"/>
        <v>42941.777777777781</v>
      </c>
      <c r="I837" t="b">
        <f>OR(ABS(Table2[[#This Row],[DateTime]]-H838) * 1440 &lt; 5, ABS(Table2[[#This Row],[DateTime]]-H836) * 1440 &lt; 5)</f>
        <v>0</v>
      </c>
      <c r="J837">
        <f>IF(Table2[[#This Row],[Mulitiple Sneeze?]],J836+1,0)</f>
        <v>0</v>
      </c>
      <c r="K837" t="str">
        <f>IF(AND(Table2[[#This Row],[Multiple Counter]]&gt;0, J838=0),"Combo End","")</f>
        <v/>
      </c>
    </row>
    <row r="838" spans="1:11" x14ac:dyDescent="0.25">
      <c r="A838" s="1" t="s">
        <v>3102</v>
      </c>
      <c r="B838" t="str">
        <f t="shared" si="91"/>
        <v>July 26</v>
      </c>
      <c r="C838" t="str">
        <f t="shared" si="92"/>
        <v>2017</v>
      </c>
      <c r="D838" t="str">
        <f t="shared" si="93"/>
        <v>06:26PM</v>
      </c>
      <c r="E838">
        <f t="shared" si="94"/>
        <v>7</v>
      </c>
      <c r="F838" t="str">
        <f t="shared" si="95"/>
        <v>26</v>
      </c>
      <c r="G838" s="1">
        <f t="shared" si="96"/>
        <v>42942</v>
      </c>
      <c r="H838" s="2">
        <f t="shared" si="97"/>
        <v>42942.768055555556</v>
      </c>
      <c r="I838" t="b">
        <f>OR(ABS(Table2[[#This Row],[DateTime]]-H839) * 1440 &lt; 5, ABS(Table2[[#This Row],[DateTime]]-H837) * 1440 &lt; 5)</f>
        <v>0</v>
      </c>
      <c r="J838">
        <f>IF(Table2[[#This Row],[Mulitiple Sneeze?]],J837+1,0)</f>
        <v>0</v>
      </c>
      <c r="K838" t="str">
        <f>IF(AND(Table2[[#This Row],[Multiple Counter]]&gt;0, J839=0),"Combo End","")</f>
        <v/>
      </c>
    </row>
    <row r="839" spans="1:11" x14ac:dyDescent="0.25">
      <c r="A839" s="1" t="s">
        <v>3101</v>
      </c>
      <c r="B839" t="str">
        <f t="shared" si="91"/>
        <v>July 26</v>
      </c>
      <c r="C839" t="str">
        <f t="shared" si="92"/>
        <v>2017</v>
      </c>
      <c r="D839" t="str">
        <f t="shared" si="93"/>
        <v>07:44PM</v>
      </c>
      <c r="E839">
        <f t="shared" si="94"/>
        <v>7</v>
      </c>
      <c r="F839" t="str">
        <f t="shared" si="95"/>
        <v>26</v>
      </c>
      <c r="G839" s="1">
        <f t="shared" si="96"/>
        <v>42942</v>
      </c>
      <c r="H839" s="2">
        <f t="shared" si="97"/>
        <v>42942.822222222225</v>
      </c>
      <c r="I839" t="b">
        <f>OR(ABS(Table2[[#This Row],[DateTime]]-H840) * 1440 &lt; 5, ABS(Table2[[#This Row],[DateTime]]-H838) * 1440 &lt; 5)</f>
        <v>0</v>
      </c>
      <c r="J839">
        <f>IF(Table2[[#This Row],[Mulitiple Sneeze?]],J838+1,0)</f>
        <v>0</v>
      </c>
      <c r="K839" t="str">
        <f>IF(AND(Table2[[#This Row],[Multiple Counter]]&gt;0, J840=0),"Combo End","")</f>
        <v/>
      </c>
    </row>
    <row r="840" spans="1:11" x14ac:dyDescent="0.25">
      <c r="A840" s="1" t="s">
        <v>3100</v>
      </c>
      <c r="B840" t="str">
        <f t="shared" si="91"/>
        <v>July 27</v>
      </c>
      <c r="C840" t="str">
        <f t="shared" si="92"/>
        <v>2017</v>
      </c>
      <c r="D840" t="str">
        <f t="shared" si="93"/>
        <v>12:21AM</v>
      </c>
      <c r="E840">
        <f t="shared" si="94"/>
        <v>7</v>
      </c>
      <c r="F840" t="str">
        <f t="shared" si="95"/>
        <v>27</v>
      </c>
      <c r="G840" s="1">
        <f t="shared" si="96"/>
        <v>42943</v>
      </c>
      <c r="H840" s="2">
        <f t="shared" si="97"/>
        <v>42943.01458333333</v>
      </c>
      <c r="I840" t="b">
        <f>OR(ABS(Table2[[#This Row],[DateTime]]-H841) * 1440 &lt; 5, ABS(Table2[[#This Row],[DateTime]]-H839) * 1440 &lt; 5)</f>
        <v>0</v>
      </c>
      <c r="J840">
        <f>IF(Table2[[#This Row],[Mulitiple Sneeze?]],J839+1,0)</f>
        <v>0</v>
      </c>
      <c r="K840" t="str">
        <f>IF(AND(Table2[[#This Row],[Multiple Counter]]&gt;0, J841=0),"Combo End","")</f>
        <v/>
      </c>
    </row>
    <row r="841" spans="1:11" x14ac:dyDescent="0.25">
      <c r="A841" s="1" t="s">
        <v>3099</v>
      </c>
      <c r="B841" t="str">
        <f t="shared" si="91"/>
        <v>July 27</v>
      </c>
      <c r="C841" t="str">
        <f t="shared" si="92"/>
        <v>2017</v>
      </c>
      <c r="D841" t="str">
        <f t="shared" si="93"/>
        <v>02:29PM</v>
      </c>
      <c r="E841">
        <f t="shared" si="94"/>
        <v>7</v>
      </c>
      <c r="F841" t="str">
        <f t="shared" si="95"/>
        <v>27</v>
      </c>
      <c r="G841" s="1">
        <f t="shared" si="96"/>
        <v>42943</v>
      </c>
      <c r="H841" s="2">
        <f t="shared" si="97"/>
        <v>42943.603472222225</v>
      </c>
      <c r="I841" t="b">
        <f>OR(ABS(Table2[[#This Row],[DateTime]]-H842) * 1440 &lt; 5, ABS(Table2[[#This Row],[DateTime]]-H840) * 1440 &lt; 5)</f>
        <v>0</v>
      </c>
      <c r="J841">
        <f>IF(Table2[[#This Row],[Mulitiple Sneeze?]],J840+1,0)</f>
        <v>0</v>
      </c>
      <c r="K841" t="str">
        <f>IF(AND(Table2[[#This Row],[Multiple Counter]]&gt;0, J842=0),"Combo End","")</f>
        <v/>
      </c>
    </row>
    <row r="842" spans="1:11" x14ac:dyDescent="0.25">
      <c r="A842" s="1" t="s">
        <v>3098</v>
      </c>
      <c r="B842" t="str">
        <f t="shared" si="91"/>
        <v>July 28</v>
      </c>
      <c r="C842" t="str">
        <f t="shared" si="92"/>
        <v>2017</v>
      </c>
      <c r="D842" t="str">
        <f t="shared" si="93"/>
        <v>09:14AM</v>
      </c>
      <c r="E842">
        <f t="shared" si="94"/>
        <v>7</v>
      </c>
      <c r="F842" t="str">
        <f t="shared" si="95"/>
        <v>28</v>
      </c>
      <c r="G842" s="1">
        <f t="shared" si="96"/>
        <v>42944</v>
      </c>
      <c r="H842" s="2">
        <f t="shared" si="97"/>
        <v>42944.384722222225</v>
      </c>
      <c r="I842" t="b">
        <f>OR(ABS(Table2[[#This Row],[DateTime]]-H843) * 1440 &lt; 5, ABS(Table2[[#This Row],[DateTime]]-H841) * 1440 &lt; 5)</f>
        <v>0</v>
      </c>
      <c r="J842">
        <f>IF(Table2[[#This Row],[Mulitiple Sneeze?]],J841+1,0)</f>
        <v>0</v>
      </c>
      <c r="K842" t="str">
        <f>IF(AND(Table2[[#This Row],[Multiple Counter]]&gt;0, J843=0),"Combo End","")</f>
        <v/>
      </c>
    </row>
    <row r="843" spans="1:11" x14ac:dyDescent="0.25">
      <c r="A843" s="1" t="s">
        <v>3097</v>
      </c>
      <c r="B843" t="str">
        <f t="shared" si="91"/>
        <v>July 28</v>
      </c>
      <c r="C843" t="str">
        <f t="shared" si="92"/>
        <v>2017</v>
      </c>
      <c r="D843" t="str">
        <f t="shared" si="93"/>
        <v>10:28AM</v>
      </c>
      <c r="E843">
        <f t="shared" si="94"/>
        <v>7</v>
      </c>
      <c r="F843" t="str">
        <f t="shared" si="95"/>
        <v>28</v>
      </c>
      <c r="G843" s="1">
        <f t="shared" si="96"/>
        <v>42944</v>
      </c>
      <c r="H843" s="2">
        <f t="shared" si="97"/>
        <v>42944.436111111114</v>
      </c>
      <c r="I843" t="b">
        <f>OR(ABS(Table2[[#This Row],[DateTime]]-H844) * 1440 &lt; 5, ABS(Table2[[#This Row],[DateTime]]-H842) * 1440 &lt; 5)</f>
        <v>0</v>
      </c>
      <c r="J843">
        <f>IF(Table2[[#This Row],[Mulitiple Sneeze?]],J842+1,0)</f>
        <v>0</v>
      </c>
      <c r="K843" t="str">
        <f>IF(AND(Table2[[#This Row],[Multiple Counter]]&gt;0, J844=0),"Combo End","")</f>
        <v/>
      </c>
    </row>
    <row r="844" spans="1:11" x14ac:dyDescent="0.25">
      <c r="A844" s="1" t="s">
        <v>3096</v>
      </c>
      <c r="B844" t="str">
        <f t="shared" si="91"/>
        <v>July 29</v>
      </c>
      <c r="C844" t="str">
        <f t="shared" si="92"/>
        <v>2017</v>
      </c>
      <c r="D844" t="str">
        <f t="shared" si="93"/>
        <v>10:07AM</v>
      </c>
      <c r="E844">
        <f t="shared" si="94"/>
        <v>7</v>
      </c>
      <c r="F844" t="str">
        <f t="shared" si="95"/>
        <v>29</v>
      </c>
      <c r="G844" s="1">
        <f t="shared" si="96"/>
        <v>42945</v>
      </c>
      <c r="H844" s="2">
        <f t="shared" si="97"/>
        <v>42945.421527777777</v>
      </c>
      <c r="I844" t="b">
        <f>OR(ABS(Table2[[#This Row],[DateTime]]-H845) * 1440 &lt; 5, ABS(Table2[[#This Row],[DateTime]]-H843) * 1440 &lt; 5)</f>
        <v>0</v>
      </c>
      <c r="J844">
        <f>IF(Table2[[#This Row],[Mulitiple Sneeze?]],J843+1,0)</f>
        <v>0</v>
      </c>
      <c r="K844" t="str">
        <f>IF(AND(Table2[[#This Row],[Multiple Counter]]&gt;0, J845=0),"Combo End","")</f>
        <v/>
      </c>
    </row>
    <row r="845" spans="1:11" x14ac:dyDescent="0.25">
      <c r="A845" s="1" t="s">
        <v>3095</v>
      </c>
      <c r="B845" t="str">
        <f t="shared" si="91"/>
        <v>July 29</v>
      </c>
      <c r="C845" t="str">
        <f t="shared" si="92"/>
        <v>2017</v>
      </c>
      <c r="D845" t="str">
        <f t="shared" si="93"/>
        <v>10:33AM</v>
      </c>
      <c r="E845">
        <f t="shared" si="94"/>
        <v>7</v>
      </c>
      <c r="F845" t="str">
        <f t="shared" si="95"/>
        <v>29</v>
      </c>
      <c r="G845" s="1">
        <f t="shared" si="96"/>
        <v>42945</v>
      </c>
      <c r="H845" s="2">
        <f t="shared" si="97"/>
        <v>42945.439583333333</v>
      </c>
      <c r="I845" t="b">
        <f>OR(ABS(Table2[[#This Row],[DateTime]]-H846) * 1440 &lt; 5, ABS(Table2[[#This Row],[DateTime]]-H844) * 1440 &lt; 5)</f>
        <v>0</v>
      </c>
      <c r="J845">
        <f>IF(Table2[[#This Row],[Mulitiple Sneeze?]],J844+1,0)</f>
        <v>0</v>
      </c>
      <c r="K845" t="str">
        <f>IF(AND(Table2[[#This Row],[Multiple Counter]]&gt;0, J846=0),"Combo End","")</f>
        <v/>
      </c>
    </row>
    <row r="846" spans="1:11" x14ac:dyDescent="0.25">
      <c r="A846" s="1" t="s">
        <v>3094</v>
      </c>
      <c r="B846" t="str">
        <f t="shared" si="91"/>
        <v>July 31</v>
      </c>
      <c r="C846" t="str">
        <f t="shared" si="92"/>
        <v>2017</v>
      </c>
      <c r="D846" t="str">
        <f t="shared" si="93"/>
        <v>08:46AM</v>
      </c>
      <c r="E846">
        <f t="shared" si="94"/>
        <v>7</v>
      </c>
      <c r="F846" t="str">
        <f t="shared" si="95"/>
        <v>31</v>
      </c>
      <c r="G846" s="1">
        <f t="shared" si="96"/>
        <v>42947</v>
      </c>
      <c r="H846" s="2">
        <f t="shared" si="97"/>
        <v>42947.365277777775</v>
      </c>
      <c r="I846" t="b">
        <f>OR(ABS(Table2[[#This Row],[DateTime]]-H847) * 1440 &lt; 5, ABS(Table2[[#This Row],[DateTime]]-H845) * 1440 &lt; 5)</f>
        <v>0</v>
      </c>
      <c r="J846">
        <f>IF(Table2[[#This Row],[Mulitiple Sneeze?]],J845+1,0)</f>
        <v>0</v>
      </c>
      <c r="K846" t="str">
        <f>IF(AND(Table2[[#This Row],[Multiple Counter]]&gt;0, J847=0),"Combo End","")</f>
        <v/>
      </c>
    </row>
    <row r="847" spans="1:11" x14ac:dyDescent="0.25">
      <c r="A847" s="1" t="s">
        <v>3093</v>
      </c>
      <c r="B847" t="str">
        <f t="shared" si="91"/>
        <v>July 31</v>
      </c>
      <c r="C847" t="str">
        <f t="shared" si="92"/>
        <v>2017</v>
      </c>
      <c r="D847" t="str">
        <f t="shared" si="93"/>
        <v>12:17PM</v>
      </c>
      <c r="E847">
        <f t="shared" si="94"/>
        <v>7</v>
      </c>
      <c r="F847" t="str">
        <f t="shared" si="95"/>
        <v>31</v>
      </c>
      <c r="G847" s="1">
        <f t="shared" si="96"/>
        <v>42947</v>
      </c>
      <c r="H847" s="2">
        <f t="shared" si="97"/>
        <v>42947.511805555558</v>
      </c>
      <c r="I847" t="b">
        <f>OR(ABS(Table2[[#This Row],[DateTime]]-H848) * 1440 &lt; 5, ABS(Table2[[#This Row],[DateTime]]-H846) * 1440 &lt; 5)</f>
        <v>0</v>
      </c>
      <c r="J847">
        <f>IF(Table2[[#This Row],[Mulitiple Sneeze?]],J846+1,0)</f>
        <v>0</v>
      </c>
      <c r="K847" t="str">
        <f>IF(AND(Table2[[#This Row],[Multiple Counter]]&gt;0, J848=0),"Combo End","")</f>
        <v/>
      </c>
    </row>
    <row r="848" spans="1:11" x14ac:dyDescent="0.25">
      <c r="A848" s="1" t="s">
        <v>3092</v>
      </c>
      <c r="B848" t="str">
        <f t="shared" si="91"/>
        <v>July 31</v>
      </c>
      <c r="C848" t="str">
        <f t="shared" si="92"/>
        <v>2017</v>
      </c>
      <c r="D848" t="str">
        <f t="shared" si="93"/>
        <v>10:16PM</v>
      </c>
      <c r="E848">
        <f t="shared" si="94"/>
        <v>7</v>
      </c>
      <c r="F848" t="str">
        <f t="shared" si="95"/>
        <v>31</v>
      </c>
      <c r="G848" s="1">
        <f t="shared" si="96"/>
        <v>42947</v>
      </c>
      <c r="H848" s="2">
        <f t="shared" si="97"/>
        <v>42947.927777777775</v>
      </c>
      <c r="I848" t="b">
        <f>OR(ABS(Table2[[#This Row],[DateTime]]-H849) * 1440 &lt; 5, ABS(Table2[[#This Row],[DateTime]]-H847) * 1440 &lt; 5)</f>
        <v>0</v>
      </c>
      <c r="J848">
        <f>IF(Table2[[#This Row],[Mulitiple Sneeze?]],J847+1,0)</f>
        <v>0</v>
      </c>
      <c r="K848" t="str">
        <f>IF(AND(Table2[[#This Row],[Multiple Counter]]&gt;0, J849=0),"Combo End","")</f>
        <v/>
      </c>
    </row>
    <row r="849" spans="1:11" x14ac:dyDescent="0.25">
      <c r="A849" s="1" t="s">
        <v>3091</v>
      </c>
      <c r="B849" t="str">
        <f t="shared" si="91"/>
        <v>August 01</v>
      </c>
      <c r="C849" t="str">
        <f t="shared" si="92"/>
        <v>2017</v>
      </c>
      <c r="D849" t="str">
        <f t="shared" si="93"/>
        <v>11:30AM</v>
      </c>
      <c r="E849">
        <f t="shared" si="94"/>
        <v>8</v>
      </c>
      <c r="F849" t="str">
        <f t="shared" si="95"/>
        <v>01</v>
      </c>
      <c r="G849" s="1">
        <f t="shared" si="96"/>
        <v>42948</v>
      </c>
      <c r="H849" s="2">
        <f t="shared" si="97"/>
        <v>42948.479166666664</v>
      </c>
      <c r="I849" t="b">
        <f>OR(ABS(Table2[[#This Row],[DateTime]]-H850) * 1440 &lt; 5, ABS(Table2[[#This Row],[DateTime]]-H848) * 1440 &lt; 5)</f>
        <v>0</v>
      </c>
      <c r="J849">
        <f>IF(Table2[[#This Row],[Mulitiple Sneeze?]],J848+1,0)</f>
        <v>0</v>
      </c>
      <c r="K849" t="str">
        <f>IF(AND(Table2[[#This Row],[Multiple Counter]]&gt;0, J850=0),"Combo End","")</f>
        <v/>
      </c>
    </row>
    <row r="850" spans="1:11" x14ac:dyDescent="0.25">
      <c r="A850" s="1" t="s">
        <v>3090</v>
      </c>
      <c r="B850" t="str">
        <f t="shared" si="91"/>
        <v>August 01</v>
      </c>
      <c r="C850" t="str">
        <f t="shared" si="92"/>
        <v>2017</v>
      </c>
      <c r="D850" t="str">
        <f t="shared" si="93"/>
        <v>02:04PM</v>
      </c>
      <c r="E850">
        <f t="shared" si="94"/>
        <v>8</v>
      </c>
      <c r="F850" t="str">
        <f t="shared" si="95"/>
        <v>01</v>
      </c>
      <c r="G850" s="1">
        <f t="shared" si="96"/>
        <v>42948</v>
      </c>
      <c r="H850" s="2">
        <f t="shared" si="97"/>
        <v>42948.586111111108</v>
      </c>
      <c r="I850" t="b">
        <f>OR(ABS(Table2[[#This Row],[DateTime]]-H851) * 1440 &lt; 5, ABS(Table2[[#This Row],[DateTime]]-H849) * 1440 &lt; 5)</f>
        <v>0</v>
      </c>
      <c r="J850">
        <f>IF(Table2[[#This Row],[Mulitiple Sneeze?]],J849+1,0)</f>
        <v>0</v>
      </c>
      <c r="K850" t="str">
        <f>IF(AND(Table2[[#This Row],[Multiple Counter]]&gt;0, J851=0),"Combo End","")</f>
        <v/>
      </c>
    </row>
    <row r="851" spans="1:11" x14ac:dyDescent="0.25">
      <c r="A851" s="1" t="s">
        <v>3089</v>
      </c>
      <c r="B851" t="str">
        <f t="shared" si="91"/>
        <v>August 02</v>
      </c>
      <c r="C851" t="str">
        <f t="shared" si="92"/>
        <v>2017</v>
      </c>
      <c r="D851" t="str">
        <f t="shared" si="93"/>
        <v>09:30AM</v>
      </c>
      <c r="E851">
        <f t="shared" si="94"/>
        <v>8</v>
      </c>
      <c r="F851" t="str">
        <f t="shared" si="95"/>
        <v>02</v>
      </c>
      <c r="G851" s="1">
        <f t="shared" si="96"/>
        <v>42949</v>
      </c>
      <c r="H851" s="2">
        <f t="shared" si="97"/>
        <v>42949.395833333336</v>
      </c>
      <c r="I851" t="b">
        <f>OR(ABS(Table2[[#This Row],[DateTime]]-H852) * 1440 &lt; 5, ABS(Table2[[#This Row],[DateTime]]-H850) * 1440 &lt; 5)</f>
        <v>0</v>
      </c>
      <c r="J851">
        <f>IF(Table2[[#This Row],[Mulitiple Sneeze?]],J850+1,0)</f>
        <v>0</v>
      </c>
      <c r="K851" t="str">
        <f>IF(AND(Table2[[#This Row],[Multiple Counter]]&gt;0, J852=0),"Combo End","")</f>
        <v/>
      </c>
    </row>
    <row r="852" spans="1:11" x14ac:dyDescent="0.25">
      <c r="A852" s="1" t="s">
        <v>3088</v>
      </c>
      <c r="B852" t="str">
        <f t="shared" si="91"/>
        <v>August 02</v>
      </c>
      <c r="C852" t="str">
        <f t="shared" si="92"/>
        <v>2017</v>
      </c>
      <c r="D852" t="str">
        <f t="shared" si="93"/>
        <v>05:09PM</v>
      </c>
      <c r="E852">
        <f t="shared" si="94"/>
        <v>8</v>
      </c>
      <c r="F852" t="str">
        <f t="shared" si="95"/>
        <v>02</v>
      </c>
      <c r="G852" s="1">
        <f t="shared" si="96"/>
        <v>42949</v>
      </c>
      <c r="H852" s="2">
        <f t="shared" si="97"/>
        <v>42949.714583333334</v>
      </c>
      <c r="I852" t="b">
        <f>OR(ABS(Table2[[#This Row],[DateTime]]-H853) * 1440 &lt; 5, ABS(Table2[[#This Row],[DateTime]]-H851) * 1440 &lt; 5)</f>
        <v>0</v>
      </c>
      <c r="J852">
        <f>IF(Table2[[#This Row],[Mulitiple Sneeze?]],J851+1,0)</f>
        <v>0</v>
      </c>
      <c r="K852" t="str">
        <f>IF(AND(Table2[[#This Row],[Multiple Counter]]&gt;0, J853=0),"Combo End","")</f>
        <v/>
      </c>
    </row>
    <row r="853" spans="1:11" x14ac:dyDescent="0.25">
      <c r="A853" s="1" t="s">
        <v>3087</v>
      </c>
      <c r="B853" t="str">
        <f t="shared" si="91"/>
        <v>August 03</v>
      </c>
      <c r="C853" t="str">
        <f t="shared" si="92"/>
        <v>2017</v>
      </c>
      <c r="D853" t="str">
        <f t="shared" si="93"/>
        <v>01:52PM</v>
      </c>
      <c r="E853">
        <f t="shared" si="94"/>
        <v>8</v>
      </c>
      <c r="F853" t="str">
        <f t="shared" si="95"/>
        <v>03</v>
      </c>
      <c r="G853" s="1">
        <f t="shared" si="96"/>
        <v>42950</v>
      </c>
      <c r="H853" s="2">
        <f t="shared" si="97"/>
        <v>42950.577777777777</v>
      </c>
      <c r="I853" t="b">
        <f>OR(ABS(Table2[[#This Row],[DateTime]]-H854) * 1440 &lt; 5, ABS(Table2[[#This Row],[DateTime]]-H852) * 1440 &lt; 5)</f>
        <v>1</v>
      </c>
      <c r="J853">
        <f>IF(Table2[[#This Row],[Mulitiple Sneeze?]],J852+1,0)</f>
        <v>1</v>
      </c>
      <c r="K853" t="str">
        <f>IF(AND(Table2[[#This Row],[Multiple Counter]]&gt;0, J854=0),"Combo End","")</f>
        <v/>
      </c>
    </row>
    <row r="854" spans="1:11" x14ac:dyDescent="0.25">
      <c r="A854" s="1" t="s">
        <v>3086</v>
      </c>
      <c r="B854" t="str">
        <f t="shared" si="91"/>
        <v>August 03</v>
      </c>
      <c r="C854" t="str">
        <f t="shared" si="92"/>
        <v>2017</v>
      </c>
      <c r="D854" t="str">
        <f t="shared" si="93"/>
        <v>01:53PM</v>
      </c>
      <c r="E854">
        <f t="shared" si="94"/>
        <v>8</v>
      </c>
      <c r="F854" t="str">
        <f t="shared" si="95"/>
        <v>03</v>
      </c>
      <c r="G854" s="1">
        <f t="shared" si="96"/>
        <v>42950</v>
      </c>
      <c r="H854" s="2">
        <f t="shared" si="97"/>
        <v>42950.578472222223</v>
      </c>
      <c r="I854" t="b">
        <f>OR(ABS(Table2[[#This Row],[DateTime]]-H855) * 1440 &lt; 5, ABS(Table2[[#This Row],[DateTime]]-H853) * 1440 &lt; 5)</f>
        <v>1</v>
      </c>
      <c r="J854">
        <f>IF(Table2[[#This Row],[Mulitiple Sneeze?]],J853+1,0)</f>
        <v>2</v>
      </c>
      <c r="K854" t="str">
        <f>IF(AND(Table2[[#This Row],[Multiple Counter]]&gt;0, J855=0),"Combo End","")</f>
        <v>Combo End</v>
      </c>
    </row>
    <row r="855" spans="1:11" x14ac:dyDescent="0.25">
      <c r="A855" s="1" t="s">
        <v>3085</v>
      </c>
      <c r="B855" t="str">
        <f t="shared" si="91"/>
        <v>August 03</v>
      </c>
      <c r="C855" t="str">
        <f t="shared" si="92"/>
        <v>2017</v>
      </c>
      <c r="D855" t="str">
        <f t="shared" si="93"/>
        <v>02:59PM</v>
      </c>
      <c r="E855">
        <f t="shared" si="94"/>
        <v>8</v>
      </c>
      <c r="F855" t="str">
        <f t="shared" si="95"/>
        <v>03</v>
      </c>
      <c r="G855" s="1">
        <f t="shared" si="96"/>
        <v>42950</v>
      </c>
      <c r="H855" s="2">
        <f t="shared" si="97"/>
        <v>42950.624305555553</v>
      </c>
      <c r="I855" t="b">
        <f>OR(ABS(Table2[[#This Row],[DateTime]]-H856) * 1440 &lt; 5, ABS(Table2[[#This Row],[DateTime]]-H854) * 1440 &lt; 5)</f>
        <v>0</v>
      </c>
      <c r="J855">
        <f>IF(Table2[[#This Row],[Mulitiple Sneeze?]],J854+1,0)</f>
        <v>0</v>
      </c>
      <c r="K855" t="str">
        <f>IF(AND(Table2[[#This Row],[Multiple Counter]]&gt;0, J856=0),"Combo End","")</f>
        <v/>
      </c>
    </row>
    <row r="856" spans="1:11" x14ac:dyDescent="0.25">
      <c r="A856" s="1" t="s">
        <v>3084</v>
      </c>
      <c r="B856" t="str">
        <f t="shared" si="91"/>
        <v>August 04</v>
      </c>
      <c r="C856" t="str">
        <f t="shared" si="92"/>
        <v>2017</v>
      </c>
      <c r="D856" t="str">
        <f t="shared" si="93"/>
        <v>01:42PM</v>
      </c>
      <c r="E856">
        <f t="shared" si="94"/>
        <v>8</v>
      </c>
      <c r="F856" t="str">
        <f t="shared" si="95"/>
        <v>04</v>
      </c>
      <c r="G856" s="1">
        <f t="shared" si="96"/>
        <v>42951</v>
      </c>
      <c r="H856" s="2">
        <f t="shared" si="97"/>
        <v>42951.570833333331</v>
      </c>
      <c r="I856" t="b">
        <f>OR(ABS(Table2[[#This Row],[DateTime]]-H857) * 1440 &lt; 5, ABS(Table2[[#This Row],[DateTime]]-H855) * 1440 &lt; 5)</f>
        <v>0</v>
      </c>
      <c r="J856">
        <f>IF(Table2[[#This Row],[Mulitiple Sneeze?]],J855+1,0)</f>
        <v>0</v>
      </c>
      <c r="K856" t="str">
        <f>IF(AND(Table2[[#This Row],[Multiple Counter]]&gt;0, J857=0),"Combo End","")</f>
        <v/>
      </c>
    </row>
    <row r="857" spans="1:11" x14ac:dyDescent="0.25">
      <c r="A857" s="1" t="s">
        <v>3083</v>
      </c>
      <c r="B857" t="str">
        <f t="shared" si="91"/>
        <v>August 04</v>
      </c>
      <c r="C857" t="str">
        <f t="shared" si="92"/>
        <v>2017</v>
      </c>
      <c r="D857" t="str">
        <f t="shared" si="93"/>
        <v>02:22PM</v>
      </c>
      <c r="E857">
        <f t="shared" si="94"/>
        <v>8</v>
      </c>
      <c r="F857" t="str">
        <f t="shared" si="95"/>
        <v>04</v>
      </c>
      <c r="G857" s="1">
        <f t="shared" si="96"/>
        <v>42951</v>
      </c>
      <c r="H857" s="2">
        <f t="shared" si="97"/>
        <v>42951.598611111112</v>
      </c>
      <c r="I857" t="b">
        <f>OR(ABS(Table2[[#This Row],[DateTime]]-H858) * 1440 &lt; 5, ABS(Table2[[#This Row],[DateTime]]-H856) * 1440 &lt; 5)</f>
        <v>0</v>
      </c>
      <c r="J857">
        <f>IF(Table2[[#This Row],[Mulitiple Sneeze?]],J856+1,0)</f>
        <v>0</v>
      </c>
      <c r="K857" t="str">
        <f>IF(AND(Table2[[#This Row],[Multiple Counter]]&gt;0, J858=0),"Combo End","")</f>
        <v/>
      </c>
    </row>
    <row r="858" spans="1:11" x14ac:dyDescent="0.25">
      <c r="A858" s="1" t="s">
        <v>3082</v>
      </c>
      <c r="B858" t="str">
        <f t="shared" si="91"/>
        <v>August 04</v>
      </c>
      <c r="C858" t="str">
        <f t="shared" si="92"/>
        <v>2017</v>
      </c>
      <c r="D858" t="str">
        <f t="shared" si="93"/>
        <v>03:34PM</v>
      </c>
      <c r="E858">
        <f t="shared" si="94"/>
        <v>8</v>
      </c>
      <c r="F858" t="str">
        <f t="shared" si="95"/>
        <v>04</v>
      </c>
      <c r="G858" s="1">
        <f t="shared" si="96"/>
        <v>42951</v>
      </c>
      <c r="H858" s="2">
        <f t="shared" si="97"/>
        <v>42951.648611111108</v>
      </c>
      <c r="I858" t="b">
        <f>OR(ABS(Table2[[#This Row],[DateTime]]-H859) * 1440 &lt; 5, ABS(Table2[[#This Row],[DateTime]]-H857) * 1440 &lt; 5)</f>
        <v>0</v>
      </c>
      <c r="J858">
        <f>IF(Table2[[#This Row],[Mulitiple Sneeze?]],J857+1,0)</f>
        <v>0</v>
      </c>
      <c r="K858" t="str">
        <f>IF(AND(Table2[[#This Row],[Multiple Counter]]&gt;0, J859=0),"Combo End","")</f>
        <v/>
      </c>
    </row>
    <row r="859" spans="1:11" x14ac:dyDescent="0.25">
      <c r="A859" s="1" t="s">
        <v>3081</v>
      </c>
      <c r="B859" t="str">
        <f t="shared" si="91"/>
        <v>August 05</v>
      </c>
      <c r="C859" t="str">
        <f t="shared" si="92"/>
        <v>2017</v>
      </c>
      <c r="D859" t="str">
        <f t="shared" si="93"/>
        <v>10:54AM</v>
      </c>
      <c r="E859">
        <f t="shared" si="94"/>
        <v>8</v>
      </c>
      <c r="F859" t="str">
        <f t="shared" si="95"/>
        <v>05</v>
      </c>
      <c r="G859" s="1">
        <f t="shared" si="96"/>
        <v>42952</v>
      </c>
      <c r="H859" s="2">
        <f t="shared" si="97"/>
        <v>42952.45416666667</v>
      </c>
      <c r="I859" t="b">
        <f>OR(ABS(Table2[[#This Row],[DateTime]]-H860) * 1440 &lt; 5, ABS(Table2[[#This Row],[DateTime]]-H858) * 1440 &lt; 5)</f>
        <v>0</v>
      </c>
      <c r="J859">
        <f>IF(Table2[[#This Row],[Mulitiple Sneeze?]],J858+1,0)</f>
        <v>0</v>
      </c>
      <c r="K859" t="str">
        <f>IF(AND(Table2[[#This Row],[Multiple Counter]]&gt;0, J860=0),"Combo End","")</f>
        <v/>
      </c>
    </row>
    <row r="860" spans="1:11" x14ac:dyDescent="0.25">
      <c r="A860" s="1" t="s">
        <v>3080</v>
      </c>
      <c r="B860" t="str">
        <f t="shared" si="91"/>
        <v>August 05</v>
      </c>
      <c r="C860" t="str">
        <f t="shared" si="92"/>
        <v>2017</v>
      </c>
      <c r="D860" t="str">
        <f t="shared" si="93"/>
        <v>11:09AM</v>
      </c>
      <c r="E860">
        <f t="shared" si="94"/>
        <v>8</v>
      </c>
      <c r="F860" t="str">
        <f t="shared" si="95"/>
        <v>05</v>
      </c>
      <c r="G860" s="1">
        <f t="shared" si="96"/>
        <v>42952</v>
      </c>
      <c r="H860" s="2">
        <f t="shared" si="97"/>
        <v>42952.464583333334</v>
      </c>
      <c r="I860" t="b">
        <f>OR(ABS(Table2[[#This Row],[DateTime]]-H861) * 1440 &lt; 5, ABS(Table2[[#This Row],[DateTime]]-H859) * 1440 &lt; 5)</f>
        <v>0</v>
      </c>
      <c r="J860">
        <f>IF(Table2[[#This Row],[Mulitiple Sneeze?]],J859+1,0)</f>
        <v>0</v>
      </c>
      <c r="K860" t="str">
        <f>IF(AND(Table2[[#This Row],[Multiple Counter]]&gt;0, J861=0),"Combo End","")</f>
        <v/>
      </c>
    </row>
    <row r="861" spans="1:11" x14ac:dyDescent="0.25">
      <c r="A861" s="1" t="s">
        <v>3079</v>
      </c>
      <c r="B861" t="str">
        <f t="shared" si="91"/>
        <v>August 05</v>
      </c>
      <c r="C861" t="str">
        <f t="shared" si="92"/>
        <v>2017</v>
      </c>
      <c r="D861" t="str">
        <f t="shared" si="93"/>
        <v>06:54PM</v>
      </c>
      <c r="E861">
        <f t="shared" si="94"/>
        <v>8</v>
      </c>
      <c r="F861" t="str">
        <f t="shared" si="95"/>
        <v>05</v>
      </c>
      <c r="G861" s="1">
        <f t="shared" si="96"/>
        <v>42952</v>
      </c>
      <c r="H861" s="2">
        <f t="shared" si="97"/>
        <v>42952.787499999999</v>
      </c>
      <c r="I861" t="b">
        <f>OR(ABS(Table2[[#This Row],[DateTime]]-H862) * 1440 &lt; 5, ABS(Table2[[#This Row],[DateTime]]-H860) * 1440 &lt; 5)</f>
        <v>0</v>
      </c>
      <c r="J861">
        <f>IF(Table2[[#This Row],[Mulitiple Sneeze?]],J860+1,0)</f>
        <v>0</v>
      </c>
      <c r="K861" t="str">
        <f>IF(AND(Table2[[#This Row],[Multiple Counter]]&gt;0, J862=0),"Combo End","")</f>
        <v/>
      </c>
    </row>
    <row r="862" spans="1:11" x14ac:dyDescent="0.25">
      <c r="A862" s="1" t="s">
        <v>3078</v>
      </c>
      <c r="B862" t="str">
        <f t="shared" si="91"/>
        <v>August 05</v>
      </c>
      <c r="C862" t="str">
        <f t="shared" si="92"/>
        <v>2017</v>
      </c>
      <c r="D862" t="str">
        <f t="shared" si="93"/>
        <v>09:59PM</v>
      </c>
      <c r="E862">
        <f t="shared" si="94"/>
        <v>8</v>
      </c>
      <c r="F862" t="str">
        <f t="shared" si="95"/>
        <v>05</v>
      </c>
      <c r="G862" s="1">
        <f t="shared" si="96"/>
        <v>42952</v>
      </c>
      <c r="H862" s="2">
        <f t="shared" si="97"/>
        <v>42952.915972222225</v>
      </c>
      <c r="I862" t="b">
        <f>OR(ABS(Table2[[#This Row],[DateTime]]-H863) * 1440 &lt; 5, ABS(Table2[[#This Row],[DateTime]]-H861) * 1440 &lt; 5)</f>
        <v>0</v>
      </c>
      <c r="J862">
        <f>IF(Table2[[#This Row],[Mulitiple Sneeze?]],J861+1,0)</f>
        <v>0</v>
      </c>
      <c r="K862" t="str">
        <f>IF(AND(Table2[[#This Row],[Multiple Counter]]&gt;0, J863=0),"Combo End","")</f>
        <v/>
      </c>
    </row>
    <row r="863" spans="1:11" x14ac:dyDescent="0.25">
      <c r="A863" s="1" t="s">
        <v>3077</v>
      </c>
      <c r="B863" t="str">
        <f t="shared" si="91"/>
        <v>August 06</v>
      </c>
      <c r="C863" t="str">
        <f t="shared" si="92"/>
        <v>2017</v>
      </c>
      <c r="D863" t="str">
        <f t="shared" si="93"/>
        <v>10:16AM</v>
      </c>
      <c r="E863">
        <f t="shared" si="94"/>
        <v>8</v>
      </c>
      <c r="F863" t="str">
        <f t="shared" si="95"/>
        <v>06</v>
      </c>
      <c r="G863" s="1">
        <f t="shared" si="96"/>
        <v>42953</v>
      </c>
      <c r="H863" s="2">
        <f t="shared" si="97"/>
        <v>42953.427777777775</v>
      </c>
      <c r="I863" t="b">
        <f>OR(ABS(Table2[[#This Row],[DateTime]]-H864) * 1440 &lt; 5, ABS(Table2[[#This Row],[DateTime]]-H862) * 1440 &lt; 5)</f>
        <v>0</v>
      </c>
      <c r="J863">
        <f>IF(Table2[[#This Row],[Mulitiple Sneeze?]],J862+1,0)</f>
        <v>0</v>
      </c>
      <c r="K863" t="str">
        <f>IF(AND(Table2[[#This Row],[Multiple Counter]]&gt;0, J864=0),"Combo End","")</f>
        <v/>
      </c>
    </row>
    <row r="864" spans="1:11" x14ac:dyDescent="0.25">
      <c r="A864" s="1" t="s">
        <v>3076</v>
      </c>
      <c r="B864" t="str">
        <f t="shared" si="91"/>
        <v>August 06</v>
      </c>
      <c r="C864" t="str">
        <f t="shared" si="92"/>
        <v>2017</v>
      </c>
      <c r="D864" t="str">
        <f t="shared" si="93"/>
        <v>10:40AM</v>
      </c>
      <c r="E864">
        <f t="shared" si="94"/>
        <v>8</v>
      </c>
      <c r="F864" t="str">
        <f t="shared" si="95"/>
        <v>06</v>
      </c>
      <c r="G864" s="1">
        <f t="shared" si="96"/>
        <v>42953</v>
      </c>
      <c r="H864" s="2">
        <f t="shared" si="97"/>
        <v>42953.444444444445</v>
      </c>
      <c r="I864" t="b">
        <f>OR(ABS(Table2[[#This Row],[DateTime]]-H865) * 1440 &lt; 5, ABS(Table2[[#This Row],[DateTime]]-H863) * 1440 &lt; 5)</f>
        <v>0</v>
      </c>
      <c r="J864">
        <f>IF(Table2[[#This Row],[Mulitiple Sneeze?]],J863+1,0)</f>
        <v>0</v>
      </c>
      <c r="K864" t="str">
        <f>IF(AND(Table2[[#This Row],[Multiple Counter]]&gt;0, J865=0),"Combo End","")</f>
        <v/>
      </c>
    </row>
    <row r="865" spans="1:11" x14ac:dyDescent="0.25">
      <c r="A865" s="1" t="s">
        <v>3075</v>
      </c>
      <c r="B865" t="str">
        <f t="shared" si="91"/>
        <v>August 06</v>
      </c>
      <c r="C865" t="str">
        <f t="shared" si="92"/>
        <v>2017</v>
      </c>
      <c r="D865" t="str">
        <f t="shared" si="93"/>
        <v>05:38PM</v>
      </c>
      <c r="E865">
        <f t="shared" si="94"/>
        <v>8</v>
      </c>
      <c r="F865" t="str">
        <f t="shared" si="95"/>
        <v>06</v>
      </c>
      <c r="G865" s="1">
        <f t="shared" si="96"/>
        <v>42953</v>
      </c>
      <c r="H865" s="2">
        <f t="shared" si="97"/>
        <v>42953.734722222223</v>
      </c>
      <c r="I865" t="b">
        <f>OR(ABS(Table2[[#This Row],[DateTime]]-H866) * 1440 &lt; 5, ABS(Table2[[#This Row],[DateTime]]-H864) * 1440 &lt; 5)</f>
        <v>0</v>
      </c>
      <c r="J865">
        <f>IF(Table2[[#This Row],[Mulitiple Sneeze?]],J864+1,0)</f>
        <v>0</v>
      </c>
      <c r="K865" t="str">
        <f>IF(AND(Table2[[#This Row],[Multiple Counter]]&gt;0, J866=0),"Combo End","")</f>
        <v/>
      </c>
    </row>
    <row r="866" spans="1:11" x14ac:dyDescent="0.25">
      <c r="A866" s="1" t="s">
        <v>3074</v>
      </c>
      <c r="B866" t="str">
        <f t="shared" si="91"/>
        <v>August 07</v>
      </c>
      <c r="C866" t="str">
        <f t="shared" si="92"/>
        <v>2017</v>
      </c>
      <c r="D866" t="str">
        <f t="shared" si="93"/>
        <v>02:18AM</v>
      </c>
      <c r="E866">
        <f t="shared" si="94"/>
        <v>8</v>
      </c>
      <c r="F866" t="str">
        <f t="shared" si="95"/>
        <v>07</v>
      </c>
      <c r="G866" s="1">
        <f t="shared" si="96"/>
        <v>42954</v>
      </c>
      <c r="H866" s="2">
        <f t="shared" si="97"/>
        <v>42954.095833333333</v>
      </c>
      <c r="I866" t="b">
        <f>OR(ABS(Table2[[#This Row],[DateTime]]-H867) * 1440 &lt; 5, ABS(Table2[[#This Row],[DateTime]]-H865) * 1440 &lt; 5)</f>
        <v>1</v>
      </c>
      <c r="J866">
        <f>IF(Table2[[#This Row],[Mulitiple Sneeze?]],J865+1,0)</f>
        <v>1</v>
      </c>
      <c r="K866" t="str">
        <f>IF(AND(Table2[[#This Row],[Multiple Counter]]&gt;0, J867=0),"Combo End","")</f>
        <v/>
      </c>
    </row>
    <row r="867" spans="1:11" x14ac:dyDescent="0.25">
      <c r="A867" s="1" t="s">
        <v>3073</v>
      </c>
      <c r="B867" t="str">
        <f t="shared" si="91"/>
        <v>August 07</v>
      </c>
      <c r="C867" t="str">
        <f t="shared" si="92"/>
        <v>2017</v>
      </c>
      <c r="D867" t="str">
        <f t="shared" si="93"/>
        <v>02:19AM</v>
      </c>
      <c r="E867">
        <f t="shared" si="94"/>
        <v>8</v>
      </c>
      <c r="F867" t="str">
        <f t="shared" si="95"/>
        <v>07</v>
      </c>
      <c r="G867" s="1">
        <f t="shared" si="96"/>
        <v>42954</v>
      </c>
      <c r="H867" s="2">
        <f t="shared" si="97"/>
        <v>42954.09652777778</v>
      </c>
      <c r="I867" t="b">
        <f>OR(ABS(Table2[[#This Row],[DateTime]]-H868) * 1440 &lt; 5, ABS(Table2[[#This Row],[DateTime]]-H866) * 1440 &lt; 5)</f>
        <v>1</v>
      </c>
      <c r="J867">
        <f>IF(Table2[[#This Row],[Mulitiple Sneeze?]],J866+1,0)</f>
        <v>2</v>
      </c>
      <c r="K867" t="str">
        <f>IF(AND(Table2[[#This Row],[Multiple Counter]]&gt;0, J868=0),"Combo End","")</f>
        <v/>
      </c>
    </row>
    <row r="868" spans="1:11" x14ac:dyDescent="0.25">
      <c r="A868" s="1" t="s">
        <v>3072</v>
      </c>
      <c r="B868" t="str">
        <f t="shared" si="91"/>
        <v>August 07</v>
      </c>
      <c r="C868" t="str">
        <f t="shared" si="92"/>
        <v>2017</v>
      </c>
      <c r="D868" t="str">
        <f t="shared" si="93"/>
        <v>04:16PM</v>
      </c>
      <c r="E868">
        <f t="shared" si="94"/>
        <v>8</v>
      </c>
      <c r="F868" t="str">
        <f t="shared" si="95"/>
        <v>07</v>
      </c>
      <c r="G868" s="1">
        <f t="shared" si="96"/>
        <v>42954</v>
      </c>
      <c r="H868" s="2">
        <f t="shared" si="97"/>
        <v>42954.677777777775</v>
      </c>
      <c r="I868" t="b">
        <f>OR(ABS(Table2[[#This Row],[DateTime]]-H869) * 1440 &lt; 5, ABS(Table2[[#This Row],[DateTime]]-H867) * 1440 &lt; 5)</f>
        <v>1</v>
      </c>
      <c r="J868">
        <f>IF(Table2[[#This Row],[Mulitiple Sneeze?]],J867+1,0)</f>
        <v>3</v>
      </c>
      <c r="K868" t="str">
        <f>IF(AND(Table2[[#This Row],[Multiple Counter]]&gt;0, J869=0),"Combo End","")</f>
        <v/>
      </c>
    </row>
    <row r="869" spans="1:11" x14ac:dyDescent="0.25">
      <c r="A869" s="1" t="s">
        <v>3071</v>
      </c>
      <c r="B869" t="str">
        <f t="shared" si="91"/>
        <v>August 07</v>
      </c>
      <c r="C869" t="str">
        <f t="shared" si="92"/>
        <v>2017</v>
      </c>
      <c r="D869" t="str">
        <f t="shared" si="93"/>
        <v>04:17PM</v>
      </c>
      <c r="E869">
        <f t="shared" si="94"/>
        <v>8</v>
      </c>
      <c r="F869" t="str">
        <f t="shared" si="95"/>
        <v>07</v>
      </c>
      <c r="G869" s="1">
        <f t="shared" si="96"/>
        <v>42954</v>
      </c>
      <c r="H869" s="2">
        <f t="shared" si="97"/>
        <v>42954.678472222222</v>
      </c>
      <c r="I869" t="b">
        <f>OR(ABS(Table2[[#This Row],[DateTime]]-H870) * 1440 &lt; 5, ABS(Table2[[#This Row],[DateTime]]-H868) * 1440 &lt; 5)</f>
        <v>1</v>
      </c>
      <c r="J869">
        <f>IF(Table2[[#This Row],[Mulitiple Sneeze?]],J868+1,0)</f>
        <v>4</v>
      </c>
      <c r="K869" t="str">
        <f>IF(AND(Table2[[#This Row],[Multiple Counter]]&gt;0, J870=0),"Combo End","")</f>
        <v>Combo End</v>
      </c>
    </row>
    <row r="870" spans="1:11" x14ac:dyDescent="0.25">
      <c r="A870" s="1" t="s">
        <v>3070</v>
      </c>
      <c r="B870" t="str">
        <f t="shared" si="91"/>
        <v>August 07</v>
      </c>
      <c r="C870" t="str">
        <f t="shared" si="92"/>
        <v>2017</v>
      </c>
      <c r="D870" t="str">
        <f t="shared" si="93"/>
        <v>05:03PM</v>
      </c>
      <c r="E870">
        <f t="shared" si="94"/>
        <v>8</v>
      </c>
      <c r="F870" t="str">
        <f t="shared" si="95"/>
        <v>07</v>
      </c>
      <c r="G870" s="1">
        <f t="shared" si="96"/>
        <v>42954</v>
      </c>
      <c r="H870" s="2">
        <f t="shared" si="97"/>
        <v>42954.710416666669</v>
      </c>
      <c r="I870" t="b">
        <f>OR(ABS(Table2[[#This Row],[DateTime]]-H871) * 1440 &lt; 5, ABS(Table2[[#This Row],[DateTime]]-H869) * 1440 &lt; 5)</f>
        <v>0</v>
      </c>
      <c r="J870">
        <f>IF(Table2[[#This Row],[Mulitiple Sneeze?]],J869+1,0)</f>
        <v>0</v>
      </c>
      <c r="K870" t="str">
        <f>IF(AND(Table2[[#This Row],[Multiple Counter]]&gt;0, J871=0),"Combo End","")</f>
        <v/>
      </c>
    </row>
    <row r="871" spans="1:11" x14ac:dyDescent="0.25">
      <c r="A871" s="1" t="s">
        <v>3069</v>
      </c>
      <c r="B871" t="str">
        <f t="shared" si="91"/>
        <v>August 08</v>
      </c>
      <c r="C871" t="str">
        <f t="shared" si="92"/>
        <v>2017</v>
      </c>
      <c r="D871" t="str">
        <f t="shared" si="93"/>
        <v>02:50PM</v>
      </c>
      <c r="E871">
        <f t="shared" si="94"/>
        <v>8</v>
      </c>
      <c r="F871" t="str">
        <f t="shared" si="95"/>
        <v>08</v>
      </c>
      <c r="G871" s="1">
        <f t="shared" si="96"/>
        <v>42955</v>
      </c>
      <c r="H871" s="2">
        <f t="shared" si="97"/>
        <v>42955.618055555555</v>
      </c>
      <c r="I871" t="b">
        <f>OR(ABS(Table2[[#This Row],[DateTime]]-H872) * 1440 &lt; 5, ABS(Table2[[#This Row],[DateTime]]-H870) * 1440 &lt; 5)</f>
        <v>0</v>
      </c>
      <c r="J871">
        <f>IF(Table2[[#This Row],[Mulitiple Sneeze?]],J870+1,0)</f>
        <v>0</v>
      </c>
      <c r="K871" t="str">
        <f>IF(AND(Table2[[#This Row],[Multiple Counter]]&gt;0, J872=0),"Combo End","")</f>
        <v/>
      </c>
    </row>
    <row r="872" spans="1:11" x14ac:dyDescent="0.25">
      <c r="A872" s="1" t="s">
        <v>3068</v>
      </c>
      <c r="B872" t="str">
        <f t="shared" si="91"/>
        <v>August 08</v>
      </c>
      <c r="C872" t="str">
        <f t="shared" si="92"/>
        <v>2017</v>
      </c>
      <c r="D872" t="str">
        <f t="shared" si="93"/>
        <v>03:50PM</v>
      </c>
      <c r="E872">
        <f t="shared" si="94"/>
        <v>8</v>
      </c>
      <c r="F872" t="str">
        <f t="shared" si="95"/>
        <v>08</v>
      </c>
      <c r="G872" s="1">
        <f t="shared" si="96"/>
        <v>42955</v>
      </c>
      <c r="H872" s="2">
        <f t="shared" si="97"/>
        <v>42955.659722222219</v>
      </c>
      <c r="I872" t="b">
        <f>OR(ABS(Table2[[#This Row],[DateTime]]-H873) * 1440 &lt; 5, ABS(Table2[[#This Row],[DateTime]]-H871) * 1440 &lt; 5)</f>
        <v>0</v>
      </c>
      <c r="J872">
        <f>IF(Table2[[#This Row],[Mulitiple Sneeze?]],J871+1,0)</f>
        <v>0</v>
      </c>
      <c r="K872" t="str">
        <f>IF(AND(Table2[[#This Row],[Multiple Counter]]&gt;0, J873=0),"Combo End","")</f>
        <v/>
      </c>
    </row>
    <row r="873" spans="1:11" x14ac:dyDescent="0.25">
      <c r="A873" s="1" t="s">
        <v>3067</v>
      </c>
      <c r="B873" t="str">
        <f t="shared" si="91"/>
        <v>August 09</v>
      </c>
      <c r="C873" t="str">
        <f t="shared" si="92"/>
        <v>2017</v>
      </c>
      <c r="D873" t="str">
        <f t="shared" si="93"/>
        <v>07:58PM</v>
      </c>
      <c r="E873">
        <f t="shared" si="94"/>
        <v>8</v>
      </c>
      <c r="F873" t="str">
        <f t="shared" si="95"/>
        <v>09</v>
      </c>
      <c r="G873" s="1">
        <f t="shared" si="96"/>
        <v>42956</v>
      </c>
      <c r="H873" s="2">
        <f t="shared" si="97"/>
        <v>42956.831944444442</v>
      </c>
      <c r="I873" t="b">
        <f>OR(ABS(Table2[[#This Row],[DateTime]]-H874) * 1440 &lt; 5, ABS(Table2[[#This Row],[DateTime]]-H872) * 1440 &lt; 5)</f>
        <v>0</v>
      </c>
      <c r="J873">
        <f>IF(Table2[[#This Row],[Mulitiple Sneeze?]],J872+1,0)</f>
        <v>0</v>
      </c>
      <c r="K873" t="str">
        <f>IF(AND(Table2[[#This Row],[Multiple Counter]]&gt;0, J874=0),"Combo End","")</f>
        <v/>
      </c>
    </row>
    <row r="874" spans="1:11" x14ac:dyDescent="0.25">
      <c r="A874" s="1" t="s">
        <v>3066</v>
      </c>
      <c r="B874" t="str">
        <f t="shared" si="91"/>
        <v>August 10</v>
      </c>
      <c r="C874" t="str">
        <f t="shared" si="92"/>
        <v>2017</v>
      </c>
      <c r="D874" t="str">
        <f t="shared" si="93"/>
        <v>11:43AM</v>
      </c>
      <c r="E874">
        <f t="shared" si="94"/>
        <v>8</v>
      </c>
      <c r="F874" t="str">
        <f t="shared" si="95"/>
        <v>10</v>
      </c>
      <c r="G874" s="1">
        <f t="shared" si="96"/>
        <v>42957</v>
      </c>
      <c r="H874" s="2">
        <f t="shared" si="97"/>
        <v>42957.488194444442</v>
      </c>
      <c r="I874" t="b">
        <f>OR(ABS(Table2[[#This Row],[DateTime]]-H875) * 1440 &lt; 5, ABS(Table2[[#This Row],[DateTime]]-H873) * 1440 &lt; 5)</f>
        <v>0</v>
      </c>
      <c r="J874">
        <f>IF(Table2[[#This Row],[Mulitiple Sneeze?]],J873+1,0)</f>
        <v>0</v>
      </c>
      <c r="K874" t="str">
        <f>IF(AND(Table2[[#This Row],[Multiple Counter]]&gt;0, J875=0),"Combo End","")</f>
        <v/>
      </c>
    </row>
    <row r="875" spans="1:11" x14ac:dyDescent="0.25">
      <c r="A875" s="1" t="s">
        <v>3065</v>
      </c>
      <c r="B875" t="str">
        <f t="shared" si="91"/>
        <v>August 10</v>
      </c>
      <c r="C875" t="str">
        <f t="shared" si="92"/>
        <v>2017</v>
      </c>
      <c r="D875" t="str">
        <f t="shared" si="93"/>
        <v>10:56PM</v>
      </c>
      <c r="E875">
        <f t="shared" si="94"/>
        <v>8</v>
      </c>
      <c r="F875" t="str">
        <f t="shared" si="95"/>
        <v>10</v>
      </c>
      <c r="G875" s="1">
        <f t="shared" si="96"/>
        <v>42957</v>
      </c>
      <c r="H875" s="2">
        <f t="shared" si="97"/>
        <v>42957.955555555556</v>
      </c>
      <c r="I875" t="b">
        <f>OR(ABS(Table2[[#This Row],[DateTime]]-H876) * 1440 &lt; 5, ABS(Table2[[#This Row],[DateTime]]-H874) * 1440 &lt; 5)</f>
        <v>0</v>
      </c>
      <c r="J875">
        <f>IF(Table2[[#This Row],[Mulitiple Sneeze?]],J874+1,0)</f>
        <v>0</v>
      </c>
      <c r="K875" t="str">
        <f>IF(AND(Table2[[#This Row],[Multiple Counter]]&gt;0, J876=0),"Combo End","")</f>
        <v/>
      </c>
    </row>
    <row r="876" spans="1:11" x14ac:dyDescent="0.25">
      <c r="A876" s="1" t="s">
        <v>3064</v>
      </c>
      <c r="B876" t="str">
        <f t="shared" si="91"/>
        <v>August 11</v>
      </c>
      <c r="C876" t="str">
        <f t="shared" si="92"/>
        <v>2017</v>
      </c>
      <c r="D876" t="str">
        <f t="shared" si="93"/>
        <v>10:08AM</v>
      </c>
      <c r="E876">
        <f t="shared" si="94"/>
        <v>8</v>
      </c>
      <c r="F876" t="str">
        <f t="shared" si="95"/>
        <v>11</v>
      </c>
      <c r="G876" s="1">
        <f t="shared" si="96"/>
        <v>42958</v>
      </c>
      <c r="H876" s="2">
        <f t="shared" si="97"/>
        <v>42958.422222222223</v>
      </c>
      <c r="I876" t="b">
        <f>OR(ABS(Table2[[#This Row],[DateTime]]-H877) * 1440 &lt; 5, ABS(Table2[[#This Row],[DateTime]]-H875) * 1440 &lt; 5)</f>
        <v>0</v>
      </c>
      <c r="J876">
        <f>IF(Table2[[#This Row],[Mulitiple Sneeze?]],J875+1,0)</f>
        <v>0</v>
      </c>
      <c r="K876" t="str">
        <f>IF(AND(Table2[[#This Row],[Multiple Counter]]&gt;0, J877=0),"Combo End","")</f>
        <v/>
      </c>
    </row>
    <row r="877" spans="1:11" x14ac:dyDescent="0.25">
      <c r="A877" s="1" t="s">
        <v>3063</v>
      </c>
      <c r="B877" t="str">
        <f t="shared" si="91"/>
        <v>August 12</v>
      </c>
      <c r="C877" t="str">
        <f t="shared" si="92"/>
        <v>2017</v>
      </c>
      <c r="D877" t="str">
        <f t="shared" si="93"/>
        <v>03:00PM</v>
      </c>
      <c r="E877">
        <f t="shared" si="94"/>
        <v>8</v>
      </c>
      <c r="F877" t="str">
        <f t="shared" si="95"/>
        <v>12</v>
      </c>
      <c r="G877" s="1">
        <f t="shared" si="96"/>
        <v>42959</v>
      </c>
      <c r="H877" s="2">
        <f t="shared" si="97"/>
        <v>42959.625</v>
      </c>
      <c r="I877" t="b">
        <f>OR(ABS(Table2[[#This Row],[DateTime]]-H878) * 1440 &lt; 5, ABS(Table2[[#This Row],[DateTime]]-H876) * 1440 &lt; 5)</f>
        <v>1</v>
      </c>
      <c r="J877">
        <f>IF(Table2[[#This Row],[Mulitiple Sneeze?]],J876+1,0)</f>
        <v>1</v>
      </c>
      <c r="K877" t="str">
        <f>IF(AND(Table2[[#This Row],[Multiple Counter]]&gt;0, J878=0),"Combo End","")</f>
        <v/>
      </c>
    </row>
    <row r="878" spans="1:11" x14ac:dyDescent="0.25">
      <c r="A878" s="1" t="s">
        <v>3062</v>
      </c>
      <c r="B878" t="str">
        <f t="shared" si="91"/>
        <v>August 12</v>
      </c>
      <c r="C878" t="str">
        <f t="shared" si="92"/>
        <v>2017</v>
      </c>
      <c r="D878" t="str">
        <f t="shared" si="93"/>
        <v>03:01PM</v>
      </c>
      <c r="E878">
        <f t="shared" si="94"/>
        <v>8</v>
      </c>
      <c r="F878" t="str">
        <f t="shared" si="95"/>
        <v>12</v>
      </c>
      <c r="G878" s="1">
        <f t="shared" si="96"/>
        <v>42959</v>
      </c>
      <c r="H878" s="2">
        <f t="shared" si="97"/>
        <v>42959.625694444447</v>
      </c>
      <c r="I878" t="b">
        <f>OR(ABS(Table2[[#This Row],[DateTime]]-H879) * 1440 &lt; 5, ABS(Table2[[#This Row],[DateTime]]-H877) * 1440 &lt; 5)</f>
        <v>1</v>
      </c>
      <c r="J878">
        <f>IF(Table2[[#This Row],[Mulitiple Sneeze?]],J877+1,0)</f>
        <v>2</v>
      </c>
      <c r="K878" t="str">
        <f>IF(AND(Table2[[#This Row],[Multiple Counter]]&gt;0, J879=0),"Combo End","")</f>
        <v>Combo End</v>
      </c>
    </row>
    <row r="879" spans="1:11" x14ac:dyDescent="0.25">
      <c r="A879" s="1" t="s">
        <v>3061</v>
      </c>
      <c r="B879" t="str">
        <f t="shared" si="91"/>
        <v>August 13</v>
      </c>
      <c r="C879" t="str">
        <f t="shared" si="92"/>
        <v>2017</v>
      </c>
      <c r="D879" t="str">
        <f t="shared" si="93"/>
        <v>10:31AM</v>
      </c>
      <c r="E879">
        <f t="shared" si="94"/>
        <v>8</v>
      </c>
      <c r="F879" t="str">
        <f t="shared" si="95"/>
        <v>13</v>
      </c>
      <c r="G879" s="1">
        <f t="shared" si="96"/>
        <v>42960</v>
      </c>
      <c r="H879" s="2">
        <f t="shared" si="97"/>
        <v>42960.438194444447</v>
      </c>
      <c r="I879" t="b">
        <f>OR(ABS(Table2[[#This Row],[DateTime]]-H880) * 1440 &lt; 5, ABS(Table2[[#This Row],[DateTime]]-H878) * 1440 &lt; 5)</f>
        <v>0</v>
      </c>
      <c r="J879">
        <f>IF(Table2[[#This Row],[Mulitiple Sneeze?]],J878+1,0)</f>
        <v>0</v>
      </c>
      <c r="K879" t="str">
        <f>IF(AND(Table2[[#This Row],[Multiple Counter]]&gt;0, J880=0),"Combo End","")</f>
        <v/>
      </c>
    </row>
    <row r="880" spans="1:11" x14ac:dyDescent="0.25">
      <c r="A880" s="1" t="s">
        <v>3060</v>
      </c>
      <c r="B880" t="str">
        <f t="shared" si="91"/>
        <v>August 13</v>
      </c>
      <c r="C880" t="str">
        <f t="shared" si="92"/>
        <v>2017</v>
      </c>
      <c r="D880" t="str">
        <f t="shared" si="93"/>
        <v>02:06PM</v>
      </c>
      <c r="E880">
        <f t="shared" si="94"/>
        <v>8</v>
      </c>
      <c r="F880" t="str">
        <f t="shared" si="95"/>
        <v>13</v>
      </c>
      <c r="G880" s="1">
        <f t="shared" si="96"/>
        <v>42960</v>
      </c>
      <c r="H880" s="2">
        <f t="shared" si="97"/>
        <v>42960.587500000001</v>
      </c>
      <c r="I880" t="b">
        <f>OR(ABS(Table2[[#This Row],[DateTime]]-H881) * 1440 &lt; 5, ABS(Table2[[#This Row],[DateTime]]-H879) * 1440 &lt; 5)</f>
        <v>0</v>
      </c>
      <c r="J880">
        <f>IF(Table2[[#This Row],[Mulitiple Sneeze?]],J879+1,0)</f>
        <v>0</v>
      </c>
      <c r="K880" t="str">
        <f>IF(AND(Table2[[#This Row],[Multiple Counter]]&gt;0, J881=0),"Combo End","")</f>
        <v/>
      </c>
    </row>
    <row r="881" spans="1:11" x14ac:dyDescent="0.25">
      <c r="A881" s="1" t="s">
        <v>3059</v>
      </c>
      <c r="B881" t="str">
        <f t="shared" si="91"/>
        <v>August 13</v>
      </c>
      <c r="C881" t="str">
        <f t="shared" si="92"/>
        <v>2017</v>
      </c>
      <c r="D881" t="str">
        <f t="shared" si="93"/>
        <v>10:20PM</v>
      </c>
      <c r="E881">
        <f t="shared" si="94"/>
        <v>8</v>
      </c>
      <c r="F881" t="str">
        <f t="shared" si="95"/>
        <v>13</v>
      </c>
      <c r="G881" s="1">
        <f t="shared" si="96"/>
        <v>42960</v>
      </c>
      <c r="H881" s="2">
        <f t="shared" si="97"/>
        <v>42960.930555555555</v>
      </c>
      <c r="I881" t="b">
        <f>OR(ABS(Table2[[#This Row],[DateTime]]-H882) * 1440 &lt; 5, ABS(Table2[[#This Row],[DateTime]]-H880) * 1440 &lt; 5)</f>
        <v>0</v>
      </c>
      <c r="J881">
        <f>IF(Table2[[#This Row],[Mulitiple Sneeze?]],J880+1,0)</f>
        <v>0</v>
      </c>
      <c r="K881" t="str">
        <f>IF(AND(Table2[[#This Row],[Multiple Counter]]&gt;0, J882=0),"Combo End","")</f>
        <v/>
      </c>
    </row>
    <row r="882" spans="1:11" x14ac:dyDescent="0.25">
      <c r="A882" s="1" t="s">
        <v>3058</v>
      </c>
      <c r="B882" t="str">
        <f t="shared" si="91"/>
        <v>August 14</v>
      </c>
      <c r="C882" t="str">
        <f t="shared" si="92"/>
        <v>2017</v>
      </c>
      <c r="D882" t="str">
        <f t="shared" si="93"/>
        <v>10:04AM</v>
      </c>
      <c r="E882">
        <f t="shared" si="94"/>
        <v>8</v>
      </c>
      <c r="F882" t="str">
        <f t="shared" si="95"/>
        <v>14</v>
      </c>
      <c r="G882" s="1">
        <f t="shared" si="96"/>
        <v>42961</v>
      </c>
      <c r="H882" s="2">
        <f t="shared" si="97"/>
        <v>42961.419444444444</v>
      </c>
      <c r="I882" t="b">
        <f>OR(ABS(Table2[[#This Row],[DateTime]]-H883) * 1440 &lt; 5, ABS(Table2[[#This Row],[DateTime]]-H881) * 1440 &lt; 5)</f>
        <v>0</v>
      </c>
      <c r="J882">
        <f>IF(Table2[[#This Row],[Mulitiple Sneeze?]],J881+1,0)</f>
        <v>0</v>
      </c>
      <c r="K882" t="str">
        <f>IF(AND(Table2[[#This Row],[Multiple Counter]]&gt;0, J883=0),"Combo End","")</f>
        <v/>
      </c>
    </row>
    <row r="883" spans="1:11" x14ac:dyDescent="0.25">
      <c r="A883" s="1" t="s">
        <v>3057</v>
      </c>
      <c r="B883" t="str">
        <f t="shared" si="91"/>
        <v>August 14</v>
      </c>
      <c r="C883" t="str">
        <f t="shared" si="92"/>
        <v>2017</v>
      </c>
      <c r="D883" t="str">
        <f t="shared" si="93"/>
        <v>09:07PM</v>
      </c>
      <c r="E883">
        <f t="shared" si="94"/>
        <v>8</v>
      </c>
      <c r="F883" t="str">
        <f t="shared" si="95"/>
        <v>14</v>
      </c>
      <c r="G883" s="1">
        <f t="shared" si="96"/>
        <v>42961</v>
      </c>
      <c r="H883" s="2">
        <f t="shared" si="97"/>
        <v>42961.879861111112</v>
      </c>
      <c r="I883" t="b">
        <f>OR(ABS(Table2[[#This Row],[DateTime]]-H884) * 1440 &lt; 5, ABS(Table2[[#This Row],[DateTime]]-H882) * 1440 &lt; 5)</f>
        <v>0</v>
      </c>
      <c r="J883">
        <f>IF(Table2[[#This Row],[Mulitiple Sneeze?]],J882+1,0)</f>
        <v>0</v>
      </c>
      <c r="K883" t="str">
        <f>IF(AND(Table2[[#This Row],[Multiple Counter]]&gt;0, J884=0),"Combo End","")</f>
        <v/>
      </c>
    </row>
    <row r="884" spans="1:11" x14ac:dyDescent="0.25">
      <c r="A884" s="1" t="s">
        <v>3056</v>
      </c>
      <c r="B884" t="str">
        <f t="shared" si="91"/>
        <v>August 15</v>
      </c>
      <c r="C884" t="str">
        <f t="shared" si="92"/>
        <v>2017</v>
      </c>
      <c r="D884" t="str">
        <f t="shared" si="93"/>
        <v>12:01AM</v>
      </c>
      <c r="E884">
        <f t="shared" si="94"/>
        <v>8</v>
      </c>
      <c r="F884" t="str">
        <f t="shared" si="95"/>
        <v>15</v>
      </c>
      <c r="G884" s="1">
        <f t="shared" si="96"/>
        <v>42962</v>
      </c>
      <c r="H884" s="2">
        <f t="shared" si="97"/>
        <v>42962.000694444447</v>
      </c>
      <c r="I884" t="b">
        <f>OR(ABS(Table2[[#This Row],[DateTime]]-H885) * 1440 &lt; 5, ABS(Table2[[#This Row],[DateTime]]-H883) * 1440 &lt; 5)</f>
        <v>0</v>
      </c>
      <c r="J884">
        <f>IF(Table2[[#This Row],[Mulitiple Sneeze?]],J883+1,0)</f>
        <v>0</v>
      </c>
      <c r="K884" t="str">
        <f>IF(AND(Table2[[#This Row],[Multiple Counter]]&gt;0, J885=0),"Combo End","")</f>
        <v/>
      </c>
    </row>
    <row r="885" spans="1:11" x14ac:dyDescent="0.25">
      <c r="A885" s="1" t="s">
        <v>3054</v>
      </c>
      <c r="B885" t="str">
        <f t="shared" si="91"/>
        <v>August 15</v>
      </c>
      <c r="C885" t="str">
        <f t="shared" si="92"/>
        <v>2017</v>
      </c>
      <c r="D885" t="str">
        <f t="shared" si="93"/>
        <v>01:10PM</v>
      </c>
      <c r="E885">
        <f t="shared" si="94"/>
        <v>8</v>
      </c>
      <c r="F885" t="str">
        <f t="shared" si="95"/>
        <v>15</v>
      </c>
      <c r="G885" s="1">
        <f t="shared" si="96"/>
        <v>42962</v>
      </c>
      <c r="H885" s="2">
        <f t="shared" si="97"/>
        <v>42962.548611111109</v>
      </c>
      <c r="I885" t="b">
        <f>OR(ABS(Table2[[#This Row],[DateTime]]-H886) * 1440 &lt; 5, ABS(Table2[[#This Row],[DateTime]]-H884) * 1440 &lt; 5)</f>
        <v>0</v>
      </c>
      <c r="J885">
        <f>IF(Table2[[#This Row],[Mulitiple Sneeze?]],J884+1,0)</f>
        <v>0</v>
      </c>
      <c r="K885" t="str">
        <f>IF(AND(Table2[[#This Row],[Multiple Counter]]&gt;0, J886=0),"Combo End","")</f>
        <v/>
      </c>
    </row>
    <row r="886" spans="1:11" x14ac:dyDescent="0.25">
      <c r="A886" s="1" t="s">
        <v>3055</v>
      </c>
      <c r="B886" t="str">
        <f t="shared" si="91"/>
        <v>August 15</v>
      </c>
      <c r="C886" t="str">
        <f t="shared" si="92"/>
        <v>2017</v>
      </c>
      <c r="D886" t="str">
        <f t="shared" si="93"/>
        <v>05:51PM</v>
      </c>
      <c r="E886">
        <f t="shared" si="94"/>
        <v>8</v>
      </c>
      <c r="F886" t="str">
        <f t="shared" si="95"/>
        <v>15</v>
      </c>
      <c r="G886" s="1">
        <f t="shared" si="96"/>
        <v>42962</v>
      </c>
      <c r="H886" s="2">
        <f t="shared" si="97"/>
        <v>42962.743750000001</v>
      </c>
      <c r="I886" t="b">
        <f>OR(ABS(Table2[[#This Row],[DateTime]]-H887) * 1440 &lt; 5, ABS(Table2[[#This Row],[DateTime]]-H885) * 1440 &lt; 5)</f>
        <v>0</v>
      </c>
      <c r="J886">
        <f>IF(Table2[[#This Row],[Mulitiple Sneeze?]],J885+1,0)</f>
        <v>0</v>
      </c>
      <c r="K886" t="str">
        <f>IF(AND(Table2[[#This Row],[Multiple Counter]]&gt;0, J887=0),"Combo End","")</f>
        <v/>
      </c>
    </row>
    <row r="887" spans="1:11" x14ac:dyDescent="0.25">
      <c r="A887" s="1" t="s">
        <v>3053</v>
      </c>
      <c r="B887" t="str">
        <f t="shared" si="91"/>
        <v>August 16</v>
      </c>
      <c r="C887" t="str">
        <f t="shared" si="92"/>
        <v>2017</v>
      </c>
      <c r="D887" t="str">
        <f t="shared" si="93"/>
        <v>10:54AM</v>
      </c>
      <c r="E887">
        <f t="shared" si="94"/>
        <v>8</v>
      </c>
      <c r="F887" t="str">
        <f t="shared" si="95"/>
        <v>16</v>
      </c>
      <c r="G887" s="1">
        <f t="shared" si="96"/>
        <v>42963</v>
      </c>
      <c r="H887" s="2">
        <f t="shared" si="97"/>
        <v>42963.45416666667</v>
      </c>
      <c r="I887" t="b">
        <f>OR(ABS(Table2[[#This Row],[DateTime]]-H888) * 1440 &lt; 5, ABS(Table2[[#This Row],[DateTime]]-H886) * 1440 &lt; 5)</f>
        <v>0</v>
      </c>
      <c r="J887">
        <f>IF(Table2[[#This Row],[Mulitiple Sneeze?]],J886+1,0)</f>
        <v>0</v>
      </c>
      <c r="K887" t="str">
        <f>IF(AND(Table2[[#This Row],[Multiple Counter]]&gt;0, J888=0),"Combo End","")</f>
        <v/>
      </c>
    </row>
    <row r="888" spans="1:11" x14ac:dyDescent="0.25">
      <c r="A888" s="1" t="s">
        <v>3052</v>
      </c>
      <c r="B888" t="str">
        <f t="shared" si="91"/>
        <v>August 16</v>
      </c>
      <c r="C888" t="str">
        <f t="shared" si="92"/>
        <v>2017</v>
      </c>
      <c r="D888" t="str">
        <f t="shared" si="93"/>
        <v>02:00PM</v>
      </c>
      <c r="E888">
        <f t="shared" si="94"/>
        <v>8</v>
      </c>
      <c r="F888" t="str">
        <f t="shared" si="95"/>
        <v>16</v>
      </c>
      <c r="G888" s="1">
        <f t="shared" si="96"/>
        <v>42963</v>
      </c>
      <c r="H888" s="2">
        <f t="shared" si="97"/>
        <v>42963.583333333336</v>
      </c>
      <c r="I888" t="b">
        <f>OR(ABS(Table2[[#This Row],[DateTime]]-H889) * 1440 &lt; 5, ABS(Table2[[#This Row],[DateTime]]-H887) * 1440 &lt; 5)</f>
        <v>0</v>
      </c>
      <c r="J888">
        <f>IF(Table2[[#This Row],[Mulitiple Sneeze?]],J887+1,0)</f>
        <v>0</v>
      </c>
      <c r="K888" t="str">
        <f>IF(AND(Table2[[#This Row],[Multiple Counter]]&gt;0, J889=0),"Combo End","")</f>
        <v/>
      </c>
    </row>
    <row r="889" spans="1:11" x14ac:dyDescent="0.25">
      <c r="A889" s="1" t="s">
        <v>3051</v>
      </c>
      <c r="B889" t="str">
        <f t="shared" si="91"/>
        <v>August 16</v>
      </c>
      <c r="C889" t="str">
        <f t="shared" si="92"/>
        <v>2017</v>
      </c>
      <c r="D889" t="str">
        <f t="shared" si="93"/>
        <v>05:07PM</v>
      </c>
      <c r="E889">
        <f t="shared" si="94"/>
        <v>8</v>
      </c>
      <c r="F889" t="str">
        <f t="shared" si="95"/>
        <v>16</v>
      </c>
      <c r="G889" s="1">
        <f t="shared" si="96"/>
        <v>42963</v>
      </c>
      <c r="H889" s="2">
        <f t="shared" si="97"/>
        <v>42963.713194444441</v>
      </c>
      <c r="I889" t="b">
        <f>OR(ABS(Table2[[#This Row],[DateTime]]-H890) * 1440 &lt; 5, ABS(Table2[[#This Row],[DateTime]]-H888) * 1440 &lt; 5)</f>
        <v>0</v>
      </c>
      <c r="J889">
        <f>IF(Table2[[#This Row],[Mulitiple Sneeze?]],J888+1,0)</f>
        <v>0</v>
      </c>
      <c r="K889" t="str">
        <f>IF(AND(Table2[[#This Row],[Multiple Counter]]&gt;0, J890=0),"Combo End","")</f>
        <v/>
      </c>
    </row>
    <row r="890" spans="1:11" x14ac:dyDescent="0.25">
      <c r="A890" s="1" t="s">
        <v>3050</v>
      </c>
      <c r="B890" t="str">
        <f t="shared" si="91"/>
        <v>August 17</v>
      </c>
      <c r="C890" t="str">
        <f t="shared" si="92"/>
        <v>2017</v>
      </c>
      <c r="D890" t="str">
        <f t="shared" si="93"/>
        <v>01:08PM</v>
      </c>
      <c r="E890">
        <f t="shared" si="94"/>
        <v>8</v>
      </c>
      <c r="F890" t="str">
        <f t="shared" si="95"/>
        <v>17</v>
      </c>
      <c r="G890" s="1">
        <f t="shared" si="96"/>
        <v>42964</v>
      </c>
      <c r="H890" s="2">
        <f t="shared" si="97"/>
        <v>42964.547222222223</v>
      </c>
      <c r="I890" t="b">
        <f>OR(ABS(Table2[[#This Row],[DateTime]]-H891) * 1440 &lt; 5, ABS(Table2[[#This Row],[DateTime]]-H889) * 1440 &lt; 5)</f>
        <v>0</v>
      </c>
      <c r="J890">
        <f>IF(Table2[[#This Row],[Mulitiple Sneeze?]],J889+1,0)</f>
        <v>0</v>
      </c>
      <c r="K890" t="str">
        <f>IF(AND(Table2[[#This Row],[Multiple Counter]]&gt;0, J891=0),"Combo End","")</f>
        <v/>
      </c>
    </row>
    <row r="891" spans="1:11" x14ac:dyDescent="0.25">
      <c r="A891" s="1" t="s">
        <v>3049</v>
      </c>
      <c r="B891" t="str">
        <f t="shared" si="91"/>
        <v>August 17</v>
      </c>
      <c r="C891" t="str">
        <f t="shared" si="92"/>
        <v>2017</v>
      </c>
      <c r="D891" t="str">
        <f t="shared" si="93"/>
        <v>02:29PM</v>
      </c>
      <c r="E891">
        <f t="shared" si="94"/>
        <v>8</v>
      </c>
      <c r="F891" t="str">
        <f t="shared" si="95"/>
        <v>17</v>
      </c>
      <c r="G891" s="1">
        <f t="shared" si="96"/>
        <v>42964</v>
      </c>
      <c r="H891" s="2">
        <f t="shared" si="97"/>
        <v>42964.603472222225</v>
      </c>
      <c r="I891" t="b">
        <f>OR(ABS(Table2[[#This Row],[DateTime]]-H892) * 1440 &lt; 5, ABS(Table2[[#This Row],[DateTime]]-H890) * 1440 &lt; 5)</f>
        <v>0</v>
      </c>
      <c r="J891">
        <f>IF(Table2[[#This Row],[Mulitiple Sneeze?]],J890+1,0)</f>
        <v>0</v>
      </c>
      <c r="K891" t="str">
        <f>IF(AND(Table2[[#This Row],[Multiple Counter]]&gt;0, J892=0),"Combo End","")</f>
        <v/>
      </c>
    </row>
    <row r="892" spans="1:11" x14ac:dyDescent="0.25">
      <c r="A892" s="1" t="s">
        <v>3048</v>
      </c>
      <c r="B892" t="str">
        <f t="shared" si="91"/>
        <v>August 17</v>
      </c>
      <c r="C892" t="str">
        <f t="shared" si="92"/>
        <v>2017</v>
      </c>
      <c r="D892" t="str">
        <f t="shared" si="93"/>
        <v>06:41PM</v>
      </c>
      <c r="E892">
        <f t="shared" si="94"/>
        <v>8</v>
      </c>
      <c r="F892" t="str">
        <f t="shared" si="95"/>
        <v>17</v>
      </c>
      <c r="G892" s="1">
        <f t="shared" si="96"/>
        <v>42964</v>
      </c>
      <c r="H892" s="2">
        <f t="shared" si="97"/>
        <v>42964.77847222222</v>
      </c>
      <c r="I892" t="b">
        <f>OR(ABS(Table2[[#This Row],[DateTime]]-H893) * 1440 &lt; 5, ABS(Table2[[#This Row],[DateTime]]-H891) * 1440 &lt; 5)</f>
        <v>0</v>
      </c>
      <c r="J892">
        <f>IF(Table2[[#This Row],[Mulitiple Sneeze?]],J891+1,0)</f>
        <v>0</v>
      </c>
      <c r="K892" t="str">
        <f>IF(AND(Table2[[#This Row],[Multiple Counter]]&gt;0, J893=0),"Combo End","")</f>
        <v/>
      </c>
    </row>
    <row r="893" spans="1:11" x14ac:dyDescent="0.25">
      <c r="A893" s="1" t="s">
        <v>3047</v>
      </c>
      <c r="B893" t="str">
        <f t="shared" si="91"/>
        <v>August 18</v>
      </c>
      <c r="C893" t="str">
        <f t="shared" si="92"/>
        <v>2017</v>
      </c>
      <c r="D893" t="str">
        <f t="shared" si="93"/>
        <v>09:56PM</v>
      </c>
      <c r="E893">
        <f t="shared" si="94"/>
        <v>8</v>
      </c>
      <c r="F893" t="str">
        <f t="shared" si="95"/>
        <v>18</v>
      </c>
      <c r="G893" s="1">
        <f t="shared" si="96"/>
        <v>42965</v>
      </c>
      <c r="H893" s="2">
        <f t="shared" si="97"/>
        <v>42965.913888888892</v>
      </c>
      <c r="I893" t="b">
        <f>OR(ABS(Table2[[#This Row],[DateTime]]-H894) * 1440 &lt; 5, ABS(Table2[[#This Row],[DateTime]]-H892) * 1440 &lt; 5)</f>
        <v>0</v>
      </c>
      <c r="J893">
        <f>IF(Table2[[#This Row],[Mulitiple Sneeze?]],J892+1,0)</f>
        <v>0</v>
      </c>
      <c r="K893" t="str">
        <f>IF(AND(Table2[[#This Row],[Multiple Counter]]&gt;0, J894=0),"Combo End","")</f>
        <v/>
      </c>
    </row>
    <row r="894" spans="1:11" x14ac:dyDescent="0.25">
      <c r="A894" s="1" t="s">
        <v>3046</v>
      </c>
      <c r="B894" t="str">
        <f t="shared" si="91"/>
        <v>August 19</v>
      </c>
      <c r="C894" t="str">
        <f t="shared" si="92"/>
        <v>2017</v>
      </c>
      <c r="D894" t="str">
        <f t="shared" si="93"/>
        <v>10:05AM</v>
      </c>
      <c r="E894">
        <f t="shared" si="94"/>
        <v>8</v>
      </c>
      <c r="F894" t="str">
        <f t="shared" si="95"/>
        <v>19</v>
      </c>
      <c r="G894" s="1">
        <f t="shared" si="96"/>
        <v>42966</v>
      </c>
      <c r="H894" s="2">
        <f t="shared" si="97"/>
        <v>42966.420138888891</v>
      </c>
      <c r="I894" t="b">
        <f>OR(ABS(Table2[[#This Row],[DateTime]]-H895) * 1440 &lt; 5, ABS(Table2[[#This Row],[DateTime]]-H893) * 1440 &lt; 5)</f>
        <v>0</v>
      </c>
      <c r="J894">
        <f>IF(Table2[[#This Row],[Mulitiple Sneeze?]],J893+1,0)</f>
        <v>0</v>
      </c>
      <c r="K894" t="str">
        <f>IF(AND(Table2[[#This Row],[Multiple Counter]]&gt;0, J895=0),"Combo End","")</f>
        <v/>
      </c>
    </row>
    <row r="895" spans="1:11" x14ac:dyDescent="0.25">
      <c r="A895" s="1" t="s">
        <v>3045</v>
      </c>
      <c r="B895" t="str">
        <f t="shared" si="91"/>
        <v>August 19</v>
      </c>
      <c r="C895" t="str">
        <f t="shared" si="92"/>
        <v>2017</v>
      </c>
      <c r="D895" t="str">
        <f t="shared" si="93"/>
        <v>10:48AM</v>
      </c>
      <c r="E895">
        <f t="shared" si="94"/>
        <v>8</v>
      </c>
      <c r="F895" t="str">
        <f t="shared" si="95"/>
        <v>19</v>
      </c>
      <c r="G895" s="1">
        <f t="shared" si="96"/>
        <v>42966</v>
      </c>
      <c r="H895" s="2">
        <f t="shared" si="97"/>
        <v>42966.45</v>
      </c>
      <c r="I895" t="b">
        <f>OR(ABS(Table2[[#This Row],[DateTime]]-H896) * 1440 &lt; 5, ABS(Table2[[#This Row],[DateTime]]-H894) * 1440 &lt; 5)</f>
        <v>0</v>
      </c>
      <c r="J895">
        <f>IF(Table2[[#This Row],[Mulitiple Sneeze?]],J894+1,0)</f>
        <v>0</v>
      </c>
      <c r="K895" t="str">
        <f>IF(AND(Table2[[#This Row],[Multiple Counter]]&gt;0, J896=0),"Combo End","")</f>
        <v/>
      </c>
    </row>
    <row r="896" spans="1:11" x14ac:dyDescent="0.25">
      <c r="A896" s="1" t="s">
        <v>3044</v>
      </c>
      <c r="B896" t="str">
        <f t="shared" si="91"/>
        <v>August 19</v>
      </c>
      <c r="C896" t="str">
        <f t="shared" si="92"/>
        <v>2017</v>
      </c>
      <c r="D896" t="str">
        <f t="shared" si="93"/>
        <v>05:36PM</v>
      </c>
      <c r="E896">
        <f t="shared" si="94"/>
        <v>8</v>
      </c>
      <c r="F896" t="str">
        <f t="shared" si="95"/>
        <v>19</v>
      </c>
      <c r="G896" s="1">
        <f t="shared" si="96"/>
        <v>42966</v>
      </c>
      <c r="H896" s="2">
        <f t="shared" si="97"/>
        <v>42966.73333333333</v>
      </c>
      <c r="I896" t="b">
        <f>OR(ABS(Table2[[#This Row],[DateTime]]-H897) * 1440 &lt; 5, ABS(Table2[[#This Row],[DateTime]]-H895) * 1440 &lt; 5)</f>
        <v>0</v>
      </c>
      <c r="J896">
        <f>IF(Table2[[#This Row],[Mulitiple Sneeze?]],J895+1,0)</f>
        <v>0</v>
      </c>
      <c r="K896" t="str">
        <f>IF(AND(Table2[[#This Row],[Multiple Counter]]&gt;0, J897=0),"Combo End","")</f>
        <v/>
      </c>
    </row>
    <row r="897" spans="1:11" x14ac:dyDescent="0.25">
      <c r="A897" s="1" t="s">
        <v>3043</v>
      </c>
      <c r="B897" t="str">
        <f t="shared" si="91"/>
        <v>August 19</v>
      </c>
      <c r="C897" t="str">
        <f t="shared" si="92"/>
        <v>2017</v>
      </c>
      <c r="D897" t="str">
        <f t="shared" si="93"/>
        <v>11:35PM</v>
      </c>
      <c r="E897">
        <f t="shared" si="94"/>
        <v>8</v>
      </c>
      <c r="F897" t="str">
        <f t="shared" si="95"/>
        <v>19</v>
      </c>
      <c r="G897" s="1">
        <f t="shared" si="96"/>
        <v>42966</v>
      </c>
      <c r="H897" s="2">
        <f t="shared" si="97"/>
        <v>42966.982638888891</v>
      </c>
      <c r="I897" t="b">
        <f>OR(ABS(Table2[[#This Row],[DateTime]]-H898) * 1440 &lt; 5, ABS(Table2[[#This Row],[DateTime]]-H896) * 1440 &lt; 5)</f>
        <v>0</v>
      </c>
      <c r="J897">
        <f>IF(Table2[[#This Row],[Mulitiple Sneeze?]],J896+1,0)</f>
        <v>0</v>
      </c>
      <c r="K897" t="str">
        <f>IF(AND(Table2[[#This Row],[Multiple Counter]]&gt;0, J898=0),"Combo End","")</f>
        <v/>
      </c>
    </row>
    <row r="898" spans="1:11" x14ac:dyDescent="0.25">
      <c r="A898" s="1" t="s">
        <v>3042</v>
      </c>
      <c r="B898" t="str">
        <f t="shared" ref="B898:B961" si="98">_xlfn.TEXTBEFORE(A898,",")</f>
        <v>August 20</v>
      </c>
      <c r="C898" t="str">
        <f t="shared" ref="C898:C961" si="99">LEFT(_xlfn.TEXTAFTER(A898, ", "), 4)</f>
        <v>2017</v>
      </c>
      <c r="D898" t="str">
        <f t="shared" ref="D898:D961" si="100">_xlfn.TEXTAFTER(A898, "at ")</f>
        <v>10:43AM</v>
      </c>
      <c r="E898">
        <f t="shared" ref="E898:E961" si="101">MONTH(1&amp;B898)</f>
        <v>8</v>
      </c>
      <c r="F898" t="str">
        <f t="shared" ref="F898:F961" si="102">RIGHT(B898, 2)</f>
        <v>20</v>
      </c>
      <c r="G898" s="1">
        <f t="shared" ref="G898:G961" si="103">DATE(C898,E898,F898)</f>
        <v>42967</v>
      </c>
      <c r="H898" s="2">
        <f t="shared" ref="H898:H961" si="104">G898+TIMEVALUE(_xlfn.CONCAT(LEFT(D898, 5), " ", RIGHT(D898, 2)))</f>
        <v>42967.446527777778</v>
      </c>
      <c r="I898" t="b">
        <f>OR(ABS(Table2[[#This Row],[DateTime]]-H899) * 1440 &lt; 5, ABS(Table2[[#This Row],[DateTime]]-H897) * 1440 &lt; 5)</f>
        <v>0</v>
      </c>
      <c r="J898">
        <f>IF(Table2[[#This Row],[Mulitiple Sneeze?]],J897+1,0)</f>
        <v>0</v>
      </c>
      <c r="K898" t="str">
        <f>IF(AND(Table2[[#This Row],[Multiple Counter]]&gt;0, J899=0),"Combo End","")</f>
        <v/>
      </c>
    </row>
    <row r="899" spans="1:11" x14ac:dyDescent="0.25">
      <c r="A899" s="1" t="s">
        <v>3041</v>
      </c>
      <c r="B899" t="str">
        <f t="shared" si="98"/>
        <v>August 21</v>
      </c>
      <c r="C899" t="str">
        <f t="shared" si="99"/>
        <v>2017</v>
      </c>
      <c r="D899" t="str">
        <f t="shared" si="100"/>
        <v>11:02AM</v>
      </c>
      <c r="E899">
        <f t="shared" si="101"/>
        <v>8</v>
      </c>
      <c r="F899" t="str">
        <f t="shared" si="102"/>
        <v>21</v>
      </c>
      <c r="G899" s="1">
        <f t="shared" si="103"/>
        <v>42968</v>
      </c>
      <c r="H899" s="2">
        <f t="shared" si="104"/>
        <v>42968.459722222222</v>
      </c>
      <c r="I899" t="b">
        <f>OR(ABS(Table2[[#This Row],[DateTime]]-H900) * 1440 &lt; 5, ABS(Table2[[#This Row],[DateTime]]-H898) * 1440 &lt; 5)</f>
        <v>0</v>
      </c>
      <c r="J899">
        <f>IF(Table2[[#This Row],[Mulitiple Sneeze?]],J898+1,0)</f>
        <v>0</v>
      </c>
      <c r="K899" t="str">
        <f>IF(AND(Table2[[#This Row],[Multiple Counter]]&gt;0, J900=0),"Combo End","")</f>
        <v/>
      </c>
    </row>
    <row r="900" spans="1:11" x14ac:dyDescent="0.25">
      <c r="A900" s="1" t="s">
        <v>3040</v>
      </c>
      <c r="B900" t="str">
        <f t="shared" si="98"/>
        <v>August 21</v>
      </c>
      <c r="C900" t="str">
        <f t="shared" si="99"/>
        <v>2017</v>
      </c>
      <c r="D900" t="str">
        <f t="shared" si="100"/>
        <v>03:06PM</v>
      </c>
      <c r="E900">
        <f t="shared" si="101"/>
        <v>8</v>
      </c>
      <c r="F900" t="str">
        <f t="shared" si="102"/>
        <v>21</v>
      </c>
      <c r="G900" s="1">
        <f t="shared" si="103"/>
        <v>42968</v>
      </c>
      <c r="H900" s="2">
        <f t="shared" si="104"/>
        <v>42968.629166666666</v>
      </c>
      <c r="I900" t="b">
        <f>OR(ABS(Table2[[#This Row],[DateTime]]-H901) * 1440 &lt; 5, ABS(Table2[[#This Row],[DateTime]]-H899) * 1440 &lt; 5)</f>
        <v>0</v>
      </c>
      <c r="J900">
        <f>IF(Table2[[#This Row],[Mulitiple Sneeze?]],J899+1,0)</f>
        <v>0</v>
      </c>
      <c r="K900" t="str">
        <f>IF(AND(Table2[[#This Row],[Multiple Counter]]&gt;0, J901=0),"Combo End","")</f>
        <v/>
      </c>
    </row>
    <row r="901" spans="1:11" x14ac:dyDescent="0.25">
      <c r="A901" s="1" t="s">
        <v>3039</v>
      </c>
      <c r="B901" t="str">
        <f t="shared" si="98"/>
        <v>August 22</v>
      </c>
      <c r="C901" t="str">
        <f t="shared" si="99"/>
        <v>2017</v>
      </c>
      <c r="D901" t="str">
        <f t="shared" si="100"/>
        <v>10:30AM</v>
      </c>
      <c r="E901">
        <f t="shared" si="101"/>
        <v>8</v>
      </c>
      <c r="F901" t="str">
        <f t="shared" si="102"/>
        <v>22</v>
      </c>
      <c r="G901" s="1">
        <f t="shared" si="103"/>
        <v>42969</v>
      </c>
      <c r="H901" s="2">
        <f t="shared" si="104"/>
        <v>42969.4375</v>
      </c>
      <c r="I901" t="b">
        <f>OR(ABS(Table2[[#This Row],[DateTime]]-H902) * 1440 &lt; 5, ABS(Table2[[#This Row],[DateTime]]-H900) * 1440 &lt; 5)</f>
        <v>0</v>
      </c>
      <c r="J901">
        <f>IF(Table2[[#This Row],[Mulitiple Sneeze?]],J900+1,0)</f>
        <v>0</v>
      </c>
      <c r="K901" t="str">
        <f>IF(AND(Table2[[#This Row],[Multiple Counter]]&gt;0, J902=0),"Combo End","")</f>
        <v/>
      </c>
    </row>
    <row r="902" spans="1:11" x14ac:dyDescent="0.25">
      <c r="A902" s="1" t="s">
        <v>3038</v>
      </c>
      <c r="B902" t="str">
        <f t="shared" si="98"/>
        <v>August 23</v>
      </c>
      <c r="C902" t="str">
        <f t="shared" si="99"/>
        <v>2017</v>
      </c>
      <c r="D902" t="str">
        <f t="shared" si="100"/>
        <v>11:43AM</v>
      </c>
      <c r="E902">
        <f t="shared" si="101"/>
        <v>8</v>
      </c>
      <c r="F902" t="str">
        <f t="shared" si="102"/>
        <v>23</v>
      </c>
      <c r="G902" s="1">
        <f t="shared" si="103"/>
        <v>42970</v>
      </c>
      <c r="H902" s="2">
        <f t="shared" si="104"/>
        <v>42970.488194444442</v>
      </c>
      <c r="I902" t="b">
        <f>OR(ABS(Table2[[#This Row],[DateTime]]-H903) * 1440 &lt; 5, ABS(Table2[[#This Row],[DateTime]]-H901) * 1440 &lt; 5)</f>
        <v>0</v>
      </c>
      <c r="J902">
        <f>IF(Table2[[#This Row],[Mulitiple Sneeze?]],J901+1,0)</f>
        <v>0</v>
      </c>
      <c r="K902" t="str">
        <f>IF(AND(Table2[[#This Row],[Multiple Counter]]&gt;0, J903=0),"Combo End","")</f>
        <v/>
      </c>
    </row>
    <row r="903" spans="1:11" x14ac:dyDescent="0.25">
      <c r="A903" s="1" t="s">
        <v>3037</v>
      </c>
      <c r="B903" t="str">
        <f t="shared" si="98"/>
        <v>August 24</v>
      </c>
      <c r="C903" t="str">
        <f t="shared" si="99"/>
        <v>2017</v>
      </c>
      <c r="D903" t="str">
        <f t="shared" si="100"/>
        <v>01:26AM</v>
      </c>
      <c r="E903">
        <f t="shared" si="101"/>
        <v>8</v>
      </c>
      <c r="F903" t="str">
        <f t="shared" si="102"/>
        <v>24</v>
      </c>
      <c r="G903" s="1">
        <f t="shared" si="103"/>
        <v>42971</v>
      </c>
      <c r="H903" s="2">
        <f t="shared" si="104"/>
        <v>42971.05972222222</v>
      </c>
      <c r="I903" t="b">
        <f>OR(ABS(Table2[[#This Row],[DateTime]]-H904) * 1440 &lt; 5, ABS(Table2[[#This Row],[DateTime]]-H902) * 1440 &lt; 5)</f>
        <v>0</v>
      </c>
      <c r="J903">
        <f>IF(Table2[[#This Row],[Mulitiple Sneeze?]],J902+1,0)</f>
        <v>0</v>
      </c>
      <c r="K903" t="str">
        <f>IF(AND(Table2[[#This Row],[Multiple Counter]]&gt;0, J904=0),"Combo End","")</f>
        <v/>
      </c>
    </row>
    <row r="904" spans="1:11" x14ac:dyDescent="0.25">
      <c r="A904" s="1" t="s">
        <v>3036</v>
      </c>
      <c r="B904" t="str">
        <f t="shared" si="98"/>
        <v>August 25</v>
      </c>
      <c r="C904" t="str">
        <f t="shared" si="99"/>
        <v>2017</v>
      </c>
      <c r="D904" t="str">
        <f t="shared" si="100"/>
        <v>10:34AM</v>
      </c>
      <c r="E904">
        <f t="shared" si="101"/>
        <v>8</v>
      </c>
      <c r="F904" t="str">
        <f t="shared" si="102"/>
        <v>25</v>
      </c>
      <c r="G904" s="1">
        <f t="shared" si="103"/>
        <v>42972</v>
      </c>
      <c r="H904" s="2">
        <f t="shared" si="104"/>
        <v>42972.44027777778</v>
      </c>
      <c r="I904" t="b">
        <f>OR(ABS(Table2[[#This Row],[DateTime]]-H905) * 1440 &lt; 5, ABS(Table2[[#This Row],[DateTime]]-H903) * 1440 &lt; 5)</f>
        <v>0</v>
      </c>
      <c r="J904">
        <f>IF(Table2[[#This Row],[Mulitiple Sneeze?]],J903+1,0)</f>
        <v>0</v>
      </c>
      <c r="K904" t="str">
        <f>IF(AND(Table2[[#This Row],[Multiple Counter]]&gt;0, J905=0),"Combo End","")</f>
        <v/>
      </c>
    </row>
    <row r="905" spans="1:11" x14ac:dyDescent="0.25">
      <c r="A905" s="1" t="s">
        <v>3035</v>
      </c>
      <c r="B905" t="str">
        <f t="shared" si="98"/>
        <v>August 27</v>
      </c>
      <c r="C905" t="str">
        <f t="shared" si="99"/>
        <v>2017</v>
      </c>
      <c r="D905" t="str">
        <f t="shared" si="100"/>
        <v>05:23PM</v>
      </c>
      <c r="E905">
        <f t="shared" si="101"/>
        <v>8</v>
      </c>
      <c r="F905" t="str">
        <f t="shared" si="102"/>
        <v>27</v>
      </c>
      <c r="G905" s="1">
        <f t="shared" si="103"/>
        <v>42974</v>
      </c>
      <c r="H905" s="2">
        <f t="shared" si="104"/>
        <v>42974.724305555559</v>
      </c>
      <c r="I905" t="b">
        <f>OR(ABS(Table2[[#This Row],[DateTime]]-H906) * 1440 &lt; 5, ABS(Table2[[#This Row],[DateTime]]-H904) * 1440 &lt; 5)</f>
        <v>0</v>
      </c>
      <c r="J905">
        <f>IF(Table2[[#This Row],[Mulitiple Sneeze?]],J904+1,0)</f>
        <v>0</v>
      </c>
      <c r="K905" t="str">
        <f>IF(AND(Table2[[#This Row],[Multiple Counter]]&gt;0, J906=0),"Combo End","")</f>
        <v/>
      </c>
    </row>
    <row r="906" spans="1:11" x14ac:dyDescent="0.25">
      <c r="A906" s="1" t="s">
        <v>3034</v>
      </c>
      <c r="B906" t="str">
        <f t="shared" si="98"/>
        <v>August 28</v>
      </c>
      <c r="C906" t="str">
        <f t="shared" si="99"/>
        <v>2017</v>
      </c>
      <c r="D906" t="str">
        <f t="shared" si="100"/>
        <v>08:03AM</v>
      </c>
      <c r="E906">
        <f t="shared" si="101"/>
        <v>8</v>
      </c>
      <c r="F906" t="str">
        <f t="shared" si="102"/>
        <v>28</v>
      </c>
      <c r="G906" s="1">
        <f t="shared" si="103"/>
        <v>42975</v>
      </c>
      <c r="H906" s="2">
        <f t="shared" si="104"/>
        <v>42975.335416666669</v>
      </c>
      <c r="I906" t="b">
        <f>OR(ABS(Table2[[#This Row],[DateTime]]-H907) * 1440 &lt; 5, ABS(Table2[[#This Row],[DateTime]]-H905) * 1440 &lt; 5)</f>
        <v>0</v>
      </c>
      <c r="J906">
        <f>IF(Table2[[#This Row],[Mulitiple Sneeze?]],J905+1,0)</f>
        <v>0</v>
      </c>
      <c r="K906" t="str">
        <f>IF(AND(Table2[[#This Row],[Multiple Counter]]&gt;0, J907=0),"Combo End","")</f>
        <v/>
      </c>
    </row>
    <row r="907" spans="1:11" x14ac:dyDescent="0.25">
      <c r="A907" s="1" t="s">
        <v>3033</v>
      </c>
      <c r="B907" t="str">
        <f t="shared" si="98"/>
        <v>August 28</v>
      </c>
      <c r="C907" t="str">
        <f t="shared" si="99"/>
        <v>2017</v>
      </c>
      <c r="D907" t="str">
        <f t="shared" si="100"/>
        <v>09:10AM</v>
      </c>
      <c r="E907">
        <f t="shared" si="101"/>
        <v>8</v>
      </c>
      <c r="F907" t="str">
        <f t="shared" si="102"/>
        <v>28</v>
      </c>
      <c r="G907" s="1">
        <f t="shared" si="103"/>
        <v>42975</v>
      </c>
      <c r="H907" s="2">
        <f t="shared" si="104"/>
        <v>42975.381944444445</v>
      </c>
      <c r="I907" t="b">
        <f>OR(ABS(Table2[[#This Row],[DateTime]]-H908) * 1440 &lt; 5, ABS(Table2[[#This Row],[DateTime]]-H906) * 1440 &lt; 5)</f>
        <v>0</v>
      </c>
      <c r="J907">
        <f>IF(Table2[[#This Row],[Mulitiple Sneeze?]],J906+1,0)</f>
        <v>0</v>
      </c>
      <c r="K907" t="str">
        <f>IF(AND(Table2[[#This Row],[Multiple Counter]]&gt;0, J908=0),"Combo End","")</f>
        <v/>
      </c>
    </row>
    <row r="908" spans="1:11" x14ac:dyDescent="0.25">
      <c r="A908" s="1" t="s">
        <v>3032</v>
      </c>
      <c r="B908" t="str">
        <f t="shared" si="98"/>
        <v>August 28</v>
      </c>
      <c r="C908" t="str">
        <f t="shared" si="99"/>
        <v>2017</v>
      </c>
      <c r="D908" t="str">
        <f t="shared" si="100"/>
        <v>09:28AM</v>
      </c>
      <c r="E908">
        <f t="shared" si="101"/>
        <v>8</v>
      </c>
      <c r="F908" t="str">
        <f t="shared" si="102"/>
        <v>28</v>
      </c>
      <c r="G908" s="1">
        <f t="shared" si="103"/>
        <v>42975</v>
      </c>
      <c r="H908" s="2">
        <f t="shared" si="104"/>
        <v>42975.394444444442</v>
      </c>
      <c r="I908" t="b">
        <f>OR(ABS(Table2[[#This Row],[DateTime]]-H909) * 1440 &lt; 5, ABS(Table2[[#This Row],[DateTime]]-H907) * 1440 &lt; 5)</f>
        <v>0</v>
      </c>
      <c r="J908">
        <f>IF(Table2[[#This Row],[Mulitiple Sneeze?]],J907+1,0)</f>
        <v>0</v>
      </c>
      <c r="K908" t="str">
        <f>IF(AND(Table2[[#This Row],[Multiple Counter]]&gt;0, J909=0),"Combo End","")</f>
        <v/>
      </c>
    </row>
    <row r="909" spans="1:11" x14ac:dyDescent="0.25">
      <c r="A909" s="1" t="s">
        <v>3031</v>
      </c>
      <c r="B909" t="str">
        <f t="shared" si="98"/>
        <v>August 28</v>
      </c>
      <c r="C909" t="str">
        <f t="shared" si="99"/>
        <v>2017</v>
      </c>
      <c r="D909" t="str">
        <f t="shared" si="100"/>
        <v>12:54PM</v>
      </c>
      <c r="E909">
        <f t="shared" si="101"/>
        <v>8</v>
      </c>
      <c r="F909" t="str">
        <f t="shared" si="102"/>
        <v>28</v>
      </c>
      <c r="G909" s="1">
        <f t="shared" si="103"/>
        <v>42975</v>
      </c>
      <c r="H909" s="2">
        <f t="shared" si="104"/>
        <v>42975.537499999999</v>
      </c>
      <c r="I909" t="b">
        <f>OR(ABS(Table2[[#This Row],[DateTime]]-H910) * 1440 &lt; 5, ABS(Table2[[#This Row],[DateTime]]-H908) * 1440 &lt; 5)</f>
        <v>0</v>
      </c>
      <c r="J909">
        <f>IF(Table2[[#This Row],[Mulitiple Sneeze?]],J908+1,0)</f>
        <v>0</v>
      </c>
      <c r="K909" t="str">
        <f>IF(AND(Table2[[#This Row],[Multiple Counter]]&gt;0, J910=0),"Combo End","")</f>
        <v/>
      </c>
    </row>
    <row r="910" spans="1:11" x14ac:dyDescent="0.25">
      <c r="A910" s="1" t="s">
        <v>3030</v>
      </c>
      <c r="B910" t="str">
        <f t="shared" si="98"/>
        <v>August 28</v>
      </c>
      <c r="C910" t="str">
        <f t="shared" si="99"/>
        <v>2017</v>
      </c>
      <c r="D910" t="str">
        <f t="shared" si="100"/>
        <v>03:56PM</v>
      </c>
      <c r="E910">
        <f t="shared" si="101"/>
        <v>8</v>
      </c>
      <c r="F910" t="str">
        <f t="shared" si="102"/>
        <v>28</v>
      </c>
      <c r="G910" s="1">
        <f t="shared" si="103"/>
        <v>42975</v>
      </c>
      <c r="H910" s="2">
        <f t="shared" si="104"/>
        <v>42975.663888888892</v>
      </c>
      <c r="I910" t="b">
        <f>OR(ABS(Table2[[#This Row],[DateTime]]-H911) * 1440 &lt; 5, ABS(Table2[[#This Row],[DateTime]]-H909) * 1440 &lt; 5)</f>
        <v>0</v>
      </c>
      <c r="J910">
        <f>IF(Table2[[#This Row],[Mulitiple Sneeze?]],J909+1,0)</f>
        <v>0</v>
      </c>
      <c r="K910" t="str">
        <f>IF(AND(Table2[[#This Row],[Multiple Counter]]&gt;0, J911=0),"Combo End","")</f>
        <v/>
      </c>
    </row>
    <row r="911" spans="1:11" x14ac:dyDescent="0.25">
      <c r="A911" s="1" t="s">
        <v>3029</v>
      </c>
      <c r="B911" t="str">
        <f t="shared" si="98"/>
        <v>August 28</v>
      </c>
      <c r="C911" t="str">
        <f t="shared" si="99"/>
        <v>2017</v>
      </c>
      <c r="D911" t="str">
        <f t="shared" si="100"/>
        <v>08:19PM</v>
      </c>
      <c r="E911">
        <f t="shared" si="101"/>
        <v>8</v>
      </c>
      <c r="F911" t="str">
        <f t="shared" si="102"/>
        <v>28</v>
      </c>
      <c r="G911" s="1">
        <f t="shared" si="103"/>
        <v>42975</v>
      </c>
      <c r="H911" s="2">
        <f t="shared" si="104"/>
        <v>42975.84652777778</v>
      </c>
      <c r="I911" t="b">
        <f>OR(ABS(Table2[[#This Row],[DateTime]]-H912) * 1440 &lt; 5, ABS(Table2[[#This Row],[DateTime]]-H910) * 1440 &lt; 5)</f>
        <v>0</v>
      </c>
      <c r="J911">
        <f>IF(Table2[[#This Row],[Mulitiple Sneeze?]],J910+1,0)</f>
        <v>0</v>
      </c>
      <c r="K911" t="str">
        <f>IF(AND(Table2[[#This Row],[Multiple Counter]]&gt;0, J912=0),"Combo End","")</f>
        <v/>
      </c>
    </row>
    <row r="912" spans="1:11" x14ac:dyDescent="0.25">
      <c r="A912" s="1" t="s">
        <v>3028</v>
      </c>
      <c r="B912" t="str">
        <f t="shared" si="98"/>
        <v>August 29</v>
      </c>
      <c r="C912" t="str">
        <f t="shared" si="99"/>
        <v>2017</v>
      </c>
      <c r="D912" t="str">
        <f t="shared" si="100"/>
        <v>05:53PM</v>
      </c>
      <c r="E912">
        <f t="shared" si="101"/>
        <v>8</v>
      </c>
      <c r="F912" t="str">
        <f t="shared" si="102"/>
        <v>29</v>
      </c>
      <c r="G912" s="1">
        <f t="shared" si="103"/>
        <v>42976</v>
      </c>
      <c r="H912" s="2">
        <f t="shared" si="104"/>
        <v>42976.745138888888</v>
      </c>
      <c r="I912" t="b">
        <f>OR(ABS(Table2[[#This Row],[DateTime]]-H913) * 1440 &lt; 5, ABS(Table2[[#This Row],[DateTime]]-H911) * 1440 &lt; 5)</f>
        <v>0</v>
      </c>
      <c r="J912">
        <f>IF(Table2[[#This Row],[Mulitiple Sneeze?]],J911+1,0)</f>
        <v>0</v>
      </c>
      <c r="K912" t="str">
        <f>IF(AND(Table2[[#This Row],[Multiple Counter]]&gt;0, J913=0),"Combo End","")</f>
        <v/>
      </c>
    </row>
    <row r="913" spans="1:11" x14ac:dyDescent="0.25">
      <c r="A913" s="1" t="s">
        <v>3027</v>
      </c>
      <c r="B913" t="str">
        <f t="shared" si="98"/>
        <v>August 29</v>
      </c>
      <c r="C913" t="str">
        <f t="shared" si="99"/>
        <v>2017</v>
      </c>
      <c r="D913" t="str">
        <f t="shared" si="100"/>
        <v>09:01PM</v>
      </c>
      <c r="E913">
        <f t="shared" si="101"/>
        <v>8</v>
      </c>
      <c r="F913" t="str">
        <f t="shared" si="102"/>
        <v>29</v>
      </c>
      <c r="G913" s="1">
        <f t="shared" si="103"/>
        <v>42976</v>
      </c>
      <c r="H913" s="2">
        <f t="shared" si="104"/>
        <v>42976.875694444447</v>
      </c>
      <c r="I913" t="b">
        <f>OR(ABS(Table2[[#This Row],[DateTime]]-H914) * 1440 &lt; 5, ABS(Table2[[#This Row],[DateTime]]-H912) * 1440 &lt; 5)</f>
        <v>0</v>
      </c>
      <c r="J913">
        <f>IF(Table2[[#This Row],[Mulitiple Sneeze?]],J912+1,0)</f>
        <v>0</v>
      </c>
      <c r="K913" t="str">
        <f>IF(AND(Table2[[#This Row],[Multiple Counter]]&gt;0, J914=0),"Combo End","")</f>
        <v/>
      </c>
    </row>
    <row r="914" spans="1:11" x14ac:dyDescent="0.25">
      <c r="A914" s="1" t="s">
        <v>3026</v>
      </c>
      <c r="B914" t="str">
        <f t="shared" si="98"/>
        <v>August 30</v>
      </c>
      <c r="C914" t="str">
        <f t="shared" si="99"/>
        <v>2017</v>
      </c>
      <c r="D914" t="str">
        <f t="shared" si="100"/>
        <v>10:44AM</v>
      </c>
      <c r="E914">
        <f t="shared" si="101"/>
        <v>8</v>
      </c>
      <c r="F914" t="str">
        <f t="shared" si="102"/>
        <v>30</v>
      </c>
      <c r="G914" s="1">
        <f t="shared" si="103"/>
        <v>42977</v>
      </c>
      <c r="H914" s="2">
        <f t="shared" si="104"/>
        <v>42977.447222222225</v>
      </c>
      <c r="I914" t="b">
        <f>OR(ABS(Table2[[#This Row],[DateTime]]-H915) * 1440 &lt; 5, ABS(Table2[[#This Row],[DateTime]]-H913) * 1440 &lt; 5)</f>
        <v>0</v>
      </c>
      <c r="J914">
        <f>IF(Table2[[#This Row],[Mulitiple Sneeze?]],J913+1,0)</f>
        <v>0</v>
      </c>
      <c r="K914" t="str">
        <f>IF(AND(Table2[[#This Row],[Multiple Counter]]&gt;0, J915=0),"Combo End","")</f>
        <v/>
      </c>
    </row>
    <row r="915" spans="1:11" x14ac:dyDescent="0.25">
      <c r="A915" s="1" t="s">
        <v>3025</v>
      </c>
      <c r="B915" t="str">
        <f t="shared" si="98"/>
        <v>August 31</v>
      </c>
      <c r="C915" t="str">
        <f t="shared" si="99"/>
        <v>2017</v>
      </c>
      <c r="D915" t="str">
        <f t="shared" si="100"/>
        <v>09:01AM</v>
      </c>
      <c r="E915">
        <f t="shared" si="101"/>
        <v>8</v>
      </c>
      <c r="F915" t="str">
        <f t="shared" si="102"/>
        <v>31</v>
      </c>
      <c r="G915" s="1">
        <f t="shared" si="103"/>
        <v>42978</v>
      </c>
      <c r="H915" s="2">
        <f t="shared" si="104"/>
        <v>42978.375694444447</v>
      </c>
      <c r="I915" t="b">
        <f>OR(ABS(Table2[[#This Row],[DateTime]]-H916) * 1440 &lt; 5, ABS(Table2[[#This Row],[DateTime]]-H914) * 1440 &lt; 5)</f>
        <v>1</v>
      </c>
      <c r="J915">
        <f>IF(Table2[[#This Row],[Mulitiple Sneeze?]],J914+1,0)</f>
        <v>1</v>
      </c>
      <c r="K915" t="str">
        <f>IF(AND(Table2[[#This Row],[Multiple Counter]]&gt;0, J916=0),"Combo End","")</f>
        <v/>
      </c>
    </row>
    <row r="916" spans="1:11" x14ac:dyDescent="0.25">
      <c r="A916" s="1" t="s">
        <v>3024</v>
      </c>
      <c r="B916" t="str">
        <f t="shared" si="98"/>
        <v>August 31</v>
      </c>
      <c r="C916" t="str">
        <f t="shared" si="99"/>
        <v>2017</v>
      </c>
      <c r="D916" t="str">
        <f t="shared" si="100"/>
        <v>09:02AM</v>
      </c>
      <c r="E916">
        <f t="shared" si="101"/>
        <v>8</v>
      </c>
      <c r="F916" t="str">
        <f t="shared" si="102"/>
        <v>31</v>
      </c>
      <c r="G916" s="1">
        <f t="shared" si="103"/>
        <v>42978</v>
      </c>
      <c r="H916" s="2">
        <f t="shared" si="104"/>
        <v>42978.376388888886</v>
      </c>
      <c r="I916" t="b">
        <f>OR(ABS(Table2[[#This Row],[DateTime]]-H917) * 1440 &lt; 5, ABS(Table2[[#This Row],[DateTime]]-H915) * 1440 &lt; 5)</f>
        <v>1</v>
      </c>
      <c r="J916">
        <f>IF(Table2[[#This Row],[Mulitiple Sneeze?]],J915+1,0)</f>
        <v>2</v>
      </c>
      <c r="K916" t="str">
        <f>IF(AND(Table2[[#This Row],[Multiple Counter]]&gt;0, J917=0),"Combo End","")</f>
        <v>Combo End</v>
      </c>
    </row>
    <row r="917" spans="1:11" x14ac:dyDescent="0.25">
      <c r="A917" s="1" t="s">
        <v>3023</v>
      </c>
      <c r="B917" t="str">
        <f t="shared" si="98"/>
        <v>August 31</v>
      </c>
      <c r="C917" t="str">
        <f t="shared" si="99"/>
        <v>2017</v>
      </c>
      <c r="D917" t="str">
        <f t="shared" si="100"/>
        <v>02:41PM</v>
      </c>
      <c r="E917">
        <f t="shared" si="101"/>
        <v>8</v>
      </c>
      <c r="F917" t="str">
        <f t="shared" si="102"/>
        <v>31</v>
      </c>
      <c r="G917" s="1">
        <f t="shared" si="103"/>
        <v>42978</v>
      </c>
      <c r="H917" s="2">
        <f t="shared" si="104"/>
        <v>42978.611805555556</v>
      </c>
      <c r="I917" t="b">
        <f>OR(ABS(Table2[[#This Row],[DateTime]]-H918) * 1440 &lt; 5, ABS(Table2[[#This Row],[DateTime]]-H916) * 1440 &lt; 5)</f>
        <v>0</v>
      </c>
      <c r="J917">
        <f>IF(Table2[[#This Row],[Mulitiple Sneeze?]],J916+1,0)</f>
        <v>0</v>
      </c>
      <c r="K917" t="str">
        <f>IF(AND(Table2[[#This Row],[Multiple Counter]]&gt;0, J918=0),"Combo End","")</f>
        <v/>
      </c>
    </row>
    <row r="918" spans="1:11" x14ac:dyDescent="0.25">
      <c r="A918" s="1" t="s">
        <v>3022</v>
      </c>
      <c r="B918" t="str">
        <f t="shared" si="98"/>
        <v>August 31</v>
      </c>
      <c r="C918" t="str">
        <f t="shared" si="99"/>
        <v>2017</v>
      </c>
      <c r="D918" t="str">
        <f t="shared" si="100"/>
        <v>08:09PM</v>
      </c>
      <c r="E918">
        <f t="shared" si="101"/>
        <v>8</v>
      </c>
      <c r="F918" t="str">
        <f t="shared" si="102"/>
        <v>31</v>
      </c>
      <c r="G918" s="1">
        <f t="shared" si="103"/>
        <v>42978</v>
      </c>
      <c r="H918" s="2">
        <f t="shared" si="104"/>
        <v>42978.839583333334</v>
      </c>
      <c r="I918" t="b">
        <f>OR(ABS(Table2[[#This Row],[DateTime]]-H919) * 1440 &lt; 5, ABS(Table2[[#This Row],[DateTime]]-H917) * 1440 &lt; 5)</f>
        <v>0</v>
      </c>
      <c r="J918">
        <f>IF(Table2[[#This Row],[Mulitiple Sneeze?]],J917+1,0)</f>
        <v>0</v>
      </c>
      <c r="K918" t="str">
        <f>IF(AND(Table2[[#This Row],[Multiple Counter]]&gt;0, J919=0),"Combo End","")</f>
        <v/>
      </c>
    </row>
    <row r="919" spans="1:11" x14ac:dyDescent="0.25">
      <c r="A919" s="1" t="s">
        <v>3021</v>
      </c>
      <c r="B919" t="str">
        <f t="shared" si="98"/>
        <v>September 01</v>
      </c>
      <c r="C919" t="str">
        <f t="shared" si="99"/>
        <v>2017</v>
      </c>
      <c r="D919" t="str">
        <f t="shared" si="100"/>
        <v>03:13PM</v>
      </c>
      <c r="E919">
        <f t="shared" si="101"/>
        <v>9</v>
      </c>
      <c r="F919" t="str">
        <f t="shared" si="102"/>
        <v>01</v>
      </c>
      <c r="G919" s="1">
        <f t="shared" si="103"/>
        <v>42979</v>
      </c>
      <c r="H919" s="2">
        <f t="shared" si="104"/>
        <v>42979.634027777778</v>
      </c>
      <c r="I919" t="b">
        <f>OR(ABS(Table2[[#This Row],[DateTime]]-H920) * 1440 &lt; 5, ABS(Table2[[#This Row],[DateTime]]-H918) * 1440 &lt; 5)</f>
        <v>0</v>
      </c>
      <c r="J919">
        <f>IF(Table2[[#This Row],[Mulitiple Sneeze?]],J918+1,0)</f>
        <v>0</v>
      </c>
      <c r="K919" t="str">
        <f>IF(AND(Table2[[#This Row],[Multiple Counter]]&gt;0, J920=0),"Combo End","")</f>
        <v/>
      </c>
    </row>
    <row r="920" spans="1:11" x14ac:dyDescent="0.25">
      <c r="A920" s="1" t="s">
        <v>3020</v>
      </c>
      <c r="B920" t="str">
        <f t="shared" si="98"/>
        <v>September 02</v>
      </c>
      <c r="C920" t="str">
        <f t="shared" si="99"/>
        <v>2017</v>
      </c>
      <c r="D920" t="str">
        <f t="shared" si="100"/>
        <v>04:58PM</v>
      </c>
      <c r="E920">
        <f t="shared" si="101"/>
        <v>9</v>
      </c>
      <c r="F920" t="str">
        <f t="shared" si="102"/>
        <v>02</v>
      </c>
      <c r="G920" s="1">
        <f t="shared" si="103"/>
        <v>42980</v>
      </c>
      <c r="H920" s="2">
        <f t="shared" si="104"/>
        <v>42980.706944444442</v>
      </c>
      <c r="I920" t="b">
        <f>OR(ABS(Table2[[#This Row],[DateTime]]-H921) * 1440 &lt; 5, ABS(Table2[[#This Row],[DateTime]]-H919) * 1440 &lt; 5)</f>
        <v>0</v>
      </c>
      <c r="J920">
        <f>IF(Table2[[#This Row],[Mulitiple Sneeze?]],J919+1,0)</f>
        <v>0</v>
      </c>
      <c r="K920" t="str">
        <f>IF(AND(Table2[[#This Row],[Multiple Counter]]&gt;0, J921=0),"Combo End","")</f>
        <v/>
      </c>
    </row>
    <row r="921" spans="1:11" x14ac:dyDescent="0.25">
      <c r="A921" s="1" t="s">
        <v>3019</v>
      </c>
      <c r="B921" t="str">
        <f t="shared" si="98"/>
        <v>September 02</v>
      </c>
      <c r="C921" t="str">
        <f t="shared" si="99"/>
        <v>2017</v>
      </c>
      <c r="D921" t="str">
        <f t="shared" si="100"/>
        <v>06:32PM</v>
      </c>
      <c r="E921">
        <f t="shared" si="101"/>
        <v>9</v>
      </c>
      <c r="F921" t="str">
        <f t="shared" si="102"/>
        <v>02</v>
      </c>
      <c r="G921" s="1">
        <f t="shared" si="103"/>
        <v>42980</v>
      </c>
      <c r="H921" s="2">
        <f t="shared" si="104"/>
        <v>42980.772222222222</v>
      </c>
      <c r="I921" t="b">
        <f>OR(ABS(Table2[[#This Row],[DateTime]]-H922) * 1440 &lt; 5, ABS(Table2[[#This Row],[DateTime]]-H920) * 1440 &lt; 5)</f>
        <v>0</v>
      </c>
      <c r="J921">
        <f>IF(Table2[[#This Row],[Mulitiple Sneeze?]],J920+1,0)</f>
        <v>0</v>
      </c>
      <c r="K921" t="str">
        <f>IF(AND(Table2[[#This Row],[Multiple Counter]]&gt;0, J922=0),"Combo End","")</f>
        <v/>
      </c>
    </row>
    <row r="922" spans="1:11" x14ac:dyDescent="0.25">
      <c r="A922" s="1" t="s">
        <v>3018</v>
      </c>
      <c r="B922" t="str">
        <f t="shared" si="98"/>
        <v>September 03</v>
      </c>
      <c r="C922" t="str">
        <f t="shared" si="99"/>
        <v>2017</v>
      </c>
      <c r="D922" t="str">
        <f t="shared" si="100"/>
        <v>10:34PM</v>
      </c>
      <c r="E922">
        <f t="shared" si="101"/>
        <v>9</v>
      </c>
      <c r="F922" t="str">
        <f t="shared" si="102"/>
        <v>03</v>
      </c>
      <c r="G922" s="1">
        <f t="shared" si="103"/>
        <v>42981</v>
      </c>
      <c r="H922" s="2">
        <f t="shared" si="104"/>
        <v>42981.94027777778</v>
      </c>
      <c r="I922" t="b">
        <f>OR(ABS(Table2[[#This Row],[DateTime]]-H923) * 1440 &lt; 5, ABS(Table2[[#This Row],[DateTime]]-H921) * 1440 &lt; 5)</f>
        <v>0</v>
      </c>
      <c r="J922">
        <f>IF(Table2[[#This Row],[Mulitiple Sneeze?]],J921+1,0)</f>
        <v>0</v>
      </c>
      <c r="K922" t="str">
        <f>IF(AND(Table2[[#This Row],[Multiple Counter]]&gt;0, J923=0),"Combo End","")</f>
        <v/>
      </c>
    </row>
    <row r="923" spans="1:11" x14ac:dyDescent="0.25">
      <c r="A923" s="1" t="s">
        <v>3017</v>
      </c>
      <c r="B923" t="str">
        <f t="shared" si="98"/>
        <v>September 04</v>
      </c>
      <c r="C923" t="str">
        <f t="shared" si="99"/>
        <v>2017</v>
      </c>
      <c r="D923" t="str">
        <f t="shared" si="100"/>
        <v>03:04PM</v>
      </c>
      <c r="E923">
        <f t="shared" si="101"/>
        <v>9</v>
      </c>
      <c r="F923" t="str">
        <f t="shared" si="102"/>
        <v>04</v>
      </c>
      <c r="G923" s="1">
        <f t="shared" si="103"/>
        <v>42982</v>
      </c>
      <c r="H923" s="2">
        <f t="shared" si="104"/>
        <v>42982.62777777778</v>
      </c>
      <c r="I923" t="b">
        <f>OR(ABS(Table2[[#This Row],[DateTime]]-H924) * 1440 &lt; 5, ABS(Table2[[#This Row],[DateTime]]-H922) * 1440 &lt; 5)</f>
        <v>1</v>
      </c>
      <c r="J923">
        <f>IF(Table2[[#This Row],[Mulitiple Sneeze?]],J922+1,0)</f>
        <v>1</v>
      </c>
      <c r="K923" t="str">
        <f>IF(AND(Table2[[#This Row],[Multiple Counter]]&gt;0, J924=0),"Combo End","")</f>
        <v/>
      </c>
    </row>
    <row r="924" spans="1:11" x14ac:dyDescent="0.25">
      <c r="A924" s="1" t="s">
        <v>3016</v>
      </c>
      <c r="B924" t="str">
        <f t="shared" si="98"/>
        <v>September 04</v>
      </c>
      <c r="C924" t="str">
        <f t="shared" si="99"/>
        <v>2017</v>
      </c>
      <c r="D924" t="str">
        <f t="shared" si="100"/>
        <v>03:05PM</v>
      </c>
      <c r="E924">
        <f t="shared" si="101"/>
        <v>9</v>
      </c>
      <c r="F924" t="str">
        <f t="shared" si="102"/>
        <v>04</v>
      </c>
      <c r="G924" s="1">
        <f t="shared" si="103"/>
        <v>42982</v>
      </c>
      <c r="H924" s="2">
        <f t="shared" si="104"/>
        <v>42982.628472222219</v>
      </c>
      <c r="I924" t="b">
        <f>OR(ABS(Table2[[#This Row],[DateTime]]-H925) * 1440 &lt; 5, ABS(Table2[[#This Row],[DateTime]]-H923) * 1440 &lt; 5)</f>
        <v>1</v>
      </c>
      <c r="J924">
        <f>IF(Table2[[#This Row],[Mulitiple Sneeze?]],J923+1,0)</f>
        <v>2</v>
      </c>
      <c r="K924" t="str">
        <f>IF(AND(Table2[[#This Row],[Multiple Counter]]&gt;0, J925=0),"Combo End","")</f>
        <v/>
      </c>
    </row>
    <row r="925" spans="1:11" x14ac:dyDescent="0.25">
      <c r="A925" s="1" t="s">
        <v>3015</v>
      </c>
      <c r="B925" t="str">
        <f t="shared" si="98"/>
        <v>September 04</v>
      </c>
      <c r="C925" t="str">
        <f t="shared" si="99"/>
        <v>2017</v>
      </c>
      <c r="D925" t="str">
        <f t="shared" si="100"/>
        <v>06:51PM</v>
      </c>
      <c r="E925">
        <f t="shared" si="101"/>
        <v>9</v>
      </c>
      <c r="F925" t="str">
        <f t="shared" si="102"/>
        <v>04</v>
      </c>
      <c r="G925" s="1">
        <f t="shared" si="103"/>
        <v>42982</v>
      </c>
      <c r="H925" s="2">
        <f t="shared" si="104"/>
        <v>42982.785416666666</v>
      </c>
      <c r="I925" t="b">
        <f>OR(ABS(Table2[[#This Row],[DateTime]]-H926) * 1440 &lt; 5, ABS(Table2[[#This Row],[DateTime]]-H924) * 1440 &lt; 5)</f>
        <v>1</v>
      </c>
      <c r="J925">
        <f>IF(Table2[[#This Row],[Mulitiple Sneeze?]],J924+1,0)</f>
        <v>3</v>
      </c>
      <c r="K925" t="str">
        <f>IF(AND(Table2[[#This Row],[Multiple Counter]]&gt;0, J926=0),"Combo End","")</f>
        <v/>
      </c>
    </row>
    <row r="926" spans="1:11" x14ac:dyDescent="0.25">
      <c r="A926" s="1" t="s">
        <v>3014</v>
      </c>
      <c r="B926" t="str">
        <f t="shared" si="98"/>
        <v>September 04</v>
      </c>
      <c r="C926" t="str">
        <f t="shared" si="99"/>
        <v>2017</v>
      </c>
      <c r="D926" t="str">
        <f t="shared" si="100"/>
        <v>06:52PM</v>
      </c>
      <c r="E926">
        <f t="shared" si="101"/>
        <v>9</v>
      </c>
      <c r="F926" t="str">
        <f t="shared" si="102"/>
        <v>04</v>
      </c>
      <c r="G926" s="1">
        <f t="shared" si="103"/>
        <v>42982</v>
      </c>
      <c r="H926" s="2">
        <f t="shared" si="104"/>
        <v>42982.786111111112</v>
      </c>
      <c r="I926" t="b">
        <f>OR(ABS(Table2[[#This Row],[DateTime]]-H927) * 1440 &lt; 5, ABS(Table2[[#This Row],[DateTime]]-H925) * 1440 &lt; 5)</f>
        <v>1</v>
      </c>
      <c r="J926">
        <f>IF(Table2[[#This Row],[Mulitiple Sneeze?]],J925+1,0)</f>
        <v>4</v>
      </c>
      <c r="K926" t="str">
        <f>IF(AND(Table2[[#This Row],[Multiple Counter]]&gt;0, J927=0),"Combo End","")</f>
        <v>Combo End</v>
      </c>
    </row>
    <row r="927" spans="1:11" x14ac:dyDescent="0.25">
      <c r="A927" s="1" t="s">
        <v>3013</v>
      </c>
      <c r="B927" t="str">
        <f t="shared" si="98"/>
        <v>September 05</v>
      </c>
      <c r="C927" t="str">
        <f t="shared" si="99"/>
        <v>2017</v>
      </c>
      <c r="D927" t="str">
        <f t="shared" si="100"/>
        <v>08:51AM</v>
      </c>
      <c r="E927">
        <f t="shared" si="101"/>
        <v>9</v>
      </c>
      <c r="F927" t="str">
        <f t="shared" si="102"/>
        <v>05</v>
      </c>
      <c r="G927" s="1">
        <f t="shared" si="103"/>
        <v>42983</v>
      </c>
      <c r="H927" s="2">
        <f t="shared" si="104"/>
        <v>42983.368750000001</v>
      </c>
      <c r="I927" t="b">
        <f>OR(ABS(Table2[[#This Row],[DateTime]]-H928) * 1440 &lt; 5, ABS(Table2[[#This Row],[DateTime]]-H926) * 1440 &lt; 5)</f>
        <v>0</v>
      </c>
      <c r="J927">
        <f>IF(Table2[[#This Row],[Mulitiple Sneeze?]],J926+1,0)</f>
        <v>0</v>
      </c>
      <c r="K927" t="str">
        <f>IF(AND(Table2[[#This Row],[Multiple Counter]]&gt;0, J928=0),"Combo End","")</f>
        <v/>
      </c>
    </row>
    <row r="928" spans="1:11" x14ac:dyDescent="0.25">
      <c r="A928" s="1" t="s">
        <v>3012</v>
      </c>
      <c r="B928" t="str">
        <f t="shared" si="98"/>
        <v>September 05</v>
      </c>
      <c r="C928" t="str">
        <f t="shared" si="99"/>
        <v>2017</v>
      </c>
      <c r="D928" t="str">
        <f t="shared" si="100"/>
        <v>04:55PM</v>
      </c>
      <c r="E928">
        <f t="shared" si="101"/>
        <v>9</v>
      </c>
      <c r="F928" t="str">
        <f t="shared" si="102"/>
        <v>05</v>
      </c>
      <c r="G928" s="1">
        <f t="shared" si="103"/>
        <v>42983</v>
      </c>
      <c r="H928" s="2">
        <f t="shared" si="104"/>
        <v>42983.704861111109</v>
      </c>
      <c r="I928" t="b">
        <f>OR(ABS(Table2[[#This Row],[DateTime]]-H929) * 1440 &lt; 5, ABS(Table2[[#This Row],[DateTime]]-H927) * 1440 &lt; 5)</f>
        <v>0</v>
      </c>
      <c r="J928">
        <f>IF(Table2[[#This Row],[Mulitiple Sneeze?]],J927+1,0)</f>
        <v>0</v>
      </c>
      <c r="K928" t="str">
        <f>IF(AND(Table2[[#This Row],[Multiple Counter]]&gt;0, J929=0),"Combo End","")</f>
        <v/>
      </c>
    </row>
    <row r="929" spans="1:11" x14ac:dyDescent="0.25">
      <c r="A929" s="1" t="s">
        <v>3011</v>
      </c>
      <c r="B929" t="str">
        <f t="shared" si="98"/>
        <v>September 06</v>
      </c>
      <c r="C929" t="str">
        <f t="shared" si="99"/>
        <v>2017</v>
      </c>
      <c r="D929" t="str">
        <f t="shared" si="100"/>
        <v>09:05AM</v>
      </c>
      <c r="E929">
        <f t="shared" si="101"/>
        <v>9</v>
      </c>
      <c r="F929" t="str">
        <f t="shared" si="102"/>
        <v>06</v>
      </c>
      <c r="G929" s="1">
        <f t="shared" si="103"/>
        <v>42984</v>
      </c>
      <c r="H929" s="2">
        <f t="shared" si="104"/>
        <v>42984.378472222219</v>
      </c>
      <c r="I929" t="b">
        <f>OR(ABS(Table2[[#This Row],[DateTime]]-H930) * 1440 &lt; 5, ABS(Table2[[#This Row],[DateTime]]-H928) * 1440 &lt; 5)</f>
        <v>1</v>
      </c>
      <c r="J929">
        <f>IF(Table2[[#This Row],[Mulitiple Sneeze?]],J928+1,0)</f>
        <v>1</v>
      </c>
      <c r="K929" t="str">
        <f>IF(AND(Table2[[#This Row],[Multiple Counter]]&gt;0, J930=0),"Combo End","")</f>
        <v/>
      </c>
    </row>
    <row r="930" spans="1:11" x14ac:dyDescent="0.25">
      <c r="A930" s="1" t="s">
        <v>3010</v>
      </c>
      <c r="B930" t="str">
        <f t="shared" si="98"/>
        <v>September 06</v>
      </c>
      <c r="C930" t="str">
        <f t="shared" si="99"/>
        <v>2017</v>
      </c>
      <c r="D930" t="str">
        <f t="shared" si="100"/>
        <v>09:06AM</v>
      </c>
      <c r="E930">
        <f t="shared" si="101"/>
        <v>9</v>
      </c>
      <c r="F930" t="str">
        <f t="shared" si="102"/>
        <v>06</v>
      </c>
      <c r="G930" s="1">
        <f t="shared" si="103"/>
        <v>42984</v>
      </c>
      <c r="H930" s="2">
        <f t="shared" si="104"/>
        <v>42984.379166666666</v>
      </c>
      <c r="I930" t="b">
        <f>OR(ABS(Table2[[#This Row],[DateTime]]-H931) * 1440 &lt; 5, ABS(Table2[[#This Row],[DateTime]]-H929) * 1440 &lt; 5)</f>
        <v>1</v>
      </c>
      <c r="J930">
        <f>IF(Table2[[#This Row],[Mulitiple Sneeze?]],J929+1,0)</f>
        <v>2</v>
      </c>
      <c r="K930" t="str">
        <f>IF(AND(Table2[[#This Row],[Multiple Counter]]&gt;0, J931=0),"Combo End","")</f>
        <v/>
      </c>
    </row>
    <row r="931" spans="1:11" x14ac:dyDescent="0.25">
      <c r="A931" s="1" t="s">
        <v>3009</v>
      </c>
      <c r="B931" t="str">
        <f t="shared" si="98"/>
        <v>September 06</v>
      </c>
      <c r="C931" t="str">
        <f t="shared" si="99"/>
        <v>2017</v>
      </c>
      <c r="D931" t="str">
        <f t="shared" si="100"/>
        <v>09:07AM</v>
      </c>
      <c r="E931">
        <f t="shared" si="101"/>
        <v>9</v>
      </c>
      <c r="F931" t="str">
        <f t="shared" si="102"/>
        <v>06</v>
      </c>
      <c r="G931" s="1">
        <f t="shared" si="103"/>
        <v>42984</v>
      </c>
      <c r="H931" s="2">
        <f t="shared" si="104"/>
        <v>42984.379861111112</v>
      </c>
      <c r="I931" t="b">
        <f>OR(ABS(Table2[[#This Row],[DateTime]]-H932) * 1440 &lt; 5, ABS(Table2[[#This Row],[DateTime]]-H930) * 1440 &lt; 5)</f>
        <v>1</v>
      </c>
      <c r="J931">
        <f>IF(Table2[[#This Row],[Mulitiple Sneeze?]],J930+1,0)</f>
        <v>3</v>
      </c>
      <c r="K931" t="str">
        <f>IF(AND(Table2[[#This Row],[Multiple Counter]]&gt;0, J932=0),"Combo End","")</f>
        <v>Combo End</v>
      </c>
    </row>
    <row r="932" spans="1:11" x14ac:dyDescent="0.25">
      <c r="A932" s="1" t="s">
        <v>3008</v>
      </c>
      <c r="B932" t="str">
        <f t="shared" si="98"/>
        <v>September 06</v>
      </c>
      <c r="C932" t="str">
        <f t="shared" si="99"/>
        <v>2017</v>
      </c>
      <c r="D932" t="str">
        <f t="shared" si="100"/>
        <v>02:11PM</v>
      </c>
      <c r="E932">
        <f t="shared" si="101"/>
        <v>9</v>
      </c>
      <c r="F932" t="str">
        <f t="shared" si="102"/>
        <v>06</v>
      </c>
      <c r="G932" s="1">
        <f t="shared" si="103"/>
        <v>42984</v>
      </c>
      <c r="H932" s="2">
        <f t="shared" si="104"/>
        <v>42984.59097222222</v>
      </c>
      <c r="I932" t="b">
        <f>OR(ABS(Table2[[#This Row],[DateTime]]-H933) * 1440 &lt; 5, ABS(Table2[[#This Row],[DateTime]]-H931) * 1440 &lt; 5)</f>
        <v>0</v>
      </c>
      <c r="J932">
        <f>IF(Table2[[#This Row],[Mulitiple Sneeze?]],J931+1,0)</f>
        <v>0</v>
      </c>
      <c r="K932" t="str">
        <f>IF(AND(Table2[[#This Row],[Multiple Counter]]&gt;0, J933=0),"Combo End","")</f>
        <v/>
      </c>
    </row>
    <row r="933" spans="1:11" x14ac:dyDescent="0.25">
      <c r="A933" s="1" t="s">
        <v>3007</v>
      </c>
      <c r="B933" t="str">
        <f t="shared" si="98"/>
        <v>September 07</v>
      </c>
      <c r="C933" t="str">
        <f t="shared" si="99"/>
        <v>2017</v>
      </c>
      <c r="D933" t="str">
        <f t="shared" si="100"/>
        <v>08:43AM</v>
      </c>
      <c r="E933">
        <f t="shared" si="101"/>
        <v>9</v>
      </c>
      <c r="F933" t="str">
        <f t="shared" si="102"/>
        <v>07</v>
      </c>
      <c r="G933" s="1">
        <f t="shared" si="103"/>
        <v>42985</v>
      </c>
      <c r="H933" s="2">
        <f t="shared" si="104"/>
        <v>42985.363194444442</v>
      </c>
      <c r="I933" t="b">
        <f>OR(ABS(Table2[[#This Row],[DateTime]]-H934) * 1440 &lt; 5, ABS(Table2[[#This Row],[DateTime]]-H932) * 1440 &lt; 5)</f>
        <v>1</v>
      </c>
      <c r="J933">
        <f>IF(Table2[[#This Row],[Mulitiple Sneeze?]],J932+1,0)</f>
        <v>1</v>
      </c>
      <c r="K933" t="str">
        <f>IF(AND(Table2[[#This Row],[Multiple Counter]]&gt;0, J934=0),"Combo End","")</f>
        <v/>
      </c>
    </row>
    <row r="934" spans="1:11" x14ac:dyDescent="0.25">
      <c r="A934" s="1" t="s">
        <v>3006</v>
      </c>
      <c r="B934" t="str">
        <f t="shared" si="98"/>
        <v>September 07</v>
      </c>
      <c r="C934" t="str">
        <f t="shared" si="99"/>
        <v>2017</v>
      </c>
      <c r="D934" t="str">
        <f t="shared" si="100"/>
        <v>08:44AM</v>
      </c>
      <c r="E934">
        <f t="shared" si="101"/>
        <v>9</v>
      </c>
      <c r="F934" t="str">
        <f t="shared" si="102"/>
        <v>07</v>
      </c>
      <c r="G934" s="1">
        <f t="shared" si="103"/>
        <v>42985</v>
      </c>
      <c r="H934" s="2">
        <f t="shared" si="104"/>
        <v>42985.363888888889</v>
      </c>
      <c r="I934" t="b">
        <f>OR(ABS(Table2[[#This Row],[DateTime]]-H935) * 1440 &lt; 5, ABS(Table2[[#This Row],[DateTime]]-H933) * 1440 &lt; 5)</f>
        <v>1</v>
      </c>
      <c r="J934">
        <f>IF(Table2[[#This Row],[Mulitiple Sneeze?]],J933+1,0)</f>
        <v>2</v>
      </c>
      <c r="K934" t="str">
        <f>IF(AND(Table2[[#This Row],[Multiple Counter]]&gt;0, J935=0),"Combo End","")</f>
        <v>Combo End</v>
      </c>
    </row>
    <row r="935" spans="1:11" x14ac:dyDescent="0.25">
      <c r="A935" s="1" t="s">
        <v>3005</v>
      </c>
      <c r="B935" t="str">
        <f t="shared" si="98"/>
        <v>September 07</v>
      </c>
      <c r="C935" t="str">
        <f t="shared" si="99"/>
        <v>2017</v>
      </c>
      <c r="D935" t="str">
        <f t="shared" si="100"/>
        <v>04:36PM</v>
      </c>
      <c r="E935">
        <f t="shared" si="101"/>
        <v>9</v>
      </c>
      <c r="F935" t="str">
        <f t="shared" si="102"/>
        <v>07</v>
      </c>
      <c r="G935" s="1">
        <f t="shared" si="103"/>
        <v>42985</v>
      </c>
      <c r="H935" s="2">
        <f t="shared" si="104"/>
        <v>42985.691666666666</v>
      </c>
      <c r="I935" t="b">
        <f>OR(ABS(Table2[[#This Row],[DateTime]]-H936) * 1440 &lt; 5, ABS(Table2[[#This Row],[DateTime]]-H934) * 1440 &lt; 5)</f>
        <v>0</v>
      </c>
      <c r="J935">
        <f>IF(Table2[[#This Row],[Mulitiple Sneeze?]],J934+1,0)</f>
        <v>0</v>
      </c>
      <c r="K935" t="str">
        <f>IF(AND(Table2[[#This Row],[Multiple Counter]]&gt;0, J936=0),"Combo End","")</f>
        <v/>
      </c>
    </row>
    <row r="936" spans="1:11" x14ac:dyDescent="0.25">
      <c r="A936" s="1" t="s">
        <v>3004</v>
      </c>
      <c r="B936" t="str">
        <f t="shared" si="98"/>
        <v>September 08</v>
      </c>
      <c r="C936" t="str">
        <f t="shared" si="99"/>
        <v>2017</v>
      </c>
      <c r="D936" t="str">
        <f t="shared" si="100"/>
        <v>05:20PM</v>
      </c>
      <c r="E936">
        <f t="shared" si="101"/>
        <v>9</v>
      </c>
      <c r="F936" t="str">
        <f t="shared" si="102"/>
        <v>08</v>
      </c>
      <c r="G936" s="1">
        <f t="shared" si="103"/>
        <v>42986</v>
      </c>
      <c r="H936" s="2">
        <f t="shared" si="104"/>
        <v>42986.722222222219</v>
      </c>
      <c r="I936" t="b">
        <f>OR(ABS(Table2[[#This Row],[DateTime]]-H937) * 1440 &lt; 5, ABS(Table2[[#This Row],[DateTime]]-H935) * 1440 &lt; 5)</f>
        <v>0</v>
      </c>
      <c r="J936">
        <f>IF(Table2[[#This Row],[Mulitiple Sneeze?]],J935+1,0)</f>
        <v>0</v>
      </c>
      <c r="K936" t="str">
        <f>IF(AND(Table2[[#This Row],[Multiple Counter]]&gt;0, J937=0),"Combo End","")</f>
        <v/>
      </c>
    </row>
    <row r="937" spans="1:11" x14ac:dyDescent="0.25">
      <c r="A937" s="1" t="s">
        <v>3003</v>
      </c>
      <c r="B937" t="str">
        <f t="shared" si="98"/>
        <v>September 08</v>
      </c>
      <c r="C937" t="str">
        <f t="shared" si="99"/>
        <v>2017</v>
      </c>
      <c r="D937" t="str">
        <f t="shared" si="100"/>
        <v>06:57PM</v>
      </c>
      <c r="E937">
        <f t="shared" si="101"/>
        <v>9</v>
      </c>
      <c r="F937" t="str">
        <f t="shared" si="102"/>
        <v>08</v>
      </c>
      <c r="G937" s="1">
        <f t="shared" si="103"/>
        <v>42986</v>
      </c>
      <c r="H937" s="2">
        <f t="shared" si="104"/>
        <v>42986.789583333331</v>
      </c>
      <c r="I937" t="b">
        <f>OR(ABS(Table2[[#This Row],[DateTime]]-H938) * 1440 &lt; 5, ABS(Table2[[#This Row],[DateTime]]-H936) * 1440 &lt; 5)</f>
        <v>0</v>
      </c>
      <c r="J937">
        <f>IF(Table2[[#This Row],[Mulitiple Sneeze?]],J936+1,0)</f>
        <v>0</v>
      </c>
      <c r="K937" t="str">
        <f>IF(AND(Table2[[#This Row],[Multiple Counter]]&gt;0, J938=0),"Combo End","")</f>
        <v/>
      </c>
    </row>
    <row r="938" spans="1:11" x14ac:dyDescent="0.25">
      <c r="A938" s="1" t="s">
        <v>3002</v>
      </c>
      <c r="B938" t="str">
        <f t="shared" si="98"/>
        <v>September 09</v>
      </c>
      <c r="C938" t="str">
        <f t="shared" si="99"/>
        <v>2017</v>
      </c>
      <c r="D938" t="str">
        <f t="shared" si="100"/>
        <v>10:47AM</v>
      </c>
      <c r="E938">
        <f t="shared" si="101"/>
        <v>9</v>
      </c>
      <c r="F938" t="str">
        <f t="shared" si="102"/>
        <v>09</v>
      </c>
      <c r="G938" s="1">
        <f t="shared" si="103"/>
        <v>42987</v>
      </c>
      <c r="H938" s="2">
        <f t="shared" si="104"/>
        <v>42987.449305555558</v>
      </c>
      <c r="I938" t="b">
        <f>OR(ABS(Table2[[#This Row],[DateTime]]-H939) * 1440 &lt; 5, ABS(Table2[[#This Row],[DateTime]]-H937) * 1440 &lt; 5)</f>
        <v>0</v>
      </c>
      <c r="J938">
        <f>IF(Table2[[#This Row],[Mulitiple Sneeze?]],J937+1,0)</f>
        <v>0</v>
      </c>
      <c r="K938" t="str">
        <f>IF(AND(Table2[[#This Row],[Multiple Counter]]&gt;0, J939=0),"Combo End","")</f>
        <v/>
      </c>
    </row>
    <row r="939" spans="1:11" x14ac:dyDescent="0.25">
      <c r="A939" s="1" t="s">
        <v>3001</v>
      </c>
      <c r="B939" t="str">
        <f t="shared" si="98"/>
        <v>September 09</v>
      </c>
      <c r="C939" t="str">
        <f t="shared" si="99"/>
        <v>2017</v>
      </c>
      <c r="D939" t="str">
        <f t="shared" si="100"/>
        <v>03:25PM</v>
      </c>
      <c r="E939">
        <f t="shared" si="101"/>
        <v>9</v>
      </c>
      <c r="F939" t="str">
        <f t="shared" si="102"/>
        <v>09</v>
      </c>
      <c r="G939" s="1">
        <f t="shared" si="103"/>
        <v>42987</v>
      </c>
      <c r="H939" s="2">
        <f t="shared" si="104"/>
        <v>42987.642361111109</v>
      </c>
      <c r="I939" t="b">
        <f>OR(ABS(Table2[[#This Row],[DateTime]]-H940) * 1440 &lt; 5, ABS(Table2[[#This Row],[DateTime]]-H938) * 1440 &lt; 5)</f>
        <v>0</v>
      </c>
      <c r="J939">
        <f>IF(Table2[[#This Row],[Mulitiple Sneeze?]],J938+1,0)</f>
        <v>0</v>
      </c>
      <c r="K939" t="str">
        <f>IF(AND(Table2[[#This Row],[Multiple Counter]]&gt;0, J940=0),"Combo End","")</f>
        <v/>
      </c>
    </row>
    <row r="940" spans="1:11" x14ac:dyDescent="0.25">
      <c r="A940" s="1" t="s">
        <v>3000</v>
      </c>
      <c r="B940" t="str">
        <f t="shared" si="98"/>
        <v>September 10</v>
      </c>
      <c r="C940" t="str">
        <f t="shared" si="99"/>
        <v>2017</v>
      </c>
      <c r="D940" t="str">
        <f t="shared" si="100"/>
        <v>01:42PM</v>
      </c>
      <c r="E940">
        <f t="shared" si="101"/>
        <v>9</v>
      </c>
      <c r="F940" t="str">
        <f t="shared" si="102"/>
        <v>10</v>
      </c>
      <c r="G940" s="1">
        <f t="shared" si="103"/>
        <v>42988</v>
      </c>
      <c r="H940" s="2">
        <f t="shared" si="104"/>
        <v>42988.570833333331</v>
      </c>
      <c r="I940" t="b">
        <f>OR(ABS(Table2[[#This Row],[DateTime]]-H941) * 1440 &lt; 5, ABS(Table2[[#This Row],[DateTime]]-H939) * 1440 &lt; 5)</f>
        <v>0</v>
      </c>
      <c r="J940">
        <f>IF(Table2[[#This Row],[Mulitiple Sneeze?]],J939+1,0)</f>
        <v>0</v>
      </c>
      <c r="K940" t="str">
        <f>IF(AND(Table2[[#This Row],[Multiple Counter]]&gt;0, J941=0),"Combo End","")</f>
        <v/>
      </c>
    </row>
    <row r="941" spans="1:11" x14ac:dyDescent="0.25">
      <c r="A941" s="1" t="s">
        <v>2999</v>
      </c>
      <c r="B941" t="str">
        <f t="shared" si="98"/>
        <v>September 11</v>
      </c>
      <c r="C941" t="str">
        <f t="shared" si="99"/>
        <v>2017</v>
      </c>
      <c r="D941" t="str">
        <f t="shared" si="100"/>
        <v>08:55AM</v>
      </c>
      <c r="E941">
        <f t="shared" si="101"/>
        <v>9</v>
      </c>
      <c r="F941" t="str">
        <f t="shared" si="102"/>
        <v>11</v>
      </c>
      <c r="G941" s="1">
        <f t="shared" si="103"/>
        <v>42989</v>
      </c>
      <c r="H941" s="2">
        <f t="shared" si="104"/>
        <v>42989.371527777781</v>
      </c>
      <c r="I941" t="b">
        <f>OR(ABS(Table2[[#This Row],[DateTime]]-H942) * 1440 &lt; 5, ABS(Table2[[#This Row],[DateTime]]-H940) * 1440 &lt; 5)</f>
        <v>0</v>
      </c>
      <c r="J941">
        <f>IF(Table2[[#This Row],[Mulitiple Sneeze?]],J940+1,0)</f>
        <v>0</v>
      </c>
      <c r="K941" t="str">
        <f>IF(AND(Table2[[#This Row],[Multiple Counter]]&gt;0, J942=0),"Combo End","")</f>
        <v/>
      </c>
    </row>
    <row r="942" spans="1:11" x14ac:dyDescent="0.25">
      <c r="A942" s="1" t="s">
        <v>2998</v>
      </c>
      <c r="B942" t="str">
        <f t="shared" si="98"/>
        <v>September 11</v>
      </c>
      <c r="C942" t="str">
        <f t="shared" si="99"/>
        <v>2017</v>
      </c>
      <c r="D942" t="str">
        <f t="shared" si="100"/>
        <v>01:07PM</v>
      </c>
      <c r="E942">
        <f t="shared" si="101"/>
        <v>9</v>
      </c>
      <c r="F942" t="str">
        <f t="shared" si="102"/>
        <v>11</v>
      </c>
      <c r="G942" s="1">
        <f t="shared" si="103"/>
        <v>42989</v>
      </c>
      <c r="H942" s="2">
        <f t="shared" si="104"/>
        <v>42989.546527777777</v>
      </c>
      <c r="I942" t="b">
        <f>OR(ABS(Table2[[#This Row],[DateTime]]-H943) * 1440 &lt; 5, ABS(Table2[[#This Row],[DateTime]]-H941) * 1440 &lt; 5)</f>
        <v>0</v>
      </c>
      <c r="J942">
        <f>IF(Table2[[#This Row],[Mulitiple Sneeze?]],J941+1,0)</f>
        <v>0</v>
      </c>
      <c r="K942" t="str">
        <f>IF(AND(Table2[[#This Row],[Multiple Counter]]&gt;0, J943=0),"Combo End","")</f>
        <v/>
      </c>
    </row>
    <row r="943" spans="1:11" x14ac:dyDescent="0.25">
      <c r="A943" s="1" t="s">
        <v>2997</v>
      </c>
      <c r="B943" t="str">
        <f t="shared" si="98"/>
        <v>September 11</v>
      </c>
      <c r="C943" t="str">
        <f t="shared" si="99"/>
        <v>2017</v>
      </c>
      <c r="D943" t="str">
        <f t="shared" si="100"/>
        <v>02:04PM</v>
      </c>
      <c r="E943">
        <f t="shared" si="101"/>
        <v>9</v>
      </c>
      <c r="F943" t="str">
        <f t="shared" si="102"/>
        <v>11</v>
      </c>
      <c r="G943" s="1">
        <f t="shared" si="103"/>
        <v>42989</v>
      </c>
      <c r="H943" s="2">
        <f t="shared" si="104"/>
        <v>42989.586111111108</v>
      </c>
      <c r="I943" t="b">
        <f>OR(ABS(Table2[[#This Row],[DateTime]]-H944) * 1440 &lt; 5, ABS(Table2[[#This Row],[DateTime]]-H942) * 1440 &lt; 5)</f>
        <v>0</v>
      </c>
      <c r="J943">
        <f>IF(Table2[[#This Row],[Mulitiple Sneeze?]],J942+1,0)</f>
        <v>0</v>
      </c>
      <c r="K943" t="str">
        <f>IF(AND(Table2[[#This Row],[Multiple Counter]]&gt;0, J944=0),"Combo End","")</f>
        <v/>
      </c>
    </row>
    <row r="944" spans="1:11" x14ac:dyDescent="0.25">
      <c r="A944" s="1" t="s">
        <v>2996</v>
      </c>
      <c r="B944" t="str">
        <f t="shared" si="98"/>
        <v>September 12</v>
      </c>
      <c r="C944" t="str">
        <f t="shared" si="99"/>
        <v>2017</v>
      </c>
      <c r="D944" t="str">
        <f t="shared" si="100"/>
        <v>09:54AM</v>
      </c>
      <c r="E944">
        <f t="shared" si="101"/>
        <v>9</v>
      </c>
      <c r="F944" t="str">
        <f t="shared" si="102"/>
        <v>12</v>
      </c>
      <c r="G944" s="1">
        <f t="shared" si="103"/>
        <v>42990</v>
      </c>
      <c r="H944" s="2">
        <f t="shared" si="104"/>
        <v>42990.412499999999</v>
      </c>
      <c r="I944" t="b">
        <f>OR(ABS(Table2[[#This Row],[DateTime]]-H945) * 1440 &lt; 5, ABS(Table2[[#This Row],[DateTime]]-H943) * 1440 &lt; 5)</f>
        <v>0</v>
      </c>
      <c r="J944">
        <f>IF(Table2[[#This Row],[Mulitiple Sneeze?]],J943+1,0)</f>
        <v>0</v>
      </c>
      <c r="K944" t="str">
        <f>IF(AND(Table2[[#This Row],[Multiple Counter]]&gt;0, J945=0),"Combo End","")</f>
        <v/>
      </c>
    </row>
    <row r="945" spans="1:11" x14ac:dyDescent="0.25">
      <c r="A945" s="1" t="s">
        <v>2995</v>
      </c>
      <c r="B945" t="str">
        <f t="shared" si="98"/>
        <v>September 12</v>
      </c>
      <c r="C945" t="str">
        <f t="shared" si="99"/>
        <v>2017</v>
      </c>
      <c r="D945" t="str">
        <f t="shared" si="100"/>
        <v>04:30PM</v>
      </c>
      <c r="E945">
        <f t="shared" si="101"/>
        <v>9</v>
      </c>
      <c r="F945" t="str">
        <f t="shared" si="102"/>
        <v>12</v>
      </c>
      <c r="G945" s="1">
        <f t="shared" si="103"/>
        <v>42990</v>
      </c>
      <c r="H945" s="2">
        <f t="shared" si="104"/>
        <v>42990.6875</v>
      </c>
      <c r="I945" t="b">
        <f>OR(ABS(Table2[[#This Row],[DateTime]]-H946) * 1440 &lt; 5, ABS(Table2[[#This Row],[DateTime]]-H944) * 1440 &lt; 5)</f>
        <v>0</v>
      </c>
      <c r="J945">
        <f>IF(Table2[[#This Row],[Mulitiple Sneeze?]],J944+1,0)</f>
        <v>0</v>
      </c>
      <c r="K945" t="str">
        <f>IF(AND(Table2[[#This Row],[Multiple Counter]]&gt;0, J946=0),"Combo End","")</f>
        <v/>
      </c>
    </row>
    <row r="946" spans="1:11" x14ac:dyDescent="0.25">
      <c r="A946" s="1" t="s">
        <v>2994</v>
      </c>
      <c r="B946" t="str">
        <f t="shared" si="98"/>
        <v>September 12</v>
      </c>
      <c r="C946" t="str">
        <f t="shared" si="99"/>
        <v>2017</v>
      </c>
      <c r="D946" t="str">
        <f t="shared" si="100"/>
        <v>11:52PM</v>
      </c>
      <c r="E946">
        <f t="shared" si="101"/>
        <v>9</v>
      </c>
      <c r="F946" t="str">
        <f t="shared" si="102"/>
        <v>12</v>
      </c>
      <c r="G946" s="1">
        <f t="shared" si="103"/>
        <v>42990</v>
      </c>
      <c r="H946" s="2">
        <f t="shared" si="104"/>
        <v>42990.994444444441</v>
      </c>
      <c r="I946" t="b">
        <f>OR(ABS(Table2[[#This Row],[DateTime]]-H947) * 1440 &lt; 5, ABS(Table2[[#This Row],[DateTime]]-H945) * 1440 &lt; 5)</f>
        <v>0</v>
      </c>
      <c r="J946">
        <f>IF(Table2[[#This Row],[Mulitiple Sneeze?]],J945+1,0)</f>
        <v>0</v>
      </c>
      <c r="K946" t="str">
        <f>IF(AND(Table2[[#This Row],[Multiple Counter]]&gt;0, J947=0),"Combo End","")</f>
        <v/>
      </c>
    </row>
    <row r="947" spans="1:11" x14ac:dyDescent="0.25">
      <c r="A947" s="1" t="s">
        <v>2993</v>
      </c>
      <c r="B947" t="str">
        <f t="shared" si="98"/>
        <v>September 13</v>
      </c>
      <c r="C947" t="str">
        <f t="shared" si="99"/>
        <v>2017</v>
      </c>
      <c r="D947" t="str">
        <f t="shared" si="100"/>
        <v>09:12AM</v>
      </c>
      <c r="E947">
        <f t="shared" si="101"/>
        <v>9</v>
      </c>
      <c r="F947" t="str">
        <f t="shared" si="102"/>
        <v>13</v>
      </c>
      <c r="G947" s="1">
        <f t="shared" si="103"/>
        <v>42991</v>
      </c>
      <c r="H947" s="2">
        <f t="shared" si="104"/>
        <v>42991.383333333331</v>
      </c>
      <c r="I947" t="b">
        <f>OR(ABS(Table2[[#This Row],[DateTime]]-H948) * 1440 &lt; 5, ABS(Table2[[#This Row],[DateTime]]-H946) * 1440 &lt; 5)</f>
        <v>0</v>
      </c>
      <c r="J947">
        <f>IF(Table2[[#This Row],[Mulitiple Sneeze?]],J946+1,0)</f>
        <v>0</v>
      </c>
      <c r="K947" t="str">
        <f>IF(AND(Table2[[#This Row],[Multiple Counter]]&gt;0, J948=0),"Combo End","")</f>
        <v/>
      </c>
    </row>
    <row r="948" spans="1:11" x14ac:dyDescent="0.25">
      <c r="A948" s="1" t="s">
        <v>2992</v>
      </c>
      <c r="B948" t="str">
        <f t="shared" si="98"/>
        <v>September 13</v>
      </c>
      <c r="C948" t="str">
        <f t="shared" si="99"/>
        <v>2017</v>
      </c>
      <c r="D948" t="str">
        <f t="shared" si="100"/>
        <v>09:40AM</v>
      </c>
      <c r="E948">
        <f t="shared" si="101"/>
        <v>9</v>
      </c>
      <c r="F948" t="str">
        <f t="shared" si="102"/>
        <v>13</v>
      </c>
      <c r="G948" s="1">
        <f t="shared" si="103"/>
        <v>42991</v>
      </c>
      <c r="H948" s="2">
        <f t="shared" si="104"/>
        <v>42991.402777777781</v>
      </c>
      <c r="I948" t="b">
        <f>OR(ABS(Table2[[#This Row],[DateTime]]-H949) * 1440 &lt; 5, ABS(Table2[[#This Row],[DateTime]]-H947) * 1440 &lt; 5)</f>
        <v>0</v>
      </c>
      <c r="J948">
        <f>IF(Table2[[#This Row],[Mulitiple Sneeze?]],J947+1,0)</f>
        <v>0</v>
      </c>
      <c r="K948" t="str">
        <f>IF(AND(Table2[[#This Row],[Multiple Counter]]&gt;0, J949=0),"Combo End","")</f>
        <v/>
      </c>
    </row>
    <row r="949" spans="1:11" x14ac:dyDescent="0.25">
      <c r="A949" s="1" t="s">
        <v>2991</v>
      </c>
      <c r="B949" t="str">
        <f t="shared" si="98"/>
        <v>September 13</v>
      </c>
      <c r="C949" t="str">
        <f t="shared" si="99"/>
        <v>2017</v>
      </c>
      <c r="D949" t="str">
        <f t="shared" si="100"/>
        <v>06:56PM</v>
      </c>
      <c r="E949">
        <f t="shared" si="101"/>
        <v>9</v>
      </c>
      <c r="F949" t="str">
        <f t="shared" si="102"/>
        <v>13</v>
      </c>
      <c r="G949" s="1">
        <f t="shared" si="103"/>
        <v>42991</v>
      </c>
      <c r="H949" s="2">
        <f t="shared" si="104"/>
        <v>42991.788888888892</v>
      </c>
      <c r="I949" t="b">
        <f>OR(ABS(Table2[[#This Row],[DateTime]]-H950) * 1440 &lt; 5, ABS(Table2[[#This Row],[DateTime]]-H948) * 1440 &lt; 5)</f>
        <v>0</v>
      </c>
      <c r="J949">
        <f>IF(Table2[[#This Row],[Mulitiple Sneeze?]],J948+1,0)</f>
        <v>0</v>
      </c>
      <c r="K949" t="str">
        <f>IF(AND(Table2[[#This Row],[Multiple Counter]]&gt;0, J950=0),"Combo End","")</f>
        <v/>
      </c>
    </row>
    <row r="950" spans="1:11" x14ac:dyDescent="0.25">
      <c r="A950" s="1" t="s">
        <v>2990</v>
      </c>
      <c r="B950" t="str">
        <f t="shared" si="98"/>
        <v>September 14</v>
      </c>
      <c r="C950" t="str">
        <f t="shared" si="99"/>
        <v>2017</v>
      </c>
      <c r="D950" t="str">
        <f t="shared" si="100"/>
        <v>10:51AM</v>
      </c>
      <c r="E950">
        <f t="shared" si="101"/>
        <v>9</v>
      </c>
      <c r="F950" t="str">
        <f t="shared" si="102"/>
        <v>14</v>
      </c>
      <c r="G950" s="1">
        <f t="shared" si="103"/>
        <v>42992</v>
      </c>
      <c r="H950" s="2">
        <f t="shared" si="104"/>
        <v>42992.45208333333</v>
      </c>
      <c r="I950" t="b">
        <f>OR(ABS(Table2[[#This Row],[DateTime]]-H951) * 1440 &lt; 5, ABS(Table2[[#This Row],[DateTime]]-H949) * 1440 &lt; 5)</f>
        <v>0</v>
      </c>
      <c r="J950">
        <f>IF(Table2[[#This Row],[Mulitiple Sneeze?]],J949+1,0)</f>
        <v>0</v>
      </c>
      <c r="K950" t="str">
        <f>IF(AND(Table2[[#This Row],[Multiple Counter]]&gt;0, J951=0),"Combo End","")</f>
        <v/>
      </c>
    </row>
    <row r="951" spans="1:11" x14ac:dyDescent="0.25">
      <c r="A951" s="1" t="s">
        <v>2989</v>
      </c>
      <c r="B951" t="str">
        <f t="shared" si="98"/>
        <v>September 15</v>
      </c>
      <c r="C951" t="str">
        <f t="shared" si="99"/>
        <v>2017</v>
      </c>
      <c r="D951" t="str">
        <f t="shared" si="100"/>
        <v>12:01PM</v>
      </c>
      <c r="E951">
        <f t="shared" si="101"/>
        <v>9</v>
      </c>
      <c r="F951" t="str">
        <f t="shared" si="102"/>
        <v>15</v>
      </c>
      <c r="G951" s="1">
        <f t="shared" si="103"/>
        <v>42993</v>
      </c>
      <c r="H951" s="2">
        <f t="shared" si="104"/>
        <v>42993.500694444447</v>
      </c>
      <c r="I951" t="b">
        <f>OR(ABS(Table2[[#This Row],[DateTime]]-H952) * 1440 &lt; 5, ABS(Table2[[#This Row],[DateTime]]-H950) * 1440 &lt; 5)</f>
        <v>0</v>
      </c>
      <c r="J951">
        <f>IF(Table2[[#This Row],[Mulitiple Sneeze?]],J950+1,0)</f>
        <v>0</v>
      </c>
      <c r="K951" t="str">
        <f>IF(AND(Table2[[#This Row],[Multiple Counter]]&gt;0, J952=0),"Combo End","")</f>
        <v/>
      </c>
    </row>
    <row r="952" spans="1:11" x14ac:dyDescent="0.25">
      <c r="A952" s="1" t="s">
        <v>2988</v>
      </c>
      <c r="B952" t="str">
        <f t="shared" si="98"/>
        <v>September 15</v>
      </c>
      <c r="C952" t="str">
        <f t="shared" si="99"/>
        <v>2017</v>
      </c>
      <c r="D952" t="str">
        <f t="shared" si="100"/>
        <v>09:47PM</v>
      </c>
      <c r="E952">
        <f t="shared" si="101"/>
        <v>9</v>
      </c>
      <c r="F952" t="str">
        <f t="shared" si="102"/>
        <v>15</v>
      </c>
      <c r="G952" s="1">
        <f t="shared" si="103"/>
        <v>42993</v>
      </c>
      <c r="H952" s="2">
        <f t="shared" si="104"/>
        <v>42993.907638888886</v>
      </c>
      <c r="I952" t="b">
        <f>OR(ABS(Table2[[#This Row],[DateTime]]-H953) * 1440 &lt; 5, ABS(Table2[[#This Row],[DateTime]]-H951) * 1440 &lt; 5)</f>
        <v>0</v>
      </c>
      <c r="J952">
        <f>IF(Table2[[#This Row],[Mulitiple Sneeze?]],J951+1,0)</f>
        <v>0</v>
      </c>
      <c r="K952" t="str">
        <f>IF(AND(Table2[[#This Row],[Multiple Counter]]&gt;0, J953=0),"Combo End","")</f>
        <v/>
      </c>
    </row>
    <row r="953" spans="1:11" x14ac:dyDescent="0.25">
      <c r="A953" s="1" t="s">
        <v>2987</v>
      </c>
      <c r="B953" t="str">
        <f t="shared" si="98"/>
        <v>September 16</v>
      </c>
      <c r="C953" t="str">
        <f t="shared" si="99"/>
        <v>2017</v>
      </c>
      <c r="D953" t="str">
        <f t="shared" si="100"/>
        <v>06:03AM</v>
      </c>
      <c r="E953">
        <f t="shared" si="101"/>
        <v>9</v>
      </c>
      <c r="F953" t="str">
        <f t="shared" si="102"/>
        <v>16</v>
      </c>
      <c r="G953" s="1">
        <f t="shared" si="103"/>
        <v>42994</v>
      </c>
      <c r="H953" s="2">
        <f t="shared" si="104"/>
        <v>42994.252083333333</v>
      </c>
      <c r="I953" t="b">
        <f>OR(ABS(Table2[[#This Row],[DateTime]]-H954) * 1440 &lt; 5, ABS(Table2[[#This Row],[DateTime]]-H952) * 1440 &lt; 5)</f>
        <v>0</v>
      </c>
      <c r="J953">
        <f>IF(Table2[[#This Row],[Mulitiple Sneeze?]],J952+1,0)</f>
        <v>0</v>
      </c>
      <c r="K953" t="str">
        <f>IF(AND(Table2[[#This Row],[Multiple Counter]]&gt;0, J954=0),"Combo End","")</f>
        <v/>
      </c>
    </row>
    <row r="954" spans="1:11" x14ac:dyDescent="0.25">
      <c r="A954" s="1" t="s">
        <v>2986</v>
      </c>
      <c r="B954" t="str">
        <f t="shared" si="98"/>
        <v>September 16</v>
      </c>
      <c r="C954" t="str">
        <f t="shared" si="99"/>
        <v>2017</v>
      </c>
      <c r="D954" t="str">
        <f t="shared" si="100"/>
        <v>09:51AM</v>
      </c>
      <c r="E954">
        <f t="shared" si="101"/>
        <v>9</v>
      </c>
      <c r="F954" t="str">
        <f t="shared" si="102"/>
        <v>16</v>
      </c>
      <c r="G954" s="1">
        <f t="shared" si="103"/>
        <v>42994</v>
      </c>
      <c r="H954" s="2">
        <f t="shared" si="104"/>
        <v>42994.410416666666</v>
      </c>
      <c r="I954" t="b">
        <f>OR(ABS(Table2[[#This Row],[DateTime]]-H955) * 1440 &lt; 5, ABS(Table2[[#This Row],[DateTime]]-H953) * 1440 &lt; 5)</f>
        <v>0</v>
      </c>
      <c r="J954">
        <f>IF(Table2[[#This Row],[Mulitiple Sneeze?]],J953+1,0)</f>
        <v>0</v>
      </c>
      <c r="K954" t="str">
        <f>IF(AND(Table2[[#This Row],[Multiple Counter]]&gt;0, J955=0),"Combo End","")</f>
        <v/>
      </c>
    </row>
    <row r="955" spans="1:11" x14ac:dyDescent="0.25">
      <c r="A955" s="1" t="s">
        <v>2985</v>
      </c>
      <c r="B955" t="str">
        <f t="shared" si="98"/>
        <v>September 16</v>
      </c>
      <c r="C955" t="str">
        <f t="shared" si="99"/>
        <v>2017</v>
      </c>
      <c r="D955" t="str">
        <f t="shared" si="100"/>
        <v>01:24PM</v>
      </c>
      <c r="E955">
        <f t="shared" si="101"/>
        <v>9</v>
      </c>
      <c r="F955" t="str">
        <f t="shared" si="102"/>
        <v>16</v>
      </c>
      <c r="G955" s="1">
        <f t="shared" si="103"/>
        <v>42994</v>
      </c>
      <c r="H955" s="2">
        <f t="shared" si="104"/>
        <v>42994.558333333334</v>
      </c>
      <c r="I955" t="b">
        <f>OR(ABS(Table2[[#This Row],[DateTime]]-H956) * 1440 &lt; 5, ABS(Table2[[#This Row],[DateTime]]-H954) * 1440 &lt; 5)</f>
        <v>0</v>
      </c>
      <c r="J955">
        <f>IF(Table2[[#This Row],[Mulitiple Sneeze?]],J954+1,0)</f>
        <v>0</v>
      </c>
      <c r="K955" t="str">
        <f>IF(AND(Table2[[#This Row],[Multiple Counter]]&gt;0, J956=0),"Combo End","")</f>
        <v/>
      </c>
    </row>
    <row r="956" spans="1:11" x14ac:dyDescent="0.25">
      <c r="A956" s="1" t="s">
        <v>2984</v>
      </c>
      <c r="B956" t="str">
        <f t="shared" si="98"/>
        <v>September 16</v>
      </c>
      <c r="C956" t="str">
        <f t="shared" si="99"/>
        <v>2017</v>
      </c>
      <c r="D956" t="str">
        <f t="shared" si="100"/>
        <v>10:42PM</v>
      </c>
      <c r="E956">
        <f t="shared" si="101"/>
        <v>9</v>
      </c>
      <c r="F956" t="str">
        <f t="shared" si="102"/>
        <v>16</v>
      </c>
      <c r="G956" s="1">
        <f t="shared" si="103"/>
        <v>42994</v>
      </c>
      <c r="H956" s="2">
        <f t="shared" si="104"/>
        <v>42994.945833333331</v>
      </c>
      <c r="I956" t="b">
        <f>OR(ABS(Table2[[#This Row],[DateTime]]-H957) * 1440 &lt; 5, ABS(Table2[[#This Row],[DateTime]]-H955) * 1440 &lt; 5)</f>
        <v>0</v>
      </c>
      <c r="J956">
        <f>IF(Table2[[#This Row],[Mulitiple Sneeze?]],J955+1,0)</f>
        <v>0</v>
      </c>
      <c r="K956" t="str">
        <f>IF(AND(Table2[[#This Row],[Multiple Counter]]&gt;0, J957=0),"Combo End","")</f>
        <v/>
      </c>
    </row>
    <row r="957" spans="1:11" x14ac:dyDescent="0.25">
      <c r="A957" s="1" t="s">
        <v>2983</v>
      </c>
      <c r="B957" t="str">
        <f t="shared" si="98"/>
        <v>September 17</v>
      </c>
      <c r="C957" t="str">
        <f t="shared" si="99"/>
        <v>2017</v>
      </c>
      <c r="D957" t="str">
        <f t="shared" si="100"/>
        <v>10:42AM</v>
      </c>
      <c r="E957">
        <f t="shared" si="101"/>
        <v>9</v>
      </c>
      <c r="F957" t="str">
        <f t="shared" si="102"/>
        <v>17</v>
      </c>
      <c r="G957" s="1">
        <f t="shared" si="103"/>
        <v>42995</v>
      </c>
      <c r="H957" s="2">
        <f t="shared" si="104"/>
        <v>42995.445833333331</v>
      </c>
      <c r="I957" t="b">
        <f>OR(ABS(Table2[[#This Row],[DateTime]]-H958) * 1440 &lt; 5, ABS(Table2[[#This Row],[DateTime]]-H956) * 1440 &lt; 5)</f>
        <v>0</v>
      </c>
      <c r="J957">
        <f>IF(Table2[[#This Row],[Mulitiple Sneeze?]],J956+1,0)</f>
        <v>0</v>
      </c>
      <c r="K957" t="str">
        <f>IF(AND(Table2[[#This Row],[Multiple Counter]]&gt;0, J958=0),"Combo End","")</f>
        <v/>
      </c>
    </row>
    <row r="958" spans="1:11" x14ac:dyDescent="0.25">
      <c r="A958" s="1" t="s">
        <v>2982</v>
      </c>
      <c r="B958" t="str">
        <f t="shared" si="98"/>
        <v>September 17</v>
      </c>
      <c r="C958" t="str">
        <f t="shared" si="99"/>
        <v>2017</v>
      </c>
      <c r="D958" t="str">
        <f t="shared" si="100"/>
        <v>03:08PM</v>
      </c>
      <c r="E958">
        <f t="shared" si="101"/>
        <v>9</v>
      </c>
      <c r="F958" t="str">
        <f t="shared" si="102"/>
        <v>17</v>
      </c>
      <c r="G958" s="1">
        <f t="shared" si="103"/>
        <v>42995</v>
      </c>
      <c r="H958" s="2">
        <f t="shared" si="104"/>
        <v>42995.630555555559</v>
      </c>
      <c r="I958" t="b">
        <f>OR(ABS(Table2[[#This Row],[DateTime]]-H959) * 1440 &lt; 5, ABS(Table2[[#This Row],[DateTime]]-H957) * 1440 &lt; 5)</f>
        <v>0</v>
      </c>
      <c r="J958">
        <f>IF(Table2[[#This Row],[Mulitiple Sneeze?]],J957+1,0)</f>
        <v>0</v>
      </c>
      <c r="K958" t="str">
        <f>IF(AND(Table2[[#This Row],[Multiple Counter]]&gt;0, J959=0),"Combo End","")</f>
        <v/>
      </c>
    </row>
    <row r="959" spans="1:11" x14ac:dyDescent="0.25">
      <c r="A959" s="1" t="s">
        <v>2981</v>
      </c>
      <c r="B959" t="str">
        <f t="shared" si="98"/>
        <v>September 17</v>
      </c>
      <c r="C959" t="str">
        <f t="shared" si="99"/>
        <v>2017</v>
      </c>
      <c r="D959" t="str">
        <f t="shared" si="100"/>
        <v>04:29PM</v>
      </c>
      <c r="E959">
        <f t="shared" si="101"/>
        <v>9</v>
      </c>
      <c r="F959" t="str">
        <f t="shared" si="102"/>
        <v>17</v>
      </c>
      <c r="G959" s="1">
        <f t="shared" si="103"/>
        <v>42995</v>
      </c>
      <c r="H959" s="2">
        <f t="shared" si="104"/>
        <v>42995.686805555553</v>
      </c>
      <c r="I959" t="b">
        <f>OR(ABS(Table2[[#This Row],[DateTime]]-H960) * 1440 &lt; 5, ABS(Table2[[#This Row],[DateTime]]-H958) * 1440 &lt; 5)</f>
        <v>0</v>
      </c>
      <c r="J959">
        <f>IF(Table2[[#This Row],[Mulitiple Sneeze?]],J958+1,0)</f>
        <v>0</v>
      </c>
      <c r="K959" t="str">
        <f>IF(AND(Table2[[#This Row],[Multiple Counter]]&gt;0, J960=0),"Combo End","")</f>
        <v/>
      </c>
    </row>
    <row r="960" spans="1:11" x14ac:dyDescent="0.25">
      <c r="A960" s="1" t="s">
        <v>2980</v>
      </c>
      <c r="B960" t="str">
        <f t="shared" si="98"/>
        <v>September 17</v>
      </c>
      <c r="C960" t="str">
        <f t="shared" si="99"/>
        <v>2017</v>
      </c>
      <c r="D960" t="str">
        <f t="shared" si="100"/>
        <v>08:33PM</v>
      </c>
      <c r="E960">
        <f t="shared" si="101"/>
        <v>9</v>
      </c>
      <c r="F960" t="str">
        <f t="shared" si="102"/>
        <v>17</v>
      </c>
      <c r="G960" s="1">
        <f t="shared" si="103"/>
        <v>42995</v>
      </c>
      <c r="H960" s="2">
        <f t="shared" si="104"/>
        <v>42995.856249999997</v>
      </c>
      <c r="I960" t="b">
        <f>OR(ABS(Table2[[#This Row],[DateTime]]-H961) * 1440 &lt; 5, ABS(Table2[[#This Row],[DateTime]]-H959) * 1440 &lt; 5)</f>
        <v>0</v>
      </c>
      <c r="J960">
        <f>IF(Table2[[#This Row],[Mulitiple Sneeze?]],J959+1,0)</f>
        <v>0</v>
      </c>
      <c r="K960" t="str">
        <f>IF(AND(Table2[[#This Row],[Multiple Counter]]&gt;0, J961=0),"Combo End","")</f>
        <v/>
      </c>
    </row>
    <row r="961" spans="1:11" x14ac:dyDescent="0.25">
      <c r="A961" s="1" t="s">
        <v>2979</v>
      </c>
      <c r="B961" t="str">
        <f t="shared" si="98"/>
        <v>September 18</v>
      </c>
      <c r="C961" t="str">
        <f t="shared" si="99"/>
        <v>2017</v>
      </c>
      <c r="D961" t="str">
        <f t="shared" si="100"/>
        <v>12:10PM</v>
      </c>
      <c r="E961">
        <f t="shared" si="101"/>
        <v>9</v>
      </c>
      <c r="F961" t="str">
        <f t="shared" si="102"/>
        <v>18</v>
      </c>
      <c r="G961" s="1">
        <f t="shared" si="103"/>
        <v>42996</v>
      </c>
      <c r="H961" s="2">
        <f t="shared" si="104"/>
        <v>42996.506944444445</v>
      </c>
      <c r="I961" t="b">
        <f>OR(ABS(Table2[[#This Row],[DateTime]]-H962) * 1440 &lt; 5, ABS(Table2[[#This Row],[DateTime]]-H960) * 1440 &lt; 5)</f>
        <v>0</v>
      </c>
      <c r="J961">
        <f>IF(Table2[[#This Row],[Mulitiple Sneeze?]],J960+1,0)</f>
        <v>0</v>
      </c>
      <c r="K961" t="str">
        <f>IF(AND(Table2[[#This Row],[Multiple Counter]]&gt;0, J962=0),"Combo End","")</f>
        <v/>
      </c>
    </row>
    <row r="962" spans="1:11" x14ac:dyDescent="0.25">
      <c r="A962" s="1" t="s">
        <v>2978</v>
      </c>
      <c r="B962" t="str">
        <f t="shared" ref="B962:B1025" si="105">_xlfn.TEXTBEFORE(A962,",")</f>
        <v>September 18</v>
      </c>
      <c r="C962" t="str">
        <f t="shared" ref="C962:C1025" si="106">LEFT(_xlfn.TEXTAFTER(A962, ", "), 4)</f>
        <v>2017</v>
      </c>
      <c r="D962" t="str">
        <f t="shared" ref="D962:D1025" si="107">_xlfn.TEXTAFTER(A962, "at ")</f>
        <v>12:36PM</v>
      </c>
      <c r="E962">
        <f t="shared" ref="E962:E1025" si="108">MONTH(1&amp;B962)</f>
        <v>9</v>
      </c>
      <c r="F962" t="str">
        <f t="shared" ref="F962:F1025" si="109">RIGHT(B962, 2)</f>
        <v>18</v>
      </c>
      <c r="G962" s="1">
        <f t="shared" ref="G962:G1025" si="110">DATE(C962,E962,F962)</f>
        <v>42996</v>
      </c>
      <c r="H962" s="2">
        <f t="shared" ref="H962:H1025" si="111">G962+TIMEVALUE(_xlfn.CONCAT(LEFT(D962, 5), " ", RIGHT(D962, 2)))</f>
        <v>42996.525000000001</v>
      </c>
      <c r="I962" t="b">
        <f>OR(ABS(Table2[[#This Row],[DateTime]]-H963) * 1440 &lt; 5, ABS(Table2[[#This Row],[DateTime]]-H961) * 1440 &lt; 5)</f>
        <v>0</v>
      </c>
      <c r="J962">
        <f>IF(Table2[[#This Row],[Mulitiple Sneeze?]],J961+1,0)</f>
        <v>0</v>
      </c>
      <c r="K962" t="str">
        <f>IF(AND(Table2[[#This Row],[Multiple Counter]]&gt;0, J963=0),"Combo End","")</f>
        <v/>
      </c>
    </row>
    <row r="963" spans="1:11" x14ac:dyDescent="0.25">
      <c r="A963" s="1" t="s">
        <v>2977</v>
      </c>
      <c r="B963" t="str">
        <f t="shared" si="105"/>
        <v>September 19</v>
      </c>
      <c r="C963" t="str">
        <f t="shared" si="106"/>
        <v>2017</v>
      </c>
      <c r="D963" t="str">
        <f t="shared" si="107"/>
        <v>09:24AM</v>
      </c>
      <c r="E963">
        <f t="shared" si="108"/>
        <v>9</v>
      </c>
      <c r="F963" t="str">
        <f t="shared" si="109"/>
        <v>19</v>
      </c>
      <c r="G963" s="1">
        <f t="shared" si="110"/>
        <v>42997</v>
      </c>
      <c r="H963" s="2">
        <f t="shared" si="111"/>
        <v>42997.39166666667</v>
      </c>
      <c r="I963" t="b">
        <f>OR(ABS(Table2[[#This Row],[DateTime]]-H964) * 1440 &lt; 5, ABS(Table2[[#This Row],[DateTime]]-H962) * 1440 &lt; 5)</f>
        <v>0</v>
      </c>
      <c r="J963">
        <f>IF(Table2[[#This Row],[Mulitiple Sneeze?]],J962+1,0)</f>
        <v>0</v>
      </c>
      <c r="K963" t="str">
        <f>IF(AND(Table2[[#This Row],[Multiple Counter]]&gt;0, J964=0),"Combo End","")</f>
        <v/>
      </c>
    </row>
    <row r="964" spans="1:11" x14ac:dyDescent="0.25">
      <c r="A964" s="1" t="s">
        <v>2976</v>
      </c>
      <c r="B964" t="str">
        <f t="shared" si="105"/>
        <v>September 19</v>
      </c>
      <c r="C964" t="str">
        <f t="shared" si="106"/>
        <v>2017</v>
      </c>
      <c r="D964" t="str">
        <f t="shared" si="107"/>
        <v>02:32PM</v>
      </c>
      <c r="E964">
        <f t="shared" si="108"/>
        <v>9</v>
      </c>
      <c r="F964" t="str">
        <f t="shared" si="109"/>
        <v>19</v>
      </c>
      <c r="G964" s="1">
        <f t="shared" si="110"/>
        <v>42997</v>
      </c>
      <c r="H964" s="2">
        <f t="shared" si="111"/>
        <v>42997.605555555558</v>
      </c>
      <c r="I964" t="b">
        <f>OR(ABS(Table2[[#This Row],[DateTime]]-H965) * 1440 &lt; 5, ABS(Table2[[#This Row],[DateTime]]-H963) * 1440 &lt; 5)</f>
        <v>0</v>
      </c>
      <c r="J964">
        <f>IF(Table2[[#This Row],[Mulitiple Sneeze?]],J963+1,0)</f>
        <v>0</v>
      </c>
      <c r="K964" t="str">
        <f>IF(AND(Table2[[#This Row],[Multiple Counter]]&gt;0, J965=0),"Combo End","")</f>
        <v/>
      </c>
    </row>
    <row r="965" spans="1:11" x14ac:dyDescent="0.25">
      <c r="A965" s="1" t="s">
        <v>2975</v>
      </c>
      <c r="B965" t="str">
        <f t="shared" si="105"/>
        <v>September 19</v>
      </c>
      <c r="C965" t="str">
        <f t="shared" si="106"/>
        <v>2017</v>
      </c>
      <c r="D965" t="str">
        <f t="shared" si="107"/>
        <v>08:16PM</v>
      </c>
      <c r="E965">
        <f t="shared" si="108"/>
        <v>9</v>
      </c>
      <c r="F965" t="str">
        <f t="shared" si="109"/>
        <v>19</v>
      </c>
      <c r="G965" s="1">
        <f t="shared" si="110"/>
        <v>42997</v>
      </c>
      <c r="H965" s="2">
        <f t="shared" si="111"/>
        <v>42997.844444444447</v>
      </c>
      <c r="I965" t="b">
        <f>OR(ABS(Table2[[#This Row],[DateTime]]-H966) * 1440 &lt; 5, ABS(Table2[[#This Row],[DateTime]]-H964) * 1440 &lt; 5)</f>
        <v>0</v>
      </c>
      <c r="J965">
        <f>IF(Table2[[#This Row],[Mulitiple Sneeze?]],J964+1,0)</f>
        <v>0</v>
      </c>
      <c r="K965" t="str">
        <f>IF(AND(Table2[[#This Row],[Multiple Counter]]&gt;0, J966=0),"Combo End","")</f>
        <v/>
      </c>
    </row>
    <row r="966" spans="1:11" x14ac:dyDescent="0.25">
      <c r="A966" s="1" t="s">
        <v>2974</v>
      </c>
      <c r="B966" t="str">
        <f t="shared" si="105"/>
        <v>September 19</v>
      </c>
      <c r="C966" t="str">
        <f t="shared" si="106"/>
        <v>2017</v>
      </c>
      <c r="D966" t="str">
        <f t="shared" si="107"/>
        <v>11:26PM</v>
      </c>
      <c r="E966">
        <f t="shared" si="108"/>
        <v>9</v>
      </c>
      <c r="F966" t="str">
        <f t="shared" si="109"/>
        <v>19</v>
      </c>
      <c r="G966" s="1">
        <f t="shared" si="110"/>
        <v>42997</v>
      </c>
      <c r="H966" s="2">
        <f t="shared" si="111"/>
        <v>42997.976388888892</v>
      </c>
      <c r="I966" t="b">
        <f>OR(ABS(Table2[[#This Row],[DateTime]]-H967) * 1440 &lt; 5, ABS(Table2[[#This Row],[DateTime]]-H965) * 1440 &lt; 5)</f>
        <v>0</v>
      </c>
      <c r="J966">
        <f>IF(Table2[[#This Row],[Mulitiple Sneeze?]],J965+1,0)</f>
        <v>0</v>
      </c>
      <c r="K966" t="str">
        <f>IF(AND(Table2[[#This Row],[Multiple Counter]]&gt;0, J967=0),"Combo End","")</f>
        <v/>
      </c>
    </row>
    <row r="967" spans="1:11" x14ac:dyDescent="0.25">
      <c r="A967" s="1" t="s">
        <v>2973</v>
      </c>
      <c r="B967" t="str">
        <f t="shared" si="105"/>
        <v>September 20</v>
      </c>
      <c r="C967" t="str">
        <f t="shared" si="106"/>
        <v>2017</v>
      </c>
      <c r="D967" t="str">
        <f t="shared" si="107"/>
        <v>11:49AM</v>
      </c>
      <c r="E967">
        <f t="shared" si="108"/>
        <v>9</v>
      </c>
      <c r="F967" t="str">
        <f t="shared" si="109"/>
        <v>20</v>
      </c>
      <c r="G967" s="1">
        <f t="shared" si="110"/>
        <v>42998</v>
      </c>
      <c r="H967" s="2">
        <f t="shared" si="111"/>
        <v>42998.492361111108</v>
      </c>
      <c r="I967" t="b">
        <f>OR(ABS(Table2[[#This Row],[DateTime]]-H968) * 1440 &lt; 5, ABS(Table2[[#This Row],[DateTime]]-H966) * 1440 &lt; 5)</f>
        <v>0</v>
      </c>
      <c r="J967">
        <f>IF(Table2[[#This Row],[Mulitiple Sneeze?]],J966+1,0)</f>
        <v>0</v>
      </c>
      <c r="K967" t="str">
        <f>IF(AND(Table2[[#This Row],[Multiple Counter]]&gt;0, J968=0),"Combo End","")</f>
        <v/>
      </c>
    </row>
    <row r="968" spans="1:11" x14ac:dyDescent="0.25">
      <c r="A968" s="1" t="s">
        <v>2972</v>
      </c>
      <c r="B968" t="str">
        <f t="shared" si="105"/>
        <v>September 21</v>
      </c>
      <c r="C968" t="str">
        <f t="shared" si="106"/>
        <v>2017</v>
      </c>
      <c r="D968" t="str">
        <f t="shared" si="107"/>
        <v>09:34AM</v>
      </c>
      <c r="E968">
        <f t="shared" si="108"/>
        <v>9</v>
      </c>
      <c r="F968" t="str">
        <f t="shared" si="109"/>
        <v>21</v>
      </c>
      <c r="G968" s="1">
        <f t="shared" si="110"/>
        <v>42999</v>
      </c>
      <c r="H968" s="2">
        <f t="shared" si="111"/>
        <v>42999.398611111108</v>
      </c>
      <c r="I968" t="b">
        <f>OR(ABS(Table2[[#This Row],[DateTime]]-H969) * 1440 &lt; 5, ABS(Table2[[#This Row],[DateTime]]-H967) * 1440 &lt; 5)</f>
        <v>0</v>
      </c>
      <c r="J968">
        <f>IF(Table2[[#This Row],[Mulitiple Sneeze?]],J967+1,0)</f>
        <v>0</v>
      </c>
      <c r="K968" t="str">
        <f>IF(AND(Table2[[#This Row],[Multiple Counter]]&gt;0, J969=0),"Combo End","")</f>
        <v/>
      </c>
    </row>
    <row r="969" spans="1:11" x14ac:dyDescent="0.25">
      <c r="A969" s="1" t="s">
        <v>2971</v>
      </c>
      <c r="B969" t="str">
        <f t="shared" si="105"/>
        <v>September 21</v>
      </c>
      <c r="C969" t="str">
        <f t="shared" si="106"/>
        <v>2017</v>
      </c>
      <c r="D969" t="str">
        <f t="shared" si="107"/>
        <v>02:27PM</v>
      </c>
      <c r="E969">
        <f t="shared" si="108"/>
        <v>9</v>
      </c>
      <c r="F969" t="str">
        <f t="shared" si="109"/>
        <v>21</v>
      </c>
      <c r="G969" s="1">
        <f t="shared" si="110"/>
        <v>42999</v>
      </c>
      <c r="H969" s="2">
        <f t="shared" si="111"/>
        <v>42999.602083333331</v>
      </c>
      <c r="I969" t="b">
        <f>OR(ABS(Table2[[#This Row],[DateTime]]-H970) * 1440 &lt; 5, ABS(Table2[[#This Row],[DateTime]]-H968) * 1440 &lt; 5)</f>
        <v>0</v>
      </c>
      <c r="J969">
        <f>IF(Table2[[#This Row],[Mulitiple Sneeze?]],J968+1,0)</f>
        <v>0</v>
      </c>
      <c r="K969" t="str">
        <f>IF(AND(Table2[[#This Row],[Multiple Counter]]&gt;0, J970=0),"Combo End","")</f>
        <v/>
      </c>
    </row>
    <row r="970" spans="1:11" x14ac:dyDescent="0.25">
      <c r="A970" s="1" t="s">
        <v>2970</v>
      </c>
      <c r="B970" t="str">
        <f t="shared" si="105"/>
        <v>September 22</v>
      </c>
      <c r="C970" t="str">
        <f t="shared" si="106"/>
        <v>2017</v>
      </c>
      <c r="D970" t="str">
        <f t="shared" si="107"/>
        <v>11:32AM</v>
      </c>
      <c r="E970">
        <f t="shared" si="108"/>
        <v>9</v>
      </c>
      <c r="F970" t="str">
        <f t="shared" si="109"/>
        <v>22</v>
      </c>
      <c r="G970" s="1">
        <f t="shared" si="110"/>
        <v>43000</v>
      </c>
      <c r="H970" s="2">
        <f t="shared" si="111"/>
        <v>43000.480555555558</v>
      </c>
      <c r="I970" t="b">
        <f>OR(ABS(Table2[[#This Row],[DateTime]]-H971) * 1440 &lt; 5, ABS(Table2[[#This Row],[DateTime]]-H969) * 1440 &lt; 5)</f>
        <v>0</v>
      </c>
      <c r="J970">
        <f>IF(Table2[[#This Row],[Mulitiple Sneeze?]],J969+1,0)</f>
        <v>0</v>
      </c>
      <c r="K970" t="str">
        <f>IF(AND(Table2[[#This Row],[Multiple Counter]]&gt;0, J971=0),"Combo End","")</f>
        <v/>
      </c>
    </row>
    <row r="971" spans="1:11" x14ac:dyDescent="0.25">
      <c r="A971" s="1" t="s">
        <v>2969</v>
      </c>
      <c r="B971" t="str">
        <f t="shared" si="105"/>
        <v>September 23</v>
      </c>
      <c r="C971" t="str">
        <f t="shared" si="106"/>
        <v>2017</v>
      </c>
      <c r="D971" t="str">
        <f t="shared" si="107"/>
        <v>10:26AM</v>
      </c>
      <c r="E971">
        <f t="shared" si="108"/>
        <v>9</v>
      </c>
      <c r="F971" t="str">
        <f t="shared" si="109"/>
        <v>23</v>
      </c>
      <c r="G971" s="1">
        <f t="shared" si="110"/>
        <v>43001</v>
      </c>
      <c r="H971" s="2">
        <f t="shared" si="111"/>
        <v>43001.43472222222</v>
      </c>
      <c r="I971" t="b">
        <f>OR(ABS(Table2[[#This Row],[DateTime]]-H972) * 1440 &lt; 5, ABS(Table2[[#This Row],[DateTime]]-H970) * 1440 &lt; 5)</f>
        <v>1</v>
      </c>
      <c r="J971">
        <f>IF(Table2[[#This Row],[Mulitiple Sneeze?]],J970+1,0)</f>
        <v>1</v>
      </c>
      <c r="K971" t="str">
        <f>IF(AND(Table2[[#This Row],[Multiple Counter]]&gt;0, J972=0),"Combo End","")</f>
        <v/>
      </c>
    </row>
    <row r="972" spans="1:11" x14ac:dyDescent="0.25">
      <c r="A972" s="1" t="s">
        <v>2968</v>
      </c>
      <c r="B972" t="str">
        <f t="shared" si="105"/>
        <v>September 23</v>
      </c>
      <c r="C972" t="str">
        <f t="shared" si="106"/>
        <v>2017</v>
      </c>
      <c r="D972" t="str">
        <f t="shared" si="107"/>
        <v>10:27AM</v>
      </c>
      <c r="E972">
        <f t="shared" si="108"/>
        <v>9</v>
      </c>
      <c r="F972" t="str">
        <f t="shared" si="109"/>
        <v>23</v>
      </c>
      <c r="G972" s="1">
        <f t="shared" si="110"/>
        <v>43001</v>
      </c>
      <c r="H972" s="2">
        <f t="shared" si="111"/>
        <v>43001.435416666667</v>
      </c>
      <c r="I972" t="b">
        <f>OR(ABS(Table2[[#This Row],[DateTime]]-H973) * 1440 &lt; 5, ABS(Table2[[#This Row],[DateTime]]-H971) * 1440 &lt; 5)</f>
        <v>1</v>
      </c>
      <c r="J972">
        <f>IF(Table2[[#This Row],[Mulitiple Sneeze?]],J971+1,0)</f>
        <v>2</v>
      </c>
      <c r="K972" t="str">
        <f>IF(AND(Table2[[#This Row],[Multiple Counter]]&gt;0, J973=0),"Combo End","")</f>
        <v>Combo End</v>
      </c>
    </row>
    <row r="973" spans="1:11" x14ac:dyDescent="0.25">
      <c r="A973" s="1" t="s">
        <v>2967</v>
      </c>
      <c r="B973" t="str">
        <f t="shared" si="105"/>
        <v>September 26</v>
      </c>
      <c r="C973" t="str">
        <f t="shared" si="106"/>
        <v>2017</v>
      </c>
      <c r="D973" t="str">
        <f t="shared" si="107"/>
        <v>08:39AM</v>
      </c>
      <c r="E973">
        <f t="shared" si="108"/>
        <v>9</v>
      </c>
      <c r="F973" t="str">
        <f t="shared" si="109"/>
        <v>26</v>
      </c>
      <c r="G973" s="1">
        <f t="shared" si="110"/>
        <v>43004</v>
      </c>
      <c r="H973" s="2">
        <f t="shared" si="111"/>
        <v>43004.36041666667</v>
      </c>
      <c r="I973" t="b">
        <f>OR(ABS(Table2[[#This Row],[DateTime]]-H974) * 1440 &lt; 5, ABS(Table2[[#This Row],[DateTime]]-H972) * 1440 &lt; 5)</f>
        <v>0</v>
      </c>
      <c r="J973">
        <f>IF(Table2[[#This Row],[Mulitiple Sneeze?]],J972+1,0)</f>
        <v>0</v>
      </c>
      <c r="K973" t="str">
        <f>IF(AND(Table2[[#This Row],[Multiple Counter]]&gt;0, J974=0),"Combo End","")</f>
        <v/>
      </c>
    </row>
    <row r="974" spans="1:11" x14ac:dyDescent="0.25">
      <c r="A974" s="1" t="s">
        <v>2966</v>
      </c>
      <c r="B974" t="str">
        <f t="shared" si="105"/>
        <v>September 26</v>
      </c>
      <c r="C974" t="str">
        <f t="shared" si="106"/>
        <v>2017</v>
      </c>
      <c r="D974" t="str">
        <f t="shared" si="107"/>
        <v>11:40AM</v>
      </c>
      <c r="E974">
        <f t="shared" si="108"/>
        <v>9</v>
      </c>
      <c r="F974" t="str">
        <f t="shared" si="109"/>
        <v>26</v>
      </c>
      <c r="G974" s="1">
        <f t="shared" si="110"/>
        <v>43004</v>
      </c>
      <c r="H974" s="2">
        <f t="shared" si="111"/>
        <v>43004.486111111109</v>
      </c>
      <c r="I974" t="b">
        <f>OR(ABS(Table2[[#This Row],[DateTime]]-H975) * 1440 &lt; 5, ABS(Table2[[#This Row],[DateTime]]-H973) * 1440 &lt; 5)</f>
        <v>0</v>
      </c>
      <c r="J974">
        <f>IF(Table2[[#This Row],[Mulitiple Sneeze?]],J973+1,0)</f>
        <v>0</v>
      </c>
      <c r="K974" t="str">
        <f>IF(AND(Table2[[#This Row],[Multiple Counter]]&gt;0, J975=0),"Combo End","")</f>
        <v/>
      </c>
    </row>
    <row r="975" spans="1:11" x14ac:dyDescent="0.25">
      <c r="A975" s="1" t="s">
        <v>2965</v>
      </c>
      <c r="B975" t="str">
        <f t="shared" si="105"/>
        <v>September 27</v>
      </c>
      <c r="C975" t="str">
        <f t="shared" si="106"/>
        <v>2017</v>
      </c>
      <c r="D975" t="str">
        <f t="shared" si="107"/>
        <v>09:09AM</v>
      </c>
      <c r="E975">
        <f t="shared" si="108"/>
        <v>9</v>
      </c>
      <c r="F975" t="str">
        <f t="shared" si="109"/>
        <v>27</v>
      </c>
      <c r="G975" s="1">
        <f t="shared" si="110"/>
        <v>43005</v>
      </c>
      <c r="H975" s="2">
        <f t="shared" si="111"/>
        <v>43005.381249999999</v>
      </c>
      <c r="I975" t="b">
        <f>OR(ABS(Table2[[#This Row],[DateTime]]-H976) * 1440 &lt; 5, ABS(Table2[[#This Row],[DateTime]]-H974) * 1440 &lt; 5)</f>
        <v>0</v>
      </c>
      <c r="J975">
        <f>IF(Table2[[#This Row],[Mulitiple Sneeze?]],J974+1,0)</f>
        <v>0</v>
      </c>
      <c r="K975" t="str">
        <f>IF(AND(Table2[[#This Row],[Multiple Counter]]&gt;0, J976=0),"Combo End","")</f>
        <v/>
      </c>
    </row>
    <row r="976" spans="1:11" x14ac:dyDescent="0.25">
      <c r="A976" s="1" t="s">
        <v>2964</v>
      </c>
      <c r="B976" t="str">
        <f t="shared" si="105"/>
        <v>September 27</v>
      </c>
      <c r="C976" t="str">
        <f t="shared" si="106"/>
        <v>2017</v>
      </c>
      <c r="D976" t="str">
        <f t="shared" si="107"/>
        <v>11:06AM</v>
      </c>
      <c r="E976">
        <f t="shared" si="108"/>
        <v>9</v>
      </c>
      <c r="F976" t="str">
        <f t="shared" si="109"/>
        <v>27</v>
      </c>
      <c r="G976" s="1">
        <f t="shared" si="110"/>
        <v>43005</v>
      </c>
      <c r="H976" s="2">
        <f t="shared" si="111"/>
        <v>43005.462500000001</v>
      </c>
      <c r="I976" t="b">
        <f>OR(ABS(Table2[[#This Row],[DateTime]]-H977) * 1440 &lt; 5, ABS(Table2[[#This Row],[DateTime]]-H975) * 1440 &lt; 5)</f>
        <v>1</v>
      </c>
      <c r="J976">
        <f>IF(Table2[[#This Row],[Mulitiple Sneeze?]],J975+1,0)</f>
        <v>1</v>
      </c>
      <c r="K976" t="str">
        <f>IF(AND(Table2[[#This Row],[Multiple Counter]]&gt;0, J977=0),"Combo End","")</f>
        <v/>
      </c>
    </row>
    <row r="977" spans="1:11" x14ac:dyDescent="0.25">
      <c r="A977" s="1" t="s">
        <v>2963</v>
      </c>
      <c r="B977" t="str">
        <f t="shared" si="105"/>
        <v>September 27</v>
      </c>
      <c r="C977" t="str">
        <f t="shared" si="106"/>
        <v>2017</v>
      </c>
      <c r="D977" t="str">
        <f t="shared" si="107"/>
        <v>11:07AM</v>
      </c>
      <c r="E977">
        <f t="shared" si="108"/>
        <v>9</v>
      </c>
      <c r="F977" t="str">
        <f t="shared" si="109"/>
        <v>27</v>
      </c>
      <c r="G977" s="1">
        <f t="shared" si="110"/>
        <v>43005</v>
      </c>
      <c r="H977" s="2">
        <f t="shared" si="111"/>
        <v>43005.463194444441</v>
      </c>
      <c r="I977" t="b">
        <f>OR(ABS(Table2[[#This Row],[DateTime]]-H978) * 1440 &lt; 5, ABS(Table2[[#This Row],[DateTime]]-H976) * 1440 &lt; 5)</f>
        <v>1</v>
      </c>
      <c r="J977">
        <f>IF(Table2[[#This Row],[Mulitiple Sneeze?]],J976+1,0)</f>
        <v>2</v>
      </c>
      <c r="K977" t="str">
        <f>IF(AND(Table2[[#This Row],[Multiple Counter]]&gt;0, J978=0),"Combo End","")</f>
        <v>Combo End</v>
      </c>
    </row>
    <row r="978" spans="1:11" x14ac:dyDescent="0.25">
      <c r="A978" s="1" t="s">
        <v>2962</v>
      </c>
      <c r="B978" t="str">
        <f t="shared" si="105"/>
        <v>September 27</v>
      </c>
      <c r="C978" t="str">
        <f t="shared" si="106"/>
        <v>2017</v>
      </c>
      <c r="D978" t="str">
        <f t="shared" si="107"/>
        <v>04:21PM</v>
      </c>
      <c r="E978">
        <f t="shared" si="108"/>
        <v>9</v>
      </c>
      <c r="F978" t="str">
        <f t="shared" si="109"/>
        <v>27</v>
      </c>
      <c r="G978" s="1">
        <f t="shared" si="110"/>
        <v>43005</v>
      </c>
      <c r="H978" s="2">
        <f t="shared" si="111"/>
        <v>43005.681250000001</v>
      </c>
      <c r="I978" t="b">
        <f>OR(ABS(Table2[[#This Row],[DateTime]]-H979) * 1440 &lt; 5, ABS(Table2[[#This Row],[DateTime]]-H977) * 1440 &lt; 5)</f>
        <v>0</v>
      </c>
      <c r="J978">
        <f>IF(Table2[[#This Row],[Mulitiple Sneeze?]],J977+1,0)</f>
        <v>0</v>
      </c>
      <c r="K978" t="str">
        <f>IF(AND(Table2[[#This Row],[Multiple Counter]]&gt;0, J979=0),"Combo End","")</f>
        <v/>
      </c>
    </row>
    <row r="979" spans="1:11" x14ac:dyDescent="0.25">
      <c r="A979" s="1" t="s">
        <v>2961</v>
      </c>
      <c r="B979" t="str">
        <f t="shared" si="105"/>
        <v>September 28</v>
      </c>
      <c r="C979" t="str">
        <f t="shared" si="106"/>
        <v>2017</v>
      </c>
      <c r="D979" t="str">
        <f t="shared" si="107"/>
        <v>12:16PM</v>
      </c>
      <c r="E979">
        <f t="shared" si="108"/>
        <v>9</v>
      </c>
      <c r="F979" t="str">
        <f t="shared" si="109"/>
        <v>28</v>
      </c>
      <c r="G979" s="1">
        <f t="shared" si="110"/>
        <v>43006</v>
      </c>
      <c r="H979" s="2">
        <f t="shared" si="111"/>
        <v>43006.511111111111</v>
      </c>
      <c r="I979" t="b">
        <f>OR(ABS(Table2[[#This Row],[DateTime]]-H980) * 1440 &lt; 5, ABS(Table2[[#This Row],[DateTime]]-H978) * 1440 &lt; 5)</f>
        <v>0</v>
      </c>
      <c r="J979">
        <f>IF(Table2[[#This Row],[Mulitiple Sneeze?]],J978+1,0)</f>
        <v>0</v>
      </c>
      <c r="K979" t="str">
        <f>IF(AND(Table2[[#This Row],[Multiple Counter]]&gt;0, J980=0),"Combo End","")</f>
        <v/>
      </c>
    </row>
    <row r="980" spans="1:11" x14ac:dyDescent="0.25">
      <c r="A980" s="1" t="s">
        <v>2960</v>
      </c>
      <c r="B980" t="str">
        <f t="shared" si="105"/>
        <v>September 28</v>
      </c>
      <c r="C980" t="str">
        <f t="shared" si="106"/>
        <v>2017</v>
      </c>
      <c r="D980" t="str">
        <f t="shared" si="107"/>
        <v>11:14PM</v>
      </c>
      <c r="E980">
        <f t="shared" si="108"/>
        <v>9</v>
      </c>
      <c r="F980" t="str">
        <f t="shared" si="109"/>
        <v>28</v>
      </c>
      <c r="G980" s="1">
        <f t="shared" si="110"/>
        <v>43006</v>
      </c>
      <c r="H980" s="2">
        <f t="shared" si="111"/>
        <v>43006.968055555553</v>
      </c>
      <c r="I980" t="b">
        <f>OR(ABS(Table2[[#This Row],[DateTime]]-H981) * 1440 &lt; 5, ABS(Table2[[#This Row],[DateTime]]-H979) * 1440 &lt; 5)</f>
        <v>0</v>
      </c>
      <c r="J980">
        <f>IF(Table2[[#This Row],[Mulitiple Sneeze?]],J979+1,0)</f>
        <v>0</v>
      </c>
      <c r="K980" t="str">
        <f>IF(AND(Table2[[#This Row],[Multiple Counter]]&gt;0, J981=0),"Combo End","")</f>
        <v/>
      </c>
    </row>
    <row r="981" spans="1:11" x14ac:dyDescent="0.25">
      <c r="A981" s="1" t="s">
        <v>2959</v>
      </c>
      <c r="B981" t="str">
        <f t="shared" si="105"/>
        <v>September 29</v>
      </c>
      <c r="C981" t="str">
        <f t="shared" si="106"/>
        <v>2017</v>
      </c>
      <c r="D981" t="str">
        <f t="shared" si="107"/>
        <v>10:03PM</v>
      </c>
      <c r="E981">
        <f t="shared" si="108"/>
        <v>9</v>
      </c>
      <c r="F981" t="str">
        <f t="shared" si="109"/>
        <v>29</v>
      </c>
      <c r="G981" s="1">
        <f t="shared" si="110"/>
        <v>43007</v>
      </c>
      <c r="H981" s="2">
        <f t="shared" si="111"/>
        <v>43007.918749999997</v>
      </c>
      <c r="I981" t="b">
        <f>OR(ABS(Table2[[#This Row],[DateTime]]-H982) * 1440 &lt; 5, ABS(Table2[[#This Row],[DateTime]]-H980) * 1440 &lt; 5)</f>
        <v>0</v>
      </c>
      <c r="J981">
        <f>IF(Table2[[#This Row],[Mulitiple Sneeze?]],J980+1,0)</f>
        <v>0</v>
      </c>
      <c r="K981" t="str">
        <f>IF(AND(Table2[[#This Row],[Multiple Counter]]&gt;0, J982=0),"Combo End","")</f>
        <v/>
      </c>
    </row>
    <row r="982" spans="1:11" x14ac:dyDescent="0.25">
      <c r="A982" s="1" t="s">
        <v>2958</v>
      </c>
      <c r="B982" t="str">
        <f t="shared" si="105"/>
        <v>September 30</v>
      </c>
      <c r="C982" t="str">
        <f t="shared" si="106"/>
        <v>2017</v>
      </c>
      <c r="D982" t="str">
        <f t="shared" si="107"/>
        <v>01:49PM</v>
      </c>
      <c r="E982">
        <f t="shared" si="108"/>
        <v>9</v>
      </c>
      <c r="F982" t="str">
        <f t="shared" si="109"/>
        <v>30</v>
      </c>
      <c r="G982" s="1">
        <f t="shared" si="110"/>
        <v>43008</v>
      </c>
      <c r="H982" s="2">
        <f t="shared" si="111"/>
        <v>43008.575694444444</v>
      </c>
      <c r="I982" t="b">
        <f>OR(ABS(Table2[[#This Row],[DateTime]]-H983) * 1440 &lt; 5, ABS(Table2[[#This Row],[DateTime]]-H981) * 1440 &lt; 5)</f>
        <v>0</v>
      </c>
      <c r="J982">
        <f>IF(Table2[[#This Row],[Mulitiple Sneeze?]],J981+1,0)</f>
        <v>0</v>
      </c>
      <c r="K982" t="str">
        <f>IF(AND(Table2[[#This Row],[Multiple Counter]]&gt;0, J983=0),"Combo End","")</f>
        <v/>
      </c>
    </row>
    <row r="983" spans="1:11" x14ac:dyDescent="0.25">
      <c r="A983" s="1" t="s">
        <v>2957</v>
      </c>
      <c r="B983" t="str">
        <f t="shared" si="105"/>
        <v>September 30</v>
      </c>
      <c r="C983" t="str">
        <f t="shared" si="106"/>
        <v>2017</v>
      </c>
      <c r="D983" t="str">
        <f t="shared" si="107"/>
        <v>04:03PM</v>
      </c>
      <c r="E983">
        <f t="shared" si="108"/>
        <v>9</v>
      </c>
      <c r="F983" t="str">
        <f t="shared" si="109"/>
        <v>30</v>
      </c>
      <c r="G983" s="1">
        <f t="shared" si="110"/>
        <v>43008</v>
      </c>
      <c r="H983" s="2">
        <f t="shared" si="111"/>
        <v>43008.668749999997</v>
      </c>
      <c r="I983" t="b">
        <f>OR(ABS(Table2[[#This Row],[DateTime]]-H984) * 1440 &lt; 5, ABS(Table2[[#This Row],[DateTime]]-H982) * 1440 &lt; 5)</f>
        <v>0</v>
      </c>
      <c r="J983">
        <f>IF(Table2[[#This Row],[Mulitiple Sneeze?]],J982+1,0)</f>
        <v>0</v>
      </c>
      <c r="K983" t="str">
        <f>IF(AND(Table2[[#This Row],[Multiple Counter]]&gt;0, J984=0),"Combo End","")</f>
        <v/>
      </c>
    </row>
    <row r="984" spans="1:11" x14ac:dyDescent="0.25">
      <c r="A984" s="1" t="s">
        <v>2956</v>
      </c>
      <c r="B984" t="str">
        <f t="shared" si="105"/>
        <v>September 30</v>
      </c>
      <c r="C984" t="str">
        <f t="shared" si="106"/>
        <v>2017</v>
      </c>
      <c r="D984" t="str">
        <f t="shared" si="107"/>
        <v>05:59PM</v>
      </c>
      <c r="E984">
        <f t="shared" si="108"/>
        <v>9</v>
      </c>
      <c r="F984" t="str">
        <f t="shared" si="109"/>
        <v>30</v>
      </c>
      <c r="G984" s="1">
        <f t="shared" si="110"/>
        <v>43008</v>
      </c>
      <c r="H984" s="2">
        <f t="shared" si="111"/>
        <v>43008.749305555553</v>
      </c>
      <c r="I984" t="b">
        <f>OR(ABS(Table2[[#This Row],[DateTime]]-H985) * 1440 &lt; 5, ABS(Table2[[#This Row],[DateTime]]-H983) * 1440 &lt; 5)</f>
        <v>0</v>
      </c>
      <c r="J984">
        <f>IF(Table2[[#This Row],[Mulitiple Sneeze?]],J983+1,0)</f>
        <v>0</v>
      </c>
      <c r="K984" t="str">
        <f>IF(AND(Table2[[#This Row],[Multiple Counter]]&gt;0, J985=0),"Combo End","")</f>
        <v/>
      </c>
    </row>
    <row r="985" spans="1:11" x14ac:dyDescent="0.25">
      <c r="A985" s="1" t="s">
        <v>2955</v>
      </c>
      <c r="B985" t="str">
        <f t="shared" si="105"/>
        <v>September 30</v>
      </c>
      <c r="C985" t="str">
        <f t="shared" si="106"/>
        <v>2017</v>
      </c>
      <c r="D985" t="str">
        <f t="shared" si="107"/>
        <v>08:57PM</v>
      </c>
      <c r="E985">
        <f t="shared" si="108"/>
        <v>9</v>
      </c>
      <c r="F985" t="str">
        <f t="shared" si="109"/>
        <v>30</v>
      </c>
      <c r="G985" s="1">
        <f t="shared" si="110"/>
        <v>43008</v>
      </c>
      <c r="H985" s="2">
        <f t="shared" si="111"/>
        <v>43008.872916666667</v>
      </c>
      <c r="I985" t="b">
        <f>OR(ABS(Table2[[#This Row],[DateTime]]-H986) * 1440 &lt; 5, ABS(Table2[[#This Row],[DateTime]]-H984) * 1440 &lt; 5)</f>
        <v>0</v>
      </c>
      <c r="J985">
        <f>IF(Table2[[#This Row],[Mulitiple Sneeze?]],J984+1,0)</f>
        <v>0</v>
      </c>
      <c r="K985" t="str">
        <f>IF(AND(Table2[[#This Row],[Multiple Counter]]&gt;0, J986=0),"Combo End","")</f>
        <v/>
      </c>
    </row>
    <row r="986" spans="1:11" x14ac:dyDescent="0.25">
      <c r="A986" s="1" t="s">
        <v>2954</v>
      </c>
      <c r="B986" t="str">
        <f t="shared" si="105"/>
        <v>September 30</v>
      </c>
      <c r="C986" t="str">
        <f t="shared" si="106"/>
        <v>2017</v>
      </c>
      <c r="D986" t="str">
        <f t="shared" si="107"/>
        <v>09:12PM</v>
      </c>
      <c r="E986">
        <f t="shared" si="108"/>
        <v>9</v>
      </c>
      <c r="F986" t="str">
        <f t="shared" si="109"/>
        <v>30</v>
      </c>
      <c r="G986" s="1">
        <f t="shared" si="110"/>
        <v>43008</v>
      </c>
      <c r="H986" s="2">
        <f t="shared" si="111"/>
        <v>43008.883333333331</v>
      </c>
      <c r="I986" t="b">
        <f>OR(ABS(Table2[[#This Row],[DateTime]]-H987) * 1440 &lt; 5, ABS(Table2[[#This Row],[DateTime]]-H985) * 1440 &lt; 5)</f>
        <v>0</v>
      </c>
      <c r="J986">
        <f>IF(Table2[[#This Row],[Mulitiple Sneeze?]],J985+1,0)</f>
        <v>0</v>
      </c>
      <c r="K986" t="str">
        <f>IF(AND(Table2[[#This Row],[Multiple Counter]]&gt;0, J987=0),"Combo End","")</f>
        <v/>
      </c>
    </row>
    <row r="987" spans="1:11" x14ac:dyDescent="0.25">
      <c r="A987" s="1" t="s">
        <v>2953</v>
      </c>
      <c r="B987" t="str">
        <f t="shared" si="105"/>
        <v>October 01</v>
      </c>
      <c r="C987" t="str">
        <f t="shared" si="106"/>
        <v>2017</v>
      </c>
      <c r="D987" t="str">
        <f t="shared" si="107"/>
        <v>09:13PM</v>
      </c>
      <c r="E987">
        <f t="shared" si="108"/>
        <v>10</v>
      </c>
      <c r="F987" t="str">
        <f t="shared" si="109"/>
        <v>01</v>
      </c>
      <c r="G987" s="1">
        <f t="shared" si="110"/>
        <v>43009</v>
      </c>
      <c r="H987" s="2">
        <f t="shared" si="111"/>
        <v>43009.884027777778</v>
      </c>
      <c r="I987" t="b">
        <f>OR(ABS(Table2[[#This Row],[DateTime]]-H988) * 1440 &lt; 5, ABS(Table2[[#This Row],[DateTime]]-H986) * 1440 &lt; 5)</f>
        <v>0</v>
      </c>
      <c r="J987">
        <f>IF(Table2[[#This Row],[Mulitiple Sneeze?]],J986+1,0)</f>
        <v>0</v>
      </c>
      <c r="K987" t="str">
        <f>IF(AND(Table2[[#This Row],[Multiple Counter]]&gt;0, J988=0),"Combo End","")</f>
        <v/>
      </c>
    </row>
    <row r="988" spans="1:11" x14ac:dyDescent="0.25">
      <c r="A988" s="1" t="s">
        <v>2952</v>
      </c>
      <c r="B988" t="str">
        <f t="shared" si="105"/>
        <v>October 02</v>
      </c>
      <c r="C988" t="str">
        <f t="shared" si="106"/>
        <v>2017</v>
      </c>
      <c r="D988" t="str">
        <f t="shared" si="107"/>
        <v>09:08AM</v>
      </c>
      <c r="E988">
        <f t="shared" si="108"/>
        <v>10</v>
      </c>
      <c r="F988" t="str">
        <f t="shared" si="109"/>
        <v>02</v>
      </c>
      <c r="G988" s="1">
        <f t="shared" si="110"/>
        <v>43010</v>
      </c>
      <c r="H988" s="2">
        <f t="shared" si="111"/>
        <v>43010.380555555559</v>
      </c>
      <c r="I988" t="b">
        <f>OR(ABS(Table2[[#This Row],[DateTime]]-H989) * 1440 &lt; 5, ABS(Table2[[#This Row],[DateTime]]-H987) * 1440 &lt; 5)</f>
        <v>0</v>
      </c>
      <c r="J988">
        <f>IF(Table2[[#This Row],[Mulitiple Sneeze?]],J987+1,0)</f>
        <v>0</v>
      </c>
      <c r="K988" t="str">
        <f>IF(AND(Table2[[#This Row],[Multiple Counter]]&gt;0, J989=0),"Combo End","")</f>
        <v/>
      </c>
    </row>
    <row r="989" spans="1:11" x14ac:dyDescent="0.25">
      <c r="A989" s="1" t="s">
        <v>2951</v>
      </c>
      <c r="B989" t="str">
        <f t="shared" si="105"/>
        <v>October 02</v>
      </c>
      <c r="C989" t="str">
        <f t="shared" si="106"/>
        <v>2017</v>
      </c>
      <c r="D989" t="str">
        <f t="shared" si="107"/>
        <v>12:48PM</v>
      </c>
      <c r="E989">
        <f t="shared" si="108"/>
        <v>10</v>
      </c>
      <c r="F989" t="str">
        <f t="shared" si="109"/>
        <v>02</v>
      </c>
      <c r="G989" s="1">
        <f t="shared" si="110"/>
        <v>43010</v>
      </c>
      <c r="H989" s="2">
        <f t="shared" si="111"/>
        <v>43010.533333333333</v>
      </c>
      <c r="I989" t="b">
        <f>OR(ABS(Table2[[#This Row],[DateTime]]-H990) * 1440 &lt; 5, ABS(Table2[[#This Row],[DateTime]]-H988) * 1440 &lt; 5)</f>
        <v>0</v>
      </c>
      <c r="J989">
        <f>IF(Table2[[#This Row],[Mulitiple Sneeze?]],J988+1,0)</f>
        <v>0</v>
      </c>
      <c r="K989" t="str">
        <f>IF(AND(Table2[[#This Row],[Multiple Counter]]&gt;0, J990=0),"Combo End","")</f>
        <v/>
      </c>
    </row>
    <row r="990" spans="1:11" x14ac:dyDescent="0.25">
      <c r="A990" s="1" t="s">
        <v>2950</v>
      </c>
      <c r="B990" t="str">
        <f t="shared" si="105"/>
        <v>October 02</v>
      </c>
      <c r="C990" t="str">
        <f t="shared" si="106"/>
        <v>2017</v>
      </c>
      <c r="D990" t="str">
        <f t="shared" si="107"/>
        <v>03:16PM</v>
      </c>
      <c r="E990">
        <f t="shared" si="108"/>
        <v>10</v>
      </c>
      <c r="F990" t="str">
        <f t="shared" si="109"/>
        <v>02</v>
      </c>
      <c r="G990" s="1">
        <f t="shared" si="110"/>
        <v>43010</v>
      </c>
      <c r="H990" s="2">
        <f t="shared" si="111"/>
        <v>43010.636111111111</v>
      </c>
      <c r="I990" t="b">
        <f>OR(ABS(Table2[[#This Row],[DateTime]]-H991) * 1440 &lt; 5, ABS(Table2[[#This Row],[DateTime]]-H989) * 1440 &lt; 5)</f>
        <v>0</v>
      </c>
      <c r="J990">
        <f>IF(Table2[[#This Row],[Mulitiple Sneeze?]],J989+1,0)</f>
        <v>0</v>
      </c>
      <c r="K990" t="str">
        <f>IF(AND(Table2[[#This Row],[Multiple Counter]]&gt;0, J991=0),"Combo End","")</f>
        <v/>
      </c>
    </row>
    <row r="991" spans="1:11" x14ac:dyDescent="0.25">
      <c r="A991" s="1" t="s">
        <v>2949</v>
      </c>
      <c r="B991" t="str">
        <f t="shared" si="105"/>
        <v>October 03</v>
      </c>
      <c r="C991" t="str">
        <f t="shared" si="106"/>
        <v>2017</v>
      </c>
      <c r="D991" t="str">
        <f t="shared" si="107"/>
        <v>09:09AM</v>
      </c>
      <c r="E991">
        <f t="shared" si="108"/>
        <v>10</v>
      </c>
      <c r="F991" t="str">
        <f t="shared" si="109"/>
        <v>03</v>
      </c>
      <c r="G991" s="1">
        <f t="shared" si="110"/>
        <v>43011</v>
      </c>
      <c r="H991" s="2">
        <f t="shared" si="111"/>
        <v>43011.381249999999</v>
      </c>
      <c r="I991" t="b">
        <f>OR(ABS(Table2[[#This Row],[DateTime]]-H992) * 1440 &lt; 5, ABS(Table2[[#This Row],[DateTime]]-H990) * 1440 &lt; 5)</f>
        <v>1</v>
      </c>
      <c r="J991">
        <f>IF(Table2[[#This Row],[Mulitiple Sneeze?]],J990+1,0)</f>
        <v>1</v>
      </c>
      <c r="K991" t="str">
        <f>IF(AND(Table2[[#This Row],[Multiple Counter]]&gt;0, J992=0),"Combo End","")</f>
        <v/>
      </c>
    </row>
    <row r="992" spans="1:11" x14ac:dyDescent="0.25">
      <c r="A992" s="1" t="s">
        <v>2948</v>
      </c>
      <c r="B992" t="str">
        <f t="shared" si="105"/>
        <v>October 03</v>
      </c>
      <c r="C992" t="str">
        <f t="shared" si="106"/>
        <v>2017</v>
      </c>
      <c r="D992" t="str">
        <f t="shared" si="107"/>
        <v>09:10AM</v>
      </c>
      <c r="E992">
        <f t="shared" si="108"/>
        <v>10</v>
      </c>
      <c r="F992" t="str">
        <f t="shared" si="109"/>
        <v>03</v>
      </c>
      <c r="G992" s="1">
        <f t="shared" si="110"/>
        <v>43011</v>
      </c>
      <c r="H992" s="2">
        <f t="shared" si="111"/>
        <v>43011.381944444445</v>
      </c>
      <c r="I992" t="b">
        <f>OR(ABS(Table2[[#This Row],[DateTime]]-H993) * 1440 &lt; 5, ABS(Table2[[#This Row],[DateTime]]-H991) * 1440 &lt; 5)</f>
        <v>1</v>
      </c>
      <c r="J992">
        <f>IF(Table2[[#This Row],[Mulitiple Sneeze?]],J991+1,0)</f>
        <v>2</v>
      </c>
      <c r="K992" t="str">
        <f>IF(AND(Table2[[#This Row],[Multiple Counter]]&gt;0, J993=0),"Combo End","")</f>
        <v>Combo End</v>
      </c>
    </row>
    <row r="993" spans="1:11" x14ac:dyDescent="0.25">
      <c r="A993" s="1" t="s">
        <v>2947</v>
      </c>
      <c r="B993" t="str">
        <f t="shared" si="105"/>
        <v>October 03</v>
      </c>
      <c r="C993" t="str">
        <f t="shared" si="106"/>
        <v>2017</v>
      </c>
      <c r="D993" t="str">
        <f t="shared" si="107"/>
        <v>03:32PM</v>
      </c>
      <c r="E993">
        <f t="shared" si="108"/>
        <v>10</v>
      </c>
      <c r="F993" t="str">
        <f t="shared" si="109"/>
        <v>03</v>
      </c>
      <c r="G993" s="1">
        <f t="shared" si="110"/>
        <v>43011</v>
      </c>
      <c r="H993" s="2">
        <f t="shared" si="111"/>
        <v>43011.647222222222</v>
      </c>
      <c r="I993" t="b">
        <f>OR(ABS(Table2[[#This Row],[DateTime]]-H994) * 1440 &lt; 5, ABS(Table2[[#This Row],[DateTime]]-H992) * 1440 &lt; 5)</f>
        <v>0</v>
      </c>
      <c r="J993">
        <f>IF(Table2[[#This Row],[Mulitiple Sneeze?]],J992+1,0)</f>
        <v>0</v>
      </c>
      <c r="K993" t="str">
        <f>IF(AND(Table2[[#This Row],[Multiple Counter]]&gt;0, J994=0),"Combo End","")</f>
        <v/>
      </c>
    </row>
    <row r="994" spans="1:11" x14ac:dyDescent="0.25">
      <c r="A994" s="1" t="s">
        <v>2946</v>
      </c>
      <c r="B994" t="str">
        <f t="shared" si="105"/>
        <v>October 03</v>
      </c>
      <c r="C994" t="str">
        <f t="shared" si="106"/>
        <v>2017</v>
      </c>
      <c r="D994" t="str">
        <f t="shared" si="107"/>
        <v>08:37PM</v>
      </c>
      <c r="E994">
        <f t="shared" si="108"/>
        <v>10</v>
      </c>
      <c r="F994" t="str">
        <f t="shared" si="109"/>
        <v>03</v>
      </c>
      <c r="G994" s="1">
        <f t="shared" si="110"/>
        <v>43011</v>
      </c>
      <c r="H994" s="2">
        <f t="shared" si="111"/>
        <v>43011.859027777777</v>
      </c>
      <c r="I994" t="b">
        <f>OR(ABS(Table2[[#This Row],[DateTime]]-H995) * 1440 &lt; 5, ABS(Table2[[#This Row],[DateTime]]-H993) * 1440 &lt; 5)</f>
        <v>1</v>
      </c>
      <c r="J994">
        <f>IF(Table2[[#This Row],[Mulitiple Sneeze?]],J993+1,0)</f>
        <v>1</v>
      </c>
      <c r="K994" t="str">
        <f>IF(AND(Table2[[#This Row],[Multiple Counter]]&gt;0, J995=0),"Combo End","")</f>
        <v/>
      </c>
    </row>
    <row r="995" spans="1:11" x14ac:dyDescent="0.25">
      <c r="A995" s="1" t="s">
        <v>2945</v>
      </c>
      <c r="B995" t="str">
        <f t="shared" si="105"/>
        <v>October 03</v>
      </c>
      <c r="C995" t="str">
        <f t="shared" si="106"/>
        <v>2017</v>
      </c>
      <c r="D995" t="str">
        <f t="shared" si="107"/>
        <v>08:38PM</v>
      </c>
      <c r="E995">
        <f t="shared" si="108"/>
        <v>10</v>
      </c>
      <c r="F995" t="str">
        <f t="shared" si="109"/>
        <v>03</v>
      </c>
      <c r="G995" s="1">
        <f t="shared" si="110"/>
        <v>43011</v>
      </c>
      <c r="H995" s="2">
        <f t="shared" si="111"/>
        <v>43011.859722222223</v>
      </c>
      <c r="I995" t="b">
        <f>OR(ABS(Table2[[#This Row],[DateTime]]-H996) * 1440 &lt; 5, ABS(Table2[[#This Row],[DateTime]]-H994) * 1440 &lt; 5)</f>
        <v>1</v>
      </c>
      <c r="J995">
        <f>IF(Table2[[#This Row],[Mulitiple Sneeze?]],J994+1,0)</f>
        <v>2</v>
      </c>
      <c r="K995" t="str">
        <f>IF(AND(Table2[[#This Row],[Multiple Counter]]&gt;0, J996=0),"Combo End","")</f>
        <v/>
      </c>
    </row>
    <row r="996" spans="1:11" x14ac:dyDescent="0.25">
      <c r="A996" s="1" t="s">
        <v>2944</v>
      </c>
      <c r="B996" t="str">
        <f t="shared" si="105"/>
        <v>October 04</v>
      </c>
      <c r="C996" t="str">
        <f t="shared" si="106"/>
        <v>2017</v>
      </c>
      <c r="D996" t="str">
        <f t="shared" si="107"/>
        <v>08:52AM</v>
      </c>
      <c r="E996">
        <f t="shared" si="108"/>
        <v>10</v>
      </c>
      <c r="F996" t="str">
        <f t="shared" si="109"/>
        <v>04</v>
      </c>
      <c r="G996" s="1">
        <f t="shared" si="110"/>
        <v>43012</v>
      </c>
      <c r="H996" s="2">
        <f t="shared" si="111"/>
        <v>43012.369444444441</v>
      </c>
      <c r="I996" t="b">
        <f>OR(ABS(Table2[[#This Row],[DateTime]]-H997) * 1440 &lt; 5, ABS(Table2[[#This Row],[DateTime]]-H995) * 1440 &lt; 5)</f>
        <v>1</v>
      </c>
      <c r="J996">
        <f>IF(Table2[[#This Row],[Mulitiple Sneeze?]],J995+1,0)</f>
        <v>3</v>
      </c>
      <c r="K996" t="str">
        <f>IF(AND(Table2[[#This Row],[Multiple Counter]]&gt;0, J997=0),"Combo End","")</f>
        <v/>
      </c>
    </row>
    <row r="997" spans="1:11" x14ac:dyDescent="0.25">
      <c r="A997" s="1" t="s">
        <v>2943</v>
      </c>
      <c r="B997" t="str">
        <f t="shared" si="105"/>
        <v>October 04</v>
      </c>
      <c r="C997" t="str">
        <f t="shared" si="106"/>
        <v>2017</v>
      </c>
      <c r="D997" t="str">
        <f t="shared" si="107"/>
        <v>08:56AM</v>
      </c>
      <c r="E997">
        <f t="shared" si="108"/>
        <v>10</v>
      </c>
      <c r="F997" t="str">
        <f t="shared" si="109"/>
        <v>04</v>
      </c>
      <c r="G997" s="1">
        <f t="shared" si="110"/>
        <v>43012</v>
      </c>
      <c r="H997" s="2">
        <f t="shared" si="111"/>
        <v>43012.37222222222</v>
      </c>
      <c r="I997" t="b">
        <f>OR(ABS(Table2[[#This Row],[DateTime]]-H998) * 1440 &lt; 5, ABS(Table2[[#This Row],[DateTime]]-H996) * 1440 &lt; 5)</f>
        <v>1</v>
      </c>
      <c r="J997">
        <f>IF(Table2[[#This Row],[Mulitiple Sneeze?]],J996+1,0)</f>
        <v>4</v>
      </c>
      <c r="K997" t="str">
        <f>IF(AND(Table2[[#This Row],[Multiple Counter]]&gt;0, J998=0),"Combo End","")</f>
        <v>Combo End</v>
      </c>
    </row>
    <row r="998" spans="1:11" x14ac:dyDescent="0.25">
      <c r="A998" s="1" t="s">
        <v>2942</v>
      </c>
      <c r="B998" t="str">
        <f t="shared" si="105"/>
        <v>October 04</v>
      </c>
      <c r="C998" t="str">
        <f t="shared" si="106"/>
        <v>2017</v>
      </c>
      <c r="D998" t="str">
        <f t="shared" si="107"/>
        <v>08:09PM</v>
      </c>
      <c r="E998">
        <f t="shared" si="108"/>
        <v>10</v>
      </c>
      <c r="F998" t="str">
        <f t="shared" si="109"/>
        <v>04</v>
      </c>
      <c r="G998" s="1">
        <f t="shared" si="110"/>
        <v>43012</v>
      </c>
      <c r="H998" s="2">
        <f t="shared" si="111"/>
        <v>43012.839583333334</v>
      </c>
      <c r="I998" t="b">
        <f>OR(ABS(Table2[[#This Row],[DateTime]]-H999) * 1440 &lt; 5, ABS(Table2[[#This Row],[DateTime]]-H997) * 1440 &lt; 5)</f>
        <v>0</v>
      </c>
      <c r="J998">
        <f>IF(Table2[[#This Row],[Mulitiple Sneeze?]],J997+1,0)</f>
        <v>0</v>
      </c>
      <c r="K998" t="str">
        <f>IF(AND(Table2[[#This Row],[Multiple Counter]]&gt;0, J999=0),"Combo End","")</f>
        <v/>
      </c>
    </row>
    <row r="999" spans="1:11" x14ac:dyDescent="0.25">
      <c r="A999" s="1" t="s">
        <v>2941</v>
      </c>
      <c r="B999" t="str">
        <f t="shared" si="105"/>
        <v>October 05</v>
      </c>
      <c r="C999" t="str">
        <f t="shared" si="106"/>
        <v>2017</v>
      </c>
      <c r="D999" t="str">
        <f t="shared" si="107"/>
        <v>08:55AM</v>
      </c>
      <c r="E999">
        <f t="shared" si="108"/>
        <v>10</v>
      </c>
      <c r="F999" t="str">
        <f t="shared" si="109"/>
        <v>05</v>
      </c>
      <c r="G999" s="1">
        <f t="shared" si="110"/>
        <v>43013</v>
      </c>
      <c r="H999" s="2">
        <f t="shared" si="111"/>
        <v>43013.371527777781</v>
      </c>
      <c r="I999" t="b">
        <f>OR(ABS(Table2[[#This Row],[DateTime]]-H1000) * 1440 &lt; 5, ABS(Table2[[#This Row],[DateTime]]-H998) * 1440 &lt; 5)</f>
        <v>0</v>
      </c>
      <c r="J999">
        <f>IF(Table2[[#This Row],[Mulitiple Sneeze?]],J998+1,0)</f>
        <v>0</v>
      </c>
      <c r="K999" t="str">
        <f>IF(AND(Table2[[#This Row],[Multiple Counter]]&gt;0, J1000=0),"Combo End","")</f>
        <v/>
      </c>
    </row>
    <row r="1000" spans="1:11" x14ac:dyDescent="0.25">
      <c r="A1000" s="1" t="s">
        <v>2940</v>
      </c>
      <c r="B1000" t="str">
        <f t="shared" si="105"/>
        <v>October 05</v>
      </c>
      <c r="C1000" t="str">
        <f t="shared" si="106"/>
        <v>2017</v>
      </c>
      <c r="D1000" t="str">
        <f t="shared" si="107"/>
        <v>01:47PM</v>
      </c>
      <c r="E1000">
        <f t="shared" si="108"/>
        <v>10</v>
      </c>
      <c r="F1000" t="str">
        <f t="shared" si="109"/>
        <v>05</v>
      </c>
      <c r="G1000" s="1">
        <f t="shared" si="110"/>
        <v>43013</v>
      </c>
      <c r="H1000" s="2">
        <f t="shared" si="111"/>
        <v>43013.574305555558</v>
      </c>
      <c r="I1000" t="b">
        <f>OR(ABS(Table2[[#This Row],[DateTime]]-H1001) * 1440 &lt; 5, ABS(Table2[[#This Row],[DateTime]]-H999) * 1440 &lt; 5)</f>
        <v>0</v>
      </c>
      <c r="J1000">
        <f>IF(Table2[[#This Row],[Mulitiple Sneeze?]],J999+1,0)</f>
        <v>0</v>
      </c>
      <c r="K1000" t="str">
        <f>IF(AND(Table2[[#This Row],[Multiple Counter]]&gt;0, J1001=0),"Combo End","")</f>
        <v/>
      </c>
    </row>
    <row r="1001" spans="1:11" x14ac:dyDescent="0.25">
      <c r="A1001" s="1" t="s">
        <v>2939</v>
      </c>
      <c r="B1001" t="str">
        <f t="shared" si="105"/>
        <v>October 06</v>
      </c>
      <c r="C1001" t="str">
        <f t="shared" si="106"/>
        <v>2017</v>
      </c>
      <c r="D1001" t="str">
        <f t="shared" si="107"/>
        <v>09:11AM</v>
      </c>
      <c r="E1001">
        <f t="shared" si="108"/>
        <v>10</v>
      </c>
      <c r="F1001" t="str">
        <f t="shared" si="109"/>
        <v>06</v>
      </c>
      <c r="G1001" s="1">
        <f t="shared" si="110"/>
        <v>43014</v>
      </c>
      <c r="H1001" s="2">
        <f t="shared" si="111"/>
        <v>43014.382638888892</v>
      </c>
      <c r="I1001" t="b">
        <f>OR(ABS(Table2[[#This Row],[DateTime]]-H1002) * 1440 &lt; 5, ABS(Table2[[#This Row],[DateTime]]-H1000) * 1440 &lt; 5)</f>
        <v>0</v>
      </c>
      <c r="J1001">
        <f>IF(Table2[[#This Row],[Mulitiple Sneeze?]],J1000+1,0)</f>
        <v>0</v>
      </c>
      <c r="K1001" t="str">
        <f>IF(AND(Table2[[#This Row],[Multiple Counter]]&gt;0, J1002=0),"Combo End","")</f>
        <v/>
      </c>
    </row>
    <row r="1002" spans="1:11" x14ac:dyDescent="0.25">
      <c r="A1002" s="1" t="s">
        <v>2938</v>
      </c>
      <c r="B1002" t="str">
        <f t="shared" si="105"/>
        <v>October 07</v>
      </c>
      <c r="C1002" t="str">
        <f t="shared" si="106"/>
        <v>2017</v>
      </c>
      <c r="D1002" t="str">
        <f t="shared" si="107"/>
        <v>07:35AM</v>
      </c>
      <c r="E1002">
        <f t="shared" si="108"/>
        <v>10</v>
      </c>
      <c r="F1002" t="str">
        <f t="shared" si="109"/>
        <v>07</v>
      </c>
      <c r="G1002" s="1">
        <f t="shared" si="110"/>
        <v>43015</v>
      </c>
      <c r="H1002" s="2">
        <f t="shared" si="111"/>
        <v>43015.315972222219</v>
      </c>
      <c r="I1002" t="b">
        <f>OR(ABS(Table2[[#This Row],[DateTime]]-H1003) * 1440 &lt; 5, ABS(Table2[[#This Row],[DateTime]]-H1001) * 1440 &lt; 5)</f>
        <v>0</v>
      </c>
      <c r="J1002">
        <f>IF(Table2[[#This Row],[Mulitiple Sneeze?]],J1001+1,0)</f>
        <v>0</v>
      </c>
      <c r="K1002" t="str">
        <f>IF(AND(Table2[[#This Row],[Multiple Counter]]&gt;0, J1003=0),"Combo End","")</f>
        <v/>
      </c>
    </row>
    <row r="1003" spans="1:11" x14ac:dyDescent="0.25">
      <c r="A1003" s="1" t="s">
        <v>2937</v>
      </c>
      <c r="B1003" t="str">
        <f t="shared" si="105"/>
        <v>October 07</v>
      </c>
      <c r="C1003" t="str">
        <f t="shared" si="106"/>
        <v>2017</v>
      </c>
      <c r="D1003" t="str">
        <f t="shared" si="107"/>
        <v>09:46AM</v>
      </c>
      <c r="E1003">
        <f t="shared" si="108"/>
        <v>10</v>
      </c>
      <c r="F1003" t="str">
        <f t="shared" si="109"/>
        <v>07</v>
      </c>
      <c r="G1003" s="1">
        <f t="shared" si="110"/>
        <v>43015</v>
      </c>
      <c r="H1003" s="2">
        <f t="shared" si="111"/>
        <v>43015.406944444447</v>
      </c>
      <c r="I1003" t="b">
        <f>OR(ABS(Table2[[#This Row],[DateTime]]-H1004) * 1440 &lt; 5, ABS(Table2[[#This Row],[DateTime]]-H1002) * 1440 &lt; 5)</f>
        <v>0</v>
      </c>
      <c r="J1003">
        <f>IF(Table2[[#This Row],[Mulitiple Sneeze?]],J1002+1,0)</f>
        <v>0</v>
      </c>
      <c r="K1003" t="str">
        <f>IF(AND(Table2[[#This Row],[Multiple Counter]]&gt;0, J1004=0),"Combo End","")</f>
        <v/>
      </c>
    </row>
    <row r="1004" spans="1:11" x14ac:dyDescent="0.25">
      <c r="A1004" s="1" t="s">
        <v>2916</v>
      </c>
      <c r="B1004" t="str">
        <f t="shared" si="105"/>
        <v>October 07</v>
      </c>
      <c r="C1004" t="str">
        <f t="shared" si="106"/>
        <v>2017</v>
      </c>
      <c r="D1004" t="str">
        <f t="shared" si="107"/>
        <v>04:36PM</v>
      </c>
      <c r="E1004">
        <f t="shared" si="108"/>
        <v>10</v>
      </c>
      <c r="F1004" t="str">
        <f t="shared" si="109"/>
        <v>07</v>
      </c>
      <c r="G1004" s="1">
        <f t="shared" si="110"/>
        <v>43015</v>
      </c>
      <c r="H1004" s="2">
        <f t="shared" si="111"/>
        <v>43015.691666666666</v>
      </c>
      <c r="I1004" t="b">
        <f>OR(ABS(Table2[[#This Row],[DateTime]]-H1005) * 1440 &lt; 5, ABS(Table2[[#This Row],[DateTime]]-H1003) * 1440 &lt; 5)</f>
        <v>0</v>
      </c>
      <c r="J1004">
        <f>IF(Table2[[#This Row],[Mulitiple Sneeze?]],J1003+1,0)</f>
        <v>0</v>
      </c>
      <c r="K1004" t="str">
        <f>IF(AND(Table2[[#This Row],[Multiple Counter]]&gt;0, J1005=0),"Combo End","")</f>
        <v/>
      </c>
    </row>
    <row r="1005" spans="1:11" x14ac:dyDescent="0.25">
      <c r="A1005" s="1" t="s">
        <v>2914</v>
      </c>
      <c r="B1005" t="str">
        <f t="shared" si="105"/>
        <v>October 07</v>
      </c>
      <c r="C1005" t="str">
        <f t="shared" si="106"/>
        <v>2017</v>
      </c>
      <c r="D1005" t="str">
        <f t="shared" si="107"/>
        <v>07:10PM</v>
      </c>
      <c r="E1005">
        <f t="shared" si="108"/>
        <v>10</v>
      </c>
      <c r="F1005" t="str">
        <f t="shared" si="109"/>
        <v>07</v>
      </c>
      <c r="G1005" s="1">
        <f t="shared" si="110"/>
        <v>43015</v>
      </c>
      <c r="H1005" s="2">
        <f t="shared" si="111"/>
        <v>43015.798611111109</v>
      </c>
      <c r="I1005" t="b">
        <f>OR(ABS(Table2[[#This Row],[DateTime]]-H1006) * 1440 &lt; 5, ABS(Table2[[#This Row],[DateTime]]-H1004) * 1440 &lt; 5)</f>
        <v>0</v>
      </c>
      <c r="J1005">
        <f>IF(Table2[[#This Row],[Mulitiple Sneeze?]],J1004+1,0)</f>
        <v>0</v>
      </c>
      <c r="K1005" t="str">
        <f>IF(AND(Table2[[#This Row],[Multiple Counter]]&gt;0, J1006=0),"Combo End","")</f>
        <v/>
      </c>
    </row>
    <row r="1006" spans="1:11" x14ac:dyDescent="0.25">
      <c r="A1006" s="1" t="s">
        <v>2915</v>
      </c>
      <c r="B1006" t="str">
        <f t="shared" si="105"/>
        <v>October 07</v>
      </c>
      <c r="C1006" t="str">
        <f t="shared" si="106"/>
        <v>2017</v>
      </c>
      <c r="D1006" t="str">
        <f t="shared" si="107"/>
        <v>07:23PM</v>
      </c>
      <c r="E1006">
        <f t="shared" si="108"/>
        <v>10</v>
      </c>
      <c r="F1006" t="str">
        <f t="shared" si="109"/>
        <v>07</v>
      </c>
      <c r="G1006" s="1">
        <f t="shared" si="110"/>
        <v>43015</v>
      </c>
      <c r="H1006" s="2">
        <f t="shared" si="111"/>
        <v>43015.807638888888</v>
      </c>
      <c r="I1006" t="b">
        <f>OR(ABS(Table2[[#This Row],[DateTime]]-H1007) * 1440 &lt; 5, ABS(Table2[[#This Row],[DateTime]]-H1005) * 1440 &lt; 5)</f>
        <v>0</v>
      </c>
      <c r="J1006">
        <f>IF(Table2[[#This Row],[Mulitiple Sneeze?]],J1005+1,0)</f>
        <v>0</v>
      </c>
      <c r="K1006" t="str">
        <f>IF(AND(Table2[[#This Row],[Multiple Counter]]&gt;0, J1007=0),"Combo End","")</f>
        <v/>
      </c>
    </row>
    <row r="1007" spans="1:11" x14ac:dyDescent="0.25">
      <c r="A1007" s="1" t="s">
        <v>2913</v>
      </c>
      <c r="B1007" t="str">
        <f t="shared" si="105"/>
        <v>October 08</v>
      </c>
      <c r="C1007" t="str">
        <f t="shared" si="106"/>
        <v>2017</v>
      </c>
      <c r="D1007" t="str">
        <f t="shared" si="107"/>
        <v>08:26AM</v>
      </c>
      <c r="E1007">
        <f t="shared" si="108"/>
        <v>10</v>
      </c>
      <c r="F1007" t="str">
        <f t="shared" si="109"/>
        <v>08</v>
      </c>
      <c r="G1007" s="1">
        <f t="shared" si="110"/>
        <v>43016</v>
      </c>
      <c r="H1007" s="2">
        <f t="shared" si="111"/>
        <v>43016.351388888892</v>
      </c>
      <c r="I1007" t="b">
        <f>OR(ABS(Table2[[#This Row],[DateTime]]-H1008) * 1440 &lt; 5, ABS(Table2[[#This Row],[DateTime]]-H1006) * 1440 &lt; 5)</f>
        <v>1</v>
      </c>
      <c r="J1007">
        <f>IF(Table2[[#This Row],[Mulitiple Sneeze?]],J1006+1,0)</f>
        <v>1</v>
      </c>
      <c r="K1007" t="str">
        <f>IF(AND(Table2[[#This Row],[Multiple Counter]]&gt;0, J1008=0),"Combo End","")</f>
        <v/>
      </c>
    </row>
    <row r="1008" spans="1:11" x14ac:dyDescent="0.25">
      <c r="A1008" s="1" t="s">
        <v>2912</v>
      </c>
      <c r="B1008" t="str">
        <f t="shared" si="105"/>
        <v>October 08</v>
      </c>
      <c r="C1008" t="str">
        <f t="shared" si="106"/>
        <v>2017</v>
      </c>
      <c r="D1008" t="str">
        <f t="shared" si="107"/>
        <v>08:27AM</v>
      </c>
      <c r="E1008">
        <f t="shared" si="108"/>
        <v>10</v>
      </c>
      <c r="F1008" t="str">
        <f t="shared" si="109"/>
        <v>08</v>
      </c>
      <c r="G1008" s="1">
        <f t="shared" si="110"/>
        <v>43016</v>
      </c>
      <c r="H1008" s="2">
        <f t="shared" si="111"/>
        <v>43016.352083333331</v>
      </c>
      <c r="I1008" t="b">
        <f>OR(ABS(Table2[[#This Row],[DateTime]]-H1009) * 1440 &lt; 5, ABS(Table2[[#This Row],[DateTime]]-H1007) * 1440 &lt; 5)</f>
        <v>1</v>
      </c>
      <c r="J1008">
        <f>IF(Table2[[#This Row],[Mulitiple Sneeze?]],J1007+1,0)</f>
        <v>2</v>
      </c>
      <c r="K1008" t="str">
        <f>IF(AND(Table2[[#This Row],[Multiple Counter]]&gt;0, J1009=0),"Combo End","")</f>
        <v>Combo End</v>
      </c>
    </row>
    <row r="1009" spans="1:11" x14ac:dyDescent="0.25">
      <c r="A1009" s="1" t="s">
        <v>2911</v>
      </c>
      <c r="B1009" t="str">
        <f t="shared" si="105"/>
        <v>October 08</v>
      </c>
      <c r="C1009" t="str">
        <f t="shared" si="106"/>
        <v>2017</v>
      </c>
      <c r="D1009" t="str">
        <f t="shared" si="107"/>
        <v>09:12PM</v>
      </c>
      <c r="E1009">
        <f t="shared" si="108"/>
        <v>10</v>
      </c>
      <c r="F1009" t="str">
        <f t="shared" si="109"/>
        <v>08</v>
      </c>
      <c r="G1009" s="1">
        <f t="shared" si="110"/>
        <v>43016</v>
      </c>
      <c r="H1009" s="2">
        <f t="shared" si="111"/>
        <v>43016.883333333331</v>
      </c>
      <c r="I1009" t="b">
        <f>OR(ABS(Table2[[#This Row],[DateTime]]-H1010) * 1440 &lt; 5, ABS(Table2[[#This Row],[DateTime]]-H1008) * 1440 &lt; 5)</f>
        <v>0</v>
      </c>
      <c r="J1009">
        <f>IF(Table2[[#This Row],[Mulitiple Sneeze?]],J1008+1,0)</f>
        <v>0</v>
      </c>
      <c r="K1009" t="str">
        <f>IF(AND(Table2[[#This Row],[Multiple Counter]]&gt;0, J1010=0),"Combo End","")</f>
        <v/>
      </c>
    </row>
    <row r="1010" spans="1:11" x14ac:dyDescent="0.25">
      <c r="A1010" s="1" t="s">
        <v>2910</v>
      </c>
      <c r="B1010" t="str">
        <f t="shared" si="105"/>
        <v>October 09</v>
      </c>
      <c r="C1010" t="str">
        <f t="shared" si="106"/>
        <v>2017</v>
      </c>
      <c r="D1010" t="str">
        <f t="shared" si="107"/>
        <v>03:19PM</v>
      </c>
      <c r="E1010">
        <f t="shared" si="108"/>
        <v>10</v>
      </c>
      <c r="F1010" t="str">
        <f t="shared" si="109"/>
        <v>09</v>
      </c>
      <c r="G1010" s="1">
        <f t="shared" si="110"/>
        <v>43017</v>
      </c>
      <c r="H1010" s="2">
        <f t="shared" si="111"/>
        <v>43017.638194444444</v>
      </c>
      <c r="I1010" t="b">
        <f>OR(ABS(Table2[[#This Row],[DateTime]]-H1011) * 1440 &lt; 5, ABS(Table2[[#This Row],[DateTime]]-H1009) * 1440 &lt; 5)</f>
        <v>0</v>
      </c>
      <c r="J1010">
        <f>IF(Table2[[#This Row],[Mulitiple Sneeze?]],J1009+1,0)</f>
        <v>0</v>
      </c>
      <c r="K1010" t="str">
        <f>IF(AND(Table2[[#This Row],[Multiple Counter]]&gt;0, J1011=0),"Combo End","")</f>
        <v/>
      </c>
    </row>
    <row r="1011" spans="1:11" x14ac:dyDescent="0.25">
      <c r="A1011" s="1" t="s">
        <v>2909</v>
      </c>
      <c r="B1011" t="str">
        <f t="shared" si="105"/>
        <v>October 09</v>
      </c>
      <c r="C1011" t="str">
        <f t="shared" si="106"/>
        <v>2017</v>
      </c>
      <c r="D1011" t="str">
        <f t="shared" si="107"/>
        <v>04:43PM</v>
      </c>
      <c r="E1011">
        <f t="shared" si="108"/>
        <v>10</v>
      </c>
      <c r="F1011" t="str">
        <f t="shared" si="109"/>
        <v>09</v>
      </c>
      <c r="G1011" s="1">
        <f t="shared" si="110"/>
        <v>43017</v>
      </c>
      <c r="H1011" s="2">
        <f t="shared" si="111"/>
        <v>43017.696527777778</v>
      </c>
      <c r="I1011" t="b">
        <f>OR(ABS(Table2[[#This Row],[DateTime]]-H1012) * 1440 &lt; 5, ABS(Table2[[#This Row],[DateTime]]-H1010) * 1440 &lt; 5)</f>
        <v>0</v>
      </c>
      <c r="J1011">
        <f>IF(Table2[[#This Row],[Mulitiple Sneeze?]],J1010+1,0)</f>
        <v>0</v>
      </c>
      <c r="K1011" t="str">
        <f>IF(AND(Table2[[#This Row],[Multiple Counter]]&gt;0, J1012=0),"Combo End","")</f>
        <v/>
      </c>
    </row>
    <row r="1012" spans="1:11" x14ac:dyDescent="0.25">
      <c r="A1012" s="1" t="s">
        <v>2908</v>
      </c>
      <c r="B1012" t="str">
        <f t="shared" si="105"/>
        <v>October 10</v>
      </c>
      <c r="C1012" t="str">
        <f t="shared" si="106"/>
        <v>2017</v>
      </c>
      <c r="D1012" t="str">
        <f t="shared" si="107"/>
        <v>12:32PM</v>
      </c>
      <c r="E1012">
        <f t="shared" si="108"/>
        <v>10</v>
      </c>
      <c r="F1012" t="str">
        <f t="shared" si="109"/>
        <v>10</v>
      </c>
      <c r="G1012" s="1">
        <f t="shared" si="110"/>
        <v>43018</v>
      </c>
      <c r="H1012" s="2">
        <f t="shared" si="111"/>
        <v>43018.522222222222</v>
      </c>
      <c r="I1012" t="b">
        <f>OR(ABS(Table2[[#This Row],[DateTime]]-H1013) * 1440 &lt; 5, ABS(Table2[[#This Row],[DateTime]]-H1011) * 1440 &lt; 5)</f>
        <v>0</v>
      </c>
      <c r="J1012">
        <f>IF(Table2[[#This Row],[Mulitiple Sneeze?]],J1011+1,0)</f>
        <v>0</v>
      </c>
      <c r="K1012" t="str">
        <f>IF(AND(Table2[[#This Row],[Multiple Counter]]&gt;0, J1013=0),"Combo End","")</f>
        <v/>
      </c>
    </row>
    <row r="1013" spans="1:11" x14ac:dyDescent="0.25">
      <c r="A1013" s="1" t="s">
        <v>2907</v>
      </c>
      <c r="B1013" t="str">
        <f t="shared" si="105"/>
        <v>October 10</v>
      </c>
      <c r="C1013" t="str">
        <f t="shared" si="106"/>
        <v>2017</v>
      </c>
      <c r="D1013" t="str">
        <f t="shared" si="107"/>
        <v>05:28PM</v>
      </c>
      <c r="E1013">
        <f t="shared" si="108"/>
        <v>10</v>
      </c>
      <c r="F1013" t="str">
        <f t="shared" si="109"/>
        <v>10</v>
      </c>
      <c r="G1013" s="1">
        <f t="shared" si="110"/>
        <v>43018</v>
      </c>
      <c r="H1013" s="2">
        <f t="shared" si="111"/>
        <v>43018.727777777778</v>
      </c>
      <c r="I1013" t="b">
        <f>OR(ABS(Table2[[#This Row],[DateTime]]-H1014) * 1440 &lt; 5, ABS(Table2[[#This Row],[DateTime]]-H1012) * 1440 &lt; 5)</f>
        <v>1</v>
      </c>
      <c r="J1013">
        <f>IF(Table2[[#This Row],[Mulitiple Sneeze?]],J1012+1,0)</f>
        <v>1</v>
      </c>
      <c r="K1013" t="str">
        <f>IF(AND(Table2[[#This Row],[Multiple Counter]]&gt;0, J1014=0),"Combo End","")</f>
        <v/>
      </c>
    </row>
    <row r="1014" spans="1:11" x14ac:dyDescent="0.25">
      <c r="A1014" s="1" t="s">
        <v>2906</v>
      </c>
      <c r="B1014" t="str">
        <f t="shared" si="105"/>
        <v>October 10</v>
      </c>
      <c r="C1014" t="str">
        <f t="shared" si="106"/>
        <v>2017</v>
      </c>
      <c r="D1014" t="str">
        <f t="shared" si="107"/>
        <v>05:29PM</v>
      </c>
      <c r="E1014">
        <f t="shared" si="108"/>
        <v>10</v>
      </c>
      <c r="F1014" t="str">
        <f t="shared" si="109"/>
        <v>10</v>
      </c>
      <c r="G1014" s="1">
        <f t="shared" si="110"/>
        <v>43018</v>
      </c>
      <c r="H1014" s="2">
        <f t="shared" si="111"/>
        <v>43018.728472222225</v>
      </c>
      <c r="I1014" t="b">
        <f>OR(ABS(Table2[[#This Row],[DateTime]]-H1015) * 1440 &lt; 5, ABS(Table2[[#This Row],[DateTime]]-H1013) * 1440 &lt; 5)</f>
        <v>1</v>
      </c>
      <c r="J1014">
        <f>IF(Table2[[#This Row],[Mulitiple Sneeze?]],J1013+1,0)</f>
        <v>2</v>
      </c>
      <c r="K1014" t="str">
        <f>IF(AND(Table2[[#This Row],[Multiple Counter]]&gt;0, J1015=0),"Combo End","")</f>
        <v>Combo End</v>
      </c>
    </row>
    <row r="1015" spans="1:11" x14ac:dyDescent="0.25">
      <c r="A1015" s="1" t="s">
        <v>2905</v>
      </c>
      <c r="B1015" t="str">
        <f t="shared" si="105"/>
        <v>October 10</v>
      </c>
      <c r="C1015" t="str">
        <f t="shared" si="106"/>
        <v>2017</v>
      </c>
      <c r="D1015" t="str">
        <f t="shared" si="107"/>
        <v>07:41PM</v>
      </c>
      <c r="E1015">
        <f t="shared" si="108"/>
        <v>10</v>
      </c>
      <c r="F1015" t="str">
        <f t="shared" si="109"/>
        <v>10</v>
      </c>
      <c r="G1015" s="1">
        <f t="shared" si="110"/>
        <v>43018</v>
      </c>
      <c r="H1015" s="2">
        <f t="shared" si="111"/>
        <v>43018.820138888892</v>
      </c>
      <c r="I1015" t="b">
        <f>OR(ABS(Table2[[#This Row],[DateTime]]-H1016) * 1440 &lt; 5, ABS(Table2[[#This Row],[DateTime]]-H1014) * 1440 &lt; 5)</f>
        <v>0</v>
      </c>
      <c r="J1015">
        <f>IF(Table2[[#This Row],[Mulitiple Sneeze?]],J1014+1,0)</f>
        <v>0</v>
      </c>
      <c r="K1015" t="str">
        <f>IF(AND(Table2[[#This Row],[Multiple Counter]]&gt;0, J1016=0),"Combo End","")</f>
        <v/>
      </c>
    </row>
    <row r="1016" spans="1:11" x14ac:dyDescent="0.25">
      <c r="A1016" s="1" t="s">
        <v>2904</v>
      </c>
      <c r="B1016" t="str">
        <f t="shared" si="105"/>
        <v>October 11</v>
      </c>
      <c r="C1016" t="str">
        <f t="shared" si="106"/>
        <v>2017</v>
      </c>
      <c r="D1016" t="str">
        <f t="shared" si="107"/>
        <v>02:33PM</v>
      </c>
      <c r="E1016">
        <f t="shared" si="108"/>
        <v>10</v>
      </c>
      <c r="F1016" t="str">
        <f t="shared" si="109"/>
        <v>11</v>
      </c>
      <c r="G1016" s="1">
        <f t="shared" si="110"/>
        <v>43019</v>
      </c>
      <c r="H1016" s="2">
        <f t="shared" si="111"/>
        <v>43019.606249999997</v>
      </c>
      <c r="I1016" t="b">
        <f>OR(ABS(Table2[[#This Row],[DateTime]]-H1017) * 1440 &lt; 5, ABS(Table2[[#This Row],[DateTime]]-H1015) * 1440 &lt; 5)</f>
        <v>0</v>
      </c>
      <c r="J1016">
        <f>IF(Table2[[#This Row],[Mulitiple Sneeze?]],J1015+1,0)</f>
        <v>0</v>
      </c>
      <c r="K1016" t="str">
        <f>IF(AND(Table2[[#This Row],[Multiple Counter]]&gt;0, J1017=0),"Combo End","")</f>
        <v/>
      </c>
    </row>
    <row r="1017" spans="1:11" x14ac:dyDescent="0.25">
      <c r="A1017" s="1" t="s">
        <v>2903</v>
      </c>
      <c r="B1017" t="str">
        <f t="shared" si="105"/>
        <v>October 11</v>
      </c>
      <c r="C1017" t="str">
        <f t="shared" si="106"/>
        <v>2017</v>
      </c>
      <c r="D1017" t="str">
        <f t="shared" si="107"/>
        <v>06:37PM</v>
      </c>
      <c r="E1017">
        <f t="shared" si="108"/>
        <v>10</v>
      </c>
      <c r="F1017" t="str">
        <f t="shared" si="109"/>
        <v>11</v>
      </c>
      <c r="G1017" s="1">
        <f t="shared" si="110"/>
        <v>43019</v>
      </c>
      <c r="H1017" s="2">
        <f t="shared" si="111"/>
        <v>43019.775694444441</v>
      </c>
      <c r="I1017" t="b">
        <f>OR(ABS(Table2[[#This Row],[DateTime]]-H1018) * 1440 &lt; 5, ABS(Table2[[#This Row],[DateTime]]-H1016) * 1440 &lt; 5)</f>
        <v>0</v>
      </c>
      <c r="J1017">
        <f>IF(Table2[[#This Row],[Mulitiple Sneeze?]],J1016+1,0)</f>
        <v>0</v>
      </c>
      <c r="K1017" t="str">
        <f>IF(AND(Table2[[#This Row],[Multiple Counter]]&gt;0, J1018=0),"Combo End","")</f>
        <v/>
      </c>
    </row>
    <row r="1018" spans="1:11" x14ac:dyDescent="0.25">
      <c r="A1018" s="1" t="s">
        <v>2902</v>
      </c>
      <c r="B1018" t="str">
        <f t="shared" si="105"/>
        <v>October 11</v>
      </c>
      <c r="C1018" t="str">
        <f t="shared" si="106"/>
        <v>2017</v>
      </c>
      <c r="D1018" t="str">
        <f t="shared" si="107"/>
        <v>11:00PM</v>
      </c>
      <c r="E1018">
        <f t="shared" si="108"/>
        <v>10</v>
      </c>
      <c r="F1018" t="str">
        <f t="shared" si="109"/>
        <v>11</v>
      </c>
      <c r="G1018" s="1">
        <f t="shared" si="110"/>
        <v>43019</v>
      </c>
      <c r="H1018" s="2">
        <f t="shared" si="111"/>
        <v>43019.958333333336</v>
      </c>
      <c r="I1018" t="b">
        <f>OR(ABS(Table2[[#This Row],[DateTime]]-H1019) * 1440 &lt; 5, ABS(Table2[[#This Row],[DateTime]]-H1017) * 1440 &lt; 5)</f>
        <v>0</v>
      </c>
      <c r="J1018">
        <f>IF(Table2[[#This Row],[Mulitiple Sneeze?]],J1017+1,0)</f>
        <v>0</v>
      </c>
      <c r="K1018" t="str">
        <f>IF(AND(Table2[[#This Row],[Multiple Counter]]&gt;0, J1019=0),"Combo End","")</f>
        <v/>
      </c>
    </row>
    <row r="1019" spans="1:11" x14ac:dyDescent="0.25">
      <c r="A1019" s="1" t="s">
        <v>2901</v>
      </c>
      <c r="B1019" t="str">
        <f t="shared" si="105"/>
        <v>October 13</v>
      </c>
      <c r="C1019" t="str">
        <f t="shared" si="106"/>
        <v>2017</v>
      </c>
      <c r="D1019" t="str">
        <f t="shared" si="107"/>
        <v>06:31PM</v>
      </c>
      <c r="E1019">
        <f t="shared" si="108"/>
        <v>10</v>
      </c>
      <c r="F1019" t="str">
        <f t="shared" si="109"/>
        <v>13</v>
      </c>
      <c r="G1019" s="1">
        <f t="shared" si="110"/>
        <v>43021</v>
      </c>
      <c r="H1019" s="2">
        <f t="shared" si="111"/>
        <v>43021.771527777775</v>
      </c>
      <c r="I1019" t="b">
        <f>OR(ABS(Table2[[#This Row],[DateTime]]-H1020) * 1440 &lt; 5, ABS(Table2[[#This Row],[DateTime]]-H1018) * 1440 &lt; 5)</f>
        <v>0</v>
      </c>
      <c r="J1019">
        <f>IF(Table2[[#This Row],[Mulitiple Sneeze?]],J1018+1,0)</f>
        <v>0</v>
      </c>
      <c r="K1019" t="str">
        <f>IF(AND(Table2[[#This Row],[Multiple Counter]]&gt;0, J1020=0),"Combo End","")</f>
        <v/>
      </c>
    </row>
    <row r="1020" spans="1:11" x14ac:dyDescent="0.25">
      <c r="A1020" s="1" t="s">
        <v>2900</v>
      </c>
      <c r="B1020" t="str">
        <f t="shared" si="105"/>
        <v>October 15</v>
      </c>
      <c r="C1020" t="str">
        <f t="shared" si="106"/>
        <v>2017</v>
      </c>
      <c r="D1020" t="str">
        <f t="shared" si="107"/>
        <v>02:55PM</v>
      </c>
      <c r="E1020">
        <f t="shared" si="108"/>
        <v>10</v>
      </c>
      <c r="F1020" t="str">
        <f t="shared" si="109"/>
        <v>15</v>
      </c>
      <c r="G1020" s="1">
        <f t="shared" si="110"/>
        <v>43023</v>
      </c>
      <c r="H1020" s="2">
        <f t="shared" si="111"/>
        <v>43023.621527777781</v>
      </c>
      <c r="I1020" t="b">
        <f>OR(ABS(Table2[[#This Row],[DateTime]]-H1021) * 1440 &lt; 5, ABS(Table2[[#This Row],[DateTime]]-H1019) * 1440 &lt; 5)</f>
        <v>0</v>
      </c>
      <c r="J1020">
        <f>IF(Table2[[#This Row],[Mulitiple Sneeze?]],J1019+1,0)</f>
        <v>0</v>
      </c>
      <c r="K1020" t="str">
        <f>IF(AND(Table2[[#This Row],[Multiple Counter]]&gt;0, J1021=0),"Combo End","")</f>
        <v/>
      </c>
    </row>
    <row r="1021" spans="1:11" x14ac:dyDescent="0.25">
      <c r="A1021" s="1" t="s">
        <v>2899</v>
      </c>
      <c r="B1021" t="str">
        <f t="shared" si="105"/>
        <v>October 16</v>
      </c>
      <c r="C1021" t="str">
        <f t="shared" si="106"/>
        <v>2017</v>
      </c>
      <c r="D1021" t="str">
        <f t="shared" si="107"/>
        <v>11:28AM</v>
      </c>
      <c r="E1021">
        <f t="shared" si="108"/>
        <v>10</v>
      </c>
      <c r="F1021" t="str">
        <f t="shared" si="109"/>
        <v>16</v>
      </c>
      <c r="G1021" s="1">
        <f t="shared" si="110"/>
        <v>43024</v>
      </c>
      <c r="H1021" s="2">
        <f t="shared" si="111"/>
        <v>43024.477777777778</v>
      </c>
      <c r="I1021" t="b">
        <f>OR(ABS(Table2[[#This Row],[DateTime]]-H1022) * 1440 &lt; 5, ABS(Table2[[#This Row],[DateTime]]-H1020) * 1440 &lt; 5)</f>
        <v>0</v>
      </c>
      <c r="J1021">
        <f>IF(Table2[[#This Row],[Mulitiple Sneeze?]],J1020+1,0)</f>
        <v>0</v>
      </c>
      <c r="K1021" t="str">
        <f>IF(AND(Table2[[#This Row],[Multiple Counter]]&gt;0, J1022=0),"Combo End","")</f>
        <v/>
      </c>
    </row>
    <row r="1022" spans="1:11" x14ac:dyDescent="0.25">
      <c r="A1022" s="1" t="s">
        <v>2898</v>
      </c>
      <c r="B1022" t="str">
        <f t="shared" si="105"/>
        <v>October 16</v>
      </c>
      <c r="C1022" t="str">
        <f t="shared" si="106"/>
        <v>2017</v>
      </c>
      <c r="D1022" t="str">
        <f t="shared" si="107"/>
        <v>09:04PM</v>
      </c>
      <c r="E1022">
        <f t="shared" si="108"/>
        <v>10</v>
      </c>
      <c r="F1022" t="str">
        <f t="shared" si="109"/>
        <v>16</v>
      </c>
      <c r="G1022" s="1">
        <f t="shared" si="110"/>
        <v>43024</v>
      </c>
      <c r="H1022" s="2">
        <f t="shared" si="111"/>
        <v>43024.87777777778</v>
      </c>
      <c r="I1022" t="b">
        <f>OR(ABS(Table2[[#This Row],[DateTime]]-H1023) * 1440 &lt; 5, ABS(Table2[[#This Row],[DateTime]]-H1021) * 1440 &lt; 5)</f>
        <v>0</v>
      </c>
      <c r="J1022">
        <f>IF(Table2[[#This Row],[Mulitiple Sneeze?]],J1021+1,0)</f>
        <v>0</v>
      </c>
      <c r="K1022" t="str">
        <f>IF(AND(Table2[[#This Row],[Multiple Counter]]&gt;0, J1023=0),"Combo End","")</f>
        <v/>
      </c>
    </row>
    <row r="1023" spans="1:11" x14ac:dyDescent="0.25">
      <c r="A1023" s="1" t="s">
        <v>2897</v>
      </c>
      <c r="B1023" t="str">
        <f t="shared" si="105"/>
        <v>October 17</v>
      </c>
      <c r="C1023" t="str">
        <f t="shared" si="106"/>
        <v>2017</v>
      </c>
      <c r="D1023" t="str">
        <f t="shared" si="107"/>
        <v>08:06AM</v>
      </c>
      <c r="E1023">
        <f t="shared" si="108"/>
        <v>10</v>
      </c>
      <c r="F1023" t="str">
        <f t="shared" si="109"/>
        <v>17</v>
      </c>
      <c r="G1023" s="1">
        <f t="shared" si="110"/>
        <v>43025</v>
      </c>
      <c r="H1023" s="2">
        <f t="shared" si="111"/>
        <v>43025.337500000001</v>
      </c>
      <c r="I1023" t="b">
        <f>OR(ABS(Table2[[#This Row],[DateTime]]-H1024) * 1440 &lt; 5, ABS(Table2[[#This Row],[DateTime]]-H1022) * 1440 &lt; 5)</f>
        <v>0</v>
      </c>
      <c r="J1023">
        <f>IF(Table2[[#This Row],[Mulitiple Sneeze?]],J1022+1,0)</f>
        <v>0</v>
      </c>
      <c r="K1023" t="str">
        <f>IF(AND(Table2[[#This Row],[Multiple Counter]]&gt;0, J1024=0),"Combo End","")</f>
        <v/>
      </c>
    </row>
    <row r="1024" spans="1:11" x14ac:dyDescent="0.25">
      <c r="A1024" s="1" t="s">
        <v>2896</v>
      </c>
      <c r="B1024" t="str">
        <f t="shared" si="105"/>
        <v>October 18</v>
      </c>
      <c r="C1024" t="str">
        <f t="shared" si="106"/>
        <v>2017</v>
      </c>
      <c r="D1024" t="str">
        <f t="shared" si="107"/>
        <v>12:51PM</v>
      </c>
      <c r="E1024">
        <f t="shared" si="108"/>
        <v>10</v>
      </c>
      <c r="F1024" t="str">
        <f t="shared" si="109"/>
        <v>18</v>
      </c>
      <c r="G1024" s="1">
        <f t="shared" si="110"/>
        <v>43026</v>
      </c>
      <c r="H1024" s="2">
        <f t="shared" si="111"/>
        <v>43026.535416666666</v>
      </c>
      <c r="I1024" t="b">
        <f>OR(ABS(Table2[[#This Row],[DateTime]]-H1025) * 1440 &lt; 5, ABS(Table2[[#This Row],[DateTime]]-H1023) * 1440 &lt; 5)</f>
        <v>1</v>
      </c>
      <c r="J1024">
        <f>IF(Table2[[#This Row],[Mulitiple Sneeze?]],J1023+1,0)</f>
        <v>1</v>
      </c>
      <c r="K1024" t="str">
        <f>IF(AND(Table2[[#This Row],[Multiple Counter]]&gt;0, J1025=0),"Combo End","")</f>
        <v/>
      </c>
    </row>
    <row r="1025" spans="1:11" x14ac:dyDescent="0.25">
      <c r="A1025" s="1" t="s">
        <v>2895</v>
      </c>
      <c r="B1025" t="str">
        <f t="shared" si="105"/>
        <v>October 18</v>
      </c>
      <c r="C1025" t="str">
        <f t="shared" si="106"/>
        <v>2017</v>
      </c>
      <c r="D1025" t="str">
        <f t="shared" si="107"/>
        <v>12:52PM</v>
      </c>
      <c r="E1025">
        <f t="shared" si="108"/>
        <v>10</v>
      </c>
      <c r="F1025" t="str">
        <f t="shared" si="109"/>
        <v>18</v>
      </c>
      <c r="G1025" s="1">
        <f t="shared" si="110"/>
        <v>43026</v>
      </c>
      <c r="H1025" s="2">
        <f t="shared" si="111"/>
        <v>43026.536111111112</v>
      </c>
      <c r="I1025" t="b">
        <f>OR(ABS(Table2[[#This Row],[DateTime]]-H1026) * 1440 &lt; 5, ABS(Table2[[#This Row],[DateTime]]-H1024) * 1440 &lt; 5)</f>
        <v>1</v>
      </c>
      <c r="J1025">
        <f>IF(Table2[[#This Row],[Mulitiple Sneeze?]],J1024+1,0)</f>
        <v>2</v>
      </c>
      <c r="K1025" t="str">
        <f>IF(AND(Table2[[#This Row],[Multiple Counter]]&gt;0, J1026=0),"Combo End","")</f>
        <v>Combo End</v>
      </c>
    </row>
    <row r="1026" spans="1:11" x14ac:dyDescent="0.25">
      <c r="A1026" s="1" t="s">
        <v>2894</v>
      </c>
      <c r="B1026" t="str">
        <f t="shared" ref="B1026:B1089" si="112">_xlfn.TEXTBEFORE(A1026,",")</f>
        <v>October 18</v>
      </c>
      <c r="C1026" t="str">
        <f t="shared" ref="C1026:C1089" si="113">LEFT(_xlfn.TEXTAFTER(A1026, ", "), 4)</f>
        <v>2017</v>
      </c>
      <c r="D1026" t="str">
        <f t="shared" ref="D1026:D1089" si="114">_xlfn.TEXTAFTER(A1026, "at ")</f>
        <v>01:52PM</v>
      </c>
      <c r="E1026">
        <f t="shared" ref="E1026:E1089" si="115">MONTH(1&amp;B1026)</f>
        <v>10</v>
      </c>
      <c r="F1026" t="str">
        <f t="shared" ref="F1026:F1089" si="116">RIGHT(B1026, 2)</f>
        <v>18</v>
      </c>
      <c r="G1026" s="1">
        <f t="shared" ref="G1026:G1089" si="117">DATE(C1026,E1026,F1026)</f>
        <v>43026</v>
      </c>
      <c r="H1026" s="2">
        <f t="shared" ref="H1026:H1089" si="118">G1026+TIMEVALUE(_xlfn.CONCAT(LEFT(D1026, 5), " ", RIGHT(D1026, 2)))</f>
        <v>43026.577777777777</v>
      </c>
      <c r="I1026" t="b">
        <f>OR(ABS(Table2[[#This Row],[DateTime]]-H1027) * 1440 &lt; 5, ABS(Table2[[#This Row],[DateTime]]-H1025) * 1440 &lt; 5)</f>
        <v>0</v>
      </c>
      <c r="J1026">
        <f>IF(Table2[[#This Row],[Mulitiple Sneeze?]],J1025+1,0)</f>
        <v>0</v>
      </c>
      <c r="K1026" t="str">
        <f>IF(AND(Table2[[#This Row],[Multiple Counter]]&gt;0, J1027=0),"Combo End","")</f>
        <v/>
      </c>
    </row>
    <row r="1027" spans="1:11" x14ac:dyDescent="0.25">
      <c r="A1027" s="1" t="s">
        <v>2893</v>
      </c>
      <c r="B1027" t="str">
        <f t="shared" si="112"/>
        <v>October 19</v>
      </c>
      <c r="C1027" t="str">
        <f t="shared" si="113"/>
        <v>2017</v>
      </c>
      <c r="D1027" t="str">
        <f t="shared" si="114"/>
        <v>12:23PM</v>
      </c>
      <c r="E1027">
        <f t="shared" si="115"/>
        <v>10</v>
      </c>
      <c r="F1027" t="str">
        <f t="shared" si="116"/>
        <v>19</v>
      </c>
      <c r="G1027" s="1">
        <f t="shared" si="117"/>
        <v>43027</v>
      </c>
      <c r="H1027" s="2">
        <f t="shared" si="118"/>
        <v>43027.515972222223</v>
      </c>
      <c r="I1027" t="b">
        <f>OR(ABS(Table2[[#This Row],[DateTime]]-H1028) * 1440 &lt; 5, ABS(Table2[[#This Row],[DateTime]]-H1026) * 1440 &lt; 5)</f>
        <v>0</v>
      </c>
      <c r="J1027">
        <f>IF(Table2[[#This Row],[Mulitiple Sneeze?]],J1026+1,0)</f>
        <v>0</v>
      </c>
      <c r="K1027" t="str">
        <f>IF(AND(Table2[[#This Row],[Multiple Counter]]&gt;0, J1028=0),"Combo End","")</f>
        <v/>
      </c>
    </row>
    <row r="1028" spans="1:11" x14ac:dyDescent="0.25">
      <c r="A1028" s="1" t="s">
        <v>2892</v>
      </c>
      <c r="B1028" t="str">
        <f t="shared" si="112"/>
        <v>October 19</v>
      </c>
      <c r="C1028" t="str">
        <f t="shared" si="113"/>
        <v>2017</v>
      </c>
      <c r="D1028" t="str">
        <f t="shared" si="114"/>
        <v>03:20PM</v>
      </c>
      <c r="E1028">
        <f t="shared" si="115"/>
        <v>10</v>
      </c>
      <c r="F1028" t="str">
        <f t="shared" si="116"/>
        <v>19</v>
      </c>
      <c r="G1028" s="1">
        <f t="shared" si="117"/>
        <v>43027</v>
      </c>
      <c r="H1028" s="2">
        <f t="shared" si="118"/>
        <v>43027.638888888891</v>
      </c>
      <c r="I1028" t="b">
        <f>OR(ABS(Table2[[#This Row],[DateTime]]-H1029) * 1440 &lt; 5, ABS(Table2[[#This Row],[DateTime]]-H1027) * 1440 &lt; 5)</f>
        <v>0</v>
      </c>
      <c r="J1028">
        <f>IF(Table2[[#This Row],[Mulitiple Sneeze?]],J1027+1,0)</f>
        <v>0</v>
      </c>
      <c r="K1028" t="str">
        <f>IF(AND(Table2[[#This Row],[Multiple Counter]]&gt;0, J1029=0),"Combo End","")</f>
        <v/>
      </c>
    </row>
    <row r="1029" spans="1:11" x14ac:dyDescent="0.25">
      <c r="A1029" s="1" t="s">
        <v>2891</v>
      </c>
      <c r="B1029" t="str">
        <f t="shared" si="112"/>
        <v>October 20</v>
      </c>
      <c r="C1029" t="str">
        <f t="shared" si="113"/>
        <v>2017</v>
      </c>
      <c r="D1029" t="str">
        <f t="shared" si="114"/>
        <v>12:46PM</v>
      </c>
      <c r="E1029">
        <f t="shared" si="115"/>
        <v>10</v>
      </c>
      <c r="F1029" t="str">
        <f t="shared" si="116"/>
        <v>20</v>
      </c>
      <c r="G1029" s="1">
        <f t="shared" si="117"/>
        <v>43028</v>
      </c>
      <c r="H1029" s="2">
        <f t="shared" si="118"/>
        <v>43028.531944444447</v>
      </c>
      <c r="I1029" t="b">
        <f>OR(ABS(Table2[[#This Row],[DateTime]]-H1030) * 1440 &lt; 5, ABS(Table2[[#This Row],[DateTime]]-H1028) * 1440 &lt; 5)</f>
        <v>0</v>
      </c>
      <c r="J1029">
        <f>IF(Table2[[#This Row],[Mulitiple Sneeze?]],J1028+1,0)</f>
        <v>0</v>
      </c>
      <c r="K1029" t="str">
        <f>IF(AND(Table2[[#This Row],[Multiple Counter]]&gt;0, J1030=0),"Combo End","")</f>
        <v/>
      </c>
    </row>
    <row r="1030" spans="1:11" x14ac:dyDescent="0.25">
      <c r="A1030" s="1" t="s">
        <v>2890</v>
      </c>
      <c r="B1030" t="str">
        <f t="shared" si="112"/>
        <v>October 20</v>
      </c>
      <c r="C1030" t="str">
        <f t="shared" si="113"/>
        <v>2017</v>
      </c>
      <c r="D1030" t="str">
        <f t="shared" si="114"/>
        <v>08:41PM</v>
      </c>
      <c r="E1030">
        <f t="shared" si="115"/>
        <v>10</v>
      </c>
      <c r="F1030" t="str">
        <f t="shared" si="116"/>
        <v>20</v>
      </c>
      <c r="G1030" s="1">
        <f t="shared" si="117"/>
        <v>43028</v>
      </c>
      <c r="H1030" s="2">
        <f t="shared" si="118"/>
        <v>43028.861805555556</v>
      </c>
      <c r="I1030" t="b">
        <f>OR(ABS(Table2[[#This Row],[DateTime]]-H1031) * 1440 &lt; 5, ABS(Table2[[#This Row],[DateTime]]-H1029) * 1440 &lt; 5)</f>
        <v>0</v>
      </c>
      <c r="J1030">
        <f>IF(Table2[[#This Row],[Mulitiple Sneeze?]],J1029+1,0)</f>
        <v>0</v>
      </c>
      <c r="K1030" t="str">
        <f>IF(AND(Table2[[#This Row],[Multiple Counter]]&gt;0, J1031=0),"Combo End","")</f>
        <v/>
      </c>
    </row>
    <row r="1031" spans="1:11" x14ac:dyDescent="0.25">
      <c r="A1031" s="1" t="s">
        <v>2889</v>
      </c>
      <c r="B1031" t="str">
        <f t="shared" si="112"/>
        <v>October 21</v>
      </c>
      <c r="C1031" t="str">
        <f t="shared" si="113"/>
        <v>2017</v>
      </c>
      <c r="D1031" t="str">
        <f t="shared" si="114"/>
        <v>01:36PM</v>
      </c>
      <c r="E1031">
        <f t="shared" si="115"/>
        <v>10</v>
      </c>
      <c r="F1031" t="str">
        <f t="shared" si="116"/>
        <v>21</v>
      </c>
      <c r="G1031" s="1">
        <f t="shared" si="117"/>
        <v>43029</v>
      </c>
      <c r="H1031" s="2">
        <f t="shared" si="118"/>
        <v>43029.566666666666</v>
      </c>
      <c r="I1031" t="b">
        <f>OR(ABS(Table2[[#This Row],[DateTime]]-H1032) * 1440 &lt; 5, ABS(Table2[[#This Row],[DateTime]]-H1030) * 1440 &lt; 5)</f>
        <v>0</v>
      </c>
      <c r="J1031">
        <f>IF(Table2[[#This Row],[Mulitiple Sneeze?]],J1030+1,0)</f>
        <v>0</v>
      </c>
      <c r="K1031" t="str">
        <f>IF(AND(Table2[[#This Row],[Multiple Counter]]&gt;0, J1032=0),"Combo End","")</f>
        <v/>
      </c>
    </row>
    <row r="1032" spans="1:11" x14ac:dyDescent="0.25">
      <c r="A1032" s="1" t="s">
        <v>2888</v>
      </c>
      <c r="B1032" t="str">
        <f t="shared" si="112"/>
        <v>October 21</v>
      </c>
      <c r="C1032" t="str">
        <f t="shared" si="113"/>
        <v>2017</v>
      </c>
      <c r="D1032" t="str">
        <f t="shared" si="114"/>
        <v>03:48PM</v>
      </c>
      <c r="E1032">
        <f t="shared" si="115"/>
        <v>10</v>
      </c>
      <c r="F1032" t="str">
        <f t="shared" si="116"/>
        <v>21</v>
      </c>
      <c r="G1032" s="1">
        <f t="shared" si="117"/>
        <v>43029</v>
      </c>
      <c r="H1032" s="2">
        <f t="shared" si="118"/>
        <v>43029.658333333333</v>
      </c>
      <c r="I1032" t="b">
        <f>OR(ABS(Table2[[#This Row],[DateTime]]-H1033) * 1440 &lt; 5, ABS(Table2[[#This Row],[DateTime]]-H1031) * 1440 &lt; 5)</f>
        <v>0</v>
      </c>
      <c r="J1032">
        <f>IF(Table2[[#This Row],[Mulitiple Sneeze?]],J1031+1,0)</f>
        <v>0</v>
      </c>
      <c r="K1032" t="str">
        <f>IF(AND(Table2[[#This Row],[Multiple Counter]]&gt;0, J1033=0),"Combo End","")</f>
        <v/>
      </c>
    </row>
    <row r="1033" spans="1:11" x14ac:dyDescent="0.25">
      <c r="A1033" s="1" t="s">
        <v>2887</v>
      </c>
      <c r="B1033" t="str">
        <f t="shared" si="112"/>
        <v>October 21</v>
      </c>
      <c r="C1033" t="str">
        <f t="shared" si="113"/>
        <v>2017</v>
      </c>
      <c r="D1033" t="str">
        <f t="shared" si="114"/>
        <v>04:54PM</v>
      </c>
      <c r="E1033">
        <f t="shared" si="115"/>
        <v>10</v>
      </c>
      <c r="F1033" t="str">
        <f t="shared" si="116"/>
        <v>21</v>
      </c>
      <c r="G1033" s="1">
        <f t="shared" si="117"/>
        <v>43029</v>
      </c>
      <c r="H1033" s="2">
        <f t="shared" si="118"/>
        <v>43029.70416666667</v>
      </c>
      <c r="I1033" t="b">
        <f>OR(ABS(Table2[[#This Row],[DateTime]]-H1034) * 1440 &lt; 5, ABS(Table2[[#This Row],[DateTime]]-H1032) * 1440 &lt; 5)</f>
        <v>0</v>
      </c>
      <c r="J1033">
        <f>IF(Table2[[#This Row],[Mulitiple Sneeze?]],J1032+1,0)</f>
        <v>0</v>
      </c>
      <c r="K1033" t="str">
        <f>IF(AND(Table2[[#This Row],[Multiple Counter]]&gt;0, J1034=0),"Combo End","")</f>
        <v/>
      </c>
    </row>
    <row r="1034" spans="1:11" x14ac:dyDescent="0.25">
      <c r="A1034" s="1" t="s">
        <v>2886</v>
      </c>
      <c r="B1034" t="str">
        <f t="shared" si="112"/>
        <v>October 22</v>
      </c>
      <c r="C1034" t="str">
        <f t="shared" si="113"/>
        <v>2017</v>
      </c>
      <c r="D1034" t="str">
        <f t="shared" si="114"/>
        <v>04:54PM</v>
      </c>
      <c r="E1034">
        <f t="shared" si="115"/>
        <v>10</v>
      </c>
      <c r="F1034" t="str">
        <f t="shared" si="116"/>
        <v>22</v>
      </c>
      <c r="G1034" s="1">
        <f t="shared" si="117"/>
        <v>43030</v>
      </c>
      <c r="H1034" s="2">
        <f t="shared" si="118"/>
        <v>43030.70416666667</v>
      </c>
      <c r="I1034" t="b">
        <f>OR(ABS(Table2[[#This Row],[DateTime]]-H1035) * 1440 &lt; 5, ABS(Table2[[#This Row],[DateTime]]-H1033) * 1440 &lt; 5)</f>
        <v>0</v>
      </c>
      <c r="J1034">
        <f>IF(Table2[[#This Row],[Mulitiple Sneeze?]],J1033+1,0)</f>
        <v>0</v>
      </c>
      <c r="K1034" t="str">
        <f>IF(AND(Table2[[#This Row],[Multiple Counter]]&gt;0, J1035=0),"Combo End","")</f>
        <v/>
      </c>
    </row>
    <row r="1035" spans="1:11" x14ac:dyDescent="0.25">
      <c r="A1035" s="1" t="s">
        <v>2885</v>
      </c>
      <c r="B1035" t="str">
        <f t="shared" si="112"/>
        <v>October 23</v>
      </c>
      <c r="C1035" t="str">
        <f t="shared" si="113"/>
        <v>2017</v>
      </c>
      <c r="D1035" t="str">
        <f t="shared" si="114"/>
        <v>08:10AM</v>
      </c>
      <c r="E1035">
        <f t="shared" si="115"/>
        <v>10</v>
      </c>
      <c r="F1035" t="str">
        <f t="shared" si="116"/>
        <v>23</v>
      </c>
      <c r="G1035" s="1">
        <f t="shared" si="117"/>
        <v>43031</v>
      </c>
      <c r="H1035" s="2">
        <f t="shared" si="118"/>
        <v>43031.340277777781</v>
      </c>
      <c r="I1035" t="b">
        <f>OR(ABS(Table2[[#This Row],[DateTime]]-H1036) * 1440 &lt; 5, ABS(Table2[[#This Row],[DateTime]]-H1034) * 1440 &lt; 5)</f>
        <v>0</v>
      </c>
      <c r="J1035">
        <f>IF(Table2[[#This Row],[Mulitiple Sneeze?]],J1034+1,0)</f>
        <v>0</v>
      </c>
      <c r="K1035" t="str">
        <f>IF(AND(Table2[[#This Row],[Multiple Counter]]&gt;0, J1036=0),"Combo End","")</f>
        <v/>
      </c>
    </row>
    <row r="1036" spans="1:11" x14ac:dyDescent="0.25">
      <c r="A1036" s="1" t="s">
        <v>2884</v>
      </c>
      <c r="B1036" t="str">
        <f t="shared" si="112"/>
        <v>October 23</v>
      </c>
      <c r="C1036" t="str">
        <f t="shared" si="113"/>
        <v>2017</v>
      </c>
      <c r="D1036" t="str">
        <f t="shared" si="114"/>
        <v>12:12PM</v>
      </c>
      <c r="E1036">
        <f t="shared" si="115"/>
        <v>10</v>
      </c>
      <c r="F1036" t="str">
        <f t="shared" si="116"/>
        <v>23</v>
      </c>
      <c r="G1036" s="1">
        <f t="shared" si="117"/>
        <v>43031</v>
      </c>
      <c r="H1036" s="2">
        <f t="shared" si="118"/>
        <v>43031.508333333331</v>
      </c>
      <c r="I1036" t="b">
        <f>OR(ABS(Table2[[#This Row],[DateTime]]-H1037) * 1440 &lt; 5, ABS(Table2[[#This Row],[DateTime]]-H1035) * 1440 &lt; 5)</f>
        <v>0</v>
      </c>
      <c r="J1036">
        <f>IF(Table2[[#This Row],[Mulitiple Sneeze?]],J1035+1,0)</f>
        <v>0</v>
      </c>
      <c r="K1036" t="str">
        <f>IF(AND(Table2[[#This Row],[Multiple Counter]]&gt;0, J1037=0),"Combo End","")</f>
        <v/>
      </c>
    </row>
    <row r="1037" spans="1:11" x14ac:dyDescent="0.25">
      <c r="A1037" s="1" t="s">
        <v>2883</v>
      </c>
      <c r="B1037" t="str">
        <f t="shared" si="112"/>
        <v>October 23</v>
      </c>
      <c r="C1037" t="str">
        <f t="shared" si="113"/>
        <v>2017</v>
      </c>
      <c r="D1037" t="str">
        <f t="shared" si="114"/>
        <v>08:36PM</v>
      </c>
      <c r="E1037">
        <f t="shared" si="115"/>
        <v>10</v>
      </c>
      <c r="F1037" t="str">
        <f t="shared" si="116"/>
        <v>23</v>
      </c>
      <c r="G1037" s="1">
        <f t="shared" si="117"/>
        <v>43031</v>
      </c>
      <c r="H1037" s="2">
        <f t="shared" si="118"/>
        <v>43031.85833333333</v>
      </c>
      <c r="I1037" t="b">
        <f>OR(ABS(Table2[[#This Row],[DateTime]]-H1038) * 1440 &lt; 5, ABS(Table2[[#This Row],[DateTime]]-H1036) * 1440 &lt; 5)</f>
        <v>0</v>
      </c>
      <c r="J1037">
        <f>IF(Table2[[#This Row],[Mulitiple Sneeze?]],J1036+1,0)</f>
        <v>0</v>
      </c>
      <c r="K1037" t="str">
        <f>IF(AND(Table2[[#This Row],[Multiple Counter]]&gt;0, J1038=0),"Combo End","")</f>
        <v/>
      </c>
    </row>
    <row r="1038" spans="1:11" x14ac:dyDescent="0.25">
      <c r="A1038" s="1" t="s">
        <v>2882</v>
      </c>
      <c r="B1038" t="str">
        <f t="shared" si="112"/>
        <v>October 24</v>
      </c>
      <c r="C1038" t="str">
        <f t="shared" si="113"/>
        <v>2017</v>
      </c>
      <c r="D1038" t="str">
        <f t="shared" si="114"/>
        <v>08:23PM</v>
      </c>
      <c r="E1038">
        <f t="shared" si="115"/>
        <v>10</v>
      </c>
      <c r="F1038" t="str">
        <f t="shared" si="116"/>
        <v>24</v>
      </c>
      <c r="G1038" s="1">
        <f t="shared" si="117"/>
        <v>43032</v>
      </c>
      <c r="H1038" s="2">
        <f t="shared" si="118"/>
        <v>43032.849305555559</v>
      </c>
      <c r="I1038" t="b">
        <f>OR(ABS(Table2[[#This Row],[DateTime]]-H1039) * 1440 &lt; 5, ABS(Table2[[#This Row],[DateTime]]-H1037) * 1440 &lt; 5)</f>
        <v>1</v>
      </c>
      <c r="J1038">
        <f>IF(Table2[[#This Row],[Mulitiple Sneeze?]],J1037+1,0)</f>
        <v>1</v>
      </c>
      <c r="K1038" t="str">
        <f>IF(AND(Table2[[#This Row],[Multiple Counter]]&gt;0, J1039=0),"Combo End","")</f>
        <v/>
      </c>
    </row>
    <row r="1039" spans="1:11" x14ac:dyDescent="0.25">
      <c r="A1039" s="1" t="s">
        <v>2881</v>
      </c>
      <c r="B1039" t="str">
        <f t="shared" si="112"/>
        <v>October 24</v>
      </c>
      <c r="C1039" t="str">
        <f t="shared" si="113"/>
        <v>2017</v>
      </c>
      <c r="D1039" t="str">
        <f t="shared" si="114"/>
        <v>08:24PM</v>
      </c>
      <c r="E1039">
        <f t="shared" si="115"/>
        <v>10</v>
      </c>
      <c r="F1039" t="str">
        <f t="shared" si="116"/>
        <v>24</v>
      </c>
      <c r="G1039" s="1">
        <f t="shared" si="117"/>
        <v>43032</v>
      </c>
      <c r="H1039" s="2">
        <f t="shared" si="118"/>
        <v>43032.85</v>
      </c>
      <c r="I1039" t="b">
        <f>OR(ABS(Table2[[#This Row],[DateTime]]-H1040) * 1440 &lt; 5, ABS(Table2[[#This Row],[DateTime]]-H1038) * 1440 &lt; 5)</f>
        <v>1</v>
      </c>
      <c r="J1039">
        <f>IF(Table2[[#This Row],[Mulitiple Sneeze?]],J1038+1,0)</f>
        <v>2</v>
      </c>
      <c r="K1039" t="str">
        <f>IF(AND(Table2[[#This Row],[Multiple Counter]]&gt;0, J1040=0),"Combo End","")</f>
        <v>Combo End</v>
      </c>
    </row>
    <row r="1040" spans="1:11" x14ac:dyDescent="0.25">
      <c r="A1040" s="1" t="s">
        <v>2880</v>
      </c>
      <c r="B1040" t="str">
        <f t="shared" si="112"/>
        <v>October 25</v>
      </c>
      <c r="C1040" t="str">
        <f t="shared" si="113"/>
        <v>2017</v>
      </c>
      <c r="D1040" t="str">
        <f t="shared" si="114"/>
        <v>05:22PM</v>
      </c>
      <c r="E1040">
        <f t="shared" si="115"/>
        <v>10</v>
      </c>
      <c r="F1040" t="str">
        <f t="shared" si="116"/>
        <v>25</v>
      </c>
      <c r="G1040" s="1">
        <f t="shared" si="117"/>
        <v>43033</v>
      </c>
      <c r="H1040" s="2">
        <f t="shared" si="118"/>
        <v>43033.723611111112</v>
      </c>
      <c r="I1040" t="b">
        <f>OR(ABS(Table2[[#This Row],[DateTime]]-H1041) * 1440 &lt; 5, ABS(Table2[[#This Row],[DateTime]]-H1039) * 1440 &lt; 5)</f>
        <v>0</v>
      </c>
      <c r="J1040">
        <f>IF(Table2[[#This Row],[Mulitiple Sneeze?]],J1039+1,0)</f>
        <v>0</v>
      </c>
      <c r="K1040" t="str">
        <f>IF(AND(Table2[[#This Row],[Multiple Counter]]&gt;0, J1041=0),"Combo End","")</f>
        <v/>
      </c>
    </row>
    <row r="1041" spans="1:11" x14ac:dyDescent="0.25">
      <c r="A1041" s="1" t="s">
        <v>2879</v>
      </c>
      <c r="B1041" t="str">
        <f t="shared" si="112"/>
        <v>October 25</v>
      </c>
      <c r="C1041" t="str">
        <f t="shared" si="113"/>
        <v>2017</v>
      </c>
      <c r="D1041" t="str">
        <f t="shared" si="114"/>
        <v>08:55PM</v>
      </c>
      <c r="E1041">
        <f t="shared" si="115"/>
        <v>10</v>
      </c>
      <c r="F1041" t="str">
        <f t="shared" si="116"/>
        <v>25</v>
      </c>
      <c r="G1041" s="1">
        <f t="shared" si="117"/>
        <v>43033</v>
      </c>
      <c r="H1041" s="2">
        <f t="shared" si="118"/>
        <v>43033.871527777781</v>
      </c>
      <c r="I1041" t="b">
        <f>OR(ABS(Table2[[#This Row],[DateTime]]-H1042) * 1440 &lt; 5, ABS(Table2[[#This Row],[DateTime]]-H1040) * 1440 &lt; 5)</f>
        <v>0</v>
      </c>
      <c r="J1041">
        <f>IF(Table2[[#This Row],[Mulitiple Sneeze?]],J1040+1,0)</f>
        <v>0</v>
      </c>
      <c r="K1041" t="str">
        <f>IF(AND(Table2[[#This Row],[Multiple Counter]]&gt;0, J1042=0),"Combo End","")</f>
        <v/>
      </c>
    </row>
    <row r="1042" spans="1:11" x14ac:dyDescent="0.25">
      <c r="A1042" s="1" t="s">
        <v>2878</v>
      </c>
      <c r="B1042" t="str">
        <f t="shared" si="112"/>
        <v>October 26</v>
      </c>
      <c r="C1042" t="str">
        <f t="shared" si="113"/>
        <v>2017</v>
      </c>
      <c r="D1042" t="str">
        <f t="shared" si="114"/>
        <v>12:09PM</v>
      </c>
      <c r="E1042">
        <f t="shared" si="115"/>
        <v>10</v>
      </c>
      <c r="F1042" t="str">
        <f t="shared" si="116"/>
        <v>26</v>
      </c>
      <c r="G1042" s="1">
        <f t="shared" si="117"/>
        <v>43034</v>
      </c>
      <c r="H1042" s="2">
        <f t="shared" si="118"/>
        <v>43034.506249999999</v>
      </c>
      <c r="I1042" t="b">
        <f>OR(ABS(Table2[[#This Row],[DateTime]]-H1043) * 1440 &lt; 5, ABS(Table2[[#This Row],[DateTime]]-H1041) * 1440 &lt; 5)</f>
        <v>0</v>
      </c>
      <c r="J1042">
        <f>IF(Table2[[#This Row],[Mulitiple Sneeze?]],J1041+1,0)</f>
        <v>0</v>
      </c>
      <c r="K1042" t="str">
        <f>IF(AND(Table2[[#This Row],[Multiple Counter]]&gt;0, J1043=0),"Combo End","")</f>
        <v/>
      </c>
    </row>
    <row r="1043" spans="1:11" x14ac:dyDescent="0.25">
      <c r="A1043" s="1" t="s">
        <v>2877</v>
      </c>
      <c r="B1043" t="str">
        <f t="shared" si="112"/>
        <v>October 27</v>
      </c>
      <c r="C1043" t="str">
        <f t="shared" si="113"/>
        <v>2017</v>
      </c>
      <c r="D1043" t="str">
        <f t="shared" si="114"/>
        <v>12:42PM</v>
      </c>
      <c r="E1043">
        <f t="shared" si="115"/>
        <v>10</v>
      </c>
      <c r="F1043" t="str">
        <f t="shared" si="116"/>
        <v>27</v>
      </c>
      <c r="G1043" s="1">
        <f t="shared" si="117"/>
        <v>43035</v>
      </c>
      <c r="H1043" s="2">
        <f t="shared" si="118"/>
        <v>43035.529166666667</v>
      </c>
      <c r="I1043" t="b">
        <f>OR(ABS(Table2[[#This Row],[DateTime]]-H1044) * 1440 &lt; 5, ABS(Table2[[#This Row],[DateTime]]-H1042) * 1440 &lt; 5)</f>
        <v>1</v>
      </c>
      <c r="J1043">
        <f>IF(Table2[[#This Row],[Mulitiple Sneeze?]],J1042+1,0)</f>
        <v>1</v>
      </c>
      <c r="K1043" t="str">
        <f>IF(AND(Table2[[#This Row],[Multiple Counter]]&gt;0, J1044=0),"Combo End","")</f>
        <v/>
      </c>
    </row>
    <row r="1044" spans="1:11" x14ac:dyDescent="0.25">
      <c r="A1044" s="1" t="s">
        <v>2876</v>
      </c>
      <c r="B1044" t="str">
        <f t="shared" si="112"/>
        <v>October 27</v>
      </c>
      <c r="C1044" t="str">
        <f t="shared" si="113"/>
        <v>2017</v>
      </c>
      <c r="D1044" t="str">
        <f t="shared" si="114"/>
        <v>12:43PM</v>
      </c>
      <c r="E1044">
        <f t="shared" si="115"/>
        <v>10</v>
      </c>
      <c r="F1044" t="str">
        <f t="shared" si="116"/>
        <v>27</v>
      </c>
      <c r="G1044" s="1">
        <f t="shared" si="117"/>
        <v>43035</v>
      </c>
      <c r="H1044" s="2">
        <f t="shared" si="118"/>
        <v>43035.529861111114</v>
      </c>
      <c r="I1044" t="b">
        <f>OR(ABS(Table2[[#This Row],[DateTime]]-H1045) * 1440 &lt; 5, ABS(Table2[[#This Row],[DateTime]]-H1043) * 1440 &lt; 5)</f>
        <v>1</v>
      </c>
      <c r="J1044">
        <f>IF(Table2[[#This Row],[Mulitiple Sneeze?]],J1043+1,0)</f>
        <v>2</v>
      </c>
      <c r="K1044" t="str">
        <f>IF(AND(Table2[[#This Row],[Multiple Counter]]&gt;0, J1045=0),"Combo End","")</f>
        <v>Combo End</v>
      </c>
    </row>
    <row r="1045" spans="1:11" x14ac:dyDescent="0.25">
      <c r="A1045" s="1" t="s">
        <v>2875</v>
      </c>
      <c r="B1045" t="str">
        <f t="shared" si="112"/>
        <v>October 27</v>
      </c>
      <c r="C1045" t="str">
        <f t="shared" si="113"/>
        <v>2017</v>
      </c>
      <c r="D1045" t="str">
        <f t="shared" si="114"/>
        <v>04:56PM</v>
      </c>
      <c r="E1045">
        <f t="shared" si="115"/>
        <v>10</v>
      </c>
      <c r="F1045" t="str">
        <f t="shared" si="116"/>
        <v>27</v>
      </c>
      <c r="G1045" s="1">
        <f t="shared" si="117"/>
        <v>43035</v>
      </c>
      <c r="H1045" s="2">
        <f t="shared" si="118"/>
        <v>43035.705555555556</v>
      </c>
      <c r="I1045" t="b">
        <f>OR(ABS(Table2[[#This Row],[DateTime]]-H1046) * 1440 &lt; 5, ABS(Table2[[#This Row],[DateTime]]-H1044) * 1440 &lt; 5)</f>
        <v>0</v>
      </c>
      <c r="J1045">
        <f>IF(Table2[[#This Row],[Mulitiple Sneeze?]],J1044+1,0)</f>
        <v>0</v>
      </c>
      <c r="K1045" t="str">
        <f>IF(AND(Table2[[#This Row],[Multiple Counter]]&gt;0, J1046=0),"Combo End","")</f>
        <v/>
      </c>
    </row>
    <row r="1046" spans="1:11" x14ac:dyDescent="0.25">
      <c r="A1046" s="1" t="s">
        <v>2874</v>
      </c>
      <c r="B1046" t="str">
        <f t="shared" si="112"/>
        <v>October 28</v>
      </c>
      <c r="C1046" t="str">
        <f t="shared" si="113"/>
        <v>2017</v>
      </c>
      <c r="D1046" t="str">
        <f t="shared" si="114"/>
        <v>12:56PM</v>
      </c>
      <c r="E1046">
        <f t="shared" si="115"/>
        <v>10</v>
      </c>
      <c r="F1046" t="str">
        <f t="shared" si="116"/>
        <v>28</v>
      </c>
      <c r="G1046" s="1">
        <f t="shared" si="117"/>
        <v>43036</v>
      </c>
      <c r="H1046" s="2">
        <f t="shared" si="118"/>
        <v>43036.538888888892</v>
      </c>
      <c r="I1046" t="b">
        <f>OR(ABS(Table2[[#This Row],[DateTime]]-H1047) * 1440 &lt; 5, ABS(Table2[[#This Row],[DateTime]]-H1045) * 1440 &lt; 5)</f>
        <v>0</v>
      </c>
      <c r="J1046">
        <f>IF(Table2[[#This Row],[Mulitiple Sneeze?]],J1045+1,0)</f>
        <v>0</v>
      </c>
      <c r="K1046" t="str">
        <f>IF(AND(Table2[[#This Row],[Multiple Counter]]&gt;0, J1047=0),"Combo End","")</f>
        <v/>
      </c>
    </row>
    <row r="1047" spans="1:11" x14ac:dyDescent="0.25">
      <c r="A1047" s="1" t="s">
        <v>2873</v>
      </c>
      <c r="B1047" t="str">
        <f t="shared" si="112"/>
        <v>October 29</v>
      </c>
      <c r="C1047" t="str">
        <f t="shared" si="113"/>
        <v>2017</v>
      </c>
      <c r="D1047" t="str">
        <f t="shared" si="114"/>
        <v>12:07PM</v>
      </c>
      <c r="E1047">
        <f t="shared" si="115"/>
        <v>10</v>
      </c>
      <c r="F1047" t="str">
        <f t="shared" si="116"/>
        <v>29</v>
      </c>
      <c r="G1047" s="1">
        <f t="shared" si="117"/>
        <v>43037</v>
      </c>
      <c r="H1047" s="2">
        <f t="shared" si="118"/>
        <v>43037.504861111112</v>
      </c>
      <c r="I1047" t="b">
        <f>OR(ABS(Table2[[#This Row],[DateTime]]-H1048) * 1440 &lt; 5, ABS(Table2[[#This Row],[DateTime]]-H1046) * 1440 &lt; 5)</f>
        <v>0</v>
      </c>
      <c r="J1047">
        <f>IF(Table2[[#This Row],[Mulitiple Sneeze?]],J1046+1,0)</f>
        <v>0</v>
      </c>
      <c r="K1047" t="str">
        <f>IF(AND(Table2[[#This Row],[Multiple Counter]]&gt;0, J1048=0),"Combo End","")</f>
        <v/>
      </c>
    </row>
    <row r="1048" spans="1:11" x14ac:dyDescent="0.25">
      <c r="A1048" s="1" t="s">
        <v>2872</v>
      </c>
      <c r="B1048" t="str">
        <f t="shared" si="112"/>
        <v>October 29</v>
      </c>
      <c r="C1048" t="str">
        <f t="shared" si="113"/>
        <v>2017</v>
      </c>
      <c r="D1048" t="str">
        <f t="shared" si="114"/>
        <v>03:29PM</v>
      </c>
      <c r="E1048">
        <f t="shared" si="115"/>
        <v>10</v>
      </c>
      <c r="F1048" t="str">
        <f t="shared" si="116"/>
        <v>29</v>
      </c>
      <c r="G1048" s="1">
        <f t="shared" si="117"/>
        <v>43037</v>
      </c>
      <c r="H1048" s="2">
        <f t="shared" si="118"/>
        <v>43037.645138888889</v>
      </c>
      <c r="I1048" t="b">
        <f>OR(ABS(Table2[[#This Row],[DateTime]]-H1049) * 1440 &lt; 5, ABS(Table2[[#This Row],[DateTime]]-H1047) * 1440 &lt; 5)</f>
        <v>0</v>
      </c>
      <c r="J1048">
        <f>IF(Table2[[#This Row],[Mulitiple Sneeze?]],J1047+1,0)</f>
        <v>0</v>
      </c>
      <c r="K1048" t="str">
        <f>IF(AND(Table2[[#This Row],[Multiple Counter]]&gt;0, J1049=0),"Combo End","")</f>
        <v/>
      </c>
    </row>
    <row r="1049" spans="1:11" x14ac:dyDescent="0.25">
      <c r="A1049" s="1" t="s">
        <v>2871</v>
      </c>
      <c r="B1049" t="str">
        <f t="shared" si="112"/>
        <v>October 29</v>
      </c>
      <c r="C1049" t="str">
        <f t="shared" si="113"/>
        <v>2017</v>
      </c>
      <c r="D1049" t="str">
        <f t="shared" si="114"/>
        <v>05:16PM</v>
      </c>
      <c r="E1049">
        <f t="shared" si="115"/>
        <v>10</v>
      </c>
      <c r="F1049" t="str">
        <f t="shared" si="116"/>
        <v>29</v>
      </c>
      <c r="G1049" s="1">
        <f t="shared" si="117"/>
        <v>43037</v>
      </c>
      <c r="H1049" s="2">
        <f t="shared" si="118"/>
        <v>43037.719444444447</v>
      </c>
      <c r="I1049" t="b">
        <f>OR(ABS(Table2[[#This Row],[DateTime]]-H1050) * 1440 &lt; 5, ABS(Table2[[#This Row],[DateTime]]-H1048) * 1440 &lt; 5)</f>
        <v>0</v>
      </c>
      <c r="J1049">
        <f>IF(Table2[[#This Row],[Mulitiple Sneeze?]],J1048+1,0)</f>
        <v>0</v>
      </c>
      <c r="K1049" t="str">
        <f>IF(AND(Table2[[#This Row],[Multiple Counter]]&gt;0, J1050=0),"Combo End","")</f>
        <v/>
      </c>
    </row>
    <row r="1050" spans="1:11" x14ac:dyDescent="0.25">
      <c r="A1050" s="1" t="s">
        <v>2870</v>
      </c>
      <c r="B1050" t="str">
        <f t="shared" si="112"/>
        <v>October 30</v>
      </c>
      <c r="C1050" t="str">
        <f t="shared" si="113"/>
        <v>2017</v>
      </c>
      <c r="D1050" t="str">
        <f t="shared" si="114"/>
        <v>11:51AM</v>
      </c>
      <c r="E1050">
        <f t="shared" si="115"/>
        <v>10</v>
      </c>
      <c r="F1050" t="str">
        <f t="shared" si="116"/>
        <v>30</v>
      </c>
      <c r="G1050" s="1">
        <f t="shared" si="117"/>
        <v>43038</v>
      </c>
      <c r="H1050" s="2">
        <f t="shared" si="118"/>
        <v>43038.493750000001</v>
      </c>
      <c r="I1050" t="b">
        <f>OR(ABS(Table2[[#This Row],[DateTime]]-H1051) * 1440 &lt; 5, ABS(Table2[[#This Row],[DateTime]]-H1049) * 1440 &lt; 5)</f>
        <v>0</v>
      </c>
      <c r="J1050">
        <f>IF(Table2[[#This Row],[Mulitiple Sneeze?]],J1049+1,0)</f>
        <v>0</v>
      </c>
      <c r="K1050" t="str">
        <f>IF(AND(Table2[[#This Row],[Multiple Counter]]&gt;0, J1051=0),"Combo End","")</f>
        <v/>
      </c>
    </row>
    <row r="1051" spans="1:11" x14ac:dyDescent="0.25">
      <c r="A1051" s="1" t="s">
        <v>2869</v>
      </c>
      <c r="B1051" t="str">
        <f t="shared" si="112"/>
        <v>October 30</v>
      </c>
      <c r="C1051" t="str">
        <f t="shared" si="113"/>
        <v>2017</v>
      </c>
      <c r="D1051" t="str">
        <f t="shared" si="114"/>
        <v>02:00PM</v>
      </c>
      <c r="E1051">
        <f t="shared" si="115"/>
        <v>10</v>
      </c>
      <c r="F1051" t="str">
        <f t="shared" si="116"/>
        <v>30</v>
      </c>
      <c r="G1051" s="1">
        <f t="shared" si="117"/>
        <v>43038</v>
      </c>
      <c r="H1051" s="2">
        <f t="shared" si="118"/>
        <v>43038.583333333336</v>
      </c>
      <c r="I1051" t="b">
        <f>OR(ABS(Table2[[#This Row],[DateTime]]-H1052) * 1440 &lt; 5, ABS(Table2[[#This Row],[DateTime]]-H1050) * 1440 &lt; 5)</f>
        <v>1</v>
      </c>
      <c r="J1051">
        <f>IF(Table2[[#This Row],[Mulitiple Sneeze?]],J1050+1,0)</f>
        <v>1</v>
      </c>
      <c r="K1051" t="str">
        <f>IF(AND(Table2[[#This Row],[Multiple Counter]]&gt;0, J1052=0),"Combo End","")</f>
        <v/>
      </c>
    </row>
    <row r="1052" spans="1:11" x14ac:dyDescent="0.25">
      <c r="A1052" s="1" t="s">
        <v>2868</v>
      </c>
      <c r="B1052" t="str">
        <f t="shared" si="112"/>
        <v>October 30</v>
      </c>
      <c r="C1052" t="str">
        <f t="shared" si="113"/>
        <v>2017</v>
      </c>
      <c r="D1052" t="str">
        <f t="shared" si="114"/>
        <v>02:01PM</v>
      </c>
      <c r="E1052">
        <f t="shared" si="115"/>
        <v>10</v>
      </c>
      <c r="F1052" t="str">
        <f t="shared" si="116"/>
        <v>30</v>
      </c>
      <c r="G1052" s="1">
        <f t="shared" si="117"/>
        <v>43038</v>
      </c>
      <c r="H1052" s="2">
        <f t="shared" si="118"/>
        <v>43038.584027777775</v>
      </c>
      <c r="I1052" t="b">
        <f>OR(ABS(Table2[[#This Row],[DateTime]]-H1053) * 1440 &lt; 5, ABS(Table2[[#This Row],[DateTime]]-H1051) * 1440 &lt; 5)</f>
        <v>1</v>
      </c>
      <c r="J1052">
        <f>IF(Table2[[#This Row],[Mulitiple Sneeze?]],J1051+1,0)</f>
        <v>2</v>
      </c>
      <c r="K1052" t="str">
        <f>IF(AND(Table2[[#This Row],[Multiple Counter]]&gt;0, J1053=0),"Combo End","")</f>
        <v>Combo End</v>
      </c>
    </row>
    <row r="1053" spans="1:11" x14ac:dyDescent="0.25">
      <c r="A1053" s="1" t="s">
        <v>2867</v>
      </c>
      <c r="B1053" t="str">
        <f t="shared" si="112"/>
        <v>October 30</v>
      </c>
      <c r="C1053" t="str">
        <f t="shared" si="113"/>
        <v>2017</v>
      </c>
      <c r="D1053" t="str">
        <f t="shared" si="114"/>
        <v>06:35PM</v>
      </c>
      <c r="E1053">
        <f t="shared" si="115"/>
        <v>10</v>
      </c>
      <c r="F1053" t="str">
        <f t="shared" si="116"/>
        <v>30</v>
      </c>
      <c r="G1053" s="1">
        <f t="shared" si="117"/>
        <v>43038</v>
      </c>
      <c r="H1053" s="2">
        <f t="shared" si="118"/>
        <v>43038.774305555555</v>
      </c>
      <c r="I1053" t="b">
        <f>OR(ABS(Table2[[#This Row],[DateTime]]-H1054) * 1440 &lt; 5, ABS(Table2[[#This Row],[DateTime]]-H1052) * 1440 &lt; 5)</f>
        <v>0</v>
      </c>
      <c r="J1053">
        <f>IF(Table2[[#This Row],[Mulitiple Sneeze?]],J1052+1,0)</f>
        <v>0</v>
      </c>
      <c r="K1053" t="str">
        <f>IF(AND(Table2[[#This Row],[Multiple Counter]]&gt;0, J1054=0),"Combo End","")</f>
        <v/>
      </c>
    </row>
    <row r="1054" spans="1:11" x14ac:dyDescent="0.25">
      <c r="A1054" s="1" t="s">
        <v>2866</v>
      </c>
      <c r="B1054" t="str">
        <f t="shared" si="112"/>
        <v>November 01</v>
      </c>
      <c r="C1054" t="str">
        <f t="shared" si="113"/>
        <v>2017</v>
      </c>
      <c r="D1054" t="str">
        <f t="shared" si="114"/>
        <v>11:03AM</v>
      </c>
      <c r="E1054">
        <f t="shared" si="115"/>
        <v>11</v>
      </c>
      <c r="F1054" t="str">
        <f t="shared" si="116"/>
        <v>01</v>
      </c>
      <c r="G1054" s="1">
        <f t="shared" si="117"/>
        <v>43040</v>
      </c>
      <c r="H1054" s="2">
        <f t="shared" si="118"/>
        <v>43040.460416666669</v>
      </c>
      <c r="I1054" t="b">
        <f>OR(ABS(Table2[[#This Row],[DateTime]]-H1055) * 1440 &lt; 5, ABS(Table2[[#This Row],[DateTime]]-H1053) * 1440 &lt; 5)</f>
        <v>1</v>
      </c>
      <c r="J1054">
        <f>IF(Table2[[#This Row],[Mulitiple Sneeze?]],J1053+1,0)</f>
        <v>1</v>
      </c>
      <c r="K1054" t="str">
        <f>IF(AND(Table2[[#This Row],[Multiple Counter]]&gt;0, J1055=0),"Combo End","")</f>
        <v/>
      </c>
    </row>
    <row r="1055" spans="1:11" x14ac:dyDescent="0.25">
      <c r="A1055" s="1" t="s">
        <v>2865</v>
      </c>
      <c r="B1055" t="str">
        <f t="shared" si="112"/>
        <v>November 01</v>
      </c>
      <c r="C1055" t="str">
        <f t="shared" si="113"/>
        <v>2017</v>
      </c>
      <c r="D1055" t="str">
        <f t="shared" si="114"/>
        <v>11:04AM</v>
      </c>
      <c r="E1055">
        <f t="shared" si="115"/>
        <v>11</v>
      </c>
      <c r="F1055" t="str">
        <f t="shared" si="116"/>
        <v>01</v>
      </c>
      <c r="G1055" s="1">
        <f t="shared" si="117"/>
        <v>43040</v>
      </c>
      <c r="H1055" s="2">
        <f t="shared" si="118"/>
        <v>43040.461111111108</v>
      </c>
      <c r="I1055" t="b">
        <f>OR(ABS(Table2[[#This Row],[DateTime]]-H1056) * 1440 &lt; 5, ABS(Table2[[#This Row],[DateTime]]-H1054) * 1440 &lt; 5)</f>
        <v>1</v>
      </c>
      <c r="J1055">
        <f>IF(Table2[[#This Row],[Mulitiple Sneeze?]],J1054+1,0)</f>
        <v>2</v>
      </c>
      <c r="K1055" t="str">
        <f>IF(AND(Table2[[#This Row],[Multiple Counter]]&gt;0, J1056=0),"Combo End","")</f>
        <v/>
      </c>
    </row>
    <row r="1056" spans="1:11" x14ac:dyDescent="0.25">
      <c r="A1056" s="1" t="s">
        <v>2864</v>
      </c>
      <c r="B1056" t="str">
        <f t="shared" si="112"/>
        <v>November 01</v>
      </c>
      <c r="C1056" t="str">
        <f t="shared" si="113"/>
        <v>2017</v>
      </c>
      <c r="D1056" t="str">
        <f t="shared" si="114"/>
        <v>02:21PM</v>
      </c>
      <c r="E1056">
        <f t="shared" si="115"/>
        <v>11</v>
      </c>
      <c r="F1056" t="str">
        <f t="shared" si="116"/>
        <v>01</v>
      </c>
      <c r="G1056" s="1">
        <f t="shared" si="117"/>
        <v>43040</v>
      </c>
      <c r="H1056" s="2">
        <f t="shared" si="118"/>
        <v>43040.597916666666</v>
      </c>
      <c r="I1056" t="b">
        <f>OR(ABS(Table2[[#This Row],[DateTime]]-H1057) * 1440 &lt; 5, ABS(Table2[[#This Row],[DateTime]]-H1055) * 1440 &lt; 5)</f>
        <v>1</v>
      </c>
      <c r="J1056">
        <f>IF(Table2[[#This Row],[Mulitiple Sneeze?]],J1055+1,0)</f>
        <v>3</v>
      </c>
      <c r="K1056" t="str">
        <f>IF(AND(Table2[[#This Row],[Multiple Counter]]&gt;0, J1057=0),"Combo End","")</f>
        <v/>
      </c>
    </row>
    <row r="1057" spans="1:11" x14ac:dyDescent="0.25">
      <c r="A1057" s="1" t="s">
        <v>2863</v>
      </c>
      <c r="B1057" t="str">
        <f t="shared" si="112"/>
        <v>November 01</v>
      </c>
      <c r="C1057" t="str">
        <f t="shared" si="113"/>
        <v>2017</v>
      </c>
      <c r="D1057" t="str">
        <f t="shared" si="114"/>
        <v>02:22PM</v>
      </c>
      <c r="E1057">
        <f t="shared" si="115"/>
        <v>11</v>
      </c>
      <c r="F1057" t="str">
        <f t="shared" si="116"/>
        <v>01</v>
      </c>
      <c r="G1057" s="1">
        <f t="shared" si="117"/>
        <v>43040</v>
      </c>
      <c r="H1057" s="2">
        <f t="shared" si="118"/>
        <v>43040.598611111112</v>
      </c>
      <c r="I1057" t="b">
        <f>OR(ABS(Table2[[#This Row],[DateTime]]-H1058) * 1440 &lt; 5, ABS(Table2[[#This Row],[DateTime]]-H1056) * 1440 &lt; 5)</f>
        <v>1</v>
      </c>
      <c r="J1057">
        <f>IF(Table2[[#This Row],[Mulitiple Sneeze?]],J1056+1,0)</f>
        <v>4</v>
      </c>
      <c r="K1057" t="str">
        <f>IF(AND(Table2[[#This Row],[Multiple Counter]]&gt;0, J1058=0),"Combo End","")</f>
        <v>Combo End</v>
      </c>
    </row>
    <row r="1058" spans="1:11" x14ac:dyDescent="0.25">
      <c r="A1058" s="1" t="s">
        <v>2862</v>
      </c>
      <c r="B1058" t="str">
        <f t="shared" si="112"/>
        <v>November 02</v>
      </c>
      <c r="C1058" t="str">
        <f t="shared" si="113"/>
        <v>2017</v>
      </c>
      <c r="D1058" t="str">
        <f t="shared" si="114"/>
        <v>02:42PM</v>
      </c>
      <c r="E1058">
        <f t="shared" si="115"/>
        <v>11</v>
      </c>
      <c r="F1058" t="str">
        <f t="shared" si="116"/>
        <v>02</v>
      </c>
      <c r="G1058" s="1">
        <f t="shared" si="117"/>
        <v>43041</v>
      </c>
      <c r="H1058" s="2">
        <f t="shared" si="118"/>
        <v>43041.612500000003</v>
      </c>
      <c r="I1058" t="b">
        <f>OR(ABS(Table2[[#This Row],[DateTime]]-H1059) * 1440 &lt; 5, ABS(Table2[[#This Row],[DateTime]]-H1057) * 1440 &lt; 5)</f>
        <v>0</v>
      </c>
      <c r="J1058">
        <f>IF(Table2[[#This Row],[Mulitiple Sneeze?]],J1057+1,0)</f>
        <v>0</v>
      </c>
      <c r="K1058" t="str">
        <f>IF(AND(Table2[[#This Row],[Multiple Counter]]&gt;0, J1059=0),"Combo End","")</f>
        <v/>
      </c>
    </row>
    <row r="1059" spans="1:11" x14ac:dyDescent="0.25">
      <c r="A1059" s="1" t="s">
        <v>2861</v>
      </c>
      <c r="B1059" t="str">
        <f t="shared" si="112"/>
        <v>November 02</v>
      </c>
      <c r="C1059" t="str">
        <f t="shared" si="113"/>
        <v>2017</v>
      </c>
      <c r="D1059" t="str">
        <f t="shared" si="114"/>
        <v>04:41PM</v>
      </c>
      <c r="E1059">
        <f t="shared" si="115"/>
        <v>11</v>
      </c>
      <c r="F1059" t="str">
        <f t="shared" si="116"/>
        <v>02</v>
      </c>
      <c r="G1059" s="1">
        <f t="shared" si="117"/>
        <v>43041</v>
      </c>
      <c r="H1059" s="2">
        <f t="shared" si="118"/>
        <v>43041.695138888892</v>
      </c>
      <c r="I1059" t="b">
        <f>OR(ABS(Table2[[#This Row],[DateTime]]-H1060) * 1440 &lt; 5, ABS(Table2[[#This Row],[DateTime]]-H1058) * 1440 &lt; 5)</f>
        <v>0</v>
      </c>
      <c r="J1059">
        <f>IF(Table2[[#This Row],[Mulitiple Sneeze?]],J1058+1,0)</f>
        <v>0</v>
      </c>
      <c r="K1059" t="str">
        <f>IF(AND(Table2[[#This Row],[Multiple Counter]]&gt;0, J1060=0),"Combo End","")</f>
        <v/>
      </c>
    </row>
    <row r="1060" spans="1:11" x14ac:dyDescent="0.25">
      <c r="A1060" s="1" t="s">
        <v>2860</v>
      </c>
      <c r="B1060" t="str">
        <f t="shared" si="112"/>
        <v>November 03</v>
      </c>
      <c r="C1060" t="str">
        <f t="shared" si="113"/>
        <v>2017</v>
      </c>
      <c r="D1060" t="str">
        <f t="shared" si="114"/>
        <v>10:16AM</v>
      </c>
      <c r="E1060">
        <f t="shared" si="115"/>
        <v>11</v>
      </c>
      <c r="F1060" t="str">
        <f t="shared" si="116"/>
        <v>03</v>
      </c>
      <c r="G1060" s="1">
        <f t="shared" si="117"/>
        <v>43042</v>
      </c>
      <c r="H1060" s="2">
        <f t="shared" si="118"/>
        <v>43042.427777777775</v>
      </c>
      <c r="I1060" t="b">
        <f>OR(ABS(Table2[[#This Row],[DateTime]]-H1061) * 1440 &lt; 5, ABS(Table2[[#This Row],[DateTime]]-H1059) * 1440 &lt; 5)</f>
        <v>0</v>
      </c>
      <c r="J1060">
        <f>IF(Table2[[#This Row],[Mulitiple Sneeze?]],J1059+1,0)</f>
        <v>0</v>
      </c>
      <c r="K1060" t="str">
        <f>IF(AND(Table2[[#This Row],[Multiple Counter]]&gt;0, J1061=0),"Combo End","")</f>
        <v/>
      </c>
    </row>
    <row r="1061" spans="1:11" x14ac:dyDescent="0.25">
      <c r="A1061" s="1" t="s">
        <v>2859</v>
      </c>
      <c r="B1061" t="str">
        <f t="shared" si="112"/>
        <v>November 03</v>
      </c>
      <c r="C1061" t="str">
        <f t="shared" si="113"/>
        <v>2017</v>
      </c>
      <c r="D1061" t="str">
        <f t="shared" si="114"/>
        <v>12:54PM</v>
      </c>
      <c r="E1061">
        <f t="shared" si="115"/>
        <v>11</v>
      </c>
      <c r="F1061" t="str">
        <f t="shared" si="116"/>
        <v>03</v>
      </c>
      <c r="G1061" s="1">
        <f t="shared" si="117"/>
        <v>43042</v>
      </c>
      <c r="H1061" s="2">
        <f t="shared" si="118"/>
        <v>43042.537499999999</v>
      </c>
      <c r="I1061" t="b">
        <f>OR(ABS(Table2[[#This Row],[DateTime]]-H1062) * 1440 &lt; 5, ABS(Table2[[#This Row],[DateTime]]-H1060) * 1440 &lt; 5)</f>
        <v>0</v>
      </c>
      <c r="J1061">
        <f>IF(Table2[[#This Row],[Mulitiple Sneeze?]],J1060+1,0)</f>
        <v>0</v>
      </c>
      <c r="K1061" t="str">
        <f>IF(AND(Table2[[#This Row],[Multiple Counter]]&gt;0, J1062=0),"Combo End","")</f>
        <v/>
      </c>
    </row>
    <row r="1062" spans="1:11" x14ac:dyDescent="0.25">
      <c r="A1062" s="1" t="s">
        <v>2858</v>
      </c>
      <c r="B1062" t="str">
        <f t="shared" si="112"/>
        <v>November 03</v>
      </c>
      <c r="C1062" t="str">
        <f t="shared" si="113"/>
        <v>2017</v>
      </c>
      <c r="D1062" t="str">
        <f t="shared" si="114"/>
        <v>08:47PM</v>
      </c>
      <c r="E1062">
        <f t="shared" si="115"/>
        <v>11</v>
      </c>
      <c r="F1062" t="str">
        <f t="shared" si="116"/>
        <v>03</v>
      </c>
      <c r="G1062" s="1">
        <f t="shared" si="117"/>
        <v>43042</v>
      </c>
      <c r="H1062" s="2">
        <f t="shared" si="118"/>
        <v>43042.865972222222</v>
      </c>
      <c r="I1062" t="b">
        <f>OR(ABS(Table2[[#This Row],[DateTime]]-H1063) * 1440 &lt; 5, ABS(Table2[[#This Row],[DateTime]]-H1061) * 1440 &lt; 5)</f>
        <v>0</v>
      </c>
      <c r="J1062">
        <f>IF(Table2[[#This Row],[Mulitiple Sneeze?]],J1061+1,0)</f>
        <v>0</v>
      </c>
      <c r="K1062" t="str">
        <f>IF(AND(Table2[[#This Row],[Multiple Counter]]&gt;0, J1063=0),"Combo End","")</f>
        <v/>
      </c>
    </row>
    <row r="1063" spans="1:11" x14ac:dyDescent="0.25">
      <c r="A1063" s="1" t="s">
        <v>2857</v>
      </c>
      <c r="B1063" t="str">
        <f t="shared" si="112"/>
        <v>November 04</v>
      </c>
      <c r="C1063" t="str">
        <f t="shared" si="113"/>
        <v>2017</v>
      </c>
      <c r="D1063" t="str">
        <f t="shared" si="114"/>
        <v>10:32AM</v>
      </c>
      <c r="E1063">
        <f t="shared" si="115"/>
        <v>11</v>
      </c>
      <c r="F1063" t="str">
        <f t="shared" si="116"/>
        <v>04</v>
      </c>
      <c r="G1063" s="1">
        <f t="shared" si="117"/>
        <v>43043</v>
      </c>
      <c r="H1063" s="2">
        <f t="shared" si="118"/>
        <v>43043.438888888886</v>
      </c>
      <c r="I1063" t="b">
        <f>OR(ABS(Table2[[#This Row],[DateTime]]-H1064) * 1440 &lt; 5, ABS(Table2[[#This Row],[DateTime]]-H1062) * 1440 &lt; 5)</f>
        <v>0</v>
      </c>
      <c r="J1063">
        <f>IF(Table2[[#This Row],[Mulitiple Sneeze?]],J1062+1,0)</f>
        <v>0</v>
      </c>
      <c r="K1063" t="str">
        <f>IF(AND(Table2[[#This Row],[Multiple Counter]]&gt;0, J1064=0),"Combo End","")</f>
        <v/>
      </c>
    </row>
    <row r="1064" spans="1:11" x14ac:dyDescent="0.25">
      <c r="A1064" s="1" t="s">
        <v>2856</v>
      </c>
      <c r="B1064" t="str">
        <f t="shared" si="112"/>
        <v>November 04</v>
      </c>
      <c r="C1064" t="str">
        <f t="shared" si="113"/>
        <v>2017</v>
      </c>
      <c r="D1064" t="str">
        <f t="shared" si="114"/>
        <v>12:17PM</v>
      </c>
      <c r="E1064">
        <f t="shared" si="115"/>
        <v>11</v>
      </c>
      <c r="F1064" t="str">
        <f t="shared" si="116"/>
        <v>04</v>
      </c>
      <c r="G1064" s="1">
        <f t="shared" si="117"/>
        <v>43043</v>
      </c>
      <c r="H1064" s="2">
        <f t="shared" si="118"/>
        <v>43043.511805555558</v>
      </c>
      <c r="I1064" t="b">
        <f>OR(ABS(Table2[[#This Row],[DateTime]]-H1065) * 1440 &lt; 5, ABS(Table2[[#This Row],[DateTime]]-H1063) * 1440 &lt; 5)</f>
        <v>0</v>
      </c>
      <c r="J1064">
        <f>IF(Table2[[#This Row],[Mulitiple Sneeze?]],J1063+1,0)</f>
        <v>0</v>
      </c>
      <c r="K1064" t="str">
        <f>IF(AND(Table2[[#This Row],[Multiple Counter]]&gt;0, J1065=0),"Combo End","")</f>
        <v/>
      </c>
    </row>
    <row r="1065" spans="1:11" x14ac:dyDescent="0.25">
      <c r="A1065" s="1" t="s">
        <v>2855</v>
      </c>
      <c r="B1065" t="str">
        <f t="shared" si="112"/>
        <v>November 05</v>
      </c>
      <c r="C1065" t="str">
        <f t="shared" si="113"/>
        <v>2017</v>
      </c>
      <c r="D1065" t="str">
        <f t="shared" si="114"/>
        <v>05:53PM</v>
      </c>
      <c r="E1065">
        <f t="shared" si="115"/>
        <v>11</v>
      </c>
      <c r="F1065" t="str">
        <f t="shared" si="116"/>
        <v>05</v>
      </c>
      <c r="G1065" s="1">
        <f t="shared" si="117"/>
        <v>43044</v>
      </c>
      <c r="H1065" s="2">
        <f t="shared" si="118"/>
        <v>43044.745138888888</v>
      </c>
      <c r="I1065" t="b">
        <f>OR(ABS(Table2[[#This Row],[DateTime]]-H1066) * 1440 &lt; 5, ABS(Table2[[#This Row],[DateTime]]-H1064) * 1440 &lt; 5)</f>
        <v>0</v>
      </c>
      <c r="J1065">
        <f>IF(Table2[[#This Row],[Mulitiple Sneeze?]],J1064+1,0)</f>
        <v>0</v>
      </c>
      <c r="K1065" t="str">
        <f>IF(AND(Table2[[#This Row],[Multiple Counter]]&gt;0, J1066=0),"Combo End","")</f>
        <v/>
      </c>
    </row>
    <row r="1066" spans="1:11" x14ac:dyDescent="0.25">
      <c r="A1066" s="1" t="s">
        <v>2854</v>
      </c>
      <c r="B1066" t="str">
        <f t="shared" si="112"/>
        <v>November 05</v>
      </c>
      <c r="C1066" t="str">
        <f t="shared" si="113"/>
        <v>2017</v>
      </c>
      <c r="D1066" t="str">
        <f t="shared" si="114"/>
        <v>08:18PM</v>
      </c>
      <c r="E1066">
        <f t="shared" si="115"/>
        <v>11</v>
      </c>
      <c r="F1066" t="str">
        <f t="shared" si="116"/>
        <v>05</v>
      </c>
      <c r="G1066" s="1">
        <f t="shared" si="117"/>
        <v>43044</v>
      </c>
      <c r="H1066" s="2">
        <f t="shared" si="118"/>
        <v>43044.845833333333</v>
      </c>
      <c r="I1066" t="b">
        <f>OR(ABS(Table2[[#This Row],[DateTime]]-H1067) * 1440 &lt; 5, ABS(Table2[[#This Row],[DateTime]]-H1065) * 1440 &lt; 5)</f>
        <v>0</v>
      </c>
      <c r="J1066">
        <f>IF(Table2[[#This Row],[Mulitiple Sneeze?]],J1065+1,0)</f>
        <v>0</v>
      </c>
      <c r="K1066" t="str">
        <f>IF(AND(Table2[[#This Row],[Multiple Counter]]&gt;0, J1067=0),"Combo End","")</f>
        <v/>
      </c>
    </row>
    <row r="1067" spans="1:11" x14ac:dyDescent="0.25">
      <c r="A1067" s="1" t="s">
        <v>2853</v>
      </c>
      <c r="B1067" t="str">
        <f t="shared" si="112"/>
        <v>November 06</v>
      </c>
      <c r="C1067" t="str">
        <f t="shared" si="113"/>
        <v>2017</v>
      </c>
      <c r="D1067" t="str">
        <f t="shared" si="114"/>
        <v>08:12AM</v>
      </c>
      <c r="E1067">
        <f t="shared" si="115"/>
        <v>11</v>
      </c>
      <c r="F1067" t="str">
        <f t="shared" si="116"/>
        <v>06</v>
      </c>
      <c r="G1067" s="1">
        <f t="shared" si="117"/>
        <v>43045</v>
      </c>
      <c r="H1067" s="2">
        <f t="shared" si="118"/>
        <v>43045.341666666667</v>
      </c>
      <c r="I1067" t="b">
        <f>OR(ABS(Table2[[#This Row],[DateTime]]-H1068) * 1440 &lt; 5, ABS(Table2[[#This Row],[DateTime]]-H1066) * 1440 &lt; 5)</f>
        <v>0</v>
      </c>
      <c r="J1067">
        <f>IF(Table2[[#This Row],[Mulitiple Sneeze?]],J1066+1,0)</f>
        <v>0</v>
      </c>
      <c r="K1067" t="str">
        <f>IF(AND(Table2[[#This Row],[Multiple Counter]]&gt;0, J1068=0),"Combo End","")</f>
        <v/>
      </c>
    </row>
    <row r="1068" spans="1:11" x14ac:dyDescent="0.25">
      <c r="A1068" s="1" t="s">
        <v>2852</v>
      </c>
      <c r="B1068" t="str">
        <f t="shared" si="112"/>
        <v>November 06</v>
      </c>
      <c r="C1068" t="str">
        <f t="shared" si="113"/>
        <v>2017</v>
      </c>
      <c r="D1068" t="str">
        <f t="shared" si="114"/>
        <v>08:39AM</v>
      </c>
      <c r="E1068">
        <f t="shared" si="115"/>
        <v>11</v>
      </c>
      <c r="F1068" t="str">
        <f t="shared" si="116"/>
        <v>06</v>
      </c>
      <c r="G1068" s="1">
        <f t="shared" si="117"/>
        <v>43045</v>
      </c>
      <c r="H1068" s="2">
        <f t="shared" si="118"/>
        <v>43045.36041666667</v>
      </c>
      <c r="I1068" t="b">
        <f>OR(ABS(Table2[[#This Row],[DateTime]]-H1069) * 1440 &lt; 5, ABS(Table2[[#This Row],[DateTime]]-H1067) * 1440 &lt; 5)</f>
        <v>0</v>
      </c>
      <c r="J1068">
        <f>IF(Table2[[#This Row],[Mulitiple Sneeze?]],J1067+1,0)</f>
        <v>0</v>
      </c>
      <c r="K1068" t="str">
        <f>IF(AND(Table2[[#This Row],[Multiple Counter]]&gt;0, J1069=0),"Combo End","")</f>
        <v/>
      </c>
    </row>
    <row r="1069" spans="1:11" x14ac:dyDescent="0.25">
      <c r="A1069" s="1" t="s">
        <v>2851</v>
      </c>
      <c r="B1069" t="str">
        <f t="shared" si="112"/>
        <v>November 07</v>
      </c>
      <c r="C1069" t="str">
        <f t="shared" si="113"/>
        <v>2017</v>
      </c>
      <c r="D1069" t="str">
        <f t="shared" si="114"/>
        <v>10:10AM</v>
      </c>
      <c r="E1069">
        <f t="shared" si="115"/>
        <v>11</v>
      </c>
      <c r="F1069" t="str">
        <f t="shared" si="116"/>
        <v>07</v>
      </c>
      <c r="G1069" s="1">
        <f t="shared" si="117"/>
        <v>43046</v>
      </c>
      <c r="H1069" s="2">
        <f t="shared" si="118"/>
        <v>43046.423611111109</v>
      </c>
      <c r="I1069" t="b">
        <f>OR(ABS(Table2[[#This Row],[DateTime]]-H1070) * 1440 &lt; 5, ABS(Table2[[#This Row],[DateTime]]-H1068) * 1440 &lt; 5)</f>
        <v>0</v>
      </c>
      <c r="J1069">
        <f>IF(Table2[[#This Row],[Mulitiple Sneeze?]],J1068+1,0)</f>
        <v>0</v>
      </c>
      <c r="K1069" t="str">
        <f>IF(AND(Table2[[#This Row],[Multiple Counter]]&gt;0, J1070=0),"Combo End","")</f>
        <v/>
      </c>
    </row>
    <row r="1070" spans="1:11" x14ac:dyDescent="0.25">
      <c r="A1070" s="1" t="s">
        <v>2850</v>
      </c>
      <c r="B1070" t="str">
        <f t="shared" si="112"/>
        <v>November 07</v>
      </c>
      <c r="C1070" t="str">
        <f t="shared" si="113"/>
        <v>2017</v>
      </c>
      <c r="D1070" t="str">
        <f t="shared" si="114"/>
        <v>06:49PM</v>
      </c>
      <c r="E1070">
        <f t="shared" si="115"/>
        <v>11</v>
      </c>
      <c r="F1070" t="str">
        <f t="shared" si="116"/>
        <v>07</v>
      </c>
      <c r="G1070" s="1">
        <f t="shared" si="117"/>
        <v>43046</v>
      </c>
      <c r="H1070" s="2">
        <f t="shared" si="118"/>
        <v>43046.78402777778</v>
      </c>
      <c r="I1070" t="b">
        <f>OR(ABS(Table2[[#This Row],[DateTime]]-H1071) * 1440 &lt; 5, ABS(Table2[[#This Row],[DateTime]]-H1069) * 1440 &lt; 5)</f>
        <v>0</v>
      </c>
      <c r="J1070">
        <f>IF(Table2[[#This Row],[Mulitiple Sneeze?]],J1069+1,0)</f>
        <v>0</v>
      </c>
      <c r="K1070" t="str">
        <f>IF(AND(Table2[[#This Row],[Multiple Counter]]&gt;0, J1071=0),"Combo End","")</f>
        <v/>
      </c>
    </row>
    <row r="1071" spans="1:11" x14ac:dyDescent="0.25">
      <c r="A1071" s="1" t="s">
        <v>2849</v>
      </c>
      <c r="B1071" t="str">
        <f t="shared" si="112"/>
        <v>November 08</v>
      </c>
      <c r="C1071" t="str">
        <f t="shared" si="113"/>
        <v>2017</v>
      </c>
      <c r="D1071" t="str">
        <f t="shared" si="114"/>
        <v>08:58AM</v>
      </c>
      <c r="E1071">
        <f t="shared" si="115"/>
        <v>11</v>
      </c>
      <c r="F1071" t="str">
        <f t="shared" si="116"/>
        <v>08</v>
      </c>
      <c r="G1071" s="1">
        <f t="shared" si="117"/>
        <v>43047</v>
      </c>
      <c r="H1071" s="2">
        <f t="shared" si="118"/>
        <v>43047.373611111114</v>
      </c>
      <c r="I1071" t="b">
        <f>OR(ABS(Table2[[#This Row],[DateTime]]-H1072) * 1440 &lt; 5, ABS(Table2[[#This Row],[DateTime]]-H1070) * 1440 &lt; 5)</f>
        <v>0</v>
      </c>
      <c r="J1071">
        <f>IF(Table2[[#This Row],[Mulitiple Sneeze?]],J1070+1,0)</f>
        <v>0</v>
      </c>
      <c r="K1071" t="str">
        <f>IF(AND(Table2[[#This Row],[Multiple Counter]]&gt;0, J1072=0),"Combo End","")</f>
        <v/>
      </c>
    </row>
    <row r="1072" spans="1:11" x14ac:dyDescent="0.25">
      <c r="A1072" s="1" t="s">
        <v>2848</v>
      </c>
      <c r="B1072" t="str">
        <f t="shared" si="112"/>
        <v>November 08</v>
      </c>
      <c r="C1072" t="str">
        <f t="shared" si="113"/>
        <v>2017</v>
      </c>
      <c r="D1072" t="str">
        <f t="shared" si="114"/>
        <v>11:43AM</v>
      </c>
      <c r="E1072">
        <f t="shared" si="115"/>
        <v>11</v>
      </c>
      <c r="F1072" t="str">
        <f t="shared" si="116"/>
        <v>08</v>
      </c>
      <c r="G1072" s="1">
        <f t="shared" si="117"/>
        <v>43047</v>
      </c>
      <c r="H1072" s="2">
        <f t="shared" si="118"/>
        <v>43047.488194444442</v>
      </c>
      <c r="I1072" t="b">
        <f>OR(ABS(Table2[[#This Row],[DateTime]]-H1073) * 1440 &lt; 5, ABS(Table2[[#This Row],[DateTime]]-H1071) * 1440 &lt; 5)</f>
        <v>0</v>
      </c>
      <c r="J1072">
        <f>IF(Table2[[#This Row],[Mulitiple Sneeze?]],J1071+1,0)</f>
        <v>0</v>
      </c>
      <c r="K1072" t="str">
        <f>IF(AND(Table2[[#This Row],[Multiple Counter]]&gt;0, J1073=0),"Combo End","")</f>
        <v/>
      </c>
    </row>
    <row r="1073" spans="1:11" x14ac:dyDescent="0.25">
      <c r="A1073" s="1" t="s">
        <v>2847</v>
      </c>
      <c r="B1073" t="str">
        <f t="shared" si="112"/>
        <v>November 08</v>
      </c>
      <c r="C1073" t="str">
        <f t="shared" si="113"/>
        <v>2017</v>
      </c>
      <c r="D1073" t="str">
        <f t="shared" si="114"/>
        <v>12:46PM</v>
      </c>
      <c r="E1073">
        <f t="shared" si="115"/>
        <v>11</v>
      </c>
      <c r="F1073" t="str">
        <f t="shared" si="116"/>
        <v>08</v>
      </c>
      <c r="G1073" s="1">
        <f t="shared" si="117"/>
        <v>43047</v>
      </c>
      <c r="H1073" s="2">
        <f t="shared" si="118"/>
        <v>43047.531944444447</v>
      </c>
      <c r="I1073" t="b">
        <f>OR(ABS(Table2[[#This Row],[DateTime]]-H1074) * 1440 &lt; 5, ABS(Table2[[#This Row],[DateTime]]-H1072) * 1440 &lt; 5)</f>
        <v>0</v>
      </c>
      <c r="J1073">
        <f>IF(Table2[[#This Row],[Mulitiple Sneeze?]],J1072+1,0)</f>
        <v>0</v>
      </c>
      <c r="K1073" t="str">
        <f>IF(AND(Table2[[#This Row],[Multiple Counter]]&gt;0, J1074=0),"Combo End","")</f>
        <v/>
      </c>
    </row>
    <row r="1074" spans="1:11" x14ac:dyDescent="0.25">
      <c r="A1074" s="1" t="s">
        <v>2846</v>
      </c>
      <c r="B1074" t="str">
        <f t="shared" si="112"/>
        <v>November 08</v>
      </c>
      <c r="C1074" t="str">
        <f t="shared" si="113"/>
        <v>2017</v>
      </c>
      <c r="D1074" t="str">
        <f t="shared" si="114"/>
        <v>01:53PM</v>
      </c>
      <c r="E1074">
        <f t="shared" si="115"/>
        <v>11</v>
      </c>
      <c r="F1074" t="str">
        <f t="shared" si="116"/>
        <v>08</v>
      </c>
      <c r="G1074" s="1">
        <f t="shared" si="117"/>
        <v>43047</v>
      </c>
      <c r="H1074" s="2">
        <f t="shared" si="118"/>
        <v>43047.578472222223</v>
      </c>
      <c r="I1074" t="b">
        <f>OR(ABS(Table2[[#This Row],[DateTime]]-H1075) * 1440 &lt; 5, ABS(Table2[[#This Row],[DateTime]]-H1073) * 1440 &lt; 5)</f>
        <v>0</v>
      </c>
      <c r="J1074">
        <f>IF(Table2[[#This Row],[Mulitiple Sneeze?]],J1073+1,0)</f>
        <v>0</v>
      </c>
      <c r="K1074" t="str">
        <f>IF(AND(Table2[[#This Row],[Multiple Counter]]&gt;0, J1075=0),"Combo End","")</f>
        <v/>
      </c>
    </row>
    <row r="1075" spans="1:11" x14ac:dyDescent="0.25">
      <c r="A1075" s="1" t="s">
        <v>2845</v>
      </c>
      <c r="B1075" t="str">
        <f t="shared" si="112"/>
        <v>November 09</v>
      </c>
      <c r="C1075" t="str">
        <f t="shared" si="113"/>
        <v>2017</v>
      </c>
      <c r="D1075" t="str">
        <f t="shared" si="114"/>
        <v>09:24AM</v>
      </c>
      <c r="E1075">
        <f t="shared" si="115"/>
        <v>11</v>
      </c>
      <c r="F1075" t="str">
        <f t="shared" si="116"/>
        <v>09</v>
      </c>
      <c r="G1075" s="1">
        <f t="shared" si="117"/>
        <v>43048</v>
      </c>
      <c r="H1075" s="2">
        <f t="shared" si="118"/>
        <v>43048.39166666667</v>
      </c>
      <c r="I1075" t="b">
        <f>OR(ABS(Table2[[#This Row],[DateTime]]-H1076) * 1440 &lt; 5, ABS(Table2[[#This Row],[DateTime]]-H1074) * 1440 &lt; 5)</f>
        <v>0</v>
      </c>
      <c r="J1075">
        <f>IF(Table2[[#This Row],[Mulitiple Sneeze?]],J1074+1,0)</f>
        <v>0</v>
      </c>
      <c r="K1075" t="str">
        <f>IF(AND(Table2[[#This Row],[Multiple Counter]]&gt;0, J1076=0),"Combo End","")</f>
        <v/>
      </c>
    </row>
    <row r="1076" spans="1:11" x14ac:dyDescent="0.25">
      <c r="A1076" s="1" t="s">
        <v>2844</v>
      </c>
      <c r="B1076" t="str">
        <f t="shared" si="112"/>
        <v>November 09</v>
      </c>
      <c r="C1076" t="str">
        <f t="shared" si="113"/>
        <v>2017</v>
      </c>
      <c r="D1076" t="str">
        <f t="shared" si="114"/>
        <v>10:48AM</v>
      </c>
      <c r="E1076">
        <f t="shared" si="115"/>
        <v>11</v>
      </c>
      <c r="F1076" t="str">
        <f t="shared" si="116"/>
        <v>09</v>
      </c>
      <c r="G1076" s="1">
        <f t="shared" si="117"/>
        <v>43048</v>
      </c>
      <c r="H1076" s="2">
        <f t="shared" si="118"/>
        <v>43048.45</v>
      </c>
      <c r="I1076" t="b">
        <f>OR(ABS(Table2[[#This Row],[DateTime]]-H1077) * 1440 &lt; 5, ABS(Table2[[#This Row],[DateTime]]-H1075) * 1440 &lt; 5)</f>
        <v>0</v>
      </c>
      <c r="J1076">
        <f>IF(Table2[[#This Row],[Mulitiple Sneeze?]],J1075+1,0)</f>
        <v>0</v>
      </c>
      <c r="K1076" t="str">
        <f>IF(AND(Table2[[#This Row],[Multiple Counter]]&gt;0, J1077=0),"Combo End","")</f>
        <v/>
      </c>
    </row>
    <row r="1077" spans="1:11" x14ac:dyDescent="0.25">
      <c r="A1077" s="1" t="s">
        <v>2843</v>
      </c>
      <c r="B1077" t="str">
        <f t="shared" si="112"/>
        <v>November 09</v>
      </c>
      <c r="C1077" t="str">
        <f t="shared" si="113"/>
        <v>2017</v>
      </c>
      <c r="D1077" t="str">
        <f t="shared" si="114"/>
        <v>12:15PM</v>
      </c>
      <c r="E1077">
        <f t="shared" si="115"/>
        <v>11</v>
      </c>
      <c r="F1077" t="str">
        <f t="shared" si="116"/>
        <v>09</v>
      </c>
      <c r="G1077" s="1">
        <f t="shared" si="117"/>
        <v>43048</v>
      </c>
      <c r="H1077" s="2">
        <f t="shared" si="118"/>
        <v>43048.510416666664</v>
      </c>
      <c r="I1077" t="b">
        <f>OR(ABS(Table2[[#This Row],[DateTime]]-H1078) * 1440 &lt; 5, ABS(Table2[[#This Row],[DateTime]]-H1076) * 1440 &lt; 5)</f>
        <v>0</v>
      </c>
      <c r="J1077">
        <f>IF(Table2[[#This Row],[Mulitiple Sneeze?]],J1076+1,0)</f>
        <v>0</v>
      </c>
      <c r="K1077" t="str">
        <f>IF(AND(Table2[[#This Row],[Multiple Counter]]&gt;0, J1078=0),"Combo End","")</f>
        <v/>
      </c>
    </row>
    <row r="1078" spans="1:11" x14ac:dyDescent="0.25">
      <c r="A1078" s="1" t="s">
        <v>2842</v>
      </c>
      <c r="B1078" t="str">
        <f t="shared" si="112"/>
        <v>November 09</v>
      </c>
      <c r="C1078" t="str">
        <f t="shared" si="113"/>
        <v>2017</v>
      </c>
      <c r="D1078" t="str">
        <f t="shared" si="114"/>
        <v>03:32PM</v>
      </c>
      <c r="E1078">
        <f t="shared" si="115"/>
        <v>11</v>
      </c>
      <c r="F1078" t="str">
        <f t="shared" si="116"/>
        <v>09</v>
      </c>
      <c r="G1078" s="1">
        <f t="shared" si="117"/>
        <v>43048</v>
      </c>
      <c r="H1078" s="2">
        <f t="shared" si="118"/>
        <v>43048.647222222222</v>
      </c>
      <c r="I1078" t="b">
        <f>OR(ABS(Table2[[#This Row],[DateTime]]-H1079) * 1440 &lt; 5, ABS(Table2[[#This Row],[DateTime]]-H1077) * 1440 &lt; 5)</f>
        <v>0</v>
      </c>
      <c r="J1078">
        <f>IF(Table2[[#This Row],[Mulitiple Sneeze?]],J1077+1,0)</f>
        <v>0</v>
      </c>
      <c r="K1078" t="str">
        <f>IF(AND(Table2[[#This Row],[Multiple Counter]]&gt;0, J1079=0),"Combo End","")</f>
        <v/>
      </c>
    </row>
    <row r="1079" spans="1:11" x14ac:dyDescent="0.25">
      <c r="A1079" s="1" t="s">
        <v>2841</v>
      </c>
      <c r="B1079" t="str">
        <f t="shared" si="112"/>
        <v>November 11</v>
      </c>
      <c r="C1079" t="str">
        <f t="shared" si="113"/>
        <v>2017</v>
      </c>
      <c r="D1079" t="str">
        <f t="shared" si="114"/>
        <v>05:58PM</v>
      </c>
      <c r="E1079">
        <f t="shared" si="115"/>
        <v>11</v>
      </c>
      <c r="F1079" t="str">
        <f t="shared" si="116"/>
        <v>11</v>
      </c>
      <c r="G1079" s="1">
        <f t="shared" si="117"/>
        <v>43050</v>
      </c>
      <c r="H1079" s="2">
        <f t="shared" si="118"/>
        <v>43050.748611111114</v>
      </c>
      <c r="I1079" t="b">
        <f>OR(ABS(Table2[[#This Row],[DateTime]]-H1080) * 1440 &lt; 5, ABS(Table2[[#This Row],[DateTime]]-H1078) * 1440 &lt; 5)</f>
        <v>0</v>
      </c>
      <c r="J1079">
        <f>IF(Table2[[#This Row],[Mulitiple Sneeze?]],J1078+1,0)</f>
        <v>0</v>
      </c>
      <c r="K1079" t="str">
        <f>IF(AND(Table2[[#This Row],[Multiple Counter]]&gt;0, J1080=0),"Combo End","")</f>
        <v/>
      </c>
    </row>
    <row r="1080" spans="1:11" x14ac:dyDescent="0.25">
      <c r="A1080" s="1" t="s">
        <v>2840</v>
      </c>
      <c r="B1080" t="str">
        <f t="shared" si="112"/>
        <v>November 12</v>
      </c>
      <c r="C1080" t="str">
        <f t="shared" si="113"/>
        <v>2017</v>
      </c>
      <c r="D1080" t="str">
        <f t="shared" si="114"/>
        <v>06:51AM</v>
      </c>
      <c r="E1080">
        <f t="shared" si="115"/>
        <v>11</v>
      </c>
      <c r="F1080" t="str">
        <f t="shared" si="116"/>
        <v>12</v>
      </c>
      <c r="G1080" s="1">
        <f t="shared" si="117"/>
        <v>43051</v>
      </c>
      <c r="H1080" s="2">
        <f t="shared" si="118"/>
        <v>43051.285416666666</v>
      </c>
      <c r="I1080" t="b">
        <f>OR(ABS(Table2[[#This Row],[DateTime]]-H1081) * 1440 &lt; 5, ABS(Table2[[#This Row],[DateTime]]-H1079) * 1440 &lt; 5)</f>
        <v>0</v>
      </c>
      <c r="J1080">
        <f>IF(Table2[[#This Row],[Mulitiple Sneeze?]],J1079+1,0)</f>
        <v>0</v>
      </c>
      <c r="K1080" t="str">
        <f>IF(AND(Table2[[#This Row],[Multiple Counter]]&gt;0, J1081=0),"Combo End","")</f>
        <v/>
      </c>
    </row>
    <row r="1081" spans="1:11" x14ac:dyDescent="0.25">
      <c r="A1081" s="1" t="s">
        <v>2839</v>
      </c>
      <c r="B1081" t="str">
        <f t="shared" si="112"/>
        <v>November 12</v>
      </c>
      <c r="C1081" t="str">
        <f t="shared" si="113"/>
        <v>2017</v>
      </c>
      <c r="D1081" t="str">
        <f t="shared" si="114"/>
        <v>07:42AM</v>
      </c>
      <c r="E1081">
        <f t="shared" si="115"/>
        <v>11</v>
      </c>
      <c r="F1081" t="str">
        <f t="shared" si="116"/>
        <v>12</v>
      </c>
      <c r="G1081" s="1">
        <f t="shared" si="117"/>
        <v>43051</v>
      </c>
      <c r="H1081" s="2">
        <f t="shared" si="118"/>
        <v>43051.320833333331</v>
      </c>
      <c r="I1081" t="b">
        <f>OR(ABS(Table2[[#This Row],[DateTime]]-H1082) * 1440 &lt; 5, ABS(Table2[[#This Row],[DateTime]]-H1080) * 1440 &lt; 5)</f>
        <v>0</v>
      </c>
      <c r="J1081">
        <f>IF(Table2[[#This Row],[Mulitiple Sneeze?]],J1080+1,0)</f>
        <v>0</v>
      </c>
      <c r="K1081" t="str">
        <f>IF(AND(Table2[[#This Row],[Multiple Counter]]&gt;0, J1082=0),"Combo End","")</f>
        <v/>
      </c>
    </row>
    <row r="1082" spans="1:11" x14ac:dyDescent="0.25">
      <c r="A1082" s="1" t="s">
        <v>2838</v>
      </c>
      <c r="B1082" t="str">
        <f t="shared" si="112"/>
        <v>November 12</v>
      </c>
      <c r="C1082" t="str">
        <f t="shared" si="113"/>
        <v>2017</v>
      </c>
      <c r="D1082" t="str">
        <f t="shared" si="114"/>
        <v>03:49PM</v>
      </c>
      <c r="E1082">
        <f t="shared" si="115"/>
        <v>11</v>
      </c>
      <c r="F1082" t="str">
        <f t="shared" si="116"/>
        <v>12</v>
      </c>
      <c r="G1082" s="1">
        <f t="shared" si="117"/>
        <v>43051</v>
      </c>
      <c r="H1082" s="2">
        <f t="shared" si="118"/>
        <v>43051.65902777778</v>
      </c>
      <c r="I1082" t="b">
        <f>OR(ABS(Table2[[#This Row],[DateTime]]-H1083) * 1440 &lt; 5, ABS(Table2[[#This Row],[DateTime]]-H1081) * 1440 &lt; 5)</f>
        <v>0</v>
      </c>
      <c r="J1082">
        <f>IF(Table2[[#This Row],[Mulitiple Sneeze?]],J1081+1,0)</f>
        <v>0</v>
      </c>
      <c r="K1082" t="str">
        <f>IF(AND(Table2[[#This Row],[Multiple Counter]]&gt;0, J1083=0),"Combo End","")</f>
        <v/>
      </c>
    </row>
    <row r="1083" spans="1:11" x14ac:dyDescent="0.25">
      <c r="A1083" s="1" t="s">
        <v>2837</v>
      </c>
      <c r="B1083" t="str">
        <f t="shared" si="112"/>
        <v>November 12</v>
      </c>
      <c r="C1083" t="str">
        <f t="shared" si="113"/>
        <v>2017</v>
      </c>
      <c r="D1083" t="str">
        <f t="shared" si="114"/>
        <v>05:12PM</v>
      </c>
      <c r="E1083">
        <f t="shared" si="115"/>
        <v>11</v>
      </c>
      <c r="F1083" t="str">
        <f t="shared" si="116"/>
        <v>12</v>
      </c>
      <c r="G1083" s="1">
        <f t="shared" si="117"/>
        <v>43051</v>
      </c>
      <c r="H1083" s="2">
        <f t="shared" si="118"/>
        <v>43051.716666666667</v>
      </c>
      <c r="I1083" t="b">
        <f>OR(ABS(Table2[[#This Row],[DateTime]]-H1084) * 1440 &lt; 5, ABS(Table2[[#This Row],[DateTime]]-H1082) * 1440 &lt; 5)</f>
        <v>0</v>
      </c>
      <c r="J1083">
        <f>IF(Table2[[#This Row],[Mulitiple Sneeze?]],J1082+1,0)</f>
        <v>0</v>
      </c>
      <c r="K1083" t="str">
        <f>IF(AND(Table2[[#This Row],[Multiple Counter]]&gt;0, J1084=0),"Combo End","")</f>
        <v/>
      </c>
    </row>
    <row r="1084" spans="1:11" x14ac:dyDescent="0.25">
      <c r="A1084" s="1" t="s">
        <v>2836</v>
      </c>
      <c r="B1084" t="str">
        <f t="shared" si="112"/>
        <v>November 13</v>
      </c>
      <c r="C1084" t="str">
        <f t="shared" si="113"/>
        <v>2017</v>
      </c>
      <c r="D1084" t="str">
        <f t="shared" si="114"/>
        <v>12:11PM</v>
      </c>
      <c r="E1084">
        <f t="shared" si="115"/>
        <v>11</v>
      </c>
      <c r="F1084" t="str">
        <f t="shared" si="116"/>
        <v>13</v>
      </c>
      <c r="G1084" s="1">
        <f t="shared" si="117"/>
        <v>43052</v>
      </c>
      <c r="H1084" s="2">
        <f t="shared" si="118"/>
        <v>43052.507638888892</v>
      </c>
      <c r="I1084" t="b">
        <f>OR(ABS(Table2[[#This Row],[DateTime]]-H1085) * 1440 &lt; 5, ABS(Table2[[#This Row],[DateTime]]-H1083) * 1440 &lt; 5)</f>
        <v>0</v>
      </c>
      <c r="J1084">
        <f>IF(Table2[[#This Row],[Mulitiple Sneeze?]],J1083+1,0)</f>
        <v>0</v>
      </c>
      <c r="K1084" t="str">
        <f>IF(AND(Table2[[#This Row],[Multiple Counter]]&gt;0, J1085=0),"Combo End","")</f>
        <v/>
      </c>
    </row>
    <row r="1085" spans="1:11" x14ac:dyDescent="0.25">
      <c r="A1085" s="1" t="s">
        <v>2835</v>
      </c>
      <c r="B1085" t="str">
        <f t="shared" si="112"/>
        <v>November 13</v>
      </c>
      <c r="C1085" t="str">
        <f t="shared" si="113"/>
        <v>2017</v>
      </c>
      <c r="D1085" t="str">
        <f t="shared" si="114"/>
        <v>05:20PM</v>
      </c>
      <c r="E1085">
        <f t="shared" si="115"/>
        <v>11</v>
      </c>
      <c r="F1085" t="str">
        <f t="shared" si="116"/>
        <v>13</v>
      </c>
      <c r="G1085" s="1">
        <f t="shared" si="117"/>
        <v>43052</v>
      </c>
      <c r="H1085" s="2">
        <f t="shared" si="118"/>
        <v>43052.722222222219</v>
      </c>
      <c r="I1085" t="b">
        <f>OR(ABS(Table2[[#This Row],[DateTime]]-H1086) * 1440 &lt; 5, ABS(Table2[[#This Row],[DateTime]]-H1084) * 1440 &lt; 5)</f>
        <v>0</v>
      </c>
      <c r="J1085">
        <f>IF(Table2[[#This Row],[Mulitiple Sneeze?]],J1084+1,0)</f>
        <v>0</v>
      </c>
      <c r="K1085" t="str">
        <f>IF(AND(Table2[[#This Row],[Multiple Counter]]&gt;0, J1086=0),"Combo End","")</f>
        <v/>
      </c>
    </row>
    <row r="1086" spans="1:11" x14ac:dyDescent="0.25">
      <c r="A1086" s="1" t="s">
        <v>2834</v>
      </c>
      <c r="B1086" t="str">
        <f t="shared" si="112"/>
        <v>November 14</v>
      </c>
      <c r="C1086" t="str">
        <f t="shared" si="113"/>
        <v>2017</v>
      </c>
      <c r="D1086" t="str">
        <f t="shared" si="114"/>
        <v>09:12AM</v>
      </c>
      <c r="E1086">
        <f t="shared" si="115"/>
        <v>11</v>
      </c>
      <c r="F1086" t="str">
        <f t="shared" si="116"/>
        <v>14</v>
      </c>
      <c r="G1086" s="1">
        <f t="shared" si="117"/>
        <v>43053</v>
      </c>
      <c r="H1086" s="2">
        <f t="shared" si="118"/>
        <v>43053.383333333331</v>
      </c>
      <c r="I1086" t="b">
        <f>OR(ABS(Table2[[#This Row],[DateTime]]-H1087) * 1440 &lt; 5, ABS(Table2[[#This Row],[DateTime]]-H1085) * 1440 &lt; 5)</f>
        <v>0</v>
      </c>
      <c r="J1086">
        <f>IF(Table2[[#This Row],[Mulitiple Sneeze?]],J1085+1,0)</f>
        <v>0</v>
      </c>
      <c r="K1086" t="str">
        <f>IF(AND(Table2[[#This Row],[Multiple Counter]]&gt;0, J1087=0),"Combo End","")</f>
        <v/>
      </c>
    </row>
    <row r="1087" spans="1:11" x14ac:dyDescent="0.25">
      <c r="A1087" s="1" t="s">
        <v>2833</v>
      </c>
      <c r="B1087" t="str">
        <f t="shared" si="112"/>
        <v>November 15</v>
      </c>
      <c r="C1087" t="str">
        <f t="shared" si="113"/>
        <v>2017</v>
      </c>
      <c r="D1087" t="str">
        <f t="shared" si="114"/>
        <v>09:19AM</v>
      </c>
      <c r="E1087">
        <f t="shared" si="115"/>
        <v>11</v>
      </c>
      <c r="F1087" t="str">
        <f t="shared" si="116"/>
        <v>15</v>
      </c>
      <c r="G1087" s="1">
        <f t="shared" si="117"/>
        <v>43054</v>
      </c>
      <c r="H1087" s="2">
        <f t="shared" si="118"/>
        <v>43054.388194444444</v>
      </c>
      <c r="I1087" t="b">
        <f>OR(ABS(Table2[[#This Row],[DateTime]]-H1088) * 1440 &lt; 5, ABS(Table2[[#This Row],[DateTime]]-H1086) * 1440 &lt; 5)</f>
        <v>0</v>
      </c>
      <c r="J1087">
        <f>IF(Table2[[#This Row],[Mulitiple Sneeze?]],J1086+1,0)</f>
        <v>0</v>
      </c>
      <c r="K1087" t="str">
        <f>IF(AND(Table2[[#This Row],[Multiple Counter]]&gt;0, J1088=0),"Combo End","")</f>
        <v/>
      </c>
    </row>
    <row r="1088" spans="1:11" x14ac:dyDescent="0.25">
      <c r="A1088" s="1" t="s">
        <v>2832</v>
      </c>
      <c r="B1088" t="str">
        <f t="shared" si="112"/>
        <v>November 15</v>
      </c>
      <c r="C1088" t="str">
        <f t="shared" si="113"/>
        <v>2017</v>
      </c>
      <c r="D1088" t="str">
        <f t="shared" si="114"/>
        <v>01:01PM</v>
      </c>
      <c r="E1088">
        <f t="shared" si="115"/>
        <v>11</v>
      </c>
      <c r="F1088" t="str">
        <f t="shared" si="116"/>
        <v>15</v>
      </c>
      <c r="G1088" s="1">
        <f t="shared" si="117"/>
        <v>43054</v>
      </c>
      <c r="H1088" s="2">
        <f t="shared" si="118"/>
        <v>43054.542361111111</v>
      </c>
      <c r="I1088" t="b">
        <f>OR(ABS(Table2[[#This Row],[DateTime]]-H1089) * 1440 &lt; 5, ABS(Table2[[#This Row],[DateTime]]-H1087) * 1440 &lt; 5)</f>
        <v>0</v>
      </c>
      <c r="J1088">
        <f>IF(Table2[[#This Row],[Mulitiple Sneeze?]],J1087+1,0)</f>
        <v>0</v>
      </c>
      <c r="K1088" t="str">
        <f>IF(AND(Table2[[#This Row],[Multiple Counter]]&gt;0, J1089=0),"Combo End","")</f>
        <v/>
      </c>
    </row>
    <row r="1089" spans="1:11" x14ac:dyDescent="0.25">
      <c r="A1089" s="1" t="s">
        <v>2831</v>
      </c>
      <c r="B1089" t="str">
        <f t="shared" si="112"/>
        <v>November 15</v>
      </c>
      <c r="C1089" t="str">
        <f t="shared" si="113"/>
        <v>2017</v>
      </c>
      <c r="D1089" t="str">
        <f t="shared" si="114"/>
        <v>04:54PM</v>
      </c>
      <c r="E1089">
        <f t="shared" si="115"/>
        <v>11</v>
      </c>
      <c r="F1089" t="str">
        <f t="shared" si="116"/>
        <v>15</v>
      </c>
      <c r="G1089" s="1">
        <f t="shared" si="117"/>
        <v>43054</v>
      </c>
      <c r="H1089" s="2">
        <f t="shared" si="118"/>
        <v>43054.70416666667</v>
      </c>
      <c r="I1089" t="b">
        <f>OR(ABS(Table2[[#This Row],[DateTime]]-H1090) * 1440 &lt; 5, ABS(Table2[[#This Row],[DateTime]]-H1088) * 1440 &lt; 5)</f>
        <v>0</v>
      </c>
      <c r="J1089">
        <f>IF(Table2[[#This Row],[Mulitiple Sneeze?]],J1088+1,0)</f>
        <v>0</v>
      </c>
      <c r="K1089" t="str">
        <f>IF(AND(Table2[[#This Row],[Multiple Counter]]&gt;0, J1090=0),"Combo End","")</f>
        <v/>
      </c>
    </row>
    <row r="1090" spans="1:11" x14ac:dyDescent="0.25">
      <c r="A1090" s="1" t="s">
        <v>2830</v>
      </c>
      <c r="B1090" t="str">
        <f t="shared" ref="B1090:B1153" si="119">_xlfn.TEXTBEFORE(A1090,",")</f>
        <v>November 15</v>
      </c>
      <c r="C1090" t="str">
        <f t="shared" ref="C1090:C1153" si="120">LEFT(_xlfn.TEXTAFTER(A1090, ", "), 4)</f>
        <v>2017</v>
      </c>
      <c r="D1090" t="str">
        <f t="shared" ref="D1090:D1153" si="121">_xlfn.TEXTAFTER(A1090, "at ")</f>
        <v>05:01PM</v>
      </c>
      <c r="E1090">
        <f t="shared" ref="E1090:E1153" si="122">MONTH(1&amp;B1090)</f>
        <v>11</v>
      </c>
      <c r="F1090" t="str">
        <f t="shared" ref="F1090:F1153" si="123">RIGHT(B1090, 2)</f>
        <v>15</v>
      </c>
      <c r="G1090" s="1">
        <f t="shared" ref="G1090:G1153" si="124">DATE(C1090,E1090,F1090)</f>
        <v>43054</v>
      </c>
      <c r="H1090" s="2">
        <f t="shared" ref="H1090:H1153" si="125">G1090+TIMEVALUE(_xlfn.CONCAT(LEFT(D1090, 5), " ", RIGHT(D1090, 2)))</f>
        <v>43054.709027777775</v>
      </c>
      <c r="I1090" t="b">
        <f>OR(ABS(Table2[[#This Row],[DateTime]]-H1091) * 1440 &lt; 5, ABS(Table2[[#This Row],[DateTime]]-H1089) * 1440 &lt; 5)</f>
        <v>0</v>
      </c>
      <c r="J1090">
        <f>IF(Table2[[#This Row],[Mulitiple Sneeze?]],J1089+1,0)</f>
        <v>0</v>
      </c>
      <c r="K1090" t="str">
        <f>IF(AND(Table2[[#This Row],[Multiple Counter]]&gt;0, J1091=0),"Combo End","")</f>
        <v/>
      </c>
    </row>
    <row r="1091" spans="1:11" x14ac:dyDescent="0.25">
      <c r="A1091" s="1" t="s">
        <v>2829</v>
      </c>
      <c r="B1091" t="str">
        <f t="shared" si="119"/>
        <v>November 15</v>
      </c>
      <c r="C1091" t="str">
        <f t="shared" si="120"/>
        <v>2017</v>
      </c>
      <c r="D1091" t="str">
        <f t="shared" si="121"/>
        <v>07:54PM</v>
      </c>
      <c r="E1091">
        <f t="shared" si="122"/>
        <v>11</v>
      </c>
      <c r="F1091" t="str">
        <f t="shared" si="123"/>
        <v>15</v>
      </c>
      <c r="G1091" s="1">
        <f t="shared" si="124"/>
        <v>43054</v>
      </c>
      <c r="H1091" s="2">
        <f t="shared" si="125"/>
        <v>43054.82916666667</v>
      </c>
      <c r="I1091" t="b">
        <f>OR(ABS(Table2[[#This Row],[DateTime]]-H1092) * 1440 &lt; 5, ABS(Table2[[#This Row],[DateTime]]-H1090) * 1440 &lt; 5)</f>
        <v>0</v>
      </c>
      <c r="J1091">
        <f>IF(Table2[[#This Row],[Mulitiple Sneeze?]],J1090+1,0)</f>
        <v>0</v>
      </c>
      <c r="K1091" t="str">
        <f>IF(AND(Table2[[#This Row],[Multiple Counter]]&gt;0, J1092=0),"Combo End","")</f>
        <v/>
      </c>
    </row>
    <row r="1092" spans="1:11" x14ac:dyDescent="0.25">
      <c r="A1092" s="1" t="s">
        <v>2828</v>
      </c>
      <c r="B1092" t="str">
        <f t="shared" si="119"/>
        <v>November 16</v>
      </c>
      <c r="C1092" t="str">
        <f t="shared" si="120"/>
        <v>2017</v>
      </c>
      <c r="D1092" t="str">
        <f t="shared" si="121"/>
        <v>09:47AM</v>
      </c>
      <c r="E1092">
        <f t="shared" si="122"/>
        <v>11</v>
      </c>
      <c r="F1092" t="str">
        <f t="shared" si="123"/>
        <v>16</v>
      </c>
      <c r="G1092" s="1">
        <f t="shared" si="124"/>
        <v>43055</v>
      </c>
      <c r="H1092" s="2">
        <f t="shared" si="125"/>
        <v>43055.407638888886</v>
      </c>
      <c r="I1092" t="b">
        <f>OR(ABS(Table2[[#This Row],[DateTime]]-H1093) * 1440 &lt; 5, ABS(Table2[[#This Row],[DateTime]]-H1091) * 1440 &lt; 5)</f>
        <v>0</v>
      </c>
      <c r="J1092">
        <f>IF(Table2[[#This Row],[Mulitiple Sneeze?]],J1091+1,0)</f>
        <v>0</v>
      </c>
      <c r="K1092" t="str">
        <f>IF(AND(Table2[[#This Row],[Multiple Counter]]&gt;0, J1093=0),"Combo End","")</f>
        <v/>
      </c>
    </row>
    <row r="1093" spans="1:11" x14ac:dyDescent="0.25">
      <c r="A1093" s="1" t="s">
        <v>2827</v>
      </c>
      <c r="B1093" t="str">
        <f t="shared" si="119"/>
        <v>November 16</v>
      </c>
      <c r="C1093" t="str">
        <f t="shared" si="120"/>
        <v>2017</v>
      </c>
      <c r="D1093" t="str">
        <f t="shared" si="121"/>
        <v>11:19AM</v>
      </c>
      <c r="E1093">
        <f t="shared" si="122"/>
        <v>11</v>
      </c>
      <c r="F1093" t="str">
        <f t="shared" si="123"/>
        <v>16</v>
      </c>
      <c r="G1093" s="1">
        <f t="shared" si="124"/>
        <v>43055</v>
      </c>
      <c r="H1093" s="2">
        <f t="shared" si="125"/>
        <v>43055.47152777778</v>
      </c>
      <c r="I1093" t="b">
        <f>OR(ABS(Table2[[#This Row],[DateTime]]-H1094) * 1440 &lt; 5, ABS(Table2[[#This Row],[DateTime]]-H1092) * 1440 &lt; 5)</f>
        <v>0</v>
      </c>
      <c r="J1093">
        <f>IF(Table2[[#This Row],[Mulitiple Sneeze?]],J1092+1,0)</f>
        <v>0</v>
      </c>
      <c r="K1093" t="str">
        <f>IF(AND(Table2[[#This Row],[Multiple Counter]]&gt;0, J1094=0),"Combo End","")</f>
        <v/>
      </c>
    </row>
    <row r="1094" spans="1:11" x14ac:dyDescent="0.25">
      <c r="A1094" s="1" t="s">
        <v>2826</v>
      </c>
      <c r="B1094" t="str">
        <f t="shared" si="119"/>
        <v>November 17</v>
      </c>
      <c r="C1094" t="str">
        <f t="shared" si="120"/>
        <v>2017</v>
      </c>
      <c r="D1094" t="str">
        <f t="shared" si="121"/>
        <v>12:20PM</v>
      </c>
      <c r="E1094">
        <f t="shared" si="122"/>
        <v>11</v>
      </c>
      <c r="F1094" t="str">
        <f t="shared" si="123"/>
        <v>17</v>
      </c>
      <c r="G1094" s="1">
        <f t="shared" si="124"/>
        <v>43056</v>
      </c>
      <c r="H1094" s="2">
        <f t="shared" si="125"/>
        <v>43056.513888888891</v>
      </c>
      <c r="I1094" t="b">
        <f>OR(ABS(Table2[[#This Row],[DateTime]]-H1095) * 1440 &lt; 5, ABS(Table2[[#This Row],[DateTime]]-H1093) * 1440 &lt; 5)</f>
        <v>0</v>
      </c>
      <c r="J1094">
        <f>IF(Table2[[#This Row],[Mulitiple Sneeze?]],J1093+1,0)</f>
        <v>0</v>
      </c>
      <c r="K1094" t="str">
        <f>IF(AND(Table2[[#This Row],[Multiple Counter]]&gt;0, J1095=0),"Combo End","")</f>
        <v/>
      </c>
    </row>
    <row r="1095" spans="1:11" x14ac:dyDescent="0.25">
      <c r="A1095" s="1" t="s">
        <v>2825</v>
      </c>
      <c r="B1095" t="str">
        <f t="shared" si="119"/>
        <v>November 17</v>
      </c>
      <c r="C1095" t="str">
        <f t="shared" si="120"/>
        <v>2017</v>
      </c>
      <c r="D1095" t="str">
        <f t="shared" si="121"/>
        <v>12:59PM</v>
      </c>
      <c r="E1095">
        <f t="shared" si="122"/>
        <v>11</v>
      </c>
      <c r="F1095" t="str">
        <f t="shared" si="123"/>
        <v>17</v>
      </c>
      <c r="G1095" s="1">
        <f t="shared" si="124"/>
        <v>43056</v>
      </c>
      <c r="H1095" s="2">
        <f t="shared" si="125"/>
        <v>43056.540972222225</v>
      </c>
      <c r="I1095" t="b">
        <f>OR(ABS(Table2[[#This Row],[DateTime]]-H1096) * 1440 &lt; 5, ABS(Table2[[#This Row],[DateTime]]-H1094) * 1440 &lt; 5)</f>
        <v>0</v>
      </c>
      <c r="J1095">
        <f>IF(Table2[[#This Row],[Mulitiple Sneeze?]],J1094+1,0)</f>
        <v>0</v>
      </c>
      <c r="K1095" t="str">
        <f>IF(AND(Table2[[#This Row],[Multiple Counter]]&gt;0, J1096=0),"Combo End","")</f>
        <v/>
      </c>
    </row>
    <row r="1096" spans="1:11" x14ac:dyDescent="0.25">
      <c r="A1096" s="1" t="s">
        <v>2824</v>
      </c>
      <c r="B1096" t="str">
        <f t="shared" si="119"/>
        <v>November 18</v>
      </c>
      <c r="C1096" t="str">
        <f t="shared" si="120"/>
        <v>2017</v>
      </c>
      <c r="D1096" t="str">
        <f t="shared" si="121"/>
        <v>12:33PM</v>
      </c>
      <c r="E1096">
        <f t="shared" si="122"/>
        <v>11</v>
      </c>
      <c r="F1096" t="str">
        <f t="shared" si="123"/>
        <v>18</v>
      </c>
      <c r="G1096" s="1">
        <f t="shared" si="124"/>
        <v>43057</v>
      </c>
      <c r="H1096" s="2">
        <f t="shared" si="125"/>
        <v>43057.522916666669</v>
      </c>
      <c r="I1096" t="b">
        <f>OR(ABS(Table2[[#This Row],[DateTime]]-H1097) * 1440 &lt; 5, ABS(Table2[[#This Row],[DateTime]]-H1095) * 1440 &lt; 5)</f>
        <v>0</v>
      </c>
      <c r="J1096">
        <f>IF(Table2[[#This Row],[Mulitiple Sneeze?]],J1095+1,0)</f>
        <v>0</v>
      </c>
      <c r="K1096" t="str">
        <f>IF(AND(Table2[[#This Row],[Multiple Counter]]&gt;0, J1097=0),"Combo End","")</f>
        <v/>
      </c>
    </row>
    <row r="1097" spans="1:11" x14ac:dyDescent="0.25">
      <c r="A1097" s="1" t="s">
        <v>2823</v>
      </c>
      <c r="B1097" t="str">
        <f t="shared" si="119"/>
        <v>November 18</v>
      </c>
      <c r="C1097" t="str">
        <f t="shared" si="120"/>
        <v>2017</v>
      </c>
      <c r="D1097" t="str">
        <f t="shared" si="121"/>
        <v>05:23PM</v>
      </c>
      <c r="E1097">
        <f t="shared" si="122"/>
        <v>11</v>
      </c>
      <c r="F1097" t="str">
        <f t="shared" si="123"/>
        <v>18</v>
      </c>
      <c r="G1097" s="1">
        <f t="shared" si="124"/>
        <v>43057</v>
      </c>
      <c r="H1097" s="2">
        <f t="shared" si="125"/>
        <v>43057.724305555559</v>
      </c>
      <c r="I1097" t="b">
        <f>OR(ABS(Table2[[#This Row],[DateTime]]-H1098) * 1440 &lt; 5, ABS(Table2[[#This Row],[DateTime]]-H1096) * 1440 &lt; 5)</f>
        <v>0</v>
      </c>
      <c r="J1097">
        <f>IF(Table2[[#This Row],[Mulitiple Sneeze?]],J1096+1,0)</f>
        <v>0</v>
      </c>
      <c r="K1097" t="str">
        <f>IF(AND(Table2[[#This Row],[Multiple Counter]]&gt;0, J1098=0),"Combo End","")</f>
        <v/>
      </c>
    </row>
    <row r="1098" spans="1:11" x14ac:dyDescent="0.25">
      <c r="A1098" s="1" t="s">
        <v>2822</v>
      </c>
      <c r="B1098" t="str">
        <f t="shared" si="119"/>
        <v>November 18</v>
      </c>
      <c r="C1098" t="str">
        <f t="shared" si="120"/>
        <v>2017</v>
      </c>
      <c r="D1098" t="str">
        <f t="shared" si="121"/>
        <v>08:32PM</v>
      </c>
      <c r="E1098">
        <f t="shared" si="122"/>
        <v>11</v>
      </c>
      <c r="F1098" t="str">
        <f t="shared" si="123"/>
        <v>18</v>
      </c>
      <c r="G1098" s="1">
        <f t="shared" si="124"/>
        <v>43057</v>
      </c>
      <c r="H1098" s="2">
        <f t="shared" si="125"/>
        <v>43057.855555555558</v>
      </c>
      <c r="I1098" t="b">
        <f>OR(ABS(Table2[[#This Row],[DateTime]]-H1099) * 1440 &lt; 5, ABS(Table2[[#This Row],[DateTime]]-H1097) * 1440 &lt; 5)</f>
        <v>0</v>
      </c>
      <c r="J1098">
        <f>IF(Table2[[#This Row],[Mulitiple Sneeze?]],J1097+1,0)</f>
        <v>0</v>
      </c>
      <c r="K1098" t="str">
        <f>IF(AND(Table2[[#This Row],[Multiple Counter]]&gt;0, J1099=0),"Combo End","")</f>
        <v/>
      </c>
    </row>
    <row r="1099" spans="1:11" x14ac:dyDescent="0.25">
      <c r="A1099" s="1" t="s">
        <v>2821</v>
      </c>
      <c r="B1099" t="str">
        <f t="shared" si="119"/>
        <v>November 18</v>
      </c>
      <c r="C1099" t="str">
        <f t="shared" si="120"/>
        <v>2017</v>
      </c>
      <c r="D1099" t="str">
        <f t="shared" si="121"/>
        <v>08:59PM</v>
      </c>
      <c r="E1099">
        <f t="shared" si="122"/>
        <v>11</v>
      </c>
      <c r="F1099" t="str">
        <f t="shared" si="123"/>
        <v>18</v>
      </c>
      <c r="G1099" s="1">
        <f t="shared" si="124"/>
        <v>43057</v>
      </c>
      <c r="H1099" s="2">
        <f t="shared" si="125"/>
        <v>43057.874305555553</v>
      </c>
      <c r="I1099" t="b">
        <f>OR(ABS(Table2[[#This Row],[DateTime]]-H1100) * 1440 &lt; 5, ABS(Table2[[#This Row],[DateTime]]-H1098) * 1440 &lt; 5)</f>
        <v>0</v>
      </c>
      <c r="J1099">
        <f>IF(Table2[[#This Row],[Mulitiple Sneeze?]],J1098+1,0)</f>
        <v>0</v>
      </c>
      <c r="K1099" t="str">
        <f>IF(AND(Table2[[#This Row],[Multiple Counter]]&gt;0, J1100=0),"Combo End","")</f>
        <v/>
      </c>
    </row>
    <row r="1100" spans="1:11" x14ac:dyDescent="0.25">
      <c r="A1100" s="1" t="s">
        <v>2820</v>
      </c>
      <c r="B1100" t="str">
        <f t="shared" si="119"/>
        <v>November 19</v>
      </c>
      <c r="C1100" t="str">
        <f t="shared" si="120"/>
        <v>2017</v>
      </c>
      <c r="D1100" t="str">
        <f t="shared" si="121"/>
        <v>09:36AM</v>
      </c>
      <c r="E1100">
        <f t="shared" si="122"/>
        <v>11</v>
      </c>
      <c r="F1100" t="str">
        <f t="shared" si="123"/>
        <v>19</v>
      </c>
      <c r="G1100" s="1">
        <f t="shared" si="124"/>
        <v>43058</v>
      </c>
      <c r="H1100" s="2">
        <f t="shared" si="125"/>
        <v>43058.400000000001</v>
      </c>
      <c r="I1100" t="b">
        <f>OR(ABS(Table2[[#This Row],[DateTime]]-H1101) * 1440 &lt; 5, ABS(Table2[[#This Row],[DateTime]]-H1099) * 1440 &lt; 5)</f>
        <v>0</v>
      </c>
      <c r="J1100">
        <f>IF(Table2[[#This Row],[Mulitiple Sneeze?]],J1099+1,0)</f>
        <v>0</v>
      </c>
      <c r="K1100" t="str">
        <f>IF(AND(Table2[[#This Row],[Multiple Counter]]&gt;0, J1101=0),"Combo End","")</f>
        <v/>
      </c>
    </row>
    <row r="1101" spans="1:11" x14ac:dyDescent="0.25">
      <c r="A1101" s="1" t="s">
        <v>2819</v>
      </c>
      <c r="B1101" t="str">
        <f t="shared" si="119"/>
        <v>November 19</v>
      </c>
      <c r="C1101" t="str">
        <f t="shared" si="120"/>
        <v>2017</v>
      </c>
      <c r="D1101" t="str">
        <f t="shared" si="121"/>
        <v>01:55PM</v>
      </c>
      <c r="E1101">
        <f t="shared" si="122"/>
        <v>11</v>
      </c>
      <c r="F1101" t="str">
        <f t="shared" si="123"/>
        <v>19</v>
      </c>
      <c r="G1101" s="1">
        <f t="shared" si="124"/>
        <v>43058</v>
      </c>
      <c r="H1101" s="2">
        <f t="shared" si="125"/>
        <v>43058.579861111109</v>
      </c>
      <c r="I1101" t="b">
        <f>OR(ABS(Table2[[#This Row],[DateTime]]-H1102) * 1440 &lt; 5, ABS(Table2[[#This Row],[DateTime]]-H1100) * 1440 &lt; 5)</f>
        <v>0</v>
      </c>
      <c r="J1101">
        <f>IF(Table2[[#This Row],[Mulitiple Sneeze?]],J1100+1,0)</f>
        <v>0</v>
      </c>
      <c r="K1101" t="str">
        <f>IF(AND(Table2[[#This Row],[Multiple Counter]]&gt;0, J1102=0),"Combo End","")</f>
        <v/>
      </c>
    </row>
    <row r="1102" spans="1:11" x14ac:dyDescent="0.25">
      <c r="A1102" s="1" t="s">
        <v>2818</v>
      </c>
      <c r="B1102" t="str">
        <f t="shared" si="119"/>
        <v>November 20</v>
      </c>
      <c r="C1102" t="str">
        <f t="shared" si="120"/>
        <v>2017</v>
      </c>
      <c r="D1102" t="str">
        <f t="shared" si="121"/>
        <v>12:26PM</v>
      </c>
      <c r="E1102">
        <f t="shared" si="122"/>
        <v>11</v>
      </c>
      <c r="F1102" t="str">
        <f t="shared" si="123"/>
        <v>20</v>
      </c>
      <c r="G1102" s="1">
        <f t="shared" si="124"/>
        <v>43059</v>
      </c>
      <c r="H1102" s="2">
        <f t="shared" si="125"/>
        <v>43059.518055555556</v>
      </c>
      <c r="I1102" t="b">
        <f>OR(ABS(Table2[[#This Row],[DateTime]]-H1103) * 1440 &lt; 5, ABS(Table2[[#This Row],[DateTime]]-H1101) * 1440 &lt; 5)</f>
        <v>0</v>
      </c>
      <c r="J1102">
        <f>IF(Table2[[#This Row],[Mulitiple Sneeze?]],J1101+1,0)</f>
        <v>0</v>
      </c>
      <c r="K1102" t="str">
        <f>IF(AND(Table2[[#This Row],[Multiple Counter]]&gt;0, J1103=0),"Combo End","")</f>
        <v/>
      </c>
    </row>
    <row r="1103" spans="1:11" x14ac:dyDescent="0.25">
      <c r="A1103" s="1" t="s">
        <v>2817</v>
      </c>
      <c r="B1103" t="str">
        <f t="shared" si="119"/>
        <v>November 20</v>
      </c>
      <c r="C1103" t="str">
        <f t="shared" si="120"/>
        <v>2017</v>
      </c>
      <c r="D1103" t="str">
        <f t="shared" si="121"/>
        <v>09:24PM</v>
      </c>
      <c r="E1103">
        <f t="shared" si="122"/>
        <v>11</v>
      </c>
      <c r="F1103" t="str">
        <f t="shared" si="123"/>
        <v>20</v>
      </c>
      <c r="G1103" s="1">
        <f t="shared" si="124"/>
        <v>43059</v>
      </c>
      <c r="H1103" s="2">
        <f t="shared" si="125"/>
        <v>43059.89166666667</v>
      </c>
      <c r="I1103" t="b">
        <f>OR(ABS(Table2[[#This Row],[DateTime]]-H1104) * 1440 &lt; 5, ABS(Table2[[#This Row],[DateTime]]-H1102) * 1440 &lt; 5)</f>
        <v>1</v>
      </c>
      <c r="J1103">
        <f>IF(Table2[[#This Row],[Mulitiple Sneeze?]],J1102+1,0)</f>
        <v>1</v>
      </c>
      <c r="K1103" t="str">
        <f>IF(AND(Table2[[#This Row],[Multiple Counter]]&gt;0, J1104=0),"Combo End","")</f>
        <v/>
      </c>
    </row>
    <row r="1104" spans="1:11" x14ac:dyDescent="0.25">
      <c r="A1104" s="1" t="s">
        <v>2816</v>
      </c>
      <c r="B1104" t="str">
        <f t="shared" si="119"/>
        <v>November 20</v>
      </c>
      <c r="C1104" t="str">
        <f t="shared" si="120"/>
        <v>2017</v>
      </c>
      <c r="D1104" t="str">
        <f t="shared" si="121"/>
        <v>09:25PM</v>
      </c>
      <c r="E1104">
        <f t="shared" si="122"/>
        <v>11</v>
      </c>
      <c r="F1104" t="str">
        <f t="shared" si="123"/>
        <v>20</v>
      </c>
      <c r="G1104" s="1">
        <f t="shared" si="124"/>
        <v>43059</v>
      </c>
      <c r="H1104" s="2">
        <f t="shared" si="125"/>
        <v>43059.892361111109</v>
      </c>
      <c r="I1104" t="b">
        <f>OR(ABS(Table2[[#This Row],[DateTime]]-H1105) * 1440 &lt; 5, ABS(Table2[[#This Row],[DateTime]]-H1103) * 1440 &lt; 5)</f>
        <v>1</v>
      </c>
      <c r="J1104">
        <f>IF(Table2[[#This Row],[Mulitiple Sneeze?]],J1103+1,0)</f>
        <v>2</v>
      </c>
      <c r="K1104" t="str">
        <f>IF(AND(Table2[[#This Row],[Multiple Counter]]&gt;0, J1105=0),"Combo End","")</f>
        <v>Combo End</v>
      </c>
    </row>
    <row r="1105" spans="1:11" x14ac:dyDescent="0.25">
      <c r="A1105" s="1" t="s">
        <v>2815</v>
      </c>
      <c r="B1105" t="str">
        <f t="shared" si="119"/>
        <v>November 20</v>
      </c>
      <c r="C1105" t="str">
        <f t="shared" si="120"/>
        <v>2017</v>
      </c>
      <c r="D1105" t="str">
        <f t="shared" si="121"/>
        <v>10:53PM</v>
      </c>
      <c r="E1105">
        <f t="shared" si="122"/>
        <v>11</v>
      </c>
      <c r="F1105" t="str">
        <f t="shared" si="123"/>
        <v>20</v>
      </c>
      <c r="G1105" s="1">
        <f t="shared" si="124"/>
        <v>43059</v>
      </c>
      <c r="H1105" s="2">
        <f t="shared" si="125"/>
        <v>43059.953472222223</v>
      </c>
      <c r="I1105" t="b">
        <f>OR(ABS(Table2[[#This Row],[DateTime]]-H1106) * 1440 &lt; 5, ABS(Table2[[#This Row],[DateTime]]-H1104) * 1440 &lt; 5)</f>
        <v>0</v>
      </c>
      <c r="J1105">
        <f>IF(Table2[[#This Row],[Mulitiple Sneeze?]],J1104+1,0)</f>
        <v>0</v>
      </c>
      <c r="K1105" t="str">
        <f>IF(AND(Table2[[#This Row],[Multiple Counter]]&gt;0, J1106=0),"Combo End","")</f>
        <v/>
      </c>
    </row>
    <row r="1106" spans="1:11" x14ac:dyDescent="0.25">
      <c r="A1106" s="1" t="s">
        <v>2814</v>
      </c>
      <c r="B1106" t="str">
        <f t="shared" si="119"/>
        <v>November 21</v>
      </c>
      <c r="C1106" t="str">
        <f t="shared" si="120"/>
        <v>2017</v>
      </c>
      <c r="D1106" t="str">
        <f t="shared" si="121"/>
        <v>10:17AM</v>
      </c>
      <c r="E1106">
        <f t="shared" si="122"/>
        <v>11</v>
      </c>
      <c r="F1106" t="str">
        <f t="shared" si="123"/>
        <v>21</v>
      </c>
      <c r="G1106" s="1">
        <f t="shared" si="124"/>
        <v>43060</v>
      </c>
      <c r="H1106" s="2">
        <f t="shared" si="125"/>
        <v>43060.428472222222</v>
      </c>
      <c r="I1106" t="b">
        <f>OR(ABS(Table2[[#This Row],[DateTime]]-H1107) * 1440 &lt; 5, ABS(Table2[[#This Row],[DateTime]]-H1105) * 1440 &lt; 5)</f>
        <v>0</v>
      </c>
      <c r="J1106">
        <f>IF(Table2[[#This Row],[Mulitiple Sneeze?]],J1105+1,0)</f>
        <v>0</v>
      </c>
      <c r="K1106" t="str">
        <f>IF(AND(Table2[[#This Row],[Multiple Counter]]&gt;0, J1107=0),"Combo End","")</f>
        <v/>
      </c>
    </row>
    <row r="1107" spans="1:11" x14ac:dyDescent="0.25">
      <c r="A1107" s="1" t="s">
        <v>2813</v>
      </c>
      <c r="B1107" t="str">
        <f t="shared" si="119"/>
        <v>November 22</v>
      </c>
      <c r="C1107" t="str">
        <f t="shared" si="120"/>
        <v>2017</v>
      </c>
      <c r="D1107" t="str">
        <f t="shared" si="121"/>
        <v>01:30PM</v>
      </c>
      <c r="E1107">
        <f t="shared" si="122"/>
        <v>11</v>
      </c>
      <c r="F1107" t="str">
        <f t="shared" si="123"/>
        <v>22</v>
      </c>
      <c r="G1107" s="1">
        <f t="shared" si="124"/>
        <v>43061</v>
      </c>
      <c r="H1107" s="2">
        <f t="shared" si="125"/>
        <v>43061.5625</v>
      </c>
      <c r="I1107" t="b">
        <f>OR(ABS(Table2[[#This Row],[DateTime]]-H1108) * 1440 &lt; 5, ABS(Table2[[#This Row],[DateTime]]-H1106) * 1440 &lt; 5)</f>
        <v>0</v>
      </c>
      <c r="J1107">
        <f>IF(Table2[[#This Row],[Mulitiple Sneeze?]],J1106+1,0)</f>
        <v>0</v>
      </c>
      <c r="K1107" t="str">
        <f>IF(AND(Table2[[#This Row],[Multiple Counter]]&gt;0, J1108=0),"Combo End","")</f>
        <v/>
      </c>
    </row>
    <row r="1108" spans="1:11" x14ac:dyDescent="0.25">
      <c r="A1108" s="1" t="s">
        <v>2812</v>
      </c>
      <c r="B1108" t="str">
        <f t="shared" si="119"/>
        <v>November 23</v>
      </c>
      <c r="C1108" t="str">
        <f t="shared" si="120"/>
        <v>2017</v>
      </c>
      <c r="D1108" t="str">
        <f t="shared" si="121"/>
        <v>11:21AM</v>
      </c>
      <c r="E1108">
        <f t="shared" si="122"/>
        <v>11</v>
      </c>
      <c r="F1108" t="str">
        <f t="shared" si="123"/>
        <v>23</v>
      </c>
      <c r="G1108" s="1">
        <f t="shared" si="124"/>
        <v>43062</v>
      </c>
      <c r="H1108" s="2">
        <f t="shared" si="125"/>
        <v>43062.472916666666</v>
      </c>
      <c r="I1108" t="b">
        <f>OR(ABS(Table2[[#This Row],[DateTime]]-H1109) * 1440 &lt; 5, ABS(Table2[[#This Row],[DateTime]]-H1107) * 1440 &lt; 5)</f>
        <v>0</v>
      </c>
      <c r="J1108">
        <f>IF(Table2[[#This Row],[Mulitiple Sneeze?]],J1107+1,0)</f>
        <v>0</v>
      </c>
      <c r="K1108" t="str">
        <f>IF(AND(Table2[[#This Row],[Multiple Counter]]&gt;0, J1109=0),"Combo End","")</f>
        <v/>
      </c>
    </row>
    <row r="1109" spans="1:11" x14ac:dyDescent="0.25">
      <c r="A1109" s="1" t="s">
        <v>2811</v>
      </c>
      <c r="B1109" t="str">
        <f t="shared" si="119"/>
        <v>November 23</v>
      </c>
      <c r="C1109" t="str">
        <f t="shared" si="120"/>
        <v>2017</v>
      </c>
      <c r="D1109" t="str">
        <f t="shared" si="121"/>
        <v>01:58PM</v>
      </c>
      <c r="E1109">
        <f t="shared" si="122"/>
        <v>11</v>
      </c>
      <c r="F1109" t="str">
        <f t="shared" si="123"/>
        <v>23</v>
      </c>
      <c r="G1109" s="1">
        <f t="shared" si="124"/>
        <v>43062</v>
      </c>
      <c r="H1109" s="2">
        <f t="shared" si="125"/>
        <v>43062.581944444442</v>
      </c>
      <c r="I1109" t="b">
        <f>OR(ABS(Table2[[#This Row],[DateTime]]-H1110) * 1440 &lt; 5, ABS(Table2[[#This Row],[DateTime]]-H1108) * 1440 &lt; 5)</f>
        <v>0</v>
      </c>
      <c r="J1109">
        <f>IF(Table2[[#This Row],[Mulitiple Sneeze?]],J1108+1,0)</f>
        <v>0</v>
      </c>
      <c r="K1109" t="str">
        <f>IF(AND(Table2[[#This Row],[Multiple Counter]]&gt;0, J1110=0),"Combo End","")</f>
        <v/>
      </c>
    </row>
    <row r="1110" spans="1:11" x14ac:dyDescent="0.25">
      <c r="A1110" s="1" t="s">
        <v>2810</v>
      </c>
      <c r="B1110" t="str">
        <f t="shared" si="119"/>
        <v>November 23</v>
      </c>
      <c r="C1110" t="str">
        <f t="shared" si="120"/>
        <v>2017</v>
      </c>
      <c r="D1110" t="str">
        <f t="shared" si="121"/>
        <v>03:57PM</v>
      </c>
      <c r="E1110">
        <f t="shared" si="122"/>
        <v>11</v>
      </c>
      <c r="F1110" t="str">
        <f t="shared" si="123"/>
        <v>23</v>
      </c>
      <c r="G1110" s="1">
        <f t="shared" si="124"/>
        <v>43062</v>
      </c>
      <c r="H1110" s="2">
        <f t="shared" si="125"/>
        <v>43062.664583333331</v>
      </c>
      <c r="I1110" t="b">
        <f>OR(ABS(Table2[[#This Row],[DateTime]]-H1111) * 1440 &lt; 5, ABS(Table2[[#This Row],[DateTime]]-H1109) * 1440 &lt; 5)</f>
        <v>0</v>
      </c>
      <c r="J1110">
        <f>IF(Table2[[#This Row],[Mulitiple Sneeze?]],J1109+1,0)</f>
        <v>0</v>
      </c>
      <c r="K1110" t="str">
        <f>IF(AND(Table2[[#This Row],[Multiple Counter]]&gt;0, J1111=0),"Combo End","")</f>
        <v/>
      </c>
    </row>
    <row r="1111" spans="1:11" x14ac:dyDescent="0.25">
      <c r="A1111" s="1" t="s">
        <v>2809</v>
      </c>
      <c r="B1111" t="str">
        <f t="shared" si="119"/>
        <v>November 24</v>
      </c>
      <c r="C1111" t="str">
        <f t="shared" si="120"/>
        <v>2017</v>
      </c>
      <c r="D1111" t="str">
        <f t="shared" si="121"/>
        <v>05:31PM</v>
      </c>
      <c r="E1111">
        <f t="shared" si="122"/>
        <v>11</v>
      </c>
      <c r="F1111" t="str">
        <f t="shared" si="123"/>
        <v>24</v>
      </c>
      <c r="G1111" s="1">
        <f t="shared" si="124"/>
        <v>43063</v>
      </c>
      <c r="H1111" s="2">
        <f t="shared" si="125"/>
        <v>43063.729861111111</v>
      </c>
      <c r="I1111" t="b">
        <f>OR(ABS(Table2[[#This Row],[DateTime]]-H1112) * 1440 &lt; 5, ABS(Table2[[#This Row],[DateTime]]-H1110) * 1440 &lt; 5)</f>
        <v>0</v>
      </c>
      <c r="J1111">
        <f>IF(Table2[[#This Row],[Mulitiple Sneeze?]],J1110+1,0)</f>
        <v>0</v>
      </c>
      <c r="K1111" t="str">
        <f>IF(AND(Table2[[#This Row],[Multiple Counter]]&gt;0, J1112=0),"Combo End","")</f>
        <v/>
      </c>
    </row>
    <row r="1112" spans="1:11" x14ac:dyDescent="0.25">
      <c r="A1112" s="1" t="s">
        <v>2808</v>
      </c>
      <c r="B1112" t="str">
        <f t="shared" si="119"/>
        <v>November 25</v>
      </c>
      <c r="C1112" t="str">
        <f t="shared" si="120"/>
        <v>2017</v>
      </c>
      <c r="D1112" t="str">
        <f t="shared" si="121"/>
        <v>09:26AM</v>
      </c>
      <c r="E1112">
        <f t="shared" si="122"/>
        <v>11</v>
      </c>
      <c r="F1112" t="str">
        <f t="shared" si="123"/>
        <v>25</v>
      </c>
      <c r="G1112" s="1">
        <f t="shared" si="124"/>
        <v>43064</v>
      </c>
      <c r="H1112" s="2">
        <f t="shared" si="125"/>
        <v>43064.393055555556</v>
      </c>
      <c r="I1112" t="b">
        <f>OR(ABS(Table2[[#This Row],[DateTime]]-H1113) * 1440 &lt; 5, ABS(Table2[[#This Row],[DateTime]]-H1111) * 1440 &lt; 5)</f>
        <v>0</v>
      </c>
      <c r="J1112">
        <f>IF(Table2[[#This Row],[Mulitiple Sneeze?]],J1111+1,0)</f>
        <v>0</v>
      </c>
      <c r="K1112" t="str">
        <f>IF(AND(Table2[[#This Row],[Multiple Counter]]&gt;0, J1113=0),"Combo End","")</f>
        <v/>
      </c>
    </row>
    <row r="1113" spans="1:11" x14ac:dyDescent="0.25">
      <c r="A1113" s="1" t="s">
        <v>2807</v>
      </c>
      <c r="B1113" t="str">
        <f t="shared" si="119"/>
        <v>November 25</v>
      </c>
      <c r="C1113" t="str">
        <f t="shared" si="120"/>
        <v>2017</v>
      </c>
      <c r="D1113" t="str">
        <f t="shared" si="121"/>
        <v>11:05AM</v>
      </c>
      <c r="E1113">
        <f t="shared" si="122"/>
        <v>11</v>
      </c>
      <c r="F1113" t="str">
        <f t="shared" si="123"/>
        <v>25</v>
      </c>
      <c r="G1113" s="1">
        <f t="shared" si="124"/>
        <v>43064</v>
      </c>
      <c r="H1113" s="2">
        <f t="shared" si="125"/>
        <v>43064.461805555555</v>
      </c>
      <c r="I1113" t="b">
        <f>OR(ABS(Table2[[#This Row],[DateTime]]-H1114) * 1440 &lt; 5, ABS(Table2[[#This Row],[DateTime]]-H1112) * 1440 &lt; 5)</f>
        <v>0</v>
      </c>
      <c r="J1113">
        <f>IF(Table2[[#This Row],[Mulitiple Sneeze?]],J1112+1,0)</f>
        <v>0</v>
      </c>
      <c r="K1113" t="str">
        <f>IF(AND(Table2[[#This Row],[Multiple Counter]]&gt;0, J1114=0),"Combo End","")</f>
        <v/>
      </c>
    </row>
    <row r="1114" spans="1:11" x14ac:dyDescent="0.25">
      <c r="A1114" s="1" t="s">
        <v>2806</v>
      </c>
      <c r="B1114" t="str">
        <f t="shared" si="119"/>
        <v>November 25</v>
      </c>
      <c r="C1114" t="str">
        <f t="shared" si="120"/>
        <v>2017</v>
      </c>
      <c r="D1114" t="str">
        <f t="shared" si="121"/>
        <v>11:26AM</v>
      </c>
      <c r="E1114">
        <f t="shared" si="122"/>
        <v>11</v>
      </c>
      <c r="F1114" t="str">
        <f t="shared" si="123"/>
        <v>25</v>
      </c>
      <c r="G1114" s="1">
        <f t="shared" si="124"/>
        <v>43064</v>
      </c>
      <c r="H1114" s="2">
        <f t="shared" si="125"/>
        <v>43064.476388888892</v>
      </c>
      <c r="I1114" t="b">
        <f>OR(ABS(Table2[[#This Row],[DateTime]]-H1115) * 1440 &lt; 5, ABS(Table2[[#This Row],[DateTime]]-H1113) * 1440 &lt; 5)</f>
        <v>0</v>
      </c>
      <c r="J1114">
        <f>IF(Table2[[#This Row],[Mulitiple Sneeze?]],J1113+1,0)</f>
        <v>0</v>
      </c>
      <c r="K1114" t="str">
        <f>IF(AND(Table2[[#This Row],[Multiple Counter]]&gt;0, J1115=0),"Combo End","")</f>
        <v/>
      </c>
    </row>
    <row r="1115" spans="1:11" x14ac:dyDescent="0.25">
      <c r="A1115" s="1" t="s">
        <v>2805</v>
      </c>
      <c r="B1115" t="str">
        <f t="shared" si="119"/>
        <v>November 25</v>
      </c>
      <c r="C1115" t="str">
        <f t="shared" si="120"/>
        <v>2017</v>
      </c>
      <c r="D1115" t="str">
        <f t="shared" si="121"/>
        <v>11:44PM</v>
      </c>
      <c r="E1115">
        <f t="shared" si="122"/>
        <v>11</v>
      </c>
      <c r="F1115" t="str">
        <f t="shared" si="123"/>
        <v>25</v>
      </c>
      <c r="G1115" s="1">
        <f t="shared" si="124"/>
        <v>43064</v>
      </c>
      <c r="H1115" s="2">
        <f t="shared" si="125"/>
        <v>43064.988888888889</v>
      </c>
      <c r="I1115" t="b">
        <f>OR(ABS(Table2[[#This Row],[DateTime]]-H1116) * 1440 &lt; 5, ABS(Table2[[#This Row],[DateTime]]-H1114) * 1440 &lt; 5)</f>
        <v>1</v>
      </c>
      <c r="J1115">
        <f>IF(Table2[[#This Row],[Mulitiple Sneeze?]],J1114+1,0)</f>
        <v>1</v>
      </c>
      <c r="K1115" t="str">
        <f>IF(AND(Table2[[#This Row],[Multiple Counter]]&gt;0, J1116=0),"Combo End","")</f>
        <v/>
      </c>
    </row>
    <row r="1116" spans="1:11" x14ac:dyDescent="0.25">
      <c r="A1116" s="1" t="s">
        <v>2804</v>
      </c>
      <c r="B1116" t="str">
        <f t="shared" si="119"/>
        <v>November 25</v>
      </c>
      <c r="C1116" t="str">
        <f t="shared" si="120"/>
        <v>2017</v>
      </c>
      <c r="D1116" t="str">
        <f t="shared" si="121"/>
        <v>11:48PM</v>
      </c>
      <c r="E1116">
        <f t="shared" si="122"/>
        <v>11</v>
      </c>
      <c r="F1116" t="str">
        <f t="shared" si="123"/>
        <v>25</v>
      </c>
      <c r="G1116" s="1">
        <f t="shared" si="124"/>
        <v>43064</v>
      </c>
      <c r="H1116" s="2">
        <f t="shared" si="125"/>
        <v>43064.991666666669</v>
      </c>
      <c r="I1116" t="b">
        <f>OR(ABS(Table2[[#This Row],[DateTime]]-H1117) * 1440 &lt; 5, ABS(Table2[[#This Row],[DateTime]]-H1115) * 1440 &lt; 5)</f>
        <v>1</v>
      </c>
      <c r="J1116">
        <f>IF(Table2[[#This Row],[Mulitiple Sneeze?]],J1115+1,0)</f>
        <v>2</v>
      </c>
      <c r="K1116" t="str">
        <f>IF(AND(Table2[[#This Row],[Multiple Counter]]&gt;0, J1117=0),"Combo End","")</f>
        <v>Combo End</v>
      </c>
    </row>
    <row r="1117" spans="1:11" x14ac:dyDescent="0.25">
      <c r="A1117" s="1" t="s">
        <v>2803</v>
      </c>
      <c r="B1117" t="str">
        <f t="shared" si="119"/>
        <v>November 26</v>
      </c>
      <c r="C1117" t="str">
        <f t="shared" si="120"/>
        <v>2017</v>
      </c>
      <c r="D1117" t="str">
        <f t="shared" si="121"/>
        <v>09:04AM</v>
      </c>
      <c r="E1117">
        <f t="shared" si="122"/>
        <v>11</v>
      </c>
      <c r="F1117" t="str">
        <f t="shared" si="123"/>
        <v>26</v>
      </c>
      <c r="G1117" s="1">
        <f t="shared" si="124"/>
        <v>43065</v>
      </c>
      <c r="H1117" s="2">
        <f t="shared" si="125"/>
        <v>43065.37777777778</v>
      </c>
      <c r="I1117" t="b">
        <f>OR(ABS(Table2[[#This Row],[DateTime]]-H1118) * 1440 &lt; 5, ABS(Table2[[#This Row],[DateTime]]-H1116) * 1440 &lt; 5)</f>
        <v>0</v>
      </c>
      <c r="J1117">
        <f>IF(Table2[[#This Row],[Mulitiple Sneeze?]],J1116+1,0)</f>
        <v>0</v>
      </c>
      <c r="K1117" t="str">
        <f>IF(AND(Table2[[#This Row],[Multiple Counter]]&gt;0, J1118=0),"Combo End","")</f>
        <v/>
      </c>
    </row>
    <row r="1118" spans="1:11" x14ac:dyDescent="0.25">
      <c r="A1118" s="1" t="s">
        <v>2802</v>
      </c>
      <c r="B1118" t="str">
        <f t="shared" si="119"/>
        <v>November 26</v>
      </c>
      <c r="C1118" t="str">
        <f t="shared" si="120"/>
        <v>2017</v>
      </c>
      <c r="D1118" t="str">
        <f t="shared" si="121"/>
        <v>02:56PM</v>
      </c>
      <c r="E1118">
        <f t="shared" si="122"/>
        <v>11</v>
      </c>
      <c r="F1118" t="str">
        <f t="shared" si="123"/>
        <v>26</v>
      </c>
      <c r="G1118" s="1">
        <f t="shared" si="124"/>
        <v>43065</v>
      </c>
      <c r="H1118" s="2">
        <f t="shared" si="125"/>
        <v>43065.62222222222</v>
      </c>
      <c r="I1118" t="b">
        <f>OR(ABS(Table2[[#This Row],[DateTime]]-H1119) * 1440 &lt; 5, ABS(Table2[[#This Row],[DateTime]]-H1117) * 1440 &lt; 5)</f>
        <v>1</v>
      </c>
      <c r="J1118">
        <f>IF(Table2[[#This Row],[Mulitiple Sneeze?]],J1117+1,0)</f>
        <v>1</v>
      </c>
      <c r="K1118" t="str">
        <f>IF(AND(Table2[[#This Row],[Multiple Counter]]&gt;0, J1119=0),"Combo End","")</f>
        <v/>
      </c>
    </row>
    <row r="1119" spans="1:11" x14ac:dyDescent="0.25">
      <c r="A1119" s="1" t="s">
        <v>2801</v>
      </c>
      <c r="B1119" t="str">
        <f t="shared" si="119"/>
        <v>November 26</v>
      </c>
      <c r="C1119" t="str">
        <f t="shared" si="120"/>
        <v>2017</v>
      </c>
      <c r="D1119" t="str">
        <f t="shared" si="121"/>
        <v>02:57PM</v>
      </c>
      <c r="E1119">
        <f t="shared" si="122"/>
        <v>11</v>
      </c>
      <c r="F1119" t="str">
        <f t="shared" si="123"/>
        <v>26</v>
      </c>
      <c r="G1119" s="1">
        <f t="shared" si="124"/>
        <v>43065</v>
      </c>
      <c r="H1119" s="2">
        <f t="shared" si="125"/>
        <v>43065.622916666667</v>
      </c>
      <c r="I1119" t="b">
        <f>OR(ABS(Table2[[#This Row],[DateTime]]-H1120) * 1440 &lt; 5, ABS(Table2[[#This Row],[DateTime]]-H1118) * 1440 &lt; 5)</f>
        <v>1</v>
      </c>
      <c r="J1119">
        <f>IF(Table2[[#This Row],[Mulitiple Sneeze?]],J1118+1,0)</f>
        <v>2</v>
      </c>
      <c r="K1119" t="str">
        <f>IF(AND(Table2[[#This Row],[Multiple Counter]]&gt;0, J1120=0),"Combo End","")</f>
        <v>Combo End</v>
      </c>
    </row>
    <row r="1120" spans="1:11" x14ac:dyDescent="0.25">
      <c r="A1120" s="1" t="s">
        <v>2800</v>
      </c>
      <c r="B1120" t="str">
        <f t="shared" si="119"/>
        <v>November 26</v>
      </c>
      <c r="C1120" t="str">
        <f t="shared" si="120"/>
        <v>2017</v>
      </c>
      <c r="D1120" t="str">
        <f t="shared" si="121"/>
        <v>04:58PM</v>
      </c>
      <c r="E1120">
        <f t="shared" si="122"/>
        <v>11</v>
      </c>
      <c r="F1120" t="str">
        <f t="shared" si="123"/>
        <v>26</v>
      </c>
      <c r="G1120" s="1">
        <f t="shared" si="124"/>
        <v>43065</v>
      </c>
      <c r="H1120" s="2">
        <f t="shared" si="125"/>
        <v>43065.706944444442</v>
      </c>
      <c r="I1120" t="b">
        <f>OR(ABS(Table2[[#This Row],[DateTime]]-H1121) * 1440 &lt; 5, ABS(Table2[[#This Row],[DateTime]]-H1119) * 1440 &lt; 5)</f>
        <v>0</v>
      </c>
      <c r="J1120">
        <f>IF(Table2[[#This Row],[Mulitiple Sneeze?]],J1119+1,0)</f>
        <v>0</v>
      </c>
      <c r="K1120" t="str">
        <f>IF(AND(Table2[[#This Row],[Multiple Counter]]&gt;0, J1121=0),"Combo End","")</f>
        <v/>
      </c>
    </row>
    <row r="1121" spans="1:11" x14ac:dyDescent="0.25">
      <c r="A1121" s="1" t="s">
        <v>2799</v>
      </c>
      <c r="B1121" t="str">
        <f t="shared" si="119"/>
        <v>November 27</v>
      </c>
      <c r="C1121" t="str">
        <f t="shared" si="120"/>
        <v>2017</v>
      </c>
      <c r="D1121" t="str">
        <f t="shared" si="121"/>
        <v>09:01AM</v>
      </c>
      <c r="E1121">
        <f t="shared" si="122"/>
        <v>11</v>
      </c>
      <c r="F1121" t="str">
        <f t="shared" si="123"/>
        <v>27</v>
      </c>
      <c r="G1121" s="1">
        <f t="shared" si="124"/>
        <v>43066</v>
      </c>
      <c r="H1121" s="2">
        <f t="shared" si="125"/>
        <v>43066.375694444447</v>
      </c>
      <c r="I1121" t="b">
        <f>OR(ABS(Table2[[#This Row],[DateTime]]-H1122) * 1440 &lt; 5, ABS(Table2[[#This Row],[DateTime]]-H1120) * 1440 &lt; 5)</f>
        <v>1</v>
      </c>
      <c r="J1121">
        <f>IF(Table2[[#This Row],[Mulitiple Sneeze?]],J1120+1,0)</f>
        <v>1</v>
      </c>
      <c r="K1121" t="str">
        <f>IF(AND(Table2[[#This Row],[Multiple Counter]]&gt;0, J1122=0),"Combo End","")</f>
        <v/>
      </c>
    </row>
    <row r="1122" spans="1:11" x14ac:dyDescent="0.25">
      <c r="A1122" s="1" t="s">
        <v>2798</v>
      </c>
      <c r="B1122" t="str">
        <f t="shared" si="119"/>
        <v>November 27</v>
      </c>
      <c r="C1122" t="str">
        <f t="shared" si="120"/>
        <v>2017</v>
      </c>
      <c r="D1122" t="str">
        <f t="shared" si="121"/>
        <v>09:02AM</v>
      </c>
      <c r="E1122">
        <f t="shared" si="122"/>
        <v>11</v>
      </c>
      <c r="F1122" t="str">
        <f t="shared" si="123"/>
        <v>27</v>
      </c>
      <c r="G1122" s="1">
        <f t="shared" si="124"/>
        <v>43066</v>
      </c>
      <c r="H1122" s="2">
        <f t="shared" si="125"/>
        <v>43066.376388888886</v>
      </c>
      <c r="I1122" t="b">
        <f>OR(ABS(Table2[[#This Row],[DateTime]]-H1123) * 1440 &lt; 5, ABS(Table2[[#This Row],[DateTime]]-H1121) * 1440 &lt; 5)</f>
        <v>1</v>
      </c>
      <c r="J1122">
        <f>IF(Table2[[#This Row],[Mulitiple Sneeze?]],J1121+1,0)</f>
        <v>2</v>
      </c>
      <c r="K1122" t="str">
        <f>IF(AND(Table2[[#This Row],[Multiple Counter]]&gt;0, J1123=0),"Combo End","")</f>
        <v>Combo End</v>
      </c>
    </row>
    <row r="1123" spans="1:11" x14ac:dyDescent="0.25">
      <c r="A1123" s="1" t="s">
        <v>2797</v>
      </c>
      <c r="B1123" t="str">
        <f t="shared" si="119"/>
        <v>November 27</v>
      </c>
      <c r="C1123" t="str">
        <f t="shared" si="120"/>
        <v>2017</v>
      </c>
      <c r="D1123" t="str">
        <f t="shared" si="121"/>
        <v>12:14PM</v>
      </c>
      <c r="E1123">
        <f t="shared" si="122"/>
        <v>11</v>
      </c>
      <c r="F1123" t="str">
        <f t="shared" si="123"/>
        <v>27</v>
      </c>
      <c r="G1123" s="1">
        <f t="shared" si="124"/>
        <v>43066</v>
      </c>
      <c r="H1123" s="2">
        <f t="shared" si="125"/>
        <v>43066.509722222225</v>
      </c>
      <c r="I1123" t="b">
        <f>OR(ABS(Table2[[#This Row],[DateTime]]-H1124) * 1440 &lt; 5, ABS(Table2[[#This Row],[DateTime]]-H1122) * 1440 &lt; 5)</f>
        <v>0</v>
      </c>
      <c r="J1123">
        <f>IF(Table2[[#This Row],[Mulitiple Sneeze?]],J1122+1,0)</f>
        <v>0</v>
      </c>
      <c r="K1123" t="str">
        <f>IF(AND(Table2[[#This Row],[Multiple Counter]]&gt;0, J1124=0),"Combo End","")</f>
        <v/>
      </c>
    </row>
    <row r="1124" spans="1:11" x14ac:dyDescent="0.25">
      <c r="A1124" s="1" t="s">
        <v>2796</v>
      </c>
      <c r="B1124" t="str">
        <f t="shared" si="119"/>
        <v>November 27</v>
      </c>
      <c r="C1124" t="str">
        <f t="shared" si="120"/>
        <v>2017</v>
      </c>
      <c r="D1124" t="str">
        <f t="shared" si="121"/>
        <v>05:29PM</v>
      </c>
      <c r="E1124">
        <f t="shared" si="122"/>
        <v>11</v>
      </c>
      <c r="F1124" t="str">
        <f t="shared" si="123"/>
        <v>27</v>
      </c>
      <c r="G1124" s="1">
        <f t="shared" si="124"/>
        <v>43066</v>
      </c>
      <c r="H1124" s="2">
        <f t="shared" si="125"/>
        <v>43066.728472222225</v>
      </c>
      <c r="I1124" t="b">
        <f>OR(ABS(Table2[[#This Row],[DateTime]]-H1125) * 1440 &lt; 5, ABS(Table2[[#This Row],[DateTime]]-H1123) * 1440 &lt; 5)</f>
        <v>0</v>
      </c>
      <c r="J1124">
        <f>IF(Table2[[#This Row],[Mulitiple Sneeze?]],J1123+1,0)</f>
        <v>0</v>
      </c>
      <c r="K1124" t="str">
        <f>IF(AND(Table2[[#This Row],[Multiple Counter]]&gt;0, J1125=0),"Combo End","")</f>
        <v/>
      </c>
    </row>
    <row r="1125" spans="1:11" x14ac:dyDescent="0.25">
      <c r="A1125" s="1" t="s">
        <v>2795</v>
      </c>
      <c r="B1125" t="str">
        <f t="shared" si="119"/>
        <v>November 27</v>
      </c>
      <c r="C1125" t="str">
        <f t="shared" si="120"/>
        <v>2017</v>
      </c>
      <c r="D1125" t="str">
        <f t="shared" si="121"/>
        <v>06:56PM</v>
      </c>
      <c r="E1125">
        <f t="shared" si="122"/>
        <v>11</v>
      </c>
      <c r="F1125" t="str">
        <f t="shared" si="123"/>
        <v>27</v>
      </c>
      <c r="G1125" s="1">
        <f t="shared" si="124"/>
        <v>43066</v>
      </c>
      <c r="H1125" s="2">
        <f t="shared" si="125"/>
        <v>43066.788888888892</v>
      </c>
      <c r="I1125" t="b">
        <f>OR(ABS(Table2[[#This Row],[DateTime]]-H1126) * 1440 &lt; 5, ABS(Table2[[#This Row],[DateTime]]-H1124) * 1440 &lt; 5)</f>
        <v>0</v>
      </c>
      <c r="J1125">
        <f>IF(Table2[[#This Row],[Mulitiple Sneeze?]],J1124+1,0)</f>
        <v>0</v>
      </c>
      <c r="K1125" t="str">
        <f>IF(AND(Table2[[#This Row],[Multiple Counter]]&gt;0, J1126=0),"Combo End","")</f>
        <v/>
      </c>
    </row>
    <row r="1126" spans="1:11" x14ac:dyDescent="0.25">
      <c r="A1126" s="1" t="s">
        <v>2794</v>
      </c>
      <c r="B1126" t="str">
        <f t="shared" si="119"/>
        <v>November 28</v>
      </c>
      <c r="C1126" t="str">
        <f t="shared" si="120"/>
        <v>2017</v>
      </c>
      <c r="D1126" t="str">
        <f t="shared" si="121"/>
        <v>08:07AM</v>
      </c>
      <c r="E1126">
        <f t="shared" si="122"/>
        <v>11</v>
      </c>
      <c r="F1126" t="str">
        <f t="shared" si="123"/>
        <v>28</v>
      </c>
      <c r="G1126" s="1">
        <f t="shared" si="124"/>
        <v>43067</v>
      </c>
      <c r="H1126" s="2">
        <f t="shared" si="125"/>
        <v>43067.338194444441</v>
      </c>
      <c r="I1126" t="b">
        <f>OR(ABS(Table2[[#This Row],[DateTime]]-H1127) * 1440 &lt; 5, ABS(Table2[[#This Row],[DateTime]]-H1125) * 1440 &lt; 5)</f>
        <v>0</v>
      </c>
      <c r="J1126">
        <f>IF(Table2[[#This Row],[Mulitiple Sneeze?]],J1125+1,0)</f>
        <v>0</v>
      </c>
      <c r="K1126" t="str">
        <f>IF(AND(Table2[[#This Row],[Multiple Counter]]&gt;0, J1127=0),"Combo End","")</f>
        <v/>
      </c>
    </row>
    <row r="1127" spans="1:11" x14ac:dyDescent="0.25">
      <c r="A1127" s="1" t="s">
        <v>2793</v>
      </c>
      <c r="B1127" t="str">
        <f t="shared" si="119"/>
        <v>November 28</v>
      </c>
      <c r="C1127" t="str">
        <f t="shared" si="120"/>
        <v>2017</v>
      </c>
      <c r="D1127" t="str">
        <f t="shared" si="121"/>
        <v>09:34PM</v>
      </c>
      <c r="E1127">
        <f t="shared" si="122"/>
        <v>11</v>
      </c>
      <c r="F1127" t="str">
        <f t="shared" si="123"/>
        <v>28</v>
      </c>
      <c r="G1127" s="1">
        <f t="shared" si="124"/>
        <v>43067</v>
      </c>
      <c r="H1127" s="2">
        <f t="shared" si="125"/>
        <v>43067.898611111108</v>
      </c>
      <c r="I1127" t="b">
        <f>OR(ABS(Table2[[#This Row],[DateTime]]-H1128) * 1440 &lt; 5, ABS(Table2[[#This Row],[DateTime]]-H1126) * 1440 &lt; 5)</f>
        <v>0</v>
      </c>
      <c r="J1127">
        <f>IF(Table2[[#This Row],[Mulitiple Sneeze?]],J1126+1,0)</f>
        <v>0</v>
      </c>
      <c r="K1127" t="str">
        <f>IF(AND(Table2[[#This Row],[Multiple Counter]]&gt;0, J1128=0),"Combo End","")</f>
        <v/>
      </c>
    </row>
    <row r="1128" spans="1:11" x14ac:dyDescent="0.25">
      <c r="A1128" s="1" t="s">
        <v>2792</v>
      </c>
      <c r="B1128" t="str">
        <f t="shared" si="119"/>
        <v>November 29</v>
      </c>
      <c r="C1128" t="str">
        <f t="shared" si="120"/>
        <v>2017</v>
      </c>
      <c r="D1128" t="str">
        <f t="shared" si="121"/>
        <v>07:59AM</v>
      </c>
      <c r="E1128">
        <f t="shared" si="122"/>
        <v>11</v>
      </c>
      <c r="F1128" t="str">
        <f t="shared" si="123"/>
        <v>29</v>
      </c>
      <c r="G1128" s="1">
        <f t="shared" si="124"/>
        <v>43068</v>
      </c>
      <c r="H1128" s="2">
        <f t="shared" si="125"/>
        <v>43068.332638888889</v>
      </c>
      <c r="I1128" t="b">
        <f>OR(ABS(Table2[[#This Row],[DateTime]]-H1129) * 1440 &lt; 5, ABS(Table2[[#This Row],[DateTime]]-H1127) * 1440 &lt; 5)</f>
        <v>0</v>
      </c>
      <c r="J1128">
        <f>IF(Table2[[#This Row],[Mulitiple Sneeze?]],J1127+1,0)</f>
        <v>0</v>
      </c>
      <c r="K1128" t="str">
        <f>IF(AND(Table2[[#This Row],[Multiple Counter]]&gt;0, J1129=0),"Combo End","")</f>
        <v/>
      </c>
    </row>
    <row r="1129" spans="1:11" x14ac:dyDescent="0.25">
      <c r="A1129" s="1" t="s">
        <v>2791</v>
      </c>
      <c r="B1129" t="str">
        <f t="shared" si="119"/>
        <v>November 29</v>
      </c>
      <c r="C1129" t="str">
        <f t="shared" si="120"/>
        <v>2017</v>
      </c>
      <c r="D1129" t="str">
        <f t="shared" si="121"/>
        <v>12:27PM</v>
      </c>
      <c r="E1129">
        <f t="shared" si="122"/>
        <v>11</v>
      </c>
      <c r="F1129" t="str">
        <f t="shared" si="123"/>
        <v>29</v>
      </c>
      <c r="G1129" s="1">
        <f t="shared" si="124"/>
        <v>43068</v>
      </c>
      <c r="H1129" s="2">
        <f t="shared" si="125"/>
        <v>43068.518750000003</v>
      </c>
      <c r="I1129" t="b">
        <f>OR(ABS(Table2[[#This Row],[DateTime]]-H1130) * 1440 &lt; 5, ABS(Table2[[#This Row],[DateTime]]-H1128) * 1440 &lt; 5)</f>
        <v>0</v>
      </c>
      <c r="J1129">
        <f>IF(Table2[[#This Row],[Mulitiple Sneeze?]],J1128+1,0)</f>
        <v>0</v>
      </c>
      <c r="K1129" t="str">
        <f>IF(AND(Table2[[#This Row],[Multiple Counter]]&gt;0, J1130=0),"Combo End","")</f>
        <v/>
      </c>
    </row>
    <row r="1130" spans="1:11" x14ac:dyDescent="0.25">
      <c r="A1130" s="1" t="s">
        <v>2790</v>
      </c>
      <c r="B1130" t="str">
        <f t="shared" si="119"/>
        <v>November 29</v>
      </c>
      <c r="C1130" t="str">
        <f t="shared" si="120"/>
        <v>2017</v>
      </c>
      <c r="D1130" t="str">
        <f t="shared" si="121"/>
        <v>02:25PM</v>
      </c>
      <c r="E1130">
        <f t="shared" si="122"/>
        <v>11</v>
      </c>
      <c r="F1130" t="str">
        <f t="shared" si="123"/>
        <v>29</v>
      </c>
      <c r="G1130" s="1">
        <f t="shared" si="124"/>
        <v>43068</v>
      </c>
      <c r="H1130" s="2">
        <f t="shared" si="125"/>
        <v>43068.600694444445</v>
      </c>
      <c r="I1130" t="b">
        <f>OR(ABS(Table2[[#This Row],[DateTime]]-H1131) * 1440 &lt; 5, ABS(Table2[[#This Row],[DateTime]]-H1129) * 1440 &lt; 5)</f>
        <v>0</v>
      </c>
      <c r="J1130">
        <f>IF(Table2[[#This Row],[Mulitiple Sneeze?]],J1129+1,0)</f>
        <v>0</v>
      </c>
      <c r="K1130" t="str">
        <f>IF(AND(Table2[[#This Row],[Multiple Counter]]&gt;0, J1131=0),"Combo End","")</f>
        <v/>
      </c>
    </row>
    <row r="1131" spans="1:11" x14ac:dyDescent="0.25">
      <c r="A1131" s="1" t="s">
        <v>2789</v>
      </c>
      <c r="B1131" t="str">
        <f t="shared" si="119"/>
        <v>December 01</v>
      </c>
      <c r="C1131" t="str">
        <f t="shared" si="120"/>
        <v>2017</v>
      </c>
      <c r="D1131" t="str">
        <f t="shared" si="121"/>
        <v>08:41AM</v>
      </c>
      <c r="E1131">
        <f t="shared" si="122"/>
        <v>12</v>
      </c>
      <c r="F1131" t="str">
        <f t="shared" si="123"/>
        <v>01</v>
      </c>
      <c r="G1131" s="1">
        <f t="shared" si="124"/>
        <v>43070</v>
      </c>
      <c r="H1131" s="2">
        <f t="shared" si="125"/>
        <v>43070.361805555556</v>
      </c>
      <c r="I1131" t="b">
        <f>OR(ABS(Table2[[#This Row],[DateTime]]-H1132) * 1440 &lt; 5, ABS(Table2[[#This Row],[DateTime]]-H1130) * 1440 &lt; 5)</f>
        <v>0</v>
      </c>
      <c r="J1131">
        <f>IF(Table2[[#This Row],[Mulitiple Sneeze?]],J1130+1,0)</f>
        <v>0</v>
      </c>
      <c r="K1131" t="str">
        <f>IF(AND(Table2[[#This Row],[Multiple Counter]]&gt;0, J1132=0),"Combo End","")</f>
        <v/>
      </c>
    </row>
    <row r="1132" spans="1:11" x14ac:dyDescent="0.25">
      <c r="A1132" s="1" t="s">
        <v>2788</v>
      </c>
      <c r="B1132" t="str">
        <f t="shared" si="119"/>
        <v>December 01</v>
      </c>
      <c r="C1132" t="str">
        <f t="shared" si="120"/>
        <v>2017</v>
      </c>
      <c r="D1132" t="str">
        <f t="shared" si="121"/>
        <v>10:59AM</v>
      </c>
      <c r="E1132">
        <f t="shared" si="122"/>
        <v>12</v>
      </c>
      <c r="F1132" t="str">
        <f t="shared" si="123"/>
        <v>01</v>
      </c>
      <c r="G1132" s="1">
        <f t="shared" si="124"/>
        <v>43070</v>
      </c>
      <c r="H1132" s="2">
        <f t="shared" si="125"/>
        <v>43070.457638888889</v>
      </c>
      <c r="I1132" t="b">
        <f>OR(ABS(Table2[[#This Row],[DateTime]]-H1133) * 1440 &lt; 5, ABS(Table2[[#This Row],[DateTime]]-H1131) * 1440 &lt; 5)</f>
        <v>0</v>
      </c>
      <c r="J1132">
        <f>IF(Table2[[#This Row],[Mulitiple Sneeze?]],J1131+1,0)</f>
        <v>0</v>
      </c>
      <c r="K1132" t="str">
        <f>IF(AND(Table2[[#This Row],[Multiple Counter]]&gt;0, J1133=0),"Combo End","")</f>
        <v/>
      </c>
    </row>
    <row r="1133" spans="1:11" x14ac:dyDescent="0.25">
      <c r="A1133" s="1" t="s">
        <v>2787</v>
      </c>
      <c r="B1133" t="str">
        <f t="shared" si="119"/>
        <v>December 02</v>
      </c>
      <c r="C1133" t="str">
        <f t="shared" si="120"/>
        <v>2017</v>
      </c>
      <c r="D1133" t="str">
        <f t="shared" si="121"/>
        <v>12:48PM</v>
      </c>
      <c r="E1133">
        <f t="shared" si="122"/>
        <v>12</v>
      </c>
      <c r="F1133" t="str">
        <f t="shared" si="123"/>
        <v>02</v>
      </c>
      <c r="G1133" s="1">
        <f t="shared" si="124"/>
        <v>43071</v>
      </c>
      <c r="H1133" s="2">
        <f t="shared" si="125"/>
        <v>43071.533333333333</v>
      </c>
      <c r="I1133" t="b">
        <f>OR(ABS(Table2[[#This Row],[DateTime]]-H1134) * 1440 &lt; 5, ABS(Table2[[#This Row],[DateTime]]-H1132) * 1440 &lt; 5)</f>
        <v>0</v>
      </c>
      <c r="J1133">
        <f>IF(Table2[[#This Row],[Mulitiple Sneeze?]],J1132+1,0)</f>
        <v>0</v>
      </c>
      <c r="K1133" t="str">
        <f>IF(AND(Table2[[#This Row],[Multiple Counter]]&gt;0, J1134=0),"Combo End","")</f>
        <v/>
      </c>
    </row>
    <row r="1134" spans="1:11" x14ac:dyDescent="0.25">
      <c r="A1134" s="1" t="s">
        <v>2786</v>
      </c>
      <c r="B1134" t="str">
        <f t="shared" si="119"/>
        <v>December 02</v>
      </c>
      <c r="C1134" t="str">
        <f t="shared" si="120"/>
        <v>2017</v>
      </c>
      <c r="D1134" t="str">
        <f t="shared" si="121"/>
        <v>01:40PM</v>
      </c>
      <c r="E1134">
        <f t="shared" si="122"/>
        <v>12</v>
      </c>
      <c r="F1134" t="str">
        <f t="shared" si="123"/>
        <v>02</v>
      </c>
      <c r="G1134" s="1">
        <f t="shared" si="124"/>
        <v>43071</v>
      </c>
      <c r="H1134" s="2">
        <f t="shared" si="125"/>
        <v>43071.569444444445</v>
      </c>
      <c r="I1134" t="b">
        <f>OR(ABS(Table2[[#This Row],[DateTime]]-H1135) * 1440 &lt; 5, ABS(Table2[[#This Row],[DateTime]]-H1133) * 1440 &lt; 5)</f>
        <v>0</v>
      </c>
      <c r="J1134">
        <f>IF(Table2[[#This Row],[Mulitiple Sneeze?]],J1133+1,0)</f>
        <v>0</v>
      </c>
      <c r="K1134" t="str">
        <f>IF(AND(Table2[[#This Row],[Multiple Counter]]&gt;0, J1135=0),"Combo End","")</f>
        <v/>
      </c>
    </row>
    <row r="1135" spans="1:11" x14ac:dyDescent="0.25">
      <c r="A1135" s="1" t="s">
        <v>2785</v>
      </c>
      <c r="B1135" t="str">
        <f t="shared" si="119"/>
        <v>December 02</v>
      </c>
      <c r="C1135" t="str">
        <f t="shared" si="120"/>
        <v>2017</v>
      </c>
      <c r="D1135" t="str">
        <f t="shared" si="121"/>
        <v>02:22PM</v>
      </c>
      <c r="E1135">
        <f t="shared" si="122"/>
        <v>12</v>
      </c>
      <c r="F1135" t="str">
        <f t="shared" si="123"/>
        <v>02</v>
      </c>
      <c r="G1135" s="1">
        <f t="shared" si="124"/>
        <v>43071</v>
      </c>
      <c r="H1135" s="2">
        <f t="shared" si="125"/>
        <v>43071.598611111112</v>
      </c>
      <c r="I1135" t="b">
        <f>OR(ABS(Table2[[#This Row],[DateTime]]-H1136) * 1440 &lt; 5, ABS(Table2[[#This Row],[DateTime]]-H1134) * 1440 &lt; 5)</f>
        <v>0</v>
      </c>
      <c r="J1135">
        <f>IF(Table2[[#This Row],[Mulitiple Sneeze?]],J1134+1,0)</f>
        <v>0</v>
      </c>
      <c r="K1135" t="str">
        <f>IF(AND(Table2[[#This Row],[Multiple Counter]]&gt;0, J1136=0),"Combo End","")</f>
        <v/>
      </c>
    </row>
    <row r="1136" spans="1:11" x14ac:dyDescent="0.25">
      <c r="A1136" s="1" t="s">
        <v>2784</v>
      </c>
      <c r="B1136" t="str">
        <f t="shared" si="119"/>
        <v>December 02</v>
      </c>
      <c r="C1136" t="str">
        <f t="shared" si="120"/>
        <v>2017</v>
      </c>
      <c r="D1136" t="str">
        <f t="shared" si="121"/>
        <v>09:02PM</v>
      </c>
      <c r="E1136">
        <f t="shared" si="122"/>
        <v>12</v>
      </c>
      <c r="F1136" t="str">
        <f t="shared" si="123"/>
        <v>02</v>
      </c>
      <c r="G1136" s="1">
        <f t="shared" si="124"/>
        <v>43071</v>
      </c>
      <c r="H1136" s="2">
        <f t="shared" si="125"/>
        <v>43071.876388888886</v>
      </c>
      <c r="I1136" t="b">
        <f>OR(ABS(Table2[[#This Row],[DateTime]]-H1137) * 1440 &lt; 5, ABS(Table2[[#This Row],[DateTime]]-H1135) * 1440 &lt; 5)</f>
        <v>0</v>
      </c>
      <c r="J1136">
        <f>IF(Table2[[#This Row],[Mulitiple Sneeze?]],J1135+1,0)</f>
        <v>0</v>
      </c>
      <c r="K1136" t="str">
        <f>IF(AND(Table2[[#This Row],[Multiple Counter]]&gt;0, J1137=0),"Combo End","")</f>
        <v/>
      </c>
    </row>
    <row r="1137" spans="1:11" x14ac:dyDescent="0.25">
      <c r="A1137" s="1" t="s">
        <v>2783</v>
      </c>
      <c r="B1137" t="str">
        <f t="shared" si="119"/>
        <v>December 03</v>
      </c>
      <c r="C1137" t="str">
        <f t="shared" si="120"/>
        <v>2017</v>
      </c>
      <c r="D1137" t="str">
        <f t="shared" si="121"/>
        <v>03:18PM</v>
      </c>
      <c r="E1137">
        <f t="shared" si="122"/>
        <v>12</v>
      </c>
      <c r="F1137" t="str">
        <f t="shared" si="123"/>
        <v>03</v>
      </c>
      <c r="G1137" s="1">
        <f t="shared" si="124"/>
        <v>43072</v>
      </c>
      <c r="H1137" s="2">
        <f t="shared" si="125"/>
        <v>43072.637499999997</v>
      </c>
      <c r="I1137" t="b">
        <f>OR(ABS(Table2[[#This Row],[DateTime]]-H1138) * 1440 &lt; 5, ABS(Table2[[#This Row],[DateTime]]-H1136) * 1440 &lt; 5)</f>
        <v>0</v>
      </c>
      <c r="J1137">
        <f>IF(Table2[[#This Row],[Mulitiple Sneeze?]],J1136+1,0)</f>
        <v>0</v>
      </c>
      <c r="K1137" t="str">
        <f>IF(AND(Table2[[#This Row],[Multiple Counter]]&gt;0, J1138=0),"Combo End","")</f>
        <v/>
      </c>
    </row>
    <row r="1138" spans="1:11" x14ac:dyDescent="0.25">
      <c r="A1138" s="1" t="s">
        <v>2782</v>
      </c>
      <c r="B1138" t="str">
        <f t="shared" si="119"/>
        <v>December 03</v>
      </c>
      <c r="C1138" t="str">
        <f t="shared" si="120"/>
        <v>2017</v>
      </c>
      <c r="D1138" t="str">
        <f t="shared" si="121"/>
        <v>05:02PM</v>
      </c>
      <c r="E1138">
        <f t="shared" si="122"/>
        <v>12</v>
      </c>
      <c r="F1138" t="str">
        <f t="shared" si="123"/>
        <v>03</v>
      </c>
      <c r="G1138" s="1">
        <f t="shared" si="124"/>
        <v>43072</v>
      </c>
      <c r="H1138" s="2">
        <f t="shared" si="125"/>
        <v>43072.709722222222</v>
      </c>
      <c r="I1138" t="b">
        <f>OR(ABS(Table2[[#This Row],[DateTime]]-H1139) * 1440 &lt; 5, ABS(Table2[[#This Row],[DateTime]]-H1137) * 1440 &lt; 5)</f>
        <v>0</v>
      </c>
      <c r="J1138">
        <f>IF(Table2[[#This Row],[Mulitiple Sneeze?]],J1137+1,0)</f>
        <v>0</v>
      </c>
      <c r="K1138" t="str">
        <f>IF(AND(Table2[[#This Row],[Multiple Counter]]&gt;0, J1139=0),"Combo End","")</f>
        <v/>
      </c>
    </row>
    <row r="1139" spans="1:11" x14ac:dyDescent="0.25">
      <c r="A1139" s="1" t="s">
        <v>2781</v>
      </c>
      <c r="B1139" t="str">
        <f t="shared" si="119"/>
        <v>December 03</v>
      </c>
      <c r="C1139" t="str">
        <f t="shared" si="120"/>
        <v>2017</v>
      </c>
      <c r="D1139" t="str">
        <f t="shared" si="121"/>
        <v>08:41PM</v>
      </c>
      <c r="E1139">
        <f t="shared" si="122"/>
        <v>12</v>
      </c>
      <c r="F1139" t="str">
        <f t="shared" si="123"/>
        <v>03</v>
      </c>
      <c r="G1139" s="1">
        <f t="shared" si="124"/>
        <v>43072</v>
      </c>
      <c r="H1139" s="2">
        <f t="shared" si="125"/>
        <v>43072.861805555556</v>
      </c>
      <c r="I1139" t="b">
        <f>OR(ABS(Table2[[#This Row],[DateTime]]-H1140) * 1440 &lt; 5, ABS(Table2[[#This Row],[DateTime]]-H1138) * 1440 &lt; 5)</f>
        <v>0</v>
      </c>
      <c r="J1139">
        <f>IF(Table2[[#This Row],[Mulitiple Sneeze?]],J1138+1,0)</f>
        <v>0</v>
      </c>
      <c r="K1139" t="str">
        <f>IF(AND(Table2[[#This Row],[Multiple Counter]]&gt;0, J1140=0),"Combo End","")</f>
        <v/>
      </c>
    </row>
    <row r="1140" spans="1:11" x14ac:dyDescent="0.25">
      <c r="A1140" s="1" t="s">
        <v>2780</v>
      </c>
      <c r="B1140" t="str">
        <f t="shared" si="119"/>
        <v>December 04</v>
      </c>
      <c r="C1140" t="str">
        <f t="shared" si="120"/>
        <v>2017</v>
      </c>
      <c r="D1140" t="str">
        <f t="shared" si="121"/>
        <v>09:42AM</v>
      </c>
      <c r="E1140">
        <f t="shared" si="122"/>
        <v>12</v>
      </c>
      <c r="F1140" t="str">
        <f t="shared" si="123"/>
        <v>04</v>
      </c>
      <c r="G1140" s="1">
        <f t="shared" si="124"/>
        <v>43073</v>
      </c>
      <c r="H1140" s="2">
        <f t="shared" si="125"/>
        <v>43073.404166666667</v>
      </c>
      <c r="I1140" t="b">
        <f>OR(ABS(Table2[[#This Row],[DateTime]]-H1141) * 1440 &lt; 5, ABS(Table2[[#This Row],[DateTime]]-H1139) * 1440 &lt; 5)</f>
        <v>1</v>
      </c>
      <c r="J1140">
        <f>IF(Table2[[#This Row],[Mulitiple Sneeze?]],J1139+1,0)</f>
        <v>1</v>
      </c>
      <c r="K1140" t="str">
        <f>IF(AND(Table2[[#This Row],[Multiple Counter]]&gt;0, J1141=0),"Combo End","")</f>
        <v/>
      </c>
    </row>
    <row r="1141" spans="1:11" x14ac:dyDescent="0.25">
      <c r="A1141" s="1" t="s">
        <v>2779</v>
      </c>
      <c r="B1141" t="str">
        <f t="shared" si="119"/>
        <v>December 04</v>
      </c>
      <c r="C1141" t="str">
        <f t="shared" si="120"/>
        <v>2017</v>
      </c>
      <c r="D1141" t="str">
        <f t="shared" si="121"/>
        <v>09:43AM</v>
      </c>
      <c r="E1141">
        <f t="shared" si="122"/>
        <v>12</v>
      </c>
      <c r="F1141" t="str">
        <f t="shared" si="123"/>
        <v>04</v>
      </c>
      <c r="G1141" s="1">
        <f t="shared" si="124"/>
        <v>43073</v>
      </c>
      <c r="H1141" s="2">
        <f t="shared" si="125"/>
        <v>43073.404861111114</v>
      </c>
      <c r="I1141" t="b">
        <f>OR(ABS(Table2[[#This Row],[DateTime]]-H1142) * 1440 &lt; 5, ABS(Table2[[#This Row],[DateTime]]-H1140) * 1440 &lt; 5)</f>
        <v>1</v>
      </c>
      <c r="J1141">
        <f>IF(Table2[[#This Row],[Mulitiple Sneeze?]],J1140+1,0)</f>
        <v>2</v>
      </c>
      <c r="K1141" t="str">
        <f>IF(AND(Table2[[#This Row],[Multiple Counter]]&gt;0, J1142=0),"Combo End","")</f>
        <v/>
      </c>
    </row>
    <row r="1142" spans="1:11" x14ac:dyDescent="0.25">
      <c r="A1142" s="1" t="s">
        <v>2778</v>
      </c>
      <c r="B1142" t="str">
        <f t="shared" si="119"/>
        <v>December 04</v>
      </c>
      <c r="C1142" t="str">
        <f t="shared" si="120"/>
        <v>2017</v>
      </c>
      <c r="D1142" t="str">
        <f t="shared" si="121"/>
        <v>07:38PM</v>
      </c>
      <c r="E1142">
        <f t="shared" si="122"/>
        <v>12</v>
      </c>
      <c r="F1142" t="str">
        <f t="shared" si="123"/>
        <v>04</v>
      </c>
      <c r="G1142" s="1">
        <f t="shared" si="124"/>
        <v>43073</v>
      </c>
      <c r="H1142" s="2">
        <f t="shared" si="125"/>
        <v>43073.818055555559</v>
      </c>
      <c r="I1142" t="b">
        <f>OR(ABS(Table2[[#This Row],[DateTime]]-H1143) * 1440 &lt; 5, ABS(Table2[[#This Row],[DateTime]]-H1141) * 1440 &lt; 5)</f>
        <v>1</v>
      </c>
      <c r="J1142">
        <f>IF(Table2[[#This Row],[Mulitiple Sneeze?]],J1141+1,0)</f>
        <v>3</v>
      </c>
      <c r="K1142" t="str">
        <f>IF(AND(Table2[[#This Row],[Multiple Counter]]&gt;0, J1143=0),"Combo End","")</f>
        <v/>
      </c>
    </row>
    <row r="1143" spans="1:11" x14ac:dyDescent="0.25">
      <c r="A1143" s="1" t="s">
        <v>2777</v>
      </c>
      <c r="B1143" t="str">
        <f t="shared" si="119"/>
        <v>December 04</v>
      </c>
      <c r="C1143" t="str">
        <f t="shared" si="120"/>
        <v>2017</v>
      </c>
      <c r="D1143" t="str">
        <f t="shared" si="121"/>
        <v>07:39PM</v>
      </c>
      <c r="E1143">
        <f t="shared" si="122"/>
        <v>12</v>
      </c>
      <c r="F1143" t="str">
        <f t="shared" si="123"/>
        <v>04</v>
      </c>
      <c r="G1143" s="1">
        <f t="shared" si="124"/>
        <v>43073</v>
      </c>
      <c r="H1143" s="2">
        <f t="shared" si="125"/>
        <v>43073.818749999999</v>
      </c>
      <c r="I1143" t="b">
        <f>OR(ABS(Table2[[#This Row],[DateTime]]-H1144) * 1440 &lt; 5, ABS(Table2[[#This Row],[DateTime]]-H1142) * 1440 &lt; 5)</f>
        <v>1</v>
      </c>
      <c r="J1143">
        <f>IF(Table2[[#This Row],[Mulitiple Sneeze?]],J1142+1,0)</f>
        <v>4</v>
      </c>
      <c r="K1143" t="str">
        <f>IF(AND(Table2[[#This Row],[Multiple Counter]]&gt;0, J1144=0),"Combo End","")</f>
        <v>Combo End</v>
      </c>
    </row>
    <row r="1144" spans="1:11" x14ac:dyDescent="0.25">
      <c r="A1144" s="1" t="s">
        <v>2776</v>
      </c>
      <c r="B1144" t="str">
        <f t="shared" si="119"/>
        <v>December 05</v>
      </c>
      <c r="C1144" t="str">
        <f t="shared" si="120"/>
        <v>2017</v>
      </c>
      <c r="D1144" t="str">
        <f t="shared" si="121"/>
        <v>08:52AM</v>
      </c>
      <c r="E1144">
        <f t="shared" si="122"/>
        <v>12</v>
      </c>
      <c r="F1144" t="str">
        <f t="shared" si="123"/>
        <v>05</v>
      </c>
      <c r="G1144" s="1">
        <f t="shared" si="124"/>
        <v>43074</v>
      </c>
      <c r="H1144" s="2">
        <f t="shared" si="125"/>
        <v>43074.369444444441</v>
      </c>
      <c r="I1144" t="b">
        <f>OR(ABS(Table2[[#This Row],[DateTime]]-H1145) * 1440 &lt; 5, ABS(Table2[[#This Row],[DateTime]]-H1143) * 1440 &lt; 5)</f>
        <v>0</v>
      </c>
      <c r="J1144">
        <f>IF(Table2[[#This Row],[Mulitiple Sneeze?]],J1143+1,0)</f>
        <v>0</v>
      </c>
      <c r="K1144" t="str">
        <f>IF(AND(Table2[[#This Row],[Multiple Counter]]&gt;0, J1145=0),"Combo End","")</f>
        <v/>
      </c>
    </row>
    <row r="1145" spans="1:11" x14ac:dyDescent="0.25">
      <c r="A1145" s="1" t="s">
        <v>2775</v>
      </c>
      <c r="B1145" t="str">
        <f t="shared" si="119"/>
        <v>December 05</v>
      </c>
      <c r="C1145" t="str">
        <f t="shared" si="120"/>
        <v>2017</v>
      </c>
      <c r="D1145" t="str">
        <f t="shared" si="121"/>
        <v>12:57PM</v>
      </c>
      <c r="E1145">
        <f t="shared" si="122"/>
        <v>12</v>
      </c>
      <c r="F1145" t="str">
        <f t="shared" si="123"/>
        <v>05</v>
      </c>
      <c r="G1145" s="1">
        <f t="shared" si="124"/>
        <v>43074</v>
      </c>
      <c r="H1145" s="2">
        <f t="shared" si="125"/>
        <v>43074.539583333331</v>
      </c>
      <c r="I1145" t="b">
        <f>OR(ABS(Table2[[#This Row],[DateTime]]-H1146) * 1440 &lt; 5, ABS(Table2[[#This Row],[DateTime]]-H1144) * 1440 &lt; 5)</f>
        <v>0</v>
      </c>
      <c r="J1145">
        <f>IF(Table2[[#This Row],[Mulitiple Sneeze?]],J1144+1,0)</f>
        <v>0</v>
      </c>
      <c r="K1145" t="str">
        <f>IF(AND(Table2[[#This Row],[Multiple Counter]]&gt;0, J1146=0),"Combo End","")</f>
        <v/>
      </c>
    </row>
    <row r="1146" spans="1:11" x14ac:dyDescent="0.25">
      <c r="A1146" s="1" t="s">
        <v>2774</v>
      </c>
      <c r="B1146" t="str">
        <f t="shared" si="119"/>
        <v>December 05</v>
      </c>
      <c r="C1146" t="str">
        <f t="shared" si="120"/>
        <v>2017</v>
      </c>
      <c r="D1146" t="str">
        <f t="shared" si="121"/>
        <v>05:44PM</v>
      </c>
      <c r="E1146">
        <f t="shared" si="122"/>
        <v>12</v>
      </c>
      <c r="F1146" t="str">
        <f t="shared" si="123"/>
        <v>05</v>
      </c>
      <c r="G1146" s="1">
        <f t="shared" si="124"/>
        <v>43074</v>
      </c>
      <c r="H1146" s="2">
        <f t="shared" si="125"/>
        <v>43074.738888888889</v>
      </c>
      <c r="I1146" t="b">
        <f>OR(ABS(Table2[[#This Row],[DateTime]]-H1147) * 1440 &lt; 5, ABS(Table2[[#This Row],[DateTime]]-H1145) * 1440 &lt; 5)</f>
        <v>0</v>
      </c>
      <c r="J1146">
        <f>IF(Table2[[#This Row],[Mulitiple Sneeze?]],J1145+1,0)</f>
        <v>0</v>
      </c>
      <c r="K1146" t="str">
        <f>IF(AND(Table2[[#This Row],[Multiple Counter]]&gt;0, J1147=0),"Combo End","")</f>
        <v/>
      </c>
    </row>
    <row r="1147" spans="1:11" x14ac:dyDescent="0.25">
      <c r="A1147" s="1" t="s">
        <v>2773</v>
      </c>
      <c r="B1147" t="str">
        <f t="shared" si="119"/>
        <v>December 05</v>
      </c>
      <c r="C1147" t="str">
        <f t="shared" si="120"/>
        <v>2017</v>
      </c>
      <c r="D1147" t="str">
        <f t="shared" si="121"/>
        <v>07:37PM</v>
      </c>
      <c r="E1147">
        <f t="shared" si="122"/>
        <v>12</v>
      </c>
      <c r="F1147" t="str">
        <f t="shared" si="123"/>
        <v>05</v>
      </c>
      <c r="G1147" s="1">
        <f t="shared" si="124"/>
        <v>43074</v>
      </c>
      <c r="H1147" s="2">
        <f t="shared" si="125"/>
        <v>43074.817361111112</v>
      </c>
      <c r="I1147" t="b">
        <f>OR(ABS(Table2[[#This Row],[DateTime]]-H1148) * 1440 &lt; 5, ABS(Table2[[#This Row],[DateTime]]-H1146) * 1440 &lt; 5)</f>
        <v>0</v>
      </c>
      <c r="J1147">
        <f>IF(Table2[[#This Row],[Mulitiple Sneeze?]],J1146+1,0)</f>
        <v>0</v>
      </c>
      <c r="K1147" t="str">
        <f>IF(AND(Table2[[#This Row],[Multiple Counter]]&gt;0, J1148=0),"Combo End","")</f>
        <v/>
      </c>
    </row>
    <row r="1148" spans="1:11" x14ac:dyDescent="0.25">
      <c r="A1148" s="1" t="s">
        <v>2772</v>
      </c>
      <c r="B1148" t="str">
        <f t="shared" si="119"/>
        <v>December 05</v>
      </c>
      <c r="C1148" t="str">
        <f t="shared" si="120"/>
        <v>2017</v>
      </c>
      <c r="D1148" t="str">
        <f t="shared" si="121"/>
        <v>08:40PM</v>
      </c>
      <c r="E1148">
        <f t="shared" si="122"/>
        <v>12</v>
      </c>
      <c r="F1148" t="str">
        <f t="shared" si="123"/>
        <v>05</v>
      </c>
      <c r="G1148" s="1">
        <f t="shared" si="124"/>
        <v>43074</v>
      </c>
      <c r="H1148" s="2">
        <f t="shared" si="125"/>
        <v>43074.861111111109</v>
      </c>
      <c r="I1148" t="b">
        <f>OR(ABS(Table2[[#This Row],[DateTime]]-H1149) * 1440 &lt; 5, ABS(Table2[[#This Row],[DateTime]]-H1147) * 1440 &lt; 5)</f>
        <v>0</v>
      </c>
      <c r="J1148">
        <f>IF(Table2[[#This Row],[Mulitiple Sneeze?]],J1147+1,0)</f>
        <v>0</v>
      </c>
      <c r="K1148" t="str">
        <f>IF(AND(Table2[[#This Row],[Multiple Counter]]&gt;0, J1149=0),"Combo End","")</f>
        <v/>
      </c>
    </row>
    <row r="1149" spans="1:11" x14ac:dyDescent="0.25">
      <c r="A1149" s="1" t="s">
        <v>2771</v>
      </c>
      <c r="B1149" t="str">
        <f t="shared" si="119"/>
        <v>December 06</v>
      </c>
      <c r="C1149" t="str">
        <f t="shared" si="120"/>
        <v>2017</v>
      </c>
      <c r="D1149" t="str">
        <f t="shared" si="121"/>
        <v>12:37PM</v>
      </c>
      <c r="E1149">
        <f t="shared" si="122"/>
        <v>12</v>
      </c>
      <c r="F1149" t="str">
        <f t="shared" si="123"/>
        <v>06</v>
      </c>
      <c r="G1149" s="1">
        <f t="shared" si="124"/>
        <v>43075</v>
      </c>
      <c r="H1149" s="2">
        <f t="shared" si="125"/>
        <v>43075.525694444441</v>
      </c>
      <c r="I1149" t="b">
        <f>OR(ABS(Table2[[#This Row],[DateTime]]-H1150) * 1440 &lt; 5, ABS(Table2[[#This Row],[DateTime]]-H1148) * 1440 &lt; 5)</f>
        <v>0</v>
      </c>
      <c r="J1149">
        <f>IF(Table2[[#This Row],[Mulitiple Sneeze?]],J1148+1,0)</f>
        <v>0</v>
      </c>
      <c r="K1149" t="str">
        <f>IF(AND(Table2[[#This Row],[Multiple Counter]]&gt;0, J1150=0),"Combo End","")</f>
        <v/>
      </c>
    </row>
    <row r="1150" spans="1:11" x14ac:dyDescent="0.25">
      <c r="A1150" s="1" t="s">
        <v>2770</v>
      </c>
      <c r="B1150" t="str">
        <f t="shared" si="119"/>
        <v>December 06</v>
      </c>
      <c r="C1150" t="str">
        <f t="shared" si="120"/>
        <v>2017</v>
      </c>
      <c r="D1150" t="str">
        <f t="shared" si="121"/>
        <v>08:40PM</v>
      </c>
      <c r="E1150">
        <f t="shared" si="122"/>
        <v>12</v>
      </c>
      <c r="F1150" t="str">
        <f t="shared" si="123"/>
        <v>06</v>
      </c>
      <c r="G1150" s="1">
        <f t="shared" si="124"/>
        <v>43075</v>
      </c>
      <c r="H1150" s="2">
        <f t="shared" si="125"/>
        <v>43075.861111111109</v>
      </c>
      <c r="I1150" t="b">
        <f>OR(ABS(Table2[[#This Row],[DateTime]]-H1151) * 1440 &lt; 5, ABS(Table2[[#This Row],[DateTime]]-H1149) * 1440 &lt; 5)</f>
        <v>0</v>
      </c>
      <c r="J1150">
        <f>IF(Table2[[#This Row],[Mulitiple Sneeze?]],J1149+1,0)</f>
        <v>0</v>
      </c>
      <c r="K1150" t="str">
        <f>IF(AND(Table2[[#This Row],[Multiple Counter]]&gt;0, J1151=0),"Combo End","")</f>
        <v/>
      </c>
    </row>
    <row r="1151" spans="1:11" x14ac:dyDescent="0.25">
      <c r="A1151" s="1" t="s">
        <v>2769</v>
      </c>
      <c r="B1151" t="str">
        <f t="shared" si="119"/>
        <v>December 07</v>
      </c>
      <c r="C1151" t="str">
        <f t="shared" si="120"/>
        <v>2017</v>
      </c>
      <c r="D1151" t="str">
        <f t="shared" si="121"/>
        <v>10:10AM</v>
      </c>
      <c r="E1151">
        <f t="shared" si="122"/>
        <v>12</v>
      </c>
      <c r="F1151" t="str">
        <f t="shared" si="123"/>
        <v>07</v>
      </c>
      <c r="G1151" s="1">
        <f t="shared" si="124"/>
        <v>43076</v>
      </c>
      <c r="H1151" s="2">
        <f t="shared" si="125"/>
        <v>43076.423611111109</v>
      </c>
      <c r="I1151" t="b">
        <f>OR(ABS(Table2[[#This Row],[DateTime]]-H1152) * 1440 &lt; 5, ABS(Table2[[#This Row],[DateTime]]-H1150) * 1440 &lt; 5)</f>
        <v>0</v>
      </c>
      <c r="J1151">
        <f>IF(Table2[[#This Row],[Mulitiple Sneeze?]],J1150+1,0)</f>
        <v>0</v>
      </c>
      <c r="K1151" t="str">
        <f>IF(AND(Table2[[#This Row],[Multiple Counter]]&gt;0, J1152=0),"Combo End","")</f>
        <v/>
      </c>
    </row>
    <row r="1152" spans="1:11" x14ac:dyDescent="0.25">
      <c r="A1152" s="1" t="s">
        <v>2768</v>
      </c>
      <c r="B1152" t="str">
        <f t="shared" si="119"/>
        <v>December 07</v>
      </c>
      <c r="C1152" t="str">
        <f t="shared" si="120"/>
        <v>2017</v>
      </c>
      <c r="D1152" t="str">
        <f t="shared" si="121"/>
        <v>06:21PM</v>
      </c>
      <c r="E1152">
        <f t="shared" si="122"/>
        <v>12</v>
      </c>
      <c r="F1152" t="str">
        <f t="shared" si="123"/>
        <v>07</v>
      </c>
      <c r="G1152" s="1">
        <f t="shared" si="124"/>
        <v>43076</v>
      </c>
      <c r="H1152" s="2">
        <f t="shared" si="125"/>
        <v>43076.76458333333</v>
      </c>
      <c r="I1152" t="b">
        <f>OR(ABS(Table2[[#This Row],[DateTime]]-H1153) * 1440 &lt; 5, ABS(Table2[[#This Row],[DateTime]]-H1151) * 1440 &lt; 5)</f>
        <v>0</v>
      </c>
      <c r="J1152">
        <f>IF(Table2[[#This Row],[Mulitiple Sneeze?]],J1151+1,0)</f>
        <v>0</v>
      </c>
      <c r="K1152" t="str">
        <f>IF(AND(Table2[[#This Row],[Multiple Counter]]&gt;0, J1153=0),"Combo End","")</f>
        <v/>
      </c>
    </row>
    <row r="1153" spans="1:11" x14ac:dyDescent="0.25">
      <c r="A1153" s="1" t="s">
        <v>2767</v>
      </c>
      <c r="B1153" t="str">
        <f t="shared" si="119"/>
        <v>December 09</v>
      </c>
      <c r="C1153" t="str">
        <f t="shared" si="120"/>
        <v>2017</v>
      </c>
      <c r="D1153" t="str">
        <f t="shared" si="121"/>
        <v>09:54AM</v>
      </c>
      <c r="E1153">
        <f t="shared" si="122"/>
        <v>12</v>
      </c>
      <c r="F1153" t="str">
        <f t="shared" si="123"/>
        <v>09</v>
      </c>
      <c r="G1153" s="1">
        <f t="shared" si="124"/>
        <v>43078</v>
      </c>
      <c r="H1153" s="2">
        <f t="shared" si="125"/>
        <v>43078.412499999999</v>
      </c>
      <c r="I1153" t="b">
        <f>OR(ABS(Table2[[#This Row],[DateTime]]-H1154) * 1440 &lt; 5, ABS(Table2[[#This Row],[DateTime]]-H1152) * 1440 &lt; 5)</f>
        <v>0</v>
      </c>
      <c r="J1153">
        <f>IF(Table2[[#This Row],[Mulitiple Sneeze?]],J1152+1,0)</f>
        <v>0</v>
      </c>
      <c r="K1153" t="str">
        <f>IF(AND(Table2[[#This Row],[Multiple Counter]]&gt;0, J1154=0),"Combo End","")</f>
        <v/>
      </c>
    </row>
    <row r="1154" spans="1:11" x14ac:dyDescent="0.25">
      <c r="A1154" s="1" t="s">
        <v>2766</v>
      </c>
      <c r="B1154" t="str">
        <f t="shared" ref="B1154:B1217" si="126">_xlfn.TEXTBEFORE(A1154,",")</f>
        <v>December 09</v>
      </c>
      <c r="C1154" t="str">
        <f t="shared" ref="C1154:C1217" si="127">LEFT(_xlfn.TEXTAFTER(A1154, ", "), 4)</f>
        <v>2017</v>
      </c>
      <c r="D1154" t="str">
        <f t="shared" ref="D1154:D1217" si="128">_xlfn.TEXTAFTER(A1154, "at ")</f>
        <v>10:01AM</v>
      </c>
      <c r="E1154">
        <f t="shared" ref="E1154:E1217" si="129">MONTH(1&amp;B1154)</f>
        <v>12</v>
      </c>
      <c r="F1154" t="str">
        <f t="shared" ref="F1154:F1217" si="130">RIGHT(B1154, 2)</f>
        <v>09</v>
      </c>
      <c r="G1154" s="1">
        <f t="shared" ref="G1154:G1217" si="131">DATE(C1154,E1154,F1154)</f>
        <v>43078</v>
      </c>
      <c r="H1154" s="2">
        <f t="shared" ref="H1154:H1217" si="132">G1154+TIMEVALUE(_xlfn.CONCAT(LEFT(D1154, 5), " ", RIGHT(D1154, 2)))</f>
        <v>43078.417361111111</v>
      </c>
      <c r="I1154" t="b">
        <f>OR(ABS(Table2[[#This Row],[DateTime]]-H1155) * 1440 &lt; 5, ABS(Table2[[#This Row],[DateTime]]-H1153) * 1440 &lt; 5)</f>
        <v>0</v>
      </c>
      <c r="J1154">
        <f>IF(Table2[[#This Row],[Mulitiple Sneeze?]],J1153+1,0)</f>
        <v>0</v>
      </c>
      <c r="K1154" t="str">
        <f>IF(AND(Table2[[#This Row],[Multiple Counter]]&gt;0, J1155=0),"Combo End","")</f>
        <v/>
      </c>
    </row>
    <row r="1155" spans="1:11" x14ac:dyDescent="0.25">
      <c r="A1155" s="1" t="s">
        <v>2765</v>
      </c>
      <c r="B1155" t="str">
        <f t="shared" si="126"/>
        <v>December 09</v>
      </c>
      <c r="C1155" t="str">
        <f t="shared" si="127"/>
        <v>2017</v>
      </c>
      <c r="D1155" t="str">
        <f t="shared" si="128"/>
        <v>02:21PM</v>
      </c>
      <c r="E1155">
        <f t="shared" si="129"/>
        <v>12</v>
      </c>
      <c r="F1155" t="str">
        <f t="shared" si="130"/>
        <v>09</v>
      </c>
      <c r="G1155" s="1">
        <f t="shared" si="131"/>
        <v>43078</v>
      </c>
      <c r="H1155" s="2">
        <f t="shared" si="132"/>
        <v>43078.597916666666</v>
      </c>
      <c r="I1155" t="b">
        <f>OR(ABS(Table2[[#This Row],[DateTime]]-H1156) * 1440 &lt; 5, ABS(Table2[[#This Row],[DateTime]]-H1154) * 1440 &lt; 5)</f>
        <v>0</v>
      </c>
      <c r="J1155">
        <f>IF(Table2[[#This Row],[Mulitiple Sneeze?]],J1154+1,0)</f>
        <v>0</v>
      </c>
      <c r="K1155" t="str">
        <f>IF(AND(Table2[[#This Row],[Multiple Counter]]&gt;0, J1156=0),"Combo End","")</f>
        <v/>
      </c>
    </row>
    <row r="1156" spans="1:11" x14ac:dyDescent="0.25">
      <c r="A1156" s="1" t="s">
        <v>2764</v>
      </c>
      <c r="B1156" t="str">
        <f t="shared" si="126"/>
        <v>December 09</v>
      </c>
      <c r="C1156" t="str">
        <f t="shared" si="127"/>
        <v>2017</v>
      </c>
      <c r="D1156" t="str">
        <f t="shared" si="128"/>
        <v>09:24PM</v>
      </c>
      <c r="E1156">
        <f t="shared" si="129"/>
        <v>12</v>
      </c>
      <c r="F1156" t="str">
        <f t="shared" si="130"/>
        <v>09</v>
      </c>
      <c r="G1156" s="1">
        <f t="shared" si="131"/>
        <v>43078</v>
      </c>
      <c r="H1156" s="2">
        <f t="shared" si="132"/>
        <v>43078.89166666667</v>
      </c>
      <c r="I1156" t="b">
        <f>OR(ABS(Table2[[#This Row],[DateTime]]-H1157) * 1440 &lt; 5, ABS(Table2[[#This Row],[DateTime]]-H1155) * 1440 &lt; 5)</f>
        <v>0</v>
      </c>
      <c r="J1156">
        <f>IF(Table2[[#This Row],[Mulitiple Sneeze?]],J1155+1,0)</f>
        <v>0</v>
      </c>
      <c r="K1156" t="str">
        <f>IF(AND(Table2[[#This Row],[Multiple Counter]]&gt;0, J1157=0),"Combo End","")</f>
        <v/>
      </c>
    </row>
    <row r="1157" spans="1:11" x14ac:dyDescent="0.25">
      <c r="A1157" s="1" t="s">
        <v>2763</v>
      </c>
      <c r="B1157" t="str">
        <f t="shared" si="126"/>
        <v>December 11</v>
      </c>
      <c r="C1157" t="str">
        <f t="shared" si="127"/>
        <v>2017</v>
      </c>
      <c r="D1157" t="str">
        <f t="shared" si="128"/>
        <v>12:32PM</v>
      </c>
      <c r="E1157">
        <f t="shared" si="129"/>
        <v>12</v>
      </c>
      <c r="F1157" t="str">
        <f t="shared" si="130"/>
        <v>11</v>
      </c>
      <c r="G1157" s="1">
        <f t="shared" si="131"/>
        <v>43080</v>
      </c>
      <c r="H1157" s="2">
        <f t="shared" si="132"/>
        <v>43080.522222222222</v>
      </c>
      <c r="I1157" t="b">
        <f>OR(ABS(Table2[[#This Row],[DateTime]]-H1158) * 1440 &lt; 5, ABS(Table2[[#This Row],[DateTime]]-H1156) * 1440 &lt; 5)</f>
        <v>0</v>
      </c>
      <c r="J1157">
        <f>IF(Table2[[#This Row],[Mulitiple Sneeze?]],J1156+1,0)</f>
        <v>0</v>
      </c>
      <c r="K1157" t="str">
        <f>IF(AND(Table2[[#This Row],[Multiple Counter]]&gt;0, J1158=0),"Combo End","")</f>
        <v/>
      </c>
    </row>
    <row r="1158" spans="1:11" x14ac:dyDescent="0.25">
      <c r="A1158" s="1" t="s">
        <v>2762</v>
      </c>
      <c r="B1158" t="str">
        <f t="shared" si="126"/>
        <v>December 11</v>
      </c>
      <c r="C1158" t="str">
        <f t="shared" si="127"/>
        <v>2017</v>
      </c>
      <c r="D1158" t="str">
        <f t="shared" si="128"/>
        <v>01:04PM</v>
      </c>
      <c r="E1158">
        <f t="shared" si="129"/>
        <v>12</v>
      </c>
      <c r="F1158" t="str">
        <f t="shared" si="130"/>
        <v>11</v>
      </c>
      <c r="G1158" s="1">
        <f t="shared" si="131"/>
        <v>43080</v>
      </c>
      <c r="H1158" s="2">
        <f t="shared" si="132"/>
        <v>43080.544444444444</v>
      </c>
      <c r="I1158" t="b">
        <f>OR(ABS(Table2[[#This Row],[DateTime]]-H1159) * 1440 &lt; 5, ABS(Table2[[#This Row],[DateTime]]-H1157) * 1440 &lt; 5)</f>
        <v>0</v>
      </c>
      <c r="J1158">
        <f>IF(Table2[[#This Row],[Mulitiple Sneeze?]],J1157+1,0)</f>
        <v>0</v>
      </c>
      <c r="K1158" t="str">
        <f>IF(AND(Table2[[#This Row],[Multiple Counter]]&gt;0, J1159=0),"Combo End","")</f>
        <v/>
      </c>
    </row>
    <row r="1159" spans="1:11" x14ac:dyDescent="0.25">
      <c r="A1159" s="1" t="s">
        <v>2761</v>
      </c>
      <c r="B1159" t="str">
        <f t="shared" si="126"/>
        <v>December 11</v>
      </c>
      <c r="C1159" t="str">
        <f t="shared" si="127"/>
        <v>2017</v>
      </c>
      <c r="D1159" t="str">
        <f t="shared" si="128"/>
        <v>01:16PM</v>
      </c>
      <c r="E1159">
        <f t="shared" si="129"/>
        <v>12</v>
      </c>
      <c r="F1159" t="str">
        <f t="shared" si="130"/>
        <v>11</v>
      </c>
      <c r="G1159" s="1">
        <f t="shared" si="131"/>
        <v>43080</v>
      </c>
      <c r="H1159" s="2">
        <f t="shared" si="132"/>
        <v>43080.552777777775</v>
      </c>
      <c r="I1159" t="b">
        <f>OR(ABS(Table2[[#This Row],[DateTime]]-H1160) * 1440 &lt; 5, ABS(Table2[[#This Row],[DateTime]]-H1158) * 1440 &lt; 5)</f>
        <v>0</v>
      </c>
      <c r="J1159">
        <f>IF(Table2[[#This Row],[Mulitiple Sneeze?]],J1158+1,0)</f>
        <v>0</v>
      </c>
      <c r="K1159" t="str">
        <f>IF(AND(Table2[[#This Row],[Multiple Counter]]&gt;0, J1160=0),"Combo End","")</f>
        <v/>
      </c>
    </row>
    <row r="1160" spans="1:11" x14ac:dyDescent="0.25">
      <c r="A1160" s="1" t="s">
        <v>2760</v>
      </c>
      <c r="B1160" t="str">
        <f t="shared" si="126"/>
        <v>December 11</v>
      </c>
      <c r="C1160" t="str">
        <f t="shared" si="127"/>
        <v>2017</v>
      </c>
      <c r="D1160" t="str">
        <f t="shared" si="128"/>
        <v>01:49PM</v>
      </c>
      <c r="E1160">
        <f t="shared" si="129"/>
        <v>12</v>
      </c>
      <c r="F1160" t="str">
        <f t="shared" si="130"/>
        <v>11</v>
      </c>
      <c r="G1160" s="1">
        <f t="shared" si="131"/>
        <v>43080</v>
      </c>
      <c r="H1160" s="2">
        <f t="shared" si="132"/>
        <v>43080.575694444444</v>
      </c>
      <c r="I1160" t="b">
        <f>OR(ABS(Table2[[#This Row],[DateTime]]-H1161) * 1440 &lt; 5, ABS(Table2[[#This Row],[DateTime]]-H1159) * 1440 &lt; 5)</f>
        <v>0</v>
      </c>
      <c r="J1160">
        <f>IF(Table2[[#This Row],[Mulitiple Sneeze?]],J1159+1,0)</f>
        <v>0</v>
      </c>
      <c r="K1160" t="str">
        <f>IF(AND(Table2[[#This Row],[Multiple Counter]]&gt;0, J1161=0),"Combo End","")</f>
        <v/>
      </c>
    </row>
    <row r="1161" spans="1:11" x14ac:dyDescent="0.25">
      <c r="A1161" s="1" t="s">
        <v>2759</v>
      </c>
      <c r="B1161" t="str">
        <f t="shared" si="126"/>
        <v>December 11</v>
      </c>
      <c r="C1161" t="str">
        <f t="shared" si="127"/>
        <v>2017</v>
      </c>
      <c r="D1161" t="str">
        <f t="shared" si="128"/>
        <v>07:55PM</v>
      </c>
      <c r="E1161">
        <f t="shared" si="129"/>
        <v>12</v>
      </c>
      <c r="F1161" t="str">
        <f t="shared" si="130"/>
        <v>11</v>
      </c>
      <c r="G1161" s="1">
        <f t="shared" si="131"/>
        <v>43080</v>
      </c>
      <c r="H1161" s="2">
        <f t="shared" si="132"/>
        <v>43080.829861111109</v>
      </c>
      <c r="I1161" t="b">
        <f>OR(ABS(Table2[[#This Row],[DateTime]]-H1162) * 1440 &lt; 5, ABS(Table2[[#This Row],[DateTime]]-H1160) * 1440 &lt; 5)</f>
        <v>0</v>
      </c>
      <c r="J1161">
        <f>IF(Table2[[#This Row],[Mulitiple Sneeze?]],J1160+1,0)</f>
        <v>0</v>
      </c>
      <c r="K1161" t="str">
        <f>IF(AND(Table2[[#This Row],[Multiple Counter]]&gt;0, J1162=0),"Combo End","")</f>
        <v/>
      </c>
    </row>
    <row r="1162" spans="1:11" x14ac:dyDescent="0.25">
      <c r="A1162" s="1" t="s">
        <v>2758</v>
      </c>
      <c r="B1162" t="str">
        <f t="shared" si="126"/>
        <v>December 11</v>
      </c>
      <c r="C1162" t="str">
        <f t="shared" si="127"/>
        <v>2017</v>
      </c>
      <c r="D1162" t="str">
        <f t="shared" si="128"/>
        <v>09:00PM</v>
      </c>
      <c r="E1162">
        <f t="shared" si="129"/>
        <v>12</v>
      </c>
      <c r="F1162" t="str">
        <f t="shared" si="130"/>
        <v>11</v>
      </c>
      <c r="G1162" s="1">
        <f t="shared" si="131"/>
        <v>43080</v>
      </c>
      <c r="H1162" s="2">
        <f t="shared" si="132"/>
        <v>43080.875</v>
      </c>
      <c r="I1162" t="b">
        <f>OR(ABS(Table2[[#This Row],[DateTime]]-H1163) * 1440 &lt; 5, ABS(Table2[[#This Row],[DateTime]]-H1161) * 1440 &lt; 5)</f>
        <v>0</v>
      </c>
      <c r="J1162">
        <f>IF(Table2[[#This Row],[Mulitiple Sneeze?]],J1161+1,0)</f>
        <v>0</v>
      </c>
      <c r="K1162" t="str">
        <f>IF(AND(Table2[[#This Row],[Multiple Counter]]&gt;0, J1163=0),"Combo End","")</f>
        <v/>
      </c>
    </row>
    <row r="1163" spans="1:11" x14ac:dyDescent="0.25">
      <c r="A1163" s="1" t="s">
        <v>2757</v>
      </c>
      <c r="B1163" t="str">
        <f t="shared" si="126"/>
        <v>December 12</v>
      </c>
      <c r="C1163" t="str">
        <f t="shared" si="127"/>
        <v>2017</v>
      </c>
      <c r="D1163" t="str">
        <f t="shared" si="128"/>
        <v>12:33PM</v>
      </c>
      <c r="E1163">
        <f t="shared" si="129"/>
        <v>12</v>
      </c>
      <c r="F1163" t="str">
        <f t="shared" si="130"/>
        <v>12</v>
      </c>
      <c r="G1163" s="1">
        <f t="shared" si="131"/>
        <v>43081</v>
      </c>
      <c r="H1163" s="2">
        <f t="shared" si="132"/>
        <v>43081.522916666669</v>
      </c>
      <c r="I1163" t="b">
        <f>OR(ABS(Table2[[#This Row],[DateTime]]-H1164) * 1440 &lt; 5, ABS(Table2[[#This Row],[DateTime]]-H1162) * 1440 &lt; 5)</f>
        <v>0</v>
      </c>
      <c r="J1163">
        <f>IF(Table2[[#This Row],[Mulitiple Sneeze?]],J1162+1,0)</f>
        <v>0</v>
      </c>
      <c r="K1163" t="str">
        <f>IF(AND(Table2[[#This Row],[Multiple Counter]]&gt;0, J1164=0),"Combo End","")</f>
        <v/>
      </c>
    </row>
    <row r="1164" spans="1:11" x14ac:dyDescent="0.25">
      <c r="A1164" s="1" t="s">
        <v>2756</v>
      </c>
      <c r="B1164" t="str">
        <f t="shared" si="126"/>
        <v>December 12</v>
      </c>
      <c r="C1164" t="str">
        <f t="shared" si="127"/>
        <v>2017</v>
      </c>
      <c r="D1164" t="str">
        <f t="shared" si="128"/>
        <v>02:23PM</v>
      </c>
      <c r="E1164">
        <f t="shared" si="129"/>
        <v>12</v>
      </c>
      <c r="F1164" t="str">
        <f t="shared" si="130"/>
        <v>12</v>
      </c>
      <c r="G1164" s="1">
        <f t="shared" si="131"/>
        <v>43081</v>
      </c>
      <c r="H1164" s="2">
        <f t="shared" si="132"/>
        <v>43081.599305555559</v>
      </c>
      <c r="I1164" t="b">
        <f>OR(ABS(Table2[[#This Row],[DateTime]]-H1165) * 1440 &lt; 5, ABS(Table2[[#This Row],[DateTime]]-H1163) * 1440 &lt; 5)</f>
        <v>0</v>
      </c>
      <c r="J1164">
        <f>IF(Table2[[#This Row],[Mulitiple Sneeze?]],J1163+1,0)</f>
        <v>0</v>
      </c>
      <c r="K1164" t="str">
        <f>IF(AND(Table2[[#This Row],[Multiple Counter]]&gt;0, J1165=0),"Combo End","")</f>
        <v/>
      </c>
    </row>
    <row r="1165" spans="1:11" x14ac:dyDescent="0.25">
      <c r="A1165" s="1" t="s">
        <v>2755</v>
      </c>
      <c r="B1165" t="str">
        <f t="shared" si="126"/>
        <v>December 12</v>
      </c>
      <c r="C1165" t="str">
        <f t="shared" si="127"/>
        <v>2017</v>
      </c>
      <c r="D1165" t="str">
        <f t="shared" si="128"/>
        <v>05:30PM</v>
      </c>
      <c r="E1165">
        <f t="shared" si="129"/>
        <v>12</v>
      </c>
      <c r="F1165" t="str">
        <f t="shared" si="130"/>
        <v>12</v>
      </c>
      <c r="G1165" s="1">
        <f t="shared" si="131"/>
        <v>43081</v>
      </c>
      <c r="H1165" s="2">
        <f t="shared" si="132"/>
        <v>43081.729166666664</v>
      </c>
      <c r="I1165" t="b">
        <f>OR(ABS(Table2[[#This Row],[DateTime]]-H1166) * 1440 &lt; 5, ABS(Table2[[#This Row],[DateTime]]-H1164) * 1440 &lt; 5)</f>
        <v>0</v>
      </c>
      <c r="J1165">
        <f>IF(Table2[[#This Row],[Mulitiple Sneeze?]],J1164+1,0)</f>
        <v>0</v>
      </c>
      <c r="K1165" t="str">
        <f>IF(AND(Table2[[#This Row],[Multiple Counter]]&gt;0, J1166=0),"Combo End","")</f>
        <v/>
      </c>
    </row>
    <row r="1166" spans="1:11" x14ac:dyDescent="0.25">
      <c r="A1166" s="1" t="s">
        <v>2754</v>
      </c>
      <c r="B1166" t="str">
        <f t="shared" si="126"/>
        <v>December 12</v>
      </c>
      <c r="C1166" t="str">
        <f t="shared" si="127"/>
        <v>2017</v>
      </c>
      <c r="D1166" t="str">
        <f t="shared" si="128"/>
        <v>07:52PM</v>
      </c>
      <c r="E1166">
        <f t="shared" si="129"/>
        <v>12</v>
      </c>
      <c r="F1166" t="str">
        <f t="shared" si="130"/>
        <v>12</v>
      </c>
      <c r="G1166" s="1">
        <f t="shared" si="131"/>
        <v>43081</v>
      </c>
      <c r="H1166" s="2">
        <f t="shared" si="132"/>
        <v>43081.827777777777</v>
      </c>
      <c r="I1166" t="b">
        <f>OR(ABS(Table2[[#This Row],[DateTime]]-H1167) * 1440 &lt; 5, ABS(Table2[[#This Row],[DateTime]]-H1165) * 1440 &lt; 5)</f>
        <v>0</v>
      </c>
      <c r="J1166">
        <f>IF(Table2[[#This Row],[Mulitiple Sneeze?]],J1165+1,0)</f>
        <v>0</v>
      </c>
      <c r="K1166" t="str">
        <f>IF(AND(Table2[[#This Row],[Multiple Counter]]&gt;0, J1167=0),"Combo End","")</f>
        <v/>
      </c>
    </row>
    <row r="1167" spans="1:11" x14ac:dyDescent="0.25">
      <c r="A1167" s="1" t="s">
        <v>2753</v>
      </c>
      <c r="B1167" t="str">
        <f t="shared" si="126"/>
        <v>December 13</v>
      </c>
      <c r="C1167" t="str">
        <f t="shared" si="127"/>
        <v>2017</v>
      </c>
      <c r="D1167" t="str">
        <f t="shared" si="128"/>
        <v>04:16PM</v>
      </c>
      <c r="E1167">
        <f t="shared" si="129"/>
        <v>12</v>
      </c>
      <c r="F1167" t="str">
        <f t="shared" si="130"/>
        <v>13</v>
      </c>
      <c r="G1167" s="1">
        <f t="shared" si="131"/>
        <v>43082</v>
      </c>
      <c r="H1167" s="2">
        <f t="shared" si="132"/>
        <v>43082.677777777775</v>
      </c>
      <c r="I1167" t="b">
        <f>OR(ABS(Table2[[#This Row],[DateTime]]-H1168) * 1440 &lt; 5, ABS(Table2[[#This Row],[DateTime]]-H1166) * 1440 &lt; 5)</f>
        <v>0</v>
      </c>
      <c r="J1167">
        <f>IF(Table2[[#This Row],[Mulitiple Sneeze?]],J1166+1,0)</f>
        <v>0</v>
      </c>
      <c r="K1167" t="str">
        <f>IF(AND(Table2[[#This Row],[Multiple Counter]]&gt;0, J1168=0),"Combo End","")</f>
        <v/>
      </c>
    </row>
    <row r="1168" spans="1:11" x14ac:dyDescent="0.25">
      <c r="A1168" s="1" t="s">
        <v>2752</v>
      </c>
      <c r="B1168" t="str">
        <f t="shared" si="126"/>
        <v>December 13</v>
      </c>
      <c r="C1168" t="str">
        <f t="shared" si="127"/>
        <v>2017</v>
      </c>
      <c r="D1168" t="str">
        <f t="shared" si="128"/>
        <v>05:39PM</v>
      </c>
      <c r="E1168">
        <f t="shared" si="129"/>
        <v>12</v>
      </c>
      <c r="F1168" t="str">
        <f t="shared" si="130"/>
        <v>13</v>
      </c>
      <c r="G1168" s="1">
        <f t="shared" si="131"/>
        <v>43082</v>
      </c>
      <c r="H1168" s="2">
        <f t="shared" si="132"/>
        <v>43082.73541666667</v>
      </c>
      <c r="I1168" t="b">
        <f>OR(ABS(Table2[[#This Row],[DateTime]]-H1169) * 1440 &lt; 5, ABS(Table2[[#This Row],[DateTime]]-H1167) * 1440 &lt; 5)</f>
        <v>0</v>
      </c>
      <c r="J1168">
        <f>IF(Table2[[#This Row],[Mulitiple Sneeze?]],J1167+1,0)</f>
        <v>0</v>
      </c>
      <c r="K1168" t="str">
        <f>IF(AND(Table2[[#This Row],[Multiple Counter]]&gt;0, J1169=0),"Combo End","")</f>
        <v/>
      </c>
    </row>
    <row r="1169" spans="1:11" x14ac:dyDescent="0.25">
      <c r="A1169" s="1" t="s">
        <v>2751</v>
      </c>
      <c r="B1169" t="str">
        <f t="shared" si="126"/>
        <v>December 14</v>
      </c>
      <c r="C1169" t="str">
        <f t="shared" si="127"/>
        <v>2017</v>
      </c>
      <c r="D1169" t="str">
        <f t="shared" si="128"/>
        <v>10:09AM</v>
      </c>
      <c r="E1169">
        <f t="shared" si="129"/>
        <v>12</v>
      </c>
      <c r="F1169" t="str">
        <f t="shared" si="130"/>
        <v>14</v>
      </c>
      <c r="G1169" s="1">
        <f t="shared" si="131"/>
        <v>43083</v>
      </c>
      <c r="H1169" s="2">
        <f t="shared" si="132"/>
        <v>43083.42291666667</v>
      </c>
      <c r="I1169" t="b">
        <f>OR(ABS(Table2[[#This Row],[DateTime]]-H1170) * 1440 &lt; 5, ABS(Table2[[#This Row],[DateTime]]-H1168) * 1440 &lt; 5)</f>
        <v>0</v>
      </c>
      <c r="J1169">
        <f>IF(Table2[[#This Row],[Mulitiple Sneeze?]],J1168+1,0)</f>
        <v>0</v>
      </c>
      <c r="K1169" t="str">
        <f>IF(AND(Table2[[#This Row],[Multiple Counter]]&gt;0, J1170=0),"Combo End","")</f>
        <v/>
      </c>
    </row>
    <row r="1170" spans="1:11" x14ac:dyDescent="0.25">
      <c r="A1170" s="1" t="s">
        <v>2750</v>
      </c>
      <c r="B1170" t="str">
        <f t="shared" si="126"/>
        <v>December 14</v>
      </c>
      <c r="C1170" t="str">
        <f t="shared" si="127"/>
        <v>2017</v>
      </c>
      <c r="D1170" t="str">
        <f t="shared" si="128"/>
        <v>12:58PM</v>
      </c>
      <c r="E1170">
        <f t="shared" si="129"/>
        <v>12</v>
      </c>
      <c r="F1170" t="str">
        <f t="shared" si="130"/>
        <v>14</v>
      </c>
      <c r="G1170" s="1">
        <f t="shared" si="131"/>
        <v>43083</v>
      </c>
      <c r="H1170" s="2">
        <f t="shared" si="132"/>
        <v>43083.540277777778</v>
      </c>
      <c r="I1170" t="b">
        <f>OR(ABS(Table2[[#This Row],[DateTime]]-H1171) * 1440 &lt; 5, ABS(Table2[[#This Row],[DateTime]]-H1169) * 1440 &lt; 5)</f>
        <v>0</v>
      </c>
      <c r="J1170">
        <f>IF(Table2[[#This Row],[Mulitiple Sneeze?]],J1169+1,0)</f>
        <v>0</v>
      </c>
      <c r="K1170" t="str">
        <f>IF(AND(Table2[[#This Row],[Multiple Counter]]&gt;0, J1171=0),"Combo End","")</f>
        <v/>
      </c>
    </row>
    <row r="1171" spans="1:11" x14ac:dyDescent="0.25">
      <c r="A1171" s="1" t="s">
        <v>2749</v>
      </c>
      <c r="B1171" t="str">
        <f t="shared" si="126"/>
        <v>December 15</v>
      </c>
      <c r="C1171" t="str">
        <f t="shared" si="127"/>
        <v>2017</v>
      </c>
      <c r="D1171" t="str">
        <f t="shared" si="128"/>
        <v>11:01AM</v>
      </c>
      <c r="E1171">
        <f t="shared" si="129"/>
        <v>12</v>
      </c>
      <c r="F1171" t="str">
        <f t="shared" si="130"/>
        <v>15</v>
      </c>
      <c r="G1171" s="1">
        <f t="shared" si="131"/>
        <v>43084</v>
      </c>
      <c r="H1171" s="2">
        <f t="shared" si="132"/>
        <v>43084.459027777775</v>
      </c>
      <c r="I1171" t="b">
        <f>OR(ABS(Table2[[#This Row],[DateTime]]-H1172) * 1440 &lt; 5, ABS(Table2[[#This Row],[DateTime]]-H1170) * 1440 &lt; 5)</f>
        <v>0</v>
      </c>
      <c r="J1171">
        <f>IF(Table2[[#This Row],[Mulitiple Sneeze?]],J1170+1,0)</f>
        <v>0</v>
      </c>
      <c r="K1171" t="str">
        <f>IF(AND(Table2[[#This Row],[Multiple Counter]]&gt;0, J1172=0),"Combo End","")</f>
        <v/>
      </c>
    </row>
    <row r="1172" spans="1:11" x14ac:dyDescent="0.25">
      <c r="A1172" s="1" t="s">
        <v>2748</v>
      </c>
      <c r="B1172" t="str">
        <f t="shared" si="126"/>
        <v>December 15</v>
      </c>
      <c r="C1172" t="str">
        <f t="shared" si="127"/>
        <v>2017</v>
      </c>
      <c r="D1172" t="str">
        <f t="shared" si="128"/>
        <v>06:46PM</v>
      </c>
      <c r="E1172">
        <f t="shared" si="129"/>
        <v>12</v>
      </c>
      <c r="F1172" t="str">
        <f t="shared" si="130"/>
        <v>15</v>
      </c>
      <c r="G1172" s="1">
        <f t="shared" si="131"/>
        <v>43084</v>
      </c>
      <c r="H1172" s="2">
        <f t="shared" si="132"/>
        <v>43084.781944444447</v>
      </c>
      <c r="I1172" t="b">
        <f>OR(ABS(Table2[[#This Row],[DateTime]]-H1173) * 1440 &lt; 5, ABS(Table2[[#This Row],[DateTime]]-H1171) * 1440 &lt; 5)</f>
        <v>0</v>
      </c>
      <c r="J1172">
        <f>IF(Table2[[#This Row],[Mulitiple Sneeze?]],J1171+1,0)</f>
        <v>0</v>
      </c>
      <c r="K1172" t="str">
        <f>IF(AND(Table2[[#This Row],[Multiple Counter]]&gt;0, J1173=0),"Combo End","")</f>
        <v/>
      </c>
    </row>
    <row r="1173" spans="1:11" x14ac:dyDescent="0.25">
      <c r="A1173" s="1" t="s">
        <v>2747</v>
      </c>
      <c r="B1173" t="str">
        <f t="shared" si="126"/>
        <v>December 16</v>
      </c>
      <c r="C1173" t="str">
        <f t="shared" si="127"/>
        <v>2017</v>
      </c>
      <c r="D1173" t="str">
        <f t="shared" si="128"/>
        <v>07:56PM</v>
      </c>
      <c r="E1173">
        <f t="shared" si="129"/>
        <v>12</v>
      </c>
      <c r="F1173" t="str">
        <f t="shared" si="130"/>
        <v>16</v>
      </c>
      <c r="G1173" s="1">
        <f t="shared" si="131"/>
        <v>43085</v>
      </c>
      <c r="H1173" s="2">
        <f t="shared" si="132"/>
        <v>43085.830555555556</v>
      </c>
      <c r="I1173" t="b">
        <f>OR(ABS(Table2[[#This Row],[DateTime]]-H1174) * 1440 &lt; 5, ABS(Table2[[#This Row],[DateTime]]-H1172) * 1440 &lt; 5)</f>
        <v>0</v>
      </c>
      <c r="J1173">
        <f>IF(Table2[[#This Row],[Mulitiple Sneeze?]],J1172+1,0)</f>
        <v>0</v>
      </c>
      <c r="K1173" t="str">
        <f>IF(AND(Table2[[#This Row],[Multiple Counter]]&gt;0, J1174=0),"Combo End","")</f>
        <v/>
      </c>
    </row>
    <row r="1174" spans="1:11" x14ac:dyDescent="0.25">
      <c r="A1174" s="1" t="s">
        <v>2746</v>
      </c>
      <c r="B1174" t="str">
        <f t="shared" si="126"/>
        <v>December 17</v>
      </c>
      <c r="C1174" t="str">
        <f t="shared" si="127"/>
        <v>2017</v>
      </c>
      <c r="D1174" t="str">
        <f t="shared" si="128"/>
        <v>12:29PM</v>
      </c>
      <c r="E1174">
        <f t="shared" si="129"/>
        <v>12</v>
      </c>
      <c r="F1174" t="str">
        <f t="shared" si="130"/>
        <v>17</v>
      </c>
      <c r="G1174" s="1">
        <f t="shared" si="131"/>
        <v>43086</v>
      </c>
      <c r="H1174" s="2">
        <f t="shared" si="132"/>
        <v>43086.520138888889</v>
      </c>
      <c r="I1174" t="b">
        <f>OR(ABS(Table2[[#This Row],[DateTime]]-H1175) * 1440 &lt; 5, ABS(Table2[[#This Row],[DateTime]]-H1173) * 1440 &lt; 5)</f>
        <v>0</v>
      </c>
      <c r="J1174">
        <f>IF(Table2[[#This Row],[Mulitiple Sneeze?]],J1173+1,0)</f>
        <v>0</v>
      </c>
      <c r="K1174" t="str">
        <f>IF(AND(Table2[[#This Row],[Multiple Counter]]&gt;0, J1175=0),"Combo End","")</f>
        <v/>
      </c>
    </row>
    <row r="1175" spans="1:11" x14ac:dyDescent="0.25">
      <c r="A1175" s="1" t="s">
        <v>2745</v>
      </c>
      <c r="B1175" t="str">
        <f t="shared" si="126"/>
        <v>December 17</v>
      </c>
      <c r="C1175" t="str">
        <f t="shared" si="127"/>
        <v>2017</v>
      </c>
      <c r="D1175" t="str">
        <f t="shared" si="128"/>
        <v>07:20PM</v>
      </c>
      <c r="E1175">
        <f t="shared" si="129"/>
        <v>12</v>
      </c>
      <c r="F1175" t="str">
        <f t="shared" si="130"/>
        <v>17</v>
      </c>
      <c r="G1175" s="1">
        <f t="shared" si="131"/>
        <v>43086</v>
      </c>
      <c r="H1175" s="2">
        <f t="shared" si="132"/>
        <v>43086.805555555555</v>
      </c>
      <c r="I1175" t="b">
        <f>OR(ABS(Table2[[#This Row],[DateTime]]-H1176) * 1440 &lt; 5, ABS(Table2[[#This Row],[DateTime]]-H1174) * 1440 &lt; 5)</f>
        <v>0</v>
      </c>
      <c r="J1175">
        <f>IF(Table2[[#This Row],[Mulitiple Sneeze?]],J1174+1,0)</f>
        <v>0</v>
      </c>
      <c r="K1175" t="str">
        <f>IF(AND(Table2[[#This Row],[Multiple Counter]]&gt;0, J1176=0),"Combo End","")</f>
        <v/>
      </c>
    </row>
    <row r="1176" spans="1:11" x14ac:dyDescent="0.25">
      <c r="A1176" s="1" t="s">
        <v>2744</v>
      </c>
      <c r="B1176" t="str">
        <f t="shared" si="126"/>
        <v>December 18</v>
      </c>
      <c r="C1176" t="str">
        <f t="shared" si="127"/>
        <v>2017</v>
      </c>
      <c r="D1176" t="str">
        <f t="shared" si="128"/>
        <v>09:28AM</v>
      </c>
      <c r="E1176">
        <f t="shared" si="129"/>
        <v>12</v>
      </c>
      <c r="F1176" t="str">
        <f t="shared" si="130"/>
        <v>18</v>
      </c>
      <c r="G1176" s="1">
        <f t="shared" si="131"/>
        <v>43087</v>
      </c>
      <c r="H1176" s="2">
        <f t="shared" si="132"/>
        <v>43087.394444444442</v>
      </c>
      <c r="I1176" t="b">
        <f>OR(ABS(Table2[[#This Row],[DateTime]]-H1177) * 1440 &lt; 5, ABS(Table2[[#This Row],[DateTime]]-H1175) * 1440 &lt; 5)</f>
        <v>0</v>
      </c>
      <c r="J1176">
        <f>IF(Table2[[#This Row],[Mulitiple Sneeze?]],J1175+1,0)</f>
        <v>0</v>
      </c>
      <c r="K1176" t="str">
        <f>IF(AND(Table2[[#This Row],[Multiple Counter]]&gt;0, J1177=0),"Combo End","")</f>
        <v/>
      </c>
    </row>
    <row r="1177" spans="1:11" x14ac:dyDescent="0.25">
      <c r="A1177" s="1" t="s">
        <v>2743</v>
      </c>
      <c r="B1177" t="str">
        <f t="shared" si="126"/>
        <v>December 18</v>
      </c>
      <c r="C1177" t="str">
        <f t="shared" si="127"/>
        <v>2017</v>
      </c>
      <c r="D1177" t="str">
        <f t="shared" si="128"/>
        <v>02:30PM</v>
      </c>
      <c r="E1177">
        <f t="shared" si="129"/>
        <v>12</v>
      </c>
      <c r="F1177" t="str">
        <f t="shared" si="130"/>
        <v>18</v>
      </c>
      <c r="G1177" s="1">
        <f t="shared" si="131"/>
        <v>43087</v>
      </c>
      <c r="H1177" s="2">
        <f t="shared" si="132"/>
        <v>43087.604166666664</v>
      </c>
      <c r="I1177" t="b">
        <f>OR(ABS(Table2[[#This Row],[DateTime]]-H1178) * 1440 &lt; 5, ABS(Table2[[#This Row],[DateTime]]-H1176) * 1440 &lt; 5)</f>
        <v>0</v>
      </c>
      <c r="J1177">
        <f>IF(Table2[[#This Row],[Mulitiple Sneeze?]],J1176+1,0)</f>
        <v>0</v>
      </c>
      <c r="K1177" t="str">
        <f>IF(AND(Table2[[#This Row],[Multiple Counter]]&gt;0, J1178=0),"Combo End","")</f>
        <v/>
      </c>
    </row>
    <row r="1178" spans="1:11" x14ac:dyDescent="0.25">
      <c r="A1178" s="1" t="s">
        <v>2742</v>
      </c>
      <c r="B1178" t="str">
        <f t="shared" si="126"/>
        <v>December 18</v>
      </c>
      <c r="C1178" t="str">
        <f t="shared" si="127"/>
        <v>2017</v>
      </c>
      <c r="D1178" t="str">
        <f t="shared" si="128"/>
        <v>09:48PM</v>
      </c>
      <c r="E1178">
        <f t="shared" si="129"/>
        <v>12</v>
      </c>
      <c r="F1178" t="str">
        <f t="shared" si="130"/>
        <v>18</v>
      </c>
      <c r="G1178" s="1">
        <f t="shared" si="131"/>
        <v>43087</v>
      </c>
      <c r="H1178" s="2">
        <f t="shared" si="132"/>
        <v>43087.908333333333</v>
      </c>
      <c r="I1178" t="b">
        <f>OR(ABS(Table2[[#This Row],[DateTime]]-H1179) * 1440 &lt; 5, ABS(Table2[[#This Row],[DateTime]]-H1177) * 1440 &lt; 5)</f>
        <v>0</v>
      </c>
      <c r="J1178">
        <f>IF(Table2[[#This Row],[Mulitiple Sneeze?]],J1177+1,0)</f>
        <v>0</v>
      </c>
      <c r="K1178" t="str">
        <f>IF(AND(Table2[[#This Row],[Multiple Counter]]&gt;0, J1179=0),"Combo End","")</f>
        <v/>
      </c>
    </row>
    <row r="1179" spans="1:11" x14ac:dyDescent="0.25">
      <c r="A1179" s="1" t="s">
        <v>2741</v>
      </c>
      <c r="B1179" t="str">
        <f t="shared" si="126"/>
        <v>December 19</v>
      </c>
      <c r="C1179" t="str">
        <f t="shared" si="127"/>
        <v>2017</v>
      </c>
      <c r="D1179" t="str">
        <f t="shared" si="128"/>
        <v>10:03AM</v>
      </c>
      <c r="E1179">
        <f t="shared" si="129"/>
        <v>12</v>
      </c>
      <c r="F1179" t="str">
        <f t="shared" si="130"/>
        <v>19</v>
      </c>
      <c r="G1179" s="1">
        <f t="shared" si="131"/>
        <v>43088</v>
      </c>
      <c r="H1179" s="2">
        <f t="shared" si="132"/>
        <v>43088.418749999997</v>
      </c>
      <c r="I1179" t="b">
        <f>OR(ABS(Table2[[#This Row],[DateTime]]-H1180) * 1440 &lt; 5, ABS(Table2[[#This Row],[DateTime]]-H1178) * 1440 &lt; 5)</f>
        <v>0</v>
      </c>
      <c r="J1179">
        <f>IF(Table2[[#This Row],[Mulitiple Sneeze?]],J1178+1,0)</f>
        <v>0</v>
      </c>
      <c r="K1179" t="str">
        <f>IF(AND(Table2[[#This Row],[Multiple Counter]]&gt;0, J1180=0),"Combo End","")</f>
        <v/>
      </c>
    </row>
    <row r="1180" spans="1:11" x14ac:dyDescent="0.25">
      <c r="A1180" s="1" t="s">
        <v>2740</v>
      </c>
      <c r="B1180" t="str">
        <f t="shared" si="126"/>
        <v>December 19</v>
      </c>
      <c r="C1180" t="str">
        <f t="shared" si="127"/>
        <v>2017</v>
      </c>
      <c r="D1180" t="str">
        <f t="shared" si="128"/>
        <v>01:15PM</v>
      </c>
      <c r="E1180">
        <f t="shared" si="129"/>
        <v>12</v>
      </c>
      <c r="F1180" t="str">
        <f t="shared" si="130"/>
        <v>19</v>
      </c>
      <c r="G1180" s="1">
        <f t="shared" si="131"/>
        <v>43088</v>
      </c>
      <c r="H1180" s="2">
        <f t="shared" si="132"/>
        <v>43088.552083333336</v>
      </c>
      <c r="I1180" t="b">
        <f>OR(ABS(Table2[[#This Row],[DateTime]]-H1181) * 1440 &lt; 5, ABS(Table2[[#This Row],[DateTime]]-H1179) * 1440 &lt; 5)</f>
        <v>0</v>
      </c>
      <c r="J1180">
        <f>IF(Table2[[#This Row],[Mulitiple Sneeze?]],J1179+1,0)</f>
        <v>0</v>
      </c>
      <c r="K1180" t="str">
        <f>IF(AND(Table2[[#This Row],[Multiple Counter]]&gt;0, J1181=0),"Combo End","")</f>
        <v/>
      </c>
    </row>
    <row r="1181" spans="1:11" x14ac:dyDescent="0.25">
      <c r="A1181" s="1" t="s">
        <v>2739</v>
      </c>
      <c r="B1181" t="str">
        <f t="shared" si="126"/>
        <v>December 19</v>
      </c>
      <c r="C1181" t="str">
        <f t="shared" si="127"/>
        <v>2017</v>
      </c>
      <c r="D1181" t="str">
        <f t="shared" si="128"/>
        <v>02:27PM</v>
      </c>
      <c r="E1181">
        <f t="shared" si="129"/>
        <v>12</v>
      </c>
      <c r="F1181" t="str">
        <f t="shared" si="130"/>
        <v>19</v>
      </c>
      <c r="G1181" s="1">
        <f t="shared" si="131"/>
        <v>43088</v>
      </c>
      <c r="H1181" s="2">
        <f t="shared" si="132"/>
        <v>43088.602083333331</v>
      </c>
      <c r="I1181" t="b">
        <f>OR(ABS(Table2[[#This Row],[DateTime]]-H1182) * 1440 &lt; 5, ABS(Table2[[#This Row],[DateTime]]-H1180) * 1440 &lt; 5)</f>
        <v>1</v>
      </c>
      <c r="J1181">
        <f>IF(Table2[[#This Row],[Mulitiple Sneeze?]],J1180+1,0)</f>
        <v>1</v>
      </c>
      <c r="K1181" t="str">
        <f>IF(AND(Table2[[#This Row],[Multiple Counter]]&gt;0, J1182=0),"Combo End","")</f>
        <v/>
      </c>
    </row>
    <row r="1182" spans="1:11" x14ac:dyDescent="0.25">
      <c r="A1182" s="1" t="s">
        <v>2738</v>
      </c>
      <c r="B1182" t="str">
        <f t="shared" si="126"/>
        <v>December 19</v>
      </c>
      <c r="C1182" t="str">
        <f t="shared" si="127"/>
        <v>2017</v>
      </c>
      <c r="D1182" t="str">
        <f t="shared" si="128"/>
        <v>02:28PM</v>
      </c>
      <c r="E1182">
        <f t="shared" si="129"/>
        <v>12</v>
      </c>
      <c r="F1182" t="str">
        <f t="shared" si="130"/>
        <v>19</v>
      </c>
      <c r="G1182" s="1">
        <f t="shared" si="131"/>
        <v>43088</v>
      </c>
      <c r="H1182" s="2">
        <f t="shared" si="132"/>
        <v>43088.602777777778</v>
      </c>
      <c r="I1182" t="b">
        <f>OR(ABS(Table2[[#This Row],[DateTime]]-H1183) * 1440 &lt; 5, ABS(Table2[[#This Row],[DateTime]]-H1181) * 1440 &lt; 5)</f>
        <v>1</v>
      </c>
      <c r="J1182">
        <f>IF(Table2[[#This Row],[Mulitiple Sneeze?]],J1181+1,0)</f>
        <v>2</v>
      </c>
      <c r="K1182" t="str">
        <f>IF(AND(Table2[[#This Row],[Multiple Counter]]&gt;0, J1183=0),"Combo End","")</f>
        <v>Combo End</v>
      </c>
    </row>
    <row r="1183" spans="1:11" x14ac:dyDescent="0.25">
      <c r="A1183" s="1" t="s">
        <v>2737</v>
      </c>
      <c r="B1183" t="str">
        <f t="shared" si="126"/>
        <v>December 21</v>
      </c>
      <c r="C1183" t="str">
        <f t="shared" si="127"/>
        <v>2017</v>
      </c>
      <c r="D1183" t="str">
        <f t="shared" si="128"/>
        <v>01:32AM</v>
      </c>
      <c r="E1183">
        <f t="shared" si="129"/>
        <v>12</v>
      </c>
      <c r="F1183" t="str">
        <f t="shared" si="130"/>
        <v>21</v>
      </c>
      <c r="G1183" s="1">
        <f t="shared" si="131"/>
        <v>43090</v>
      </c>
      <c r="H1183" s="2">
        <f t="shared" si="132"/>
        <v>43090.063888888886</v>
      </c>
      <c r="I1183" t="b">
        <f>OR(ABS(Table2[[#This Row],[DateTime]]-H1184) * 1440 &lt; 5, ABS(Table2[[#This Row],[DateTime]]-H1182) * 1440 &lt; 5)</f>
        <v>0</v>
      </c>
      <c r="J1183">
        <f>IF(Table2[[#This Row],[Mulitiple Sneeze?]],J1182+1,0)</f>
        <v>0</v>
      </c>
      <c r="K1183" t="str">
        <f>IF(AND(Table2[[#This Row],[Multiple Counter]]&gt;0, J1184=0),"Combo End","")</f>
        <v/>
      </c>
    </row>
    <row r="1184" spans="1:11" x14ac:dyDescent="0.25">
      <c r="A1184" s="1" t="s">
        <v>2736</v>
      </c>
      <c r="B1184" t="str">
        <f t="shared" si="126"/>
        <v>December 21</v>
      </c>
      <c r="C1184" t="str">
        <f t="shared" si="127"/>
        <v>2017</v>
      </c>
      <c r="D1184" t="str">
        <f t="shared" si="128"/>
        <v>12:21PM</v>
      </c>
      <c r="E1184">
        <f t="shared" si="129"/>
        <v>12</v>
      </c>
      <c r="F1184" t="str">
        <f t="shared" si="130"/>
        <v>21</v>
      </c>
      <c r="G1184" s="1">
        <f t="shared" si="131"/>
        <v>43090</v>
      </c>
      <c r="H1184" s="2">
        <f t="shared" si="132"/>
        <v>43090.51458333333</v>
      </c>
      <c r="I1184" t="b">
        <f>OR(ABS(Table2[[#This Row],[DateTime]]-H1185) * 1440 &lt; 5, ABS(Table2[[#This Row],[DateTime]]-H1183) * 1440 &lt; 5)</f>
        <v>1</v>
      </c>
      <c r="J1184">
        <f>IF(Table2[[#This Row],[Mulitiple Sneeze?]],J1183+1,0)</f>
        <v>1</v>
      </c>
      <c r="K1184" t="str">
        <f>IF(AND(Table2[[#This Row],[Multiple Counter]]&gt;0, J1185=0),"Combo End","")</f>
        <v/>
      </c>
    </row>
    <row r="1185" spans="1:11" x14ac:dyDescent="0.25">
      <c r="A1185" s="1" t="s">
        <v>2735</v>
      </c>
      <c r="B1185" t="str">
        <f t="shared" si="126"/>
        <v>December 21</v>
      </c>
      <c r="C1185" t="str">
        <f t="shared" si="127"/>
        <v>2017</v>
      </c>
      <c r="D1185" t="str">
        <f t="shared" si="128"/>
        <v>12:22PM</v>
      </c>
      <c r="E1185">
        <f t="shared" si="129"/>
        <v>12</v>
      </c>
      <c r="F1185" t="str">
        <f t="shared" si="130"/>
        <v>21</v>
      </c>
      <c r="G1185" s="1">
        <f t="shared" si="131"/>
        <v>43090</v>
      </c>
      <c r="H1185" s="2">
        <f t="shared" si="132"/>
        <v>43090.515277777777</v>
      </c>
      <c r="I1185" t="b">
        <f>OR(ABS(Table2[[#This Row],[DateTime]]-H1186) * 1440 &lt; 5, ABS(Table2[[#This Row],[DateTime]]-H1184) * 1440 &lt; 5)</f>
        <v>1</v>
      </c>
      <c r="J1185">
        <f>IF(Table2[[#This Row],[Mulitiple Sneeze?]],J1184+1,0)</f>
        <v>2</v>
      </c>
      <c r="K1185" t="str">
        <f>IF(AND(Table2[[#This Row],[Multiple Counter]]&gt;0, J1186=0),"Combo End","")</f>
        <v>Combo End</v>
      </c>
    </row>
    <row r="1186" spans="1:11" x14ac:dyDescent="0.25">
      <c r="A1186" s="1" t="s">
        <v>2734</v>
      </c>
      <c r="B1186" t="str">
        <f t="shared" si="126"/>
        <v>December 21</v>
      </c>
      <c r="C1186" t="str">
        <f t="shared" si="127"/>
        <v>2017</v>
      </c>
      <c r="D1186" t="str">
        <f t="shared" si="128"/>
        <v>05:30PM</v>
      </c>
      <c r="E1186">
        <f t="shared" si="129"/>
        <v>12</v>
      </c>
      <c r="F1186" t="str">
        <f t="shared" si="130"/>
        <v>21</v>
      </c>
      <c r="G1186" s="1">
        <f t="shared" si="131"/>
        <v>43090</v>
      </c>
      <c r="H1186" s="2">
        <f t="shared" si="132"/>
        <v>43090.729166666664</v>
      </c>
      <c r="I1186" t="b">
        <f>OR(ABS(Table2[[#This Row],[DateTime]]-H1187) * 1440 &lt; 5, ABS(Table2[[#This Row],[DateTime]]-H1185) * 1440 &lt; 5)</f>
        <v>0</v>
      </c>
      <c r="J1186">
        <f>IF(Table2[[#This Row],[Mulitiple Sneeze?]],J1185+1,0)</f>
        <v>0</v>
      </c>
      <c r="K1186" t="str">
        <f>IF(AND(Table2[[#This Row],[Multiple Counter]]&gt;0, J1187=0),"Combo End","")</f>
        <v/>
      </c>
    </row>
    <row r="1187" spans="1:11" x14ac:dyDescent="0.25">
      <c r="A1187" s="1" t="s">
        <v>2733</v>
      </c>
      <c r="B1187" t="str">
        <f t="shared" si="126"/>
        <v>December 22</v>
      </c>
      <c r="C1187" t="str">
        <f t="shared" si="127"/>
        <v>2017</v>
      </c>
      <c r="D1187" t="str">
        <f t="shared" si="128"/>
        <v>12:59PM</v>
      </c>
      <c r="E1187">
        <f t="shared" si="129"/>
        <v>12</v>
      </c>
      <c r="F1187" t="str">
        <f t="shared" si="130"/>
        <v>22</v>
      </c>
      <c r="G1187" s="1">
        <f t="shared" si="131"/>
        <v>43091</v>
      </c>
      <c r="H1187" s="2">
        <f t="shared" si="132"/>
        <v>43091.540972222225</v>
      </c>
      <c r="I1187" t="b">
        <f>OR(ABS(Table2[[#This Row],[DateTime]]-H1188) * 1440 &lt; 5, ABS(Table2[[#This Row],[DateTime]]-H1186) * 1440 &lt; 5)</f>
        <v>0</v>
      </c>
      <c r="J1187">
        <f>IF(Table2[[#This Row],[Mulitiple Sneeze?]],J1186+1,0)</f>
        <v>0</v>
      </c>
      <c r="K1187" t="str">
        <f>IF(AND(Table2[[#This Row],[Multiple Counter]]&gt;0, J1188=0),"Combo End","")</f>
        <v/>
      </c>
    </row>
    <row r="1188" spans="1:11" x14ac:dyDescent="0.25">
      <c r="A1188" s="1" t="s">
        <v>2732</v>
      </c>
      <c r="B1188" t="str">
        <f t="shared" si="126"/>
        <v>December 23</v>
      </c>
      <c r="C1188" t="str">
        <f t="shared" si="127"/>
        <v>2017</v>
      </c>
      <c r="D1188" t="str">
        <f t="shared" si="128"/>
        <v>09:26AM</v>
      </c>
      <c r="E1188">
        <f t="shared" si="129"/>
        <v>12</v>
      </c>
      <c r="F1188" t="str">
        <f t="shared" si="130"/>
        <v>23</v>
      </c>
      <c r="G1188" s="1">
        <f t="shared" si="131"/>
        <v>43092</v>
      </c>
      <c r="H1188" s="2">
        <f t="shared" si="132"/>
        <v>43092.393055555556</v>
      </c>
      <c r="I1188" t="b">
        <f>OR(ABS(Table2[[#This Row],[DateTime]]-H1189) * 1440 &lt; 5, ABS(Table2[[#This Row],[DateTime]]-H1187) * 1440 &lt; 5)</f>
        <v>1</v>
      </c>
      <c r="J1188">
        <f>IF(Table2[[#This Row],[Mulitiple Sneeze?]],J1187+1,0)</f>
        <v>1</v>
      </c>
      <c r="K1188" t="str">
        <f>IF(AND(Table2[[#This Row],[Multiple Counter]]&gt;0, J1189=0),"Combo End","")</f>
        <v/>
      </c>
    </row>
    <row r="1189" spans="1:11" x14ac:dyDescent="0.25">
      <c r="A1189" s="1" t="s">
        <v>2731</v>
      </c>
      <c r="B1189" t="str">
        <f t="shared" si="126"/>
        <v>December 23</v>
      </c>
      <c r="C1189" t="str">
        <f t="shared" si="127"/>
        <v>2017</v>
      </c>
      <c r="D1189" t="str">
        <f t="shared" si="128"/>
        <v>09:27AM</v>
      </c>
      <c r="E1189">
        <f t="shared" si="129"/>
        <v>12</v>
      </c>
      <c r="F1189" t="str">
        <f t="shared" si="130"/>
        <v>23</v>
      </c>
      <c r="G1189" s="1">
        <f t="shared" si="131"/>
        <v>43092</v>
      </c>
      <c r="H1189" s="2">
        <f t="shared" si="132"/>
        <v>43092.393750000003</v>
      </c>
      <c r="I1189" t="b">
        <f>OR(ABS(Table2[[#This Row],[DateTime]]-H1190) * 1440 &lt; 5, ABS(Table2[[#This Row],[DateTime]]-H1188) * 1440 &lt; 5)</f>
        <v>1</v>
      </c>
      <c r="J1189">
        <f>IF(Table2[[#This Row],[Mulitiple Sneeze?]],J1188+1,0)</f>
        <v>2</v>
      </c>
      <c r="K1189" t="str">
        <f>IF(AND(Table2[[#This Row],[Multiple Counter]]&gt;0, J1190=0),"Combo End","")</f>
        <v/>
      </c>
    </row>
    <row r="1190" spans="1:11" x14ac:dyDescent="0.25">
      <c r="A1190" s="1" t="s">
        <v>2730</v>
      </c>
      <c r="B1190" t="str">
        <f t="shared" si="126"/>
        <v>December 23</v>
      </c>
      <c r="C1190" t="str">
        <f t="shared" si="127"/>
        <v>2017</v>
      </c>
      <c r="D1190" t="str">
        <f t="shared" si="128"/>
        <v>10:26AM</v>
      </c>
      <c r="E1190">
        <f t="shared" si="129"/>
        <v>12</v>
      </c>
      <c r="F1190" t="str">
        <f t="shared" si="130"/>
        <v>23</v>
      </c>
      <c r="G1190" s="1">
        <f t="shared" si="131"/>
        <v>43092</v>
      </c>
      <c r="H1190" s="2">
        <f t="shared" si="132"/>
        <v>43092.43472222222</v>
      </c>
      <c r="I1190" t="b">
        <f>OR(ABS(Table2[[#This Row],[DateTime]]-H1191) * 1440 &lt; 5, ABS(Table2[[#This Row],[DateTime]]-H1189) * 1440 &lt; 5)</f>
        <v>1</v>
      </c>
      <c r="J1190">
        <f>IF(Table2[[#This Row],[Mulitiple Sneeze?]],J1189+1,0)</f>
        <v>3</v>
      </c>
      <c r="K1190" t="str">
        <f>IF(AND(Table2[[#This Row],[Multiple Counter]]&gt;0, J1191=0),"Combo End","")</f>
        <v/>
      </c>
    </row>
    <row r="1191" spans="1:11" x14ac:dyDescent="0.25">
      <c r="A1191" s="1" t="s">
        <v>2729</v>
      </c>
      <c r="B1191" t="str">
        <f t="shared" si="126"/>
        <v>December 23</v>
      </c>
      <c r="C1191" t="str">
        <f t="shared" si="127"/>
        <v>2017</v>
      </c>
      <c r="D1191" t="str">
        <f t="shared" si="128"/>
        <v>10:27AM</v>
      </c>
      <c r="E1191">
        <f t="shared" si="129"/>
        <v>12</v>
      </c>
      <c r="F1191" t="str">
        <f t="shared" si="130"/>
        <v>23</v>
      </c>
      <c r="G1191" s="1">
        <f t="shared" si="131"/>
        <v>43092</v>
      </c>
      <c r="H1191" s="2">
        <f t="shared" si="132"/>
        <v>43092.435416666667</v>
      </c>
      <c r="I1191" t="b">
        <f>OR(ABS(Table2[[#This Row],[DateTime]]-H1192) * 1440 &lt; 5, ABS(Table2[[#This Row],[DateTime]]-H1190) * 1440 &lt; 5)</f>
        <v>1</v>
      </c>
      <c r="J1191">
        <f>IF(Table2[[#This Row],[Mulitiple Sneeze?]],J1190+1,0)</f>
        <v>4</v>
      </c>
      <c r="K1191" t="str">
        <f>IF(AND(Table2[[#This Row],[Multiple Counter]]&gt;0, J1192=0),"Combo End","")</f>
        <v>Combo End</v>
      </c>
    </row>
    <row r="1192" spans="1:11" x14ac:dyDescent="0.25">
      <c r="A1192" s="1" t="s">
        <v>2728</v>
      </c>
      <c r="B1192" t="str">
        <f t="shared" si="126"/>
        <v>December 23</v>
      </c>
      <c r="C1192" t="str">
        <f t="shared" si="127"/>
        <v>2017</v>
      </c>
      <c r="D1192" t="str">
        <f t="shared" si="128"/>
        <v>04:21PM</v>
      </c>
      <c r="E1192">
        <f t="shared" si="129"/>
        <v>12</v>
      </c>
      <c r="F1192" t="str">
        <f t="shared" si="130"/>
        <v>23</v>
      </c>
      <c r="G1192" s="1">
        <f t="shared" si="131"/>
        <v>43092</v>
      </c>
      <c r="H1192" s="2">
        <f t="shared" si="132"/>
        <v>43092.681250000001</v>
      </c>
      <c r="I1192" t="b">
        <f>OR(ABS(Table2[[#This Row],[DateTime]]-H1193) * 1440 &lt; 5, ABS(Table2[[#This Row],[DateTime]]-H1191) * 1440 &lt; 5)</f>
        <v>0</v>
      </c>
      <c r="J1192">
        <f>IF(Table2[[#This Row],[Mulitiple Sneeze?]],J1191+1,0)</f>
        <v>0</v>
      </c>
      <c r="K1192" t="str">
        <f>IF(AND(Table2[[#This Row],[Multiple Counter]]&gt;0, J1193=0),"Combo End","")</f>
        <v/>
      </c>
    </row>
    <row r="1193" spans="1:11" x14ac:dyDescent="0.25">
      <c r="A1193" s="1" t="s">
        <v>2727</v>
      </c>
      <c r="B1193" t="str">
        <f t="shared" si="126"/>
        <v>December 23</v>
      </c>
      <c r="C1193" t="str">
        <f t="shared" si="127"/>
        <v>2017</v>
      </c>
      <c r="D1193" t="str">
        <f t="shared" si="128"/>
        <v>06:42PM</v>
      </c>
      <c r="E1193">
        <f t="shared" si="129"/>
        <v>12</v>
      </c>
      <c r="F1193" t="str">
        <f t="shared" si="130"/>
        <v>23</v>
      </c>
      <c r="G1193" s="1">
        <f t="shared" si="131"/>
        <v>43092</v>
      </c>
      <c r="H1193" s="2">
        <f t="shared" si="132"/>
        <v>43092.779166666667</v>
      </c>
      <c r="I1193" t="b">
        <f>OR(ABS(Table2[[#This Row],[DateTime]]-H1194) * 1440 &lt; 5, ABS(Table2[[#This Row],[DateTime]]-H1192) * 1440 &lt; 5)</f>
        <v>0</v>
      </c>
      <c r="J1193">
        <f>IF(Table2[[#This Row],[Mulitiple Sneeze?]],J1192+1,0)</f>
        <v>0</v>
      </c>
      <c r="K1193" t="str">
        <f>IF(AND(Table2[[#This Row],[Multiple Counter]]&gt;0, J1194=0),"Combo End","")</f>
        <v/>
      </c>
    </row>
    <row r="1194" spans="1:11" x14ac:dyDescent="0.25">
      <c r="A1194" s="1" t="s">
        <v>2726</v>
      </c>
      <c r="B1194" t="str">
        <f t="shared" si="126"/>
        <v>December 23</v>
      </c>
      <c r="C1194" t="str">
        <f t="shared" si="127"/>
        <v>2017</v>
      </c>
      <c r="D1194" t="str">
        <f t="shared" si="128"/>
        <v>10:29PM</v>
      </c>
      <c r="E1194">
        <f t="shared" si="129"/>
        <v>12</v>
      </c>
      <c r="F1194" t="str">
        <f t="shared" si="130"/>
        <v>23</v>
      </c>
      <c r="G1194" s="1">
        <f t="shared" si="131"/>
        <v>43092</v>
      </c>
      <c r="H1194" s="2">
        <f t="shared" si="132"/>
        <v>43092.936805555553</v>
      </c>
      <c r="I1194" t="b">
        <f>OR(ABS(Table2[[#This Row],[DateTime]]-H1195) * 1440 &lt; 5, ABS(Table2[[#This Row],[DateTime]]-H1193) * 1440 &lt; 5)</f>
        <v>0</v>
      </c>
      <c r="J1194">
        <f>IF(Table2[[#This Row],[Mulitiple Sneeze?]],J1193+1,0)</f>
        <v>0</v>
      </c>
      <c r="K1194" t="str">
        <f>IF(AND(Table2[[#This Row],[Multiple Counter]]&gt;0, J1195=0),"Combo End","")</f>
        <v/>
      </c>
    </row>
    <row r="1195" spans="1:11" x14ac:dyDescent="0.25">
      <c r="A1195" s="1" t="s">
        <v>2725</v>
      </c>
      <c r="B1195" t="str">
        <f t="shared" si="126"/>
        <v>December 24</v>
      </c>
      <c r="C1195" t="str">
        <f t="shared" si="127"/>
        <v>2017</v>
      </c>
      <c r="D1195" t="str">
        <f t="shared" si="128"/>
        <v>02:42PM</v>
      </c>
      <c r="E1195">
        <f t="shared" si="129"/>
        <v>12</v>
      </c>
      <c r="F1195" t="str">
        <f t="shared" si="130"/>
        <v>24</v>
      </c>
      <c r="G1195" s="1">
        <f t="shared" si="131"/>
        <v>43093</v>
      </c>
      <c r="H1195" s="2">
        <f t="shared" si="132"/>
        <v>43093.612500000003</v>
      </c>
      <c r="I1195" t="b">
        <f>OR(ABS(Table2[[#This Row],[DateTime]]-H1196) * 1440 &lt; 5, ABS(Table2[[#This Row],[DateTime]]-H1194) * 1440 &lt; 5)</f>
        <v>0</v>
      </c>
      <c r="J1195">
        <f>IF(Table2[[#This Row],[Mulitiple Sneeze?]],J1194+1,0)</f>
        <v>0</v>
      </c>
      <c r="K1195" t="str">
        <f>IF(AND(Table2[[#This Row],[Multiple Counter]]&gt;0, J1196=0),"Combo End","")</f>
        <v/>
      </c>
    </row>
    <row r="1196" spans="1:11" x14ac:dyDescent="0.25">
      <c r="A1196" s="1" t="s">
        <v>2724</v>
      </c>
      <c r="B1196" t="str">
        <f t="shared" si="126"/>
        <v>December 24</v>
      </c>
      <c r="C1196" t="str">
        <f t="shared" si="127"/>
        <v>2017</v>
      </c>
      <c r="D1196" t="str">
        <f t="shared" si="128"/>
        <v>05:52PM</v>
      </c>
      <c r="E1196">
        <f t="shared" si="129"/>
        <v>12</v>
      </c>
      <c r="F1196" t="str">
        <f t="shared" si="130"/>
        <v>24</v>
      </c>
      <c r="G1196" s="1">
        <f t="shared" si="131"/>
        <v>43093</v>
      </c>
      <c r="H1196" s="2">
        <f t="shared" si="132"/>
        <v>43093.744444444441</v>
      </c>
      <c r="I1196" t="b">
        <f>OR(ABS(Table2[[#This Row],[DateTime]]-H1197) * 1440 &lt; 5, ABS(Table2[[#This Row],[DateTime]]-H1195) * 1440 &lt; 5)</f>
        <v>0</v>
      </c>
      <c r="J1196">
        <f>IF(Table2[[#This Row],[Mulitiple Sneeze?]],J1195+1,0)</f>
        <v>0</v>
      </c>
      <c r="K1196" t="str">
        <f>IF(AND(Table2[[#This Row],[Multiple Counter]]&gt;0, J1197=0),"Combo End","")</f>
        <v/>
      </c>
    </row>
    <row r="1197" spans="1:11" x14ac:dyDescent="0.25">
      <c r="A1197" s="1" t="s">
        <v>2723</v>
      </c>
      <c r="B1197" t="str">
        <f t="shared" si="126"/>
        <v>December 25</v>
      </c>
      <c r="C1197" t="str">
        <f t="shared" si="127"/>
        <v>2017</v>
      </c>
      <c r="D1197" t="str">
        <f t="shared" si="128"/>
        <v>04:45PM</v>
      </c>
      <c r="E1197">
        <f t="shared" si="129"/>
        <v>12</v>
      </c>
      <c r="F1197" t="str">
        <f t="shared" si="130"/>
        <v>25</v>
      </c>
      <c r="G1197" s="1">
        <f t="shared" si="131"/>
        <v>43094</v>
      </c>
      <c r="H1197" s="2">
        <f t="shared" si="132"/>
        <v>43094.697916666664</v>
      </c>
      <c r="I1197" t="b">
        <f>OR(ABS(Table2[[#This Row],[DateTime]]-H1198) * 1440 &lt; 5, ABS(Table2[[#This Row],[DateTime]]-H1196) * 1440 &lt; 5)</f>
        <v>0</v>
      </c>
      <c r="J1197">
        <f>IF(Table2[[#This Row],[Mulitiple Sneeze?]],J1196+1,0)</f>
        <v>0</v>
      </c>
      <c r="K1197" t="str">
        <f>IF(AND(Table2[[#This Row],[Multiple Counter]]&gt;0, J1198=0),"Combo End","")</f>
        <v/>
      </c>
    </row>
    <row r="1198" spans="1:11" x14ac:dyDescent="0.25">
      <c r="A1198" s="1" t="s">
        <v>2722</v>
      </c>
      <c r="B1198" t="str">
        <f t="shared" si="126"/>
        <v>December 25</v>
      </c>
      <c r="C1198" t="str">
        <f t="shared" si="127"/>
        <v>2017</v>
      </c>
      <c r="D1198" t="str">
        <f t="shared" si="128"/>
        <v>07:31PM</v>
      </c>
      <c r="E1198">
        <f t="shared" si="129"/>
        <v>12</v>
      </c>
      <c r="F1198" t="str">
        <f t="shared" si="130"/>
        <v>25</v>
      </c>
      <c r="G1198" s="1">
        <f t="shared" si="131"/>
        <v>43094</v>
      </c>
      <c r="H1198" s="2">
        <f t="shared" si="132"/>
        <v>43094.813194444447</v>
      </c>
      <c r="I1198" t="b">
        <f>OR(ABS(Table2[[#This Row],[DateTime]]-H1199) * 1440 &lt; 5, ABS(Table2[[#This Row],[DateTime]]-H1197) * 1440 &lt; 5)</f>
        <v>0</v>
      </c>
      <c r="J1198">
        <f>IF(Table2[[#This Row],[Mulitiple Sneeze?]],J1197+1,0)</f>
        <v>0</v>
      </c>
      <c r="K1198" t="str">
        <f>IF(AND(Table2[[#This Row],[Multiple Counter]]&gt;0, J1199=0),"Combo End","")</f>
        <v/>
      </c>
    </row>
    <row r="1199" spans="1:11" x14ac:dyDescent="0.25">
      <c r="A1199" s="1" t="s">
        <v>2721</v>
      </c>
      <c r="B1199" t="str">
        <f t="shared" si="126"/>
        <v>December 26</v>
      </c>
      <c r="C1199" t="str">
        <f t="shared" si="127"/>
        <v>2017</v>
      </c>
      <c r="D1199" t="str">
        <f t="shared" si="128"/>
        <v>12:22PM</v>
      </c>
      <c r="E1199">
        <f t="shared" si="129"/>
        <v>12</v>
      </c>
      <c r="F1199" t="str">
        <f t="shared" si="130"/>
        <v>26</v>
      </c>
      <c r="G1199" s="1">
        <f t="shared" si="131"/>
        <v>43095</v>
      </c>
      <c r="H1199" s="2">
        <f t="shared" si="132"/>
        <v>43095.515277777777</v>
      </c>
      <c r="I1199" t="b">
        <f>OR(ABS(Table2[[#This Row],[DateTime]]-H1200) * 1440 &lt; 5, ABS(Table2[[#This Row],[DateTime]]-H1198) * 1440 &lt; 5)</f>
        <v>0</v>
      </c>
      <c r="J1199">
        <f>IF(Table2[[#This Row],[Mulitiple Sneeze?]],J1198+1,0)</f>
        <v>0</v>
      </c>
      <c r="K1199" t="str">
        <f>IF(AND(Table2[[#This Row],[Multiple Counter]]&gt;0, J1200=0),"Combo End","")</f>
        <v/>
      </c>
    </row>
    <row r="1200" spans="1:11" x14ac:dyDescent="0.25">
      <c r="A1200" s="1" t="s">
        <v>2720</v>
      </c>
      <c r="B1200" t="str">
        <f t="shared" si="126"/>
        <v>December 27</v>
      </c>
      <c r="C1200" t="str">
        <f t="shared" si="127"/>
        <v>2017</v>
      </c>
      <c r="D1200" t="str">
        <f t="shared" si="128"/>
        <v>09:48AM</v>
      </c>
      <c r="E1200">
        <f t="shared" si="129"/>
        <v>12</v>
      </c>
      <c r="F1200" t="str">
        <f t="shared" si="130"/>
        <v>27</v>
      </c>
      <c r="G1200" s="1">
        <f t="shared" si="131"/>
        <v>43096</v>
      </c>
      <c r="H1200" s="2">
        <f t="shared" si="132"/>
        <v>43096.408333333333</v>
      </c>
      <c r="I1200" t="b">
        <f>OR(ABS(Table2[[#This Row],[DateTime]]-H1201) * 1440 &lt; 5, ABS(Table2[[#This Row],[DateTime]]-H1199) * 1440 &lt; 5)</f>
        <v>0</v>
      </c>
      <c r="J1200">
        <f>IF(Table2[[#This Row],[Mulitiple Sneeze?]],J1199+1,0)</f>
        <v>0</v>
      </c>
      <c r="K1200" t="str">
        <f>IF(AND(Table2[[#This Row],[Multiple Counter]]&gt;0, J1201=0),"Combo End","")</f>
        <v/>
      </c>
    </row>
    <row r="1201" spans="1:11" x14ac:dyDescent="0.25">
      <c r="A1201" s="1" t="s">
        <v>2719</v>
      </c>
      <c r="B1201" t="str">
        <f t="shared" si="126"/>
        <v>December 27</v>
      </c>
      <c r="C1201" t="str">
        <f t="shared" si="127"/>
        <v>2017</v>
      </c>
      <c r="D1201" t="str">
        <f t="shared" si="128"/>
        <v>10:42AM</v>
      </c>
      <c r="E1201">
        <f t="shared" si="129"/>
        <v>12</v>
      </c>
      <c r="F1201" t="str">
        <f t="shared" si="130"/>
        <v>27</v>
      </c>
      <c r="G1201" s="1">
        <f t="shared" si="131"/>
        <v>43096</v>
      </c>
      <c r="H1201" s="2">
        <f t="shared" si="132"/>
        <v>43096.445833333331</v>
      </c>
      <c r="I1201" t="b">
        <f>OR(ABS(Table2[[#This Row],[DateTime]]-H1202) * 1440 &lt; 5, ABS(Table2[[#This Row],[DateTime]]-H1200) * 1440 &lt; 5)</f>
        <v>0</v>
      </c>
      <c r="J1201">
        <f>IF(Table2[[#This Row],[Mulitiple Sneeze?]],J1200+1,0)</f>
        <v>0</v>
      </c>
      <c r="K1201" t="str">
        <f>IF(AND(Table2[[#This Row],[Multiple Counter]]&gt;0, J1202=0),"Combo End","")</f>
        <v/>
      </c>
    </row>
    <row r="1202" spans="1:11" x14ac:dyDescent="0.25">
      <c r="A1202" s="1" t="s">
        <v>2718</v>
      </c>
      <c r="B1202" t="str">
        <f t="shared" si="126"/>
        <v>December 27</v>
      </c>
      <c r="C1202" t="str">
        <f t="shared" si="127"/>
        <v>2017</v>
      </c>
      <c r="D1202" t="str">
        <f t="shared" si="128"/>
        <v>09:06PM</v>
      </c>
      <c r="E1202">
        <f t="shared" si="129"/>
        <v>12</v>
      </c>
      <c r="F1202" t="str">
        <f t="shared" si="130"/>
        <v>27</v>
      </c>
      <c r="G1202" s="1">
        <f t="shared" si="131"/>
        <v>43096</v>
      </c>
      <c r="H1202" s="2">
        <f t="shared" si="132"/>
        <v>43096.879166666666</v>
      </c>
      <c r="I1202" t="b">
        <f>OR(ABS(Table2[[#This Row],[DateTime]]-H1203) * 1440 &lt; 5, ABS(Table2[[#This Row],[DateTime]]-H1201) * 1440 &lt; 5)</f>
        <v>0</v>
      </c>
      <c r="J1202">
        <f>IF(Table2[[#This Row],[Mulitiple Sneeze?]],J1201+1,0)</f>
        <v>0</v>
      </c>
      <c r="K1202" t="str">
        <f>IF(AND(Table2[[#This Row],[Multiple Counter]]&gt;0, J1203=0),"Combo End","")</f>
        <v/>
      </c>
    </row>
    <row r="1203" spans="1:11" x14ac:dyDescent="0.25">
      <c r="A1203" s="1" t="s">
        <v>2717</v>
      </c>
      <c r="B1203" t="str">
        <f t="shared" si="126"/>
        <v>December 28</v>
      </c>
      <c r="C1203" t="str">
        <f t="shared" si="127"/>
        <v>2017</v>
      </c>
      <c r="D1203" t="str">
        <f t="shared" si="128"/>
        <v>09:16PM</v>
      </c>
      <c r="E1203">
        <f t="shared" si="129"/>
        <v>12</v>
      </c>
      <c r="F1203" t="str">
        <f t="shared" si="130"/>
        <v>28</v>
      </c>
      <c r="G1203" s="1">
        <f t="shared" si="131"/>
        <v>43097</v>
      </c>
      <c r="H1203" s="2">
        <f t="shared" si="132"/>
        <v>43097.886111111111</v>
      </c>
      <c r="I1203" t="b">
        <f>OR(ABS(Table2[[#This Row],[DateTime]]-H1204) * 1440 &lt; 5, ABS(Table2[[#This Row],[DateTime]]-H1202) * 1440 &lt; 5)</f>
        <v>0</v>
      </c>
      <c r="J1203">
        <f>IF(Table2[[#This Row],[Mulitiple Sneeze?]],J1202+1,0)</f>
        <v>0</v>
      </c>
      <c r="K1203" t="str">
        <f>IF(AND(Table2[[#This Row],[Multiple Counter]]&gt;0, J1204=0),"Combo End","")</f>
        <v/>
      </c>
    </row>
    <row r="1204" spans="1:11" x14ac:dyDescent="0.25">
      <c r="A1204" s="1" t="s">
        <v>2696</v>
      </c>
      <c r="B1204" t="str">
        <f t="shared" si="126"/>
        <v>December 28</v>
      </c>
      <c r="C1204" t="str">
        <f t="shared" si="127"/>
        <v>2017</v>
      </c>
      <c r="D1204" t="str">
        <f t="shared" si="128"/>
        <v>10:41PM</v>
      </c>
      <c r="E1204">
        <f t="shared" si="129"/>
        <v>12</v>
      </c>
      <c r="F1204" t="str">
        <f t="shared" si="130"/>
        <v>28</v>
      </c>
      <c r="G1204" s="1">
        <f t="shared" si="131"/>
        <v>43097</v>
      </c>
      <c r="H1204" s="2">
        <f t="shared" si="132"/>
        <v>43097.945138888892</v>
      </c>
      <c r="I1204" t="b">
        <f>OR(ABS(Table2[[#This Row],[DateTime]]-H1205) * 1440 &lt; 5, ABS(Table2[[#This Row],[DateTime]]-H1203) * 1440 &lt; 5)</f>
        <v>0</v>
      </c>
      <c r="J1204">
        <f>IF(Table2[[#This Row],[Mulitiple Sneeze?]],J1203+1,0)</f>
        <v>0</v>
      </c>
      <c r="K1204" t="str">
        <f>IF(AND(Table2[[#This Row],[Multiple Counter]]&gt;0, J1205=0),"Combo End","")</f>
        <v/>
      </c>
    </row>
    <row r="1205" spans="1:11" x14ac:dyDescent="0.25">
      <c r="A1205" s="1" t="s">
        <v>2695</v>
      </c>
      <c r="B1205" t="str">
        <f t="shared" si="126"/>
        <v>December 29</v>
      </c>
      <c r="C1205" t="str">
        <f t="shared" si="127"/>
        <v>2017</v>
      </c>
      <c r="D1205" t="str">
        <f t="shared" si="128"/>
        <v>03:10PM</v>
      </c>
      <c r="E1205">
        <f t="shared" si="129"/>
        <v>12</v>
      </c>
      <c r="F1205" t="str">
        <f t="shared" si="130"/>
        <v>29</v>
      </c>
      <c r="G1205" s="1">
        <f t="shared" si="131"/>
        <v>43098</v>
      </c>
      <c r="H1205" s="2">
        <f t="shared" si="132"/>
        <v>43098.631944444445</v>
      </c>
      <c r="I1205" t="b">
        <f>OR(ABS(Table2[[#This Row],[DateTime]]-H1206) * 1440 &lt; 5, ABS(Table2[[#This Row],[DateTime]]-H1204) * 1440 &lt; 5)</f>
        <v>1</v>
      </c>
      <c r="J1205">
        <f>IF(Table2[[#This Row],[Mulitiple Sneeze?]],J1204+1,0)</f>
        <v>1</v>
      </c>
      <c r="K1205" t="str">
        <f>IF(AND(Table2[[#This Row],[Multiple Counter]]&gt;0, J1206=0),"Combo End","")</f>
        <v/>
      </c>
    </row>
    <row r="1206" spans="1:11" x14ac:dyDescent="0.25">
      <c r="A1206" s="1" t="s">
        <v>2694</v>
      </c>
      <c r="B1206" t="str">
        <f t="shared" si="126"/>
        <v>December 29</v>
      </c>
      <c r="C1206" t="str">
        <f t="shared" si="127"/>
        <v>2017</v>
      </c>
      <c r="D1206" t="str">
        <f t="shared" si="128"/>
        <v>03:11PM</v>
      </c>
      <c r="E1206">
        <f t="shared" si="129"/>
        <v>12</v>
      </c>
      <c r="F1206" t="str">
        <f t="shared" si="130"/>
        <v>29</v>
      </c>
      <c r="G1206" s="1">
        <f t="shared" si="131"/>
        <v>43098</v>
      </c>
      <c r="H1206" s="2">
        <f t="shared" si="132"/>
        <v>43098.632638888892</v>
      </c>
      <c r="I1206" t="b">
        <f>OR(ABS(Table2[[#This Row],[DateTime]]-H1207) * 1440 &lt; 5, ABS(Table2[[#This Row],[DateTime]]-H1205) * 1440 &lt; 5)</f>
        <v>1</v>
      </c>
      <c r="J1206">
        <f>IF(Table2[[#This Row],[Mulitiple Sneeze?]],J1205+1,0)</f>
        <v>2</v>
      </c>
      <c r="K1206" t="str">
        <f>IF(AND(Table2[[#This Row],[Multiple Counter]]&gt;0, J1207=0),"Combo End","")</f>
        <v>Combo End</v>
      </c>
    </row>
    <row r="1207" spans="1:11" x14ac:dyDescent="0.25">
      <c r="A1207" s="1" t="s">
        <v>2693</v>
      </c>
      <c r="B1207" t="str">
        <f t="shared" si="126"/>
        <v>December 29</v>
      </c>
      <c r="C1207" t="str">
        <f t="shared" si="127"/>
        <v>2017</v>
      </c>
      <c r="D1207" t="str">
        <f t="shared" si="128"/>
        <v>11:20PM</v>
      </c>
      <c r="E1207">
        <f t="shared" si="129"/>
        <v>12</v>
      </c>
      <c r="F1207" t="str">
        <f t="shared" si="130"/>
        <v>29</v>
      </c>
      <c r="G1207" s="1">
        <f t="shared" si="131"/>
        <v>43098</v>
      </c>
      <c r="H1207" s="2">
        <f t="shared" si="132"/>
        <v>43098.972222222219</v>
      </c>
      <c r="I1207" t="b">
        <f>OR(ABS(Table2[[#This Row],[DateTime]]-H1208) * 1440 &lt; 5, ABS(Table2[[#This Row],[DateTime]]-H1206) * 1440 &lt; 5)</f>
        <v>0</v>
      </c>
      <c r="J1207">
        <f>IF(Table2[[#This Row],[Mulitiple Sneeze?]],J1206+1,0)</f>
        <v>0</v>
      </c>
      <c r="K1207" t="str">
        <f>IF(AND(Table2[[#This Row],[Multiple Counter]]&gt;0, J1208=0),"Combo End","")</f>
        <v/>
      </c>
    </row>
    <row r="1208" spans="1:11" x14ac:dyDescent="0.25">
      <c r="A1208" s="1" t="s">
        <v>2692</v>
      </c>
      <c r="B1208" t="str">
        <f t="shared" si="126"/>
        <v>December 30</v>
      </c>
      <c r="C1208" t="str">
        <f t="shared" si="127"/>
        <v>2017</v>
      </c>
      <c r="D1208" t="str">
        <f t="shared" si="128"/>
        <v>04:03PM</v>
      </c>
      <c r="E1208">
        <f t="shared" si="129"/>
        <v>12</v>
      </c>
      <c r="F1208" t="str">
        <f t="shared" si="130"/>
        <v>30</v>
      </c>
      <c r="G1208" s="1">
        <f t="shared" si="131"/>
        <v>43099</v>
      </c>
      <c r="H1208" s="2">
        <f t="shared" si="132"/>
        <v>43099.668749999997</v>
      </c>
      <c r="I1208" t="b">
        <f>OR(ABS(Table2[[#This Row],[DateTime]]-H1209) * 1440 &lt; 5, ABS(Table2[[#This Row],[DateTime]]-H1207) * 1440 &lt; 5)</f>
        <v>0</v>
      </c>
      <c r="J1208">
        <f>IF(Table2[[#This Row],[Mulitiple Sneeze?]],J1207+1,0)</f>
        <v>0</v>
      </c>
      <c r="K1208" t="str">
        <f>IF(AND(Table2[[#This Row],[Multiple Counter]]&gt;0, J1209=0),"Combo End","")</f>
        <v/>
      </c>
    </row>
    <row r="1209" spans="1:11" x14ac:dyDescent="0.25">
      <c r="A1209" s="1" t="s">
        <v>2691</v>
      </c>
      <c r="B1209" t="str">
        <f t="shared" si="126"/>
        <v>December 30</v>
      </c>
      <c r="C1209" t="str">
        <f t="shared" si="127"/>
        <v>2017</v>
      </c>
      <c r="D1209" t="str">
        <f t="shared" si="128"/>
        <v>11:31PM</v>
      </c>
      <c r="E1209">
        <f t="shared" si="129"/>
        <v>12</v>
      </c>
      <c r="F1209" t="str">
        <f t="shared" si="130"/>
        <v>30</v>
      </c>
      <c r="G1209" s="1">
        <f t="shared" si="131"/>
        <v>43099</v>
      </c>
      <c r="H1209" s="2">
        <f t="shared" si="132"/>
        <v>43099.979861111111</v>
      </c>
      <c r="I1209" t="b">
        <f>OR(ABS(Table2[[#This Row],[DateTime]]-H1210) * 1440 &lt; 5, ABS(Table2[[#This Row],[DateTime]]-H1208) * 1440 &lt; 5)</f>
        <v>1</v>
      </c>
      <c r="J1209">
        <f>IF(Table2[[#This Row],[Mulitiple Sneeze?]],J1208+1,0)</f>
        <v>1</v>
      </c>
      <c r="K1209" t="str">
        <f>IF(AND(Table2[[#This Row],[Multiple Counter]]&gt;0, J1210=0),"Combo End","")</f>
        <v/>
      </c>
    </row>
    <row r="1210" spans="1:11" x14ac:dyDescent="0.25">
      <c r="A1210" s="1" t="s">
        <v>2690</v>
      </c>
      <c r="B1210" t="str">
        <f t="shared" si="126"/>
        <v>December 30</v>
      </c>
      <c r="C1210" t="str">
        <f t="shared" si="127"/>
        <v>2017</v>
      </c>
      <c r="D1210" t="str">
        <f t="shared" si="128"/>
        <v>11:32PM</v>
      </c>
      <c r="E1210">
        <f t="shared" si="129"/>
        <v>12</v>
      </c>
      <c r="F1210" t="str">
        <f t="shared" si="130"/>
        <v>30</v>
      </c>
      <c r="G1210" s="1">
        <f t="shared" si="131"/>
        <v>43099</v>
      </c>
      <c r="H1210" s="2">
        <f t="shared" si="132"/>
        <v>43099.980555555558</v>
      </c>
      <c r="I1210" t="b">
        <f>OR(ABS(Table2[[#This Row],[DateTime]]-H1211) * 1440 &lt; 5, ABS(Table2[[#This Row],[DateTime]]-H1209) * 1440 &lt; 5)</f>
        <v>1</v>
      </c>
      <c r="J1210">
        <f>IF(Table2[[#This Row],[Mulitiple Sneeze?]],J1209+1,0)</f>
        <v>2</v>
      </c>
      <c r="K1210" t="str">
        <f>IF(AND(Table2[[#This Row],[Multiple Counter]]&gt;0, J1211=0),"Combo End","")</f>
        <v/>
      </c>
    </row>
    <row r="1211" spans="1:11" x14ac:dyDescent="0.25">
      <c r="A1211" s="1" t="s">
        <v>2689</v>
      </c>
      <c r="B1211" t="str">
        <f t="shared" si="126"/>
        <v>December 31</v>
      </c>
      <c r="C1211" t="str">
        <f t="shared" si="127"/>
        <v>2017</v>
      </c>
      <c r="D1211" t="str">
        <f t="shared" si="128"/>
        <v>10:34AM</v>
      </c>
      <c r="E1211">
        <f t="shared" si="129"/>
        <v>12</v>
      </c>
      <c r="F1211" t="str">
        <f t="shared" si="130"/>
        <v>31</v>
      </c>
      <c r="G1211" s="1">
        <f t="shared" si="131"/>
        <v>43100</v>
      </c>
      <c r="H1211" s="2">
        <f t="shared" si="132"/>
        <v>43100.44027777778</v>
      </c>
      <c r="I1211" t="b">
        <f>OR(ABS(Table2[[#This Row],[DateTime]]-H1212) * 1440 &lt; 5, ABS(Table2[[#This Row],[DateTime]]-H1210) * 1440 &lt; 5)</f>
        <v>1</v>
      </c>
      <c r="J1211">
        <f>IF(Table2[[#This Row],[Mulitiple Sneeze?]],J1210+1,0)</f>
        <v>3</v>
      </c>
      <c r="K1211" t="str">
        <f>IF(AND(Table2[[#This Row],[Multiple Counter]]&gt;0, J1212=0),"Combo End","")</f>
        <v/>
      </c>
    </row>
    <row r="1212" spans="1:11" x14ac:dyDescent="0.25">
      <c r="A1212" s="1" t="s">
        <v>2688</v>
      </c>
      <c r="B1212" t="str">
        <f t="shared" si="126"/>
        <v>December 31</v>
      </c>
      <c r="C1212" t="str">
        <f t="shared" si="127"/>
        <v>2017</v>
      </c>
      <c r="D1212" t="str">
        <f t="shared" si="128"/>
        <v>10:35AM</v>
      </c>
      <c r="E1212">
        <f t="shared" si="129"/>
        <v>12</v>
      </c>
      <c r="F1212" t="str">
        <f t="shared" si="130"/>
        <v>31</v>
      </c>
      <c r="G1212" s="1">
        <f t="shared" si="131"/>
        <v>43100</v>
      </c>
      <c r="H1212" s="2">
        <f t="shared" si="132"/>
        <v>43100.440972222219</v>
      </c>
      <c r="I1212" t="b">
        <f>OR(ABS(Table2[[#This Row],[DateTime]]-H1213) * 1440 &lt; 5, ABS(Table2[[#This Row],[DateTime]]-H1211) * 1440 &lt; 5)</f>
        <v>1</v>
      </c>
      <c r="J1212">
        <f>IF(Table2[[#This Row],[Mulitiple Sneeze?]],J1211+1,0)</f>
        <v>4</v>
      </c>
      <c r="K1212" t="str">
        <f>IF(AND(Table2[[#This Row],[Multiple Counter]]&gt;0, J1213=0),"Combo End","")</f>
        <v>Combo End</v>
      </c>
    </row>
    <row r="1213" spans="1:11" x14ac:dyDescent="0.25">
      <c r="A1213" s="1" t="s">
        <v>2687</v>
      </c>
      <c r="B1213" t="str">
        <f t="shared" si="126"/>
        <v>December 31</v>
      </c>
      <c r="C1213" t="str">
        <f t="shared" si="127"/>
        <v>2017</v>
      </c>
      <c r="D1213" t="str">
        <f t="shared" si="128"/>
        <v>12:21PM</v>
      </c>
      <c r="E1213">
        <f t="shared" si="129"/>
        <v>12</v>
      </c>
      <c r="F1213" t="str">
        <f t="shared" si="130"/>
        <v>31</v>
      </c>
      <c r="G1213" s="1">
        <f t="shared" si="131"/>
        <v>43100</v>
      </c>
      <c r="H1213" s="2">
        <f t="shared" si="132"/>
        <v>43100.51458333333</v>
      </c>
      <c r="I1213" t="b">
        <f>OR(ABS(Table2[[#This Row],[DateTime]]-H1214) * 1440 &lt; 5, ABS(Table2[[#This Row],[DateTime]]-H1212) * 1440 &lt; 5)</f>
        <v>0</v>
      </c>
      <c r="J1213">
        <f>IF(Table2[[#This Row],[Mulitiple Sneeze?]],J1212+1,0)</f>
        <v>0</v>
      </c>
      <c r="K1213" t="str">
        <f>IF(AND(Table2[[#This Row],[Multiple Counter]]&gt;0, J1214=0),"Combo End","")</f>
        <v/>
      </c>
    </row>
    <row r="1214" spans="1:11" x14ac:dyDescent="0.25">
      <c r="A1214" s="1" t="s">
        <v>2686</v>
      </c>
      <c r="B1214" t="str">
        <f t="shared" si="126"/>
        <v>December 31</v>
      </c>
      <c r="C1214" t="str">
        <f t="shared" si="127"/>
        <v>2017</v>
      </c>
      <c r="D1214" t="str">
        <f t="shared" si="128"/>
        <v>03:07PM</v>
      </c>
      <c r="E1214">
        <f t="shared" si="129"/>
        <v>12</v>
      </c>
      <c r="F1214" t="str">
        <f t="shared" si="130"/>
        <v>31</v>
      </c>
      <c r="G1214" s="1">
        <f t="shared" si="131"/>
        <v>43100</v>
      </c>
      <c r="H1214" s="2">
        <f t="shared" si="132"/>
        <v>43100.629861111112</v>
      </c>
      <c r="I1214" t="b">
        <f>OR(ABS(Table2[[#This Row],[DateTime]]-H1215) * 1440 &lt; 5, ABS(Table2[[#This Row],[DateTime]]-H1213) * 1440 &lt; 5)</f>
        <v>0</v>
      </c>
      <c r="J1214">
        <f>IF(Table2[[#This Row],[Mulitiple Sneeze?]],J1213+1,0)</f>
        <v>0</v>
      </c>
      <c r="K1214" t="str">
        <f>IF(AND(Table2[[#This Row],[Multiple Counter]]&gt;0, J1215=0),"Combo End","")</f>
        <v/>
      </c>
    </row>
    <row r="1215" spans="1:11" x14ac:dyDescent="0.25">
      <c r="A1215" s="1" t="s">
        <v>2685</v>
      </c>
      <c r="B1215" t="str">
        <f t="shared" si="126"/>
        <v>December 31</v>
      </c>
      <c r="C1215" t="str">
        <f t="shared" si="127"/>
        <v>2017</v>
      </c>
      <c r="D1215" t="str">
        <f t="shared" si="128"/>
        <v>06:10PM</v>
      </c>
      <c r="E1215">
        <f t="shared" si="129"/>
        <v>12</v>
      </c>
      <c r="F1215" t="str">
        <f t="shared" si="130"/>
        <v>31</v>
      </c>
      <c r="G1215" s="1">
        <f t="shared" si="131"/>
        <v>43100</v>
      </c>
      <c r="H1215" s="2">
        <f t="shared" si="132"/>
        <v>43100.756944444445</v>
      </c>
      <c r="I1215" t="b">
        <f>OR(ABS(Table2[[#This Row],[DateTime]]-H1216) * 1440 &lt; 5, ABS(Table2[[#This Row],[DateTime]]-H1214) * 1440 &lt; 5)</f>
        <v>0</v>
      </c>
      <c r="J1215">
        <f>IF(Table2[[#This Row],[Mulitiple Sneeze?]],J1214+1,0)</f>
        <v>0</v>
      </c>
      <c r="K1215" t="str">
        <f>IF(AND(Table2[[#This Row],[Multiple Counter]]&gt;0, J1216=0),"Combo End","")</f>
        <v/>
      </c>
    </row>
    <row r="1216" spans="1:11" x14ac:dyDescent="0.25">
      <c r="A1216" s="1" t="s">
        <v>2684</v>
      </c>
      <c r="B1216" t="str">
        <f t="shared" si="126"/>
        <v>January 01</v>
      </c>
      <c r="C1216" t="str">
        <f t="shared" si="127"/>
        <v>2018</v>
      </c>
      <c r="D1216" t="str">
        <f t="shared" si="128"/>
        <v>11:14AM</v>
      </c>
      <c r="E1216">
        <f t="shared" si="129"/>
        <v>1</v>
      </c>
      <c r="F1216" t="str">
        <f t="shared" si="130"/>
        <v>01</v>
      </c>
      <c r="G1216" s="1">
        <f t="shared" si="131"/>
        <v>43101</v>
      </c>
      <c r="H1216" s="2">
        <f t="shared" si="132"/>
        <v>43101.468055555553</v>
      </c>
      <c r="I1216" t="b">
        <f>OR(ABS(Table2[[#This Row],[DateTime]]-H1217) * 1440 &lt; 5, ABS(Table2[[#This Row],[DateTime]]-H1215) * 1440 &lt; 5)</f>
        <v>0</v>
      </c>
      <c r="J1216">
        <f>IF(Table2[[#This Row],[Mulitiple Sneeze?]],J1215+1,0)</f>
        <v>0</v>
      </c>
      <c r="K1216" t="str">
        <f>IF(AND(Table2[[#This Row],[Multiple Counter]]&gt;0, J1217=0),"Combo End","")</f>
        <v/>
      </c>
    </row>
    <row r="1217" spans="1:11" x14ac:dyDescent="0.25">
      <c r="A1217" s="1" t="s">
        <v>2683</v>
      </c>
      <c r="B1217" t="str">
        <f t="shared" si="126"/>
        <v>January 01</v>
      </c>
      <c r="C1217" t="str">
        <f t="shared" si="127"/>
        <v>2018</v>
      </c>
      <c r="D1217" t="str">
        <f t="shared" si="128"/>
        <v>03:30PM</v>
      </c>
      <c r="E1217">
        <f t="shared" si="129"/>
        <v>1</v>
      </c>
      <c r="F1217" t="str">
        <f t="shared" si="130"/>
        <v>01</v>
      </c>
      <c r="G1217" s="1">
        <f t="shared" si="131"/>
        <v>43101</v>
      </c>
      <c r="H1217" s="2">
        <f t="shared" si="132"/>
        <v>43101.645833333336</v>
      </c>
      <c r="I1217" t="b">
        <f>OR(ABS(Table2[[#This Row],[DateTime]]-H1218) * 1440 &lt; 5, ABS(Table2[[#This Row],[DateTime]]-H1216) * 1440 &lt; 5)</f>
        <v>0</v>
      </c>
      <c r="J1217">
        <f>IF(Table2[[#This Row],[Mulitiple Sneeze?]],J1216+1,0)</f>
        <v>0</v>
      </c>
      <c r="K1217" t="str">
        <f>IF(AND(Table2[[#This Row],[Multiple Counter]]&gt;0, J1218=0),"Combo End","")</f>
        <v/>
      </c>
    </row>
    <row r="1218" spans="1:11" x14ac:dyDescent="0.25">
      <c r="A1218" s="1" t="s">
        <v>2682</v>
      </c>
      <c r="B1218" t="str">
        <f t="shared" ref="B1218:B1281" si="133">_xlfn.TEXTBEFORE(A1218,",")</f>
        <v>January 01</v>
      </c>
      <c r="C1218" t="str">
        <f t="shared" ref="C1218:C1281" si="134">LEFT(_xlfn.TEXTAFTER(A1218, ", "), 4)</f>
        <v>2018</v>
      </c>
      <c r="D1218" t="str">
        <f t="shared" ref="D1218:D1281" si="135">_xlfn.TEXTAFTER(A1218, "at ")</f>
        <v>06:00PM</v>
      </c>
      <c r="E1218">
        <f t="shared" ref="E1218:E1281" si="136">MONTH(1&amp;B1218)</f>
        <v>1</v>
      </c>
      <c r="F1218" t="str">
        <f t="shared" ref="F1218:F1281" si="137">RIGHT(B1218, 2)</f>
        <v>01</v>
      </c>
      <c r="G1218" s="1">
        <f t="shared" ref="G1218:G1281" si="138">DATE(C1218,E1218,F1218)</f>
        <v>43101</v>
      </c>
      <c r="H1218" s="2">
        <f t="shared" ref="H1218:H1281" si="139">G1218+TIMEVALUE(_xlfn.CONCAT(LEFT(D1218, 5), " ", RIGHT(D1218, 2)))</f>
        <v>43101.75</v>
      </c>
      <c r="I1218" t="b">
        <f>OR(ABS(Table2[[#This Row],[DateTime]]-H1219) * 1440 &lt; 5, ABS(Table2[[#This Row],[DateTime]]-H1217) * 1440 &lt; 5)</f>
        <v>0</v>
      </c>
      <c r="J1218">
        <f>IF(Table2[[#This Row],[Mulitiple Sneeze?]],J1217+1,0)</f>
        <v>0</v>
      </c>
      <c r="K1218" t="str">
        <f>IF(AND(Table2[[#This Row],[Multiple Counter]]&gt;0, J1219=0),"Combo End","")</f>
        <v/>
      </c>
    </row>
    <row r="1219" spans="1:11" x14ac:dyDescent="0.25">
      <c r="A1219" s="1" t="s">
        <v>2681</v>
      </c>
      <c r="B1219" t="str">
        <f t="shared" si="133"/>
        <v>January 02</v>
      </c>
      <c r="C1219" t="str">
        <f t="shared" si="134"/>
        <v>2018</v>
      </c>
      <c r="D1219" t="str">
        <f t="shared" si="135"/>
        <v>02:06PM</v>
      </c>
      <c r="E1219">
        <f t="shared" si="136"/>
        <v>1</v>
      </c>
      <c r="F1219" t="str">
        <f t="shared" si="137"/>
        <v>02</v>
      </c>
      <c r="G1219" s="1">
        <f t="shared" si="138"/>
        <v>43102</v>
      </c>
      <c r="H1219" s="2">
        <f t="shared" si="139"/>
        <v>43102.587500000001</v>
      </c>
      <c r="I1219" t="b">
        <f>OR(ABS(Table2[[#This Row],[DateTime]]-H1220) * 1440 &lt; 5, ABS(Table2[[#This Row],[DateTime]]-H1218) * 1440 &lt; 5)</f>
        <v>0</v>
      </c>
      <c r="J1219">
        <f>IF(Table2[[#This Row],[Mulitiple Sneeze?]],J1218+1,0)</f>
        <v>0</v>
      </c>
      <c r="K1219" t="str">
        <f>IF(AND(Table2[[#This Row],[Multiple Counter]]&gt;0, J1220=0),"Combo End","")</f>
        <v/>
      </c>
    </row>
    <row r="1220" spans="1:11" x14ac:dyDescent="0.25">
      <c r="A1220" s="1" t="s">
        <v>2680</v>
      </c>
      <c r="B1220" t="str">
        <f t="shared" si="133"/>
        <v>January 03</v>
      </c>
      <c r="C1220" t="str">
        <f t="shared" si="134"/>
        <v>2018</v>
      </c>
      <c r="D1220" t="str">
        <f t="shared" si="135"/>
        <v>10:11AM</v>
      </c>
      <c r="E1220">
        <f t="shared" si="136"/>
        <v>1</v>
      </c>
      <c r="F1220" t="str">
        <f t="shared" si="137"/>
        <v>03</v>
      </c>
      <c r="G1220" s="1">
        <f t="shared" si="138"/>
        <v>43103</v>
      </c>
      <c r="H1220" s="2">
        <f t="shared" si="139"/>
        <v>43103.424305555556</v>
      </c>
      <c r="I1220" t="b">
        <f>OR(ABS(Table2[[#This Row],[DateTime]]-H1221) * 1440 &lt; 5, ABS(Table2[[#This Row],[DateTime]]-H1219) * 1440 &lt; 5)</f>
        <v>0</v>
      </c>
      <c r="J1220">
        <f>IF(Table2[[#This Row],[Mulitiple Sneeze?]],J1219+1,0)</f>
        <v>0</v>
      </c>
      <c r="K1220" t="str">
        <f>IF(AND(Table2[[#This Row],[Multiple Counter]]&gt;0, J1221=0),"Combo End","")</f>
        <v/>
      </c>
    </row>
    <row r="1221" spans="1:11" x14ac:dyDescent="0.25">
      <c r="A1221" s="1" t="s">
        <v>2679</v>
      </c>
      <c r="B1221" t="str">
        <f t="shared" si="133"/>
        <v>January 03</v>
      </c>
      <c r="C1221" t="str">
        <f t="shared" si="134"/>
        <v>2018</v>
      </c>
      <c r="D1221" t="str">
        <f t="shared" si="135"/>
        <v>05:14PM</v>
      </c>
      <c r="E1221">
        <f t="shared" si="136"/>
        <v>1</v>
      </c>
      <c r="F1221" t="str">
        <f t="shared" si="137"/>
        <v>03</v>
      </c>
      <c r="G1221" s="1">
        <f t="shared" si="138"/>
        <v>43103</v>
      </c>
      <c r="H1221" s="2">
        <f t="shared" si="139"/>
        <v>43103.718055555553</v>
      </c>
      <c r="I1221" t="b">
        <f>OR(ABS(Table2[[#This Row],[DateTime]]-H1222) * 1440 &lt; 5, ABS(Table2[[#This Row],[DateTime]]-H1220) * 1440 &lt; 5)</f>
        <v>0</v>
      </c>
      <c r="J1221">
        <f>IF(Table2[[#This Row],[Mulitiple Sneeze?]],J1220+1,0)</f>
        <v>0</v>
      </c>
      <c r="K1221" t="str">
        <f>IF(AND(Table2[[#This Row],[Multiple Counter]]&gt;0, J1222=0),"Combo End","")</f>
        <v/>
      </c>
    </row>
    <row r="1222" spans="1:11" x14ac:dyDescent="0.25">
      <c r="A1222" s="1" t="s">
        <v>2678</v>
      </c>
      <c r="B1222" t="str">
        <f t="shared" si="133"/>
        <v>January 03</v>
      </c>
      <c r="C1222" t="str">
        <f t="shared" si="134"/>
        <v>2018</v>
      </c>
      <c r="D1222" t="str">
        <f t="shared" si="135"/>
        <v>10:42PM</v>
      </c>
      <c r="E1222">
        <f t="shared" si="136"/>
        <v>1</v>
      </c>
      <c r="F1222" t="str">
        <f t="shared" si="137"/>
        <v>03</v>
      </c>
      <c r="G1222" s="1">
        <f t="shared" si="138"/>
        <v>43103</v>
      </c>
      <c r="H1222" s="2">
        <f t="shared" si="139"/>
        <v>43103.945833333331</v>
      </c>
      <c r="I1222" t="b">
        <f>OR(ABS(Table2[[#This Row],[DateTime]]-H1223) * 1440 &lt; 5, ABS(Table2[[#This Row],[DateTime]]-H1221) * 1440 &lt; 5)</f>
        <v>0</v>
      </c>
      <c r="J1222">
        <f>IF(Table2[[#This Row],[Mulitiple Sneeze?]],J1221+1,0)</f>
        <v>0</v>
      </c>
      <c r="K1222" t="str">
        <f>IF(AND(Table2[[#This Row],[Multiple Counter]]&gt;0, J1223=0),"Combo End","")</f>
        <v/>
      </c>
    </row>
    <row r="1223" spans="1:11" x14ac:dyDescent="0.25">
      <c r="A1223" s="1" t="s">
        <v>2677</v>
      </c>
      <c r="B1223" t="str">
        <f t="shared" si="133"/>
        <v>January 04</v>
      </c>
      <c r="C1223" t="str">
        <f t="shared" si="134"/>
        <v>2018</v>
      </c>
      <c r="D1223" t="str">
        <f t="shared" si="135"/>
        <v>01:41PM</v>
      </c>
      <c r="E1223">
        <f t="shared" si="136"/>
        <v>1</v>
      </c>
      <c r="F1223" t="str">
        <f t="shared" si="137"/>
        <v>04</v>
      </c>
      <c r="G1223" s="1">
        <f t="shared" si="138"/>
        <v>43104</v>
      </c>
      <c r="H1223" s="2">
        <f t="shared" si="139"/>
        <v>43104.570138888892</v>
      </c>
      <c r="I1223" t="b">
        <f>OR(ABS(Table2[[#This Row],[DateTime]]-H1224) * 1440 &lt; 5, ABS(Table2[[#This Row],[DateTime]]-H1222) * 1440 &lt; 5)</f>
        <v>0</v>
      </c>
      <c r="J1223">
        <f>IF(Table2[[#This Row],[Mulitiple Sneeze?]],J1222+1,0)</f>
        <v>0</v>
      </c>
      <c r="K1223" t="str">
        <f>IF(AND(Table2[[#This Row],[Multiple Counter]]&gt;0, J1224=0),"Combo End","")</f>
        <v/>
      </c>
    </row>
    <row r="1224" spans="1:11" x14ac:dyDescent="0.25">
      <c r="A1224" s="1" t="s">
        <v>2676</v>
      </c>
      <c r="B1224" t="str">
        <f t="shared" si="133"/>
        <v>January 04</v>
      </c>
      <c r="C1224" t="str">
        <f t="shared" si="134"/>
        <v>2018</v>
      </c>
      <c r="D1224" t="str">
        <f t="shared" si="135"/>
        <v>03:53PM</v>
      </c>
      <c r="E1224">
        <f t="shared" si="136"/>
        <v>1</v>
      </c>
      <c r="F1224" t="str">
        <f t="shared" si="137"/>
        <v>04</v>
      </c>
      <c r="G1224" s="1">
        <f t="shared" si="138"/>
        <v>43104</v>
      </c>
      <c r="H1224" s="2">
        <f t="shared" si="139"/>
        <v>43104.661805555559</v>
      </c>
      <c r="I1224" t="b">
        <f>OR(ABS(Table2[[#This Row],[DateTime]]-H1225) * 1440 &lt; 5, ABS(Table2[[#This Row],[DateTime]]-H1223) * 1440 &lt; 5)</f>
        <v>0</v>
      </c>
      <c r="J1224">
        <f>IF(Table2[[#This Row],[Mulitiple Sneeze?]],J1223+1,0)</f>
        <v>0</v>
      </c>
      <c r="K1224" t="str">
        <f>IF(AND(Table2[[#This Row],[Multiple Counter]]&gt;0, J1225=0),"Combo End","")</f>
        <v/>
      </c>
    </row>
    <row r="1225" spans="1:11" x14ac:dyDescent="0.25">
      <c r="A1225" s="1" t="s">
        <v>2675</v>
      </c>
      <c r="B1225" t="str">
        <f t="shared" si="133"/>
        <v>January 05</v>
      </c>
      <c r="C1225" t="str">
        <f t="shared" si="134"/>
        <v>2018</v>
      </c>
      <c r="D1225" t="str">
        <f t="shared" si="135"/>
        <v>02:02PM</v>
      </c>
      <c r="E1225">
        <f t="shared" si="136"/>
        <v>1</v>
      </c>
      <c r="F1225" t="str">
        <f t="shared" si="137"/>
        <v>05</v>
      </c>
      <c r="G1225" s="1">
        <f t="shared" si="138"/>
        <v>43105</v>
      </c>
      <c r="H1225" s="2">
        <f t="shared" si="139"/>
        <v>43105.584722222222</v>
      </c>
      <c r="I1225" t="b">
        <f>OR(ABS(Table2[[#This Row],[DateTime]]-H1226) * 1440 &lt; 5, ABS(Table2[[#This Row],[DateTime]]-H1224) * 1440 &lt; 5)</f>
        <v>0</v>
      </c>
      <c r="J1225">
        <f>IF(Table2[[#This Row],[Mulitiple Sneeze?]],J1224+1,0)</f>
        <v>0</v>
      </c>
      <c r="K1225" t="str">
        <f>IF(AND(Table2[[#This Row],[Multiple Counter]]&gt;0, J1226=0),"Combo End","")</f>
        <v/>
      </c>
    </row>
    <row r="1226" spans="1:11" x14ac:dyDescent="0.25">
      <c r="A1226" s="1" t="s">
        <v>2674</v>
      </c>
      <c r="B1226" t="str">
        <f t="shared" si="133"/>
        <v>January 05</v>
      </c>
      <c r="C1226" t="str">
        <f t="shared" si="134"/>
        <v>2018</v>
      </c>
      <c r="D1226" t="str">
        <f t="shared" si="135"/>
        <v>04:53PM</v>
      </c>
      <c r="E1226">
        <f t="shared" si="136"/>
        <v>1</v>
      </c>
      <c r="F1226" t="str">
        <f t="shared" si="137"/>
        <v>05</v>
      </c>
      <c r="G1226" s="1">
        <f t="shared" si="138"/>
        <v>43105</v>
      </c>
      <c r="H1226" s="2">
        <f t="shared" si="139"/>
        <v>43105.703472222223</v>
      </c>
      <c r="I1226" t="b">
        <f>OR(ABS(Table2[[#This Row],[DateTime]]-H1227) * 1440 &lt; 5, ABS(Table2[[#This Row],[DateTime]]-H1225) * 1440 &lt; 5)</f>
        <v>0</v>
      </c>
      <c r="J1226">
        <f>IF(Table2[[#This Row],[Mulitiple Sneeze?]],J1225+1,0)</f>
        <v>0</v>
      </c>
      <c r="K1226" t="str">
        <f>IF(AND(Table2[[#This Row],[Multiple Counter]]&gt;0, J1227=0),"Combo End","")</f>
        <v/>
      </c>
    </row>
    <row r="1227" spans="1:11" x14ac:dyDescent="0.25">
      <c r="A1227" s="1" t="s">
        <v>2673</v>
      </c>
      <c r="B1227" t="str">
        <f t="shared" si="133"/>
        <v>January 05</v>
      </c>
      <c r="C1227" t="str">
        <f t="shared" si="134"/>
        <v>2018</v>
      </c>
      <c r="D1227" t="str">
        <f t="shared" si="135"/>
        <v>05:23PM</v>
      </c>
      <c r="E1227">
        <f t="shared" si="136"/>
        <v>1</v>
      </c>
      <c r="F1227" t="str">
        <f t="shared" si="137"/>
        <v>05</v>
      </c>
      <c r="G1227" s="1">
        <f t="shared" si="138"/>
        <v>43105</v>
      </c>
      <c r="H1227" s="2">
        <f t="shared" si="139"/>
        <v>43105.724305555559</v>
      </c>
      <c r="I1227" t="b">
        <f>OR(ABS(Table2[[#This Row],[DateTime]]-H1228) * 1440 &lt; 5, ABS(Table2[[#This Row],[DateTime]]-H1226) * 1440 &lt; 5)</f>
        <v>0</v>
      </c>
      <c r="J1227">
        <f>IF(Table2[[#This Row],[Mulitiple Sneeze?]],J1226+1,0)</f>
        <v>0</v>
      </c>
      <c r="K1227" t="str">
        <f>IF(AND(Table2[[#This Row],[Multiple Counter]]&gt;0, J1228=0),"Combo End","")</f>
        <v/>
      </c>
    </row>
    <row r="1228" spans="1:11" x14ac:dyDescent="0.25">
      <c r="A1228" s="1" t="s">
        <v>2672</v>
      </c>
      <c r="B1228" t="str">
        <f t="shared" si="133"/>
        <v>January 06</v>
      </c>
      <c r="C1228" t="str">
        <f t="shared" si="134"/>
        <v>2018</v>
      </c>
      <c r="D1228" t="str">
        <f t="shared" si="135"/>
        <v>11:10AM</v>
      </c>
      <c r="E1228">
        <f t="shared" si="136"/>
        <v>1</v>
      </c>
      <c r="F1228" t="str">
        <f t="shared" si="137"/>
        <v>06</v>
      </c>
      <c r="G1228" s="1">
        <f t="shared" si="138"/>
        <v>43106</v>
      </c>
      <c r="H1228" s="2">
        <f t="shared" si="139"/>
        <v>43106.465277777781</v>
      </c>
      <c r="I1228" t="b">
        <f>OR(ABS(Table2[[#This Row],[DateTime]]-H1229) * 1440 &lt; 5, ABS(Table2[[#This Row],[DateTime]]-H1227) * 1440 &lt; 5)</f>
        <v>0</v>
      </c>
      <c r="J1228">
        <f>IF(Table2[[#This Row],[Mulitiple Sneeze?]],J1227+1,0)</f>
        <v>0</v>
      </c>
      <c r="K1228" t="str">
        <f>IF(AND(Table2[[#This Row],[Multiple Counter]]&gt;0, J1229=0),"Combo End","")</f>
        <v/>
      </c>
    </row>
    <row r="1229" spans="1:11" x14ac:dyDescent="0.25">
      <c r="A1229" s="1" t="s">
        <v>2671</v>
      </c>
      <c r="B1229" t="str">
        <f t="shared" si="133"/>
        <v>January 06</v>
      </c>
      <c r="C1229" t="str">
        <f t="shared" si="134"/>
        <v>2018</v>
      </c>
      <c r="D1229" t="str">
        <f t="shared" si="135"/>
        <v>12:31PM</v>
      </c>
      <c r="E1229">
        <f t="shared" si="136"/>
        <v>1</v>
      </c>
      <c r="F1229" t="str">
        <f t="shared" si="137"/>
        <v>06</v>
      </c>
      <c r="G1229" s="1">
        <f t="shared" si="138"/>
        <v>43106</v>
      </c>
      <c r="H1229" s="2">
        <f t="shared" si="139"/>
        <v>43106.521527777775</v>
      </c>
      <c r="I1229" t="b">
        <f>OR(ABS(Table2[[#This Row],[DateTime]]-H1230) * 1440 &lt; 5, ABS(Table2[[#This Row],[DateTime]]-H1228) * 1440 &lt; 5)</f>
        <v>0</v>
      </c>
      <c r="J1229">
        <f>IF(Table2[[#This Row],[Mulitiple Sneeze?]],J1228+1,0)</f>
        <v>0</v>
      </c>
      <c r="K1229" t="str">
        <f>IF(AND(Table2[[#This Row],[Multiple Counter]]&gt;0, J1230=0),"Combo End","")</f>
        <v/>
      </c>
    </row>
    <row r="1230" spans="1:11" x14ac:dyDescent="0.25">
      <c r="A1230" s="1" t="s">
        <v>2670</v>
      </c>
      <c r="B1230" t="str">
        <f t="shared" si="133"/>
        <v>January 06</v>
      </c>
      <c r="C1230" t="str">
        <f t="shared" si="134"/>
        <v>2018</v>
      </c>
      <c r="D1230" t="str">
        <f t="shared" si="135"/>
        <v>03:34PM</v>
      </c>
      <c r="E1230">
        <f t="shared" si="136"/>
        <v>1</v>
      </c>
      <c r="F1230" t="str">
        <f t="shared" si="137"/>
        <v>06</v>
      </c>
      <c r="G1230" s="1">
        <f t="shared" si="138"/>
        <v>43106</v>
      </c>
      <c r="H1230" s="2">
        <f t="shared" si="139"/>
        <v>43106.648611111108</v>
      </c>
      <c r="I1230" t="b">
        <f>OR(ABS(Table2[[#This Row],[DateTime]]-H1231) * 1440 &lt; 5, ABS(Table2[[#This Row],[DateTime]]-H1229) * 1440 &lt; 5)</f>
        <v>0</v>
      </c>
      <c r="J1230">
        <f>IF(Table2[[#This Row],[Mulitiple Sneeze?]],J1229+1,0)</f>
        <v>0</v>
      </c>
      <c r="K1230" t="str">
        <f>IF(AND(Table2[[#This Row],[Multiple Counter]]&gt;0, J1231=0),"Combo End","")</f>
        <v/>
      </c>
    </row>
    <row r="1231" spans="1:11" x14ac:dyDescent="0.25">
      <c r="A1231" s="1" t="s">
        <v>2669</v>
      </c>
      <c r="B1231" t="str">
        <f t="shared" si="133"/>
        <v>January 06</v>
      </c>
      <c r="C1231" t="str">
        <f t="shared" si="134"/>
        <v>2018</v>
      </c>
      <c r="D1231" t="str">
        <f t="shared" si="135"/>
        <v>06:19PM</v>
      </c>
      <c r="E1231">
        <f t="shared" si="136"/>
        <v>1</v>
      </c>
      <c r="F1231" t="str">
        <f t="shared" si="137"/>
        <v>06</v>
      </c>
      <c r="G1231" s="1">
        <f t="shared" si="138"/>
        <v>43106</v>
      </c>
      <c r="H1231" s="2">
        <f t="shared" si="139"/>
        <v>43106.763194444444</v>
      </c>
      <c r="I1231" t="b">
        <f>OR(ABS(Table2[[#This Row],[DateTime]]-H1232) * 1440 &lt; 5, ABS(Table2[[#This Row],[DateTime]]-H1230) * 1440 &lt; 5)</f>
        <v>0</v>
      </c>
      <c r="J1231">
        <f>IF(Table2[[#This Row],[Mulitiple Sneeze?]],J1230+1,0)</f>
        <v>0</v>
      </c>
      <c r="K1231" t="str">
        <f>IF(AND(Table2[[#This Row],[Multiple Counter]]&gt;0, J1232=0),"Combo End","")</f>
        <v/>
      </c>
    </row>
    <row r="1232" spans="1:11" x14ac:dyDescent="0.25">
      <c r="A1232" s="1" t="s">
        <v>2668</v>
      </c>
      <c r="B1232" t="str">
        <f t="shared" si="133"/>
        <v>January 07</v>
      </c>
      <c r="C1232" t="str">
        <f t="shared" si="134"/>
        <v>2018</v>
      </c>
      <c r="D1232" t="str">
        <f t="shared" si="135"/>
        <v>02:27PM</v>
      </c>
      <c r="E1232">
        <f t="shared" si="136"/>
        <v>1</v>
      </c>
      <c r="F1232" t="str">
        <f t="shared" si="137"/>
        <v>07</v>
      </c>
      <c r="G1232" s="1">
        <f t="shared" si="138"/>
        <v>43107</v>
      </c>
      <c r="H1232" s="2">
        <f t="shared" si="139"/>
        <v>43107.602083333331</v>
      </c>
      <c r="I1232" t="b">
        <f>OR(ABS(Table2[[#This Row],[DateTime]]-H1233) * 1440 &lt; 5, ABS(Table2[[#This Row],[DateTime]]-H1231) * 1440 &lt; 5)</f>
        <v>0</v>
      </c>
      <c r="J1232">
        <f>IF(Table2[[#This Row],[Mulitiple Sneeze?]],J1231+1,0)</f>
        <v>0</v>
      </c>
      <c r="K1232" t="str">
        <f>IF(AND(Table2[[#This Row],[Multiple Counter]]&gt;0, J1233=0),"Combo End","")</f>
        <v/>
      </c>
    </row>
    <row r="1233" spans="1:11" x14ac:dyDescent="0.25">
      <c r="A1233" s="1" t="s">
        <v>2667</v>
      </c>
      <c r="B1233" t="str">
        <f t="shared" si="133"/>
        <v>January 07</v>
      </c>
      <c r="C1233" t="str">
        <f t="shared" si="134"/>
        <v>2018</v>
      </c>
      <c r="D1233" t="str">
        <f t="shared" si="135"/>
        <v>07:49PM</v>
      </c>
      <c r="E1233">
        <f t="shared" si="136"/>
        <v>1</v>
      </c>
      <c r="F1233" t="str">
        <f t="shared" si="137"/>
        <v>07</v>
      </c>
      <c r="G1233" s="1">
        <f t="shared" si="138"/>
        <v>43107</v>
      </c>
      <c r="H1233" s="2">
        <f t="shared" si="139"/>
        <v>43107.825694444444</v>
      </c>
      <c r="I1233" t="b">
        <f>OR(ABS(Table2[[#This Row],[DateTime]]-H1234) * 1440 &lt; 5, ABS(Table2[[#This Row],[DateTime]]-H1232) * 1440 &lt; 5)</f>
        <v>0</v>
      </c>
      <c r="J1233">
        <f>IF(Table2[[#This Row],[Mulitiple Sneeze?]],J1232+1,0)</f>
        <v>0</v>
      </c>
      <c r="K1233" t="str">
        <f>IF(AND(Table2[[#This Row],[Multiple Counter]]&gt;0, J1234=0),"Combo End","")</f>
        <v/>
      </c>
    </row>
    <row r="1234" spans="1:11" x14ac:dyDescent="0.25">
      <c r="A1234" s="1" t="s">
        <v>2666</v>
      </c>
      <c r="B1234" t="str">
        <f t="shared" si="133"/>
        <v>January 08</v>
      </c>
      <c r="C1234" t="str">
        <f t="shared" si="134"/>
        <v>2018</v>
      </c>
      <c r="D1234" t="str">
        <f t="shared" si="135"/>
        <v>12:57PM</v>
      </c>
      <c r="E1234">
        <f t="shared" si="136"/>
        <v>1</v>
      </c>
      <c r="F1234" t="str">
        <f t="shared" si="137"/>
        <v>08</v>
      </c>
      <c r="G1234" s="1">
        <f t="shared" si="138"/>
        <v>43108</v>
      </c>
      <c r="H1234" s="2">
        <f t="shared" si="139"/>
        <v>43108.539583333331</v>
      </c>
      <c r="I1234" t="b">
        <f>OR(ABS(Table2[[#This Row],[DateTime]]-H1235) * 1440 &lt; 5, ABS(Table2[[#This Row],[DateTime]]-H1233) * 1440 &lt; 5)</f>
        <v>0</v>
      </c>
      <c r="J1234">
        <f>IF(Table2[[#This Row],[Mulitiple Sneeze?]],J1233+1,0)</f>
        <v>0</v>
      </c>
      <c r="K1234" t="str">
        <f>IF(AND(Table2[[#This Row],[Multiple Counter]]&gt;0, J1235=0),"Combo End","")</f>
        <v/>
      </c>
    </row>
    <row r="1235" spans="1:11" x14ac:dyDescent="0.25">
      <c r="A1235" s="1" t="s">
        <v>2665</v>
      </c>
      <c r="B1235" t="str">
        <f t="shared" si="133"/>
        <v>January 08</v>
      </c>
      <c r="C1235" t="str">
        <f t="shared" si="134"/>
        <v>2018</v>
      </c>
      <c r="D1235" t="str">
        <f t="shared" si="135"/>
        <v>05:48PM</v>
      </c>
      <c r="E1235">
        <f t="shared" si="136"/>
        <v>1</v>
      </c>
      <c r="F1235" t="str">
        <f t="shared" si="137"/>
        <v>08</v>
      </c>
      <c r="G1235" s="1">
        <f t="shared" si="138"/>
        <v>43108</v>
      </c>
      <c r="H1235" s="2">
        <f t="shared" si="139"/>
        <v>43108.741666666669</v>
      </c>
      <c r="I1235" t="b">
        <f>OR(ABS(Table2[[#This Row],[DateTime]]-H1236) * 1440 &lt; 5, ABS(Table2[[#This Row],[DateTime]]-H1234) * 1440 &lt; 5)</f>
        <v>1</v>
      </c>
      <c r="J1235">
        <f>IF(Table2[[#This Row],[Mulitiple Sneeze?]],J1234+1,0)</f>
        <v>1</v>
      </c>
      <c r="K1235" t="str">
        <f>IF(AND(Table2[[#This Row],[Multiple Counter]]&gt;0, J1236=0),"Combo End","")</f>
        <v/>
      </c>
    </row>
    <row r="1236" spans="1:11" x14ac:dyDescent="0.25">
      <c r="A1236" s="1" t="s">
        <v>2664</v>
      </c>
      <c r="B1236" t="str">
        <f t="shared" si="133"/>
        <v>January 08</v>
      </c>
      <c r="C1236" t="str">
        <f t="shared" si="134"/>
        <v>2018</v>
      </c>
      <c r="D1236" t="str">
        <f t="shared" si="135"/>
        <v>05:49PM</v>
      </c>
      <c r="E1236">
        <f t="shared" si="136"/>
        <v>1</v>
      </c>
      <c r="F1236" t="str">
        <f t="shared" si="137"/>
        <v>08</v>
      </c>
      <c r="G1236" s="1">
        <f t="shared" si="138"/>
        <v>43108</v>
      </c>
      <c r="H1236" s="2">
        <f t="shared" si="139"/>
        <v>43108.742361111108</v>
      </c>
      <c r="I1236" t="b">
        <f>OR(ABS(Table2[[#This Row],[DateTime]]-H1237) * 1440 &lt; 5, ABS(Table2[[#This Row],[DateTime]]-H1235) * 1440 &lt; 5)</f>
        <v>1</v>
      </c>
      <c r="J1236">
        <f>IF(Table2[[#This Row],[Mulitiple Sneeze?]],J1235+1,0)</f>
        <v>2</v>
      </c>
      <c r="K1236" t="str">
        <f>IF(AND(Table2[[#This Row],[Multiple Counter]]&gt;0, J1237=0),"Combo End","")</f>
        <v>Combo End</v>
      </c>
    </row>
    <row r="1237" spans="1:11" x14ac:dyDescent="0.25">
      <c r="A1237" s="1" t="s">
        <v>2663</v>
      </c>
      <c r="B1237" t="str">
        <f t="shared" si="133"/>
        <v>January 08</v>
      </c>
      <c r="C1237" t="str">
        <f t="shared" si="134"/>
        <v>2018</v>
      </c>
      <c r="D1237" t="str">
        <f t="shared" si="135"/>
        <v>11:05PM</v>
      </c>
      <c r="E1237">
        <f t="shared" si="136"/>
        <v>1</v>
      </c>
      <c r="F1237" t="str">
        <f t="shared" si="137"/>
        <v>08</v>
      </c>
      <c r="G1237" s="1">
        <f t="shared" si="138"/>
        <v>43108</v>
      </c>
      <c r="H1237" s="2">
        <f t="shared" si="139"/>
        <v>43108.961805555555</v>
      </c>
      <c r="I1237" t="b">
        <f>OR(ABS(Table2[[#This Row],[DateTime]]-H1238) * 1440 &lt; 5, ABS(Table2[[#This Row],[DateTime]]-H1236) * 1440 &lt; 5)</f>
        <v>0</v>
      </c>
      <c r="J1237">
        <f>IF(Table2[[#This Row],[Mulitiple Sneeze?]],J1236+1,0)</f>
        <v>0</v>
      </c>
      <c r="K1237" t="str">
        <f>IF(AND(Table2[[#This Row],[Multiple Counter]]&gt;0, J1238=0),"Combo End","")</f>
        <v/>
      </c>
    </row>
    <row r="1238" spans="1:11" x14ac:dyDescent="0.25">
      <c r="A1238" s="1" t="s">
        <v>2662</v>
      </c>
      <c r="B1238" t="str">
        <f t="shared" si="133"/>
        <v>January 08</v>
      </c>
      <c r="C1238" t="str">
        <f t="shared" si="134"/>
        <v>2018</v>
      </c>
      <c r="D1238" t="str">
        <f t="shared" si="135"/>
        <v>11:39PM</v>
      </c>
      <c r="E1238">
        <f t="shared" si="136"/>
        <v>1</v>
      </c>
      <c r="F1238" t="str">
        <f t="shared" si="137"/>
        <v>08</v>
      </c>
      <c r="G1238" s="1">
        <f t="shared" si="138"/>
        <v>43108</v>
      </c>
      <c r="H1238" s="2">
        <f t="shared" si="139"/>
        <v>43108.98541666667</v>
      </c>
      <c r="I1238" t="b">
        <f>OR(ABS(Table2[[#This Row],[DateTime]]-H1239) * 1440 &lt; 5, ABS(Table2[[#This Row],[DateTime]]-H1237) * 1440 &lt; 5)</f>
        <v>0</v>
      </c>
      <c r="J1238">
        <f>IF(Table2[[#This Row],[Mulitiple Sneeze?]],J1237+1,0)</f>
        <v>0</v>
      </c>
      <c r="K1238" t="str">
        <f>IF(AND(Table2[[#This Row],[Multiple Counter]]&gt;0, J1239=0),"Combo End","")</f>
        <v/>
      </c>
    </row>
    <row r="1239" spans="1:11" x14ac:dyDescent="0.25">
      <c r="A1239" s="1" t="s">
        <v>2661</v>
      </c>
      <c r="B1239" t="str">
        <f t="shared" si="133"/>
        <v>January 10</v>
      </c>
      <c r="C1239" t="str">
        <f t="shared" si="134"/>
        <v>2018</v>
      </c>
      <c r="D1239" t="str">
        <f t="shared" si="135"/>
        <v>10:57AM</v>
      </c>
      <c r="E1239">
        <f t="shared" si="136"/>
        <v>1</v>
      </c>
      <c r="F1239" t="str">
        <f t="shared" si="137"/>
        <v>10</v>
      </c>
      <c r="G1239" s="1">
        <f t="shared" si="138"/>
        <v>43110</v>
      </c>
      <c r="H1239" s="2">
        <f t="shared" si="139"/>
        <v>43110.456250000003</v>
      </c>
      <c r="I1239" t="b">
        <f>OR(ABS(Table2[[#This Row],[DateTime]]-H1240) * 1440 &lt; 5, ABS(Table2[[#This Row],[DateTime]]-H1238) * 1440 &lt; 5)</f>
        <v>0</v>
      </c>
      <c r="J1239">
        <f>IF(Table2[[#This Row],[Mulitiple Sneeze?]],J1238+1,0)</f>
        <v>0</v>
      </c>
      <c r="K1239" t="str">
        <f>IF(AND(Table2[[#This Row],[Multiple Counter]]&gt;0, J1240=0),"Combo End","")</f>
        <v/>
      </c>
    </row>
    <row r="1240" spans="1:11" x14ac:dyDescent="0.25">
      <c r="A1240" s="1" t="s">
        <v>2660</v>
      </c>
      <c r="B1240" t="str">
        <f t="shared" si="133"/>
        <v>January 10</v>
      </c>
      <c r="C1240" t="str">
        <f t="shared" si="134"/>
        <v>2018</v>
      </c>
      <c r="D1240" t="str">
        <f t="shared" si="135"/>
        <v>12:52PM</v>
      </c>
      <c r="E1240">
        <f t="shared" si="136"/>
        <v>1</v>
      </c>
      <c r="F1240" t="str">
        <f t="shared" si="137"/>
        <v>10</v>
      </c>
      <c r="G1240" s="1">
        <f t="shared" si="138"/>
        <v>43110</v>
      </c>
      <c r="H1240" s="2">
        <f t="shared" si="139"/>
        <v>43110.536111111112</v>
      </c>
      <c r="I1240" t="b">
        <f>OR(ABS(Table2[[#This Row],[DateTime]]-H1241) * 1440 &lt; 5, ABS(Table2[[#This Row],[DateTime]]-H1239) * 1440 &lt; 5)</f>
        <v>0</v>
      </c>
      <c r="J1240">
        <f>IF(Table2[[#This Row],[Mulitiple Sneeze?]],J1239+1,0)</f>
        <v>0</v>
      </c>
      <c r="K1240" t="str">
        <f>IF(AND(Table2[[#This Row],[Multiple Counter]]&gt;0, J1241=0),"Combo End","")</f>
        <v/>
      </c>
    </row>
    <row r="1241" spans="1:11" x14ac:dyDescent="0.25">
      <c r="A1241" s="1" t="s">
        <v>2659</v>
      </c>
      <c r="B1241" t="str">
        <f t="shared" si="133"/>
        <v>January 10</v>
      </c>
      <c r="C1241" t="str">
        <f t="shared" si="134"/>
        <v>2018</v>
      </c>
      <c r="D1241" t="str">
        <f t="shared" si="135"/>
        <v>05:09PM</v>
      </c>
      <c r="E1241">
        <f t="shared" si="136"/>
        <v>1</v>
      </c>
      <c r="F1241" t="str">
        <f t="shared" si="137"/>
        <v>10</v>
      </c>
      <c r="G1241" s="1">
        <f t="shared" si="138"/>
        <v>43110</v>
      </c>
      <c r="H1241" s="2">
        <f t="shared" si="139"/>
        <v>43110.714583333334</v>
      </c>
      <c r="I1241" t="b">
        <f>OR(ABS(Table2[[#This Row],[DateTime]]-H1242) * 1440 &lt; 5, ABS(Table2[[#This Row],[DateTime]]-H1240) * 1440 &lt; 5)</f>
        <v>0</v>
      </c>
      <c r="J1241">
        <f>IF(Table2[[#This Row],[Mulitiple Sneeze?]],J1240+1,0)</f>
        <v>0</v>
      </c>
      <c r="K1241" t="str">
        <f>IF(AND(Table2[[#This Row],[Multiple Counter]]&gt;0, J1242=0),"Combo End","")</f>
        <v/>
      </c>
    </row>
    <row r="1242" spans="1:11" x14ac:dyDescent="0.25">
      <c r="A1242" s="1" t="s">
        <v>2658</v>
      </c>
      <c r="B1242" t="str">
        <f t="shared" si="133"/>
        <v>January 10</v>
      </c>
      <c r="C1242" t="str">
        <f t="shared" si="134"/>
        <v>2018</v>
      </c>
      <c r="D1242" t="str">
        <f t="shared" si="135"/>
        <v>06:47PM</v>
      </c>
      <c r="E1242">
        <f t="shared" si="136"/>
        <v>1</v>
      </c>
      <c r="F1242" t="str">
        <f t="shared" si="137"/>
        <v>10</v>
      </c>
      <c r="G1242" s="1">
        <f t="shared" si="138"/>
        <v>43110</v>
      </c>
      <c r="H1242" s="2">
        <f t="shared" si="139"/>
        <v>43110.782638888886</v>
      </c>
      <c r="I1242" t="b">
        <f>OR(ABS(Table2[[#This Row],[DateTime]]-H1243) * 1440 &lt; 5, ABS(Table2[[#This Row],[DateTime]]-H1241) * 1440 &lt; 5)</f>
        <v>0</v>
      </c>
      <c r="J1242">
        <f>IF(Table2[[#This Row],[Mulitiple Sneeze?]],J1241+1,0)</f>
        <v>0</v>
      </c>
      <c r="K1242" t="str">
        <f>IF(AND(Table2[[#This Row],[Multiple Counter]]&gt;0, J1243=0),"Combo End","")</f>
        <v/>
      </c>
    </row>
    <row r="1243" spans="1:11" x14ac:dyDescent="0.25">
      <c r="A1243" s="1" t="s">
        <v>2657</v>
      </c>
      <c r="B1243" t="str">
        <f t="shared" si="133"/>
        <v>January 10</v>
      </c>
      <c r="C1243" t="str">
        <f t="shared" si="134"/>
        <v>2018</v>
      </c>
      <c r="D1243" t="str">
        <f t="shared" si="135"/>
        <v>10:34PM</v>
      </c>
      <c r="E1243">
        <f t="shared" si="136"/>
        <v>1</v>
      </c>
      <c r="F1243" t="str">
        <f t="shared" si="137"/>
        <v>10</v>
      </c>
      <c r="G1243" s="1">
        <f t="shared" si="138"/>
        <v>43110</v>
      </c>
      <c r="H1243" s="2">
        <f t="shared" si="139"/>
        <v>43110.94027777778</v>
      </c>
      <c r="I1243" t="b">
        <f>OR(ABS(Table2[[#This Row],[DateTime]]-H1244) * 1440 &lt; 5, ABS(Table2[[#This Row],[DateTime]]-H1242) * 1440 &lt; 5)</f>
        <v>0</v>
      </c>
      <c r="J1243">
        <f>IF(Table2[[#This Row],[Mulitiple Sneeze?]],J1242+1,0)</f>
        <v>0</v>
      </c>
      <c r="K1243" t="str">
        <f>IF(AND(Table2[[#This Row],[Multiple Counter]]&gt;0, J1244=0),"Combo End","")</f>
        <v/>
      </c>
    </row>
    <row r="1244" spans="1:11" x14ac:dyDescent="0.25">
      <c r="A1244" s="1" t="s">
        <v>2656</v>
      </c>
      <c r="B1244" t="str">
        <f t="shared" si="133"/>
        <v>January 12</v>
      </c>
      <c r="C1244" t="str">
        <f t="shared" si="134"/>
        <v>2018</v>
      </c>
      <c r="D1244" t="str">
        <f t="shared" si="135"/>
        <v>10:23AM</v>
      </c>
      <c r="E1244">
        <f t="shared" si="136"/>
        <v>1</v>
      </c>
      <c r="F1244" t="str">
        <f t="shared" si="137"/>
        <v>12</v>
      </c>
      <c r="G1244" s="1">
        <f t="shared" si="138"/>
        <v>43112</v>
      </c>
      <c r="H1244" s="2">
        <f t="shared" si="139"/>
        <v>43112.432638888888</v>
      </c>
      <c r="I1244" t="b">
        <f>OR(ABS(Table2[[#This Row],[DateTime]]-H1245) * 1440 &lt; 5, ABS(Table2[[#This Row],[DateTime]]-H1243) * 1440 &lt; 5)</f>
        <v>0</v>
      </c>
      <c r="J1244">
        <f>IF(Table2[[#This Row],[Mulitiple Sneeze?]],J1243+1,0)</f>
        <v>0</v>
      </c>
      <c r="K1244" t="str">
        <f>IF(AND(Table2[[#This Row],[Multiple Counter]]&gt;0, J1245=0),"Combo End","")</f>
        <v/>
      </c>
    </row>
    <row r="1245" spans="1:11" x14ac:dyDescent="0.25">
      <c r="A1245" s="1" t="s">
        <v>2655</v>
      </c>
      <c r="B1245" t="str">
        <f t="shared" si="133"/>
        <v>January 12</v>
      </c>
      <c r="C1245" t="str">
        <f t="shared" si="134"/>
        <v>2018</v>
      </c>
      <c r="D1245" t="str">
        <f t="shared" si="135"/>
        <v>01:05PM</v>
      </c>
      <c r="E1245">
        <f t="shared" si="136"/>
        <v>1</v>
      </c>
      <c r="F1245" t="str">
        <f t="shared" si="137"/>
        <v>12</v>
      </c>
      <c r="G1245" s="1">
        <f t="shared" si="138"/>
        <v>43112</v>
      </c>
      <c r="H1245" s="2">
        <f t="shared" si="139"/>
        <v>43112.545138888891</v>
      </c>
      <c r="I1245" t="b">
        <f>OR(ABS(Table2[[#This Row],[DateTime]]-H1246) * 1440 &lt; 5, ABS(Table2[[#This Row],[DateTime]]-H1244) * 1440 &lt; 5)</f>
        <v>0</v>
      </c>
      <c r="J1245">
        <f>IF(Table2[[#This Row],[Mulitiple Sneeze?]],J1244+1,0)</f>
        <v>0</v>
      </c>
      <c r="K1245" t="str">
        <f>IF(AND(Table2[[#This Row],[Multiple Counter]]&gt;0, J1246=0),"Combo End","")</f>
        <v/>
      </c>
    </row>
    <row r="1246" spans="1:11" x14ac:dyDescent="0.25">
      <c r="A1246" s="1" t="s">
        <v>2654</v>
      </c>
      <c r="B1246" t="str">
        <f t="shared" si="133"/>
        <v>January 12</v>
      </c>
      <c r="C1246" t="str">
        <f t="shared" si="134"/>
        <v>2018</v>
      </c>
      <c r="D1246" t="str">
        <f t="shared" si="135"/>
        <v>02:50PM</v>
      </c>
      <c r="E1246">
        <f t="shared" si="136"/>
        <v>1</v>
      </c>
      <c r="F1246" t="str">
        <f t="shared" si="137"/>
        <v>12</v>
      </c>
      <c r="G1246" s="1">
        <f t="shared" si="138"/>
        <v>43112</v>
      </c>
      <c r="H1246" s="2">
        <f t="shared" si="139"/>
        <v>43112.618055555555</v>
      </c>
      <c r="I1246" t="b">
        <f>OR(ABS(Table2[[#This Row],[DateTime]]-H1247) * 1440 &lt; 5, ABS(Table2[[#This Row],[DateTime]]-H1245) * 1440 &lt; 5)</f>
        <v>0</v>
      </c>
      <c r="J1246">
        <f>IF(Table2[[#This Row],[Mulitiple Sneeze?]],J1245+1,0)</f>
        <v>0</v>
      </c>
      <c r="K1246" t="str">
        <f>IF(AND(Table2[[#This Row],[Multiple Counter]]&gt;0, J1247=0),"Combo End","")</f>
        <v/>
      </c>
    </row>
    <row r="1247" spans="1:11" x14ac:dyDescent="0.25">
      <c r="A1247" s="1" t="s">
        <v>2653</v>
      </c>
      <c r="B1247" t="str">
        <f t="shared" si="133"/>
        <v>January 12</v>
      </c>
      <c r="C1247" t="str">
        <f t="shared" si="134"/>
        <v>2018</v>
      </c>
      <c r="D1247" t="str">
        <f t="shared" si="135"/>
        <v>05:35PM</v>
      </c>
      <c r="E1247">
        <f t="shared" si="136"/>
        <v>1</v>
      </c>
      <c r="F1247" t="str">
        <f t="shared" si="137"/>
        <v>12</v>
      </c>
      <c r="G1247" s="1">
        <f t="shared" si="138"/>
        <v>43112</v>
      </c>
      <c r="H1247" s="2">
        <f t="shared" si="139"/>
        <v>43112.732638888891</v>
      </c>
      <c r="I1247" t="b">
        <f>OR(ABS(Table2[[#This Row],[DateTime]]-H1248) * 1440 &lt; 5, ABS(Table2[[#This Row],[DateTime]]-H1246) * 1440 &lt; 5)</f>
        <v>0</v>
      </c>
      <c r="J1247">
        <f>IF(Table2[[#This Row],[Mulitiple Sneeze?]],J1246+1,0)</f>
        <v>0</v>
      </c>
      <c r="K1247" t="str">
        <f>IF(AND(Table2[[#This Row],[Multiple Counter]]&gt;0, J1248=0),"Combo End","")</f>
        <v/>
      </c>
    </row>
    <row r="1248" spans="1:11" x14ac:dyDescent="0.25">
      <c r="A1248" s="1" t="s">
        <v>2652</v>
      </c>
      <c r="B1248" t="str">
        <f t="shared" si="133"/>
        <v>January 13</v>
      </c>
      <c r="C1248" t="str">
        <f t="shared" si="134"/>
        <v>2018</v>
      </c>
      <c r="D1248" t="str">
        <f t="shared" si="135"/>
        <v>01:49PM</v>
      </c>
      <c r="E1248">
        <f t="shared" si="136"/>
        <v>1</v>
      </c>
      <c r="F1248" t="str">
        <f t="shared" si="137"/>
        <v>13</v>
      </c>
      <c r="G1248" s="1">
        <f t="shared" si="138"/>
        <v>43113</v>
      </c>
      <c r="H1248" s="2">
        <f t="shared" si="139"/>
        <v>43113.575694444444</v>
      </c>
      <c r="I1248" t="b">
        <f>OR(ABS(Table2[[#This Row],[DateTime]]-H1249) * 1440 &lt; 5, ABS(Table2[[#This Row],[DateTime]]-H1247) * 1440 &lt; 5)</f>
        <v>0</v>
      </c>
      <c r="J1248">
        <f>IF(Table2[[#This Row],[Mulitiple Sneeze?]],J1247+1,0)</f>
        <v>0</v>
      </c>
      <c r="K1248" t="str">
        <f>IF(AND(Table2[[#This Row],[Multiple Counter]]&gt;0, J1249=0),"Combo End","")</f>
        <v/>
      </c>
    </row>
    <row r="1249" spans="1:11" x14ac:dyDescent="0.25">
      <c r="A1249" s="1" t="s">
        <v>2651</v>
      </c>
      <c r="B1249" t="str">
        <f t="shared" si="133"/>
        <v>January 15</v>
      </c>
      <c r="C1249" t="str">
        <f t="shared" si="134"/>
        <v>2018</v>
      </c>
      <c r="D1249" t="str">
        <f t="shared" si="135"/>
        <v>08:23PM</v>
      </c>
      <c r="E1249">
        <f t="shared" si="136"/>
        <v>1</v>
      </c>
      <c r="F1249" t="str">
        <f t="shared" si="137"/>
        <v>15</v>
      </c>
      <c r="G1249" s="1">
        <f t="shared" si="138"/>
        <v>43115</v>
      </c>
      <c r="H1249" s="2">
        <f t="shared" si="139"/>
        <v>43115.849305555559</v>
      </c>
      <c r="I1249" t="b">
        <f>OR(ABS(Table2[[#This Row],[DateTime]]-H1250) * 1440 &lt; 5, ABS(Table2[[#This Row],[DateTime]]-H1248) * 1440 &lt; 5)</f>
        <v>0</v>
      </c>
      <c r="J1249">
        <f>IF(Table2[[#This Row],[Mulitiple Sneeze?]],J1248+1,0)</f>
        <v>0</v>
      </c>
      <c r="K1249" t="str">
        <f>IF(AND(Table2[[#This Row],[Multiple Counter]]&gt;0, J1250=0),"Combo End","")</f>
        <v/>
      </c>
    </row>
    <row r="1250" spans="1:11" x14ac:dyDescent="0.25">
      <c r="A1250" s="1" t="s">
        <v>2650</v>
      </c>
      <c r="B1250" t="str">
        <f t="shared" si="133"/>
        <v>January 16</v>
      </c>
      <c r="C1250" t="str">
        <f t="shared" si="134"/>
        <v>2018</v>
      </c>
      <c r="D1250" t="str">
        <f t="shared" si="135"/>
        <v>12:43PM</v>
      </c>
      <c r="E1250">
        <f t="shared" si="136"/>
        <v>1</v>
      </c>
      <c r="F1250" t="str">
        <f t="shared" si="137"/>
        <v>16</v>
      </c>
      <c r="G1250" s="1">
        <f t="shared" si="138"/>
        <v>43116</v>
      </c>
      <c r="H1250" s="2">
        <f t="shared" si="139"/>
        <v>43116.529861111114</v>
      </c>
      <c r="I1250" t="b">
        <f>OR(ABS(Table2[[#This Row],[DateTime]]-H1251) * 1440 &lt; 5, ABS(Table2[[#This Row],[DateTime]]-H1249) * 1440 &lt; 5)</f>
        <v>0</v>
      </c>
      <c r="J1250">
        <f>IF(Table2[[#This Row],[Mulitiple Sneeze?]],J1249+1,0)</f>
        <v>0</v>
      </c>
      <c r="K1250" t="str">
        <f>IF(AND(Table2[[#This Row],[Multiple Counter]]&gt;0, J1251=0),"Combo End","")</f>
        <v/>
      </c>
    </row>
    <row r="1251" spans="1:11" x14ac:dyDescent="0.25">
      <c r="A1251" s="1" t="s">
        <v>2649</v>
      </c>
      <c r="B1251" t="str">
        <f t="shared" si="133"/>
        <v>January 17</v>
      </c>
      <c r="C1251" t="str">
        <f t="shared" si="134"/>
        <v>2018</v>
      </c>
      <c r="D1251" t="str">
        <f t="shared" si="135"/>
        <v>07:23AM</v>
      </c>
      <c r="E1251">
        <f t="shared" si="136"/>
        <v>1</v>
      </c>
      <c r="F1251" t="str">
        <f t="shared" si="137"/>
        <v>17</v>
      </c>
      <c r="G1251" s="1">
        <f t="shared" si="138"/>
        <v>43117</v>
      </c>
      <c r="H1251" s="2">
        <f t="shared" si="139"/>
        <v>43117.307638888888</v>
      </c>
      <c r="I1251" t="b">
        <f>OR(ABS(Table2[[#This Row],[DateTime]]-H1252) * 1440 &lt; 5, ABS(Table2[[#This Row],[DateTime]]-H1250) * 1440 &lt; 5)</f>
        <v>1</v>
      </c>
      <c r="J1251">
        <f>IF(Table2[[#This Row],[Mulitiple Sneeze?]],J1250+1,0)</f>
        <v>1</v>
      </c>
      <c r="K1251" t="str">
        <f>IF(AND(Table2[[#This Row],[Multiple Counter]]&gt;0, J1252=0),"Combo End","")</f>
        <v/>
      </c>
    </row>
    <row r="1252" spans="1:11" x14ac:dyDescent="0.25">
      <c r="A1252" s="1" t="s">
        <v>2648</v>
      </c>
      <c r="B1252" t="str">
        <f t="shared" si="133"/>
        <v>January 17</v>
      </c>
      <c r="C1252" t="str">
        <f t="shared" si="134"/>
        <v>2018</v>
      </c>
      <c r="D1252" t="str">
        <f t="shared" si="135"/>
        <v>07:24AM</v>
      </c>
      <c r="E1252">
        <f t="shared" si="136"/>
        <v>1</v>
      </c>
      <c r="F1252" t="str">
        <f t="shared" si="137"/>
        <v>17</v>
      </c>
      <c r="G1252" s="1">
        <f t="shared" si="138"/>
        <v>43117</v>
      </c>
      <c r="H1252" s="2">
        <f t="shared" si="139"/>
        <v>43117.308333333334</v>
      </c>
      <c r="I1252" t="b">
        <f>OR(ABS(Table2[[#This Row],[DateTime]]-H1253) * 1440 &lt; 5, ABS(Table2[[#This Row],[DateTime]]-H1251) * 1440 &lt; 5)</f>
        <v>1</v>
      </c>
      <c r="J1252">
        <f>IF(Table2[[#This Row],[Mulitiple Sneeze?]],J1251+1,0)</f>
        <v>2</v>
      </c>
      <c r="K1252" t="str">
        <f>IF(AND(Table2[[#This Row],[Multiple Counter]]&gt;0, J1253=0),"Combo End","")</f>
        <v>Combo End</v>
      </c>
    </row>
    <row r="1253" spans="1:11" x14ac:dyDescent="0.25">
      <c r="A1253" s="1" t="s">
        <v>2647</v>
      </c>
      <c r="B1253" t="str">
        <f t="shared" si="133"/>
        <v>January 17</v>
      </c>
      <c r="C1253" t="str">
        <f t="shared" si="134"/>
        <v>2018</v>
      </c>
      <c r="D1253" t="str">
        <f t="shared" si="135"/>
        <v>08:50AM</v>
      </c>
      <c r="E1253">
        <f t="shared" si="136"/>
        <v>1</v>
      </c>
      <c r="F1253" t="str">
        <f t="shared" si="137"/>
        <v>17</v>
      </c>
      <c r="G1253" s="1">
        <f t="shared" si="138"/>
        <v>43117</v>
      </c>
      <c r="H1253" s="2">
        <f t="shared" si="139"/>
        <v>43117.368055555555</v>
      </c>
      <c r="I1253" t="b">
        <f>OR(ABS(Table2[[#This Row],[DateTime]]-H1254) * 1440 &lt; 5, ABS(Table2[[#This Row],[DateTime]]-H1252) * 1440 &lt; 5)</f>
        <v>0</v>
      </c>
      <c r="J1253">
        <f>IF(Table2[[#This Row],[Mulitiple Sneeze?]],J1252+1,0)</f>
        <v>0</v>
      </c>
      <c r="K1253" t="str">
        <f>IF(AND(Table2[[#This Row],[Multiple Counter]]&gt;0, J1254=0),"Combo End","")</f>
        <v/>
      </c>
    </row>
    <row r="1254" spans="1:11" x14ac:dyDescent="0.25">
      <c r="A1254" s="1" t="s">
        <v>2646</v>
      </c>
      <c r="B1254" t="str">
        <f t="shared" si="133"/>
        <v>January 17</v>
      </c>
      <c r="C1254" t="str">
        <f t="shared" si="134"/>
        <v>2018</v>
      </c>
      <c r="D1254" t="str">
        <f t="shared" si="135"/>
        <v>02:09PM</v>
      </c>
      <c r="E1254">
        <f t="shared" si="136"/>
        <v>1</v>
      </c>
      <c r="F1254" t="str">
        <f t="shared" si="137"/>
        <v>17</v>
      </c>
      <c r="G1254" s="1">
        <f t="shared" si="138"/>
        <v>43117</v>
      </c>
      <c r="H1254" s="2">
        <f t="shared" si="139"/>
        <v>43117.589583333334</v>
      </c>
      <c r="I1254" t="b">
        <f>OR(ABS(Table2[[#This Row],[DateTime]]-H1255) * 1440 &lt; 5, ABS(Table2[[#This Row],[DateTime]]-H1253) * 1440 &lt; 5)</f>
        <v>0</v>
      </c>
      <c r="J1254">
        <f>IF(Table2[[#This Row],[Mulitiple Sneeze?]],J1253+1,0)</f>
        <v>0</v>
      </c>
      <c r="K1254" t="str">
        <f>IF(AND(Table2[[#This Row],[Multiple Counter]]&gt;0, J1255=0),"Combo End","")</f>
        <v/>
      </c>
    </row>
    <row r="1255" spans="1:11" x14ac:dyDescent="0.25">
      <c r="A1255" s="1" t="s">
        <v>2645</v>
      </c>
      <c r="B1255" t="str">
        <f t="shared" si="133"/>
        <v>January 18</v>
      </c>
      <c r="C1255" t="str">
        <f t="shared" si="134"/>
        <v>2018</v>
      </c>
      <c r="D1255" t="str">
        <f t="shared" si="135"/>
        <v>04:53PM</v>
      </c>
      <c r="E1255">
        <f t="shared" si="136"/>
        <v>1</v>
      </c>
      <c r="F1255" t="str">
        <f t="shared" si="137"/>
        <v>18</v>
      </c>
      <c r="G1255" s="1">
        <f t="shared" si="138"/>
        <v>43118</v>
      </c>
      <c r="H1255" s="2">
        <f t="shared" si="139"/>
        <v>43118.703472222223</v>
      </c>
      <c r="I1255" t="b">
        <f>OR(ABS(Table2[[#This Row],[DateTime]]-H1256) * 1440 &lt; 5, ABS(Table2[[#This Row],[DateTime]]-H1254) * 1440 &lt; 5)</f>
        <v>0</v>
      </c>
      <c r="J1255">
        <f>IF(Table2[[#This Row],[Mulitiple Sneeze?]],J1254+1,0)</f>
        <v>0</v>
      </c>
      <c r="K1255" t="str">
        <f>IF(AND(Table2[[#This Row],[Multiple Counter]]&gt;0, J1256=0),"Combo End","")</f>
        <v/>
      </c>
    </row>
    <row r="1256" spans="1:11" x14ac:dyDescent="0.25">
      <c r="A1256" s="1" t="s">
        <v>2644</v>
      </c>
      <c r="B1256" t="str">
        <f t="shared" si="133"/>
        <v>January 19</v>
      </c>
      <c r="C1256" t="str">
        <f t="shared" si="134"/>
        <v>2018</v>
      </c>
      <c r="D1256" t="str">
        <f t="shared" si="135"/>
        <v>08:15AM</v>
      </c>
      <c r="E1256">
        <f t="shared" si="136"/>
        <v>1</v>
      </c>
      <c r="F1256" t="str">
        <f t="shared" si="137"/>
        <v>19</v>
      </c>
      <c r="G1256" s="1">
        <f t="shared" si="138"/>
        <v>43119</v>
      </c>
      <c r="H1256" s="2">
        <f t="shared" si="139"/>
        <v>43119.34375</v>
      </c>
      <c r="I1256" t="b">
        <f>OR(ABS(Table2[[#This Row],[DateTime]]-H1257) * 1440 &lt; 5, ABS(Table2[[#This Row],[DateTime]]-H1255) * 1440 &lt; 5)</f>
        <v>0</v>
      </c>
      <c r="J1256">
        <f>IF(Table2[[#This Row],[Mulitiple Sneeze?]],J1255+1,0)</f>
        <v>0</v>
      </c>
      <c r="K1256" t="str">
        <f>IF(AND(Table2[[#This Row],[Multiple Counter]]&gt;0, J1257=0),"Combo End","")</f>
        <v/>
      </c>
    </row>
    <row r="1257" spans="1:11" x14ac:dyDescent="0.25">
      <c r="A1257" s="1" t="s">
        <v>2643</v>
      </c>
      <c r="B1257" t="str">
        <f t="shared" si="133"/>
        <v>January 19</v>
      </c>
      <c r="C1257" t="str">
        <f t="shared" si="134"/>
        <v>2018</v>
      </c>
      <c r="D1257" t="str">
        <f t="shared" si="135"/>
        <v>10:11AM</v>
      </c>
      <c r="E1257">
        <f t="shared" si="136"/>
        <v>1</v>
      </c>
      <c r="F1257" t="str">
        <f t="shared" si="137"/>
        <v>19</v>
      </c>
      <c r="G1257" s="1">
        <f t="shared" si="138"/>
        <v>43119</v>
      </c>
      <c r="H1257" s="2">
        <f t="shared" si="139"/>
        <v>43119.424305555556</v>
      </c>
      <c r="I1257" t="b">
        <f>OR(ABS(Table2[[#This Row],[DateTime]]-H1258) * 1440 &lt; 5, ABS(Table2[[#This Row],[DateTime]]-H1256) * 1440 &lt; 5)</f>
        <v>1</v>
      </c>
      <c r="J1257">
        <f>IF(Table2[[#This Row],[Mulitiple Sneeze?]],J1256+1,0)</f>
        <v>1</v>
      </c>
      <c r="K1257" t="str">
        <f>IF(AND(Table2[[#This Row],[Multiple Counter]]&gt;0, J1258=0),"Combo End","")</f>
        <v/>
      </c>
    </row>
    <row r="1258" spans="1:11" x14ac:dyDescent="0.25">
      <c r="A1258" s="1" t="s">
        <v>2642</v>
      </c>
      <c r="B1258" t="str">
        <f t="shared" si="133"/>
        <v>January 19</v>
      </c>
      <c r="C1258" t="str">
        <f t="shared" si="134"/>
        <v>2018</v>
      </c>
      <c r="D1258" t="str">
        <f t="shared" si="135"/>
        <v>10:12AM</v>
      </c>
      <c r="E1258">
        <f t="shared" si="136"/>
        <v>1</v>
      </c>
      <c r="F1258" t="str">
        <f t="shared" si="137"/>
        <v>19</v>
      </c>
      <c r="G1258" s="1">
        <f t="shared" si="138"/>
        <v>43119</v>
      </c>
      <c r="H1258" s="2">
        <f t="shared" si="139"/>
        <v>43119.425000000003</v>
      </c>
      <c r="I1258" t="b">
        <f>OR(ABS(Table2[[#This Row],[DateTime]]-H1259) * 1440 &lt; 5, ABS(Table2[[#This Row],[DateTime]]-H1257) * 1440 &lt; 5)</f>
        <v>1</v>
      </c>
      <c r="J1258">
        <f>IF(Table2[[#This Row],[Mulitiple Sneeze?]],J1257+1,0)</f>
        <v>2</v>
      </c>
      <c r="K1258" t="str">
        <f>IF(AND(Table2[[#This Row],[Multiple Counter]]&gt;0, J1259=0),"Combo End","")</f>
        <v>Combo End</v>
      </c>
    </row>
    <row r="1259" spans="1:11" x14ac:dyDescent="0.25">
      <c r="A1259" s="1" t="s">
        <v>2641</v>
      </c>
      <c r="B1259" t="str">
        <f t="shared" si="133"/>
        <v>January 19</v>
      </c>
      <c r="C1259" t="str">
        <f t="shared" si="134"/>
        <v>2018</v>
      </c>
      <c r="D1259" t="str">
        <f t="shared" si="135"/>
        <v>05:56PM</v>
      </c>
      <c r="E1259">
        <f t="shared" si="136"/>
        <v>1</v>
      </c>
      <c r="F1259" t="str">
        <f t="shared" si="137"/>
        <v>19</v>
      </c>
      <c r="G1259" s="1">
        <f t="shared" si="138"/>
        <v>43119</v>
      </c>
      <c r="H1259" s="2">
        <f t="shared" si="139"/>
        <v>43119.74722222222</v>
      </c>
      <c r="I1259" t="b">
        <f>OR(ABS(Table2[[#This Row],[DateTime]]-H1260) * 1440 &lt; 5, ABS(Table2[[#This Row],[DateTime]]-H1258) * 1440 &lt; 5)</f>
        <v>0</v>
      </c>
      <c r="J1259">
        <f>IF(Table2[[#This Row],[Mulitiple Sneeze?]],J1258+1,0)</f>
        <v>0</v>
      </c>
      <c r="K1259" t="str">
        <f>IF(AND(Table2[[#This Row],[Multiple Counter]]&gt;0, J1260=0),"Combo End","")</f>
        <v/>
      </c>
    </row>
    <row r="1260" spans="1:11" x14ac:dyDescent="0.25">
      <c r="A1260" s="1" t="s">
        <v>2640</v>
      </c>
      <c r="B1260" t="str">
        <f t="shared" si="133"/>
        <v>January 19</v>
      </c>
      <c r="C1260" t="str">
        <f t="shared" si="134"/>
        <v>2018</v>
      </c>
      <c r="D1260" t="str">
        <f t="shared" si="135"/>
        <v>09:57PM</v>
      </c>
      <c r="E1260">
        <f t="shared" si="136"/>
        <v>1</v>
      </c>
      <c r="F1260" t="str">
        <f t="shared" si="137"/>
        <v>19</v>
      </c>
      <c r="G1260" s="1">
        <f t="shared" si="138"/>
        <v>43119</v>
      </c>
      <c r="H1260" s="2">
        <f t="shared" si="139"/>
        <v>43119.914583333331</v>
      </c>
      <c r="I1260" t="b">
        <f>OR(ABS(Table2[[#This Row],[DateTime]]-H1261) * 1440 &lt; 5, ABS(Table2[[#This Row],[DateTime]]-H1259) * 1440 &lt; 5)</f>
        <v>0</v>
      </c>
      <c r="J1260">
        <f>IF(Table2[[#This Row],[Mulitiple Sneeze?]],J1259+1,0)</f>
        <v>0</v>
      </c>
      <c r="K1260" t="str">
        <f>IF(AND(Table2[[#This Row],[Multiple Counter]]&gt;0, J1261=0),"Combo End","")</f>
        <v/>
      </c>
    </row>
    <row r="1261" spans="1:11" x14ac:dyDescent="0.25">
      <c r="A1261" s="1" t="s">
        <v>2639</v>
      </c>
      <c r="B1261" t="str">
        <f t="shared" si="133"/>
        <v>January 21</v>
      </c>
      <c r="C1261" t="str">
        <f t="shared" si="134"/>
        <v>2018</v>
      </c>
      <c r="D1261" t="str">
        <f t="shared" si="135"/>
        <v>05:35PM</v>
      </c>
      <c r="E1261">
        <f t="shared" si="136"/>
        <v>1</v>
      </c>
      <c r="F1261" t="str">
        <f t="shared" si="137"/>
        <v>21</v>
      </c>
      <c r="G1261" s="1">
        <f t="shared" si="138"/>
        <v>43121</v>
      </c>
      <c r="H1261" s="2">
        <f t="shared" si="139"/>
        <v>43121.732638888891</v>
      </c>
      <c r="I1261" t="b">
        <f>OR(ABS(Table2[[#This Row],[DateTime]]-H1262) * 1440 &lt; 5, ABS(Table2[[#This Row],[DateTime]]-H1260) * 1440 &lt; 5)</f>
        <v>0</v>
      </c>
      <c r="J1261">
        <f>IF(Table2[[#This Row],[Mulitiple Sneeze?]],J1260+1,0)</f>
        <v>0</v>
      </c>
      <c r="K1261" t="str">
        <f>IF(AND(Table2[[#This Row],[Multiple Counter]]&gt;0, J1262=0),"Combo End","")</f>
        <v/>
      </c>
    </row>
    <row r="1262" spans="1:11" x14ac:dyDescent="0.25">
      <c r="A1262" s="1" t="s">
        <v>2638</v>
      </c>
      <c r="B1262" t="str">
        <f t="shared" si="133"/>
        <v>January 21</v>
      </c>
      <c r="C1262" t="str">
        <f t="shared" si="134"/>
        <v>2018</v>
      </c>
      <c r="D1262" t="str">
        <f t="shared" si="135"/>
        <v>07:14PM</v>
      </c>
      <c r="E1262">
        <f t="shared" si="136"/>
        <v>1</v>
      </c>
      <c r="F1262" t="str">
        <f t="shared" si="137"/>
        <v>21</v>
      </c>
      <c r="G1262" s="1">
        <f t="shared" si="138"/>
        <v>43121</v>
      </c>
      <c r="H1262" s="2">
        <f t="shared" si="139"/>
        <v>43121.801388888889</v>
      </c>
      <c r="I1262" t="b">
        <f>OR(ABS(Table2[[#This Row],[DateTime]]-H1263) * 1440 &lt; 5, ABS(Table2[[#This Row],[DateTime]]-H1261) * 1440 &lt; 5)</f>
        <v>0</v>
      </c>
      <c r="J1262">
        <f>IF(Table2[[#This Row],[Mulitiple Sneeze?]],J1261+1,0)</f>
        <v>0</v>
      </c>
      <c r="K1262" t="str">
        <f>IF(AND(Table2[[#This Row],[Multiple Counter]]&gt;0, J1263=0),"Combo End","")</f>
        <v/>
      </c>
    </row>
    <row r="1263" spans="1:11" x14ac:dyDescent="0.25">
      <c r="A1263" s="1" t="s">
        <v>2637</v>
      </c>
      <c r="B1263" t="str">
        <f t="shared" si="133"/>
        <v>January 22</v>
      </c>
      <c r="C1263" t="str">
        <f t="shared" si="134"/>
        <v>2018</v>
      </c>
      <c r="D1263" t="str">
        <f t="shared" si="135"/>
        <v>11:07AM</v>
      </c>
      <c r="E1263">
        <f t="shared" si="136"/>
        <v>1</v>
      </c>
      <c r="F1263" t="str">
        <f t="shared" si="137"/>
        <v>22</v>
      </c>
      <c r="G1263" s="1">
        <f t="shared" si="138"/>
        <v>43122</v>
      </c>
      <c r="H1263" s="2">
        <f t="shared" si="139"/>
        <v>43122.463194444441</v>
      </c>
      <c r="I1263" t="b">
        <f>OR(ABS(Table2[[#This Row],[DateTime]]-H1264) * 1440 &lt; 5, ABS(Table2[[#This Row],[DateTime]]-H1262) * 1440 &lt; 5)</f>
        <v>0</v>
      </c>
      <c r="J1263">
        <f>IF(Table2[[#This Row],[Mulitiple Sneeze?]],J1262+1,0)</f>
        <v>0</v>
      </c>
      <c r="K1263" t="str">
        <f>IF(AND(Table2[[#This Row],[Multiple Counter]]&gt;0, J1264=0),"Combo End","")</f>
        <v/>
      </c>
    </row>
    <row r="1264" spans="1:11" x14ac:dyDescent="0.25">
      <c r="A1264" s="1" t="s">
        <v>2636</v>
      </c>
      <c r="B1264" t="str">
        <f t="shared" si="133"/>
        <v>January 22</v>
      </c>
      <c r="C1264" t="str">
        <f t="shared" si="134"/>
        <v>2018</v>
      </c>
      <c r="D1264" t="str">
        <f t="shared" si="135"/>
        <v>11:58AM</v>
      </c>
      <c r="E1264">
        <f t="shared" si="136"/>
        <v>1</v>
      </c>
      <c r="F1264" t="str">
        <f t="shared" si="137"/>
        <v>22</v>
      </c>
      <c r="G1264" s="1">
        <f t="shared" si="138"/>
        <v>43122</v>
      </c>
      <c r="H1264" s="2">
        <f t="shared" si="139"/>
        <v>43122.498611111114</v>
      </c>
      <c r="I1264" t="b">
        <f>OR(ABS(Table2[[#This Row],[DateTime]]-H1265) * 1440 &lt; 5, ABS(Table2[[#This Row],[DateTime]]-H1263) * 1440 &lt; 5)</f>
        <v>0</v>
      </c>
      <c r="J1264">
        <f>IF(Table2[[#This Row],[Mulitiple Sneeze?]],J1263+1,0)</f>
        <v>0</v>
      </c>
      <c r="K1264" t="str">
        <f>IF(AND(Table2[[#This Row],[Multiple Counter]]&gt;0, J1265=0),"Combo End","")</f>
        <v/>
      </c>
    </row>
    <row r="1265" spans="1:11" x14ac:dyDescent="0.25">
      <c r="A1265" s="1" t="s">
        <v>2635</v>
      </c>
      <c r="B1265" t="str">
        <f t="shared" si="133"/>
        <v>January 23</v>
      </c>
      <c r="C1265" t="str">
        <f t="shared" si="134"/>
        <v>2018</v>
      </c>
      <c r="D1265" t="str">
        <f t="shared" si="135"/>
        <v>11:27AM</v>
      </c>
      <c r="E1265">
        <f t="shared" si="136"/>
        <v>1</v>
      </c>
      <c r="F1265" t="str">
        <f t="shared" si="137"/>
        <v>23</v>
      </c>
      <c r="G1265" s="1">
        <f t="shared" si="138"/>
        <v>43123</v>
      </c>
      <c r="H1265" s="2">
        <f t="shared" si="139"/>
        <v>43123.477083333331</v>
      </c>
      <c r="I1265" t="b">
        <f>OR(ABS(Table2[[#This Row],[DateTime]]-H1266) * 1440 &lt; 5, ABS(Table2[[#This Row],[DateTime]]-H1264) * 1440 &lt; 5)</f>
        <v>1</v>
      </c>
      <c r="J1265">
        <f>IF(Table2[[#This Row],[Mulitiple Sneeze?]],J1264+1,0)</f>
        <v>1</v>
      </c>
      <c r="K1265" t="str">
        <f>IF(AND(Table2[[#This Row],[Multiple Counter]]&gt;0, J1266=0),"Combo End","")</f>
        <v/>
      </c>
    </row>
    <row r="1266" spans="1:11" x14ac:dyDescent="0.25">
      <c r="A1266" s="1" t="s">
        <v>2634</v>
      </c>
      <c r="B1266" t="str">
        <f t="shared" si="133"/>
        <v>January 23</v>
      </c>
      <c r="C1266" t="str">
        <f t="shared" si="134"/>
        <v>2018</v>
      </c>
      <c r="D1266" t="str">
        <f t="shared" si="135"/>
        <v>11:28AM</v>
      </c>
      <c r="E1266">
        <f t="shared" si="136"/>
        <v>1</v>
      </c>
      <c r="F1266" t="str">
        <f t="shared" si="137"/>
        <v>23</v>
      </c>
      <c r="G1266" s="1">
        <f t="shared" si="138"/>
        <v>43123</v>
      </c>
      <c r="H1266" s="2">
        <f t="shared" si="139"/>
        <v>43123.477777777778</v>
      </c>
      <c r="I1266" t="b">
        <f>OR(ABS(Table2[[#This Row],[DateTime]]-H1267) * 1440 &lt; 5, ABS(Table2[[#This Row],[DateTime]]-H1265) * 1440 &lt; 5)</f>
        <v>1</v>
      </c>
      <c r="J1266">
        <f>IF(Table2[[#This Row],[Mulitiple Sneeze?]],J1265+1,0)</f>
        <v>2</v>
      </c>
      <c r="K1266" t="str">
        <f>IF(AND(Table2[[#This Row],[Multiple Counter]]&gt;0, J1267=0),"Combo End","")</f>
        <v>Combo End</v>
      </c>
    </row>
    <row r="1267" spans="1:11" x14ac:dyDescent="0.25">
      <c r="A1267" s="1" t="s">
        <v>2633</v>
      </c>
      <c r="B1267" t="str">
        <f t="shared" si="133"/>
        <v>January 23</v>
      </c>
      <c r="C1267" t="str">
        <f t="shared" si="134"/>
        <v>2018</v>
      </c>
      <c r="D1267" t="str">
        <f t="shared" si="135"/>
        <v>02:45PM</v>
      </c>
      <c r="E1267">
        <f t="shared" si="136"/>
        <v>1</v>
      </c>
      <c r="F1267" t="str">
        <f t="shared" si="137"/>
        <v>23</v>
      </c>
      <c r="G1267" s="1">
        <f t="shared" si="138"/>
        <v>43123</v>
      </c>
      <c r="H1267" s="2">
        <f t="shared" si="139"/>
        <v>43123.614583333336</v>
      </c>
      <c r="I1267" t="b">
        <f>OR(ABS(Table2[[#This Row],[DateTime]]-H1268) * 1440 &lt; 5, ABS(Table2[[#This Row],[DateTime]]-H1266) * 1440 &lt; 5)</f>
        <v>0</v>
      </c>
      <c r="J1267">
        <f>IF(Table2[[#This Row],[Mulitiple Sneeze?]],J1266+1,0)</f>
        <v>0</v>
      </c>
      <c r="K1267" t="str">
        <f>IF(AND(Table2[[#This Row],[Multiple Counter]]&gt;0, J1268=0),"Combo End","")</f>
        <v/>
      </c>
    </row>
    <row r="1268" spans="1:11" x14ac:dyDescent="0.25">
      <c r="A1268" s="1" t="s">
        <v>2632</v>
      </c>
      <c r="B1268" t="str">
        <f t="shared" si="133"/>
        <v>January 24</v>
      </c>
      <c r="C1268" t="str">
        <f t="shared" si="134"/>
        <v>2018</v>
      </c>
      <c r="D1268" t="str">
        <f t="shared" si="135"/>
        <v>11:20AM</v>
      </c>
      <c r="E1268">
        <f t="shared" si="136"/>
        <v>1</v>
      </c>
      <c r="F1268" t="str">
        <f t="shared" si="137"/>
        <v>24</v>
      </c>
      <c r="G1268" s="1">
        <f t="shared" si="138"/>
        <v>43124</v>
      </c>
      <c r="H1268" s="2">
        <f t="shared" si="139"/>
        <v>43124.472222222219</v>
      </c>
      <c r="I1268" t="b">
        <f>OR(ABS(Table2[[#This Row],[DateTime]]-H1269) * 1440 &lt; 5, ABS(Table2[[#This Row],[DateTime]]-H1267) * 1440 &lt; 5)</f>
        <v>0</v>
      </c>
      <c r="J1268">
        <f>IF(Table2[[#This Row],[Mulitiple Sneeze?]],J1267+1,0)</f>
        <v>0</v>
      </c>
      <c r="K1268" t="str">
        <f>IF(AND(Table2[[#This Row],[Multiple Counter]]&gt;0, J1269=0),"Combo End","")</f>
        <v/>
      </c>
    </row>
    <row r="1269" spans="1:11" x14ac:dyDescent="0.25">
      <c r="A1269" s="1" t="s">
        <v>2631</v>
      </c>
      <c r="B1269" t="str">
        <f t="shared" si="133"/>
        <v>January 24</v>
      </c>
      <c r="C1269" t="str">
        <f t="shared" si="134"/>
        <v>2018</v>
      </c>
      <c r="D1269" t="str">
        <f t="shared" si="135"/>
        <v>02:03PM</v>
      </c>
      <c r="E1269">
        <f t="shared" si="136"/>
        <v>1</v>
      </c>
      <c r="F1269" t="str">
        <f t="shared" si="137"/>
        <v>24</v>
      </c>
      <c r="G1269" s="1">
        <f t="shared" si="138"/>
        <v>43124</v>
      </c>
      <c r="H1269" s="2">
        <f t="shared" si="139"/>
        <v>43124.585416666669</v>
      </c>
      <c r="I1269" t="b">
        <f>OR(ABS(Table2[[#This Row],[DateTime]]-H1270) * 1440 &lt; 5, ABS(Table2[[#This Row],[DateTime]]-H1268) * 1440 &lt; 5)</f>
        <v>0</v>
      </c>
      <c r="J1269">
        <f>IF(Table2[[#This Row],[Mulitiple Sneeze?]],J1268+1,0)</f>
        <v>0</v>
      </c>
      <c r="K1269" t="str">
        <f>IF(AND(Table2[[#This Row],[Multiple Counter]]&gt;0, J1270=0),"Combo End","")</f>
        <v/>
      </c>
    </row>
    <row r="1270" spans="1:11" x14ac:dyDescent="0.25">
      <c r="A1270" s="1" t="s">
        <v>2630</v>
      </c>
      <c r="B1270" t="str">
        <f t="shared" si="133"/>
        <v>January 24</v>
      </c>
      <c r="C1270" t="str">
        <f t="shared" si="134"/>
        <v>2018</v>
      </c>
      <c r="D1270" t="str">
        <f t="shared" si="135"/>
        <v>09:00PM</v>
      </c>
      <c r="E1270">
        <f t="shared" si="136"/>
        <v>1</v>
      </c>
      <c r="F1270" t="str">
        <f t="shared" si="137"/>
        <v>24</v>
      </c>
      <c r="G1270" s="1">
        <f t="shared" si="138"/>
        <v>43124</v>
      </c>
      <c r="H1270" s="2">
        <f t="shared" si="139"/>
        <v>43124.875</v>
      </c>
      <c r="I1270" t="b">
        <f>OR(ABS(Table2[[#This Row],[DateTime]]-H1271) * 1440 &lt; 5, ABS(Table2[[#This Row],[DateTime]]-H1269) * 1440 &lt; 5)</f>
        <v>0</v>
      </c>
      <c r="J1270">
        <f>IF(Table2[[#This Row],[Mulitiple Sneeze?]],J1269+1,0)</f>
        <v>0</v>
      </c>
      <c r="K1270" t="str">
        <f>IF(AND(Table2[[#This Row],[Multiple Counter]]&gt;0, J1271=0),"Combo End","")</f>
        <v/>
      </c>
    </row>
    <row r="1271" spans="1:11" x14ac:dyDescent="0.25">
      <c r="A1271" s="1" t="s">
        <v>2629</v>
      </c>
      <c r="B1271" t="str">
        <f t="shared" si="133"/>
        <v>January 25</v>
      </c>
      <c r="C1271" t="str">
        <f t="shared" si="134"/>
        <v>2018</v>
      </c>
      <c r="D1271" t="str">
        <f t="shared" si="135"/>
        <v>07:51AM</v>
      </c>
      <c r="E1271">
        <f t="shared" si="136"/>
        <v>1</v>
      </c>
      <c r="F1271" t="str">
        <f t="shared" si="137"/>
        <v>25</v>
      </c>
      <c r="G1271" s="1">
        <f t="shared" si="138"/>
        <v>43125</v>
      </c>
      <c r="H1271" s="2">
        <f t="shared" si="139"/>
        <v>43125.32708333333</v>
      </c>
      <c r="I1271" t="b">
        <f>OR(ABS(Table2[[#This Row],[DateTime]]-H1272) * 1440 &lt; 5, ABS(Table2[[#This Row],[DateTime]]-H1270) * 1440 &lt; 5)</f>
        <v>0</v>
      </c>
      <c r="J1271">
        <f>IF(Table2[[#This Row],[Mulitiple Sneeze?]],J1270+1,0)</f>
        <v>0</v>
      </c>
      <c r="K1271" t="str">
        <f>IF(AND(Table2[[#This Row],[Multiple Counter]]&gt;0, J1272=0),"Combo End","")</f>
        <v/>
      </c>
    </row>
    <row r="1272" spans="1:11" x14ac:dyDescent="0.25">
      <c r="A1272" s="1" t="s">
        <v>2628</v>
      </c>
      <c r="B1272" t="str">
        <f t="shared" si="133"/>
        <v>January 25</v>
      </c>
      <c r="C1272" t="str">
        <f t="shared" si="134"/>
        <v>2018</v>
      </c>
      <c r="D1272" t="str">
        <f t="shared" si="135"/>
        <v>08:31AM</v>
      </c>
      <c r="E1272">
        <f t="shared" si="136"/>
        <v>1</v>
      </c>
      <c r="F1272" t="str">
        <f t="shared" si="137"/>
        <v>25</v>
      </c>
      <c r="G1272" s="1">
        <f t="shared" si="138"/>
        <v>43125</v>
      </c>
      <c r="H1272" s="2">
        <f t="shared" si="139"/>
        <v>43125.354861111111</v>
      </c>
      <c r="I1272" t="b">
        <f>OR(ABS(Table2[[#This Row],[DateTime]]-H1273) * 1440 &lt; 5, ABS(Table2[[#This Row],[DateTime]]-H1271) * 1440 &lt; 5)</f>
        <v>0</v>
      </c>
      <c r="J1272">
        <f>IF(Table2[[#This Row],[Mulitiple Sneeze?]],J1271+1,0)</f>
        <v>0</v>
      </c>
      <c r="K1272" t="str">
        <f>IF(AND(Table2[[#This Row],[Multiple Counter]]&gt;0, J1273=0),"Combo End","")</f>
        <v/>
      </c>
    </row>
    <row r="1273" spans="1:11" x14ac:dyDescent="0.25">
      <c r="A1273" s="1" t="s">
        <v>2627</v>
      </c>
      <c r="B1273" t="str">
        <f t="shared" si="133"/>
        <v>January 26</v>
      </c>
      <c r="C1273" t="str">
        <f t="shared" si="134"/>
        <v>2018</v>
      </c>
      <c r="D1273" t="str">
        <f t="shared" si="135"/>
        <v>02:04PM</v>
      </c>
      <c r="E1273">
        <f t="shared" si="136"/>
        <v>1</v>
      </c>
      <c r="F1273" t="str">
        <f t="shared" si="137"/>
        <v>26</v>
      </c>
      <c r="G1273" s="1">
        <f t="shared" si="138"/>
        <v>43126</v>
      </c>
      <c r="H1273" s="2">
        <f t="shared" si="139"/>
        <v>43126.586111111108</v>
      </c>
      <c r="I1273" t="b">
        <f>OR(ABS(Table2[[#This Row],[DateTime]]-H1274) * 1440 &lt; 5, ABS(Table2[[#This Row],[DateTime]]-H1272) * 1440 &lt; 5)</f>
        <v>0</v>
      </c>
      <c r="J1273">
        <f>IF(Table2[[#This Row],[Mulitiple Sneeze?]],J1272+1,0)</f>
        <v>0</v>
      </c>
      <c r="K1273" t="str">
        <f>IF(AND(Table2[[#This Row],[Multiple Counter]]&gt;0, J1274=0),"Combo End","")</f>
        <v/>
      </c>
    </row>
    <row r="1274" spans="1:11" x14ac:dyDescent="0.25">
      <c r="A1274" s="1" t="s">
        <v>2626</v>
      </c>
      <c r="B1274" t="str">
        <f t="shared" si="133"/>
        <v>January 27</v>
      </c>
      <c r="C1274" t="str">
        <f t="shared" si="134"/>
        <v>2018</v>
      </c>
      <c r="D1274" t="str">
        <f t="shared" si="135"/>
        <v>02:25PM</v>
      </c>
      <c r="E1274">
        <f t="shared" si="136"/>
        <v>1</v>
      </c>
      <c r="F1274" t="str">
        <f t="shared" si="137"/>
        <v>27</v>
      </c>
      <c r="G1274" s="1">
        <f t="shared" si="138"/>
        <v>43127</v>
      </c>
      <c r="H1274" s="2">
        <f t="shared" si="139"/>
        <v>43127.600694444445</v>
      </c>
      <c r="I1274" t="b">
        <f>OR(ABS(Table2[[#This Row],[DateTime]]-H1275) * 1440 &lt; 5, ABS(Table2[[#This Row],[DateTime]]-H1273) * 1440 &lt; 5)</f>
        <v>0</v>
      </c>
      <c r="J1274">
        <f>IF(Table2[[#This Row],[Mulitiple Sneeze?]],J1273+1,0)</f>
        <v>0</v>
      </c>
      <c r="K1274" t="str">
        <f>IF(AND(Table2[[#This Row],[Multiple Counter]]&gt;0, J1275=0),"Combo End","")</f>
        <v/>
      </c>
    </row>
    <row r="1275" spans="1:11" x14ac:dyDescent="0.25">
      <c r="A1275" s="1" t="s">
        <v>2625</v>
      </c>
      <c r="B1275" t="str">
        <f t="shared" si="133"/>
        <v>January 27</v>
      </c>
      <c r="C1275" t="str">
        <f t="shared" si="134"/>
        <v>2018</v>
      </c>
      <c r="D1275" t="str">
        <f t="shared" si="135"/>
        <v>04:42PM</v>
      </c>
      <c r="E1275">
        <f t="shared" si="136"/>
        <v>1</v>
      </c>
      <c r="F1275" t="str">
        <f t="shared" si="137"/>
        <v>27</v>
      </c>
      <c r="G1275" s="1">
        <f t="shared" si="138"/>
        <v>43127</v>
      </c>
      <c r="H1275" s="2">
        <f t="shared" si="139"/>
        <v>43127.695833333331</v>
      </c>
      <c r="I1275" t="b">
        <f>OR(ABS(Table2[[#This Row],[DateTime]]-H1276) * 1440 &lt; 5, ABS(Table2[[#This Row],[DateTime]]-H1274) * 1440 &lt; 5)</f>
        <v>0</v>
      </c>
      <c r="J1275">
        <f>IF(Table2[[#This Row],[Mulitiple Sneeze?]],J1274+1,0)</f>
        <v>0</v>
      </c>
      <c r="K1275" t="str">
        <f>IF(AND(Table2[[#This Row],[Multiple Counter]]&gt;0, J1276=0),"Combo End","")</f>
        <v/>
      </c>
    </row>
    <row r="1276" spans="1:11" x14ac:dyDescent="0.25">
      <c r="A1276" s="1" t="s">
        <v>2624</v>
      </c>
      <c r="B1276" t="str">
        <f t="shared" si="133"/>
        <v>January 27</v>
      </c>
      <c r="C1276" t="str">
        <f t="shared" si="134"/>
        <v>2018</v>
      </c>
      <c r="D1276" t="str">
        <f t="shared" si="135"/>
        <v>10:06PM</v>
      </c>
      <c r="E1276">
        <f t="shared" si="136"/>
        <v>1</v>
      </c>
      <c r="F1276" t="str">
        <f t="shared" si="137"/>
        <v>27</v>
      </c>
      <c r="G1276" s="1">
        <f t="shared" si="138"/>
        <v>43127</v>
      </c>
      <c r="H1276" s="2">
        <f t="shared" si="139"/>
        <v>43127.92083333333</v>
      </c>
      <c r="I1276" t="b">
        <f>OR(ABS(Table2[[#This Row],[DateTime]]-H1277) * 1440 &lt; 5, ABS(Table2[[#This Row],[DateTime]]-H1275) * 1440 &lt; 5)</f>
        <v>0</v>
      </c>
      <c r="J1276">
        <f>IF(Table2[[#This Row],[Mulitiple Sneeze?]],J1275+1,0)</f>
        <v>0</v>
      </c>
      <c r="K1276" t="str">
        <f>IF(AND(Table2[[#This Row],[Multiple Counter]]&gt;0, J1277=0),"Combo End","")</f>
        <v/>
      </c>
    </row>
    <row r="1277" spans="1:11" x14ac:dyDescent="0.25">
      <c r="A1277" s="1" t="s">
        <v>2623</v>
      </c>
      <c r="B1277" t="str">
        <f t="shared" si="133"/>
        <v>January 27</v>
      </c>
      <c r="C1277" t="str">
        <f t="shared" si="134"/>
        <v>2018</v>
      </c>
      <c r="D1277" t="str">
        <f t="shared" si="135"/>
        <v>10:36PM</v>
      </c>
      <c r="E1277">
        <f t="shared" si="136"/>
        <v>1</v>
      </c>
      <c r="F1277" t="str">
        <f t="shared" si="137"/>
        <v>27</v>
      </c>
      <c r="G1277" s="1">
        <f t="shared" si="138"/>
        <v>43127</v>
      </c>
      <c r="H1277" s="2">
        <f t="shared" si="139"/>
        <v>43127.941666666666</v>
      </c>
      <c r="I1277" t="b">
        <f>OR(ABS(Table2[[#This Row],[DateTime]]-H1278) * 1440 &lt; 5, ABS(Table2[[#This Row],[DateTime]]-H1276) * 1440 &lt; 5)</f>
        <v>0</v>
      </c>
      <c r="J1277">
        <f>IF(Table2[[#This Row],[Mulitiple Sneeze?]],J1276+1,0)</f>
        <v>0</v>
      </c>
      <c r="K1277" t="str">
        <f>IF(AND(Table2[[#This Row],[Multiple Counter]]&gt;0, J1278=0),"Combo End","")</f>
        <v/>
      </c>
    </row>
    <row r="1278" spans="1:11" x14ac:dyDescent="0.25">
      <c r="A1278" s="1" t="s">
        <v>2622</v>
      </c>
      <c r="B1278" t="str">
        <f t="shared" si="133"/>
        <v>January 28</v>
      </c>
      <c r="C1278" t="str">
        <f t="shared" si="134"/>
        <v>2018</v>
      </c>
      <c r="D1278" t="str">
        <f t="shared" si="135"/>
        <v>12:01PM</v>
      </c>
      <c r="E1278">
        <f t="shared" si="136"/>
        <v>1</v>
      </c>
      <c r="F1278" t="str">
        <f t="shared" si="137"/>
        <v>28</v>
      </c>
      <c r="G1278" s="1">
        <f t="shared" si="138"/>
        <v>43128</v>
      </c>
      <c r="H1278" s="2">
        <f t="shared" si="139"/>
        <v>43128.500694444447</v>
      </c>
      <c r="I1278" t="b">
        <f>OR(ABS(Table2[[#This Row],[DateTime]]-H1279) * 1440 &lt; 5, ABS(Table2[[#This Row],[DateTime]]-H1277) * 1440 &lt; 5)</f>
        <v>0</v>
      </c>
      <c r="J1278">
        <f>IF(Table2[[#This Row],[Mulitiple Sneeze?]],J1277+1,0)</f>
        <v>0</v>
      </c>
      <c r="K1278" t="str">
        <f>IF(AND(Table2[[#This Row],[Multiple Counter]]&gt;0, J1279=0),"Combo End","")</f>
        <v/>
      </c>
    </row>
    <row r="1279" spans="1:11" x14ac:dyDescent="0.25">
      <c r="A1279" s="1" t="s">
        <v>2621</v>
      </c>
      <c r="B1279" t="str">
        <f t="shared" si="133"/>
        <v>January 30</v>
      </c>
      <c r="C1279" t="str">
        <f t="shared" si="134"/>
        <v>2018</v>
      </c>
      <c r="D1279" t="str">
        <f t="shared" si="135"/>
        <v>11:05AM</v>
      </c>
      <c r="E1279">
        <f t="shared" si="136"/>
        <v>1</v>
      </c>
      <c r="F1279" t="str">
        <f t="shared" si="137"/>
        <v>30</v>
      </c>
      <c r="G1279" s="1">
        <f t="shared" si="138"/>
        <v>43130</v>
      </c>
      <c r="H1279" s="2">
        <f t="shared" si="139"/>
        <v>43130.461805555555</v>
      </c>
      <c r="I1279" t="b">
        <f>OR(ABS(Table2[[#This Row],[DateTime]]-H1280) * 1440 &lt; 5, ABS(Table2[[#This Row],[DateTime]]-H1278) * 1440 &lt; 5)</f>
        <v>0</v>
      </c>
      <c r="J1279">
        <f>IF(Table2[[#This Row],[Mulitiple Sneeze?]],J1278+1,0)</f>
        <v>0</v>
      </c>
      <c r="K1279" t="str">
        <f>IF(AND(Table2[[#This Row],[Multiple Counter]]&gt;0, J1280=0),"Combo End","")</f>
        <v/>
      </c>
    </row>
    <row r="1280" spans="1:11" x14ac:dyDescent="0.25">
      <c r="A1280" s="1" t="s">
        <v>2620</v>
      </c>
      <c r="B1280" t="str">
        <f t="shared" si="133"/>
        <v>January 30</v>
      </c>
      <c r="C1280" t="str">
        <f t="shared" si="134"/>
        <v>2018</v>
      </c>
      <c r="D1280" t="str">
        <f t="shared" si="135"/>
        <v>02:01PM</v>
      </c>
      <c r="E1280">
        <f t="shared" si="136"/>
        <v>1</v>
      </c>
      <c r="F1280" t="str">
        <f t="shared" si="137"/>
        <v>30</v>
      </c>
      <c r="G1280" s="1">
        <f t="shared" si="138"/>
        <v>43130</v>
      </c>
      <c r="H1280" s="2">
        <f t="shared" si="139"/>
        <v>43130.584027777775</v>
      </c>
      <c r="I1280" t="b">
        <f>OR(ABS(Table2[[#This Row],[DateTime]]-H1281) * 1440 &lt; 5, ABS(Table2[[#This Row],[DateTime]]-H1279) * 1440 &lt; 5)</f>
        <v>0</v>
      </c>
      <c r="J1280">
        <f>IF(Table2[[#This Row],[Mulitiple Sneeze?]],J1279+1,0)</f>
        <v>0</v>
      </c>
      <c r="K1280" t="str">
        <f>IF(AND(Table2[[#This Row],[Multiple Counter]]&gt;0, J1281=0),"Combo End","")</f>
        <v/>
      </c>
    </row>
    <row r="1281" spans="1:11" x14ac:dyDescent="0.25">
      <c r="A1281" s="1" t="s">
        <v>2619</v>
      </c>
      <c r="B1281" t="str">
        <f t="shared" si="133"/>
        <v>January 31</v>
      </c>
      <c r="C1281" t="str">
        <f t="shared" si="134"/>
        <v>2018</v>
      </c>
      <c r="D1281" t="str">
        <f t="shared" si="135"/>
        <v>12:04PM</v>
      </c>
      <c r="E1281">
        <f t="shared" si="136"/>
        <v>1</v>
      </c>
      <c r="F1281" t="str">
        <f t="shared" si="137"/>
        <v>31</v>
      </c>
      <c r="G1281" s="1">
        <f t="shared" si="138"/>
        <v>43131</v>
      </c>
      <c r="H1281" s="2">
        <f t="shared" si="139"/>
        <v>43131.50277777778</v>
      </c>
      <c r="I1281" t="b">
        <f>OR(ABS(Table2[[#This Row],[DateTime]]-H1282) * 1440 &lt; 5, ABS(Table2[[#This Row],[DateTime]]-H1280) * 1440 &lt; 5)</f>
        <v>0</v>
      </c>
      <c r="J1281">
        <f>IF(Table2[[#This Row],[Mulitiple Sneeze?]],J1280+1,0)</f>
        <v>0</v>
      </c>
      <c r="K1281" t="str">
        <f>IF(AND(Table2[[#This Row],[Multiple Counter]]&gt;0, J1282=0),"Combo End","")</f>
        <v/>
      </c>
    </row>
    <row r="1282" spans="1:11" x14ac:dyDescent="0.25">
      <c r="A1282" s="1" t="s">
        <v>2618</v>
      </c>
      <c r="B1282" t="str">
        <f t="shared" ref="B1282:B1345" si="140">_xlfn.TEXTBEFORE(A1282,",")</f>
        <v>January 31</v>
      </c>
      <c r="C1282" t="str">
        <f t="shared" ref="C1282:C1345" si="141">LEFT(_xlfn.TEXTAFTER(A1282, ", "), 4)</f>
        <v>2018</v>
      </c>
      <c r="D1282" t="str">
        <f t="shared" ref="D1282:D1345" si="142">_xlfn.TEXTAFTER(A1282, "at ")</f>
        <v>12:31PM</v>
      </c>
      <c r="E1282">
        <f t="shared" ref="E1282:E1345" si="143">MONTH(1&amp;B1282)</f>
        <v>1</v>
      </c>
      <c r="F1282" t="str">
        <f t="shared" ref="F1282:F1345" si="144">RIGHT(B1282, 2)</f>
        <v>31</v>
      </c>
      <c r="G1282" s="1">
        <f t="shared" ref="G1282:G1345" si="145">DATE(C1282,E1282,F1282)</f>
        <v>43131</v>
      </c>
      <c r="H1282" s="2">
        <f t="shared" ref="H1282:H1345" si="146">G1282+TIMEVALUE(_xlfn.CONCAT(LEFT(D1282, 5), " ", RIGHT(D1282, 2)))</f>
        <v>43131.521527777775</v>
      </c>
      <c r="I1282" t="b">
        <f>OR(ABS(Table2[[#This Row],[DateTime]]-H1283) * 1440 &lt; 5, ABS(Table2[[#This Row],[DateTime]]-H1281) * 1440 &lt; 5)</f>
        <v>0</v>
      </c>
      <c r="J1282">
        <f>IF(Table2[[#This Row],[Mulitiple Sneeze?]],J1281+1,0)</f>
        <v>0</v>
      </c>
      <c r="K1282" t="str">
        <f>IF(AND(Table2[[#This Row],[Multiple Counter]]&gt;0, J1283=0),"Combo End","")</f>
        <v/>
      </c>
    </row>
    <row r="1283" spans="1:11" x14ac:dyDescent="0.25">
      <c r="A1283" s="1" t="s">
        <v>2617</v>
      </c>
      <c r="B1283" t="str">
        <f t="shared" si="140"/>
        <v>February 01</v>
      </c>
      <c r="C1283" t="str">
        <f t="shared" si="141"/>
        <v>2018</v>
      </c>
      <c r="D1283" t="str">
        <f t="shared" si="142"/>
        <v>01:31PM</v>
      </c>
      <c r="E1283">
        <f t="shared" si="143"/>
        <v>2</v>
      </c>
      <c r="F1283" t="str">
        <f t="shared" si="144"/>
        <v>01</v>
      </c>
      <c r="G1283" s="1">
        <f t="shared" si="145"/>
        <v>43132</v>
      </c>
      <c r="H1283" s="2">
        <f t="shared" si="146"/>
        <v>43132.563194444447</v>
      </c>
      <c r="I1283" t="b">
        <f>OR(ABS(Table2[[#This Row],[DateTime]]-H1284) * 1440 &lt; 5, ABS(Table2[[#This Row],[DateTime]]-H1282) * 1440 &lt; 5)</f>
        <v>0</v>
      </c>
      <c r="J1283">
        <f>IF(Table2[[#This Row],[Mulitiple Sneeze?]],J1282+1,0)</f>
        <v>0</v>
      </c>
      <c r="K1283" t="str">
        <f>IF(AND(Table2[[#This Row],[Multiple Counter]]&gt;0, J1284=0),"Combo End","")</f>
        <v/>
      </c>
    </row>
    <row r="1284" spans="1:11" x14ac:dyDescent="0.25">
      <c r="A1284" s="1" t="s">
        <v>2616</v>
      </c>
      <c r="B1284" t="str">
        <f t="shared" si="140"/>
        <v>February 01</v>
      </c>
      <c r="C1284" t="str">
        <f t="shared" si="141"/>
        <v>2018</v>
      </c>
      <c r="D1284" t="str">
        <f t="shared" si="142"/>
        <v>05:11PM</v>
      </c>
      <c r="E1284">
        <f t="shared" si="143"/>
        <v>2</v>
      </c>
      <c r="F1284" t="str">
        <f t="shared" si="144"/>
        <v>01</v>
      </c>
      <c r="G1284" s="1">
        <f t="shared" si="145"/>
        <v>43132</v>
      </c>
      <c r="H1284" s="2">
        <f t="shared" si="146"/>
        <v>43132.71597222222</v>
      </c>
      <c r="I1284" t="b">
        <f>OR(ABS(Table2[[#This Row],[DateTime]]-H1285) * 1440 &lt; 5, ABS(Table2[[#This Row],[DateTime]]-H1283) * 1440 &lt; 5)</f>
        <v>0</v>
      </c>
      <c r="J1284">
        <f>IF(Table2[[#This Row],[Mulitiple Sneeze?]],J1283+1,0)</f>
        <v>0</v>
      </c>
      <c r="K1284" t="str">
        <f>IF(AND(Table2[[#This Row],[Multiple Counter]]&gt;0, J1285=0),"Combo End","")</f>
        <v/>
      </c>
    </row>
    <row r="1285" spans="1:11" x14ac:dyDescent="0.25">
      <c r="A1285" s="1" t="s">
        <v>2615</v>
      </c>
      <c r="B1285" t="str">
        <f t="shared" si="140"/>
        <v>February 02</v>
      </c>
      <c r="C1285" t="str">
        <f t="shared" si="141"/>
        <v>2018</v>
      </c>
      <c r="D1285" t="str">
        <f t="shared" si="142"/>
        <v>09:19AM</v>
      </c>
      <c r="E1285">
        <f t="shared" si="143"/>
        <v>2</v>
      </c>
      <c r="F1285" t="str">
        <f t="shared" si="144"/>
        <v>02</v>
      </c>
      <c r="G1285" s="1">
        <f t="shared" si="145"/>
        <v>43133</v>
      </c>
      <c r="H1285" s="2">
        <f t="shared" si="146"/>
        <v>43133.388194444444</v>
      </c>
      <c r="I1285" t="b">
        <f>OR(ABS(Table2[[#This Row],[DateTime]]-H1286) * 1440 &lt; 5, ABS(Table2[[#This Row],[DateTime]]-H1284) * 1440 &lt; 5)</f>
        <v>0</v>
      </c>
      <c r="J1285">
        <f>IF(Table2[[#This Row],[Mulitiple Sneeze?]],J1284+1,0)</f>
        <v>0</v>
      </c>
      <c r="K1285" t="str">
        <f>IF(AND(Table2[[#This Row],[Multiple Counter]]&gt;0, J1286=0),"Combo End","")</f>
        <v/>
      </c>
    </row>
    <row r="1286" spans="1:11" x14ac:dyDescent="0.25">
      <c r="A1286" s="1" t="s">
        <v>2614</v>
      </c>
      <c r="B1286" t="str">
        <f t="shared" si="140"/>
        <v>February 02</v>
      </c>
      <c r="C1286" t="str">
        <f t="shared" si="141"/>
        <v>2018</v>
      </c>
      <c r="D1286" t="str">
        <f t="shared" si="142"/>
        <v>05:11PM</v>
      </c>
      <c r="E1286">
        <f t="shared" si="143"/>
        <v>2</v>
      </c>
      <c r="F1286" t="str">
        <f t="shared" si="144"/>
        <v>02</v>
      </c>
      <c r="G1286" s="1">
        <f t="shared" si="145"/>
        <v>43133</v>
      </c>
      <c r="H1286" s="2">
        <f t="shared" si="146"/>
        <v>43133.71597222222</v>
      </c>
      <c r="I1286" t="b">
        <f>OR(ABS(Table2[[#This Row],[DateTime]]-H1287) * 1440 &lt; 5, ABS(Table2[[#This Row],[DateTime]]-H1285) * 1440 &lt; 5)</f>
        <v>0</v>
      </c>
      <c r="J1286">
        <f>IF(Table2[[#This Row],[Mulitiple Sneeze?]],J1285+1,0)</f>
        <v>0</v>
      </c>
      <c r="K1286" t="str">
        <f>IF(AND(Table2[[#This Row],[Multiple Counter]]&gt;0, J1287=0),"Combo End","")</f>
        <v/>
      </c>
    </row>
    <row r="1287" spans="1:11" x14ac:dyDescent="0.25">
      <c r="A1287" s="1" t="s">
        <v>2613</v>
      </c>
      <c r="B1287" t="str">
        <f t="shared" si="140"/>
        <v>February 03</v>
      </c>
      <c r="C1287" t="str">
        <f t="shared" si="141"/>
        <v>2018</v>
      </c>
      <c r="D1287" t="str">
        <f t="shared" si="142"/>
        <v>12:36PM</v>
      </c>
      <c r="E1287">
        <f t="shared" si="143"/>
        <v>2</v>
      </c>
      <c r="F1287" t="str">
        <f t="shared" si="144"/>
        <v>03</v>
      </c>
      <c r="G1287" s="1">
        <f t="shared" si="145"/>
        <v>43134</v>
      </c>
      <c r="H1287" s="2">
        <f t="shared" si="146"/>
        <v>43134.525000000001</v>
      </c>
      <c r="I1287" t="b">
        <f>OR(ABS(Table2[[#This Row],[DateTime]]-H1288) * 1440 &lt; 5, ABS(Table2[[#This Row],[DateTime]]-H1286) * 1440 &lt; 5)</f>
        <v>0</v>
      </c>
      <c r="J1287">
        <f>IF(Table2[[#This Row],[Mulitiple Sneeze?]],J1286+1,0)</f>
        <v>0</v>
      </c>
      <c r="K1287" t="str">
        <f>IF(AND(Table2[[#This Row],[Multiple Counter]]&gt;0, J1288=0),"Combo End","")</f>
        <v/>
      </c>
    </row>
    <row r="1288" spans="1:11" x14ac:dyDescent="0.25">
      <c r="A1288" s="1" t="s">
        <v>2612</v>
      </c>
      <c r="B1288" t="str">
        <f t="shared" si="140"/>
        <v>February 03</v>
      </c>
      <c r="C1288" t="str">
        <f t="shared" si="141"/>
        <v>2018</v>
      </c>
      <c r="D1288" t="str">
        <f t="shared" si="142"/>
        <v>04:44PM</v>
      </c>
      <c r="E1288">
        <f t="shared" si="143"/>
        <v>2</v>
      </c>
      <c r="F1288" t="str">
        <f t="shared" si="144"/>
        <v>03</v>
      </c>
      <c r="G1288" s="1">
        <f t="shared" si="145"/>
        <v>43134</v>
      </c>
      <c r="H1288" s="2">
        <f t="shared" si="146"/>
        <v>43134.697222222225</v>
      </c>
      <c r="I1288" t="b">
        <f>OR(ABS(Table2[[#This Row],[DateTime]]-H1289) * 1440 &lt; 5, ABS(Table2[[#This Row],[DateTime]]-H1287) * 1440 &lt; 5)</f>
        <v>0</v>
      </c>
      <c r="J1288">
        <f>IF(Table2[[#This Row],[Mulitiple Sneeze?]],J1287+1,0)</f>
        <v>0</v>
      </c>
      <c r="K1288" t="str">
        <f>IF(AND(Table2[[#This Row],[Multiple Counter]]&gt;0, J1289=0),"Combo End","")</f>
        <v/>
      </c>
    </row>
    <row r="1289" spans="1:11" x14ac:dyDescent="0.25">
      <c r="A1289" s="1" t="s">
        <v>2611</v>
      </c>
      <c r="B1289" t="str">
        <f t="shared" si="140"/>
        <v>February 03</v>
      </c>
      <c r="C1289" t="str">
        <f t="shared" si="141"/>
        <v>2018</v>
      </c>
      <c r="D1289" t="str">
        <f t="shared" si="142"/>
        <v>04:51PM</v>
      </c>
      <c r="E1289">
        <f t="shared" si="143"/>
        <v>2</v>
      </c>
      <c r="F1289" t="str">
        <f t="shared" si="144"/>
        <v>03</v>
      </c>
      <c r="G1289" s="1">
        <f t="shared" si="145"/>
        <v>43134</v>
      </c>
      <c r="H1289" s="2">
        <f t="shared" si="146"/>
        <v>43134.70208333333</v>
      </c>
      <c r="I1289" t="b">
        <f>OR(ABS(Table2[[#This Row],[DateTime]]-H1290) * 1440 &lt; 5, ABS(Table2[[#This Row],[DateTime]]-H1288) * 1440 &lt; 5)</f>
        <v>0</v>
      </c>
      <c r="J1289">
        <f>IF(Table2[[#This Row],[Mulitiple Sneeze?]],J1288+1,0)</f>
        <v>0</v>
      </c>
      <c r="K1289" t="str">
        <f>IF(AND(Table2[[#This Row],[Multiple Counter]]&gt;0, J1290=0),"Combo End","")</f>
        <v/>
      </c>
    </row>
    <row r="1290" spans="1:11" x14ac:dyDescent="0.25">
      <c r="A1290" s="1" t="s">
        <v>2610</v>
      </c>
      <c r="B1290" t="str">
        <f t="shared" si="140"/>
        <v>February 04</v>
      </c>
      <c r="C1290" t="str">
        <f t="shared" si="141"/>
        <v>2018</v>
      </c>
      <c r="D1290" t="str">
        <f t="shared" si="142"/>
        <v>11:12AM</v>
      </c>
      <c r="E1290">
        <f t="shared" si="143"/>
        <v>2</v>
      </c>
      <c r="F1290" t="str">
        <f t="shared" si="144"/>
        <v>04</v>
      </c>
      <c r="G1290" s="1">
        <f t="shared" si="145"/>
        <v>43135</v>
      </c>
      <c r="H1290" s="2">
        <f t="shared" si="146"/>
        <v>43135.466666666667</v>
      </c>
      <c r="I1290" t="b">
        <f>OR(ABS(Table2[[#This Row],[DateTime]]-H1291) * 1440 &lt; 5, ABS(Table2[[#This Row],[DateTime]]-H1289) * 1440 &lt; 5)</f>
        <v>0</v>
      </c>
      <c r="J1290">
        <f>IF(Table2[[#This Row],[Mulitiple Sneeze?]],J1289+1,0)</f>
        <v>0</v>
      </c>
      <c r="K1290" t="str">
        <f>IF(AND(Table2[[#This Row],[Multiple Counter]]&gt;0, J1291=0),"Combo End","")</f>
        <v/>
      </c>
    </row>
    <row r="1291" spans="1:11" x14ac:dyDescent="0.25">
      <c r="A1291" s="1" t="s">
        <v>2609</v>
      </c>
      <c r="B1291" t="str">
        <f t="shared" si="140"/>
        <v>February 04</v>
      </c>
      <c r="C1291" t="str">
        <f t="shared" si="141"/>
        <v>2018</v>
      </c>
      <c r="D1291" t="str">
        <f t="shared" si="142"/>
        <v>11:44AM</v>
      </c>
      <c r="E1291">
        <f t="shared" si="143"/>
        <v>2</v>
      </c>
      <c r="F1291" t="str">
        <f t="shared" si="144"/>
        <v>04</v>
      </c>
      <c r="G1291" s="1">
        <f t="shared" si="145"/>
        <v>43135</v>
      </c>
      <c r="H1291" s="2">
        <f t="shared" si="146"/>
        <v>43135.488888888889</v>
      </c>
      <c r="I1291" t="b">
        <f>OR(ABS(Table2[[#This Row],[DateTime]]-H1292) * 1440 &lt; 5, ABS(Table2[[#This Row],[DateTime]]-H1290) * 1440 &lt; 5)</f>
        <v>0</v>
      </c>
      <c r="J1291">
        <f>IF(Table2[[#This Row],[Mulitiple Sneeze?]],J1290+1,0)</f>
        <v>0</v>
      </c>
      <c r="K1291" t="str">
        <f>IF(AND(Table2[[#This Row],[Multiple Counter]]&gt;0, J1292=0),"Combo End","")</f>
        <v/>
      </c>
    </row>
    <row r="1292" spans="1:11" x14ac:dyDescent="0.25">
      <c r="A1292" s="1" t="s">
        <v>2608</v>
      </c>
      <c r="B1292" t="str">
        <f t="shared" si="140"/>
        <v>February 04</v>
      </c>
      <c r="C1292" t="str">
        <f t="shared" si="141"/>
        <v>2018</v>
      </c>
      <c r="D1292" t="str">
        <f t="shared" si="142"/>
        <v>12:47PM</v>
      </c>
      <c r="E1292">
        <f t="shared" si="143"/>
        <v>2</v>
      </c>
      <c r="F1292" t="str">
        <f t="shared" si="144"/>
        <v>04</v>
      </c>
      <c r="G1292" s="1">
        <f t="shared" si="145"/>
        <v>43135</v>
      </c>
      <c r="H1292" s="2">
        <f t="shared" si="146"/>
        <v>43135.532638888886</v>
      </c>
      <c r="I1292" t="b">
        <f>OR(ABS(Table2[[#This Row],[DateTime]]-H1293) * 1440 &lt; 5, ABS(Table2[[#This Row],[DateTime]]-H1291) * 1440 &lt; 5)</f>
        <v>0</v>
      </c>
      <c r="J1292">
        <f>IF(Table2[[#This Row],[Mulitiple Sneeze?]],J1291+1,0)</f>
        <v>0</v>
      </c>
      <c r="K1292" t="str">
        <f>IF(AND(Table2[[#This Row],[Multiple Counter]]&gt;0, J1293=0),"Combo End","")</f>
        <v/>
      </c>
    </row>
    <row r="1293" spans="1:11" x14ac:dyDescent="0.25">
      <c r="A1293" s="1" t="s">
        <v>2607</v>
      </c>
      <c r="B1293" t="str">
        <f t="shared" si="140"/>
        <v>February 04</v>
      </c>
      <c r="C1293" t="str">
        <f t="shared" si="141"/>
        <v>2018</v>
      </c>
      <c r="D1293" t="str">
        <f t="shared" si="142"/>
        <v>01:27PM</v>
      </c>
      <c r="E1293">
        <f t="shared" si="143"/>
        <v>2</v>
      </c>
      <c r="F1293" t="str">
        <f t="shared" si="144"/>
        <v>04</v>
      </c>
      <c r="G1293" s="1">
        <f t="shared" si="145"/>
        <v>43135</v>
      </c>
      <c r="H1293" s="2">
        <f t="shared" si="146"/>
        <v>43135.560416666667</v>
      </c>
      <c r="I1293" t="b">
        <f>OR(ABS(Table2[[#This Row],[DateTime]]-H1294) * 1440 &lt; 5, ABS(Table2[[#This Row],[DateTime]]-H1292) * 1440 &lt; 5)</f>
        <v>0</v>
      </c>
      <c r="J1293">
        <f>IF(Table2[[#This Row],[Mulitiple Sneeze?]],J1292+1,0)</f>
        <v>0</v>
      </c>
      <c r="K1293" t="str">
        <f>IF(AND(Table2[[#This Row],[Multiple Counter]]&gt;0, J1294=0),"Combo End","")</f>
        <v/>
      </c>
    </row>
    <row r="1294" spans="1:11" x14ac:dyDescent="0.25">
      <c r="A1294" s="1" t="s">
        <v>2606</v>
      </c>
      <c r="B1294" t="str">
        <f t="shared" si="140"/>
        <v>February 05</v>
      </c>
      <c r="C1294" t="str">
        <f t="shared" si="141"/>
        <v>2018</v>
      </c>
      <c r="D1294" t="str">
        <f t="shared" si="142"/>
        <v>10:57AM</v>
      </c>
      <c r="E1294">
        <f t="shared" si="143"/>
        <v>2</v>
      </c>
      <c r="F1294" t="str">
        <f t="shared" si="144"/>
        <v>05</v>
      </c>
      <c r="G1294" s="1">
        <f t="shared" si="145"/>
        <v>43136</v>
      </c>
      <c r="H1294" s="2">
        <f t="shared" si="146"/>
        <v>43136.456250000003</v>
      </c>
      <c r="I1294" t="b">
        <f>OR(ABS(Table2[[#This Row],[DateTime]]-H1295) * 1440 &lt; 5, ABS(Table2[[#This Row],[DateTime]]-H1293) * 1440 &lt; 5)</f>
        <v>0</v>
      </c>
      <c r="J1294">
        <f>IF(Table2[[#This Row],[Mulitiple Sneeze?]],J1293+1,0)</f>
        <v>0</v>
      </c>
      <c r="K1294" t="str">
        <f>IF(AND(Table2[[#This Row],[Multiple Counter]]&gt;0, J1295=0),"Combo End","")</f>
        <v/>
      </c>
    </row>
    <row r="1295" spans="1:11" x14ac:dyDescent="0.25">
      <c r="A1295" s="1" t="s">
        <v>2605</v>
      </c>
      <c r="B1295" t="str">
        <f t="shared" si="140"/>
        <v>February 05</v>
      </c>
      <c r="C1295" t="str">
        <f t="shared" si="141"/>
        <v>2018</v>
      </c>
      <c r="D1295" t="str">
        <f t="shared" si="142"/>
        <v>08:02PM</v>
      </c>
      <c r="E1295">
        <f t="shared" si="143"/>
        <v>2</v>
      </c>
      <c r="F1295" t="str">
        <f t="shared" si="144"/>
        <v>05</v>
      </c>
      <c r="G1295" s="1">
        <f t="shared" si="145"/>
        <v>43136</v>
      </c>
      <c r="H1295" s="2">
        <f t="shared" si="146"/>
        <v>43136.834722222222</v>
      </c>
      <c r="I1295" t="b">
        <f>OR(ABS(Table2[[#This Row],[DateTime]]-H1296) * 1440 &lt; 5, ABS(Table2[[#This Row],[DateTime]]-H1294) * 1440 &lt; 5)</f>
        <v>0</v>
      </c>
      <c r="J1295">
        <f>IF(Table2[[#This Row],[Mulitiple Sneeze?]],J1294+1,0)</f>
        <v>0</v>
      </c>
      <c r="K1295" t="str">
        <f>IF(AND(Table2[[#This Row],[Multiple Counter]]&gt;0, J1296=0),"Combo End","")</f>
        <v/>
      </c>
    </row>
    <row r="1296" spans="1:11" x14ac:dyDescent="0.25">
      <c r="A1296" s="1" t="s">
        <v>2604</v>
      </c>
      <c r="B1296" t="str">
        <f t="shared" si="140"/>
        <v>February 06</v>
      </c>
      <c r="C1296" t="str">
        <f t="shared" si="141"/>
        <v>2018</v>
      </c>
      <c r="D1296" t="str">
        <f t="shared" si="142"/>
        <v>11:18AM</v>
      </c>
      <c r="E1296">
        <f t="shared" si="143"/>
        <v>2</v>
      </c>
      <c r="F1296" t="str">
        <f t="shared" si="144"/>
        <v>06</v>
      </c>
      <c r="G1296" s="1">
        <f t="shared" si="145"/>
        <v>43137</v>
      </c>
      <c r="H1296" s="2">
        <f t="shared" si="146"/>
        <v>43137.470833333333</v>
      </c>
      <c r="I1296" t="b">
        <f>OR(ABS(Table2[[#This Row],[DateTime]]-H1297) * 1440 &lt; 5, ABS(Table2[[#This Row],[DateTime]]-H1295) * 1440 &lt; 5)</f>
        <v>0</v>
      </c>
      <c r="J1296">
        <f>IF(Table2[[#This Row],[Mulitiple Sneeze?]],J1295+1,0)</f>
        <v>0</v>
      </c>
      <c r="K1296" t="str">
        <f>IF(AND(Table2[[#This Row],[Multiple Counter]]&gt;0, J1297=0),"Combo End","")</f>
        <v/>
      </c>
    </row>
    <row r="1297" spans="1:11" x14ac:dyDescent="0.25">
      <c r="A1297" s="1" t="s">
        <v>2603</v>
      </c>
      <c r="B1297" t="str">
        <f t="shared" si="140"/>
        <v>February 06</v>
      </c>
      <c r="C1297" t="str">
        <f t="shared" si="141"/>
        <v>2018</v>
      </c>
      <c r="D1297" t="str">
        <f t="shared" si="142"/>
        <v>12:05PM</v>
      </c>
      <c r="E1297">
        <f t="shared" si="143"/>
        <v>2</v>
      </c>
      <c r="F1297" t="str">
        <f t="shared" si="144"/>
        <v>06</v>
      </c>
      <c r="G1297" s="1">
        <f t="shared" si="145"/>
        <v>43137</v>
      </c>
      <c r="H1297" s="2">
        <f t="shared" si="146"/>
        <v>43137.503472222219</v>
      </c>
      <c r="I1297" t="b">
        <f>OR(ABS(Table2[[#This Row],[DateTime]]-H1298) * 1440 &lt; 5, ABS(Table2[[#This Row],[DateTime]]-H1296) * 1440 &lt; 5)</f>
        <v>0</v>
      </c>
      <c r="J1297">
        <f>IF(Table2[[#This Row],[Mulitiple Sneeze?]],J1296+1,0)</f>
        <v>0</v>
      </c>
      <c r="K1297" t="str">
        <f>IF(AND(Table2[[#This Row],[Multiple Counter]]&gt;0, J1298=0),"Combo End","")</f>
        <v/>
      </c>
    </row>
    <row r="1298" spans="1:11" x14ac:dyDescent="0.25">
      <c r="A1298" s="1" t="s">
        <v>2602</v>
      </c>
      <c r="B1298" t="str">
        <f t="shared" si="140"/>
        <v>February 06</v>
      </c>
      <c r="C1298" t="str">
        <f t="shared" si="141"/>
        <v>2018</v>
      </c>
      <c r="D1298" t="str">
        <f t="shared" si="142"/>
        <v>12:58PM</v>
      </c>
      <c r="E1298">
        <f t="shared" si="143"/>
        <v>2</v>
      </c>
      <c r="F1298" t="str">
        <f t="shared" si="144"/>
        <v>06</v>
      </c>
      <c r="G1298" s="1">
        <f t="shared" si="145"/>
        <v>43137</v>
      </c>
      <c r="H1298" s="2">
        <f t="shared" si="146"/>
        <v>43137.540277777778</v>
      </c>
      <c r="I1298" t="b">
        <f>OR(ABS(Table2[[#This Row],[DateTime]]-H1299) * 1440 &lt; 5, ABS(Table2[[#This Row],[DateTime]]-H1297) * 1440 &lt; 5)</f>
        <v>0</v>
      </c>
      <c r="J1298">
        <f>IF(Table2[[#This Row],[Mulitiple Sneeze?]],J1297+1,0)</f>
        <v>0</v>
      </c>
      <c r="K1298" t="str">
        <f>IF(AND(Table2[[#This Row],[Multiple Counter]]&gt;0, J1299=0),"Combo End","")</f>
        <v/>
      </c>
    </row>
    <row r="1299" spans="1:11" x14ac:dyDescent="0.25">
      <c r="A1299" s="1" t="s">
        <v>2601</v>
      </c>
      <c r="B1299" t="str">
        <f t="shared" si="140"/>
        <v>February 06</v>
      </c>
      <c r="C1299" t="str">
        <f t="shared" si="141"/>
        <v>2018</v>
      </c>
      <c r="D1299" t="str">
        <f t="shared" si="142"/>
        <v>05:05PM</v>
      </c>
      <c r="E1299">
        <f t="shared" si="143"/>
        <v>2</v>
      </c>
      <c r="F1299" t="str">
        <f t="shared" si="144"/>
        <v>06</v>
      </c>
      <c r="G1299" s="1">
        <f t="shared" si="145"/>
        <v>43137</v>
      </c>
      <c r="H1299" s="2">
        <f t="shared" si="146"/>
        <v>43137.711805555555</v>
      </c>
      <c r="I1299" t="b">
        <f>OR(ABS(Table2[[#This Row],[DateTime]]-H1300) * 1440 &lt; 5, ABS(Table2[[#This Row],[DateTime]]-H1298) * 1440 &lt; 5)</f>
        <v>0</v>
      </c>
      <c r="J1299">
        <f>IF(Table2[[#This Row],[Mulitiple Sneeze?]],J1298+1,0)</f>
        <v>0</v>
      </c>
      <c r="K1299" t="str">
        <f>IF(AND(Table2[[#This Row],[Multiple Counter]]&gt;0, J1300=0),"Combo End","")</f>
        <v/>
      </c>
    </row>
    <row r="1300" spans="1:11" x14ac:dyDescent="0.25">
      <c r="A1300" s="1" t="s">
        <v>2600</v>
      </c>
      <c r="B1300" t="str">
        <f t="shared" si="140"/>
        <v>February 07</v>
      </c>
      <c r="C1300" t="str">
        <f t="shared" si="141"/>
        <v>2018</v>
      </c>
      <c r="D1300" t="str">
        <f t="shared" si="142"/>
        <v>08:12AM</v>
      </c>
      <c r="E1300">
        <f t="shared" si="143"/>
        <v>2</v>
      </c>
      <c r="F1300" t="str">
        <f t="shared" si="144"/>
        <v>07</v>
      </c>
      <c r="G1300" s="1">
        <f t="shared" si="145"/>
        <v>43138</v>
      </c>
      <c r="H1300" s="2">
        <f t="shared" si="146"/>
        <v>43138.341666666667</v>
      </c>
      <c r="I1300" t="b">
        <f>OR(ABS(Table2[[#This Row],[DateTime]]-H1301) * 1440 &lt; 5, ABS(Table2[[#This Row],[DateTime]]-H1299) * 1440 &lt; 5)</f>
        <v>0</v>
      </c>
      <c r="J1300">
        <f>IF(Table2[[#This Row],[Mulitiple Sneeze?]],J1299+1,0)</f>
        <v>0</v>
      </c>
      <c r="K1300" t="str">
        <f>IF(AND(Table2[[#This Row],[Multiple Counter]]&gt;0, J1301=0),"Combo End","")</f>
        <v/>
      </c>
    </row>
    <row r="1301" spans="1:11" x14ac:dyDescent="0.25">
      <c r="A1301" s="1" t="s">
        <v>2599</v>
      </c>
      <c r="B1301" t="str">
        <f t="shared" si="140"/>
        <v>February 07</v>
      </c>
      <c r="C1301" t="str">
        <f t="shared" si="141"/>
        <v>2018</v>
      </c>
      <c r="D1301" t="str">
        <f t="shared" si="142"/>
        <v>11:55AM</v>
      </c>
      <c r="E1301">
        <f t="shared" si="143"/>
        <v>2</v>
      </c>
      <c r="F1301" t="str">
        <f t="shared" si="144"/>
        <v>07</v>
      </c>
      <c r="G1301" s="1">
        <f t="shared" si="145"/>
        <v>43138</v>
      </c>
      <c r="H1301" s="2">
        <f t="shared" si="146"/>
        <v>43138.496527777781</v>
      </c>
      <c r="I1301" t="b">
        <f>OR(ABS(Table2[[#This Row],[DateTime]]-H1302) * 1440 &lt; 5, ABS(Table2[[#This Row],[DateTime]]-H1300) * 1440 &lt; 5)</f>
        <v>0</v>
      </c>
      <c r="J1301">
        <f>IF(Table2[[#This Row],[Mulitiple Sneeze?]],J1300+1,0)</f>
        <v>0</v>
      </c>
      <c r="K1301" t="str">
        <f>IF(AND(Table2[[#This Row],[Multiple Counter]]&gt;0, J1302=0),"Combo End","")</f>
        <v/>
      </c>
    </row>
    <row r="1302" spans="1:11" x14ac:dyDescent="0.25">
      <c r="A1302" s="1" t="s">
        <v>2598</v>
      </c>
      <c r="B1302" t="str">
        <f t="shared" si="140"/>
        <v>February 07</v>
      </c>
      <c r="C1302" t="str">
        <f t="shared" si="141"/>
        <v>2018</v>
      </c>
      <c r="D1302" t="str">
        <f t="shared" si="142"/>
        <v>05:14PM</v>
      </c>
      <c r="E1302">
        <f t="shared" si="143"/>
        <v>2</v>
      </c>
      <c r="F1302" t="str">
        <f t="shared" si="144"/>
        <v>07</v>
      </c>
      <c r="G1302" s="1">
        <f t="shared" si="145"/>
        <v>43138</v>
      </c>
      <c r="H1302" s="2">
        <f t="shared" si="146"/>
        <v>43138.718055555553</v>
      </c>
      <c r="I1302" t="b">
        <f>OR(ABS(Table2[[#This Row],[DateTime]]-H1303) * 1440 &lt; 5, ABS(Table2[[#This Row],[DateTime]]-H1301) * 1440 &lt; 5)</f>
        <v>0</v>
      </c>
      <c r="J1302">
        <f>IF(Table2[[#This Row],[Mulitiple Sneeze?]],J1301+1,0)</f>
        <v>0</v>
      </c>
      <c r="K1302" t="str">
        <f>IF(AND(Table2[[#This Row],[Multiple Counter]]&gt;0, J1303=0),"Combo End","")</f>
        <v/>
      </c>
    </row>
    <row r="1303" spans="1:11" x14ac:dyDescent="0.25">
      <c r="A1303" s="1" t="s">
        <v>2597</v>
      </c>
      <c r="B1303" t="str">
        <f t="shared" si="140"/>
        <v>February 08</v>
      </c>
      <c r="C1303" t="str">
        <f t="shared" si="141"/>
        <v>2018</v>
      </c>
      <c r="D1303" t="str">
        <f t="shared" si="142"/>
        <v>06:45AM</v>
      </c>
      <c r="E1303">
        <f t="shared" si="143"/>
        <v>2</v>
      </c>
      <c r="F1303" t="str">
        <f t="shared" si="144"/>
        <v>08</v>
      </c>
      <c r="G1303" s="1">
        <f t="shared" si="145"/>
        <v>43139</v>
      </c>
      <c r="H1303" s="2">
        <f t="shared" si="146"/>
        <v>43139.28125</v>
      </c>
      <c r="I1303" t="b">
        <f>OR(ABS(Table2[[#This Row],[DateTime]]-H1304) * 1440 &lt; 5, ABS(Table2[[#This Row],[DateTime]]-H1302) * 1440 &lt; 5)</f>
        <v>0</v>
      </c>
      <c r="J1303">
        <f>IF(Table2[[#This Row],[Mulitiple Sneeze?]],J1302+1,0)</f>
        <v>0</v>
      </c>
      <c r="K1303" t="str">
        <f>IF(AND(Table2[[#This Row],[Multiple Counter]]&gt;0, J1304=0),"Combo End","")</f>
        <v/>
      </c>
    </row>
    <row r="1304" spans="1:11" x14ac:dyDescent="0.25">
      <c r="A1304" s="1" t="s">
        <v>2596</v>
      </c>
      <c r="B1304" t="str">
        <f t="shared" si="140"/>
        <v>February 09</v>
      </c>
      <c r="C1304" t="str">
        <f t="shared" si="141"/>
        <v>2018</v>
      </c>
      <c r="D1304" t="str">
        <f t="shared" si="142"/>
        <v>10:27AM</v>
      </c>
      <c r="E1304">
        <f t="shared" si="143"/>
        <v>2</v>
      </c>
      <c r="F1304" t="str">
        <f t="shared" si="144"/>
        <v>09</v>
      </c>
      <c r="G1304" s="1">
        <f t="shared" si="145"/>
        <v>43140</v>
      </c>
      <c r="H1304" s="2">
        <f t="shared" si="146"/>
        <v>43140.435416666667</v>
      </c>
      <c r="I1304" t="b">
        <f>OR(ABS(Table2[[#This Row],[DateTime]]-H1305) * 1440 &lt; 5, ABS(Table2[[#This Row],[DateTime]]-H1303) * 1440 &lt; 5)</f>
        <v>0</v>
      </c>
      <c r="J1304">
        <f>IF(Table2[[#This Row],[Mulitiple Sneeze?]],J1303+1,0)</f>
        <v>0</v>
      </c>
      <c r="K1304" t="str">
        <f>IF(AND(Table2[[#This Row],[Multiple Counter]]&gt;0, J1305=0),"Combo End","")</f>
        <v/>
      </c>
    </row>
    <row r="1305" spans="1:11" x14ac:dyDescent="0.25">
      <c r="A1305" s="1" t="s">
        <v>2595</v>
      </c>
      <c r="B1305" t="str">
        <f t="shared" si="140"/>
        <v>February 09</v>
      </c>
      <c r="C1305" t="str">
        <f t="shared" si="141"/>
        <v>2018</v>
      </c>
      <c r="D1305" t="str">
        <f t="shared" si="142"/>
        <v>12:45PM</v>
      </c>
      <c r="E1305">
        <f t="shared" si="143"/>
        <v>2</v>
      </c>
      <c r="F1305" t="str">
        <f t="shared" si="144"/>
        <v>09</v>
      </c>
      <c r="G1305" s="1">
        <f t="shared" si="145"/>
        <v>43140</v>
      </c>
      <c r="H1305" s="2">
        <f t="shared" si="146"/>
        <v>43140.53125</v>
      </c>
      <c r="I1305" t="b">
        <f>OR(ABS(Table2[[#This Row],[DateTime]]-H1306) * 1440 &lt; 5, ABS(Table2[[#This Row],[DateTime]]-H1304) * 1440 &lt; 5)</f>
        <v>0</v>
      </c>
      <c r="J1305">
        <f>IF(Table2[[#This Row],[Mulitiple Sneeze?]],J1304+1,0)</f>
        <v>0</v>
      </c>
      <c r="K1305" t="str">
        <f>IF(AND(Table2[[#This Row],[Multiple Counter]]&gt;0, J1306=0),"Combo End","")</f>
        <v/>
      </c>
    </row>
    <row r="1306" spans="1:11" x14ac:dyDescent="0.25">
      <c r="A1306" s="1" t="s">
        <v>2594</v>
      </c>
      <c r="B1306" t="str">
        <f t="shared" si="140"/>
        <v>February 09</v>
      </c>
      <c r="C1306" t="str">
        <f t="shared" si="141"/>
        <v>2018</v>
      </c>
      <c r="D1306" t="str">
        <f t="shared" si="142"/>
        <v>10:21PM</v>
      </c>
      <c r="E1306">
        <f t="shared" si="143"/>
        <v>2</v>
      </c>
      <c r="F1306" t="str">
        <f t="shared" si="144"/>
        <v>09</v>
      </c>
      <c r="G1306" s="1">
        <f t="shared" si="145"/>
        <v>43140</v>
      </c>
      <c r="H1306" s="2">
        <f t="shared" si="146"/>
        <v>43140.931250000001</v>
      </c>
      <c r="I1306" t="b">
        <f>OR(ABS(Table2[[#This Row],[DateTime]]-H1307) * 1440 &lt; 5, ABS(Table2[[#This Row],[DateTime]]-H1305) * 1440 &lt; 5)</f>
        <v>0</v>
      </c>
      <c r="J1306">
        <f>IF(Table2[[#This Row],[Mulitiple Sneeze?]],J1305+1,0)</f>
        <v>0</v>
      </c>
      <c r="K1306" t="str">
        <f>IF(AND(Table2[[#This Row],[Multiple Counter]]&gt;0, J1307=0),"Combo End","")</f>
        <v/>
      </c>
    </row>
    <row r="1307" spans="1:11" x14ac:dyDescent="0.25">
      <c r="A1307" s="1" t="s">
        <v>2593</v>
      </c>
      <c r="B1307" t="str">
        <f t="shared" si="140"/>
        <v>February 10</v>
      </c>
      <c r="C1307" t="str">
        <f t="shared" si="141"/>
        <v>2018</v>
      </c>
      <c r="D1307" t="str">
        <f t="shared" si="142"/>
        <v>12:52PM</v>
      </c>
      <c r="E1307">
        <f t="shared" si="143"/>
        <v>2</v>
      </c>
      <c r="F1307" t="str">
        <f t="shared" si="144"/>
        <v>10</v>
      </c>
      <c r="G1307" s="1">
        <f t="shared" si="145"/>
        <v>43141</v>
      </c>
      <c r="H1307" s="2">
        <f t="shared" si="146"/>
        <v>43141.536111111112</v>
      </c>
      <c r="I1307" t="b">
        <f>OR(ABS(Table2[[#This Row],[DateTime]]-H1308) * 1440 &lt; 5, ABS(Table2[[#This Row],[DateTime]]-H1306) * 1440 &lt; 5)</f>
        <v>1</v>
      </c>
      <c r="J1307">
        <f>IF(Table2[[#This Row],[Mulitiple Sneeze?]],J1306+1,0)</f>
        <v>1</v>
      </c>
      <c r="K1307" t="str">
        <f>IF(AND(Table2[[#This Row],[Multiple Counter]]&gt;0, J1308=0),"Combo End","")</f>
        <v/>
      </c>
    </row>
    <row r="1308" spans="1:11" x14ac:dyDescent="0.25">
      <c r="A1308" s="1" t="s">
        <v>2592</v>
      </c>
      <c r="B1308" t="str">
        <f t="shared" si="140"/>
        <v>February 10</v>
      </c>
      <c r="C1308" t="str">
        <f t="shared" si="141"/>
        <v>2018</v>
      </c>
      <c r="D1308" t="str">
        <f t="shared" si="142"/>
        <v>12:53PM</v>
      </c>
      <c r="E1308">
        <f t="shared" si="143"/>
        <v>2</v>
      </c>
      <c r="F1308" t="str">
        <f t="shared" si="144"/>
        <v>10</v>
      </c>
      <c r="G1308" s="1">
        <f t="shared" si="145"/>
        <v>43141</v>
      </c>
      <c r="H1308" s="2">
        <f t="shared" si="146"/>
        <v>43141.536805555559</v>
      </c>
      <c r="I1308" t="b">
        <f>OR(ABS(Table2[[#This Row],[DateTime]]-H1309) * 1440 &lt; 5, ABS(Table2[[#This Row],[DateTime]]-H1307) * 1440 &lt; 5)</f>
        <v>1</v>
      </c>
      <c r="J1308">
        <f>IF(Table2[[#This Row],[Mulitiple Sneeze?]],J1307+1,0)</f>
        <v>2</v>
      </c>
      <c r="K1308" t="str">
        <f>IF(AND(Table2[[#This Row],[Multiple Counter]]&gt;0, J1309=0),"Combo End","")</f>
        <v>Combo End</v>
      </c>
    </row>
    <row r="1309" spans="1:11" x14ac:dyDescent="0.25">
      <c r="A1309" s="1" t="s">
        <v>2591</v>
      </c>
      <c r="B1309" t="str">
        <f t="shared" si="140"/>
        <v>February 10</v>
      </c>
      <c r="C1309" t="str">
        <f t="shared" si="141"/>
        <v>2018</v>
      </c>
      <c r="D1309" t="str">
        <f t="shared" si="142"/>
        <v>03:16PM</v>
      </c>
      <c r="E1309">
        <f t="shared" si="143"/>
        <v>2</v>
      </c>
      <c r="F1309" t="str">
        <f t="shared" si="144"/>
        <v>10</v>
      </c>
      <c r="G1309" s="1">
        <f t="shared" si="145"/>
        <v>43141</v>
      </c>
      <c r="H1309" s="2">
        <f t="shared" si="146"/>
        <v>43141.636111111111</v>
      </c>
      <c r="I1309" t="b">
        <f>OR(ABS(Table2[[#This Row],[DateTime]]-H1310) * 1440 &lt; 5, ABS(Table2[[#This Row],[DateTime]]-H1308) * 1440 &lt; 5)</f>
        <v>0</v>
      </c>
      <c r="J1309">
        <f>IF(Table2[[#This Row],[Mulitiple Sneeze?]],J1308+1,0)</f>
        <v>0</v>
      </c>
      <c r="K1309" t="str">
        <f>IF(AND(Table2[[#This Row],[Multiple Counter]]&gt;0, J1310=0),"Combo End","")</f>
        <v/>
      </c>
    </row>
    <row r="1310" spans="1:11" x14ac:dyDescent="0.25">
      <c r="A1310" s="1" t="s">
        <v>2590</v>
      </c>
      <c r="B1310" t="str">
        <f t="shared" si="140"/>
        <v>February 11</v>
      </c>
      <c r="C1310" t="str">
        <f t="shared" si="141"/>
        <v>2018</v>
      </c>
      <c r="D1310" t="str">
        <f t="shared" si="142"/>
        <v>12:19PM</v>
      </c>
      <c r="E1310">
        <f t="shared" si="143"/>
        <v>2</v>
      </c>
      <c r="F1310" t="str">
        <f t="shared" si="144"/>
        <v>11</v>
      </c>
      <c r="G1310" s="1">
        <f t="shared" si="145"/>
        <v>43142</v>
      </c>
      <c r="H1310" s="2">
        <f t="shared" si="146"/>
        <v>43142.513194444444</v>
      </c>
      <c r="I1310" t="b">
        <f>OR(ABS(Table2[[#This Row],[DateTime]]-H1311) * 1440 &lt; 5, ABS(Table2[[#This Row],[DateTime]]-H1309) * 1440 &lt; 5)</f>
        <v>0</v>
      </c>
      <c r="J1310">
        <f>IF(Table2[[#This Row],[Mulitiple Sneeze?]],J1309+1,0)</f>
        <v>0</v>
      </c>
      <c r="K1310" t="str">
        <f>IF(AND(Table2[[#This Row],[Multiple Counter]]&gt;0, J1311=0),"Combo End","")</f>
        <v/>
      </c>
    </row>
    <row r="1311" spans="1:11" x14ac:dyDescent="0.25">
      <c r="A1311" s="1" t="s">
        <v>2589</v>
      </c>
      <c r="B1311" t="str">
        <f t="shared" si="140"/>
        <v>February 12</v>
      </c>
      <c r="C1311" t="str">
        <f t="shared" si="141"/>
        <v>2018</v>
      </c>
      <c r="D1311" t="str">
        <f t="shared" si="142"/>
        <v>09:24AM</v>
      </c>
      <c r="E1311">
        <f t="shared" si="143"/>
        <v>2</v>
      </c>
      <c r="F1311" t="str">
        <f t="shared" si="144"/>
        <v>12</v>
      </c>
      <c r="G1311" s="1">
        <f t="shared" si="145"/>
        <v>43143</v>
      </c>
      <c r="H1311" s="2">
        <f t="shared" si="146"/>
        <v>43143.39166666667</v>
      </c>
      <c r="I1311" t="b">
        <f>OR(ABS(Table2[[#This Row],[DateTime]]-H1312) * 1440 &lt; 5, ABS(Table2[[#This Row],[DateTime]]-H1310) * 1440 &lt; 5)</f>
        <v>0</v>
      </c>
      <c r="J1311">
        <f>IF(Table2[[#This Row],[Mulitiple Sneeze?]],J1310+1,0)</f>
        <v>0</v>
      </c>
      <c r="K1311" t="str">
        <f>IF(AND(Table2[[#This Row],[Multiple Counter]]&gt;0, J1312=0),"Combo End","")</f>
        <v/>
      </c>
    </row>
    <row r="1312" spans="1:11" x14ac:dyDescent="0.25">
      <c r="A1312" s="1" t="s">
        <v>2588</v>
      </c>
      <c r="B1312" t="str">
        <f t="shared" si="140"/>
        <v>February 12</v>
      </c>
      <c r="C1312" t="str">
        <f t="shared" si="141"/>
        <v>2018</v>
      </c>
      <c r="D1312" t="str">
        <f t="shared" si="142"/>
        <v>01:07PM</v>
      </c>
      <c r="E1312">
        <f t="shared" si="143"/>
        <v>2</v>
      </c>
      <c r="F1312" t="str">
        <f t="shared" si="144"/>
        <v>12</v>
      </c>
      <c r="G1312" s="1">
        <f t="shared" si="145"/>
        <v>43143</v>
      </c>
      <c r="H1312" s="2">
        <f t="shared" si="146"/>
        <v>43143.546527777777</v>
      </c>
      <c r="I1312" t="b">
        <f>OR(ABS(Table2[[#This Row],[DateTime]]-H1313) * 1440 &lt; 5, ABS(Table2[[#This Row],[DateTime]]-H1311) * 1440 &lt; 5)</f>
        <v>0</v>
      </c>
      <c r="J1312">
        <f>IF(Table2[[#This Row],[Mulitiple Sneeze?]],J1311+1,0)</f>
        <v>0</v>
      </c>
      <c r="K1312" t="str">
        <f>IF(AND(Table2[[#This Row],[Multiple Counter]]&gt;0, J1313=0),"Combo End","")</f>
        <v/>
      </c>
    </row>
    <row r="1313" spans="1:11" x14ac:dyDescent="0.25">
      <c r="A1313" s="1" t="s">
        <v>2587</v>
      </c>
      <c r="B1313" t="str">
        <f t="shared" si="140"/>
        <v>February 12</v>
      </c>
      <c r="C1313" t="str">
        <f t="shared" si="141"/>
        <v>2018</v>
      </c>
      <c r="D1313" t="str">
        <f t="shared" si="142"/>
        <v>03:04PM</v>
      </c>
      <c r="E1313">
        <f t="shared" si="143"/>
        <v>2</v>
      </c>
      <c r="F1313" t="str">
        <f t="shared" si="144"/>
        <v>12</v>
      </c>
      <c r="G1313" s="1">
        <f t="shared" si="145"/>
        <v>43143</v>
      </c>
      <c r="H1313" s="2">
        <f t="shared" si="146"/>
        <v>43143.62777777778</v>
      </c>
      <c r="I1313" t="b">
        <f>OR(ABS(Table2[[#This Row],[DateTime]]-H1314) * 1440 &lt; 5, ABS(Table2[[#This Row],[DateTime]]-H1312) * 1440 &lt; 5)</f>
        <v>0</v>
      </c>
      <c r="J1313">
        <f>IF(Table2[[#This Row],[Mulitiple Sneeze?]],J1312+1,0)</f>
        <v>0</v>
      </c>
      <c r="K1313" t="str">
        <f>IF(AND(Table2[[#This Row],[Multiple Counter]]&gt;0, J1314=0),"Combo End","")</f>
        <v/>
      </c>
    </row>
    <row r="1314" spans="1:11" x14ac:dyDescent="0.25">
      <c r="A1314" s="1" t="s">
        <v>2586</v>
      </c>
      <c r="B1314" t="str">
        <f t="shared" si="140"/>
        <v>February 12</v>
      </c>
      <c r="C1314" t="str">
        <f t="shared" si="141"/>
        <v>2018</v>
      </c>
      <c r="D1314" t="str">
        <f t="shared" si="142"/>
        <v>09:18PM</v>
      </c>
      <c r="E1314">
        <f t="shared" si="143"/>
        <v>2</v>
      </c>
      <c r="F1314" t="str">
        <f t="shared" si="144"/>
        <v>12</v>
      </c>
      <c r="G1314" s="1">
        <f t="shared" si="145"/>
        <v>43143</v>
      </c>
      <c r="H1314" s="2">
        <f t="shared" si="146"/>
        <v>43143.887499999997</v>
      </c>
      <c r="I1314" t="b">
        <f>OR(ABS(Table2[[#This Row],[DateTime]]-H1315) * 1440 &lt; 5, ABS(Table2[[#This Row],[DateTime]]-H1313) * 1440 &lt; 5)</f>
        <v>0</v>
      </c>
      <c r="J1314">
        <f>IF(Table2[[#This Row],[Mulitiple Sneeze?]],J1313+1,0)</f>
        <v>0</v>
      </c>
      <c r="K1314" t="str">
        <f>IF(AND(Table2[[#This Row],[Multiple Counter]]&gt;0, J1315=0),"Combo End","")</f>
        <v/>
      </c>
    </row>
    <row r="1315" spans="1:11" x14ac:dyDescent="0.25">
      <c r="A1315" s="1" t="s">
        <v>2585</v>
      </c>
      <c r="B1315" t="str">
        <f t="shared" si="140"/>
        <v>February 13</v>
      </c>
      <c r="C1315" t="str">
        <f t="shared" si="141"/>
        <v>2018</v>
      </c>
      <c r="D1315" t="str">
        <f t="shared" si="142"/>
        <v>01:01PM</v>
      </c>
      <c r="E1315">
        <f t="shared" si="143"/>
        <v>2</v>
      </c>
      <c r="F1315" t="str">
        <f t="shared" si="144"/>
        <v>13</v>
      </c>
      <c r="G1315" s="1">
        <f t="shared" si="145"/>
        <v>43144</v>
      </c>
      <c r="H1315" s="2">
        <f t="shared" si="146"/>
        <v>43144.542361111111</v>
      </c>
      <c r="I1315" t="b">
        <f>OR(ABS(Table2[[#This Row],[DateTime]]-H1316) * 1440 &lt; 5, ABS(Table2[[#This Row],[DateTime]]-H1314) * 1440 &lt; 5)</f>
        <v>1</v>
      </c>
      <c r="J1315">
        <f>IF(Table2[[#This Row],[Mulitiple Sneeze?]],J1314+1,0)</f>
        <v>1</v>
      </c>
      <c r="K1315" t="str">
        <f>IF(AND(Table2[[#This Row],[Multiple Counter]]&gt;0, J1316=0),"Combo End","")</f>
        <v/>
      </c>
    </row>
    <row r="1316" spans="1:11" x14ac:dyDescent="0.25">
      <c r="A1316" s="1" t="s">
        <v>2584</v>
      </c>
      <c r="B1316" t="str">
        <f t="shared" si="140"/>
        <v>February 13</v>
      </c>
      <c r="C1316" t="str">
        <f t="shared" si="141"/>
        <v>2018</v>
      </c>
      <c r="D1316" t="str">
        <f t="shared" si="142"/>
        <v>01:02PM</v>
      </c>
      <c r="E1316">
        <f t="shared" si="143"/>
        <v>2</v>
      </c>
      <c r="F1316" t="str">
        <f t="shared" si="144"/>
        <v>13</v>
      </c>
      <c r="G1316" s="1">
        <f t="shared" si="145"/>
        <v>43144</v>
      </c>
      <c r="H1316" s="2">
        <f t="shared" si="146"/>
        <v>43144.543055555558</v>
      </c>
      <c r="I1316" t="b">
        <f>OR(ABS(Table2[[#This Row],[DateTime]]-H1317) * 1440 &lt; 5, ABS(Table2[[#This Row],[DateTime]]-H1315) * 1440 &lt; 5)</f>
        <v>1</v>
      </c>
      <c r="J1316">
        <f>IF(Table2[[#This Row],[Mulitiple Sneeze?]],J1315+1,0)</f>
        <v>2</v>
      </c>
      <c r="K1316" t="str">
        <f>IF(AND(Table2[[#This Row],[Multiple Counter]]&gt;0, J1317=0),"Combo End","")</f>
        <v>Combo End</v>
      </c>
    </row>
    <row r="1317" spans="1:11" x14ac:dyDescent="0.25">
      <c r="A1317" s="1" t="s">
        <v>2583</v>
      </c>
      <c r="B1317" t="str">
        <f t="shared" si="140"/>
        <v>February 13</v>
      </c>
      <c r="C1317" t="str">
        <f t="shared" si="141"/>
        <v>2018</v>
      </c>
      <c r="D1317" t="str">
        <f t="shared" si="142"/>
        <v>05:22PM</v>
      </c>
      <c r="E1317">
        <f t="shared" si="143"/>
        <v>2</v>
      </c>
      <c r="F1317" t="str">
        <f t="shared" si="144"/>
        <v>13</v>
      </c>
      <c r="G1317" s="1">
        <f t="shared" si="145"/>
        <v>43144</v>
      </c>
      <c r="H1317" s="2">
        <f t="shared" si="146"/>
        <v>43144.723611111112</v>
      </c>
      <c r="I1317" t="b">
        <f>OR(ABS(Table2[[#This Row],[DateTime]]-H1318) * 1440 &lt; 5, ABS(Table2[[#This Row],[DateTime]]-H1316) * 1440 &lt; 5)</f>
        <v>0</v>
      </c>
      <c r="J1317">
        <f>IF(Table2[[#This Row],[Mulitiple Sneeze?]],J1316+1,0)</f>
        <v>0</v>
      </c>
      <c r="K1317" t="str">
        <f>IF(AND(Table2[[#This Row],[Multiple Counter]]&gt;0, J1318=0),"Combo End","")</f>
        <v/>
      </c>
    </row>
    <row r="1318" spans="1:11" x14ac:dyDescent="0.25">
      <c r="A1318" s="1" t="s">
        <v>2582</v>
      </c>
      <c r="B1318" t="str">
        <f t="shared" si="140"/>
        <v>February 14</v>
      </c>
      <c r="C1318" t="str">
        <f t="shared" si="141"/>
        <v>2018</v>
      </c>
      <c r="D1318" t="str">
        <f t="shared" si="142"/>
        <v>10:27AM</v>
      </c>
      <c r="E1318">
        <f t="shared" si="143"/>
        <v>2</v>
      </c>
      <c r="F1318" t="str">
        <f t="shared" si="144"/>
        <v>14</v>
      </c>
      <c r="G1318" s="1">
        <f t="shared" si="145"/>
        <v>43145</v>
      </c>
      <c r="H1318" s="2">
        <f t="shared" si="146"/>
        <v>43145.435416666667</v>
      </c>
      <c r="I1318" t="b">
        <f>OR(ABS(Table2[[#This Row],[DateTime]]-H1319) * 1440 &lt; 5, ABS(Table2[[#This Row],[DateTime]]-H1317) * 1440 &lt; 5)</f>
        <v>0</v>
      </c>
      <c r="J1318">
        <f>IF(Table2[[#This Row],[Mulitiple Sneeze?]],J1317+1,0)</f>
        <v>0</v>
      </c>
      <c r="K1318" t="str">
        <f>IF(AND(Table2[[#This Row],[Multiple Counter]]&gt;0, J1319=0),"Combo End","")</f>
        <v/>
      </c>
    </row>
    <row r="1319" spans="1:11" x14ac:dyDescent="0.25">
      <c r="A1319" s="1" t="s">
        <v>2581</v>
      </c>
      <c r="B1319" t="str">
        <f t="shared" si="140"/>
        <v>February 14</v>
      </c>
      <c r="C1319" t="str">
        <f t="shared" si="141"/>
        <v>2018</v>
      </c>
      <c r="D1319" t="str">
        <f t="shared" si="142"/>
        <v>07:14PM</v>
      </c>
      <c r="E1319">
        <f t="shared" si="143"/>
        <v>2</v>
      </c>
      <c r="F1319" t="str">
        <f t="shared" si="144"/>
        <v>14</v>
      </c>
      <c r="G1319" s="1">
        <f t="shared" si="145"/>
        <v>43145</v>
      </c>
      <c r="H1319" s="2">
        <f t="shared" si="146"/>
        <v>43145.801388888889</v>
      </c>
      <c r="I1319" t="b">
        <f>OR(ABS(Table2[[#This Row],[DateTime]]-H1320) * 1440 &lt; 5, ABS(Table2[[#This Row],[DateTime]]-H1318) * 1440 &lt; 5)</f>
        <v>0</v>
      </c>
      <c r="J1319">
        <f>IF(Table2[[#This Row],[Mulitiple Sneeze?]],J1318+1,0)</f>
        <v>0</v>
      </c>
      <c r="K1319" t="str">
        <f>IF(AND(Table2[[#This Row],[Multiple Counter]]&gt;0, J1320=0),"Combo End","")</f>
        <v/>
      </c>
    </row>
    <row r="1320" spans="1:11" x14ac:dyDescent="0.25">
      <c r="A1320" s="1" t="s">
        <v>2580</v>
      </c>
      <c r="B1320" t="str">
        <f t="shared" si="140"/>
        <v>February 14</v>
      </c>
      <c r="C1320" t="str">
        <f t="shared" si="141"/>
        <v>2018</v>
      </c>
      <c r="D1320" t="str">
        <f t="shared" si="142"/>
        <v>07:50PM</v>
      </c>
      <c r="E1320">
        <f t="shared" si="143"/>
        <v>2</v>
      </c>
      <c r="F1320" t="str">
        <f t="shared" si="144"/>
        <v>14</v>
      </c>
      <c r="G1320" s="1">
        <f t="shared" si="145"/>
        <v>43145</v>
      </c>
      <c r="H1320" s="2">
        <f t="shared" si="146"/>
        <v>43145.826388888891</v>
      </c>
      <c r="I1320" t="b">
        <f>OR(ABS(Table2[[#This Row],[DateTime]]-H1321) * 1440 &lt; 5, ABS(Table2[[#This Row],[DateTime]]-H1319) * 1440 &lt; 5)</f>
        <v>1</v>
      </c>
      <c r="J1320">
        <f>IF(Table2[[#This Row],[Mulitiple Sneeze?]],J1319+1,0)</f>
        <v>1</v>
      </c>
      <c r="K1320" t="str">
        <f>IF(AND(Table2[[#This Row],[Multiple Counter]]&gt;0, J1321=0),"Combo End","")</f>
        <v/>
      </c>
    </row>
    <row r="1321" spans="1:11" x14ac:dyDescent="0.25">
      <c r="A1321" s="1" t="s">
        <v>2579</v>
      </c>
      <c r="B1321" t="str">
        <f t="shared" si="140"/>
        <v>February 14</v>
      </c>
      <c r="C1321" t="str">
        <f t="shared" si="141"/>
        <v>2018</v>
      </c>
      <c r="D1321" t="str">
        <f t="shared" si="142"/>
        <v>07:52PM</v>
      </c>
      <c r="E1321">
        <f t="shared" si="143"/>
        <v>2</v>
      </c>
      <c r="F1321" t="str">
        <f t="shared" si="144"/>
        <v>14</v>
      </c>
      <c r="G1321" s="1">
        <f t="shared" si="145"/>
        <v>43145</v>
      </c>
      <c r="H1321" s="2">
        <f t="shared" si="146"/>
        <v>43145.827777777777</v>
      </c>
      <c r="I1321" t="b">
        <f>OR(ABS(Table2[[#This Row],[DateTime]]-H1322) * 1440 &lt; 5, ABS(Table2[[#This Row],[DateTime]]-H1320) * 1440 &lt; 5)</f>
        <v>1</v>
      </c>
      <c r="J1321">
        <f>IF(Table2[[#This Row],[Mulitiple Sneeze?]],J1320+1,0)</f>
        <v>2</v>
      </c>
      <c r="K1321" t="str">
        <f>IF(AND(Table2[[#This Row],[Multiple Counter]]&gt;0, J1322=0),"Combo End","")</f>
        <v>Combo End</v>
      </c>
    </row>
    <row r="1322" spans="1:11" x14ac:dyDescent="0.25">
      <c r="A1322" s="1" t="s">
        <v>2578</v>
      </c>
      <c r="B1322" t="str">
        <f t="shared" si="140"/>
        <v>February 15</v>
      </c>
      <c r="C1322" t="str">
        <f t="shared" si="141"/>
        <v>2018</v>
      </c>
      <c r="D1322" t="str">
        <f t="shared" si="142"/>
        <v>10:05AM</v>
      </c>
      <c r="E1322">
        <f t="shared" si="143"/>
        <v>2</v>
      </c>
      <c r="F1322" t="str">
        <f t="shared" si="144"/>
        <v>15</v>
      </c>
      <c r="G1322" s="1">
        <f t="shared" si="145"/>
        <v>43146</v>
      </c>
      <c r="H1322" s="2">
        <f t="shared" si="146"/>
        <v>43146.420138888891</v>
      </c>
      <c r="I1322" t="b">
        <f>OR(ABS(Table2[[#This Row],[DateTime]]-H1323) * 1440 &lt; 5, ABS(Table2[[#This Row],[DateTime]]-H1321) * 1440 &lt; 5)</f>
        <v>0</v>
      </c>
      <c r="J1322">
        <f>IF(Table2[[#This Row],[Mulitiple Sneeze?]],J1321+1,0)</f>
        <v>0</v>
      </c>
      <c r="K1322" t="str">
        <f>IF(AND(Table2[[#This Row],[Multiple Counter]]&gt;0, J1323=0),"Combo End","")</f>
        <v/>
      </c>
    </row>
    <row r="1323" spans="1:11" x14ac:dyDescent="0.25">
      <c r="A1323" s="1" t="s">
        <v>2577</v>
      </c>
      <c r="B1323" t="str">
        <f t="shared" si="140"/>
        <v>February 15</v>
      </c>
      <c r="C1323" t="str">
        <f t="shared" si="141"/>
        <v>2018</v>
      </c>
      <c r="D1323" t="str">
        <f t="shared" si="142"/>
        <v>12:18PM</v>
      </c>
      <c r="E1323">
        <f t="shared" si="143"/>
        <v>2</v>
      </c>
      <c r="F1323" t="str">
        <f t="shared" si="144"/>
        <v>15</v>
      </c>
      <c r="G1323" s="1">
        <f t="shared" si="145"/>
        <v>43146</v>
      </c>
      <c r="H1323" s="2">
        <f t="shared" si="146"/>
        <v>43146.512499999997</v>
      </c>
      <c r="I1323" t="b">
        <f>OR(ABS(Table2[[#This Row],[DateTime]]-H1324) * 1440 &lt; 5, ABS(Table2[[#This Row],[DateTime]]-H1322) * 1440 &lt; 5)</f>
        <v>0</v>
      </c>
      <c r="J1323">
        <f>IF(Table2[[#This Row],[Mulitiple Sneeze?]],J1322+1,0)</f>
        <v>0</v>
      </c>
      <c r="K1323" t="str">
        <f>IF(AND(Table2[[#This Row],[Multiple Counter]]&gt;0, J1324=0),"Combo End","")</f>
        <v/>
      </c>
    </row>
    <row r="1324" spans="1:11" x14ac:dyDescent="0.25">
      <c r="A1324" s="1" t="s">
        <v>2576</v>
      </c>
      <c r="B1324" t="str">
        <f t="shared" si="140"/>
        <v>February 15</v>
      </c>
      <c r="C1324" t="str">
        <f t="shared" si="141"/>
        <v>2018</v>
      </c>
      <c r="D1324" t="str">
        <f t="shared" si="142"/>
        <v>02:19PM</v>
      </c>
      <c r="E1324">
        <f t="shared" si="143"/>
        <v>2</v>
      </c>
      <c r="F1324" t="str">
        <f t="shared" si="144"/>
        <v>15</v>
      </c>
      <c r="G1324" s="1">
        <f t="shared" si="145"/>
        <v>43146</v>
      </c>
      <c r="H1324" s="2">
        <f t="shared" si="146"/>
        <v>43146.59652777778</v>
      </c>
      <c r="I1324" t="b">
        <f>OR(ABS(Table2[[#This Row],[DateTime]]-H1325) * 1440 &lt; 5, ABS(Table2[[#This Row],[DateTime]]-H1323) * 1440 &lt; 5)</f>
        <v>0</v>
      </c>
      <c r="J1324">
        <f>IF(Table2[[#This Row],[Mulitiple Sneeze?]],J1323+1,0)</f>
        <v>0</v>
      </c>
      <c r="K1324" t="str">
        <f>IF(AND(Table2[[#This Row],[Multiple Counter]]&gt;0, J1325=0),"Combo End","")</f>
        <v/>
      </c>
    </row>
    <row r="1325" spans="1:11" x14ac:dyDescent="0.25">
      <c r="A1325" s="1" t="s">
        <v>2575</v>
      </c>
      <c r="B1325" t="str">
        <f t="shared" si="140"/>
        <v>February 16</v>
      </c>
      <c r="C1325" t="str">
        <f t="shared" si="141"/>
        <v>2018</v>
      </c>
      <c r="D1325" t="str">
        <f t="shared" si="142"/>
        <v>01:46PM</v>
      </c>
      <c r="E1325">
        <f t="shared" si="143"/>
        <v>2</v>
      </c>
      <c r="F1325" t="str">
        <f t="shared" si="144"/>
        <v>16</v>
      </c>
      <c r="G1325" s="1">
        <f t="shared" si="145"/>
        <v>43147</v>
      </c>
      <c r="H1325" s="2">
        <f t="shared" si="146"/>
        <v>43147.573611111111</v>
      </c>
      <c r="I1325" t="b">
        <f>OR(ABS(Table2[[#This Row],[DateTime]]-H1326) * 1440 &lt; 5, ABS(Table2[[#This Row],[DateTime]]-H1324) * 1440 &lt; 5)</f>
        <v>1</v>
      </c>
      <c r="J1325">
        <f>IF(Table2[[#This Row],[Mulitiple Sneeze?]],J1324+1,0)</f>
        <v>1</v>
      </c>
      <c r="K1325" t="str">
        <f>IF(AND(Table2[[#This Row],[Multiple Counter]]&gt;0, J1326=0),"Combo End","")</f>
        <v/>
      </c>
    </row>
    <row r="1326" spans="1:11" x14ac:dyDescent="0.25">
      <c r="A1326" s="1" t="s">
        <v>2574</v>
      </c>
      <c r="B1326" t="str">
        <f t="shared" si="140"/>
        <v>February 16</v>
      </c>
      <c r="C1326" t="str">
        <f t="shared" si="141"/>
        <v>2018</v>
      </c>
      <c r="D1326" t="str">
        <f t="shared" si="142"/>
        <v>01:47PM</v>
      </c>
      <c r="E1326">
        <f t="shared" si="143"/>
        <v>2</v>
      </c>
      <c r="F1326" t="str">
        <f t="shared" si="144"/>
        <v>16</v>
      </c>
      <c r="G1326" s="1">
        <f t="shared" si="145"/>
        <v>43147</v>
      </c>
      <c r="H1326" s="2">
        <f t="shared" si="146"/>
        <v>43147.574305555558</v>
      </c>
      <c r="I1326" t="b">
        <f>OR(ABS(Table2[[#This Row],[DateTime]]-H1327) * 1440 &lt; 5, ABS(Table2[[#This Row],[DateTime]]-H1325) * 1440 &lt; 5)</f>
        <v>1</v>
      </c>
      <c r="J1326">
        <f>IF(Table2[[#This Row],[Mulitiple Sneeze?]],J1325+1,0)</f>
        <v>2</v>
      </c>
      <c r="K1326" t="str">
        <f>IF(AND(Table2[[#This Row],[Multiple Counter]]&gt;0, J1327=0),"Combo End","")</f>
        <v>Combo End</v>
      </c>
    </row>
    <row r="1327" spans="1:11" x14ac:dyDescent="0.25">
      <c r="A1327" s="1" t="s">
        <v>2573</v>
      </c>
      <c r="B1327" t="str">
        <f t="shared" si="140"/>
        <v>February 16</v>
      </c>
      <c r="C1327" t="str">
        <f t="shared" si="141"/>
        <v>2018</v>
      </c>
      <c r="D1327" t="str">
        <f t="shared" si="142"/>
        <v>04:33PM</v>
      </c>
      <c r="E1327">
        <f t="shared" si="143"/>
        <v>2</v>
      </c>
      <c r="F1327" t="str">
        <f t="shared" si="144"/>
        <v>16</v>
      </c>
      <c r="G1327" s="1">
        <f t="shared" si="145"/>
        <v>43147</v>
      </c>
      <c r="H1327" s="2">
        <f t="shared" si="146"/>
        <v>43147.689583333333</v>
      </c>
      <c r="I1327" t="b">
        <f>OR(ABS(Table2[[#This Row],[DateTime]]-H1328) * 1440 &lt; 5, ABS(Table2[[#This Row],[DateTime]]-H1326) * 1440 &lt; 5)</f>
        <v>0</v>
      </c>
      <c r="J1327">
        <f>IF(Table2[[#This Row],[Mulitiple Sneeze?]],J1326+1,0)</f>
        <v>0</v>
      </c>
      <c r="K1327" t="str">
        <f>IF(AND(Table2[[#This Row],[Multiple Counter]]&gt;0, J1328=0),"Combo End","")</f>
        <v/>
      </c>
    </row>
    <row r="1328" spans="1:11" x14ac:dyDescent="0.25">
      <c r="A1328" s="1" t="s">
        <v>2572</v>
      </c>
      <c r="B1328" t="str">
        <f t="shared" si="140"/>
        <v>February 17</v>
      </c>
      <c r="C1328" t="str">
        <f t="shared" si="141"/>
        <v>2018</v>
      </c>
      <c r="D1328" t="str">
        <f t="shared" si="142"/>
        <v>12:00PM</v>
      </c>
      <c r="E1328">
        <f t="shared" si="143"/>
        <v>2</v>
      </c>
      <c r="F1328" t="str">
        <f t="shared" si="144"/>
        <v>17</v>
      </c>
      <c r="G1328" s="1">
        <f t="shared" si="145"/>
        <v>43148</v>
      </c>
      <c r="H1328" s="2">
        <f t="shared" si="146"/>
        <v>43148.5</v>
      </c>
      <c r="I1328" t="b">
        <f>OR(ABS(Table2[[#This Row],[DateTime]]-H1329) * 1440 &lt; 5, ABS(Table2[[#This Row],[DateTime]]-H1327) * 1440 &lt; 5)</f>
        <v>0</v>
      </c>
      <c r="J1328">
        <f>IF(Table2[[#This Row],[Mulitiple Sneeze?]],J1327+1,0)</f>
        <v>0</v>
      </c>
      <c r="K1328" t="str">
        <f>IF(AND(Table2[[#This Row],[Multiple Counter]]&gt;0, J1329=0),"Combo End","")</f>
        <v/>
      </c>
    </row>
    <row r="1329" spans="1:11" x14ac:dyDescent="0.25">
      <c r="A1329" s="1" t="s">
        <v>2571</v>
      </c>
      <c r="B1329" t="str">
        <f t="shared" si="140"/>
        <v>February 17</v>
      </c>
      <c r="C1329" t="str">
        <f t="shared" si="141"/>
        <v>2018</v>
      </c>
      <c r="D1329" t="str">
        <f t="shared" si="142"/>
        <v>07:08PM</v>
      </c>
      <c r="E1329">
        <f t="shared" si="143"/>
        <v>2</v>
      </c>
      <c r="F1329" t="str">
        <f t="shared" si="144"/>
        <v>17</v>
      </c>
      <c r="G1329" s="1">
        <f t="shared" si="145"/>
        <v>43148</v>
      </c>
      <c r="H1329" s="2">
        <f t="shared" si="146"/>
        <v>43148.797222222223</v>
      </c>
      <c r="I1329" t="b">
        <f>OR(ABS(Table2[[#This Row],[DateTime]]-H1330) * 1440 &lt; 5, ABS(Table2[[#This Row],[DateTime]]-H1328) * 1440 &lt; 5)</f>
        <v>0</v>
      </c>
      <c r="J1329">
        <f>IF(Table2[[#This Row],[Mulitiple Sneeze?]],J1328+1,0)</f>
        <v>0</v>
      </c>
      <c r="K1329" t="str">
        <f>IF(AND(Table2[[#This Row],[Multiple Counter]]&gt;0, J1330=0),"Combo End","")</f>
        <v/>
      </c>
    </row>
    <row r="1330" spans="1:11" x14ac:dyDescent="0.25">
      <c r="A1330" s="1" t="s">
        <v>2570</v>
      </c>
      <c r="B1330" t="str">
        <f t="shared" si="140"/>
        <v>February 18</v>
      </c>
      <c r="C1330" t="str">
        <f t="shared" si="141"/>
        <v>2018</v>
      </c>
      <c r="D1330" t="str">
        <f t="shared" si="142"/>
        <v>01:16PM</v>
      </c>
      <c r="E1330">
        <f t="shared" si="143"/>
        <v>2</v>
      </c>
      <c r="F1330" t="str">
        <f t="shared" si="144"/>
        <v>18</v>
      </c>
      <c r="G1330" s="1">
        <f t="shared" si="145"/>
        <v>43149</v>
      </c>
      <c r="H1330" s="2">
        <f t="shared" si="146"/>
        <v>43149.552777777775</v>
      </c>
      <c r="I1330" t="b">
        <f>OR(ABS(Table2[[#This Row],[DateTime]]-H1331) * 1440 &lt; 5, ABS(Table2[[#This Row],[DateTime]]-H1329) * 1440 &lt; 5)</f>
        <v>0</v>
      </c>
      <c r="J1330">
        <f>IF(Table2[[#This Row],[Mulitiple Sneeze?]],J1329+1,0)</f>
        <v>0</v>
      </c>
      <c r="K1330" t="str">
        <f>IF(AND(Table2[[#This Row],[Multiple Counter]]&gt;0, J1331=0),"Combo End","")</f>
        <v/>
      </c>
    </row>
    <row r="1331" spans="1:11" x14ac:dyDescent="0.25">
      <c r="A1331" s="1" t="s">
        <v>2569</v>
      </c>
      <c r="B1331" t="str">
        <f t="shared" si="140"/>
        <v>February 19</v>
      </c>
      <c r="C1331" t="str">
        <f t="shared" si="141"/>
        <v>2018</v>
      </c>
      <c r="D1331" t="str">
        <f t="shared" si="142"/>
        <v>07:59AM</v>
      </c>
      <c r="E1331">
        <f t="shared" si="143"/>
        <v>2</v>
      </c>
      <c r="F1331" t="str">
        <f t="shared" si="144"/>
        <v>19</v>
      </c>
      <c r="G1331" s="1">
        <f t="shared" si="145"/>
        <v>43150</v>
      </c>
      <c r="H1331" s="2">
        <f t="shared" si="146"/>
        <v>43150.332638888889</v>
      </c>
      <c r="I1331" t="b">
        <f>OR(ABS(Table2[[#This Row],[DateTime]]-H1332) * 1440 &lt; 5, ABS(Table2[[#This Row],[DateTime]]-H1330) * 1440 &lt; 5)</f>
        <v>0</v>
      </c>
      <c r="J1331">
        <f>IF(Table2[[#This Row],[Mulitiple Sneeze?]],J1330+1,0)</f>
        <v>0</v>
      </c>
      <c r="K1331" t="str">
        <f>IF(AND(Table2[[#This Row],[Multiple Counter]]&gt;0, J1332=0),"Combo End","")</f>
        <v/>
      </c>
    </row>
    <row r="1332" spans="1:11" x14ac:dyDescent="0.25">
      <c r="A1332" s="1" t="s">
        <v>2568</v>
      </c>
      <c r="B1332" t="str">
        <f t="shared" si="140"/>
        <v>February 19</v>
      </c>
      <c r="C1332" t="str">
        <f t="shared" si="141"/>
        <v>2018</v>
      </c>
      <c r="D1332" t="str">
        <f t="shared" si="142"/>
        <v>07:26PM</v>
      </c>
      <c r="E1332">
        <f t="shared" si="143"/>
        <v>2</v>
      </c>
      <c r="F1332" t="str">
        <f t="shared" si="144"/>
        <v>19</v>
      </c>
      <c r="G1332" s="1">
        <f t="shared" si="145"/>
        <v>43150</v>
      </c>
      <c r="H1332" s="2">
        <f t="shared" si="146"/>
        <v>43150.80972222222</v>
      </c>
      <c r="I1332" t="b">
        <f>OR(ABS(Table2[[#This Row],[DateTime]]-H1333) * 1440 &lt; 5, ABS(Table2[[#This Row],[DateTime]]-H1331) * 1440 &lt; 5)</f>
        <v>1</v>
      </c>
      <c r="J1332">
        <f>IF(Table2[[#This Row],[Mulitiple Sneeze?]],J1331+1,0)</f>
        <v>1</v>
      </c>
      <c r="K1332" t="str">
        <f>IF(AND(Table2[[#This Row],[Multiple Counter]]&gt;0, J1333=0),"Combo End","")</f>
        <v/>
      </c>
    </row>
    <row r="1333" spans="1:11" x14ac:dyDescent="0.25">
      <c r="A1333" s="1" t="s">
        <v>2567</v>
      </c>
      <c r="B1333" t="str">
        <f t="shared" si="140"/>
        <v>February 19</v>
      </c>
      <c r="C1333" t="str">
        <f t="shared" si="141"/>
        <v>2018</v>
      </c>
      <c r="D1333" t="str">
        <f t="shared" si="142"/>
        <v>07:27PM</v>
      </c>
      <c r="E1333">
        <f t="shared" si="143"/>
        <v>2</v>
      </c>
      <c r="F1333" t="str">
        <f t="shared" si="144"/>
        <v>19</v>
      </c>
      <c r="G1333" s="1">
        <f t="shared" si="145"/>
        <v>43150</v>
      </c>
      <c r="H1333" s="2">
        <f t="shared" si="146"/>
        <v>43150.810416666667</v>
      </c>
      <c r="I1333" t="b">
        <f>OR(ABS(Table2[[#This Row],[DateTime]]-H1334) * 1440 &lt; 5, ABS(Table2[[#This Row],[DateTime]]-H1332) * 1440 &lt; 5)</f>
        <v>1</v>
      </c>
      <c r="J1333">
        <f>IF(Table2[[#This Row],[Mulitiple Sneeze?]],J1332+1,0)</f>
        <v>2</v>
      </c>
      <c r="K1333" t="str">
        <f>IF(AND(Table2[[#This Row],[Multiple Counter]]&gt;0, J1334=0),"Combo End","")</f>
        <v>Combo End</v>
      </c>
    </row>
    <row r="1334" spans="1:11" x14ac:dyDescent="0.25">
      <c r="A1334" s="1" t="s">
        <v>2566</v>
      </c>
      <c r="B1334" t="str">
        <f t="shared" si="140"/>
        <v>February 20</v>
      </c>
      <c r="C1334" t="str">
        <f t="shared" si="141"/>
        <v>2018</v>
      </c>
      <c r="D1334" t="str">
        <f t="shared" si="142"/>
        <v>10:40AM</v>
      </c>
      <c r="E1334">
        <f t="shared" si="143"/>
        <v>2</v>
      </c>
      <c r="F1334" t="str">
        <f t="shared" si="144"/>
        <v>20</v>
      </c>
      <c r="G1334" s="1">
        <f t="shared" si="145"/>
        <v>43151</v>
      </c>
      <c r="H1334" s="2">
        <f t="shared" si="146"/>
        <v>43151.444444444445</v>
      </c>
      <c r="I1334" t="b">
        <f>OR(ABS(Table2[[#This Row],[DateTime]]-H1335) * 1440 &lt; 5, ABS(Table2[[#This Row],[DateTime]]-H1333) * 1440 &lt; 5)</f>
        <v>0</v>
      </c>
      <c r="J1334">
        <f>IF(Table2[[#This Row],[Mulitiple Sneeze?]],J1333+1,0)</f>
        <v>0</v>
      </c>
      <c r="K1334" t="str">
        <f>IF(AND(Table2[[#This Row],[Multiple Counter]]&gt;0, J1335=0),"Combo End","")</f>
        <v/>
      </c>
    </row>
    <row r="1335" spans="1:11" x14ac:dyDescent="0.25">
      <c r="A1335" s="1" t="s">
        <v>2565</v>
      </c>
      <c r="B1335" t="str">
        <f t="shared" si="140"/>
        <v>February 20</v>
      </c>
      <c r="C1335" t="str">
        <f t="shared" si="141"/>
        <v>2018</v>
      </c>
      <c r="D1335" t="str">
        <f t="shared" si="142"/>
        <v>12:10PM</v>
      </c>
      <c r="E1335">
        <f t="shared" si="143"/>
        <v>2</v>
      </c>
      <c r="F1335" t="str">
        <f t="shared" si="144"/>
        <v>20</v>
      </c>
      <c r="G1335" s="1">
        <f t="shared" si="145"/>
        <v>43151</v>
      </c>
      <c r="H1335" s="2">
        <f t="shared" si="146"/>
        <v>43151.506944444445</v>
      </c>
      <c r="I1335" t="b">
        <f>OR(ABS(Table2[[#This Row],[DateTime]]-H1336) * 1440 &lt; 5, ABS(Table2[[#This Row],[DateTime]]-H1334) * 1440 &lt; 5)</f>
        <v>0</v>
      </c>
      <c r="J1335">
        <f>IF(Table2[[#This Row],[Mulitiple Sneeze?]],J1334+1,0)</f>
        <v>0</v>
      </c>
      <c r="K1335" t="str">
        <f>IF(AND(Table2[[#This Row],[Multiple Counter]]&gt;0, J1336=0),"Combo End","")</f>
        <v/>
      </c>
    </row>
    <row r="1336" spans="1:11" x14ac:dyDescent="0.25">
      <c r="A1336" s="1" t="s">
        <v>2564</v>
      </c>
      <c r="B1336" t="str">
        <f t="shared" si="140"/>
        <v>February 20</v>
      </c>
      <c r="C1336" t="str">
        <f t="shared" si="141"/>
        <v>2018</v>
      </c>
      <c r="D1336" t="str">
        <f t="shared" si="142"/>
        <v>01:29PM</v>
      </c>
      <c r="E1336">
        <f t="shared" si="143"/>
        <v>2</v>
      </c>
      <c r="F1336" t="str">
        <f t="shared" si="144"/>
        <v>20</v>
      </c>
      <c r="G1336" s="1">
        <f t="shared" si="145"/>
        <v>43151</v>
      </c>
      <c r="H1336" s="2">
        <f t="shared" si="146"/>
        <v>43151.561805555553</v>
      </c>
      <c r="I1336" t="b">
        <f>OR(ABS(Table2[[#This Row],[DateTime]]-H1337) * 1440 &lt; 5, ABS(Table2[[#This Row],[DateTime]]-H1335) * 1440 &lt; 5)</f>
        <v>0</v>
      </c>
      <c r="J1336">
        <f>IF(Table2[[#This Row],[Mulitiple Sneeze?]],J1335+1,0)</f>
        <v>0</v>
      </c>
      <c r="K1336" t="str">
        <f>IF(AND(Table2[[#This Row],[Multiple Counter]]&gt;0, J1337=0),"Combo End","")</f>
        <v/>
      </c>
    </row>
    <row r="1337" spans="1:11" x14ac:dyDescent="0.25">
      <c r="A1337" s="1" t="s">
        <v>2563</v>
      </c>
      <c r="B1337" t="str">
        <f t="shared" si="140"/>
        <v>February 20</v>
      </c>
      <c r="C1337" t="str">
        <f t="shared" si="141"/>
        <v>2018</v>
      </c>
      <c r="D1337" t="str">
        <f t="shared" si="142"/>
        <v>09:26PM</v>
      </c>
      <c r="E1337">
        <f t="shared" si="143"/>
        <v>2</v>
      </c>
      <c r="F1337" t="str">
        <f t="shared" si="144"/>
        <v>20</v>
      </c>
      <c r="G1337" s="1">
        <f t="shared" si="145"/>
        <v>43151</v>
      </c>
      <c r="H1337" s="2">
        <f t="shared" si="146"/>
        <v>43151.893055555556</v>
      </c>
      <c r="I1337" t="b">
        <f>OR(ABS(Table2[[#This Row],[DateTime]]-H1338) * 1440 &lt; 5, ABS(Table2[[#This Row],[DateTime]]-H1336) * 1440 &lt; 5)</f>
        <v>0</v>
      </c>
      <c r="J1337">
        <f>IF(Table2[[#This Row],[Mulitiple Sneeze?]],J1336+1,0)</f>
        <v>0</v>
      </c>
      <c r="K1337" t="str">
        <f>IF(AND(Table2[[#This Row],[Multiple Counter]]&gt;0, J1338=0),"Combo End","")</f>
        <v/>
      </c>
    </row>
    <row r="1338" spans="1:11" x14ac:dyDescent="0.25">
      <c r="A1338" s="1" t="s">
        <v>2562</v>
      </c>
      <c r="B1338" t="str">
        <f t="shared" si="140"/>
        <v>February 21</v>
      </c>
      <c r="C1338" t="str">
        <f t="shared" si="141"/>
        <v>2018</v>
      </c>
      <c r="D1338" t="str">
        <f t="shared" si="142"/>
        <v>11:08AM</v>
      </c>
      <c r="E1338">
        <f t="shared" si="143"/>
        <v>2</v>
      </c>
      <c r="F1338" t="str">
        <f t="shared" si="144"/>
        <v>21</v>
      </c>
      <c r="G1338" s="1">
        <f t="shared" si="145"/>
        <v>43152</v>
      </c>
      <c r="H1338" s="2">
        <f t="shared" si="146"/>
        <v>43152.463888888888</v>
      </c>
      <c r="I1338" t="b">
        <f>OR(ABS(Table2[[#This Row],[DateTime]]-H1339) * 1440 &lt; 5, ABS(Table2[[#This Row],[DateTime]]-H1337) * 1440 &lt; 5)</f>
        <v>0</v>
      </c>
      <c r="J1338">
        <f>IF(Table2[[#This Row],[Mulitiple Sneeze?]],J1337+1,0)</f>
        <v>0</v>
      </c>
      <c r="K1338" t="str">
        <f>IF(AND(Table2[[#This Row],[Multiple Counter]]&gt;0, J1339=0),"Combo End","")</f>
        <v/>
      </c>
    </row>
    <row r="1339" spans="1:11" x14ac:dyDescent="0.25">
      <c r="A1339" s="1" t="s">
        <v>2561</v>
      </c>
      <c r="B1339" t="str">
        <f t="shared" si="140"/>
        <v>February 21</v>
      </c>
      <c r="C1339" t="str">
        <f t="shared" si="141"/>
        <v>2018</v>
      </c>
      <c r="D1339" t="str">
        <f t="shared" si="142"/>
        <v>05:12PM</v>
      </c>
      <c r="E1339">
        <f t="shared" si="143"/>
        <v>2</v>
      </c>
      <c r="F1339" t="str">
        <f t="shared" si="144"/>
        <v>21</v>
      </c>
      <c r="G1339" s="1">
        <f t="shared" si="145"/>
        <v>43152</v>
      </c>
      <c r="H1339" s="2">
        <f t="shared" si="146"/>
        <v>43152.716666666667</v>
      </c>
      <c r="I1339" t="b">
        <f>OR(ABS(Table2[[#This Row],[DateTime]]-H1340) * 1440 &lt; 5, ABS(Table2[[#This Row],[DateTime]]-H1338) * 1440 &lt; 5)</f>
        <v>0</v>
      </c>
      <c r="J1339">
        <f>IF(Table2[[#This Row],[Mulitiple Sneeze?]],J1338+1,0)</f>
        <v>0</v>
      </c>
      <c r="K1339" t="str">
        <f>IF(AND(Table2[[#This Row],[Multiple Counter]]&gt;0, J1340=0),"Combo End","")</f>
        <v/>
      </c>
    </row>
    <row r="1340" spans="1:11" x14ac:dyDescent="0.25">
      <c r="A1340" s="1" t="s">
        <v>2560</v>
      </c>
      <c r="B1340" t="str">
        <f t="shared" si="140"/>
        <v>February 22</v>
      </c>
      <c r="C1340" t="str">
        <f t="shared" si="141"/>
        <v>2018</v>
      </c>
      <c r="D1340" t="str">
        <f t="shared" si="142"/>
        <v>07:57AM</v>
      </c>
      <c r="E1340">
        <f t="shared" si="143"/>
        <v>2</v>
      </c>
      <c r="F1340" t="str">
        <f t="shared" si="144"/>
        <v>22</v>
      </c>
      <c r="G1340" s="1">
        <f t="shared" si="145"/>
        <v>43153</v>
      </c>
      <c r="H1340" s="2">
        <f t="shared" si="146"/>
        <v>43153.331250000003</v>
      </c>
      <c r="I1340" t="b">
        <f>OR(ABS(Table2[[#This Row],[DateTime]]-H1341) * 1440 &lt; 5, ABS(Table2[[#This Row],[DateTime]]-H1339) * 1440 &lt; 5)</f>
        <v>0</v>
      </c>
      <c r="J1340">
        <f>IF(Table2[[#This Row],[Mulitiple Sneeze?]],J1339+1,0)</f>
        <v>0</v>
      </c>
      <c r="K1340" t="str">
        <f>IF(AND(Table2[[#This Row],[Multiple Counter]]&gt;0, J1341=0),"Combo End","")</f>
        <v/>
      </c>
    </row>
    <row r="1341" spans="1:11" x14ac:dyDescent="0.25">
      <c r="A1341" s="1" t="s">
        <v>2559</v>
      </c>
      <c r="B1341" t="str">
        <f t="shared" si="140"/>
        <v>February 22</v>
      </c>
      <c r="C1341" t="str">
        <f t="shared" si="141"/>
        <v>2018</v>
      </c>
      <c r="D1341" t="str">
        <f t="shared" si="142"/>
        <v>10:19AM</v>
      </c>
      <c r="E1341">
        <f t="shared" si="143"/>
        <v>2</v>
      </c>
      <c r="F1341" t="str">
        <f t="shared" si="144"/>
        <v>22</v>
      </c>
      <c r="G1341" s="1">
        <f t="shared" si="145"/>
        <v>43153</v>
      </c>
      <c r="H1341" s="2">
        <f t="shared" si="146"/>
        <v>43153.429861111108</v>
      </c>
      <c r="I1341" t="b">
        <f>OR(ABS(Table2[[#This Row],[DateTime]]-H1342) * 1440 &lt; 5, ABS(Table2[[#This Row],[DateTime]]-H1340) * 1440 &lt; 5)</f>
        <v>0</v>
      </c>
      <c r="J1341">
        <f>IF(Table2[[#This Row],[Mulitiple Sneeze?]],J1340+1,0)</f>
        <v>0</v>
      </c>
      <c r="K1341" t="str">
        <f>IF(AND(Table2[[#This Row],[Multiple Counter]]&gt;0, J1342=0),"Combo End","")</f>
        <v/>
      </c>
    </row>
    <row r="1342" spans="1:11" x14ac:dyDescent="0.25">
      <c r="A1342" s="1" t="s">
        <v>2558</v>
      </c>
      <c r="B1342" t="str">
        <f t="shared" si="140"/>
        <v>February 24</v>
      </c>
      <c r="C1342" t="str">
        <f t="shared" si="141"/>
        <v>2018</v>
      </c>
      <c r="D1342" t="str">
        <f t="shared" si="142"/>
        <v>02:05AM</v>
      </c>
      <c r="E1342">
        <f t="shared" si="143"/>
        <v>2</v>
      </c>
      <c r="F1342" t="str">
        <f t="shared" si="144"/>
        <v>24</v>
      </c>
      <c r="G1342" s="1">
        <f t="shared" si="145"/>
        <v>43155</v>
      </c>
      <c r="H1342" s="2">
        <f t="shared" si="146"/>
        <v>43155.086805555555</v>
      </c>
      <c r="I1342" t="b">
        <f>OR(ABS(Table2[[#This Row],[DateTime]]-H1343) * 1440 &lt; 5, ABS(Table2[[#This Row],[DateTime]]-H1341) * 1440 &lt; 5)</f>
        <v>0</v>
      </c>
      <c r="J1342">
        <f>IF(Table2[[#This Row],[Mulitiple Sneeze?]],J1341+1,0)</f>
        <v>0</v>
      </c>
      <c r="K1342" t="str">
        <f>IF(AND(Table2[[#This Row],[Multiple Counter]]&gt;0, J1343=0),"Combo End","")</f>
        <v/>
      </c>
    </row>
    <row r="1343" spans="1:11" x14ac:dyDescent="0.25">
      <c r="A1343" s="1" t="s">
        <v>2557</v>
      </c>
      <c r="B1343" t="str">
        <f t="shared" si="140"/>
        <v>February 24</v>
      </c>
      <c r="C1343" t="str">
        <f t="shared" si="141"/>
        <v>2018</v>
      </c>
      <c r="D1343" t="str">
        <f t="shared" si="142"/>
        <v>04:11PM</v>
      </c>
      <c r="E1343">
        <f t="shared" si="143"/>
        <v>2</v>
      </c>
      <c r="F1343" t="str">
        <f t="shared" si="144"/>
        <v>24</v>
      </c>
      <c r="G1343" s="1">
        <f t="shared" si="145"/>
        <v>43155</v>
      </c>
      <c r="H1343" s="2">
        <f t="shared" si="146"/>
        <v>43155.674305555556</v>
      </c>
      <c r="I1343" t="b">
        <f>OR(ABS(Table2[[#This Row],[DateTime]]-H1344) * 1440 &lt; 5, ABS(Table2[[#This Row],[DateTime]]-H1342) * 1440 &lt; 5)</f>
        <v>0</v>
      </c>
      <c r="J1343">
        <f>IF(Table2[[#This Row],[Mulitiple Sneeze?]],J1342+1,0)</f>
        <v>0</v>
      </c>
      <c r="K1343" t="str">
        <f>IF(AND(Table2[[#This Row],[Multiple Counter]]&gt;0, J1344=0),"Combo End","")</f>
        <v/>
      </c>
    </row>
    <row r="1344" spans="1:11" x14ac:dyDescent="0.25">
      <c r="A1344" s="1" t="s">
        <v>2556</v>
      </c>
      <c r="B1344" t="str">
        <f t="shared" si="140"/>
        <v>February 24</v>
      </c>
      <c r="C1344" t="str">
        <f t="shared" si="141"/>
        <v>2018</v>
      </c>
      <c r="D1344" t="str">
        <f t="shared" si="142"/>
        <v>09:27PM</v>
      </c>
      <c r="E1344">
        <f t="shared" si="143"/>
        <v>2</v>
      </c>
      <c r="F1344" t="str">
        <f t="shared" si="144"/>
        <v>24</v>
      </c>
      <c r="G1344" s="1">
        <f t="shared" si="145"/>
        <v>43155</v>
      </c>
      <c r="H1344" s="2">
        <f t="shared" si="146"/>
        <v>43155.893750000003</v>
      </c>
      <c r="I1344" t="b">
        <f>OR(ABS(Table2[[#This Row],[DateTime]]-H1345) * 1440 &lt; 5, ABS(Table2[[#This Row],[DateTime]]-H1343) * 1440 &lt; 5)</f>
        <v>0</v>
      </c>
      <c r="J1344">
        <f>IF(Table2[[#This Row],[Mulitiple Sneeze?]],J1343+1,0)</f>
        <v>0</v>
      </c>
      <c r="K1344" t="str">
        <f>IF(AND(Table2[[#This Row],[Multiple Counter]]&gt;0, J1345=0),"Combo End","")</f>
        <v/>
      </c>
    </row>
    <row r="1345" spans="1:11" x14ac:dyDescent="0.25">
      <c r="A1345" s="1" t="s">
        <v>2555</v>
      </c>
      <c r="B1345" t="str">
        <f t="shared" si="140"/>
        <v>February 25</v>
      </c>
      <c r="C1345" t="str">
        <f t="shared" si="141"/>
        <v>2018</v>
      </c>
      <c r="D1345" t="str">
        <f t="shared" si="142"/>
        <v>12:25PM</v>
      </c>
      <c r="E1345">
        <f t="shared" si="143"/>
        <v>2</v>
      </c>
      <c r="F1345" t="str">
        <f t="shared" si="144"/>
        <v>25</v>
      </c>
      <c r="G1345" s="1">
        <f t="shared" si="145"/>
        <v>43156</v>
      </c>
      <c r="H1345" s="2">
        <f t="shared" si="146"/>
        <v>43156.517361111109</v>
      </c>
      <c r="I1345" t="b">
        <f>OR(ABS(Table2[[#This Row],[DateTime]]-H1346) * 1440 &lt; 5, ABS(Table2[[#This Row],[DateTime]]-H1344) * 1440 &lt; 5)</f>
        <v>0</v>
      </c>
      <c r="J1345">
        <f>IF(Table2[[#This Row],[Mulitiple Sneeze?]],J1344+1,0)</f>
        <v>0</v>
      </c>
      <c r="K1345" t="str">
        <f>IF(AND(Table2[[#This Row],[Multiple Counter]]&gt;0, J1346=0),"Combo End","")</f>
        <v/>
      </c>
    </row>
    <row r="1346" spans="1:11" x14ac:dyDescent="0.25">
      <c r="A1346" s="1" t="s">
        <v>2554</v>
      </c>
      <c r="B1346" t="str">
        <f t="shared" ref="B1346:B1409" si="147">_xlfn.TEXTBEFORE(A1346,",")</f>
        <v>February 26</v>
      </c>
      <c r="C1346" t="str">
        <f t="shared" ref="C1346:C1409" si="148">LEFT(_xlfn.TEXTAFTER(A1346, ", "), 4)</f>
        <v>2018</v>
      </c>
      <c r="D1346" t="str">
        <f t="shared" ref="D1346:D1409" si="149">_xlfn.TEXTAFTER(A1346, "at ")</f>
        <v>01:49PM</v>
      </c>
      <c r="E1346">
        <f t="shared" ref="E1346:E1409" si="150">MONTH(1&amp;B1346)</f>
        <v>2</v>
      </c>
      <c r="F1346" t="str">
        <f t="shared" ref="F1346:F1409" si="151">RIGHT(B1346, 2)</f>
        <v>26</v>
      </c>
      <c r="G1346" s="1">
        <f t="shared" ref="G1346:G1409" si="152">DATE(C1346,E1346,F1346)</f>
        <v>43157</v>
      </c>
      <c r="H1346" s="2">
        <f t="shared" ref="H1346:H1409" si="153">G1346+TIMEVALUE(_xlfn.CONCAT(LEFT(D1346, 5), " ", RIGHT(D1346, 2)))</f>
        <v>43157.575694444444</v>
      </c>
      <c r="I1346" t="b">
        <f>OR(ABS(Table2[[#This Row],[DateTime]]-H1347) * 1440 &lt; 5, ABS(Table2[[#This Row],[DateTime]]-H1345) * 1440 &lt; 5)</f>
        <v>0</v>
      </c>
      <c r="J1346">
        <f>IF(Table2[[#This Row],[Mulitiple Sneeze?]],J1345+1,0)</f>
        <v>0</v>
      </c>
      <c r="K1346" t="str">
        <f>IF(AND(Table2[[#This Row],[Multiple Counter]]&gt;0, J1347=0),"Combo End","")</f>
        <v/>
      </c>
    </row>
    <row r="1347" spans="1:11" x14ac:dyDescent="0.25">
      <c r="A1347" s="1" t="s">
        <v>2553</v>
      </c>
      <c r="B1347" t="str">
        <f t="shared" si="147"/>
        <v>February 26</v>
      </c>
      <c r="C1347" t="str">
        <f t="shared" si="148"/>
        <v>2018</v>
      </c>
      <c r="D1347" t="str">
        <f t="shared" si="149"/>
        <v>07:25PM</v>
      </c>
      <c r="E1347">
        <f t="shared" si="150"/>
        <v>2</v>
      </c>
      <c r="F1347" t="str">
        <f t="shared" si="151"/>
        <v>26</v>
      </c>
      <c r="G1347" s="1">
        <f t="shared" si="152"/>
        <v>43157</v>
      </c>
      <c r="H1347" s="2">
        <f t="shared" si="153"/>
        <v>43157.809027777781</v>
      </c>
      <c r="I1347" t="b">
        <f>OR(ABS(Table2[[#This Row],[DateTime]]-H1348) * 1440 &lt; 5, ABS(Table2[[#This Row],[DateTime]]-H1346) * 1440 &lt; 5)</f>
        <v>0</v>
      </c>
      <c r="J1347">
        <f>IF(Table2[[#This Row],[Mulitiple Sneeze?]],J1346+1,0)</f>
        <v>0</v>
      </c>
      <c r="K1347" t="str">
        <f>IF(AND(Table2[[#This Row],[Multiple Counter]]&gt;0, J1348=0),"Combo End","")</f>
        <v/>
      </c>
    </row>
    <row r="1348" spans="1:11" x14ac:dyDescent="0.25">
      <c r="A1348" s="1" t="s">
        <v>2552</v>
      </c>
      <c r="B1348" t="str">
        <f t="shared" si="147"/>
        <v>February 27</v>
      </c>
      <c r="C1348" t="str">
        <f t="shared" si="148"/>
        <v>2018</v>
      </c>
      <c r="D1348" t="str">
        <f t="shared" si="149"/>
        <v>07:45AM</v>
      </c>
      <c r="E1348">
        <f t="shared" si="150"/>
        <v>2</v>
      </c>
      <c r="F1348" t="str">
        <f t="shared" si="151"/>
        <v>27</v>
      </c>
      <c r="G1348" s="1">
        <f t="shared" si="152"/>
        <v>43158</v>
      </c>
      <c r="H1348" s="2">
        <f t="shared" si="153"/>
        <v>43158.322916666664</v>
      </c>
      <c r="I1348" t="b">
        <f>OR(ABS(Table2[[#This Row],[DateTime]]-H1349) * 1440 &lt; 5, ABS(Table2[[#This Row],[DateTime]]-H1347) * 1440 &lt; 5)</f>
        <v>0</v>
      </c>
      <c r="J1348">
        <f>IF(Table2[[#This Row],[Mulitiple Sneeze?]],J1347+1,0)</f>
        <v>0</v>
      </c>
      <c r="K1348" t="str">
        <f>IF(AND(Table2[[#This Row],[Multiple Counter]]&gt;0, J1349=0),"Combo End","")</f>
        <v/>
      </c>
    </row>
    <row r="1349" spans="1:11" x14ac:dyDescent="0.25">
      <c r="A1349" s="1" t="s">
        <v>2551</v>
      </c>
      <c r="B1349" t="str">
        <f t="shared" si="147"/>
        <v>February 28</v>
      </c>
      <c r="C1349" t="str">
        <f t="shared" si="148"/>
        <v>2018</v>
      </c>
      <c r="D1349" t="str">
        <f t="shared" si="149"/>
        <v>07:23AM</v>
      </c>
      <c r="E1349">
        <f t="shared" si="150"/>
        <v>2</v>
      </c>
      <c r="F1349" t="str">
        <f t="shared" si="151"/>
        <v>28</v>
      </c>
      <c r="G1349" s="1">
        <f t="shared" si="152"/>
        <v>43159</v>
      </c>
      <c r="H1349" s="2">
        <f t="shared" si="153"/>
        <v>43159.307638888888</v>
      </c>
      <c r="I1349" t="b">
        <f>OR(ABS(Table2[[#This Row],[DateTime]]-H1350) * 1440 &lt; 5, ABS(Table2[[#This Row],[DateTime]]-H1348) * 1440 &lt; 5)</f>
        <v>0</v>
      </c>
      <c r="J1349">
        <f>IF(Table2[[#This Row],[Mulitiple Sneeze?]],J1348+1,0)</f>
        <v>0</v>
      </c>
      <c r="K1349" t="str">
        <f>IF(AND(Table2[[#This Row],[Multiple Counter]]&gt;0, J1350=0),"Combo End","")</f>
        <v/>
      </c>
    </row>
    <row r="1350" spans="1:11" x14ac:dyDescent="0.25">
      <c r="A1350" s="1" t="s">
        <v>2550</v>
      </c>
      <c r="B1350" t="str">
        <f t="shared" si="147"/>
        <v>February 28</v>
      </c>
      <c r="C1350" t="str">
        <f t="shared" si="148"/>
        <v>2018</v>
      </c>
      <c r="D1350" t="str">
        <f t="shared" si="149"/>
        <v>08:13AM</v>
      </c>
      <c r="E1350">
        <f t="shared" si="150"/>
        <v>2</v>
      </c>
      <c r="F1350" t="str">
        <f t="shared" si="151"/>
        <v>28</v>
      </c>
      <c r="G1350" s="1">
        <f t="shared" si="152"/>
        <v>43159</v>
      </c>
      <c r="H1350" s="2">
        <f t="shared" si="153"/>
        <v>43159.342361111114</v>
      </c>
      <c r="I1350" t="b">
        <f>OR(ABS(Table2[[#This Row],[DateTime]]-H1351) * 1440 &lt; 5, ABS(Table2[[#This Row],[DateTime]]-H1349) * 1440 &lt; 5)</f>
        <v>0</v>
      </c>
      <c r="J1350">
        <f>IF(Table2[[#This Row],[Mulitiple Sneeze?]],J1349+1,0)</f>
        <v>0</v>
      </c>
      <c r="K1350" t="str">
        <f>IF(AND(Table2[[#This Row],[Multiple Counter]]&gt;0, J1351=0),"Combo End","")</f>
        <v/>
      </c>
    </row>
    <row r="1351" spans="1:11" x14ac:dyDescent="0.25">
      <c r="A1351" s="1" t="s">
        <v>2549</v>
      </c>
      <c r="B1351" t="str">
        <f t="shared" si="147"/>
        <v>February 28</v>
      </c>
      <c r="C1351" t="str">
        <f t="shared" si="148"/>
        <v>2018</v>
      </c>
      <c r="D1351" t="str">
        <f t="shared" si="149"/>
        <v>08:30AM</v>
      </c>
      <c r="E1351">
        <f t="shared" si="150"/>
        <v>2</v>
      </c>
      <c r="F1351" t="str">
        <f t="shared" si="151"/>
        <v>28</v>
      </c>
      <c r="G1351" s="1">
        <f t="shared" si="152"/>
        <v>43159</v>
      </c>
      <c r="H1351" s="2">
        <f t="shared" si="153"/>
        <v>43159.354166666664</v>
      </c>
      <c r="I1351" t="b">
        <f>OR(ABS(Table2[[#This Row],[DateTime]]-H1352) * 1440 &lt; 5, ABS(Table2[[#This Row],[DateTime]]-H1350) * 1440 &lt; 5)</f>
        <v>0</v>
      </c>
      <c r="J1351">
        <f>IF(Table2[[#This Row],[Mulitiple Sneeze?]],J1350+1,0)</f>
        <v>0</v>
      </c>
      <c r="K1351" t="str">
        <f>IF(AND(Table2[[#This Row],[Multiple Counter]]&gt;0, J1352=0),"Combo End","")</f>
        <v/>
      </c>
    </row>
    <row r="1352" spans="1:11" x14ac:dyDescent="0.25">
      <c r="A1352" s="1" t="s">
        <v>2548</v>
      </c>
      <c r="B1352" t="str">
        <f t="shared" si="147"/>
        <v>February 28</v>
      </c>
      <c r="C1352" t="str">
        <f t="shared" si="148"/>
        <v>2018</v>
      </c>
      <c r="D1352" t="str">
        <f t="shared" si="149"/>
        <v>03:47PM</v>
      </c>
      <c r="E1352">
        <f t="shared" si="150"/>
        <v>2</v>
      </c>
      <c r="F1352" t="str">
        <f t="shared" si="151"/>
        <v>28</v>
      </c>
      <c r="G1352" s="1">
        <f t="shared" si="152"/>
        <v>43159</v>
      </c>
      <c r="H1352" s="2">
        <f t="shared" si="153"/>
        <v>43159.657638888886</v>
      </c>
      <c r="I1352" t="b">
        <f>OR(ABS(Table2[[#This Row],[DateTime]]-H1353) * 1440 &lt; 5, ABS(Table2[[#This Row],[DateTime]]-H1351) * 1440 &lt; 5)</f>
        <v>0</v>
      </c>
      <c r="J1352">
        <f>IF(Table2[[#This Row],[Mulitiple Sneeze?]],J1351+1,0)</f>
        <v>0</v>
      </c>
      <c r="K1352" t="str">
        <f>IF(AND(Table2[[#This Row],[Multiple Counter]]&gt;0, J1353=0),"Combo End","")</f>
        <v/>
      </c>
    </row>
    <row r="1353" spans="1:11" x14ac:dyDescent="0.25">
      <c r="A1353" s="1" t="s">
        <v>2547</v>
      </c>
      <c r="B1353" t="str">
        <f t="shared" si="147"/>
        <v>March 01</v>
      </c>
      <c r="C1353" t="str">
        <f t="shared" si="148"/>
        <v>2018</v>
      </c>
      <c r="D1353" t="str">
        <f t="shared" si="149"/>
        <v>12:44PM</v>
      </c>
      <c r="E1353">
        <f t="shared" si="150"/>
        <v>3</v>
      </c>
      <c r="F1353" t="str">
        <f t="shared" si="151"/>
        <v>01</v>
      </c>
      <c r="G1353" s="1">
        <f t="shared" si="152"/>
        <v>43160</v>
      </c>
      <c r="H1353" s="2">
        <f t="shared" si="153"/>
        <v>43160.530555555553</v>
      </c>
      <c r="I1353" t="b">
        <f>OR(ABS(Table2[[#This Row],[DateTime]]-H1354) * 1440 &lt; 5, ABS(Table2[[#This Row],[DateTime]]-H1352) * 1440 &lt; 5)</f>
        <v>0</v>
      </c>
      <c r="J1353">
        <f>IF(Table2[[#This Row],[Mulitiple Sneeze?]],J1352+1,0)</f>
        <v>0</v>
      </c>
      <c r="K1353" t="str">
        <f>IF(AND(Table2[[#This Row],[Multiple Counter]]&gt;0, J1354=0),"Combo End","")</f>
        <v/>
      </c>
    </row>
    <row r="1354" spans="1:11" x14ac:dyDescent="0.25">
      <c r="A1354" s="1" t="s">
        <v>2546</v>
      </c>
      <c r="B1354" t="str">
        <f t="shared" si="147"/>
        <v>March 04</v>
      </c>
      <c r="C1354" t="str">
        <f t="shared" si="148"/>
        <v>2018</v>
      </c>
      <c r="D1354" t="str">
        <f t="shared" si="149"/>
        <v>10:08AM</v>
      </c>
      <c r="E1354">
        <f t="shared" si="150"/>
        <v>3</v>
      </c>
      <c r="F1354" t="str">
        <f t="shared" si="151"/>
        <v>04</v>
      </c>
      <c r="G1354" s="1">
        <f t="shared" si="152"/>
        <v>43163</v>
      </c>
      <c r="H1354" s="2">
        <f t="shared" si="153"/>
        <v>43163.422222222223</v>
      </c>
      <c r="I1354" t="b">
        <f>OR(ABS(Table2[[#This Row],[DateTime]]-H1355) * 1440 &lt; 5, ABS(Table2[[#This Row],[DateTime]]-H1353) * 1440 &lt; 5)</f>
        <v>0</v>
      </c>
      <c r="J1354">
        <f>IF(Table2[[#This Row],[Mulitiple Sneeze?]],J1353+1,0)</f>
        <v>0</v>
      </c>
      <c r="K1354" t="str">
        <f>IF(AND(Table2[[#This Row],[Multiple Counter]]&gt;0, J1355=0),"Combo End","")</f>
        <v/>
      </c>
    </row>
    <row r="1355" spans="1:11" x14ac:dyDescent="0.25">
      <c r="A1355" s="1" t="s">
        <v>2545</v>
      </c>
      <c r="B1355" t="str">
        <f t="shared" si="147"/>
        <v>March 04</v>
      </c>
      <c r="C1355" t="str">
        <f t="shared" si="148"/>
        <v>2018</v>
      </c>
      <c r="D1355" t="str">
        <f t="shared" si="149"/>
        <v>07:10PM</v>
      </c>
      <c r="E1355">
        <f t="shared" si="150"/>
        <v>3</v>
      </c>
      <c r="F1355" t="str">
        <f t="shared" si="151"/>
        <v>04</v>
      </c>
      <c r="G1355" s="1">
        <f t="shared" si="152"/>
        <v>43163</v>
      </c>
      <c r="H1355" s="2">
        <f t="shared" si="153"/>
        <v>43163.798611111109</v>
      </c>
      <c r="I1355" t="b">
        <f>OR(ABS(Table2[[#This Row],[DateTime]]-H1356) * 1440 &lt; 5, ABS(Table2[[#This Row],[DateTime]]-H1354) * 1440 &lt; 5)</f>
        <v>0</v>
      </c>
      <c r="J1355">
        <f>IF(Table2[[#This Row],[Mulitiple Sneeze?]],J1354+1,0)</f>
        <v>0</v>
      </c>
      <c r="K1355" t="str">
        <f>IF(AND(Table2[[#This Row],[Multiple Counter]]&gt;0, J1356=0),"Combo End","")</f>
        <v/>
      </c>
    </row>
    <row r="1356" spans="1:11" x14ac:dyDescent="0.25">
      <c r="A1356" s="1" t="s">
        <v>2544</v>
      </c>
      <c r="B1356" t="str">
        <f t="shared" si="147"/>
        <v>March 05</v>
      </c>
      <c r="C1356" t="str">
        <f t="shared" si="148"/>
        <v>2018</v>
      </c>
      <c r="D1356" t="str">
        <f t="shared" si="149"/>
        <v>05:22PM</v>
      </c>
      <c r="E1356">
        <f t="shared" si="150"/>
        <v>3</v>
      </c>
      <c r="F1356" t="str">
        <f t="shared" si="151"/>
        <v>05</v>
      </c>
      <c r="G1356" s="1">
        <f t="shared" si="152"/>
        <v>43164</v>
      </c>
      <c r="H1356" s="2">
        <f t="shared" si="153"/>
        <v>43164.723611111112</v>
      </c>
      <c r="I1356" t="b">
        <f>OR(ABS(Table2[[#This Row],[DateTime]]-H1357) * 1440 &lt; 5, ABS(Table2[[#This Row],[DateTime]]-H1355) * 1440 &lt; 5)</f>
        <v>0</v>
      </c>
      <c r="J1356">
        <f>IF(Table2[[#This Row],[Mulitiple Sneeze?]],J1355+1,0)</f>
        <v>0</v>
      </c>
      <c r="K1356" t="str">
        <f>IF(AND(Table2[[#This Row],[Multiple Counter]]&gt;0, J1357=0),"Combo End","")</f>
        <v/>
      </c>
    </row>
    <row r="1357" spans="1:11" x14ac:dyDescent="0.25">
      <c r="A1357" s="1" t="s">
        <v>2543</v>
      </c>
      <c r="B1357" t="str">
        <f t="shared" si="147"/>
        <v>March 05</v>
      </c>
      <c r="C1357" t="str">
        <f t="shared" si="148"/>
        <v>2018</v>
      </c>
      <c r="D1357" t="str">
        <f t="shared" si="149"/>
        <v>06:17PM</v>
      </c>
      <c r="E1357">
        <f t="shared" si="150"/>
        <v>3</v>
      </c>
      <c r="F1357" t="str">
        <f t="shared" si="151"/>
        <v>05</v>
      </c>
      <c r="G1357" s="1">
        <f t="shared" si="152"/>
        <v>43164</v>
      </c>
      <c r="H1357" s="2">
        <f t="shared" si="153"/>
        <v>43164.761805555558</v>
      </c>
      <c r="I1357" t="b">
        <f>OR(ABS(Table2[[#This Row],[DateTime]]-H1358) * 1440 &lt; 5, ABS(Table2[[#This Row],[DateTime]]-H1356) * 1440 &lt; 5)</f>
        <v>0</v>
      </c>
      <c r="J1357">
        <f>IF(Table2[[#This Row],[Mulitiple Sneeze?]],J1356+1,0)</f>
        <v>0</v>
      </c>
      <c r="K1357" t="str">
        <f>IF(AND(Table2[[#This Row],[Multiple Counter]]&gt;0, J1358=0),"Combo End","")</f>
        <v/>
      </c>
    </row>
    <row r="1358" spans="1:11" x14ac:dyDescent="0.25">
      <c r="A1358" s="1" t="s">
        <v>2542</v>
      </c>
      <c r="B1358" t="str">
        <f t="shared" si="147"/>
        <v>March 06</v>
      </c>
      <c r="C1358" t="str">
        <f t="shared" si="148"/>
        <v>2018</v>
      </c>
      <c r="D1358" t="str">
        <f t="shared" si="149"/>
        <v>11:40AM</v>
      </c>
      <c r="E1358">
        <f t="shared" si="150"/>
        <v>3</v>
      </c>
      <c r="F1358" t="str">
        <f t="shared" si="151"/>
        <v>06</v>
      </c>
      <c r="G1358" s="1">
        <f t="shared" si="152"/>
        <v>43165</v>
      </c>
      <c r="H1358" s="2">
        <f t="shared" si="153"/>
        <v>43165.486111111109</v>
      </c>
      <c r="I1358" t="b">
        <f>OR(ABS(Table2[[#This Row],[DateTime]]-H1359) * 1440 &lt; 5, ABS(Table2[[#This Row],[DateTime]]-H1357) * 1440 &lt; 5)</f>
        <v>0</v>
      </c>
      <c r="J1358">
        <f>IF(Table2[[#This Row],[Mulitiple Sneeze?]],J1357+1,0)</f>
        <v>0</v>
      </c>
      <c r="K1358" t="str">
        <f>IF(AND(Table2[[#This Row],[Multiple Counter]]&gt;0, J1359=0),"Combo End","")</f>
        <v/>
      </c>
    </row>
    <row r="1359" spans="1:11" x14ac:dyDescent="0.25">
      <c r="A1359" s="1" t="s">
        <v>2541</v>
      </c>
      <c r="B1359" t="str">
        <f t="shared" si="147"/>
        <v>March 06</v>
      </c>
      <c r="C1359" t="str">
        <f t="shared" si="148"/>
        <v>2018</v>
      </c>
      <c r="D1359" t="str">
        <f t="shared" si="149"/>
        <v>05:23PM</v>
      </c>
      <c r="E1359">
        <f t="shared" si="150"/>
        <v>3</v>
      </c>
      <c r="F1359" t="str">
        <f t="shared" si="151"/>
        <v>06</v>
      </c>
      <c r="G1359" s="1">
        <f t="shared" si="152"/>
        <v>43165</v>
      </c>
      <c r="H1359" s="2">
        <f t="shared" si="153"/>
        <v>43165.724305555559</v>
      </c>
      <c r="I1359" t="b">
        <f>OR(ABS(Table2[[#This Row],[DateTime]]-H1360) * 1440 &lt; 5, ABS(Table2[[#This Row],[DateTime]]-H1358) * 1440 &lt; 5)</f>
        <v>0</v>
      </c>
      <c r="J1359">
        <f>IF(Table2[[#This Row],[Mulitiple Sneeze?]],J1358+1,0)</f>
        <v>0</v>
      </c>
      <c r="K1359" t="str">
        <f>IF(AND(Table2[[#This Row],[Multiple Counter]]&gt;0, J1360=0),"Combo End","")</f>
        <v/>
      </c>
    </row>
    <row r="1360" spans="1:11" x14ac:dyDescent="0.25">
      <c r="A1360" s="1" t="s">
        <v>2540</v>
      </c>
      <c r="B1360" t="str">
        <f t="shared" si="147"/>
        <v>March 07</v>
      </c>
      <c r="C1360" t="str">
        <f t="shared" si="148"/>
        <v>2018</v>
      </c>
      <c r="D1360" t="str">
        <f t="shared" si="149"/>
        <v>10:02AM</v>
      </c>
      <c r="E1360">
        <f t="shared" si="150"/>
        <v>3</v>
      </c>
      <c r="F1360" t="str">
        <f t="shared" si="151"/>
        <v>07</v>
      </c>
      <c r="G1360" s="1">
        <f t="shared" si="152"/>
        <v>43166</v>
      </c>
      <c r="H1360" s="2">
        <f t="shared" si="153"/>
        <v>43166.418055555558</v>
      </c>
      <c r="I1360" t="b">
        <f>OR(ABS(Table2[[#This Row],[DateTime]]-H1361) * 1440 &lt; 5, ABS(Table2[[#This Row],[DateTime]]-H1359) * 1440 &lt; 5)</f>
        <v>0</v>
      </c>
      <c r="J1360">
        <f>IF(Table2[[#This Row],[Mulitiple Sneeze?]],J1359+1,0)</f>
        <v>0</v>
      </c>
      <c r="K1360" t="str">
        <f>IF(AND(Table2[[#This Row],[Multiple Counter]]&gt;0, J1361=0),"Combo End","")</f>
        <v/>
      </c>
    </row>
    <row r="1361" spans="1:11" x14ac:dyDescent="0.25">
      <c r="A1361" s="1" t="s">
        <v>2539</v>
      </c>
      <c r="B1361" t="str">
        <f t="shared" si="147"/>
        <v>March 07</v>
      </c>
      <c r="C1361" t="str">
        <f t="shared" si="148"/>
        <v>2018</v>
      </c>
      <c r="D1361" t="str">
        <f t="shared" si="149"/>
        <v>01:00PM</v>
      </c>
      <c r="E1361">
        <f t="shared" si="150"/>
        <v>3</v>
      </c>
      <c r="F1361" t="str">
        <f t="shared" si="151"/>
        <v>07</v>
      </c>
      <c r="G1361" s="1">
        <f t="shared" si="152"/>
        <v>43166</v>
      </c>
      <c r="H1361" s="2">
        <f t="shared" si="153"/>
        <v>43166.541666666664</v>
      </c>
      <c r="I1361" t="b">
        <f>OR(ABS(Table2[[#This Row],[DateTime]]-H1362) * 1440 &lt; 5, ABS(Table2[[#This Row],[DateTime]]-H1360) * 1440 &lt; 5)</f>
        <v>0</v>
      </c>
      <c r="J1361">
        <f>IF(Table2[[#This Row],[Mulitiple Sneeze?]],J1360+1,0)</f>
        <v>0</v>
      </c>
      <c r="K1361" t="str">
        <f>IF(AND(Table2[[#This Row],[Multiple Counter]]&gt;0, J1362=0),"Combo End","")</f>
        <v/>
      </c>
    </row>
    <row r="1362" spans="1:11" x14ac:dyDescent="0.25">
      <c r="A1362" s="1" t="s">
        <v>2538</v>
      </c>
      <c r="B1362" t="str">
        <f t="shared" si="147"/>
        <v>March 07</v>
      </c>
      <c r="C1362" t="str">
        <f t="shared" si="148"/>
        <v>2018</v>
      </c>
      <c r="D1362" t="str">
        <f t="shared" si="149"/>
        <v>02:14PM</v>
      </c>
      <c r="E1362">
        <f t="shared" si="150"/>
        <v>3</v>
      </c>
      <c r="F1362" t="str">
        <f t="shared" si="151"/>
        <v>07</v>
      </c>
      <c r="G1362" s="1">
        <f t="shared" si="152"/>
        <v>43166</v>
      </c>
      <c r="H1362" s="2">
        <f t="shared" si="153"/>
        <v>43166.593055555553</v>
      </c>
      <c r="I1362" t="b">
        <f>OR(ABS(Table2[[#This Row],[DateTime]]-H1363) * 1440 &lt; 5, ABS(Table2[[#This Row],[DateTime]]-H1361) * 1440 &lt; 5)</f>
        <v>0</v>
      </c>
      <c r="J1362">
        <f>IF(Table2[[#This Row],[Mulitiple Sneeze?]],J1361+1,0)</f>
        <v>0</v>
      </c>
      <c r="K1362" t="str">
        <f>IF(AND(Table2[[#This Row],[Multiple Counter]]&gt;0, J1363=0),"Combo End","")</f>
        <v/>
      </c>
    </row>
    <row r="1363" spans="1:11" x14ac:dyDescent="0.25">
      <c r="A1363" s="1" t="s">
        <v>2537</v>
      </c>
      <c r="B1363" t="str">
        <f t="shared" si="147"/>
        <v>March 07</v>
      </c>
      <c r="C1363" t="str">
        <f t="shared" si="148"/>
        <v>2018</v>
      </c>
      <c r="D1363" t="str">
        <f t="shared" si="149"/>
        <v>05:54PM</v>
      </c>
      <c r="E1363">
        <f t="shared" si="150"/>
        <v>3</v>
      </c>
      <c r="F1363" t="str">
        <f t="shared" si="151"/>
        <v>07</v>
      </c>
      <c r="G1363" s="1">
        <f t="shared" si="152"/>
        <v>43166</v>
      </c>
      <c r="H1363" s="2">
        <f t="shared" si="153"/>
        <v>43166.745833333334</v>
      </c>
      <c r="I1363" t="b">
        <f>OR(ABS(Table2[[#This Row],[DateTime]]-H1364) * 1440 &lt; 5, ABS(Table2[[#This Row],[DateTime]]-H1362) * 1440 &lt; 5)</f>
        <v>0</v>
      </c>
      <c r="J1363">
        <f>IF(Table2[[#This Row],[Mulitiple Sneeze?]],J1362+1,0)</f>
        <v>0</v>
      </c>
      <c r="K1363" t="str">
        <f>IF(AND(Table2[[#This Row],[Multiple Counter]]&gt;0, J1364=0),"Combo End","")</f>
        <v/>
      </c>
    </row>
    <row r="1364" spans="1:11" x14ac:dyDescent="0.25">
      <c r="A1364" s="1" t="s">
        <v>2536</v>
      </c>
      <c r="B1364" t="str">
        <f t="shared" si="147"/>
        <v>March 07</v>
      </c>
      <c r="C1364" t="str">
        <f t="shared" si="148"/>
        <v>2018</v>
      </c>
      <c r="D1364" t="str">
        <f t="shared" si="149"/>
        <v>10:46PM</v>
      </c>
      <c r="E1364">
        <f t="shared" si="150"/>
        <v>3</v>
      </c>
      <c r="F1364" t="str">
        <f t="shared" si="151"/>
        <v>07</v>
      </c>
      <c r="G1364" s="1">
        <f t="shared" si="152"/>
        <v>43166</v>
      </c>
      <c r="H1364" s="2">
        <f t="shared" si="153"/>
        <v>43166.948611111111</v>
      </c>
      <c r="I1364" t="b">
        <f>OR(ABS(Table2[[#This Row],[DateTime]]-H1365) * 1440 &lt; 5, ABS(Table2[[#This Row],[DateTime]]-H1363) * 1440 &lt; 5)</f>
        <v>0</v>
      </c>
      <c r="J1364">
        <f>IF(Table2[[#This Row],[Mulitiple Sneeze?]],J1363+1,0)</f>
        <v>0</v>
      </c>
      <c r="K1364" t="str">
        <f>IF(AND(Table2[[#This Row],[Multiple Counter]]&gt;0, J1365=0),"Combo End","")</f>
        <v/>
      </c>
    </row>
    <row r="1365" spans="1:11" x14ac:dyDescent="0.25">
      <c r="A1365" s="1" t="s">
        <v>2535</v>
      </c>
      <c r="B1365" t="str">
        <f t="shared" si="147"/>
        <v>March 08</v>
      </c>
      <c r="C1365" t="str">
        <f t="shared" si="148"/>
        <v>2018</v>
      </c>
      <c r="D1365" t="str">
        <f t="shared" si="149"/>
        <v>04:59PM</v>
      </c>
      <c r="E1365">
        <f t="shared" si="150"/>
        <v>3</v>
      </c>
      <c r="F1365" t="str">
        <f t="shared" si="151"/>
        <v>08</v>
      </c>
      <c r="G1365" s="1">
        <f t="shared" si="152"/>
        <v>43167</v>
      </c>
      <c r="H1365" s="2">
        <f t="shared" si="153"/>
        <v>43167.707638888889</v>
      </c>
      <c r="I1365" t="b">
        <f>OR(ABS(Table2[[#This Row],[DateTime]]-H1366) * 1440 &lt; 5, ABS(Table2[[#This Row],[DateTime]]-H1364) * 1440 &lt; 5)</f>
        <v>0</v>
      </c>
      <c r="J1365">
        <f>IF(Table2[[#This Row],[Mulitiple Sneeze?]],J1364+1,0)</f>
        <v>0</v>
      </c>
      <c r="K1365" t="str">
        <f>IF(AND(Table2[[#This Row],[Multiple Counter]]&gt;0, J1366=0),"Combo End","")</f>
        <v/>
      </c>
    </row>
    <row r="1366" spans="1:11" x14ac:dyDescent="0.25">
      <c r="A1366" s="1" t="s">
        <v>2534</v>
      </c>
      <c r="B1366" t="str">
        <f t="shared" si="147"/>
        <v>March 09</v>
      </c>
      <c r="C1366" t="str">
        <f t="shared" si="148"/>
        <v>2018</v>
      </c>
      <c r="D1366" t="str">
        <f t="shared" si="149"/>
        <v>01:20PM</v>
      </c>
      <c r="E1366">
        <f t="shared" si="150"/>
        <v>3</v>
      </c>
      <c r="F1366" t="str">
        <f t="shared" si="151"/>
        <v>09</v>
      </c>
      <c r="G1366" s="1">
        <f t="shared" si="152"/>
        <v>43168</v>
      </c>
      <c r="H1366" s="2">
        <f t="shared" si="153"/>
        <v>43168.555555555555</v>
      </c>
      <c r="I1366" t="b">
        <f>OR(ABS(Table2[[#This Row],[DateTime]]-H1367) * 1440 &lt; 5, ABS(Table2[[#This Row],[DateTime]]-H1365) * 1440 &lt; 5)</f>
        <v>0</v>
      </c>
      <c r="J1366">
        <f>IF(Table2[[#This Row],[Mulitiple Sneeze?]],J1365+1,0)</f>
        <v>0</v>
      </c>
      <c r="K1366" t="str">
        <f>IF(AND(Table2[[#This Row],[Multiple Counter]]&gt;0, J1367=0),"Combo End","")</f>
        <v/>
      </c>
    </row>
    <row r="1367" spans="1:11" x14ac:dyDescent="0.25">
      <c r="A1367" s="1" t="s">
        <v>2533</v>
      </c>
      <c r="B1367" t="str">
        <f t="shared" si="147"/>
        <v>March 09</v>
      </c>
      <c r="C1367" t="str">
        <f t="shared" si="148"/>
        <v>2018</v>
      </c>
      <c r="D1367" t="str">
        <f t="shared" si="149"/>
        <v>09:19PM</v>
      </c>
      <c r="E1367">
        <f t="shared" si="150"/>
        <v>3</v>
      </c>
      <c r="F1367" t="str">
        <f t="shared" si="151"/>
        <v>09</v>
      </c>
      <c r="G1367" s="1">
        <f t="shared" si="152"/>
        <v>43168</v>
      </c>
      <c r="H1367" s="2">
        <f t="shared" si="153"/>
        <v>43168.888194444444</v>
      </c>
      <c r="I1367" t="b">
        <f>OR(ABS(Table2[[#This Row],[DateTime]]-H1368) * 1440 &lt; 5, ABS(Table2[[#This Row],[DateTime]]-H1366) * 1440 &lt; 5)</f>
        <v>0</v>
      </c>
      <c r="J1367">
        <f>IF(Table2[[#This Row],[Mulitiple Sneeze?]],J1366+1,0)</f>
        <v>0</v>
      </c>
      <c r="K1367" t="str">
        <f>IF(AND(Table2[[#This Row],[Multiple Counter]]&gt;0, J1368=0),"Combo End","")</f>
        <v/>
      </c>
    </row>
    <row r="1368" spans="1:11" x14ac:dyDescent="0.25">
      <c r="A1368" s="1" t="s">
        <v>2532</v>
      </c>
      <c r="B1368" t="str">
        <f t="shared" si="147"/>
        <v>March 10</v>
      </c>
      <c r="C1368" t="str">
        <f t="shared" si="148"/>
        <v>2018</v>
      </c>
      <c r="D1368" t="str">
        <f t="shared" si="149"/>
        <v>12:54AM</v>
      </c>
      <c r="E1368">
        <f t="shared" si="150"/>
        <v>3</v>
      </c>
      <c r="F1368" t="str">
        <f t="shared" si="151"/>
        <v>10</v>
      </c>
      <c r="G1368" s="1">
        <f t="shared" si="152"/>
        <v>43169</v>
      </c>
      <c r="H1368" s="2">
        <f t="shared" si="153"/>
        <v>43169.037499999999</v>
      </c>
      <c r="I1368" t="b">
        <f>OR(ABS(Table2[[#This Row],[DateTime]]-H1369) * 1440 &lt; 5, ABS(Table2[[#This Row],[DateTime]]-H1367) * 1440 &lt; 5)</f>
        <v>1</v>
      </c>
      <c r="J1368">
        <f>IF(Table2[[#This Row],[Mulitiple Sneeze?]],J1367+1,0)</f>
        <v>1</v>
      </c>
      <c r="K1368" t="str">
        <f>IF(AND(Table2[[#This Row],[Multiple Counter]]&gt;0, J1369=0),"Combo End","")</f>
        <v/>
      </c>
    </row>
    <row r="1369" spans="1:11" x14ac:dyDescent="0.25">
      <c r="A1369" s="1" t="s">
        <v>2531</v>
      </c>
      <c r="B1369" t="str">
        <f t="shared" si="147"/>
        <v>March 10</v>
      </c>
      <c r="C1369" t="str">
        <f t="shared" si="148"/>
        <v>2018</v>
      </c>
      <c r="D1369" t="str">
        <f t="shared" si="149"/>
        <v>12:55AM</v>
      </c>
      <c r="E1369">
        <f t="shared" si="150"/>
        <v>3</v>
      </c>
      <c r="F1369" t="str">
        <f t="shared" si="151"/>
        <v>10</v>
      </c>
      <c r="G1369" s="1">
        <f t="shared" si="152"/>
        <v>43169</v>
      </c>
      <c r="H1369" s="2">
        <f t="shared" si="153"/>
        <v>43169.038194444445</v>
      </c>
      <c r="I1369" t="b">
        <f>OR(ABS(Table2[[#This Row],[DateTime]]-H1370) * 1440 &lt; 5, ABS(Table2[[#This Row],[DateTime]]-H1368) * 1440 &lt; 5)</f>
        <v>1</v>
      </c>
      <c r="J1369">
        <f>IF(Table2[[#This Row],[Mulitiple Sneeze?]],J1368+1,0)</f>
        <v>2</v>
      </c>
      <c r="K1369" t="str">
        <f>IF(AND(Table2[[#This Row],[Multiple Counter]]&gt;0, J1370=0),"Combo End","")</f>
        <v>Combo End</v>
      </c>
    </row>
    <row r="1370" spans="1:11" x14ac:dyDescent="0.25">
      <c r="A1370" s="1" t="s">
        <v>2530</v>
      </c>
      <c r="B1370" t="str">
        <f t="shared" si="147"/>
        <v>March 10</v>
      </c>
      <c r="C1370" t="str">
        <f t="shared" si="148"/>
        <v>2018</v>
      </c>
      <c r="D1370" t="str">
        <f t="shared" si="149"/>
        <v>09:55AM</v>
      </c>
      <c r="E1370">
        <f t="shared" si="150"/>
        <v>3</v>
      </c>
      <c r="F1370" t="str">
        <f t="shared" si="151"/>
        <v>10</v>
      </c>
      <c r="G1370" s="1">
        <f t="shared" si="152"/>
        <v>43169</v>
      </c>
      <c r="H1370" s="2">
        <f t="shared" si="153"/>
        <v>43169.413194444445</v>
      </c>
      <c r="I1370" t="b">
        <f>OR(ABS(Table2[[#This Row],[DateTime]]-H1371) * 1440 &lt; 5, ABS(Table2[[#This Row],[DateTime]]-H1369) * 1440 &lt; 5)</f>
        <v>0</v>
      </c>
      <c r="J1370">
        <f>IF(Table2[[#This Row],[Mulitiple Sneeze?]],J1369+1,0)</f>
        <v>0</v>
      </c>
      <c r="K1370" t="str">
        <f>IF(AND(Table2[[#This Row],[Multiple Counter]]&gt;0, J1371=0),"Combo End","")</f>
        <v/>
      </c>
    </row>
    <row r="1371" spans="1:11" x14ac:dyDescent="0.25">
      <c r="A1371" s="1" t="s">
        <v>2529</v>
      </c>
      <c r="B1371" t="str">
        <f t="shared" si="147"/>
        <v>March 10</v>
      </c>
      <c r="C1371" t="str">
        <f t="shared" si="148"/>
        <v>2018</v>
      </c>
      <c r="D1371" t="str">
        <f t="shared" si="149"/>
        <v>01:35PM</v>
      </c>
      <c r="E1371">
        <f t="shared" si="150"/>
        <v>3</v>
      </c>
      <c r="F1371" t="str">
        <f t="shared" si="151"/>
        <v>10</v>
      </c>
      <c r="G1371" s="1">
        <f t="shared" si="152"/>
        <v>43169</v>
      </c>
      <c r="H1371" s="2">
        <f t="shared" si="153"/>
        <v>43169.565972222219</v>
      </c>
      <c r="I1371" t="b">
        <f>OR(ABS(Table2[[#This Row],[DateTime]]-H1372) * 1440 &lt; 5, ABS(Table2[[#This Row],[DateTime]]-H1370) * 1440 &lt; 5)</f>
        <v>0</v>
      </c>
      <c r="J1371">
        <f>IF(Table2[[#This Row],[Mulitiple Sneeze?]],J1370+1,0)</f>
        <v>0</v>
      </c>
      <c r="K1371" t="str">
        <f>IF(AND(Table2[[#This Row],[Multiple Counter]]&gt;0, J1372=0),"Combo End","")</f>
        <v/>
      </c>
    </row>
    <row r="1372" spans="1:11" x14ac:dyDescent="0.25">
      <c r="A1372" s="1" t="s">
        <v>2528</v>
      </c>
      <c r="B1372" t="str">
        <f t="shared" si="147"/>
        <v>March 10</v>
      </c>
      <c r="C1372" t="str">
        <f t="shared" si="148"/>
        <v>2018</v>
      </c>
      <c r="D1372" t="str">
        <f t="shared" si="149"/>
        <v>04:31PM</v>
      </c>
      <c r="E1372">
        <f t="shared" si="150"/>
        <v>3</v>
      </c>
      <c r="F1372" t="str">
        <f t="shared" si="151"/>
        <v>10</v>
      </c>
      <c r="G1372" s="1">
        <f t="shared" si="152"/>
        <v>43169</v>
      </c>
      <c r="H1372" s="2">
        <f t="shared" si="153"/>
        <v>43169.688194444447</v>
      </c>
      <c r="I1372" t="b">
        <f>OR(ABS(Table2[[#This Row],[DateTime]]-H1373) * 1440 &lt; 5, ABS(Table2[[#This Row],[DateTime]]-H1371) * 1440 &lt; 5)</f>
        <v>0</v>
      </c>
      <c r="J1372">
        <f>IF(Table2[[#This Row],[Mulitiple Sneeze?]],J1371+1,0)</f>
        <v>0</v>
      </c>
      <c r="K1372" t="str">
        <f>IF(AND(Table2[[#This Row],[Multiple Counter]]&gt;0, J1373=0),"Combo End","")</f>
        <v/>
      </c>
    </row>
    <row r="1373" spans="1:11" x14ac:dyDescent="0.25">
      <c r="A1373" s="1" t="s">
        <v>2527</v>
      </c>
      <c r="B1373" t="str">
        <f t="shared" si="147"/>
        <v>March 10</v>
      </c>
      <c r="C1373" t="str">
        <f t="shared" si="148"/>
        <v>2018</v>
      </c>
      <c r="D1373" t="str">
        <f t="shared" si="149"/>
        <v>08:51PM</v>
      </c>
      <c r="E1373">
        <f t="shared" si="150"/>
        <v>3</v>
      </c>
      <c r="F1373" t="str">
        <f t="shared" si="151"/>
        <v>10</v>
      </c>
      <c r="G1373" s="1">
        <f t="shared" si="152"/>
        <v>43169</v>
      </c>
      <c r="H1373" s="2">
        <f t="shared" si="153"/>
        <v>43169.868750000001</v>
      </c>
      <c r="I1373" t="b">
        <f>OR(ABS(Table2[[#This Row],[DateTime]]-H1374) * 1440 &lt; 5, ABS(Table2[[#This Row],[DateTime]]-H1372) * 1440 &lt; 5)</f>
        <v>0</v>
      </c>
      <c r="J1373">
        <f>IF(Table2[[#This Row],[Mulitiple Sneeze?]],J1372+1,0)</f>
        <v>0</v>
      </c>
      <c r="K1373" t="str">
        <f>IF(AND(Table2[[#This Row],[Multiple Counter]]&gt;0, J1374=0),"Combo End","")</f>
        <v/>
      </c>
    </row>
    <row r="1374" spans="1:11" x14ac:dyDescent="0.25">
      <c r="A1374" s="1" t="s">
        <v>2526</v>
      </c>
      <c r="B1374" t="str">
        <f t="shared" si="147"/>
        <v>March 10</v>
      </c>
      <c r="C1374" t="str">
        <f t="shared" si="148"/>
        <v>2018</v>
      </c>
      <c r="D1374" t="str">
        <f t="shared" si="149"/>
        <v>09:32PM</v>
      </c>
      <c r="E1374">
        <f t="shared" si="150"/>
        <v>3</v>
      </c>
      <c r="F1374" t="str">
        <f t="shared" si="151"/>
        <v>10</v>
      </c>
      <c r="G1374" s="1">
        <f t="shared" si="152"/>
        <v>43169</v>
      </c>
      <c r="H1374" s="2">
        <f t="shared" si="153"/>
        <v>43169.897222222222</v>
      </c>
      <c r="I1374" t="b">
        <f>OR(ABS(Table2[[#This Row],[DateTime]]-H1375) * 1440 &lt; 5, ABS(Table2[[#This Row],[DateTime]]-H1373) * 1440 &lt; 5)</f>
        <v>0</v>
      </c>
      <c r="J1374">
        <f>IF(Table2[[#This Row],[Mulitiple Sneeze?]],J1373+1,0)</f>
        <v>0</v>
      </c>
      <c r="K1374" t="str">
        <f>IF(AND(Table2[[#This Row],[Multiple Counter]]&gt;0, J1375=0),"Combo End","")</f>
        <v/>
      </c>
    </row>
    <row r="1375" spans="1:11" x14ac:dyDescent="0.25">
      <c r="A1375" s="1" t="s">
        <v>2525</v>
      </c>
      <c r="B1375" t="str">
        <f t="shared" si="147"/>
        <v>March 11</v>
      </c>
      <c r="C1375" t="str">
        <f t="shared" si="148"/>
        <v>2018</v>
      </c>
      <c r="D1375" t="str">
        <f t="shared" si="149"/>
        <v>08:32PM</v>
      </c>
      <c r="E1375">
        <f t="shared" si="150"/>
        <v>3</v>
      </c>
      <c r="F1375" t="str">
        <f t="shared" si="151"/>
        <v>11</v>
      </c>
      <c r="G1375" s="1">
        <f t="shared" si="152"/>
        <v>43170</v>
      </c>
      <c r="H1375" s="2">
        <f t="shared" si="153"/>
        <v>43170.855555555558</v>
      </c>
      <c r="I1375" t="b">
        <f>OR(ABS(Table2[[#This Row],[DateTime]]-H1376) * 1440 &lt; 5, ABS(Table2[[#This Row],[DateTime]]-H1374) * 1440 &lt; 5)</f>
        <v>0</v>
      </c>
      <c r="J1375">
        <f>IF(Table2[[#This Row],[Mulitiple Sneeze?]],J1374+1,0)</f>
        <v>0</v>
      </c>
      <c r="K1375" t="str">
        <f>IF(AND(Table2[[#This Row],[Multiple Counter]]&gt;0, J1376=0),"Combo End","")</f>
        <v/>
      </c>
    </row>
    <row r="1376" spans="1:11" x14ac:dyDescent="0.25">
      <c r="A1376" s="1" t="s">
        <v>2524</v>
      </c>
      <c r="B1376" t="str">
        <f t="shared" si="147"/>
        <v>March 11</v>
      </c>
      <c r="C1376" t="str">
        <f t="shared" si="148"/>
        <v>2018</v>
      </c>
      <c r="D1376" t="str">
        <f t="shared" si="149"/>
        <v>08:43PM</v>
      </c>
      <c r="E1376">
        <f t="shared" si="150"/>
        <v>3</v>
      </c>
      <c r="F1376" t="str">
        <f t="shared" si="151"/>
        <v>11</v>
      </c>
      <c r="G1376" s="1">
        <f t="shared" si="152"/>
        <v>43170</v>
      </c>
      <c r="H1376" s="2">
        <f t="shared" si="153"/>
        <v>43170.863194444442</v>
      </c>
      <c r="I1376" t="b">
        <f>OR(ABS(Table2[[#This Row],[DateTime]]-H1377) * 1440 &lt; 5, ABS(Table2[[#This Row],[DateTime]]-H1375) * 1440 &lt; 5)</f>
        <v>0</v>
      </c>
      <c r="J1376">
        <f>IF(Table2[[#This Row],[Mulitiple Sneeze?]],J1375+1,0)</f>
        <v>0</v>
      </c>
      <c r="K1376" t="str">
        <f>IF(AND(Table2[[#This Row],[Multiple Counter]]&gt;0, J1377=0),"Combo End","")</f>
        <v/>
      </c>
    </row>
    <row r="1377" spans="1:11" x14ac:dyDescent="0.25">
      <c r="A1377" s="1" t="s">
        <v>2523</v>
      </c>
      <c r="B1377" t="str">
        <f t="shared" si="147"/>
        <v>March 12</v>
      </c>
      <c r="C1377" t="str">
        <f t="shared" si="148"/>
        <v>2018</v>
      </c>
      <c r="D1377" t="str">
        <f t="shared" si="149"/>
        <v>03:39PM</v>
      </c>
      <c r="E1377">
        <f t="shared" si="150"/>
        <v>3</v>
      </c>
      <c r="F1377" t="str">
        <f t="shared" si="151"/>
        <v>12</v>
      </c>
      <c r="G1377" s="1">
        <f t="shared" si="152"/>
        <v>43171</v>
      </c>
      <c r="H1377" s="2">
        <f t="shared" si="153"/>
        <v>43171.652083333334</v>
      </c>
      <c r="I1377" t="b">
        <f>OR(ABS(Table2[[#This Row],[DateTime]]-H1378) * 1440 &lt; 5, ABS(Table2[[#This Row],[DateTime]]-H1376) * 1440 &lt; 5)</f>
        <v>0</v>
      </c>
      <c r="J1377">
        <f>IF(Table2[[#This Row],[Mulitiple Sneeze?]],J1376+1,0)</f>
        <v>0</v>
      </c>
      <c r="K1377" t="str">
        <f>IF(AND(Table2[[#This Row],[Multiple Counter]]&gt;0, J1378=0),"Combo End","")</f>
        <v/>
      </c>
    </row>
    <row r="1378" spans="1:11" x14ac:dyDescent="0.25">
      <c r="A1378" s="1" t="s">
        <v>2522</v>
      </c>
      <c r="B1378" t="str">
        <f t="shared" si="147"/>
        <v>March 13</v>
      </c>
      <c r="C1378" t="str">
        <f t="shared" si="148"/>
        <v>2018</v>
      </c>
      <c r="D1378" t="str">
        <f t="shared" si="149"/>
        <v>01:18PM</v>
      </c>
      <c r="E1378">
        <f t="shared" si="150"/>
        <v>3</v>
      </c>
      <c r="F1378" t="str">
        <f t="shared" si="151"/>
        <v>13</v>
      </c>
      <c r="G1378" s="1">
        <f t="shared" si="152"/>
        <v>43172</v>
      </c>
      <c r="H1378" s="2">
        <f t="shared" si="153"/>
        <v>43172.554166666669</v>
      </c>
      <c r="I1378" t="b">
        <f>OR(ABS(Table2[[#This Row],[DateTime]]-H1379) * 1440 &lt; 5, ABS(Table2[[#This Row],[DateTime]]-H1377) * 1440 &lt; 5)</f>
        <v>0</v>
      </c>
      <c r="J1378">
        <f>IF(Table2[[#This Row],[Mulitiple Sneeze?]],J1377+1,0)</f>
        <v>0</v>
      </c>
      <c r="K1378" t="str">
        <f>IF(AND(Table2[[#This Row],[Multiple Counter]]&gt;0, J1379=0),"Combo End","")</f>
        <v/>
      </c>
    </row>
    <row r="1379" spans="1:11" x14ac:dyDescent="0.25">
      <c r="A1379" s="1" t="s">
        <v>2521</v>
      </c>
      <c r="B1379" t="str">
        <f t="shared" si="147"/>
        <v>March 13</v>
      </c>
      <c r="C1379" t="str">
        <f t="shared" si="148"/>
        <v>2018</v>
      </c>
      <c r="D1379" t="str">
        <f t="shared" si="149"/>
        <v>02:21PM</v>
      </c>
      <c r="E1379">
        <f t="shared" si="150"/>
        <v>3</v>
      </c>
      <c r="F1379" t="str">
        <f t="shared" si="151"/>
        <v>13</v>
      </c>
      <c r="G1379" s="1">
        <f t="shared" si="152"/>
        <v>43172</v>
      </c>
      <c r="H1379" s="2">
        <f t="shared" si="153"/>
        <v>43172.597916666666</v>
      </c>
      <c r="I1379" t="b">
        <f>OR(ABS(Table2[[#This Row],[DateTime]]-H1380) * 1440 &lt; 5, ABS(Table2[[#This Row],[DateTime]]-H1378) * 1440 &lt; 5)</f>
        <v>0</v>
      </c>
      <c r="J1379">
        <f>IF(Table2[[#This Row],[Mulitiple Sneeze?]],J1378+1,0)</f>
        <v>0</v>
      </c>
      <c r="K1379" t="str">
        <f>IF(AND(Table2[[#This Row],[Multiple Counter]]&gt;0, J1380=0),"Combo End","")</f>
        <v/>
      </c>
    </row>
    <row r="1380" spans="1:11" x14ac:dyDescent="0.25">
      <c r="A1380" s="1" t="s">
        <v>2520</v>
      </c>
      <c r="B1380" t="str">
        <f t="shared" si="147"/>
        <v>March 13</v>
      </c>
      <c r="C1380" t="str">
        <f t="shared" si="148"/>
        <v>2018</v>
      </c>
      <c r="D1380" t="str">
        <f t="shared" si="149"/>
        <v>03:18PM</v>
      </c>
      <c r="E1380">
        <f t="shared" si="150"/>
        <v>3</v>
      </c>
      <c r="F1380" t="str">
        <f t="shared" si="151"/>
        <v>13</v>
      </c>
      <c r="G1380" s="1">
        <f t="shared" si="152"/>
        <v>43172</v>
      </c>
      <c r="H1380" s="2">
        <f t="shared" si="153"/>
        <v>43172.637499999997</v>
      </c>
      <c r="I1380" t="b">
        <f>OR(ABS(Table2[[#This Row],[DateTime]]-H1381) * 1440 &lt; 5, ABS(Table2[[#This Row],[DateTime]]-H1379) * 1440 &lt; 5)</f>
        <v>0</v>
      </c>
      <c r="J1380">
        <f>IF(Table2[[#This Row],[Mulitiple Sneeze?]],J1379+1,0)</f>
        <v>0</v>
      </c>
      <c r="K1380" t="str">
        <f>IF(AND(Table2[[#This Row],[Multiple Counter]]&gt;0, J1381=0),"Combo End","")</f>
        <v/>
      </c>
    </row>
    <row r="1381" spans="1:11" x14ac:dyDescent="0.25">
      <c r="A1381" s="1" t="s">
        <v>2519</v>
      </c>
      <c r="B1381" t="str">
        <f t="shared" si="147"/>
        <v>March 13</v>
      </c>
      <c r="C1381" t="str">
        <f t="shared" si="148"/>
        <v>2018</v>
      </c>
      <c r="D1381" t="str">
        <f t="shared" si="149"/>
        <v>09:01PM</v>
      </c>
      <c r="E1381">
        <f t="shared" si="150"/>
        <v>3</v>
      </c>
      <c r="F1381" t="str">
        <f t="shared" si="151"/>
        <v>13</v>
      </c>
      <c r="G1381" s="1">
        <f t="shared" si="152"/>
        <v>43172</v>
      </c>
      <c r="H1381" s="2">
        <f t="shared" si="153"/>
        <v>43172.875694444447</v>
      </c>
      <c r="I1381" t="b">
        <f>OR(ABS(Table2[[#This Row],[DateTime]]-H1382) * 1440 &lt; 5, ABS(Table2[[#This Row],[DateTime]]-H1380) * 1440 &lt; 5)</f>
        <v>0</v>
      </c>
      <c r="J1381">
        <f>IF(Table2[[#This Row],[Mulitiple Sneeze?]],J1380+1,0)</f>
        <v>0</v>
      </c>
      <c r="K1381" t="str">
        <f>IF(AND(Table2[[#This Row],[Multiple Counter]]&gt;0, J1382=0),"Combo End","")</f>
        <v/>
      </c>
    </row>
    <row r="1382" spans="1:11" x14ac:dyDescent="0.25">
      <c r="A1382" s="1" t="s">
        <v>2518</v>
      </c>
      <c r="B1382" t="str">
        <f t="shared" si="147"/>
        <v>March 14</v>
      </c>
      <c r="C1382" t="str">
        <f t="shared" si="148"/>
        <v>2018</v>
      </c>
      <c r="D1382" t="str">
        <f t="shared" si="149"/>
        <v>01:02PM</v>
      </c>
      <c r="E1382">
        <f t="shared" si="150"/>
        <v>3</v>
      </c>
      <c r="F1382" t="str">
        <f t="shared" si="151"/>
        <v>14</v>
      </c>
      <c r="G1382" s="1">
        <f t="shared" si="152"/>
        <v>43173</v>
      </c>
      <c r="H1382" s="2">
        <f t="shared" si="153"/>
        <v>43173.543055555558</v>
      </c>
      <c r="I1382" t="b">
        <f>OR(ABS(Table2[[#This Row],[DateTime]]-H1383) * 1440 &lt; 5, ABS(Table2[[#This Row],[DateTime]]-H1381) * 1440 &lt; 5)</f>
        <v>0</v>
      </c>
      <c r="J1382">
        <f>IF(Table2[[#This Row],[Mulitiple Sneeze?]],J1381+1,0)</f>
        <v>0</v>
      </c>
      <c r="K1382" t="str">
        <f>IF(AND(Table2[[#This Row],[Multiple Counter]]&gt;0, J1383=0),"Combo End","")</f>
        <v/>
      </c>
    </row>
    <row r="1383" spans="1:11" x14ac:dyDescent="0.25">
      <c r="A1383" s="1" t="s">
        <v>2517</v>
      </c>
      <c r="B1383" t="str">
        <f t="shared" si="147"/>
        <v>March 14</v>
      </c>
      <c r="C1383" t="str">
        <f t="shared" si="148"/>
        <v>2018</v>
      </c>
      <c r="D1383" t="str">
        <f t="shared" si="149"/>
        <v>09:37PM</v>
      </c>
      <c r="E1383">
        <f t="shared" si="150"/>
        <v>3</v>
      </c>
      <c r="F1383" t="str">
        <f t="shared" si="151"/>
        <v>14</v>
      </c>
      <c r="G1383" s="1">
        <f t="shared" si="152"/>
        <v>43173</v>
      </c>
      <c r="H1383" s="2">
        <f t="shared" si="153"/>
        <v>43173.900694444441</v>
      </c>
      <c r="I1383" t="b">
        <f>OR(ABS(Table2[[#This Row],[DateTime]]-H1384) * 1440 &lt; 5, ABS(Table2[[#This Row],[DateTime]]-H1382) * 1440 &lt; 5)</f>
        <v>0</v>
      </c>
      <c r="J1383">
        <f>IF(Table2[[#This Row],[Mulitiple Sneeze?]],J1382+1,0)</f>
        <v>0</v>
      </c>
      <c r="K1383" t="str">
        <f>IF(AND(Table2[[#This Row],[Multiple Counter]]&gt;0, J1384=0),"Combo End","")</f>
        <v/>
      </c>
    </row>
    <row r="1384" spans="1:11" x14ac:dyDescent="0.25">
      <c r="A1384" s="1" t="s">
        <v>2516</v>
      </c>
      <c r="B1384" t="str">
        <f t="shared" si="147"/>
        <v>March 14</v>
      </c>
      <c r="C1384" t="str">
        <f t="shared" si="148"/>
        <v>2018</v>
      </c>
      <c r="D1384" t="str">
        <f t="shared" si="149"/>
        <v>10:01PM</v>
      </c>
      <c r="E1384">
        <f t="shared" si="150"/>
        <v>3</v>
      </c>
      <c r="F1384" t="str">
        <f t="shared" si="151"/>
        <v>14</v>
      </c>
      <c r="G1384" s="1">
        <f t="shared" si="152"/>
        <v>43173</v>
      </c>
      <c r="H1384" s="2">
        <f t="shared" si="153"/>
        <v>43173.917361111111</v>
      </c>
      <c r="I1384" t="b">
        <f>OR(ABS(Table2[[#This Row],[DateTime]]-H1385) * 1440 &lt; 5, ABS(Table2[[#This Row],[DateTime]]-H1383) * 1440 &lt; 5)</f>
        <v>0</v>
      </c>
      <c r="J1384">
        <f>IF(Table2[[#This Row],[Mulitiple Sneeze?]],J1383+1,0)</f>
        <v>0</v>
      </c>
      <c r="K1384" t="str">
        <f>IF(AND(Table2[[#This Row],[Multiple Counter]]&gt;0, J1385=0),"Combo End","")</f>
        <v/>
      </c>
    </row>
    <row r="1385" spans="1:11" x14ac:dyDescent="0.25">
      <c r="A1385" s="1" t="s">
        <v>2515</v>
      </c>
      <c r="B1385" t="str">
        <f t="shared" si="147"/>
        <v>March 15</v>
      </c>
      <c r="C1385" t="str">
        <f t="shared" si="148"/>
        <v>2018</v>
      </c>
      <c r="D1385" t="str">
        <f t="shared" si="149"/>
        <v>02:20PM</v>
      </c>
      <c r="E1385">
        <f t="shared" si="150"/>
        <v>3</v>
      </c>
      <c r="F1385" t="str">
        <f t="shared" si="151"/>
        <v>15</v>
      </c>
      <c r="G1385" s="1">
        <f t="shared" si="152"/>
        <v>43174</v>
      </c>
      <c r="H1385" s="2">
        <f t="shared" si="153"/>
        <v>43174.597222222219</v>
      </c>
      <c r="I1385" t="b">
        <f>OR(ABS(Table2[[#This Row],[DateTime]]-H1386) * 1440 &lt; 5, ABS(Table2[[#This Row],[DateTime]]-H1384) * 1440 &lt; 5)</f>
        <v>0</v>
      </c>
      <c r="J1385">
        <f>IF(Table2[[#This Row],[Mulitiple Sneeze?]],J1384+1,0)</f>
        <v>0</v>
      </c>
      <c r="K1385" t="str">
        <f>IF(AND(Table2[[#This Row],[Multiple Counter]]&gt;0, J1386=0),"Combo End","")</f>
        <v/>
      </c>
    </row>
    <row r="1386" spans="1:11" x14ac:dyDescent="0.25">
      <c r="A1386" s="1" t="s">
        <v>2514</v>
      </c>
      <c r="B1386" t="str">
        <f t="shared" si="147"/>
        <v>March 16</v>
      </c>
      <c r="C1386" t="str">
        <f t="shared" si="148"/>
        <v>2018</v>
      </c>
      <c r="D1386" t="str">
        <f t="shared" si="149"/>
        <v>01:38PM</v>
      </c>
      <c r="E1386">
        <f t="shared" si="150"/>
        <v>3</v>
      </c>
      <c r="F1386" t="str">
        <f t="shared" si="151"/>
        <v>16</v>
      </c>
      <c r="G1386" s="1">
        <f t="shared" si="152"/>
        <v>43175</v>
      </c>
      <c r="H1386" s="2">
        <f t="shared" si="153"/>
        <v>43175.568055555559</v>
      </c>
      <c r="I1386" t="b">
        <f>OR(ABS(Table2[[#This Row],[DateTime]]-H1387) * 1440 &lt; 5, ABS(Table2[[#This Row],[DateTime]]-H1385) * 1440 &lt; 5)</f>
        <v>0</v>
      </c>
      <c r="J1386">
        <f>IF(Table2[[#This Row],[Mulitiple Sneeze?]],J1385+1,0)</f>
        <v>0</v>
      </c>
      <c r="K1386" t="str">
        <f>IF(AND(Table2[[#This Row],[Multiple Counter]]&gt;0, J1387=0),"Combo End","")</f>
        <v/>
      </c>
    </row>
    <row r="1387" spans="1:11" x14ac:dyDescent="0.25">
      <c r="A1387" s="1" t="s">
        <v>2513</v>
      </c>
      <c r="B1387" t="str">
        <f t="shared" si="147"/>
        <v>March 16</v>
      </c>
      <c r="C1387" t="str">
        <f t="shared" si="148"/>
        <v>2018</v>
      </c>
      <c r="D1387" t="str">
        <f t="shared" si="149"/>
        <v>05:02PM</v>
      </c>
      <c r="E1387">
        <f t="shared" si="150"/>
        <v>3</v>
      </c>
      <c r="F1387" t="str">
        <f t="shared" si="151"/>
        <v>16</v>
      </c>
      <c r="G1387" s="1">
        <f t="shared" si="152"/>
        <v>43175</v>
      </c>
      <c r="H1387" s="2">
        <f t="shared" si="153"/>
        <v>43175.709722222222</v>
      </c>
      <c r="I1387" t="b">
        <f>OR(ABS(Table2[[#This Row],[DateTime]]-H1388) * 1440 &lt; 5, ABS(Table2[[#This Row],[DateTime]]-H1386) * 1440 &lt; 5)</f>
        <v>0</v>
      </c>
      <c r="J1387">
        <f>IF(Table2[[#This Row],[Mulitiple Sneeze?]],J1386+1,0)</f>
        <v>0</v>
      </c>
      <c r="K1387" t="str">
        <f>IF(AND(Table2[[#This Row],[Multiple Counter]]&gt;0, J1388=0),"Combo End","")</f>
        <v/>
      </c>
    </row>
    <row r="1388" spans="1:11" x14ac:dyDescent="0.25">
      <c r="A1388" s="1" t="s">
        <v>2512</v>
      </c>
      <c r="B1388" t="str">
        <f t="shared" si="147"/>
        <v>March 17</v>
      </c>
      <c r="C1388" t="str">
        <f t="shared" si="148"/>
        <v>2018</v>
      </c>
      <c r="D1388" t="str">
        <f t="shared" si="149"/>
        <v>10:20AM</v>
      </c>
      <c r="E1388">
        <f t="shared" si="150"/>
        <v>3</v>
      </c>
      <c r="F1388" t="str">
        <f t="shared" si="151"/>
        <v>17</v>
      </c>
      <c r="G1388" s="1">
        <f t="shared" si="152"/>
        <v>43176</v>
      </c>
      <c r="H1388" s="2">
        <f t="shared" si="153"/>
        <v>43176.430555555555</v>
      </c>
      <c r="I1388" t="b">
        <f>OR(ABS(Table2[[#This Row],[DateTime]]-H1389) * 1440 &lt; 5, ABS(Table2[[#This Row],[DateTime]]-H1387) * 1440 &lt; 5)</f>
        <v>0</v>
      </c>
      <c r="J1388">
        <f>IF(Table2[[#This Row],[Mulitiple Sneeze?]],J1387+1,0)</f>
        <v>0</v>
      </c>
      <c r="K1388" t="str">
        <f>IF(AND(Table2[[#This Row],[Multiple Counter]]&gt;0, J1389=0),"Combo End","")</f>
        <v/>
      </c>
    </row>
    <row r="1389" spans="1:11" x14ac:dyDescent="0.25">
      <c r="A1389" s="1" t="s">
        <v>2511</v>
      </c>
      <c r="B1389" t="str">
        <f t="shared" si="147"/>
        <v>March 17</v>
      </c>
      <c r="C1389" t="str">
        <f t="shared" si="148"/>
        <v>2018</v>
      </c>
      <c r="D1389" t="str">
        <f t="shared" si="149"/>
        <v>11:25AM</v>
      </c>
      <c r="E1389">
        <f t="shared" si="150"/>
        <v>3</v>
      </c>
      <c r="F1389" t="str">
        <f t="shared" si="151"/>
        <v>17</v>
      </c>
      <c r="G1389" s="1">
        <f t="shared" si="152"/>
        <v>43176</v>
      </c>
      <c r="H1389" s="2">
        <f t="shared" si="153"/>
        <v>43176.475694444445</v>
      </c>
      <c r="I1389" t="b">
        <f>OR(ABS(Table2[[#This Row],[DateTime]]-H1390) * 1440 &lt; 5, ABS(Table2[[#This Row],[DateTime]]-H1388) * 1440 &lt; 5)</f>
        <v>0</v>
      </c>
      <c r="J1389">
        <f>IF(Table2[[#This Row],[Mulitiple Sneeze?]],J1388+1,0)</f>
        <v>0</v>
      </c>
      <c r="K1389" t="str">
        <f>IF(AND(Table2[[#This Row],[Multiple Counter]]&gt;0, J1390=0),"Combo End","")</f>
        <v/>
      </c>
    </row>
    <row r="1390" spans="1:11" x14ac:dyDescent="0.25">
      <c r="A1390" s="1" t="s">
        <v>2510</v>
      </c>
      <c r="B1390" t="str">
        <f t="shared" si="147"/>
        <v>March 17</v>
      </c>
      <c r="C1390" t="str">
        <f t="shared" si="148"/>
        <v>2018</v>
      </c>
      <c r="D1390" t="str">
        <f t="shared" si="149"/>
        <v>06:12PM</v>
      </c>
      <c r="E1390">
        <f t="shared" si="150"/>
        <v>3</v>
      </c>
      <c r="F1390" t="str">
        <f t="shared" si="151"/>
        <v>17</v>
      </c>
      <c r="G1390" s="1">
        <f t="shared" si="152"/>
        <v>43176</v>
      </c>
      <c r="H1390" s="2">
        <f t="shared" si="153"/>
        <v>43176.758333333331</v>
      </c>
      <c r="I1390" t="b">
        <f>OR(ABS(Table2[[#This Row],[DateTime]]-H1391) * 1440 &lt; 5, ABS(Table2[[#This Row],[DateTime]]-H1389) * 1440 &lt; 5)</f>
        <v>0</v>
      </c>
      <c r="J1390">
        <f>IF(Table2[[#This Row],[Mulitiple Sneeze?]],J1389+1,0)</f>
        <v>0</v>
      </c>
      <c r="K1390" t="str">
        <f>IF(AND(Table2[[#This Row],[Multiple Counter]]&gt;0, J1391=0),"Combo End","")</f>
        <v/>
      </c>
    </row>
    <row r="1391" spans="1:11" x14ac:dyDescent="0.25">
      <c r="A1391" s="1" t="s">
        <v>2509</v>
      </c>
      <c r="B1391" t="str">
        <f t="shared" si="147"/>
        <v>March 18</v>
      </c>
      <c r="C1391" t="str">
        <f t="shared" si="148"/>
        <v>2018</v>
      </c>
      <c r="D1391" t="str">
        <f t="shared" si="149"/>
        <v>05:40PM</v>
      </c>
      <c r="E1391">
        <f t="shared" si="150"/>
        <v>3</v>
      </c>
      <c r="F1391" t="str">
        <f t="shared" si="151"/>
        <v>18</v>
      </c>
      <c r="G1391" s="1">
        <f t="shared" si="152"/>
        <v>43177</v>
      </c>
      <c r="H1391" s="2">
        <f t="shared" si="153"/>
        <v>43177.736111111109</v>
      </c>
      <c r="I1391" t="b">
        <f>OR(ABS(Table2[[#This Row],[DateTime]]-H1392) * 1440 &lt; 5, ABS(Table2[[#This Row],[DateTime]]-H1390) * 1440 &lt; 5)</f>
        <v>0</v>
      </c>
      <c r="J1391">
        <f>IF(Table2[[#This Row],[Mulitiple Sneeze?]],J1390+1,0)</f>
        <v>0</v>
      </c>
      <c r="K1391" t="str">
        <f>IF(AND(Table2[[#This Row],[Multiple Counter]]&gt;0, J1392=0),"Combo End","")</f>
        <v/>
      </c>
    </row>
    <row r="1392" spans="1:11" x14ac:dyDescent="0.25">
      <c r="A1392" s="1" t="s">
        <v>2508</v>
      </c>
      <c r="B1392" t="str">
        <f t="shared" si="147"/>
        <v>March 19</v>
      </c>
      <c r="C1392" t="str">
        <f t="shared" si="148"/>
        <v>2018</v>
      </c>
      <c r="D1392" t="str">
        <f t="shared" si="149"/>
        <v>08:12AM</v>
      </c>
      <c r="E1392">
        <f t="shared" si="150"/>
        <v>3</v>
      </c>
      <c r="F1392" t="str">
        <f t="shared" si="151"/>
        <v>19</v>
      </c>
      <c r="G1392" s="1">
        <f t="shared" si="152"/>
        <v>43178</v>
      </c>
      <c r="H1392" s="2">
        <f t="shared" si="153"/>
        <v>43178.341666666667</v>
      </c>
      <c r="I1392" t="b">
        <f>OR(ABS(Table2[[#This Row],[DateTime]]-H1393) * 1440 &lt; 5, ABS(Table2[[#This Row],[DateTime]]-H1391) * 1440 &lt; 5)</f>
        <v>0</v>
      </c>
      <c r="J1392">
        <f>IF(Table2[[#This Row],[Mulitiple Sneeze?]],J1391+1,0)</f>
        <v>0</v>
      </c>
      <c r="K1392" t="str">
        <f>IF(AND(Table2[[#This Row],[Multiple Counter]]&gt;0, J1393=0),"Combo End","")</f>
        <v/>
      </c>
    </row>
    <row r="1393" spans="1:11" x14ac:dyDescent="0.25">
      <c r="A1393" s="1" t="s">
        <v>2507</v>
      </c>
      <c r="B1393" t="str">
        <f t="shared" si="147"/>
        <v>March 19</v>
      </c>
      <c r="C1393" t="str">
        <f t="shared" si="148"/>
        <v>2018</v>
      </c>
      <c r="D1393" t="str">
        <f t="shared" si="149"/>
        <v>01:48PM</v>
      </c>
      <c r="E1393">
        <f t="shared" si="150"/>
        <v>3</v>
      </c>
      <c r="F1393" t="str">
        <f t="shared" si="151"/>
        <v>19</v>
      </c>
      <c r="G1393" s="1">
        <f t="shared" si="152"/>
        <v>43178</v>
      </c>
      <c r="H1393" s="2">
        <f t="shared" si="153"/>
        <v>43178.574999999997</v>
      </c>
      <c r="I1393" t="b">
        <f>OR(ABS(Table2[[#This Row],[DateTime]]-H1394) * 1440 &lt; 5, ABS(Table2[[#This Row],[DateTime]]-H1392) * 1440 &lt; 5)</f>
        <v>0</v>
      </c>
      <c r="J1393">
        <f>IF(Table2[[#This Row],[Mulitiple Sneeze?]],J1392+1,0)</f>
        <v>0</v>
      </c>
      <c r="K1393" t="str">
        <f>IF(AND(Table2[[#This Row],[Multiple Counter]]&gt;0, J1394=0),"Combo End","")</f>
        <v/>
      </c>
    </row>
    <row r="1394" spans="1:11" x14ac:dyDescent="0.25">
      <c r="A1394" s="1" t="s">
        <v>2506</v>
      </c>
      <c r="B1394" t="str">
        <f t="shared" si="147"/>
        <v>March 19</v>
      </c>
      <c r="C1394" t="str">
        <f t="shared" si="148"/>
        <v>2018</v>
      </c>
      <c r="D1394" t="str">
        <f t="shared" si="149"/>
        <v>07:50PM</v>
      </c>
      <c r="E1394">
        <f t="shared" si="150"/>
        <v>3</v>
      </c>
      <c r="F1394" t="str">
        <f t="shared" si="151"/>
        <v>19</v>
      </c>
      <c r="G1394" s="1">
        <f t="shared" si="152"/>
        <v>43178</v>
      </c>
      <c r="H1394" s="2">
        <f t="shared" si="153"/>
        <v>43178.826388888891</v>
      </c>
      <c r="I1394" t="b">
        <f>OR(ABS(Table2[[#This Row],[DateTime]]-H1395) * 1440 &lt; 5, ABS(Table2[[#This Row],[DateTime]]-H1393) * 1440 &lt; 5)</f>
        <v>1</v>
      </c>
      <c r="J1394">
        <f>IF(Table2[[#This Row],[Mulitiple Sneeze?]],J1393+1,0)</f>
        <v>1</v>
      </c>
      <c r="K1394" t="str">
        <f>IF(AND(Table2[[#This Row],[Multiple Counter]]&gt;0, J1395=0),"Combo End","")</f>
        <v/>
      </c>
    </row>
    <row r="1395" spans="1:11" x14ac:dyDescent="0.25">
      <c r="A1395" s="1" t="s">
        <v>2505</v>
      </c>
      <c r="B1395" t="str">
        <f t="shared" si="147"/>
        <v>March 19</v>
      </c>
      <c r="C1395" t="str">
        <f t="shared" si="148"/>
        <v>2018</v>
      </c>
      <c r="D1395" t="str">
        <f t="shared" si="149"/>
        <v>07:51PM</v>
      </c>
      <c r="E1395">
        <f t="shared" si="150"/>
        <v>3</v>
      </c>
      <c r="F1395" t="str">
        <f t="shared" si="151"/>
        <v>19</v>
      </c>
      <c r="G1395" s="1">
        <f t="shared" si="152"/>
        <v>43178</v>
      </c>
      <c r="H1395" s="2">
        <f t="shared" si="153"/>
        <v>43178.82708333333</v>
      </c>
      <c r="I1395" t="b">
        <f>OR(ABS(Table2[[#This Row],[DateTime]]-H1396) * 1440 &lt; 5, ABS(Table2[[#This Row],[DateTime]]-H1394) * 1440 &lt; 5)</f>
        <v>1</v>
      </c>
      <c r="J1395">
        <f>IF(Table2[[#This Row],[Mulitiple Sneeze?]],J1394+1,0)</f>
        <v>2</v>
      </c>
      <c r="K1395" t="str">
        <f>IF(AND(Table2[[#This Row],[Multiple Counter]]&gt;0, J1396=0),"Combo End","")</f>
        <v>Combo End</v>
      </c>
    </row>
    <row r="1396" spans="1:11" x14ac:dyDescent="0.25">
      <c r="A1396" s="1" t="s">
        <v>2504</v>
      </c>
      <c r="B1396" t="str">
        <f t="shared" si="147"/>
        <v>March 20</v>
      </c>
      <c r="C1396" t="str">
        <f t="shared" si="148"/>
        <v>2018</v>
      </c>
      <c r="D1396" t="str">
        <f t="shared" si="149"/>
        <v>07:59AM</v>
      </c>
      <c r="E1396">
        <f t="shared" si="150"/>
        <v>3</v>
      </c>
      <c r="F1396" t="str">
        <f t="shared" si="151"/>
        <v>20</v>
      </c>
      <c r="G1396" s="1">
        <f t="shared" si="152"/>
        <v>43179</v>
      </c>
      <c r="H1396" s="2">
        <f t="shared" si="153"/>
        <v>43179.332638888889</v>
      </c>
      <c r="I1396" t="b">
        <f>OR(ABS(Table2[[#This Row],[DateTime]]-H1397) * 1440 &lt; 5, ABS(Table2[[#This Row],[DateTime]]-H1395) * 1440 &lt; 5)</f>
        <v>0</v>
      </c>
      <c r="J1396">
        <f>IF(Table2[[#This Row],[Mulitiple Sneeze?]],J1395+1,0)</f>
        <v>0</v>
      </c>
      <c r="K1396" t="str">
        <f>IF(AND(Table2[[#This Row],[Multiple Counter]]&gt;0, J1397=0),"Combo End","")</f>
        <v/>
      </c>
    </row>
    <row r="1397" spans="1:11" x14ac:dyDescent="0.25">
      <c r="A1397" s="1" t="s">
        <v>2503</v>
      </c>
      <c r="B1397" t="str">
        <f t="shared" si="147"/>
        <v>March 20</v>
      </c>
      <c r="C1397" t="str">
        <f t="shared" si="148"/>
        <v>2018</v>
      </c>
      <c r="D1397" t="str">
        <f t="shared" si="149"/>
        <v>01:01PM</v>
      </c>
      <c r="E1397">
        <f t="shared" si="150"/>
        <v>3</v>
      </c>
      <c r="F1397" t="str">
        <f t="shared" si="151"/>
        <v>20</v>
      </c>
      <c r="G1397" s="1">
        <f t="shared" si="152"/>
        <v>43179</v>
      </c>
      <c r="H1397" s="2">
        <f t="shared" si="153"/>
        <v>43179.542361111111</v>
      </c>
      <c r="I1397" t="b">
        <f>OR(ABS(Table2[[#This Row],[DateTime]]-H1398) * 1440 &lt; 5, ABS(Table2[[#This Row],[DateTime]]-H1396) * 1440 &lt; 5)</f>
        <v>0</v>
      </c>
      <c r="J1397">
        <f>IF(Table2[[#This Row],[Mulitiple Sneeze?]],J1396+1,0)</f>
        <v>0</v>
      </c>
      <c r="K1397" t="str">
        <f>IF(AND(Table2[[#This Row],[Multiple Counter]]&gt;0, J1398=0),"Combo End","")</f>
        <v/>
      </c>
    </row>
    <row r="1398" spans="1:11" x14ac:dyDescent="0.25">
      <c r="A1398" s="1" t="s">
        <v>2502</v>
      </c>
      <c r="B1398" t="str">
        <f t="shared" si="147"/>
        <v>March 20</v>
      </c>
      <c r="C1398" t="str">
        <f t="shared" si="148"/>
        <v>2018</v>
      </c>
      <c r="D1398" t="str">
        <f t="shared" si="149"/>
        <v>06:53PM</v>
      </c>
      <c r="E1398">
        <f t="shared" si="150"/>
        <v>3</v>
      </c>
      <c r="F1398" t="str">
        <f t="shared" si="151"/>
        <v>20</v>
      </c>
      <c r="G1398" s="1">
        <f t="shared" si="152"/>
        <v>43179</v>
      </c>
      <c r="H1398" s="2">
        <f t="shared" si="153"/>
        <v>43179.786805555559</v>
      </c>
      <c r="I1398" t="b">
        <f>OR(ABS(Table2[[#This Row],[DateTime]]-H1399) * 1440 &lt; 5, ABS(Table2[[#This Row],[DateTime]]-H1397) * 1440 &lt; 5)</f>
        <v>0</v>
      </c>
      <c r="J1398">
        <f>IF(Table2[[#This Row],[Mulitiple Sneeze?]],J1397+1,0)</f>
        <v>0</v>
      </c>
      <c r="K1398" t="str">
        <f>IF(AND(Table2[[#This Row],[Multiple Counter]]&gt;0, J1399=0),"Combo End","")</f>
        <v/>
      </c>
    </row>
    <row r="1399" spans="1:11" x14ac:dyDescent="0.25">
      <c r="A1399" s="1" t="s">
        <v>2501</v>
      </c>
      <c r="B1399" t="str">
        <f t="shared" si="147"/>
        <v>March 20</v>
      </c>
      <c r="C1399" t="str">
        <f t="shared" si="148"/>
        <v>2018</v>
      </c>
      <c r="D1399" t="str">
        <f t="shared" si="149"/>
        <v>08:26PM</v>
      </c>
      <c r="E1399">
        <f t="shared" si="150"/>
        <v>3</v>
      </c>
      <c r="F1399" t="str">
        <f t="shared" si="151"/>
        <v>20</v>
      </c>
      <c r="G1399" s="1">
        <f t="shared" si="152"/>
        <v>43179</v>
      </c>
      <c r="H1399" s="2">
        <f t="shared" si="153"/>
        <v>43179.851388888892</v>
      </c>
      <c r="I1399" t="b">
        <f>OR(ABS(Table2[[#This Row],[DateTime]]-H1400) * 1440 &lt; 5, ABS(Table2[[#This Row],[DateTime]]-H1398) * 1440 &lt; 5)</f>
        <v>0</v>
      </c>
      <c r="J1399">
        <f>IF(Table2[[#This Row],[Mulitiple Sneeze?]],J1398+1,0)</f>
        <v>0</v>
      </c>
      <c r="K1399" t="str">
        <f>IF(AND(Table2[[#This Row],[Multiple Counter]]&gt;0, J1400=0),"Combo End","")</f>
        <v/>
      </c>
    </row>
    <row r="1400" spans="1:11" x14ac:dyDescent="0.25">
      <c r="A1400" s="1" t="s">
        <v>2500</v>
      </c>
      <c r="B1400" t="str">
        <f t="shared" si="147"/>
        <v>March 21</v>
      </c>
      <c r="C1400" t="str">
        <f t="shared" si="148"/>
        <v>2018</v>
      </c>
      <c r="D1400" t="str">
        <f t="shared" si="149"/>
        <v>08:41AM</v>
      </c>
      <c r="E1400">
        <f t="shared" si="150"/>
        <v>3</v>
      </c>
      <c r="F1400" t="str">
        <f t="shared" si="151"/>
        <v>21</v>
      </c>
      <c r="G1400" s="1">
        <f t="shared" si="152"/>
        <v>43180</v>
      </c>
      <c r="H1400" s="2">
        <f t="shared" si="153"/>
        <v>43180.361805555556</v>
      </c>
      <c r="I1400" t="b">
        <f>OR(ABS(Table2[[#This Row],[DateTime]]-H1401) * 1440 &lt; 5, ABS(Table2[[#This Row],[DateTime]]-H1399) * 1440 &lt; 5)</f>
        <v>0</v>
      </c>
      <c r="J1400">
        <f>IF(Table2[[#This Row],[Mulitiple Sneeze?]],J1399+1,0)</f>
        <v>0</v>
      </c>
      <c r="K1400" t="str">
        <f>IF(AND(Table2[[#This Row],[Multiple Counter]]&gt;0, J1401=0),"Combo End","")</f>
        <v/>
      </c>
    </row>
    <row r="1401" spans="1:11" x14ac:dyDescent="0.25">
      <c r="A1401" s="1" t="s">
        <v>2499</v>
      </c>
      <c r="B1401" t="str">
        <f t="shared" si="147"/>
        <v>March 22</v>
      </c>
      <c r="C1401" t="str">
        <f t="shared" si="148"/>
        <v>2018</v>
      </c>
      <c r="D1401" t="str">
        <f t="shared" si="149"/>
        <v>08:19AM</v>
      </c>
      <c r="E1401">
        <f t="shared" si="150"/>
        <v>3</v>
      </c>
      <c r="F1401" t="str">
        <f t="shared" si="151"/>
        <v>22</v>
      </c>
      <c r="G1401" s="1">
        <f t="shared" si="152"/>
        <v>43181</v>
      </c>
      <c r="H1401" s="2">
        <f t="shared" si="153"/>
        <v>43181.34652777778</v>
      </c>
      <c r="I1401" t="b">
        <f>OR(ABS(Table2[[#This Row],[DateTime]]-H1402) * 1440 &lt; 5, ABS(Table2[[#This Row],[DateTime]]-H1400) * 1440 &lt; 5)</f>
        <v>0</v>
      </c>
      <c r="J1401">
        <f>IF(Table2[[#This Row],[Mulitiple Sneeze?]],J1400+1,0)</f>
        <v>0</v>
      </c>
      <c r="K1401" t="str">
        <f>IF(AND(Table2[[#This Row],[Multiple Counter]]&gt;0, J1402=0),"Combo End","")</f>
        <v/>
      </c>
    </row>
    <row r="1402" spans="1:11" x14ac:dyDescent="0.25">
      <c r="A1402" s="1" t="s">
        <v>2498</v>
      </c>
      <c r="B1402" t="str">
        <f t="shared" si="147"/>
        <v>March 22</v>
      </c>
      <c r="C1402" t="str">
        <f t="shared" si="148"/>
        <v>2018</v>
      </c>
      <c r="D1402" t="str">
        <f t="shared" si="149"/>
        <v>09:51AM</v>
      </c>
      <c r="E1402">
        <f t="shared" si="150"/>
        <v>3</v>
      </c>
      <c r="F1402" t="str">
        <f t="shared" si="151"/>
        <v>22</v>
      </c>
      <c r="G1402" s="1">
        <f t="shared" si="152"/>
        <v>43181</v>
      </c>
      <c r="H1402" s="2">
        <f t="shared" si="153"/>
        <v>43181.410416666666</v>
      </c>
      <c r="I1402" t="b">
        <f>OR(ABS(Table2[[#This Row],[DateTime]]-H1403) * 1440 &lt; 5, ABS(Table2[[#This Row],[DateTime]]-H1401) * 1440 &lt; 5)</f>
        <v>0</v>
      </c>
      <c r="J1402">
        <f>IF(Table2[[#This Row],[Mulitiple Sneeze?]],J1401+1,0)</f>
        <v>0</v>
      </c>
      <c r="K1402" t="str">
        <f>IF(AND(Table2[[#This Row],[Multiple Counter]]&gt;0, J1403=0),"Combo End","")</f>
        <v/>
      </c>
    </row>
    <row r="1403" spans="1:11" x14ac:dyDescent="0.25">
      <c r="A1403" s="1" t="s">
        <v>2497</v>
      </c>
      <c r="B1403" t="str">
        <f t="shared" si="147"/>
        <v>March 22</v>
      </c>
      <c r="C1403" t="str">
        <f t="shared" si="148"/>
        <v>2018</v>
      </c>
      <c r="D1403" t="str">
        <f t="shared" si="149"/>
        <v>02:38PM</v>
      </c>
      <c r="E1403">
        <f t="shared" si="150"/>
        <v>3</v>
      </c>
      <c r="F1403" t="str">
        <f t="shared" si="151"/>
        <v>22</v>
      </c>
      <c r="G1403" s="1">
        <f t="shared" si="152"/>
        <v>43181</v>
      </c>
      <c r="H1403" s="2">
        <f t="shared" si="153"/>
        <v>43181.609722222223</v>
      </c>
      <c r="I1403" t="b">
        <f>OR(ABS(Table2[[#This Row],[DateTime]]-H1404) * 1440 &lt; 5, ABS(Table2[[#This Row],[DateTime]]-H1402) * 1440 &lt; 5)</f>
        <v>0</v>
      </c>
      <c r="J1403">
        <f>IF(Table2[[#This Row],[Mulitiple Sneeze?]],J1402+1,0)</f>
        <v>0</v>
      </c>
      <c r="K1403" t="str">
        <f>IF(AND(Table2[[#This Row],[Multiple Counter]]&gt;0, J1404=0),"Combo End","")</f>
        <v/>
      </c>
    </row>
    <row r="1404" spans="1:11" x14ac:dyDescent="0.25">
      <c r="A1404" s="1" t="s">
        <v>2476</v>
      </c>
      <c r="B1404" t="str">
        <f t="shared" si="147"/>
        <v>March 23</v>
      </c>
      <c r="C1404" t="str">
        <f t="shared" si="148"/>
        <v>2018</v>
      </c>
      <c r="D1404" t="str">
        <f t="shared" si="149"/>
        <v>10:44AM</v>
      </c>
      <c r="E1404">
        <f t="shared" si="150"/>
        <v>3</v>
      </c>
      <c r="F1404" t="str">
        <f t="shared" si="151"/>
        <v>23</v>
      </c>
      <c r="G1404" s="1">
        <f t="shared" si="152"/>
        <v>43182</v>
      </c>
      <c r="H1404" s="2">
        <f t="shared" si="153"/>
        <v>43182.447222222225</v>
      </c>
      <c r="I1404" t="b">
        <f>OR(ABS(Table2[[#This Row],[DateTime]]-H1405) * 1440 &lt; 5, ABS(Table2[[#This Row],[DateTime]]-H1403) * 1440 &lt; 5)</f>
        <v>0</v>
      </c>
      <c r="J1404">
        <f>IF(Table2[[#This Row],[Mulitiple Sneeze?]],J1403+1,0)</f>
        <v>0</v>
      </c>
      <c r="K1404" t="str">
        <f>IF(AND(Table2[[#This Row],[Multiple Counter]]&gt;0, J1405=0),"Combo End","")</f>
        <v/>
      </c>
    </row>
    <row r="1405" spans="1:11" x14ac:dyDescent="0.25">
      <c r="A1405" s="1" t="s">
        <v>2475</v>
      </c>
      <c r="B1405" t="str">
        <f t="shared" si="147"/>
        <v>March 24</v>
      </c>
      <c r="C1405" t="str">
        <f t="shared" si="148"/>
        <v>2018</v>
      </c>
      <c r="D1405" t="str">
        <f t="shared" si="149"/>
        <v>10:01AM</v>
      </c>
      <c r="E1405">
        <f t="shared" si="150"/>
        <v>3</v>
      </c>
      <c r="F1405" t="str">
        <f t="shared" si="151"/>
        <v>24</v>
      </c>
      <c r="G1405" s="1">
        <f t="shared" si="152"/>
        <v>43183</v>
      </c>
      <c r="H1405" s="2">
        <f t="shared" si="153"/>
        <v>43183.417361111111</v>
      </c>
      <c r="I1405" t="b">
        <f>OR(ABS(Table2[[#This Row],[DateTime]]-H1406) * 1440 &lt; 5, ABS(Table2[[#This Row],[DateTime]]-H1404) * 1440 &lt; 5)</f>
        <v>0</v>
      </c>
      <c r="J1405">
        <f>IF(Table2[[#This Row],[Mulitiple Sneeze?]],J1404+1,0)</f>
        <v>0</v>
      </c>
      <c r="K1405" t="str">
        <f>IF(AND(Table2[[#This Row],[Multiple Counter]]&gt;0, J1406=0),"Combo End","")</f>
        <v/>
      </c>
    </row>
    <row r="1406" spans="1:11" x14ac:dyDescent="0.25">
      <c r="A1406" s="1" t="s">
        <v>2474</v>
      </c>
      <c r="B1406" t="str">
        <f t="shared" si="147"/>
        <v>March 24</v>
      </c>
      <c r="C1406" t="str">
        <f t="shared" si="148"/>
        <v>2018</v>
      </c>
      <c r="D1406" t="str">
        <f t="shared" si="149"/>
        <v>08:07PM</v>
      </c>
      <c r="E1406">
        <f t="shared" si="150"/>
        <v>3</v>
      </c>
      <c r="F1406" t="str">
        <f t="shared" si="151"/>
        <v>24</v>
      </c>
      <c r="G1406" s="1">
        <f t="shared" si="152"/>
        <v>43183</v>
      </c>
      <c r="H1406" s="2">
        <f t="shared" si="153"/>
        <v>43183.838194444441</v>
      </c>
      <c r="I1406" t="b">
        <f>OR(ABS(Table2[[#This Row],[DateTime]]-H1407) * 1440 &lt; 5, ABS(Table2[[#This Row],[DateTime]]-H1405) * 1440 &lt; 5)</f>
        <v>0</v>
      </c>
      <c r="J1406">
        <f>IF(Table2[[#This Row],[Mulitiple Sneeze?]],J1405+1,0)</f>
        <v>0</v>
      </c>
      <c r="K1406" t="str">
        <f>IF(AND(Table2[[#This Row],[Multiple Counter]]&gt;0, J1407=0),"Combo End","")</f>
        <v/>
      </c>
    </row>
    <row r="1407" spans="1:11" x14ac:dyDescent="0.25">
      <c r="A1407" s="1" t="s">
        <v>2473</v>
      </c>
      <c r="B1407" t="str">
        <f t="shared" si="147"/>
        <v>March 25</v>
      </c>
      <c r="C1407" t="str">
        <f t="shared" si="148"/>
        <v>2018</v>
      </c>
      <c r="D1407" t="str">
        <f t="shared" si="149"/>
        <v>09:30AM</v>
      </c>
      <c r="E1407">
        <f t="shared" si="150"/>
        <v>3</v>
      </c>
      <c r="F1407" t="str">
        <f t="shared" si="151"/>
        <v>25</v>
      </c>
      <c r="G1407" s="1">
        <f t="shared" si="152"/>
        <v>43184</v>
      </c>
      <c r="H1407" s="2">
        <f t="shared" si="153"/>
        <v>43184.395833333336</v>
      </c>
      <c r="I1407" t="b">
        <f>OR(ABS(Table2[[#This Row],[DateTime]]-H1408) * 1440 &lt; 5, ABS(Table2[[#This Row],[DateTime]]-H1406) * 1440 &lt; 5)</f>
        <v>0</v>
      </c>
      <c r="J1407">
        <f>IF(Table2[[#This Row],[Mulitiple Sneeze?]],J1406+1,0)</f>
        <v>0</v>
      </c>
      <c r="K1407" t="str">
        <f>IF(AND(Table2[[#This Row],[Multiple Counter]]&gt;0, J1408=0),"Combo End","")</f>
        <v/>
      </c>
    </row>
    <row r="1408" spans="1:11" x14ac:dyDescent="0.25">
      <c r="A1408" s="1" t="s">
        <v>2472</v>
      </c>
      <c r="B1408" t="str">
        <f t="shared" si="147"/>
        <v>March 25</v>
      </c>
      <c r="C1408" t="str">
        <f t="shared" si="148"/>
        <v>2018</v>
      </c>
      <c r="D1408" t="str">
        <f t="shared" si="149"/>
        <v>02:57PM</v>
      </c>
      <c r="E1408">
        <f t="shared" si="150"/>
        <v>3</v>
      </c>
      <c r="F1408" t="str">
        <f t="shared" si="151"/>
        <v>25</v>
      </c>
      <c r="G1408" s="1">
        <f t="shared" si="152"/>
        <v>43184</v>
      </c>
      <c r="H1408" s="2">
        <f t="shared" si="153"/>
        <v>43184.622916666667</v>
      </c>
      <c r="I1408" t="b">
        <f>OR(ABS(Table2[[#This Row],[DateTime]]-H1409) * 1440 &lt; 5, ABS(Table2[[#This Row],[DateTime]]-H1407) * 1440 &lt; 5)</f>
        <v>0</v>
      </c>
      <c r="J1408">
        <f>IF(Table2[[#This Row],[Mulitiple Sneeze?]],J1407+1,0)</f>
        <v>0</v>
      </c>
      <c r="K1408" t="str">
        <f>IF(AND(Table2[[#This Row],[Multiple Counter]]&gt;0, J1409=0),"Combo End","")</f>
        <v/>
      </c>
    </row>
    <row r="1409" spans="1:11" x14ac:dyDescent="0.25">
      <c r="A1409" s="1" t="s">
        <v>2471</v>
      </c>
      <c r="B1409" t="str">
        <f t="shared" si="147"/>
        <v>March 25</v>
      </c>
      <c r="C1409" t="str">
        <f t="shared" si="148"/>
        <v>2018</v>
      </c>
      <c r="D1409" t="str">
        <f t="shared" si="149"/>
        <v>08:08PM</v>
      </c>
      <c r="E1409">
        <f t="shared" si="150"/>
        <v>3</v>
      </c>
      <c r="F1409" t="str">
        <f t="shared" si="151"/>
        <v>25</v>
      </c>
      <c r="G1409" s="1">
        <f t="shared" si="152"/>
        <v>43184</v>
      </c>
      <c r="H1409" s="2">
        <f t="shared" si="153"/>
        <v>43184.838888888888</v>
      </c>
      <c r="I1409" t="b">
        <f>OR(ABS(Table2[[#This Row],[DateTime]]-H1410) * 1440 &lt; 5, ABS(Table2[[#This Row],[DateTime]]-H1408) * 1440 &lt; 5)</f>
        <v>0</v>
      </c>
      <c r="J1409">
        <f>IF(Table2[[#This Row],[Mulitiple Sneeze?]],J1408+1,0)</f>
        <v>0</v>
      </c>
      <c r="K1409" t="str">
        <f>IF(AND(Table2[[#This Row],[Multiple Counter]]&gt;0, J1410=0),"Combo End","")</f>
        <v/>
      </c>
    </row>
    <row r="1410" spans="1:11" x14ac:dyDescent="0.25">
      <c r="A1410" s="1" t="s">
        <v>2470</v>
      </c>
      <c r="B1410" t="str">
        <f t="shared" ref="B1410:B1473" si="154">_xlfn.TEXTBEFORE(A1410,",")</f>
        <v>March 26</v>
      </c>
      <c r="C1410" t="str">
        <f t="shared" ref="C1410:C1473" si="155">LEFT(_xlfn.TEXTAFTER(A1410, ", "), 4)</f>
        <v>2018</v>
      </c>
      <c r="D1410" t="str">
        <f t="shared" ref="D1410:D1473" si="156">_xlfn.TEXTAFTER(A1410, "at ")</f>
        <v>08:01AM</v>
      </c>
      <c r="E1410">
        <f t="shared" ref="E1410:E1473" si="157">MONTH(1&amp;B1410)</f>
        <v>3</v>
      </c>
      <c r="F1410" t="str">
        <f t="shared" ref="F1410:F1473" si="158">RIGHT(B1410, 2)</f>
        <v>26</v>
      </c>
      <c r="G1410" s="1">
        <f t="shared" ref="G1410:G1473" si="159">DATE(C1410,E1410,F1410)</f>
        <v>43185</v>
      </c>
      <c r="H1410" s="2">
        <f t="shared" ref="H1410:H1473" si="160">G1410+TIMEVALUE(_xlfn.CONCAT(LEFT(D1410, 5), " ", RIGHT(D1410, 2)))</f>
        <v>43185.334027777775</v>
      </c>
      <c r="I1410" t="b">
        <f>OR(ABS(Table2[[#This Row],[DateTime]]-H1411) * 1440 &lt; 5, ABS(Table2[[#This Row],[DateTime]]-H1409) * 1440 &lt; 5)</f>
        <v>0</v>
      </c>
      <c r="J1410">
        <f>IF(Table2[[#This Row],[Mulitiple Sneeze?]],J1409+1,0)</f>
        <v>0</v>
      </c>
      <c r="K1410" t="str">
        <f>IF(AND(Table2[[#This Row],[Multiple Counter]]&gt;0, J1411=0),"Combo End","")</f>
        <v/>
      </c>
    </row>
    <row r="1411" spans="1:11" x14ac:dyDescent="0.25">
      <c r="A1411" s="1" t="s">
        <v>2469</v>
      </c>
      <c r="B1411" t="str">
        <f t="shared" si="154"/>
        <v>March 26</v>
      </c>
      <c r="C1411" t="str">
        <f t="shared" si="155"/>
        <v>2018</v>
      </c>
      <c r="D1411" t="str">
        <f t="shared" si="156"/>
        <v>04:34PM</v>
      </c>
      <c r="E1411">
        <f t="shared" si="157"/>
        <v>3</v>
      </c>
      <c r="F1411" t="str">
        <f t="shared" si="158"/>
        <v>26</v>
      </c>
      <c r="G1411" s="1">
        <f t="shared" si="159"/>
        <v>43185</v>
      </c>
      <c r="H1411" s="2">
        <f t="shared" si="160"/>
        <v>43185.69027777778</v>
      </c>
      <c r="I1411" t="b">
        <f>OR(ABS(Table2[[#This Row],[DateTime]]-H1412) * 1440 &lt; 5, ABS(Table2[[#This Row],[DateTime]]-H1410) * 1440 &lt; 5)</f>
        <v>0</v>
      </c>
      <c r="J1411">
        <f>IF(Table2[[#This Row],[Mulitiple Sneeze?]],J1410+1,0)</f>
        <v>0</v>
      </c>
      <c r="K1411" t="str">
        <f>IF(AND(Table2[[#This Row],[Multiple Counter]]&gt;0, J1412=0),"Combo End","")</f>
        <v/>
      </c>
    </row>
    <row r="1412" spans="1:11" x14ac:dyDescent="0.25">
      <c r="A1412" s="1" t="s">
        <v>2468</v>
      </c>
      <c r="B1412" t="str">
        <f t="shared" si="154"/>
        <v>March 26</v>
      </c>
      <c r="C1412" t="str">
        <f t="shared" si="155"/>
        <v>2018</v>
      </c>
      <c r="D1412" t="str">
        <f t="shared" si="156"/>
        <v>05:24PM</v>
      </c>
      <c r="E1412">
        <f t="shared" si="157"/>
        <v>3</v>
      </c>
      <c r="F1412" t="str">
        <f t="shared" si="158"/>
        <v>26</v>
      </c>
      <c r="G1412" s="1">
        <f t="shared" si="159"/>
        <v>43185</v>
      </c>
      <c r="H1412" s="2">
        <f t="shared" si="160"/>
        <v>43185.724999999999</v>
      </c>
      <c r="I1412" t="b">
        <f>OR(ABS(Table2[[#This Row],[DateTime]]-H1413) * 1440 &lt; 5, ABS(Table2[[#This Row],[DateTime]]-H1411) * 1440 &lt; 5)</f>
        <v>0</v>
      </c>
      <c r="J1412">
        <f>IF(Table2[[#This Row],[Mulitiple Sneeze?]],J1411+1,0)</f>
        <v>0</v>
      </c>
      <c r="K1412" t="str">
        <f>IF(AND(Table2[[#This Row],[Multiple Counter]]&gt;0, J1413=0),"Combo End","")</f>
        <v/>
      </c>
    </row>
    <row r="1413" spans="1:11" x14ac:dyDescent="0.25">
      <c r="A1413" s="1" t="s">
        <v>2467</v>
      </c>
      <c r="B1413" t="str">
        <f t="shared" si="154"/>
        <v>March 26</v>
      </c>
      <c r="C1413" t="str">
        <f t="shared" si="155"/>
        <v>2018</v>
      </c>
      <c r="D1413" t="str">
        <f t="shared" si="156"/>
        <v>07:59PM</v>
      </c>
      <c r="E1413">
        <f t="shared" si="157"/>
        <v>3</v>
      </c>
      <c r="F1413" t="str">
        <f t="shared" si="158"/>
        <v>26</v>
      </c>
      <c r="G1413" s="1">
        <f t="shared" si="159"/>
        <v>43185</v>
      </c>
      <c r="H1413" s="2">
        <f t="shared" si="160"/>
        <v>43185.832638888889</v>
      </c>
      <c r="I1413" t="b">
        <f>OR(ABS(Table2[[#This Row],[DateTime]]-H1414) * 1440 &lt; 5, ABS(Table2[[#This Row],[DateTime]]-H1412) * 1440 &lt; 5)</f>
        <v>0</v>
      </c>
      <c r="J1413">
        <f>IF(Table2[[#This Row],[Mulitiple Sneeze?]],J1412+1,0)</f>
        <v>0</v>
      </c>
      <c r="K1413" t="str">
        <f>IF(AND(Table2[[#This Row],[Multiple Counter]]&gt;0, J1414=0),"Combo End","")</f>
        <v/>
      </c>
    </row>
    <row r="1414" spans="1:11" x14ac:dyDescent="0.25">
      <c r="A1414" s="1" t="s">
        <v>2466</v>
      </c>
      <c r="B1414" t="str">
        <f t="shared" si="154"/>
        <v>March 27</v>
      </c>
      <c r="C1414" t="str">
        <f t="shared" si="155"/>
        <v>2018</v>
      </c>
      <c r="D1414" t="str">
        <f t="shared" si="156"/>
        <v>08:17AM</v>
      </c>
      <c r="E1414">
        <f t="shared" si="157"/>
        <v>3</v>
      </c>
      <c r="F1414" t="str">
        <f t="shared" si="158"/>
        <v>27</v>
      </c>
      <c r="G1414" s="1">
        <f t="shared" si="159"/>
        <v>43186</v>
      </c>
      <c r="H1414" s="2">
        <f t="shared" si="160"/>
        <v>43186.345138888886</v>
      </c>
      <c r="I1414" t="b">
        <f>OR(ABS(Table2[[#This Row],[DateTime]]-H1415) * 1440 &lt; 5, ABS(Table2[[#This Row],[DateTime]]-H1413) * 1440 &lt; 5)</f>
        <v>0</v>
      </c>
      <c r="J1414">
        <f>IF(Table2[[#This Row],[Mulitiple Sneeze?]],J1413+1,0)</f>
        <v>0</v>
      </c>
      <c r="K1414" t="str">
        <f>IF(AND(Table2[[#This Row],[Multiple Counter]]&gt;0, J1415=0),"Combo End","")</f>
        <v/>
      </c>
    </row>
    <row r="1415" spans="1:11" x14ac:dyDescent="0.25">
      <c r="A1415" s="1" t="s">
        <v>2465</v>
      </c>
      <c r="B1415" t="str">
        <f t="shared" si="154"/>
        <v>March 27</v>
      </c>
      <c r="C1415" t="str">
        <f t="shared" si="155"/>
        <v>2018</v>
      </c>
      <c r="D1415" t="str">
        <f t="shared" si="156"/>
        <v>09:26AM</v>
      </c>
      <c r="E1415">
        <f t="shared" si="157"/>
        <v>3</v>
      </c>
      <c r="F1415" t="str">
        <f t="shared" si="158"/>
        <v>27</v>
      </c>
      <c r="G1415" s="1">
        <f t="shared" si="159"/>
        <v>43186</v>
      </c>
      <c r="H1415" s="2">
        <f t="shared" si="160"/>
        <v>43186.393055555556</v>
      </c>
      <c r="I1415" t="b">
        <f>OR(ABS(Table2[[#This Row],[DateTime]]-H1416) * 1440 &lt; 5, ABS(Table2[[#This Row],[DateTime]]-H1414) * 1440 &lt; 5)</f>
        <v>0</v>
      </c>
      <c r="J1415">
        <f>IF(Table2[[#This Row],[Mulitiple Sneeze?]],J1414+1,0)</f>
        <v>0</v>
      </c>
      <c r="K1415" t="str">
        <f>IF(AND(Table2[[#This Row],[Multiple Counter]]&gt;0, J1416=0),"Combo End","")</f>
        <v/>
      </c>
    </row>
    <row r="1416" spans="1:11" x14ac:dyDescent="0.25">
      <c r="A1416" s="1" t="s">
        <v>2464</v>
      </c>
      <c r="B1416" t="str">
        <f t="shared" si="154"/>
        <v>March 27</v>
      </c>
      <c r="C1416" t="str">
        <f t="shared" si="155"/>
        <v>2018</v>
      </c>
      <c r="D1416" t="str">
        <f t="shared" si="156"/>
        <v>11:41AM</v>
      </c>
      <c r="E1416">
        <f t="shared" si="157"/>
        <v>3</v>
      </c>
      <c r="F1416" t="str">
        <f t="shared" si="158"/>
        <v>27</v>
      </c>
      <c r="G1416" s="1">
        <f t="shared" si="159"/>
        <v>43186</v>
      </c>
      <c r="H1416" s="2">
        <f t="shared" si="160"/>
        <v>43186.486805555556</v>
      </c>
      <c r="I1416" t="b">
        <f>OR(ABS(Table2[[#This Row],[DateTime]]-H1417) * 1440 &lt; 5, ABS(Table2[[#This Row],[DateTime]]-H1415) * 1440 &lt; 5)</f>
        <v>0</v>
      </c>
      <c r="J1416">
        <f>IF(Table2[[#This Row],[Mulitiple Sneeze?]],J1415+1,0)</f>
        <v>0</v>
      </c>
      <c r="K1416" t="str">
        <f>IF(AND(Table2[[#This Row],[Multiple Counter]]&gt;0, J1417=0),"Combo End","")</f>
        <v/>
      </c>
    </row>
    <row r="1417" spans="1:11" x14ac:dyDescent="0.25">
      <c r="A1417" s="1" t="s">
        <v>2463</v>
      </c>
      <c r="B1417" t="str">
        <f t="shared" si="154"/>
        <v>March 27</v>
      </c>
      <c r="C1417" t="str">
        <f t="shared" si="155"/>
        <v>2018</v>
      </c>
      <c r="D1417" t="str">
        <f t="shared" si="156"/>
        <v>11:49AM</v>
      </c>
      <c r="E1417">
        <f t="shared" si="157"/>
        <v>3</v>
      </c>
      <c r="F1417" t="str">
        <f t="shared" si="158"/>
        <v>27</v>
      </c>
      <c r="G1417" s="1">
        <f t="shared" si="159"/>
        <v>43186</v>
      </c>
      <c r="H1417" s="2">
        <f t="shared" si="160"/>
        <v>43186.492361111108</v>
      </c>
      <c r="I1417" t="b">
        <f>OR(ABS(Table2[[#This Row],[DateTime]]-H1418) * 1440 &lt; 5, ABS(Table2[[#This Row],[DateTime]]-H1416) * 1440 &lt; 5)</f>
        <v>0</v>
      </c>
      <c r="J1417">
        <f>IF(Table2[[#This Row],[Mulitiple Sneeze?]],J1416+1,0)</f>
        <v>0</v>
      </c>
      <c r="K1417" t="str">
        <f>IF(AND(Table2[[#This Row],[Multiple Counter]]&gt;0, J1418=0),"Combo End","")</f>
        <v/>
      </c>
    </row>
    <row r="1418" spans="1:11" x14ac:dyDescent="0.25">
      <c r="A1418" s="1" t="s">
        <v>2462</v>
      </c>
      <c r="B1418" t="str">
        <f t="shared" si="154"/>
        <v>March 27</v>
      </c>
      <c r="C1418" t="str">
        <f t="shared" si="155"/>
        <v>2018</v>
      </c>
      <c r="D1418" t="str">
        <f t="shared" si="156"/>
        <v>06:24PM</v>
      </c>
      <c r="E1418">
        <f t="shared" si="157"/>
        <v>3</v>
      </c>
      <c r="F1418" t="str">
        <f t="shared" si="158"/>
        <v>27</v>
      </c>
      <c r="G1418" s="1">
        <f t="shared" si="159"/>
        <v>43186</v>
      </c>
      <c r="H1418" s="2">
        <f t="shared" si="160"/>
        <v>43186.76666666667</v>
      </c>
      <c r="I1418" t="b">
        <f>OR(ABS(Table2[[#This Row],[DateTime]]-H1419) * 1440 &lt; 5, ABS(Table2[[#This Row],[DateTime]]-H1417) * 1440 &lt; 5)</f>
        <v>0</v>
      </c>
      <c r="J1418">
        <f>IF(Table2[[#This Row],[Mulitiple Sneeze?]],J1417+1,0)</f>
        <v>0</v>
      </c>
      <c r="K1418" t="str">
        <f>IF(AND(Table2[[#This Row],[Multiple Counter]]&gt;0, J1419=0),"Combo End","")</f>
        <v/>
      </c>
    </row>
    <row r="1419" spans="1:11" x14ac:dyDescent="0.25">
      <c r="A1419" s="1" t="s">
        <v>2461</v>
      </c>
      <c r="B1419" t="str">
        <f t="shared" si="154"/>
        <v>March 27</v>
      </c>
      <c r="C1419" t="str">
        <f t="shared" si="155"/>
        <v>2018</v>
      </c>
      <c r="D1419" t="str">
        <f t="shared" si="156"/>
        <v>09:17PM</v>
      </c>
      <c r="E1419">
        <f t="shared" si="157"/>
        <v>3</v>
      </c>
      <c r="F1419" t="str">
        <f t="shared" si="158"/>
        <v>27</v>
      </c>
      <c r="G1419" s="1">
        <f t="shared" si="159"/>
        <v>43186</v>
      </c>
      <c r="H1419" s="2">
        <f t="shared" si="160"/>
        <v>43186.886805555558</v>
      </c>
      <c r="I1419" t="b">
        <f>OR(ABS(Table2[[#This Row],[DateTime]]-H1420) * 1440 &lt; 5, ABS(Table2[[#This Row],[DateTime]]-H1418) * 1440 &lt; 5)</f>
        <v>0</v>
      </c>
      <c r="J1419">
        <f>IF(Table2[[#This Row],[Mulitiple Sneeze?]],J1418+1,0)</f>
        <v>0</v>
      </c>
      <c r="K1419" t="str">
        <f>IF(AND(Table2[[#This Row],[Multiple Counter]]&gt;0, J1420=0),"Combo End","")</f>
        <v/>
      </c>
    </row>
    <row r="1420" spans="1:11" x14ac:dyDescent="0.25">
      <c r="A1420" s="1" t="s">
        <v>2460</v>
      </c>
      <c r="B1420" t="str">
        <f t="shared" si="154"/>
        <v>March 28</v>
      </c>
      <c r="C1420" t="str">
        <f t="shared" si="155"/>
        <v>2018</v>
      </c>
      <c r="D1420" t="str">
        <f t="shared" si="156"/>
        <v>10:53AM</v>
      </c>
      <c r="E1420">
        <f t="shared" si="157"/>
        <v>3</v>
      </c>
      <c r="F1420" t="str">
        <f t="shared" si="158"/>
        <v>28</v>
      </c>
      <c r="G1420" s="1">
        <f t="shared" si="159"/>
        <v>43187</v>
      </c>
      <c r="H1420" s="2">
        <f t="shared" si="160"/>
        <v>43187.453472222223</v>
      </c>
      <c r="I1420" t="b">
        <f>OR(ABS(Table2[[#This Row],[DateTime]]-H1421) * 1440 &lt; 5, ABS(Table2[[#This Row],[DateTime]]-H1419) * 1440 &lt; 5)</f>
        <v>0</v>
      </c>
      <c r="J1420">
        <f>IF(Table2[[#This Row],[Mulitiple Sneeze?]],J1419+1,0)</f>
        <v>0</v>
      </c>
      <c r="K1420" t="str">
        <f>IF(AND(Table2[[#This Row],[Multiple Counter]]&gt;0, J1421=0),"Combo End","")</f>
        <v/>
      </c>
    </row>
    <row r="1421" spans="1:11" x14ac:dyDescent="0.25">
      <c r="A1421" s="1" t="s">
        <v>2459</v>
      </c>
      <c r="B1421" t="str">
        <f t="shared" si="154"/>
        <v>March 28</v>
      </c>
      <c r="C1421" t="str">
        <f t="shared" si="155"/>
        <v>2018</v>
      </c>
      <c r="D1421" t="str">
        <f t="shared" si="156"/>
        <v>09:01PM</v>
      </c>
      <c r="E1421">
        <f t="shared" si="157"/>
        <v>3</v>
      </c>
      <c r="F1421" t="str">
        <f t="shared" si="158"/>
        <v>28</v>
      </c>
      <c r="G1421" s="1">
        <f t="shared" si="159"/>
        <v>43187</v>
      </c>
      <c r="H1421" s="2">
        <f t="shared" si="160"/>
        <v>43187.875694444447</v>
      </c>
      <c r="I1421" t="b">
        <f>OR(ABS(Table2[[#This Row],[DateTime]]-H1422) * 1440 &lt; 5, ABS(Table2[[#This Row],[DateTime]]-H1420) * 1440 &lt; 5)</f>
        <v>0</v>
      </c>
      <c r="J1421">
        <f>IF(Table2[[#This Row],[Mulitiple Sneeze?]],J1420+1,0)</f>
        <v>0</v>
      </c>
      <c r="K1421" t="str">
        <f>IF(AND(Table2[[#This Row],[Multiple Counter]]&gt;0, J1422=0),"Combo End","")</f>
        <v/>
      </c>
    </row>
    <row r="1422" spans="1:11" x14ac:dyDescent="0.25">
      <c r="A1422" s="1" t="s">
        <v>2458</v>
      </c>
      <c r="B1422" t="str">
        <f t="shared" si="154"/>
        <v>March 29</v>
      </c>
      <c r="C1422" t="str">
        <f t="shared" si="155"/>
        <v>2018</v>
      </c>
      <c r="D1422" t="str">
        <f t="shared" si="156"/>
        <v>09:28AM</v>
      </c>
      <c r="E1422">
        <f t="shared" si="157"/>
        <v>3</v>
      </c>
      <c r="F1422" t="str">
        <f t="shared" si="158"/>
        <v>29</v>
      </c>
      <c r="G1422" s="1">
        <f t="shared" si="159"/>
        <v>43188</v>
      </c>
      <c r="H1422" s="2">
        <f t="shared" si="160"/>
        <v>43188.394444444442</v>
      </c>
      <c r="I1422" t="b">
        <f>OR(ABS(Table2[[#This Row],[DateTime]]-H1423) * 1440 &lt; 5, ABS(Table2[[#This Row],[DateTime]]-H1421) * 1440 &lt; 5)</f>
        <v>0</v>
      </c>
      <c r="J1422">
        <f>IF(Table2[[#This Row],[Mulitiple Sneeze?]],J1421+1,0)</f>
        <v>0</v>
      </c>
      <c r="K1422" t="str">
        <f>IF(AND(Table2[[#This Row],[Multiple Counter]]&gt;0, J1423=0),"Combo End","")</f>
        <v/>
      </c>
    </row>
    <row r="1423" spans="1:11" x14ac:dyDescent="0.25">
      <c r="A1423" s="1" t="s">
        <v>2457</v>
      </c>
      <c r="B1423" t="str">
        <f t="shared" si="154"/>
        <v>March 29</v>
      </c>
      <c r="C1423" t="str">
        <f t="shared" si="155"/>
        <v>2018</v>
      </c>
      <c r="D1423" t="str">
        <f t="shared" si="156"/>
        <v>07:54PM</v>
      </c>
      <c r="E1423">
        <f t="shared" si="157"/>
        <v>3</v>
      </c>
      <c r="F1423" t="str">
        <f t="shared" si="158"/>
        <v>29</v>
      </c>
      <c r="G1423" s="1">
        <f t="shared" si="159"/>
        <v>43188</v>
      </c>
      <c r="H1423" s="2">
        <f t="shared" si="160"/>
        <v>43188.82916666667</v>
      </c>
      <c r="I1423" t="b">
        <f>OR(ABS(Table2[[#This Row],[DateTime]]-H1424) * 1440 &lt; 5, ABS(Table2[[#This Row],[DateTime]]-H1422) * 1440 &lt; 5)</f>
        <v>0</v>
      </c>
      <c r="J1423">
        <f>IF(Table2[[#This Row],[Mulitiple Sneeze?]],J1422+1,0)</f>
        <v>0</v>
      </c>
      <c r="K1423" t="str">
        <f>IF(AND(Table2[[#This Row],[Multiple Counter]]&gt;0, J1424=0),"Combo End","")</f>
        <v/>
      </c>
    </row>
    <row r="1424" spans="1:11" x14ac:dyDescent="0.25">
      <c r="A1424" s="1" t="s">
        <v>2456</v>
      </c>
      <c r="B1424" t="str">
        <f t="shared" si="154"/>
        <v>March 31</v>
      </c>
      <c r="C1424" t="str">
        <f t="shared" si="155"/>
        <v>2018</v>
      </c>
      <c r="D1424" t="str">
        <f t="shared" si="156"/>
        <v>09:38PM</v>
      </c>
      <c r="E1424">
        <f t="shared" si="157"/>
        <v>3</v>
      </c>
      <c r="F1424" t="str">
        <f t="shared" si="158"/>
        <v>31</v>
      </c>
      <c r="G1424" s="1">
        <f t="shared" si="159"/>
        <v>43190</v>
      </c>
      <c r="H1424" s="2">
        <f t="shared" si="160"/>
        <v>43190.901388888888</v>
      </c>
      <c r="I1424" t="b">
        <f>OR(ABS(Table2[[#This Row],[DateTime]]-H1425) * 1440 &lt; 5, ABS(Table2[[#This Row],[DateTime]]-H1423) * 1440 &lt; 5)</f>
        <v>0</v>
      </c>
      <c r="J1424">
        <f>IF(Table2[[#This Row],[Mulitiple Sneeze?]],J1423+1,0)</f>
        <v>0</v>
      </c>
      <c r="K1424" t="str">
        <f>IF(AND(Table2[[#This Row],[Multiple Counter]]&gt;0, J1425=0),"Combo End","")</f>
        <v/>
      </c>
    </row>
    <row r="1425" spans="1:11" x14ac:dyDescent="0.25">
      <c r="A1425" s="1" t="s">
        <v>2455</v>
      </c>
      <c r="B1425" t="str">
        <f t="shared" si="154"/>
        <v>April 02</v>
      </c>
      <c r="C1425" t="str">
        <f t="shared" si="155"/>
        <v>2018</v>
      </c>
      <c r="D1425" t="str">
        <f t="shared" si="156"/>
        <v>10:48AM</v>
      </c>
      <c r="E1425">
        <f t="shared" si="157"/>
        <v>4</v>
      </c>
      <c r="F1425" t="str">
        <f t="shared" si="158"/>
        <v>02</v>
      </c>
      <c r="G1425" s="1">
        <f t="shared" si="159"/>
        <v>43192</v>
      </c>
      <c r="H1425" s="2">
        <f t="shared" si="160"/>
        <v>43192.45</v>
      </c>
      <c r="I1425" t="b">
        <f>OR(ABS(Table2[[#This Row],[DateTime]]-H1426) * 1440 &lt; 5, ABS(Table2[[#This Row],[DateTime]]-H1424) * 1440 &lt; 5)</f>
        <v>0</v>
      </c>
      <c r="J1425">
        <f>IF(Table2[[#This Row],[Mulitiple Sneeze?]],J1424+1,0)</f>
        <v>0</v>
      </c>
      <c r="K1425" t="str">
        <f>IF(AND(Table2[[#This Row],[Multiple Counter]]&gt;0, J1426=0),"Combo End","")</f>
        <v/>
      </c>
    </row>
    <row r="1426" spans="1:11" x14ac:dyDescent="0.25">
      <c r="A1426" s="1" t="s">
        <v>2454</v>
      </c>
      <c r="B1426" t="str">
        <f t="shared" si="154"/>
        <v>April 02</v>
      </c>
      <c r="C1426" t="str">
        <f t="shared" si="155"/>
        <v>2018</v>
      </c>
      <c r="D1426" t="str">
        <f t="shared" si="156"/>
        <v>11:02AM</v>
      </c>
      <c r="E1426">
        <f t="shared" si="157"/>
        <v>4</v>
      </c>
      <c r="F1426" t="str">
        <f t="shared" si="158"/>
        <v>02</v>
      </c>
      <c r="G1426" s="1">
        <f t="shared" si="159"/>
        <v>43192</v>
      </c>
      <c r="H1426" s="2">
        <f t="shared" si="160"/>
        <v>43192.459722222222</v>
      </c>
      <c r="I1426" t="b">
        <f>OR(ABS(Table2[[#This Row],[DateTime]]-H1427) * 1440 &lt; 5, ABS(Table2[[#This Row],[DateTime]]-H1425) * 1440 &lt; 5)</f>
        <v>0</v>
      </c>
      <c r="J1426">
        <f>IF(Table2[[#This Row],[Mulitiple Sneeze?]],J1425+1,0)</f>
        <v>0</v>
      </c>
      <c r="K1426" t="str">
        <f>IF(AND(Table2[[#This Row],[Multiple Counter]]&gt;0, J1427=0),"Combo End","")</f>
        <v/>
      </c>
    </row>
    <row r="1427" spans="1:11" x14ac:dyDescent="0.25">
      <c r="A1427" s="1" t="s">
        <v>2453</v>
      </c>
      <c r="B1427" t="str">
        <f t="shared" si="154"/>
        <v>April 02</v>
      </c>
      <c r="C1427" t="str">
        <f t="shared" si="155"/>
        <v>2018</v>
      </c>
      <c r="D1427" t="str">
        <f t="shared" si="156"/>
        <v>01:39PM</v>
      </c>
      <c r="E1427">
        <f t="shared" si="157"/>
        <v>4</v>
      </c>
      <c r="F1427" t="str">
        <f t="shared" si="158"/>
        <v>02</v>
      </c>
      <c r="G1427" s="1">
        <f t="shared" si="159"/>
        <v>43192</v>
      </c>
      <c r="H1427" s="2">
        <f t="shared" si="160"/>
        <v>43192.568749999999</v>
      </c>
      <c r="I1427" t="b">
        <f>OR(ABS(Table2[[#This Row],[DateTime]]-H1428) * 1440 &lt; 5, ABS(Table2[[#This Row],[DateTime]]-H1426) * 1440 &lt; 5)</f>
        <v>0</v>
      </c>
      <c r="J1427">
        <f>IF(Table2[[#This Row],[Mulitiple Sneeze?]],J1426+1,0)</f>
        <v>0</v>
      </c>
      <c r="K1427" t="str">
        <f>IF(AND(Table2[[#This Row],[Multiple Counter]]&gt;0, J1428=0),"Combo End","")</f>
        <v/>
      </c>
    </row>
    <row r="1428" spans="1:11" x14ac:dyDescent="0.25">
      <c r="A1428" s="1" t="s">
        <v>2452</v>
      </c>
      <c r="B1428" t="str">
        <f t="shared" si="154"/>
        <v>April 03</v>
      </c>
      <c r="C1428" t="str">
        <f t="shared" si="155"/>
        <v>2018</v>
      </c>
      <c r="D1428" t="str">
        <f t="shared" si="156"/>
        <v>12:01PM</v>
      </c>
      <c r="E1428">
        <f t="shared" si="157"/>
        <v>4</v>
      </c>
      <c r="F1428" t="str">
        <f t="shared" si="158"/>
        <v>03</v>
      </c>
      <c r="G1428" s="1">
        <f t="shared" si="159"/>
        <v>43193</v>
      </c>
      <c r="H1428" s="2">
        <f t="shared" si="160"/>
        <v>43193.500694444447</v>
      </c>
      <c r="I1428" t="b">
        <f>OR(ABS(Table2[[#This Row],[DateTime]]-H1429) * 1440 &lt; 5, ABS(Table2[[#This Row],[DateTime]]-H1427) * 1440 &lt; 5)</f>
        <v>0</v>
      </c>
      <c r="J1428">
        <f>IF(Table2[[#This Row],[Mulitiple Sneeze?]],J1427+1,0)</f>
        <v>0</v>
      </c>
      <c r="K1428" t="str">
        <f>IF(AND(Table2[[#This Row],[Multiple Counter]]&gt;0, J1429=0),"Combo End","")</f>
        <v/>
      </c>
    </row>
    <row r="1429" spans="1:11" x14ac:dyDescent="0.25">
      <c r="A1429" s="1" t="s">
        <v>2451</v>
      </c>
      <c r="B1429" t="str">
        <f t="shared" si="154"/>
        <v>April 04</v>
      </c>
      <c r="C1429" t="str">
        <f t="shared" si="155"/>
        <v>2018</v>
      </c>
      <c r="D1429" t="str">
        <f t="shared" si="156"/>
        <v>07:11AM</v>
      </c>
      <c r="E1429">
        <f t="shared" si="157"/>
        <v>4</v>
      </c>
      <c r="F1429" t="str">
        <f t="shared" si="158"/>
        <v>04</v>
      </c>
      <c r="G1429" s="1">
        <f t="shared" si="159"/>
        <v>43194</v>
      </c>
      <c r="H1429" s="2">
        <f t="shared" si="160"/>
        <v>43194.299305555556</v>
      </c>
      <c r="I1429" t="b">
        <f>OR(ABS(Table2[[#This Row],[DateTime]]-H1430) * 1440 &lt; 5, ABS(Table2[[#This Row],[DateTime]]-H1428) * 1440 &lt; 5)</f>
        <v>0</v>
      </c>
      <c r="J1429">
        <f>IF(Table2[[#This Row],[Mulitiple Sneeze?]],J1428+1,0)</f>
        <v>0</v>
      </c>
      <c r="K1429" t="str">
        <f>IF(AND(Table2[[#This Row],[Multiple Counter]]&gt;0, J1430=0),"Combo End","")</f>
        <v/>
      </c>
    </row>
    <row r="1430" spans="1:11" x14ac:dyDescent="0.25">
      <c r="A1430" s="1" t="s">
        <v>2450</v>
      </c>
      <c r="B1430" t="str">
        <f t="shared" si="154"/>
        <v>April 04</v>
      </c>
      <c r="C1430" t="str">
        <f t="shared" si="155"/>
        <v>2018</v>
      </c>
      <c r="D1430" t="str">
        <f t="shared" si="156"/>
        <v>01:32PM</v>
      </c>
      <c r="E1430">
        <f t="shared" si="157"/>
        <v>4</v>
      </c>
      <c r="F1430" t="str">
        <f t="shared" si="158"/>
        <v>04</v>
      </c>
      <c r="G1430" s="1">
        <f t="shared" si="159"/>
        <v>43194</v>
      </c>
      <c r="H1430" s="2">
        <f t="shared" si="160"/>
        <v>43194.563888888886</v>
      </c>
      <c r="I1430" t="b">
        <f>OR(ABS(Table2[[#This Row],[DateTime]]-H1431) * 1440 &lt; 5, ABS(Table2[[#This Row],[DateTime]]-H1429) * 1440 &lt; 5)</f>
        <v>0</v>
      </c>
      <c r="J1430">
        <f>IF(Table2[[#This Row],[Mulitiple Sneeze?]],J1429+1,0)</f>
        <v>0</v>
      </c>
      <c r="K1430" t="str">
        <f>IF(AND(Table2[[#This Row],[Multiple Counter]]&gt;0, J1431=0),"Combo End","")</f>
        <v/>
      </c>
    </row>
    <row r="1431" spans="1:11" x14ac:dyDescent="0.25">
      <c r="A1431" s="1" t="s">
        <v>2449</v>
      </c>
      <c r="B1431" t="str">
        <f t="shared" si="154"/>
        <v>April 04</v>
      </c>
      <c r="C1431" t="str">
        <f t="shared" si="155"/>
        <v>2018</v>
      </c>
      <c r="D1431" t="str">
        <f t="shared" si="156"/>
        <v>02:32PM</v>
      </c>
      <c r="E1431">
        <f t="shared" si="157"/>
        <v>4</v>
      </c>
      <c r="F1431" t="str">
        <f t="shared" si="158"/>
        <v>04</v>
      </c>
      <c r="G1431" s="1">
        <f t="shared" si="159"/>
        <v>43194</v>
      </c>
      <c r="H1431" s="2">
        <f t="shared" si="160"/>
        <v>43194.605555555558</v>
      </c>
      <c r="I1431" t="b">
        <f>OR(ABS(Table2[[#This Row],[DateTime]]-H1432) * 1440 &lt; 5, ABS(Table2[[#This Row],[DateTime]]-H1430) * 1440 &lt; 5)</f>
        <v>0</v>
      </c>
      <c r="J1431">
        <f>IF(Table2[[#This Row],[Mulitiple Sneeze?]],J1430+1,0)</f>
        <v>0</v>
      </c>
      <c r="K1431" t="str">
        <f>IF(AND(Table2[[#This Row],[Multiple Counter]]&gt;0, J1432=0),"Combo End","")</f>
        <v/>
      </c>
    </row>
    <row r="1432" spans="1:11" x14ac:dyDescent="0.25">
      <c r="A1432" s="1" t="s">
        <v>2448</v>
      </c>
      <c r="B1432" t="str">
        <f t="shared" si="154"/>
        <v>April 04</v>
      </c>
      <c r="C1432" t="str">
        <f t="shared" si="155"/>
        <v>2018</v>
      </c>
      <c r="D1432" t="str">
        <f t="shared" si="156"/>
        <v>03:14PM</v>
      </c>
      <c r="E1432">
        <f t="shared" si="157"/>
        <v>4</v>
      </c>
      <c r="F1432" t="str">
        <f t="shared" si="158"/>
        <v>04</v>
      </c>
      <c r="G1432" s="1">
        <f t="shared" si="159"/>
        <v>43194</v>
      </c>
      <c r="H1432" s="2">
        <f t="shared" si="160"/>
        <v>43194.634722222225</v>
      </c>
      <c r="I1432" t="b">
        <f>OR(ABS(Table2[[#This Row],[DateTime]]-H1433) * 1440 &lt; 5, ABS(Table2[[#This Row],[DateTime]]-H1431) * 1440 &lt; 5)</f>
        <v>0</v>
      </c>
      <c r="J1432">
        <f>IF(Table2[[#This Row],[Mulitiple Sneeze?]],J1431+1,0)</f>
        <v>0</v>
      </c>
      <c r="K1432" t="str">
        <f>IF(AND(Table2[[#This Row],[Multiple Counter]]&gt;0, J1433=0),"Combo End","")</f>
        <v/>
      </c>
    </row>
    <row r="1433" spans="1:11" x14ac:dyDescent="0.25">
      <c r="A1433" s="1" t="s">
        <v>2447</v>
      </c>
      <c r="B1433" t="str">
        <f t="shared" si="154"/>
        <v>April 05</v>
      </c>
      <c r="C1433" t="str">
        <f t="shared" si="155"/>
        <v>2018</v>
      </c>
      <c r="D1433" t="str">
        <f t="shared" si="156"/>
        <v>02:55PM</v>
      </c>
      <c r="E1433">
        <f t="shared" si="157"/>
        <v>4</v>
      </c>
      <c r="F1433" t="str">
        <f t="shared" si="158"/>
        <v>05</v>
      </c>
      <c r="G1433" s="1">
        <f t="shared" si="159"/>
        <v>43195</v>
      </c>
      <c r="H1433" s="2">
        <f t="shared" si="160"/>
        <v>43195.621527777781</v>
      </c>
      <c r="I1433" t="b">
        <f>OR(ABS(Table2[[#This Row],[DateTime]]-H1434) * 1440 &lt; 5, ABS(Table2[[#This Row],[DateTime]]-H1432) * 1440 &lt; 5)</f>
        <v>0</v>
      </c>
      <c r="J1433">
        <f>IF(Table2[[#This Row],[Mulitiple Sneeze?]],J1432+1,0)</f>
        <v>0</v>
      </c>
      <c r="K1433" t="str">
        <f>IF(AND(Table2[[#This Row],[Multiple Counter]]&gt;0, J1434=0),"Combo End","")</f>
        <v/>
      </c>
    </row>
    <row r="1434" spans="1:11" x14ac:dyDescent="0.25">
      <c r="A1434" s="1" t="s">
        <v>2446</v>
      </c>
      <c r="B1434" t="str">
        <f t="shared" si="154"/>
        <v>April 05</v>
      </c>
      <c r="C1434" t="str">
        <f t="shared" si="155"/>
        <v>2018</v>
      </c>
      <c r="D1434" t="str">
        <f t="shared" si="156"/>
        <v>04:49PM</v>
      </c>
      <c r="E1434">
        <f t="shared" si="157"/>
        <v>4</v>
      </c>
      <c r="F1434" t="str">
        <f t="shared" si="158"/>
        <v>05</v>
      </c>
      <c r="G1434" s="1">
        <f t="shared" si="159"/>
        <v>43195</v>
      </c>
      <c r="H1434" s="2">
        <f t="shared" si="160"/>
        <v>43195.700694444444</v>
      </c>
      <c r="I1434" t="b">
        <f>OR(ABS(Table2[[#This Row],[DateTime]]-H1435) * 1440 &lt; 5, ABS(Table2[[#This Row],[DateTime]]-H1433) * 1440 &lt; 5)</f>
        <v>0</v>
      </c>
      <c r="J1434">
        <f>IF(Table2[[#This Row],[Mulitiple Sneeze?]],J1433+1,0)</f>
        <v>0</v>
      </c>
      <c r="K1434" t="str">
        <f>IF(AND(Table2[[#This Row],[Multiple Counter]]&gt;0, J1435=0),"Combo End","")</f>
        <v/>
      </c>
    </row>
    <row r="1435" spans="1:11" x14ac:dyDescent="0.25">
      <c r="A1435" s="1" t="s">
        <v>2445</v>
      </c>
      <c r="B1435" t="str">
        <f t="shared" si="154"/>
        <v>April 06</v>
      </c>
      <c r="C1435" t="str">
        <f t="shared" si="155"/>
        <v>2018</v>
      </c>
      <c r="D1435" t="str">
        <f t="shared" si="156"/>
        <v>02:14PM</v>
      </c>
      <c r="E1435">
        <f t="shared" si="157"/>
        <v>4</v>
      </c>
      <c r="F1435" t="str">
        <f t="shared" si="158"/>
        <v>06</v>
      </c>
      <c r="G1435" s="1">
        <f t="shared" si="159"/>
        <v>43196</v>
      </c>
      <c r="H1435" s="2">
        <f t="shared" si="160"/>
        <v>43196.593055555553</v>
      </c>
      <c r="I1435" t="b">
        <f>OR(ABS(Table2[[#This Row],[DateTime]]-H1436) * 1440 &lt; 5, ABS(Table2[[#This Row],[DateTime]]-H1434) * 1440 &lt; 5)</f>
        <v>0</v>
      </c>
      <c r="J1435">
        <f>IF(Table2[[#This Row],[Mulitiple Sneeze?]],J1434+1,0)</f>
        <v>0</v>
      </c>
      <c r="K1435" t="str">
        <f>IF(AND(Table2[[#This Row],[Multiple Counter]]&gt;0, J1436=0),"Combo End","")</f>
        <v/>
      </c>
    </row>
    <row r="1436" spans="1:11" x14ac:dyDescent="0.25">
      <c r="A1436" s="1" t="s">
        <v>2444</v>
      </c>
      <c r="B1436" t="str">
        <f t="shared" si="154"/>
        <v>April 06</v>
      </c>
      <c r="C1436" t="str">
        <f t="shared" si="155"/>
        <v>2018</v>
      </c>
      <c r="D1436" t="str">
        <f t="shared" si="156"/>
        <v>03:20PM</v>
      </c>
      <c r="E1436">
        <f t="shared" si="157"/>
        <v>4</v>
      </c>
      <c r="F1436" t="str">
        <f t="shared" si="158"/>
        <v>06</v>
      </c>
      <c r="G1436" s="1">
        <f t="shared" si="159"/>
        <v>43196</v>
      </c>
      <c r="H1436" s="2">
        <f t="shared" si="160"/>
        <v>43196.638888888891</v>
      </c>
      <c r="I1436" t="b">
        <f>OR(ABS(Table2[[#This Row],[DateTime]]-H1437) * 1440 &lt; 5, ABS(Table2[[#This Row],[DateTime]]-H1435) * 1440 &lt; 5)</f>
        <v>0</v>
      </c>
      <c r="J1436">
        <f>IF(Table2[[#This Row],[Mulitiple Sneeze?]],J1435+1,0)</f>
        <v>0</v>
      </c>
      <c r="K1436" t="str">
        <f>IF(AND(Table2[[#This Row],[Multiple Counter]]&gt;0, J1437=0),"Combo End","")</f>
        <v/>
      </c>
    </row>
    <row r="1437" spans="1:11" x14ac:dyDescent="0.25">
      <c r="A1437" s="1" t="s">
        <v>2443</v>
      </c>
      <c r="B1437" t="str">
        <f t="shared" si="154"/>
        <v>April 06</v>
      </c>
      <c r="C1437" t="str">
        <f t="shared" si="155"/>
        <v>2018</v>
      </c>
      <c r="D1437" t="str">
        <f t="shared" si="156"/>
        <v>08:41PM</v>
      </c>
      <c r="E1437">
        <f t="shared" si="157"/>
        <v>4</v>
      </c>
      <c r="F1437" t="str">
        <f t="shared" si="158"/>
        <v>06</v>
      </c>
      <c r="G1437" s="1">
        <f t="shared" si="159"/>
        <v>43196</v>
      </c>
      <c r="H1437" s="2">
        <f t="shared" si="160"/>
        <v>43196.861805555556</v>
      </c>
      <c r="I1437" t="b">
        <f>OR(ABS(Table2[[#This Row],[DateTime]]-H1438) * 1440 &lt; 5, ABS(Table2[[#This Row],[DateTime]]-H1436) * 1440 &lt; 5)</f>
        <v>0</v>
      </c>
      <c r="J1437">
        <f>IF(Table2[[#This Row],[Mulitiple Sneeze?]],J1436+1,0)</f>
        <v>0</v>
      </c>
      <c r="K1437" t="str">
        <f>IF(AND(Table2[[#This Row],[Multiple Counter]]&gt;0, J1438=0),"Combo End","")</f>
        <v/>
      </c>
    </row>
    <row r="1438" spans="1:11" x14ac:dyDescent="0.25">
      <c r="A1438" s="1" t="s">
        <v>2442</v>
      </c>
      <c r="B1438" t="str">
        <f t="shared" si="154"/>
        <v>April 06</v>
      </c>
      <c r="C1438" t="str">
        <f t="shared" si="155"/>
        <v>2018</v>
      </c>
      <c r="D1438" t="str">
        <f t="shared" si="156"/>
        <v>09:57PM</v>
      </c>
      <c r="E1438">
        <f t="shared" si="157"/>
        <v>4</v>
      </c>
      <c r="F1438" t="str">
        <f t="shared" si="158"/>
        <v>06</v>
      </c>
      <c r="G1438" s="1">
        <f t="shared" si="159"/>
        <v>43196</v>
      </c>
      <c r="H1438" s="2">
        <f t="shared" si="160"/>
        <v>43196.914583333331</v>
      </c>
      <c r="I1438" t="b">
        <f>OR(ABS(Table2[[#This Row],[DateTime]]-H1439) * 1440 &lt; 5, ABS(Table2[[#This Row],[DateTime]]-H1437) * 1440 &lt; 5)</f>
        <v>0</v>
      </c>
      <c r="J1438">
        <f>IF(Table2[[#This Row],[Mulitiple Sneeze?]],J1437+1,0)</f>
        <v>0</v>
      </c>
      <c r="K1438" t="str">
        <f>IF(AND(Table2[[#This Row],[Multiple Counter]]&gt;0, J1439=0),"Combo End","")</f>
        <v/>
      </c>
    </row>
    <row r="1439" spans="1:11" x14ac:dyDescent="0.25">
      <c r="A1439" s="1" t="s">
        <v>2441</v>
      </c>
      <c r="B1439" t="str">
        <f t="shared" si="154"/>
        <v>April 07</v>
      </c>
      <c r="C1439" t="str">
        <f t="shared" si="155"/>
        <v>2018</v>
      </c>
      <c r="D1439" t="str">
        <f t="shared" si="156"/>
        <v>08:59PM</v>
      </c>
      <c r="E1439">
        <f t="shared" si="157"/>
        <v>4</v>
      </c>
      <c r="F1439" t="str">
        <f t="shared" si="158"/>
        <v>07</v>
      </c>
      <c r="G1439" s="1">
        <f t="shared" si="159"/>
        <v>43197</v>
      </c>
      <c r="H1439" s="2">
        <f t="shared" si="160"/>
        <v>43197.874305555553</v>
      </c>
      <c r="I1439" t="b">
        <f>OR(ABS(Table2[[#This Row],[DateTime]]-H1440) * 1440 &lt; 5, ABS(Table2[[#This Row],[DateTime]]-H1438) * 1440 &lt; 5)</f>
        <v>0</v>
      </c>
      <c r="J1439">
        <f>IF(Table2[[#This Row],[Mulitiple Sneeze?]],J1438+1,0)</f>
        <v>0</v>
      </c>
      <c r="K1439" t="str">
        <f>IF(AND(Table2[[#This Row],[Multiple Counter]]&gt;0, J1440=0),"Combo End","")</f>
        <v/>
      </c>
    </row>
    <row r="1440" spans="1:11" x14ac:dyDescent="0.25">
      <c r="A1440" s="1" t="s">
        <v>2440</v>
      </c>
      <c r="B1440" t="str">
        <f t="shared" si="154"/>
        <v>April 08</v>
      </c>
      <c r="C1440" t="str">
        <f t="shared" si="155"/>
        <v>2018</v>
      </c>
      <c r="D1440" t="str">
        <f t="shared" si="156"/>
        <v>11:27AM</v>
      </c>
      <c r="E1440">
        <f t="shared" si="157"/>
        <v>4</v>
      </c>
      <c r="F1440" t="str">
        <f t="shared" si="158"/>
        <v>08</v>
      </c>
      <c r="G1440" s="1">
        <f t="shared" si="159"/>
        <v>43198</v>
      </c>
      <c r="H1440" s="2">
        <f t="shared" si="160"/>
        <v>43198.477083333331</v>
      </c>
      <c r="I1440" t="b">
        <f>OR(ABS(Table2[[#This Row],[DateTime]]-H1441) * 1440 &lt; 5, ABS(Table2[[#This Row],[DateTime]]-H1439) * 1440 &lt; 5)</f>
        <v>0</v>
      </c>
      <c r="J1440">
        <f>IF(Table2[[#This Row],[Mulitiple Sneeze?]],J1439+1,0)</f>
        <v>0</v>
      </c>
      <c r="K1440" t="str">
        <f>IF(AND(Table2[[#This Row],[Multiple Counter]]&gt;0, J1441=0),"Combo End","")</f>
        <v/>
      </c>
    </row>
    <row r="1441" spans="1:11" x14ac:dyDescent="0.25">
      <c r="A1441" s="1" t="s">
        <v>2439</v>
      </c>
      <c r="B1441" t="str">
        <f t="shared" si="154"/>
        <v>April 09</v>
      </c>
      <c r="C1441" t="str">
        <f t="shared" si="155"/>
        <v>2018</v>
      </c>
      <c r="D1441" t="str">
        <f t="shared" si="156"/>
        <v>11:37AM</v>
      </c>
      <c r="E1441">
        <f t="shared" si="157"/>
        <v>4</v>
      </c>
      <c r="F1441" t="str">
        <f t="shared" si="158"/>
        <v>09</v>
      </c>
      <c r="G1441" s="1">
        <f t="shared" si="159"/>
        <v>43199</v>
      </c>
      <c r="H1441" s="2">
        <f t="shared" si="160"/>
        <v>43199.484027777777</v>
      </c>
      <c r="I1441" t="b">
        <f>OR(ABS(Table2[[#This Row],[DateTime]]-H1442) * 1440 &lt; 5, ABS(Table2[[#This Row],[DateTime]]-H1440) * 1440 &lt; 5)</f>
        <v>0</v>
      </c>
      <c r="J1441">
        <f>IF(Table2[[#This Row],[Mulitiple Sneeze?]],J1440+1,0)</f>
        <v>0</v>
      </c>
      <c r="K1441" t="str">
        <f>IF(AND(Table2[[#This Row],[Multiple Counter]]&gt;0, J1442=0),"Combo End","")</f>
        <v/>
      </c>
    </row>
    <row r="1442" spans="1:11" x14ac:dyDescent="0.25">
      <c r="A1442" s="1" t="s">
        <v>2438</v>
      </c>
      <c r="B1442" t="str">
        <f t="shared" si="154"/>
        <v>April 09</v>
      </c>
      <c r="C1442" t="str">
        <f t="shared" si="155"/>
        <v>2018</v>
      </c>
      <c r="D1442" t="str">
        <f t="shared" si="156"/>
        <v>01:31PM</v>
      </c>
      <c r="E1442">
        <f t="shared" si="157"/>
        <v>4</v>
      </c>
      <c r="F1442" t="str">
        <f t="shared" si="158"/>
        <v>09</v>
      </c>
      <c r="G1442" s="1">
        <f t="shared" si="159"/>
        <v>43199</v>
      </c>
      <c r="H1442" s="2">
        <f t="shared" si="160"/>
        <v>43199.563194444447</v>
      </c>
      <c r="I1442" t="b">
        <f>OR(ABS(Table2[[#This Row],[DateTime]]-H1443) * 1440 &lt; 5, ABS(Table2[[#This Row],[DateTime]]-H1441) * 1440 &lt; 5)</f>
        <v>0</v>
      </c>
      <c r="J1442">
        <f>IF(Table2[[#This Row],[Mulitiple Sneeze?]],J1441+1,0)</f>
        <v>0</v>
      </c>
      <c r="K1442" t="str">
        <f>IF(AND(Table2[[#This Row],[Multiple Counter]]&gt;0, J1443=0),"Combo End","")</f>
        <v/>
      </c>
    </row>
    <row r="1443" spans="1:11" x14ac:dyDescent="0.25">
      <c r="A1443" s="1" t="s">
        <v>2437</v>
      </c>
      <c r="B1443" t="str">
        <f t="shared" si="154"/>
        <v>April 09</v>
      </c>
      <c r="C1443" t="str">
        <f t="shared" si="155"/>
        <v>2018</v>
      </c>
      <c r="D1443" t="str">
        <f t="shared" si="156"/>
        <v>03:46PM</v>
      </c>
      <c r="E1443">
        <f t="shared" si="157"/>
        <v>4</v>
      </c>
      <c r="F1443" t="str">
        <f t="shared" si="158"/>
        <v>09</v>
      </c>
      <c r="G1443" s="1">
        <f t="shared" si="159"/>
        <v>43199</v>
      </c>
      <c r="H1443" s="2">
        <f t="shared" si="160"/>
        <v>43199.656944444447</v>
      </c>
      <c r="I1443" t="b">
        <f>OR(ABS(Table2[[#This Row],[DateTime]]-H1444) * 1440 &lt; 5, ABS(Table2[[#This Row],[DateTime]]-H1442) * 1440 &lt; 5)</f>
        <v>0</v>
      </c>
      <c r="J1443">
        <f>IF(Table2[[#This Row],[Mulitiple Sneeze?]],J1442+1,0)</f>
        <v>0</v>
      </c>
      <c r="K1443" t="str">
        <f>IF(AND(Table2[[#This Row],[Multiple Counter]]&gt;0, J1444=0),"Combo End","")</f>
        <v/>
      </c>
    </row>
    <row r="1444" spans="1:11" x14ac:dyDescent="0.25">
      <c r="A1444" s="1" t="s">
        <v>2436</v>
      </c>
      <c r="B1444" t="str">
        <f t="shared" si="154"/>
        <v>April 09</v>
      </c>
      <c r="C1444" t="str">
        <f t="shared" si="155"/>
        <v>2018</v>
      </c>
      <c r="D1444" t="str">
        <f t="shared" si="156"/>
        <v>03:56PM</v>
      </c>
      <c r="E1444">
        <f t="shared" si="157"/>
        <v>4</v>
      </c>
      <c r="F1444" t="str">
        <f t="shared" si="158"/>
        <v>09</v>
      </c>
      <c r="G1444" s="1">
        <f t="shared" si="159"/>
        <v>43199</v>
      </c>
      <c r="H1444" s="2">
        <f t="shared" si="160"/>
        <v>43199.663888888892</v>
      </c>
      <c r="I1444" t="b">
        <f>OR(ABS(Table2[[#This Row],[DateTime]]-H1445) * 1440 &lt; 5, ABS(Table2[[#This Row],[DateTime]]-H1443) * 1440 &lt; 5)</f>
        <v>0</v>
      </c>
      <c r="J1444">
        <f>IF(Table2[[#This Row],[Mulitiple Sneeze?]],J1443+1,0)</f>
        <v>0</v>
      </c>
      <c r="K1444" t="str">
        <f>IF(AND(Table2[[#This Row],[Multiple Counter]]&gt;0, J1445=0),"Combo End","")</f>
        <v/>
      </c>
    </row>
    <row r="1445" spans="1:11" x14ac:dyDescent="0.25">
      <c r="A1445" s="1" t="s">
        <v>2435</v>
      </c>
      <c r="B1445" t="str">
        <f t="shared" si="154"/>
        <v>April 10</v>
      </c>
      <c r="C1445" t="str">
        <f t="shared" si="155"/>
        <v>2018</v>
      </c>
      <c r="D1445" t="str">
        <f t="shared" si="156"/>
        <v>09:27AM</v>
      </c>
      <c r="E1445">
        <f t="shared" si="157"/>
        <v>4</v>
      </c>
      <c r="F1445" t="str">
        <f t="shared" si="158"/>
        <v>10</v>
      </c>
      <c r="G1445" s="1">
        <f t="shared" si="159"/>
        <v>43200</v>
      </c>
      <c r="H1445" s="2">
        <f t="shared" si="160"/>
        <v>43200.393750000003</v>
      </c>
      <c r="I1445" t="b">
        <f>OR(ABS(Table2[[#This Row],[DateTime]]-H1446) * 1440 &lt; 5, ABS(Table2[[#This Row],[DateTime]]-H1444) * 1440 &lt; 5)</f>
        <v>0</v>
      </c>
      <c r="J1445">
        <f>IF(Table2[[#This Row],[Mulitiple Sneeze?]],J1444+1,0)</f>
        <v>0</v>
      </c>
      <c r="K1445" t="str">
        <f>IF(AND(Table2[[#This Row],[Multiple Counter]]&gt;0, J1446=0),"Combo End","")</f>
        <v/>
      </c>
    </row>
    <row r="1446" spans="1:11" x14ac:dyDescent="0.25">
      <c r="A1446" s="1" t="s">
        <v>2434</v>
      </c>
      <c r="B1446" t="str">
        <f t="shared" si="154"/>
        <v>April 10</v>
      </c>
      <c r="C1446" t="str">
        <f t="shared" si="155"/>
        <v>2018</v>
      </c>
      <c r="D1446" t="str">
        <f t="shared" si="156"/>
        <v>12:59PM</v>
      </c>
      <c r="E1446">
        <f t="shared" si="157"/>
        <v>4</v>
      </c>
      <c r="F1446" t="str">
        <f t="shared" si="158"/>
        <v>10</v>
      </c>
      <c r="G1446" s="1">
        <f t="shared" si="159"/>
        <v>43200</v>
      </c>
      <c r="H1446" s="2">
        <f t="shared" si="160"/>
        <v>43200.540972222225</v>
      </c>
      <c r="I1446" t="b">
        <f>OR(ABS(Table2[[#This Row],[DateTime]]-H1447) * 1440 &lt; 5, ABS(Table2[[#This Row],[DateTime]]-H1445) * 1440 &lt; 5)</f>
        <v>1</v>
      </c>
      <c r="J1446">
        <f>IF(Table2[[#This Row],[Mulitiple Sneeze?]],J1445+1,0)</f>
        <v>1</v>
      </c>
      <c r="K1446" t="str">
        <f>IF(AND(Table2[[#This Row],[Multiple Counter]]&gt;0, J1447=0),"Combo End","")</f>
        <v/>
      </c>
    </row>
    <row r="1447" spans="1:11" x14ac:dyDescent="0.25">
      <c r="A1447" s="1" t="s">
        <v>2433</v>
      </c>
      <c r="B1447" t="str">
        <f t="shared" si="154"/>
        <v>April 10</v>
      </c>
      <c r="C1447" t="str">
        <f t="shared" si="155"/>
        <v>2018</v>
      </c>
      <c r="D1447" t="str">
        <f t="shared" si="156"/>
        <v>01:00PM</v>
      </c>
      <c r="E1447">
        <f t="shared" si="157"/>
        <v>4</v>
      </c>
      <c r="F1447" t="str">
        <f t="shared" si="158"/>
        <v>10</v>
      </c>
      <c r="G1447" s="1">
        <f t="shared" si="159"/>
        <v>43200</v>
      </c>
      <c r="H1447" s="2">
        <f t="shared" si="160"/>
        <v>43200.541666666664</v>
      </c>
      <c r="I1447" t="b">
        <f>OR(ABS(Table2[[#This Row],[DateTime]]-H1448) * 1440 &lt; 5, ABS(Table2[[#This Row],[DateTime]]-H1446) * 1440 &lt; 5)</f>
        <v>1</v>
      </c>
      <c r="J1447">
        <f>IF(Table2[[#This Row],[Mulitiple Sneeze?]],J1446+1,0)</f>
        <v>2</v>
      </c>
      <c r="K1447" t="str">
        <f>IF(AND(Table2[[#This Row],[Multiple Counter]]&gt;0, J1448=0),"Combo End","")</f>
        <v>Combo End</v>
      </c>
    </row>
    <row r="1448" spans="1:11" x14ac:dyDescent="0.25">
      <c r="A1448" s="1" t="s">
        <v>2432</v>
      </c>
      <c r="B1448" t="str">
        <f t="shared" si="154"/>
        <v>April 11</v>
      </c>
      <c r="C1448" t="str">
        <f t="shared" si="155"/>
        <v>2018</v>
      </c>
      <c r="D1448" t="str">
        <f t="shared" si="156"/>
        <v>10:47AM</v>
      </c>
      <c r="E1448">
        <f t="shared" si="157"/>
        <v>4</v>
      </c>
      <c r="F1448" t="str">
        <f t="shared" si="158"/>
        <v>11</v>
      </c>
      <c r="G1448" s="1">
        <f t="shared" si="159"/>
        <v>43201</v>
      </c>
      <c r="H1448" s="2">
        <f t="shared" si="160"/>
        <v>43201.449305555558</v>
      </c>
      <c r="I1448" t="b">
        <f>OR(ABS(Table2[[#This Row],[DateTime]]-H1449) * 1440 &lt; 5, ABS(Table2[[#This Row],[DateTime]]-H1447) * 1440 &lt; 5)</f>
        <v>0</v>
      </c>
      <c r="J1448">
        <f>IF(Table2[[#This Row],[Mulitiple Sneeze?]],J1447+1,0)</f>
        <v>0</v>
      </c>
      <c r="K1448" t="str">
        <f>IF(AND(Table2[[#This Row],[Multiple Counter]]&gt;0, J1449=0),"Combo End","")</f>
        <v/>
      </c>
    </row>
    <row r="1449" spans="1:11" x14ac:dyDescent="0.25">
      <c r="A1449" s="1" t="s">
        <v>2431</v>
      </c>
      <c r="B1449" t="str">
        <f t="shared" si="154"/>
        <v>April 11</v>
      </c>
      <c r="C1449" t="str">
        <f t="shared" si="155"/>
        <v>2018</v>
      </c>
      <c r="D1449" t="str">
        <f t="shared" si="156"/>
        <v>05:03PM</v>
      </c>
      <c r="E1449">
        <f t="shared" si="157"/>
        <v>4</v>
      </c>
      <c r="F1449" t="str">
        <f t="shared" si="158"/>
        <v>11</v>
      </c>
      <c r="G1449" s="1">
        <f t="shared" si="159"/>
        <v>43201</v>
      </c>
      <c r="H1449" s="2">
        <f t="shared" si="160"/>
        <v>43201.710416666669</v>
      </c>
      <c r="I1449" t="b">
        <f>OR(ABS(Table2[[#This Row],[DateTime]]-H1450) * 1440 &lt; 5, ABS(Table2[[#This Row],[DateTime]]-H1448) * 1440 &lt; 5)</f>
        <v>0</v>
      </c>
      <c r="J1449">
        <f>IF(Table2[[#This Row],[Mulitiple Sneeze?]],J1448+1,0)</f>
        <v>0</v>
      </c>
      <c r="K1449" t="str">
        <f>IF(AND(Table2[[#This Row],[Multiple Counter]]&gt;0, J1450=0),"Combo End","")</f>
        <v/>
      </c>
    </row>
    <row r="1450" spans="1:11" x14ac:dyDescent="0.25">
      <c r="A1450" s="1" t="s">
        <v>2430</v>
      </c>
      <c r="B1450" t="str">
        <f t="shared" si="154"/>
        <v>April 12</v>
      </c>
      <c r="C1450" t="str">
        <f t="shared" si="155"/>
        <v>2018</v>
      </c>
      <c r="D1450" t="str">
        <f t="shared" si="156"/>
        <v>08:48AM</v>
      </c>
      <c r="E1450">
        <f t="shared" si="157"/>
        <v>4</v>
      </c>
      <c r="F1450" t="str">
        <f t="shared" si="158"/>
        <v>12</v>
      </c>
      <c r="G1450" s="1">
        <f t="shared" si="159"/>
        <v>43202</v>
      </c>
      <c r="H1450" s="2">
        <f t="shared" si="160"/>
        <v>43202.366666666669</v>
      </c>
      <c r="I1450" t="b">
        <f>OR(ABS(Table2[[#This Row],[DateTime]]-H1451) * 1440 &lt; 5, ABS(Table2[[#This Row],[DateTime]]-H1449) * 1440 &lt; 5)</f>
        <v>0</v>
      </c>
      <c r="J1450">
        <f>IF(Table2[[#This Row],[Mulitiple Sneeze?]],J1449+1,0)</f>
        <v>0</v>
      </c>
      <c r="K1450" t="str">
        <f>IF(AND(Table2[[#This Row],[Multiple Counter]]&gt;0, J1451=0),"Combo End","")</f>
        <v/>
      </c>
    </row>
    <row r="1451" spans="1:11" x14ac:dyDescent="0.25">
      <c r="A1451" s="1" t="s">
        <v>2429</v>
      </c>
      <c r="B1451" t="str">
        <f t="shared" si="154"/>
        <v>April 12</v>
      </c>
      <c r="C1451" t="str">
        <f t="shared" si="155"/>
        <v>2018</v>
      </c>
      <c r="D1451" t="str">
        <f t="shared" si="156"/>
        <v>12:33PM</v>
      </c>
      <c r="E1451">
        <f t="shared" si="157"/>
        <v>4</v>
      </c>
      <c r="F1451" t="str">
        <f t="shared" si="158"/>
        <v>12</v>
      </c>
      <c r="G1451" s="1">
        <f t="shared" si="159"/>
        <v>43202</v>
      </c>
      <c r="H1451" s="2">
        <f t="shared" si="160"/>
        <v>43202.522916666669</v>
      </c>
      <c r="I1451" t="b">
        <f>OR(ABS(Table2[[#This Row],[DateTime]]-H1452) * 1440 &lt; 5, ABS(Table2[[#This Row],[DateTime]]-H1450) * 1440 &lt; 5)</f>
        <v>0</v>
      </c>
      <c r="J1451">
        <f>IF(Table2[[#This Row],[Mulitiple Sneeze?]],J1450+1,0)</f>
        <v>0</v>
      </c>
      <c r="K1451" t="str">
        <f>IF(AND(Table2[[#This Row],[Multiple Counter]]&gt;0, J1452=0),"Combo End","")</f>
        <v/>
      </c>
    </row>
    <row r="1452" spans="1:11" x14ac:dyDescent="0.25">
      <c r="A1452" s="1" t="s">
        <v>2428</v>
      </c>
      <c r="B1452" t="str">
        <f t="shared" si="154"/>
        <v>April 12</v>
      </c>
      <c r="C1452" t="str">
        <f t="shared" si="155"/>
        <v>2018</v>
      </c>
      <c r="D1452" t="str">
        <f t="shared" si="156"/>
        <v>02:46PM</v>
      </c>
      <c r="E1452">
        <f t="shared" si="157"/>
        <v>4</v>
      </c>
      <c r="F1452" t="str">
        <f t="shared" si="158"/>
        <v>12</v>
      </c>
      <c r="G1452" s="1">
        <f t="shared" si="159"/>
        <v>43202</v>
      </c>
      <c r="H1452" s="2">
        <f t="shared" si="160"/>
        <v>43202.615277777775</v>
      </c>
      <c r="I1452" t="b">
        <f>OR(ABS(Table2[[#This Row],[DateTime]]-H1453) * 1440 &lt; 5, ABS(Table2[[#This Row],[DateTime]]-H1451) * 1440 &lt; 5)</f>
        <v>0</v>
      </c>
      <c r="J1452">
        <f>IF(Table2[[#This Row],[Mulitiple Sneeze?]],J1451+1,0)</f>
        <v>0</v>
      </c>
      <c r="K1452" t="str">
        <f>IF(AND(Table2[[#This Row],[Multiple Counter]]&gt;0, J1453=0),"Combo End","")</f>
        <v/>
      </c>
    </row>
    <row r="1453" spans="1:11" x14ac:dyDescent="0.25">
      <c r="A1453" s="1" t="s">
        <v>2427</v>
      </c>
      <c r="B1453" t="str">
        <f t="shared" si="154"/>
        <v>April 13</v>
      </c>
      <c r="C1453" t="str">
        <f t="shared" si="155"/>
        <v>2018</v>
      </c>
      <c r="D1453" t="str">
        <f t="shared" si="156"/>
        <v>07:44PM</v>
      </c>
      <c r="E1453">
        <f t="shared" si="157"/>
        <v>4</v>
      </c>
      <c r="F1453" t="str">
        <f t="shared" si="158"/>
        <v>13</v>
      </c>
      <c r="G1453" s="1">
        <f t="shared" si="159"/>
        <v>43203</v>
      </c>
      <c r="H1453" s="2">
        <f t="shared" si="160"/>
        <v>43203.822222222225</v>
      </c>
      <c r="I1453" t="b">
        <f>OR(ABS(Table2[[#This Row],[DateTime]]-H1454) * 1440 &lt; 5, ABS(Table2[[#This Row],[DateTime]]-H1452) * 1440 &lt; 5)</f>
        <v>0</v>
      </c>
      <c r="J1453">
        <f>IF(Table2[[#This Row],[Mulitiple Sneeze?]],J1452+1,0)</f>
        <v>0</v>
      </c>
      <c r="K1453" t="str">
        <f>IF(AND(Table2[[#This Row],[Multiple Counter]]&gt;0, J1454=0),"Combo End","")</f>
        <v/>
      </c>
    </row>
    <row r="1454" spans="1:11" x14ac:dyDescent="0.25">
      <c r="A1454" s="1" t="s">
        <v>2426</v>
      </c>
      <c r="B1454" t="str">
        <f t="shared" si="154"/>
        <v>April 14</v>
      </c>
      <c r="C1454" t="str">
        <f t="shared" si="155"/>
        <v>2018</v>
      </c>
      <c r="D1454" t="str">
        <f t="shared" si="156"/>
        <v>09:42AM</v>
      </c>
      <c r="E1454">
        <f t="shared" si="157"/>
        <v>4</v>
      </c>
      <c r="F1454" t="str">
        <f t="shared" si="158"/>
        <v>14</v>
      </c>
      <c r="G1454" s="1">
        <f t="shared" si="159"/>
        <v>43204</v>
      </c>
      <c r="H1454" s="2">
        <f t="shared" si="160"/>
        <v>43204.404166666667</v>
      </c>
      <c r="I1454" t="b">
        <f>OR(ABS(Table2[[#This Row],[DateTime]]-H1455) * 1440 &lt; 5, ABS(Table2[[#This Row],[DateTime]]-H1453) * 1440 &lt; 5)</f>
        <v>0</v>
      </c>
      <c r="J1454">
        <f>IF(Table2[[#This Row],[Mulitiple Sneeze?]],J1453+1,0)</f>
        <v>0</v>
      </c>
      <c r="K1454" t="str">
        <f>IF(AND(Table2[[#This Row],[Multiple Counter]]&gt;0, J1455=0),"Combo End","")</f>
        <v/>
      </c>
    </row>
    <row r="1455" spans="1:11" x14ac:dyDescent="0.25">
      <c r="A1455" s="1" t="s">
        <v>2425</v>
      </c>
      <c r="B1455" t="str">
        <f t="shared" si="154"/>
        <v>April 14</v>
      </c>
      <c r="C1455" t="str">
        <f t="shared" si="155"/>
        <v>2018</v>
      </c>
      <c r="D1455" t="str">
        <f t="shared" si="156"/>
        <v>12:26PM</v>
      </c>
      <c r="E1455">
        <f t="shared" si="157"/>
        <v>4</v>
      </c>
      <c r="F1455" t="str">
        <f t="shared" si="158"/>
        <v>14</v>
      </c>
      <c r="G1455" s="1">
        <f t="shared" si="159"/>
        <v>43204</v>
      </c>
      <c r="H1455" s="2">
        <f t="shared" si="160"/>
        <v>43204.518055555556</v>
      </c>
      <c r="I1455" t="b">
        <f>OR(ABS(Table2[[#This Row],[DateTime]]-H1456) * 1440 &lt; 5, ABS(Table2[[#This Row],[DateTime]]-H1454) * 1440 &lt; 5)</f>
        <v>0</v>
      </c>
      <c r="J1455">
        <f>IF(Table2[[#This Row],[Mulitiple Sneeze?]],J1454+1,0)</f>
        <v>0</v>
      </c>
      <c r="K1455" t="str">
        <f>IF(AND(Table2[[#This Row],[Multiple Counter]]&gt;0, J1456=0),"Combo End","")</f>
        <v/>
      </c>
    </row>
    <row r="1456" spans="1:11" x14ac:dyDescent="0.25">
      <c r="A1456" s="1" t="s">
        <v>2424</v>
      </c>
      <c r="B1456" t="str">
        <f t="shared" si="154"/>
        <v>April 14</v>
      </c>
      <c r="C1456" t="str">
        <f t="shared" si="155"/>
        <v>2018</v>
      </c>
      <c r="D1456" t="str">
        <f t="shared" si="156"/>
        <v>05:09PM</v>
      </c>
      <c r="E1456">
        <f t="shared" si="157"/>
        <v>4</v>
      </c>
      <c r="F1456" t="str">
        <f t="shared" si="158"/>
        <v>14</v>
      </c>
      <c r="G1456" s="1">
        <f t="shared" si="159"/>
        <v>43204</v>
      </c>
      <c r="H1456" s="2">
        <f t="shared" si="160"/>
        <v>43204.714583333334</v>
      </c>
      <c r="I1456" t="b">
        <f>OR(ABS(Table2[[#This Row],[DateTime]]-H1457) * 1440 &lt; 5, ABS(Table2[[#This Row],[DateTime]]-H1455) * 1440 &lt; 5)</f>
        <v>0</v>
      </c>
      <c r="J1456">
        <f>IF(Table2[[#This Row],[Mulitiple Sneeze?]],J1455+1,0)</f>
        <v>0</v>
      </c>
      <c r="K1456" t="str">
        <f>IF(AND(Table2[[#This Row],[Multiple Counter]]&gt;0, J1457=0),"Combo End","")</f>
        <v/>
      </c>
    </row>
    <row r="1457" spans="1:11" x14ac:dyDescent="0.25">
      <c r="A1457" s="1" t="s">
        <v>2423</v>
      </c>
      <c r="B1457" t="str">
        <f t="shared" si="154"/>
        <v>April 15</v>
      </c>
      <c r="C1457" t="str">
        <f t="shared" si="155"/>
        <v>2018</v>
      </c>
      <c r="D1457" t="str">
        <f t="shared" si="156"/>
        <v>09:52AM</v>
      </c>
      <c r="E1457">
        <f t="shared" si="157"/>
        <v>4</v>
      </c>
      <c r="F1457" t="str">
        <f t="shared" si="158"/>
        <v>15</v>
      </c>
      <c r="G1457" s="1">
        <f t="shared" si="159"/>
        <v>43205</v>
      </c>
      <c r="H1457" s="2">
        <f t="shared" si="160"/>
        <v>43205.411111111112</v>
      </c>
      <c r="I1457" t="b">
        <f>OR(ABS(Table2[[#This Row],[DateTime]]-H1458) * 1440 &lt; 5, ABS(Table2[[#This Row],[DateTime]]-H1456) * 1440 &lt; 5)</f>
        <v>1</v>
      </c>
      <c r="J1457">
        <f>IF(Table2[[#This Row],[Mulitiple Sneeze?]],J1456+1,0)</f>
        <v>1</v>
      </c>
      <c r="K1457" t="str">
        <f>IF(AND(Table2[[#This Row],[Multiple Counter]]&gt;0, J1458=0),"Combo End","")</f>
        <v/>
      </c>
    </row>
    <row r="1458" spans="1:11" x14ac:dyDescent="0.25">
      <c r="A1458" s="1" t="s">
        <v>2422</v>
      </c>
      <c r="B1458" t="str">
        <f t="shared" si="154"/>
        <v>April 15</v>
      </c>
      <c r="C1458" t="str">
        <f t="shared" si="155"/>
        <v>2018</v>
      </c>
      <c r="D1458" t="str">
        <f t="shared" si="156"/>
        <v>09:56AM</v>
      </c>
      <c r="E1458">
        <f t="shared" si="157"/>
        <v>4</v>
      </c>
      <c r="F1458" t="str">
        <f t="shared" si="158"/>
        <v>15</v>
      </c>
      <c r="G1458" s="1">
        <f t="shared" si="159"/>
        <v>43205</v>
      </c>
      <c r="H1458" s="2">
        <f t="shared" si="160"/>
        <v>43205.413888888892</v>
      </c>
      <c r="I1458" t="b">
        <f>OR(ABS(Table2[[#This Row],[DateTime]]-H1459) * 1440 &lt; 5, ABS(Table2[[#This Row],[DateTime]]-H1457) * 1440 &lt; 5)</f>
        <v>1</v>
      </c>
      <c r="J1458">
        <f>IF(Table2[[#This Row],[Mulitiple Sneeze?]],J1457+1,0)</f>
        <v>2</v>
      </c>
      <c r="K1458" t="str">
        <f>IF(AND(Table2[[#This Row],[Multiple Counter]]&gt;0, J1459=0),"Combo End","")</f>
        <v>Combo End</v>
      </c>
    </row>
    <row r="1459" spans="1:11" x14ac:dyDescent="0.25">
      <c r="A1459" s="1" t="s">
        <v>2421</v>
      </c>
      <c r="B1459" t="str">
        <f t="shared" si="154"/>
        <v>April 15</v>
      </c>
      <c r="C1459" t="str">
        <f t="shared" si="155"/>
        <v>2018</v>
      </c>
      <c r="D1459" t="str">
        <f t="shared" si="156"/>
        <v>05:22PM</v>
      </c>
      <c r="E1459">
        <f t="shared" si="157"/>
        <v>4</v>
      </c>
      <c r="F1459" t="str">
        <f t="shared" si="158"/>
        <v>15</v>
      </c>
      <c r="G1459" s="1">
        <f t="shared" si="159"/>
        <v>43205</v>
      </c>
      <c r="H1459" s="2">
        <f t="shared" si="160"/>
        <v>43205.723611111112</v>
      </c>
      <c r="I1459" t="b">
        <f>OR(ABS(Table2[[#This Row],[DateTime]]-H1460) * 1440 &lt; 5, ABS(Table2[[#This Row],[DateTime]]-H1458) * 1440 &lt; 5)</f>
        <v>0</v>
      </c>
      <c r="J1459">
        <f>IF(Table2[[#This Row],[Mulitiple Sneeze?]],J1458+1,0)</f>
        <v>0</v>
      </c>
      <c r="K1459" t="str">
        <f>IF(AND(Table2[[#This Row],[Multiple Counter]]&gt;0, J1460=0),"Combo End","")</f>
        <v/>
      </c>
    </row>
    <row r="1460" spans="1:11" x14ac:dyDescent="0.25">
      <c r="A1460" s="1" t="s">
        <v>2420</v>
      </c>
      <c r="B1460" t="str">
        <f t="shared" si="154"/>
        <v>April 15</v>
      </c>
      <c r="C1460" t="str">
        <f t="shared" si="155"/>
        <v>2018</v>
      </c>
      <c r="D1460" t="str">
        <f t="shared" si="156"/>
        <v>06:39PM</v>
      </c>
      <c r="E1460">
        <f t="shared" si="157"/>
        <v>4</v>
      </c>
      <c r="F1460" t="str">
        <f t="shared" si="158"/>
        <v>15</v>
      </c>
      <c r="G1460" s="1">
        <f t="shared" si="159"/>
        <v>43205</v>
      </c>
      <c r="H1460" s="2">
        <f t="shared" si="160"/>
        <v>43205.777083333334</v>
      </c>
      <c r="I1460" t="b">
        <f>OR(ABS(Table2[[#This Row],[DateTime]]-H1461) * 1440 &lt; 5, ABS(Table2[[#This Row],[DateTime]]-H1459) * 1440 &lt; 5)</f>
        <v>0</v>
      </c>
      <c r="J1460">
        <f>IF(Table2[[#This Row],[Mulitiple Sneeze?]],J1459+1,0)</f>
        <v>0</v>
      </c>
      <c r="K1460" t="str">
        <f>IF(AND(Table2[[#This Row],[Multiple Counter]]&gt;0, J1461=0),"Combo End","")</f>
        <v/>
      </c>
    </row>
    <row r="1461" spans="1:11" x14ac:dyDescent="0.25">
      <c r="A1461" s="1" t="s">
        <v>2419</v>
      </c>
      <c r="B1461" t="str">
        <f t="shared" si="154"/>
        <v>April 16</v>
      </c>
      <c r="C1461" t="str">
        <f t="shared" si="155"/>
        <v>2018</v>
      </c>
      <c r="D1461" t="str">
        <f t="shared" si="156"/>
        <v>10:50AM</v>
      </c>
      <c r="E1461">
        <f t="shared" si="157"/>
        <v>4</v>
      </c>
      <c r="F1461" t="str">
        <f t="shared" si="158"/>
        <v>16</v>
      </c>
      <c r="G1461" s="1">
        <f t="shared" si="159"/>
        <v>43206</v>
      </c>
      <c r="H1461" s="2">
        <f t="shared" si="160"/>
        <v>43206.451388888891</v>
      </c>
      <c r="I1461" t="b">
        <f>OR(ABS(Table2[[#This Row],[DateTime]]-H1462) * 1440 &lt; 5, ABS(Table2[[#This Row],[DateTime]]-H1460) * 1440 &lt; 5)</f>
        <v>0</v>
      </c>
      <c r="J1461">
        <f>IF(Table2[[#This Row],[Mulitiple Sneeze?]],J1460+1,0)</f>
        <v>0</v>
      </c>
      <c r="K1461" t="str">
        <f>IF(AND(Table2[[#This Row],[Multiple Counter]]&gt;0, J1462=0),"Combo End","")</f>
        <v/>
      </c>
    </row>
    <row r="1462" spans="1:11" x14ac:dyDescent="0.25">
      <c r="A1462" s="1" t="s">
        <v>2418</v>
      </c>
      <c r="B1462" t="str">
        <f t="shared" si="154"/>
        <v>April 16</v>
      </c>
      <c r="C1462" t="str">
        <f t="shared" si="155"/>
        <v>2018</v>
      </c>
      <c r="D1462" t="str">
        <f t="shared" si="156"/>
        <v>04:19PM</v>
      </c>
      <c r="E1462">
        <f t="shared" si="157"/>
        <v>4</v>
      </c>
      <c r="F1462" t="str">
        <f t="shared" si="158"/>
        <v>16</v>
      </c>
      <c r="G1462" s="1">
        <f t="shared" si="159"/>
        <v>43206</v>
      </c>
      <c r="H1462" s="2">
        <f t="shared" si="160"/>
        <v>43206.679861111108</v>
      </c>
      <c r="I1462" t="b">
        <f>OR(ABS(Table2[[#This Row],[DateTime]]-H1463) * 1440 &lt; 5, ABS(Table2[[#This Row],[DateTime]]-H1461) * 1440 &lt; 5)</f>
        <v>0</v>
      </c>
      <c r="J1462">
        <f>IF(Table2[[#This Row],[Mulitiple Sneeze?]],J1461+1,0)</f>
        <v>0</v>
      </c>
      <c r="K1462" t="str">
        <f>IF(AND(Table2[[#This Row],[Multiple Counter]]&gt;0, J1463=0),"Combo End","")</f>
        <v/>
      </c>
    </row>
    <row r="1463" spans="1:11" x14ac:dyDescent="0.25">
      <c r="A1463" s="1" t="s">
        <v>2417</v>
      </c>
      <c r="B1463" t="str">
        <f t="shared" si="154"/>
        <v>April 18</v>
      </c>
      <c r="C1463" t="str">
        <f t="shared" si="155"/>
        <v>2018</v>
      </c>
      <c r="D1463" t="str">
        <f t="shared" si="156"/>
        <v>01:44PM</v>
      </c>
      <c r="E1463">
        <f t="shared" si="157"/>
        <v>4</v>
      </c>
      <c r="F1463" t="str">
        <f t="shared" si="158"/>
        <v>18</v>
      </c>
      <c r="G1463" s="1">
        <f t="shared" si="159"/>
        <v>43208</v>
      </c>
      <c r="H1463" s="2">
        <f t="shared" si="160"/>
        <v>43208.572222222225</v>
      </c>
      <c r="I1463" t="b">
        <f>OR(ABS(Table2[[#This Row],[DateTime]]-H1464) * 1440 &lt; 5, ABS(Table2[[#This Row],[DateTime]]-H1462) * 1440 &lt; 5)</f>
        <v>0</v>
      </c>
      <c r="J1463">
        <f>IF(Table2[[#This Row],[Mulitiple Sneeze?]],J1462+1,0)</f>
        <v>0</v>
      </c>
      <c r="K1463" t="str">
        <f>IF(AND(Table2[[#This Row],[Multiple Counter]]&gt;0, J1464=0),"Combo End","")</f>
        <v/>
      </c>
    </row>
    <row r="1464" spans="1:11" x14ac:dyDescent="0.25">
      <c r="A1464" s="1" t="s">
        <v>2416</v>
      </c>
      <c r="B1464" t="str">
        <f t="shared" si="154"/>
        <v>April 19</v>
      </c>
      <c r="C1464" t="str">
        <f t="shared" si="155"/>
        <v>2018</v>
      </c>
      <c r="D1464" t="str">
        <f t="shared" si="156"/>
        <v>12:03PM</v>
      </c>
      <c r="E1464">
        <f t="shared" si="157"/>
        <v>4</v>
      </c>
      <c r="F1464" t="str">
        <f t="shared" si="158"/>
        <v>19</v>
      </c>
      <c r="G1464" s="1">
        <f t="shared" si="159"/>
        <v>43209</v>
      </c>
      <c r="H1464" s="2">
        <f t="shared" si="160"/>
        <v>43209.502083333333</v>
      </c>
      <c r="I1464" t="b">
        <f>OR(ABS(Table2[[#This Row],[DateTime]]-H1465) * 1440 &lt; 5, ABS(Table2[[#This Row],[DateTime]]-H1463) * 1440 &lt; 5)</f>
        <v>1</v>
      </c>
      <c r="J1464">
        <f>IF(Table2[[#This Row],[Mulitiple Sneeze?]],J1463+1,0)</f>
        <v>1</v>
      </c>
      <c r="K1464" t="str">
        <f>IF(AND(Table2[[#This Row],[Multiple Counter]]&gt;0, J1465=0),"Combo End","")</f>
        <v/>
      </c>
    </row>
    <row r="1465" spans="1:11" x14ac:dyDescent="0.25">
      <c r="A1465" s="1" t="s">
        <v>2415</v>
      </c>
      <c r="B1465" t="str">
        <f t="shared" si="154"/>
        <v>April 19</v>
      </c>
      <c r="C1465" t="str">
        <f t="shared" si="155"/>
        <v>2018</v>
      </c>
      <c r="D1465" t="str">
        <f t="shared" si="156"/>
        <v>12:04PM</v>
      </c>
      <c r="E1465">
        <f t="shared" si="157"/>
        <v>4</v>
      </c>
      <c r="F1465" t="str">
        <f t="shared" si="158"/>
        <v>19</v>
      </c>
      <c r="G1465" s="1">
        <f t="shared" si="159"/>
        <v>43209</v>
      </c>
      <c r="H1465" s="2">
        <f t="shared" si="160"/>
        <v>43209.50277777778</v>
      </c>
      <c r="I1465" t="b">
        <f>OR(ABS(Table2[[#This Row],[DateTime]]-H1466) * 1440 &lt; 5, ABS(Table2[[#This Row],[DateTime]]-H1464) * 1440 &lt; 5)</f>
        <v>1</v>
      </c>
      <c r="J1465">
        <f>IF(Table2[[#This Row],[Mulitiple Sneeze?]],J1464+1,0)</f>
        <v>2</v>
      </c>
      <c r="K1465" t="str">
        <f>IF(AND(Table2[[#This Row],[Multiple Counter]]&gt;0, J1466=0),"Combo End","")</f>
        <v>Combo End</v>
      </c>
    </row>
    <row r="1466" spans="1:11" x14ac:dyDescent="0.25">
      <c r="A1466" s="1" t="s">
        <v>2414</v>
      </c>
      <c r="B1466" t="str">
        <f t="shared" si="154"/>
        <v>April 19</v>
      </c>
      <c r="C1466" t="str">
        <f t="shared" si="155"/>
        <v>2018</v>
      </c>
      <c r="D1466" t="str">
        <f t="shared" si="156"/>
        <v>07:31PM</v>
      </c>
      <c r="E1466">
        <f t="shared" si="157"/>
        <v>4</v>
      </c>
      <c r="F1466" t="str">
        <f t="shared" si="158"/>
        <v>19</v>
      </c>
      <c r="G1466" s="1">
        <f t="shared" si="159"/>
        <v>43209</v>
      </c>
      <c r="H1466" s="2">
        <f t="shared" si="160"/>
        <v>43209.813194444447</v>
      </c>
      <c r="I1466" t="b">
        <f>OR(ABS(Table2[[#This Row],[DateTime]]-H1467) * 1440 &lt; 5, ABS(Table2[[#This Row],[DateTime]]-H1465) * 1440 &lt; 5)</f>
        <v>0</v>
      </c>
      <c r="J1466">
        <f>IF(Table2[[#This Row],[Mulitiple Sneeze?]],J1465+1,0)</f>
        <v>0</v>
      </c>
      <c r="K1466" t="str">
        <f>IF(AND(Table2[[#This Row],[Multiple Counter]]&gt;0, J1467=0),"Combo End","")</f>
        <v/>
      </c>
    </row>
    <row r="1467" spans="1:11" x14ac:dyDescent="0.25">
      <c r="A1467" s="1" t="s">
        <v>2413</v>
      </c>
      <c r="B1467" t="str">
        <f t="shared" si="154"/>
        <v>April 20</v>
      </c>
      <c r="C1467" t="str">
        <f t="shared" si="155"/>
        <v>2018</v>
      </c>
      <c r="D1467" t="str">
        <f t="shared" si="156"/>
        <v>10:25AM</v>
      </c>
      <c r="E1467">
        <f t="shared" si="157"/>
        <v>4</v>
      </c>
      <c r="F1467" t="str">
        <f t="shared" si="158"/>
        <v>20</v>
      </c>
      <c r="G1467" s="1">
        <f t="shared" si="159"/>
        <v>43210</v>
      </c>
      <c r="H1467" s="2">
        <f t="shared" si="160"/>
        <v>43210.434027777781</v>
      </c>
      <c r="I1467" t="b">
        <f>OR(ABS(Table2[[#This Row],[DateTime]]-H1468) * 1440 &lt; 5, ABS(Table2[[#This Row],[DateTime]]-H1466) * 1440 &lt; 5)</f>
        <v>0</v>
      </c>
      <c r="J1467">
        <f>IF(Table2[[#This Row],[Mulitiple Sneeze?]],J1466+1,0)</f>
        <v>0</v>
      </c>
      <c r="K1467" t="str">
        <f>IF(AND(Table2[[#This Row],[Multiple Counter]]&gt;0, J1468=0),"Combo End","")</f>
        <v/>
      </c>
    </row>
    <row r="1468" spans="1:11" x14ac:dyDescent="0.25">
      <c r="A1468" s="1" t="s">
        <v>2412</v>
      </c>
      <c r="B1468" t="str">
        <f t="shared" si="154"/>
        <v>April 20</v>
      </c>
      <c r="C1468" t="str">
        <f t="shared" si="155"/>
        <v>2018</v>
      </c>
      <c r="D1468" t="str">
        <f t="shared" si="156"/>
        <v>07:33PM</v>
      </c>
      <c r="E1468">
        <f t="shared" si="157"/>
        <v>4</v>
      </c>
      <c r="F1468" t="str">
        <f t="shared" si="158"/>
        <v>20</v>
      </c>
      <c r="G1468" s="1">
        <f t="shared" si="159"/>
        <v>43210</v>
      </c>
      <c r="H1468" s="2">
        <f t="shared" si="160"/>
        <v>43210.814583333333</v>
      </c>
      <c r="I1468" t="b">
        <f>OR(ABS(Table2[[#This Row],[DateTime]]-H1469) * 1440 &lt; 5, ABS(Table2[[#This Row],[DateTime]]-H1467) * 1440 &lt; 5)</f>
        <v>0</v>
      </c>
      <c r="J1468">
        <f>IF(Table2[[#This Row],[Mulitiple Sneeze?]],J1467+1,0)</f>
        <v>0</v>
      </c>
      <c r="K1468" t="str">
        <f>IF(AND(Table2[[#This Row],[Multiple Counter]]&gt;0, J1469=0),"Combo End","")</f>
        <v/>
      </c>
    </row>
    <row r="1469" spans="1:11" x14ac:dyDescent="0.25">
      <c r="A1469" s="1" t="s">
        <v>2411</v>
      </c>
      <c r="B1469" t="str">
        <f t="shared" si="154"/>
        <v>April 21</v>
      </c>
      <c r="C1469" t="str">
        <f t="shared" si="155"/>
        <v>2018</v>
      </c>
      <c r="D1469" t="str">
        <f t="shared" si="156"/>
        <v>01:37PM</v>
      </c>
      <c r="E1469">
        <f t="shared" si="157"/>
        <v>4</v>
      </c>
      <c r="F1469" t="str">
        <f t="shared" si="158"/>
        <v>21</v>
      </c>
      <c r="G1469" s="1">
        <f t="shared" si="159"/>
        <v>43211</v>
      </c>
      <c r="H1469" s="2">
        <f t="shared" si="160"/>
        <v>43211.567361111112</v>
      </c>
      <c r="I1469" t="b">
        <f>OR(ABS(Table2[[#This Row],[DateTime]]-H1470) * 1440 &lt; 5, ABS(Table2[[#This Row],[DateTime]]-H1468) * 1440 &lt; 5)</f>
        <v>0</v>
      </c>
      <c r="J1469">
        <f>IF(Table2[[#This Row],[Mulitiple Sneeze?]],J1468+1,0)</f>
        <v>0</v>
      </c>
      <c r="K1469" t="str">
        <f>IF(AND(Table2[[#This Row],[Multiple Counter]]&gt;0, J1470=0),"Combo End","")</f>
        <v/>
      </c>
    </row>
    <row r="1470" spans="1:11" x14ac:dyDescent="0.25">
      <c r="A1470" s="1" t="s">
        <v>2410</v>
      </c>
      <c r="B1470" t="str">
        <f t="shared" si="154"/>
        <v>April 22</v>
      </c>
      <c r="C1470" t="str">
        <f t="shared" si="155"/>
        <v>2018</v>
      </c>
      <c r="D1470" t="str">
        <f t="shared" si="156"/>
        <v>09:52AM</v>
      </c>
      <c r="E1470">
        <f t="shared" si="157"/>
        <v>4</v>
      </c>
      <c r="F1470" t="str">
        <f t="shared" si="158"/>
        <v>22</v>
      </c>
      <c r="G1470" s="1">
        <f t="shared" si="159"/>
        <v>43212</v>
      </c>
      <c r="H1470" s="2">
        <f t="shared" si="160"/>
        <v>43212.411111111112</v>
      </c>
      <c r="I1470" t="b">
        <f>OR(ABS(Table2[[#This Row],[DateTime]]-H1471) * 1440 &lt; 5, ABS(Table2[[#This Row],[DateTime]]-H1469) * 1440 &lt; 5)</f>
        <v>0</v>
      </c>
      <c r="J1470">
        <f>IF(Table2[[#This Row],[Mulitiple Sneeze?]],J1469+1,0)</f>
        <v>0</v>
      </c>
      <c r="K1470" t="str">
        <f>IF(AND(Table2[[#This Row],[Multiple Counter]]&gt;0, J1471=0),"Combo End","")</f>
        <v/>
      </c>
    </row>
    <row r="1471" spans="1:11" x14ac:dyDescent="0.25">
      <c r="A1471" s="1" t="s">
        <v>2409</v>
      </c>
      <c r="B1471" t="str">
        <f t="shared" si="154"/>
        <v>April 22</v>
      </c>
      <c r="C1471" t="str">
        <f t="shared" si="155"/>
        <v>2018</v>
      </c>
      <c r="D1471" t="str">
        <f t="shared" si="156"/>
        <v>12:03PM</v>
      </c>
      <c r="E1471">
        <f t="shared" si="157"/>
        <v>4</v>
      </c>
      <c r="F1471" t="str">
        <f t="shared" si="158"/>
        <v>22</v>
      </c>
      <c r="G1471" s="1">
        <f t="shared" si="159"/>
        <v>43212</v>
      </c>
      <c r="H1471" s="2">
        <f t="shared" si="160"/>
        <v>43212.502083333333</v>
      </c>
      <c r="I1471" t="b">
        <f>OR(ABS(Table2[[#This Row],[DateTime]]-H1472) * 1440 &lt; 5, ABS(Table2[[#This Row],[DateTime]]-H1470) * 1440 &lt; 5)</f>
        <v>0</v>
      </c>
      <c r="J1471">
        <f>IF(Table2[[#This Row],[Mulitiple Sneeze?]],J1470+1,0)</f>
        <v>0</v>
      </c>
      <c r="K1471" t="str">
        <f>IF(AND(Table2[[#This Row],[Multiple Counter]]&gt;0, J1472=0),"Combo End","")</f>
        <v/>
      </c>
    </row>
    <row r="1472" spans="1:11" x14ac:dyDescent="0.25">
      <c r="A1472" s="1" t="s">
        <v>2408</v>
      </c>
      <c r="B1472" t="str">
        <f t="shared" si="154"/>
        <v>April 23</v>
      </c>
      <c r="C1472" t="str">
        <f t="shared" si="155"/>
        <v>2018</v>
      </c>
      <c r="D1472" t="str">
        <f t="shared" si="156"/>
        <v>10:35AM</v>
      </c>
      <c r="E1472">
        <f t="shared" si="157"/>
        <v>4</v>
      </c>
      <c r="F1472" t="str">
        <f t="shared" si="158"/>
        <v>23</v>
      </c>
      <c r="G1472" s="1">
        <f t="shared" si="159"/>
        <v>43213</v>
      </c>
      <c r="H1472" s="2">
        <f t="shared" si="160"/>
        <v>43213.440972222219</v>
      </c>
      <c r="I1472" t="b">
        <f>OR(ABS(Table2[[#This Row],[DateTime]]-H1473) * 1440 &lt; 5, ABS(Table2[[#This Row],[DateTime]]-H1471) * 1440 &lt; 5)</f>
        <v>0</v>
      </c>
      <c r="J1472">
        <f>IF(Table2[[#This Row],[Mulitiple Sneeze?]],J1471+1,0)</f>
        <v>0</v>
      </c>
      <c r="K1472" t="str">
        <f>IF(AND(Table2[[#This Row],[Multiple Counter]]&gt;0, J1473=0),"Combo End","")</f>
        <v/>
      </c>
    </row>
    <row r="1473" spans="1:11" x14ac:dyDescent="0.25">
      <c r="A1473" s="1" t="s">
        <v>2407</v>
      </c>
      <c r="B1473" t="str">
        <f t="shared" si="154"/>
        <v>April 23</v>
      </c>
      <c r="C1473" t="str">
        <f t="shared" si="155"/>
        <v>2018</v>
      </c>
      <c r="D1473" t="str">
        <f t="shared" si="156"/>
        <v>12:12PM</v>
      </c>
      <c r="E1473">
        <f t="shared" si="157"/>
        <v>4</v>
      </c>
      <c r="F1473" t="str">
        <f t="shared" si="158"/>
        <v>23</v>
      </c>
      <c r="G1473" s="1">
        <f t="shared" si="159"/>
        <v>43213</v>
      </c>
      <c r="H1473" s="2">
        <f t="shared" si="160"/>
        <v>43213.508333333331</v>
      </c>
      <c r="I1473" t="b">
        <f>OR(ABS(Table2[[#This Row],[DateTime]]-H1474) * 1440 &lt; 5, ABS(Table2[[#This Row],[DateTime]]-H1472) * 1440 &lt; 5)</f>
        <v>0</v>
      </c>
      <c r="J1473">
        <f>IF(Table2[[#This Row],[Mulitiple Sneeze?]],J1472+1,0)</f>
        <v>0</v>
      </c>
      <c r="K1473" t="str">
        <f>IF(AND(Table2[[#This Row],[Multiple Counter]]&gt;0, J1474=0),"Combo End","")</f>
        <v/>
      </c>
    </row>
    <row r="1474" spans="1:11" x14ac:dyDescent="0.25">
      <c r="A1474" s="1" t="s">
        <v>2406</v>
      </c>
      <c r="B1474" t="str">
        <f t="shared" ref="B1474:B1537" si="161">_xlfn.TEXTBEFORE(A1474,",")</f>
        <v>April 23</v>
      </c>
      <c r="C1474" t="str">
        <f t="shared" ref="C1474:C1537" si="162">LEFT(_xlfn.TEXTAFTER(A1474, ", "), 4)</f>
        <v>2018</v>
      </c>
      <c r="D1474" t="str">
        <f t="shared" ref="D1474:D1537" si="163">_xlfn.TEXTAFTER(A1474, "at ")</f>
        <v>08:49PM</v>
      </c>
      <c r="E1474">
        <f t="shared" ref="E1474:E1537" si="164">MONTH(1&amp;B1474)</f>
        <v>4</v>
      </c>
      <c r="F1474" t="str">
        <f t="shared" ref="F1474:F1537" si="165">RIGHT(B1474, 2)</f>
        <v>23</v>
      </c>
      <c r="G1474" s="1">
        <f t="shared" ref="G1474:G1537" si="166">DATE(C1474,E1474,F1474)</f>
        <v>43213</v>
      </c>
      <c r="H1474" s="2">
        <f t="shared" ref="H1474:H1537" si="167">G1474+TIMEVALUE(_xlfn.CONCAT(LEFT(D1474, 5), " ", RIGHT(D1474, 2)))</f>
        <v>43213.867361111108</v>
      </c>
      <c r="I1474" t="b">
        <f>OR(ABS(Table2[[#This Row],[DateTime]]-H1475) * 1440 &lt; 5, ABS(Table2[[#This Row],[DateTime]]-H1473) * 1440 &lt; 5)</f>
        <v>0</v>
      </c>
      <c r="J1474">
        <f>IF(Table2[[#This Row],[Mulitiple Sneeze?]],J1473+1,0)</f>
        <v>0</v>
      </c>
      <c r="K1474" t="str">
        <f>IF(AND(Table2[[#This Row],[Multiple Counter]]&gt;0, J1475=0),"Combo End","")</f>
        <v/>
      </c>
    </row>
    <row r="1475" spans="1:11" x14ac:dyDescent="0.25">
      <c r="A1475" s="1" t="s">
        <v>2405</v>
      </c>
      <c r="B1475" t="str">
        <f t="shared" si="161"/>
        <v>April 24</v>
      </c>
      <c r="C1475" t="str">
        <f t="shared" si="162"/>
        <v>2018</v>
      </c>
      <c r="D1475" t="str">
        <f t="shared" si="163"/>
        <v>09:46AM</v>
      </c>
      <c r="E1475">
        <f t="shared" si="164"/>
        <v>4</v>
      </c>
      <c r="F1475" t="str">
        <f t="shared" si="165"/>
        <v>24</v>
      </c>
      <c r="G1475" s="1">
        <f t="shared" si="166"/>
        <v>43214</v>
      </c>
      <c r="H1475" s="2">
        <f t="shared" si="167"/>
        <v>43214.406944444447</v>
      </c>
      <c r="I1475" t="b">
        <f>OR(ABS(Table2[[#This Row],[DateTime]]-H1476) * 1440 &lt; 5, ABS(Table2[[#This Row],[DateTime]]-H1474) * 1440 &lt; 5)</f>
        <v>0</v>
      </c>
      <c r="J1475">
        <f>IF(Table2[[#This Row],[Mulitiple Sneeze?]],J1474+1,0)</f>
        <v>0</v>
      </c>
      <c r="K1475" t="str">
        <f>IF(AND(Table2[[#This Row],[Multiple Counter]]&gt;0, J1476=0),"Combo End","")</f>
        <v/>
      </c>
    </row>
    <row r="1476" spans="1:11" x14ac:dyDescent="0.25">
      <c r="A1476" s="1" t="s">
        <v>2404</v>
      </c>
      <c r="B1476" t="str">
        <f t="shared" si="161"/>
        <v>April 24</v>
      </c>
      <c r="C1476" t="str">
        <f t="shared" si="162"/>
        <v>2018</v>
      </c>
      <c r="D1476" t="str">
        <f t="shared" si="163"/>
        <v>11:56AM</v>
      </c>
      <c r="E1476">
        <f t="shared" si="164"/>
        <v>4</v>
      </c>
      <c r="F1476" t="str">
        <f t="shared" si="165"/>
        <v>24</v>
      </c>
      <c r="G1476" s="1">
        <f t="shared" si="166"/>
        <v>43214</v>
      </c>
      <c r="H1476" s="2">
        <f t="shared" si="167"/>
        <v>43214.49722222222</v>
      </c>
      <c r="I1476" t="b">
        <f>OR(ABS(Table2[[#This Row],[DateTime]]-H1477) * 1440 &lt; 5, ABS(Table2[[#This Row],[DateTime]]-H1475) * 1440 &lt; 5)</f>
        <v>0</v>
      </c>
      <c r="J1476">
        <f>IF(Table2[[#This Row],[Mulitiple Sneeze?]],J1475+1,0)</f>
        <v>0</v>
      </c>
      <c r="K1476" t="str">
        <f>IF(AND(Table2[[#This Row],[Multiple Counter]]&gt;0, J1477=0),"Combo End","")</f>
        <v/>
      </c>
    </row>
    <row r="1477" spans="1:11" x14ac:dyDescent="0.25">
      <c r="A1477" s="1" t="s">
        <v>2403</v>
      </c>
      <c r="B1477" t="str">
        <f t="shared" si="161"/>
        <v>April 24</v>
      </c>
      <c r="C1477" t="str">
        <f t="shared" si="162"/>
        <v>2018</v>
      </c>
      <c r="D1477" t="str">
        <f t="shared" si="163"/>
        <v>01:14PM</v>
      </c>
      <c r="E1477">
        <f t="shared" si="164"/>
        <v>4</v>
      </c>
      <c r="F1477" t="str">
        <f t="shared" si="165"/>
        <v>24</v>
      </c>
      <c r="G1477" s="1">
        <f t="shared" si="166"/>
        <v>43214</v>
      </c>
      <c r="H1477" s="2">
        <f t="shared" si="167"/>
        <v>43214.551388888889</v>
      </c>
      <c r="I1477" t="b">
        <f>OR(ABS(Table2[[#This Row],[DateTime]]-H1478) * 1440 &lt; 5, ABS(Table2[[#This Row],[DateTime]]-H1476) * 1440 &lt; 5)</f>
        <v>0</v>
      </c>
      <c r="J1477">
        <f>IF(Table2[[#This Row],[Mulitiple Sneeze?]],J1476+1,0)</f>
        <v>0</v>
      </c>
      <c r="K1477" t="str">
        <f>IF(AND(Table2[[#This Row],[Multiple Counter]]&gt;0, J1478=0),"Combo End","")</f>
        <v/>
      </c>
    </row>
    <row r="1478" spans="1:11" x14ac:dyDescent="0.25">
      <c r="A1478" s="1" t="s">
        <v>2402</v>
      </c>
      <c r="B1478" t="str">
        <f t="shared" si="161"/>
        <v>April 24</v>
      </c>
      <c r="C1478" t="str">
        <f t="shared" si="162"/>
        <v>2018</v>
      </c>
      <c r="D1478" t="str">
        <f t="shared" si="163"/>
        <v>04:05PM</v>
      </c>
      <c r="E1478">
        <f t="shared" si="164"/>
        <v>4</v>
      </c>
      <c r="F1478" t="str">
        <f t="shared" si="165"/>
        <v>24</v>
      </c>
      <c r="G1478" s="1">
        <f t="shared" si="166"/>
        <v>43214</v>
      </c>
      <c r="H1478" s="2">
        <f t="shared" si="167"/>
        <v>43214.670138888891</v>
      </c>
      <c r="I1478" t="b">
        <f>OR(ABS(Table2[[#This Row],[DateTime]]-H1479) * 1440 &lt; 5, ABS(Table2[[#This Row],[DateTime]]-H1477) * 1440 &lt; 5)</f>
        <v>0</v>
      </c>
      <c r="J1478">
        <f>IF(Table2[[#This Row],[Mulitiple Sneeze?]],J1477+1,0)</f>
        <v>0</v>
      </c>
      <c r="K1478" t="str">
        <f>IF(AND(Table2[[#This Row],[Multiple Counter]]&gt;0, J1479=0),"Combo End","")</f>
        <v/>
      </c>
    </row>
    <row r="1479" spans="1:11" x14ac:dyDescent="0.25">
      <c r="A1479" s="1" t="s">
        <v>2401</v>
      </c>
      <c r="B1479" t="str">
        <f t="shared" si="161"/>
        <v>April 24</v>
      </c>
      <c r="C1479" t="str">
        <f t="shared" si="162"/>
        <v>2018</v>
      </c>
      <c r="D1479" t="str">
        <f t="shared" si="163"/>
        <v>09:00PM</v>
      </c>
      <c r="E1479">
        <f t="shared" si="164"/>
        <v>4</v>
      </c>
      <c r="F1479" t="str">
        <f t="shared" si="165"/>
        <v>24</v>
      </c>
      <c r="G1479" s="1">
        <f t="shared" si="166"/>
        <v>43214</v>
      </c>
      <c r="H1479" s="2">
        <f t="shared" si="167"/>
        <v>43214.875</v>
      </c>
      <c r="I1479" t="b">
        <f>OR(ABS(Table2[[#This Row],[DateTime]]-H1480) * 1440 &lt; 5, ABS(Table2[[#This Row],[DateTime]]-H1478) * 1440 &lt; 5)</f>
        <v>0</v>
      </c>
      <c r="J1479">
        <f>IF(Table2[[#This Row],[Mulitiple Sneeze?]],J1478+1,0)</f>
        <v>0</v>
      </c>
      <c r="K1479" t="str">
        <f>IF(AND(Table2[[#This Row],[Multiple Counter]]&gt;0, J1480=0),"Combo End","")</f>
        <v/>
      </c>
    </row>
    <row r="1480" spans="1:11" x14ac:dyDescent="0.25">
      <c r="A1480" s="1" t="s">
        <v>2400</v>
      </c>
      <c r="B1480" t="str">
        <f t="shared" si="161"/>
        <v>April 25</v>
      </c>
      <c r="C1480" t="str">
        <f t="shared" si="162"/>
        <v>2018</v>
      </c>
      <c r="D1480" t="str">
        <f t="shared" si="163"/>
        <v>07:33PM</v>
      </c>
      <c r="E1480">
        <f t="shared" si="164"/>
        <v>4</v>
      </c>
      <c r="F1480" t="str">
        <f t="shared" si="165"/>
        <v>25</v>
      </c>
      <c r="G1480" s="1">
        <f t="shared" si="166"/>
        <v>43215</v>
      </c>
      <c r="H1480" s="2">
        <f t="shared" si="167"/>
        <v>43215.814583333333</v>
      </c>
      <c r="I1480" t="b">
        <f>OR(ABS(Table2[[#This Row],[DateTime]]-H1481) * 1440 &lt; 5, ABS(Table2[[#This Row],[DateTime]]-H1479) * 1440 &lt; 5)</f>
        <v>0</v>
      </c>
      <c r="J1480">
        <f>IF(Table2[[#This Row],[Mulitiple Sneeze?]],J1479+1,0)</f>
        <v>0</v>
      </c>
      <c r="K1480" t="str">
        <f>IF(AND(Table2[[#This Row],[Multiple Counter]]&gt;0, J1481=0),"Combo End","")</f>
        <v/>
      </c>
    </row>
    <row r="1481" spans="1:11" x14ac:dyDescent="0.25">
      <c r="A1481" s="1" t="s">
        <v>2399</v>
      </c>
      <c r="B1481" t="str">
        <f t="shared" si="161"/>
        <v>April 26</v>
      </c>
      <c r="C1481" t="str">
        <f t="shared" si="162"/>
        <v>2018</v>
      </c>
      <c r="D1481" t="str">
        <f t="shared" si="163"/>
        <v>09:08AM</v>
      </c>
      <c r="E1481">
        <f t="shared" si="164"/>
        <v>4</v>
      </c>
      <c r="F1481" t="str">
        <f t="shared" si="165"/>
        <v>26</v>
      </c>
      <c r="G1481" s="1">
        <f t="shared" si="166"/>
        <v>43216</v>
      </c>
      <c r="H1481" s="2">
        <f t="shared" si="167"/>
        <v>43216.380555555559</v>
      </c>
      <c r="I1481" t="b">
        <f>OR(ABS(Table2[[#This Row],[DateTime]]-H1482) * 1440 &lt; 5, ABS(Table2[[#This Row],[DateTime]]-H1480) * 1440 &lt; 5)</f>
        <v>0</v>
      </c>
      <c r="J1481">
        <f>IF(Table2[[#This Row],[Mulitiple Sneeze?]],J1480+1,0)</f>
        <v>0</v>
      </c>
      <c r="K1481" t="str">
        <f>IF(AND(Table2[[#This Row],[Multiple Counter]]&gt;0, J1482=0),"Combo End","")</f>
        <v/>
      </c>
    </row>
    <row r="1482" spans="1:11" x14ac:dyDescent="0.25">
      <c r="A1482" s="1" t="s">
        <v>2398</v>
      </c>
      <c r="B1482" t="str">
        <f t="shared" si="161"/>
        <v>April 26</v>
      </c>
      <c r="C1482" t="str">
        <f t="shared" si="162"/>
        <v>2018</v>
      </c>
      <c r="D1482" t="str">
        <f t="shared" si="163"/>
        <v>10:50AM</v>
      </c>
      <c r="E1482">
        <f t="shared" si="164"/>
        <v>4</v>
      </c>
      <c r="F1482" t="str">
        <f t="shared" si="165"/>
        <v>26</v>
      </c>
      <c r="G1482" s="1">
        <f t="shared" si="166"/>
        <v>43216</v>
      </c>
      <c r="H1482" s="2">
        <f t="shared" si="167"/>
        <v>43216.451388888891</v>
      </c>
      <c r="I1482" t="b">
        <f>OR(ABS(Table2[[#This Row],[DateTime]]-H1483) * 1440 &lt; 5, ABS(Table2[[#This Row],[DateTime]]-H1481) * 1440 &lt; 5)</f>
        <v>0</v>
      </c>
      <c r="J1482">
        <f>IF(Table2[[#This Row],[Mulitiple Sneeze?]],J1481+1,0)</f>
        <v>0</v>
      </c>
      <c r="K1482" t="str">
        <f>IF(AND(Table2[[#This Row],[Multiple Counter]]&gt;0, J1483=0),"Combo End","")</f>
        <v/>
      </c>
    </row>
    <row r="1483" spans="1:11" x14ac:dyDescent="0.25">
      <c r="A1483" s="1" t="s">
        <v>2397</v>
      </c>
      <c r="B1483" t="str">
        <f t="shared" si="161"/>
        <v>April 26</v>
      </c>
      <c r="C1483" t="str">
        <f t="shared" si="162"/>
        <v>2018</v>
      </c>
      <c r="D1483" t="str">
        <f t="shared" si="163"/>
        <v>12:54PM</v>
      </c>
      <c r="E1483">
        <f t="shared" si="164"/>
        <v>4</v>
      </c>
      <c r="F1483" t="str">
        <f t="shared" si="165"/>
        <v>26</v>
      </c>
      <c r="G1483" s="1">
        <f t="shared" si="166"/>
        <v>43216</v>
      </c>
      <c r="H1483" s="2">
        <f t="shared" si="167"/>
        <v>43216.537499999999</v>
      </c>
      <c r="I1483" t="b">
        <f>OR(ABS(Table2[[#This Row],[DateTime]]-H1484) * 1440 &lt; 5, ABS(Table2[[#This Row],[DateTime]]-H1482) * 1440 &lt; 5)</f>
        <v>0</v>
      </c>
      <c r="J1483">
        <f>IF(Table2[[#This Row],[Mulitiple Sneeze?]],J1482+1,0)</f>
        <v>0</v>
      </c>
      <c r="K1483" t="str">
        <f>IF(AND(Table2[[#This Row],[Multiple Counter]]&gt;0, J1484=0),"Combo End","")</f>
        <v/>
      </c>
    </row>
    <row r="1484" spans="1:11" x14ac:dyDescent="0.25">
      <c r="A1484" s="1" t="s">
        <v>2396</v>
      </c>
      <c r="B1484" t="str">
        <f t="shared" si="161"/>
        <v>April 26</v>
      </c>
      <c r="C1484" t="str">
        <f t="shared" si="162"/>
        <v>2018</v>
      </c>
      <c r="D1484" t="str">
        <f t="shared" si="163"/>
        <v>07:00PM</v>
      </c>
      <c r="E1484">
        <f t="shared" si="164"/>
        <v>4</v>
      </c>
      <c r="F1484" t="str">
        <f t="shared" si="165"/>
        <v>26</v>
      </c>
      <c r="G1484" s="1">
        <f t="shared" si="166"/>
        <v>43216</v>
      </c>
      <c r="H1484" s="2">
        <f t="shared" si="167"/>
        <v>43216.791666666664</v>
      </c>
      <c r="I1484" t="b">
        <f>OR(ABS(Table2[[#This Row],[DateTime]]-H1485) * 1440 &lt; 5, ABS(Table2[[#This Row],[DateTime]]-H1483) * 1440 &lt; 5)</f>
        <v>0</v>
      </c>
      <c r="J1484">
        <f>IF(Table2[[#This Row],[Mulitiple Sneeze?]],J1483+1,0)</f>
        <v>0</v>
      </c>
      <c r="K1484" t="str">
        <f>IF(AND(Table2[[#This Row],[Multiple Counter]]&gt;0, J1485=0),"Combo End","")</f>
        <v/>
      </c>
    </row>
    <row r="1485" spans="1:11" x14ac:dyDescent="0.25">
      <c r="A1485" s="1" t="s">
        <v>2395</v>
      </c>
      <c r="B1485" t="str">
        <f t="shared" si="161"/>
        <v>April 27</v>
      </c>
      <c r="C1485" t="str">
        <f t="shared" si="162"/>
        <v>2018</v>
      </c>
      <c r="D1485" t="str">
        <f t="shared" si="163"/>
        <v>10:28AM</v>
      </c>
      <c r="E1485">
        <f t="shared" si="164"/>
        <v>4</v>
      </c>
      <c r="F1485" t="str">
        <f t="shared" si="165"/>
        <v>27</v>
      </c>
      <c r="G1485" s="1">
        <f t="shared" si="166"/>
        <v>43217</v>
      </c>
      <c r="H1485" s="2">
        <f t="shared" si="167"/>
        <v>43217.436111111114</v>
      </c>
      <c r="I1485" t="b">
        <f>OR(ABS(Table2[[#This Row],[DateTime]]-H1486) * 1440 &lt; 5, ABS(Table2[[#This Row],[DateTime]]-H1484) * 1440 &lt; 5)</f>
        <v>0</v>
      </c>
      <c r="J1485">
        <f>IF(Table2[[#This Row],[Mulitiple Sneeze?]],J1484+1,0)</f>
        <v>0</v>
      </c>
      <c r="K1485" t="str">
        <f>IF(AND(Table2[[#This Row],[Multiple Counter]]&gt;0, J1486=0),"Combo End","")</f>
        <v/>
      </c>
    </row>
    <row r="1486" spans="1:11" x14ac:dyDescent="0.25">
      <c r="A1486" s="1" t="s">
        <v>2394</v>
      </c>
      <c r="B1486" t="str">
        <f t="shared" si="161"/>
        <v>April 27</v>
      </c>
      <c r="C1486" t="str">
        <f t="shared" si="162"/>
        <v>2018</v>
      </c>
      <c r="D1486" t="str">
        <f t="shared" si="163"/>
        <v>12:47PM</v>
      </c>
      <c r="E1486">
        <f t="shared" si="164"/>
        <v>4</v>
      </c>
      <c r="F1486" t="str">
        <f t="shared" si="165"/>
        <v>27</v>
      </c>
      <c r="G1486" s="1">
        <f t="shared" si="166"/>
        <v>43217</v>
      </c>
      <c r="H1486" s="2">
        <f t="shared" si="167"/>
        <v>43217.532638888886</v>
      </c>
      <c r="I1486" t="b">
        <f>OR(ABS(Table2[[#This Row],[DateTime]]-H1487) * 1440 &lt; 5, ABS(Table2[[#This Row],[DateTime]]-H1485) * 1440 &lt; 5)</f>
        <v>0</v>
      </c>
      <c r="J1486">
        <f>IF(Table2[[#This Row],[Mulitiple Sneeze?]],J1485+1,0)</f>
        <v>0</v>
      </c>
      <c r="K1486" t="str">
        <f>IF(AND(Table2[[#This Row],[Multiple Counter]]&gt;0, J1487=0),"Combo End","")</f>
        <v/>
      </c>
    </row>
    <row r="1487" spans="1:11" x14ac:dyDescent="0.25">
      <c r="A1487" s="1" t="s">
        <v>2393</v>
      </c>
      <c r="B1487" t="str">
        <f t="shared" si="161"/>
        <v>April 27</v>
      </c>
      <c r="C1487" t="str">
        <f t="shared" si="162"/>
        <v>2018</v>
      </c>
      <c r="D1487" t="str">
        <f t="shared" si="163"/>
        <v>10:57PM</v>
      </c>
      <c r="E1487">
        <f t="shared" si="164"/>
        <v>4</v>
      </c>
      <c r="F1487" t="str">
        <f t="shared" si="165"/>
        <v>27</v>
      </c>
      <c r="G1487" s="1">
        <f t="shared" si="166"/>
        <v>43217</v>
      </c>
      <c r="H1487" s="2">
        <f t="shared" si="167"/>
        <v>43217.956250000003</v>
      </c>
      <c r="I1487" t="b">
        <f>OR(ABS(Table2[[#This Row],[DateTime]]-H1488) * 1440 &lt; 5, ABS(Table2[[#This Row],[DateTime]]-H1486) * 1440 &lt; 5)</f>
        <v>0</v>
      </c>
      <c r="J1487">
        <f>IF(Table2[[#This Row],[Mulitiple Sneeze?]],J1486+1,0)</f>
        <v>0</v>
      </c>
      <c r="K1487" t="str">
        <f>IF(AND(Table2[[#This Row],[Multiple Counter]]&gt;0, J1488=0),"Combo End","")</f>
        <v/>
      </c>
    </row>
    <row r="1488" spans="1:11" x14ac:dyDescent="0.25">
      <c r="A1488" s="1" t="s">
        <v>2392</v>
      </c>
      <c r="B1488" t="str">
        <f t="shared" si="161"/>
        <v>April 28</v>
      </c>
      <c r="C1488" t="str">
        <f t="shared" si="162"/>
        <v>2018</v>
      </c>
      <c r="D1488" t="str">
        <f t="shared" si="163"/>
        <v>10:13AM</v>
      </c>
      <c r="E1488">
        <f t="shared" si="164"/>
        <v>4</v>
      </c>
      <c r="F1488" t="str">
        <f t="shared" si="165"/>
        <v>28</v>
      </c>
      <c r="G1488" s="1">
        <f t="shared" si="166"/>
        <v>43218</v>
      </c>
      <c r="H1488" s="2">
        <f t="shared" si="167"/>
        <v>43218.425694444442</v>
      </c>
      <c r="I1488" t="b">
        <f>OR(ABS(Table2[[#This Row],[DateTime]]-H1489) * 1440 &lt; 5, ABS(Table2[[#This Row],[DateTime]]-H1487) * 1440 &lt; 5)</f>
        <v>0</v>
      </c>
      <c r="J1488">
        <f>IF(Table2[[#This Row],[Mulitiple Sneeze?]],J1487+1,0)</f>
        <v>0</v>
      </c>
      <c r="K1488" t="str">
        <f>IF(AND(Table2[[#This Row],[Multiple Counter]]&gt;0, J1489=0),"Combo End","")</f>
        <v/>
      </c>
    </row>
    <row r="1489" spans="1:11" x14ac:dyDescent="0.25">
      <c r="A1489" s="1" t="s">
        <v>2391</v>
      </c>
      <c r="B1489" t="str">
        <f t="shared" si="161"/>
        <v>April 28</v>
      </c>
      <c r="C1489" t="str">
        <f t="shared" si="162"/>
        <v>2018</v>
      </c>
      <c r="D1489" t="str">
        <f t="shared" si="163"/>
        <v>04:20PM</v>
      </c>
      <c r="E1489">
        <f t="shared" si="164"/>
        <v>4</v>
      </c>
      <c r="F1489" t="str">
        <f t="shared" si="165"/>
        <v>28</v>
      </c>
      <c r="G1489" s="1">
        <f t="shared" si="166"/>
        <v>43218</v>
      </c>
      <c r="H1489" s="2">
        <f t="shared" si="167"/>
        <v>43218.680555555555</v>
      </c>
      <c r="I1489" t="b">
        <f>OR(ABS(Table2[[#This Row],[DateTime]]-H1490) * 1440 &lt; 5, ABS(Table2[[#This Row],[DateTime]]-H1488) * 1440 &lt; 5)</f>
        <v>0</v>
      </c>
      <c r="J1489">
        <f>IF(Table2[[#This Row],[Mulitiple Sneeze?]],J1488+1,0)</f>
        <v>0</v>
      </c>
      <c r="K1489" t="str">
        <f>IF(AND(Table2[[#This Row],[Multiple Counter]]&gt;0, J1490=0),"Combo End","")</f>
        <v/>
      </c>
    </row>
    <row r="1490" spans="1:11" x14ac:dyDescent="0.25">
      <c r="A1490" s="1" t="s">
        <v>2390</v>
      </c>
      <c r="B1490" t="str">
        <f t="shared" si="161"/>
        <v>April 30</v>
      </c>
      <c r="C1490" t="str">
        <f t="shared" si="162"/>
        <v>2018</v>
      </c>
      <c r="D1490" t="str">
        <f t="shared" si="163"/>
        <v>05:29PM</v>
      </c>
      <c r="E1490">
        <f t="shared" si="164"/>
        <v>4</v>
      </c>
      <c r="F1490" t="str">
        <f t="shared" si="165"/>
        <v>30</v>
      </c>
      <c r="G1490" s="1">
        <f t="shared" si="166"/>
        <v>43220</v>
      </c>
      <c r="H1490" s="2">
        <f t="shared" si="167"/>
        <v>43220.728472222225</v>
      </c>
      <c r="I1490" t="b">
        <f>OR(ABS(Table2[[#This Row],[DateTime]]-H1491) * 1440 &lt; 5, ABS(Table2[[#This Row],[DateTime]]-H1489) * 1440 &lt; 5)</f>
        <v>0</v>
      </c>
      <c r="J1490">
        <f>IF(Table2[[#This Row],[Mulitiple Sneeze?]],J1489+1,0)</f>
        <v>0</v>
      </c>
      <c r="K1490" t="str">
        <f>IF(AND(Table2[[#This Row],[Multiple Counter]]&gt;0, J1491=0),"Combo End","")</f>
        <v/>
      </c>
    </row>
    <row r="1491" spans="1:11" x14ac:dyDescent="0.25">
      <c r="A1491" s="1" t="s">
        <v>2389</v>
      </c>
      <c r="B1491" t="str">
        <f t="shared" si="161"/>
        <v>April 30</v>
      </c>
      <c r="C1491" t="str">
        <f t="shared" si="162"/>
        <v>2018</v>
      </c>
      <c r="D1491" t="str">
        <f t="shared" si="163"/>
        <v>07:44PM</v>
      </c>
      <c r="E1491">
        <f t="shared" si="164"/>
        <v>4</v>
      </c>
      <c r="F1491" t="str">
        <f t="shared" si="165"/>
        <v>30</v>
      </c>
      <c r="G1491" s="1">
        <f t="shared" si="166"/>
        <v>43220</v>
      </c>
      <c r="H1491" s="2">
        <f t="shared" si="167"/>
        <v>43220.822222222225</v>
      </c>
      <c r="I1491" t="b">
        <f>OR(ABS(Table2[[#This Row],[DateTime]]-H1492) * 1440 &lt; 5, ABS(Table2[[#This Row],[DateTime]]-H1490) * 1440 &lt; 5)</f>
        <v>0</v>
      </c>
      <c r="J1491">
        <f>IF(Table2[[#This Row],[Mulitiple Sneeze?]],J1490+1,0)</f>
        <v>0</v>
      </c>
      <c r="K1491" t="str">
        <f>IF(AND(Table2[[#This Row],[Multiple Counter]]&gt;0, J1492=0),"Combo End","")</f>
        <v/>
      </c>
    </row>
    <row r="1492" spans="1:11" x14ac:dyDescent="0.25">
      <c r="A1492" s="1" t="s">
        <v>2388</v>
      </c>
      <c r="B1492" t="str">
        <f t="shared" si="161"/>
        <v>May 01</v>
      </c>
      <c r="C1492" t="str">
        <f t="shared" si="162"/>
        <v>2018</v>
      </c>
      <c r="D1492" t="str">
        <f t="shared" si="163"/>
        <v>02:57PM</v>
      </c>
      <c r="E1492">
        <f t="shared" si="164"/>
        <v>5</v>
      </c>
      <c r="F1492" t="str">
        <f t="shared" si="165"/>
        <v>01</v>
      </c>
      <c r="G1492" s="1">
        <f t="shared" si="166"/>
        <v>43221</v>
      </c>
      <c r="H1492" s="2">
        <f t="shared" si="167"/>
        <v>43221.622916666667</v>
      </c>
      <c r="I1492" t="b">
        <f>OR(ABS(Table2[[#This Row],[DateTime]]-H1493) * 1440 &lt; 5, ABS(Table2[[#This Row],[DateTime]]-H1491) * 1440 &lt; 5)</f>
        <v>0</v>
      </c>
      <c r="J1492">
        <f>IF(Table2[[#This Row],[Mulitiple Sneeze?]],J1491+1,0)</f>
        <v>0</v>
      </c>
      <c r="K1492" t="str">
        <f>IF(AND(Table2[[#This Row],[Multiple Counter]]&gt;0, J1493=0),"Combo End","")</f>
        <v/>
      </c>
    </row>
    <row r="1493" spans="1:11" x14ac:dyDescent="0.25">
      <c r="A1493" s="1" t="s">
        <v>2387</v>
      </c>
      <c r="B1493" t="str">
        <f t="shared" si="161"/>
        <v>May 03</v>
      </c>
      <c r="C1493" t="str">
        <f t="shared" si="162"/>
        <v>2018</v>
      </c>
      <c r="D1493" t="str">
        <f t="shared" si="163"/>
        <v>01:48PM</v>
      </c>
      <c r="E1493">
        <f t="shared" si="164"/>
        <v>5</v>
      </c>
      <c r="F1493" t="str">
        <f t="shared" si="165"/>
        <v>03</v>
      </c>
      <c r="G1493" s="1">
        <f t="shared" si="166"/>
        <v>43223</v>
      </c>
      <c r="H1493" s="2">
        <f t="shared" si="167"/>
        <v>43223.574999999997</v>
      </c>
      <c r="I1493" t="b">
        <f>OR(ABS(Table2[[#This Row],[DateTime]]-H1494) * 1440 &lt; 5, ABS(Table2[[#This Row],[DateTime]]-H1492) * 1440 &lt; 5)</f>
        <v>0</v>
      </c>
      <c r="J1493">
        <f>IF(Table2[[#This Row],[Mulitiple Sneeze?]],J1492+1,0)</f>
        <v>0</v>
      </c>
      <c r="K1493" t="str">
        <f>IF(AND(Table2[[#This Row],[Multiple Counter]]&gt;0, J1494=0),"Combo End","")</f>
        <v/>
      </c>
    </row>
    <row r="1494" spans="1:11" x14ac:dyDescent="0.25">
      <c r="A1494" s="1" t="s">
        <v>2386</v>
      </c>
      <c r="B1494" t="str">
        <f t="shared" si="161"/>
        <v>May 03</v>
      </c>
      <c r="C1494" t="str">
        <f t="shared" si="162"/>
        <v>2018</v>
      </c>
      <c r="D1494" t="str">
        <f t="shared" si="163"/>
        <v>10:11PM</v>
      </c>
      <c r="E1494">
        <f t="shared" si="164"/>
        <v>5</v>
      </c>
      <c r="F1494" t="str">
        <f t="shared" si="165"/>
        <v>03</v>
      </c>
      <c r="G1494" s="1">
        <f t="shared" si="166"/>
        <v>43223</v>
      </c>
      <c r="H1494" s="2">
        <f t="shared" si="167"/>
        <v>43223.924305555556</v>
      </c>
      <c r="I1494" t="b">
        <f>OR(ABS(Table2[[#This Row],[DateTime]]-H1495) * 1440 &lt; 5, ABS(Table2[[#This Row],[DateTime]]-H1493) * 1440 &lt; 5)</f>
        <v>1</v>
      </c>
      <c r="J1494">
        <f>IF(Table2[[#This Row],[Mulitiple Sneeze?]],J1493+1,0)</f>
        <v>1</v>
      </c>
      <c r="K1494" t="str">
        <f>IF(AND(Table2[[#This Row],[Multiple Counter]]&gt;0, J1495=0),"Combo End","")</f>
        <v/>
      </c>
    </row>
    <row r="1495" spans="1:11" x14ac:dyDescent="0.25">
      <c r="A1495" s="1" t="s">
        <v>2385</v>
      </c>
      <c r="B1495" t="str">
        <f t="shared" si="161"/>
        <v>May 03</v>
      </c>
      <c r="C1495" t="str">
        <f t="shared" si="162"/>
        <v>2018</v>
      </c>
      <c r="D1495" t="str">
        <f t="shared" si="163"/>
        <v>10:12PM</v>
      </c>
      <c r="E1495">
        <f t="shared" si="164"/>
        <v>5</v>
      </c>
      <c r="F1495" t="str">
        <f t="shared" si="165"/>
        <v>03</v>
      </c>
      <c r="G1495" s="1">
        <f t="shared" si="166"/>
        <v>43223</v>
      </c>
      <c r="H1495" s="2">
        <f t="shared" si="167"/>
        <v>43223.925000000003</v>
      </c>
      <c r="I1495" t="b">
        <f>OR(ABS(Table2[[#This Row],[DateTime]]-H1496) * 1440 &lt; 5, ABS(Table2[[#This Row],[DateTime]]-H1494) * 1440 &lt; 5)</f>
        <v>1</v>
      </c>
      <c r="J1495">
        <f>IF(Table2[[#This Row],[Mulitiple Sneeze?]],J1494+1,0)</f>
        <v>2</v>
      </c>
      <c r="K1495" t="str">
        <f>IF(AND(Table2[[#This Row],[Multiple Counter]]&gt;0, J1496=0),"Combo End","")</f>
        <v>Combo End</v>
      </c>
    </row>
    <row r="1496" spans="1:11" x14ac:dyDescent="0.25">
      <c r="A1496" s="1" t="s">
        <v>2384</v>
      </c>
      <c r="B1496" t="str">
        <f t="shared" si="161"/>
        <v>May 04</v>
      </c>
      <c r="C1496" t="str">
        <f t="shared" si="162"/>
        <v>2018</v>
      </c>
      <c r="D1496" t="str">
        <f t="shared" si="163"/>
        <v>04:11PM</v>
      </c>
      <c r="E1496">
        <f t="shared" si="164"/>
        <v>5</v>
      </c>
      <c r="F1496" t="str">
        <f t="shared" si="165"/>
        <v>04</v>
      </c>
      <c r="G1496" s="1">
        <f t="shared" si="166"/>
        <v>43224</v>
      </c>
      <c r="H1496" s="2">
        <f t="shared" si="167"/>
        <v>43224.674305555556</v>
      </c>
      <c r="I1496" t="b">
        <f>OR(ABS(Table2[[#This Row],[DateTime]]-H1497) * 1440 &lt; 5, ABS(Table2[[#This Row],[DateTime]]-H1495) * 1440 &lt; 5)</f>
        <v>0</v>
      </c>
      <c r="J1496">
        <f>IF(Table2[[#This Row],[Mulitiple Sneeze?]],J1495+1,0)</f>
        <v>0</v>
      </c>
      <c r="K1496" t="str">
        <f>IF(AND(Table2[[#This Row],[Multiple Counter]]&gt;0, J1497=0),"Combo End","")</f>
        <v/>
      </c>
    </row>
    <row r="1497" spans="1:11" x14ac:dyDescent="0.25">
      <c r="A1497" s="1" t="s">
        <v>2383</v>
      </c>
      <c r="B1497" t="str">
        <f t="shared" si="161"/>
        <v>May 06</v>
      </c>
      <c r="C1497" t="str">
        <f t="shared" si="162"/>
        <v>2018</v>
      </c>
      <c r="D1497" t="str">
        <f t="shared" si="163"/>
        <v>08:24AM</v>
      </c>
      <c r="E1497">
        <f t="shared" si="164"/>
        <v>5</v>
      </c>
      <c r="F1497" t="str">
        <f t="shared" si="165"/>
        <v>06</v>
      </c>
      <c r="G1497" s="1">
        <f t="shared" si="166"/>
        <v>43226</v>
      </c>
      <c r="H1497" s="2">
        <f t="shared" si="167"/>
        <v>43226.35</v>
      </c>
      <c r="I1497" t="b">
        <f>OR(ABS(Table2[[#This Row],[DateTime]]-H1498) * 1440 &lt; 5, ABS(Table2[[#This Row],[DateTime]]-H1496) * 1440 &lt; 5)</f>
        <v>0</v>
      </c>
      <c r="J1497">
        <f>IF(Table2[[#This Row],[Mulitiple Sneeze?]],J1496+1,0)</f>
        <v>0</v>
      </c>
      <c r="K1497" t="str">
        <f>IF(AND(Table2[[#This Row],[Multiple Counter]]&gt;0, J1498=0),"Combo End","")</f>
        <v/>
      </c>
    </row>
    <row r="1498" spans="1:11" x14ac:dyDescent="0.25">
      <c r="A1498" s="1" t="s">
        <v>2382</v>
      </c>
      <c r="B1498" t="str">
        <f t="shared" si="161"/>
        <v>May 06</v>
      </c>
      <c r="C1498" t="str">
        <f t="shared" si="162"/>
        <v>2018</v>
      </c>
      <c r="D1498" t="str">
        <f t="shared" si="163"/>
        <v>10:07AM</v>
      </c>
      <c r="E1498">
        <f t="shared" si="164"/>
        <v>5</v>
      </c>
      <c r="F1498" t="str">
        <f t="shared" si="165"/>
        <v>06</v>
      </c>
      <c r="G1498" s="1">
        <f t="shared" si="166"/>
        <v>43226</v>
      </c>
      <c r="H1498" s="2">
        <f t="shared" si="167"/>
        <v>43226.421527777777</v>
      </c>
      <c r="I1498" t="b">
        <f>OR(ABS(Table2[[#This Row],[DateTime]]-H1499) * 1440 &lt; 5, ABS(Table2[[#This Row],[DateTime]]-H1497) * 1440 &lt; 5)</f>
        <v>0</v>
      </c>
      <c r="J1498">
        <f>IF(Table2[[#This Row],[Mulitiple Sneeze?]],J1497+1,0)</f>
        <v>0</v>
      </c>
      <c r="K1498" t="str">
        <f>IF(AND(Table2[[#This Row],[Multiple Counter]]&gt;0, J1499=0),"Combo End","")</f>
        <v/>
      </c>
    </row>
    <row r="1499" spans="1:11" x14ac:dyDescent="0.25">
      <c r="A1499" s="1" t="s">
        <v>2381</v>
      </c>
      <c r="B1499" t="str">
        <f t="shared" si="161"/>
        <v>May 06</v>
      </c>
      <c r="C1499" t="str">
        <f t="shared" si="162"/>
        <v>2018</v>
      </c>
      <c r="D1499" t="str">
        <f t="shared" si="163"/>
        <v>01:31PM</v>
      </c>
      <c r="E1499">
        <f t="shared" si="164"/>
        <v>5</v>
      </c>
      <c r="F1499" t="str">
        <f t="shared" si="165"/>
        <v>06</v>
      </c>
      <c r="G1499" s="1">
        <f t="shared" si="166"/>
        <v>43226</v>
      </c>
      <c r="H1499" s="2">
        <f t="shared" si="167"/>
        <v>43226.563194444447</v>
      </c>
      <c r="I1499" t="b">
        <f>OR(ABS(Table2[[#This Row],[DateTime]]-H1500) * 1440 &lt; 5, ABS(Table2[[#This Row],[DateTime]]-H1498) * 1440 &lt; 5)</f>
        <v>0</v>
      </c>
      <c r="J1499">
        <f>IF(Table2[[#This Row],[Mulitiple Sneeze?]],J1498+1,0)</f>
        <v>0</v>
      </c>
      <c r="K1499" t="str">
        <f>IF(AND(Table2[[#This Row],[Multiple Counter]]&gt;0, J1500=0),"Combo End","")</f>
        <v/>
      </c>
    </row>
    <row r="1500" spans="1:11" x14ac:dyDescent="0.25">
      <c r="A1500" s="1" t="s">
        <v>2380</v>
      </c>
      <c r="B1500" t="str">
        <f t="shared" si="161"/>
        <v>May 06</v>
      </c>
      <c r="C1500" t="str">
        <f t="shared" si="162"/>
        <v>2018</v>
      </c>
      <c r="D1500" t="str">
        <f t="shared" si="163"/>
        <v>10:27PM</v>
      </c>
      <c r="E1500">
        <f t="shared" si="164"/>
        <v>5</v>
      </c>
      <c r="F1500" t="str">
        <f t="shared" si="165"/>
        <v>06</v>
      </c>
      <c r="G1500" s="1">
        <f t="shared" si="166"/>
        <v>43226</v>
      </c>
      <c r="H1500" s="2">
        <f t="shared" si="167"/>
        <v>43226.935416666667</v>
      </c>
      <c r="I1500" t="b">
        <f>OR(ABS(Table2[[#This Row],[DateTime]]-H1501) * 1440 &lt; 5, ABS(Table2[[#This Row],[DateTime]]-H1499) * 1440 &lt; 5)</f>
        <v>0</v>
      </c>
      <c r="J1500">
        <f>IF(Table2[[#This Row],[Mulitiple Sneeze?]],J1499+1,0)</f>
        <v>0</v>
      </c>
      <c r="K1500" t="str">
        <f>IF(AND(Table2[[#This Row],[Multiple Counter]]&gt;0, J1501=0),"Combo End","")</f>
        <v/>
      </c>
    </row>
    <row r="1501" spans="1:11" x14ac:dyDescent="0.25">
      <c r="A1501" s="1" t="s">
        <v>2379</v>
      </c>
      <c r="B1501" t="str">
        <f t="shared" si="161"/>
        <v>May 08</v>
      </c>
      <c r="C1501" t="str">
        <f t="shared" si="162"/>
        <v>2018</v>
      </c>
      <c r="D1501" t="str">
        <f t="shared" si="163"/>
        <v>08:52AM</v>
      </c>
      <c r="E1501">
        <f t="shared" si="164"/>
        <v>5</v>
      </c>
      <c r="F1501" t="str">
        <f t="shared" si="165"/>
        <v>08</v>
      </c>
      <c r="G1501" s="1">
        <f t="shared" si="166"/>
        <v>43228</v>
      </c>
      <c r="H1501" s="2">
        <f t="shared" si="167"/>
        <v>43228.369444444441</v>
      </c>
      <c r="I1501" t="b">
        <f>OR(ABS(Table2[[#This Row],[DateTime]]-H1502) * 1440 &lt; 5, ABS(Table2[[#This Row],[DateTime]]-H1500) * 1440 &lt; 5)</f>
        <v>0</v>
      </c>
      <c r="J1501">
        <f>IF(Table2[[#This Row],[Mulitiple Sneeze?]],J1500+1,0)</f>
        <v>0</v>
      </c>
      <c r="K1501" t="str">
        <f>IF(AND(Table2[[#This Row],[Multiple Counter]]&gt;0, J1502=0),"Combo End","")</f>
        <v/>
      </c>
    </row>
    <row r="1502" spans="1:11" x14ac:dyDescent="0.25">
      <c r="A1502" s="1" t="s">
        <v>2378</v>
      </c>
      <c r="B1502" t="str">
        <f t="shared" si="161"/>
        <v>May 08</v>
      </c>
      <c r="C1502" t="str">
        <f t="shared" si="162"/>
        <v>2018</v>
      </c>
      <c r="D1502" t="str">
        <f t="shared" si="163"/>
        <v>09:03AM</v>
      </c>
      <c r="E1502">
        <f t="shared" si="164"/>
        <v>5</v>
      </c>
      <c r="F1502" t="str">
        <f t="shared" si="165"/>
        <v>08</v>
      </c>
      <c r="G1502" s="1">
        <f t="shared" si="166"/>
        <v>43228</v>
      </c>
      <c r="H1502" s="2">
        <f t="shared" si="167"/>
        <v>43228.377083333333</v>
      </c>
      <c r="I1502" t="b">
        <f>OR(ABS(Table2[[#This Row],[DateTime]]-H1503) * 1440 &lt; 5, ABS(Table2[[#This Row],[DateTime]]-H1501) * 1440 &lt; 5)</f>
        <v>0</v>
      </c>
      <c r="J1502">
        <f>IF(Table2[[#This Row],[Mulitiple Sneeze?]],J1501+1,0)</f>
        <v>0</v>
      </c>
      <c r="K1502" t="str">
        <f>IF(AND(Table2[[#This Row],[Multiple Counter]]&gt;0, J1503=0),"Combo End","")</f>
        <v/>
      </c>
    </row>
    <row r="1503" spans="1:11" x14ac:dyDescent="0.25">
      <c r="A1503" s="1" t="s">
        <v>2377</v>
      </c>
      <c r="B1503" t="str">
        <f t="shared" si="161"/>
        <v>May 08</v>
      </c>
      <c r="C1503" t="str">
        <f t="shared" si="162"/>
        <v>2018</v>
      </c>
      <c r="D1503" t="str">
        <f t="shared" si="163"/>
        <v>11:55AM</v>
      </c>
      <c r="E1503">
        <f t="shared" si="164"/>
        <v>5</v>
      </c>
      <c r="F1503" t="str">
        <f t="shared" si="165"/>
        <v>08</v>
      </c>
      <c r="G1503" s="1">
        <f t="shared" si="166"/>
        <v>43228</v>
      </c>
      <c r="H1503" s="2">
        <f t="shared" si="167"/>
        <v>43228.496527777781</v>
      </c>
      <c r="I1503" t="b">
        <f>OR(ABS(Table2[[#This Row],[DateTime]]-H1504) * 1440 &lt; 5, ABS(Table2[[#This Row],[DateTime]]-H1502) * 1440 &lt; 5)</f>
        <v>0</v>
      </c>
      <c r="J1503">
        <f>IF(Table2[[#This Row],[Mulitiple Sneeze?]],J1502+1,0)</f>
        <v>0</v>
      </c>
      <c r="K1503" t="str">
        <f>IF(AND(Table2[[#This Row],[Multiple Counter]]&gt;0, J1504=0),"Combo End","")</f>
        <v/>
      </c>
    </row>
    <row r="1504" spans="1:11" x14ac:dyDescent="0.25">
      <c r="A1504" s="1" t="s">
        <v>2376</v>
      </c>
      <c r="B1504" t="str">
        <f t="shared" si="161"/>
        <v>May 08</v>
      </c>
      <c r="C1504" t="str">
        <f t="shared" si="162"/>
        <v>2018</v>
      </c>
      <c r="D1504" t="str">
        <f t="shared" si="163"/>
        <v>06:49PM</v>
      </c>
      <c r="E1504">
        <f t="shared" si="164"/>
        <v>5</v>
      </c>
      <c r="F1504" t="str">
        <f t="shared" si="165"/>
        <v>08</v>
      </c>
      <c r="G1504" s="1">
        <f t="shared" si="166"/>
        <v>43228</v>
      </c>
      <c r="H1504" s="2">
        <f t="shared" si="167"/>
        <v>43228.78402777778</v>
      </c>
      <c r="I1504" t="b">
        <f>OR(ABS(Table2[[#This Row],[DateTime]]-H1505) * 1440 &lt; 5, ABS(Table2[[#This Row],[DateTime]]-H1503) * 1440 &lt; 5)</f>
        <v>0</v>
      </c>
      <c r="J1504">
        <f>IF(Table2[[#This Row],[Mulitiple Sneeze?]],J1503+1,0)</f>
        <v>0</v>
      </c>
      <c r="K1504" t="str">
        <f>IF(AND(Table2[[#This Row],[Multiple Counter]]&gt;0, J1505=0),"Combo End","")</f>
        <v/>
      </c>
    </row>
    <row r="1505" spans="1:11" x14ac:dyDescent="0.25">
      <c r="A1505" s="1" t="s">
        <v>2375</v>
      </c>
      <c r="B1505" t="str">
        <f t="shared" si="161"/>
        <v>May 09</v>
      </c>
      <c r="C1505" t="str">
        <f t="shared" si="162"/>
        <v>2018</v>
      </c>
      <c r="D1505" t="str">
        <f t="shared" si="163"/>
        <v>03:41PM</v>
      </c>
      <c r="E1505">
        <f t="shared" si="164"/>
        <v>5</v>
      </c>
      <c r="F1505" t="str">
        <f t="shared" si="165"/>
        <v>09</v>
      </c>
      <c r="G1505" s="1">
        <f t="shared" si="166"/>
        <v>43229</v>
      </c>
      <c r="H1505" s="2">
        <f t="shared" si="167"/>
        <v>43229.65347222222</v>
      </c>
      <c r="I1505" t="b">
        <f>OR(ABS(Table2[[#This Row],[DateTime]]-H1506) * 1440 &lt; 5, ABS(Table2[[#This Row],[DateTime]]-H1504) * 1440 &lt; 5)</f>
        <v>0</v>
      </c>
      <c r="J1505">
        <f>IF(Table2[[#This Row],[Mulitiple Sneeze?]],J1504+1,0)</f>
        <v>0</v>
      </c>
      <c r="K1505" t="str">
        <f>IF(AND(Table2[[#This Row],[Multiple Counter]]&gt;0, J1506=0),"Combo End","")</f>
        <v/>
      </c>
    </row>
    <row r="1506" spans="1:11" x14ac:dyDescent="0.25">
      <c r="A1506" s="1" t="s">
        <v>2374</v>
      </c>
      <c r="B1506" t="str">
        <f t="shared" si="161"/>
        <v>May 09</v>
      </c>
      <c r="C1506" t="str">
        <f t="shared" si="162"/>
        <v>2018</v>
      </c>
      <c r="D1506" t="str">
        <f t="shared" si="163"/>
        <v>10:26PM</v>
      </c>
      <c r="E1506">
        <f t="shared" si="164"/>
        <v>5</v>
      </c>
      <c r="F1506" t="str">
        <f t="shared" si="165"/>
        <v>09</v>
      </c>
      <c r="G1506" s="1">
        <f t="shared" si="166"/>
        <v>43229</v>
      </c>
      <c r="H1506" s="2">
        <f t="shared" si="167"/>
        <v>43229.93472222222</v>
      </c>
      <c r="I1506" t="b">
        <f>OR(ABS(Table2[[#This Row],[DateTime]]-H1507) * 1440 &lt; 5, ABS(Table2[[#This Row],[DateTime]]-H1505) * 1440 &lt; 5)</f>
        <v>0</v>
      </c>
      <c r="J1506">
        <f>IF(Table2[[#This Row],[Mulitiple Sneeze?]],J1505+1,0)</f>
        <v>0</v>
      </c>
      <c r="K1506" t="str">
        <f>IF(AND(Table2[[#This Row],[Multiple Counter]]&gt;0, J1507=0),"Combo End","")</f>
        <v/>
      </c>
    </row>
    <row r="1507" spans="1:11" x14ac:dyDescent="0.25">
      <c r="A1507" s="1" t="s">
        <v>2373</v>
      </c>
      <c r="B1507" t="str">
        <f t="shared" si="161"/>
        <v>May 10</v>
      </c>
      <c r="C1507" t="str">
        <f t="shared" si="162"/>
        <v>2018</v>
      </c>
      <c r="D1507" t="str">
        <f t="shared" si="163"/>
        <v>09:59AM</v>
      </c>
      <c r="E1507">
        <f t="shared" si="164"/>
        <v>5</v>
      </c>
      <c r="F1507" t="str">
        <f t="shared" si="165"/>
        <v>10</v>
      </c>
      <c r="G1507" s="1">
        <f t="shared" si="166"/>
        <v>43230</v>
      </c>
      <c r="H1507" s="2">
        <f t="shared" si="167"/>
        <v>43230.415972222225</v>
      </c>
      <c r="I1507" t="b">
        <f>OR(ABS(Table2[[#This Row],[DateTime]]-H1508) * 1440 &lt; 5, ABS(Table2[[#This Row],[DateTime]]-H1506) * 1440 &lt; 5)</f>
        <v>0</v>
      </c>
      <c r="J1507">
        <f>IF(Table2[[#This Row],[Mulitiple Sneeze?]],J1506+1,0)</f>
        <v>0</v>
      </c>
      <c r="K1507" t="str">
        <f>IF(AND(Table2[[#This Row],[Multiple Counter]]&gt;0, J1508=0),"Combo End","")</f>
        <v/>
      </c>
    </row>
    <row r="1508" spans="1:11" x14ac:dyDescent="0.25">
      <c r="A1508" s="1" t="s">
        <v>2372</v>
      </c>
      <c r="B1508" t="str">
        <f t="shared" si="161"/>
        <v>May 10</v>
      </c>
      <c r="C1508" t="str">
        <f t="shared" si="162"/>
        <v>2018</v>
      </c>
      <c r="D1508" t="str">
        <f t="shared" si="163"/>
        <v>02:29PM</v>
      </c>
      <c r="E1508">
        <f t="shared" si="164"/>
        <v>5</v>
      </c>
      <c r="F1508" t="str">
        <f t="shared" si="165"/>
        <v>10</v>
      </c>
      <c r="G1508" s="1">
        <f t="shared" si="166"/>
        <v>43230</v>
      </c>
      <c r="H1508" s="2">
        <f t="shared" si="167"/>
        <v>43230.603472222225</v>
      </c>
      <c r="I1508" t="b">
        <f>OR(ABS(Table2[[#This Row],[DateTime]]-H1509) * 1440 &lt; 5, ABS(Table2[[#This Row],[DateTime]]-H1507) * 1440 &lt; 5)</f>
        <v>0</v>
      </c>
      <c r="J1508">
        <f>IF(Table2[[#This Row],[Mulitiple Sneeze?]],J1507+1,0)</f>
        <v>0</v>
      </c>
      <c r="K1508" t="str">
        <f>IF(AND(Table2[[#This Row],[Multiple Counter]]&gt;0, J1509=0),"Combo End","")</f>
        <v/>
      </c>
    </row>
    <row r="1509" spans="1:11" x14ac:dyDescent="0.25">
      <c r="A1509" s="1" t="s">
        <v>2371</v>
      </c>
      <c r="B1509" t="str">
        <f t="shared" si="161"/>
        <v>May 11</v>
      </c>
      <c r="C1509" t="str">
        <f t="shared" si="162"/>
        <v>2018</v>
      </c>
      <c r="D1509" t="str">
        <f t="shared" si="163"/>
        <v>09:58AM</v>
      </c>
      <c r="E1509">
        <f t="shared" si="164"/>
        <v>5</v>
      </c>
      <c r="F1509" t="str">
        <f t="shared" si="165"/>
        <v>11</v>
      </c>
      <c r="G1509" s="1">
        <f t="shared" si="166"/>
        <v>43231</v>
      </c>
      <c r="H1509" s="2">
        <f t="shared" si="167"/>
        <v>43231.415277777778</v>
      </c>
      <c r="I1509" t="b">
        <f>OR(ABS(Table2[[#This Row],[DateTime]]-H1510) * 1440 &lt; 5, ABS(Table2[[#This Row],[DateTime]]-H1508) * 1440 &lt; 5)</f>
        <v>0</v>
      </c>
      <c r="J1509">
        <f>IF(Table2[[#This Row],[Mulitiple Sneeze?]],J1508+1,0)</f>
        <v>0</v>
      </c>
      <c r="K1509" t="str">
        <f>IF(AND(Table2[[#This Row],[Multiple Counter]]&gt;0, J1510=0),"Combo End","")</f>
        <v/>
      </c>
    </row>
    <row r="1510" spans="1:11" x14ac:dyDescent="0.25">
      <c r="A1510" s="1" t="s">
        <v>2370</v>
      </c>
      <c r="B1510" t="str">
        <f t="shared" si="161"/>
        <v>May 11</v>
      </c>
      <c r="C1510" t="str">
        <f t="shared" si="162"/>
        <v>2018</v>
      </c>
      <c r="D1510" t="str">
        <f t="shared" si="163"/>
        <v>11:26AM</v>
      </c>
      <c r="E1510">
        <f t="shared" si="164"/>
        <v>5</v>
      </c>
      <c r="F1510" t="str">
        <f t="shared" si="165"/>
        <v>11</v>
      </c>
      <c r="G1510" s="1">
        <f t="shared" si="166"/>
        <v>43231</v>
      </c>
      <c r="H1510" s="2">
        <f t="shared" si="167"/>
        <v>43231.476388888892</v>
      </c>
      <c r="I1510" t="b">
        <f>OR(ABS(Table2[[#This Row],[DateTime]]-H1511) * 1440 &lt; 5, ABS(Table2[[#This Row],[DateTime]]-H1509) * 1440 &lt; 5)</f>
        <v>0</v>
      </c>
      <c r="J1510">
        <f>IF(Table2[[#This Row],[Mulitiple Sneeze?]],J1509+1,0)</f>
        <v>0</v>
      </c>
      <c r="K1510" t="str">
        <f>IF(AND(Table2[[#This Row],[Multiple Counter]]&gt;0, J1511=0),"Combo End","")</f>
        <v/>
      </c>
    </row>
    <row r="1511" spans="1:11" x14ac:dyDescent="0.25">
      <c r="A1511" s="1" t="s">
        <v>2369</v>
      </c>
      <c r="B1511" t="str">
        <f t="shared" si="161"/>
        <v>May 11</v>
      </c>
      <c r="C1511" t="str">
        <f t="shared" si="162"/>
        <v>2018</v>
      </c>
      <c r="D1511" t="str">
        <f t="shared" si="163"/>
        <v>06:48PM</v>
      </c>
      <c r="E1511">
        <f t="shared" si="164"/>
        <v>5</v>
      </c>
      <c r="F1511" t="str">
        <f t="shared" si="165"/>
        <v>11</v>
      </c>
      <c r="G1511" s="1">
        <f t="shared" si="166"/>
        <v>43231</v>
      </c>
      <c r="H1511" s="2">
        <f t="shared" si="167"/>
        <v>43231.783333333333</v>
      </c>
      <c r="I1511" t="b">
        <f>OR(ABS(Table2[[#This Row],[DateTime]]-H1512) * 1440 &lt; 5, ABS(Table2[[#This Row],[DateTime]]-H1510) * 1440 &lt; 5)</f>
        <v>0</v>
      </c>
      <c r="J1511">
        <f>IF(Table2[[#This Row],[Mulitiple Sneeze?]],J1510+1,0)</f>
        <v>0</v>
      </c>
      <c r="K1511" t="str">
        <f>IF(AND(Table2[[#This Row],[Multiple Counter]]&gt;0, J1512=0),"Combo End","")</f>
        <v/>
      </c>
    </row>
    <row r="1512" spans="1:11" x14ac:dyDescent="0.25">
      <c r="A1512" s="1" t="s">
        <v>2368</v>
      </c>
      <c r="B1512" t="str">
        <f t="shared" si="161"/>
        <v>May 12</v>
      </c>
      <c r="C1512" t="str">
        <f t="shared" si="162"/>
        <v>2018</v>
      </c>
      <c r="D1512" t="str">
        <f t="shared" si="163"/>
        <v>06:04PM</v>
      </c>
      <c r="E1512">
        <f t="shared" si="164"/>
        <v>5</v>
      </c>
      <c r="F1512" t="str">
        <f t="shared" si="165"/>
        <v>12</v>
      </c>
      <c r="G1512" s="1">
        <f t="shared" si="166"/>
        <v>43232</v>
      </c>
      <c r="H1512" s="2">
        <f t="shared" si="167"/>
        <v>43232.75277777778</v>
      </c>
      <c r="I1512" t="b">
        <f>OR(ABS(Table2[[#This Row],[DateTime]]-H1513) * 1440 &lt; 5, ABS(Table2[[#This Row],[DateTime]]-H1511) * 1440 &lt; 5)</f>
        <v>0</v>
      </c>
      <c r="J1512">
        <f>IF(Table2[[#This Row],[Mulitiple Sneeze?]],J1511+1,0)</f>
        <v>0</v>
      </c>
      <c r="K1512" t="str">
        <f>IF(AND(Table2[[#This Row],[Multiple Counter]]&gt;0, J1513=0),"Combo End","")</f>
        <v/>
      </c>
    </row>
    <row r="1513" spans="1:11" x14ac:dyDescent="0.25">
      <c r="A1513" s="1" t="s">
        <v>2367</v>
      </c>
      <c r="B1513" t="str">
        <f t="shared" si="161"/>
        <v>May 13</v>
      </c>
      <c r="C1513" t="str">
        <f t="shared" si="162"/>
        <v>2018</v>
      </c>
      <c r="D1513" t="str">
        <f t="shared" si="163"/>
        <v>04:18PM</v>
      </c>
      <c r="E1513">
        <f t="shared" si="164"/>
        <v>5</v>
      </c>
      <c r="F1513" t="str">
        <f t="shared" si="165"/>
        <v>13</v>
      </c>
      <c r="G1513" s="1">
        <f t="shared" si="166"/>
        <v>43233</v>
      </c>
      <c r="H1513" s="2">
        <f t="shared" si="167"/>
        <v>43233.679166666669</v>
      </c>
      <c r="I1513" t="b">
        <f>OR(ABS(Table2[[#This Row],[DateTime]]-H1514) * 1440 &lt; 5, ABS(Table2[[#This Row],[DateTime]]-H1512) * 1440 &lt; 5)</f>
        <v>0</v>
      </c>
      <c r="J1513">
        <f>IF(Table2[[#This Row],[Mulitiple Sneeze?]],J1512+1,0)</f>
        <v>0</v>
      </c>
      <c r="K1513" t="str">
        <f>IF(AND(Table2[[#This Row],[Multiple Counter]]&gt;0, J1514=0),"Combo End","")</f>
        <v/>
      </c>
    </row>
    <row r="1514" spans="1:11" x14ac:dyDescent="0.25">
      <c r="A1514" s="1" t="s">
        <v>2366</v>
      </c>
      <c r="B1514" t="str">
        <f t="shared" si="161"/>
        <v>May 13</v>
      </c>
      <c r="C1514" t="str">
        <f t="shared" si="162"/>
        <v>2018</v>
      </c>
      <c r="D1514" t="str">
        <f t="shared" si="163"/>
        <v>10:25PM</v>
      </c>
      <c r="E1514">
        <f t="shared" si="164"/>
        <v>5</v>
      </c>
      <c r="F1514" t="str">
        <f t="shared" si="165"/>
        <v>13</v>
      </c>
      <c r="G1514" s="1">
        <f t="shared" si="166"/>
        <v>43233</v>
      </c>
      <c r="H1514" s="2">
        <f t="shared" si="167"/>
        <v>43233.934027777781</v>
      </c>
      <c r="I1514" t="b">
        <f>OR(ABS(Table2[[#This Row],[DateTime]]-H1515) * 1440 &lt; 5, ABS(Table2[[#This Row],[DateTime]]-H1513) * 1440 &lt; 5)</f>
        <v>0</v>
      </c>
      <c r="J1514">
        <f>IF(Table2[[#This Row],[Mulitiple Sneeze?]],J1513+1,0)</f>
        <v>0</v>
      </c>
      <c r="K1514" t="str">
        <f>IF(AND(Table2[[#This Row],[Multiple Counter]]&gt;0, J1515=0),"Combo End","")</f>
        <v/>
      </c>
    </row>
    <row r="1515" spans="1:11" x14ac:dyDescent="0.25">
      <c r="A1515" s="1" t="s">
        <v>2365</v>
      </c>
      <c r="B1515" t="str">
        <f t="shared" si="161"/>
        <v>May 14</v>
      </c>
      <c r="C1515" t="str">
        <f t="shared" si="162"/>
        <v>2018</v>
      </c>
      <c r="D1515" t="str">
        <f t="shared" si="163"/>
        <v>08:41AM</v>
      </c>
      <c r="E1515">
        <f t="shared" si="164"/>
        <v>5</v>
      </c>
      <c r="F1515" t="str">
        <f t="shared" si="165"/>
        <v>14</v>
      </c>
      <c r="G1515" s="1">
        <f t="shared" si="166"/>
        <v>43234</v>
      </c>
      <c r="H1515" s="2">
        <f t="shared" si="167"/>
        <v>43234.361805555556</v>
      </c>
      <c r="I1515" t="b">
        <f>OR(ABS(Table2[[#This Row],[DateTime]]-H1516) * 1440 &lt; 5, ABS(Table2[[#This Row],[DateTime]]-H1514) * 1440 &lt; 5)</f>
        <v>0</v>
      </c>
      <c r="J1515">
        <f>IF(Table2[[#This Row],[Mulitiple Sneeze?]],J1514+1,0)</f>
        <v>0</v>
      </c>
      <c r="K1515" t="str">
        <f>IF(AND(Table2[[#This Row],[Multiple Counter]]&gt;0, J1516=0),"Combo End","")</f>
        <v/>
      </c>
    </row>
    <row r="1516" spans="1:11" x14ac:dyDescent="0.25">
      <c r="A1516" s="1" t="s">
        <v>2364</v>
      </c>
      <c r="B1516" t="str">
        <f t="shared" si="161"/>
        <v>May 14</v>
      </c>
      <c r="C1516" t="str">
        <f t="shared" si="162"/>
        <v>2018</v>
      </c>
      <c r="D1516" t="str">
        <f t="shared" si="163"/>
        <v>03:38PM</v>
      </c>
      <c r="E1516">
        <f t="shared" si="164"/>
        <v>5</v>
      </c>
      <c r="F1516" t="str">
        <f t="shared" si="165"/>
        <v>14</v>
      </c>
      <c r="G1516" s="1">
        <f t="shared" si="166"/>
        <v>43234</v>
      </c>
      <c r="H1516" s="2">
        <f t="shared" si="167"/>
        <v>43234.651388888888</v>
      </c>
      <c r="I1516" t="b">
        <f>OR(ABS(Table2[[#This Row],[DateTime]]-H1517) * 1440 &lt; 5, ABS(Table2[[#This Row],[DateTime]]-H1515) * 1440 &lt; 5)</f>
        <v>0</v>
      </c>
      <c r="J1516">
        <f>IF(Table2[[#This Row],[Mulitiple Sneeze?]],J1515+1,0)</f>
        <v>0</v>
      </c>
      <c r="K1516" t="str">
        <f>IF(AND(Table2[[#This Row],[Multiple Counter]]&gt;0, J1517=0),"Combo End","")</f>
        <v/>
      </c>
    </row>
    <row r="1517" spans="1:11" x14ac:dyDescent="0.25">
      <c r="A1517" s="1" t="s">
        <v>2363</v>
      </c>
      <c r="B1517" t="str">
        <f t="shared" si="161"/>
        <v>May 14</v>
      </c>
      <c r="C1517" t="str">
        <f t="shared" si="162"/>
        <v>2018</v>
      </c>
      <c r="D1517" t="str">
        <f t="shared" si="163"/>
        <v>03:56PM</v>
      </c>
      <c r="E1517">
        <f t="shared" si="164"/>
        <v>5</v>
      </c>
      <c r="F1517" t="str">
        <f t="shared" si="165"/>
        <v>14</v>
      </c>
      <c r="G1517" s="1">
        <f t="shared" si="166"/>
        <v>43234</v>
      </c>
      <c r="H1517" s="2">
        <f t="shared" si="167"/>
        <v>43234.663888888892</v>
      </c>
      <c r="I1517" t="b">
        <f>OR(ABS(Table2[[#This Row],[DateTime]]-H1518) * 1440 &lt; 5, ABS(Table2[[#This Row],[DateTime]]-H1516) * 1440 &lt; 5)</f>
        <v>0</v>
      </c>
      <c r="J1517">
        <f>IF(Table2[[#This Row],[Mulitiple Sneeze?]],J1516+1,0)</f>
        <v>0</v>
      </c>
      <c r="K1517" t="str">
        <f>IF(AND(Table2[[#This Row],[Multiple Counter]]&gt;0, J1518=0),"Combo End","")</f>
        <v/>
      </c>
    </row>
    <row r="1518" spans="1:11" x14ac:dyDescent="0.25">
      <c r="A1518" s="1" t="s">
        <v>2362</v>
      </c>
      <c r="B1518" t="str">
        <f t="shared" si="161"/>
        <v>May 15</v>
      </c>
      <c r="C1518" t="str">
        <f t="shared" si="162"/>
        <v>2018</v>
      </c>
      <c r="D1518" t="str">
        <f t="shared" si="163"/>
        <v>08:36PM</v>
      </c>
      <c r="E1518">
        <f t="shared" si="164"/>
        <v>5</v>
      </c>
      <c r="F1518" t="str">
        <f t="shared" si="165"/>
        <v>15</v>
      </c>
      <c r="G1518" s="1">
        <f t="shared" si="166"/>
        <v>43235</v>
      </c>
      <c r="H1518" s="2">
        <f t="shared" si="167"/>
        <v>43235.85833333333</v>
      </c>
      <c r="I1518" t="b">
        <f>OR(ABS(Table2[[#This Row],[DateTime]]-H1519) * 1440 &lt; 5, ABS(Table2[[#This Row],[DateTime]]-H1517) * 1440 &lt; 5)</f>
        <v>0</v>
      </c>
      <c r="J1518">
        <f>IF(Table2[[#This Row],[Mulitiple Sneeze?]],J1517+1,0)</f>
        <v>0</v>
      </c>
      <c r="K1518" t="str">
        <f>IF(AND(Table2[[#This Row],[Multiple Counter]]&gt;0, J1519=0),"Combo End","")</f>
        <v/>
      </c>
    </row>
    <row r="1519" spans="1:11" x14ac:dyDescent="0.25">
      <c r="A1519" s="1" t="s">
        <v>2361</v>
      </c>
      <c r="B1519" t="str">
        <f t="shared" si="161"/>
        <v>May 16</v>
      </c>
      <c r="C1519" t="str">
        <f t="shared" si="162"/>
        <v>2018</v>
      </c>
      <c r="D1519" t="str">
        <f t="shared" si="163"/>
        <v>09:55AM</v>
      </c>
      <c r="E1519">
        <f t="shared" si="164"/>
        <v>5</v>
      </c>
      <c r="F1519" t="str">
        <f t="shared" si="165"/>
        <v>16</v>
      </c>
      <c r="G1519" s="1">
        <f t="shared" si="166"/>
        <v>43236</v>
      </c>
      <c r="H1519" s="2">
        <f t="shared" si="167"/>
        <v>43236.413194444445</v>
      </c>
      <c r="I1519" t="b">
        <f>OR(ABS(Table2[[#This Row],[DateTime]]-H1520) * 1440 &lt; 5, ABS(Table2[[#This Row],[DateTime]]-H1518) * 1440 &lt; 5)</f>
        <v>0</v>
      </c>
      <c r="J1519">
        <f>IF(Table2[[#This Row],[Mulitiple Sneeze?]],J1518+1,0)</f>
        <v>0</v>
      </c>
      <c r="K1519" t="str">
        <f>IF(AND(Table2[[#This Row],[Multiple Counter]]&gt;0, J1520=0),"Combo End","")</f>
        <v/>
      </c>
    </row>
    <row r="1520" spans="1:11" x14ac:dyDescent="0.25">
      <c r="A1520" s="1" t="s">
        <v>2360</v>
      </c>
      <c r="B1520" t="str">
        <f t="shared" si="161"/>
        <v>May 16</v>
      </c>
      <c r="C1520" t="str">
        <f t="shared" si="162"/>
        <v>2018</v>
      </c>
      <c r="D1520" t="str">
        <f t="shared" si="163"/>
        <v>09:21PM</v>
      </c>
      <c r="E1520">
        <f t="shared" si="164"/>
        <v>5</v>
      </c>
      <c r="F1520" t="str">
        <f t="shared" si="165"/>
        <v>16</v>
      </c>
      <c r="G1520" s="1">
        <f t="shared" si="166"/>
        <v>43236</v>
      </c>
      <c r="H1520" s="2">
        <f t="shared" si="167"/>
        <v>43236.88958333333</v>
      </c>
      <c r="I1520" t="b">
        <f>OR(ABS(Table2[[#This Row],[DateTime]]-H1521) * 1440 &lt; 5, ABS(Table2[[#This Row],[DateTime]]-H1519) * 1440 &lt; 5)</f>
        <v>0</v>
      </c>
      <c r="J1520">
        <f>IF(Table2[[#This Row],[Mulitiple Sneeze?]],J1519+1,0)</f>
        <v>0</v>
      </c>
      <c r="K1520" t="str">
        <f>IF(AND(Table2[[#This Row],[Multiple Counter]]&gt;0, J1521=0),"Combo End","")</f>
        <v/>
      </c>
    </row>
    <row r="1521" spans="1:11" x14ac:dyDescent="0.25">
      <c r="A1521" s="1" t="s">
        <v>2359</v>
      </c>
      <c r="B1521" t="str">
        <f t="shared" si="161"/>
        <v>May 17</v>
      </c>
      <c r="C1521" t="str">
        <f t="shared" si="162"/>
        <v>2018</v>
      </c>
      <c r="D1521" t="str">
        <f t="shared" si="163"/>
        <v>10:06AM</v>
      </c>
      <c r="E1521">
        <f t="shared" si="164"/>
        <v>5</v>
      </c>
      <c r="F1521" t="str">
        <f t="shared" si="165"/>
        <v>17</v>
      </c>
      <c r="G1521" s="1">
        <f t="shared" si="166"/>
        <v>43237</v>
      </c>
      <c r="H1521" s="2">
        <f t="shared" si="167"/>
        <v>43237.42083333333</v>
      </c>
      <c r="I1521" t="b">
        <f>OR(ABS(Table2[[#This Row],[DateTime]]-H1522) * 1440 &lt; 5, ABS(Table2[[#This Row],[DateTime]]-H1520) * 1440 &lt; 5)</f>
        <v>0</v>
      </c>
      <c r="J1521">
        <f>IF(Table2[[#This Row],[Mulitiple Sneeze?]],J1520+1,0)</f>
        <v>0</v>
      </c>
      <c r="K1521" t="str">
        <f>IF(AND(Table2[[#This Row],[Multiple Counter]]&gt;0, J1522=0),"Combo End","")</f>
        <v/>
      </c>
    </row>
    <row r="1522" spans="1:11" x14ac:dyDescent="0.25">
      <c r="A1522" s="1" t="s">
        <v>2358</v>
      </c>
      <c r="B1522" t="str">
        <f t="shared" si="161"/>
        <v>May 17</v>
      </c>
      <c r="C1522" t="str">
        <f t="shared" si="162"/>
        <v>2018</v>
      </c>
      <c r="D1522" t="str">
        <f t="shared" si="163"/>
        <v>10:13AM</v>
      </c>
      <c r="E1522">
        <f t="shared" si="164"/>
        <v>5</v>
      </c>
      <c r="F1522" t="str">
        <f t="shared" si="165"/>
        <v>17</v>
      </c>
      <c r="G1522" s="1">
        <f t="shared" si="166"/>
        <v>43237</v>
      </c>
      <c r="H1522" s="2">
        <f t="shared" si="167"/>
        <v>43237.425694444442</v>
      </c>
      <c r="I1522" t="b">
        <f>OR(ABS(Table2[[#This Row],[DateTime]]-H1523) * 1440 &lt; 5, ABS(Table2[[#This Row],[DateTime]]-H1521) * 1440 &lt; 5)</f>
        <v>0</v>
      </c>
      <c r="J1522">
        <f>IF(Table2[[#This Row],[Mulitiple Sneeze?]],J1521+1,0)</f>
        <v>0</v>
      </c>
      <c r="K1522" t="str">
        <f>IF(AND(Table2[[#This Row],[Multiple Counter]]&gt;0, J1523=0),"Combo End","")</f>
        <v/>
      </c>
    </row>
    <row r="1523" spans="1:11" x14ac:dyDescent="0.25">
      <c r="A1523" s="1" t="s">
        <v>2357</v>
      </c>
      <c r="B1523" t="str">
        <f t="shared" si="161"/>
        <v>May 17</v>
      </c>
      <c r="C1523" t="str">
        <f t="shared" si="162"/>
        <v>2018</v>
      </c>
      <c r="D1523" t="str">
        <f t="shared" si="163"/>
        <v>12:38PM</v>
      </c>
      <c r="E1523">
        <f t="shared" si="164"/>
        <v>5</v>
      </c>
      <c r="F1523" t="str">
        <f t="shared" si="165"/>
        <v>17</v>
      </c>
      <c r="G1523" s="1">
        <f t="shared" si="166"/>
        <v>43237</v>
      </c>
      <c r="H1523" s="2">
        <f t="shared" si="167"/>
        <v>43237.526388888888</v>
      </c>
      <c r="I1523" t="b">
        <f>OR(ABS(Table2[[#This Row],[DateTime]]-H1524) * 1440 &lt; 5, ABS(Table2[[#This Row],[DateTime]]-H1522) * 1440 &lt; 5)</f>
        <v>0</v>
      </c>
      <c r="J1523">
        <f>IF(Table2[[#This Row],[Mulitiple Sneeze?]],J1522+1,0)</f>
        <v>0</v>
      </c>
      <c r="K1523" t="str">
        <f>IF(AND(Table2[[#This Row],[Multiple Counter]]&gt;0, J1524=0),"Combo End","")</f>
        <v/>
      </c>
    </row>
    <row r="1524" spans="1:11" x14ac:dyDescent="0.25">
      <c r="A1524" s="1" t="s">
        <v>2356</v>
      </c>
      <c r="B1524" t="str">
        <f t="shared" si="161"/>
        <v>May 17</v>
      </c>
      <c r="C1524" t="str">
        <f t="shared" si="162"/>
        <v>2018</v>
      </c>
      <c r="D1524" t="str">
        <f t="shared" si="163"/>
        <v>08:13PM</v>
      </c>
      <c r="E1524">
        <f t="shared" si="164"/>
        <v>5</v>
      </c>
      <c r="F1524" t="str">
        <f t="shared" si="165"/>
        <v>17</v>
      </c>
      <c r="G1524" s="1">
        <f t="shared" si="166"/>
        <v>43237</v>
      </c>
      <c r="H1524" s="2">
        <f t="shared" si="167"/>
        <v>43237.842361111114</v>
      </c>
      <c r="I1524" t="b">
        <f>OR(ABS(Table2[[#This Row],[DateTime]]-H1525) * 1440 &lt; 5, ABS(Table2[[#This Row],[DateTime]]-H1523) * 1440 &lt; 5)</f>
        <v>0</v>
      </c>
      <c r="J1524">
        <f>IF(Table2[[#This Row],[Mulitiple Sneeze?]],J1523+1,0)</f>
        <v>0</v>
      </c>
      <c r="K1524" t="str">
        <f>IF(AND(Table2[[#This Row],[Multiple Counter]]&gt;0, J1525=0),"Combo End","")</f>
        <v/>
      </c>
    </row>
    <row r="1525" spans="1:11" x14ac:dyDescent="0.25">
      <c r="A1525" s="1" t="s">
        <v>2355</v>
      </c>
      <c r="B1525" t="str">
        <f t="shared" si="161"/>
        <v>May 18</v>
      </c>
      <c r="C1525" t="str">
        <f t="shared" si="162"/>
        <v>2018</v>
      </c>
      <c r="D1525" t="str">
        <f t="shared" si="163"/>
        <v>07:07AM</v>
      </c>
      <c r="E1525">
        <f t="shared" si="164"/>
        <v>5</v>
      </c>
      <c r="F1525" t="str">
        <f t="shared" si="165"/>
        <v>18</v>
      </c>
      <c r="G1525" s="1">
        <f t="shared" si="166"/>
        <v>43238</v>
      </c>
      <c r="H1525" s="2">
        <f t="shared" si="167"/>
        <v>43238.296527777777</v>
      </c>
      <c r="I1525" t="b">
        <f>OR(ABS(Table2[[#This Row],[DateTime]]-H1526) * 1440 &lt; 5, ABS(Table2[[#This Row],[DateTime]]-H1524) * 1440 &lt; 5)</f>
        <v>0</v>
      </c>
      <c r="J1525">
        <f>IF(Table2[[#This Row],[Mulitiple Sneeze?]],J1524+1,0)</f>
        <v>0</v>
      </c>
      <c r="K1525" t="str">
        <f>IF(AND(Table2[[#This Row],[Multiple Counter]]&gt;0, J1526=0),"Combo End","")</f>
        <v/>
      </c>
    </row>
    <row r="1526" spans="1:11" x14ac:dyDescent="0.25">
      <c r="A1526" s="1" t="s">
        <v>2354</v>
      </c>
      <c r="B1526" t="str">
        <f t="shared" si="161"/>
        <v>May 18</v>
      </c>
      <c r="C1526" t="str">
        <f t="shared" si="162"/>
        <v>2018</v>
      </c>
      <c r="D1526" t="str">
        <f t="shared" si="163"/>
        <v>09:30AM</v>
      </c>
      <c r="E1526">
        <f t="shared" si="164"/>
        <v>5</v>
      </c>
      <c r="F1526" t="str">
        <f t="shared" si="165"/>
        <v>18</v>
      </c>
      <c r="G1526" s="1">
        <f t="shared" si="166"/>
        <v>43238</v>
      </c>
      <c r="H1526" s="2">
        <f t="shared" si="167"/>
        <v>43238.395833333336</v>
      </c>
      <c r="I1526" t="b">
        <f>OR(ABS(Table2[[#This Row],[DateTime]]-H1527) * 1440 &lt; 5, ABS(Table2[[#This Row],[DateTime]]-H1525) * 1440 &lt; 5)</f>
        <v>0</v>
      </c>
      <c r="J1526">
        <f>IF(Table2[[#This Row],[Mulitiple Sneeze?]],J1525+1,0)</f>
        <v>0</v>
      </c>
      <c r="K1526" t="str">
        <f>IF(AND(Table2[[#This Row],[Multiple Counter]]&gt;0, J1527=0),"Combo End","")</f>
        <v/>
      </c>
    </row>
    <row r="1527" spans="1:11" x14ac:dyDescent="0.25">
      <c r="A1527" s="1" t="s">
        <v>2353</v>
      </c>
      <c r="B1527" t="str">
        <f t="shared" si="161"/>
        <v>May 19</v>
      </c>
      <c r="C1527" t="str">
        <f t="shared" si="162"/>
        <v>2018</v>
      </c>
      <c r="D1527" t="str">
        <f t="shared" si="163"/>
        <v>12:29PM</v>
      </c>
      <c r="E1527">
        <f t="shared" si="164"/>
        <v>5</v>
      </c>
      <c r="F1527" t="str">
        <f t="shared" si="165"/>
        <v>19</v>
      </c>
      <c r="G1527" s="1">
        <f t="shared" si="166"/>
        <v>43239</v>
      </c>
      <c r="H1527" s="2">
        <f t="shared" si="167"/>
        <v>43239.520138888889</v>
      </c>
      <c r="I1527" t="b">
        <f>OR(ABS(Table2[[#This Row],[DateTime]]-H1528) * 1440 &lt; 5, ABS(Table2[[#This Row],[DateTime]]-H1526) * 1440 &lt; 5)</f>
        <v>0</v>
      </c>
      <c r="J1527">
        <f>IF(Table2[[#This Row],[Mulitiple Sneeze?]],J1526+1,0)</f>
        <v>0</v>
      </c>
      <c r="K1527" t="str">
        <f>IF(AND(Table2[[#This Row],[Multiple Counter]]&gt;0, J1528=0),"Combo End","")</f>
        <v/>
      </c>
    </row>
    <row r="1528" spans="1:11" x14ac:dyDescent="0.25">
      <c r="A1528" s="1" t="s">
        <v>2352</v>
      </c>
      <c r="B1528" t="str">
        <f t="shared" si="161"/>
        <v>May 19</v>
      </c>
      <c r="C1528" t="str">
        <f t="shared" si="162"/>
        <v>2018</v>
      </c>
      <c r="D1528" t="str">
        <f t="shared" si="163"/>
        <v>12:52PM</v>
      </c>
      <c r="E1528">
        <f t="shared" si="164"/>
        <v>5</v>
      </c>
      <c r="F1528" t="str">
        <f t="shared" si="165"/>
        <v>19</v>
      </c>
      <c r="G1528" s="1">
        <f t="shared" si="166"/>
        <v>43239</v>
      </c>
      <c r="H1528" s="2">
        <f t="shared" si="167"/>
        <v>43239.536111111112</v>
      </c>
      <c r="I1528" t="b">
        <f>OR(ABS(Table2[[#This Row],[DateTime]]-H1529) * 1440 &lt; 5, ABS(Table2[[#This Row],[DateTime]]-H1527) * 1440 &lt; 5)</f>
        <v>0</v>
      </c>
      <c r="J1528">
        <f>IF(Table2[[#This Row],[Mulitiple Sneeze?]],J1527+1,0)</f>
        <v>0</v>
      </c>
      <c r="K1528" t="str">
        <f>IF(AND(Table2[[#This Row],[Multiple Counter]]&gt;0, J1529=0),"Combo End","")</f>
        <v/>
      </c>
    </row>
    <row r="1529" spans="1:11" x14ac:dyDescent="0.25">
      <c r="A1529" s="1" t="s">
        <v>2351</v>
      </c>
      <c r="B1529" t="str">
        <f t="shared" si="161"/>
        <v>May 19</v>
      </c>
      <c r="C1529" t="str">
        <f t="shared" si="162"/>
        <v>2018</v>
      </c>
      <c r="D1529" t="str">
        <f t="shared" si="163"/>
        <v>04:14PM</v>
      </c>
      <c r="E1529">
        <f t="shared" si="164"/>
        <v>5</v>
      </c>
      <c r="F1529" t="str">
        <f t="shared" si="165"/>
        <v>19</v>
      </c>
      <c r="G1529" s="1">
        <f t="shared" si="166"/>
        <v>43239</v>
      </c>
      <c r="H1529" s="2">
        <f t="shared" si="167"/>
        <v>43239.676388888889</v>
      </c>
      <c r="I1529" t="b">
        <f>OR(ABS(Table2[[#This Row],[DateTime]]-H1530) * 1440 &lt; 5, ABS(Table2[[#This Row],[DateTime]]-H1528) * 1440 &lt; 5)</f>
        <v>0</v>
      </c>
      <c r="J1529">
        <f>IF(Table2[[#This Row],[Mulitiple Sneeze?]],J1528+1,0)</f>
        <v>0</v>
      </c>
      <c r="K1529" t="str">
        <f>IF(AND(Table2[[#This Row],[Multiple Counter]]&gt;0, J1530=0),"Combo End","")</f>
        <v/>
      </c>
    </row>
    <row r="1530" spans="1:11" x14ac:dyDescent="0.25">
      <c r="A1530" s="1" t="s">
        <v>2350</v>
      </c>
      <c r="B1530" t="str">
        <f t="shared" si="161"/>
        <v>May 19</v>
      </c>
      <c r="C1530" t="str">
        <f t="shared" si="162"/>
        <v>2018</v>
      </c>
      <c r="D1530" t="str">
        <f t="shared" si="163"/>
        <v>10:32PM</v>
      </c>
      <c r="E1530">
        <f t="shared" si="164"/>
        <v>5</v>
      </c>
      <c r="F1530" t="str">
        <f t="shared" si="165"/>
        <v>19</v>
      </c>
      <c r="G1530" s="1">
        <f t="shared" si="166"/>
        <v>43239</v>
      </c>
      <c r="H1530" s="2">
        <f t="shared" si="167"/>
        <v>43239.938888888886</v>
      </c>
      <c r="I1530" t="b">
        <f>OR(ABS(Table2[[#This Row],[DateTime]]-H1531) * 1440 &lt; 5, ABS(Table2[[#This Row],[DateTime]]-H1529) * 1440 &lt; 5)</f>
        <v>0</v>
      </c>
      <c r="J1530">
        <f>IF(Table2[[#This Row],[Mulitiple Sneeze?]],J1529+1,0)</f>
        <v>0</v>
      </c>
      <c r="K1530" t="str">
        <f>IF(AND(Table2[[#This Row],[Multiple Counter]]&gt;0, J1531=0),"Combo End","")</f>
        <v/>
      </c>
    </row>
    <row r="1531" spans="1:11" x14ac:dyDescent="0.25">
      <c r="A1531" s="1" t="s">
        <v>2349</v>
      </c>
      <c r="B1531" t="str">
        <f t="shared" si="161"/>
        <v>May 20</v>
      </c>
      <c r="C1531" t="str">
        <f t="shared" si="162"/>
        <v>2018</v>
      </c>
      <c r="D1531" t="str">
        <f t="shared" si="163"/>
        <v>09:09AM</v>
      </c>
      <c r="E1531">
        <f t="shared" si="164"/>
        <v>5</v>
      </c>
      <c r="F1531" t="str">
        <f t="shared" si="165"/>
        <v>20</v>
      </c>
      <c r="G1531" s="1">
        <f t="shared" si="166"/>
        <v>43240</v>
      </c>
      <c r="H1531" s="2">
        <f t="shared" si="167"/>
        <v>43240.381249999999</v>
      </c>
      <c r="I1531" t="b">
        <f>OR(ABS(Table2[[#This Row],[DateTime]]-H1532) * 1440 &lt; 5, ABS(Table2[[#This Row],[DateTime]]-H1530) * 1440 &lt; 5)</f>
        <v>0</v>
      </c>
      <c r="J1531">
        <f>IF(Table2[[#This Row],[Mulitiple Sneeze?]],J1530+1,0)</f>
        <v>0</v>
      </c>
      <c r="K1531" t="str">
        <f>IF(AND(Table2[[#This Row],[Multiple Counter]]&gt;0, J1532=0),"Combo End","")</f>
        <v/>
      </c>
    </row>
    <row r="1532" spans="1:11" x14ac:dyDescent="0.25">
      <c r="A1532" s="1" t="s">
        <v>2348</v>
      </c>
      <c r="B1532" t="str">
        <f t="shared" si="161"/>
        <v>May 20</v>
      </c>
      <c r="C1532" t="str">
        <f t="shared" si="162"/>
        <v>2018</v>
      </c>
      <c r="D1532" t="str">
        <f t="shared" si="163"/>
        <v>09:44AM</v>
      </c>
      <c r="E1532">
        <f t="shared" si="164"/>
        <v>5</v>
      </c>
      <c r="F1532" t="str">
        <f t="shared" si="165"/>
        <v>20</v>
      </c>
      <c r="G1532" s="1">
        <f t="shared" si="166"/>
        <v>43240</v>
      </c>
      <c r="H1532" s="2">
        <f t="shared" si="167"/>
        <v>43240.405555555553</v>
      </c>
      <c r="I1532" t="b">
        <f>OR(ABS(Table2[[#This Row],[DateTime]]-H1533) * 1440 &lt; 5, ABS(Table2[[#This Row],[DateTime]]-H1531) * 1440 &lt; 5)</f>
        <v>0</v>
      </c>
      <c r="J1532">
        <f>IF(Table2[[#This Row],[Mulitiple Sneeze?]],J1531+1,0)</f>
        <v>0</v>
      </c>
      <c r="K1532" t="str">
        <f>IF(AND(Table2[[#This Row],[Multiple Counter]]&gt;0, J1533=0),"Combo End","")</f>
        <v/>
      </c>
    </row>
    <row r="1533" spans="1:11" x14ac:dyDescent="0.25">
      <c r="A1533" s="1" t="s">
        <v>2347</v>
      </c>
      <c r="B1533" t="str">
        <f t="shared" si="161"/>
        <v>May 20</v>
      </c>
      <c r="C1533" t="str">
        <f t="shared" si="162"/>
        <v>2018</v>
      </c>
      <c r="D1533" t="str">
        <f t="shared" si="163"/>
        <v>10:35AM</v>
      </c>
      <c r="E1533">
        <f t="shared" si="164"/>
        <v>5</v>
      </c>
      <c r="F1533" t="str">
        <f t="shared" si="165"/>
        <v>20</v>
      </c>
      <c r="G1533" s="1">
        <f t="shared" si="166"/>
        <v>43240</v>
      </c>
      <c r="H1533" s="2">
        <f t="shared" si="167"/>
        <v>43240.440972222219</v>
      </c>
      <c r="I1533" t="b">
        <f>OR(ABS(Table2[[#This Row],[DateTime]]-H1534) * 1440 &lt; 5, ABS(Table2[[#This Row],[DateTime]]-H1532) * 1440 &lt; 5)</f>
        <v>0</v>
      </c>
      <c r="J1533">
        <f>IF(Table2[[#This Row],[Mulitiple Sneeze?]],J1532+1,0)</f>
        <v>0</v>
      </c>
      <c r="K1533" t="str">
        <f>IF(AND(Table2[[#This Row],[Multiple Counter]]&gt;0, J1534=0),"Combo End","")</f>
        <v/>
      </c>
    </row>
    <row r="1534" spans="1:11" x14ac:dyDescent="0.25">
      <c r="A1534" s="1" t="s">
        <v>2346</v>
      </c>
      <c r="B1534" t="str">
        <f t="shared" si="161"/>
        <v>May 20</v>
      </c>
      <c r="C1534" t="str">
        <f t="shared" si="162"/>
        <v>2018</v>
      </c>
      <c r="D1534" t="str">
        <f t="shared" si="163"/>
        <v>03:15PM</v>
      </c>
      <c r="E1534">
        <f t="shared" si="164"/>
        <v>5</v>
      </c>
      <c r="F1534" t="str">
        <f t="shared" si="165"/>
        <v>20</v>
      </c>
      <c r="G1534" s="1">
        <f t="shared" si="166"/>
        <v>43240</v>
      </c>
      <c r="H1534" s="2">
        <f t="shared" si="167"/>
        <v>43240.635416666664</v>
      </c>
      <c r="I1534" t="b">
        <f>OR(ABS(Table2[[#This Row],[DateTime]]-H1535) * 1440 &lt; 5, ABS(Table2[[#This Row],[DateTime]]-H1533) * 1440 &lt; 5)</f>
        <v>0</v>
      </c>
      <c r="J1534">
        <f>IF(Table2[[#This Row],[Mulitiple Sneeze?]],J1533+1,0)</f>
        <v>0</v>
      </c>
      <c r="K1534" t="str">
        <f>IF(AND(Table2[[#This Row],[Multiple Counter]]&gt;0, J1535=0),"Combo End","")</f>
        <v/>
      </c>
    </row>
    <row r="1535" spans="1:11" x14ac:dyDescent="0.25">
      <c r="A1535" s="1" t="s">
        <v>2345</v>
      </c>
      <c r="B1535" t="str">
        <f t="shared" si="161"/>
        <v>May 21</v>
      </c>
      <c r="C1535" t="str">
        <f t="shared" si="162"/>
        <v>2018</v>
      </c>
      <c r="D1535" t="str">
        <f t="shared" si="163"/>
        <v>09:43PM</v>
      </c>
      <c r="E1535">
        <f t="shared" si="164"/>
        <v>5</v>
      </c>
      <c r="F1535" t="str">
        <f t="shared" si="165"/>
        <v>21</v>
      </c>
      <c r="G1535" s="1">
        <f t="shared" si="166"/>
        <v>43241</v>
      </c>
      <c r="H1535" s="2">
        <f t="shared" si="167"/>
        <v>43241.904861111114</v>
      </c>
      <c r="I1535" t="b">
        <f>OR(ABS(Table2[[#This Row],[DateTime]]-H1536) * 1440 &lt; 5, ABS(Table2[[#This Row],[DateTime]]-H1534) * 1440 &lt; 5)</f>
        <v>0</v>
      </c>
      <c r="J1535">
        <f>IF(Table2[[#This Row],[Mulitiple Sneeze?]],J1534+1,0)</f>
        <v>0</v>
      </c>
      <c r="K1535" t="str">
        <f>IF(AND(Table2[[#This Row],[Multiple Counter]]&gt;0, J1536=0),"Combo End","")</f>
        <v/>
      </c>
    </row>
    <row r="1536" spans="1:11" x14ac:dyDescent="0.25">
      <c r="A1536" s="1" t="s">
        <v>2344</v>
      </c>
      <c r="B1536" t="str">
        <f t="shared" si="161"/>
        <v>May 22</v>
      </c>
      <c r="C1536" t="str">
        <f t="shared" si="162"/>
        <v>2018</v>
      </c>
      <c r="D1536" t="str">
        <f t="shared" si="163"/>
        <v>06:58PM</v>
      </c>
      <c r="E1536">
        <f t="shared" si="164"/>
        <v>5</v>
      </c>
      <c r="F1536" t="str">
        <f t="shared" si="165"/>
        <v>22</v>
      </c>
      <c r="G1536" s="1">
        <f t="shared" si="166"/>
        <v>43242</v>
      </c>
      <c r="H1536" s="2">
        <f t="shared" si="167"/>
        <v>43242.790277777778</v>
      </c>
      <c r="I1536" t="b">
        <f>OR(ABS(Table2[[#This Row],[DateTime]]-H1537) * 1440 &lt; 5, ABS(Table2[[#This Row],[DateTime]]-H1535) * 1440 &lt; 5)</f>
        <v>0</v>
      </c>
      <c r="J1536">
        <f>IF(Table2[[#This Row],[Mulitiple Sneeze?]],J1535+1,0)</f>
        <v>0</v>
      </c>
      <c r="K1536" t="str">
        <f>IF(AND(Table2[[#This Row],[Multiple Counter]]&gt;0, J1537=0),"Combo End","")</f>
        <v/>
      </c>
    </row>
    <row r="1537" spans="1:11" x14ac:dyDescent="0.25">
      <c r="A1537" s="1" t="s">
        <v>2343</v>
      </c>
      <c r="B1537" t="str">
        <f t="shared" si="161"/>
        <v>May 22</v>
      </c>
      <c r="C1537" t="str">
        <f t="shared" si="162"/>
        <v>2018</v>
      </c>
      <c r="D1537" t="str">
        <f t="shared" si="163"/>
        <v>10:01PM</v>
      </c>
      <c r="E1537">
        <f t="shared" si="164"/>
        <v>5</v>
      </c>
      <c r="F1537" t="str">
        <f t="shared" si="165"/>
        <v>22</v>
      </c>
      <c r="G1537" s="1">
        <f t="shared" si="166"/>
        <v>43242</v>
      </c>
      <c r="H1537" s="2">
        <f t="shared" si="167"/>
        <v>43242.917361111111</v>
      </c>
      <c r="I1537" t="b">
        <f>OR(ABS(Table2[[#This Row],[DateTime]]-H1538) * 1440 &lt; 5, ABS(Table2[[#This Row],[DateTime]]-H1536) * 1440 &lt; 5)</f>
        <v>0</v>
      </c>
      <c r="J1537">
        <f>IF(Table2[[#This Row],[Mulitiple Sneeze?]],J1536+1,0)</f>
        <v>0</v>
      </c>
      <c r="K1537" t="str">
        <f>IF(AND(Table2[[#This Row],[Multiple Counter]]&gt;0, J1538=0),"Combo End","")</f>
        <v/>
      </c>
    </row>
    <row r="1538" spans="1:11" x14ac:dyDescent="0.25">
      <c r="A1538" s="1" t="s">
        <v>2342</v>
      </c>
      <c r="B1538" t="str">
        <f t="shared" ref="B1538:B1601" si="168">_xlfn.TEXTBEFORE(A1538,",")</f>
        <v>May 23</v>
      </c>
      <c r="C1538" t="str">
        <f t="shared" ref="C1538:C1601" si="169">LEFT(_xlfn.TEXTAFTER(A1538, ", "), 4)</f>
        <v>2018</v>
      </c>
      <c r="D1538" t="str">
        <f t="shared" ref="D1538:D1601" si="170">_xlfn.TEXTAFTER(A1538, "at ")</f>
        <v>07:40AM</v>
      </c>
      <c r="E1538">
        <f t="shared" ref="E1538:E1601" si="171">MONTH(1&amp;B1538)</f>
        <v>5</v>
      </c>
      <c r="F1538" t="str">
        <f t="shared" ref="F1538:F1601" si="172">RIGHT(B1538, 2)</f>
        <v>23</v>
      </c>
      <c r="G1538" s="1">
        <f t="shared" ref="G1538:G1601" si="173">DATE(C1538,E1538,F1538)</f>
        <v>43243</v>
      </c>
      <c r="H1538" s="2">
        <f t="shared" ref="H1538:H1601" si="174">G1538+TIMEVALUE(_xlfn.CONCAT(LEFT(D1538, 5), " ", RIGHT(D1538, 2)))</f>
        <v>43243.319444444445</v>
      </c>
      <c r="I1538" t="b">
        <f>OR(ABS(Table2[[#This Row],[DateTime]]-H1539) * 1440 &lt; 5, ABS(Table2[[#This Row],[DateTime]]-H1537) * 1440 &lt; 5)</f>
        <v>1</v>
      </c>
      <c r="J1538">
        <f>IF(Table2[[#This Row],[Mulitiple Sneeze?]],J1537+1,0)</f>
        <v>1</v>
      </c>
      <c r="K1538" t="str">
        <f>IF(AND(Table2[[#This Row],[Multiple Counter]]&gt;0, J1539=0),"Combo End","")</f>
        <v/>
      </c>
    </row>
    <row r="1539" spans="1:11" x14ac:dyDescent="0.25">
      <c r="A1539" s="1" t="s">
        <v>2341</v>
      </c>
      <c r="B1539" t="str">
        <f t="shared" si="168"/>
        <v>May 23</v>
      </c>
      <c r="C1539" t="str">
        <f t="shared" si="169"/>
        <v>2018</v>
      </c>
      <c r="D1539" t="str">
        <f t="shared" si="170"/>
        <v>07:41AM</v>
      </c>
      <c r="E1539">
        <f t="shared" si="171"/>
        <v>5</v>
      </c>
      <c r="F1539" t="str">
        <f t="shared" si="172"/>
        <v>23</v>
      </c>
      <c r="G1539" s="1">
        <f t="shared" si="173"/>
        <v>43243</v>
      </c>
      <c r="H1539" s="2">
        <f t="shared" si="174"/>
        <v>43243.320138888892</v>
      </c>
      <c r="I1539" t="b">
        <f>OR(ABS(Table2[[#This Row],[DateTime]]-H1540) * 1440 &lt; 5, ABS(Table2[[#This Row],[DateTime]]-H1538) * 1440 &lt; 5)</f>
        <v>1</v>
      </c>
      <c r="J1539">
        <f>IF(Table2[[#This Row],[Mulitiple Sneeze?]],J1538+1,0)</f>
        <v>2</v>
      </c>
      <c r="K1539" t="str">
        <f>IF(AND(Table2[[#This Row],[Multiple Counter]]&gt;0, J1540=0),"Combo End","")</f>
        <v>Combo End</v>
      </c>
    </row>
    <row r="1540" spans="1:11" x14ac:dyDescent="0.25">
      <c r="A1540" s="1" t="s">
        <v>2340</v>
      </c>
      <c r="B1540" t="str">
        <f t="shared" si="168"/>
        <v>May 23</v>
      </c>
      <c r="C1540" t="str">
        <f t="shared" si="169"/>
        <v>2018</v>
      </c>
      <c r="D1540" t="str">
        <f t="shared" si="170"/>
        <v>01:07PM</v>
      </c>
      <c r="E1540">
        <f t="shared" si="171"/>
        <v>5</v>
      </c>
      <c r="F1540" t="str">
        <f t="shared" si="172"/>
        <v>23</v>
      </c>
      <c r="G1540" s="1">
        <f t="shared" si="173"/>
        <v>43243</v>
      </c>
      <c r="H1540" s="2">
        <f t="shared" si="174"/>
        <v>43243.546527777777</v>
      </c>
      <c r="I1540" t="b">
        <f>OR(ABS(Table2[[#This Row],[DateTime]]-H1541) * 1440 &lt; 5, ABS(Table2[[#This Row],[DateTime]]-H1539) * 1440 &lt; 5)</f>
        <v>0</v>
      </c>
      <c r="J1540">
        <f>IF(Table2[[#This Row],[Mulitiple Sneeze?]],J1539+1,0)</f>
        <v>0</v>
      </c>
      <c r="K1540" t="str">
        <f>IF(AND(Table2[[#This Row],[Multiple Counter]]&gt;0, J1541=0),"Combo End","")</f>
        <v/>
      </c>
    </row>
    <row r="1541" spans="1:11" x14ac:dyDescent="0.25">
      <c r="A1541" s="1" t="s">
        <v>2339</v>
      </c>
      <c r="B1541" t="str">
        <f t="shared" si="168"/>
        <v>May 23</v>
      </c>
      <c r="C1541" t="str">
        <f t="shared" si="169"/>
        <v>2018</v>
      </c>
      <c r="D1541" t="str">
        <f t="shared" si="170"/>
        <v>08:38PM</v>
      </c>
      <c r="E1541">
        <f t="shared" si="171"/>
        <v>5</v>
      </c>
      <c r="F1541" t="str">
        <f t="shared" si="172"/>
        <v>23</v>
      </c>
      <c r="G1541" s="1">
        <f t="shared" si="173"/>
        <v>43243</v>
      </c>
      <c r="H1541" s="2">
        <f t="shared" si="174"/>
        <v>43243.859722222223</v>
      </c>
      <c r="I1541" t="b">
        <f>OR(ABS(Table2[[#This Row],[DateTime]]-H1542) * 1440 &lt; 5, ABS(Table2[[#This Row],[DateTime]]-H1540) * 1440 &lt; 5)</f>
        <v>0</v>
      </c>
      <c r="J1541">
        <f>IF(Table2[[#This Row],[Mulitiple Sneeze?]],J1540+1,0)</f>
        <v>0</v>
      </c>
      <c r="K1541" t="str">
        <f>IF(AND(Table2[[#This Row],[Multiple Counter]]&gt;0, J1542=0),"Combo End","")</f>
        <v/>
      </c>
    </row>
    <row r="1542" spans="1:11" x14ac:dyDescent="0.25">
      <c r="A1542" s="1" t="s">
        <v>2338</v>
      </c>
      <c r="B1542" t="str">
        <f t="shared" si="168"/>
        <v>May 23</v>
      </c>
      <c r="C1542" t="str">
        <f t="shared" si="169"/>
        <v>2018</v>
      </c>
      <c r="D1542" t="str">
        <f t="shared" si="170"/>
        <v>10:08PM</v>
      </c>
      <c r="E1542">
        <f t="shared" si="171"/>
        <v>5</v>
      </c>
      <c r="F1542" t="str">
        <f t="shared" si="172"/>
        <v>23</v>
      </c>
      <c r="G1542" s="1">
        <f t="shared" si="173"/>
        <v>43243</v>
      </c>
      <c r="H1542" s="2">
        <f t="shared" si="174"/>
        <v>43243.922222222223</v>
      </c>
      <c r="I1542" t="b">
        <f>OR(ABS(Table2[[#This Row],[DateTime]]-H1543) * 1440 &lt; 5, ABS(Table2[[#This Row],[DateTime]]-H1541) * 1440 &lt; 5)</f>
        <v>0</v>
      </c>
      <c r="J1542">
        <f>IF(Table2[[#This Row],[Mulitiple Sneeze?]],J1541+1,0)</f>
        <v>0</v>
      </c>
      <c r="K1542" t="str">
        <f>IF(AND(Table2[[#This Row],[Multiple Counter]]&gt;0, J1543=0),"Combo End","")</f>
        <v/>
      </c>
    </row>
    <row r="1543" spans="1:11" x14ac:dyDescent="0.25">
      <c r="A1543" s="1" t="s">
        <v>2337</v>
      </c>
      <c r="B1543" t="str">
        <f t="shared" si="168"/>
        <v>May 24</v>
      </c>
      <c r="C1543" t="str">
        <f t="shared" si="169"/>
        <v>2018</v>
      </c>
      <c r="D1543" t="str">
        <f t="shared" si="170"/>
        <v>12:12PM</v>
      </c>
      <c r="E1543">
        <f t="shared" si="171"/>
        <v>5</v>
      </c>
      <c r="F1543" t="str">
        <f t="shared" si="172"/>
        <v>24</v>
      </c>
      <c r="G1543" s="1">
        <f t="shared" si="173"/>
        <v>43244</v>
      </c>
      <c r="H1543" s="2">
        <f t="shared" si="174"/>
        <v>43244.508333333331</v>
      </c>
      <c r="I1543" t="b">
        <f>OR(ABS(Table2[[#This Row],[DateTime]]-H1544) * 1440 &lt; 5, ABS(Table2[[#This Row],[DateTime]]-H1542) * 1440 &lt; 5)</f>
        <v>0</v>
      </c>
      <c r="J1543">
        <f>IF(Table2[[#This Row],[Mulitiple Sneeze?]],J1542+1,0)</f>
        <v>0</v>
      </c>
      <c r="K1543" t="str">
        <f>IF(AND(Table2[[#This Row],[Multiple Counter]]&gt;0, J1544=0),"Combo End","")</f>
        <v/>
      </c>
    </row>
    <row r="1544" spans="1:11" x14ac:dyDescent="0.25">
      <c r="A1544" s="1" t="s">
        <v>2336</v>
      </c>
      <c r="B1544" t="str">
        <f t="shared" si="168"/>
        <v>May 24</v>
      </c>
      <c r="C1544" t="str">
        <f t="shared" si="169"/>
        <v>2018</v>
      </c>
      <c r="D1544" t="str">
        <f t="shared" si="170"/>
        <v>03:45PM</v>
      </c>
      <c r="E1544">
        <f t="shared" si="171"/>
        <v>5</v>
      </c>
      <c r="F1544" t="str">
        <f t="shared" si="172"/>
        <v>24</v>
      </c>
      <c r="G1544" s="1">
        <f t="shared" si="173"/>
        <v>43244</v>
      </c>
      <c r="H1544" s="2">
        <f t="shared" si="174"/>
        <v>43244.65625</v>
      </c>
      <c r="I1544" t="b">
        <f>OR(ABS(Table2[[#This Row],[DateTime]]-H1545) * 1440 &lt; 5, ABS(Table2[[#This Row],[DateTime]]-H1543) * 1440 &lt; 5)</f>
        <v>0</v>
      </c>
      <c r="J1544">
        <f>IF(Table2[[#This Row],[Mulitiple Sneeze?]],J1543+1,0)</f>
        <v>0</v>
      </c>
      <c r="K1544" t="str">
        <f>IF(AND(Table2[[#This Row],[Multiple Counter]]&gt;0, J1545=0),"Combo End","")</f>
        <v/>
      </c>
    </row>
    <row r="1545" spans="1:11" x14ac:dyDescent="0.25">
      <c r="A1545" s="1" t="s">
        <v>2335</v>
      </c>
      <c r="B1545" t="str">
        <f t="shared" si="168"/>
        <v>May 24</v>
      </c>
      <c r="C1545" t="str">
        <f t="shared" si="169"/>
        <v>2018</v>
      </c>
      <c r="D1545" t="str">
        <f t="shared" si="170"/>
        <v>10:05PM</v>
      </c>
      <c r="E1545">
        <f t="shared" si="171"/>
        <v>5</v>
      </c>
      <c r="F1545" t="str">
        <f t="shared" si="172"/>
        <v>24</v>
      </c>
      <c r="G1545" s="1">
        <f t="shared" si="173"/>
        <v>43244</v>
      </c>
      <c r="H1545" s="2">
        <f t="shared" si="174"/>
        <v>43244.920138888891</v>
      </c>
      <c r="I1545" t="b">
        <f>OR(ABS(Table2[[#This Row],[DateTime]]-H1546) * 1440 &lt; 5, ABS(Table2[[#This Row],[DateTime]]-H1544) * 1440 &lt; 5)</f>
        <v>0</v>
      </c>
      <c r="J1545">
        <f>IF(Table2[[#This Row],[Mulitiple Sneeze?]],J1544+1,0)</f>
        <v>0</v>
      </c>
      <c r="K1545" t="str">
        <f>IF(AND(Table2[[#This Row],[Multiple Counter]]&gt;0, J1546=0),"Combo End","")</f>
        <v/>
      </c>
    </row>
    <row r="1546" spans="1:11" x14ac:dyDescent="0.25">
      <c r="A1546" s="1" t="s">
        <v>2334</v>
      </c>
      <c r="B1546" t="str">
        <f t="shared" si="168"/>
        <v>May 25</v>
      </c>
      <c r="C1546" t="str">
        <f t="shared" si="169"/>
        <v>2018</v>
      </c>
      <c r="D1546" t="str">
        <f t="shared" si="170"/>
        <v>10:49AM</v>
      </c>
      <c r="E1546">
        <f t="shared" si="171"/>
        <v>5</v>
      </c>
      <c r="F1546" t="str">
        <f t="shared" si="172"/>
        <v>25</v>
      </c>
      <c r="G1546" s="1">
        <f t="shared" si="173"/>
        <v>43245</v>
      </c>
      <c r="H1546" s="2">
        <f t="shared" si="174"/>
        <v>43245.450694444444</v>
      </c>
      <c r="I1546" t="b">
        <f>OR(ABS(Table2[[#This Row],[DateTime]]-H1547) * 1440 &lt; 5, ABS(Table2[[#This Row],[DateTime]]-H1545) * 1440 &lt; 5)</f>
        <v>0</v>
      </c>
      <c r="J1546">
        <f>IF(Table2[[#This Row],[Mulitiple Sneeze?]],J1545+1,0)</f>
        <v>0</v>
      </c>
      <c r="K1546" t="str">
        <f>IF(AND(Table2[[#This Row],[Multiple Counter]]&gt;0, J1547=0),"Combo End","")</f>
        <v/>
      </c>
    </row>
    <row r="1547" spans="1:11" x14ac:dyDescent="0.25">
      <c r="A1547" s="1" t="s">
        <v>2333</v>
      </c>
      <c r="B1547" t="str">
        <f t="shared" si="168"/>
        <v>May 26</v>
      </c>
      <c r="C1547" t="str">
        <f t="shared" si="169"/>
        <v>2018</v>
      </c>
      <c r="D1547" t="str">
        <f t="shared" si="170"/>
        <v>09:53AM</v>
      </c>
      <c r="E1547">
        <f t="shared" si="171"/>
        <v>5</v>
      </c>
      <c r="F1547" t="str">
        <f t="shared" si="172"/>
        <v>26</v>
      </c>
      <c r="G1547" s="1">
        <f t="shared" si="173"/>
        <v>43246</v>
      </c>
      <c r="H1547" s="2">
        <f t="shared" si="174"/>
        <v>43246.411805555559</v>
      </c>
      <c r="I1547" t="b">
        <f>OR(ABS(Table2[[#This Row],[DateTime]]-H1548) * 1440 &lt; 5, ABS(Table2[[#This Row],[DateTime]]-H1546) * 1440 &lt; 5)</f>
        <v>0</v>
      </c>
      <c r="J1547">
        <f>IF(Table2[[#This Row],[Mulitiple Sneeze?]],J1546+1,0)</f>
        <v>0</v>
      </c>
      <c r="K1547" t="str">
        <f>IF(AND(Table2[[#This Row],[Multiple Counter]]&gt;0, J1548=0),"Combo End","")</f>
        <v/>
      </c>
    </row>
    <row r="1548" spans="1:11" x14ac:dyDescent="0.25">
      <c r="A1548" s="1" t="s">
        <v>2332</v>
      </c>
      <c r="B1548" t="str">
        <f t="shared" si="168"/>
        <v>May 26</v>
      </c>
      <c r="C1548" t="str">
        <f t="shared" si="169"/>
        <v>2018</v>
      </c>
      <c r="D1548" t="str">
        <f t="shared" si="170"/>
        <v>10:31AM</v>
      </c>
      <c r="E1548">
        <f t="shared" si="171"/>
        <v>5</v>
      </c>
      <c r="F1548" t="str">
        <f t="shared" si="172"/>
        <v>26</v>
      </c>
      <c r="G1548" s="1">
        <f t="shared" si="173"/>
        <v>43246</v>
      </c>
      <c r="H1548" s="2">
        <f t="shared" si="174"/>
        <v>43246.438194444447</v>
      </c>
      <c r="I1548" t="b">
        <f>OR(ABS(Table2[[#This Row],[DateTime]]-H1549) * 1440 &lt; 5, ABS(Table2[[#This Row],[DateTime]]-H1547) * 1440 &lt; 5)</f>
        <v>0</v>
      </c>
      <c r="J1548">
        <f>IF(Table2[[#This Row],[Mulitiple Sneeze?]],J1547+1,0)</f>
        <v>0</v>
      </c>
      <c r="K1548" t="str">
        <f>IF(AND(Table2[[#This Row],[Multiple Counter]]&gt;0, J1549=0),"Combo End","")</f>
        <v/>
      </c>
    </row>
    <row r="1549" spans="1:11" x14ac:dyDescent="0.25">
      <c r="A1549" s="1" t="s">
        <v>2331</v>
      </c>
      <c r="B1549" t="str">
        <f t="shared" si="168"/>
        <v>May 27</v>
      </c>
      <c r="C1549" t="str">
        <f t="shared" si="169"/>
        <v>2018</v>
      </c>
      <c r="D1549" t="str">
        <f t="shared" si="170"/>
        <v>12:36PM</v>
      </c>
      <c r="E1549">
        <f t="shared" si="171"/>
        <v>5</v>
      </c>
      <c r="F1549" t="str">
        <f t="shared" si="172"/>
        <v>27</v>
      </c>
      <c r="G1549" s="1">
        <f t="shared" si="173"/>
        <v>43247</v>
      </c>
      <c r="H1549" s="2">
        <f t="shared" si="174"/>
        <v>43247.525000000001</v>
      </c>
      <c r="I1549" t="b">
        <f>OR(ABS(Table2[[#This Row],[DateTime]]-H1550) * 1440 &lt; 5, ABS(Table2[[#This Row],[DateTime]]-H1548) * 1440 &lt; 5)</f>
        <v>0</v>
      </c>
      <c r="J1549">
        <f>IF(Table2[[#This Row],[Mulitiple Sneeze?]],J1548+1,0)</f>
        <v>0</v>
      </c>
      <c r="K1549" t="str">
        <f>IF(AND(Table2[[#This Row],[Multiple Counter]]&gt;0, J1550=0),"Combo End","")</f>
        <v/>
      </c>
    </row>
    <row r="1550" spans="1:11" x14ac:dyDescent="0.25">
      <c r="A1550" s="1" t="s">
        <v>5604</v>
      </c>
      <c r="B1550" t="str">
        <f t="shared" si="168"/>
        <v>May 27</v>
      </c>
      <c r="C1550" t="str">
        <f t="shared" si="169"/>
        <v>2018</v>
      </c>
      <c r="D1550" t="str">
        <f t="shared" si="170"/>
        <v>05:42PM</v>
      </c>
      <c r="E1550">
        <f t="shared" si="171"/>
        <v>5</v>
      </c>
      <c r="F1550" t="str">
        <f t="shared" si="172"/>
        <v>27</v>
      </c>
      <c r="G1550" s="1">
        <f t="shared" si="173"/>
        <v>43247</v>
      </c>
      <c r="H1550" s="2">
        <f t="shared" si="174"/>
        <v>43247.737500000003</v>
      </c>
      <c r="I1550" t="b">
        <f>OR(ABS(Table2[[#This Row],[DateTime]]-H1551) * 1440 &lt; 5, ABS(Table2[[#This Row],[DateTime]]-H1549) * 1440 &lt; 5)</f>
        <v>0</v>
      </c>
      <c r="J1550">
        <f>IF(Table2[[#This Row],[Mulitiple Sneeze?]],J1549+1,0)</f>
        <v>0</v>
      </c>
      <c r="K1550" t="str">
        <f>IF(AND(Table2[[#This Row],[Multiple Counter]]&gt;0, J1551=0),"Combo End","")</f>
        <v/>
      </c>
    </row>
    <row r="1551" spans="1:11" x14ac:dyDescent="0.25">
      <c r="A1551" s="1" t="s">
        <v>2330</v>
      </c>
      <c r="B1551" t="str">
        <f t="shared" si="168"/>
        <v>May 27</v>
      </c>
      <c r="C1551" t="str">
        <f t="shared" si="169"/>
        <v>2018</v>
      </c>
      <c r="D1551" t="str">
        <f t="shared" si="170"/>
        <v>08:24PM</v>
      </c>
      <c r="E1551">
        <f t="shared" si="171"/>
        <v>5</v>
      </c>
      <c r="F1551" t="str">
        <f t="shared" si="172"/>
        <v>27</v>
      </c>
      <c r="G1551" s="1">
        <f t="shared" si="173"/>
        <v>43247</v>
      </c>
      <c r="H1551" s="2">
        <f t="shared" si="174"/>
        <v>43247.85</v>
      </c>
      <c r="I1551" t="b">
        <f>OR(ABS(Table2[[#This Row],[DateTime]]-H1552) * 1440 &lt; 5, ABS(Table2[[#This Row],[DateTime]]-H1550) * 1440 &lt; 5)</f>
        <v>0</v>
      </c>
      <c r="J1551">
        <f>IF(Table2[[#This Row],[Mulitiple Sneeze?]],J1550+1,0)</f>
        <v>0</v>
      </c>
      <c r="K1551" t="str">
        <f>IF(AND(Table2[[#This Row],[Multiple Counter]]&gt;0, J1552=0),"Combo End","")</f>
        <v/>
      </c>
    </row>
    <row r="1552" spans="1:11" x14ac:dyDescent="0.25">
      <c r="A1552" s="1" t="s">
        <v>2329</v>
      </c>
      <c r="B1552" t="str">
        <f t="shared" si="168"/>
        <v>May 28</v>
      </c>
      <c r="C1552" t="str">
        <f t="shared" si="169"/>
        <v>2018</v>
      </c>
      <c r="D1552" t="str">
        <f t="shared" si="170"/>
        <v>08:34PM</v>
      </c>
      <c r="E1552">
        <f t="shared" si="171"/>
        <v>5</v>
      </c>
      <c r="F1552" t="str">
        <f t="shared" si="172"/>
        <v>28</v>
      </c>
      <c r="G1552" s="1">
        <f t="shared" si="173"/>
        <v>43248</v>
      </c>
      <c r="H1552" s="2">
        <f t="shared" si="174"/>
        <v>43248.856944444444</v>
      </c>
      <c r="I1552" t="b">
        <f>OR(ABS(Table2[[#This Row],[DateTime]]-H1553) * 1440 &lt; 5, ABS(Table2[[#This Row],[DateTime]]-H1551) * 1440 &lt; 5)</f>
        <v>0</v>
      </c>
      <c r="J1552">
        <f>IF(Table2[[#This Row],[Mulitiple Sneeze?]],J1551+1,0)</f>
        <v>0</v>
      </c>
      <c r="K1552" t="str">
        <f>IF(AND(Table2[[#This Row],[Multiple Counter]]&gt;0, J1553=0),"Combo End","")</f>
        <v/>
      </c>
    </row>
    <row r="1553" spans="1:11" x14ac:dyDescent="0.25">
      <c r="A1553" s="1" t="s">
        <v>2328</v>
      </c>
      <c r="B1553" t="str">
        <f t="shared" si="168"/>
        <v>May 28</v>
      </c>
      <c r="C1553" t="str">
        <f t="shared" si="169"/>
        <v>2018</v>
      </c>
      <c r="D1553" t="str">
        <f t="shared" si="170"/>
        <v>08:43PM</v>
      </c>
      <c r="E1553">
        <f t="shared" si="171"/>
        <v>5</v>
      </c>
      <c r="F1553" t="str">
        <f t="shared" si="172"/>
        <v>28</v>
      </c>
      <c r="G1553" s="1">
        <f t="shared" si="173"/>
        <v>43248</v>
      </c>
      <c r="H1553" s="2">
        <f t="shared" si="174"/>
        <v>43248.863194444442</v>
      </c>
      <c r="I1553" t="b">
        <f>OR(ABS(Table2[[#This Row],[DateTime]]-H1554) * 1440 &lt; 5, ABS(Table2[[#This Row],[DateTime]]-H1552) * 1440 &lt; 5)</f>
        <v>0</v>
      </c>
      <c r="J1553">
        <f>IF(Table2[[#This Row],[Mulitiple Sneeze?]],J1552+1,0)</f>
        <v>0</v>
      </c>
      <c r="K1553" t="str">
        <f>IF(AND(Table2[[#This Row],[Multiple Counter]]&gt;0, J1554=0),"Combo End","")</f>
        <v/>
      </c>
    </row>
    <row r="1554" spans="1:11" x14ac:dyDescent="0.25">
      <c r="A1554" s="1" t="s">
        <v>2327</v>
      </c>
      <c r="B1554" t="str">
        <f t="shared" si="168"/>
        <v>May 28</v>
      </c>
      <c r="C1554" t="str">
        <f t="shared" si="169"/>
        <v>2018</v>
      </c>
      <c r="D1554" t="str">
        <f t="shared" si="170"/>
        <v>09:32PM</v>
      </c>
      <c r="E1554">
        <f t="shared" si="171"/>
        <v>5</v>
      </c>
      <c r="F1554" t="str">
        <f t="shared" si="172"/>
        <v>28</v>
      </c>
      <c r="G1554" s="1">
        <f t="shared" si="173"/>
        <v>43248</v>
      </c>
      <c r="H1554" s="2">
        <f t="shared" si="174"/>
        <v>43248.897222222222</v>
      </c>
      <c r="I1554" t="b">
        <f>OR(ABS(Table2[[#This Row],[DateTime]]-H1555) * 1440 &lt; 5, ABS(Table2[[#This Row],[DateTime]]-H1553) * 1440 &lt; 5)</f>
        <v>0</v>
      </c>
      <c r="J1554">
        <f>IF(Table2[[#This Row],[Mulitiple Sneeze?]],J1553+1,0)</f>
        <v>0</v>
      </c>
      <c r="K1554" t="str">
        <f>IF(AND(Table2[[#This Row],[Multiple Counter]]&gt;0, J1555=0),"Combo End","")</f>
        <v/>
      </c>
    </row>
    <row r="1555" spans="1:11" x14ac:dyDescent="0.25">
      <c r="A1555" s="1" t="s">
        <v>2326</v>
      </c>
      <c r="B1555" t="str">
        <f t="shared" si="168"/>
        <v>May 29</v>
      </c>
      <c r="C1555" t="str">
        <f t="shared" si="169"/>
        <v>2018</v>
      </c>
      <c r="D1555" t="str">
        <f t="shared" si="170"/>
        <v>07:21AM</v>
      </c>
      <c r="E1555">
        <f t="shared" si="171"/>
        <v>5</v>
      </c>
      <c r="F1555" t="str">
        <f t="shared" si="172"/>
        <v>29</v>
      </c>
      <c r="G1555" s="1">
        <f t="shared" si="173"/>
        <v>43249</v>
      </c>
      <c r="H1555" s="2">
        <f t="shared" si="174"/>
        <v>43249.306250000001</v>
      </c>
      <c r="I1555" t="b">
        <f>OR(ABS(Table2[[#This Row],[DateTime]]-H1556) * 1440 &lt; 5, ABS(Table2[[#This Row],[DateTime]]-H1554) * 1440 &lt; 5)</f>
        <v>0</v>
      </c>
      <c r="J1555">
        <f>IF(Table2[[#This Row],[Mulitiple Sneeze?]],J1554+1,0)</f>
        <v>0</v>
      </c>
      <c r="K1555" t="str">
        <f>IF(AND(Table2[[#This Row],[Multiple Counter]]&gt;0, J1556=0),"Combo End","")</f>
        <v/>
      </c>
    </row>
    <row r="1556" spans="1:11" x14ac:dyDescent="0.25">
      <c r="A1556" s="1" t="s">
        <v>2325</v>
      </c>
      <c r="B1556" t="str">
        <f t="shared" si="168"/>
        <v>May 29</v>
      </c>
      <c r="C1556" t="str">
        <f t="shared" si="169"/>
        <v>2018</v>
      </c>
      <c r="D1556" t="str">
        <f t="shared" si="170"/>
        <v>08:00PM</v>
      </c>
      <c r="E1556">
        <f t="shared" si="171"/>
        <v>5</v>
      </c>
      <c r="F1556" t="str">
        <f t="shared" si="172"/>
        <v>29</v>
      </c>
      <c r="G1556" s="1">
        <f t="shared" si="173"/>
        <v>43249</v>
      </c>
      <c r="H1556" s="2">
        <f t="shared" si="174"/>
        <v>43249.833333333336</v>
      </c>
      <c r="I1556" t="b">
        <f>OR(ABS(Table2[[#This Row],[DateTime]]-H1557) * 1440 &lt; 5, ABS(Table2[[#This Row],[DateTime]]-H1555) * 1440 &lt; 5)</f>
        <v>0</v>
      </c>
      <c r="J1556">
        <f>IF(Table2[[#This Row],[Mulitiple Sneeze?]],J1555+1,0)</f>
        <v>0</v>
      </c>
      <c r="K1556" t="str">
        <f>IF(AND(Table2[[#This Row],[Multiple Counter]]&gt;0, J1557=0),"Combo End","")</f>
        <v/>
      </c>
    </row>
    <row r="1557" spans="1:11" x14ac:dyDescent="0.25">
      <c r="A1557" s="1" t="s">
        <v>2324</v>
      </c>
      <c r="B1557" t="str">
        <f t="shared" si="168"/>
        <v>May 29</v>
      </c>
      <c r="C1557" t="str">
        <f t="shared" si="169"/>
        <v>2018</v>
      </c>
      <c r="D1557" t="str">
        <f t="shared" si="170"/>
        <v>08:40PM</v>
      </c>
      <c r="E1557">
        <f t="shared" si="171"/>
        <v>5</v>
      </c>
      <c r="F1557" t="str">
        <f t="shared" si="172"/>
        <v>29</v>
      </c>
      <c r="G1557" s="1">
        <f t="shared" si="173"/>
        <v>43249</v>
      </c>
      <c r="H1557" s="2">
        <f t="shared" si="174"/>
        <v>43249.861111111109</v>
      </c>
      <c r="I1557" t="b">
        <f>OR(ABS(Table2[[#This Row],[DateTime]]-H1558) * 1440 &lt; 5, ABS(Table2[[#This Row],[DateTime]]-H1556) * 1440 &lt; 5)</f>
        <v>0</v>
      </c>
      <c r="J1557">
        <f>IF(Table2[[#This Row],[Mulitiple Sneeze?]],J1556+1,0)</f>
        <v>0</v>
      </c>
      <c r="K1557" t="str">
        <f>IF(AND(Table2[[#This Row],[Multiple Counter]]&gt;0, J1558=0),"Combo End","")</f>
        <v/>
      </c>
    </row>
    <row r="1558" spans="1:11" x14ac:dyDescent="0.25">
      <c r="A1558" s="1" t="s">
        <v>2323</v>
      </c>
      <c r="B1558" t="str">
        <f t="shared" si="168"/>
        <v>May 30</v>
      </c>
      <c r="C1558" t="str">
        <f t="shared" si="169"/>
        <v>2018</v>
      </c>
      <c r="D1558" t="str">
        <f t="shared" si="170"/>
        <v>07:08AM</v>
      </c>
      <c r="E1558">
        <f t="shared" si="171"/>
        <v>5</v>
      </c>
      <c r="F1558" t="str">
        <f t="shared" si="172"/>
        <v>30</v>
      </c>
      <c r="G1558" s="1">
        <f t="shared" si="173"/>
        <v>43250</v>
      </c>
      <c r="H1558" s="2">
        <f t="shared" si="174"/>
        <v>43250.297222222223</v>
      </c>
      <c r="I1558" t="b">
        <f>OR(ABS(Table2[[#This Row],[DateTime]]-H1559) * 1440 &lt; 5, ABS(Table2[[#This Row],[DateTime]]-H1557) * 1440 &lt; 5)</f>
        <v>0</v>
      </c>
      <c r="J1558">
        <f>IF(Table2[[#This Row],[Mulitiple Sneeze?]],J1557+1,0)</f>
        <v>0</v>
      </c>
      <c r="K1558" t="str">
        <f>IF(AND(Table2[[#This Row],[Multiple Counter]]&gt;0, J1559=0),"Combo End","")</f>
        <v/>
      </c>
    </row>
    <row r="1559" spans="1:11" x14ac:dyDescent="0.25">
      <c r="A1559" s="1" t="s">
        <v>2322</v>
      </c>
      <c r="B1559" t="str">
        <f t="shared" si="168"/>
        <v>May 30</v>
      </c>
      <c r="C1559" t="str">
        <f t="shared" si="169"/>
        <v>2018</v>
      </c>
      <c r="D1559" t="str">
        <f t="shared" si="170"/>
        <v>01:59PM</v>
      </c>
      <c r="E1559">
        <f t="shared" si="171"/>
        <v>5</v>
      </c>
      <c r="F1559" t="str">
        <f t="shared" si="172"/>
        <v>30</v>
      </c>
      <c r="G1559" s="1">
        <f t="shared" si="173"/>
        <v>43250</v>
      </c>
      <c r="H1559" s="2">
        <f t="shared" si="174"/>
        <v>43250.582638888889</v>
      </c>
      <c r="I1559" t="b">
        <f>OR(ABS(Table2[[#This Row],[DateTime]]-H1560) * 1440 &lt; 5, ABS(Table2[[#This Row],[DateTime]]-H1558) * 1440 &lt; 5)</f>
        <v>0</v>
      </c>
      <c r="J1559">
        <f>IF(Table2[[#This Row],[Mulitiple Sneeze?]],J1558+1,0)</f>
        <v>0</v>
      </c>
      <c r="K1559" t="str">
        <f>IF(AND(Table2[[#This Row],[Multiple Counter]]&gt;0, J1560=0),"Combo End","")</f>
        <v/>
      </c>
    </row>
    <row r="1560" spans="1:11" x14ac:dyDescent="0.25">
      <c r="A1560" s="1" t="s">
        <v>2321</v>
      </c>
      <c r="B1560" t="str">
        <f t="shared" si="168"/>
        <v>May 30</v>
      </c>
      <c r="C1560" t="str">
        <f t="shared" si="169"/>
        <v>2018</v>
      </c>
      <c r="D1560" t="str">
        <f t="shared" si="170"/>
        <v>05:25PM</v>
      </c>
      <c r="E1560">
        <f t="shared" si="171"/>
        <v>5</v>
      </c>
      <c r="F1560" t="str">
        <f t="shared" si="172"/>
        <v>30</v>
      </c>
      <c r="G1560" s="1">
        <f t="shared" si="173"/>
        <v>43250</v>
      </c>
      <c r="H1560" s="2">
        <f t="shared" si="174"/>
        <v>43250.725694444445</v>
      </c>
      <c r="I1560" t="b">
        <f>OR(ABS(Table2[[#This Row],[DateTime]]-H1561) * 1440 &lt; 5, ABS(Table2[[#This Row],[DateTime]]-H1559) * 1440 &lt; 5)</f>
        <v>0</v>
      </c>
      <c r="J1560">
        <f>IF(Table2[[#This Row],[Mulitiple Sneeze?]],J1559+1,0)</f>
        <v>0</v>
      </c>
      <c r="K1560" t="str">
        <f>IF(AND(Table2[[#This Row],[Multiple Counter]]&gt;0, J1561=0),"Combo End","")</f>
        <v/>
      </c>
    </row>
    <row r="1561" spans="1:11" x14ac:dyDescent="0.25">
      <c r="A1561" s="1" t="s">
        <v>2320</v>
      </c>
      <c r="B1561" t="str">
        <f t="shared" si="168"/>
        <v>May 30</v>
      </c>
      <c r="C1561" t="str">
        <f t="shared" si="169"/>
        <v>2018</v>
      </c>
      <c r="D1561" t="str">
        <f t="shared" si="170"/>
        <v>10:30PM</v>
      </c>
      <c r="E1561">
        <f t="shared" si="171"/>
        <v>5</v>
      </c>
      <c r="F1561" t="str">
        <f t="shared" si="172"/>
        <v>30</v>
      </c>
      <c r="G1561" s="1">
        <f t="shared" si="173"/>
        <v>43250</v>
      </c>
      <c r="H1561" s="2">
        <f t="shared" si="174"/>
        <v>43250.9375</v>
      </c>
      <c r="I1561" t="b">
        <f>OR(ABS(Table2[[#This Row],[DateTime]]-H1562) * 1440 &lt; 5, ABS(Table2[[#This Row],[DateTime]]-H1560) * 1440 &lt; 5)</f>
        <v>0</v>
      </c>
      <c r="J1561">
        <f>IF(Table2[[#This Row],[Mulitiple Sneeze?]],J1560+1,0)</f>
        <v>0</v>
      </c>
      <c r="K1561" t="str">
        <f>IF(AND(Table2[[#This Row],[Multiple Counter]]&gt;0, J1562=0),"Combo End","")</f>
        <v/>
      </c>
    </row>
    <row r="1562" spans="1:11" x14ac:dyDescent="0.25">
      <c r="A1562" s="1" t="s">
        <v>2319</v>
      </c>
      <c r="B1562" t="str">
        <f t="shared" si="168"/>
        <v>May 31</v>
      </c>
      <c r="C1562" t="str">
        <f t="shared" si="169"/>
        <v>2018</v>
      </c>
      <c r="D1562" t="str">
        <f t="shared" si="170"/>
        <v>08:36AM</v>
      </c>
      <c r="E1562">
        <f t="shared" si="171"/>
        <v>5</v>
      </c>
      <c r="F1562" t="str">
        <f t="shared" si="172"/>
        <v>31</v>
      </c>
      <c r="G1562" s="1">
        <f t="shared" si="173"/>
        <v>43251</v>
      </c>
      <c r="H1562" s="2">
        <f t="shared" si="174"/>
        <v>43251.35833333333</v>
      </c>
      <c r="I1562" t="b">
        <f>OR(ABS(Table2[[#This Row],[DateTime]]-H1563) * 1440 &lt; 5, ABS(Table2[[#This Row],[DateTime]]-H1561) * 1440 &lt; 5)</f>
        <v>0</v>
      </c>
      <c r="J1562">
        <f>IF(Table2[[#This Row],[Mulitiple Sneeze?]],J1561+1,0)</f>
        <v>0</v>
      </c>
      <c r="K1562" t="str">
        <f>IF(AND(Table2[[#This Row],[Multiple Counter]]&gt;0, J1563=0),"Combo End","")</f>
        <v/>
      </c>
    </row>
    <row r="1563" spans="1:11" x14ac:dyDescent="0.25">
      <c r="A1563" s="1" t="s">
        <v>2318</v>
      </c>
      <c r="B1563" t="str">
        <f t="shared" si="168"/>
        <v>May 31</v>
      </c>
      <c r="C1563" t="str">
        <f t="shared" si="169"/>
        <v>2018</v>
      </c>
      <c r="D1563" t="str">
        <f t="shared" si="170"/>
        <v>11:19AM</v>
      </c>
      <c r="E1563">
        <f t="shared" si="171"/>
        <v>5</v>
      </c>
      <c r="F1563" t="str">
        <f t="shared" si="172"/>
        <v>31</v>
      </c>
      <c r="G1563" s="1">
        <f t="shared" si="173"/>
        <v>43251</v>
      </c>
      <c r="H1563" s="2">
        <f t="shared" si="174"/>
        <v>43251.47152777778</v>
      </c>
      <c r="I1563" t="b">
        <f>OR(ABS(Table2[[#This Row],[DateTime]]-H1564) * 1440 &lt; 5, ABS(Table2[[#This Row],[DateTime]]-H1562) * 1440 &lt; 5)</f>
        <v>0</v>
      </c>
      <c r="J1563">
        <f>IF(Table2[[#This Row],[Mulitiple Sneeze?]],J1562+1,0)</f>
        <v>0</v>
      </c>
      <c r="K1563" t="str">
        <f>IF(AND(Table2[[#This Row],[Multiple Counter]]&gt;0, J1564=0),"Combo End","")</f>
        <v/>
      </c>
    </row>
    <row r="1564" spans="1:11" x14ac:dyDescent="0.25">
      <c r="A1564" s="1" t="s">
        <v>2317</v>
      </c>
      <c r="B1564" t="str">
        <f t="shared" si="168"/>
        <v>June 02</v>
      </c>
      <c r="C1564" t="str">
        <f t="shared" si="169"/>
        <v>2018</v>
      </c>
      <c r="D1564" t="str">
        <f t="shared" si="170"/>
        <v>01:27PM</v>
      </c>
      <c r="E1564">
        <f t="shared" si="171"/>
        <v>6</v>
      </c>
      <c r="F1564" t="str">
        <f t="shared" si="172"/>
        <v>02</v>
      </c>
      <c r="G1564" s="1">
        <f t="shared" si="173"/>
        <v>43253</v>
      </c>
      <c r="H1564" s="2">
        <f t="shared" si="174"/>
        <v>43253.560416666667</v>
      </c>
      <c r="I1564" t="b">
        <f>OR(ABS(Table2[[#This Row],[DateTime]]-H1565) * 1440 &lt; 5, ABS(Table2[[#This Row],[DateTime]]-H1563) * 1440 &lt; 5)</f>
        <v>0</v>
      </c>
      <c r="J1564">
        <f>IF(Table2[[#This Row],[Mulitiple Sneeze?]],J1563+1,0)</f>
        <v>0</v>
      </c>
      <c r="K1564" t="str">
        <f>IF(AND(Table2[[#This Row],[Multiple Counter]]&gt;0, J1565=0),"Combo End","")</f>
        <v/>
      </c>
    </row>
    <row r="1565" spans="1:11" x14ac:dyDescent="0.25">
      <c r="A1565" s="1" t="s">
        <v>2316</v>
      </c>
      <c r="B1565" t="str">
        <f t="shared" si="168"/>
        <v>June 02</v>
      </c>
      <c r="C1565" t="str">
        <f t="shared" si="169"/>
        <v>2018</v>
      </c>
      <c r="D1565" t="str">
        <f t="shared" si="170"/>
        <v>01:48PM</v>
      </c>
      <c r="E1565">
        <f t="shared" si="171"/>
        <v>6</v>
      </c>
      <c r="F1565" t="str">
        <f t="shared" si="172"/>
        <v>02</v>
      </c>
      <c r="G1565" s="1">
        <f t="shared" si="173"/>
        <v>43253</v>
      </c>
      <c r="H1565" s="2">
        <f t="shared" si="174"/>
        <v>43253.574999999997</v>
      </c>
      <c r="I1565" t="b">
        <f>OR(ABS(Table2[[#This Row],[DateTime]]-H1566) * 1440 &lt; 5, ABS(Table2[[#This Row],[DateTime]]-H1564) * 1440 &lt; 5)</f>
        <v>0</v>
      </c>
      <c r="J1565">
        <f>IF(Table2[[#This Row],[Mulitiple Sneeze?]],J1564+1,0)</f>
        <v>0</v>
      </c>
      <c r="K1565" t="str">
        <f>IF(AND(Table2[[#This Row],[Multiple Counter]]&gt;0, J1566=0),"Combo End","")</f>
        <v/>
      </c>
    </row>
    <row r="1566" spans="1:11" x14ac:dyDescent="0.25">
      <c r="A1566" s="1" t="s">
        <v>2315</v>
      </c>
      <c r="B1566" t="str">
        <f t="shared" si="168"/>
        <v>June 03</v>
      </c>
      <c r="C1566" t="str">
        <f t="shared" si="169"/>
        <v>2018</v>
      </c>
      <c r="D1566" t="str">
        <f t="shared" si="170"/>
        <v>02:40PM</v>
      </c>
      <c r="E1566">
        <f t="shared" si="171"/>
        <v>6</v>
      </c>
      <c r="F1566" t="str">
        <f t="shared" si="172"/>
        <v>03</v>
      </c>
      <c r="G1566" s="1">
        <f t="shared" si="173"/>
        <v>43254</v>
      </c>
      <c r="H1566" s="2">
        <f t="shared" si="174"/>
        <v>43254.611111111109</v>
      </c>
      <c r="I1566" t="b">
        <f>OR(ABS(Table2[[#This Row],[DateTime]]-H1567) * 1440 &lt; 5, ABS(Table2[[#This Row],[DateTime]]-H1565) * 1440 &lt; 5)</f>
        <v>0</v>
      </c>
      <c r="J1566">
        <f>IF(Table2[[#This Row],[Mulitiple Sneeze?]],J1565+1,0)</f>
        <v>0</v>
      </c>
      <c r="K1566" t="str">
        <f>IF(AND(Table2[[#This Row],[Multiple Counter]]&gt;0, J1567=0),"Combo End","")</f>
        <v/>
      </c>
    </row>
    <row r="1567" spans="1:11" x14ac:dyDescent="0.25">
      <c r="A1567" s="1" t="s">
        <v>2314</v>
      </c>
      <c r="B1567" t="str">
        <f t="shared" si="168"/>
        <v>June 03</v>
      </c>
      <c r="C1567" t="str">
        <f t="shared" si="169"/>
        <v>2018</v>
      </c>
      <c r="D1567" t="str">
        <f t="shared" si="170"/>
        <v>02:56PM</v>
      </c>
      <c r="E1567">
        <f t="shared" si="171"/>
        <v>6</v>
      </c>
      <c r="F1567" t="str">
        <f t="shared" si="172"/>
        <v>03</v>
      </c>
      <c r="G1567" s="1">
        <f t="shared" si="173"/>
        <v>43254</v>
      </c>
      <c r="H1567" s="2">
        <f t="shared" si="174"/>
        <v>43254.62222222222</v>
      </c>
      <c r="I1567" t="b">
        <f>OR(ABS(Table2[[#This Row],[DateTime]]-H1568) * 1440 &lt; 5, ABS(Table2[[#This Row],[DateTime]]-H1566) * 1440 &lt; 5)</f>
        <v>0</v>
      </c>
      <c r="J1567">
        <f>IF(Table2[[#This Row],[Mulitiple Sneeze?]],J1566+1,0)</f>
        <v>0</v>
      </c>
      <c r="K1567" t="str">
        <f>IF(AND(Table2[[#This Row],[Multiple Counter]]&gt;0, J1568=0),"Combo End","")</f>
        <v/>
      </c>
    </row>
    <row r="1568" spans="1:11" x14ac:dyDescent="0.25">
      <c r="A1568" s="1" t="s">
        <v>2313</v>
      </c>
      <c r="B1568" t="str">
        <f t="shared" si="168"/>
        <v>June 03</v>
      </c>
      <c r="C1568" t="str">
        <f t="shared" si="169"/>
        <v>2018</v>
      </c>
      <c r="D1568" t="str">
        <f t="shared" si="170"/>
        <v>08:36PM</v>
      </c>
      <c r="E1568">
        <f t="shared" si="171"/>
        <v>6</v>
      </c>
      <c r="F1568" t="str">
        <f t="shared" si="172"/>
        <v>03</v>
      </c>
      <c r="G1568" s="1">
        <f t="shared" si="173"/>
        <v>43254</v>
      </c>
      <c r="H1568" s="2">
        <f t="shared" si="174"/>
        <v>43254.85833333333</v>
      </c>
      <c r="I1568" t="b">
        <f>OR(ABS(Table2[[#This Row],[DateTime]]-H1569) * 1440 &lt; 5, ABS(Table2[[#This Row],[DateTime]]-H1567) * 1440 &lt; 5)</f>
        <v>0</v>
      </c>
      <c r="J1568">
        <f>IF(Table2[[#This Row],[Mulitiple Sneeze?]],J1567+1,0)</f>
        <v>0</v>
      </c>
      <c r="K1568" t="str">
        <f>IF(AND(Table2[[#This Row],[Multiple Counter]]&gt;0, J1569=0),"Combo End","")</f>
        <v/>
      </c>
    </row>
    <row r="1569" spans="1:11" x14ac:dyDescent="0.25">
      <c r="A1569" s="1" t="s">
        <v>2312</v>
      </c>
      <c r="B1569" t="str">
        <f t="shared" si="168"/>
        <v>June 04</v>
      </c>
      <c r="C1569" t="str">
        <f t="shared" si="169"/>
        <v>2018</v>
      </c>
      <c r="D1569" t="str">
        <f t="shared" si="170"/>
        <v>01:35PM</v>
      </c>
      <c r="E1569">
        <f t="shared" si="171"/>
        <v>6</v>
      </c>
      <c r="F1569" t="str">
        <f t="shared" si="172"/>
        <v>04</v>
      </c>
      <c r="G1569" s="1">
        <f t="shared" si="173"/>
        <v>43255</v>
      </c>
      <c r="H1569" s="2">
        <f t="shared" si="174"/>
        <v>43255.565972222219</v>
      </c>
      <c r="I1569" t="b">
        <f>OR(ABS(Table2[[#This Row],[DateTime]]-H1570) * 1440 &lt; 5, ABS(Table2[[#This Row],[DateTime]]-H1568) * 1440 &lt; 5)</f>
        <v>0</v>
      </c>
      <c r="J1569">
        <f>IF(Table2[[#This Row],[Mulitiple Sneeze?]],J1568+1,0)</f>
        <v>0</v>
      </c>
      <c r="K1569" t="str">
        <f>IF(AND(Table2[[#This Row],[Multiple Counter]]&gt;0, J1570=0),"Combo End","")</f>
        <v/>
      </c>
    </row>
    <row r="1570" spans="1:11" x14ac:dyDescent="0.25">
      <c r="A1570" s="1" t="s">
        <v>2311</v>
      </c>
      <c r="B1570" t="str">
        <f t="shared" si="168"/>
        <v>June 04</v>
      </c>
      <c r="C1570" t="str">
        <f t="shared" si="169"/>
        <v>2018</v>
      </c>
      <c r="D1570" t="str">
        <f t="shared" si="170"/>
        <v>03:42PM</v>
      </c>
      <c r="E1570">
        <f t="shared" si="171"/>
        <v>6</v>
      </c>
      <c r="F1570" t="str">
        <f t="shared" si="172"/>
        <v>04</v>
      </c>
      <c r="G1570" s="1">
        <f t="shared" si="173"/>
        <v>43255</v>
      </c>
      <c r="H1570" s="2">
        <f t="shared" si="174"/>
        <v>43255.654166666667</v>
      </c>
      <c r="I1570" t="b">
        <f>OR(ABS(Table2[[#This Row],[DateTime]]-H1571) * 1440 &lt; 5, ABS(Table2[[#This Row],[DateTime]]-H1569) * 1440 &lt; 5)</f>
        <v>0</v>
      </c>
      <c r="J1570">
        <f>IF(Table2[[#This Row],[Mulitiple Sneeze?]],J1569+1,0)</f>
        <v>0</v>
      </c>
      <c r="K1570" t="str">
        <f>IF(AND(Table2[[#This Row],[Multiple Counter]]&gt;0, J1571=0),"Combo End","")</f>
        <v/>
      </c>
    </row>
    <row r="1571" spans="1:11" x14ac:dyDescent="0.25">
      <c r="A1571" s="1" t="s">
        <v>2310</v>
      </c>
      <c r="B1571" t="str">
        <f t="shared" si="168"/>
        <v>June 04</v>
      </c>
      <c r="C1571" t="str">
        <f t="shared" si="169"/>
        <v>2018</v>
      </c>
      <c r="D1571" t="str">
        <f t="shared" si="170"/>
        <v>10:35PM</v>
      </c>
      <c r="E1571">
        <f t="shared" si="171"/>
        <v>6</v>
      </c>
      <c r="F1571" t="str">
        <f t="shared" si="172"/>
        <v>04</v>
      </c>
      <c r="G1571" s="1">
        <f t="shared" si="173"/>
        <v>43255</v>
      </c>
      <c r="H1571" s="2">
        <f t="shared" si="174"/>
        <v>43255.940972222219</v>
      </c>
      <c r="I1571" t="b">
        <f>OR(ABS(Table2[[#This Row],[DateTime]]-H1572) * 1440 &lt; 5, ABS(Table2[[#This Row],[DateTime]]-H1570) * 1440 &lt; 5)</f>
        <v>0</v>
      </c>
      <c r="J1571">
        <f>IF(Table2[[#This Row],[Mulitiple Sneeze?]],J1570+1,0)</f>
        <v>0</v>
      </c>
      <c r="K1571" t="str">
        <f>IF(AND(Table2[[#This Row],[Multiple Counter]]&gt;0, J1572=0),"Combo End","")</f>
        <v/>
      </c>
    </row>
    <row r="1572" spans="1:11" x14ac:dyDescent="0.25">
      <c r="A1572" s="1" t="s">
        <v>2309</v>
      </c>
      <c r="B1572" t="str">
        <f t="shared" si="168"/>
        <v>June 05</v>
      </c>
      <c r="C1572" t="str">
        <f t="shared" si="169"/>
        <v>2018</v>
      </c>
      <c r="D1572" t="str">
        <f t="shared" si="170"/>
        <v>08:42AM</v>
      </c>
      <c r="E1572">
        <f t="shared" si="171"/>
        <v>6</v>
      </c>
      <c r="F1572" t="str">
        <f t="shared" si="172"/>
        <v>05</v>
      </c>
      <c r="G1572" s="1">
        <f t="shared" si="173"/>
        <v>43256</v>
      </c>
      <c r="H1572" s="2">
        <f t="shared" si="174"/>
        <v>43256.362500000003</v>
      </c>
      <c r="I1572" t="b">
        <f>OR(ABS(Table2[[#This Row],[DateTime]]-H1573) * 1440 &lt; 5, ABS(Table2[[#This Row],[DateTime]]-H1571) * 1440 &lt; 5)</f>
        <v>0</v>
      </c>
      <c r="J1572">
        <f>IF(Table2[[#This Row],[Mulitiple Sneeze?]],J1571+1,0)</f>
        <v>0</v>
      </c>
      <c r="K1572" t="str">
        <f>IF(AND(Table2[[#This Row],[Multiple Counter]]&gt;0, J1573=0),"Combo End","")</f>
        <v/>
      </c>
    </row>
    <row r="1573" spans="1:11" x14ac:dyDescent="0.25">
      <c r="A1573" s="1" t="s">
        <v>2308</v>
      </c>
      <c r="B1573" t="str">
        <f t="shared" si="168"/>
        <v>June 06</v>
      </c>
      <c r="C1573" t="str">
        <f t="shared" si="169"/>
        <v>2018</v>
      </c>
      <c r="D1573" t="str">
        <f t="shared" si="170"/>
        <v>09:29AM</v>
      </c>
      <c r="E1573">
        <f t="shared" si="171"/>
        <v>6</v>
      </c>
      <c r="F1573" t="str">
        <f t="shared" si="172"/>
        <v>06</v>
      </c>
      <c r="G1573" s="1">
        <f t="shared" si="173"/>
        <v>43257</v>
      </c>
      <c r="H1573" s="2">
        <f t="shared" si="174"/>
        <v>43257.395138888889</v>
      </c>
      <c r="I1573" t="b">
        <f>OR(ABS(Table2[[#This Row],[DateTime]]-H1574) * 1440 &lt; 5, ABS(Table2[[#This Row],[DateTime]]-H1572) * 1440 &lt; 5)</f>
        <v>0</v>
      </c>
      <c r="J1573">
        <f>IF(Table2[[#This Row],[Mulitiple Sneeze?]],J1572+1,0)</f>
        <v>0</v>
      </c>
      <c r="K1573" t="str">
        <f>IF(AND(Table2[[#This Row],[Multiple Counter]]&gt;0, J1574=0),"Combo End","")</f>
        <v/>
      </c>
    </row>
    <row r="1574" spans="1:11" x14ac:dyDescent="0.25">
      <c r="A1574" s="1" t="s">
        <v>2307</v>
      </c>
      <c r="B1574" t="str">
        <f t="shared" si="168"/>
        <v>June 07</v>
      </c>
      <c r="C1574" t="str">
        <f t="shared" si="169"/>
        <v>2018</v>
      </c>
      <c r="D1574" t="str">
        <f t="shared" si="170"/>
        <v>12:53PM</v>
      </c>
      <c r="E1574">
        <f t="shared" si="171"/>
        <v>6</v>
      </c>
      <c r="F1574" t="str">
        <f t="shared" si="172"/>
        <v>07</v>
      </c>
      <c r="G1574" s="1">
        <f t="shared" si="173"/>
        <v>43258</v>
      </c>
      <c r="H1574" s="2">
        <f t="shared" si="174"/>
        <v>43258.536805555559</v>
      </c>
      <c r="I1574" t="b">
        <f>OR(ABS(Table2[[#This Row],[DateTime]]-H1575) * 1440 &lt; 5, ABS(Table2[[#This Row],[DateTime]]-H1573) * 1440 &lt; 5)</f>
        <v>0</v>
      </c>
      <c r="J1574">
        <f>IF(Table2[[#This Row],[Mulitiple Sneeze?]],J1573+1,0)</f>
        <v>0</v>
      </c>
      <c r="K1574" t="str">
        <f>IF(AND(Table2[[#This Row],[Multiple Counter]]&gt;0, J1575=0),"Combo End","")</f>
        <v/>
      </c>
    </row>
    <row r="1575" spans="1:11" x14ac:dyDescent="0.25">
      <c r="A1575" s="1" t="s">
        <v>2306</v>
      </c>
      <c r="B1575" t="str">
        <f t="shared" si="168"/>
        <v>June 07</v>
      </c>
      <c r="C1575" t="str">
        <f t="shared" si="169"/>
        <v>2018</v>
      </c>
      <c r="D1575" t="str">
        <f t="shared" si="170"/>
        <v>03:23PM</v>
      </c>
      <c r="E1575">
        <f t="shared" si="171"/>
        <v>6</v>
      </c>
      <c r="F1575" t="str">
        <f t="shared" si="172"/>
        <v>07</v>
      </c>
      <c r="G1575" s="1">
        <f t="shared" si="173"/>
        <v>43258</v>
      </c>
      <c r="H1575" s="2">
        <f t="shared" si="174"/>
        <v>43258.640972222223</v>
      </c>
      <c r="I1575" t="b">
        <f>OR(ABS(Table2[[#This Row],[DateTime]]-H1576) * 1440 &lt; 5, ABS(Table2[[#This Row],[DateTime]]-H1574) * 1440 &lt; 5)</f>
        <v>0</v>
      </c>
      <c r="J1575">
        <f>IF(Table2[[#This Row],[Mulitiple Sneeze?]],J1574+1,0)</f>
        <v>0</v>
      </c>
      <c r="K1575" t="str">
        <f>IF(AND(Table2[[#This Row],[Multiple Counter]]&gt;0, J1576=0),"Combo End","")</f>
        <v/>
      </c>
    </row>
    <row r="1576" spans="1:11" x14ac:dyDescent="0.25">
      <c r="A1576" s="1" t="s">
        <v>2305</v>
      </c>
      <c r="B1576" t="str">
        <f t="shared" si="168"/>
        <v>June 08</v>
      </c>
      <c r="C1576" t="str">
        <f t="shared" si="169"/>
        <v>2018</v>
      </c>
      <c r="D1576" t="str">
        <f t="shared" si="170"/>
        <v>01:21PM</v>
      </c>
      <c r="E1576">
        <f t="shared" si="171"/>
        <v>6</v>
      </c>
      <c r="F1576" t="str">
        <f t="shared" si="172"/>
        <v>08</v>
      </c>
      <c r="G1576" s="1">
        <f t="shared" si="173"/>
        <v>43259</v>
      </c>
      <c r="H1576" s="2">
        <f t="shared" si="174"/>
        <v>43259.556250000001</v>
      </c>
      <c r="I1576" t="b">
        <f>OR(ABS(Table2[[#This Row],[DateTime]]-H1577) * 1440 &lt; 5, ABS(Table2[[#This Row],[DateTime]]-H1575) * 1440 &lt; 5)</f>
        <v>1</v>
      </c>
      <c r="J1576">
        <f>IF(Table2[[#This Row],[Mulitiple Sneeze?]],J1575+1,0)</f>
        <v>1</v>
      </c>
      <c r="K1576" t="str">
        <f>IF(AND(Table2[[#This Row],[Multiple Counter]]&gt;0, J1577=0),"Combo End","")</f>
        <v/>
      </c>
    </row>
    <row r="1577" spans="1:11" x14ac:dyDescent="0.25">
      <c r="A1577" s="1" t="s">
        <v>2304</v>
      </c>
      <c r="B1577" t="str">
        <f t="shared" si="168"/>
        <v>June 08</v>
      </c>
      <c r="C1577" t="str">
        <f t="shared" si="169"/>
        <v>2018</v>
      </c>
      <c r="D1577" t="str">
        <f t="shared" si="170"/>
        <v>01:22PM</v>
      </c>
      <c r="E1577">
        <f t="shared" si="171"/>
        <v>6</v>
      </c>
      <c r="F1577" t="str">
        <f t="shared" si="172"/>
        <v>08</v>
      </c>
      <c r="G1577" s="1">
        <f t="shared" si="173"/>
        <v>43259</v>
      </c>
      <c r="H1577" s="2">
        <f t="shared" si="174"/>
        <v>43259.556944444441</v>
      </c>
      <c r="I1577" t="b">
        <f>OR(ABS(Table2[[#This Row],[DateTime]]-H1578) * 1440 &lt; 5, ABS(Table2[[#This Row],[DateTime]]-H1576) * 1440 &lt; 5)</f>
        <v>1</v>
      </c>
      <c r="J1577">
        <f>IF(Table2[[#This Row],[Mulitiple Sneeze?]],J1576+1,0)</f>
        <v>2</v>
      </c>
      <c r="K1577" t="str">
        <f>IF(AND(Table2[[#This Row],[Multiple Counter]]&gt;0, J1578=0),"Combo End","")</f>
        <v>Combo End</v>
      </c>
    </row>
    <row r="1578" spans="1:11" x14ac:dyDescent="0.25">
      <c r="A1578" s="1" t="s">
        <v>2303</v>
      </c>
      <c r="B1578" t="str">
        <f t="shared" si="168"/>
        <v>June 08</v>
      </c>
      <c r="C1578" t="str">
        <f t="shared" si="169"/>
        <v>2018</v>
      </c>
      <c r="D1578" t="str">
        <f t="shared" si="170"/>
        <v>06:36PM</v>
      </c>
      <c r="E1578">
        <f t="shared" si="171"/>
        <v>6</v>
      </c>
      <c r="F1578" t="str">
        <f t="shared" si="172"/>
        <v>08</v>
      </c>
      <c r="G1578" s="1">
        <f t="shared" si="173"/>
        <v>43259</v>
      </c>
      <c r="H1578" s="2">
        <f t="shared" si="174"/>
        <v>43259.775000000001</v>
      </c>
      <c r="I1578" t="b">
        <f>OR(ABS(Table2[[#This Row],[DateTime]]-H1579) * 1440 &lt; 5, ABS(Table2[[#This Row],[DateTime]]-H1577) * 1440 &lt; 5)</f>
        <v>0</v>
      </c>
      <c r="J1578">
        <f>IF(Table2[[#This Row],[Mulitiple Sneeze?]],J1577+1,0)</f>
        <v>0</v>
      </c>
      <c r="K1578" t="str">
        <f>IF(AND(Table2[[#This Row],[Multiple Counter]]&gt;0, J1579=0),"Combo End","")</f>
        <v/>
      </c>
    </row>
    <row r="1579" spans="1:11" x14ac:dyDescent="0.25">
      <c r="A1579" s="1" t="s">
        <v>2302</v>
      </c>
      <c r="B1579" t="str">
        <f t="shared" si="168"/>
        <v>June 09</v>
      </c>
      <c r="C1579" t="str">
        <f t="shared" si="169"/>
        <v>2018</v>
      </c>
      <c r="D1579" t="str">
        <f t="shared" si="170"/>
        <v>08:35AM</v>
      </c>
      <c r="E1579">
        <f t="shared" si="171"/>
        <v>6</v>
      </c>
      <c r="F1579" t="str">
        <f t="shared" si="172"/>
        <v>09</v>
      </c>
      <c r="G1579" s="1">
        <f t="shared" si="173"/>
        <v>43260</v>
      </c>
      <c r="H1579" s="2">
        <f t="shared" si="174"/>
        <v>43260.357638888891</v>
      </c>
      <c r="I1579" t="b">
        <f>OR(ABS(Table2[[#This Row],[DateTime]]-H1580) * 1440 &lt; 5, ABS(Table2[[#This Row],[DateTime]]-H1578) * 1440 &lt; 5)</f>
        <v>0</v>
      </c>
      <c r="J1579">
        <f>IF(Table2[[#This Row],[Mulitiple Sneeze?]],J1578+1,0)</f>
        <v>0</v>
      </c>
      <c r="K1579" t="str">
        <f>IF(AND(Table2[[#This Row],[Multiple Counter]]&gt;0, J1580=0),"Combo End","")</f>
        <v/>
      </c>
    </row>
    <row r="1580" spans="1:11" x14ac:dyDescent="0.25">
      <c r="A1580" s="1" t="s">
        <v>2301</v>
      </c>
      <c r="B1580" t="str">
        <f t="shared" si="168"/>
        <v>June 09</v>
      </c>
      <c r="C1580" t="str">
        <f t="shared" si="169"/>
        <v>2018</v>
      </c>
      <c r="D1580" t="str">
        <f t="shared" si="170"/>
        <v>10:09AM</v>
      </c>
      <c r="E1580">
        <f t="shared" si="171"/>
        <v>6</v>
      </c>
      <c r="F1580" t="str">
        <f t="shared" si="172"/>
        <v>09</v>
      </c>
      <c r="G1580" s="1">
        <f t="shared" si="173"/>
        <v>43260</v>
      </c>
      <c r="H1580" s="2">
        <f t="shared" si="174"/>
        <v>43260.42291666667</v>
      </c>
      <c r="I1580" t="b">
        <f>OR(ABS(Table2[[#This Row],[DateTime]]-H1581) * 1440 &lt; 5, ABS(Table2[[#This Row],[DateTime]]-H1579) * 1440 &lt; 5)</f>
        <v>0</v>
      </c>
      <c r="J1580">
        <f>IF(Table2[[#This Row],[Mulitiple Sneeze?]],J1579+1,0)</f>
        <v>0</v>
      </c>
      <c r="K1580" t="str">
        <f>IF(AND(Table2[[#This Row],[Multiple Counter]]&gt;0, J1581=0),"Combo End","")</f>
        <v/>
      </c>
    </row>
    <row r="1581" spans="1:11" x14ac:dyDescent="0.25">
      <c r="A1581" s="1" t="s">
        <v>2300</v>
      </c>
      <c r="B1581" t="str">
        <f t="shared" si="168"/>
        <v>June 09</v>
      </c>
      <c r="C1581" t="str">
        <f t="shared" si="169"/>
        <v>2018</v>
      </c>
      <c r="D1581" t="str">
        <f t="shared" si="170"/>
        <v>01:25PM</v>
      </c>
      <c r="E1581">
        <f t="shared" si="171"/>
        <v>6</v>
      </c>
      <c r="F1581" t="str">
        <f t="shared" si="172"/>
        <v>09</v>
      </c>
      <c r="G1581" s="1">
        <f t="shared" si="173"/>
        <v>43260</v>
      </c>
      <c r="H1581" s="2">
        <f t="shared" si="174"/>
        <v>43260.559027777781</v>
      </c>
      <c r="I1581" t="b">
        <f>OR(ABS(Table2[[#This Row],[DateTime]]-H1582) * 1440 &lt; 5, ABS(Table2[[#This Row],[DateTime]]-H1580) * 1440 &lt; 5)</f>
        <v>0</v>
      </c>
      <c r="J1581">
        <f>IF(Table2[[#This Row],[Mulitiple Sneeze?]],J1580+1,0)</f>
        <v>0</v>
      </c>
      <c r="K1581" t="str">
        <f>IF(AND(Table2[[#This Row],[Multiple Counter]]&gt;0, J1582=0),"Combo End","")</f>
        <v/>
      </c>
    </row>
    <row r="1582" spans="1:11" x14ac:dyDescent="0.25">
      <c r="A1582" s="1" t="s">
        <v>2299</v>
      </c>
      <c r="B1582" t="str">
        <f t="shared" si="168"/>
        <v>June 09</v>
      </c>
      <c r="C1582" t="str">
        <f t="shared" si="169"/>
        <v>2018</v>
      </c>
      <c r="D1582" t="str">
        <f t="shared" si="170"/>
        <v>03:43PM</v>
      </c>
      <c r="E1582">
        <f t="shared" si="171"/>
        <v>6</v>
      </c>
      <c r="F1582" t="str">
        <f t="shared" si="172"/>
        <v>09</v>
      </c>
      <c r="G1582" s="1">
        <f t="shared" si="173"/>
        <v>43260</v>
      </c>
      <c r="H1582" s="2">
        <f t="shared" si="174"/>
        <v>43260.654861111114</v>
      </c>
      <c r="I1582" t="b">
        <f>OR(ABS(Table2[[#This Row],[DateTime]]-H1583) * 1440 &lt; 5, ABS(Table2[[#This Row],[DateTime]]-H1581) * 1440 &lt; 5)</f>
        <v>0</v>
      </c>
      <c r="J1582">
        <f>IF(Table2[[#This Row],[Mulitiple Sneeze?]],J1581+1,0)</f>
        <v>0</v>
      </c>
      <c r="K1582" t="str">
        <f>IF(AND(Table2[[#This Row],[Multiple Counter]]&gt;0, J1583=0),"Combo End","")</f>
        <v/>
      </c>
    </row>
    <row r="1583" spans="1:11" x14ac:dyDescent="0.25">
      <c r="A1583" s="1" t="s">
        <v>2298</v>
      </c>
      <c r="B1583" t="str">
        <f t="shared" si="168"/>
        <v>June 10</v>
      </c>
      <c r="C1583" t="str">
        <f t="shared" si="169"/>
        <v>2018</v>
      </c>
      <c r="D1583" t="str">
        <f t="shared" si="170"/>
        <v>02:02PM</v>
      </c>
      <c r="E1583">
        <f t="shared" si="171"/>
        <v>6</v>
      </c>
      <c r="F1583" t="str">
        <f t="shared" si="172"/>
        <v>10</v>
      </c>
      <c r="G1583" s="1">
        <f t="shared" si="173"/>
        <v>43261</v>
      </c>
      <c r="H1583" s="2">
        <f t="shared" si="174"/>
        <v>43261.584722222222</v>
      </c>
      <c r="I1583" t="b">
        <f>OR(ABS(Table2[[#This Row],[DateTime]]-H1584) * 1440 &lt; 5, ABS(Table2[[#This Row],[DateTime]]-H1582) * 1440 &lt; 5)</f>
        <v>0</v>
      </c>
      <c r="J1583">
        <f>IF(Table2[[#This Row],[Mulitiple Sneeze?]],J1582+1,0)</f>
        <v>0</v>
      </c>
      <c r="K1583" t="str">
        <f>IF(AND(Table2[[#This Row],[Multiple Counter]]&gt;0, J1584=0),"Combo End","")</f>
        <v/>
      </c>
    </row>
    <row r="1584" spans="1:11" x14ac:dyDescent="0.25">
      <c r="A1584" s="1" t="s">
        <v>2297</v>
      </c>
      <c r="B1584" t="str">
        <f t="shared" si="168"/>
        <v>June 10</v>
      </c>
      <c r="C1584" t="str">
        <f t="shared" si="169"/>
        <v>2018</v>
      </c>
      <c r="D1584" t="str">
        <f t="shared" si="170"/>
        <v>06:15PM</v>
      </c>
      <c r="E1584">
        <f t="shared" si="171"/>
        <v>6</v>
      </c>
      <c r="F1584" t="str">
        <f t="shared" si="172"/>
        <v>10</v>
      </c>
      <c r="G1584" s="1">
        <f t="shared" si="173"/>
        <v>43261</v>
      </c>
      <c r="H1584" s="2">
        <f t="shared" si="174"/>
        <v>43261.760416666664</v>
      </c>
      <c r="I1584" t="b">
        <f>OR(ABS(Table2[[#This Row],[DateTime]]-H1585) * 1440 &lt; 5, ABS(Table2[[#This Row],[DateTime]]-H1583) * 1440 &lt; 5)</f>
        <v>0</v>
      </c>
      <c r="J1584">
        <f>IF(Table2[[#This Row],[Mulitiple Sneeze?]],J1583+1,0)</f>
        <v>0</v>
      </c>
      <c r="K1584" t="str">
        <f>IF(AND(Table2[[#This Row],[Multiple Counter]]&gt;0, J1585=0),"Combo End","")</f>
        <v/>
      </c>
    </row>
    <row r="1585" spans="1:11" x14ac:dyDescent="0.25">
      <c r="A1585" s="1" t="s">
        <v>2296</v>
      </c>
      <c r="B1585" t="str">
        <f t="shared" si="168"/>
        <v>June 11</v>
      </c>
      <c r="C1585" t="str">
        <f t="shared" si="169"/>
        <v>2018</v>
      </c>
      <c r="D1585" t="str">
        <f t="shared" si="170"/>
        <v>08:26AM</v>
      </c>
      <c r="E1585">
        <f t="shared" si="171"/>
        <v>6</v>
      </c>
      <c r="F1585" t="str">
        <f t="shared" si="172"/>
        <v>11</v>
      </c>
      <c r="G1585" s="1">
        <f t="shared" si="173"/>
        <v>43262</v>
      </c>
      <c r="H1585" s="2">
        <f t="shared" si="174"/>
        <v>43262.351388888892</v>
      </c>
      <c r="I1585" t="b">
        <f>OR(ABS(Table2[[#This Row],[DateTime]]-H1586) * 1440 &lt; 5, ABS(Table2[[#This Row],[DateTime]]-H1584) * 1440 &lt; 5)</f>
        <v>0</v>
      </c>
      <c r="J1585">
        <f>IF(Table2[[#This Row],[Mulitiple Sneeze?]],J1584+1,0)</f>
        <v>0</v>
      </c>
      <c r="K1585" t="str">
        <f>IF(AND(Table2[[#This Row],[Multiple Counter]]&gt;0, J1586=0),"Combo End","")</f>
        <v/>
      </c>
    </row>
    <row r="1586" spans="1:11" x14ac:dyDescent="0.25">
      <c r="A1586" s="1" t="s">
        <v>2295</v>
      </c>
      <c r="B1586" t="str">
        <f t="shared" si="168"/>
        <v>June 11</v>
      </c>
      <c r="C1586" t="str">
        <f t="shared" si="169"/>
        <v>2018</v>
      </c>
      <c r="D1586" t="str">
        <f t="shared" si="170"/>
        <v>09:04AM</v>
      </c>
      <c r="E1586">
        <f t="shared" si="171"/>
        <v>6</v>
      </c>
      <c r="F1586" t="str">
        <f t="shared" si="172"/>
        <v>11</v>
      </c>
      <c r="G1586" s="1">
        <f t="shared" si="173"/>
        <v>43262</v>
      </c>
      <c r="H1586" s="2">
        <f t="shared" si="174"/>
        <v>43262.37777777778</v>
      </c>
      <c r="I1586" t="b">
        <f>OR(ABS(Table2[[#This Row],[DateTime]]-H1587) * 1440 &lt; 5, ABS(Table2[[#This Row],[DateTime]]-H1585) * 1440 &lt; 5)</f>
        <v>0</v>
      </c>
      <c r="J1586">
        <f>IF(Table2[[#This Row],[Mulitiple Sneeze?]],J1585+1,0)</f>
        <v>0</v>
      </c>
      <c r="K1586" t="str">
        <f>IF(AND(Table2[[#This Row],[Multiple Counter]]&gt;0, J1587=0),"Combo End","")</f>
        <v/>
      </c>
    </row>
    <row r="1587" spans="1:11" x14ac:dyDescent="0.25">
      <c r="A1587" s="1" t="s">
        <v>2294</v>
      </c>
      <c r="B1587" t="str">
        <f t="shared" si="168"/>
        <v>June 11</v>
      </c>
      <c r="C1587" t="str">
        <f t="shared" si="169"/>
        <v>2018</v>
      </c>
      <c r="D1587" t="str">
        <f t="shared" si="170"/>
        <v>07:10PM</v>
      </c>
      <c r="E1587">
        <f t="shared" si="171"/>
        <v>6</v>
      </c>
      <c r="F1587" t="str">
        <f t="shared" si="172"/>
        <v>11</v>
      </c>
      <c r="G1587" s="1">
        <f t="shared" si="173"/>
        <v>43262</v>
      </c>
      <c r="H1587" s="2">
        <f t="shared" si="174"/>
        <v>43262.798611111109</v>
      </c>
      <c r="I1587" t="b">
        <f>OR(ABS(Table2[[#This Row],[DateTime]]-H1588) * 1440 &lt; 5, ABS(Table2[[#This Row],[DateTime]]-H1586) * 1440 &lt; 5)</f>
        <v>0</v>
      </c>
      <c r="J1587">
        <f>IF(Table2[[#This Row],[Mulitiple Sneeze?]],J1586+1,0)</f>
        <v>0</v>
      </c>
      <c r="K1587" t="str">
        <f>IF(AND(Table2[[#This Row],[Multiple Counter]]&gt;0, J1588=0),"Combo End","")</f>
        <v/>
      </c>
    </row>
    <row r="1588" spans="1:11" x14ac:dyDescent="0.25">
      <c r="A1588" s="1" t="s">
        <v>2293</v>
      </c>
      <c r="B1588" t="str">
        <f t="shared" si="168"/>
        <v>June 12</v>
      </c>
      <c r="C1588" t="str">
        <f t="shared" si="169"/>
        <v>2018</v>
      </c>
      <c r="D1588" t="str">
        <f t="shared" si="170"/>
        <v>07:58AM</v>
      </c>
      <c r="E1588">
        <f t="shared" si="171"/>
        <v>6</v>
      </c>
      <c r="F1588" t="str">
        <f t="shared" si="172"/>
        <v>12</v>
      </c>
      <c r="G1588" s="1">
        <f t="shared" si="173"/>
        <v>43263</v>
      </c>
      <c r="H1588" s="2">
        <f t="shared" si="174"/>
        <v>43263.331944444442</v>
      </c>
      <c r="I1588" t="b">
        <f>OR(ABS(Table2[[#This Row],[DateTime]]-H1589) * 1440 &lt; 5, ABS(Table2[[#This Row],[DateTime]]-H1587) * 1440 &lt; 5)</f>
        <v>0</v>
      </c>
      <c r="J1588">
        <f>IF(Table2[[#This Row],[Mulitiple Sneeze?]],J1587+1,0)</f>
        <v>0</v>
      </c>
      <c r="K1588" t="str">
        <f>IF(AND(Table2[[#This Row],[Multiple Counter]]&gt;0, J1589=0),"Combo End","")</f>
        <v/>
      </c>
    </row>
    <row r="1589" spans="1:11" x14ac:dyDescent="0.25">
      <c r="A1589" s="1" t="s">
        <v>2292</v>
      </c>
      <c r="B1589" t="str">
        <f t="shared" si="168"/>
        <v>June 12</v>
      </c>
      <c r="C1589" t="str">
        <f t="shared" si="169"/>
        <v>2018</v>
      </c>
      <c r="D1589" t="str">
        <f t="shared" si="170"/>
        <v>12:50PM</v>
      </c>
      <c r="E1589">
        <f t="shared" si="171"/>
        <v>6</v>
      </c>
      <c r="F1589" t="str">
        <f t="shared" si="172"/>
        <v>12</v>
      </c>
      <c r="G1589" s="1">
        <f t="shared" si="173"/>
        <v>43263</v>
      </c>
      <c r="H1589" s="2">
        <f t="shared" si="174"/>
        <v>43263.534722222219</v>
      </c>
      <c r="I1589" t="b">
        <f>OR(ABS(Table2[[#This Row],[DateTime]]-H1590) * 1440 &lt; 5, ABS(Table2[[#This Row],[DateTime]]-H1588) * 1440 &lt; 5)</f>
        <v>0</v>
      </c>
      <c r="J1589">
        <f>IF(Table2[[#This Row],[Mulitiple Sneeze?]],J1588+1,0)</f>
        <v>0</v>
      </c>
      <c r="K1589" t="str">
        <f>IF(AND(Table2[[#This Row],[Multiple Counter]]&gt;0, J1590=0),"Combo End","")</f>
        <v/>
      </c>
    </row>
    <row r="1590" spans="1:11" x14ac:dyDescent="0.25">
      <c r="A1590" s="1" t="s">
        <v>2291</v>
      </c>
      <c r="B1590" t="str">
        <f t="shared" si="168"/>
        <v>June 13</v>
      </c>
      <c r="C1590" t="str">
        <f t="shared" si="169"/>
        <v>2018</v>
      </c>
      <c r="D1590" t="str">
        <f t="shared" si="170"/>
        <v>07:06AM</v>
      </c>
      <c r="E1590">
        <f t="shared" si="171"/>
        <v>6</v>
      </c>
      <c r="F1590" t="str">
        <f t="shared" si="172"/>
        <v>13</v>
      </c>
      <c r="G1590" s="1">
        <f t="shared" si="173"/>
        <v>43264</v>
      </c>
      <c r="H1590" s="2">
        <f t="shared" si="174"/>
        <v>43264.29583333333</v>
      </c>
      <c r="I1590" t="b">
        <f>OR(ABS(Table2[[#This Row],[DateTime]]-H1591) * 1440 &lt; 5, ABS(Table2[[#This Row],[DateTime]]-H1589) * 1440 &lt; 5)</f>
        <v>0</v>
      </c>
      <c r="J1590">
        <f>IF(Table2[[#This Row],[Mulitiple Sneeze?]],J1589+1,0)</f>
        <v>0</v>
      </c>
      <c r="K1590" t="str">
        <f>IF(AND(Table2[[#This Row],[Multiple Counter]]&gt;0, J1591=0),"Combo End","")</f>
        <v/>
      </c>
    </row>
    <row r="1591" spans="1:11" x14ac:dyDescent="0.25">
      <c r="A1591" s="1" t="s">
        <v>2290</v>
      </c>
      <c r="B1591" t="str">
        <f t="shared" si="168"/>
        <v>June 13</v>
      </c>
      <c r="C1591" t="str">
        <f t="shared" si="169"/>
        <v>2018</v>
      </c>
      <c r="D1591" t="str">
        <f t="shared" si="170"/>
        <v>08:46AM</v>
      </c>
      <c r="E1591">
        <f t="shared" si="171"/>
        <v>6</v>
      </c>
      <c r="F1591" t="str">
        <f t="shared" si="172"/>
        <v>13</v>
      </c>
      <c r="G1591" s="1">
        <f t="shared" si="173"/>
        <v>43264</v>
      </c>
      <c r="H1591" s="2">
        <f t="shared" si="174"/>
        <v>43264.365277777775</v>
      </c>
      <c r="I1591" t="b">
        <f>OR(ABS(Table2[[#This Row],[DateTime]]-H1592) * 1440 &lt; 5, ABS(Table2[[#This Row],[DateTime]]-H1590) * 1440 &lt; 5)</f>
        <v>0</v>
      </c>
      <c r="J1591">
        <f>IF(Table2[[#This Row],[Mulitiple Sneeze?]],J1590+1,0)</f>
        <v>0</v>
      </c>
      <c r="K1591" t="str">
        <f>IF(AND(Table2[[#This Row],[Multiple Counter]]&gt;0, J1592=0),"Combo End","")</f>
        <v/>
      </c>
    </row>
    <row r="1592" spans="1:11" x14ac:dyDescent="0.25">
      <c r="A1592" s="1" t="s">
        <v>2289</v>
      </c>
      <c r="B1592" t="str">
        <f t="shared" si="168"/>
        <v>June 14</v>
      </c>
      <c r="C1592" t="str">
        <f t="shared" si="169"/>
        <v>2018</v>
      </c>
      <c r="D1592" t="str">
        <f t="shared" si="170"/>
        <v>09:35PM</v>
      </c>
      <c r="E1592">
        <f t="shared" si="171"/>
        <v>6</v>
      </c>
      <c r="F1592" t="str">
        <f t="shared" si="172"/>
        <v>14</v>
      </c>
      <c r="G1592" s="1">
        <f t="shared" si="173"/>
        <v>43265</v>
      </c>
      <c r="H1592" s="2">
        <f t="shared" si="174"/>
        <v>43265.899305555555</v>
      </c>
      <c r="I1592" t="b">
        <f>OR(ABS(Table2[[#This Row],[DateTime]]-H1593) * 1440 &lt; 5, ABS(Table2[[#This Row],[DateTime]]-H1591) * 1440 &lt; 5)</f>
        <v>0</v>
      </c>
      <c r="J1592">
        <f>IF(Table2[[#This Row],[Mulitiple Sneeze?]],J1591+1,0)</f>
        <v>0</v>
      </c>
      <c r="K1592" t="str">
        <f>IF(AND(Table2[[#This Row],[Multiple Counter]]&gt;0, J1593=0),"Combo End","")</f>
        <v/>
      </c>
    </row>
    <row r="1593" spans="1:11" x14ac:dyDescent="0.25">
      <c r="A1593" s="1" t="s">
        <v>2288</v>
      </c>
      <c r="B1593" t="str">
        <f t="shared" si="168"/>
        <v>June 14</v>
      </c>
      <c r="C1593" t="str">
        <f t="shared" si="169"/>
        <v>2018</v>
      </c>
      <c r="D1593" t="str">
        <f t="shared" si="170"/>
        <v>10:17PM</v>
      </c>
      <c r="E1593">
        <f t="shared" si="171"/>
        <v>6</v>
      </c>
      <c r="F1593" t="str">
        <f t="shared" si="172"/>
        <v>14</v>
      </c>
      <c r="G1593" s="1">
        <f t="shared" si="173"/>
        <v>43265</v>
      </c>
      <c r="H1593" s="2">
        <f t="shared" si="174"/>
        <v>43265.928472222222</v>
      </c>
      <c r="I1593" t="b">
        <f>OR(ABS(Table2[[#This Row],[DateTime]]-H1594) * 1440 &lt; 5, ABS(Table2[[#This Row],[DateTime]]-H1592) * 1440 &lt; 5)</f>
        <v>0</v>
      </c>
      <c r="J1593">
        <f>IF(Table2[[#This Row],[Mulitiple Sneeze?]],J1592+1,0)</f>
        <v>0</v>
      </c>
      <c r="K1593" t="str">
        <f>IF(AND(Table2[[#This Row],[Multiple Counter]]&gt;0, J1594=0),"Combo End","")</f>
        <v/>
      </c>
    </row>
    <row r="1594" spans="1:11" x14ac:dyDescent="0.25">
      <c r="A1594" s="1" t="s">
        <v>2287</v>
      </c>
      <c r="B1594" t="str">
        <f t="shared" si="168"/>
        <v>June 15</v>
      </c>
      <c r="C1594" t="str">
        <f t="shared" si="169"/>
        <v>2018</v>
      </c>
      <c r="D1594" t="str">
        <f t="shared" si="170"/>
        <v>10:06AM</v>
      </c>
      <c r="E1594">
        <f t="shared" si="171"/>
        <v>6</v>
      </c>
      <c r="F1594" t="str">
        <f t="shared" si="172"/>
        <v>15</v>
      </c>
      <c r="G1594" s="1">
        <f t="shared" si="173"/>
        <v>43266</v>
      </c>
      <c r="H1594" s="2">
        <f t="shared" si="174"/>
        <v>43266.42083333333</v>
      </c>
      <c r="I1594" t="b">
        <f>OR(ABS(Table2[[#This Row],[DateTime]]-H1595) * 1440 &lt; 5, ABS(Table2[[#This Row],[DateTime]]-H1593) * 1440 &lt; 5)</f>
        <v>0</v>
      </c>
      <c r="J1594">
        <f>IF(Table2[[#This Row],[Mulitiple Sneeze?]],J1593+1,0)</f>
        <v>0</v>
      </c>
      <c r="K1594" t="str">
        <f>IF(AND(Table2[[#This Row],[Multiple Counter]]&gt;0, J1595=0),"Combo End","")</f>
        <v/>
      </c>
    </row>
    <row r="1595" spans="1:11" x14ac:dyDescent="0.25">
      <c r="A1595" s="1" t="s">
        <v>2286</v>
      </c>
      <c r="B1595" t="str">
        <f t="shared" si="168"/>
        <v>June 15</v>
      </c>
      <c r="C1595" t="str">
        <f t="shared" si="169"/>
        <v>2018</v>
      </c>
      <c r="D1595" t="str">
        <f t="shared" si="170"/>
        <v>11:51AM</v>
      </c>
      <c r="E1595">
        <f t="shared" si="171"/>
        <v>6</v>
      </c>
      <c r="F1595" t="str">
        <f t="shared" si="172"/>
        <v>15</v>
      </c>
      <c r="G1595" s="1">
        <f t="shared" si="173"/>
        <v>43266</v>
      </c>
      <c r="H1595" s="2">
        <f t="shared" si="174"/>
        <v>43266.493750000001</v>
      </c>
      <c r="I1595" t="b">
        <f>OR(ABS(Table2[[#This Row],[DateTime]]-H1596) * 1440 &lt; 5, ABS(Table2[[#This Row],[DateTime]]-H1594) * 1440 &lt; 5)</f>
        <v>1</v>
      </c>
      <c r="J1595">
        <f>IF(Table2[[#This Row],[Mulitiple Sneeze?]],J1594+1,0)</f>
        <v>1</v>
      </c>
      <c r="K1595" t="str">
        <f>IF(AND(Table2[[#This Row],[Multiple Counter]]&gt;0, J1596=0),"Combo End","")</f>
        <v/>
      </c>
    </row>
    <row r="1596" spans="1:11" x14ac:dyDescent="0.25">
      <c r="A1596" s="1" t="s">
        <v>2285</v>
      </c>
      <c r="B1596" t="str">
        <f t="shared" si="168"/>
        <v>June 15</v>
      </c>
      <c r="C1596" t="str">
        <f t="shared" si="169"/>
        <v>2018</v>
      </c>
      <c r="D1596" t="str">
        <f t="shared" si="170"/>
        <v>11:52AM</v>
      </c>
      <c r="E1596">
        <f t="shared" si="171"/>
        <v>6</v>
      </c>
      <c r="F1596" t="str">
        <f t="shared" si="172"/>
        <v>15</v>
      </c>
      <c r="G1596" s="1">
        <f t="shared" si="173"/>
        <v>43266</v>
      </c>
      <c r="H1596" s="2">
        <f t="shared" si="174"/>
        <v>43266.494444444441</v>
      </c>
      <c r="I1596" t="b">
        <f>OR(ABS(Table2[[#This Row],[DateTime]]-H1597) * 1440 &lt; 5, ABS(Table2[[#This Row],[DateTime]]-H1595) * 1440 &lt; 5)</f>
        <v>1</v>
      </c>
      <c r="J1596">
        <f>IF(Table2[[#This Row],[Mulitiple Sneeze?]],J1595+1,0)</f>
        <v>2</v>
      </c>
      <c r="K1596" t="str">
        <f>IF(AND(Table2[[#This Row],[Multiple Counter]]&gt;0, J1597=0),"Combo End","")</f>
        <v>Combo End</v>
      </c>
    </row>
    <row r="1597" spans="1:11" x14ac:dyDescent="0.25">
      <c r="A1597" s="1" t="s">
        <v>2284</v>
      </c>
      <c r="B1597" t="str">
        <f t="shared" si="168"/>
        <v>June 15</v>
      </c>
      <c r="C1597" t="str">
        <f t="shared" si="169"/>
        <v>2018</v>
      </c>
      <c r="D1597" t="str">
        <f t="shared" si="170"/>
        <v>12:25PM</v>
      </c>
      <c r="E1597">
        <f t="shared" si="171"/>
        <v>6</v>
      </c>
      <c r="F1597" t="str">
        <f t="shared" si="172"/>
        <v>15</v>
      </c>
      <c r="G1597" s="1">
        <f t="shared" si="173"/>
        <v>43266</v>
      </c>
      <c r="H1597" s="2">
        <f t="shared" si="174"/>
        <v>43266.517361111109</v>
      </c>
      <c r="I1597" t="b">
        <f>OR(ABS(Table2[[#This Row],[DateTime]]-H1598) * 1440 &lt; 5, ABS(Table2[[#This Row],[DateTime]]-H1596) * 1440 &lt; 5)</f>
        <v>0</v>
      </c>
      <c r="J1597">
        <f>IF(Table2[[#This Row],[Mulitiple Sneeze?]],J1596+1,0)</f>
        <v>0</v>
      </c>
      <c r="K1597" t="str">
        <f>IF(AND(Table2[[#This Row],[Multiple Counter]]&gt;0, J1598=0),"Combo End","")</f>
        <v/>
      </c>
    </row>
    <row r="1598" spans="1:11" x14ac:dyDescent="0.25">
      <c r="A1598" s="1" t="s">
        <v>2283</v>
      </c>
      <c r="B1598" t="str">
        <f t="shared" si="168"/>
        <v>June 15</v>
      </c>
      <c r="C1598" t="str">
        <f t="shared" si="169"/>
        <v>2018</v>
      </c>
      <c r="D1598" t="str">
        <f t="shared" si="170"/>
        <v>12:40PM</v>
      </c>
      <c r="E1598">
        <f t="shared" si="171"/>
        <v>6</v>
      </c>
      <c r="F1598" t="str">
        <f t="shared" si="172"/>
        <v>15</v>
      </c>
      <c r="G1598" s="1">
        <f t="shared" si="173"/>
        <v>43266</v>
      </c>
      <c r="H1598" s="2">
        <f t="shared" si="174"/>
        <v>43266.527777777781</v>
      </c>
      <c r="I1598" t="b">
        <f>OR(ABS(Table2[[#This Row],[DateTime]]-H1599) * 1440 &lt; 5, ABS(Table2[[#This Row],[DateTime]]-H1597) * 1440 &lt; 5)</f>
        <v>0</v>
      </c>
      <c r="J1598">
        <f>IF(Table2[[#This Row],[Mulitiple Sneeze?]],J1597+1,0)</f>
        <v>0</v>
      </c>
      <c r="K1598" t="str">
        <f>IF(AND(Table2[[#This Row],[Multiple Counter]]&gt;0, J1599=0),"Combo End","")</f>
        <v/>
      </c>
    </row>
    <row r="1599" spans="1:11" x14ac:dyDescent="0.25">
      <c r="A1599" s="1" t="s">
        <v>2282</v>
      </c>
      <c r="B1599" t="str">
        <f t="shared" si="168"/>
        <v>June 15</v>
      </c>
      <c r="C1599" t="str">
        <f t="shared" si="169"/>
        <v>2018</v>
      </c>
      <c r="D1599" t="str">
        <f t="shared" si="170"/>
        <v>01:51PM</v>
      </c>
      <c r="E1599">
        <f t="shared" si="171"/>
        <v>6</v>
      </c>
      <c r="F1599" t="str">
        <f t="shared" si="172"/>
        <v>15</v>
      </c>
      <c r="G1599" s="1">
        <f t="shared" si="173"/>
        <v>43266</v>
      </c>
      <c r="H1599" s="2">
        <f t="shared" si="174"/>
        <v>43266.57708333333</v>
      </c>
      <c r="I1599" t="b">
        <f>OR(ABS(Table2[[#This Row],[DateTime]]-H1600) * 1440 &lt; 5, ABS(Table2[[#This Row],[DateTime]]-H1598) * 1440 &lt; 5)</f>
        <v>0</v>
      </c>
      <c r="J1599">
        <f>IF(Table2[[#This Row],[Mulitiple Sneeze?]],J1598+1,0)</f>
        <v>0</v>
      </c>
      <c r="K1599" t="str">
        <f>IF(AND(Table2[[#This Row],[Multiple Counter]]&gt;0, J1600=0),"Combo End","")</f>
        <v/>
      </c>
    </row>
    <row r="1600" spans="1:11" x14ac:dyDescent="0.25">
      <c r="A1600" s="1" t="s">
        <v>2281</v>
      </c>
      <c r="B1600" t="str">
        <f t="shared" si="168"/>
        <v>June 16</v>
      </c>
      <c r="C1600" t="str">
        <f t="shared" si="169"/>
        <v>2018</v>
      </c>
      <c r="D1600" t="str">
        <f t="shared" si="170"/>
        <v>10:11AM</v>
      </c>
      <c r="E1600">
        <f t="shared" si="171"/>
        <v>6</v>
      </c>
      <c r="F1600" t="str">
        <f t="shared" si="172"/>
        <v>16</v>
      </c>
      <c r="G1600" s="1">
        <f t="shared" si="173"/>
        <v>43267</v>
      </c>
      <c r="H1600" s="2">
        <f t="shared" si="174"/>
        <v>43267.424305555556</v>
      </c>
      <c r="I1600" t="b">
        <f>OR(ABS(Table2[[#This Row],[DateTime]]-H1601) * 1440 &lt; 5, ABS(Table2[[#This Row],[DateTime]]-H1599) * 1440 &lt; 5)</f>
        <v>0</v>
      </c>
      <c r="J1600">
        <f>IF(Table2[[#This Row],[Mulitiple Sneeze?]],J1599+1,0)</f>
        <v>0</v>
      </c>
      <c r="K1600" t="str">
        <f>IF(AND(Table2[[#This Row],[Multiple Counter]]&gt;0, J1601=0),"Combo End","")</f>
        <v/>
      </c>
    </row>
    <row r="1601" spans="1:11" x14ac:dyDescent="0.25">
      <c r="A1601" s="1" t="s">
        <v>2280</v>
      </c>
      <c r="B1601" t="str">
        <f t="shared" si="168"/>
        <v>June 17</v>
      </c>
      <c r="C1601" t="str">
        <f t="shared" si="169"/>
        <v>2018</v>
      </c>
      <c r="D1601" t="str">
        <f t="shared" si="170"/>
        <v>11:06AM</v>
      </c>
      <c r="E1601">
        <f t="shared" si="171"/>
        <v>6</v>
      </c>
      <c r="F1601" t="str">
        <f t="shared" si="172"/>
        <v>17</v>
      </c>
      <c r="G1601" s="1">
        <f t="shared" si="173"/>
        <v>43268</v>
      </c>
      <c r="H1601" s="2">
        <f t="shared" si="174"/>
        <v>43268.462500000001</v>
      </c>
      <c r="I1601" t="b">
        <f>OR(ABS(Table2[[#This Row],[DateTime]]-H1602) * 1440 &lt; 5, ABS(Table2[[#This Row],[DateTime]]-H1600) * 1440 &lt; 5)</f>
        <v>0</v>
      </c>
      <c r="J1601">
        <f>IF(Table2[[#This Row],[Mulitiple Sneeze?]],J1600+1,0)</f>
        <v>0</v>
      </c>
      <c r="K1601" t="str">
        <f>IF(AND(Table2[[#This Row],[Multiple Counter]]&gt;0, J1602=0),"Combo End","")</f>
        <v/>
      </c>
    </row>
    <row r="1602" spans="1:11" x14ac:dyDescent="0.25">
      <c r="A1602" s="1" t="s">
        <v>2279</v>
      </c>
      <c r="B1602" t="str">
        <f t="shared" ref="B1602:B1665" si="175">_xlfn.TEXTBEFORE(A1602,",")</f>
        <v>June 17</v>
      </c>
      <c r="C1602" t="str">
        <f t="shared" ref="C1602:C1665" si="176">LEFT(_xlfn.TEXTAFTER(A1602, ", "), 4)</f>
        <v>2018</v>
      </c>
      <c r="D1602" t="str">
        <f t="shared" ref="D1602:D1665" si="177">_xlfn.TEXTAFTER(A1602, "at ")</f>
        <v>03:11PM</v>
      </c>
      <c r="E1602">
        <f t="shared" ref="E1602:E1665" si="178">MONTH(1&amp;B1602)</f>
        <v>6</v>
      </c>
      <c r="F1602" t="str">
        <f t="shared" ref="F1602:F1665" si="179">RIGHT(B1602, 2)</f>
        <v>17</v>
      </c>
      <c r="G1602" s="1">
        <f t="shared" ref="G1602:G1665" si="180">DATE(C1602,E1602,F1602)</f>
        <v>43268</v>
      </c>
      <c r="H1602" s="2">
        <f t="shared" ref="H1602:H1665" si="181">G1602+TIMEVALUE(_xlfn.CONCAT(LEFT(D1602, 5), " ", RIGHT(D1602, 2)))</f>
        <v>43268.632638888892</v>
      </c>
      <c r="I1602" t="b">
        <f>OR(ABS(Table2[[#This Row],[DateTime]]-H1603) * 1440 &lt; 5, ABS(Table2[[#This Row],[DateTime]]-H1601) * 1440 &lt; 5)</f>
        <v>0</v>
      </c>
      <c r="J1602">
        <f>IF(Table2[[#This Row],[Mulitiple Sneeze?]],J1601+1,0)</f>
        <v>0</v>
      </c>
      <c r="K1602" t="str">
        <f>IF(AND(Table2[[#This Row],[Multiple Counter]]&gt;0, J1603=0),"Combo End","")</f>
        <v/>
      </c>
    </row>
    <row r="1603" spans="1:11" x14ac:dyDescent="0.25">
      <c r="A1603" s="1" t="s">
        <v>2278</v>
      </c>
      <c r="B1603" t="str">
        <f t="shared" si="175"/>
        <v>June 18</v>
      </c>
      <c r="C1603" t="str">
        <f t="shared" si="176"/>
        <v>2018</v>
      </c>
      <c r="D1603" t="str">
        <f t="shared" si="177"/>
        <v>04:11PM</v>
      </c>
      <c r="E1603">
        <f t="shared" si="178"/>
        <v>6</v>
      </c>
      <c r="F1603" t="str">
        <f t="shared" si="179"/>
        <v>18</v>
      </c>
      <c r="G1603" s="1">
        <f t="shared" si="180"/>
        <v>43269</v>
      </c>
      <c r="H1603" s="2">
        <f t="shared" si="181"/>
        <v>43269.674305555556</v>
      </c>
      <c r="I1603" t="b">
        <f>OR(ABS(Table2[[#This Row],[DateTime]]-H1604) * 1440 &lt; 5, ABS(Table2[[#This Row],[DateTime]]-H1602) * 1440 &lt; 5)</f>
        <v>0</v>
      </c>
      <c r="J1603">
        <f>IF(Table2[[#This Row],[Mulitiple Sneeze?]],J1602+1,0)</f>
        <v>0</v>
      </c>
      <c r="K1603" t="str">
        <f>IF(AND(Table2[[#This Row],[Multiple Counter]]&gt;0, J1604=0),"Combo End","")</f>
        <v/>
      </c>
    </row>
    <row r="1604" spans="1:11" x14ac:dyDescent="0.25">
      <c r="A1604" s="1" t="s">
        <v>2237</v>
      </c>
      <c r="B1604" t="str">
        <f t="shared" si="175"/>
        <v>June 19</v>
      </c>
      <c r="C1604" t="str">
        <f t="shared" si="176"/>
        <v>2018</v>
      </c>
      <c r="D1604" t="str">
        <f t="shared" si="177"/>
        <v>07:32AM</v>
      </c>
      <c r="E1604">
        <f t="shared" si="178"/>
        <v>6</v>
      </c>
      <c r="F1604" t="str">
        <f t="shared" si="179"/>
        <v>19</v>
      </c>
      <c r="G1604" s="1">
        <f t="shared" si="180"/>
        <v>43270</v>
      </c>
      <c r="H1604" s="2">
        <f t="shared" si="181"/>
        <v>43270.313888888886</v>
      </c>
      <c r="I1604" t="b">
        <f>OR(ABS(Table2[[#This Row],[DateTime]]-H1605) * 1440 &lt; 5, ABS(Table2[[#This Row],[DateTime]]-H1603) * 1440 &lt; 5)</f>
        <v>1</v>
      </c>
      <c r="J1604">
        <f>IF(Table2[[#This Row],[Mulitiple Sneeze?]],J1603+1,0)</f>
        <v>1</v>
      </c>
      <c r="K1604" t="str">
        <f>IF(AND(Table2[[#This Row],[Multiple Counter]]&gt;0, J1605=0),"Combo End","")</f>
        <v/>
      </c>
    </row>
    <row r="1605" spans="1:11" x14ac:dyDescent="0.25">
      <c r="A1605" s="1" t="s">
        <v>2236</v>
      </c>
      <c r="B1605" t="str">
        <f t="shared" si="175"/>
        <v>June 19</v>
      </c>
      <c r="C1605" t="str">
        <f t="shared" si="176"/>
        <v>2018</v>
      </c>
      <c r="D1605" t="str">
        <f t="shared" si="177"/>
        <v>07:33AM</v>
      </c>
      <c r="E1605">
        <f t="shared" si="178"/>
        <v>6</v>
      </c>
      <c r="F1605" t="str">
        <f t="shared" si="179"/>
        <v>19</v>
      </c>
      <c r="G1605" s="1">
        <f t="shared" si="180"/>
        <v>43270</v>
      </c>
      <c r="H1605" s="2">
        <f t="shared" si="181"/>
        <v>43270.314583333333</v>
      </c>
      <c r="I1605" t="b">
        <f>OR(ABS(Table2[[#This Row],[DateTime]]-H1606) * 1440 &lt; 5, ABS(Table2[[#This Row],[DateTime]]-H1604) * 1440 &lt; 5)</f>
        <v>1</v>
      </c>
      <c r="J1605">
        <f>IF(Table2[[#This Row],[Mulitiple Sneeze?]],J1604+1,0)</f>
        <v>2</v>
      </c>
      <c r="K1605" t="str">
        <f>IF(AND(Table2[[#This Row],[Multiple Counter]]&gt;0, J1606=0),"Combo End","")</f>
        <v>Combo End</v>
      </c>
    </row>
    <row r="1606" spans="1:11" x14ac:dyDescent="0.25">
      <c r="A1606" s="1" t="s">
        <v>2235</v>
      </c>
      <c r="B1606" t="str">
        <f t="shared" si="175"/>
        <v>June 20</v>
      </c>
      <c r="C1606" t="str">
        <f t="shared" si="176"/>
        <v>2018</v>
      </c>
      <c r="D1606" t="str">
        <f t="shared" si="177"/>
        <v>07:48AM</v>
      </c>
      <c r="E1606">
        <f t="shared" si="178"/>
        <v>6</v>
      </c>
      <c r="F1606" t="str">
        <f t="shared" si="179"/>
        <v>20</v>
      </c>
      <c r="G1606" s="1">
        <f t="shared" si="180"/>
        <v>43271</v>
      </c>
      <c r="H1606" s="2">
        <f t="shared" si="181"/>
        <v>43271.324999999997</v>
      </c>
      <c r="I1606" t="b">
        <f>OR(ABS(Table2[[#This Row],[DateTime]]-H1607) * 1440 &lt; 5, ABS(Table2[[#This Row],[DateTime]]-H1605) * 1440 &lt; 5)</f>
        <v>0</v>
      </c>
      <c r="J1606">
        <f>IF(Table2[[#This Row],[Mulitiple Sneeze?]],J1605+1,0)</f>
        <v>0</v>
      </c>
      <c r="K1606" t="str">
        <f>IF(AND(Table2[[#This Row],[Multiple Counter]]&gt;0, J1607=0),"Combo End","")</f>
        <v/>
      </c>
    </row>
    <row r="1607" spans="1:11" x14ac:dyDescent="0.25">
      <c r="A1607" s="1" t="s">
        <v>2234</v>
      </c>
      <c r="B1607" t="str">
        <f t="shared" si="175"/>
        <v>June 20</v>
      </c>
      <c r="C1607" t="str">
        <f t="shared" si="176"/>
        <v>2018</v>
      </c>
      <c r="D1607" t="str">
        <f t="shared" si="177"/>
        <v>10:03AM</v>
      </c>
      <c r="E1607">
        <f t="shared" si="178"/>
        <v>6</v>
      </c>
      <c r="F1607" t="str">
        <f t="shared" si="179"/>
        <v>20</v>
      </c>
      <c r="G1607" s="1">
        <f t="shared" si="180"/>
        <v>43271</v>
      </c>
      <c r="H1607" s="2">
        <f t="shared" si="181"/>
        <v>43271.418749999997</v>
      </c>
      <c r="I1607" t="b">
        <f>OR(ABS(Table2[[#This Row],[DateTime]]-H1608) * 1440 &lt; 5, ABS(Table2[[#This Row],[DateTime]]-H1606) * 1440 &lt; 5)</f>
        <v>0</v>
      </c>
      <c r="J1607">
        <f>IF(Table2[[#This Row],[Mulitiple Sneeze?]],J1606+1,0)</f>
        <v>0</v>
      </c>
      <c r="K1607" t="str">
        <f>IF(AND(Table2[[#This Row],[Multiple Counter]]&gt;0, J1608=0),"Combo End","")</f>
        <v/>
      </c>
    </row>
    <row r="1608" spans="1:11" x14ac:dyDescent="0.25">
      <c r="A1608" s="1" t="s">
        <v>2233</v>
      </c>
      <c r="B1608" t="str">
        <f t="shared" si="175"/>
        <v>June 20</v>
      </c>
      <c r="C1608" t="str">
        <f t="shared" si="176"/>
        <v>2018</v>
      </c>
      <c r="D1608" t="str">
        <f t="shared" si="177"/>
        <v>01:07PM</v>
      </c>
      <c r="E1608">
        <f t="shared" si="178"/>
        <v>6</v>
      </c>
      <c r="F1608" t="str">
        <f t="shared" si="179"/>
        <v>20</v>
      </c>
      <c r="G1608" s="1">
        <f t="shared" si="180"/>
        <v>43271</v>
      </c>
      <c r="H1608" s="2">
        <f t="shared" si="181"/>
        <v>43271.546527777777</v>
      </c>
      <c r="I1608" t="b">
        <f>OR(ABS(Table2[[#This Row],[DateTime]]-H1609) * 1440 &lt; 5, ABS(Table2[[#This Row],[DateTime]]-H1607) * 1440 &lt; 5)</f>
        <v>1</v>
      </c>
      <c r="J1608">
        <f>IF(Table2[[#This Row],[Mulitiple Sneeze?]],J1607+1,0)</f>
        <v>1</v>
      </c>
      <c r="K1608" t="str">
        <f>IF(AND(Table2[[#This Row],[Multiple Counter]]&gt;0, J1609=0),"Combo End","")</f>
        <v/>
      </c>
    </row>
    <row r="1609" spans="1:11" x14ac:dyDescent="0.25">
      <c r="A1609" s="1" t="s">
        <v>2232</v>
      </c>
      <c r="B1609" t="str">
        <f t="shared" si="175"/>
        <v>June 20</v>
      </c>
      <c r="C1609" t="str">
        <f t="shared" si="176"/>
        <v>2018</v>
      </c>
      <c r="D1609" t="str">
        <f t="shared" si="177"/>
        <v>01:08PM</v>
      </c>
      <c r="E1609">
        <f t="shared" si="178"/>
        <v>6</v>
      </c>
      <c r="F1609" t="str">
        <f t="shared" si="179"/>
        <v>20</v>
      </c>
      <c r="G1609" s="1">
        <f t="shared" si="180"/>
        <v>43271</v>
      </c>
      <c r="H1609" s="2">
        <f t="shared" si="181"/>
        <v>43271.547222222223</v>
      </c>
      <c r="I1609" t="b">
        <f>OR(ABS(Table2[[#This Row],[DateTime]]-H1610) * 1440 &lt; 5, ABS(Table2[[#This Row],[DateTime]]-H1608) * 1440 &lt; 5)</f>
        <v>1</v>
      </c>
      <c r="J1609">
        <f>IF(Table2[[#This Row],[Mulitiple Sneeze?]],J1608+1,0)</f>
        <v>2</v>
      </c>
      <c r="K1609" t="str">
        <f>IF(AND(Table2[[#This Row],[Multiple Counter]]&gt;0, J1610=0),"Combo End","")</f>
        <v>Combo End</v>
      </c>
    </row>
    <row r="1610" spans="1:11" x14ac:dyDescent="0.25">
      <c r="A1610" s="1" t="s">
        <v>2231</v>
      </c>
      <c r="B1610" t="str">
        <f t="shared" si="175"/>
        <v>June 20</v>
      </c>
      <c r="C1610" t="str">
        <f t="shared" si="176"/>
        <v>2018</v>
      </c>
      <c r="D1610" t="str">
        <f t="shared" si="177"/>
        <v>02:53PM</v>
      </c>
      <c r="E1610">
        <f t="shared" si="178"/>
        <v>6</v>
      </c>
      <c r="F1610" t="str">
        <f t="shared" si="179"/>
        <v>20</v>
      </c>
      <c r="G1610" s="1">
        <f t="shared" si="180"/>
        <v>43271</v>
      </c>
      <c r="H1610" s="2">
        <f t="shared" si="181"/>
        <v>43271.620138888888</v>
      </c>
      <c r="I1610" t="b">
        <f>OR(ABS(Table2[[#This Row],[DateTime]]-H1611) * 1440 &lt; 5, ABS(Table2[[#This Row],[DateTime]]-H1609) * 1440 &lt; 5)</f>
        <v>0</v>
      </c>
      <c r="J1610">
        <f>IF(Table2[[#This Row],[Mulitiple Sneeze?]],J1609+1,0)</f>
        <v>0</v>
      </c>
      <c r="K1610" t="str">
        <f>IF(AND(Table2[[#This Row],[Multiple Counter]]&gt;0, J1611=0),"Combo End","")</f>
        <v/>
      </c>
    </row>
    <row r="1611" spans="1:11" x14ac:dyDescent="0.25">
      <c r="A1611" s="1" t="s">
        <v>2230</v>
      </c>
      <c r="B1611" t="str">
        <f t="shared" si="175"/>
        <v>June 21</v>
      </c>
      <c r="C1611" t="str">
        <f t="shared" si="176"/>
        <v>2018</v>
      </c>
      <c r="D1611" t="str">
        <f t="shared" si="177"/>
        <v>07:56AM</v>
      </c>
      <c r="E1611">
        <f t="shared" si="178"/>
        <v>6</v>
      </c>
      <c r="F1611" t="str">
        <f t="shared" si="179"/>
        <v>21</v>
      </c>
      <c r="G1611" s="1">
        <f t="shared" si="180"/>
        <v>43272</v>
      </c>
      <c r="H1611" s="2">
        <f t="shared" si="181"/>
        <v>43272.330555555556</v>
      </c>
      <c r="I1611" t="b">
        <f>OR(ABS(Table2[[#This Row],[DateTime]]-H1612) * 1440 &lt; 5, ABS(Table2[[#This Row],[DateTime]]-H1610) * 1440 &lt; 5)</f>
        <v>0</v>
      </c>
      <c r="J1611">
        <f>IF(Table2[[#This Row],[Mulitiple Sneeze?]],J1610+1,0)</f>
        <v>0</v>
      </c>
      <c r="K1611" t="str">
        <f>IF(AND(Table2[[#This Row],[Multiple Counter]]&gt;0, J1612=0),"Combo End","")</f>
        <v/>
      </c>
    </row>
    <row r="1612" spans="1:11" x14ac:dyDescent="0.25">
      <c r="A1612" s="1" t="s">
        <v>2229</v>
      </c>
      <c r="B1612" t="str">
        <f t="shared" si="175"/>
        <v>June 21</v>
      </c>
      <c r="C1612" t="str">
        <f t="shared" si="176"/>
        <v>2018</v>
      </c>
      <c r="D1612" t="str">
        <f t="shared" si="177"/>
        <v>11:17AM</v>
      </c>
      <c r="E1612">
        <f t="shared" si="178"/>
        <v>6</v>
      </c>
      <c r="F1612" t="str">
        <f t="shared" si="179"/>
        <v>21</v>
      </c>
      <c r="G1612" s="1">
        <f t="shared" si="180"/>
        <v>43272</v>
      </c>
      <c r="H1612" s="2">
        <f t="shared" si="181"/>
        <v>43272.470138888886</v>
      </c>
      <c r="I1612" t="b">
        <f>OR(ABS(Table2[[#This Row],[DateTime]]-H1613) * 1440 &lt; 5, ABS(Table2[[#This Row],[DateTime]]-H1611) * 1440 &lt; 5)</f>
        <v>0</v>
      </c>
      <c r="J1612">
        <f>IF(Table2[[#This Row],[Mulitiple Sneeze?]],J1611+1,0)</f>
        <v>0</v>
      </c>
      <c r="K1612" t="str">
        <f>IF(AND(Table2[[#This Row],[Multiple Counter]]&gt;0, J1613=0),"Combo End","")</f>
        <v/>
      </c>
    </row>
    <row r="1613" spans="1:11" x14ac:dyDescent="0.25">
      <c r="A1613" s="1" t="s">
        <v>2228</v>
      </c>
      <c r="B1613" t="str">
        <f t="shared" si="175"/>
        <v>June 22</v>
      </c>
      <c r="C1613" t="str">
        <f t="shared" si="176"/>
        <v>2018</v>
      </c>
      <c r="D1613" t="str">
        <f t="shared" si="177"/>
        <v>11:26AM</v>
      </c>
      <c r="E1613">
        <f t="shared" si="178"/>
        <v>6</v>
      </c>
      <c r="F1613" t="str">
        <f t="shared" si="179"/>
        <v>22</v>
      </c>
      <c r="G1613" s="1">
        <f t="shared" si="180"/>
        <v>43273</v>
      </c>
      <c r="H1613" s="2">
        <f t="shared" si="181"/>
        <v>43273.476388888892</v>
      </c>
      <c r="I1613" t="b">
        <f>OR(ABS(Table2[[#This Row],[DateTime]]-H1614) * 1440 &lt; 5, ABS(Table2[[#This Row],[DateTime]]-H1612) * 1440 &lt; 5)</f>
        <v>0</v>
      </c>
      <c r="J1613">
        <f>IF(Table2[[#This Row],[Mulitiple Sneeze?]],J1612+1,0)</f>
        <v>0</v>
      </c>
      <c r="K1613" t="str">
        <f>IF(AND(Table2[[#This Row],[Multiple Counter]]&gt;0, J1614=0),"Combo End","")</f>
        <v/>
      </c>
    </row>
    <row r="1614" spans="1:11" x14ac:dyDescent="0.25">
      <c r="A1614" s="1" t="s">
        <v>2227</v>
      </c>
      <c r="B1614" t="str">
        <f t="shared" si="175"/>
        <v>June 22</v>
      </c>
      <c r="C1614" t="str">
        <f t="shared" si="176"/>
        <v>2018</v>
      </c>
      <c r="D1614" t="str">
        <f t="shared" si="177"/>
        <v>01:06PM</v>
      </c>
      <c r="E1614">
        <f t="shared" si="178"/>
        <v>6</v>
      </c>
      <c r="F1614" t="str">
        <f t="shared" si="179"/>
        <v>22</v>
      </c>
      <c r="G1614" s="1">
        <f t="shared" si="180"/>
        <v>43273</v>
      </c>
      <c r="H1614" s="2">
        <f t="shared" si="181"/>
        <v>43273.54583333333</v>
      </c>
      <c r="I1614" t="b">
        <f>OR(ABS(Table2[[#This Row],[DateTime]]-H1615) * 1440 &lt; 5, ABS(Table2[[#This Row],[DateTime]]-H1613) * 1440 &lt; 5)</f>
        <v>0</v>
      </c>
      <c r="J1614">
        <f>IF(Table2[[#This Row],[Mulitiple Sneeze?]],J1613+1,0)</f>
        <v>0</v>
      </c>
      <c r="K1614" t="str">
        <f>IF(AND(Table2[[#This Row],[Multiple Counter]]&gt;0, J1615=0),"Combo End","")</f>
        <v/>
      </c>
    </row>
    <row r="1615" spans="1:11" x14ac:dyDescent="0.25">
      <c r="A1615" s="1" t="s">
        <v>2226</v>
      </c>
      <c r="B1615" t="str">
        <f t="shared" si="175"/>
        <v>June 22</v>
      </c>
      <c r="C1615" t="str">
        <f t="shared" si="176"/>
        <v>2018</v>
      </c>
      <c r="D1615" t="str">
        <f t="shared" si="177"/>
        <v>10:58PM</v>
      </c>
      <c r="E1615">
        <f t="shared" si="178"/>
        <v>6</v>
      </c>
      <c r="F1615" t="str">
        <f t="shared" si="179"/>
        <v>22</v>
      </c>
      <c r="G1615" s="1">
        <f t="shared" si="180"/>
        <v>43273</v>
      </c>
      <c r="H1615" s="2">
        <f t="shared" si="181"/>
        <v>43273.956944444442</v>
      </c>
      <c r="I1615" t="b">
        <f>OR(ABS(Table2[[#This Row],[DateTime]]-H1616) * 1440 &lt; 5, ABS(Table2[[#This Row],[DateTime]]-H1614) * 1440 &lt; 5)</f>
        <v>0</v>
      </c>
      <c r="J1615">
        <f>IF(Table2[[#This Row],[Mulitiple Sneeze?]],J1614+1,0)</f>
        <v>0</v>
      </c>
      <c r="K1615" t="str">
        <f>IF(AND(Table2[[#This Row],[Multiple Counter]]&gt;0, J1616=0),"Combo End","")</f>
        <v/>
      </c>
    </row>
    <row r="1616" spans="1:11" x14ac:dyDescent="0.25">
      <c r="A1616" s="1" t="s">
        <v>2225</v>
      </c>
      <c r="B1616" t="str">
        <f t="shared" si="175"/>
        <v>June 23</v>
      </c>
      <c r="C1616" t="str">
        <f t="shared" si="176"/>
        <v>2018</v>
      </c>
      <c r="D1616" t="str">
        <f t="shared" si="177"/>
        <v>09:00AM</v>
      </c>
      <c r="E1616">
        <f t="shared" si="178"/>
        <v>6</v>
      </c>
      <c r="F1616" t="str">
        <f t="shared" si="179"/>
        <v>23</v>
      </c>
      <c r="G1616" s="1">
        <f t="shared" si="180"/>
        <v>43274</v>
      </c>
      <c r="H1616" s="2">
        <f t="shared" si="181"/>
        <v>43274.375</v>
      </c>
      <c r="I1616" t="b">
        <f>OR(ABS(Table2[[#This Row],[DateTime]]-H1617) * 1440 &lt; 5, ABS(Table2[[#This Row],[DateTime]]-H1615) * 1440 &lt; 5)</f>
        <v>0</v>
      </c>
      <c r="J1616">
        <f>IF(Table2[[#This Row],[Mulitiple Sneeze?]],J1615+1,0)</f>
        <v>0</v>
      </c>
      <c r="K1616" t="str">
        <f>IF(AND(Table2[[#This Row],[Multiple Counter]]&gt;0, J1617=0),"Combo End","")</f>
        <v/>
      </c>
    </row>
    <row r="1617" spans="1:11" x14ac:dyDescent="0.25">
      <c r="A1617" s="1" t="s">
        <v>2224</v>
      </c>
      <c r="B1617" t="str">
        <f t="shared" si="175"/>
        <v>June 23</v>
      </c>
      <c r="C1617" t="str">
        <f t="shared" si="176"/>
        <v>2018</v>
      </c>
      <c r="D1617" t="str">
        <f t="shared" si="177"/>
        <v>08:37PM</v>
      </c>
      <c r="E1617">
        <f t="shared" si="178"/>
        <v>6</v>
      </c>
      <c r="F1617" t="str">
        <f t="shared" si="179"/>
        <v>23</v>
      </c>
      <c r="G1617" s="1">
        <f t="shared" si="180"/>
        <v>43274</v>
      </c>
      <c r="H1617" s="2">
        <f t="shared" si="181"/>
        <v>43274.859027777777</v>
      </c>
      <c r="I1617" t="b">
        <f>OR(ABS(Table2[[#This Row],[DateTime]]-H1618) * 1440 &lt; 5, ABS(Table2[[#This Row],[DateTime]]-H1616) * 1440 &lt; 5)</f>
        <v>0</v>
      </c>
      <c r="J1617">
        <f>IF(Table2[[#This Row],[Mulitiple Sneeze?]],J1616+1,0)</f>
        <v>0</v>
      </c>
      <c r="K1617" t="str">
        <f>IF(AND(Table2[[#This Row],[Multiple Counter]]&gt;0, J1618=0),"Combo End","")</f>
        <v/>
      </c>
    </row>
    <row r="1618" spans="1:11" x14ac:dyDescent="0.25">
      <c r="A1618" s="1" t="s">
        <v>2223</v>
      </c>
      <c r="B1618" t="str">
        <f t="shared" si="175"/>
        <v>June 24</v>
      </c>
      <c r="C1618" t="str">
        <f t="shared" si="176"/>
        <v>2018</v>
      </c>
      <c r="D1618" t="str">
        <f t="shared" si="177"/>
        <v>08:58AM</v>
      </c>
      <c r="E1618">
        <f t="shared" si="178"/>
        <v>6</v>
      </c>
      <c r="F1618" t="str">
        <f t="shared" si="179"/>
        <v>24</v>
      </c>
      <c r="G1618" s="1">
        <f t="shared" si="180"/>
        <v>43275</v>
      </c>
      <c r="H1618" s="2">
        <f t="shared" si="181"/>
        <v>43275.373611111114</v>
      </c>
      <c r="I1618" t="b">
        <f>OR(ABS(Table2[[#This Row],[DateTime]]-H1619) * 1440 &lt; 5, ABS(Table2[[#This Row],[DateTime]]-H1617) * 1440 &lt; 5)</f>
        <v>0</v>
      </c>
      <c r="J1618">
        <f>IF(Table2[[#This Row],[Mulitiple Sneeze?]],J1617+1,0)</f>
        <v>0</v>
      </c>
      <c r="K1618" t="str">
        <f>IF(AND(Table2[[#This Row],[Multiple Counter]]&gt;0, J1619=0),"Combo End","")</f>
        <v/>
      </c>
    </row>
    <row r="1619" spans="1:11" x14ac:dyDescent="0.25">
      <c r="A1619" s="1" t="s">
        <v>2222</v>
      </c>
      <c r="B1619" t="str">
        <f t="shared" si="175"/>
        <v>June 24</v>
      </c>
      <c r="C1619" t="str">
        <f t="shared" si="176"/>
        <v>2018</v>
      </c>
      <c r="D1619" t="str">
        <f t="shared" si="177"/>
        <v>10:13AM</v>
      </c>
      <c r="E1619">
        <f t="shared" si="178"/>
        <v>6</v>
      </c>
      <c r="F1619" t="str">
        <f t="shared" si="179"/>
        <v>24</v>
      </c>
      <c r="G1619" s="1">
        <f t="shared" si="180"/>
        <v>43275</v>
      </c>
      <c r="H1619" s="2">
        <f t="shared" si="181"/>
        <v>43275.425694444442</v>
      </c>
      <c r="I1619" t="b">
        <f>OR(ABS(Table2[[#This Row],[DateTime]]-H1620) * 1440 &lt; 5, ABS(Table2[[#This Row],[DateTime]]-H1618) * 1440 &lt; 5)</f>
        <v>0</v>
      </c>
      <c r="J1619">
        <f>IF(Table2[[#This Row],[Mulitiple Sneeze?]],J1618+1,0)</f>
        <v>0</v>
      </c>
      <c r="K1619" t="str">
        <f>IF(AND(Table2[[#This Row],[Multiple Counter]]&gt;0, J1620=0),"Combo End","")</f>
        <v/>
      </c>
    </row>
    <row r="1620" spans="1:11" x14ac:dyDescent="0.25">
      <c r="A1620" s="1" t="s">
        <v>2221</v>
      </c>
      <c r="B1620" t="str">
        <f t="shared" si="175"/>
        <v>June 24</v>
      </c>
      <c r="C1620" t="str">
        <f t="shared" si="176"/>
        <v>2018</v>
      </c>
      <c r="D1620" t="str">
        <f t="shared" si="177"/>
        <v>12:36PM</v>
      </c>
      <c r="E1620">
        <f t="shared" si="178"/>
        <v>6</v>
      </c>
      <c r="F1620" t="str">
        <f t="shared" si="179"/>
        <v>24</v>
      </c>
      <c r="G1620" s="1">
        <f t="shared" si="180"/>
        <v>43275</v>
      </c>
      <c r="H1620" s="2">
        <f t="shared" si="181"/>
        <v>43275.525000000001</v>
      </c>
      <c r="I1620" t="b">
        <f>OR(ABS(Table2[[#This Row],[DateTime]]-H1621) * 1440 &lt; 5, ABS(Table2[[#This Row],[DateTime]]-H1619) * 1440 &lt; 5)</f>
        <v>0</v>
      </c>
      <c r="J1620">
        <f>IF(Table2[[#This Row],[Mulitiple Sneeze?]],J1619+1,0)</f>
        <v>0</v>
      </c>
      <c r="K1620" t="str">
        <f>IF(AND(Table2[[#This Row],[Multiple Counter]]&gt;0, J1621=0),"Combo End","")</f>
        <v/>
      </c>
    </row>
    <row r="1621" spans="1:11" x14ac:dyDescent="0.25">
      <c r="A1621" s="1" t="s">
        <v>2220</v>
      </c>
      <c r="B1621" t="str">
        <f t="shared" si="175"/>
        <v>June 24</v>
      </c>
      <c r="C1621" t="str">
        <f t="shared" si="176"/>
        <v>2018</v>
      </c>
      <c r="D1621" t="str">
        <f t="shared" si="177"/>
        <v>03:53PM</v>
      </c>
      <c r="E1621">
        <f t="shared" si="178"/>
        <v>6</v>
      </c>
      <c r="F1621" t="str">
        <f t="shared" si="179"/>
        <v>24</v>
      </c>
      <c r="G1621" s="1">
        <f t="shared" si="180"/>
        <v>43275</v>
      </c>
      <c r="H1621" s="2">
        <f t="shared" si="181"/>
        <v>43275.661805555559</v>
      </c>
      <c r="I1621" t="b">
        <f>OR(ABS(Table2[[#This Row],[DateTime]]-H1622) * 1440 &lt; 5, ABS(Table2[[#This Row],[DateTime]]-H1620) * 1440 &lt; 5)</f>
        <v>0</v>
      </c>
      <c r="J1621">
        <f>IF(Table2[[#This Row],[Mulitiple Sneeze?]],J1620+1,0)</f>
        <v>0</v>
      </c>
      <c r="K1621" t="str">
        <f>IF(AND(Table2[[#This Row],[Multiple Counter]]&gt;0, J1622=0),"Combo End","")</f>
        <v/>
      </c>
    </row>
    <row r="1622" spans="1:11" x14ac:dyDescent="0.25">
      <c r="A1622" s="1" t="s">
        <v>2219</v>
      </c>
      <c r="B1622" t="str">
        <f t="shared" si="175"/>
        <v>June 25</v>
      </c>
      <c r="C1622" t="str">
        <f t="shared" si="176"/>
        <v>2018</v>
      </c>
      <c r="D1622" t="str">
        <f t="shared" si="177"/>
        <v>04:31PM</v>
      </c>
      <c r="E1622">
        <f t="shared" si="178"/>
        <v>6</v>
      </c>
      <c r="F1622" t="str">
        <f t="shared" si="179"/>
        <v>25</v>
      </c>
      <c r="G1622" s="1">
        <f t="shared" si="180"/>
        <v>43276</v>
      </c>
      <c r="H1622" s="2">
        <f t="shared" si="181"/>
        <v>43276.688194444447</v>
      </c>
      <c r="I1622" t="b">
        <f>OR(ABS(Table2[[#This Row],[DateTime]]-H1623) * 1440 &lt; 5, ABS(Table2[[#This Row],[DateTime]]-H1621) * 1440 &lt; 5)</f>
        <v>0</v>
      </c>
      <c r="J1622">
        <f>IF(Table2[[#This Row],[Mulitiple Sneeze?]],J1621+1,0)</f>
        <v>0</v>
      </c>
      <c r="K1622" t="str">
        <f>IF(AND(Table2[[#This Row],[Multiple Counter]]&gt;0, J1623=0),"Combo End","")</f>
        <v/>
      </c>
    </row>
    <row r="1623" spans="1:11" x14ac:dyDescent="0.25">
      <c r="A1623" s="1" t="s">
        <v>2218</v>
      </c>
      <c r="B1623" t="str">
        <f t="shared" si="175"/>
        <v>June 26</v>
      </c>
      <c r="C1623" t="str">
        <f t="shared" si="176"/>
        <v>2018</v>
      </c>
      <c r="D1623" t="str">
        <f t="shared" si="177"/>
        <v>08:33AM</v>
      </c>
      <c r="E1623">
        <f t="shared" si="178"/>
        <v>6</v>
      </c>
      <c r="F1623" t="str">
        <f t="shared" si="179"/>
        <v>26</v>
      </c>
      <c r="G1623" s="1">
        <f t="shared" si="180"/>
        <v>43277</v>
      </c>
      <c r="H1623" s="2">
        <f t="shared" si="181"/>
        <v>43277.356249999997</v>
      </c>
      <c r="I1623" t="b">
        <f>OR(ABS(Table2[[#This Row],[DateTime]]-H1624) * 1440 &lt; 5, ABS(Table2[[#This Row],[DateTime]]-H1622) * 1440 &lt; 5)</f>
        <v>0</v>
      </c>
      <c r="J1623">
        <f>IF(Table2[[#This Row],[Mulitiple Sneeze?]],J1622+1,0)</f>
        <v>0</v>
      </c>
      <c r="K1623" t="str">
        <f>IF(AND(Table2[[#This Row],[Multiple Counter]]&gt;0, J1624=0),"Combo End","")</f>
        <v/>
      </c>
    </row>
    <row r="1624" spans="1:11" x14ac:dyDescent="0.25">
      <c r="A1624" s="1" t="s">
        <v>2217</v>
      </c>
      <c r="B1624" t="str">
        <f t="shared" si="175"/>
        <v>June 26</v>
      </c>
      <c r="C1624" t="str">
        <f t="shared" si="176"/>
        <v>2018</v>
      </c>
      <c r="D1624" t="str">
        <f t="shared" si="177"/>
        <v>09:20AM</v>
      </c>
      <c r="E1624">
        <f t="shared" si="178"/>
        <v>6</v>
      </c>
      <c r="F1624" t="str">
        <f t="shared" si="179"/>
        <v>26</v>
      </c>
      <c r="G1624" s="1">
        <f t="shared" si="180"/>
        <v>43277</v>
      </c>
      <c r="H1624" s="2">
        <f t="shared" si="181"/>
        <v>43277.388888888891</v>
      </c>
      <c r="I1624" t="b">
        <f>OR(ABS(Table2[[#This Row],[DateTime]]-H1625) * 1440 &lt; 5, ABS(Table2[[#This Row],[DateTime]]-H1623) * 1440 &lt; 5)</f>
        <v>0</v>
      </c>
      <c r="J1624">
        <f>IF(Table2[[#This Row],[Mulitiple Sneeze?]],J1623+1,0)</f>
        <v>0</v>
      </c>
      <c r="K1624" t="str">
        <f>IF(AND(Table2[[#This Row],[Multiple Counter]]&gt;0, J1625=0),"Combo End","")</f>
        <v/>
      </c>
    </row>
    <row r="1625" spans="1:11" x14ac:dyDescent="0.25">
      <c r="A1625" s="1" t="s">
        <v>2216</v>
      </c>
      <c r="B1625" t="str">
        <f t="shared" si="175"/>
        <v>June 26</v>
      </c>
      <c r="C1625" t="str">
        <f t="shared" si="176"/>
        <v>2018</v>
      </c>
      <c r="D1625" t="str">
        <f t="shared" si="177"/>
        <v>10:52AM</v>
      </c>
      <c r="E1625">
        <f t="shared" si="178"/>
        <v>6</v>
      </c>
      <c r="F1625" t="str">
        <f t="shared" si="179"/>
        <v>26</v>
      </c>
      <c r="G1625" s="1">
        <f t="shared" si="180"/>
        <v>43277</v>
      </c>
      <c r="H1625" s="2">
        <f t="shared" si="181"/>
        <v>43277.452777777777</v>
      </c>
      <c r="I1625" t="b">
        <f>OR(ABS(Table2[[#This Row],[DateTime]]-H1626) * 1440 &lt; 5, ABS(Table2[[#This Row],[DateTime]]-H1624) * 1440 &lt; 5)</f>
        <v>1</v>
      </c>
      <c r="J1625">
        <f>IF(Table2[[#This Row],[Mulitiple Sneeze?]],J1624+1,0)</f>
        <v>1</v>
      </c>
      <c r="K1625" t="str">
        <f>IF(AND(Table2[[#This Row],[Multiple Counter]]&gt;0, J1626=0),"Combo End","")</f>
        <v/>
      </c>
    </row>
    <row r="1626" spans="1:11" x14ac:dyDescent="0.25">
      <c r="A1626" s="1" t="s">
        <v>2215</v>
      </c>
      <c r="B1626" t="str">
        <f t="shared" si="175"/>
        <v>June 26</v>
      </c>
      <c r="C1626" t="str">
        <f t="shared" si="176"/>
        <v>2018</v>
      </c>
      <c r="D1626" t="str">
        <f t="shared" si="177"/>
        <v>10:53AM</v>
      </c>
      <c r="E1626">
        <f t="shared" si="178"/>
        <v>6</v>
      </c>
      <c r="F1626" t="str">
        <f t="shared" si="179"/>
        <v>26</v>
      </c>
      <c r="G1626" s="1">
        <f t="shared" si="180"/>
        <v>43277</v>
      </c>
      <c r="H1626" s="2">
        <f t="shared" si="181"/>
        <v>43277.453472222223</v>
      </c>
      <c r="I1626" t="b">
        <f>OR(ABS(Table2[[#This Row],[DateTime]]-H1627) * 1440 &lt; 5, ABS(Table2[[#This Row],[DateTime]]-H1625) * 1440 &lt; 5)</f>
        <v>1</v>
      </c>
      <c r="J1626">
        <f>IF(Table2[[#This Row],[Mulitiple Sneeze?]],J1625+1,0)</f>
        <v>2</v>
      </c>
      <c r="K1626" t="str">
        <f>IF(AND(Table2[[#This Row],[Multiple Counter]]&gt;0, J1627=0),"Combo End","")</f>
        <v>Combo End</v>
      </c>
    </row>
    <row r="1627" spans="1:11" x14ac:dyDescent="0.25">
      <c r="A1627" s="1" t="s">
        <v>2214</v>
      </c>
      <c r="B1627" t="str">
        <f t="shared" si="175"/>
        <v>June 27</v>
      </c>
      <c r="C1627" t="str">
        <f t="shared" si="176"/>
        <v>2018</v>
      </c>
      <c r="D1627" t="str">
        <f t="shared" si="177"/>
        <v>04:56PM</v>
      </c>
      <c r="E1627">
        <f t="shared" si="178"/>
        <v>6</v>
      </c>
      <c r="F1627" t="str">
        <f t="shared" si="179"/>
        <v>27</v>
      </c>
      <c r="G1627" s="1">
        <f t="shared" si="180"/>
        <v>43278</v>
      </c>
      <c r="H1627" s="2">
        <f t="shared" si="181"/>
        <v>43278.705555555556</v>
      </c>
      <c r="I1627" t="b">
        <f>OR(ABS(Table2[[#This Row],[DateTime]]-H1628) * 1440 &lt; 5, ABS(Table2[[#This Row],[DateTime]]-H1626) * 1440 &lt; 5)</f>
        <v>0</v>
      </c>
      <c r="J1627">
        <f>IF(Table2[[#This Row],[Mulitiple Sneeze?]],J1626+1,0)</f>
        <v>0</v>
      </c>
      <c r="K1627" t="str">
        <f>IF(AND(Table2[[#This Row],[Multiple Counter]]&gt;0, J1628=0),"Combo End","")</f>
        <v/>
      </c>
    </row>
    <row r="1628" spans="1:11" x14ac:dyDescent="0.25">
      <c r="A1628" s="1" t="s">
        <v>2213</v>
      </c>
      <c r="B1628" t="str">
        <f t="shared" si="175"/>
        <v>June 27</v>
      </c>
      <c r="C1628" t="str">
        <f t="shared" si="176"/>
        <v>2018</v>
      </c>
      <c r="D1628" t="str">
        <f t="shared" si="177"/>
        <v>10:50PM</v>
      </c>
      <c r="E1628">
        <f t="shared" si="178"/>
        <v>6</v>
      </c>
      <c r="F1628" t="str">
        <f t="shared" si="179"/>
        <v>27</v>
      </c>
      <c r="G1628" s="1">
        <f t="shared" si="180"/>
        <v>43278</v>
      </c>
      <c r="H1628" s="2">
        <f t="shared" si="181"/>
        <v>43278.951388888891</v>
      </c>
      <c r="I1628" t="b">
        <f>OR(ABS(Table2[[#This Row],[DateTime]]-H1629) * 1440 &lt; 5, ABS(Table2[[#This Row],[DateTime]]-H1627) * 1440 &lt; 5)</f>
        <v>0</v>
      </c>
      <c r="J1628">
        <f>IF(Table2[[#This Row],[Mulitiple Sneeze?]],J1627+1,0)</f>
        <v>0</v>
      </c>
      <c r="K1628" t="str">
        <f>IF(AND(Table2[[#This Row],[Multiple Counter]]&gt;0, J1629=0),"Combo End","")</f>
        <v/>
      </c>
    </row>
    <row r="1629" spans="1:11" x14ac:dyDescent="0.25">
      <c r="A1629" s="1" t="s">
        <v>2212</v>
      </c>
      <c r="B1629" t="str">
        <f t="shared" si="175"/>
        <v>June 28</v>
      </c>
      <c r="C1629" t="str">
        <f t="shared" si="176"/>
        <v>2018</v>
      </c>
      <c r="D1629" t="str">
        <f t="shared" si="177"/>
        <v>09:31AM</v>
      </c>
      <c r="E1629">
        <f t="shared" si="178"/>
        <v>6</v>
      </c>
      <c r="F1629" t="str">
        <f t="shared" si="179"/>
        <v>28</v>
      </c>
      <c r="G1629" s="1">
        <f t="shared" si="180"/>
        <v>43279</v>
      </c>
      <c r="H1629" s="2">
        <f t="shared" si="181"/>
        <v>43279.396527777775</v>
      </c>
      <c r="I1629" t="b">
        <f>OR(ABS(Table2[[#This Row],[DateTime]]-H1630) * 1440 &lt; 5, ABS(Table2[[#This Row],[DateTime]]-H1628) * 1440 &lt; 5)</f>
        <v>0</v>
      </c>
      <c r="J1629">
        <f>IF(Table2[[#This Row],[Mulitiple Sneeze?]],J1628+1,0)</f>
        <v>0</v>
      </c>
      <c r="K1629" t="str">
        <f>IF(AND(Table2[[#This Row],[Multiple Counter]]&gt;0, J1630=0),"Combo End","")</f>
        <v/>
      </c>
    </row>
    <row r="1630" spans="1:11" x14ac:dyDescent="0.25">
      <c r="A1630" s="1" t="s">
        <v>2211</v>
      </c>
      <c r="B1630" t="str">
        <f t="shared" si="175"/>
        <v>June 28</v>
      </c>
      <c r="C1630" t="str">
        <f t="shared" si="176"/>
        <v>2018</v>
      </c>
      <c r="D1630" t="str">
        <f t="shared" si="177"/>
        <v>10:02AM</v>
      </c>
      <c r="E1630">
        <f t="shared" si="178"/>
        <v>6</v>
      </c>
      <c r="F1630" t="str">
        <f t="shared" si="179"/>
        <v>28</v>
      </c>
      <c r="G1630" s="1">
        <f t="shared" si="180"/>
        <v>43279</v>
      </c>
      <c r="H1630" s="2">
        <f t="shared" si="181"/>
        <v>43279.418055555558</v>
      </c>
      <c r="I1630" t="b">
        <f>OR(ABS(Table2[[#This Row],[DateTime]]-H1631) * 1440 &lt; 5, ABS(Table2[[#This Row],[DateTime]]-H1629) * 1440 &lt; 5)</f>
        <v>0</v>
      </c>
      <c r="J1630">
        <f>IF(Table2[[#This Row],[Mulitiple Sneeze?]],J1629+1,0)</f>
        <v>0</v>
      </c>
      <c r="K1630" t="str">
        <f>IF(AND(Table2[[#This Row],[Multiple Counter]]&gt;0, J1631=0),"Combo End","")</f>
        <v/>
      </c>
    </row>
    <row r="1631" spans="1:11" x14ac:dyDescent="0.25">
      <c r="A1631" s="1" t="s">
        <v>2210</v>
      </c>
      <c r="B1631" t="str">
        <f t="shared" si="175"/>
        <v>June 28</v>
      </c>
      <c r="C1631" t="str">
        <f t="shared" si="176"/>
        <v>2018</v>
      </c>
      <c r="D1631" t="str">
        <f t="shared" si="177"/>
        <v>11:15AM</v>
      </c>
      <c r="E1631">
        <f t="shared" si="178"/>
        <v>6</v>
      </c>
      <c r="F1631" t="str">
        <f t="shared" si="179"/>
        <v>28</v>
      </c>
      <c r="G1631" s="1">
        <f t="shared" si="180"/>
        <v>43279</v>
      </c>
      <c r="H1631" s="2">
        <f t="shared" si="181"/>
        <v>43279.46875</v>
      </c>
      <c r="I1631" t="b">
        <f>OR(ABS(Table2[[#This Row],[DateTime]]-H1632) * 1440 &lt; 5, ABS(Table2[[#This Row],[DateTime]]-H1630) * 1440 &lt; 5)</f>
        <v>0</v>
      </c>
      <c r="J1631">
        <f>IF(Table2[[#This Row],[Mulitiple Sneeze?]],J1630+1,0)</f>
        <v>0</v>
      </c>
      <c r="K1631" t="str">
        <f>IF(AND(Table2[[#This Row],[Multiple Counter]]&gt;0, J1632=0),"Combo End","")</f>
        <v/>
      </c>
    </row>
    <row r="1632" spans="1:11" x14ac:dyDescent="0.25">
      <c r="A1632" s="1" t="s">
        <v>2209</v>
      </c>
      <c r="B1632" t="str">
        <f t="shared" si="175"/>
        <v>June 28</v>
      </c>
      <c r="C1632" t="str">
        <f t="shared" si="176"/>
        <v>2018</v>
      </c>
      <c r="D1632" t="str">
        <f t="shared" si="177"/>
        <v>01:12PM</v>
      </c>
      <c r="E1632">
        <f t="shared" si="178"/>
        <v>6</v>
      </c>
      <c r="F1632" t="str">
        <f t="shared" si="179"/>
        <v>28</v>
      </c>
      <c r="G1632" s="1">
        <f t="shared" si="180"/>
        <v>43279</v>
      </c>
      <c r="H1632" s="2">
        <f t="shared" si="181"/>
        <v>43279.55</v>
      </c>
      <c r="I1632" t="b">
        <f>OR(ABS(Table2[[#This Row],[DateTime]]-H1633) * 1440 &lt; 5, ABS(Table2[[#This Row],[DateTime]]-H1631) * 1440 &lt; 5)</f>
        <v>0</v>
      </c>
      <c r="J1632">
        <f>IF(Table2[[#This Row],[Mulitiple Sneeze?]],J1631+1,0)</f>
        <v>0</v>
      </c>
      <c r="K1632" t="str">
        <f>IF(AND(Table2[[#This Row],[Multiple Counter]]&gt;0, J1633=0),"Combo End","")</f>
        <v/>
      </c>
    </row>
    <row r="1633" spans="1:11" x14ac:dyDescent="0.25">
      <c r="A1633" s="1" t="s">
        <v>2208</v>
      </c>
      <c r="B1633" t="str">
        <f t="shared" si="175"/>
        <v>June 28</v>
      </c>
      <c r="C1633" t="str">
        <f t="shared" si="176"/>
        <v>2018</v>
      </c>
      <c r="D1633" t="str">
        <f t="shared" si="177"/>
        <v>05:54PM</v>
      </c>
      <c r="E1633">
        <f t="shared" si="178"/>
        <v>6</v>
      </c>
      <c r="F1633" t="str">
        <f t="shared" si="179"/>
        <v>28</v>
      </c>
      <c r="G1633" s="1">
        <f t="shared" si="180"/>
        <v>43279</v>
      </c>
      <c r="H1633" s="2">
        <f t="shared" si="181"/>
        <v>43279.745833333334</v>
      </c>
      <c r="I1633" t="b">
        <f>OR(ABS(Table2[[#This Row],[DateTime]]-H1634) * 1440 &lt; 5, ABS(Table2[[#This Row],[DateTime]]-H1632) * 1440 &lt; 5)</f>
        <v>0</v>
      </c>
      <c r="J1633">
        <f>IF(Table2[[#This Row],[Mulitiple Sneeze?]],J1632+1,0)</f>
        <v>0</v>
      </c>
      <c r="K1633" t="str">
        <f>IF(AND(Table2[[#This Row],[Multiple Counter]]&gt;0, J1634=0),"Combo End","")</f>
        <v/>
      </c>
    </row>
    <row r="1634" spans="1:11" x14ac:dyDescent="0.25">
      <c r="A1634" s="1" t="s">
        <v>2207</v>
      </c>
      <c r="B1634" t="str">
        <f t="shared" si="175"/>
        <v>June 29</v>
      </c>
      <c r="C1634" t="str">
        <f t="shared" si="176"/>
        <v>2018</v>
      </c>
      <c r="D1634" t="str">
        <f t="shared" si="177"/>
        <v>09:33AM</v>
      </c>
      <c r="E1634">
        <f t="shared" si="178"/>
        <v>6</v>
      </c>
      <c r="F1634" t="str">
        <f t="shared" si="179"/>
        <v>29</v>
      </c>
      <c r="G1634" s="1">
        <f t="shared" si="180"/>
        <v>43280</v>
      </c>
      <c r="H1634" s="2">
        <f t="shared" si="181"/>
        <v>43280.397916666669</v>
      </c>
      <c r="I1634" t="b">
        <f>OR(ABS(Table2[[#This Row],[DateTime]]-H1635) * 1440 &lt; 5, ABS(Table2[[#This Row],[DateTime]]-H1633) * 1440 &lt; 5)</f>
        <v>0</v>
      </c>
      <c r="J1634">
        <f>IF(Table2[[#This Row],[Mulitiple Sneeze?]],J1633+1,0)</f>
        <v>0</v>
      </c>
      <c r="K1634" t="str">
        <f>IF(AND(Table2[[#This Row],[Multiple Counter]]&gt;0, J1635=0),"Combo End","")</f>
        <v/>
      </c>
    </row>
    <row r="1635" spans="1:11" x14ac:dyDescent="0.25">
      <c r="A1635" s="1" t="s">
        <v>2206</v>
      </c>
      <c r="B1635" t="str">
        <f t="shared" si="175"/>
        <v>June 29</v>
      </c>
      <c r="C1635" t="str">
        <f t="shared" si="176"/>
        <v>2018</v>
      </c>
      <c r="D1635" t="str">
        <f t="shared" si="177"/>
        <v>11:18AM</v>
      </c>
      <c r="E1635">
        <f t="shared" si="178"/>
        <v>6</v>
      </c>
      <c r="F1635" t="str">
        <f t="shared" si="179"/>
        <v>29</v>
      </c>
      <c r="G1635" s="1">
        <f t="shared" si="180"/>
        <v>43280</v>
      </c>
      <c r="H1635" s="2">
        <f t="shared" si="181"/>
        <v>43280.470833333333</v>
      </c>
      <c r="I1635" t="b">
        <f>OR(ABS(Table2[[#This Row],[DateTime]]-H1636) * 1440 &lt; 5, ABS(Table2[[#This Row],[DateTime]]-H1634) * 1440 &lt; 5)</f>
        <v>0</v>
      </c>
      <c r="J1635">
        <f>IF(Table2[[#This Row],[Mulitiple Sneeze?]],J1634+1,0)</f>
        <v>0</v>
      </c>
      <c r="K1635" t="str">
        <f>IF(AND(Table2[[#This Row],[Multiple Counter]]&gt;0, J1636=0),"Combo End","")</f>
        <v/>
      </c>
    </row>
    <row r="1636" spans="1:11" x14ac:dyDescent="0.25">
      <c r="A1636" s="1" t="s">
        <v>2205</v>
      </c>
      <c r="B1636" t="str">
        <f t="shared" si="175"/>
        <v>July 02</v>
      </c>
      <c r="C1636" t="str">
        <f t="shared" si="176"/>
        <v>2018</v>
      </c>
      <c r="D1636" t="str">
        <f t="shared" si="177"/>
        <v>11:42AM</v>
      </c>
      <c r="E1636">
        <f t="shared" si="178"/>
        <v>7</v>
      </c>
      <c r="F1636" t="str">
        <f t="shared" si="179"/>
        <v>02</v>
      </c>
      <c r="G1636" s="1">
        <f t="shared" si="180"/>
        <v>43283</v>
      </c>
      <c r="H1636" s="2">
        <f t="shared" si="181"/>
        <v>43283.487500000003</v>
      </c>
      <c r="I1636" t="b">
        <f>OR(ABS(Table2[[#This Row],[DateTime]]-H1637) * 1440 &lt; 5, ABS(Table2[[#This Row],[DateTime]]-H1635) * 1440 &lt; 5)</f>
        <v>0</v>
      </c>
      <c r="J1636">
        <f>IF(Table2[[#This Row],[Mulitiple Sneeze?]],J1635+1,0)</f>
        <v>0</v>
      </c>
      <c r="K1636" t="str">
        <f>IF(AND(Table2[[#This Row],[Multiple Counter]]&gt;0, J1637=0),"Combo End","")</f>
        <v/>
      </c>
    </row>
    <row r="1637" spans="1:11" x14ac:dyDescent="0.25">
      <c r="A1637" s="1" t="s">
        <v>2204</v>
      </c>
      <c r="B1637" t="str">
        <f t="shared" si="175"/>
        <v>July 02</v>
      </c>
      <c r="C1637" t="str">
        <f t="shared" si="176"/>
        <v>2018</v>
      </c>
      <c r="D1637" t="str">
        <f t="shared" si="177"/>
        <v>09:04PM</v>
      </c>
      <c r="E1637">
        <f t="shared" si="178"/>
        <v>7</v>
      </c>
      <c r="F1637" t="str">
        <f t="shared" si="179"/>
        <v>02</v>
      </c>
      <c r="G1637" s="1">
        <f t="shared" si="180"/>
        <v>43283</v>
      </c>
      <c r="H1637" s="2">
        <f t="shared" si="181"/>
        <v>43283.87777777778</v>
      </c>
      <c r="I1637" t="b">
        <f>OR(ABS(Table2[[#This Row],[DateTime]]-H1638) * 1440 &lt; 5, ABS(Table2[[#This Row],[DateTime]]-H1636) * 1440 &lt; 5)</f>
        <v>0</v>
      </c>
      <c r="J1637">
        <f>IF(Table2[[#This Row],[Mulitiple Sneeze?]],J1636+1,0)</f>
        <v>0</v>
      </c>
      <c r="K1637" t="str">
        <f>IF(AND(Table2[[#This Row],[Multiple Counter]]&gt;0, J1638=0),"Combo End","")</f>
        <v/>
      </c>
    </row>
    <row r="1638" spans="1:11" x14ac:dyDescent="0.25">
      <c r="A1638" s="1" t="s">
        <v>2203</v>
      </c>
      <c r="B1638" t="str">
        <f t="shared" si="175"/>
        <v>July 03</v>
      </c>
      <c r="C1638" t="str">
        <f t="shared" si="176"/>
        <v>2018</v>
      </c>
      <c r="D1638" t="str">
        <f t="shared" si="177"/>
        <v>10:00AM</v>
      </c>
      <c r="E1638">
        <f t="shared" si="178"/>
        <v>7</v>
      </c>
      <c r="F1638" t="str">
        <f t="shared" si="179"/>
        <v>03</v>
      </c>
      <c r="G1638" s="1">
        <f t="shared" si="180"/>
        <v>43284</v>
      </c>
      <c r="H1638" s="2">
        <f t="shared" si="181"/>
        <v>43284.416666666664</v>
      </c>
      <c r="I1638" t="b">
        <f>OR(ABS(Table2[[#This Row],[DateTime]]-H1639) * 1440 &lt; 5, ABS(Table2[[#This Row],[DateTime]]-H1637) * 1440 &lt; 5)</f>
        <v>0</v>
      </c>
      <c r="J1638">
        <f>IF(Table2[[#This Row],[Mulitiple Sneeze?]],J1637+1,0)</f>
        <v>0</v>
      </c>
      <c r="K1638" t="str">
        <f>IF(AND(Table2[[#This Row],[Multiple Counter]]&gt;0, J1639=0),"Combo End","")</f>
        <v/>
      </c>
    </row>
    <row r="1639" spans="1:11" x14ac:dyDescent="0.25">
      <c r="A1639" s="1" t="s">
        <v>2202</v>
      </c>
      <c r="B1639" t="str">
        <f t="shared" si="175"/>
        <v>July 03</v>
      </c>
      <c r="C1639" t="str">
        <f t="shared" si="176"/>
        <v>2018</v>
      </c>
      <c r="D1639" t="str">
        <f t="shared" si="177"/>
        <v>01:06PM</v>
      </c>
      <c r="E1639">
        <f t="shared" si="178"/>
        <v>7</v>
      </c>
      <c r="F1639" t="str">
        <f t="shared" si="179"/>
        <v>03</v>
      </c>
      <c r="G1639" s="1">
        <f t="shared" si="180"/>
        <v>43284</v>
      </c>
      <c r="H1639" s="2">
        <f t="shared" si="181"/>
        <v>43284.54583333333</v>
      </c>
      <c r="I1639" t="b">
        <f>OR(ABS(Table2[[#This Row],[DateTime]]-H1640) * 1440 &lt; 5, ABS(Table2[[#This Row],[DateTime]]-H1638) * 1440 &lt; 5)</f>
        <v>0</v>
      </c>
      <c r="J1639">
        <f>IF(Table2[[#This Row],[Mulitiple Sneeze?]],J1638+1,0)</f>
        <v>0</v>
      </c>
      <c r="K1639" t="str">
        <f>IF(AND(Table2[[#This Row],[Multiple Counter]]&gt;0, J1640=0),"Combo End","")</f>
        <v/>
      </c>
    </row>
    <row r="1640" spans="1:11" x14ac:dyDescent="0.25">
      <c r="A1640" s="1" t="s">
        <v>2201</v>
      </c>
      <c r="B1640" t="str">
        <f t="shared" si="175"/>
        <v>July 03</v>
      </c>
      <c r="C1640" t="str">
        <f t="shared" si="176"/>
        <v>2018</v>
      </c>
      <c r="D1640" t="str">
        <f t="shared" si="177"/>
        <v>10:31PM</v>
      </c>
      <c r="E1640">
        <f t="shared" si="178"/>
        <v>7</v>
      </c>
      <c r="F1640" t="str">
        <f t="shared" si="179"/>
        <v>03</v>
      </c>
      <c r="G1640" s="1">
        <f t="shared" si="180"/>
        <v>43284</v>
      </c>
      <c r="H1640" s="2">
        <f t="shared" si="181"/>
        <v>43284.938194444447</v>
      </c>
      <c r="I1640" t="b">
        <f>OR(ABS(Table2[[#This Row],[DateTime]]-H1641) * 1440 &lt; 5, ABS(Table2[[#This Row],[DateTime]]-H1639) * 1440 &lt; 5)</f>
        <v>0</v>
      </c>
      <c r="J1640">
        <f>IF(Table2[[#This Row],[Mulitiple Sneeze?]],J1639+1,0)</f>
        <v>0</v>
      </c>
      <c r="K1640" t="str">
        <f>IF(AND(Table2[[#This Row],[Multiple Counter]]&gt;0, J1641=0),"Combo End","")</f>
        <v/>
      </c>
    </row>
    <row r="1641" spans="1:11" x14ac:dyDescent="0.25">
      <c r="A1641" s="1" t="s">
        <v>2200</v>
      </c>
      <c r="B1641" t="str">
        <f t="shared" si="175"/>
        <v>July 05</v>
      </c>
      <c r="C1641" t="str">
        <f t="shared" si="176"/>
        <v>2018</v>
      </c>
      <c r="D1641" t="str">
        <f t="shared" si="177"/>
        <v>10:37AM</v>
      </c>
      <c r="E1641">
        <f t="shared" si="178"/>
        <v>7</v>
      </c>
      <c r="F1641" t="str">
        <f t="shared" si="179"/>
        <v>05</v>
      </c>
      <c r="G1641" s="1">
        <f t="shared" si="180"/>
        <v>43286</v>
      </c>
      <c r="H1641" s="2">
        <f t="shared" si="181"/>
        <v>43286.442361111112</v>
      </c>
      <c r="I1641" t="b">
        <f>OR(ABS(Table2[[#This Row],[DateTime]]-H1642) * 1440 &lt; 5, ABS(Table2[[#This Row],[DateTime]]-H1640) * 1440 &lt; 5)</f>
        <v>0</v>
      </c>
      <c r="J1641">
        <f>IF(Table2[[#This Row],[Mulitiple Sneeze?]],J1640+1,0)</f>
        <v>0</v>
      </c>
      <c r="K1641" t="str">
        <f>IF(AND(Table2[[#This Row],[Multiple Counter]]&gt;0, J1642=0),"Combo End","")</f>
        <v/>
      </c>
    </row>
    <row r="1642" spans="1:11" x14ac:dyDescent="0.25">
      <c r="A1642" s="1" t="s">
        <v>2199</v>
      </c>
      <c r="B1642" t="str">
        <f t="shared" si="175"/>
        <v>July 05</v>
      </c>
      <c r="C1642" t="str">
        <f t="shared" si="176"/>
        <v>2018</v>
      </c>
      <c r="D1642" t="str">
        <f t="shared" si="177"/>
        <v>03:22PM</v>
      </c>
      <c r="E1642">
        <f t="shared" si="178"/>
        <v>7</v>
      </c>
      <c r="F1642" t="str">
        <f t="shared" si="179"/>
        <v>05</v>
      </c>
      <c r="G1642" s="1">
        <f t="shared" si="180"/>
        <v>43286</v>
      </c>
      <c r="H1642" s="2">
        <f t="shared" si="181"/>
        <v>43286.640277777777</v>
      </c>
      <c r="I1642" t="b">
        <f>OR(ABS(Table2[[#This Row],[DateTime]]-H1643) * 1440 &lt; 5, ABS(Table2[[#This Row],[DateTime]]-H1641) * 1440 &lt; 5)</f>
        <v>1</v>
      </c>
      <c r="J1642">
        <f>IF(Table2[[#This Row],[Mulitiple Sneeze?]],J1641+1,0)</f>
        <v>1</v>
      </c>
      <c r="K1642" t="str">
        <f>IF(AND(Table2[[#This Row],[Multiple Counter]]&gt;0, J1643=0),"Combo End","")</f>
        <v/>
      </c>
    </row>
    <row r="1643" spans="1:11" x14ac:dyDescent="0.25">
      <c r="A1643" s="1" t="s">
        <v>2198</v>
      </c>
      <c r="B1643" t="str">
        <f t="shared" si="175"/>
        <v>July 05</v>
      </c>
      <c r="C1643" t="str">
        <f t="shared" si="176"/>
        <v>2018</v>
      </c>
      <c r="D1643" t="str">
        <f t="shared" si="177"/>
        <v>03:23PM</v>
      </c>
      <c r="E1643">
        <f t="shared" si="178"/>
        <v>7</v>
      </c>
      <c r="F1643" t="str">
        <f t="shared" si="179"/>
        <v>05</v>
      </c>
      <c r="G1643" s="1">
        <f t="shared" si="180"/>
        <v>43286</v>
      </c>
      <c r="H1643" s="2">
        <f t="shared" si="181"/>
        <v>43286.640972222223</v>
      </c>
      <c r="I1643" t="b">
        <f>OR(ABS(Table2[[#This Row],[DateTime]]-H1644) * 1440 &lt; 5, ABS(Table2[[#This Row],[DateTime]]-H1642) * 1440 &lt; 5)</f>
        <v>1</v>
      </c>
      <c r="J1643">
        <f>IF(Table2[[#This Row],[Mulitiple Sneeze?]],J1642+1,0)</f>
        <v>2</v>
      </c>
      <c r="K1643" t="str">
        <f>IF(AND(Table2[[#This Row],[Multiple Counter]]&gt;0, J1644=0),"Combo End","")</f>
        <v>Combo End</v>
      </c>
    </row>
    <row r="1644" spans="1:11" x14ac:dyDescent="0.25">
      <c r="A1644" s="1" t="s">
        <v>2197</v>
      </c>
      <c r="B1644" t="str">
        <f t="shared" si="175"/>
        <v>July 06</v>
      </c>
      <c r="C1644" t="str">
        <f t="shared" si="176"/>
        <v>2018</v>
      </c>
      <c r="D1644" t="str">
        <f t="shared" si="177"/>
        <v>08:47AM</v>
      </c>
      <c r="E1644">
        <f t="shared" si="178"/>
        <v>7</v>
      </c>
      <c r="F1644" t="str">
        <f t="shared" si="179"/>
        <v>06</v>
      </c>
      <c r="G1644" s="1">
        <f t="shared" si="180"/>
        <v>43287</v>
      </c>
      <c r="H1644" s="2">
        <f t="shared" si="181"/>
        <v>43287.365972222222</v>
      </c>
      <c r="I1644" t="b">
        <f>OR(ABS(Table2[[#This Row],[DateTime]]-H1645) * 1440 &lt; 5, ABS(Table2[[#This Row],[DateTime]]-H1643) * 1440 &lt; 5)</f>
        <v>0</v>
      </c>
      <c r="J1644">
        <f>IF(Table2[[#This Row],[Mulitiple Sneeze?]],J1643+1,0)</f>
        <v>0</v>
      </c>
      <c r="K1644" t="str">
        <f>IF(AND(Table2[[#This Row],[Multiple Counter]]&gt;0, J1645=0),"Combo End","")</f>
        <v/>
      </c>
    </row>
    <row r="1645" spans="1:11" x14ac:dyDescent="0.25">
      <c r="A1645" s="1" t="s">
        <v>2196</v>
      </c>
      <c r="B1645" t="str">
        <f t="shared" si="175"/>
        <v>July 06</v>
      </c>
      <c r="C1645" t="str">
        <f t="shared" si="176"/>
        <v>2018</v>
      </c>
      <c r="D1645" t="str">
        <f t="shared" si="177"/>
        <v>03:19PM</v>
      </c>
      <c r="E1645">
        <f t="shared" si="178"/>
        <v>7</v>
      </c>
      <c r="F1645" t="str">
        <f t="shared" si="179"/>
        <v>06</v>
      </c>
      <c r="G1645" s="1">
        <f t="shared" si="180"/>
        <v>43287</v>
      </c>
      <c r="H1645" s="2">
        <f t="shared" si="181"/>
        <v>43287.638194444444</v>
      </c>
      <c r="I1645" t="b">
        <f>OR(ABS(Table2[[#This Row],[DateTime]]-H1646) * 1440 &lt; 5, ABS(Table2[[#This Row],[DateTime]]-H1644) * 1440 &lt; 5)</f>
        <v>0</v>
      </c>
      <c r="J1645">
        <f>IF(Table2[[#This Row],[Mulitiple Sneeze?]],J1644+1,0)</f>
        <v>0</v>
      </c>
      <c r="K1645" t="str">
        <f>IF(AND(Table2[[#This Row],[Multiple Counter]]&gt;0, J1646=0),"Combo End","")</f>
        <v/>
      </c>
    </row>
    <row r="1646" spans="1:11" x14ac:dyDescent="0.25">
      <c r="A1646" s="1" t="s">
        <v>2195</v>
      </c>
      <c r="B1646" t="str">
        <f t="shared" si="175"/>
        <v>July 06</v>
      </c>
      <c r="C1646" t="str">
        <f t="shared" si="176"/>
        <v>2018</v>
      </c>
      <c r="D1646" t="str">
        <f t="shared" si="177"/>
        <v>08:24PM</v>
      </c>
      <c r="E1646">
        <f t="shared" si="178"/>
        <v>7</v>
      </c>
      <c r="F1646" t="str">
        <f t="shared" si="179"/>
        <v>06</v>
      </c>
      <c r="G1646" s="1">
        <f t="shared" si="180"/>
        <v>43287</v>
      </c>
      <c r="H1646" s="2">
        <f t="shared" si="181"/>
        <v>43287.85</v>
      </c>
      <c r="I1646" t="b">
        <f>OR(ABS(Table2[[#This Row],[DateTime]]-H1647) * 1440 &lt; 5, ABS(Table2[[#This Row],[DateTime]]-H1645) * 1440 &lt; 5)</f>
        <v>0</v>
      </c>
      <c r="J1646">
        <f>IF(Table2[[#This Row],[Mulitiple Sneeze?]],J1645+1,0)</f>
        <v>0</v>
      </c>
      <c r="K1646" t="str">
        <f>IF(AND(Table2[[#This Row],[Multiple Counter]]&gt;0, J1647=0),"Combo End","")</f>
        <v/>
      </c>
    </row>
    <row r="1647" spans="1:11" x14ac:dyDescent="0.25">
      <c r="A1647" s="1" t="s">
        <v>2194</v>
      </c>
      <c r="B1647" t="str">
        <f t="shared" si="175"/>
        <v>July 07</v>
      </c>
      <c r="C1647" t="str">
        <f t="shared" si="176"/>
        <v>2018</v>
      </c>
      <c r="D1647" t="str">
        <f t="shared" si="177"/>
        <v>10:34AM</v>
      </c>
      <c r="E1647">
        <f t="shared" si="178"/>
        <v>7</v>
      </c>
      <c r="F1647" t="str">
        <f t="shared" si="179"/>
        <v>07</v>
      </c>
      <c r="G1647" s="1">
        <f t="shared" si="180"/>
        <v>43288</v>
      </c>
      <c r="H1647" s="2">
        <f t="shared" si="181"/>
        <v>43288.44027777778</v>
      </c>
      <c r="I1647" t="b">
        <f>OR(ABS(Table2[[#This Row],[DateTime]]-H1648) * 1440 &lt; 5, ABS(Table2[[#This Row],[DateTime]]-H1646) * 1440 &lt; 5)</f>
        <v>0</v>
      </c>
      <c r="J1647">
        <f>IF(Table2[[#This Row],[Mulitiple Sneeze?]],J1646+1,0)</f>
        <v>0</v>
      </c>
      <c r="K1647" t="str">
        <f>IF(AND(Table2[[#This Row],[Multiple Counter]]&gt;0, J1648=0),"Combo End","")</f>
        <v/>
      </c>
    </row>
    <row r="1648" spans="1:11" x14ac:dyDescent="0.25">
      <c r="A1648" s="1" t="s">
        <v>2193</v>
      </c>
      <c r="B1648" t="str">
        <f t="shared" si="175"/>
        <v>July 07</v>
      </c>
      <c r="C1648" t="str">
        <f t="shared" si="176"/>
        <v>2018</v>
      </c>
      <c r="D1648" t="str">
        <f t="shared" si="177"/>
        <v>11:44AM</v>
      </c>
      <c r="E1648">
        <f t="shared" si="178"/>
        <v>7</v>
      </c>
      <c r="F1648" t="str">
        <f t="shared" si="179"/>
        <v>07</v>
      </c>
      <c r="G1648" s="1">
        <f t="shared" si="180"/>
        <v>43288</v>
      </c>
      <c r="H1648" s="2">
        <f t="shared" si="181"/>
        <v>43288.488888888889</v>
      </c>
      <c r="I1648" t="b">
        <f>OR(ABS(Table2[[#This Row],[DateTime]]-H1649) * 1440 &lt; 5, ABS(Table2[[#This Row],[DateTime]]-H1647) * 1440 &lt; 5)</f>
        <v>0</v>
      </c>
      <c r="J1648">
        <f>IF(Table2[[#This Row],[Mulitiple Sneeze?]],J1647+1,0)</f>
        <v>0</v>
      </c>
      <c r="K1648" t="str">
        <f>IF(AND(Table2[[#This Row],[Multiple Counter]]&gt;0, J1649=0),"Combo End","")</f>
        <v/>
      </c>
    </row>
    <row r="1649" spans="1:11" x14ac:dyDescent="0.25">
      <c r="A1649" s="1" t="s">
        <v>2192</v>
      </c>
      <c r="B1649" t="str">
        <f t="shared" si="175"/>
        <v>July 08</v>
      </c>
      <c r="C1649" t="str">
        <f t="shared" si="176"/>
        <v>2018</v>
      </c>
      <c r="D1649" t="str">
        <f t="shared" si="177"/>
        <v>08:02PM</v>
      </c>
      <c r="E1649">
        <f t="shared" si="178"/>
        <v>7</v>
      </c>
      <c r="F1649" t="str">
        <f t="shared" si="179"/>
        <v>08</v>
      </c>
      <c r="G1649" s="1">
        <f t="shared" si="180"/>
        <v>43289</v>
      </c>
      <c r="H1649" s="2">
        <f t="shared" si="181"/>
        <v>43289.834722222222</v>
      </c>
      <c r="I1649" t="b">
        <f>OR(ABS(Table2[[#This Row],[DateTime]]-H1650) * 1440 &lt; 5, ABS(Table2[[#This Row],[DateTime]]-H1648) * 1440 &lt; 5)</f>
        <v>0</v>
      </c>
      <c r="J1649">
        <f>IF(Table2[[#This Row],[Mulitiple Sneeze?]],J1648+1,0)</f>
        <v>0</v>
      </c>
      <c r="K1649" t="str">
        <f>IF(AND(Table2[[#This Row],[Multiple Counter]]&gt;0, J1650=0),"Combo End","")</f>
        <v/>
      </c>
    </row>
    <row r="1650" spans="1:11" x14ac:dyDescent="0.25">
      <c r="A1650" s="1" t="s">
        <v>2191</v>
      </c>
      <c r="B1650" t="str">
        <f t="shared" si="175"/>
        <v>July 09</v>
      </c>
      <c r="C1650" t="str">
        <f t="shared" si="176"/>
        <v>2018</v>
      </c>
      <c r="D1650" t="str">
        <f t="shared" si="177"/>
        <v>11:49AM</v>
      </c>
      <c r="E1650">
        <f t="shared" si="178"/>
        <v>7</v>
      </c>
      <c r="F1650" t="str">
        <f t="shared" si="179"/>
        <v>09</v>
      </c>
      <c r="G1650" s="1">
        <f t="shared" si="180"/>
        <v>43290</v>
      </c>
      <c r="H1650" s="2">
        <f t="shared" si="181"/>
        <v>43290.492361111108</v>
      </c>
      <c r="I1650" t="b">
        <f>OR(ABS(Table2[[#This Row],[DateTime]]-H1651) * 1440 &lt; 5, ABS(Table2[[#This Row],[DateTime]]-H1649) * 1440 &lt; 5)</f>
        <v>0</v>
      </c>
      <c r="J1650">
        <f>IF(Table2[[#This Row],[Mulitiple Sneeze?]],J1649+1,0)</f>
        <v>0</v>
      </c>
      <c r="K1650" t="str">
        <f>IF(AND(Table2[[#This Row],[Multiple Counter]]&gt;0, J1651=0),"Combo End","")</f>
        <v/>
      </c>
    </row>
    <row r="1651" spans="1:11" x14ac:dyDescent="0.25">
      <c r="A1651" s="1" t="s">
        <v>2190</v>
      </c>
      <c r="B1651" t="str">
        <f t="shared" si="175"/>
        <v>July 10</v>
      </c>
      <c r="C1651" t="str">
        <f t="shared" si="176"/>
        <v>2018</v>
      </c>
      <c r="D1651" t="str">
        <f t="shared" si="177"/>
        <v>11:01AM</v>
      </c>
      <c r="E1651">
        <f t="shared" si="178"/>
        <v>7</v>
      </c>
      <c r="F1651" t="str">
        <f t="shared" si="179"/>
        <v>10</v>
      </c>
      <c r="G1651" s="1">
        <f t="shared" si="180"/>
        <v>43291</v>
      </c>
      <c r="H1651" s="2">
        <f t="shared" si="181"/>
        <v>43291.459027777775</v>
      </c>
      <c r="I1651" t="b">
        <f>OR(ABS(Table2[[#This Row],[DateTime]]-H1652) * 1440 &lt; 5, ABS(Table2[[#This Row],[DateTime]]-H1650) * 1440 &lt; 5)</f>
        <v>0</v>
      </c>
      <c r="J1651">
        <f>IF(Table2[[#This Row],[Mulitiple Sneeze?]],J1650+1,0)</f>
        <v>0</v>
      </c>
      <c r="K1651" t="str">
        <f>IF(AND(Table2[[#This Row],[Multiple Counter]]&gt;0, J1652=0),"Combo End","")</f>
        <v/>
      </c>
    </row>
    <row r="1652" spans="1:11" x14ac:dyDescent="0.25">
      <c r="A1652" s="1" t="s">
        <v>2189</v>
      </c>
      <c r="B1652" t="str">
        <f t="shared" si="175"/>
        <v>July 10</v>
      </c>
      <c r="C1652" t="str">
        <f t="shared" si="176"/>
        <v>2018</v>
      </c>
      <c r="D1652" t="str">
        <f t="shared" si="177"/>
        <v>01:00PM</v>
      </c>
      <c r="E1652">
        <f t="shared" si="178"/>
        <v>7</v>
      </c>
      <c r="F1652" t="str">
        <f t="shared" si="179"/>
        <v>10</v>
      </c>
      <c r="G1652" s="1">
        <f t="shared" si="180"/>
        <v>43291</v>
      </c>
      <c r="H1652" s="2">
        <f t="shared" si="181"/>
        <v>43291.541666666664</v>
      </c>
      <c r="I1652" t="b">
        <f>OR(ABS(Table2[[#This Row],[DateTime]]-H1653) * 1440 &lt; 5, ABS(Table2[[#This Row],[DateTime]]-H1651) * 1440 &lt; 5)</f>
        <v>0</v>
      </c>
      <c r="J1652">
        <f>IF(Table2[[#This Row],[Mulitiple Sneeze?]],J1651+1,0)</f>
        <v>0</v>
      </c>
      <c r="K1652" t="str">
        <f>IF(AND(Table2[[#This Row],[Multiple Counter]]&gt;0, J1653=0),"Combo End","")</f>
        <v/>
      </c>
    </row>
    <row r="1653" spans="1:11" x14ac:dyDescent="0.25">
      <c r="A1653" s="1" t="s">
        <v>2188</v>
      </c>
      <c r="B1653" t="str">
        <f t="shared" si="175"/>
        <v>July 10</v>
      </c>
      <c r="C1653" t="str">
        <f t="shared" si="176"/>
        <v>2018</v>
      </c>
      <c r="D1653" t="str">
        <f t="shared" si="177"/>
        <v>02:18PM</v>
      </c>
      <c r="E1653">
        <f t="shared" si="178"/>
        <v>7</v>
      </c>
      <c r="F1653" t="str">
        <f t="shared" si="179"/>
        <v>10</v>
      </c>
      <c r="G1653" s="1">
        <f t="shared" si="180"/>
        <v>43291</v>
      </c>
      <c r="H1653" s="2">
        <f t="shared" si="181"/>
        <v>43291.595833333333</v>
      </c>
      <c r="I1653" t="b">
        <f>OR(ABS(Table2[[#This Row],[DateTime]]-H1654) * 1440 &lt; 5, ABS(Table2[[#This Row],[DateTime]]-H1652) * 1440 &lt; 5)</f>
        <v>0</v>
      </c>
      <c r="J1653">
        <f>IF(Table2[[#This Row],[Mulitiple Sneeze?]],J1652+1,0)</f>
        <v>0</v>
      </c>
      <c r="K1653" t="str">
        <f>IF(AND(Table2[[#This Row],[Multiple Counter]]&gt;0, J1654=0),"Combo End","")</f>
        <v/>
      </c>
    </row>
    <row r="1654" spans="1:11" x14ac:dyDescent="0.25">
      <c r="A1654" s="1" t="s">
        <v>2187</v>
      </c>
      <c r="B1654" t="str">
        <f t="shared" si="175"/>
        <v>July 10</v>
      </c>
      <c r="C1654" t="str">
        <f t="shared" si="176"/>
        <v>2018</v>
      </c>
      <c r="D1654" t="str">
        <f t="shared" si="177"/>
        <v>04:25PM</v>
      </c>
      <c r="E1654">
        <f t="shared" si="178"/>
        <v>7</v>
      </c>
      <c r="F1654" t="str">
        <f t="shared" si="179"/>
        <v>10</v>
      </c>
      <c r="G1654" s="1">
        <f t="shared" si="180"/>
        <v>43291</v>
      </c>
      <c r="H1654" s="2">
        <f t="shared" si="181"/>
        <v>43291.684027777781</v>
      </c>
      <c r="I1654" t="b">
        <f>OR(ABS(Table2[[#This Row],[DateTime]]-H1655) * 1440 &lt; 5, ABS(Table2[[#This Row],[DateTime]]-H1653) * 1440 &lt; 5)</f>
        <v>0</v>
      </c>
      <c r="J1654">
        <f>IF(Table2[[#This Row],[Mulitiple Sneeze?]],J1653+1,0)</f>
        <v>0</v>
      </c>
      <c r="K1654" t="str">
        <f>IF(AND(Table2[[#This Row],[Multiple Counter]]&gt;0, J1655=0),"Combo End","")</f>
        <v/>
      </c>
    </row>
    <row r="1655" spans="1:11" x14ac:dyDescent="0.25">
      <c r="A1655" s="1" t="s">
        <v>2186</v>
      </c>
      <c r="B1655" t="str">
        <f t="shared" si="175"/>
        <v>July 10</v>
      </c>
      <c r="C1655" t="str">
        <f t="shared" si="176"/>
        <v>2018</v>
      </c>
      <c r="D1655" t="str">
        <f t="shared" si="177"/>
        <v>09:32PM</v>
      </c>
      <c r="E1655">
        <f t="shared" si="178"/>
        <v>7</v>
      </c>
      <c r="F1655" t="str">
        <f t="shared" si="179"/>
        <v>10</v>
      </c>
      <c r="G1655" s="1">
        <f t="shared" si="180"/>
        <v>43291</v>
      </c>
      <c r="H1655" s="2">
        <f t="shared" si="181"/>
        <v>43291.897222222222</v>
      </c>
      <c r="I1655" t="b">
        <f>OR(ABS(Table2[[#This Row],[DateTime]]-H1656) * 1440 &lt; 5, ABS(Table2[[#This Row],[DateTime]]-H1654) * 1440 &lt; 5)</f>
        <v>0</v>
      </c>
      <c r="J1655">
        <f>IF(Table2[[#This Row],[Mulitiple Sneeze?]],J1654+1,0)</f>
        <v>0</v>
      </c>
      <c r="K1655" t="str">
        <f>IF(AND(Table2[[#This Row],[Multiple Counter]]&gt;0, J1656=0),"Combo End","")</f>
        <v/>
      </c>
    </row>
    <row r="1656" spans="1:11" x14ac:dyDescent="0.25">
      <c r="A1656" s="1" t="s">
        <v>2185</v>
      </c>
      <c r="B1656" t="str">
        <f t="shared" si="175"/>
        <v>July 11</v>
      </c>
      <c r="C1656" t="str">
        <f t="shared" si="176"/>
        <v>2018</v>
      </c>
      <c r="D1656" t="str">
        <f t="shared" si="177"/>
        <v>07:27AM</v>
      </c>
      <c r="E1656">
        <f t="shared" si="178"/>
        <v>7</v>
      </c>
      <c r="F1656" t="str">
        <f t="shared" si="179"/>
        <v>11</v>
      </c>
      <c r="G1656" s="1">
        <f t="shared" si="180"/>
        <v>43292</v>
      </c>
      <c r="H1656" s="2">
        <f t="shared" si="181"/>
        <v>43292.310416666667</v>
      </c>
      <c r="I1656" t="b">
        <f>OR(ABS(Table2[[#This Row],[DateTime]]-H1657) * 1440 &lt; 5, ABS(Table2[[#This Row],[DateTime]]-H1655) * 1440 &lt; 5)</f>
        <v>0</v>
      </c>
      <c r="J1656">
        <f>IF(Table2[[#This Row],[Mulitiple Sneeze?]],J1655+1,0)</f>
        <v>0</v>
      </c>
      <c r="K1656" t="str">
        <f>IF(AND(Table2[[#This Row],[Multiple Counter]]&gt;0, J1657=0),"Combo End","")</f>
        <v/>
      </c>
    </row>
    <row r="1657" spans="1:11" x14ac:dyDescent="0.25">
      <c r="A1657" s="1" t="s">
        <v>2184</v>
      </c>
      <c r="B1657" t="str">
        <f t="shared" si="175"/>
        <v>July 11</v>
      </c>
      <c r="C1657" t="str">
        <f t="shared" si="176"/>
        <v>2018</v>
      </c>
      <c r="D1657" t="str">
        <f t="shared" si="177"/>
        <v>07:52AM</v>
      </c>
      <c r="E1657">
        <f t="shared" si="178"/>
        <v>7</v>
      </c>
      <c r="F1657" t="str">
        <f t="shared" si="179"/>
        <v>11</v>
      </c>
      <c r="G1657" s="1">
        <f t="shared" si="180"/>
        <v>43292</v>
      </c>
      <c r="H1657" s="2">
        <f t="shared" si="181"/>
        <v>43292.327777777777</v>
      </c>
      <c r="I1657" t="b">
        <f>OR(ABS(Table2[[#This Row],[DateTime]]-H1658) * 1440 &lt; 5, ABS(Table2[[#This Row],[DateTime]]-H1656) * 1440 &lt; 5)</f>
        <v>0</v>
      </c>
      <c r="J1657">
        <f>IF(Table2[[#This Row],[Mulitiple Sneeze?]],J1656+1,0)</f>
        <v>0</v>
      </c>
      <c r="K1657" t="str">
        <f>IF(AND(Table2[[#This Row],[Multiple Counter]]&gt;0, J1658=0),"Combo End","")</f>
        <v/>
      </c>
    </row>
    <row r="1658" spans="1:11" x14ac:dyDescent="0.25">
      <c r="A1658" s="1" t="s">
        <v>2183</v>
      </c>
      <c r="B1658" t="str">
        <f t="shared" si="175"/>
        <v>July 11</v>
      </c>
      <c r="C1658" t="str">
        <f t="shared" si="176"/>
        <v>2018</v>
      </c>
      <c r="D1658" t="str">
        <f t="shared" si="177"/>
        <v>08:54AM</v>
      </c>
      <c r="E1658">
        <f t="shared" si="178"/>
        <v>7</v>
      </c>
      <c r="F1658" t="str">
        <f t="shared" si="179"/>
        <v>11</v>
      </c>
      <c r="G1658" s="1">
        <f t="shared" si="180"/>
        <v>43292</v>
      </c>
      <c r="H1658" s="2">
        <f t="shared" si="181"/>
        <v>43292.370833333334</v>
      </c>
      <c r="I1658" t="b">
        <f>OR(ABS(Table2[[#This Row],[DateTime]]-H1659) * 1440 &lt; 5, ABS(Table2[[#This Row],[DateTime]]-H1657) * 1440 &lt; 5)</f>
        <v>0</v>
      </c>
      <c r="J1658">
        <f>IF(Table2[[#This Row],[Mulitiple Sneeze?]],J1657+1,0)</f>
        <v>0</v>
      </c>
      <c r="K1658" t="str">
        <f>IF(AND(Table2[[#This Row],[Multiple Counter]]&gt;0, J1659=0),"Combo End","")</f>
        <v/>
      </c>
    </row>
    <row r="1659" spans="1:11" x14ac:dyDescent="0.25">
      <c r="A1659" s="1" t="s">
        <v>2182</v>
      </c>
      <c r="B1659" t="str">
        <f t="shared" si="175"/>
        <v>July 12</v>
      </c>
      <c r="C1659" t="str">
        <f t="shared" si="176"/>
        <v>2018</v>
      </c>
      <c r="D1659" t="str">
        <f t="shared" si="177"/>
        <v>12:17PM</v>
      </c>
      <c r="E1659">
        <f t="shared" si="178"/>
        <v>7</v>
      </c>
      <c r="F1659" t="str">
        <f t="shared" si="179"/>
        <v>12</v>
      </c>
      <c r="G1659" s="1">
        <f t="shared" si="180"/>
        <v>43293</v>
      </c>
      <c r="H1659" s="2">
        <f t="shared" si="181"/>
        <v>43293.511805555558</v>
      </c>
      <c r="I1659" t="b">
        <f>OR(ABS(Table2[[#This Row],[DateTime]]-H1660) * 1440 &lt; 5, ABS(Table2[[#This Row],[DateTime]]-H1658) * 1440 &lt; 5)</f>
        <v>0</v>
      </c>
      <c r="J1659">
        <f>IF(Table2[[#This Row],[Mulitiple Sneeze?]],J1658+1,0)</f>
        <v>0</v>
      </c>
      <c r="K1659" t="str">
        <f>IF(AND(Table2[[#This Row],[Multiple Counter]]&gt;0, J1660=0),"Combo End","")</f>
        <v/>
      </c>
    </row>
    <row r="1660" spans="1:11" x14ac:dyDescent="0.25">
      <c r="A1660" s="1" t="s">
        <v>2181</v>
      </c>
      <c r="B1660" t="str">
        <f t="shared" si="175"/>
        <v>July 12</v>
      </c>
      <c r="C1660" t="str">
        <f t="shared" si="176"/>
        <v>2018</v>
      </c>
      <c r="D1660" t="str">
        <f t="shared" si="177"/>
        <v>03:35PM</v>
      </c>
      <c r="E1660">
        <f t="shared" si="178"/>
        <v>7</v>
      </c>
      <c r="F1660" t="str">
        <f t="shared" si="179"/>
        <v>12</v>
      </c>
      <c r="G1660" s="1">
        <f t="shared" si="180"/>
        <v>43293</v>
      </c>
      <c r="H1660" s="2">
        <f t="shared" si="181"/>
        <v>43293.649305555555</v>
      </c>
      <c r="I1660" t="b">
        <f>OR(ABS(Table2[[#This Row],[DateTime]]-H1661) * 1440 &lt; 5, ABS(Table2[[#This Row],[DateTime]]-H1659) * 1440 &lt; 5)</f>
        <v>0</v>
      </c>
      <c r="J1660">
        <f>IF(Table2[[#This Row],[Mulitiple Sneeze?]],J1659+1,0)</f>
        <v>0</v>
      </c>
      <c r="K1660" t="str">
        <f>IF(AND(Table2[[#This Row],[Multiple Counter]]&gt;0, J1661=0),"Combo End","")</f>
        <v/>
      </c>
    </row>
    <row r="1661" spans="1:11" x14ac:dyDescent="0.25">
      <c r="A1661" s="1" t="s">
        <v>2180</v>
      </c>
      <c r="B1661" t="str">
        <f t="shared" si="175"/>
        <v>July 12</v>
      </c>
      <c r="C1661" t="str">
        <f t="shared" si="176"/>
        <v>2018</v>
      </c>
      <c r="D1661" t="str">
        <f t="shared" si="177"/>
        <v>05:12PM</v>
      </c>
      <c r="E1661">
        <f t="shared" si="178"/>
        <v>7</v>
      </c>
      <c r="F1661" t="str">
        <f t="shared" si="179"/>
        <v>12</v>
      </c>
      <c r="G1661" s="1">
        <f t="shared" si="180"/>
        <v>43293</v>
      </c>
      <c r="H1661" s="2">
        <f t="shared" si="181"/>
        <v>43293.716666666667</v>
      </c>
      <c r="I1661" t="b">
        <f>OR(ABS(Table2[[#This Row],[DateTime]]-H1662) * 1440 &lt; 5, ABS(Table2[[#This Row],[DateTime]]-H1660) * 1440 &lt; 5)</f>
        <v>0</v>
      </c>
      <c r="J1661">
        <f>IF(Table2[[#This Row],[Mulitiple Sneeze?]],J1660+1,0)</f>
        <v>0</v>
      </c>
      <c r="K1661" t="str">
        <f>IF(AND(Table2[[#This Row],[Multiple Counter]]&gt;0, J1662=0),"Combo End","")</f>
        <v/>
      </c>
    </row>
    <row r="1662" spans="1:11" x14ac:dyDescent="0.25">
      <c r="A1662" s="1" t="s">
        <v>2179</v>
      </c>
      <c r="B1662" t="str">
        <f t="shared" si="175"/>
        <v>July 14</v>
      </c>
      <c r="C1662" t="str">
        <f t="shared" si="176"/>
        <v>2018</v>
      </c>
      <c r="D1662" t="str">
        <f t="shared" si="177"/>
        <v>11:07AM</v>
      </c>
      <c r="E1662">
        <f t="shared" si="178"/>
        <v>7</v>
      </c>
      <c r="F1662" t="str">
        <f t="shared" si="179"/>
        <v>14</v>
      </c>
      <c r="G1662" s="1">
        <f t="shared" si="180"/>
        <v>43295</v>
      </c>
      <c r="H1662" s="2">
        <f t="shared" si="181"/>
        <v>43295.463194444441</v>
      </c>
      <c r="I1662" t="b">
        <f>OR(ABS(Table2[[#This Row],[DateTime]]-H1663) * 1440 &lt; 5, ABS(Table2[[#This Row],[DateTime]]-H1661) * 1440 &lt; 5)</f>
        <v>0</v>
      </c>
      <c r="J1662">
        <f>IF(Table2[[#This Row],[Mulitiple Sneeze?]],J1661+1,0)</f>
        <v>0</v>
      </c>
      <c r="K1662" t="str">
        <f>IF(AND(Table2[[#This Row],[Multiple Counter]]&gt;0, J1663=0),"Combo End","")</f>
        <v/>
      </c>
    </row>
    <row r="1663" spans="1:11" x14ac:dyDescent="0.25">
      <c r="A1663" s="1" t="s">
        <v>2178</v>
      </c>
      <c r="B1663" t="str">
        <f t="shared" si="175"/>
        <v>July 14</v>
      </c>
      <c r="C1663" t="str">
        <f t="shared" si="176"/>
        <v>2018</v>
      </c>
      <c r="D1663" t="str">
        <f t="shared" si="177"/>
        <v>11:53AM</v>
      </c>
      <c r="E1663">
        <f t="shared" si="178"/>
        <v>7</v>
      </c>
      <c r="F1663" t="str">
        <f t="shared" si="179"/>
        <v>14</v>
      </c>
      <c r="G1663" s="1">
        <f t="shared" si="180"/>
        <v>43295</v>
      </c>
      <c r="H1663" s="2">
        <f t="shared" si="181"/>
        <v>43295.495138888888</v>
      </c>
      <c r="I1663" t="b">
        <f>OR(ABS(Table2[[#This Row],[DateTime]]-H1664) * 1440 &lt; 5, ABS(Table2[[#This Row],[DateTime]]-H1662) * 1440 &lt; 5)</f>
        <v>0</v>
      </c>
      <c r="J1663">
        <f>IF(Table2[[#This Row],[Mulitiple Sneeze?]],J1662+1,0)</f>
        <v>0</v>
      </c>
      <c r="K1663" t="str">
        <f>IF(AND(Table2[[#This Row],[Multiple Counter]]&gt;0, J1664=0),"Combo End","")</f>
        <v/>
      </c>
    </row>
    <row r="1664" spans="1:11" x14ac:dyDescent="0.25">
      <c r="A1664" s="1" t="s">
        <v>2177</v>
      </c>
      <c r="B1664" t="str">
        <f t="shared" si="175"/>
        <v>July 14</v>
      </c>
      <c r="C1664" t="str">
        <f t="shared" si="176"/>
        <v>2018</v>
      </c>
      <c r="D1664" t="str">
        <f t="shared" si="177"/>
        <v>07:06PM</v>
      </c>
      <c r="E1664">
        <f t="shared" si="178"/>
        <v>7</v>
      </c>
      <c r="F1664" t="str">
        <f t="shared" si="179"/>
        <v>14</v>
      </c>
      <c r="G1664" s="1">
        <f t="shared" si="180"/>
        <v>43295</v>
      </c>
      <c r="H1664" s="2">
        <f t="shared" si="181"/>
        <v>43295.79583333333</v>
      </c>
      <c r="I1664" t="b">
        <f>OR(ABS(Table2[[#This Row],[DateTime]]-H1665) * 1440 &lt; 5, ABS(Table2[[#This Row],[DateTime]]-H1663) * 1440 &lt; 5)</f>
        <v>0</v>
      </c>
      <c r="J1664">
        <f>IF(Table2[[#This Row],[Mulitiple Sneeze?]],J1663+1,0)</f>
        <v>0</v>
      </c>
      <c r="K1664" t="str">
        <f>IF(AND(Table2[[#This Row],[Multiple Counter]]&gt;0, J1665=0),"Combo End","")</f>
        <v/>
      </c>
    </row>
    <row r="1665" spans="1:11" x14ac:dyDescent="0.25">
      <c r="A1665" s="1" t="s">
        <v>2176</v>
      </c>
      <c r="B1665" t="str">
        <f t="shared" si="175"/>
        <v>July 14</v>
      </c>
      <c r="C1665" t="str">
        <f t="shared" si="176"/>
        <v>2018</v>
      </c>
      <c r="D1665" t="str">
        <f t="shared" si="177"/>
        <v>07:16PM</v>
      </c>
      <c r="E1665">
        <f t="shared" si="178"/>
        <v>7</v>
      </c>
      <c r="F1665" t="str">
        <f t="shared" si="179"/>
        <v>14</v>
      </c>
      <c r="G1665" s="1">
        <f t="shared" si="180"/>
        <v>43295</v>
      </c>
      <c r="H1665" s="2">
        <f t="shared" si="181"/>
        <v>43295.802777777775</v>
      </c>
      <c r="I1665" t="b">
        <f>OR(ABS(Table2[[#This Row],[DateTime]]-H1666) * 1440 &lt; 5, ABS(Table2[[#This Row],[DateTime]]-H1664) * 1440 &lt; 5)</f>
        <v>0</v>
      </c>
      <c r="J1665">
        <f>IF(Table2[[#This Row],[Mulitiple Sneeze?]],J1664+1,0)</f>
        <v>0</v>
      </c>
      <c r="K1665" t="str">
        <f>IF(AND(Table2[[#This Row],[Multiple Counter]]&gt;0, J1666=0),"Combo End","")</f>
        <v/>
      </c>
    </row>
    <row r="1666" spans="1:11" x14ac:dyDescent="0.25">
      <c r="A1666" s="1" t="s">
        <v>2175</v>
      </c>
      <c r="B1666" t="str">
        <f t="shared" ref="B1666:B1729" si="182">_xlfn.TEXTBEFORE(A1666,",")</f>
        <v>July 16</v>
      </c>
      <c r="C1666" t="str">
        <f t="shared" ref="C1666:C1729" si="183">LEFT(_xlfn.TEXTAFTER(A1666, ", "), 4)</f>
        <v>2018</v>
      </c>
      <c r="D1666" t="str">
        <f t="shared" ref="D1666:D1729" si="184">_xlfn.TEXTAFTER(A1666, "at ")</f>
        <v>08:11AM</v>
      </c>
      <c r="E1666">
        <f t="shared" ref="E1666:E1729" si="185">MONTH(1&amp;B1666)</f>
        <v>7</v>
      </c>
      <c r="F1666" t="str">
        <f t="shared" ref="F1666:F1729" si="186">RIGHT(B1666, 2)</f>
        <v>16</v>
      </c>
      <c r="G1666" s="1">
        <f t="shared" ref="G1666:G1729" si="187">DATE(C1666,E1666,F1666)</f>
        <v>43297</v>
      </c>
      <c r="H1666" s="2">
        <f t="shared" ref="H1666:H1729" si="188">G1666+TIMEVALUE(_xlfn.CONCAT(LEFT(D1666, 5), " ", RIGHT(D1666, 2)))</f>
        <v>43297.34097222222</v>
      </c>
      <c r="I1666" t="b">
        <f>OR(ABS(Table2[[#This Row],[DateTime]]-H1667) * 1440 &lt; 5, ABS(Table2[[#This Row],[DateTime]]-H1665) * 1440 &lt; 5)</f>
        <v>0</v>
      </c>
      <c r="J1666">
        <f>IF(Table2[[#This Row],[Mulitiple Sneeze?]],J1665+1,0)</f>
        <v>0</v>
      </c>
      <c r="K1666" t="str">
        <f>IF(AND(Table2[[#This Row],[Multiple Counter]]&gt;0, J1667=0),"Combo End","")</f>
        <v/>
      </c>
    </row>
    <row r="1667" spans="1:11" x14ac:dyDescent="0.25">
      <c r="A1667" s="1" t="s">
        <v>2174</v>
      </c>
      <c r="B1667" t="str">
        <f t="shared" si="182"/>
        <v>July 16</v>
      </c>
      <c r="C1667" t="str">
        <f t="shared" si="183"/>
        <v>2018</v>
      </c>
      <c r="D1667" t="str">
        <f t="shared" si="184"/>
        <v>04:29PM</v>
      </c>
      <c r="E1667">
        <f t="shared" si="185"/>
        <v>7</v>
      </c>
      <c r="F1667" t="str">
        <f t="shared" si="186"/>
        <v>16</v>
      </c>
      <c r="G1667" s="1">
        <f t="shared" si="187"/>
        <v>43297</v>
      </c>
      <c r="H1667" s="2">
        <f t="shared" si="188"/>
        <v>43297.686805555553</v>
      </c>
      <c r="I1667" t="b">
        <f>OR(ABS(Table2[[#This Row],[DateTime]]-H1668) * 1440 &lt; 5, ABS(Table2[[#This Row],[DateTime]]-H1666) * 1440 &lt; 5)</f>
        <v>0</v>
      </c>
      <c r="J1667">
        <f>IF(Table2[[#This Row],[Mulitiple Sneeze?]],J1666+1,0)</f>
        <v>0</v>
      </c>
      <c r="K1667" t="str">
        <f>IF(AND(Table2[[#This Row],[Multiple Counter]]&gt;0, J1668=0),"Combo End","")</f>
        <v/>
      </c>
    </row>
    <row r="1668" spans="1:11" x14ac:dyDescent="0.25">
      <c r="A1668" s="1" t="s">
        <v>2173</v>
      </c>
      <c r="B1668" t="str">
        <f t="shared" si="182"/>
        <v>July 17</v>
      </c>
      <c r="C1668" t="str">
        <f t="shared" si="183"/>
        <v>2018</v>
      </c>
      <c r="D1668" t="str">
        <f t="shared" si="184"/>
        <v>12:52PM</v>
      </c>
      <c r="E1668">
        <f t="shared" si="185"/>
        <v>7</v>
      </c>
      <c r="F1668" t="str">
        <f t="shared" si="186"/>
        <v>17</v>
      </c>
      <c r="G1668" s="1">
        <f t="shared" si="187"/>
        <v>43298</v>
      </c>
      <c r="H1668" s="2">
        <f t="shared" si="188"/>
        <v>43298.536111111112</v>
      </c>
      <c r="I1668" t="b">
        <f>OR(ABS(Table2[[#This Row],[DateTime]]-H1669) * 1440 &lt; 5, ABS(Table2[[#This Row],[DateTime]]-H1667) * 1440 &lt; 5)</f>
        <v>0</v>
      </c>
      <c r="J1668">
        <f>IF(Table2[[#This Row],[Mulitiple Sneeze?]],J1667+1,0)</f>
        <v>0</v>
      </c>
      <c r="K1668" t="str">
        <f>IF(AND(Table2[[#This Row],[Multiple Counter]]&gt;0, J1669=0),"Combo End","")</f>
        <v/>
      </c>
    </row>
    <row r="1669" spans="1:11" x14ac:dyDescent="0.25">
      <c r="A1669" s="1" t="s">
        <v>2172</v>
      </c>
      <c r="B1669" t="str">
        <f t="shared" si="182"/>
        <v>July 17</v>
      </c>
      <c r="C1669" t="str">
        <f t="shared" si="183"/>
        <v>2018</v>
      </c>
      <c r="D1669" t="str">
        <f t="shared" si="184"/>
        <v>05:38PM</v>
      </c>
      <c r="E1669">
        <f t="shared" si="185"/>
        <v>7</v>
      </c>
      <c r="F1669" t="str">
        <f t="shared" si="186"/>
        <v>17</v>
      </c>
      <c r="G1669" s="1">
        <f t="shared" si="187"/>
        <v>43298</v>
      </c>
      <c r="H1669" s="2">
        <f t="shared" si="188"/>
        <v>43298.734722222223</v>
      </c>
      <c r="I1669" t="b">
        <f>OR(ABS(Table2[[#This Row],[DateTime]]-H1670) * 1440 &lt; 5, ABS(Table2[[#This Row],[DateTime]]-H1668) * 1440 &lt; 5)</f>
        <v>0</v>
      </c>
      <c r="J1669">
        <f>IF(Table2[[#This Row],[Mulitiple Sneeze?]],J1668+1,0)</f>
        <v>0</v>
      </c>
      <c r="K1669" t="str">
        <f>IF(AND(Table2[[#This Row],[Multiple Counter]]&gt;0, J1670=0),"Combo End","")</f>
        <v/>
      </c>
    </row>
    <row r="1670" spans="1:11" x14ac:dyDescent="0.25">
      <c r="A1670" s="1" t="s">
        <v>2171</v>
      </c>
      <c r="B1670" t="str">
        <f t="shared" si="182"/>
        <v>July 18</v>
      </c>
      <c r="C1670" t="str">
        <f t="shared" si="183"/>
        <v>2018</v>
      </c>
      <c r="D1670" t="str">
        <f t="shared" si="184"/>
        <v>07:39AM</v>
      </c>
      <c r="E1670">
        <f t="shared" si="185"/>
        <v>7</v>
      </c>
      <c r="F1670" t="str">
        <f t="shared" si="186"/>
        <v>18</v>
      </c>
      <c r="G1670" s="1">
        <f t="shared" si="187"/>
        <v>43299</v>
      </c>
      <c r="H1670" s="2">
        <f t="shared" si="188"/>
        <v>43299.318749999999</v>
      </c>
      <c r="I1670" t="b">
        <f>OR(ABS(Table2[[#This Row],[DateTime]]-H1671) * 1440 &lt; 5, ABS(Table2[[#This Row],[DateTime]]-H1669) * 1440 &lt; 5)</f>
        <v>0</v>
      </c>
      <c r="J1670">
        <f>IF(Table2[[#This Row],[Mulitiple Sneeze?]],J1669+1,0)</f>
        <v>0</v>
      </c>
      <c r="K1670" t="str">
        <f>IF(AND(Table2[[#This Row],[Multiple Counter]]&gt;0, J1671=0),"Combo End","")</f>
        <v/>
      </c>
    </row>
    <row r="1671" spans="1:11" x14ac:dyDescent="0.25">
      <c r="A1671" s="1" t="s">
        <v>2170</v>
      </c>
      <c r="B1671" t="str">
        <f t="shared" si="182"/>
        <v>July 18</v>
      </c>
      <c r="C1671" t="str">
        <f t="shared" si="183"/>
        <v>2018</v>
      </c>
      <c r="D1671" t="str">
        <f t="shared" si="184"/>
        <v>08:41AM</v>
      </c>
      <c r="E1671">
        <f t="shared" si="185"/>
        <v>7</v>
      </c>
      <c r="F1671" t="str">
        <f t="shared" si="186"/>
        <v>18</v>
      </c>
      <c r="G1671" s="1">
        <f t="shared" si="187"/>
        <v>43299</v>
      </c>
      <c r="H1671" s="2">
        <f t="shared" si="188"/>
        <v>43299.361805555556</v>
      </c>
      <c r="I1671" t="b">
        <f>OR(ABS(Table2[[#This Row],[DateTime]]-H1672) * 1440 &lt; 5, ABS(Table2[[#This Row],[DateTime]]-H1670) * 1440 &lt; 5)</f>
        <v>1</v>
      </c>
      <c r="J1671">
        <f>IF(Table2[[#This Row],[Mulitiple Sneeze?]],J1670+1,0)</f>
        <v>1</v>
      </c>
      <c r="K1671" t="str">
        <f>IF(AND(Table2[[#This Row],[Multiple Counter]]&gt;0, J1672=0),"Combo End","")</f>
        <v/>
      </c>
    </row>
    <row r="1672" spans="1:11" x14ac:dyDescent="0.25">
      <c r="A1672" s="1" t="s">
        <v>2169</v>
      </c>
      <c r="B1672" t="str">
        <f t="shared" si="182"/>
        <v>July 18</v>
      </c>
      <c r="C1672" t="str">
        <f t="shared" si="183"/>
        <v>2018</v>
      </c>
      <c r="D1672" t="str">
        <f t="shared" si="184"/>
        <v>08:42AM</v>
      </c>
      <c r="E1672">
        <f t="shared" si="185"/>
        <v>7</v>
      </c>
      <c r="F1672" t="str">
        <f t="shared" si="186"/>
        <v>18</v>
      </c>
      <c r="G1672" s="1">
        <f t="shared" si="187"/>
        <v>43299</v>
      </c>
      <c r="H1672" s="2">
        <f t="shared" si="188"/>
        <v>43299.362500000003</v>
      </c>
      <c r="I1672" t="b">
        <f>OR(ABS(Table2[[#This Row],[DateTime]]-H1673) * 1440 &lt; 5, ABS(Table2[[#This Row],[DateTime]]-H1671) * 1440 &lt; 5)</f>
        <v>1</v>
      </c>
      <c r="J1672">
        <f>IF(Table2[[#This Row],[Mulitiple Sneeze?]],J1671+1,0)</f>
        <v>2</v>
      </c>
      <c r="K1672" t="str">
        <f>IF(AND(Table2[[#This Row],[Multiple Counter]]&gt;0, J1673=0),"Combo End","")</f>
        <v>Combo End</v>
      </c>
    </row>
    <row r="1673" spans="1:11" x14ac:dyDescent="0.25">
      <c r="A1673" s="1" t="s">
        <v>2168</v>
      </c>
      <c r="B1673" t="str">
        <f t="shared" si="182"/>
        <v>July 18</v>
      </c>
      <c r="C1673" t="str">
        <f t="shared" si="183"/>
        <v>2018</v>
      </c>
      <c r="D1673" t="str">
        <f t="shared" si="184"/>
        <v>05:23PM</v>
      </c>
      <c r="E1673">
        <f t="shared" si="185"/>
        <v>7</v>
      </c>
      <c r="F1673" t="str">
        <f t="shared" si="186"/>
        <v>18</v>
      </c>
      <c r="G1673" s="1">
        <f t="shared" si="187"/>
        <v>43299</v>
      </c>
      <c r="H1673" s="2">
        <f t="shared" si="188"/>
        <v>43299.724305555559</v>
      </c>
      <c r="I1673" t="b">
        <f>OR(ABS(Table2[[#This Row],[DateTime]]-H1674) * 1440 &lt; 5, ABS(Table2[[#This Row],[DateTime]]-H1672) * 1440 &lt; 5)</f>
        <v>0</v>
      </c>
      <c r="J1673">
        <f>IF(Table2[[#This Row],[Mulitiple Sneeze?]],J1672+1,0)</f>
        <v>0</v>
      </c>
      <c r="K1673" t="str">
        <f>IF(AND(Table2[[#This Row],[Multiple Counter]]&gt;0, J1674=0),"Combo End","")</f>
        <v/>
      </c>
    </row>
    <row r="1674" spans="1:11" x14ac:dyDescent="0.25">
      <c r="A1674" s="1" t="s">
        <v>2167</v>
      </c>
      <c r="B1674" t="str">
        <f t="shared" si="182"/>
        <v>July 19</v>
      </c>
      <c r="C1674" t="str">
        <f t="shared" si="183"/>
        <v>2018</v>
      </c>
      <c r="D1674" t="str">
        <f t="shared" si="184"/>
        <v>12:52PM</v>
      </c>
      <c r="E1674">
        <f t="shared" si="185"/>
        <v>7</v>
      </c>
      <c r="F1674" t="str">
        <f t="shared" si="186"/>
        <v>19</v>
      </c>
      <c r="G1674" s="1">
        <f t="shared" si="187"/>
        <v>43300</v>
      </c>
      <c r="H1674" s="2">
        <f t="shared" si="188"/>
        <v>43300.536111111112</v>
      </c>
      <c r="I1674" t="b">
        <f>OR(ABS(Table2[[#This Row],[DateTime]]-H1675) * 1440 &lt; 5, ABS(Table2[[#This Row],[DateTime]]-H1673) * 1440 &lt; 5)</f>
        <v>0</v>
      </c>
      <c r="J1674">
        <f>IF(Table2[[#This Row],[Mulitiple Sneeze?]],J1673+1,0)</f>
        <v>0</v>
      </c>
      <c r="K1674" t="str">
        <f>IF(AND(Table2[[#This Row],[Multiple Counter]]&gt;0, J1675=0),"Combo End","")</f>
        <v/>
      </c>
    </row>
    <row r="1675" spans="1:11" x14ac:dyDescent="0.25">
      <c r="A1675" s="1" t="s">
        <v>2166</v>
      </c>
      <c r="B1675" t="str">
        <f t="shared" si="182"/>
        <v>July 19</v>
      </c>
      <c r="C1675" t="str">
        <f t="shared" si="183"/>
        <v>2018</v>
      </c>
      <c r="D1675" t="str">
        <f t="shared" si="184"/>
        <v>04:00PM</v>
      </c>
      <c r="E1675">
        <f t="shared" si="185"/>
        <v>7</v>
      </c>
      <c r="F1675" t="str">
        <f t="shared" si="186"/>
        <v>19</v>
      </c>
      <c r="G1675" s="1">
        <f t="shared" si="187"/>
        <v>43300</v>
      </c>
      <c r="H1675" s="2">
        <f t="shared" si="188"/>
        <v>43300.666666666664</v>
      </c>
      <c r="I1675" t="b">
        <f>OR(ABS(Table2[[#This Row],[DateTime]]-H1676) * 1440 &lt; 5, ABS(Table2[[#This Row],[DateTime]]-H1674) * 1440 &lt; 5)</f>
        <v>0</v>
      </c>
      <c r="J1675">
        <f>IF(Table2[[#This Row],[Mulitiple Sneeze?]],J1674+1,0)</f>
        <v>0</v>
      </c>
      <c r="K1675" t="str">
        <f>IF(AND(Table2[[#This Row],[Multiple Counter]]&gt;0, J1676=0),"Combo End","")</f>
        <v/>
      </c>
    </row>
    <row r="1676" spans="1:11" x14ac:dyDescent="0.25">
      <c r="A1676" s="1" t="s">
        <v>2165</v>
      </c>
      <c r="B1676" t="str">
        <f t="shared" si="182"/>
        <v>July 19</v>
      </c>
      <c r="C1676" t="str">
        <f t="shared" si="183"/>
        <v>2018</v>
      </c>
      <c r="D1676" t="str">
        <f t="shared" si="184"/>
        <v>08:56PM</v>
      </c>
      <c r="E1676">
        <f t="shared" si="185"/>
        <v>7</v>
      </c>
      <c r="F1676" t="str">
        <f t="shared" si="186"/>
        <v>19</v>
      </c>
      <c r="G1676" s="1">
        <f t="shared" si="187"/>
        <v>43300</v>
      </c>
      <c r="H1676" s="2">
        <f t="shared" si="188"/>
        <v>43300.87222222222</v>
      </c>
      <c r="I1676" t="b">
        <f>OR(ABS(Table2[[#This Row],[DateTime]]-H1677) * 1440 &lt; 5, ABS(Table2[[#This Row],[DateTime]]-H1675) * 1440 &lt; 5)</f>
        <v>0</v>
      </c>
      <c r="J1676">
        <f>IF(Table2[[#This Row],[Mulitiple Sneeze?]],J1675+1,0)</f>
        <v>0</v>
      </c>
      <c r="K1676" t="str">
        <f>IF(AND(Table2[[#This Row],[Multiple Counter]]&gt;0, J1677=0),"Combo End","")</f>
        <v/>
      </c>
    </row>
    <row r="1677" spans="1:11" x14ac:dyDescent="0.25">
      <c r="A1677" s="1" t="s">
        <v>2164</v>
      </c>
      <c r="B1677" t="str">
        <f t="shared" si="182"/>
        <v>July 20</v>
      </c>
      <c r="C1677" t="str">
        <f t="shared" si="183"/>
        <v>2018</v>
      </c>
      <c r="D1677" t="str">
        <f t="shared" si="184"/>
        <v>03:07PM</v>
      </c>
      <c r="E1677">
        <f t="shared" si="185"/>
        <v>7</v>
      </c>
      <c r="F1677" t="str">
        <f t="shared" si="186"/>
        <v>20</v>
      </c>
      <c r="G1677" s="1">
        <f t="shared" si="187"/>
        <v>43301</v>
      </c>
      <c r="H1677" s="2">
        <f t="shared" si="188"/>
        <v>43301.629861111112</v>
      </c>
      <c r="I1677" t="b">
        <f>OR(ABS(Table2[[#This Row],[DateTime]]-H1678) * 1440 &lt; 5, ABS(Table2[[#This Row],[DateTime]]-H1676) * 1440 &lt; 5)</f>
        <v>0</v>
      </c>
      <c r="J1677">
        <f>IF(Table2[[#This Row],[Mulitiple Sneeze?]],J1676+1,0)</f>
        <v>0</v>
      </c>
      <c r="K1677" t="str">
        <f>IF(AND(Table2[[#This Row],[Multiple Counter]]&gt;0, J1678=0),"Combo End","")</f>
        <v/>
      </c>
    </row>
    <row r="1678" spans="1:11" x14ac:dyDescent="0.25">
      <c r="A1678" s="1" t="s">
        <v>2163</v>
      </c>
      <c r="B1678" t="str">
        <f t="shared" si="182"/>
        <v>July 20</v>
      </c>
      <c r="C1678" t="str">
        <f t="shared" si="183"/>
        <v>2018</v>
      </c>
      <c r="D1678" t="str">
        <f t="shared" si="184"/>
        <v>11:04PM</v>
      </c>
      <c r="E1678">
        <f t="shared" si="185"/>
        <v>7</v>
      </c>
      <c r="F1678" t="str">
        <f t="shared" si="186"/>
        <v>20</v>
      </c>
      <c r="G1678" s="1">
        <f t="shared" si="187"/>
        <v>43301</v>
      </c>
      <c r="H1678" s="2">
        <f t="shared" si="188"/>
        <v>43301.961111111108</v>
      </c>
      <c r="I1678" t="b">
        <f>OR(ABS(Table2[[#This Row],[DateTime]]-H1679) * 1440 &lt; 5, ABS(Table2[[#This Row],[DateTime]]-H1677) * 1440 &lt; 5)</f>
        <v>0</v>
      </c>
      <c r="J1678">
        <f>IF(Table2[[#This Row],[Mulitiple Sneeze?]],J1677+1,0)</f>
        <v>0</v>
      </c>
      <c r="K1678" t="str">
        <f>IF(AND(Table2[[#This Row],[Multiple Counter]]&gt;0, J1679=0),"Combo End","")</f>
        <v/>
      </c>
    </row>
    <row r="1679" spans="1:11" x14ac:dyDescent="0.25">
      <c r="A1679" s="1" t="s">
        <v>2162</v>
      </c>
      <c r="B1679" t="str">
        <f t="shared" si="182"/>
        <v>July 21</v>
      </c>
      <c r="C1679" t="str">
        <f t="shared" si="183"/>
        <v>2018</v>
      </c>
      <c r="D1679" t="str">
        <f t="shared" si="184"/>
        <v>11:07AM</v>
      </c>
      <c r="E1679">
        <f t="shared" si="185"/>
        <v>7</v>
      </c>
      <c r="F1679" t="str">
        <f t="shared" si="186"/>
        <v>21</v>
      </c>
      <c r="G1679" s="1">
        <f t="shared" si="187"/>
        <v>43302</v>
      </c>
      <c r="H1679" s="2">
        <f t="shared" si="188"/>
        <v>43302.463194444441</v>
      </c>
      <c r="I1679" t="b">
        <f>OR(ABS(Table2[[#This Row],[DateTime]]-H1680) * 1440 &lt; 5, ABS(Table2[[#This Row],[DateTime]]-H1678) * 1440 &lt; 5)</f>
        <v>0</v>
      </c>
      <c r="J1679">
        <f>IF(Table2[[#This Row],[Mulitiple Sneeze?]],J1678+1,0)</f>
        <v>0</v>
      </c>
      <c r="K1679" t="str">
        <f>IF(AND(Table2[[#This Row],[Multiple Counter]]&gt;0, J1680=0),"Combo End","")</f>
        <v/>
      </c>
    </row>
    <row r="1680" spans="1:11" x14ac:dyDescent="0.25">
      <c r="A1680" s="1" t="s">
        <v>2161</v>
      </c>
      <c r="B1680" t="str">
        <f t="shared" si="182"/>
        <v>July 21</v>
      </c>
      <c r="C1680" t="str">
        <f t="shared" si="183"/>
        <v>2018</v>
      </c>
      <c r="D1680" t="str">
        <f t="shared" si="184"/>
        <v>04:57PM</v>
      </c>
      <c r="E1680">
        <f t="shared" si="185"/>
        <v>7</v>
      </c>
      <c r="F1680" t="str">
        <f t="shared" si="186"/>
        <v>21</v>
      </c>
      <c r="G1680" s="1">
        <f t="shared" si="187"/>
        <v>43302</v>
      </c>
      <c r="H1680" s="2">
        <f t="shared" si="188"/>
        <v>43302.706250000003</v>
      </c>
      <c r="I1680" t="b">
        <f>OR(ABS(Table2[[#This Row],[DateTime]]-H1681) * 1440 &lt; 5, ABS(Table2[[#This Row],[DateTime]]-H1679) * 1440 &lt; 5)</f>
        <v>0</v>
      </c>
      <c r="J1680">
        <f>IF(Table2[[#This Row],[Mulitiple Sneeze?]],J1679+1,0)</f>
        <v>0</v>
      </c>
      <c r="K1680" t="str">
        <f>IF(AND(Table2[[#This Row],[Multiple Counter]]&gt;0, J1681=0),"Combo End","")</f>
        <v/>
      </c>
    </row>
    <row r="1681" spans="1:11" x14ac:dyDescent="0.25">
      <c r="A1681" s="1" t="s">
        <v>2160</v>
      </c>
      <c r="B1681" t="str">
        <f t="shared" si="182"/>
        <v>July 21</v>
      </c>
      <c r="C1681" t="str">
        <f t="shared" si="183"/>
        <v>2018</v>
      </c>
      <c r="D1681" t="str">
        <f t="shared" si="184"/>
        <v>06:58PM</v>
      </c>
      <c r="E1681">
        <f t="shared" si="185"/>
        <v>7</v>
      </c>
      <c r="F1681" t="str">
        <f t="shared" si="186"/>
        <v>21</v>
      </c>
      <c r="G1681" s="1">
        <f t="shared" si="187"/>
        <v>43302</v>
      </c>
      <c r="H1681" s="2">
        <f t="shared" si="188"/>
        <v>43302.790277777778</v>
      </c>
      <c r="I1681" t="b">
        <f>OR(ABS(Table2[[#This Row],[DateTime]]-H1682) * 1440 &lt; 5, ABS(Table2[[#This Row],[DateTime]]-H1680) * 1440 &lt; 5)</f>
        <v>0</v>
      </c>
      <c r="J1681">
        <f>IF(Table2[[#This Row],[Mulitiple Sneeze?]],J1680+1,0)</f>
        <v>0</v>
      </c>
      <c r="K1681" t="str">
        <f>IF(AND(Table2[[#This Row],[Multiple Counter]]&gt;0, J1682=0),"Combo End","")</f>
        <v/>
      </c>
    </row>
    <row r="1682" spans="1:11" x14ac:dyDescent="0.25">
      <c r="A1682" s="1" t="s">
        <v>2159</v>
      </c>
      <c r="B1682" t="str">
        <f t="shared" si="182"/>
        <v>July 22</v>
      </c>
      <c r="C1682" t="str">
        <f t="shared" si="183"/>
        <v>2018</v>
      </c>
      <c r="D1682" t="str">
        <f t="shared" si="184"/>
        <v>10:49AM</v>
      </c>
      <c r="E1682">
        <f t="shared" si="185"/>
        <v>7</v>
      </c>
      <c r="F1682" t="str">
        <f t="shared" si="186"/>
        <v>22</v>
      </c>
      <c r="G1682" s="1">
        <f t="shared" si="187"/>
        <v>43303</v>
      </c>
      <c r="H1682" s="2">
        <f t="shared" si="188"/>
        <v>43303.450694444444</v>
      </c>
      <c r="I1682" t="b">
        <f>OR(ABS(Table2[[#This Row],[DateTime]]-H1683) * 1440 &lt; 5, ABS(Table2[[#This Row],[DateTime]]-H1681) * 1440 &lt; 5)</f>
        <v>0</v>
      </c>
      <c r="J1682">
        <f>IF(Table2[[#This Row],[Mulitiple Sneeze?]],J1681+1,0)</f>
        <v>0</v>
      </c>
      <c r="K1682" t="str">
        <f>IF(AND(Table2[[#This Row],[Multiple Counter]]&gt;0, J1683=0),"Combo End","")</f>
        <v/>
      </c>
    </row>
    <row r="1683" spans="1:11" x14ac:dyDescent="0.25">
      <c r="A1683" s="1" t="s">
        <v>2158</v>
      </c>
      <c r="B1683" t="str">
        <f t="shared" si="182"/>
        <v>July 22</v>
      </c>
      <c r="C1683" t="str">
        <f t="shared" si="183"/>
        <v>2018</v>
      </c>
      <c r="D1683" t="str">
        <f t="shared" si="184"/>
        <v>03:42PM</v>
      </c>
      <c r="E1683">
        <f t="shared" si="185"/>
        <v>7</v>
      </c>
      <c r="F1683" t="str">
        <f t="shared" si="186"/>
        <v>22</v>
      </c>
      <c r="G1683" s="1">
        <f t="shared" si="187"/>
        <v>43303</v>
      </c>
      <c r="H1683" s="2">
        <f t="shared" si="188"/>
        <v>43303.654166666667</v>
      </c>
      <c r="I1683" t="b">
        <f>OR(ABS(Table2[[#This Row],[DateTime]]-H1684) * 1440 &lt; 5, ABS(Table2[[#This Row],[DateTime]]-H1682) * 1440 &lt; 5)</f>
        <v>0</v>
      </c>
      <c r="J1683">
        <f>IF(Table2[[#This Row],[Mulitiple Sneeze?]],J1682+1,0)</f>
        <v>0</v>
      </c>
      <c r="K1683" t="str">
        <f>IF(AND(Table2[[#This Row],[Multiple Counter]]&gt;0, J1684=0),"Combo End","")</f>
        <v/>
      </c>
    </row>
    <row r="1684" spans="1:11" x14ac:dyDescent="0.25">
      <c r="A1684" s="1" t="s">
        <v>2157</v>
      </c>
      <c r="B1684" t="str">
        <f t="shared" si="182"/>
        <v>July 23</v>
      </c>
      <c r="C1684" t="str">
        <f t="shared" si="183"/>
        <v>2018</v>
      </c>
      <c r="D1684" t="str">
        <f t="shared" si="184"/>
        <v>08:07AM</v>
      </c>
      <c r="E1684">
        <f t="shared" si="185"/>
        <v>7</v>
      </c>
      <c r="F1684" t="str">
        <f t="shared" si="186"/>
        <v>23</v>
      </c>
      <c r="G1684" s="1">
        <f t="shared" si="187"/>
        <v>43304</v>
      </c>
      <c r="H1684" s="2">
        <f t="shared" si="188"/>
        <v>43304.338194444441</v>
      </c>
      <c r="I1684" t="b">
        <f>OR(ABS(Table2[[#This Row],[DateTime]]-H1685) * 1440 &lt; 5, ABS(Table2[[#This Row],[DateTime]]-H1683) * 1440 &lt; 5)</f>
        <v>0</v>
      </c>
      <c r="J1684">
        <f>IF(Table2[[#This Row],[Mulitiple Sneeze?]],J1683+1,0)</f>
        <v>0</v>
      </c>
      <c r="K1684" t="str">
        <f>IF(AND(Table2[[#This Row],[Multiple Counter]]&gt;0, J1685=0),"Combo End","")</f>
        <v/>
      </c>
    </row>
    <row r="1685" spans="1:11" x14ac:dyDescent="0.25">
      <c r="A1685" s="1" t="s">
        <v>2156</v>
      </c>
      <c r="B1685" t="str">
        <f t="shared" si="182"/>
        <v>July 23</v>
      </c>
      <c r="C1685" t="str">
        <f t="shared" si="183"/>
        <v>2018</v>
      </c>
      <c r="D1685" t="str">
        <f t="shared" si="184"/>
        <v>08:54AM</v>
      </c>
      <c r="E1685">
        <f t="shared" si="185"/>
        <v>7</v>
      </c>
      <c r="F1685" t="str">
        <f t="shared" si="186"/>
        <v>23</v>
      </c>
      <c r="G1685" s="1">
        <f t="shared" si="187"/>
        <v>43304</v>
      </c>
      <c r="H1685" s="2">
        <f t="shared" si="188"/>
        <v>43304.370833333334</v>
      </c>
      <c r="I1685" t="b">
        <f>OR(ABS(Table2[[#This Row],[DateTime]]-H1686) * 1440 &lt; 5, ABS(Table2[[#This Row],[DateTime]]-H1684) * 1440 &lt; 5)</f>
        <v>0</v>
      </c>
      <c r="J1685">
        <f>IF(Table2[[#This Row],[Mulitiple Sneeze?]],J1684+1,0)</f>
        <v>0</v>
      </c>
      <c r="K1685" t="str">
        <f>IF(AND(Table2[[#This Row],[Multiple Counter]]&gt;0, J1686=0),"Combo End","")</f>
        <v/>
      </c>
    </row>
    <row r="1686" spans="1:11" x14ac:dyDescent="0.25">
      <c r="A1686" s="1" t="s">
        <v>2155</v>
      </c>
      <c r="B1686" t="str">
        <f t="shared" si="182"/>
        <v>July 23</v>
      </c>
      <c r="C1686" t="str">
        <f t="shared" si="183"/>
        <v>2018</v>
      </c>
      <c r="D1686" t="str">
        <f t="shared" si="184"/>
        <v>11:28AM</v>
      </c>
      <c r="E1686">
        <f t="shared" si="185"/>
        <v>7</v>
      </c>
      <c r="F1686" t="str">
        <f t="shared" si="186"/>
        <v>23</v>
      </c>
      <c r="G1686" s="1">
        <f t="shared" si="187"/>
        <v>43304</v>
      </c>
      <c r="H1686" s="2">
        <f t="shared" si="188"/>
        <v>43304.477777777778</v>
      </c>
      <c r="I1686" t="b">
        <f>OR(ABS(Table2[[#This Row],[DateTime]]-H1687) * 1440 &lt; 5, ABS(Table2[[#This Row],[DateTime]]-H1685) * 1440 &lt; 5)</f>
        <v>0</v>
      </c>
      <c r="J1686">
        <f>IF(Table2[[#This Row],[Mulitiple Sneeze?]],J1685+1,0)</f>
        <v>0</v>
      </c>
      <c r="K1686" t="str">
        <f>IF(AND(Table2[[#This Row],[Multiple Counter]]&gt;0, J1687=0),"Combo End","")</f>
        <v/>
      </c>
    </row>
    <row r="1687" spans="1:11" x14ac:dyDescent="0.25">
      <c r="A1687" s="1" t="s">
        <v>2154</v>
      </c>
      <c r="B1687" t="str">
        <f t="shared" si="182"/>
        <v>July 24</v>
      </c>
      <c r="C1687" t="str">
        <f t="shared" si="183"/>
        <v>2018</v>
      </c>
      <c r="D1687" t="str">
        <f t="shared" si="184"/>
        <v>08:06AM</v>
      </c>
      <c r="E1687">
        <f t="shared" si="185"/>
        <v>7</v>
      </c>
      <c r="F1687" t="str">
        <f t="shared" si="186"/>
        <v>24</v>
      </c>
      <c r="G1687" s="1">
        <f t="shared" si="187"/>
        <v>43305</v>
      </c>
      <c r="H1687" s="2">
        <f t="shared" si="188"/>
        <v>43305.337500000001</v>
      </c>
      <c r="I1687" t="b">
        <f>OR(ABS(Table2[[#This Row],[DateTime]]-H1688) * 1440 &lt; 5, ABS(Table2[[#This Row],[DateTime]]-H1686) * 1440 &lt; 5)</f>
        <v>0</v>
      </c>
      <c r="J1687">
        <f>IF(Table2[[#This Row],[Mulitiple Sneeze?]],J1686+1,0)</f>
        <v>0</v>
      </c>
      <c r="K1687" t="str">
        <f>IF(AND(Table2[[#This Row],[Multiple Counter]]&gt;0, J1688=0),"Combo End","")</f>
        <v/>
      </c>
    </row>
    <row r="1688" spans="1:11" x14ac:dyDescent="0.25">
      <c r="A1688" s="1" t="s">
        <v>2153</v>
      </c>
      <c r="B1688" t="str">
        <f t="shared" si="182"/>
        <v>July 24</v>
      </c>
      <c r="C1688" t="str">
        <f t="shared" si="183"/>
        <v>2018</v>
      </c>
      <c r="D1688" t="str">
        <f t="shared" si="184"/>
        <v>03:19PM</v>
      </c>
      <c r="E1688">
        <f t="shared" si="185"/>
        <v>7</v>
      </c>
      <c r="F1688" t="str">
        <f t="shared" si="186"/>
        <v>24</v>
      </c>
      <c r="G1688" s="1">
        <f t="shared" si="187"/>
        <v>43305</v>
      </c>
      <c r="H1688" s="2">
        <f t="shared" si="188"/>
        <v>43305.638194444444</v>
      </c>
      <c r="I1688" t="b">
        <f>OR(ABS(Table2[[#This Row],[DateTime]]-H1689) * 1440 &lt; 5, ABS(Table2[[#This Row],[DateTime]]-H1687) * 1440 &lt; 5)</f>
        <v>0</v>
      </c>
      <c r="J1688">
        <f>IF(Table2[[#This Row],[Mulitiple Sneeze?]],J1687+1,0)</f>
        <v>0</v>
      </c>
      <c r="K1688" t="str">
        <f>IF(AND(Table2[[#This Row],[Multiple Counter]]&gt;0, J1689=0),"Combo End","")</f>
        <v/>
      </c>
    </row>
    <row r="1689" spans="1:11" x14ac:dyDescent="0.25">
      <c r="A1689" s="1" t="s">
        <v>2152</v>
      </c>
      <c r="B1689" t="str">
        <f t="shared" si="182"/>
        <v>July 25</v>
      </c>
      <c r="C1689" t="str">
        <f t="shared" si="183"/>
        <v>2018</v>
      </c>
      <c r="D1689" t="str">
        <f t="shared" si="184"/>
        <v>07:41AM</v>
      </c>
      <c r="E1689">
        <f t="shared" si="185"/>
        <v>7</v>
      </c>
      <c r="F1689" t="str">
        <f t="shared" si="186"/>
        <v>25</v>
      </c>
      <c r="G1689" s="1">
        <f t="shared" si="187"/>
        <v>43306</v>
      </c>
      <c r="H1689" s="2">
        <f t="shared" si="188"/>
        <v>43306.320138888892</v>
      </c>
      <c r="I1689" t="b">
        <f>OR(ABS(Table2[[#This Row],[DateTime]]-H1690) * 1440 &lt; 5, ABS(Table2[[#This Row],[DateTime]]-H1688) * 1440 &lt; 5)</f>
        <v>0</v>
      </c>
      <c r="J1689">
        <f>IF(Table2[[#This Row],[Mulitiple Sneeze?]],J1688+1,0)</f>
        <v>0</v>
      </c>
      <c r="K1689" t="str">
        <f>IF(AND(Table2[[#This Row],[Multiple Counter]]&gt;0, J1690=0),"Combo End","")</f>
        <v/>
      </c>
    </row>
    <row r="1690" spans="1:11" x14ac:dyDescent="0.25">
      <c r="A1690" s="1" t="s">
        <v>2151</v>
      </c>
      <c r="B1690" t="str">
        <f t="shared" si="182"/>
        <v>July 25</v>
      </c>
      <c r="C1690" t="str">
        <f t="shared" si="183"/>
        <v>2018</v>
      </c>
      <c r="D1690" t="str">
        <f t="shared" si="184"/>
        <v>01:37PM</v>
      </c>
      <c r="E1690">
        <f t="shared" si="185"/>
        <v>7</v>
      </c>
      <c r="F1690" t="str">
        <f t="shared" si="186"/>
        <v>25</v>
      </c>
      <c r="G1690" s="1">
        <f t="shared" si="187"/>
        <v>43306</v>
      </c>
      <c r="H1690" s="2">
        <f t="shared" si="188"/>
        <v>43306.567361111112</v>
      </c>
      <c r="I1690" t="b">
        <f>OR(ABS(Table2[[#This Row],[DateTime]]-H1691) * 1440 &lt; 5, ABS(Table2[[#This Row],[DateTime]]-H1689) * 1440 &lt; 5)</f>
        <v>0</v>
      </c>
      <c r="J1690">
        <f>IF(Table2[[#This Row],[Mulitiple Sneeze?]],J1689+1,0)</f>
        <v>0</v>
      </c>
      <c r="K1690" t="str">
        <f>IF(AND(Table2[[#This Row],[Multiple Counter]]&gt;0, J1691=0),"Combo End","")</f>
        <v/>
      </c>
    </row>
    <row r="1691" spans="1:11" x14ac:dyDescent="0.25">
      <c r="A1691" s="1" t="s">
        <v>2150</v>
      </c>
      <c r="B1691" t="str">
        <f t="shared" si="182"/>
        <v>July 25</v>
      </c>
      <c r="C1691" t="str">
        <f t="shared" si="183"/>
        <v>2018</v>
      </c>
      <c r="D1691" t="str">
        <f t="shared" si="184"/>
        <v>04:43PM</v>
      </c>
      <c r="E1691">
        <f t="shared" si="185"/>
        <v>7</v>
      </c>
      <c r="F1691" t="str">
        <f t="shared" si="186"/>
        <v>25</v>
      </c>
      <c r="G1691" s="1">
        <f t="shared" si="187"/>
        <v>43306</v>
      </c>
      <c r="H1691" s="2">
        <f t="shared" si="188"/>
        <v>43306.696527777778</v>
      </c>
      <c r="I1691" t="b">
        <f>OR(ABS(Table2[[#This Row],[DateTime]]-H1692) * 1440 &lt; 5, ABS(Table2[[#This Row],[DateTime]]-H1690) * 1440 &lt; 5)</f>
        <v>0</v>
      </c>
      <c r="J1691">
        <f>IF(Table2[[#This Row],[Mulitiple Sneeze?]],J1690+1,0)</f>
        <v>0</v>
      </c>
      <c r="K1691" t="str">
        <f>IF(AND(Table2[[#This Row],[Multiple Counter]]&gt;0, J1692=0),"Combo End","")</f>
        <v/>
      </c>
    </row>
    <row r="1692" spans="1:11" x14ac:dyDescent="0.25">
      <c r="A1692" s="1" t="s">
        <v>2149</v>
      </c>
      <c r="B1692" t="str">
        <f t="shared" si="182"/>
        <v>July 26</v>
      </c>
      <c r="C1692" t="str">
        <f t="shared" si="183"/>
        <v>2018</v>
      </c>
      <c r="D1692" t="str">
        <f t="shared" si="184"/>
        <v>07:54AM</v>
      </c>
      <c r="E1692">
        <f t="shared" si="185"/>
        <v>7</v>
      </c>
      <c r="F1692" t="str">
        <f t="shared" si="186"/>
        <v>26</v>
      </c>
      <c r="G1692" s="1">
        <f t="shared" si="187"/>
        <v>43307</v>
      </c>
      <c r="H1692" s="2">
        <f t="shared" si="188"/>
        <v>43307.32916666667</v>
      </c>
      <c r="I1692" t="b">
        <f>OR(ABS(Table2[[#This Row],[DateTime]]-H1693) * 1440 &lt; 5, ABS(Table2[[#This Row],[DateTime]]-H1691) * 1440 &lt; 5)</f>
        <v>0</v>
      </c>
      <c r="J1692">
        <f>IF(Table2[[#This Row],[Mulitiple Sneeze?]],J1691+1,0)</f>
        <v>0</v>
      </c>
      <c r="K1692" t="str">
        <f>IF(AND(Table2[[#This Row],[Multiple Counter]]&gt;0, J1693=0),"Combo End","")</f>
        <v/>
      </c>
    </row>
    <row r="1693" spans="1:11" x14ac:dyDescent="0.25">
      <c r="A1693" s="1" t="s">
        <v>2148</v>
      </c>
      <c r="B1693" t="str">
        <f t="shared" si="182"/>
        <v>July 27</v>
      </c>
      <c r="C1693" t="str">
        <f t="shared" si="183"/>
        <v>2018</v>
      </c>
      <c r="D1693" t="str">
        <f t="shared" si="184"/>
        <v>07:27AM</v>
      </c>
      <c r="E1693">
        <f t="shared" si="185"/>
        <v>7</v>
      </c>
      <c r="F1693" t="str">
        <f t="shared" si="186"/>
        <v>27</v>
      </c>
      <c r="G1693" s="1">
        <f t="shared" si="187"/>
        <v>43308</v>
      </c>
      <c r="H1693" s="2">
        <f t="shared" si="188"/>
        <v>43308.310416666667</v>
      </c>
      <c r="I1693" t="b">
        <f>OR(ABS(Table2[[#This Row],[DateTime]]-H1694) * 1440 &lt; 5, ABS(Table2[[#This Row],[DateTime]]-H1692) * 1440 &lt; 5)</f>
        <v>0</v>
      </c>
      <c r="J1693">
        <f>IF(Table2[[#This Row],[Mulitiple Sneeze?]],J1692+1,0)</f>
        <v>0</v>
      </c>
      <c r="K1693" t="str">
        <f>IF(AND(Table2[[#This Row],[Multiple Counter]]&gt;0, J1694=0),"Combo End","")</f>
        <v/>
      </c>
    </row>
    <row r="1694" spans="1:11" x14ac:dyDescent="0.25">
      <c r="A1694" s="1" t="s">
        <v>2147</v>
      </c>
      <c r="B1694" t="str">
        <f t="shared" si="182"/>
        <v>July 27</v>
      </c>
      <c r="C1694" t="str">
        <f t="shared" si="183"/>
        <v>2018</v>
      </c>
      <c r="D1694" t="str">
        <f t="shared" si="184"/>
        <v>08:41AM</v>
      </c>
      <c r="E1694">
        <f t="shared" si="185"/>
        <v>7</v>
      </c>
      <c r="F1694" t="str">
        <f t="shared" si="186"/>
        <v>27</v>
      </c>
      <c r="G1694" s="1">
        <f t="shared" si="187"/>
        <v>43308</v>
      </c>
      <c r="H1694" s="2">
        <f t="shared" si="188"/>
        <v>43308.361805555556</v>
      </c>
      <c r="I1694" t="b">
        <f>OR(ABS(Table2[[#This Row],[DateTime]]-H1695) * 1440 &lt; 5, ABS(Table2[[#This Row],[DateTime]]-H1693) * 1440 &lt; 5)</f>
        <v>0</v>
      </c>
      <c r="J1694">
        <f>IF(Table2[[#This Row],[Mulitiple Sneeze?]],J1693+1,0)</f>
        <v>0</v>
      </c>
      <c r="K1694" t="str">
        <f>IF(AND(Table2[[#This Row],[Multiple Counter]]&gt;0, J1695=0),"Combo End","")</f>
        <v/>
      </c>
    </row>
    <row r="1695" spans="1:11" x14ac:dyDescent="0.25">
      <c r="A1695" s="1" t="s">
        <v>2146</v>
      </c>
      <c r="B1695" t="str">
        <f t="shared" si="182"/>
        <v>July 27</v>
      </c>
      <c r="C1695" t="str">
        <f t="shared" si="183"/>
        <v>2018</v>
      </c>
      <c r="D1695" t="str">
        <f t="shared" si="184"/>
        <v>12:15PM</v>
      </c>
      <c r="E1695">
        <f t="shared" si="185"/>
        <v>7</v>
      </c>
      <c r="F1695" t="str">
        <f t="shared" si="186"/>
        <v>27</v>
      </c>
      <c r="G1695" s="1">
        <f t="shared" si="187"/>
        <v>43308</v>
      </c>
      <c r="H1695" s="2">
        <f t="shared" si="188"/>
        <v>43308.510416666664</v>
      </c>
      <c r="I1695" t="b">
        <f>OR(ABS(Table2[[#This Row],[DateTime]]-H1696) * 1440 &lt; 5, ABS(Table2[[#This Row],[DateTime]]-H1694) * 1440 &lt; 5)</f>
        <v>0</v>
      </c>
      <c r="J1695">
        <f>IF(Table2[[#This Row],[Mulitiple Sneeze?]],J1694+1,0)</f>
        <v>0</v>
      </c>
      <c r="K1695" t="str">
        <f>IF(AND(Table2[[#This Row],[Multiple Counter]]&gt;0, J1696=0),"Combo End","")</f>
        <v/>
      </c>
    </row>
    <row r="1696" spans="1:11" x14ac:dyDescent="0.25">
      <c r="A1696" s="1" t="s">
        <v>2145</v>
      </c>
      <c r="B1696" t="str">
        <f t="shared" si="182"/>
        <v>July 28</v>
      </c>
      <c r="C1696" t="str">
        <f t="shared" si="183"/>
        <v>2018</v>
      </c>
      <c r="D1696" t="str">
        <f t="shared" si="184"/>
        <v>09:11AM</v>
      </c>
      <c r="E1696">
        <f t="shared" si="185"/>
        <v>7</v>
      </c>
      <c r="F1696" t="str">
        <f t="shared" si="186"/>
        <v>28</v>
      </c>
      <c r="G1696" s="1">
        <f t="shared" si="187"/>
        <v>43309</v>
      </c>
      <c r="H1696" s="2">
        <f t="shared" si="188"/>
        <v>43309.382638888892</v>
      </c>
      <c r="I1696" t="b">
        <f>OR(ABS(Table2[[#This Row],[DateTime]]-H1697) * 1440 &lt; 5, ABS(Table2[[#This Row],[DateTime]]-H1695) * 1440 &lt; 5)</f>
        <v>0</v>
      </c>
      <c r="J1696">
        <f>IF(Table2[[#This Row],[Mulitiple Sneeze?]],J1695+1,0)</f>
        <v>0</v>
      </c>
      <c r="K1696" t="str">
        <f>IF(AND(Table2[[#This Row],[Multiple Counter]]&gt;0, J1697=0),"Combo End","")</f>
        <v/>
      </c>
    </row>
    <row r="1697" spans="1:11" x14ac:dyDescent="0.25">
      <c r="A1697" s="1" t="s">
        <v>2144</v>
      </c>
      <c r="B1697" t="str">
        <f t="shared" si="182"/>
        <v>July 28</v>
      </c>
      <c r="C1697" t="str">
        <f t="shared" si="183"/>
        <v>2018</v>
      </c>
      <c r="D1697" t="str">
        <f t="shared" si="184"/>
        <v>05:10PM</v>
      </c>
      <c r="E1697">
        <f t="shared" si="185"/>
        <v>7</v>
      </c>
      <c r="F1697" t="str">
        <f t="shared" si="186"/>
        <v>28</v>
      </c>
      <c r="G1697" s="1">
        <f t="shared" si="187"/>
        <v>43309</v>
      </c>
      <c r="H1697" s="2">
        <f t="shared" si="188"/>
        <v>43309.715277777781</v>
      </c>
      <c r="I1697" t="b">
        <f>OR(ABS(Table2[[#This Row],[DateTime]]-H1698) * 1440 &lt; 5, ABS(Table2[[#This Row],[DateTime]]-H1696) * 1440 &lt; 5)</f>
        <v>0</v>
      </c>
      <c r="J1697">
        <f>IF(Table2[[#This Row],[Mulitiple Sneeze?]],J1696+1,0)</f>
        <v>0</v>
      </c>
      <c r="K1697" t="str">
        <f>IF(AND(Table2[[#This Row],[Multiple Counter]]&gt;0, J1698=0),"Combo End","")</f>
        <v/>
      </c>
    </row>
    <row r="1698" spans="1:11" x14ac:dyDescent="0.25">
      <c r="A1698" s="1" t="s">
        <v>2143</v>
      </c>
      <c r="B1698" t="str">
        <f t="shared" si="182"/>
        <v>July 29</v>
      </c>
      <c r="C1698" t="str">
        <f t="shared" si="183"/>
        <v>2018</v>
      </c>
      <c r="D1698" t="str">
        <f t="shared" si="184"/>
        <v>09:01PM</v>
      </c>
      <c r="E1698">
        <f t="shared" si="185"/>
        <v>7</v>
      </c>
      <c r="F1698" t="str">
        <f t="shared" si="186"/>
        <v>29</v>
      </c>
      <c r="G1698" s="1">
        <f t="shared" si="187"/>
        <v>43310</v>
      </c>
      <c r="H1698" s="2">
        <f t="shared" si="188"/>
        <v>43310.875694444447</v>
      </c>
      <c r="I1698" t="b">
        <f>OR(ABS(Table2[[#This Row],[DateTime]]-H1699) * 1440 &lt; 5, ABS(Table2[[#This Row],[DateTime]]-H1697) * 1440 &lt; 5)</f>
        <v>0</v>
      </c>
      <c r="J1698">
        <f>IF(Table2[[#This Row],[Mulitiple Sneeze?]],J1697+1,0)</f>
        <v>0</v>
      </c>
      <c r="K1698" t="str">
        <f>IF(AND(Table2[[#This Row],[Multiple Counter]]&gt;0, J1699=0),"Combo End","")</f>
        <v/>
      </c>
    </row>
    <row r="1699" spans="1:11" x14ac:dyDescent="0.25">
      <c r="A1699" s="1" t="s">
        <v>2142</v>
      </c>
      <c r="B1699" t="str">
        <f t="shared" si="182"/>
        <v>July 30</v>
      </c>
      <c r="C1699" t="str">
        <f t="shared" si="183"/>
        <v>2018</v>
      </c>
      <c r="D1699" t="str">
        <f t="shared" si="184"/>
        <v>07:25AM</v>
      </c>
      <c r="E1699">
        <f t="shared" si="185"/>
        <v>7</v>
      </c>
      <c r="F1699" t="str">
        <f t="shared" si="186"/>
        <v>30</v>
      </c>
      <c r="G1699" s="1">
        <f t="shared" si="187"/>
        <v>43311</v>
      </c>
      <c r="H1699" s="2">
        <f t="shared" si="188"/>
        <v>43311.309027777781</v>
      </c>
      <c r="I1699" t="b">
        <f>OR(ABS(Table2[[#This Row],[DateTime]]-H1700) * 1440 &lt; 5, ABS(Table2[[#This Row],[DateTime]]-H1698) * 1440 &lt; 5)</f>
        <v>0</v>
      </c>
      <c r="J1699">
        <f>IF(Table2[[#This Row],[Mulitiple Sneeze?]],J1698+1,0)</f>
        <v>0</v>
      </c>
      <c r="K1699" t="str">
        <f>IF(AND(Table2[[#This Row],[Multiple Counter]]&gt;0, J1700=0),"Combo End","")</f>
        <v/>
      </c>
    </row>
    <row r="1700" spans="1:11" x14ac:dyDescent="0.25">
      <c r="A1700" s="1" t="s">
        <v>2141</v>
      </c>
      <c r="B1700" t="str">
        <f t="shared" si="182"/>
        <v>July 30</v>
      </c>
      <c r="C1700" t="str">
        <f t="shared" si="183"/>
        <v>2018</v>
      </c>
      <c r="D1700" t="str">
        <f t="shared" si="184"/>
        <v>10:13AM</v>
      </c>
      <c r="E1700">
        <f t="shared" si="185"/>
        <v>7</v>
      </c>
      <c r="F1700" t="str">
        <f t="shared" si="186"/>
        <v>30</v>
      </c>
      <c r="G1700" s="1">
        <f t="shared" si="187"/>
        <v>43311</v>
      </c>
      <c r="H1700" s="2">
        <f t="shared" si="188"/>
        <v>43311.425694444442</v>
      </c>
      <c r="I1700" t="b">
        <f>OR(ABS(Table2[[#This Row],[DateTime]]-H1701) * 1440 &lt; 5, ABS(Table2[[#This Row],[DateTime]]-H1699) * 1440 &lt; 5)</f>
        <v>0</v>
      </c>
      <c r="J1700">
        <f>IF(Table2[[#This Row],[Mulitiple Sneeze?]],J1699+1,0)</f>
        <v>0</v>
      </c>
      <c r="K1700" t="str">
        <f>IF(AND(Table2[[#This Row],[Multiple Counter]]&gt;0, J1701=0),"Combo End","")</f>
        <v/>
      </c>
    </row>
    <row r="1701" spans="1:11" x14ac:dyDescent="0.25">
      <c r="A1701" s="1" t="s">
        <v>2140</v>
      </c>
      <c r="B1701" t="str">
        <f t="shared" si="182"/>
        <v>July 30</v>
      </c>
      <c r="C1701" t="str">
        <f t="shared" si="183"/>
        <v>2018</v>
      </c>
      <c r="D1701" t="str">
        <f t="shared" si="184"/>
        <v>11:13AM</v>
      </c>
      <c r="E1701">
        <f t="shared" si="185"/>
        <v>7</v>
      </c>
      <c r="F1701" t="str">
        <f t="shared" si="186"/>
        <v>30</v>
      </c>
      <c r="G1701" s="1">
        <f t="shared" si="187"/>
        <v>43311</v>
      </c>
      <c r="H1701" s="2">
        <f t="shared" si="188"/>
        <v>43311.467361111114</v>
      </c>
      <c r="I1701" t="b">
        <f>OR(ABS(Table2[[#This Row],[DateTime]]-H1702) * 1440 &lt; 5, ABS(Table2[[#This Row],[DateTime]]-H1700) * 1440 &lt; 5)</f>
        <v>0</v>
      </c>
      <c r="J1701">
        <f>IF(Table2[[#This Row],[Mulitiple Sneeze?]],J1700+1,0)</f>
        <v>0</v>
      </c>
      <c r="K1701" t="str">
        <f>IF(AND(Table2[[#This Row],[Multiple Counter]]&gt;0, J1702=0),"Combo End","")</f>
        <v/>
      </c>
    </row>
    <row r="1702" spans="1:11" x14ac:dyDescent="0.25">
      <c r="A1702" s="1" t="s">
        <v>2139</v>
      </c>
      <c r="B1702" t="str">
        <f t="shared" si="182"/>
        <v>July 30</v>
      </c>
      <c r="C1702" t="str">
        <f t="shared" si="183"/>
        <v>2018</v>
      </c>
      <c r="D1702" t="str">
        <f t="shared" si="184"/>
        <v>01:47PM</v>
      </c>
      <c r="E1702">
        <f t="shared" si="185"/>
        <v>7</v>
      </c>
      <c r="F1702" t="str">
        <f t="shared" si="186"/>
        <v>30</v>
      </c>
      <c r="G1702" s="1">
        <f t="shared" si="187"/>
        <v>43311</v>
      </c>
      <c r="H1702" s="2">
        <f t="shared" si="188"/>
        <v>43311.574305555558</v>
      </c>
      <c r="I1702" t="b">
        <f>OR(ABS(Table2[[#This Row],[DateTime]]-H1703) * 1440 &lt; 5, ABS(Table2[[#This Row],[DateTime]]-H1701) * 1440 &lt; 5)</f>
        <v>0</v>
      </c>
      <c r="J1702">
        <f>IF(Table2[[#This Row],[Mulitiple Sneeze?]],J1701+1,0)</f>
        <v>0</v>
      </c>
      <c r="K1702" t="str">
        <f>IF(AND(Table2[[#This Row],[Multiple Counter]]&gt;0, J1703=0),"Combo End","")</f>
        <v/>
      </c>
    </row>
    <row r="1703" spans="1:11" x14ac:dyDescent="0.25">
      <c r="A1703" s="1" t="s">
        <v>2138</v>
      </c>
      <c r="B1703" t="str">
        <f t="shared" si="182"/>
        <v>July 30</v>
      </c>
      <c r="C1703" t="str">
        <f t="shared" si="183"/>
        <v>2018</v>
      </c>
      <c r="D1703" t="str">
        <f t="shared" si="184"/>
        <v>03:11PM</v>
      </c>
      <c r="E1703">
        <f t="shared" si="185"/>
        <v>7</v>
      </c>
      <c r="F1703" t="str">
        <f t="shared" si="186"/>
        <v>30</v>
      </c>
      <c r="G1703" s="1">
        <f t="shared" si="187"/>
        <v>43311</v>
      </c>
      <c r="H1703" s="2">
        <f t="shared" si="188"/>
        <v>43311.632638888892</v>
      </c>
      <c r="I1703" t="b">
        <f>OR(ABS(Table2[[#This Row],[DateTime]]-H1704) * 1440 &lt; 5, ABS(Table2[[#This Row],[DateTime]]-H1702) * 1440 &lt; 5)</f>
        <v>0</v>
      </c>
      <c r="J1703">
        <f>IF(Table2[[#This Row],[Mulitiple Sneeze?]],J1702+1,0)</f>
        <v>0</v>
      </c>
      <c r="K1703" t="str">
        <f>IF(AND(Table2[[#This Row],[Multiple Counter]]&gt;0, J1704=0),"Combo End","")</f>
        <v/>
      </c>
    </row>
    <row r="1704" spans="1:11" x14ac:dyDescent="0.25">
      <c r="A1704" s="1" t="s">
        <v>2137</v>
      </c>
      <c r="B1704" t="str">
        <f t="shared" si="182"/>
        <v>July 31</v>
      </c>
      <c r="C1704" t="str">
        <f t="shared" si="183"/>
        <v>2018</v>
      </c>
      <c r="D1704" t="str">
        <f t="shared" si="184"/>
        <v>02:57PM</v>
      </c>
      <c r="E1704">
        <f t="shared" si="185"/>
        <v>7</v>
      </c>
      <c r="F1704" t="str">
        <f t="shared" si="186"/>
        <v>31</v>
      </c>
      <c r="G1704" s="1">
        <f t="shared" si="187"/>
        <v>43312</v>
      </c>
      <c r="H1704" s="2">
        <f t="shared" si="188"/>
        <v>43312.622916666667</v>
      </c>
      <c r="I1704" t="b">
        <f>OR(ABS(Table2[[#This Row],[DateTime]]-H1705) * 1440 &lt; 5, ABS(Table2[[#This Row],[DateTime]]-H1703) * 1440 &lt; 5)</f>
        <v>0</v>
      </c>
      <c r="J1704">
        <f>IF(Table2[[#This Row],[Mulitiple Sneeze?]],J1703+1,0)</f>
        <v>0</v>
      </c>
      <c r="K1704" t="str">
        <f>IF(AND(Table2[[#This Row],[Multiple Counter]]&gt;0, J1705=0),"Combo End","")</f>
        <v/>
      </c>
    </row>
    <row r="1705" spans="1:11" x14ac:dyDescent="0.25">
      <c r="A1705" s="1" t="s">
        <v>2136</v>
      </c>
      <c r="B1705" t="str">
        <f t="shared" si="182"/>
        <v>August 01</v>
      </c>
      <c r="C1705" t="str">
        <f t="shared" si="183"/>
        <v>2018</v>
      </c>
      <c r="D1705" t="str">
        <f t="shared" si="184"/>
        <v>08:20AM</v>
      </c>
      <c r="E1705">
        <f t="shared" si="185"/>
        <v>8</v>
      </c>
      <c r="F1705" t="str">
        <f t="shared" si="186"/>
        <v>01</v>
      </c>
      <c r="G1705" s="1">
        <f t="shared" si="187"/>
        <v>43313</v>
      </c>
      <c r="H1705" s="2">
        <f t="shared" si="188"/>
        <v>43313.347222222219</v>
      </c>
      <c r="I1705" t="b">
        <f>OR(ABS(Table2[[#This Row],[DateTime]]-H1706) * 1440 &lt; 5, ABS(Table2[[#This Row],[DateTime]]-H1704) * 1440 &lt; 5)</f>
        <v>0</v>
      </c>
      <c r="J1705">
        <f>IF(Table2[[#This Row],[Mulitiple Sneeze?]],J1704+1,0)</f>
        <v>0</v>
      </c>
      <c r="K1705" t="str">
        <f>IF(AND(Table2[[#This Row],[Multiple Counter]]&gt;0, J1706=0),"Combo End","")</f>
        <v/>
      </c>
    </row>
    <row r="1706" spans="1:11" x14ac:dyDescent="0.25">
      <c r="A1706" s="1" t="s">
        <v>2135</v>
      </c>
      <c r="B1706" t="str">
        <f t="shared" si="182"/>
        <v>August 01</v>
      </c>
      <c r="C1706" t="str">
        <f t="shared" si="183"/>
        <v>2018</v>
      </c>
      <c r="D1706" t="str">
        <f t="shared" si="184"/>
        <v>09:20AM</v>
      </c>
      <c r="E1706">
        <f t="shared" si="185"/>
        <v>8</v>
      </c>
      <c r="F1706" t="str">
        <f t="shared" si="186"/>
        <v>01</v>
      </c>
      <c r="G1706" s="1">
        <f t="shared" si="187"/>
        <v>43313</v>
      </c>
      <c r="H1706" s="2">
        <f t="shared" si="188"/>
        <v>43313.388888888891</v>
      </c>
      <c r="I1706" t="b">
        <f>OR(ABS(Table2[[#This Row],[DateTime]]-H1707) * 1440 &lt; 5, ABS(Table2[[#This Row],[DateTime]]-H1705) * 1440 &lt; 5)</f>
        <v>0</v>
      </c>
      <c r="J1706">
        <f>IF(Table2[[#This Row],[Mulitiple Sneeze?]],J1705+1,0)</f>
        <v>0</v>
      </c>
      <c r="K1706" t="str">
        <f>IF(AND(Table2[[#This Row],[Multiple Counter]]&gt;0, J1707=0),"Combo End","")</f>
        <v/>
      </c>
    </row>
    <row r="1707" spans="1:11" x14ac:dyDescent="0.25">
      <c r="A1707" s="1" t="s">
        <v>2134</v>
      </c>
      <c r="B1707" t="str">
        <f t="shared" si="182"/>
        <v>August 01</v>
      </c>
      <c r="C1707" t="str">
        <f t="shared" si="183"/>
        <v>2018</v>
      </c>
      <c r="D1707" t="str">
        <f t="shared" si="184"/>
        <v>04:11PM</v>
      </c>
      <c r="E1707">
        <f t="shared" si="185"/>
        <v>8</v>
      </c>
      <c r="F1707" t="str">
        <f t="shared" si="186"/>
        <v>01</v>
      </c>
      <c r="G1707" s="1">
        <f t="shared" si="187"/>
        <v>43313</v>
      </c>
      <c r="H1707" s="2">
        <f t="shared" si="188"/>
        <v>43313.674305555556</v>
      </c>
      <c r="I1707" t="b">
        <f>OR(ABS(Table2[[#This Row],[DateTime]]-H1708) * 1440 &lt; 5, ABS(Table2[[#This Row],[DateTime]]-H1706) * 1440 &lt; 5)</f>
        <v>0</v>
      </c>
      <c r="J1707">
        <f>IF(Table2[[#This Row],[Mulitiple Sneeze?]],J1706+1,0)</f>
        <v>0</v>
      </c>
      <c r="K1707" t="str">
        <f>IF(AND(Table2[[#This Row],[Multiple Counter]]&gt;0, J1708=0),"Combo End","")</f>
        <v/>
      </c>
    </row>
    <row r="1708" spans="1:11" x14ac:dyDescent="0.25">
      <c r="A1708" s="1" t="s">
        <v>2133</v>
      </c>
      <c r="B1708" t="str">
        <f t="shared" si="182"/>
        <v>August 02</v>
      </c>
      <c r="C1708" t="str">
        <f t="shared" si="183"/>
        <v>2018</v>
      </c>
      <c r="D1708" t="str">
        <f t="shared" si="184"/>
        <v>08:10AM</v>
      </c>
      <c r="E1708">
        <f t="shared" si="185"/>
        <v>8</v>
      </c>
      <c r="F1708" t="str">
        <f t="shared" si="186"/>
        <v>02</v>
      </c>
      <c r="G1708" s="1">
        <f t="shared" si="187"/>
        <v>43314</v>
      </c>
      <c r="H1708" s="2">
        <f t="shared" si="188"/>
        <v>43314.340277777781</v>
      </c>
      <c r="I1708" t="b">
        <f>OR(ABS(Table2[[#This Row],[DateTime]]-H1709) * 1440 &lt; 5, ABS(Table2[[#This Row],[DateTime]]-H1707) * 1440 &lt; 5)</f>
        <v>0</v>
      </c>
      <c r="J1708">
        <f>IF(Table2[[#This Row],[Mulitiple Sneeze?]],J1707+1,0)</f>
        <v>0</v>
      </c>
      <c r="K1708" t="str">
        <f>IF(AND(Table2[[#This Row],[Multiple Counter]]&gt;0, J1709=0),"Combo End","")</f>
        <v/>
      </c>
    </row>
    <row r="1709" spans="1:11" x14ac:dyDescent="0.25">
      <c r="A1709" s="1" t="s">
        <v>2132</v>
      </c>
      <c r="B1709" t="str">
        <f t="shared" si="182"/>
        <v>August 03</v>
      </c>
      <c r="C1709" t="str">
        <f t="shared" si="183"/>
        <v>2018</v>
      </c>
      <c r="D1709" t="str">
        <f t="shared" si="184"/>
        <v>01:51PM</v>
      </c>
      <c r="E1709">
        <f t="shared" si="185"/>
        <v>8</v>
      </c>
      <c r="F1709" t="str">
        <f t="shared" si="186"/>
        <v>03</v>
      </c>
      <c r="G1709" s="1">
        <f t="shared" si="187"/>
        <v>43315</v>
      </c>
      <c r="H1709" s="2">
        <f t="shared" si="188"/>
        <v>43315.57708333333</v>
      </c>
      <c r="I1709" t="b">
        <f>OR(ABS(Table2[[#This Row],[DateTime]]-H1710) * 1440 &lt; 5, ABS(Table2[[#This Row],[DateTime]]-H1708) * 1440 &lt; 5)</f>
        <v>0</v>
      </c>
      <c r="J1709">
        <f>IF(Table2[[#This Row],[Mulitiple Sneeze?]],J1708+1,0)</f>
        <v>0</v>
      </c>
      <c r="K1709" t="str">
        <f>IF(AND(Table2[[#This Row],[Multiple Counter]]&gt;0, J1710=0),"Combo End","")</f>
        <v/>
      </c>
    </row>
    <row r="1710" spans="1:11" x14ac:dyDescent="0.25">
      <c r="A1710" s="1" t="s">
        <v>2131</v>
      </c>
      <c r="B1710" t="str">
        <f t="shared" si="182"/>
        <v>August 04</v>
      </c>
      <c r="C1710" t="str">
        <f t="shared" si="183"/>
        <v>2018</v>
      </c>
      <c r="D1710" t="str">
        <f t="shared" si="184"/>
        <v>09:06PM</v>
      </c>
      <c r="E1710">
        <f t="shared" si="185"/>
        <v>8</v>
      </c>
      <c r="F1710" t="str">
        <f t="shared" si="186"/>
        <v>04</v>
      </c>
      <c r="G1710" s="1">
        <f t="shared" si="187"/>
        <v>43316</v>
      </c>
      <c r="H1710" s="2">
        <f t="shared" si="188"/>
        <v>43316.879166666666</v>
      </c>
      <c r="I1710" t="b">
        <f>OR(ABS(Table2[[#This Row],[DateTime]]-H1711) * 1440 &lt; 5, ABS(Table2[[#This Row],[DateTime]]-H1709) * 1440 &lt; 5)</f>
        <v>0</v>
      </c>
      <c r="J1710">
        <f>IF(Table2[[#This Row],[Mulitiple Sneeze?]],J1709+1,0)</f>
        <v>0</v>
      </c>
      <c r="K1710" t="str">
        <f>IF(AND(Table2[[#This Row],[Multiple Counter]]&gt;0, J1711=0),"Combo End","")</f>
        <v/>
      </c>
    </row>
    <row r="1711" spans="1:11" x14ac:dyDescent="0.25">
      <c r="A1711" s="1" t="s">
        <v>2130</v>
      </c>
      <c r="B1711" t="str">
        <f t="shared" si="182"/>
        <v>August 06</v>
      </c>
      <c r="C1711" t="str">
        <f t="shared" si="183"/>
        <v>2018</v>
      </c>
      <c r="D1711" t="str">
        <f t="shared" si="184"/>
        <v>09:42AM</v>
      </c>
      <c r="E1711">
        <f t="shared" si="185"/>
        <v>8</v>
      </c>
      <c r="F1711" t="str">
        <f t="shared" si="186"/>
        <v>06</v>
      </c>
      <c r="G1711" s="1">
        <f t="shared" si="187"/>
        <v>43318</v>
      </c>
      <c r="H1711" s="2">
        <f t="shared" si="188"/>
        <v>43318.404166666667</v>
      </c>
      <c r="I1711" t="b">
        <f>OR(ABS(Table2[[#This Row],[DateTime]]-H1712) * 1440 &lt; 5, ABS(Table2[[#This Row],[DateTime]]-H1710) * 1440 &lt; 5)</f>
        <v>0</v>
      </c>
      <c r="J1711">
        <f>IF(Table2[[#This Row],[Mulitiple Sneeze?]],J1710+1,0)</f>
        <v>0</v>
      </c>
      <c r="K1711" t="str">
        <f>IF(AND(Table2[[#This Row],[Multiple Counter]]&gt;0, J1712=0),"Combo End","")</f>
        <v/>
      </c>
    </row>
    <row r="1712" spans="1:11" x14ac:dyDescent="0.25">
      <c r="A1712" s="1" t="s">
        <v>2129</v>
      </c>
      <c r="B1712" t="str">
        <f t="shared" si="182"/>
        <v>August 06</v>
      </c>
      <c r="C1712" t="str">
        <f t="shared" si="183"/>
        <v>2018</v>
      </c>
      <c r="D1712" t="str">
        <f t="shared" si="184"/>
        <v>03:42PM</v>
      </c>
      <c r="E1712">
        <f t="shared" si="185"/>
        <v>8</v>
      </c>
      <c r="F1712" t="str">
        <f t="shared" si="186"/>
        <v>06</v>
      </c>
      <c r="G1712" s="1">
        <f t="shared" si="187"/>
        <v>43318</v>
      </c>
      <c r="H1712" s="2">
        <f t="shared" si="188"/>
        <v>43318.654166666667</v>
      </c>
      <c r="I1712" t="b">
        <f>OR(ABS(Table2[[#This Row],[DateTime]]-H1713) * 1440 &lt; 5, ABS(Table2[[#This Row],[DateTime]]-H1711) * 1440 &lt; 5)</f>
        <v>0</v>
      </c>
      <c r="J1712">
        <f>IF(Table2[[#This Row],[Mulitiple Sneeze?]],J1711+1,0)</f>
        <v>0</v>
      </c>
      <c r="K1712" t="str">
        <f>IF(AND(Table2[[#This Row],[Multiple Counter]]&gt;0, J1713=0),"Combo End","")</f>
        <v/>
      </c>
    </row>
    <row r="1713" spans="1:11" x14ac:dyDescent="0.25">
      <c r="A1713" s="1" t="s">
        <v>2128</v>
      </c>
      <c r="B1713" t="str">
        <f t="shared" si="182"/>
        <v>August 06</v>
      </c>
      <c r="C1713" t="str">
        <f t="shared" si="183"/>
        <v>2018</v>
      </c>
      <c r="D1713" t="str">
        <f t="shared" si="184"/>
        <v>04:08PM</v>
      </c>
      <c r="E1713">
        <f t="shared" si="185"/>
        <v>8</v>
      </c>
      <c r="F1713" t="str">
        <f t="shared" si="186"/>
        <v>06</v>
      </c>
      <c r="G1713" s="1">
        <f t="shared" si="187"/>
        <v>43318</v>
      </c>
      <c r="H1713" s="2">
        <f t="shared" si="188"/>
        <v>43318.672222222223</v>
      </c>
      <c r="I1713" t="b">
        <f>OR(ABS(Table2[[#This Row],[DateTime]]-H1714) * 1440 &lt; 5, ABS(Table2[[#This Row],[DateTime]]-H1712) * 1440 &lt; 5)</f>
        <v>0</v>
      </c>
      <c r="J1713">
        <f>IF(Table2[[#This Row],[Mulitiple Sneeze?]],J1712+1,0)</f>
        <v>0</v>
      </c>
      <c r="K1713" t="str">
        <f>IF(AND(Table2[[#This Row],[Multiple Counter]]&gt;0, J1714=0),"Combo End","")</f>
        <v/>
      </c>
    </row>
    <row r="1714" spans="1:11" x14ac:dyDescent="0.25">
      <c r="A1714" s="1" t="s">
        <v>2127</v>
      </c>
      <c r="B1714" t="str">
        <f t="shared" si="182"/>
        <v>August 07</v>
      </c>
      <c r="C1714" t="str">
        <f t="shared" si="183"/>
        <v>2018</v>
      </c>
      <c r="D1714" t="str">
        <f t="shared" si="184"/>
        <v>06:11PM</v>
      </c>
      <c r="E1714">
        <f t="shared" si="185"/>
        <v>8</v>
      </c>
      <c r="F1714" t="str">
        <f t="shared" si="186"/>
        <v>07</v>
      </c>
      <c r="G1714" s="1">
        <f t="shared" si="187"/>
        <v>43319</v>
      </c>
      <c r="H1714" s="2">
        <f t="shared" si="188"/>
        <v>43319.757638888892</v>
      </c>
      <c r="I1714" t="b">
        <f>OR(ABS(Table2[[#This Row],[DateTime]]-H1715) * 1440 &lt; 5, ABS(Table2[[#This Row],[DateTime]]-H1713) * 1440 &lt; 5)</f>
        <v>0</v>
      </c>
      <c r="J1714">
        <f>IF(Table2[[#This Row],[Mulitiple Sneeze?]],J1713+1,0)</f>
        <v>0</v>
      </c>
      <c r="K1714" t="str">
        <f>IF(AND(Table2[[#This Row],[Multiple Counter]]&gt;0, J1715=0),"Combo End","")</f>
        <v/>
      </c>
    </row>
    <row r="1715" spans="1:11" x14ac:dyDescent="0.25">
      <c r="A1715" s="1" t="s">
        <v>2126</v>
      </c>
      <c r="B1715" t="str">
        <f t="shared" si="182"/>
        <v>August 08</v>
      </c>
      <c r="C1715" t="str">
        <f t="shared" si="183"/>
        <v>2018</v>
      </c>
      <c r="D1715" t="str">
        <f t="shared" si="184"/>
        <v>10:38AM</v>
      </c>
      <c r="E1715">
        <f t="shared" si="185"/>
        <v>8</v>
      </c>
      <c r="F1715" t="str">
        <f t="shared" si="186"/>
        <v>08</v>
      </c>
      <c r="G1715" s="1">
        <f t="shared" si="187"/>
        <v>43320</v>
      </c>
      <c r="H1715" s="2">
        <f t="shared" si="188"/>
        <v>43320.443055555559</v>
      </c>
      <c r="I1715" t="b">
        <f>OR(ABS(Table2[[#This Row],[DateTime]]-H1716) * 1440 &lt; 5, ABS(Table2[[#This Row],[DateTime]]-H1714) * 1440 &lt; 5)</f>
        <v>0</v>
      </c>
      <c r="J1715">
        <f>IF(Table2[[#This Row],[Mulitiple Sneeze?]],J1714+1,0)</f>
        <v>0</v>
      </c>
      <c r="K1715" t="str">
        <f>IF(AND(Table2[[#This Row],[Multiple Counter]]&gt;0, J1716=0),"Combo End","")</f>
        <v/>
      </c>
    </row>
    <row r="1716" spans="1:11" x14ac:dyDescent="0.25">
      <c r="A1716" s="1" t="s">
        <v>2125</v>
      </c>
      <c r="B1716" t="str">
        <f t="shared" si="182"/>
        <v>August 08</v>
      </c>
      <c r="C1716" t="str">
        <f t="shared" si="183"/>
        <v>2018</v>
      </c>
      <c r="D1716" t="str">
        <f t="shared" si="184"/>
        <v>09:02PM</v>
      </c>
      <c r="E1716">
        <f t="shared" si="185"/>
        <v>8</v>
      </c>
      <c r="F1716" t="str">
        <f t="shared" si="186"/>
        <v>08</v>
      </c>
      <c r="G1716" s="1">
        <f t="shared" si="187"/>
        <v>43320</v>
      </c>
      <c r="H1716" s="2">
        <f t="shared" si="188"/>
        <v>43320.876388888886</v>
      </c>
      <c r="I1716" t="b">
        <f>OR(ABS(Table2[[#This Row],[DateTime]]-H1717) * 1440 &lt; 5, ABS(Table2[[#This Row],[DateTime]]-H1715) * 1440 &lt; 5)</f>
        <v>0</v>
      </c>
      <c r="J1716">
        <f>IF(Table2[[#This Row],[Mulitiple Sneeze?]],J1715+1,0)</f>
        <v>0</v>
      </c>
      <c r="K1716" t="str">
        <f>IF(AND(Table2[[#This Row],[Multiple Counter]]&gt;0, J1717=0),"Combo End","")</f>
        <v/>
      </c>
    </row>
    <row r="1717" spans="1:11" x14ac:dyDescent="0.25">
      <c r="A1717" s="1" t="s">
        <v>2124</v>
      </c>
      <c r="B1717" t="str">
        <f t="shared" si="182"/>
        <v>August 09</v>
      </c>
      <c r="C1717" t="str">
        <f t="shared" si="183"/>
        <v>2018</v>
      </c>
      <c r="D1717" t="str">
        <f t="shared" si="184"/>
        <v>07:37AM</v>
      </c>
      <c r="E1717">
        <f t="shared" si="185"/>
        <v>8</v>
      </c>
      <c r="F1717" t="str">
        <f t="shared" si="186"/>
        <v>09</v>
      </c>
      <c r="G1717" s="1">
        <f t="shared" si="187"/>
        <v>43321</v>
      </c>
      <c r="H1717" s="2">
        <f t="shared" si="188"/>
        <v>43321.317361111112</v>
      </c>
      <c r="I1717" t="b">
        <f>OR(ABS(Table2[[#This Row],[DateTime]]-H1718) * 1440 &lt; 5, ABS(Table2[[#This Row],[DateTime]]-H1716) * 1440 &lt; 5)</f>
        <v>0</v>
      </c>
      <c r="J1717">
        <f>IF(Table2[[#This Row],[Mulitiple Sneeze?]],J1716+1,0)</f>
        <v>0</v>
      </c>
      <c r="K1717" t="str">
        <f>IF(AND(Table2[[#This Row],[Multiple Counter]]&gt;0, J1718=0),"Combo End","")</f>
        <v/>
      </c>
    </row>
    <row r="1718" spans="1:11" x14ac:dyDescent="0.25">
      <c r="A1718" s="1" t="s">
        <v>2123</v>
      </c>
      <c r="B1718" t="str">
        <f t="shared" si="182"/>
        <v>August 09</v>
      </c>
      <c r="C1718" t="str">
        <f t="shared" si="183"/>
        <v>2018</v>
      </c>
      <c r="D1718" t="str">
        <f t="shared" si="184"/>
        <v>08:05AM</v>
      </c>
      <c r="E1718">
        <f t="shared" si="185"/>
        <v>8</v>
      </c>
      <c r="F1718" t="str">
        <f t="shared" si="186"/>
        <v>09</v>
      </c>
      <c r="G1718" s="1">
        <f t="shared" si="187"/>
        <v>43321</v>
      </c>
      <c r="H1718" s="2">
        <f t="shared" si="188"/>
        <v>43321.336805555555</v>
      </c>
      <c r="I1718" t="b">
        <f>OR(ABS(Table2[[#This Row],[DateTime]]-H1719) * 1440 &lt; 5, ABS(Table2[[#This Row],[DateTime]]-H1717) * 1440 &lt; 5)</f>
        <v>0</v>
      </c>
      <c r="J1718">
        <f>IF(Table2[[#This Row],[Mulitiple Sneeze?]],J1717+1,0)</f>
        <v>0</v>
      </c>
      <c r="K1718" t="str">
        <f>IF(AND(Table2[[#This Row],[Multiple Counter]]&gt;0, J1719=0),"Combo End","")</f>
        <v/>
      </c>
    </row>
    <row r="1719" spans="1:11" x14ac:dyDescent="0.25">
      <c r="A1719" s="1" t="s">
        <v>2122</v>
      </c>
      <c r="B1719" t="str">
        <f t="shared" si="182"/>
        <v>August 09</v>
      </c>
      <c r="C1719" t="str">
        <f t="shared" si="183"/>
        <v>2018</v>
      </c>
      <c r="D1719" t="str">
        <f t="shared" si="184"/>
        <v>10:55AM</v>
      </c>
      <c r="E1719">
        <f t="shared" si="185"/>
        <v>8</v>
      </c>
      <c r="F1719" t="str">
        <f t="shared" si="186"/>
        <v>09</v>
      </c>
      <c r="G1719" s="1">
        <f t="shared" si="187"/>
        <v>43321</v>
      </c>
      <c r="H1719" s="2">
        <f t="shared" si="188"/>
        <v>43321.454861111109</v>
      </c>
      <c r="I1719" t="b">
        <f>OR(ABS(Table2[[#This Row],[DateTime]]-H1720) * 1440 &lt; 5, ABS(Table2[[#This Row],[DateTime]]-H1718) * 1440 &lt; 5)</f>
        <v>0</v>
      </c>
      <c r="J1719">
        <f>IF(Table2[[#This Row],[Mulitiple Sneeze?]],J1718+1,0)</f>
        <v>0</v>
      </c>
      <c r="K1719" t="str">
        <f>IF(AND(Table2[[#This Row],[Multiple Counter]]&gt;0, J1720=0),"Combo End","")</f>
        <v/>
      </c>
    </row>
    <row r="1720" spans="1:11" x14ac:dyDescent="0.25">
      <c r="A1720" s="1" t="s">
        <v>2121</v>
      </c>
      <c r="B1720" t="str">
        <f t="shared" si="182"/>
        <v>August 09</v>
      </c>
      <c r="C1720" t="str">
        <f t="shared" si="183"/>
        <v>2018</v>
      </c>
      <c r="D1720" t="str">
        <f t="shared" si="184"/>
        <v>02:53PM</v>
      </c>
      <c r="E1720">
        <f t="shared" si="185"/>
        <v>8</v>
      </c>
      <c r="F1720" t="str">
        <f t="shared" si="186"/>
        <v>09</v>
      </c>
      <c r="G1720" s="1">
        <f t="shared" si="187"/>
        <v>43321</v>
      </c>
      <c r="H1720" s="2">
        <f t="shared" si="188"/>
        <v>43321.620138888888</v>
      </c>
      <c r="I1720" t="b">
        <f>OR(ABS(Table2[[#This Row],[DateTime]]-H1721) * 1440 &lt; 5, ABS(Table2[[#This Row],[DateTime]]-H1719) * 1440 &lt; 5)</f>
        <v>0</v>
      </c>
      <c r="J1720">
        <f>IF(Table2[[#This Row],[Mulitiple Sneeze?]],J1719+1,0)</f>
        <v>0</v>
      </c>
      <c r="K1720" t="str">
        <f>IF(AND(Table2[[#This Row],[Multiple Counter]]&gt;0, J1721=0),"Combo End","")</f>
        <v/>
      </c>
    </row>
    <row r="1721" spans="1:11" x14ac:dyDescent="0.25">
      <c r="A1721" s="1" t="s">
        <v>2120</v>
      </c>
      <c r="B1721" t="str">
        <f t="shared" si="182"/>
        <v>August 10</v>
      </c>
      <c r="C1721" t="str">
        <f t="shared" si="183"/>
        <v>2018</v>
      </c>
      <c r="D1721" t="str">
        <f t="shared" si="184"/>
        <v>10:33AM</v>
      </c>
      <c r="E1721">
        <f t="shared" si="185"/>
        <v>8</v>
      </c>
      <c r="F1721" t="str">
        <f t="shared" si="186"/>
        <v>10</v>
      </c>
      <c r="G1721" s="1">
        <f t="shared" si="187"/>
        <v>43322</v>
      </c>
      <c r="H1721" s="2">
        <f t="shared" si="188"/>
        <v>43322.439583333333</v>
      </c>
      <c r="I1721" t="b">
        <f>OR(ABS(Table2[[#This Row],[DateTime]]-H1722) * 1440 &lt; 5, ABS(Table2[[#This Row],[DateTime]]-H1720) * 1440 &lt; 5)</f>
        <v>0</v>
      </c>
      <c r="J1721">
        <f>IF(Table2[[#This Row],[Mulitiple Sneeze?]],J1720+1,0)</f>
        <v>0</v>
      </c>
      <c r="K1721" t="str">
        <f>IF(AND(Table2[[#This Row],[Multiple Counter]]&gt;0, J1722=0),"Combo End","")</f>
        <v/>
      </c>
    </row>
    <row r="1722" spans="1:11" x14ac:dyDescent="0.25">
      <c r="A1722" s="1" t="s">
        <v>2119</v>
      </c>
      <c r="B1722" t="str">
        <f t="shared" si="182"/>
        <v>August 10</v>
      </c>
      <c r="C1722" t="str">
        <f t="shared" si="183"/>
        <v>2018</v>
      </c>
      <c r="D1722" t="str">
        <f t="shared" si="184"/>
        <v>11:34AM</v>
      </c>
      <c r="E1722">
        <f t="shared" si="185"/>
        <v>8</v>
      </c>
      <c r="F1722" t="str">
        <f t="shared" si="186"/>
        <v>10</v>
      </c>
      <c r="G1722" s="1">
        <f t="shared" si="187"/>
        <v>43322</v>
      </c>
      <c r="H1722" s="2">
        <f t="shared" si="188"/>
        <v>43322.481944444444</v>
      </c>
      <c r="I1722" t="b">
        <f>OR(ABS(Table2[[#This Row],[DateTime]]-H1723) * 1440 &lt; 5, ABS(Table2[[#This Row],[DateTime]]-H1721) * 1440 &lt; 5)</f>
        <v>0</v>
      </c>
      <c r="J1722">
        <f>IF(Table2[[#This Row],[Mulitiple Sneeze?]],J1721+1,0)</f>
        <v>0</v>
      </c>
      <c r="K1722" t="str">
        <f>IF(AND(Table2[[#This Row],[Multiple Counter]]&gt;0, J1723=0),"Combo End","")</f>
        <v/>
      </c>
    </row>
    <row r="1723" spans="1:11" x14ac:dyDescent="0.25">
      <c r="A1723" s="1" t="s">
        <v>2118</v>
      </c>
      <c r="B1723" t="str">
        <f t="shared" si="182"/>
        <v>August 10</v>
      </c>
      <c r="C1723" t="str">
        <f t="shared" si="183"/>
        <v>2018</v>
      </c>
      <c r="D1723" t="str">
        <f t="shared" si="184"/>
        <v>09:56PM</v>
      </c>
      <c r="E1723">
        <f t="shared" si="185"/>
        <v>8</v>
      </c>
      <c r="F1723" t="str">
        <f t="shared" si="186"/>
        <v>10</v>
      </c>
      <c r="G1723" s="1">
        <f t="shared" si="187"/>
        <v>43322</v>
      </c>
      <c r="H1723" s="2">
        <f t="shared" si="188"/>
        <v>43322.913888888892</v>
      </c>
      <c r="I1723" t="b">
        <f>OR(ABS(Table2[[#This Row],[DateTime]]-H1724) * 1440 &lt; 5, ABS(Table2[[#This Row],[DateTime]]-H1722) * 1440 &lt; 5)</f>
        <v>0</v>
      </c>
      <c r="J1723">
        <f>IF(Table2[[#This Row],[Mulitiple Sneeze?]],J1722+1,0)</f>
        <v>0</v>
      </c>
      <c r="K1723" t="str">
        <f>IF(AND(Table2[[#This Row],[Multiple Counter]]&gt;0, J1724=0),"Combo End","")</f>
        <v/>
      </c>
    </row>
    <row r="1724" spans="1:11" x14ac:dyDescent="0.25">
      <c r="A1724" s="1" t="s">
        <v>2117</v>
      </c>
      <c r="B1724" t="str">
        <f t="shared" si="182"/>
        <v>August 11</v>
      </c>
      <c r="C1724" t="str">
        <f t="shared" si="183"/>
        <v>2018</v>
      </c>
      <c r="D1724" t="str">
        <f t="shared" si="184"/>
        <v>12:39PM</v>
      </c>
      <c r="E1724">
        <f t="shared" si="185"/>
        <v>8</v>
      </c>
      <c r="F1724" t="str">
        <f t="shared" si="186"/>
        <v>11</v>
      </c>
      <c r="G1724" s="1">
        <f t="shared" si="187"/>
        <v>43323</v>
      </c>
      <c r="H1724" s="2">
        <f t="shared" si="188"/>
        <v>43323.527083333334</v>
      </c>
      <c r="I1724" t="b">
        <f>OR(ABS(Table2[[#This Row],[DateTime]]-H1725) * 1440 &lt; 5, ABS(Table2[[#This Row],[DateTime]]-H1723) * 1440 &lt; 5)</f>
        <v>0</v>
      </c>
      <c r="J1724">
        <f>IF(Table2[[#This Row],[Mulitiple Sneeze?]],J1723+1,0)</f>
        <v>0</v>
      </c>
      <c r="K1724" t="str">
        <f>IF(AND(Table2[[#This Row],[Multiple Counter]]&gt;0, J1725=0),"Combo End","")</f>
        <v/>
      </c>
    </row>
    <row r="1725" spans="1:11" x14ac:dyDescent="0.25">
      <c r="A1725" s="1" t="s">
        <v>2116</v>
      </c>
      <c r="B1725" t="str">
        <f t="shared" si="182"/>
        <v>August 11</v>
      </c>
      <c r="C1725" t="str">
        <f t="shared" si="183"/>
        <v>2018</v>
      </c>
      <c r="D1725" t="str">
        <f t="shared" si="184"/>
        <v>06:46PM</v>
      </c>
      <c r="E1725">
        <f t="shared" si="185"/>
        <v>8</v>
      </c>
      <c r="F1725" t="str">
        <f t="shared" si="186"/>
        <v>11</v>
      </c>
      <c r="G1725" s="1">
        <f t="shared" si="187"/>
        <v>43323</v>
      </c>
      <c r="H1725" s="2">
        <f t="shared" si="188"/>
        <v>43323.781944444447</v>
      </c>
      <c r="I1725" t="b">
        <f>OR(ABS(Table2[[#This Row],[DateTime]]-H1726) * 1440 &lt; 5, ABS(Table2[[#This Row],[DateTime]]-H1724) * 1440 &lt; 5)</f>
        <v>0</v>
      </c>
      <c r="J1725">
        <f>IF(Table2[[#This Row],[Mulitiple Sneeze?]],J1724+1,0)</f>
        <v>0</v>
      </c>
      <c r="K1725" t="str">
        <f>IF(AND(Table2[[#This Row],[Multiple Counter]]&gt;0, J1726=0),"Combo End","")</f>
        <v/>
      </c>
    </row>
    <row r="1726" spans="1:11" x14ac:dyDescent="0.25">
      <c r="A1726" s="1" t="s">
        <v>2115</v>
      </c>
      <c r="B1726" t="str">
        <f t="shared" si="182"/>
        <v>August 12</v>
      </c>
      <c r="C1726" t="str">
        <f t="shared" si="183"/>
        <v>2018</v>
      </c>
      <c r="D1726" t="str">
        <f t="shared" si="184"/>
        <v>11:27AM</v>
      </c>
      <c r="E1726">
        <f t="shared" si="185"/>
        <v>8</v>
      </c>
      <c r="F1726" t="str">
        <f t="shared" si="186"/>
        <v>12</v>
      </c>
      <c r="G1726" s="1">
        <f t="shared" si="187"/>
        <v>43324</v>
      </c>
      <c r="H1726" s="2">
        <f t="shared" si="188"/>
        <v>43324.477083333331</v>
      </c>
      <c r="I1726" t="b">
        <f>OR(ABS(Table2[[#This Row],[DateTime]]-H1727) * 1440 &lt; 5, ABS(Table2[[#This Row],[DateTime]]-H1725) * 1440 &lt; 5)</f>
        <v>1</v>
      </c>
      <c r="J1726">
        <f>IF(Table2[[#This Row],[Mulitiple Sneeze?]],J1725+1,0)</f>
        <v>1</v>
      </c>
      <c r="K1726" t="str">
        <f>IF(AND(Table2[[#This Row],[Multiple Counter]]&gt;0, J1727=0),"Combo End","")</f>
        <v/>
      </c>
    </row>
    <row r="1727" spans="1:11" x14ac:dyDescent="0.25">
      <c r="A1727" s="1" t="s">
        <v>2114</v>
      </c>
      <c r="B1727" t="str">
        <f t="shared" si="182"/>
        <v>August 12</v>
      </c>
      <c r="C1727" t="str">
        <f t="shared" si="183"/>
        <v>2018</v>
      </c>
      <c r="D1727" t="str">
        <f t="shared" si="184"/>
        <v>11:28AM</v>
      </c>
      <c r="E1727">
        <f t="shared" si="185"/>
        <v>8</v>
      </c>
      <c r="F1727" t="str">
        <f t="shared" si="186"/>
        <v>12</v>
      </c>
      <c r="G1727" s="1">
        <f t="shared" si="187"/>
        <v>43324</v>
      </c>
      <c r="H1727" s="2">
        <f t="shared" si="188"/>
        <v>43324.477777777778</v>
      </c>
      <c r="I1727" t="b">
        <f>OR(ABS(Table2[[#This Row],[DateTime]]-H1728) * 1440 &lt; 5, ABS(Table2[[#This Row],[DateTime]]-H1726) * 1440 &lt; 5)</f>
        <v>1</v>
      </c>
      <c r="J1727">
        <f>IF(Table2[[#This Row],[Mulitiple Sneeze?]],J1726+1,0)</f>
        <v>2</v>
      </c>
      <c r="K1727" t="str">
        <f>IF(AND(Table2[[#This Row],[Multiple Counter]]&gt;0, J1728=0),"Combo End","")</f>
        <v>Combo End</v>
      </c>
    </row>
    <row r="1728" spans="1:11" x14ac:dyDescent="0.25">
      <c r="A1728" s="1" t="s">
        <v>2113</v>
      </c>
      <c r="B1728" t="str">
        <f t="shared" si="182"/>
        <v>August 12</v>
      </c>
      <c r="C1728" t="str">
        <f t="shared" si="183"/>
        <v>2018</v>
      </c>
      <c r="D1728" t="str">
        <f t="shared" si="184"/>
        <v>12:09PM</v>
      </c>
      <c r="E1728">
        <f t="shared" si="185"/>
        <v>8</v>
      </c>
      <c r="F1728" t="str">
        <f t="shared" si="186"/>
        <v>12</v>
      </c>
      <c r="G1728" s="1">
        <f t="shared" si="187"/>
        <v>43324</v>
      </c>
      <c r="H1728" s="2">
        <f t="shared" si="188"/>
        <v>43324.506249999999</v>
      </c>
      <c r="I1728" t="b">
        <f>OR(ABS(Table2[[#This Row],[DateTime]]-H1729) * 1440 &lt; 5, ABS(Table2[[#This Row],[DateTime]]-H1727) * 1440 &lt; 5)</f>
        <v>0</v>
      </c>
      <c r="J1728">
        <f>IF(Table2[[#This Row],[Mulitiple Sneeze?]],J1727+1,0)</f>
        <v>0</v>
      </c>
      <c r="K1728" t="str">
        <f>IF(AND(Table2[[#This Row],[Multiple Counter]]&gt;0, J1729=0),"Combo End","")</f>
        <v/>
      </c>
    </row>
    <row r="1729" spans="1:11" x14ac:dyDescent="0.25">
      <c r="A1729" s="1" t="s">
        <v>2112</v>
      </c>
      <c r="B1729" t="str">
        <f t="shared" si="182"/>
        <v>August 13</v>
      </c>
      <c r="C1729" t="str">
        <f t="shared" si="183"/>
        <v>2018</v>
      </c>
      <c r="D1729" t="str">
        <f t="shared" si="184"/>
        <v>05:55PM</v>
      </c>
      <c r="E1729">
        <f t="shared" si="185"/>
        <v>8</v>
      </c>
      <c r="F1729" t="str">
        <f t="shared" si="186"/>
        <v>13</v>
      </c>
      <c r="G1729" s="1">
        <f t="shared" si="187"/>
        <v>43325</v>
      </c>
      <c r="H1729" s="2">
        <f t="shared" si="188"/>
        <v>43325.746527777781</v>
      </c>
      <c r="I1729" t="b">
        <f>OR(ABS(Table2[[#This Row],[DateTime]]-H1730) * 1440 &lt; 5, ABS(Table2[[#This Row],[DateTime]]-H1728) * 1440 &lt; 5)</f>
        <v>0</v>
      </c>
      <c r="J1729">
        <f>IF(Table2[[#This Row],[Mulitiple Sneeze?]],J1728+1,0)</f>
        <v>0</v>
      </c>
      <c r="K1729" t="str">
        <f>IF(AND(Table2[[#This Row],[Multiple Counter]]&gt;0, J1730=0),"Combo End","")</f>
        <v/>
      </c>
    </row>
    <row r="1730" spans="1:11" x14ac:dyDescent="0.25">
      <c r="A1730" s="1" t="s">
        <v>2111</v>
      </c>
      <c r="B1730" t="str">
        <f t="shared" ref="B1730:B1793" si="189">_xlfn.TEXTBEFORE(A1730,",")</f>
        <v>August 13</v>
      </c>
      <c r="C1730" t="str">
        <f t="shared" ref="C1730:C1793" si="190">LEFT(_xlfn.TEXTAFTER(A1730, ", "), 4)</f>
        <v>2018</v>
      </c>
      <c r="D1730" t="str">
        <f t="shared" ref="D1730:D1793" si="191">_xlfn.TEXTAFTER(A1730, "at ")</f>
        <v>09:27PM</v>
      </c>
      <c r="E1730">
        <f t="shared" ref="E1730:E1793" si="192">MONTH(1&amp;B1730)</f>
        <v>8</v>
      </c>
      <c r="F1730" t="str">
        <f t="shared" ref="F1730:F1793" si="193">RIGHT(B1730, 2)</f>
        <v>13</v>
      </c>
      <c r="G1730" s="1">
        <f t="shared" ref="G1730:G1793" si="194">DATE(C1730,E1730,F1730)</f>
        <v>43325</v>
      </c>
      <c r="H1730" s="2">
        <f t="shared" ref="H1730:H1793" si="195">G1730+TIMEVALUE(_xlfn.CONCAT(LEFT(D1730, 5), " ", RIGHT(D1730, 2)))</f>
        <v>43325.893750000003</v>
      </c>
      <c r="I1730" t="b">
        <f>OR(ABS(Table2[[#This Row],[DateTime]]-H1731) * 1440 &lt; 5, ABS(Table2[[#This Row],[DateTime]]-H1729) * 1440 &lt; 5)</f>
        <v>0</v>
      </c>
      <c r="J1730">
        <f>IF(Table2[[#This Row],[Mulitiple Sneeze?]],J1729+1,0)</f>
        <v>0</v>
      </c>
      <c r="K1730" t="str">
        <f>IF(AND(Table2[[#This Row],[Multiple Counter]]&gt;0, J1731=0),"Combo End","")</f>
        <v/>
      </c>
    </row>
    <row r="1731" spans="1:11" x14ac:dyDescent="0.25">
      <c r="A1731" s="1" t="s">
        <v>2110</v>
      </c>
      <c r="B1731" t="str">
        <f t="shared" si="189"/>
        <v>August 14</v>
      </c>
      <c r="C1731" t="str">
        <f t="shared" si="190"/>
        <v>2018</v>
      </c>
      <c r="D1731" t="str">
        <f t="shared" si="191"/>
        <v>01:34PM</v>
      </c>
      <c r="E1731">
        <f t="shared" si="192"/>
        <v>8</v>
      </c>
      <c r="F1731" t="str">
        <f t="shared" si="193"/>
        <v>14</v>
      </c>
      <c r="G1731" s="1">
        <f t="shared" si="194"/>
        <v>43326</v>
      </c>
      <c r="H1731" s="2">
        <f t="shared" si="195"/>
        <v>43326.56527777778</v>
      </c>
      <c r="I1731" t="b">
        <f>OR(ABS(Table2[[#This Row],[DateTime]]-H1732) * 1440 &lt; 5, ABS(Table2[[#This Row],[DateTime]]-H1730) * 1440 &lt; 5)</f>
        <v>0</v>
      </c>
      <c r="J1731">
        <f>IF(Table2[[#This Row],[Mulitiple Sneeze?]],J1730+1,0)</f>
        <v>0</v>
      </c>
      <c r="K1731" t="str">
        <f>IF(AND(Table2[[#This Row],[Multiple Counter]]&gt;0, J1732=0),"Combo End","")</f>
        <v/>
      </c>
    </row>
    <row r="1732" spans="1:11" x14ac:dyDescent="0.25">
      <c r="A1732" s="1" t="s">
        <v>2109</v>
      </c>
      <c r="B1732" t="str">
        <f t="shared" si="189"/>
        <v>August 14</v>
      </c>
      <c r="C1732" t="str">
        <f t="shared" si="190"/>
        <v>2018</v>
      </c>
      <c r="D1732" t="str">
        <f t="shared" si="191"/>
        <v>10:31PM</v>
      </c>
      <c r="E1732">
        <f t="shared" si="192"/>
        <v>8</v>
      </c>
      <c r="F1732" t="str">
        <f t="shared" si="193"/>
        <v>14</v>
      </c>
      <c r="G1732" s="1">
        <f t="shared" si="194"/>
        <v>43326</v>
      </c>
      <c r="H1732" s="2">
        <f t="shared" si="195"/>
        <v>43326.938194444447</v>
      </c>
      <c r="I1732" t="b">
        <f>OR(ABS(Table2[[#This Row],[DateTime]]-H1733) * 1440 &lt; 5, ABS(Table2[[#This Row],[DateTime]]-H1731) * 1440 &lt; 5)</f>
        <v>0</v>
      </c>
      <c r="J1732">
        <f>IF(Table2[[#This Row],[Mulitiple Sneeze?]],J1731+1,0)</f>
        <v>0</v>
      </c>
      <c r="K1732" t="str">
        <f>IF(AND(Table2[[#This Row],[Multiple Counter]]&gt;0, J1733=0),"Combo End","")</f>
        <v/>
      </c>
    </row>
    <row r="1733" spans="1:11" x14ac:dyDescent="0.25">
      <c r="A1733" s="1" t="s">
        <v>2108</v>
      </c>
      <c r="B1733" t="str">
        <f t="shared" si="189"/>
        <v>August 14</v>
      </c>
      <c r="C1733" t="str">
        <f t="shared" si="190"/>
        <v>2018</v>
      </c>
      <c r="D1733" t="str">
        <f t="shared" si="191"/>
        <v>10:43PM</v>
      </c>
      <c r="E1733">
        <f t="shared" si="192"/>
        <v>8</v>
      </c>
      <c r="F1733" t="str">
        <f t="shared" si="193"/>
        <v>14</v>
      </c>
      <c r="G1733" s="1">
        <f t="shared" si="194"/>
        <v>43326</v>
      </c>
      <c r="H1733" s="2">
        <f t="shared" si="195"/>
        <v>43326.946527777778</v>
      </c>
      <c r="I1733" t="b">
        <f>OR(ABS(Table2[[#This Row],[DateTime]]-H1734) * 1440 &lt; 5, ABS(Table2[[#This Row],[DateTime]]-H1732) * 1440 &lt; 5)</f>
        <v>0</v>
      </c>
      <c r="J1733">
        <f>IF(Table2[[#This Row],[Mulitiple Sneeze?]],J1732+1,0)</f>
        <v>0</v>
      </c>
      <c r="K1733" t="str">
        <f>IF(AND(Table2[[#This Row],[Multiple Counter]]&gt;0, J1734=0),"Combo End","")</f>
        <v/>
      </c>
    </row>
    <row r="1734" spans="1:11" x14ac:dyDescent="0.25">
      <c r="A1734" s="1" t="s">
        <v>2107</v>
      </c>
      <c r="B1734" t="str">
        <f t="shared" si="189"/>
        <v>August 15</v>
      </c>
      <c r="C1734" t="str">
        <f t="shared" si="190"/>
        <v>2018</v>
      </c>
      <c r="D1734" t="str">
        <f t="shared" si="191"/>
        <v>07:55AM</v>
      </c>
      <c r="E1734">
        <f t="shared" si="192"/>
        <v>8</v>
      </c>
      <c r="F1734" t="str">
        <f t="shared" si="193"/>
        <v>15</v>
      </c>
      <c r="G1734" s="1">
        <f t="shared" si="194"/>
        <v>43327</v>
      </c>
      <c r="H1734" s="2">
        <f t="shared" si="195"/>
        <v>43327.329861111109</v>
      </c>
      <c r="I1734" t="b">
        <f>OR(ABS(Table2[[#This Row],[DateTime]]-H1735) * 1440 &lt; 5, ABS(Table2[[#This Row],[DateTime]]-H1733) * 1440 &lt; 5)</f>
        <v>0</v>
      </c>
      <c r="J1734">
        <f>IF(Table2[[#This Row],[Mulitiple Sneeze?]],J1733+1,0)</f>
        <v>0</v>
      </c>
      <c r="K1734" t="str">
        <f>IF(AND(Table2[[#This Row],[Multiple Counter]]&gt;0, J1735=0),"Combo End","")</f>
        <v/>
      </c>
    </row>
    <row r="1735" spans="1:11" x14ac:dyDescent="0.25">
      <c r="A1735" s="1" t="s">
        <v>2106</v>
      </c>
      <c r="B1735" t="str">
        <f t="shared" si="189"/>
        <v>August 15</v>
      </c>
      <c r="C1735" t="str">
        <f t="shared" si="190"/>
        <v>2018</v>
      </c>
      <c r="D1735" t="str">
        <f t="shared" si="191"/>
        <v>10:01AM</v>
      </c>
      <c r="E1735">
        <f t="shared" si="192"/>
        <v>8</v>
      </c>
      <c r="F1735" t="str">
        <f t="shared" si="193"/>
        <v>15</v>
      </c>
      <c r="G1735" s="1">
        <f t="shared" si="194"/>
        <v>43327</v>
      </c>
      <c r="H1735" s="2">
        <f t="shared" si="195"/>
        <v>43327.417361111111</v>
      </c>
      <c r="I1735" t="b">
        <f>OR(ABS(Table2[[#This Row],[DateTime]]-H1736) * 1440 &lt; 5, ABS(Table2[[#This Row],[DateTime]]-H1734) * 1440 &lt; 5)</f>
        <v>0</v>
      </c>
      <c r="J1735">
        <f>IF(Table2[[#This Row],[Mulitiple Sneeze?]],J1734+1,0)</f>
        <v>0</v>
      </c>
      <c r="K1735" t="str">
        <f>IF(AND(Table2[[#This Row],[Multiple Counter]]&gt;0, J1736=0),"Combo End","")</f>
        <v/>
      </c>
    </row>
    <row r="1736" spans="1:11" x14ac:dyDescent="0.25">
      <c r="A1736" s="1" t="s">
        <v>2105</v>
      </c>
      <c r="B1736" t="str">
        <f t="shared" si="189"/>
        <v>August 15</v>
      </c>
      <c r="C1736" t="str">
        <f t="shared" si="190"/>
        <v>2018</v>
      </c>
      <c r="D1736" t="str">
        <f t="shared" si="191"/>
        <v>01:33PM</v>
      </c>
      <c r="E1736">
        <f t="shared" si="192"/>
        <v>8</v>
      </c>
      <c r="F1736" t="str">
        <f t="shared" si="193"/>
        <v>15</v>
      </c>
      <c r="G1736" s="1">
        <f t="shared" si="194"/>
        <v>43327</v>
      </c>
      <c r="H1736" s="2">
        <f t="shared" si="195"/>
        <v>43327.564583333333</v>
      </c>
      <c r="I1736" t="b">
        <f>OR(ABS(Table2[[#This Row],[DateTime]]-H1737) * 1440 &lt; 5, ABS(Table2[[#This Row],[DateTime]]-H1735) * 1440 &lt; 5)</f>
        <v>0</v>
      </c>
      <c r="J1736">
        <f>IF(Table2[[#This Row],[Mulitiple Sneeze?]],J1735+1,0)</f>
        <v>0</v>
      </c>
      <c r="K1736" t="str">
        <f>IF(AND(Table2[[#This Row],[Multiple Counter]]&gt;0, J1737=0),"Combo End","")</f>
        <v/>
      </c>
    </row>
    <row r="1737" spans="1:11" x14ac:dyDescent="0.25">
      <c r="A1737" s="1" t="s">
        <v>2104</v>
      </c>
      <c r="B1737" t="str">
        <f t="shared" si="189"/>
        <v>August 15</v>
      </c>
      <c r="C1737" t="str">
        <f t="shared" si="190"/>
        <v>2018</v>
      </c>
      <c r="D1737" t="str">
        <f t="shared" si="191"/>
        <v>06:37PM</v>
      </c>
      <c r="E1737">
        <f t="shared" si="192"/>
        <v>8</v>
      </c>
      <c r="F1737" t="str">
        <f t="shared" si="193"/>
        <v>15</v>
      </c>
      <c r="G1737" s="1">
        <f t="shared" si="194"/>
        <v>43327</v>
      </c>
      <c r="H1737" s="2">
        <f t="shared" si="195"/>
        <v>43327.775694444441</v>
      </c>
      <c r="I1737" t="b">
        <f>OR(ABS(Table2[[#This Row],[DateTime]]-H1738) * 1440 &lt; 5, ABS(Table2[[#This Row],[DateTime]]-H1736) * 1440 &lt; 5)</f>
        <v>0</v>
      </c>
      <c r="J1737">
        <f>IF(Table2[[#This Row],[Mulitiple Sneeze?]],J1736+1,0)</f>
        <v>0</v>
      </c>
      <c r="K1737" t="str">
        <f>IF(AND(Table2[[#This Row],[Multiple Counter]]&gt;0, J1738=0),"Combo End","")</f>
        <v/>
      </c>
    </row>
    <row r="1738" spans="1:11" x14ac:dyDescent="0.25">
      <c r="A1738" s="1" t="s">
        <v>2103</v>
      </c>
      <c r="B1738" t="str">
        <f t="shared" si="189"/>
        <v>August 16</v>
      </c>
      <c r="C1738" t="str">
        <f t="shared" si="190"/>
        <v>2018</v>
      </c>
      <c r="D1738" t="str">
        <f t="shared" si="191"/>
        <v>07:52AM</v>
      </c>
      <c r="E1738">
        <f t="shared" si="192"/>
        <v>8</v>
      </c>
      <c r="F1738" t="str">
        <f t="shared" si="193"/>
        <v>16</v>
      </c>
      <c r="G1738" s="1">
        <f t="shared" si="194"/>
        <v>43328</v>
      </c>
      <c r="H1738" s="2">
        <f t="shared" si="195"/>
        <v>43328.327777777777</v>
      </c>
      <c r="I1738" t="b">
        <f>OR(ABS(Table2[[#This Row],[DateTime]]-H1739) * 1440 &lt; 5, ABS(Table2[[#This Row],[DateTime]]-H1737) * 1440 &lt; 5)</f>
        <v>0</v>
      </c>
      <c r="J1738">
        <f>IF(Table2[[#This Row],[Mulitiple Sneeze?]],J1737+1,0)</f>
        <v>0</v>
      </c>
      <c r="K1738" t="str">
        <f>IF(AND(Table2[[#This Row],[Multiple Counter]]&gt;0, J1739=0),"Combo End","")</f>
        <v/>
      </c>
    </row>
    <row r="1739" spans="1:11" x14ac:dyDescent="0.25">
      <c r="A1739" s="1" t="s">
        <v>2102</v>
      </c>
      <c r="B1739" t="str">
        <f t="shared" si="189"/>
        <v>August 16</v>
      </c>
      <c r="C1739" t="str">
        <f t="shared" si="190"/>
        <v>2018</v>
      </c>
      <c r="D1739" t="str">
        <f t="shared" si="191"/>
        <v>03:37PM</v>
      </c>
      <c r="E1739">
        <f t="shared" si="192"/>
        <v>8</v>
      </c>
      <c r="F1739" t="str">
        <f t="shared" si="193"/>
        <v>16</v>
      </c>
      <c r="G1739" s="1">
        <f t="shared" si="194"/>
        <v>43328</v>
      </c>
      <c r="H1739" s="2">
        <f t="shared" si="195"/>
        <v>43328.650694444441</v>
      </c>
      <c r="I1739" t="b">
        <f>OR(ABS(Table2[[#This Row],[DateTime]]-H1740) * 1440 &lt; 5, ABS(Table2[[#This Row],[DateTime]]-H1738) * 1440 &lt; 5)</f>
        <v>0</v>
      </c>
      <c r="J1739">
        <f>IF(Table2[[#This Row],[Mulitiple Sneeze?]],J1738+1,0)</f>
        <v>0</v>
      </c>
      <c r="K1739" t="str">
        <f>IF(AND(Table2[[#This Row],[Multiple Counter]]&gt;0, J1740=0),"Combo End","")</f>
        <v/>
      </c>
    </row>
    <row r="1740" spans="1:11" x14ac:dyDescent="0.25">
      <c r="A1740" s="1" t="s">
        <v>2101</v>
      </c>
      <c r="B1740" t="str">
        <f t="shared" si="189"/>
        <v>August 16</v>
      </c>
      <c r="C1740" t="str">
        <f t="shared" si="190"/>
        <v>2018</v>
      </c>
      <c r="D1740" t="str">
        <f t="shared" si="191"/>
        <v>06:09PM</v>
      </c>
      <c r="E1740">
        <f t="shared" si="192"/>
        <v>8</v>
      </c>
      <c r="F1740" t="str">
        <f t="shared" si="193"/>
        <v>16</v>
      </c>
      <c r="G1740" s="1">
        <f t="shared" si="194"/>
        <v>43328</v>
      </c>
      <c r="H1740" s="2">
        <f t="shared" si="195"/>
        <v>43328.756249999999</v>
      </c>
      <c r="I1740" t="b">
        <f>OR(ABS(Table2[[#This Row],[DateTime]]-H1741) * 1440 &lt; 5, ABS(Table2[[#This Row],[DateTime]]-H1739) * 1440 &lt; 5)</f>
        <v>0</v>
      </c>
      <c r="J1740">
        <f>IF(Table2[[#This Row],[Mulitiple Sneeze?]],J1739+1,0)</f>
        <v>0</v>
      </c>
      <c r="K1740" t="str">
        <f>IF(AND(Table2[[#This Row],[Multiple Counter]]&gt;0, J1741=0),"Combo End","")</f>
        <v/>
      </c>
    </row>
    <row r="1741" spans="1:11" x14ac:dyDescent="0.25">
      <c r="A1741" s="1" t="s">
        <v>2100</v>
      </c>
      <c r="B1741" t="str">
        <f t="shared" si="189"/>
        <v>August 17</v>
      </c>
      <c r="C1741" t="str">
        <f t="shared" si="190"/>
        <v>2018</v>
      </c>
      <c r="D1741" t="str">
        <f t="shared" si="191"/>
        <v>01:26PM</v>
      </c>
      <c r="E1741">
        <f t="shared" si="192"/>
        <v>8</v>
      </c>
      <c r="F1741" t="str">
        <f t="shared" si="193"/>
        <v>17</v>
      </c>
      <c r="G1741" s="1">
        <f t="shared" si="194"/>
        <v>43329</v>
      </c>
      <c r="H1741" s="2">
        <f t="shared" si="195"/>
        <v>43329.55972222222</v>
      </c>
      <c r="I1741" t="b">
        <f>OR(ABS(Table2[[#This Row],[DateTime]]-H1742) * 1440 &lt; 5, ABS(Table2[[#This Row],[DateTime]]-H1740) * 1440 &lt; 5)</f>
        <v>0</v>
      </c>
      <c r="J1741">
        <f>IF(Table2[[#This Row],[Mulitiple Sneeze?]],J1740+1,0)</f>
        <v>0</v>
      </c>
      <c r="K1741" t="str">
        <f>IF(AND(Table2[[#This Row],[Multiple Counter]]&gt;0, J1742=0),"Combo End","")</f>
        <v/>
      </c>
    </row>
    <row r="1742" spans="1:11" x14ac:dyDescent="0.25">
      <c r="A1742" s="1" t="s">
        <v>2099</v>
      </c>
      <c r="B1742" t="str">
        <f t="shared" si="189"/>
        <v>August 17</v>
      </c>
      <c r="C1742" t="str">
        <f t="shared" si="190"/>
        <v>2018</v>
      </c>
      <c r="D1742" t="str">
        <f t="shared" si="191"/>
        <v>03:15PM</v>
      </c>
      <c r="E1742">
        <f t="shared" si="192"/>
        <v>8</v>
      </c>
      <c r="F1742" t="str">
        <f t="shared" si="193"/>
        <v>17</v>
      </c>
      <c r="G1742" s="1">
        <f t="shared" si="194"/>
        <v>43329</v>
      </c>
      <c r="H1742" s="2">
        <f t="shared" si="195"/>
        <v>43329.635416666664</v>
      </c>
      <c r="I1742" t="b">
        <f>OR(ABS(Table2[[#This Row],[DateTime]]-H1743) * 1440 &lt; 5, ABS(Table2[[#This Row],[DateTime]]-H1741) * 1440 &lt; 5)</f>
        <v>0</v>
      </c>
      <c r="J1742">
        <f>IF(Table2[[#This Row],[Mulitiple Sneeze?]],J1741+1,0)</f>
        <v>0</v>
      </c>
      <c r="K1742" t="str">
        <f>IF(AND(Table2[[#This Row],[Multiple Counter]]&gt;0, J1743=0),"Combo End","")</f>
        <v/>
      </c>
    </row>
    <row r="1743" spans="1:11" x14ac:dyDescent="0.25">
      <c r="A1743" s="1" t="s">
        <v>2098</v>
      </c>
      <c r="B1743" t="str">
        <f t="shared" si="189"/>
        <v>August 18</v>
      </c>
      <c r="C1743" t="str">
        <f t="shared" si="190"/>
        <v>2018</v>
      </c>
      <c r="D1743" t="str">
        <f t="shared" si="191"/>
        <v>09:54AM</v>
      </c>
      <c r="E1743">
        <f t="shared" si="192"/>
        <v>8</v>
      </c>
      <c r="F1743" t="str">
        <f t="shared" si="193"/>
        <v>18</v>
      </c>
      <c r="G1743" s="1">
        <f t="shared" si="194"/>
        <v>43330</v>
      </c>
      <c r="H1743" s="2">
        <f t="shared" si="195"/>
        <v>43330.412499999999</v>
      </c>
      <c r="I1743" t="b">
        <f>OR(ABS(Table2[[#This Row],[DateTime]]-H1744) * 1440 &lt; 5, ABS(Table2[[#This Row],[DateTime]]-H1742) * 1440 &lt; 5)</f>
        <v>0</v>
      </c>
      <c r="J1743">
        <f>IF(Table2[[#This Row],[Mulitiple Sneeze?]],J1742+1,0)</f>
        <v>0</v>
      </c>
      <c r="K1743" t="str">
        <f>IF(AND(Table2[[#This Row],[Multiple Counter]]&gt;0, J1744=0),"Combo End","")</f>
        <v/>
      </c>
    </row>
    <row r="1744" spans="1:11" x14ac:dyDescent="0.25">
      <c r="A1744" s="1" t="s">
        <v>2097</v>
      </c>
      <c r="B1744" t="str">
        <f t="shared" si="189"/>
        <v>August 18</v>
      </c>
      <c r="C1744" t="str">
        <f t="shared" si="190"/>
        <v>2018</v>
      </c>
      <c r="D1744" t="str">
        <f t="shared" si="191"/>
        <v>05:28PM</v>
      </c>
      <c r="E1744">
        <f t="shared" si="192"/>
        <v>8</v>
      </c>
      <c r="F1744" t="str">
        <f t="shared" si="193"/>
        <v>18</v>
      </c>
      <c r="G1744" s="1">
        <f t="shared" si="194"/>
        <v>43330</v>
      </c>
      <c r="H1744" s="2">
        <f t="shared" si="195"/>
        <v>43330.727777777778</v>
      </c>
      <c r="I1744" t="b">
        <f>OR(ABS(Table2[[#This Row],[DateTime]]-H1745) * 1440 &lt; 5, ABS(Table2[[#This Row],[DateTime]]-H1743) * 1440 &lt; 5)</f>
        <v>0</v>
      </c>
      <c r="J1744">
        <f>IF(Table2[[#This Row],[Mulitiple Sneeze?]],J1743+1,0)</f>
        <v>0</v>
      </c>
      <c r="K1744" t="str">
        <f>IF(AND(Table2[[#This Row],[Multiple Counter]]&gt;0, J1745=0),"Combo End","")</f>
        <v/>
      </c>
    </row>
    <row r="1745" spans="1:11" x14ac:dyDescent="0.25">
      <c r="A1745" s="1" t="s">
        <v>2096</v>
      </c>
      <c r="B1745" t="str">
        <f t="shared" si="189"/>
        <v>August 21</v>
      </c>
      <c r="C1745" t="str">
        <f t="shared" si="190"/>
        <v>2018</v>
      </c>
      <c r="D1745" t="str">
        <f t="shared" si="191"/>
        <v>10:38AM</v>
      </c>
      <c r="E1745">
        <f t="shared" si="192"/>
        <v>8</v>
      </c>
      <c r="F1745" t="str">
        <f t="shared" si="193"/>
        <v>21</v>
      </c>
      <c r="G1745" s="1">
        <f t="shared" si="194"/>
        <v>43333</v>
      </c>
      <c r="H1745" s="2">
        <f t="shared" si="195"/>
        <v>43333.443055555559</v>
      </c>
      <c r="I1745" t="b">
        <f>OR(ABS(Table2[[#This Row],[DateTime]]-H1746) * 1440 &lt; 5, ABS(Table2[[#This Row],[DateTime]]-H1744) * 1440 &lt; 5)</f>
        <v>0</v>
      </c>
      <c r="J1745">
        <f>IF(Table2[[#This Row],[Mulitiple Sneeze?]],J1744+1,0)</f>
        <v>0</v>
      </c>
      <c r="K1745" t="str">
        <f>IF(AND(Table2[[#This Row],[Multiple Counter]]&gt;0, J1746=0),"Combo End","")</f>
        <v/>
      </c>
    </row>
    <row r="1746" spans="1:11" x14ac:dyDescent="0.25">
      <c r="A1746" s="1" t="s">
        <v>2095</v>
      </c>
      <c r="B1746" t="str">
        <f t="shared" si="189"/>
        <v>August 21</v>
      </c>
      <c r="C1746" t="str">
        <f t="shared" si="190"/>
        <v>2018</v>
      </c>
      <c r="D1746" t="str">
        <f t="shared" si="191"/>
        <v>12:01PM</v>
      </c>
      <c r="E1746">
        <f t="shared" si="192"/>
        <v>8</v>
      </c>
      <c r="F1746" t="str">
        <f t="shared" si="193"/>
        <v>21</v>
      </c>
      <c r="G1746" s="1">
        <f t="shared" si="194"/>
        <v>43333</v>
      </c>
      <c r="H1746" s="2">
        <f t="shared" si="195"/>
        <v>43333.500694444447</v>
      </c>
      <c r="I1746" t="b">
        <f>OR(ABS(Table2[[#This Row],[DateTime]]-H1747) * 1440 &lt; 5, ABS(Table2[[#This Row],[DateTime]]-H1745) * 1440 &lt; 5)</f>
        <v>0</v>
      </c>
      <c r="J1746">
        <f>IF(Table2[[#This Row],[Mulitiple Sneeze?]],J1745+1,0)</f>
        <v>0</v>
      </c>
      <c r="K1746" t="str">
        <f>IF(AND(Table2[[#This Row],[Multiple Counter]]&gt;0, J1747=0),"Combo End","")</f>
        <v/>
      </c>
    </row>
    <row r="1747" spans="1:11" x14ac:dyDescent="0.25">
      <c r="A1747" s="1" t="s">
        <v>2094</v>
      </c>
      <c r="B1747" t="str">
        <f t="shared" si="189"/>
        <v>August 22</v>
      </c>
      <c r="C1747" t="str">
        <f t="shared" si="190"/>
        <v>2018</v>
      </c>
      <c r="D1747" t="str">
        <f t="shared" si="191"/>
        <v>03:44PM</v>
      </c>
      <c r="E1747">
        <f t="shared" si="192"/>
        <v>8</v>
      </c>
      <c r="F1747" t="str">
        <f t="shared" si="193"/>
        <v>22</v>
      </c>
      <c r="G1747" s="1">
        <f t="shared" si="194"/>
        <v>43334</v>
      </c>
      <c r="H1747" s="2">
        <f t="shared" si="195"/>
        <v>43334.655555555553</v>
      </c>
      <c r="I1747" t="b">
        <f>OR(ABS(Table2[[#This Row],[DateTime]]-H1748) * 1440 &lt; 5, ABS(Table2[[#This Row],[DateTime]]-H1746) * 1440 &lt; 5)</f>
        <v>0</v>
      </c>
      <c r="J1747">
        <f>IF(Table2[[#This Row],[Mulitiple Sneeze?]],J1746+1,0)</f>
        <v>0</v>
      </c>
      <c r="K1747" t="str">
        <f>IF(AND(Table2[[#This Row],[Multiple Counter]]&gt;0, J1748=0),"Combo End","")</f>
        <v/>
      </c>
    </row>
    <row r="1748" spans="1:11" x14ac:dyDescent="0.25">
      <c r="A1748" s="1" t="s">
        <v>2093</v>
      </c>
      <c r="B1748" t="str">
        <f t="shared" si="189"/>
        <v>August 23</v>
      </c>
      <c r="C1748" t="str">
        <f t="shared" si="190"/>
        <v>2018</v>
      </c>
      <c r="D1748" t="str">
        <f t="shared" si="191"/>
        <v>10:57AM</v>
      </c>
      <c r="E1748">
        <f t="shared" si="192"/>
        <v>8</v>
      </c>
      <c r="F1748" t="str">
        <f t="shared" si="193"/>
        <v>23</v>
      </c>
      <c r="G1748" s="1">
        <f t="shared" si="194"/>
        <v>43335</v>
      </c>
      <c r="H1748" s="2">
        <f t="shared" si="195"/>
        <v>43335.456250000003</v>
      </c>
      <c r="I1748" t="b">
        <f>OR(ABS(Table2[[#This Row],[DateTime]]-H1749) * 1440 &lt; 5, ABS(Table2[[#This Row],[DateTime]]-H1747) * 1440 &lt; 5)</f>
        <v>0</v>
      </c>
      <c r="J1748">
        <f>IF(Table2[[#This Row],[Mulitiple Sneeze?]],J1747+1,0)</f>
        <v>0</v>
      </c>
      <c r="K1748" t="str">
        <f>IF(AND(Table2[[#This Row],[Multiple Counter]]&gt;0, J1749=0),"Combo End","")</f>
        <v/>
      </c>
    </row>
    <row r="1749" spans="1:11" x14ac:dyDescent="0.25">
      <c r="A1749" s="1" t="s">
        <v>2092</v>
      </c>
      <c r="B1749" t="str">
        <f t="shared" si="189"/>
        <v>August 24</v>
      </c>
      <c r="C1749" t="str">
        <f t="shared" si="190"/>
        <v>2018</v>
      </c>
      <c r="D1749" t="str">
        <f t="shared" si="191"/>
        <v>11:55AM</v>
      </c>
      <c r="E1749">
        <f t="shared" si="192"/>
        <v>8</v>
      </c>
      <c r="F1749" t="str">
        <f t="shared" si="193"/>
        <v>24</v>
      </c>
      <c r="G1749" s="1">
        <f t="shared" si="194"/>
        <v>43336</v>
      </c>
      <c r="H1749" s="2">
        <f t="shared" si="195"/>
        <v>43336.496527777781</v>
      </c>
      <c r="I1749" t="b">
        <f>OR(ABS(Table2[[#This Row],[DateTime]]-H1750) * 1440 &lt; 5, ABS(Table2[[#This Row],[DateTime]]-H1748) * 1440 &lt; 5)</f>
        <v>0</v>
      </c>
      <c r="J1749">
        <f>IF(Table2[[#This Row],[Mulitiple Sneeze?]],J1748+1,0)</f>
        <v>0</v>
      </c>
      <c r="K1749" t="str">
        <f>IF(AND(Table2[[#This Row],[Multiple Counter]]&gt;0, J1750=0),"Combo End","")</f>
        <v/>
      </c>
    </row>
    <row r="1750" spans="1:11" x14ac:dyDescent="0.25">
      <c r="A1750" s="1" t="s">
        <v>2091</v>
      </c>
      <c r="B1750" t="str">
        <f t="shared" si="189"/>
        <v>August 24</v>
      </c>
      <c r="C1750" t="str">
        <f t="shared" si="190"/>
        <v>2018</v>
      </c>
      <c r="D1750" t="str">
        <f t="shared" si="191"/>
        <v>06:51PM</v>
      </c>
      <c r="E1750">
        <f t="shared" si="192"/>
        <v>8</v>
      </c>
      <c r="F1750" t="str">
        <f t="shared" si="193"/>
        <v>24</v>
      </c>
      <c r="G1750" s="1">
        <f t="shared" si="194"/>
        <v>43336</v>
      </c>
      <c r="H1750" s="2">
        <f t="shared" si="195"/>
        <v>43336.785416666666</v>
      </c>
      <c r="I1750" t="b">
        <f>OR(ABS(Table2[[#This Row],[DateTime]]-H1751) * 1440 &lt; 5, ABS(Table2[[#This Row],[DateTime]]-H1749) * 1440 &lt; 5)</f>
        <v>0</v>
      </c>
      <c r="J1750">
        <f>IF(Table2[[#This Row],[Mulitiple Sneeze?]],J1749+1,0)</f>
        <v>0</v>
      </c>
      <c r="K1750" t="str">
        <f>IF(AND(Table2[[#This Row],[Multiple Counter]]&gt;0, J1751=0),"Combo End","")</f>
        <v/>
      </c>
    </row>
    <row r="1751" spans="1:11" x14ac:dyDescent="0.25">
      <c r="A1751" s="1" t="s">
        <v>2090</v>
      </c>
      <c r="B1751" t="str">
        <f t="shared" si="189"/>
        <v>August 25</v>
      </c>
      <c r="C1751" t="str">
        <f t="shared" si="190"/>
        <v>2018</v>
      </c>
      <c r="D1751" t="str">
        <f t="shared" si="191"/>
        <v>06:47AM</v>
      </c>
      <c r="E1751">
        <f t="shared" si="192"/>
        <v>8</v>
      </c>
      <c r="F1751" t="str">
        <f t="shared" si="193"/>
        <v>25</v>
      </c>
      <c r="G1751" s="1">
        <f t="shared" si="194"/>
        <v>43337</v>
      </c>
      <c r="H1751" s="2">
        <f t="shared" si="195"/>
        <v>43337.282638888886</v>
      </c>
      <c r="I1751" t="b">
        <f>OR(ABS(Table2[[#This Row],[DateTime]]-H1752) * 1440 &lt; 5, ABS(Table2[[#This Row],[DateTime]]-H1750) * 1440 &lt; 5)</f>
        <v>0</v>
      </c>
      <c r="J1751">
        <f>IF(Table2[[#This Row],[Mulitiple Sneeze?]],J1750+1,0)</f>
        <v>0</v>
      </c>
      <c r="K1751" t="str">
        <f>IF(AND(Table2[[#This Row],[Multiple Counter]]&gt;0, J1752=0),"Combo End","")</f>
        <v/>
      </c>
    </row>
    <row r="1752" spans="1:11" x14ac:dyDescent="0.25">
      <c r="A1752" s="1" t="s">
        <v>2089</v>
      </c>
      <c r="B1752" t="str">
        <f t="shared" si="189"/>
        <v>August 25</v>
      </c>
      <c r="C1752" t="str">
        <f t="shared" si="190"/>
        <v>2018</v>
      </c>
      <c r="D1752" t="str">
        <f t="shared" si="191"/>
        <v>08:28AM</v>
      </c>
      <c r="E1752">
        <f t="shared" si="192"/>
        <v>8</v>
      </c>
      <c r="F1752" t="str">
        <f t="shared" si="193"/>
        <v>25</v>
      </c>
      <c r="G1752" s="1">
        <f t="shared" si="194"/>
        <v>43337</v>
      </c>
      <c r="H1752" s="2">
        <f t="shared" si="195"/>
        <v>43337.352777777778</v>
      </c>
      <c r="I1752" t="b">
        <f>OR(ABS(Table2[[#This Row],[DateTime]]-H1753) * 1440 &lt; 5, ABS(Table2[[#This Row],[DateTime]]-H1751) * 1440 &lt; 5)</f>
        <v>0</v>
      </c>
      <c r="J1752">
        <f>IF(Table2[[#This Row],[Mulitiple Sneeze?]],J1751+1,0)</f>
        <v>0</v>
      </c>
      <c r="K1752" t="str">
        <f>IF(AND(Table2[[#This Row],[Multiple Counter]]&gt;0, J1753=0),"Combo End","")</f>
        <v/>
      </c>
    </row>
    <row r="1753" spans="1:11" x14ac:dyDescent="0.25">
      <c r="A1753" s="1" t="s">
        <v>2088</v>
      </c>
      <c r="B1753" t="str">
        <f t="shared" si="189"/>
        <v>August 25</v>
      </c>
      <c r="C1753" t="str">
        <f t="shared" si="190"/>
        <v>2018</v>
      </c>
      <c r="D1753" t="str">
        <f t="shared" si="191"/>
        <v>10:42AM</v>
      </c>
      <c r="E1753">
        <f t="shared" si="192"/>
        <v>8</v>
      </c>
      <c r="F1753" t="str">
        <f t="shared" si="193"/>
        <v>25</v>
      </c>
      <c r="G1753" s="1">
        <f t="shared" si="194"/>
        <v>43337</v>
      </c>
      <c r="H1753" s="2">
        <f t="shared" si="195"/>
        <v>43337.445833333331</v>
      </c>
      <c r="I1753" t="b">
        <f>OR(ABS(Table2[[#This Row],[DateTime]]-H1754) * 1440 &lt; 5, ABS(Table2[[#This Row],[DateTime]]-H1752) * 1440 &lt; 5)</f>
        <v>0</v>
      </c>
      <c r="J1753">
        <f>IF(Table2[[#This Row],[Mulitiple Sneeze?]],J1752+1,0)</f>
        <v>0</v>
      </c>
      <c r="K1753" t="str">
        <f>IF(AND(Table2[[#This Row],[Multiple Counter]]&gt;0, J1754=0),"Combo End","")</f>
        <v/>
      </c>
    </row>
    <row r="1754" spans="1:11" x14ac:dyDescent="0.25">
      <c r="A1754" s="1" t="s">
        <v>2087</v>
      </c>
      <c r="B1754" t="str">
        <f t="shared" si="189"/>
        <v>August 25</v>
      </c>
      <c r="C1754" t="str">
        <f t="shared" si="190"/>
        <v>2018</v>
      </c>
      <c r="D1754" t="str">
        <f t="shared" si="191"/>
        <v>11:21AM</v>
      </c>
      <c r="E1754">
        <f t="shared" si="192"/>
        <v>8</v>
      </c>
      <c r="F1754" t="str">
        <f t="shared" si="193"/>
        <v>25</v>
      </c>
      <c r="G1754" s="1">
        <f t="shared" si="194"/>
        <v>43337</v>
      </c>
      <c r="H1754" s="2">
        <f t="shared" si="195"/>
        <v>43337.472916666666</v>
      </c>
      <c r="I1754" t="b">
        <f>OR(ABS(Table2[[#This Row],[DateTime]]-H1755) * 1440 &lt; 5, ABS(Table2[[#This Row],[DateTime]]-H1753) * 1440 &lt; 5)</f>
        <v>0</v>
      </c>
      <c r="J1754">
        <f>IF(Table2[[#This Row],[Mulitiple Sneeze?]],J1753+1,0)</f>
        <v>0</v>
      </c>
      <c r="K1754" t="str">
        <f>IF(AND(Table2[[#This Row],[Multiple Counter]]&gt;0, J1755=0),"Combo End","")</f>
        <v/>
      </c>
    </row>
    <row r="1755" spans="1:11" x14ac:dyDescent="0.25">
      <c r="A1755" s="1" t="s">
        <v>2086</v>
      </c>
      <c r="B1755" t="str">
        <f t="shared" si="189"/>
        <v>August 26</v>
      </c>
      <c r="C1755" t="str">
        <f t="shared" si="190"/>
        <v>2018</v>
      </c>
      <c r="D1755" t="str">
        <f t="shared" si="191"/>
        <v>05:46PM</v>
      </c>
      <c r="E1755">
        <f t="shared" si="192"/>
        <v>8</v>
      </c>
      <c r="F1755" t="str">
        <f t="shared" si="193"/>
        <v>26</v>
      </c>
      <c r="G1755" s="1">
        <f t="shared" si="194"/>
        <v>43338</v>
      </c>
      <c r="H1755" s="2">
        <f t="shared" si="195"/>
        <v>43338.740277777775</v>
      </c>
      <c r="I1755" t="b">
        <f>OR(ABS(Table2[[#This Row],[DateTime]]-H1756) * 1440 &lt; 5, ABS(Table2[[#This Row],[DateTime]]-H1754) * 1440 &lt; 5)</f>
        <v>0</v>
      </c>
      <c r="J1755">
        <f>IF(Table2[[#This Row],[Mulitiple Sneeze?]],J1754+1,0)</f>
        <v>0</v>
      </c>
      <c r="K1755" t="str">
        <f>IF(AND(Table2[[#This Row],[Multiple Counter]]&gt;0, J1756=0),"Combo End","")</f>
        <v/>
      </c>
    </row>
    <row r="1756" spans="1:11" x14ac:dyDescent="0.25">
      <c r="A1756" s="1" t="s">
        <v>2085</v>
      </c>
      <c r="B1756" t="str">
        <f t="shared" si="189"/>
        <v>August 27</v>
      </c>
      <c r="C1756" t="str">
        <f t="shared" si="190"/>
        <v>2018</v>
      </c>
      <c r="D1756" t="str">
        <f t="shared" si="191"/>
        <v>07:45AM</v>
      </c>
      <c r="E1756">
        <f t="shared" si="192"/>
        <v>8</v>
      </c>
      <c r="F1756" t="str">
        <f t="shared" si="193"/>
        <v>27</v>
      </c>
      <c r="G1756" s="1">
        <f t="shared" si="194"/>
        <v>43339</v>
      </c>
      <c r="H1756" s="2">
        <f t="shared" si="195"/>
        <v>43339.322916666664</v>
      </c>
      <c r="I1756" t="b">
        <f>OR(ABS(Table2[[#This Row],[DateTime]]-H1757) * 1440 &lt; 5, ABS(Table2[[#This Row],[DateTime]]-H1755) * 1440 &lt; 5)</f>
        <v>0</v>
      </c>
      <c r="J1756">
        <f>IF(Table2[[#This Row],[Mulitiple Sneeze?]],J1755+1,0)</f>
        <v>0</v>
      </c>
      <c r="K1756" t="str">
        <f>IF(AND(Table2[[#This Row],[Multiple Counter]]&gt;0, J1757=0),"Combo End","")</f>
        <v/>
      </c>
    </row>
    <row r="1757" spans="1:11" x14ac:dyDescent="0.25">
      <c r="A1757" s="1" t="s">
        <v>2084</v>
      </c>
      <c r="B1757" t="str">
        <f t="shared" si="189"/>
        <v>August 27</v>
      </c>
      <c r="C1757" t="str">
        <f t="shared" si="190"/>
        <v>2018</v>
      </c>
      <c r="D1757" t="str">
        <f t="shared" si="191"/>
        <v>08:19AM</v>
      </c>
      <c r="E1757">
        <f t="shared" si="192"/>
        <v>8</v>
      </c>
      <c r="F1757" t="str">
        <f t="shared" si="193"/>
        <v>27</v>
      </c>
      <c r="G1757" s="1">
        <f t="shared" si="194"/>
        <v>43339</v>
      </c>
      <c r="H1757" s="2">
        <f t="shared" si="195"/>
        <v>43339.34652777778</v>
      </c>
      <c r="I1757" t="b">
        <f>OR(ABS(Table2[[#This Row],[DateTime]]-H1758) * 1440 &lt; 5, ABS(Table2[[#This Row],[DateTime]]-H1756) * 1440 &lt; 5)</f>
        <v>0</v>
      </c>
      <c r="J1757">
        <f>IF(Table2[[#This Row],[Mulitiple Sneeze?]],J1756+1,0)</f>
        <v>0</v>
      </c>
      <c r="K1757" t="str">
        <f>IF(AND(Table2[[#This Row],[Multiple Counter]]&gt;0, J1758=0),"Combo End","")</f>
        <v/>
      </c>
    </row>
    <row r="1758" spans="1:11" x14ac:dyDescent="0.25">
      <c r="A1758" s="1" t="s">
        <v>2083</v>
      </c>
      <c r="B1758" t="str">
        <f t="shared" si="189"/>
        <v>August 27</v>
      </c>
      <c r="C1758" t="str">
        <f t="shared" si="190"/>
        <v>2018</v>
      </c>
      <c r="D1758" t="str">
        <f t="shared" si="191"/>
        <v>12:41PM</v>
      </c>
      <c r="E1758">
        <f t="shared" si="192"/>
        <v>8</v>
      </c>
      <c r="F1758" t="str">
        <f t="shared" si="193"/>
        <v>27</v>
      </c>
      <c r="G1758" s="1">
        <f t="shared" si="194"/>
        <v>43339</v>
      </c>
      <c r="H1758" s="2">
        <f t="shared" si="195"/>
        <v>43339.52847222222</v>
      </c>
      <c r="I1758" t="b">
        <f>OR(ABS(Table2[[#This Row],[DateTime]]-H1759) * 1440 &lt; 5, ABS(Table2[[#This Row],[DateTime]]-H1757) * 1440 &lt; 5)</f>
        <v>0</v>
      </c>
      <c r="J1758">
        <f>IF(Table2[[#This Row],[Mulitiple Sneeze?]],J1757+1,0)</f>
        <v>0</v>
      </c>
      <c r="K1758" t="str">
        <f>IF(AND(Table2[[#This Row],[Multiple Counter]]&gt;0, J1759=0),"Combo End","")</f>
        <v/>
      </c>
    </row>
    <row r="1759" spans="1:11" x14ac:dyDescent="0.25">
      <c r="A1759" s="1" t="s">
        <v>2082</v>
      </c>
      <c r="B1759" t="str">
        <f t="shared" si="189"/>
        <v>August 27</v>
      </c>
      <c r="C1759" t="str">
        <f t="shared" si="190"/>
        <v>2018</v>
      </c>
      <c r="D1759" t="str">
        <f t="shared" si="191"/>
        <v>03:31PM</v>
      </c>
      <c r="E1759">
        <f t="shared" si="192"/>
        <v>8</v>
      </c>
      <c r="F1759" t="str">
        <f t="shared" si="193"/>
        <v>27</v>
      </c>
      <c r="G1759" s="1">
        <f t="shared" si="194"/>
        <v>43339</v>
      </c>
      <c r="H1759" s="2">
        <f t="shared" si="195"/>
        <v>43339.646527777775</v>
      </c>
      <c r="I1759" t="b">
        <f>OR(ABS(Table2[[#This Row],[DateTime]]-H1760) * 1440 &lt; 5, ABS(Table2[[#This Row],[DateTime]]-H1758) * 1440 &lt; 5)</f>
        <v>0</v>
      </c>
      <c r="J1759">
        <f>IF(Table2[[#This Row],[Mulitiple Sneeze?]],J1758+1,0)</f>
        <v>0</v>
      </c>
      <c r="K1759" t="str">
        <f>IF(AND(Table2[[#This Row],[Multiple Counter]]&gt;0, J1760=0),"Combo End","")</f>
        <v/>
      </c>
    </row>
    <row r="1760" spans="1:11" x14ac:dyDescent="0.25">
      <c r="A1760" s="1" t="s">
        <v>2081</v>
      </c>
      <c r="B1760" t="str">
        <f t="shared" si="189"/>
        <v>August 27</v>
      </c>
      <c r="C1760" t="str">
        <f t="shared" si="190"/>
        <v>2018</v>
      </c>
      <c r="D1760" t="str">
        <f t="shared" si="191"/>
        <v>06:43PM</v>
      </c>
      <c r="E1760">
        <f t="shared" si="192"/>
        <v>8</v>
      </c>
      <c r="F1760" t="str">
        <f t="shared" si="193"/>
        <v>27</v>
      </c>
      <c r="G1760" s="1">
        <f t="shared" si="194"/>
        <v>43339</v>
      </c>
      <c r="H1760" s="2">
        <f t="shared" si="195"/>
        <v>43339.779861111114</v>
      </c>
      <c r="I1760" t="b">
        <f>OR(ABS(Table2[[#This Row],[DateTime]]-H1761) * 1440 &lt; 5, ABS(Table2[[#This Row],[DateTime]]-H1759) * 1440 &lt; 5)</f>
        <v>0</v>
      </c>
      <c r="J1760">
        <f>IF(Table2[[#This Row],[Mulitiple Sneeze?]],J1759+1,0)</f>
        <v>0</v>
      </c>
      <c r="K1760" t="str">
        <f>IF(AND(Table2[[#This Row],[Multiple Counter]]&gt;0, J1761=0),"Combo End","")</f>
        <v/>
      </c>
    </row>
    <row r="1761" spans="1:11" x14ac:dyDescent="0.25">
      <c r="A1761" s="1" t="s">
        <v>2080</v>
      </c>
      <c r="B1761" t="str">
        <f t="shared" si="189"/>
        <v>August 28</v>
      </c>
      <c r="C1761" t="str">
        <f t="shared" si="190"/>
        <v>2018</v>
      </c>
      <c r="D1761" t="str">
        <f t="shared" si="191"/>
        <v>10:16AM</v>
      </c>
      <c r="E1761">
        <f t="shared" si="192"/>
        <v>8</v>
      </c>
      <c r="F1761" t="str">
        <f t="shared" si="193"/>
        <v>28</v>
      </c>
      <c r="G1761" s="1">
        <f t="shared" si="194"/>
        <v>43340</v>
      </c>
      <c r="H1761" s="2">
        <f t="shared" si="195"/>
        <v>43340.427777777775</v>
      </c>
      <c r="I1761" t="b">
        <f>OR(ABS(Table2[[#This Row],[DateTime]]-H1762) * 1440 &lt; 5, ABS(Table2[[#This Row],[DateTime]]-H1760) * 1440 &lt; 5)</f>
        <v>0</v>
      </c>
      <c r="J1761">
        <f>IF(Table2[[#This Row],[Mulitiple Sneeze?]],J1760+1,0)</f>
        <v>0</v>
      </c>
      <c r="K1761" t="str">
        <f>IF(AND(Table2[[#This Row],[Multiple Counter]]&gt;0, J1762=0),"Combo End","")</f>
        <v/>
      </c>
    </row>
    <row r="1762" spans="1:11" x14ac:dyDescent="0.25">
      <c r="A1762" s="1" t="s">
        <v>2079</v>
      </c>
      <c r="B1762" t="str">
        <f t="shared" si="189"/>
        <v>August 28</v>
      </c>
      <c r="C1762" t="str">
        <f t="shared" si="190"/>
        <v>2018</v>
      </c>
      <c r="D1762" t="str">
        <f t="shared" si="191"/>
        <v>11:41AM</v>
      </c>
      <c r="E1762">
        <f t="shared" si="192"/>
        <v>8</v>
      </c>
      <c r="F1762" t="str">
        <f t="shared" si="193"/>
        <v>28</v>
      </c>
      <c r="G1762" s="1">
        <f t="shared" si="194"/>
        <v>43340</v>
      </c>
      <c r="H1762" s="2">
        <f t="shared" si="195"/>
        <v>43340.486805555556</v>
      </c>
      <c r="I1762" t="b">
        <f>OR(ABS(Table2[[#This Row],[DateTime]]-H1763) * 1440 &lt; 5, ABS(Table2[[#This Row],[DateTime]]-H1761) * 1440 &lt; 5)</f>
        <v>0</v>
      </c>
      <c r="J1762">
        <f>IF(Table2[[#This Row],[Mulitiple Sneeze?]],J1761+1,0)</f>
        <v>0</v>
      </c>
      <c r="K1762" t="str">
        <f>IF(AND(Table2[[#This Row],[Multiple Counter]]&gt;0, J1763=0),"Combo End","")</f>
        <v/>
      </c>
    </row>
    <row r="1763" spans="1:11" x14ac:dyDescent="0.25">
      <c r="A1763" s="1" t="s">
        <v>2078</v>
      </c>
      <c r="B1763" t="str">
        <f t="shared" si="189"/>
        <v>August 28</v>
      </c>
      <c r="C1763" t="str">
        <f t="shared" si="190"/>
        <v>2018</v>
      </c>
      <c r="D1763" t="str">
        <f t="shared" si="191"/>
        <v>08:39PM</v>
      </c>
      <c r="E1763">
        <f t="shared" si="192"/>
        <v>8</v>
      </c>
      <c r="F1763" t="str">
        <f t="shared" si="193"/>
        <v>28</v>
      </c>
      <c r="G1763" s="1">
        <f t="shared" si="194"/>
        <v>43340</v>
      </c>
      <c r="H1763" s="2">
        <f t="shared" si="195"/>
        <v>43340.86041666667</v>
      </c>
      <c r="I1763" t="b">
        <f>OR(ABS(Table2[[#This Row],[DateTime]]-H1764) * 1440 &lt; 5, ABS(Table2[[#This Row],[DateTime]]-H1762) * 1440 &lt; 5)</f>
        <v>0</v>
      </c>
      <c r="J1763">
        <f>IF(Table2[[#This Row],[Mulitiple Sneeze?]],J1762+1,0)</f>
        <v>0</v>
      </c>
      <c r="K1763" t="str">
        <f>IF(AND(Table2[[#This Row],[Multiple Counter]]&gt;0, J1764=0),"Combo End","")</f>
        <v/>
      </c>
    </row>
    <row r="1764" spans="1:11" x14ac:dyDescent="0.25">
      <c r="A1764" s="1" t="s">
        <v>2077</v>
      </c>
      <c r="B1764" t="str">
        <f t="shared" si="189"/>
        <v>August 30</v>
      </c>
      <c r="C1764" t="str">
        <f t="shared" si="190"/>
        <v>2018</v>
      </c>
      <c r="D1764" t="str">
        <f t="shared" si="191"/>
        <v>08:16AM</v>
      </c>
      <c r="E1764">
        <f t="shared" si="192"/>
        <v>8</v>
      </c>
      <c r="F1764" t="str">
        <f t="shared" si="193"/>
        <v>30</v>
      </c>
      <c r="G1764" s="1">
        <f t="shared" si="194"/>
        <v>43342</v>
      </c>
      <c r="H1764" s="2">
        <f t="shared" si="195"/>
        <v>43342.344444444447</v>
      </c>
      <c r="I1764" t="b">
        <f>OR(ABS(Table2[[#This Row],[DateTime]]-H1765) * 1440 &lt; 5, ABS(Table2[[#This Row],[DateTime]]-H1763) * 1440 &lt; 5)</f>
        <v>0</v>
      </c>
      <c r="J1764">
        <f>IF(Table2[[#This Row],[Mulitiple Sneeze?]],J1763+1,0)</f>
        <v>0</v>
      </c>
      <c r="K1764" t="str">
        <f>IF(AND(Table2[[#This Row],[Multiple Counter]]&gt;0, J1765=0),"Combo End","")</f>
        <v/>
      </c>
    </row>
    <row r="1765" spans="1:11" x14ac:dyDescent="0.25">
      <c r="A1765" s="1" t="s">
        <v>2076</v>
      </c>
      <c r="B1765" t="str">
        <f t="shared" si="189"/>
        <v>August 30</v>
      </c>
      <c r="C1765" t="str">
        <f t="shared" si="190"/>
        <v>2018</v>
      </c>
      <c r="D1765" t="str">
        <f t="shared" si="191"/>
        <v>08:43AM</v>
      </c>
      <c r="E1765">
        <f t="shared" si="192"/>
        <v>8</v>
      </c>
      <c r="F1765" t="str">
        <f t="shared" si="193"/>
        <v>30</v>
      </c>
      <c r="G1765" s="1">
        <f t="shared" si="194"/>
        <v>43342</v>
      </c>
      <c r="H1765" s="2">
        <f t="shared" si="195"/>
        <v>43342.363194444442</v>
      </c>
      <c r="I1765" t="b">
        <f>OR(ABS(Table2[[#This Row],[DateTime]]-H1766) * 1440 &lt; 5, ABS(Table2[[#This Row],[DateTime]]-H1764) * 1440 &lt; 5)</f>
        <v>0</v>
      </c>
      <c r="J1765">
        <f>IF(Table2[[#This Row],[Mulitiple Sneeze?]],J1764+1,0)</f>
        <v>0</v>
      </c>
      <c r="K1765" t="str">
        <f>IF(AND(Table2[[#This Row],[Multiple Counter]]&gt;0, J1766=0),"Combo End","")</f>
        <v/>
      </c>
    </row>
    <row r="1766" spans="1:11" x14ac:dyDescent="0.25">
      <c r="A1766" s="1" t="s">
        <v>2075</v>
      </c>
      <c r="B1766" t="str">
        <f t="shared" si="189"/>
        <v>August 30</v>
      </c>
      <c r="C1766" t="str">
        <f t="shared" si="190"/>
        <v>2018</v>
      </c>
      <c r="D1766" t="str">
        <f t="shared" si="191"/>
        <v>04:32PM</v>
      </c>
      <c r="E1766">
        <f t="shared" si="192"/>
        <v>8</v>
      </c>
      <c r="F1766" t="str">
        <f t="shared" si="193"/>
        <v>30</v>
      </c>
      <c r="G1766" s="1">
        <f t="shared" si="194"/>
        <v>43342</v>
      </c>
      <c r="H1766" s="2">
        <f t="shared" si="195"/>
        <v>43342.688888888886</v>
      </c>
      <c r="I1766" t="b">
        <f>OR(ABS(Table2[[#This Row],[DateTime]]-H1767) * 1440 &lt; 5, ABS(Table2[[#This Row],[DateTime]]-H1765) * 1440 &lt; 5)</f>
        <v>0</v>
      </c>
      <c r="J1766">
        <f>IF(Table2[[#This Row],[Mulitiple Sneeze?]],J1765+1,0)</f>
        <v>0</v>
      </c>
      <c r="K1766" t="str">
        <f>IF(AND(Table2[[#This Row],[Multiple Counter]]&gt;0, J1767=0),"Combo End","")</f>
        <v/>
      </c>
    </row>
    <row r="1767" spans="1:11" x14ac:dyDescent="0.25">
      <c r="A1767" s="1" t="s">
        <v>2074</v>
      </c>
      <c r="B1767" t="str">
        <f t="shared" si="189"/>
        <v>August 31</v>
      </c>
      <c r="C1767" t="str">
        <f t="shared" si="190"/>
        <v>2018</v>
      </c>
      <c r="D1767" t="str">
        <f t="shared" si="191"/>
        <v>07:38AM</v>
      </c>
      <c r="E1767">
        <f t="shared" si="192"/>
        <v>8</v>
      </c>
      <c r="F1767" t="str">
        <f t="shared" si="193"/>
        <v>31</v>
      </c>
      <c r="G1767" s="1">
        <f t="shared" si="194"/>
        <v>43343</v>
      </c>
      <c r="H1767" s="2">
        <f t="shared" si="195"/>
        <v>43343.318055555559</v>
      </c>
      <c r="I1767" t="b">
        <f>OR(ABS(Table2[[#This Row],[DateTime]]-H1768) * 1440 &lt; 5, ABS(Table2[[#This Row],[DateTime]]-H1766) * 1440 &lt; 5)</f>
        <v>0</v>
      </c>
      <c r="J1767">
        <f>IF(Table2[[#This Row],[Mulitiple Sneeze?]],J1766+1,0)</f>
        <v>0</v>
      </c>
      <c r="K1767" t="str">
        <f>IF(AND(Table2[[#This Row],[Multiple Counter]]&gt;0, J1768=0),"Combo End","")</f>
        <v/>
      </c>
    </row>
    <row r="1768" spans="1:11" x14ac:dyDescent="0.25">
      <c r="A1768" s="1" t="s">
        <v>2073</v>
      </c>
      <c r="B1768" t="str">
        <f t="shared" si="189"/>
        <v>August 31</v>
      </c>
      <c r="C1768" t="str">
        <f t="shared" si="190"/>
        <v>2018</v>
      </c>
      <c r="D1768" t="str">
        <f t="shared" si="191"/>
        <v>07:55AM</v>
      </c>
      <c r="E1768">
        <f t="shared" si="192"/>
        <v>8</v>
      </c>
      <c r="F1768" t="str">
        <f t="shared" si="193"/>
        <v>31</v>
      </c>
      <c r="G1768" s="1">
        <f t="shared" si="194"/>
        <v>43343</v>
      </c>
      <c r="H1768" s="2">
        <f t="shared" si="195"/>
        <v>43343.329861111109</v>
      </c>
      <c r="I1768" t="b">
        <f>OR(ABS(Table2[[#This Row],[DateTime]]-H1769) * 1440 &lt; 5, ABS(Table2[[#This Row],[DateTime]]-H1767) * 1440 &lt; 5)</f>
        <v>0</v>
      </c>
      <c r="J1768">
        <f>IF(Table2[[#This Row],[Mulitiple Sneeze?]],J1767+1,0)</f>
        <v>0</v>
      </c>
      <c r="K1768" t="str">
        <f>IF(AND(Table2[[#This Row],[Multiple Counter]]&gt;0, J1769=0),"Combo End","")</f>
        <v/>
      </c>
    </row>
    <row r="1769" spans="1:11" x14ac:dyDescent="0.25">
      <c r="A1769" s="1" t="s">
        <v>2072</v>
      </c>
      <c r="B1769" t="str">
        <f t="shared" si="189"/>
        <v>August 31</v>
      </c>
      <c r="C1769" t="str">
        <f t="shared" si="190"/>
        <v>2018</v>
      </c>
      <c r="D1769" t="str">
        <f t="shared" si="191"/>
        <v>09:32AM</v>
      </c>
      <c r="E1769">
        <f t="shared" si="192"/>
        <v>8</v>
      </c>
      <c r="F1769" t="str">
        <f t="shared" si="193"/>
        <v>31</v>
      </c>
      <c r="G1769" s="1">
        <f t="shared" si="194"/>
        <v>43343</v>
      </c>
      <c r="H1769" s="2">
        <f t="shared" si="195"/>
        <v>43343.397222222222</v>
      </c>
      <c r="I1769" t="b">
        <f>OR(ABS(Table2[[#This Row],[DateTime]]-H1770) * 1440 &lt; 5, ABS(Table2[[#This Row],[DateTime]]-H1768) * 1440 &lt; 5)</f>
        <v>0</v>
      </c>
      <c r="J1769">
        <f>IF(Table2[[#This Row],[Mulitiple Sneeze?]],J1768+1,0)</f>
        <v>0</v>
      </c>
      <c r="K1769" t="str">
        <f>IF(AND(Table2[[#This Row],[Multiple Counter]]&gt;0, J1770=0),"Combo End","")</f>
        <v/>
      </c>
    </row>
    <row r="1770" spans="1:11" x14ac:dyDescent="0.25">
      <c r="A1770" s="1" t="s">
        <v>2071</v>
      </c>
      <c r="B1770" t="str">
        <f t="shared" si="189"/>
        <v>August 31</v>
      </c>
      <c r="C1770" t="str">
        <f t="shared" si="190"/>
        <v>2018</v>
      </c>
      <c r="D1770" t="str">
        <f t="shared" si="191"/>
        <v>10:29AM</v>
      </c>
      <c r="E1770">
        <f t="shared" si="192"/>
        <v>8</v>
      </c>
      <c r="F1770" t="str">
        <f t="shared" si="193"/>
        <v>31</v>
      </c>
      <c r="G1770" s="1">
        <f t="shared" si="194"/>
        <v>43343</v>
      </c>
      <c r="H1770" s="2">
        <f t="shared" si="195"/>
        <v>43343.436805555553</v>
      </c>
      <c r="I1770" t="b">
        <f>OR(ABS(Table2[[#This Row],[DateTime]]-H1771) * 1440 &lt; 5, ABS(Table2[[#This Row],[DateTime]]-H1769) * 1440 &lt; 5)</f>
        <v>0</v>
      </c>
      <c r="J1770">
        <f>IF(Table2[[#This Row],[Mulitiple Sneeze?]],J1769+1,0)</f>
        <v>0</v>
      </c>
      <c r="K1770" t="str">
        <f>IF(AND(Table2[[#This Row],[Multiple Counter]]&gt;0, J1771=0),"Combo End","")</f>
        <v/>
      </c>
    </row>
    <row r="1771" spans="1:11" x14ac:dyDescent="0.25">
      <c r="A1771" s="1" t="s">
        <v>2070</v>
      </c>
      <c r="B1771" t="str">
        <f t="shared" si="189"/>
        <v>September 01</v>
      </c>
      <c r="C1771" t="str">
        <f t="shared" si="190"/>
        <v>2018</v>
      </c>
      <c r="D1771" t="str">
        <f t="shared" si="191"/>
        <v>04:22PM</v>
      </c>
      <c r="E1771">
        <f t="shared" si="192"/>
        <v>9</v>
      </c>
      <c r="F1771" t="str">
        <f t="shared" si="193"/>
        <v>01</v>
      </c>
      <c r="G1771" s="1">
        <f t="shared" si="194"/>
        <v>43344</v>
      </c>
      <c r="H1771" s="2">
        <f t="shared" si="195"/>
        <v>43344.681944444441</v>
      </c>
      <c r="I1771" t="b">
        <f>OR(ABS(Table2[[#This Row],[DateTime]]-H1772) * 1440 &lt; 5, ABS(Table2[[#This Row],[DateTime]]-H1770) * 1440 &lt; 5)</f>
        <v>0</v>
      </c>
      <c r="J1771">
        <f>IF(Table2[[#This Row],[Mulitiple Sneeze?]],J1770+1,0)</f>
        <v>0</v>
      </c>
      <c r="K1771" t="str">
        <f>IF(AND(Table2[[#This Row],[Multiple Counter]]&gt;0, J1772=0),"Combo End","")</f>
        <v/>
      </c>
    </row>
    <row r="1772" spans="1:11" x14ac:dyDescent="0.25">
      <c r="A1772" s="1" t="s">
        <v>2069</v>
      </c>
      <c r="B1772" t="str">
        <f t="shared" si="189"/>
        <v>September 01</v>
      </c>
      <c r="C1772" t="str">
        <f t="shared" si="190"/>
        <v>2018</v>
      </c>
      <c r="D1772" t="str">
        <f t="shared" si="191"/>
        <v>05:00PM</v>
      </c>
      <c r="E1772">
        <f t="shared" si="192"/>
        <v>9</v>
      </c>
      <c r="F1772" t="str">
        <f t="shared" si="193"/>
        <v>01</v>
      </c>
      <c r="G1772" s="1">
        <f t="shared" si="194"/>
        <v>43344</v>
      </c>
      <c r="H1772" s="2">
        <f t="shared" si="195"/>
        <v>43344.708333333336</v>
      </c>
      <c r="I1772" t="b">
        <f>OR(ABS(Table2[[#This Row],[DateTime]]-H1773) * 1440 &lt; 5, ABS(Table2[[#This Row],[DateTime]]-H1771) * 1440 &lt; 5)</f>
        <v>0</v>
      </c>
      <c r="J1772">
        <f>IF(Table2[[#This Row],[Mulitiple Sneeze?]],J1771+1,0)</f>
        <v>0</v>
      </c>
      <c r="K1772" t="str">
        <f>IF(AND(Table2[[#This Row],[Multiple Counter]]&gt;0, J1773=0),"Combo End","")</f>
        <v/>
      </c>
    </row>
    <row r="1773" spans="1:11" x14ac:dyDescent="0.25">
      <c r="A1773" s="1" t="s">
        <v>2068</v>
      </c>
      <c r="B1773" t="str">
        <f t="shared" si="189"/>
        <v>September 02</v>
      </c>
      <c r="C1773" t="str">
        <f t="shared" si="190"/>
        <v>2018</v>
      </c>
      <c r="D1773" t="str">
        <f t="shared" si="191"/>
        <v>08:06AM</v>
      </c>
      <c r="E1773">
        <f t="shared" si="192"/>
        <v>9</v>
      </c>
      <c r="F1773" t="str">
        <f t="shared" si="193"/>
        <v>02</v>
      </c>
      <c r="G1773" s="1">
        <f t="shared" si="194"/>
        <v>43345</v>
      </c>
      <c r="H1773" s="2">
        <f t="shared" si="195"/>
        <v>43345.337500000001</v>
      </c>
      <c r="I1773" t="b">
        <f>OR(ABS(Table2[[#This Row],[DateTime]]-H1774) * 1440 &lt; 5, ABS(Table2[[#This Row],[DateTime]]-H1772) * 1440 &lt; 5)</f>
        <v>0</v>
      </c>
      <c r="J1773">
        <f>IF(Table2[[#This Row],[Mulitiple Sneeze?]],J1772+1,0)</f>
        <v>0</v>
      </c>
      <c r="K1773" t="str">
        <f>IF(AND(Table2[[#This Row],[Multiple Counter]]&gt;0, J1774=0),"Combo End","")</f>
        <v/>
      </c>
    </row>
    <row r="1774" spans="1:11" x14ac:dyDescent="0.25">
      <c r="A1774" s="1" t="s">
        <v>2067</v>
      </c>
      <c r="B1774" t="str">
        <f t="shared" si="189"/>
        <v>September 02</v>
      </c>
      <c r="C1774" t="str">
        <f t="shared" si="190"/>
        <v>2018</v>
      </c>
      <c r="D1774" t="str">
        <f t="shared" si="191"/>
        <v>12:23PM</v>
      </c>
      <c r="E1774">
        <f t="shared" si="192"/>
        <v>9</v>
      </c>
      <c r="F1774" t="str">
        <f t="shared" si="193"/>
        <v>02</v>
      </c>
      <c r="G1774" s="1">
        <f t="shared" si="194"/>
        <v>43345</v>
      </c>
      <c r="H1774" s="2">
        <f t="shared" si="195"/>
        <v>43345.515972222223</v>
      </c>
      <c r="I1774" t="b">
        <f>OR(ABS(Table2[[#This Row],[DateTime]]-H1775) * 1440 &lt; 5, ABS(Table2[[#This Row],[DateTime]]-H1773) * 1440 &lt; 5)</f>
        <v>0</v>
      </c>
      <c r="J1774">
        <f>IF(Table2[[#This Row],[Mulitiple Sneeze?]],J1773+1,0)</f>
        <v>0</v>
      </c>
      <c r="K1774" t="str">
        <f>IF(AND(Table2[[#This Row],[Multiple Counter]]&gt;0, J1775=0),"Combo End","")</f>
        <v/>
      </c>
    </row>
    <row r="1775" spans="1:11" x14ac:dyDescent="0.25">
      <c r="A1775" s="1" t="s">
        <v>2066</v>
      </c>
      <c r="B1775" t="str">
        <f t="shared" si="189"/>
        <v>September 02</v>
      </c>
      <c r="C1775" t="str">
        <f t="shared" si="190"/>
        <v>2018</v>
      </c>
      <c r="D1775" t="str">
        <f t="shared" si="191"/>
        <v>03:02PM</v>
      </c>
      <c r="E1775">
        <f t="shared" si="192"/>
        <v>9</v>
      </c>
      <c r="F1775" t="str">
        <f t="shared" si="193"/>
        <v>02</v>
      </c>
      <c r="G1775" s="1">
        <f t="shared" si="194"/>
        <v>43345</v>
      </c>
      <c r="H1775" s="2">
        <f t="shared" si="195"/>
        <v>43345.626388888886</v>
      </c>
      <c r="I1775" t="b">
        <f>OR(ABS(Table2[[#This Row],[DateTime]]-H1776) * 1440 &lt; 5, ABS(Table2[[#This Row],[DateTime]]-H1774) * 1440 &lt; 5)</f>
        <v>0</v>
      </c>
      <c r="J1775">
        <f>IF(Table2[[#This Row],[Mulitiple Sneeze?]],J1774+1,0)</f>
        <v>0</v>
      </c>
      <c r="K1775" t="str">
        <f>IF(AND(Table2[[#This Row],[Multiple Counter]]&gt;0, J1776=0),"Combo End","")</f>
        <v/>
      </c>
    </row>
    <row r="1776" spans="1:11" x14ac:dyDescent="0.25">
      <c r="A1776" s="1" t="s">
        <v>2065</v>
      </c>
      <c r="B1776" t="str">
        <f t="shared" si="189"/>
        <v>September 03</v>
      </c>
      <c r="C1776" t="str">
        <f t="shared" si="190"/>
        <v>2018</v>
      </c>
      <c r="D1776" t="str">
        <f t="shared" si="191"/>
        <v>05:38AM</v>
      </c>
      <c r="E1776">
        <f t="shared" si="192"/>
        <v>9</v>
      </c>
      <c r="F1776" t="str">
        <f t="shared" si="193"/>
        <v>03</v>
      </c>
      <c r="G1776" s="1">
        <f t="shared" si="194"/>
        <v>43346</v>
      </c>
      <c r="H1776" s="2">
        <f t="shared" si="195"/>
        <v>43346.234722222223</v>
      </c>
      <c r="I1776" t="b">
        <f>OR(ABS(Table2[[#This Row],[DateTime]]-H1777) * 1440 &lt; 5, ABS(Table2[[#This Row],[DateTime]]-H1775) * 1440 &lt; 5)</f>
        <v>0</v>
      </c>
      <c r="J1776">
        <f>IF(Table2[[#This Row],[Mulitiple Sneeze?]],J1775+1,0)</f>
        <v>0</v>
      </c>
      <c r="K1776" t="str">
        <f>IF(AND(Table2[[#This Row],[Multiple Counter]]&gt;0, J1777=0),"Combo End","")</f>
        <v/>
      </c>
    </row>
    <row r="1777" spans="1:11" x14ac:dyDescent="0.25">
      <c r="A1777" s="1" t="s">
        <v>2064</v>
      </c>
      <c r="B1777" t="str">
        <f t="shared" si="189"/>
        <v>September 03</v>
      </c>
      <c r="C1777" t="str">
        <f t="shared" si="190"/>
        <v>2018</v>
      </c>
      <c r="D1777" t="str">
        <f t="shared" si="191"/>
        <v>09:00PM</v>
      </c>
      <c r="E1777">
        <f t="shared" si="192"/>
        <v>9</v>
      </c>
      <c r="F1777" t="str">
        <f t="shared" si="193"/>
        <v>03</v>
      </c>
      <c r="G1777" s="1">
        <f t="shared" si="194"/>
        <v>43346</v>
      </c>
      <c r="H1777" s="2">
        <f t="shared" si="195"/>
        <v>43346.875</v>
      </c>
      <c r="I1777" t="b">
        <f>OR(ABS(Table2[[#This Row],[DateTime]]-H1778) * 1440 &lt; 5, ABS(Table2[[#This Row],[DateTime]]-H1776) * 1440 &lt; 5)</f>
        <v>0</v>
      </c>
      <c r="J1777">
        <f>IF(Table2[[#This Row],[Mulitiple Sneeze?]],J1776+1,0)</f>
        <v>0</v>
      </c>
      <c r="K1777" t="str">
        <f>IF(AND(Table2[[#This Row],[Multiple Counter]]&gt;0, J1778=0),"Combo End","")</f>
        <v/>
      </c>
    </row>
    <row r="1778" spans="1:11" x14ac:dyDescent="0.25">
      <c r="A1778" s="1" t="s">
        <v>2063</v>
      </c>
      <c r="B1778" t="str">
        <f t="shared" si="189"/>
        <v>September 03</v>
      </c>
      <c r="C1778" t="str">
        <f t="shared" si="190"/>
        <v>2018</v>
      </c>
      <c r="D1778" t="str">
        <f t="shared" si="191"/>
        <v>09:22PM</v>
      </c>
      <c r="E1778">
        <f t="shared" si="192"/>
        <v>9</v>
      </c>
      <c r="F1778" t="str">
        <f t="shared" si="193"/>
        <v>03</v>
      </c>
      <c r="G1778" s="1">
        <f t="shared" si="194"/>
        <v>43346</v>
      </c>
      <c r="H1778" s="2">
        <f t="shared" si="195"/>
        <v>43346.890277777777</v>
      </c>
      <c r="I1778" t="b">
        <f>OR(ABS(Table2[[#This Row],[DateTime]]-H1779) * 1440 &lt; 5, ABS(Table2[[#This Row],[DateTime]]-H1777) * 1440 &lt; 5)</f>
        <v>0</v>
      </c>
      <c r="J1778">
        <f>IF(Table2[[#This Row],[Mulitiple Sneeze?]],J1777+1,0)</f>
        <v>0</v>
      </c>
      <c r="K1778" t="str">
        <f>IF(AND(Table2[[#This Row],[Multiple Counter]]&gt;0, J1779=0),"Combo End","")</f>
        <v/>
      </c>
    </row>
    <row r="1779" spans="1:11" x14ac:dyDescent="0.25">
      <c r="A1779" s="1" t="s">
        <v>2062</v>
      </c>
      <c r="B1779" t="str">
        <f t="shared" si="189"/>
        <v>September 04</v>
      </c>
      <c r="C1779" t="str">
        <f t="shared" si="190"/>
        <v>2018</v>
      </c>
      <c r="D1779" t="str">
        <f t="shared" si="191"/>
        <v>09:52AM</v>
      </c>
      <c r="E1779">
        <f t="shared" si="192"/>
        <v>9</v>
      </c>
      <c r="F1779" t="str">
        <f t="shared" si="193"/>
        <v>04</v>
      </c>
      <c r="G1779" s="1">
        <f t="shared" si="194"/>
        <v>43347</v>
      </c>
      <c r="H1779" s="2">
        <f t="shared" si="195"/>
        <v>43347.411111111112</v>
      </c>
      <c r="I1779" t="b">
        <f>OR(ABS(Table2[[#This Row],[DateTime]]-H1780) * 1440 &lt; 5, ABS(Table2[[#This Row],[DateTime]]-H1778) * 1440 &lt; 5)</f>
        <v>0</v>
      </c>
      <c r="J1779">
        <f>IF(Table2[[#This Row],[Mulitiple Sneeze?]],J1778+1,0)</f>
        <v>0</v>
      </c>
      <c r="K1779" t="str">
        <f>IF(AND(Table2[[#This Row],[Multiple Counter]]&gt;0, J1780=0),"Combo End","")</f>
        <v/>
      </c>
    </row>
    <row r="1780" spans="1:11" x14ac:dyDescent="0.25">
      <c r="A1780" s="1" t="s">
        <v>2061</v>
      </c>
      <c r="B1780" t="str">
        <f t="shared" si="189"/>
        <v>September 04</v>
      </c>
      <c r="C1780" t="str">
        <f t="shared" si="190"/>
        <v>2018</v>
      </c>
      <c r="D1780" t="str">
        <f t="shared" si="191"/>
        <v>10:48AM</v>
      </c>
      <c r="E1780">
        <f t="shared" si="192"/>
        <v>9</v>
      </c>
      <c r="F1780" t="str">
        <f t="shared" si="193"/>
        <v>04</v>
      </c>
      <c r="G1780" s="1">
        <f t="shared" si="194"/>
        <v>43347</v>
      </c>
      <c r="H1780" s="2">
        <f t="shared" si="195"/>
        <v>43347.45</v>
      </c>
      <c r="I1780" t="b">
        <f>OR(ABS(Table2[[#This Row],[DateTime]]-H1781) * 1440 &lt; 5, ABS(Table2[[#This Row],[DateTime]]-H1779) * 1440 &lt; 5)</f>
        <v>0</v>
      </c>
      <c r="J1780">
        <f>IF(Table2[[#This Row],[Mulitiple Sneeze?]],J1779+1,0)</f>
        <v>0</v>
      </c>
      <c r="K1780" t="str">
        <f>IF(AND(Table2[[#This Row],[Multiple Counter]]&gt;0, J1781=0),"Combo End","")</f>
        <v/>
      </c>
    </row>
    <row r="1781" spans="1:11" x14ac:dyDescent="0.25">
      <c r="A1781" s="1" t="s">
        <v>2060</v>
      </c>
      <c r="B1781" t="str">
        <f t="shared" si="189"/>
        <v>September 04</v>
      </c>
      <c r="C1781" t="str">
        <f t="shared" si="190"/>
        <v>2018</v>
      </c>
      <c r="D1781" t="str">
        <f t="shared" si="191"/>
        <v>08:21PM</v>
      </c>
      <c r="E1781">
        <f t="shared" si="192"/>
        <v>9</v>
      </c>
      <c r="F1781" t="str">
        <f t="shared" si="193"/>
        <v>04</v>
      </c>
      <c r="G1781" s="1">
        <f t="shared" si="194"/>
        <v>43347</v>
      </c>
      <c r="H1781" s="2">
        <f t="shared" si="195"/>
        <v>43347.847916666666</v>
      </c>
      <c r="I1781" t="b">
        <f>OR(ABS(Table2[[#This Row],[DateTime]]-H1782) * 1440 &lt; 5, ABS(Table2[[#This Row],[DateTime]]-H1780) * 1440 &lt; 5)</f>
        <v>0</v>
      </c>
      <c r="J1781">
        <f>IF(Table2[[#This Row],[Mulitiple Sneeze?]],J1780+1,0)</f>
        <v>0</v>
      </c>
      <c r="K1781" t="str">
        <f>IF(AND(Table2[[#This Row],[Multiple Counter]]&gt;0, J1782=0),"Combo End","")</f>
        <v/>
      </c>
    </row>
    <row r="1782" spans="1:11" x14ac:dyDescent="0.25">
      <c r="A1782" s="1" t="s">
        <v>2059</v>
      </c>
      <c r="B1782" t="str">
        <f t="shared" si="189"/>
        <v>September 05</v>
      </c>
      <c r="C1782" t="str">
        <f t="shared" si="190"/>
        <v>2018</v>
      </c>
      <c r="D1782" t="str">
        <f t="shared" si="191"/>
        <v>05:32PM</v>
      </c>
      <c r="E1782">
        <f t="shared" si="192"/>
        <v>9</v>
      </c>
      <c r="F1782" t="str">
        <f t="shared" si="193"/>
        <v>05</v>
      </c>
      <c r="G1782" s="1">
        <f t="shared" si="194"/>
        <v>43348</v>
      </c>
      <c r="H1782" s="2">
        <f t="shared" si="195"/>
        <v>43348.730555555558</v>
      </c>
      <c r="I1782" t="b">
        <f>OR(ABS(Table2[[#This Row],[DateTime]]-H1783) * 1440 &lt; 5, ABS(Table2[[#This Row],[DateTime]]-H1781) * 1440 &lt; 5)</f>
        <v>0</v>
      </c>
      <c r="J1782">
        <f>IF(Table2[[#This Row],[Mulitiple Sneeze?]],J1781+1,0)</f>
        <v>0</v>
      </c>
      <c r="K1782" t="str">
        <f>IF(AND(Table2[[#This Row],[Multiple Counter]]&gt;0, J1783=0),"Combo End","")</f>
        <v/>
      </c>
    </row>
    <row r="1783" spans="1:11" x14ac:dyDescent="0.25">
      <c r="A1783" s="1" t="s">
        <v>2058</v>
      </c>
      <c r="B1783" t="str">
        <f t="shared" si="189"/>
        <v>September 06</v>
      </c>
      <c r="C1783" t="str">
        <f t="shared" si="190"/>
        <v>2018</v>
      </c>
      <c r="D1783" t="str">
        <f t="shared" si="191"/>
        <v>09:36AM</v>
      </c>
      <c r="E1783">
        <f t="shared" si="192"/>
        <v>9</v>
      </c>
      <c r="F1783" t="str">
        <f t="shared" si="193"/>
        <v>06</v>
      </c>
      <c r="G1783" s="1">
        <f t="shared" si="194"/>
        <v>43349</v>
      </c>
      <c r="H1783" s="2">
        <f t="shared" si="195"/>
        <v>43349.4</v>
      </c>
      <c r="I1783" t="b">
        <f>OR(ABS(Table2[[#This Row],[DateTime]]-H1784) * 1440 &lt; 5, ABS(Table2[[#This Row],[DateTime]]-H1782) * 1440 &lt; 5)</f>
        <v>0</v>
      </c>
      <c r="J1783">
        <f>IF(Table2[[#This Row],[Mulitiple Sneeze?]],J1782+1,0)</f>
        <v>0</v>
      </c>
      <c r="K1783" t="str">
        <f>IF(AND(Table2[[#This Row],[Multiple Counter]]&gt;0, J1784=0),"Combo End","")</f>
        <v/>
      </c>
    </row>
    <row r="1784" spans="1:11" x14ac:dyDescent="0.25">
      <c r="A1784" s="1" t="s">
        <v>2057</v>
      </c>
      <c r="B1784" t="str">
        <f t="shared" si="189"/>
        <v>September 07</v>
      </c>
      <c r="C1784" t="str">
        <f t="shared" si="190"/>
        <v>2018</v>
      </c>
      <c r="D1784" t="str">
        <f t="shared" si="191"/>
        <v>07:24PM</v>
      </c>
      <c r="E1784">
        <f t="shared" si="192"/>
        <v>9</v>
      </c>
      <c r="F1784" t="str">
        <f t="shared" si="193"/>
        <v>07</v>
      </c>
      <c r="G1784" s="1">
        <f t="shared" si="194"/>
        <v>43350</v>
      </c>
      <c r="H1784" s="2">
        <f t="shared" si="195"/>
        <v>43350.808333333334</v>
      </c>
      <c r="I1784" t="b">
        <f>OR(ABS(Table2[[#This Row],[DateTime]]-H1785) * 1440 &lt; 5, ABS(Table2[[#This Row],[DateTime]]-H1783) * 1440 &lt; 5)</f>
        <v>0</v>
      </c>
      <c r="J1784">
        <f>IF(Table2[[#This Row],[Mulitiple Sneeze?]],J1783+1,0)</f>
        <v>0</v>
      </c>
      <c r="K1784" t="str">
        <f>IF(AND(Table2[[#This Row],[Multiple Counter]]&gt;0, J1785=0),"Combo End","")</f>
        <v/>
      </c>
    </row>
    <row r="1785" spans="1:11" x14ac:dyDescent="0.25">
      <c r="A1785" s="1" t="s">
        <v>2056</v>
      </c>
      <c r="B1785" t="str">
        <f t="shared" si="189"/>
        <v>September 08</v>
      </c>
      <c r="C1785" t="str">
        <f t="shared" si="190"/>
        <v>2018</v>
      </c>
      <c r="D1785" t="str">
        <f t="shared" si="191"/>
        <v>01:57PM</v>
      </c>
      <c r="E1785">
        <f t="shared" si="192"/>
        <v>9</v>
      </c>
      <c r="F1785" t="str">
        <f t="shared" si="193"/>
        <v>08</v>
      </c>
      <c r="G1785" s="1">
        <f t="shared" si="194"/>
        <v>43351</v>
      </c>
      <c r="H1785" s="2">
        <f t="shared" si="195"/>
        <v>43351.581250000003</v>
      </c>
      <c r="I1785" t="b">
        <f>OR(ABS(Table2[[#This Row],[DateTime]]-H1786) * 1440 &lt; 5, ABS(Table2[[#This Row],[DateTime]]-H1784) * 1440 &lt; 5)</f>
        <v>0</v>
      </c>
      <c r="J1785">
        <f>IF(Table2[[#This Row],[Mulitiple Sneeze?]],J1784+1,0)</f>
        <v>0</v>
      </c>
      <c r="K1785" t="str">
        <f>IF(AND(Table2[[#This Row],[Multiple Counter]]&gt;0, J1786=0),"Combo End","")</f>
        <v/>
      </c>
    </row>
    <row r="1786" spans="1:11" x14ac:dyDescent="0.25">
      <c r="A1786" s="1" t="s">
        <v>2055</v>
      </c>
      <c r="B1786" t="str">
        <f t="shared" si="189"/>
        <v>September 08</v>
      </c>
      <c r="C1786" t="str">
        <f t="shared" si="190"/>
        <v>2018</v>
      </c>
      <c r="D1786" t="str">
        <f t="shared" si="191"/>
        <v>03:30PM</v>
      </c>
      <c r="E1786">
        <f t="shared" si="192"/>
        <v>9</v>
      </c>
      <c r="F1786" t="str">
        <f t="shared" si="193"/>
        <v>08</v>
      </c>
      <c r="G1786" s="1">
        <f t="shared" si="194"/>
        <v>43351</v>
      </c>
      <c r="H1786" s="2">
        <f t="shared" si="195"/>
        <v>43351.645833333336</v>
      </c>
      <c r="I1786" t="b">
        <f>OR(ABS(Table2[[#This Row],[DateTime]]-H1787) * 1440 &lt; 5, ABS(Table2[[#This Row],[DateTime]]-H1785) * 1440 &lt; 5)</f>
        <v>0</v>
      </c>
      <c r="J1786">
        <f>IF(Table2[[#This Row],[Mulitiple Sneeze?]],J1785+1,0)</f>
        <v>0</v>
      </c>
      <c r="K1786" t="str">
        <f>IF(AND(Table2[[#This Row],[Multiple Counter]]&gt;0, J1787=0),"Combo End","")</f>
        <v/>
      </c>
    </row>
    <row r="1787" spans="1:11" x14ac:dyDescent="0.25">
      <c r="A1787" s="1" t="s">
        <v>2054</v>
      </c>
      <c r="B1787" t="str">
        <f t="shared" si="189"/>
        <v>September 08</v>
      </c>
      <c r="C1787" t="str">
        <f t="shared" si="190"/>
        <v>2018</v>
      </c>
      <c r="D1787" t="str">
        <f t="shared" si="191"/>
        <v>04:11PM</v>
      </c>
      <c r="E1787">
        <f t="shared" si="192"/>
        <v>9</v>
      </c>
      <c r="F1787" t="str">
        <f t="shared" si="193"/>
        <v>08</v>
      </c>
      <c r="G1787" s="1">
        <f t="shared" si="194"/>
        <v>43351</v>
      </c>
      <c r="H1787" s="2">
        <f t="shared" si="195"/>
        <v>43351.674305555556</v>
      </c>
      <c r="I1787" t="b">
        <f>OR(ABS(Table2[[#This Row],[DateTime]]-H1788) * 1440 &lt; 5, ABS(Table2[[#This Row],[DateTime]]-H1786) * 1440 &lt; 5)</f>
        <v>0</v>
      </c>
      <c r="J1787">
        <f>IF(Table2[[#This Row],[Mulitiple Sneeze?]],J1786+1,0)</f>
        <v>0</v>
      </c>
      <c r="K1787" t="str">
        <f>IF(AND(Table2[[#This Row],[Multiple Counter]]&gt;0, J1788=0),"Combo End","")</f>
        <v/>
      </c>
    </row>
    <row r="1788" spans="1:11" x14ac:dyDescent="0.25">
      <c r="A1788" s="1" t="s">
        <v>2053</v>
      </c>
      <c r="B1788" t="str">
        <f t="shared" si="189"/>
        <v>September 09</v>
      </c>
      <c r="C1788" t="str">
        <f t="shared" si="190"/>
        <v>2018</v>
      </c>
      <c r="D1788" t="str">
        <f t="shared" si="191"/>
        <v>09:35AM</v>
      </c>
      <c r="E1788">
        <f t="shared" si="192"/>
        <v>9</v>
      </c>
      <c r="F1788" t="str">
        <f t="shared" si="193"/>
        <v>09</v>
      </c>
      <c r="G1788" s="1">
        <f t="shared" si="194"/>
        <v>43352</v>
      </c>
      <c r="H1788" s="2">
        <f t="shared" si="195"/>
        <v>43352.399305555555</v>
      </c>
      <c r="I1788" t="b">
        <f>OR(ABS(Table2[[#This Row],[DateTime]]-H1789) * 1440 &lt; 5, ABS(Table2[[#This Row],[DateTime]]-H1787) * 1440 &lt; 5)</f>
        <v>0</v>
      </c>
      <c r="J1788">
        <f>IF(Table2[[#This Row],[Mulitiple Sneeze?]],J1787+1,0)</f>
        <v>0</v>
      </c>
      <c r="K1788" t="str">
        <f>IF(AND(Table2[[#This Row],[Multiple Counter]]&gt;0, J1789=0),"Combo End","")</f>
        <v/>
      </c>
    </row>
    <row r="1789" spans="1:11" x14ac:dyDescent="0.25">
      <c r="A1789" s="1" t="s">
        <v>2052</v>
      </c>
      <c r="B1789" t="str">
        <f t="shared" si="189"/>
        <v>September 09</v>
      </c>
      <c r="C1789" t="str">
        <f t="shared" si="190"/>
        <v>2018</v>
      </c>
      <c r="D1789" t="str">
        <f t="shared" si="191"/>
        <v>11:23AM</v>
      </c>
      <c r="E1789">
        <f t="shared" si="192"/>
        <v>9</v>
      </c>
      <c r="F1789" t="str">
        <f t="shared" si="193"/>
        <v>09</v>
      </c>
      <c r="G1789" s="1">
        <f t="shared" si="194"/>
        <v>43352</v>
      </c>
      <c r="H1789" s="2">
        <f t="shared" si="195"/>
        <v>43352.474305555559</v>
      </c>
      <c r="I1789" t="b">
        <f>OR(ABS(Table2[[#This Row],[DateTime]]-H1790) * 1440 &lt; 5, ABS(Table2[[#This Row],[DateTime]]-H1788) * 1440 &lt; 5)</f>
        <v>0</v>
      </c>
      <c r="J1789">
        <f>IF(Table2[[#This Row],[Mulitiple Sneeze?]],J1788+1,0)</f>
        <v>0</v>
      </c>
      <c r="K1789" t="str">
        <f>IF(AND(Table2[[#This Row],[Multiple Counter]]&gt;0, J1790=0),"Combo End","")</f>
        <v/>
      </c>
    </row>
    <row r="1790" spans="1:11" x14ac:dyDescent="0.25">
      <c r="A1790" s="1" t="s">
        <v>2051</v>
      </c>
      <c r="B1790" t="str">
        <f t="shared" si="189"/>
        <v>September 10</v>
      </c>
      <c r="C1790" t="str">
        <f t="shared" si="190"/>
        <v>2018</v>
      </c>
      <c r="D1790" t="str">
        <f t="shared" si="191"/>
        <v>10:17AM</v>
      </c>
      <c r="E1790">
        <f t="shared" si="192"/>
        <v>9</v>
      </c>
      <c r="F1790" t="str">
        <f t="shared" si="193"/>
        <v>10</v>
      </c>
      <c r="G1790" s="1">
        <f t="shared" si="194"/>
        <v>43353</v>
      </c>
      <c r="H1790" s="2">
        <f t="shared" si="195"/>
        <v>43353.428472222222</v>
      </c>
      <c r="I1790" t="b">
        <f>OR(ABS(Table2[[#This Row],[DateTime]]-H1791) * 1440 &lt; 5, ABS(Table2[[#This Row],[DateTime]]-H1789) * 1440 &lt; 5)</f>
        <v>1</v>
      </c>
      <c r="J1790">
        <f>IF(Table2[[#This Row],[Mulitiple Sneeze?]],J1789+1,0)</f>
        <v>1</v>
      </c>
      <c r="K1790" t="str">
        <f>IF(AND(Table2[[#This Row],[Multiple Counter]]&gt;0, J1791=0),"Combo End","")</f>
        <v/>
      </c>
    </row>
    <row r="1791" spans="1:11" x14ac:dyDescent="0.25">
      <c r="A1791" s="1" t="s">
        <v>2050</v>
      </c>
      <c r="B1791" t="str">
        <f t="shared" si="189"/>
        <v>September 10</v>
      </c>
      <c r="C1791" t="str">
        <f t="shared" si="190"/>
        <v>2018</v>
      </c>
      <c r="D1791" t="str">
        <f t="shared" si="191"/>
        <v>10:18AM</v>
      </c>
      <c r="E1791">
        <f t="shared" si="192"/>
        <v>9</v>
      </c>
      <c r="F1791" t="str">
        <f t="shared" si="193"/>
        <v>10</v>
      </c>
      <c r="G1791" s="1">
        <f t="shared" si="194"/>
        <v>43353</v>
      </c>
      <c r="H1791" s="2">
        <f t="shared" si="195"/>
        <v>43353.429166666669</v>
      </c>
      <c r="I1791" t="b">
        <f>OR(ABS(Table2[[#This Row],[DateTime]]-H1792) * 1440 &lt; 5, ABS(Table2[[#This Row],[DateTime]]-H1790) * 1440 &lt; 5)</f>
        <v>1</v>
      </c>
      <c r="J1791">
        <f>IF(Table2[[#This Row],[Mulitiple Sneeze?]],J1790+1,0)</f>
        <v>2</v>
      </c>
      <c r="K1791" t="str">
        <f>IF(AND(Table2[[#This Row],[Multiple Counter]]&gt;0, J1792=0),"Combo End","")</f>
        <v>Combo End</v>
      </c>
    </row>
    <row r="1792" spans="1:11" x14ac:dyDescent="0.25">
      <c r="A1792" s="1" t="s">
        <v>2049</v>
      </c>
      <c r="B1792" t="str">
        <f t="shared" si="189"/>
        <v>September 10</v>
      </c>
      <c r="C1792" t="str">
        <f t="shared" si="190"/>
        <v>2018</v>
      </c>
      <c r="D1792" t="str">
        <f t="shared" si="191"/>
        <v>11:24AM</v>
      </c>
      <c r="E1792">
        <f t="shared" si="192"/>
        <v>9</v>
      </c>
      <c r="F1792" t="str">
        <f t="shared" si="193"/>
        <v>10</v>
      </c>
      <c r="G1792" s="1">
        <f t="shared" si="194"/>
        <v>43353</v>
      </c>
      <c r="H1792" s="2">
        <f t="shared" si="195"/>
        <v>43353.474999999999</v>
      </c>
      <c r="I1792" t="b">
        <f>OR(ABS(Table2[[#This Row],[DateTime]]-H1793) * 1440 &lt; 5, ABS(Table2[[#This Row],[DateTime]]-H1791) * 1440 &lt; 5)</f>
        <v>0</v>
      </c>
      <c r="J1792">
        <f>IF(Table2[[#This Row],[Mulitiple Sneeze?]],J1791+1,0)</f>
        <v>0</v>
      </c>
      <c r="K1792" t="str">
        <f>IF(AND(Table2[[#This Row],[Multiple Counter]]&gt;0, J1793=0),"Combo End","")</f>
        <v/>
      </c>
    </row>
    <row r="1793" spans="1:11" x14ac:dyDescent="0.25">
      <c r="A1793" s="1" t="s">
        <v>2048</v>
      </c>
      <c r="B1793" t="str">
        <f t="shared" si="189"/>
        <v>September 10</v>
      </c>
      <c r="C1793" t="str">
        <f t="shared" si="190"/>
        <v>2018</v>
      </c>
      <c r="D1793" t="str">
        <f t="shared" si="191"/>
        <v>08:09PM</v>
      </c>
      <c r="E1793">
        <f t="shared" si="192"/>
        <v>9</v>
      </c>
      <c r="F1793" t="str">
        <f t="shared" si="193"/>
        <v>10</v>
      </c>
      <c r="G1793" s="1">
        <f t="shared" si="194"/>
        <v>43353</v>
      </c>
      <c r="H1793" s="2">
        <f t="shared" si="195"/>
        <v>43353.839583333334</v>
      </c>
      <c r="I1793" t="b">
        <f>OR(ABS(Table2[[#This Row],[DateTime]]-H1794) * 1440 &lt; 5, ABS(Table2[[#This Row],[DateTime]]-H1792) * 1440 &lt; 5)</f>
        <v>0</v>
      </c>
      <c r="J1793">
        <f>IF(Table2[[#This Row],[Mulitiple Sneeze?]],J1792+1,0)</f>
        <v>0</v>
      </c>
      <c r="K1793" t="str">
        <f>IF(AND(Table2[[#This Row],[Multiple Counter]]&gt;0, J1794=0),"Combo End","")</f>
        <v/>
      </c>
    </row>
    <row r="1794" spans="1:11" x14ac:dyDescent="0.25">
      <c r="A1794" s="1" t="s">
        <v>2047</v>
      </c>
      <c r="B1794" t="str">
        <f t="shared" ref="B1794:B1857" si="196">_xlfn.TEXTBEFORE(A1794,",")</f>
        <v>September 11</v>
      </c>
      <c r="C1794" t="str">
        <f t="shared" ref="C1794:C1857" si="197">LEFT(_xlfn.TEXTAFTER(A1794, ", "), 4)</f>
        <v>2018</v>
      </c>
      <c r="D1794" t="str">
        <f t="shared" ref="D1794:D1857" si="198">_xlfn.TEXTAFTER(A1794, "at ")</f>
        <v>10:33AM</v>
      </c>
      <c r="E1794">
        <f t="shared" ref="E1794:E1857" si="199">MONTH(1&amp;B1794)</f>
        <v>9</v>
      </c>
      <c r="F1794" t="str">
        <f t="shared" ref="F1794:F1857" si="200">RIGHT(B1794, 2)</f>
        <v>11</v>
      </c>
      <c r="G1794" s="1">
        <f t="shared" ref="G1794:G1857" si="201">DATE(C1794,E1794,F1794)</f>
        <v>43354</v>
      </c>
      <c r="H1794" s="2">
        <f t="shared" ref="H1794:H1857" si="202">G1794+TIMEVALUE(_xlfn.CONCAT(LEFT(D1794, 5), " ", RIGHT(D1794, 2)))</f>
        <v>43354.439583333333</v>
      </c>
      <c r="I1794" t="b">
        <f>OR(ABS(Table2[[#This Row],[DateTime]]-H1795) * 1440 &lt; 5, ABS(Table2[[#This Row],[DateTime]]-H1793) * 1440 &lt; 5)</f>
        <v>0</v>
      </c>
      <c r="J1794">
        <f>IF(Table2[[#This Row],[Mulitiple Sneeze?]],J1793+1,0)</f>
        <v>0</v>
      </c>
      <c r="K1794" t="str">
        <f>IF(AND(Table2[[#This Row],[Multiple Counter]]&gt;0, J1795=0),"Combo End","")</f>
        <v/>
      </c>
    </row>
    <row r="1795" spans="1:11" x14ac:dyDescent="0.25">
      <c r="A1795" s="1" t="s">
        <v>2046</v>
      </c>
      <c r="B1795" t="str">
        <f t="shared" si="196"/>
        <v>September 11</v>
      </c>
      <c r="C1795" t="str">
        <f t="shared" si="197"/>
        <v>2018</v>
      </c>
      <c r="D1795" t="str">
        <f t="shared" si="198"/>
        <v>05:42PM</v>
      </c>
      <c r="E1795">
        <f t="shared" si="199"/>
        <v>9</v>
      </c>
      <c r="F1795" t="str">
        <f t="shared" si="200"/>
        <v>11</v>
      </c>
      <c r="G1795" s="1">
        <f t="shared" si="201"/>
        <v>43354</v>
      </c>
      <c r="H1795" s="2">
        <f t="shared" si="202"/>
        <v>43354.737500000003</v>
      </c>
      <c r="I1795" t="b">
        <f>OR(ABS(Table2[[#This Row],[DateTime]]-H1796) * 1440 &lt; 5, ABS(Table2[[#This Row],[DateTime]]-H1794) * 1440 &lt; 5)</f>
        <v>0</v>
      </c>
      <c r="J1795">
        <f>IF(Table2[[#This Row],[Mulitiple Sneeze?]],J1794+1,0)</f>
        <v>0</v>
      </c>
      <c r="K1795" t="str">
        <f>IF(AND(Table2[[#This Row],[Multiple Counter]]&gt;0, J1796=0),"Combo End","")</f>
        <v/>
      </c>
    </row>
    <row r="1796" spans="1:11" x14ac:dyDescent="0.25">
      <c r="A1796" s="1" t="s">
        <v>2045</v>
      </c>
      <c r="B1796" t="str">
        <f t="shared" si="196"/>
        <v>September 11</v>
      </c>
      <c r="C1796" t="str">
        <f t="shared" si="197"/>
        <v>2018</v>
      </c>
      <c r="D1796" t="str">
        <f t="shared" si="198"/>
        <v>10:19PM</v>
      </c>
      <c r="E1796">
        <f t="shared" si="199"/>
        <v>9</v>
      </c>
      <c r="F1796" t="str">
        <f t="shared" si="200"/>
        <v>11</v>
      </c>
      <c r="G1796" s="1">
        <f t="shared" si="201"/>
        <v>43354</v>
      </c>
      <c r="H1796" s="2">
        <f t="shared" si="202"/>
        <v>43354.929861111108</v>
      </c>
      <c r="I1796" t="b">
        <f>OR(ABS(Table2[[#This Row],[DateTime]]-H1797) * 1440 &lt; 5, ABS(Table2[[#This Row],[DateTime]]-H1795) * 1440 &lt; 5)</f>
        <v>0</v>
      </c>
      <c r="J1796">
        <f>IF(Table2[[#This Row],[Mulitiple Sneeze?]],J1795+1,0)</f>
        <v>0</v>
      </c>
      <c r="K1796" t="str">
        <f>IF(AND(Table2[[#This Row],[Multiple Counter]]&gt;0, J1797=0),"Combo End","")</f>
        <v/>
      </c>
    </row>
    <row r="1797" spans="1:11" x14ac:dyDescent="0.25">
      <c r="A1797" s="1" t="s">
        <v>2044</v>
      </c>
      <c r="B1797" t="str">
        <f t="shared" si="196"/>
        <v>September 11</v>
      </c>
      <c r="C1797" t="str">
        <f t="shared" si="197"/>
        <v>2018</v>
      </c>
      <c r="D1797" t="str">
        <f t="shared" si="198"/>
        <v>10:32PM</v>
      </c>
      <c r="E1797">
        <f t="shared" si="199"/>
        <v>9</v>
      </c>
      <c r="F1797" t="str">
        <f t="shared" si="200"/>
        <v>11</v>
      </c>
      <c r="G1797" s="1">
        <f t="shared" si="201"/>
        <v>43354</v>
      </c>
      <c r="H1797" s="2">
        <f t="shared" si="202"/>
        <v>43354.938888888886</v>
      </c>
      <c r="I1797" t="b">
        <f>OR(ABS(Table2[[#This Row],[DateTime]]-H1798) * 1440 &lt; 5, ABS(Table2[[#This Row],[DateTime]]-H1796) * 1440 &lt; 5)</f>
        <v>0</v>
      </c>
      <c r="J1797">
        <f>IF(Table2[[#This Row],[Mulitiple Sneeze?]],J1796+1,0)</f>
        <v>0</v>
      </c>
      <c r="K1797" t="str">
        <f>IF(AND(Table2[[#This Row],[Multiple Counter]]&gt;0, J1798=0),"Combo End","")</f>
        <v/>
      </c>
    </row>
    <row r="1798" spans="1:11" x14ac:dyDescent="0.25">
      <c r="A1798" s="1" t="s">
        <v>2043</v>
      </c>
      <c r="B1798" t="str">
        <f t="shared" si="196"/>
        <v>September 12</v>
      </c>
      <c r="C1798" t="str">
        <f t="shared" si="197"/>
        <v>2018</v>
      </c>
      <c r="D1798" t="str">
        <f t="shared" si="198"/>
        <v>11:31AM</v>
      </c>
      <c r="E1798">
        <f t="shared" si="199"/>
        <v>9</v>
      </c>
      <c r="F1798" t="str">
        <f t="shared" si="200"/>
        <v>12</v>
      </c>
      <c r="G1798" s="1">
        <f t="shared" si="201"/>
        <v>43355</v>
      </c>
      <c r="H1798" s="2">
        <f t="shared" si="202"/>
        <v>43355.479861111111</v>
      </c>
      <c r="I1798" t="b">
        <f>OR(ABS(Table2[[#This Row],[DateTime]]-H1799) * 1440 &lt; 5, ABS(Table2[[#This Row],[DateTime]]-H1797) * 1440 &lt; 5)</f>
        <v>0</v>
      </c>
      <c r="J1798">
        <f>IF(Table2[[#This Row],[Mulitiple Sneeze?]],J1797+1,0)</f>
        <v>0</v>
      </c>
      <c r="K1798" t="str">
        <f>IF(AND(Table2[[#This Row],[Multiple Counter]]&gt;0, J1799=0),"Combo End","")</f>
        <v/>
      </c>
    </row>
    <row r="1799" spans="1:11" x14ac:dyDescent="0.25">
      <c r="A1799" s="1" t="s">
        <v>2042</v>
      </c>
      <c r="B1799" t="str">
        <f t="shared" si="196"/>
        <v>September 12</v>
      </c>
      <c r="C1799" t="str">
        <f t="shared" si="197"/>
        <v>2018</v>
      </c>
      <c r="D1799" t="str">
        <f t="shared" si="198"/>
        <v>04:47PM</v>
      </c>
      <c r="E1799">
        <f t="shared" si="199"/>
        <v>9</v>
      </c>
      <c r="F1799" t="str">
        <f t="shared" si="200"/>
        <v>12</v>
      </c>
      <c r="G1799" s="1">
        <f t="shared" si="201"/>
        <v>43355</v>
      </c>
      <c r="H1799" s="2">
        <f t="shared" si="202"/>
        <v>43355.699305555558</v>
      </c>
      <c r="I1799" t="b">
        <f>OR(ABS(Table2[[#This Row],[DateTime]]-H1800) * 1440 &lt; 5, ABS(Table2[[#This Row],[DateTime]]-H1798) * 1440 &lt; 5)</f>
        <v>0</v>
      </c>
      <c r="J1799">
        <f>IF(Table2[[#This Row],[Mulitiple Sneeze?]],J1798+1,0)</f>
        <v>0</v>
      </c>
      <c r="K1799" t="str">
        <f>IF(AND(Table2[[#This Row],[Multiple Counter]]&gt;0, J1800=0),"Combo End","")</f>
        <v/>
      </c>
    </row>
    <row r="1800" spans="1:11" x14ac:dyDescent="0.25">
      <c r="A1800" s="1" t="s">
        <v>2041</v>
      </c>
      <c r="B1800" t="str">
        <f t="shared" si="196"/>
        <v>September 13</v>
      </c>
      <c r="C1800" t="str">
        <f t="shared" si="197"/>
        <v>2018</v>
      </c>
      <c r="D1800" t="str">
        <f t="shared" si="198"/>
        <v>11:49AM</v>
      </c>
      <c r="E1800">
        <f t="shared" si="199"/>
        <v>9</v>
      </c>
      <c r="F1800" t="str">
        <f t="shared" si="200"/>
        <v>13</v>
      </c>
      <c r="G1800" s="1">
        <f t="shared" si="201"/>
        <v>43356</v>
      </c>
      <c r="H1800" s="2">
        <f t="shared" si="202"/>
        <v>43356.492361111108</v>
      </c>
      <c r="I1800" t="b">
        <f>OR(ABS(Table2[[#This Row],[DateTime]]-H1801) * 1440 &lt; 5, ABS(Table2[[#This Row],[DateTime]]-H1799) * 1440 &lt; 5)</f>
        <v>0</v>
      </c>
      <c r="J1800">
        <f>IF(Table2[[#This Row],[Mulitiple Sneeze?]],J1799+1,0)</f>
        <v>0</v>
      </c>
      <c r="K1800" t="str">
        <f>IF(AND(Table2[[#This Row],[Multiple Counter]]&gt;0, J1801=0),"Combo End","")</f>
        <v/>
      </c>
    </row>
    <row r="1801" spans="1:11" x14ac:dyDescent="0.25">
      <c r="A1801" s="1" t="s">
        <v>2040</v>
      </c>
      <c r="B1801" t="str">
        <f t="shared" si="196"/>
        <v>September 13</v>
      </c>
      <c r="C1801" t="str">
        <f t="shared" si="197"/>
        <v>2018</v>
      </c>
      <c r="D1801" t="str">
        <f t="shared" si="198"/>
        <v>05:22PM</v>
      </c>
      <c r="E1801">
        <f t="shared" si="199"/>
        <v>9</v>
      </c>
      <c r="F1801" t="str">
        <f t="shared" si="200"/>
        <v>13</v>
      </c>
      <c r="G1801" s="1">
        <f t="shared" si="201"/>
        <v>43356</v>
      </c>
      <c r="H1801" s="2">
        <f t="shared" si="202"/>
        <v>43356.723611111112</v>
      </c>
      <c r="I1801" t="b">
        <f>OR(ABS(Table2[[#This Row],[DateTime]]-H1802) * 1440 &lt; 5, ABS(Table2[[#This Row],[DateTime]]-H1800) * 1440 &lt; 5)</f>
        <v>1</v>
      </c>
      <c r="J1801">
        <f>IF(Table2[[#This Row],[Mulitiple Sneeze?]],J1800+1,0)</f>
        <v>1</v>
      </c>
      <c r="K1801" t="str">
        <f>IF(AND(Table2[[#This Row],[Multiple Counter]]&gt;0, J1802=0),"Combo End","")</f>
        <v/>
      </c>
    </row>
    <row r="1802" spans="1:11" x14ac:dyDescent="0.25">
      <c r="A1802" s="1" t="s">
        <v>2039</v>
      </c>
      <c r="B1802" t="str">
        <f t="shared" si="196"/>
        <v>September 13</v>
      </c>
      <c r="C1802" t="str">
        <f t="shared" si="197"/>
        <v>2018</v>
      </c>
      <c r="D1802" t="str">
        <f t="shared" si="198"/>
        <v>05:23PM</v>
      </c>
      <c r="E1802">
        <f t="shared" si="199"/>
        <v>9</v>
      </c>
      <c r="F1802" t="str">
        <f t="shared" si="200"/>
        <v>13</v>
      </c>
      <c r="G1802" s="1">
        <f t="shared" si="201"/>
        <v>43356</v>
      </c>
      <c r="H1802" s="2">
        <f t="shared" si="202"/>
        <v>43356.724305555559</v>
      </c>
      <c r="I1802" t="b">
        <f>OR(ABS(Table2[[#This Row],[DateTime]]-H1803) * 1440 &lt; 5, ABS(Table2[[#This Row],[DateTime]]-H1801) * 1440 &lt; 5)</f>
        <v>1</v>
      </c>
      <c r="J1802">
        <f>IF(Table2[[#This Row],[Mulitiple Sneeze?]],J1801+1,0)</f>
        <v>2</v>
      </c>
      <c r="K1802" t="str">
        <f>IF(AND(Table2[[#This Row],[Multiple Counter]]&gt;0, J1803=0),"Combo End","")</f>
        <v>Combo End</v>
      </c>
    </row>
    <row r="1803" spans="1:11" x14ac:dyDescent="0.25">
      <c r="A1803" s="1" t="s">
        <v>2038</v>
      </c>
      <c r="B1803" t="str">
        <f t="shared" si="196"/>
        <v>September 13</v>
      </c>
      <c r="C1803" t="str">
        <f t="shared" si="197"/>
        <v>2018</v>
      </c>
      <c r="D1803" t="str">
        <f t="shared" si="198"/>
        <v>05:56PM</v>
      </c>
      <c r="E1803">
        <f t="shared" si="199"/>
        <v>9</v>
      </c>
      <c r="F1803" t="str">
        <f t="shared" si="200"/>
        <v>13</v>
      </c>
      <c r="G1803" s="1">
        <f t="shared" si="201"/>
        <v>43356</v>
      </c>
      <c r="H1803" s="2">
        <f t="shared" si="202"/>
        <v>43356.74722222222</v>
      </c>
      <c r="I1803" t="b">
        <f>OR(ABS(Table2[[#This Row],[DateTime]]-H1804) * 1440 &lt; 5, ABS(Table2[[#This Row],[DateTime]]-H1802) * 1440 &lt; 5)</f>
        <v>0</v>
      </c>
      <c r="J1803">
        <f>IF(Table2[[#This Row],[Mulitiple Sneeze?]],J1802+1,0)</f>
        <v>0</v>
      </c>
      <c r="K1803" t="str">
        <f>IF(AND(Table2[[#This Row],[Multiple Counter]]&gt;0, J1804=0),"Combo End","")</f>
        <v/>
      </c>
    </row>
    <row r="1804" spans="1:11" x14ac:dyDescent="0.25">
      <c r="A1804" s="1" t="s">
        <v>2017</v>
      </c>
      <c r="B1804" t="str">
        <f t="shared" si="196"/>
        <v>September 14</v>
      </c>
      <c r="C1804" t="str">
        <f t="shared" si="197"/>
        <v>2018</v>
      </c>
      <c r="D1804" t="str">
        <f t="shared" si="198"/>
        <v>06:55AM</v>
      </c>
      <c r="E1804">
        <f t="shared" si="199"/>
        <v>9</v>
      </c>
      <c r="F1804" t="str">
        <f t="shared" si="200"/>
        <v>14</v>
      </c>
      <c r="G1804" s="1">
        <f t="shared" si="201"/>
        <v>43357</v>
      </c>
      <c r="H1804" s="2">
        <f t="shared" si="202"/>
        <v>43357.288194444445</v>
      </c>
      <c r="I1804" t="b">
        <f>OR(ABS(Table2[[#This Row],[DateTime]]-H1805) * 1440 &lt; 5, ABS(Table2[[#This Row],[DateTime]]-H1803) * 1440 &lt; 5)</f>
        <v>0</v>
      </c>
      <c r="J1804">
        <f>IF(Table2[[#This Row],[Mulitiple Sneeze?]],J1803+1,0)</f>
        <v>0</v>
      </c>
      <c r="K1804" t="str">
        <f>IF(AND(Table2[[#This Row],[Multiple Counter]]&gt;0, J1805=0),"Combo End","")</f>
        <v/>
      </c>
    </row>
    <row r="1805" spans="1:11" x14ac:dyDescent="0.25">
      <c r="A1805" s="1" t="s">
        <v>2016</v>
      </c>
      <c r="B1805" t="str">
        <f t="shared" si="196"/>
        <v>September 14</v>
      </c>
      <c r="C1805" t="str">
        <f t="shared" si="197"/>
        <v>2018</v>
      </c>
      <c r="D1805" t="str">
        <f t="shared" si="198"/>
        <v>08:07AM</v>
      </c>
      <c r="E1805">
        <f t="shared" si="199"/>
        <v>9</v>
      </c>
      <c r="F1805" t="str">
        <f t="shared" si="200"/>
        <v>14</v>
      </c>
      <c r="G1805" s="1">
        <f t="shared" si="201"/>
        <v>43357</v>
      </c>
      <c r="H1805" s="2">
        <f t="shared" si="202"/>
        <v>43357.338194444441</v>
      </c>
      <c r="I1805" t="b">
        <f>OR(ABS(Table2[[#This Row],[DateTime]]-H1806) * 1440 &lt; 5, ABS(Table2[[#This Row],[DateTime]]-H1804) * 1440 &lt; 5)</f>
        <v>0</v>
      </c>
      <c r="J1805">
        <f>IF(Table2[[#This Row],[Mulitiple Sneeze?]],J1804+1,0)</f>
        <v>0</v>
      </c>
      <c r="K1805" t="str">
        <f>IF(AND(Table2[[#This Row],[Multiple Counter]]&gt;0, J1806=0),"Combo End","")</f>
        <v/>
      </c>
    </row>
    <row r="1806" spans="1:11" x14ac:dyDescent="0.25">
      <c r="A1806" s="1" t="s">
        <v>2015</v>
      </c>
      <c r="B1806" t="str">
        <f t="shared" si="196"/>
        <v>September 15</v>
      </c>
      <c r="C1806" t="str">
        <f t="shared" si="197"/>
        <v>2018</v>
      </c>
      <c r="D1806" t="str">
        <f t="shared" si="198"/>
        <v>10:41AM</v>
      </c>
      <c r="E1806">
        <f t="shared" si="199"/>
        <v>9</v>
      </c>
      <c r="F1806" t="str">
        <f t="shared" si="200"/>
        <v>15</v>
      </c>
      <c r="G1806" s="1">
        <f t="shared" si="201"/>
        <v>43358</v>
      </c>
      <c r="H1806" s="2">
        <f t="shared" si="202"/>
        <v>43358.445138888892</v>
      </c>
      <c r="I1806" t="b">
        <f>OR(ABS(Table2[[#This Row],[DateTime]]-H1807) * 1440 &lt; 5, ABS(Table2[[#This Row],[DateTime]]-H1805) * 1440 &lt; 5)</f>
        <v>0</v>
      </c>
      <c r="J1806">
        <f>IF(Table2[[#This Row],[Mulitiple Sneeze?]],J1805+1,0)</f>
        <v>0</v>
      </c>
      <c r="K1806" t="str">
        <f>IF(AND(Table2[[#This Row],[Multiple Counter]]&gt;0, J1807=0),"Combo End","")</f>
        <v/>
      </c>
    </row>
    <row r="1807" spans="1:11" x14ac:dyDescent="0.25">
      <c r="A1807" s="1" t="s">
        <v>2014</v>
      </c>
      <c r="B1807" t="str">
        <f t="shared" si="196"/>
        <v>September 15</v>
      </c>
      <c r="C1807" t="str">
        <f t="shared" si="197"/>
        <v>2018</v>
      </c>
      <c r="D1807" t="str">
        <f t="shared" si="198"/>
        <v>11:31AM</v>
      </c>
      <c r="E1807">
        <f t="shared" si="199"/>
        <v>9</v>
      </c>
      <c r="F1807" t="str">
        <f t="shared" si="200"/>
        <v>15</v>
      </c>
      <c r="G1807" s="1">
        <f t="shared" si="201"/>
        <v>43358</v>
      </c>
      <c r="H1807" s="2">
        <f t="shared" si="202"/>
        <v>43358.479861111111</v>
      </c>
      <c r="I1807" t="b">
        <f>OR(ABS(Table2[[#This Row],[DateTime]]-H1808) * 1440 &lt; 5, ABS(Table2[[#This Row],[DateTime]]-H1806) * 1440 &lt; 5)</f>
        <v>1</v>
      </c>
      <c r="J1807">
        <f>IF(Table2[[#This Row],[Mulitiple Sneeze?]],J1806+1,0)</f>
        <v>1</v>
      </c>
      <c r="K1807" t="str">
        <f>IF(AND(Table2[[#This Row],[Multiple Counter]]&gt;0, J1808=0),"Combo End","")</f>
        <v/>
      </c>
    </row>
    <row r="1808" spans="1:11" x14ac:dyDescent="0.25">
      <c r="A1808" s="1" t="s">
        <v>2013</v>
      </c>
      <c r="B1808" t="str">
        <f t="shared" si="196"/>
        <v>September 15</v>
      </c>
      <c r="C1808" t="str">
        <f t="shared" si="197"/>
        <v>2018</v>
      </c>
      <c r="D1808" t="str">
        <f t="shared" si="198"/>
        <v>11:32AM</v>
      </c>
      <c r="E1808">
        <f t="shared" si="199"/>
        <v>9</v>
      </c>
      <c r="F1808" t="str">
        <f t="shared" si="200"/>
        <v>15</v>
      </c>
      <c r="G1808" s="1">
        <f t="shared" si="201"/>
        <v>43358</v>
      </c>
      <c r="H1808" s="2">
        <f t="shared" si="202"/>
        <v>43358.480555555558</v>
      </c>
      <c r="I1808" t="b">
        <f>OR(ABS(Table2[[#This Row],[DateTime]]-H1809) * 1440 &lt; 5, ABS(Table2[[#This Row],[DateTime]]-H1807) * 1440 &lt; 5)</f>
        <v>1</v>
      </c>
      <c r="J1808">
        <f>IF(Table2[[#This Row],[Mulitiple Sneeze?]],J1807+1,0)</f>
        <v>2</v>
      </c>
      <c r="K1808" t="str">
        <f>IF(AND(Table2[[#This Row],[Multiple Counter]]&gt;0, J1809=0),"Combo End","")</f>
        <v>Combo End</v>
      </c>
    </row>
    <row r="1809" spans="1:11" x14ac:dyDescent="0.25">
      <c r="A1809" s="1" t="s">
        <v>2012</v>
      </c>
      <c r="B1809" t="str">
        <f t="shared" si="196"/>
        <v>September 15</v>
      </c>
      <c r="C1809" t="str">
        <f t="shared" si="197"/>
        <v>2018</v>
      </c>
      <c r="D1809" t="str">
        <f t="shared" si="198"/>
        <v>12:16PM</v>
      </c>
      <c r="E1809">
        <f t="shared" si="199"/>
        <v>9</v>
      </c>
      <c r="F1809" t="str">
        <f t="shared" si="200"/>
        <v>15</v>
      </c>
      <c r="G1809" s="1">
        <f t="shared" si="201"/>
        <v>43358</v>
      </c>
      <c r="H1809" s="2">
        <f t="shared" si="202"/>
        <v>43358.511111111111</v>
      </c>
      <c r="I1809" t="b">
        <f>OR(ABS(Table2[[#This Row],[DateTime]]-H1810) * 1440 &lt; 5, ABS(Table2[[#This Row],[DateTime]]-H1808) * 1440 &lt; 5)</f>
        <v>0</v>
      </c>
      <c r="J1809">
        <f>IF(Table2[[#This Row],[Mulitiple Sneeze?]],J1808+1,0)</f>
        <v>0</v>
      </c>
      <c r="K1809" t="str">
        <f>IF(AND(Table2[[#This Row],[Multiple Counter]]&gt;0, J1810=0),"Combo End","")</f>
        <v/>
      </c>
    </row>
    <row r="1810" spans="1:11" x14ac:dyDescent="0.25">
      <c r="A1810" s="1" t="s">
        <v>2011</v>
      </c>
      <c r="B1810" t="str">
        <f t="shared" si="196"/>
        <v>September 16</v>
      </c>
      <c r="C1810" t="str">
        <f t="shared" si="197"/>
        <v>2018</v>
      </c>
      <c r="D1810" t="str">
        <f t="shared" si="198"/>
        <v>11:29AM</v>
      </c>
      <c r="E1810">
        <f t="shared" si="199"/>
        <v>9</v>
      </c>
      <c r="F1810" t="str">
        <f t="shared" si="200"/>
        <v>16</v>
      </c>
      <c r="G1810" s="1">
        <f t="shared" si="201"/>
        <v>43359</v>
      </c>
      <c r="H1810" s="2">
        <f t="shared" si="202"/>
        <v>43359.478472222225</v>
      </c>
      <c r="I1810" t="b">
        <f>OR(ABS(Table2[[#This Row],[DateTime]]-H1811) * 1440 &lt; 5, ABS(Table2[[#This Row],[DateTime]]-H1809) * 1440 &lt; 5)</f>
        <v>0</v>
      </c>
      <c r="J1810">
        <f>IF(Table2[[#This Row],[Mulitiple Sneeze?]],J1809+1,0)</f>
        <v>0</v>
      </c>
      <c r="K1810" t="str">
        <f>IF(AND(Table2[[#This Row],[Multiple Counter]]&gt;0, J1811=0),"Combo End","")</f>
        <v/>
      </c>
    </row>
    <row r="1811" spans="1:11" x14ac:dyDescent="0.25">
      <c r="A1811" s="1" t="s">
        <v>2010</v>
      </c>
      <c r="B1811" t="str">
        <f t="shared" si="196"/>
        <v>September 16</v>
      </c>
      <c r="C1811" t="str">
        <f t="shared" si="197"/>
        <v>2018</v>
      </c>
      <c r="D1811" t="str">
        <f t="shared" si="198"/>
        <v>11:57AM</v>
      </c>
      <c r="E1811">
        <f t="shared" si="199"/>
        <v>9</v>
      </c>
      <c r="F1811" t="str">
        <f t="shared" si="200"/>
        <v>16</v>
      </c>
      <c r="G1811" s="1">
        <f t="shared" si="201"/>
        <v>43359</v>
      </c>
      <c r="H1811" s="2">
        <f t="shared" si="202"/>
        <v>43359.497916666667</v>
      </c>
      <c r="I1811" t="b">
        <f>OR(ABS(Table2[[#This Row],[DateTime]]-H1812) * 1440 &lt; 5, ABS(Table2[[#This Row],[DateTime]]-H1810) * 1440 &lt; 5)</f>
        <v>0</v>
      </c>
      <c r="J1811">
        <f>IF(Table2[[#This Row],[Mulitiple Sneeze?]],J1810+1,0)</f>
        <v>0</v>
      </c>
      <c r="K1811" t="str">
        <f>IF(AND(Table2[[#This Row],[Multiple Counter]]&gt;0, J1812=0),"Combo End","")</f>
        <v/>
      </c>
    </row>
    <row r="1812" spans="1:11" x14ac:dyDescent="0.25">
      <c r="A1812" s="1" t="s">
        <v>2009</v>
      </c>
      <c r="B1812" t="str">
        <f t="shared" si="196"/>
        <v>September 17</v>
      </c>
      <c r="C1812" t="str">
        <f t="shared" si="197"/>
        <v>2018</v>
      </c>
      <c r="D1812" t="str">
        <f t="shared" si="198"/>
        <v>07:35AM</v>
      </c>
      <c r="E1812">
        <f t="shared" si="199"/>
        <v>9</v>
      </c>
      <c r="F1812" t="str">
        <f t="shared" si="200"/>
        <v>17</v>
      </c>
      <c r="G1812" s="1">
        <f t="shared" si="201"/>
        <v>43360</v>
      </c>
      <c r="H1812" s="2">
        <f t="shared" si="202"/>
        <v>43360.315972222219</v>
      </c>
      <c r="I1812" t="b">
        <f>OR(ABS(Table2[[#This Row],[DateTime]]-H1813) * 1440 &lt; 5, ABS(Table2[[#This Row],[DateTime]]-H1811) * 1440 &lt; 5)</f>
        <v>1</v>
      </c>
      <c r="J1812">
        <f>IF(Table2[[#This Row],[Mulitiple Sneeze?]],J1811+1,0)</f>
        <v>1</v>
      </c>
      <c r="K1812" t="str">
        <f>IF(AND(Table2[[#This Row],[Multiple Counter]]&gt;0, J1813=0),"Combo End","")</f>
        <v/>
      </c>
    </row>
    <row r="1813" spans="1:11" x14ac:dyDescent="0.25">
      <c r="A1813" s="1" t="s">
        <v>2008</v>
      </c>
      <c r="B1813" t="str">
        <f t="shared" si="196"/>
        <v>September 17</v>
      </c>
      <c r="C1813" t="str">
        <f t="shared" si="197"/>
        <v>2018</v>
      </c>
      <c r="D1813" t="str">
        <f t="shared" si="198"/>
        <v>07:36AM</v>
      </c>
      <c r="E1813">
        <f t="shared" si="199"/>
        <v>9</v>
      </c>
      <c r="F1813" t="str">
        <f t="shared" si="200"/>
        <v>17</v>
      </c>
      <c r="G1813" s="1">
        <f t="shared" si="201"/>
        <v>43360</v>
      </c>
      <c r="H1813" s="2">
        <f t="shared" si="202"/>
        <v>43360.316666666666</v>
      </c>
      <c r="I1813" t="b">
        <f>OR(ABS(Table2[[#This Row],[DateTime]]-H1814) * 1440 &lt; 5, ABS(Table2[[#This Row],[DateTime]]-H1812) * 1440 &lt; 5)</f>
        <v>1</v>
      </c>
      <c r="J1813">
        <f>IF(Table2[[#This Row],[Mulitiple Sneeze?]],J1812+1,0)</f>
        <v>2</v>
      </c>
      <c r="K1813" t="str">
        <f>IF(AND(Table2[[#This Row],[Multiple Counter]]&gt;0, J1814=0),"Combo End","")</f>
        <v>Combo End</v>
      </c>
    </row>
    <row r="1814" spans="1:11" x14ac:dyDescent="0.25">
      <c r="A1814" s="1" t="s">
        <v>2007</v>
      </c>
      <c r="B1814" t="str">
        <f t="shared" si="196"/>
        <v>September 17</v>
      </c>
      <c r="C1814" t="str">
        <f t="shared" si="197"/>
        <v>2018</v>
      </c>
      <c r="D1814" t="str">
        <f t="shared" si="198"/>
        <v>07:47AM</v>
      </c>
      <c r="E1814">
        <f t="shared" si="199"/>
        <v>9</v>
      </c>
      <c r="F1814" t="str">
        <f t="shared" si="200"/>
        <v>17</v>
      </c>
      <c r="G1814" s="1">
        <f t="shared" si="201"/>
        <v>43360</v>
      </c>
      <c r="H1814" s="2">
        <f t="shared" si="202"/>
        <v>43360.324305555558</v>
      </c>
      <c r="I1814" t="b">
        <f>OR(ABS(Table2[[#This Row],[DateTime]]-H1815) * 1440 &lt; 5, ABS(Table2[[#This Row],[DateTime]]-H1813) * 1440 &lt; 5)</f>
        <v>0</v>
      </c>
      <c r="J1814">
        <f>IF(Table2[[#This Row],[Mulitiple Sneeze?]],J1813+1,0)</f>
        <v>0</v>
      </c>
      <c r="K1814" t="str">
        <f>IF(AND(Table2[[#This Row],[Multiple Counter]]&gt;0, J1815=0),"Combo End","")</f>
        <v/>
      </c>
    </row>
    <row r="1815" spans="1:11" x14ac:dyDescent="0.25">
      <c r="A1815" s="1" t="s">
        <v>2006</v>
      </c>
      <c r="B1815" t="str">
        <f t="shared" si="196"/>
        <v>September 17</v>
      </c>
      <c r="C1815" t="str">
        <f t="shared" si="197"/>
        <v>2018</v>
      </c>
      <c r="D1815" t="str">
        <f t="shared" si="198"/>
        <v>08:33AM</v>
      </c>
      <c r="E1815">
        <f t="shared" si="199"/>
        <v>9</v>
      </c>
      <c r="F1815" t="str">
        <f t="shared" si="200"/>
        <v>17</v>
      </c>
      <c r="G1815" s="1">
        <f t="shared" si="201"/>
        <v>43360</v>
      </c>
      <c r="H1815" s="2">
        <f t="shared" si="202"/>
        <v>43360.356249999997</v>
      </c>
      <c r="I1815" t="b">
        <f>OR(ABS(Table2[[#This Row],[DateTime]]-H1816) * 1440 &lt; 5, ABS(Table2[[#This Row],[DateTime]]-H1814) * 1440 &lt; 5)</f>
        <v>0</v>
      </c>
      <c r="J1815">
        <f>IF(Table2[[#This Row],[Mulitiple Sneeze?]],J1814+1,0)</f>
        <v>0</v>
      </c>
      <c r="K1815" t="str">
        <f>IF(AND(Table2[[#This Row],[Multiple Counter]]&gt;0, J1816=0),"Combo End","")</f>
        <v/>
      </c>
    </row>
    <row r="1816" spans="1:11" x14ac:dyDescent="0.25">
      <c r="A1816" s="1" t="s">
        <v>2005</v>
      </c>
      <c r="B1816" t="str">
        <f t="shared" si="196"/>
        <v>September 17</v>
      </c>
      <c r="C1816" t="str">
        <f t="shared" si="197"/>
        <v>2018</v>
      </c>
      <c r="D1816" t="str">
        <f t="shared" si="198"/>
        <v>10:20AM</v>
      </c>
      <c r="E1816">
        <f t="shared" si="199"/>
        <v>9</v>
      </c>
      <c r="F1816" t="str">
        <f t="shared" si="200"/>
        <v>17</v>
      </c>
      <c r="G1816" s="1">
        <f t="shared" si="201"/>
        <v>43360</v>
      </c>
      <c r="H1816" s="2">
        <f t="shared" si="202"/>
        <v>43360.430555555555</v>
      </c>
      <c r="I1816" t="b">
        <f>OR(ABS(Table2[[#This Row],[DateTime]]-H1817) * 1440 &lt; 5, ABS(Table2[[#This Row],[DateTime]]-H1815) * 1440 &lt; 5)</f>
        <v>0</v>
      </c>
      <c r="J1816">
        <f>IF(Table2[[#This Row],[Mulitiple Sneeze?]],J1815+1,0)</f>
        <v>0</v>
      </c>
      <c r="K1816" t="str">
        <f>IF(AND(Table2[[#This Row],[Multiple Counter]]&gt;0, J1817=0),"Combo End","")</f>
        <v/>
      </c>
    </row>
    <row r="1817" spans="1:11" x14ac:dyDescent="0.25">
      <c r="A1817" s="1" t="s">
        <v>2004</v>
      </c>
      <c r="B1817" t="str">
        <f t="shared" si="196"/>
        <v>September 18</v>
      </c>
      <c r="C1817" t="str">
        <f t="shared" si="197"/>
        <v>2018</v>
      </c>
      <c r="D1817" t="str">
        <f t="shared" si="198"/>
        <v>09:50AM</v>
      </c>
      <c r="E1817">
        <f t="shared" si="199"/>
        <v>9</v>
      </c>
      <c r="F1817" t="str">
        <f t="shared" si="200"/>
        <v>18</v>
      </c>
      <c r="G1817" s="1">
        <f t="shared" si="201"/>
        <v>43361</v>
      </c>
      <c r="H1817" s="2">
        <f t="shared" si="202"/>
        <v>43361.409722222219</v>
      </c>
      <c r="I1817" t="b">
        <f>OR(ABS(Table2[[#This Row],[DateTime]]-H1818) * 1440 &lt; 5, ABS(Table2[[#This Row],[DateTime]]-H1816) * 1440 &lt; 5)</f>
        <v>0</v>
      </c>
      <c r="J1817">
        <f>IF(Table2[[#This Row],[Mulitiple Sneeze?]],J1816+1,0)</f>
        <v>0</v>
      </c>
      <c r="K1817" t="str">
        <f>IF(AND(Table2[[#This Row],[Multiple Counter]]&gt;0, J1818=0),"Combo End","")</f>
        <v/>
      </c>
    </row>
    <row r="1818" spans="1:11" x14ac:dyDescent="0.25">
      <c r="A1818" s="1" t="s">
        <v>2003</v>
      </c>
      <c r="B1818" t="str">
        <f t="shared" si="196"/>
        <v>September 18</v>
      </c>
      <c r="C1818" t="str">
        <f t="shared" si="197"/>
        <v>2018</v>
      </c>
      <c r="D1818" t="str">
        <f t="shared" si="198"/>
        <v>10:58AM</v>
      </c>
      <c r="E1818">
        <f t="shared" si="199"/>
        <v>9</v>
      </c>
      <c r="F1818" t="str">
        <f t="shared" si="200"/>
        <v>18</v>
      </c>
      <c r="G1818" s="1">
        <f t="shared" si="201"/>
        <v>43361</v>
      </c>
      <c r="H1818" s="2">
        <f t="shared" si="202"/>
        <v>43361.456944444442</v>
      </c>
      <c r="I1818" t="b">
        <f>OR(ABS(Table2[[#This Row],[DateTime]]-H1819) * 1440 &lt; 5, ABS(Table2[[#This Row],[DateTime]]-H1817) * 1440 &lt; 5)</f>
        <v>0</v>
      </c>
      <c r="J1818">
        <f>IF(Table2[[#This Row],[Mulitiple Sneeze?]],J1817+1,0)</f>
        <v>0</v>
      </c>
      <c r="K1818" t="str">
        <f>IF(AND(Table2[[#This Row],[Multiple Counter]]&gt;0, J1819=0),"Combo End","")</f>
        <v/>
      </c>
    </row>
    <row r="1819" spans="1:11" x14ac:dyDescent="0.25">
      <c r="A1819" s="1" t="s">
        <v>2002</v>
      </c>
      <c r="B1819" t="str">
        <f t="shared" si="196"/>
        <v>September 18</v>
      </c>
      <c r="C1819" t="str">
        <f t="shared" si="197"/>
        <v>2018</v>
      </c>
      <c r="D1819" t="str">
        <f t="shared" si="198"/>
        <v>01:08PM</v>
      </c>
      <c r="E1819">
        <f t="shared" si="199"/>
        <v>9</v>
      </c>
      <c r="F1819" t="str">
        <f t="shared" si="200"/>
        <v>18</v>
      </c>
      <c r="G1819" s="1">
        <f t="shared" si="201"/>
        <v>43361</v>
      </c>
      <c r="H1819" s="2">
        <f t="shared" si="202"/>
        <v>43361.547222222223</v>
      </c>
      <c r="I1819" t="b">
        <f>OR(ABS(Table2[[#This Row],[DateTime]]-H1820) * 1440 &lt; 5, ABS(Table2[[#This Row],[DateTime]]-H1818) * 1440 &lt; 5)</f>
        <v>0</v>
      </c>
      <c r="J1819">
        <f>IF(Table2[[#This Row],[Mulitiple Sneeze?]],J1818+1,0)</f>
        <v>0</v>
      </c>
      <c r="K1819" t="str">
        <f>IF(AND(Table2[[#This Row],[Multiple Counter]]&gt;0, J1820=0),"Combo End","")</f>
        <v/>
      </c>
    </row>
    <row r="1820" spans="1:11" x14ac:dyDescent="0.25">
      <c r="A1820" s="1" t="s">
        <v>2001</v>
      </c>
      <c r="B1820" t="str">
        <f t="shared" si="196"/>
        <v>September 18</v>
      </c>
      <c r="C1820" t="str">
        <f t="shared" si="197"/>
        <v>2018</v>
      </c>
      <c r="D1820" t="str">
        <f t="shared" si="198"/>
        <v>03:10PM</v>
      </c>
      <c r="E1820">
        <f t="shared" si="199"/>
        <v>9</v>
      </c>
      <c r="F1820" t="str">
        <f t="shared" si="200"/>
        <v>18</v>
      </c>
      <c r="G1820" s="1">
        <f t="shared" si="201"/>
        <v>43361</v>
      </c>
      <c r="H1820" s="2">
        <f t="shared" si="202"/>
        <v>43361.631944444445</v>
      </c>
      <c r="I1820" t="b">
        <f>OR(ABS(Table2[[#This Row],[DateTime]]-H1821) * 1440 &lt; 5, ABS(Table2[[#This Row],[DateTime]]-H1819) * 1440 &lt; 5)</f>
        <v>0</v>
      </c>
      <c r="J1820">
        <f>IF(Table2[[#This Row],[Mulitiple Sneeze?]],J1819+1,0)</f>
        <v>0</v>
      </c>
      <c r="K1820" t="str">
        <f>IF(AND(Table2[[#This Row],[Multiple Counter]]&gt;0, J1821=0),"Combo End","")</f>
        <v/>
      </c>
    </row>
    <row r="1821" spans="1:11" x14ac:dyDescent="0.25">
      <c r="A1821" s="1" t="s">
        <v>2000</v>
      </c>
      <c r="B1821" t="str">
        <f t="shared" si="196"/>
        <v>September 19</v>
      </c>
      <c r="C1821" t="str">
        <f t="shared" si="197"/>
        <v>2018</v>
      </c>
      <c r="D1821" t="str">
        <f t="shared" si="198"/>
        <v>09:31AM</v>
      </c>
      <c r="E1821">
        <f t="shared" si="199"/>
        <v>9</v>
      </c>
      <c r="F1821" t="str">
        <f t="shared" si="200"/>
        <v>19</v>
      </c>
      <c r="G1821" s="1">
        <f t="shared" si="201"/>
        <v>43362</v>
      </c>
      <c r="H1821" s="2">
        <f t="shared" si="202"/>
        <v>43362.396527777775</v>
      </c>
      <c r="I1821" t="b">
        <f>OR(ABS(Table2[[#This Row],[DateTime]]-H1822) * 1440 &lt; 5, ABS(Table2[[#This Row],[DateTime]]-H1820) * 1440 &lt; 5)</f>
        <v>0</v>
      </c>
      <c r="J1821">
        <f>IF(Table2[[#This Row],[Mulitiple Sneeze?]],J1820+1,0)</f>
        <v>0</v>
      </c>
      <c r="K1821" t="str">
        <f>IF(AND(Table2[[#This Row],[Multiple Counter]]&gt;0, J1822=0),"Combo End","")</f>
        <v/>
      </c>
    </row>
    <row r="1822" spans="1:11" x14ac:dyDescent="0.25">
      <c r="A1822" s="1" t="s">
        <v>1999</v>
      </c>
      <c r="B1822" t="str">
        <f t="shared" si="196"/>
        <v>September 19</v>
      </c>
      <c r="C1822" t="str">
        <f t="shared" si="197"/>
        <v>2018</v>
      </c>
      <c r="D1822" t="str">
        <f t="shared" si="198"/>
        <v>03:10PM</v>
      </c>
      <c r="E1822">
        <f t="shared" si="199"/>
        <v>9</v>
      </c>
      <c r="F1822" t="str">
        <f t="shared" si="200"/>
        <v>19</v>
      </c>
      <c r="G1822" s="1">
        <f t="shared" si="201"/>
        <v>43362</v>
      </c>
      <c r="H1822" s="2">
        <f t="shared" si="202"/>
        <v>43362.631944444445</v>
      </c>
      <c r="I1822" t="b">
        <f>OR(ABS(Table2[[#This Row],[DateTime]]-H1823) * 1440 &lt; 5, ABS(Table2[[#This Row],[DateTime]]-H1821) * 1440 &lt; 5)</f>
        <v>0</v>
      </c>
      <c r="J1822">
        <f>IF(Table2[[#This Row],[Mulitiple Sneeze?]],J1821+1,0)</f>
        <v>0</v>
      </c>
      <c r="K1822" t="str">
        <f>IF(AND(Table2[[#This Row],[Multiple Counter]]&gt;0, J1823=0),"Combo End","")</f>
        <v/>
      </c>
    </row>
    <row r="1823" spans="1:11" x14ac:dyDescent="0.25">
      <c r="A1823" s="1" t="s">
        <v>1998</v>
      </c>
      <c r="B1823" t="str">
        <f t="shared" si="196"/>
        <v>September 20</v>
      </c>
      <c r="C1823" t="str">
        <f t="shared" si="197"/>
        <v>2018</v>
      </c>
      <c r="D1823" t="str">
        <f t="shared" si="198"/>
        <v>07:23AM</v>
      </c>
      <c r="E1823">
        <f t="shared" si="199"/>
        <v>9</v>
      </c>
      <c r="F1823" t="str">
        <f t="shared" si="200"/>
        <v>20</v>
      </c>
      <c r="G1823" s="1">
        <f t="shared" si="201"/>
        <v>43363</v>
      </c>
      <c r="H1823" s="2">
        <f t="shared" si="202"/>
        <v>43363.307638888888</v>
      </c>
      <c r="I1823" t="b">
        <f>OR(ABS(Table2[[#This Row],[DateTime]]-H1824) * 1440 &lt; 5, ABS(Table2[[#This Row],[DateTime]]-H1822) * 1440 &lt; 5)</f>
        <v>0</v>
      </c>
      <c r="J1823">
        <f>IF(Table2[[#This Row],[Mulitiple Sneeze?]],J1822+1,0)</f>
        <v>0</v>
      </c>
      <c r="K1823" t="str">
        <f>IF(AND(Table2[[#This Row],[Multiple Counter]]&gt;0, J1824=0),"Combo End","")</f>
        <v/>
      </c>
    </row>
    <row r="1824" spans="1:11" x14ac:dyDescent="0.25">
      <c r="A1824" s="1" t="s">
        <v>1997</v>
      </c>
      <c r="B1824" t="str">
        <f t="shared" si="196"/>
        <v>September 20</v>
      </c>
      <c r="C1824" t="str">
        <f t="shared" si="197"/>
        <v>2018</v>
      </c>
      <c r="D1824" t="str">
        <f t="shared" si="198"/>
        <v>07:57AM</v>
      </c>
      <c r="E1824">
        <f t="shared" si="199"/>
        <v>9</v>
      </c>
      <c r="F1824" t="str">
        <f t="shared" si="200"/>
        <v>20</v>
      </c>
      <c r="G1824" s="1">
        <f t="shared" si="201"/>
        <v>43363</v>
      </c>
      <c r="H1824" s="2">
        <f t="shared" si="202"/>
        <v>43363.331250000003</v>
      </c>
      <c r="I1824" t="b">
        <f>OR(ABS(Table2[[#This Row],[DateTime]]-H1825) * 1440 &lt; 5, ABS(Table2[[#This Row],[DateTime]]-H1823) * 1440 &lt; 5)</f>
        <v>0</v>
      </c>
      <c r="J1824">
        <f>IF(Table2[[#This Row],[Mulitiple Sneeze?]],J1823+1,0)</f>
        <v>0</v>
      </c>
      <c r="K1824" t="str">
        <f>IF(AND(Table2[[#This Row],[Multiple Counter]]&gt;0, J1825=0),"Combo End","")</f>
        <v/>
      </c>
    </row>
    <row r="1825" spans="1:11" x14ac:dyDescent="0.25">
      <c r="A1825" s="1" t="s">
        <v>1996</v>
      </c>
      <c r="B1825" t="str">
        <f t="shared" si="196"/>
        <v>September 20</v>
      </c>
      <c r="C1825" t="str">
        <f t="shared" si="197"/>
        <v>2018</v>
      </c>
      <c r="D1825" t="str">
        <f t="shared" si="198"/>
        <v>08:07AM</v>
      </c>
      <c r="E1825">
        <f t="shared" si="199"/>
        <v>9</v>
      </c>
      <c r="F1825" t="str">
        <f t="shared" si="200"/>
        <v>20</v>
      </c>
      <c r="G1825" s="1">
        <f t="shared" si="201"/>
        <v>43363</v>
      </c>
      <c r="H1825" s="2">
        <f t="shared" si="202"/>
        <v>43363.338194444441</v>
      </c>
      <c r="I1825" t="b">
        <f>OR(ABS(Table2[[#This Row],[DateTime]]-H1826) * 1440 &lt; 5, ABS(Table2[[#This Row],[DateTime]]-H1824) * 1440 &lt; 5)</f>
        <v>1</v>
      </c>
      <c r="J1825">
        <f>IF(Table2[[#This Row],[Mulitiple Sneeze?]],J1824+1,0)</f>
        <v>1</v>
      </c>
      <c r="K1825" t="str">
        <f>IF(AND(Table2[[#This Row],[Multiple Counter]]&gt;0, J1826=0),"Combo End","")</f>
        <v/>
      </c>
    </row>
    <row r="1826" spans="1:11" x14ac:dyDescent="0.25">
      <c r="A1826" s="1" t="s">
        <v>1995</v>
      </c>
      <c r="B1826" t="str">
        <f t="shared" si="196"/>
        <v>September 20</v>
      </c>
      <c r="C1826" t="str">
        <f t="shared" si="197"/>
        <v>2018</v>
      </c>
      <c r="D1826" t="str">
        <f t="shared" si="198"/>
        <v>08:08AM</v>
      </c>
      <c r="E1826">
        <f t="shared" si="199"/>
        <v>9</v>
      </c>
      <c r="F1826" t="str">
        <f t="shared" si="200"/>
        <v>20</v>
      </c>
      <c r="G1826" s="1">
        <f t="shared" si="201"/>
        <v>43363</v>
      </c>
      <c r="H1826" s="2">
        <f t="shared" si="202"/>
        <v>43363.338888888888</v>
      </c>
      <c r="I1826" t="b">
        <f>OR(ABS(Table2[[#This Row],[DateTime]]-H1827) * 1440 &lt; 5, ABS(Table2[[#This Row],[DateTime]]-H1825) * 1440 &lt; 5)</f>
        <v>1</v>
      </c>
      <c r="J1826">
        <f>IF(Table2[[#This Row],[Mulitiple Sneeze?]],J1825+1,0)</f>
        <v>2</v>
      </c>
      <c r="K1826" t="str">
        <f>IF(AND(Table2[[#This Row],[Multiple Counter]]&gt;0, J1827=0),"Combo End","")</f>
        <v>Combo End</v>
      </c>
    </row>
    <row r="1827" spans="1:11" x14ac:dyDescent="0.25">
      <c r="A1827" s="1" t="s">
        <v>1994</v>
      </c>
      <c r="B1827" t="str">
        <f t="shared" si="196"/>
        <v>September 20</v>
      </c>
      <c r="C1827" t="str">
        <f t="shared" si="197"/>
        <v>2018</v>
      </c>
      <c r="D1827" t="str">
        <f t="shared" si="198"/>
        <v>09:13AM</v>
      </c>
      <c r="E1827">
        <f t="shared" si="199"/>
        <v>9</v>
      </c>
      <c r="F1827" t="str">
        <f t="shared" si="200"/>
        <v>20</v>
      </c>
      <c r="G1827" s="1">
        <f t="shared" si="201"/>
        <v>43363</v>
      </c>
      <c r="H1827" s="2">
        <f t="shared" si="202"/>
        <v>43363.384027777778</v>
      </c>
      <c r="I1827" t="b">
        <f>OR(ABS(Table2[[#This Row],[DateTime]]-H1828) * 1440 &lt; 5, ABS(Table2[[#This Row],[DateTime]]-H1826) * 1440 &lt; 5)</f>
        <v>0</v>
      </c>
      <c r="J1827">
        <f>IF(Table2[[#This Row],[Mulitiple Sneeze?]],J1826+1,0)</f>
        <v>0</v>
      </c>
      <c r="K1827" t="str">
        <f>IF(AND(Table2[[#This Row],[Multiple Counter]]&gt;0, J1828=0),"Combo End","")</f>
        <v/>
      </c>
    </row>
    <row r="1828" spans="1:11" x14ac:dyDescent="0.25">
      <c r="A1828" s="1" t="s">
        <v>1993</v>
      </c>
      <c r="B1828" t="str">
        <f t="shared" si="196"/>
        <v>September 20</v>
      </c>
      <c r="C1828" t="str">
        <f t="shared" si="197"/>
        <v>2018</v>
      </c>
      <c r="D1828" t="str">
        <f t="shared" si="198"/>
        <v>05:26PM</v>
      </c>
      <c r="E1828">
        <f t="shared" si="199"/>
        <v>9</v>
      </c>
      <c r="F1828" t="str">
        <f t="shared" si="200"/>
        <v>20</v>
      </c>
      <c r="G1828" s="1">
        <f t="shared" si="201"/>
        <v>43363</v>
      </c>
      <c r="H1828" s="2">
        <f t="shared" si="202"/>
        <v>43363.726388888892</v>
      </c>
      <c r="I1828" t="b">
        <f>OR(ABS(Table2[[#This Row],[DateTime]]-H1829) * 1440 &lt; 5, ABS(Table2[[#This Row],[DateTime]]-H1827) * 1440 &lt; 5)</f>
        <v>0</v>
      </c>
      <c r="J1828">
        <f>IF(Table2[[#This Row],[Mulitiple Sneeze?]],J1827+1,0)</f>
        <v>0</v>
      </c>
      <c r="K1828" t="str">
        <f>IF(AND(Table2[[#This Row],[Multiple Counter]]&gt;0, J1829=0),"Combo End","")</f>
        <v/>
      </c>
    </row>
    <row r="1829" spans="1:11" x14ac:dyDescent="0.25">
      <c r="A1829" s="1" t="s">
        <v>1992</v>
      </c>
      <c r="B1829" t="str">
        <f t="shared" si="196"/>
        <v>September 21</v>
      </c>
      <c r="C1829" t="str">
        <f t="shared" si="197"/>
        <v>2018</v>
      </c>
      <c r="D1829" t="str">
        <f t="shared" si="198"/>
        <v>07:02AM</v>
      </c>
      <c r="E1829">
        <f t="shared" si="199"/>
        <v>9</v>
      </c>
      <c r="F1829" t="str">
        <f t="shared" si="200"/>
        <v>21</v>
      </c>
      <c r="G1829" s="1">
        <f t="shared" si="201"/>
        <v>43364</v>
      </c>
      <c r="H1829" s="2">
        <f t="shared" si="202"/>
        <v>43364.293055555558</v>
      </c>
      <c r="I1829" t="b">
        <f>OR(ABS(Table2[[#This Row],[DateTime]]-H1830) * 1440 &lt; 5, ABS(Table2[[#This Row],[DateTime]]-H1828) * 1440 &lt; 5)</f>
        <v>0</v>
      </c>
      <c r="J1829">
        <f>IF(Table2[[#This Row],[Mulitiple Sneeze?]],J1828+1,0)</f>
        <v>0</v>
      </c>
      <c r="K1829" t="str">
        <f>IF(AND(Table2[[#This Row],[Multiple Counter]]&gt;0, J1830=0),"Combo End","")</f>
        <v/>
      </c>
    </row>
    <row r="1830" spans="1:11" x14ac:dyDescent="0.25">
      <c r="A1830" s="1" t="s">
        <v>1991</v>
      </c>
      <c r="B1830" t="str">
        <f t="shared" si="196"/>
        <v>September 21</v>
      </c>
      <c r="C1830" t="str">
        <f t="shared" si="197"/>
        <v>2018</v>
      </c>
      <c r="D1830" t="str">
        <f t="shared" si="198"/>
        <v>07:41AM</v>
      </c>
      <c r="E1830">
        <f t="shared" si="199"/>
        <v>9</v>
      </c>
      <c r="F1830" t="str">
        <f t="shared" si="200"/>
        <v>21</v>
      </c>
      <c r="G1830" s="1">
        <f t="shared" si="201"/>
        <v>43364</v>
      </c>
      <c r="H1830" s="2">
        <f t="shared" si="202"/>
        <v>43364.320138888892</v>
      </c>
      <c r="I1830" t="b">
        <f>OR(ABS(Table2[[#This Row],[DateTime]]-H1831) * 1440 &lt; 5, ABS(Table2[[#This Row],[DateTime]]-H1829) * 1440 &lt; 5)</f>
        <v>0</v>
      </c>
      <c r="J1830">
        <f>IF(Table2[[#This Row],[Mulitiple Sneeze?]],J1829+1,0)</f>
        <v>0</v>
      </c>
      <c r="K1830" t="str">
        <f>IF(AND(Table2[[#This Row],[Multiple Counter]]&gt;0, J1831=0),"Combo End","")</f>
        <v/>
      </c>
    </row>
    <row r="1831" spans="1:11" x14ac:dyDescent="0.25">
      <c r="A1831" s="1" t="s">
        <v>1990</v>
      </c>
      <c r="B1831" t="str">
        <f t="shared" si="196"/>
        <v>September 21</v>
      </c>
      <c r="C1831" t="str">
        <f t="shared" si="197"/>
        <v>2018</v>
      </c>
      <c r="D1831" t="str">
        <f t="shared" si="198"/>
        <v>08:01AM</v>
      </c>
      <c r="E1831">
        <f t="shared" si="199"/>
        <v>9</v>
      </c>
      <c r="F1831" t="str">
        <f t="shared" si="200"/>
        <v>21</v>
      </c>
      <c r="G1831" s="1">
        <f t="shared" si="201"/>
        <v>43364</v>
      </c>
      <c r="H1831" s="2">
        <f t="shared" si="202"/>
        <v>43364.334027777775</v>
      </c>
      <c r="I1831" t="b">
        <f>OR(ABS(Table2[[#This Row],[DateTime]]-H1832) * 1440 &lt; 5, ABS(Table2[[#This Row],[DateTime]]-H1830) * 1440 &lt; 5)</f>
        <v>0</v>
      </c>
      <c r="J1831">
        <f>IF(Table2[[#This Row],[Mulitiple Sneeze?]],J1830+1,0)</f>
        <v>0</v>
      </c>
      <c r="K1831" t="str">
        <f>IF(AND(Table2[[#This Row],[Multiple Counter]]&gt;0, J1832=0),"Combo End","")</f>
        <v/>
      </c>
    </row>
    <row r="1832" spans="1:11" x14ac:dyDescent="0.25">
      <c r="A1832" s="1" t="s">
        <v>1989</v>
      </c>
      <c r="B1832" t="str">
        <f t="shared" si="196"/>
        <v>September 21</v>
      </c>
      <c r="C1832" t="str">
        <f t="shared" si="197"/>
        <v>2018</v>
      </c>
      <c r="D1832" t="str">
        <f t="shared" si="198"/>
        <v>09:22AM</v>
      </c>
      <c r="E1832">
        <f t="shared" si="199"/>
        <v>9</v>
      </c>
      <c r="F1832" t="str">
        <f t="shared" si="200"/>
        <v>21</v>
      </c>
      <c r="G1832" s="1">
        <f t="shared" si="201"/>
        <v>43364</v>
      </c>
      <c r="H1832" s="2">
        <f t="shared" si="202"/>
        <v>43364.390277777777</v>
      </c>
      <c r="I1832" t="b">
        <f>OR(ABS(Table2[[#This Row],[DateTime]]-H1833) * 1440 &lt; 5, ABS(Table2[[#This Row],[DateTime]]-H1831) * 1440 &lt; 5)</f>
        <v>0</v>
      </c>
      <c r="J1832">
        <f>IF(Table2[[#This Row],[Mulitiple Sneeze?]],J1831+1,0)</f>
        <v>0</v>
      </c>
      <c r="K1832" t="str">
        <f>IF(AND(Table2[[#This Row],[Multiple Counter]]&gt;0, J1833=0),"Combo End","")</f>
        <v/>
      </c>
    </row>
    <row r="1833" spans="1:11" x14ac:dyDescent="0.25">
      <c r="A1833" s="1" t="s">
        <v>1988</v>
      </c>
      <c r="B1833" t="str">
        <f t="shared" si="196"/>
        <v>September 21</v>
      </c>
      <c r="C1833" t="str">
        <f t="shared" si="197"/>
        <v>2018</v>
      </c>
      <c r="D1833" t="str">
        <f t="shared" si="198"/>
        <v>04:31PM</v>
      </c>
      <c r="E1833">
        <f t="shared" si="199"/>
        <v>9</v>
      </c>
      <c r="F1833" t="str">
        <f t="shared" si="200"/>
        <v>21</v>
      </c>
      <c r="G1833" s="1">
        <f t="shared" si="201"/>
        <v>43364</v>
      </c>
      <c r="H1833" s="2">
        <f t="shared" si="202"/>
        <v>43364.688194444447</v>
      </c>
      <c r="I1833" t="b">
        <f>OR(ABS(Table2[[#This Row],[DateTime]]-H1834) * 1440 &lt; 5, ABS(Table2[[#This Row],[DateTime]]-H1832) * 1440 &lt; 5)</f>
        <v>0</v>
      </c>
      <c r="J1833">
        <f>IF(Table2[[#This Row],[Mulitiple Sneeze?]],J1832+1,0)</f>
        <v>0</v>
      </c>
      <c r="K1833" t="str">
        <f>IF(AND(Table2[[#This Row],[Multiple Counter]]&gt;0, J1834=0),"Combo End","")</f>
        <v/>
      </c>
    </row>
    <row r="1834" spans="1:11" x14ac:dyDescent="0.25">
      <c r="A1834" s="1" t="s">
        <v>1987</v>
      </c>
      <c r="B1834" t="str">
        <f t="shared" si="196"/>
        <v>September 22</v>
      </c>
      <c r="C1834" t="str">
        <f t="shared" si="197"/>
        <v>2018</v>
      </c>
      <c r="D1834" t="str">
        <f t="shared" si="198"/>
        <v>09:26PM</v>
      </c>
      <c r="E1834">
        <f t="shared" si="199"/>
        <v>9</v>
      </c>
      <c r="F1834" t="str">
        <f t="shared" si="200"/>
        <v>22</v>
      </c>
      <c r="G1834" s="1">
        <f t="shared" si="201"/>
        <v>43365</v>
      </c>
      <c r="H1834" s="2">
        <f t="shared" si="202"/>
        <v>43365.893055555556</v>
      </c>
      <c r="I1834" t="b">
        <f>OR(ABS(Table2[[#This Row],[DateTime]]-H1835) * 1440 &lt; 5, ABS(Table2[[#This Row],[DateTime]]-H1833) * 1440 &lt; 5)</f>
        <v>0</v>
      </c>
      <c r="J1834">
        <f>IF(Table2[[#This Row],[Mulitiple Sneeze?]],J1833+1,0)</f>
        <v>0</v>
      </c>
      <c r="K1834" t="str">
        <f>IF(AND(Table2[[#This Row],[Multiple Counter]]&gt;0, J1835=0),"Combo End","")</f>
        <v/>
      </c>
    </row>
    <row r="1835" spans="1:11" x14ac:dyDescent="0.25">
      <c r="A1835" s="1" t="s">
        <v>1986</v>
      </c>
      <c r="B1835" t="str">
        <f t="shared" si="196"/>
        <v>September 25</v>
      </c>
      <c r="C1835" t="str">
        <f t="shared" si="197"/>
        <v>2018</v>
      </c>
      <c r="D1835" t="str">
        <f t="shared" si="198"/>
        <v>04:01PM</v>
      </c>
      <c r="E1835">
        <f t="shared" si="199"/>
        <v>9</v>
      </c>
      <c r="F1835" t="str">
        <f t="shared" si="200"/>
        <v>25</v>
      </c>
      <c r="G1835" s="1">
        <f t="shared" si="201"/>
        <v>43368</v>
      </c>
      <c r="H1835" s="2">
        <f t="shared" si="202"/>
        <v>43368.667361111111</v>
      </c>
      <c r="I1835" t="b">
        <f>OR(ABS(Table2[[#This Row],[DateTime]]-H1836) * 1440 &lt; 5, ABS(Table2[[#This Row],[DateTime]]-H1834) * 1440 &lt; 5)</f>
        <v>0</v>
      </c>
      <c r="J1835">
        <f>IF(Table2[[#This Row],[Mulitiple Sneeze?]],J1834+1,0)</f>
        <v>0</v>
      </c>
      <c r="K1835" t="str">
        <f>IF(AND(Table2[[#This Row],[Multiple Counter]]&gt;0, J1836=0),"Combo End","")</f>
        <v/>
      </c>
    </row>
    <row r="1836" spans="1:11" x14ac:dyDescent="0.25">
      <c r="A1836" s="1" t="s">
        <v>1985</v>
      </c>
      <c r="B1836" t="str">
        <f t="shared" si="196"/>
        <v>September 25</v>
      </c>
      <c r="C1836" t="str">
        <f t="shared" si="197"/>
        <v>2018</v>
      </c>
      <c r="D1836" t="str">
        <f t="shared" si="198"/>
        <v>06:30PM</v>
      </c>
      <c r="E1836">
        <f t="shared" si="199"/>
        <v>9</v>
      </c>
      <c r="F1836" t="str">
        <f t="shared" si="200"/>
        <v>25</v>
      </c>
      <c r="G1836" s="1">
        <f t="shared" si="201"/>
        <v>43368</v>
      </c>
      <c r="H1836" s="2">
        <f t="shared" si="202"/>
        <v>43368.770833333336</v>
      </c>
      <c r="I1836" t="b">
        <f>OR(ABS(Table2[[#This Row],[DateTime]]-H1837) * 1440 &lt; 5, ABS(Table2[[#This Row],[DateTime]]-H1835) * 1440 &lt; 5)</f>
        <v>0</v>
      </c>
      <c r="J1836">
        <f>IF(Table2[[#This Row],[Mulitiple Sneeze?]],J1835+1,0)</f>
        <v>0</v>
      </c>
      <c r="K1836" t="str">
        <f>IF(AND(Table2[[#This Row],[Multiple Counter]]&gt;0, J1837=0),"Combo End","")</f>
        <v/>
      </c>
    </row>
    <row r="1837" spans="1:11" x14ac:dyDescent="0.25">
      <c r="A1837" s="1" t="s">
        <v>1984</v>
      </c>
      <c r="B1837" t="str">
        <f t="shared" si="196"/>
        <v>September 26</v>
      </c>
      <c r="C1837" t="str">
        <f t="shared" si="197"/>
        <v>2018</v>
      </c>
      <c r="D1837" t="str">
        <f t="shared" si="198"/>
        <v>06:50AM</v>
      </c>
      <c r="E1837">
        <f t="shared" si="199"/>
        <v>9</v>
      </c>
      <c r="F1837" t="str">
        <f t="shared" si="200"/>
        <v>26</v>
      </c>
      <c r="G1837" s="1">
        <f t="shared" si="201"/>
        <v>43369</v>
      </c>
      <c r="H1837" s="2">
        <f t="shared" si="202"/>
        <v>43369.284722222219</v>
      </c>
      <c r="I1837" t="b">
        <f>OR(ABS(Table2[[#This Row],[DateTime]]-H1838) * 1440 &lt; 5, ABS(Table2[[#This Row],[DateTime]]-H1836) * 1440 &lt; 5)</f>
        <v>0</v>
      </c>
      <c r="J1837">
        <f>IF(Table2[[#This Row],[Mulitiple Sneeze?]],J1836+1,0)</f>
        <v>0</v>
      </c>
      <c r="K1837" t="str">
        <f>IF(AND(Table2[[#This Row],[Multiple Counter]]&gt;0, J1838=0),"Combo End","")</f>
        <v/>
      </c>
    </row>
    <row r="1838" spans="1:11" x14ac:dyDescent="0.25">
      <c r="A1838" s="1" t="s">
        <v>1983</v>
      </c>
      <c r="B1838" t="str">
        <f t="shared" si="196"/>
        <v>September 26</v>
      </c>
      <c r="C1838" t="str">
        <f t="shared" si="197"/>
        <v>2018</v>
      </c>
      <c r="D1838" t="str">
        <f t="shared" si="198"/>
        <v>07:09AM</v>
      </c>
      <c r="E1838">
        <f t="shared" si="199"/>
        <v>9</v>
      </c>
      <c r="F1838" t="str">
        <f t="shared" si="200"/>
        <v>26</v>
      </c>
      <c r="G1838" s="1">
        <f t="shared" si="201"/>
        <v>43369</v>
      </c>
      <c r="H1838" s="2">
        <f t="shared" si="202"/>
        <v>43369.29791666667</v>
      </c>
      <c r="I1838" t="b">
        <f>OR(ABS(Table2[[#This Row],[DateTime]]-H1839) * 1440 &lt; 5, ABS(Table2[[#This Row],[DateTime]]-H1837) * 1440 &lt; 5)</f>
        <v>0</v>
      </c>
      <c r="J1838">
        <f>IF(Table2[[#This Row],[Mulitiple Sneeze?]],J1837+1,0)</f>
        <v>0</v>
      </c>
      <c r="K1838" t="str">
        <f>IF(AND(Table2[[#This Row],[Multiple Counter]]&gt;0, J1839=0),"Combo End","")</f>
        <v/>
      </c>
    </row>
    <row r="1839" spans="1:11" x14ac:dyDescent="0.25">
      <c r="A1839" s="1" t="s">
        <v>1982</v>
      </c>
      <c r="B1839" t="str">
        <f t="shared" si="196"/>
        <v>September 26</v>
      </c>
      <c r="C1839" t="str">
        <f t="shared" si="197"/>
        <v>2018</v>
      </c>
      <c r="D1839" t="str">
        <f t="shared" si="198"/>
        <v>08:03AM</v>
      </c>
      <c r="E1839">
        <f t="shared" si="199"/>
        <v>9</v>
      </c>
      <c r="F1839" t="str">
        <f t="shared" si="200"/>
        <v>26</v>
      </c>
      <c r="G1839" s="1">
        <f t="shared" si="201"/>
        <v>43369</v>
      </c>
      <c r="H1839" s="2">
        <f t="shared" si="202"/>
        <v>43369.335416666669</v>
      </c>
      <c r="I1839" t="b">
        <f>OR(ABS(Table2[[#This Row],[DateTime]]-H1840) * 1440 &lt; 5, ABS(Table2[[#This Row],[DateTime]]-H1838) * 1440 &lt; 5)</f>
        <v>0</v>
      </c>
      <c r="J1839">
        <f>IF(Table2[[#This Row],[Mulitiple Sneeze?]],J1838+1,0)</f>
        <v>0</v>
      </c>
      <c r="K1839" t="str">
        <f>IF(AND(Table2[[#This Row],[Multiple Counter]]&gt;0, J1840=0),"Combo End","")</f>
        <v/>
      </c>
    </row>
    <row r="1840" spans="1:11" x14ac:dyDescent="0.25">
      <c r="A1840" s="1" t="s">
        <v>1981</v>
      </c>
      <c r="B1840" t="str">
        <f t="shared" si="196"/>
        <v>September 26</v>
      </c>
      <c r="C1840" t="str">
        <f t="shared" si="197"/>
        <v>2018</v>
      </c>
      <c r="D1840" t="str">
        <f t="shared" si="198"/>
        <v>10:01AM</v>
      </c>
      <c r="E1840">
        <f t="shared" si="199"/>
        <v>9</v>
      </c>
      <c r="F1840" t="str">
        <f t="shared" si="200"/>
        <v>26</v>
      </c>
      <c r="G1840" s="1">
        <f t="shared" si="201"/>
        <v>43369</v>
      </c>
      <c r="H1840" s="2">
        <f t="shared" si="202"/>
        <v>43369.417361111111</v>
      </c>
      <c r="I1840" t="b">
        <f>OR(ABS(Table2[[#This Row],[DateTime]]-H1841) * 1440 &lt; 5, ABS(Table2[[#This Row],[DateTime]]-H1839) * 1440 &lt; 5)</f>
        <v>1</v>
      </c>
      <c r="J1840">
        <f>IF(Table2[[#This Row],[Mulitiple Sneeze?]],J1839+1,0)</f>
        <v>1</v>
      </c>
      <c r="K1840" t="str">
        <f>IF(AND(Table2[[#This Row],[Multiple Counter]]&gt;0, J1841=0),"Combo End","")</f>
        <v/>
      </c>
    </row>
    <row r="1841" spans="1:11" x14ac:dyDescent="0.25">
      <c r="A1841" s="1" t="s">
        <v>1980</v>
      </c>
      <c r="B1841" t="str">
        <f t="shared" si="196"/>
        <v>September 26</v>
      </c>
      <c r="C1841" t="str">
        <f t="shared" si="197"/>
        <v>2018</v>
      </c>
      <c r="D1841" t="str">
        <f t="shared" si="198"/>
        <v>10:02AM</v>
      </c>
      <c r="E1841">
        <f t="shared" si="199"/>
        <v>9</v>
      </c>
      <c r="F1841" t="str">
        <f t="shared" si="200"/>
        <v>26</v>
      </c>
      <c r="G1841" s="1">
        <f t="shared" si="201"/>
        <v>43369</v>
      </c>
      <c r="H1841" s="2">
        <f t="shared" si="202"/>
        <v>43369.418055555558</v>
      </c>
      <c r="I1841" t="b">
        <f>OR(ABS(Table2[[#This Row],[DateTime]]-H1842) * 1440 &lt; 5, ABS(Table2[[#This Row],[DateTime]]-H1840) * 1440 &lt; 5)</f>
        <v>1</v>
      </c>
      <c r="J1841">
        <f>IF(Table2[[#This Row],[Mulitiple Sneeze?]],J1840+1,0)</f>
        <v>2</v>
      </c>
      <c r="K1841" t="str">
        <f>IF(AND(Table2[[#This Row],[Multiple Counter]]&gt;0, J1842=0),"Combo End","")</f>
        <v>Combo End</v>
      </c>
    </row>
    <row r="1842" spans="1:11" x14ac:dyDescent="0.25">
      <c r="A1842" s="1" t="s">
        <v>1979</v>
      </c>
      <c r="B1842" t="str">
        <f t="shared" si="196"/>
        <v>September 26</v>
      </c>
      <c r="C1842" t="str">
        <f t="shared" si="197"/>
        <v>2018</v>
      </c>
      <c r="D1842" t="str">
        <f t="shared" si="198"/>
        <v>11:35AM</v>
      </c>
      <c r="E1842">
        <f t="shared" si="199"/>
        <v>9</v>
      </c>
      <c r="F1842" t="str">
        <f t="shared" si="200"/>
        <v>26</v>
      </c>
      <c r="G1842" s="1">
        <f t="shared" si="201"/>
        <v>43369</v>
      </c>
      <c r="H1842" s="2">
        <f t="shared" si="202"/>
        <v>43369.482638888891</v>
      </c>
      <c r="I1842" t="b">
        <f>OR(ABS(Table2[[#This Row],[DateTime]]-H1843) * 1440 &lt; 5, ABS(Table2[[#This Row],[DateTime]]-H1841) * 1440 &lt; 5)</f>
        <v>0</v>
      </c>
      <c r="J1842">
        <f>IF(Table2[[#This Row],[Mulitiple Sneeze?]],J1841+1,0)</f>
        <v>0</v>
      </c>
      <c r="K1842" t="str">
        <f>IF(AND(Table2[[#This Row],[Multiple Counter]]&gt;0, J1843=0),"Combo End","")</f>
        <v/>
      </c>
    </row>
    <row r="1843" spans="1:11" x14ac:dyDescent="0.25">
      <c r="A1843" s="1" t="s">
        <v>1978</v>
      </c>
      <c r="B1843" t="str">
        <f t="shared" si="196"/>
        <v>September 26</v>
      </c>
      <c r="C1843" t="str">
        <f t="shared" si="197"/>
        <v>2018</v>
      </c>
      <c r="D1843" t="str">
        <f t="shared" si="198"/>
        <v>06:17PM</v>
      </c>
      <c r="E1843">
        <f t="shared" si="199"/>
        <v>9</v>
      </c>
      <c r="F1843" t="str">
        <f t="shared" si="200"/>
        <v>26</v>
      </c>
      <c r="G1843" s="1">
        <f t="shared" si="201"/>
        <v>43369</v>
      </c>
      <c r="H1843" s="2">
        <f t="shared" si="202"/>
        <v>43369.761805555558</v>
      </c>
      <c r="I1843" t="b">
        <f>OR(ABS(Table2[[#This Row],[DateTime]]-H1844) * 1440 &lt; 5, ABS(Table2[[#This Row],[DateTime]]-H1842) * 1440 &lt; 5)</f>
        <v>0</v>
      </c>
      <c r="J1843">
        <f>IF(Table2[[#This Row],[Mulitiple Sneeze?]],J1842+1,0)</f>
        <v>0</v>
      </c>
      <c r="K1843" t="str">
        <f>IF(AND(Table2[[#This Row],[Multiple Counter]]&gt;0, J1844=0),"Combo End","")</f>
        <v/>
      </c>
    </row>
    <row r="1844" spans="1:11" x14ac:dyDescent="0.25">
      <c r="A1844" s="1" t="s">
        <v>1977</v>
      </c>
      <c r="B1844" t="str">
        <f t="shared" si="196"/>
        <v>September 27</v>
      </c>
      <c r="C1844" t="str">
        <f t="shared" si="197"/>
        <v>2018</v>
      </c>
      <c r="D1844" t="str">
        <f t="shared" si="198"/>
        <v>08:24AM</v>
      </c>
      <c r="E1844">
        <f t="shared" si="199"/>
        <v>9</v>
      </c>
      <c r="F1844" t="str">
        <f t="shared" si="200"/>
        <v>27</v>
      </c>
      <c r="G1844" s="1">
        <f t="shared" si="201"/>
        <v>43370</v>
      </c>
      <c r="H1844" s="2">
        <f t="shared" si="202"/>
        <v>43370.35</v>
      </c>
      <c r="I1844" t="b">
        <f>OR(ABS(Table2[[#This Row],[DateTime]]-H1845) * 1440 &lt; 5, ABS(Table2[[#This Row],[DateTime]]-H1843) * 1440 &lt; 5)</f>
        <v>0</v>
      </c>
      <c r="J1844">
        <f>IF(Table2[[#This Row],[Mulitiple Sneeze?]],J1843+1,0)</f>
        <v>0</v>
      </c>
      <c r="K1844" t="str">
        <f>IF(AND(Table2[[#This Row],[Multiple Counter]]&gt;0, J1845=0),"Combo End","")</f>
        <v/>
      </c>
    </row>
    <row r="1845" spans="1:11" x14ac:dyDescent="0.25">
      <c r="A1845" s="1" t="s">
        <v>1976</v>
      </c>
      <c r="B1845" t="str">
        <f t="shared" si="196"/>
        <v>September 27</v>
      </c>
      <c r="C1845" t="str">
        <f t="shared" si="197"/>
        <v>2018</v>
      </c>
      <c r="D1845" t="str">
        <f t="shared" si="198"/>
        <v>12:42PM</v>
      </c>
      <c r="E1845">
        <f t="shared" si="199"/>
        <v>9</v>
      </c>
      <c r="F1845" t="str">
        <f t="shared" si="200"/>
        <v>27</v>
      </c>
      <c r="G1845" s="1">
        <f t="shared" si="201"/>
        <v>43370</v>
      </c>
      <c r="H1845" s="2">
        <f t="shared" si="202"/>
        <v>43370.529166666667</v>
      </c>
      <c r="I1845" t="b">
        <f>OR(ABS(Table2[[#This Row],[DateTime]]-H1846) * 1440 &lt; 5, ABS(Table2[[#This Row],[DateTime]]-H1844) * 1440 &lt; 5)</f>
        <v>0</v>
      </c>
      <c r="J1845">
        <f>IF(Table2[[#This Row],[Mulitiple Sneeze?]],J1844+1,0)</f>
        <v>0</v>
      </c>
      <c r="K1845" t="str">
        <f>IF(AND(Table2[[#This Row],[Multiple Counter]]&gt;0, J1846=0),"Combo End","")</f>
        <v/>
      </c>
    </row>
    <row r="1846" spans="1:11" x14ac:dyDescent="0.25">
      <c r="A1846" s="1" t="s">
        <v>1975</v>
      </c>
      <c r="B1846" t="str">
        <f t="shared" si="196"/>
        <v>September 27</v>
      </c>
      <c r="C1846" t="str">
        <f t="shared" si="197"/>
        <v>2018</v>
      </c>
      <c r="D1846" t="str">
        <f t="shared" si="198"/>
        <v>03:09PM</v>
      </c>
      <c r="E1846">
        <f t="shared" si="199"/>
        <v>9</v>
      </c>
      <c r="F1846" t="str">
        <f t="shared" si="200"/>
        <v>27</v>
      </c>
      <c r="G1846" s="1">
        <f t="shared" si="201"/>
        <v>43370</v>
      </c>
      <c r="H1846" s="2">
        <f t="shared" si="202"/>
        <v>43370.631249999999</v>
      </c>
      <c r="I1846" t="b">
        <f>OR(ABS(Table2[[#This Row],[DateTime]]-H1847) * 1440 &lt; 5, ABS(Table2[[#This Row],[DateTime]]-H1845) * 1440 &lt; 5)</f>
        <v>0</v>
      </c>
      <c r="J1846">
        <f>IF(Table2[[#This Row],[Mulitiple Sneeze?]],J1845+1,0)</f>
        <v>0</v>
      </c>
      <c r="K1846" t="str">
        <f>IF(AND(Table2[[#This Row],[Multiple Counter]]&gt;0, J1847=0),"Combo End","")</f>
        <v/>
      </c>
    </row>
    <row r="1847" spans="1:11" x14ac:dyDescent="0.25">
      <c r="A1847" s="1" t="s">
        <v>1974</v>
      </c>
      <c r="B1847" t="str">
        <f t="shared" si="196"/>
        <v>September 27</v>
      </c>
      <c r="C1847" t="str">
        <f t="shared" si="197"/>
        <v>2018</v>
      </c>
      <c r="D1847" t="str">
        <f t="shared" si="198"/>
        <v>05:50PM</v>
      </c>
      <c r="E1847">
        <f t="shared" si="199"/>
        <v>9</v>
      </c>
      <c r="F1847" t="str">
        <f t="shared" si="200"/>
        <v>27</v>
      </c>
      <c r="G1847" s="1">
        <f t="shared" si="201"/>
        <v>43370</v>
      </c>
      <c r="H1847" s="2">
        <f t="shared" si="202"/>
        <v>43370.743055555555</v>
      </c>
      <c r="I1847" t="b">
        <f>OR(ABS(Table2[[#This Row],[DateTime]]-H1848) * 1440 &lt; 5, ABS(Table2[[#This Row],[DateTime]]-H1846) * 1440 &lt; 5)</f>
        <v>0</v>
      </c>
      <c r="J1847">
        <f>IF(Table2[[#This Row],[Mulitiple Sneeze?]],J1846+1,0)</f>
        <v>0</v>
      </c>
      <c r="K1847" t="str">
        <f>IF(AND(Table2[[#This Row],[Multiple Counter]]&gt;0, J1848=0),"Combo End","")</f>
        <v/>
      </c>
    </row>
    <row r="1848" spans="1:11" x14ac:dyDescent="0.25">
      <c r="A1848" s="1" t="s">
        <v>1973</v>
      </c>
      <c r="B1848" t="str">
        <f t="shared" si="196"/>
        <v>September 27</v>
      </c>
      <c r="C1848" t="str">
        <f t="shared" si="197"/>
        <v>2018</v>
      </c>
      <c r="D1848" t="str">
        <f t="shared" si="198"/>
        <v>06:06PM</v>
      </c>
      <c r="E1848">
        <f t="shared" si="199"/>
        <v>9</v>
      </c>
      <c r="F1848" t="str">
        <f t="shared" si="200"/>
        <v>27</v>
      </c>
      <c r="G1848" s="1">
        <f t="shared" si="201"/>
        <v>43370</v>
      </c>
      <c r="H1848" s="2">
        <f t="shared" si="202"/>
        <v>43370.754166666666</v>
      </c>
      <c r="I1848" t="b">
        <f>OR(ABS(Table2[[#This Row],[DateTime]]-H1849) * 1440 &lt; 5, ABS(Table2[[#This Row],[DateTime]]-H1847) * 1440 &lt; 5)</f>
        <v>0</v>
      </c>
      <c r="J1848">
        <f>IF(Table2[[#This Row],[Mulitiple Sneeze?]],J1847+1,0)</f>
        <v>0</v>
      </c>
      <c r="K1848" t="str">
        <f>IF(AND(Table2[[#This Row],[Multiple Counter]]&gt;0, J1849=0),"Combo End","")</f>
        <v/>
      </c>
    </row>
    <row r="1849" spans="1:11" x14ac:dyDescent="0.25">
      <c r="A1849" s="1" t="s">
        <v>1972</v>
      </c>
      <c r="B1849" t="str">
        <f t="shared" si="196"/>
        <v>September 28</v>
      </c>
      <c r="C1849" t="str">
        <f t="shared" si="197"/>
        <v>2018</v>
      </c>
      <c r="D1849" t="str">
        <f t="shared" si="198"/>
        <v>07:46AM</v>
      </c>
      <c r="E1849">
        <f t="shared" si="199"/>
        <v>9</v>
      </c>
      <c r="F1849" t="str">
        <f t="shared" si="200"/>
        <v>28</v>
      </c>
      <c r="G1849" s="1">
        <f t="shared" si="201"/>
        <v>43371</v>
      </c>
      <c r="H1849" s="2">
        <f t="shared" si="202"/>
        <v>43371.323611111111</v>
      </c>
      <c r="I1849" t="b">
        <f>OR(ABS(Table2[[#This Row],[DateTime]]-H1850) * 1440 &lt; 5, ABS(Table2[[#This Row],[DateTime]]-H1848) * 1440 &lt; 5)</f>
        <v>0</v>
      </c>
      <c r="J1849">
        <f>IF(Table2[[#This Row],[Mulitiple Sneeze?]],J1848+1,0)</f>
        <v>0</v>
      </c>
      <c r="K1849" t="str">
        <f>IF(AND(Table2[[#This Row],[Multiple Counter]]&gt;0, J1850=0),"Combo End","")</f>
        <v/>
      </c>
    </row>
    <row r="1850" spans="1:11" x14ac:dyDescent="0.25">
      <c r="A1850" s="1" t="s">
        <v>1971</v>
      </c>
      <c r="B1850" t="str">
        <f t="shared" si="196"/>
        <v>September 28</v>
      </c>
      <c r="C1850" t="str">
        <f t="shared" si="197"/>
        <v>2018</v>
      </c>
      <c r="D1850" t="str">
        <f t="shared" si="198"/>
        <v>09:31AM</v>
      </c>
      <c r="E1850">
        <f t="shared" si="199"/>
        <v>9</v>
      </c>
      <c r="F1850" t="str">
        <f t="shared" si="200"/>
        <v>28</v>
      </c>
      <c r="G1850" s="1">
        <f t="shared" si="201"/>
        <v>43371</v>
      </c>
      <c r="H1850" s="2">
        <f t="shared" si="202"/>
        <v>43371.396527777775</v>
      </c>
      <c r="I1850" t="b">
        <f>OR(ABS(Table2[[#This Row],[DateTime]]-H1851) * 1440 &lt; 5, ABS(Table2[[#This Row],[DateTime]]-H1849) * 1440 &lt; 5)</f>
        <v>0</v>
      </c>
      <c r="J1850">
        <f>IF(Table2[[#This Row],[Mulitiple Sneeze?]],J1849+1,0)</f>
        <v>0</v>
      </c>
      <c r="K1850" t="str">
        <f>IF(AND(Table2[[#This Row],[Multiple Counter]]&gt;0, J1851=0),"Combo End","")</f>
        <v/>
      </c>
    </row>
    <row r="1851" spans="1:11" x14ac:dyDescent="0.25">
      <c r="A1851" s="1" t="s">
        <v>1970</v>
      </c>
      <c r="B1851" t="str">
        <f t="shared" si="196"/>
        <v>September 28</v>
      </c>
      <c r="C1851" t="str">
        <f t="shared" si="197"/>
        <v>2018</v>
      </c>
      <c r="D1851" t="str">
        <f t="shared" si="198"/>
        <v>11:09AM</v>
      </c>
      <c r="E1851">
        <f t="shared" si="199"/>
        <v>9</v>
      </c>
      <c r="F1851" t="str">
        <f t="shared" si="200"/>
        <v>28</v>
      </c>
      <c r="G1851" s="1">
        <f t="shared" si="201"/>
        <v>43371</v>
      </c>
      <c r="H1851" s="2">
        <f t="shared" si="202"/>
        <v>43371.464583333334</v>
      </c>
      <c r="I1851" t="b">
        <f>OR(ABS(Table2[[#This Row],[DateTime]]-H1852) * 1440 &lt; 5, ABS(Table2[[#This Row],[DateTime]]-H1850) * 1440 &lt; 5)</f>
        <v>0</v>
      </c>
      <c r="J1851">
        <f>IF(Table2[[#This Row],[Mulitiple Sneeze?]],J1850+1,0)</f>
        <v>0</v>
      </c>
      <c r="K1851" t="str">
        <f>IF(AND(Table2[[#This Row],[Multiple Counter]]&gt;0, J1852=0),"Combo End","")</f>
        <v/>
      </c>
    </row>
    <row r="1852" spans="1:11" x14ac:dyDescent="0.25">
      <c r="A1852" s="1" t="s">
        <v>1969</v>
      </c>
      <c r="B1852" t="str">
        <f t="shared" si="196"/>
        <v>September 28</v>
      </c>
      <c r="C1852" t="str">
        <f t="shared" si="197"/>
        <v>2018</v>
      </c>
      <c r="D1852" t="str">
        <f t="shared" si="198"/>
        <v>11:40AM</v>
      </c>
      <c r="E1852">
        <f t="shared" si="199"/>
        <v>9</v>
      </c>
      <c r="F1852" t="str">
        <f t="shared" si="200"/>
        <v>28</v>
      </c>
      <c r="G1852" s="1">
        <f t="shared" si="201"/>
        <v>43371</v>
      </c>
      <c r="H1852" s="2">
        <f t="shared" si="202"/>
        <v>43371.486111111109</v>
      </c>
      <c r="I1852" t="b">
        <f>OR(ABS(Table2[[#This Row],[DateTime]]-H1853) * 1440 &lt; 5, ABS(Table2[[#This Row],[DateTime]]-H1851) * 1440 &lt; 5)</f>
        <v>0</v>
      </c>
      <c r="J1852">
        <f>IF(Table2[[#This Row],[Mulitiple Sneeze?]],J1851+1,0)</f>
        <v>0</v>
      </c>
      <c r="K1852" t="str">
        <f>IF(AND(Table2[[#This Row],[Multiple Counter]]&gt;0, J1853=0),"Combo End","")</f>
        <v/>
      </c>
    </row>
    <row r="1853" spans="1:11" x14ac:dyDescent="0.25">
      <c r="A1853" s="1" t="s">
        <v>1968</v>
      </c>
      <c r="B1853" t="str">
        <f t="shared" si="196"/>
        <v>September 28</v>
      </c>
      <c r="C1853" t="str">
        <f t="shared" si="197"/>
        <v>2018</v>
      </c>
      <c r="D1853" t="str">
        <f t="shared" si="198"/>
        <v>02:50PM</v>
      </c>
      <c r="E1853">
        <f t="shared" si="199"/>
        <v>9</v>
      </c>
      <c r="F1853" t="str">
        <f t="shared" si="200"/>
        <v>28</v>
      </c>
      <c r="G1853" s="1">
        <f t="shared" si="201"/>
        <v>43371</v>
      </c>
      <c r="H1853" s="2">
        <f t="shared" si="202"/>
        <v>43371.618055555555</v>
      </c>
      <c r="I1853" t="b">
        <f>OR(ABS(Table2[[#This Row],[DateTime]]-H1854) * 1440 &lt; 5, ABS(Table2[[#This Row],[DateTime]]-H1852) * 1440 &lt; 5)</f>
        <v>0</v>
      </c>
      <c r="J1853">
        <f>IF(Table2[[#This Row],[Mulitiple Sneeze?]],J1852+1,0)</f>
        <v>0</v>
      </c>
      <c r="K1853" t="str">
        <f>IF(AND(Table2[[#This Row],[Multiple Counter]]&gt;0, J1854=0),"Combo End","")</f>
        <v/>
      </c>
    </row>
    <row r="1854" spans="1:11" x14ac:dyDescent="0.25">
      <c r="A1854" s="1" t="s">
        <v>1967</v>
      </c>
      <c r="B1854" t="str">
        <f t="shared" si="196"/>
        <v>September 28</v>
      </c>
      <c r="C1854" t="str">
        <f t="shared" si="197"/>
        <v>2018</v>
      </c>
      <c r="D1854" t="str">
        <f t="shared" si="198"/>
        <v>04:07PM</v>
      </c>
      <c r="E1854">
        <f t="shared" si="199"/>
        <v>9</v>
      </c>
      <c r="F1854" t="str">
        <f t="shared" si="200"/>
        <v>28</v>
      </c>
      <c r="G1854" s="1">
        <f t="shared" si="201"/>
        <v>43371</v>
      </c>
      <c r="H1854" s="2">
        <f t="shared" si="202"/>
        <v>43371.671527777777</v>
      </c>
      <c r="I1854" t="b">
        <f>OR(ABS(Table2[[#This Row],[DateTime]]-H1855) * 1440 &lt; 5, ABS(Table2[[#This Row],[DateTime]]-H1853) * 1440 &lt; 5)</f>
        <v>0</v>
      </c>
      <c r="J1854">
        <f>IF(Table2[[#This Row],[Mulitiple Sneeze?]],J1853+1,0)</f>
        <v>0</v>
      </c>
      <c r="K1854" t="str">
        <f>IF(AND(Table2[[#This Row],[Multiple Counter]]&gt;0, J1855=0),"Combo End","")</f>
        <v/>
      </c>
    </row>
    <row r="1855" spans="1:11" x14ac:dyDescent="0.25">
      <c r="A1855" s="1" t="s">
        <v>1966</v>
      </c>
      <c r="B1855" t="str">
        <f t="shared" si="196"/>
        <v>September 28</v>
      </c>
      <c r="C1855" t="str">
        <f t="shared" si="197"/>
        <v>2018</v>
      </c>
      <c r="D1855" t="str">
        <f t="shared" si="198"/>
        <v>07:47PM</v>
      </c>
      <c r="E1855">
        <f t="shared" si="199"/>
        <v>9</v>
      </c>
      <c r="F1855" t="str">
        <f t="shared" si="200"/>
        <v>28</v>
      </c>
      <c r="G1855" s="1">
        <f t="shared" si="201"/>
        <v>43371</v>
      </c>
      <c r="H1855" s="2">
        <f t="shared" si="202"/>
        <v>43371.824305555558</v>
      </c>
      <c r="I1855" t="b">
        <f>OR(ABS(Table2[[#This Row],[DateTime]]-H1856) * 1440 &lt; 5, ABS(Table2[[#This Row],[DateTime]]-H1854) * 1440 &lt; 5)</f>
        <v>0</v>
      </c>
      <c r="J1855">
        <f>IF(Table2[[#This Row],[Mulitiple Sneeze?]],J1854+1,0)</f>
        <v>0</v>
      </c>
      <c r="K1855" t="str">
        <f>IF(AND(Table2[[#This Row],[Multiple Counter]]&gt;0, J1856=0),"Combo End","")</f>
        <v/>
      </c>
    </row>
    <row r="1856" spans="1:11" x14ac:dyDescent="0.25">
      <c r="A1856" s="1" t="s">
        <v>1965</v>
      </c>
      <c r="B1856" t="str">
        <f t="shared" si="196"/>
        <v>September 29</v>
      </c>
      <c r="C1856" t="str">
        <f t="shared" si="197"/>
        <v>2018</v>
      </c>
      <c r="D1856" t="str">
        <f t="shared" si="198"/>
        <v>09:56AM</v>
      </c>
      <c r="E1856">
        <f t="shared" si="199"/>
        <v>9</v>
      </c>
      <c r="F1856" t="str">
        <f t="shared" si="200"/>
        <v>29</v>
      </c>
      <c r="G1856" s="1">
        <f t="shared" si="201"/>
        <v>43372</v>
      </c>
      <c r="H1856" s="2">
        <f t="shared" si="202"/>
        <v>43372.413888888892</v>
      </c>
      <c r="I1856" t="b">
        <f>OR(ABS(Table2[[#This Row],[DateTime]]-H1857) * 1440 &lt; 5, ABS(Table2[[#This Row],[DateTime]]-H1855) * 1440 &lt; 5)</f>
        <v>0</v>
      </c>
      <c r="J1856">
        <f>IF(Table2[[#This Row],[Mulitiple Sneeze?]],J1855+1,0)</f>
        <v>0</v>
      </c>
      <c r="K1856" t="str">
        <f>IF(AND(Table2[[#This Row],[Multiple Counter]]&gt;0, J1857=0),"Combo End","")</f>
        <v/>
      </c>
    </row>
    <row r="1857" spans="1:11" x14ac:dyDescent="0.25">
      <c r="A1857" s="1" t="s">
        <v>1964</v>
      </c>
      <c r="B1857" t="str">
        <f t="shared" si="196"/>
        <v>September 29</v>
      </c>
      <c r="C1857" t="str">
        <f t="shared" si="197"/>
        <v>2018</v>
      </c>
      <c r="D1857" t="str">
        <f t="shared" si="198"/>
        <v>04:37PM</v>
      </c>
      <c r="E1857">
        <f t="shared" si="199"/>
        <v>9</v>
      </c>
      <c r="F1857" t="str">
        <f t="shared" si="200"/>
        <v>29</v>
      </c>
      <c r="G1857" s="1">
        <f t="shared" si="201"/>
        <v>43372</v>
      </c>
      <c r="H1857" s="2">
        <f t="shared" si="202"/>
        <v>43372.692361111112</v>
      </c>
      <c r="I1857" t="b">
        <f>OR(ABS(Table2[[#This Row],[DateTime]]-H1858) * 1440 &lt; 5, ABS(Table2[[#This Row],[DateTime]]-H1856) * 1440 &lt; 5)</f>
        <v>0</v>
      </c>
      <c r="J1857">
        <f>IF(Table2[[#This Row],[Mulitiple Sneeze?]],J1856+1,0)</f>
        <v>0</v>
      </c>
      <c r="K1857" t="str">
        <f>IF(AND(Table2[[#This Row],[Multiple Counter]]&gt;0, J1858=0),"Combo End","")</f>
        <v/>
      </c>
    </row>
    <row r="1858" spans="1:11" x14ac:dyDescent="0.25">
      <c r="A1858" s="1" t="s">
        <v>1963</v>
      </c>
      <c r="B1858" t="str">
        <f t="shared" ref="B1858:B1921" si="203">_xlfn.TEXTBEFORE(A1858,",")</f>
        <v>September 30</v>
      </c>
      <c r="C1858" t="str">
        <f t="shared" ref="C1858:C1921" si="204">LEFT(_xlfn.TEXTAFTER(A1858, ", "), 4)</f>
        <v>2018</v>
      </c>
      <c r="D1858" t="str">
        <f t="shared" ref="D1858:D1921" si="205">_xlfn.TEXTAFTER(A1858, "at ")</f>
        <v>09:58AM</v>
      </c>
      <c r="E1858">
        <f t="shared" ref="E1858:E1921" si="206">MONTH(1&amp;B1858)</f>
        <v>9</v>
      </c>
      <c r="F1858" t="str">
        <f t="shared" ref="F1858:F1921" si="207">RIGHT(B1858, 2)</f>
        <v>30</v>
      </c>
      <c r="G1858" s="1">
        <f t="shared" ref="G1858:G1921" si="208">DATE(C1858,E1858,F1858)</f>
        <v>43373</v>
      </c>
      <c r="H1858" s="2">
        <f t="shared" ref="H1858:H1921" si="209">G1858+TIMEVALUE(_xlfn.CONCAT(LEFT(D1858, 5), " ", RIGHT(D1858, 2)))</f>
        <v>43373.415277777778</v>
      </c>
      <c r="I1858" t="b">
        <f>OR(ABS(Table2[[#This Row],[DateTime]]-H1859) * 1440 &lt; 5, ABS(Table2[[#This Row],[DateTime]]-H1857) * 1440 &lt; 5)</f>
        <v>0</v>
      </c>
      <c r="J1858">
        <f>IF(Table2[[#This Row],[Mulitiple Sneeze?]],J1857+1,0)</f>
        <v>0</v>
      </c>
      <c r="K1858" t="str">
        <f>IF(AND(Table2[[#This Row],[Multiple Counter]]&gt;0, J1859=0),"Combo End","")</f>
        <v/>
      </c>
    </row>
    <row r="1859" spans="1:11" x14ac:dyDescent="0.25">
      <c r="A1859" s="1" t="s">
        <v>1962</v>
      </c>
      <c r="B1859" t="str">
        <f t="shared" si="203"/>
        <v>September 30</v>
      </c>
      <c r="C1859" t="str">
        <f t="shared" si="204"/>
        <v>2018</v>
      </c>
      <c r="D1859" t="str">
        <f t="shared" si="205"/>
        <v>06:30PM</v>
      </c>
      <c r="E1859">
        <f t="shared" si="206"/>
        <v>9</v>
      </c>
      <c r="F1859" t="str">
        <f t="shared" si="207"/>
        <v>30</v>
      </c>
      <c r="G1859" s="1">
        <f t="shared" si="208"/>
        <v>43373</v>
      </c>
      <c r="H1859" s="2">
        <f t="shared" si="209"/>
        <v>43373.770833333336</v>
      </c>
      <c r="I1859" t="b">
        <f>OR(ABS(Table2[[#This Row],[DateTime]]-H1860) * 1440 &lt; 5, ABS(Table2[[#This Row],[DateTime]]-H1858) * 1440 &lt; 5)</f>
        <v>0</v>
      </c>
      <c r="J1859">
        <f>IF(Table2[[#This Row],[Mulitiple Sneeze?]],J1858+1,0)</f>
        <v>0</v>
      </c>
      <c r="K1859" t="str">
        <f>IF(AND(Table2[[#This Row],[Multiple Counter]]&gt;0, J1860=0),"Combo End","")</f>
        <v/>
      </c>
    </row>
    <row r="1860" spans="1:11" x14ac:dyDescent="0.25">
      <c r="A1860" s="1" t="s">
        <v>1961</v>
      </c>
      <c r="B1860" t="str">
        <f t="shared" si="203"/>
        <v>September 30</v>
      </c>
      <c r="C1860" t="str">
        <f t="shared" si="204"/>
        <v>2018</v>
      </c>
      <c r="D1860" t="str">
        <f t="shared" si="205"/>
        <v>08:15PM</v>
      </c>
      <c r="E1860">
        <f t="shared" si="206"/>
        <v>9</v>
      </c>
      <c r="F1860" t="str">
        <f t="shared" si="207"/>
        <v>30</v>
      </c>
      <c r="G1860" s="1">
        <f t="shared" si="208"/>
        <v>43373</v>
      </c>
      <c r="H1860" s="2">
        <f t="shared" si="209"/>
        <v>43373.84375</v>
      </c>
      <c r="I1860" t="b">
        <f>OR(ABS(Table2[[#This Row],[DateTime]]-H1861) * 1440 &lt; 5, ABS(Table2[[#This Row],[DateTime]]-H1859) * 1440 &lt; 5)</f>
        <v>0</v>
      </c>
      <c r="J1860">
        <f>IF(Table2[[#This Row],[Mulitiple Sneeze?]],J1859+1,0)</f>
        <v>0</v>
      </c>
      <c r="K1860" t="str">
        <f>IF(AND(Table2[[#This Row],[Multiple Counter]]&gt;0, J1861=0),"Combo End","")</f>
        <v/>
      </c>
    </row>
    <row r="1861" spans="1:11" x14ac:dyDescent="0.25">
      <c r="A1861" s="1" t="s">
        <v>1960</v>
      </c>
      <c r="B1861" t="str">
        <f t="shared" si="203"/>
        <v>October 01</v>
      </c>
      <c r="C1861" t="str">
        <f t="shared" si="204"/>
        <v>2018</v>
      </c>
      <c r="D1861" t="str">
        <f t="shared" si="205"/>
        <v>07:20AM</v>
      </c>
      <c r="E1861">
        <f t="shared" si="206"/>
        <v>10</v>
      </c>
      <c r="F1861" t="str">
        <f t="shared" si="207"/>
        <v>01</v>
      </c>
      <c r="G1861" s="1">
        <f t="shared" si="208"/>
        <v>43374</v>
      </c>
      <c r="H1861" s="2">
        <f t="shared" si="209"/>
        <v>43374.305555555555</v>
      </c>
      <c r="I1861" t="b">
        <f>OR(ABS(Table2[[#This Row],[DateTime]]-H1862) * 1440 &lt; 5, ABS(Table2[[#This Row],[DateTime]]-H1860) * 1440 &lt; 5)</f>
        <v>0</v>
      </c>
      <c r="J1861">
        <f>IF(Table2[[#This Row],[Mulitiple Sneeze?]],J1860+1,0)</f>
        <v>0</v>
      </c>
      <c r="K1861" t="str">
        <f>IF(AND(Table2[[#This Row],[Multiple Counter]]&gt;0, J1862=0),"Combo End","")</f>
        <v/>
      </c>
    </row>
    <row r="1862" spans="1:11" x14ac:dyDescent="0.25">
      <c r="A1862" s="1" t="s">
        <v>1959</v>
      </c>
      <c r="B1862" t="str">
        <f t="shared" si="203"/>
        <v>October 01</v>
      </c>
      <c r="C1862" t="str">
        <f t="shared" si="204"/>
        <v>2018</v>
      </c>
      <c r="D1862" t="str">
        <f t="shared" si="205"/>
        <v>01:49PM</v>
      </c>
      <c r="E1862">
        <f t="shared" si="206"/>
        <v>10</v>
      </c>
      <c r="F1862" t="str">
        <f t="shared" si="207"/>
        <v>01</v>
      </c>
      <c r="G1862" s="1">
        <f t="shared" si="208"/>
        <v>43374</v>
      </c>
      <c r="H1862" s="2">
        <f t="shared" si="209"/>
        <v>43374.575694444444</v>
      </c>
      <c r="I1862" t="b">
        <f>OR(ABS(Table2[[#This Row],[DateTime]]-H1863) * 1440 &lt; 5, ABS(Table2[[#This Row],[DateTime]]-H1861) * 1440 &lt; 5)</f>
        <v>0</v>
      </c>
      <c r="J1862">
        <f>IF(Table2[[#This Row],[Mulitiple Sneeze?]],J1861+1,0)</f>
        <v>0</v>
      </c>
      <c r="K1862" t="str">
        <f>IF(AND(Table2[[#This Row],[Multiple Counter]]&gt;0, J1863=0),"Combo End","")</f>
        <v/>
      </c>
    </row>
    <row r="1863" spans="1:11" x14ac:dyDescent="0.25">
      <c r="A1863" s="1" t="s">
        <v>1958</v>
      </c>
      <c r="B1863" t="str">
        <f t="shared" si="203"/>
        <v>October 02</v>
      </c>
      <c r="C1863" t="str">
        <f t="shared" si="204"/>
        <v>2018</v>
      </c>
      <c r="D1863" t="str">
        <f t="shared" si="205"/>
        <v>07:57AM</v>
      </c>
      <c r="E1863">
        <f t="shared" si="206"/>
        <v>10</v>
      </c>
      <c r="F1863" t="str">
        <f t="shared" si="207"/>
        <v>02</v>
      </c>
      <c r="G1863" s="1">
        <f t="shared" si="208"/>
        <v>43375</v>
      </c>
      <c r="H1863" s="2">
        <f t="shared" si="209"/>
        <v>43375.331250000003</v>
      </c>
      <c r="I1863" t="b">
        <f>OR(ABS(Table2[[#This Row],[DateTime]]-H1864) * 1440 &lt; 5, ABS(Table2[[#This Row],[DateTime]]-H1862) * 1440 &lt; 5)</f>
        <v>0</v>
      </c>
      <c r="J1863">
        <f>IF(Table2[[#This Row],[Mulitiple Sneeze?]],J1862+1,0)</f>
        <v>0</v>
      </c>
      <c r="K1863" t="str">
        <f>IF(AND(Table2[[#This Row],[Multiple Counter]]&gt;0, J1864=0),"Combo End","")</f>
        <v/>
      </c>
    </row>
    <row r="1864" spans="1:11" x14ac:dyDescent="0.25">
      <c r="A1864" s="1" t="s">
        <v>1957</v>
      </c>
      <c r="B1864" t="str">
        <f t="shared" si="203"/>
        <v>October 02</v>
      </c>
      <c r="C1864" t="str">
        <f t="shared" si="204"/>
        <v>2018</v>
      </c>
      <c r="D1864" t="str">
        <f t="shared" si="205"/>
        <v>03:05PM</v>
      </c>
      <c r="E1864">
        <f t="shared" si="206"/>
        <v>10</v>
      </c>
      <c r="F1864" t="str">
        <f t="shared" si="207"/>
        <v>02</v>
      </c>
      <c r="G1864" s="1">
        <f t="shared" si="208"/>
        <v>43375</v>
      </c>
      <c r="H1864" s="2">
        <f t="shared" si="209"/>
        <v>43375.628472222219</v>
      </c>
      <c r="I1864" t="b">
        <f>OR(ABS(Table2[[#This Row],[DateTime]]-H1865) * 1440 &lt; 5, ABS(Table2[[#This Row],[DateTime]]-H1863) * 1440 &lt; 5)</f>
        <v>0</v>
      </c>
      <c r="J1864">
        <f>IF(Table2[[#This Row],[Mulitiple Sneeze?]],J1863+1,0)</f>
        <v>0</v>
      </c>
      <c r="K1864" t="str">
        <f>IF(AND(Table2[[#This Row],[Multiple Counter]]&gt;0, J1865=0),"Combo End","")</f>
        <v/>
      </c>
    </row>
    <row r="1865" spans="1:11" x14ac:dyDescent="0.25">
      <c r="A1865" s="1" t="s">
        <v>1956</v>
      </c>
      <c r="B1865" t="str">
        <f t="shared" si="203"/>
        <v>October 03</v>
      </c>
      <c r="C1865" t="str">
        <f t="shared" si="204"/>
        <v>2018</v>
      </c>
      <c r="D1865" t="str">
        <f t="shared" si="205"/>
        <v>08:31AM</v>
      </c>
      <c r="E1865">
        <f t="shared" si="206"/>
        <v>10</v>
      </c>
      <c r="F1865" t="str">
        <f t="shared" si="207"/>
        <v>03</v>
      </c>
      <c r="G1865" s="1">
        <f t="shared" si="208"/>
        <v>43376</v>
      </c>
      <c r="H1865" s="2">
        <f t="shared" si="209"/>
        <v>43376.354861111111</v>
      </c>
      <c r="I1865" t="b">
        <f>OR(ABS(Table2[[#This Row],[DateTime]]-H1866) * 1440 &lt; 5, ABS(Table2[[#This Row],[DateTime]]-H1864) * 1440 &lt; 5)</f>
        <v>1</v>
      </c>
      <c r="J1865">
        <f>IF(Table2[[#This Row],[Mulitiple Sneeze?]],J1864+1,0)</f>
        <v>1</v>
      </c>
      <c r="K1865" t="str">
        <f>IF(AND(Table2[[#This Row],[Multiple Counter]]&gt;0, J1866=0),"Combo End","")</f>
        <v/>
      </c>
    </row>
    <row r="1866" spans="1:11" x14ac:dyDescent="0.25">
      <c r="A1866" s="1" t="s">
        <v>1955</v>
      </c>
      <c r="B1866" t="str">
        <f t="shared" si="203"/>
        <v>October 03</v>
      </c>
      <c r="C1866" t="str">
        <f t="shared" si="204"/>
        <v>2018</v>
      </c>
      <c r="D1866" t="str">
        <f t="shared" si="205"/>
        <v>08:32AM</v>
      </c>
      <c r="E1866">
        <f t="shared" si="206"/>
        <v>10</v>
      </c>
      <c r="F1866" t="str">
        <f t="shared" si="207"/>
        <v>03</v>
      </c>
      <c r="G1866" s="1">
        <f t="shared" si="208"/>
        <v>43376</v>
      </c>
      <c r="H1866" s="2">
        <f t="shared" si="209"/>
        <v>43376.355555555558</v>
      </c>
      <c r="I1866" t="b">
        <f>OR(ABS(Table2[[#This Row],[DateTime]]-H1867) * 1440 &lt; 5, ABS(Table2[[#This Row],[DateTime]]-H1865) * 1440 &lt; 5)</f>
        <v>1</v>
      </c>
      <c r="J1866">
        <f>IF(Table2[[#This Row],[Mulitiple Sneeze?]],J1865+1,0)</f>
        <v>2</v>
      </c>
      <c r="K1866" t="str">
        <f>IF(AND(Table2[[#This Row],[Multiple Counter]]&gt;0, J1867=0),"Combo End","")</f>
        <v>Combo End</v>
      </c>
    </row>
    <row r="1867" spans="1:11" x14ac:dyDescent="0.25">
      <c r="A1867" s="1" t="s">
        <v>1954</v>
      </c>
      <c r="B1867" t="str">
        <f t="shared" si="203"/>
        <v>October 03</v>
      </c>
      <c r="C1867" t="str">
        <f t="shared" si="204"/>
        <v>2018</v>
      </c>
      <c r="D1867" t="str">
        <f t="shared" si="205"/>
        <v>09:42AM</v>
      </c>
      <c r="E1867">
        <f t="shared" si="206"/>
        <v>10</v>
      </c>
      <c r="F1867" t="str">
        <f t="shared" si="207"/>
        <v>03</v>
      </c>
      <c r="G1867" s="1">
        <f t="shared" si="208"/>
        <v>43376</v>
      </c>
      <c r="H1867" s="2">
        <f t="shared" si="209"/>
        <v>43376.404166666667</v>
      </c>
      <c r="I1867" t="b">
        <f>OR(ABS(Table2[[#This Row],[DateTime]]-H1868) * 1440 &lt; 5, ABS(Table2[[#This Row],[DateTime]]-H1866) * 1440 &lt; 5)</f>
        <v>0</v>
      </c>
      <c r="J1867">
        <f>IF(Table2[[#This Row],[Mulitiple Sneeze?]],J1866+1,0)</f>
        <v>0</v>
      </c>
      <c r="K1867" t="str">
        <f>IF(AND(Table2[[#This Row],[Multiple Counter]]&gt;0, J1868=0),"Combo End","")</f>
        <v/>
      </c>
    </row>
    <row r="1868" spans="1:11" x14ac:dyDescent="0.25">
      <c r="A1868" s="1" t="s">
        <v>1953</v>
      </c>
      <c r="B1868" t="str">
        <f t="shared" si="203"/>
        <v>October 03</v>
      </c>
      <c r="C1868" t="str">
        <f t="shared" si="204"/>
        <v>2018</v>
      </c>
      <c r="D1868" t="str">
        <f t="shared" si="205"/>
        <v>07:55PM</v>
      </c>
      <c r="E1868">
        <f t="shared" si="206"/>
        <v>10</v>
      </c>
      <c r="F1868" t="str">
        <f t="shared" si="207"/>
        <v>03</v>
      </c>
      <c r="G1868" s="1">
        <f t="shared" si="208"/>
        <v>43376</v>
      </c>
      <c r="H1868" s="2">
        <f t="shared" si="209"/>
        <v>43376.829861111109</v>
      </c>
      <c r="I1868" t="b">
        <f>OR(ABS(Table2[[#This Row],[DateTime]]-H1869) * 1440 &lt; 5, ABS(Table2[[#This Row],[DateTime]]-H1867) * 1440 &lt; 5)</f>
        <v>0</v>
      </c>
      <c r="J1868">
        <f>IF(Table2[[#This Row],[Mulitiple Sneeze?]],J1867+1,0)</f>
        <v>0</v>
      </c>
      <c r="K1868" t="str">
        <f>IF(AND(Table2[[#This Row],[Multiple Counter]]&gt;0, J1869=0),"Combo End","")</f>
        <v/>
      </c>
    </row>
    <row r="1869" spans="1:11" x14ac:dyDescent="0.25">
      <c r="A1869" s="1" t="s">
        <v>1952</v>
      </c>
      <c r="B1869" t="str">
        <f t="shared" si="203"/>
        <v>October 04</v>
      </c>
      <c r="C1869" t="str">
        <f t="shared" si="204"/>
        <v>2018</v>
      </c>
      <c r="D1869" t="str">
        <f t="shared" si="205"/>
        <v>06:51PM</v>
      </c>
      <c r="E1869">
        <f t="shared" si="206"/>
        <v>10</v>
      </c>
      <c r="F1869" t="str">
        <f t="shared" si="207"/>
        <v>04</v>
      </c>
      <c r="G1869" s="1">
        <f t="shared" si="208"/>
        <v>43377</v>
      </c>
      <c r="H1869" s="2">
        <f t="shared" si="209"/>
        <v>43377.785416666666</v>
      </c>
      <c r="I1869" t="b">
        <f>OR(ABS(Table2[[#This Row],[DateTime]]-H1870) * 1440 &lt; 5, ABS(Table2[[#This Row],[DateTime]]-H1868) * 1440 &lt; 5)</f>
        <v>0</v>
      </c>
      <c r="J1869">
        <f>IF(Table2[[#This Row],[Mulitiple Sneeze?]],J1868+1,0)</f>
        <v>0</v>
      </c>
      <c r="K1869" t="str">
        <f>IF(AND(Table2[[#This Row],[Multiple Counter]]&gt;0, J1870=0),"Combo End","")</f>
        <v/>
      </c>
    </row>
    <row r="1870" spans="1:11" x14ac:dyDescent="0.25">
      <c r="A1870" s="1" t="s">
        <v>1951</v>
      </c>
      <c r="B1870" t="str">
        <f t="shared" si="203"/>
        <v>October 04</v>
      </c>
      <c r="C1870" t="str">
        <f t="shared" si="204"/>
        <v>2018</v>
      </c>
      <c r="D1870" t="str">
        <f t="shared" si="205"/>
        <v>07:53PM</v>
      </c>
      <c r="E1870">
        <f t="shared" si="206"/>
        <v>10</v>
      </c>
      <c r="F1870" t="str">
        <f t="shared" si="207"/>
        <v>04</v>
      </c>
      <c r="G1870" s="1">
        <f t="shared" si="208"/>
        <v>43377</v>
      </c>
      <c r="H1870" s="2">
        <f t="shared" si="209"/>
        <v>43377.828472222223</v>
      </c>
      <c r="I1870" t="b">
        <f>OR(ABS(Table2[[#This Row],[DateTime]]-H1871) * 1440 &lt; 5, ABS(Table2[[#This Row],[DateTime]]-H1869) * 1440 &lt; 5)</f>
        <v>0</v>
      </c>
      <c r="J1870">
        <f>IF(Table2[[#This Row],[Mulitiple Sneeze?]],J1869+1,0)</f>
        <v>0</v>
      </c>
      <c r="K1870" t="str">
        <f>IF(AND(Table2[[#This Row],[Multiple Counter]]&gt;0, J1871=0),"Combo End","")</f>
        <v/>
      </c>
    </row>
    <row r="1871" spans="1:11" x14ac:dyDescent="0.25">
      <c r="A1871" s="1" t="s">
        <v>1950</v>
      </c>
      <c r="B1871" t="str">
        <f t="shared" si="203"/>
        <v>October 05</v>
      </c>
      <c r="C1871" t="str">
        <f t="shared" si="204"/>
        <v>2018</v>
      </c>
      <c r="D1871" t="str">
        <f t="shared" si="205"/>
        <v>07:40AM</v>
      </c>
      <c r="E1871">
        <f t="shared" si="206"/>
        <v>10</v>
      </c>
      <c r="F1871" t="str">
        <f t="shared" si="207"/>
        <v>05</v>
      </c>
      <c r="G1871" s="1">
        <f t="shared" si="208"/>
        <v>43378</v>
      </c>
      <c r="H1871" s="2">
        <f t="shared" si="209"/>
        <v>43378.319444444445</v>
      </c>
      <c r="I1871" t="b">
        <f>OR(ABS(Table2[[#This Row],[DateTime]]-H1872) * 1440 &lt; 5, ABS(Table2[[#This Row],[DateTime]]-H1870) * 1440 &lt; 5)</f>
        <v>0</v>
      </c>
      <c r="J1871">
        <f>IF(Table2[[#This Row],[Mulitiple Sneeze?]],J1870+1,0)</f>
        <v>0</v>
      </c>
      <c r="K1871" t="str">
        <f>IF(AND(Table2[[#This Row],[Multiple Counter]]&gt;0, J1872=0),"Combo End","")</f>
        <v/>
      </c>
    </row>
    <row r="1872" spans="1:11" x14ac:dyDescent="0.25">
      <c r="A1872" s="1" t="s">
        <v>1949</v>
      </c>
      <c r="B1872" t="str">
        <f t="shared" si="203"/>
        <v>October 05</v>
      </c>
      <c r="C1872" t="str">
        <f t="shared" si="204"/>
        <v>2018</v>
      </c>
      <c r="D1872" t="str">
        <f t="shared" si="205"/>
        <v>12:49PM</v>
      </c>
      <c r="E1872">
        <f t="shared" si="206"/>
        <v>10</v>
      </c>
      <c r="F1872" t="str">
        <f t="shared" si="207"/>
        <v>05</v>
      </c>
      <c r="G1872" s="1">
        <f t="shared" si="208"/>
        <v>43378</v>
      </c>
      <c r="H1872" s="2">
        <f t="shared" si="209"/>
        <v>43378.53402777778</v>
      </c>
      <c r="I1872" t="b">
        <f>OR(ABS(Table2[[#This Row],[DateTime]]-H1873) * 1440 &lt; 5, ABS(Table2[[#This Row],[DateTime]]-H1871) * 1440 &lt; 5)</f>
        <v>0</v>
      </c>
      <c r="J1872">
        <f>IF(Table2[[#This Row],[Mulitiple Sneeze?]],J1871+1,0)</f>
        <v>0</v>
      </c>
      <c r="K1872" t="str">
        <f>IF(AND(Table2[[#This Row],[Multiple Counter]]&gt;0, J1873=0),"Combo End","")</f>
        <v/>
      </c>
    </row>
    <row r="1873" spans="1:11" x14ac:dyDescent="0.25">
      <c r="A1873" s="1" t="s">
        <v>1948</v>
      </c>
      <c r="B1873" t="str">
        <f t="shared" si="203"/>
        <v>October 05</v>
      </c>
      <c r="C1873" t="str">
        <f t="shared" si="204"/>
        <v>2018</v>
      </c>
      <c r="D1873" t="str">
        <f t="shared" si="205"/>
        <v>01:13PM</v>
      </c>
      <c r="E1873">
        <f t="shared" si="206"/>
        <v>10</v>
      </c>
      <c r="F1873" t="str">
        <f t="shared" si="207"/>
        <v>05</v>
      </c>
      <c r="G1873" s="1">
        <f t="shared" si="208"/>
        <v>43378</v>
      </c>
      <c r="H1873" s="2">
        <f t="shared" si="209"/>
        <v>43378.550694444442</v>
      </c>
      <c r="I1873" t="b">
        <f>OR(ABS(Table2[[#This Row],[DateTime]]-H1874) * 1440 &lt; 5, ABS(Table2[[#This Row],[DateTime]]-H1872) * 1440 &lt; 5)</f>
        <v>0</v>
      </c>
      <c r="J1873">
        <f>IF(Table2[[#This Row],[Mulitiple Sneeze?]],J1872+1,0)</f>
        <v>0</v>
      </c>
      <c r="K1873" t="str">
        <f>IF(AND(Table2[[#This Row],[Multiple Counter]]&gt;0, J1874=0),"Combo End","")</f>
        <v/>
      </c>
    </row>
    <row r="1874" spans="1:11" x14ac:dyDescent="0.25">
      <c r="A1874" s="1" t="s">
        <v>1947</v>
      </c>
      <c r="B1874" t="str">
        <f t="shared" si="203"/>
        <v>October 05</v>
      </c>
      <c r="C1874" t="str">
        <f t="shared" si="204"/>
        <v>2018</v>
      </c>
      <c r="D1874" t="str">
        <f t="shared" si="205"/>
        <v>02:24PM</v>
      </c>
      <c r="E1874">
        <f t="shared" si="206"/>
        <v>10</v>
      </c>
      <c r="F1874" t="str">
        <f t="shared" si="207"/>
        <v>05</v>
      </c>
      <c r="G1874" s="1">
        <f t="shared" si="208"/>
        <v>43378</v>
      </c>
      <c r="H1874" s="2">
        <f t="shared" si="209"/>
        <v>43378.6</v>
      </c>
      <c r="I1874" t="b">
        <f>OR(ABS(Table2[[#This Row],[DateTime]]-H1875) * 1440 &lt; 5, ABS(Table2[[#This Row],[DateTime]]-H1873) * 1440 &lt; 5)</f>
        <v>0</v>
      </c>
      <c r="J1874">
        <f>IF(Table2[[#This Row],[Mulitiple Sneeze?]],J1873+1,0)</f>
        <v>0</v>
      </c>
      <c r="K1874" t="str">
        <f>IF(AND(Table2[[#This Row],[Multiple Counter]]&gt;0, J1875=0),"Combo End","")</f>
        <v/>
      </c>
    </row>
    <row r="1875" spans="1:11" x14ac:dyDescent="0.25">
      <c r="A1875" s="1" t="s">
        <v>1946</v>
      </c>
      <c r="B1875" t="str">
        <f t="shared" si="203"/>
        <v>October 06</v>
      </c>
      <c r="C1875" t="str">
        <f t="shared" si="204"/>
        <v>2018</v>
      </c>
      <c r="D1875" t="str">
        <f t="shared" si="205"/>
        <v>09:52AM</v>
      </c>
      <c r="E1875">
        <f t="shared" si="206"/>
        <v>10</v>
      </c>
      <c r="F1875" t="str">
        <f t="shared" si="207"/>
        <v>06</v>
      </c>
      <c r="G1875" s="1">
        <f t="shared" si="208"/>
        <v>43379</v>
      </c>
      <c r="H1875" s="2">
        <f t="shared" si="209"/>
        <v>43379.411111111112</v>
      </c>
      <c r="I1875" t="b">
        <f>OR(ABS(Table2[[#This Row],[DateTime]]-H1876) * 1440 &lt; 5, ABS(Table2[[#This Row],[DateTime]]-H1874) * 1440 &lt; 5)</f>
        <v>0</v>
      </c>
      <c r="J1875">
        <f>IF(Table2[[#This Row],[Mulitiple Sneeze?]],J1874+1,0)</f>
        <v>0</v>
      </c>
      <c r="K1875" t="str">
        <f>IF(AND(Table2[[#This Row],[Multiple Counter]]&gt;0, J1876=0),"Combo End","")</f>
        <v/>
      </c>
    </row>
    <row r="1876" spans="1:11" x14ac:dyDescent="0.25">
      <c r="A1876" s="1" t="s">
        <v>1945</v>
      </c>
      <c r="B1876" t="str">
        <f t="shared" si="203"/>
        <v>October 07</v>
      </c>
      <c r="C1876" t="str">
        <f t="shared" si="204"/>
        <v>2018</v>
      </c>
      <c r="D1876" t="str">
        <f t="shared" si="205"/>
        <v>02:35PM</v>
      </c>
      <c r="E1876">
        <f t="shared" si="206"/>
        <v>10</v>
      </c>
      <c r="F1876" t="str">
        <f t="shared" si="207"/>
        <v>07</v>
      </c>
      <c r="G1876" s="1">
        <f t="shared" si="208"/>
        <v>43380</v>
      </c>
      <c r="H1876" s="2">
        <f t="shared" si="209"/>
        <v>43380.607638888891</v>
      </c>
      <c r="I1876" t="b">
        <f>OR(ABS(Table2[[#This Row],[DateTime]]-H1877) * 1440 &lt; 5, ABS(Table2[[#This Row],[DateTime]]-H1875) * 1440 &lt; 5)</f>
        <v>0</v>
      </c>
      <c r="J1876">
        <f>IF(Table2[[#This Row],[Mulitiple Sneeze?]],J1875+1,0)</f>
        <v>0</v>
      </c>
      <c r="K1876" t="str">
        <f>IF(AND(Table2[[#This Row],[Multiple Counter]]&gt;0, J1877=0),"Combo End","")</f>
        <v/>
      </c>
    </row>
    <row r="1877" spans="1:11" x14ac:dyDescent="0.25">
      <c r="A1877" s="1" t="s">
        <v>1944</v>
      </c>
      <c r="B1877" t="str">
        <f t="shared" si="203"/>
        <v>October 07</v>
      </c>
      <c r="C1877" t="str">
        <f t="shared" si="204"/>
        <v>2018</v>
      </c>
      <c r="D1877" t="str">
        <f t="shared" si="205"/>
        <v>05:48PM</v>
      </c>
      <c r="E1877">
        <f t="shared" si="206"/>
        <v>10</v>
      </c>
      <c r="F1877" t="str">
        <f t="shared" si="207"/>
        <v>07</v>
      </c>
      <c r="G1877" s="1">
        <f t="shared" si="208"/>
        <v>43380</v>
      </c>
      <c r="H1877" s="2">
        <f t="shared" si="209"/>
        <v>43380.741666666669</v>
      </c>
      <c r="I1877" t="b">
        <f>OR(ABS(Table2[[#This Row],[DateTime]]-H1878) * 1440 &lt; 5, ABS(Table2[[#This Row],[DateTime]]-H1876) * 1440 &lt; 5)</f>
        <v>0</v>
      </c>
      <c r="J1877">
        <f>IF(Table2[[#This Row],[Mulitiple Sneeze?]],J1876+1,0)</f>
        <v>0</v>
      </c>
      <c r="K1877" t="str">
        <f>IF(AND(Table2[[#This Row],[Multiple Counter]]&gt;0, J1878=0),"Combo End","")</f>
        <v/>
      </c>
    </row>
    <row r="1878" spans="1:11" x14ac:dyDescent="0.25">
      <c r="A1878" s="1" t="s">
        <v>1943</v>
      </c>
      <c r="B1878" t="str">
        <f t="shared" si="203"/>
        <v>October 07</v>
      </c>
      <c r="C1878" t="str">
        <f t="shared" si="204"/>
        <v>2018</v>
      </c>
      <c r="D1878" t="str">
        <f t="shared" si="205"/>
        <v>07:18PM</v>
      </c>
      <c r="E1878">
        <f t="shared" si="206"/>
        <v>10</v>
      </c>
      <c r="F1878" t="str">
        <f t="shared" si="207"/>
        <v>07</v>
      </c>
      <c r="G1878" s="1">
        <f t="shared" si="208"/>
        <v>43380</v>
      </c>
      <c r="H1878" s="2">
        <f t="shared" si="209"/>
        <v>43380.804166666669</v>
      </c>
      <c r="I1878" t="b">
        <f>OR(ABS(Table2[[#This Row],[DateTime]]-H1879) * 1440 &lt; 5, ABS(Table2[[#This Row],[DateTime]]-H1877) * 1440 &lt; 5)</f>
        <v>0</v>
      </c>
      <c r="J1878">
        <f>IF(Table2[[#This Row],[Mulitiple Sneeze?]],J1877+1,0)</f>
        <v>0</v>
      </c>
      <c r="K1878" t="str">
        <f>IF(AND(Table2[[#This Row],[Multiple Counter]]&gt;0, J1879=0),"Combo End","")</f>
        <v/>
      </c>
    </row>
    <row r="1879" spans="1:11" x14ac:dyDescent="0.25">
      <c r="A1879" s="1" t="s">
        <v>1942</v>
      </c>
      <c r="B1879" t="str">
        <f t="shared" si="203"/>
        <v>October 07</v>
      </c>
      <c r="C1879" t="str">
        <f t="shared" si="204"/>
        <v>2018</v>
      </c>
      <c r="D1879" t="str">
        <f t="shared" si="205"/>
        <v>09:17PM</v>
      </c>
      <c r="E1879">
        <f t="shared" si="206"/>
        <v>10</v>
      </c>
      <c r="F1879" t="str">
        <f t="shared" si="207"/>
        <v>07</v>
      </c>
      <c r="G1879" s="1">
        <f t="shared" si="208"/>
        <v>43380</v>
      </c>
      <c r="H1879" s="2">
        <f t="shared" si="209"/>
        <v>43380.886805555558</v>
      </c>
      <c r="I1879" t="b">
        <f>OR(ABS(Table2[[#This Row],[DateTime]]-H1880) * 1440 &lt; 5, ABS(Table2[[#This Row],[DateTime]]-H1878) * 1440 &lt; 5)</f>
        <v>0</v>
      </c>
      <c r="J1879">
        <f>IF(Table2[[#This Row],[Mulitiple Sneeze?]],J1878+1,0)</f>
        <v>0</v>
      </c>
      <c r="K1879" t="str">
        <f>IF(AND(Table2[[#This Row],[Multiple Counter]]&gt;0, J1880=0),"Combo End","")</f>
        <v/>
      </c>
    </row>
    <row r="1880" spans="1:11" x14ac:dyDescent="0.25">
      <c r="A1880" s="1" t="s">
        <v>1941</v>
      </c>
      <c r="B1880" t="str">
        <f t="shared" si="203"/>
        <v>October 08</v>
      </c>
      <c r="C1880" t="str">
        <f t="shared" si="204"/>
        <v>2018</v>
      </c>
      <c r="D1880" t="str">
        <f t="shared" si="205"/>
        <v>08:35AM</v>
      </c>
      <c r="E1880">
        <f t="shared" si="206"/>
        <v>10</v>
      </c>
      <c r="F1880" t="str">
        <f t="shared" si="207"/>
        <v>08</v>
      </c>
      <c r="G1880" s="1">
        <f t="shared" si="208"/>
        <v>43381</v>
      </c>
      <c r="H1880" s="2">
        <f t="shared" si="209"/>
        <v>43381.357638888891</v>
      </c>
      <c r="I1880" t="b">
        <f>OR(ABS(Table2[[#This Row],[DateTime]]-H1881) * 1440 &lt; 5, ABS(Table2[[#This Row],[DateTime]]-H1879) * 1440 &lt; 5)</f>
        <v>0</v>
      </c>
      <c r="J1880">
        <f>IF(Table2[[#This Row],[Mulitiple Sneeze?]],J1879+1,0)</f>
        <v>0</v>
      </c>
      <c r="K1880" t="str">
        <f>IF(AND(Table2[[#This Row],[Multiple Counter]]&gt;0, J1881=0),"Combo End","")</f>
        <v/>
      </c>
    </row>
    <row r="1881" spans="1:11" x14ac:dyDescent="0.25">
      <c r="A1881" s="1" t="s">
        <v>1940</v>
      </c>
      <c r="B1881" t="str">
        <f t="shared" si="203"/>
        <v>October 08</v>
      </c>
      <c r="C1881" t="str">
        <f t="shared" si="204"/>
        <v>2018</v>
      </c>
      <c r="D1881" t="str">
        <f t="shared" si="205"/>
        <v>10:42AM</v>
      </c>
      <c r="E1881">
        <f t="shared" si="206"/>
        <v>10</v>
      </c>
      <c r="F1881" t="str">
        <f t="shared" si="207"/>
        <v>08</v>
      </c>
      <c r="G1881" s="1">
        <f t="shared" si="208"/>
        <v>43381</v>
      </c>
      <c r="H1881" s="2">
        <f t="shared" si="209"/>
        <v>43381.445833333331</v>
      </c>
      <c r="I1881" t="b">
        <f>OR(ABS(Table2[[#This Row],[DateTime]]-H1882) * 1440 &lt; 5, ABS(Table2[[#This Row],[DateTime]]-H1880) * 1440 &lt; 5)</f>
        <v>1</v>
      </c>
      <c r="J1881">
        <f>IF(Table2[[#This Row],[Mulitiple Sneeze?]],J1880+1,0)</f>
        <v>1</v>
      </c>
      <c r="K1881" t="str">
        <f>IF(AND(Table2[[#This Row],[Multiple Counter]]&gt;0, J1882=0),"Combo End","")</f>
        <v/>
      </c>
    </row>
    <row r="1882" spans="1:11" x14ac:dyDescent="0.25">
      <c r="A1882" s="1" t="s">
        <v>1939</v>
      </c>
      <c r="B1882" t="str">
        <f t="shared" si="203"/>
        <v>October 08</v>
      </c>
      <c r="C1882" t="str">
        <f t="shared" si="204"/>
        <v>2018</v>
      </c>
      <c r="D1882" t="str">
        <f t="shared" si="205"/>
        <v>10:43AM</v>
      </c>
      <c r="E1882">
        <f t="shared" si="206"/>
        <v>10</v>
      </c>
      <c r="F1882" t="str">
        <f t="shared" si="207"/>
        <v>08</v>
      </c>
      <c r="G1882" s="1">
        <f t="shared" si="208"/>
        <v>43381</v>
      </c>
      <c r="H1882" s="2">
        <f t="shared" si="209"/>
        <v>43381.446527777778</v>
      </c>
      <c r="I1882" t="b">
        <f>OR(ABS(Table2[[#This Row],[DateTime]]-H1883) * 1440 &lt; 5, ABS(Table2[[#This Row],[DateTime]]-H1881) * 1440 &lt; 5)</f>
        <v>1</v>
      </c>
      <c r="J1882">
        <f>IF(Table2[[#This Row],[Mulitiple Sneeze?]],J1881+1,0)</f>
        <v>2</v>
      </c>
      <c r="K1882" t="str">
        <f>IF(AND(Table2[[#This Row],[Multiple Counter]]&gt;0, J1883=0),"Combo End","")</f>
        <v>Combo End</v>
      </c>
    </row>
    <row r="1883" spans="1:11" x14ac:dyDescent="0.25">
      <c r="A1883" s="1" t="s">
        <v>1938</v>
      </c>
      <c r="B1883" t="str">
        <f t="shared" si="203"/>
        <v>October 08</v>
      </c>
      <c r="C1883" t="str">
        <f t="shared" si="204"/>
        <v>2018</v>
      </c>
      <c r="D1883" t="str">
        <f t="shared" si="205"/>
        <v>06:53PM</v>
      </c>
      <c r="E1883">
        <f t="shared" si="206"/>
        <v>10</v>
      </c>
      <c r="F1883" t="str">
        <f t="shared" si="207"/>
        <v>08</v>
      </c>
      <c r="G1883" s="1">
        <f t="shared" si="208"/>
        <v>43381</v>
      </c>
      <c r="H1883" s="2">
        <f t="shared" si="209"/>
        <v>43381.786805555559</v>
      </c>
      <c r="I1883" t="b">
        <f>OR(ABS(Table2[[#This Row],[DateTime]]-H1884) * 1440 &lt; 5, ABS(Table2[[#This Row],[DateTime]]-H1882) * 1440 &lt; 5)</f>
        <v>0</v>
      </c>
      <c r="J1883">
        <f>IF(Table2[[#This Row],[Mulitiple Sneeze?]],J1882+1,0)</f>
        <v>0</v>
      </c>
      <c r="K1883" t="str">
        <f>IF(AND(Table2[[#This Row],[Multiple Counter]]&gt;0, J1884=0),"Combo End","")</f>
        <v/>
      </c>
    </row>
    <row r="1884" spans="1:11" x14ac:dyDescent="0.25">
      <c r="A1884" s="1" t="s">
        <v>1937</v>
      </c>
      <c r="B1884" t="str">
        <f t="shared" si="203"/>
        <v>October 09</v>
      </c>
      <c r="C1884" t="str">
        <f t="shared" si="204"/>
        <v>2018</v>
      </c>
      <c r="D1884" t="str">
        <f t="shared" si="205"/>
        <v>08:10AM</v>
      </c>
      <c r="E1884">
        <f t="shared" si="206"/>
        <v>10</v>
      </c>
      <c r="F1884" t="str">
        <f t="shared" si="207"/>
        <v>09</v>
      </c>
      <c r="G1884" s="1">
        <f t="shared" si="208"/>
        <v>43382</v>
      </c>
      <c r="H1884" s="2">
        <f t="shared" si="209"/>
        <v>43382.340277777781</v>
      </c>
      <c r="I1884" t="b">
        <f>OR(ABS(Table2[[#This Row],[DateTime]]-H1885) * 1440 &lt; 5, ABS(Table2[[#This Row],[DateTime]]-H1883) * 1440 &lt; 5)</f>
        <v>0</v>
      </c>
      <c r="J1884">
        <f>IF(Table2[[#This Row],[Mulitiple Sneeze?]],J1883+1,0)</f>
        <v>0</v>
      </c>
      <c r="K1884" t="str">
        <f>IF(AND(Table2[[#This Row],[Multiple Counter]]&gt;0, J1885=0),"Combo End","")</f>
        <v/>
      </c>
    </row>
    <row r="1885" spans="1:11" x14ac:dyDescent="0.25">
      <c r="A1885" s="1" t="s">
        <v>1936</v>
      </c>
      <c r="B1885" t="str">
        <f t="shared" si="203"/>
        <v>October 09</v>
      </c>
      <c r="C1885" t="str">
        <f t="shared" si="204"/>
        <v>2018</v>
      </c>
      <c r="D1885" t="str">
        <f t="shared" si="205"/>
        <v>05:38PM</v>
      </c>
      <c r="E1885">
        <f t="shared" si="206"/>
        <v>10</v>
      </c>
      <c r="F1885" t="str">
        <f t="shared" si="207"/>
        <v>09</v>
      </c>
      <c r="G1885" s="1">
        <f t="shared" si="208"/>
        <v>43382</v>
      </c>
      <c r="H1885" s="2">
        <f t="shared" si="209"/>
        <v>43382.734722222223</v>
      </c>
      <c r="I1885" t="b">
        <f>OR(ABS(Table2[[#This Row],[DateTime]]-H1886) * 1440 &lt; 5, ABS(Table2[[#This Row],[DateTime]]-H1884) * 1440 &lt; 5)</f>
        <v>0</v>
      </c>
      <c r="J1885">
        <f>IF(Table2[[#This Row],[Mulitiple Sneeze?]],J1884+1,0)</f>
        <v>0</v>
      </c>
      <c r="K1885" t="str">
        <f>IF(AND(Table2[[#This Row],[Multiple Counter]]&gt;0, J1886=0),"Combo End","")</f>
        <v/>
      </c>
    </row>
    <row r="1886" spans="1:11" x14ac:dyDescent="0.25">
      <c r="A1886" s="1" t="s">
        <v>1935</v>
      </c>
      <c r="B1886" t="str">
        <f t="shared" si="203"/>
        <v>October 10</v>
      </c>
      <c r="C1886" t="str">
        <f t="shared" si="204"/>
        <v>2018</v>
      </c>
      <c r="D1886" t="str">
        <f t="shared" si="205"/>
        <v>06:52AM</v>
      </c>
      <c r="E1886">
        <f t="shared" si="206"/>
        <v>10</v>
      </c>
      <c r="F1886" t="str">
        <f t="shared" si="207"/>
        <v>10</v>
      </c>
      <c r="G1886" s="1">
        <f t="shared" si="208"/>
        <v>43383</v>
      </c>
      <c r="H1886" s="2">
        <f t="shared" si="209"/>
        <v>43383.286111111112</v>
      </c>
      <c r="I1886" t="b">
        <f>OR(ABS(Table2[[#This Row],[DateTime]]-H1887) * 1440 &lt; 5, ABS(Table2[[#This Row],[DateTime]]-H1885) * 1440 &lt; 5)</f>
        <v>0</v>
      </c>
      <c r="J1886">
        <f>IF(Table2[[#This Row],[Mulitiple Sneeze?]],J1885+1,0)</f>
        <v>0</v>
      </c>
      <c r="K1886" t="str">
        <f>IF(AND(Table2[[#This Row],[Multiple Counter]]&gt;0, J1887=0),"Combo End","")</f>
        <v/>
      </c>
    </row>
    <row r="1887" spans="1:11" x14ac:dyDescent="0.25">
      <c r="A1887" s="1" t="s">
        <v>1934</v>
      </c>
      <c r="B1887" t="str">
        <f t="shared" si="203"/>
        <v>October 10</v>
      </c>
      <c r="C1887" t="str">
        <f t="shared" si="204"/>
        <v>2018</v>
      </c>
      <c r="D1887" t="str">
        <f t="shared" si="205"/>
        <v>01:37PM</v>
      </c>
      <c r="E1887">
        <f t="shared" si="206"/>
        <v>10</v>
      </c>
      <c r="F1887" t="str">
        <f t="shared" si="207"/>
        <v>10</v>
      </c>
      <c r="G1887" s="1">
        <f t="shared" si="208"/>
        <v>43383</v>
      </c>
      <c r="H1887" s="2">
        <f t="shared" si="209"/>
        <v>43383.567361111112</v>
      </c>
      <c r="I1887" t="b">
        <f>OR(ABS(Table2[[#This Row],[DateTime]]-H1888) * 1440 &lt; 5, ABS(Table2[[#This Row],[DateTime]]-H1886) * 1440 &lt; 5)</f>
        <v>0</v>
      </c>
      <c r="J1887">
        <f>IF(Table2[[#This Row],[Mulitiple Sneeze?]],J1886+1,0)</f>
        <v>0</v>
      </c>
      <c r="K1887" t="str">
        <f>IF(AND(Table2[[#This Row],[Multiple Counter]]&gt;0, J1888=0),"Combo End","")</f>
        <v/>
      </c>
    </row>
    <row r="1888" spans="1:11" x14ac:dyDescent="0.25">
      <c r="A1888" s="1" t="s">
        <v>1933</v>
      </c>
      <c r="B1888" t="str">
        <f t="shared" si="203"/>
        <v>October 11</v>
      </c>
      <c r="C1888" t="str">
        <f t="shared" si="204"/>
        <v>2018</v>
      </c>
      <c r="D1888" t="str">
        <f t="shared" si="205"/>
        <v>10:48AM</v>
      </c>
      <c r="E1888">
        <f t="shared" si="206"/>
        <v>10</v>
      </c>
      <c r="F1888" t="str">
        <f t="shared" si="207"/>
        <v>11</v>
      </c>
      <c r="G1888" s="1">
        <f t="shared" si="208"/>
        <v>43384</v>
      </c>
      <c r="H1888" s="2">
        <f t="shared" si="209"/>
        <v>43384.45</v>
      </c>
      <c r="I1888" t="b">
        <f>OR(ABS(Table2[[#This Row],[DateTime]]-H1889) * 1440 &lt; 5, ABS(Table2[[#This Row],[DateTime]]-H1887) * 1440 &lt; 5)</f>
        <v>1</v>
      </c>
      <c r="J1888">
        <f>IF(Table2[[#This Row],[Mulitiple Sneeze?]],J1887+1,0)</f>
        <v>1</v>
      </c>
      <c r="K1888" t="str">
        <f>IF(AND(Table2[[#This Row],[Multiple Counter]]&gt;0, J1889=0),"Combo End","")</f>
        <v/>
      </c>
    </row>
    <row r="1889" spans="1:11" x14ac:dyDescent="0.25">
      <c r="A1889" s="1" t="s">
        <v>1932</v>
      </c>
      <c r="B1889" t="str">
        <f t="shared" si="203"/>
        <v>October 11</v>
      </c>
      <c r="C1889" t="str">
        <f t="shared" si="204"/>
        <v>2018</v>
      </c>
      <c r="D1889" t="str">
        <f t="shared" si="205"/>
        <v>10:49AM</v>
      </c>
      <c r="E1889">
        <f t="shared" si="206"/>
        <v>10</v>
      </c>
      <c r="F1889" t="str">
        <f t="shared" si="207"/>
        <v>11</v>
      </c>
      <c r="G1889" s="1">
        <f t="shared" si="208"/>
        <v>43384</v>
      </c>
      <c r="H1889" s="2">
        <f t="shared" si="209"/>
        <v>43384.450694444444</v>
      </c>
      <c r="I1889" t="b">
        <f>OR(ABS(Table2[[#This Row],[DateTime]]-H1890) * 1440 &lt; 5, ABS(Table2[[#This Row],[DateTime]]-H1888) * 1440 &lt; 5)</f>
        <v>1</v>
      </c>
      <c r="J1889">
        <f>IF(Table2[[#This Row],[Mulitiple Sneeze?]],J1888+1,0)</f>
        <v>2</v>
      </c>
      <c r="K1889" t="str">
        <f>IF(AND(Table2[[#This Row],[Multiple Counter]]&gt;0, J1890=0),"Combo End","")</f>
        <v>Combo End</v>
      </c>
    </row>
    <row r="1890" spans="1:11" x14ac:dyDescent="0.25">
      <c r="A1890" s="1" t="s">
        <v>1931</v>
      </c>
      <c r="B1890" t="str">
        <f t="shared" si="203"/>
        <v>October 11</v>
      </c>
      <c r="C1890" t="str">
        <f t="shared" si="204"/>
        <v>2018</v>
      </c>
      <c r="D1890" t="str">
        <f t="shared" si="205"/>
        <v>12:21PM</v>
      </c>
      <c r="E1890">
        <f t="shared" si="206"/>
        <v>10</v>
      </c>
      <c r="F1890" t="str">
        <f t="shared" si="207"/>
        <v>11</v>
      </c>
      <c r="G1890" s="1">
        <f t="shared" si="208"/>
        <v>43384</v>
      </c>
      <c r="H1890" s="2">
        <f t="shared" si="209"/>
        <v>43384.51458333333</v>
      </c>
      <c r="I1890" t="b">
        <f>OR(ABS(Table2[[#This Row],[DateTime]]-H1891) * 1440 &lt; 5, ABS(Table2[[#This Row],[DateTime]]-H1889) * 1440 &lt; 5)</f>
        <v>0</v>
      </c>
      <c r="J1890">
        <f>IF(Table2[[#This Row],[Mulitiple Sneeze?]],J1889+1,0)</f>
        <v>0</v>
      </c>
      <c r="K1890" t="str">
        <f>IF(AND(Table2[[#This Row],[Multiple Counter]]&gt;0, J1891=0),"Combo End","")</f>
        <v/>
      </c>
    </row>
    <row r="1891" spans="1:11" x14ac:dyDescent="0.25">
      <c r="A1891" s="1" t="s">
        <v>1930</v>
      </c>
      <c r="B1891" t="str">
        <f t="shared" si="203"/>
        <v>October 11</v>
      </c>
      <c r="C1891" t="str">
        <f t="shared" si="204"/>
        <v>2018</v>
      </c>
      <c r="D1891" t="str">
        <f t="shared" si="205"/>
        <v>02:46PM</v>
      </c>
      <c r="E1891">
        <f t="shared" si="206"/>
        <v>10</v>
      </c>
      <c r="F1891" t="str">
        <f t="shared" si="207"/>
        <v>11</v>
      </c>
      <c r="G1891" s="1">
        <f t="shared" si="208"/>
        <v>43384</v>
      </c>
      <c r="H1891" s="2">
        <f t="shared" si="209"/>
        <v>43384.615277777775</v>
      </c>
      <c r="I1891" t="b">
        <f>OR(ABS(Table2[[#This Row],[DateTime]]-H1892) * 1440 &lt; 5, ABS(Table2[[#This Row],[DateTime]]-H1890) * 1440 &lt; 5)</f>
        <v>0</v>
      </c>
      <c r="J1891">
        <f>IF(Table2[[#This Row],[Mulitiple Sneeze?]],J1890+1,0)</f>
        <v>0</v>
      </c>
      <c r="K1891" t="str">
        <f>IF(AND(Table2[[#This Row],[Multiple Counter]]&gt;0, J1892=0),"Combo End","")</f>
        <v/>
      </c>
    </row>
    <row r="1892" spans="1:11" x14ac:dyDescent="0.25">
      <c r="A1892" s="1" t="s">
        <v>1929</v>
      </c>
      <c r="B1892" t="str">
        <f t="shared" si="203"/>
        <v>October 14</v>
      </c>
      <c r="C1892" t="str">
        <f t="shared" si="204"/>
        <v>2018</v>
      </c>
      <c r="D1892" t="str">
        <f t="shared" si="205"/>
        <v>08:18PM</v>
      </c>
      <c r="E1892">
        <f t="shared" si="206"/>
        <v>10</v>
      </c>
      <c r="F1892" t="str">
        <f t="shared" si="207"/>
        <v>14</v>
      </c>
      <c r="G1892" s="1">
        <f t="shared" si="208"/>
        <v>43387</v>
      </c>
      <c r="H1892" s="2">
        <f t="shared" si="209"/>
        <v>43387.845833333333</v>
      </c>
      <c r="I1892" t="b">
        <f>OR(ABS(Table2[[#This Row],[DateTime]]-H1893) * 1440 &lt; 5, ABS(Table2[[#This Row],[DateTime]]-H1891) * 1440 &lt; 5)</f>
        <v>0</v>
      </c>
      <c r="J1892">
        <f>IF(Table2[[#This Row],[Mulitiple Sneeze?]],J1891+1,0)</f>
        <v>0</v>
      </c>
      <c r="K1892" t="str">
        <f>IF(AND(Table2[[#This Row],[Multiple Counter]]&gt;0, J1893=0),"Combo End","")</f>
        <v/>
      </c>
    </row>
    <row r="1893" spans="1:11" x14ac:dyDescent="0.25">
      <c r="A1893" s="1" t="s">
        <v>1928</v>
      </c>
      <c r="B1893" t="str">
        <f t="shared" si="203"/>
        <v>October 15</v>
      </c>
      <c r="C1893" t="str">
        <f t="shared" si="204"/>
        <v>2018</v>
      </c>
      <c r="D1893" t="str">
        <f t="shared" si="205"/>
        <v>07:43AM</v>
      </c>
      <c r="E1893">
        <f t="shared" si="206"/>
        <v>10</v>
      </c>
      <c r="F1893" t="str">
        <f t="shared" si="207"/>
        <v>15</v>
      </c>
      <c r="G1893" s="1">
        <f t="shared" si="208"/>
        <v>43388</v>
      </c>
      <c r="H1893" s="2">
        <f t="shared" si="209"/>
        <v>43388.321527777778</v>
      </c>
      <c r="I1893" t="b">
        <f>OR(ABS(Table2[[#This Row],[DateTime]]-H1894) * 1440 &lt; 5, ABS(Table2[[#This Row],[DateTime]]-H1892) * 1440 &lt; 5)</f>
        <v>1</v>
      </c>
      <c r="J1893">
        <f>IF(Table2[[#This Row],[Mulitiple Sneeze?]],J1892+1,0)</f>
        <v>1</v>
      </c>
      <c r="K1893" t="str">
        <f>IF(AND(Table2[[#This Row],[Multiple Counter]]&gt;0, J1894=0),"Combo End","")</f>
        <v/>
      </c>
    </row>
    <row r="1894" spans="1:11" x14ac:dyDescent="0.25">
      <c r="A1894" s="1" t="s">
        <v>1927</v>
      </c>
      <c r="B1894" t="str">
        <f t="shared" si="203"/>
        <v>October 15</v>
      </c>
      <c r="C1894" t="str">
        <f t="shared" si="204"/>
        <v>2018</v>
      </c>
      <c r="D1894" t="str">
        <f t="shared" si="205"/>
        <v>07:44AM</v>
      </c>
      <c r="E1894">
        <f t="shared" si="206"/>
        <v>10</v>
      </c>
      <c r="F1894" t="str">
        <f t="shared" si="207"/>
        <v>15</v>
      </c>
      <c r="G1894" s="1">
        <f t="shared" si="208"/>
        <v>43388</v>
      </c>
      <c r="H1894" s="2">
        <f t="shared" si="209"/>
        <v>43388.322222222225</v>
      </c>
      <c r="I1894" t="b">
        <f>OR(ABS(Table2[[#This Row],[DateTime]]-H1895) * 1440 &lt; 5, ABS(Table2[[#This Row],[DateTime]]-H1893) * 1440 &lt; 5)</f>
        <v>1</v>
      </c>
      <c r="J1894">
        <f>IF(Table2[[#This Row],[Mulitiple Sneeze?]],J1893+1,0)</f>
        <v>2</v>
      </c>
      <c r="K1894" t="str">
        <f>IF(AND(Table2[[#This Row],[Multiple Counter]]&gt;0, J1895=0),"Combo End","")</f>
        <v>Combo End</v>
      </c>
    </row>
    <row r="1895" spans="1:11" x14ac:dyDescent="0.25">
      <c r="A1895" s="1" t="s">
        <v>1926</v>
      </c>
      <c r="B1895" t="str">
        <f t="shared" si="203"/>
        <v>October 15</v>
      </c>
      <c r="C1895" t="str">
        <f t="shared" si="204"/>
        <v>2018</v>
      </c>
      <c r="D1895" t="str">
        <f t="shared" si="205"/>
        <v>01:55PM</v>
      </c>
      <c r="E1895">
        <f t="shared" si="206"/>
        <v>10</v>
      </c>
      <c r="F1895" t="str">
        <f t="shared" si="207"/>
        <v>15</v>
      </c>
      <c r="G1895" s="1">
        <f t="shared" si="208"/>
        <v>43388</v>
      </c>
      <c r="H1895" s="2">
        <f t="shared" si="209"/>
        <v>43388.579861111109</v>
      </c>
      <c r="I1895" t="b">
        <f>OR(ABS(Table2[[#This Row],[DateTime]]-H1896) * 1440 &lt; 5, ABS(Table2[[#This Row],[DateTime]]-H1894) * 1440 &lt; 5)</f>
        <v>0</v>
      </c>
      <c r="J1895">
        <f>IF(Table2[[#This Row],[Mulitiple Sneeze?]],J1894+1,0)</f>
        <v>0</v>
      </c>
      <c r="K1895" t="str">
        <f>IF(AND(Table2[[#This Row],[Multiple Counter]]&gt;0, J1896=0),"Combo End","")</f>
        <v/>
      </c>
    </row>
    <row r="1896" spans="1:11" x14ac:dyDescent="0.25">
      <c r="A1896" s="1" t="s">
        <v>1925</v>
      </c>
      <c r="B1896" t="str">
        <f t="shared" si="203"/>
        <v>October 16</v>
      </c>
      <c r="C1896" t="str">
        <f t="shared" si="204"/>
        <v>2018</v>
      </c>
      <c r="D1896" t="str">
        <f t="shared" si="205"/>
        <v>11:14AM</v>
      </c>
      <c r="E1896">
        <f t="shared" si="206"/>
        <v>10</v>
      </c>
      <c r="F1896" t="str">
        <f t="shared" si="207"/>
        <v>16</v>
      </c>
      <c r="G1896" s="1">
        <f t="shared" si="208"/>
        <v>43389</v>
      </c>
      <c r="H1896" s="2">
        <f t="shared" si="209"/>
        <v>43389.468055555553</v>
      </c>
      <c r="I1896" t="b">
        <f>OR(ABS(Table2[[#This Row],[DateTime]]-H1897) * 1440 &lt; 5, ABS(Table2[[#This Row],[DateTime]]-H1895) * 1440 &lt; 5)</f>
        <v>0</v>
      </c>
      <c r="J1896">
        <f>IF(Table2[[#This Row],[Mulitiple Sneeze?]],J1895+1,0)</f>
        <v>0</v>
      </c>
      <c r="K1896" t="str">
        <f>IF(AND(Table2[[#This Row],[Multiple Counter]]&gt;0, J1897=0),"Combo End","")</f>
        <v/>
      </c>
    </row>
    <row r="1897" spans="1:11" x14ac:dyDescent="0.25">
      <c r="A1897" s="1" t="s">
        <v>1924</v>
      </c>
      <c r="B1897" t="str">
        <f t="shared" si="203"/>
        <v>October 17</v>
      </c>
      <c r="C1897" t="str">
        <f t="shared" si="204"/>
        <v>2018</v>
      </c>
      <c r="D1897" t="str">
        <f t="shared" si="205"/>
        <v>07:40AM</v>
      </c>
      <c r="E1897">
        <f t="shared" si="206"/>
        <v>10</v>
      </c>
      <c r="F1897" t="str">
        <f t="shared" si="207"/>
        <v>17</v>
      </c>
      <c r="G1897" s="1">
        <f t="shared" si="208"/>
        <v>43390</v>
      </c>
      <c r="H1897" s="2">
        <f t="shared" si="209"/>
        <v>43390.319444444445</v>
      </c>
      <c r="I1897" t="b">
        <f>OR(ABS(Table2[[#This Row],[DateTime]]-H1898) * 1440 &lt; 5, ABS(Table2[[#This Row],[DateTime]]-H1896) * 1440 &lt; 5)</f>
        <v>0</v>
      </c>
      <c r="J1897">
        <f>IF(Table2[[#This Row],[Mulitiple Sneeze?]],J1896+1,0)</f>
        <v>0</v>
      </c>
      <c r="K1897" t="str">
        <f>IF(AND(Table2[[#This Row],[Multiple Counter]]&gt;0, J1898=0),"Combo End","")</f>
        <v/>
      </c>
    </row>
    <row r="1898" spans="1:11" x14ac:dyDescent="0.25">
      <c r="A1898" s="1" t="s">
        <v>1923</v>
      </c>
      <c r="B1898" t="str">
        <f t="shared" si="203"/>
        <v>October 17</v>
      </c>
      <c r="C1898" t="str">
        <f t="shared" si="204"/>
        <v>2018</v>
      </c>
      <c r="D1898" t="str">
        <f t="shared" si="205"/>
        <v>08:05AM</v>
      </c>
      <c r="E1898">
        <f t="shared" si="206"/>
        <v>10</v>
      </c>
      <c r="F1898" t="str">
        <f t="shared" si="207"/>
        <v>17</v>
      </c>
      <c r="G1898" s="1">
        <f t="shared" si="208"/>
        <v>43390</v>
      </c>
      <c r="H1898" s="2">
        <f t="shared" si="209"/>
        <v>43390.336805555555</v>
      </c>
      <c r="I1898" t="b">
        <f>OR(ABS(Table2[[#This Row],[DateTime]]-H1899) * 1440 &lt; 5, ABS(Table2[[#This Row],[DateTime]]-H1897) * 1440 &lt; 5)</f>
        <v>0</v>
      </c>
      <c r="J1898">
        <f>IF(Table2[[#This Row],[Mulitiple Sneeze?]],J1897+1,0)</f>
        <v>0</v>
      </c>
      <c r="K1898" t="str">
        <f>IF(AND(Table2[[#This Row],[Multiple Counter]]&gt;0, J1899=0),"Combo End","")</f>
        <v/>
      </c>
    </row>
    <row r="1899" spans="1:11" x14ac:dyDescent="0.25">
      <c r="A1899" s="1" t="s">
        <v>1922</v>
      </c>
      <c r="B1899" t="str">
        <f t="shared" si="203"/>
        <v>October 19</v>
      </c>
      <c r="C1899" t="str">
        <f t="shared" si="204"/>
        <v>2018</v>
      </c>
      <c r="D1899" t="str">
        <f t="shared" si="205"/>
        <v>06:36AM</v>
      </c>
      <c r="E1899">
        <f t="shared" si="206"/>
        <v>10</v>
      </c>
      <c r="F1899" t="str">
        <f t="shared" si="207"/>
        <v>19</v>
      </c>
      <c r="G1899" s="1">
        <f t="shared" si="208"/>
        <v>43392</v>
      </c>
      <c r="H1899" s="2">
        <f t="shared" si="209"/>
        <v>43392.275000000001</v>
      </c>
      <c r="I1899" t="b">
        <f>OR(ABS(Table2[[#This Row],[DateTime]]-H1900) * 1440 &lt; 5, ABS(Table2[[#This Row],[DateTime]]-H1898) * 1440 &lt; 5)</f>
        <v>0</v>
      </c>
      <c r="J1899">
        <f>IF(Table2[[#This Row],[Mulitiple Sneeze?]],J1898+1,0)</f>
        <v>0</v>
      </c>
      <c r="K1899" t="str">
        <f>IF(AND(Table2[[#This Row],[Multiple Counter]]&gt;0, J1900=0),"Combo End","")</f>
        <v/>
      </c>
    </row>
    <row r="1900" spans="1:11" x14ac:dyDescent="0.25">
      <c r="A1900" s="1" t="s">
        <v>1921</v>
      </c>
      <c r="B1900" t="str">
        <f t="shared" si="203"/>
        <v>October 19</v>
      </c>
      <c r="C1900" t="str">
        <f t="shared" si="204"/>
        <v>2018</v>
      </c>
      <c r="D1900" t="str">
        <f t="shared" si="205"/>
        <v>08:32AM</v>
      </c>
      <c r="E1900">
        <f t="shared" si="206"/>
        <v>10</v>
      </c>
      <c r="F1900" t="str">
        <f t="shared" si="207"/>
        <v>19</v>
      </c>
      <c r="G1900" s="1">
        <f t="shared" si="208"/>
        <v>43392</v>
      </c>
      <c r="H1900" s="2">
        <f t="shared" si="209"/>
        <v>43392.355555555558</v>
      </c>
      <c r="I1900" t="b">
        <f>OR(ABS(Table2[[#This Row],[DateTime]]-H1901) * 1440 &lt; 5, ABS(Table2[[#This Row],[DateTime]]-H1899) * 1440 &lt; 5)</f>
        <v>1</v>
      </c>
      <c r="J1900">
        <f>IF(Table2[[#This Row],[Mulitiple Sneeze?]],J1899+1,0)</f>
        <v>1</v>
      </c>
      <c r="K1900" t="str">
        <f>IF(AND(Table2[[#This Row],[Multiple Counter]]&gt;0, J1901=0),"Combo End","")</f>
        <v/>
      </c>
    </row>
    <row r="1901" spans="1:11" x14ac:dyDescent="0.25">
      <c r="A1901" s="1" t="s">
        <v>1920</v>
      </c>
      <c r="B1901" t="str">
        <f t="shared" si="203"/>
        <v>October 19</v>
      </c>
      <c r="C1901" t="str">
        <f t="shared" si="204"/>
        <v>2018</v>
      </c>
      <c r="D1901" t="str">
        <f t="shared" si="205"/>
        <v>08:33AM</v>
      </c>
      <c r="E1901">
        <f t="shared" si="206"/>
        <v>10</v>
      </c>
      <c r="F1901" t="str">
        <f t="shared" si="207"/>
        <v>19</v>
      </c>
      <c r="G1901" s="1">
        <f t="shared" si="208"/>
        <v>43392</v>
      </c>
      <c r="H1901" s="2">
        <f t="shared" si="209"/>
        <v>43392.356249999997</v>
      </c>
      <c r="I1901" t="b">
        <f>OR(ABS(Table2[[#This Row],[DateTime]]-H1902) * 1440 &lt; 5, ABS(Table2[[#This Row],[DateTime]]-H1900) * 1440 &lt; 5)</f>
        <v>1</v>
      </c>
      <c r="J1901">
        <f>IF(Table2[[#This Row],[Mulitiple Sneeze?]],J1900+1,0)</f>
        <v>2</v>
      </c>
      <c r="K1901" t="str">
        <f>IF(AND(Table2[[#This Row],[Multiple Counter]]&gt;0, J1902=0),"Combo End","")</f>
        <v>Combo End</v>
      </c>
    </row>
    <row r="1902" spans="1:11" x14ac:dyDescent="0.25">
      <c r="A1902" s="1" t="s">
        <v>1919</v>
      </c>
      <c r="B1902" t="str">
        <f t="shared" si="203"/>
        <v>October 19</v>
      </c>
      <c r="C1902" t="str">
        <f t="shared" si="204"/>
        <v>2018</v>
      </c>
      <c r="D1902" t="str">
        <f t="shared" si="205"/>
        <v>09:00PM</v>
      </c>
      <c r="E1902">
        <f t="shared" si="206"/>
        <v>10</v>
      </c>
      <c r="F1902" t="str">
        <f t="shared" si="207"/>
        <v>19</v>
      </c>
      <c r="G1902" s="1">
        <f t="shared" si="208"/>
        <v>43392</v>
      </c>
      <c r="H1902" s="2">
        <f t="shared" si="209"/>
        <v>43392.875</v>
      </c>
      <c r="I1902" t="b">
        <f>OR(ABS(Table2[[#This Row],[DateTime]]-H1903) * 1440 &lt; 5, ABS(Table2[[#This Row],[DateTime]]-H1901) * 1440 &lt; 5)</f>
        <v>0</v>
      </c>
      <c r="J1902">
        <f>IF(Table2[[#This Row],[Mulitiple Sneeze?]],J1901+1,0)</f>
        <v>0</v>
      </c>
      <c r="K1902" t="str">
        <f>IF(AND(Table2[[#This Row],[Multiple Counter]]&gt;0, J1903=0),"Combo End","")</f>
        <v/>
      </c>
    </row>
    <row r="1903" spans="1:11" x14ac:dyDescent="0.25">
      <c r="A1903" s="1" t="s">
        <v>1918</v>
      </c>
      <c r="B1903" t="str">
        <f t="shared" si="203"/>
        <v>October 21</v>
      </c>
      <c r="C1903" t="str">
        <f t="shared" si="204"/>
        <v>2018</v>
      </c>
      <c r="D1903" t="str">
        <f t="shared" si="205"/>
        <v>03:44PM</v>
      </c>
      <c r="E1903">
        <f t="shared" si="206"/>
        <v>10</v>
      </c>
      <c r="F1903" t="str">
        <f t="shared" si="207"/>
        <v>21</v>
      </c>
      <c r="G1903" s="1">
        <f t="shared" si="208"/>
        <v>43394</v>
      </c>
      <c r="H1903" s="2">
        <f t="shared" si="209"/>
        <v>43394.655555555553</v>
      </c>
      <c r="I1903" t="b">
        <f>OR(ABS(Table2[[#This Row],[DateTime]]-H1904) * 1440 &lt; 5, ABS(Table2[[#This Row],[DateTime]]-H1902) * 1440 &lt; 5)</f>
        <v>0</v>
      </c>
      <c r="J1903">
        <f>IF(Table2[[#This Row],[Mulitiple Sneeze?]],J1902+1,0)</f>
        <v>0</v>
      </c>
      <c r="K1903" t="str">
        <f>IF(AND(Table2[[#This Row],[Multiple Counter]]&gt;0, J1904=0),"Combo End","")</f>
        <v/>
      </c>
    </row>
    <row r="1904" spans="1:11" x14ac:dyDescent="0.25">
      <c r="A1904" s="1" t="s">
        <v>1917</v>
      </c>
      <c r="B1904" t="str">
        <f t="shared" si="203"/>
        <v>October 21</v>
      </c>
      <c r="C1904" t="str">
        <f t="shared" si="204"/>
        <v>2018</v>
      </c>
      <c r="D1904" t="str">
        <f t="shared" si="205"/>
        <v>06:19PM</v>
      </c>
      <c r="E1904">
        <f t="shared" si="206"/>
        <v>10</v>
      </c>
      <c r="F1904" t="str">
        <f t="shared" si="207"/>
        <v>21</v>
      </c>
      <c r="G1904" s="1">
        <f t="shared" si="208"/>
        <v>43394</v>
      </c>
      <c r="H1904" s="2">
        <f t="shared" si="209"/>
        <v>43394.763194444444</v>
      </c>
      <c r="I1904" t="b">
        <f>OR(ABS(Table2[[#This Row],[DateTime]]-H1905) * 1440 &lt; 5, ABS(Table2[[#This Row],[DateTime]]-H1903) * 1440 &lt; 5)</f>
        <v>0</v>
      </c>
      <c r="J1904">
        <f>IF(Table2[[#This Row],[Mulitiple Sneeze?]],J1903+1,0)</f>
        <v>0</v>
      </c>
      <c r="K1904" t="str">
        <f>IF(AND(Table2[[#This Row],[Multiple Counter]]&gt;0, J1905=0),"Combo End","")</f>
        <v/>
      </c>
    </row>
    <row r="1905" spans="1:11" x14ac:dyDescent="0.25">
      <c r="A1905" s="1" t="s">
        <v>1916</v>
      </c>
      <c r="B1905" t="str">
        <f t="shared" si="203"/>
        <v>October 22</v>
      </c>
      <c r="C1905" t="str">
        <f t="shared" si="204"/>
        <v>2018</v>
      </c>
      <c r="D1905" t="str">
        <f t="shared" si="205"/>
        <v>10:44AM</v>
      </c>
      <c r="E1905">
        <f t="shared" si="206"/>
        <v>10</v>
      </c>
      <c r="F1905" t="str">
        <f t="shared" si="207"/>
        <v>22</v>
      </c>
      <c r="G1905" s="1">
        <f t="shared" si="208"/>
        <v>43395</v>
      </c>
      <c r="H1905" s="2">
        <f t="shared" si="209"/>
        <v>43395.447222222225</v>
      </c>
      <c r="I1905" t="b">
        <f>OR(ABS(Table2[[#This Row],[DateTime]]-H1906) * 1440 &lt; 5, ABS(Table2[[#This Row],[DateTime]]-H1904) * 1440 &lt; 5)</f>
        <v>0</v>
      </c>
      <c r="J1905">
        <f>IF(Table2[[#This Row],[Mulitiple Sneeze?]],J1904+1,0)</f>
        <v>0</v>
      </c>
      <c r="K1905" t="str">
        <f>IF(AND(Table2[[#This Row],[Multiple Counter]]&gt;0, J1906=0),"Combo End","")</f>
        <v/>
      </c>
    </row>
    <row r="1906" spans="1:11" x14ac:dyDescent="0.25">
      <c r="A1906" s="1" t="s">
        <v>1915</v>
      </c>
      <c r="B1906" t="str">
        <f t="shared" si="203"/>
        <v>October 22</v>
      </c>
      <c r="C1906" t="str">
        <f t="shared" si="204"/>
        <v>2018</v>
      </c>
      <c r="D1906" t="str">
        <f t="shared" si="205"/>
        <v>11:07AM</v>
      </c>
      <c r="E1906">
        <f t="shared" si="206"/>
        <v>10</v>
      </c>
      <c r="F1906" t="str">
        <f t="shared" si="207"/>
        <v>22</v>
      </c>
      <c r="G1906" s="1">
        <f t="shared" si="208"/>
        <v>43395</v>
      </c>
      <c r="H1906" s="2">
        <f t="shared" si="209"/>
        <v>43395.463194444441</v>
      </c>
      <c r="I1906" t="b">
        <f>OR(ABS(Table2[[#This Row],[DateTime]]-H1907) * 1440 &lt; 5, ABS(Table2[[#This Row],[DateTime]]-H1905) * 1440 &lt; 5)</f>
        <v>1</v>
      </c>
      <c r="J1906">
        <f>IF(Table2[[#This Row],[Mulitiple Sneeze?]],J1905+1,0)</f>
        <v>1</v>
      </c>
      <c r="K1906" t="str">
        <f>IF(AND(Table2[[#This Row],[Multiple Counter]]&gt;0, J1907=0),"Combo End","")</f>
        <v/>
      </c>
    </row>
    <row r="1907" spans="1:11" x14ac:dyDescent="0.25">
      <c r="A1907" s="1" t="s">
        <v>1914</v>
      </c>
      <c r="B1907" t="str">
        <f t="shared" si="203"/>
        <v>October 22</v>
      </c>
      <c r="C1907" t="str">
        <f t="shared" si="204"/>
        <v>2018</v>
      </c>
      <c r="D1907" t="str">
        <f t="shared" si="205"/>
        <v>11:08AM</v>
      </c>
      <c r="E1907">
        <f t="shared" si="206"/>
        <v>10</v>
      </c>
      <c r="F1907" t="str">
        <f t="shared" si="207"/>
        <v>22</v>
      </c>
      <c r="G1907" s="1">
        <f t="shared" si="208"/>
        <v>43395</v>
      </c>
      <c r="H1907" s="2">
        <f t="shared" si="209"/>
        <v>43395.463888888888</v>
      </c>
      <c r="I1907" t="b">
        <f>OR(ABS(Table2[[#This Row],[DateTime]]-H1908) * 1440 &lt; 5, ABS(Table2[[#This Row],[DateTime]]-H1906) * 1440 &lt; 5)</f>
        <v>1</v>
      </c>
      <c r="J1907">
        <f>IF(Table2[[#This Row],[Mulitiple Sneeze?]],J1906+1,0)</f>
        <v>2</v>
      </c>
      <c r="K1907" t="str">
        <f>IF(AND(Table2[[#This Row],[Multiple Counter]]&gt;0, J1908=0),"Combo End","")</f>
        <v>Combo End</v>
      </c>
    </row>
    <row r="1908" spans="1:11" x14ac:dyDescent="0.25">
      <c r="A1908" s="1" t="s">
        <v>1913</v>
      </c>
      <c r="B1908" t="str">
        <f t="shared" si="203"/>
        <v>October 22</v>
      </c>
      <c r="C1908" t="str">
        <f t="shared" si="204"/>
        <v>2018</v>
      </c>
      <c r="D1908" t="str">
        <f t="shared" si="205"/>
        <v>11:41AM</v>
      </c>
      <c r="E1908">
        <f t="shared" si="206"/>
        <v>10</v>
      </c>
      <c r="F1908" t="str">
        <f t="shared" si="207"/>
        <v>22</v>
      </c>
      <c r="G1908" s="1">
        <f t="shared" si="208"/>
        <v>43395</v>
      </c>
      <c r="H1908" s="2">
        <f t="shared" si="209"/>
        <v>43395.486805555556</v>
      </c>
      <c r="I1908" t="b">
        <f>OR(ABS(Table2[[#This Row],[DateTime]]-H1909) * 1440 &lt; 5, ABS(Table2[[#This Row],[DateTime]]-H1907) * 1440 &lt; 5)</f>
        <v>0</v>
      </c>
      <c r="J1908">
        <f>IF(Table2[[#This Row],[Mulitiple Sneeze?]],J1907+1,0)</f>
        <v>0</v>
      </c>
      <c r="K1908" t="str">
        <f>IF(AND(Table2[[#This Row],[Multiple Counter]]&gt;0, J1909=0),"Combo End","")</f>
        <v/>
      </c>
    </row>
    <row r="1909" spans="1:11" x14ac:dyDescent="0.25">
      <c r="A1909" s="1" t="s">
        <v>1912</v>
      </c>
      <c r="B1909" t="str">
        <f t="shared" si="203"/>
        <v>October 22</v>
      </c>
      <c r="C1909" t="str">
        <f t="shared" si="204"/>
        <v>2018</v>
      </c>
      <c r="D1909" t="str">
        <f t="shared" si="205"/>
        <v>03:36PM</v>
      </c>
      <c r="E1909">
        <f t="shared" si="206"/>
        <v>10</v>
      </c>
      <c r="F1909" t="str">
        <f t="shared" si="207"/>
        <v>22</v>
      </c>
      <c r="G1909" s="1">
        <f t="shared" si="208"/>
        <v>43395</v>
      </c>
      <c r="H1909" s="2">
        <f t="shared" si="209"/>
        <v>43395.65</v>
      </c>
      <c r="I1909" t="b">
        <f>OR(ABS(Table2[[#This Row],[DateTime]]-H1910) * 1440 &lt; 5, ABS(Table2[[#This Row],[DateTime]]-H1908) * 1440 &lt; 5)</f>
        <v>0</v>
      </c>
      <c r="J1909">
        <f>IF(Table2[[#This Row],[Mulitiple Sneeze?]],J1908+1,0)</f>
        <v>0</v>
      </c>
      <c r="K1909" t="str">
        <f>IF(AND(Table2[[#This Row],[Multiple Counter]]&gt;0, J1910=0),"Combo End","")</f>
        <v/>
      </c>
    </row>
    <row r="1910" spans="1:11" x14ac:dyDescent="0.25">
      <c r="A1910" s="1" t="s">
        <v>1911</v>
      </c>
      <c r="B1910" t="str">
        <f t="shared" si="203"/>
        <v>October 23</v>
      </c>
      <c r="C1910" t="str">
        <f t="shared" si="204"/>
        <v>2018</v>
      </c>
      <c r="D1910" t="str">
        <f t="shared" si="205"/>
        <v>11:36AM</v>
      </c>
      <c r="E1910">
        <f t="shared" si="206"/>
        <v>10</v>
      </c>
      <c r="F1910" t="str">
        <f t="shared" si="207"/>
        <v>23</v>
      </c>
      <c r="G1910" s="1">
        <f t="shared" si="208"/>
        <v>43396</v>
      </c>
      <c r="H1910" s="2">
        <f t="shared" si="209"/>
        <v>43396.48333333333</v>
      </c>
      <c r="I1910" t="b">
        <f>OR(ABS(Table2[[#This Row],[DateTime]]-H1911) * 1440 &lt; 5, ABS(Table2[[#This Row],[DateTime]]-H1909) * 1440 &lt; 5)</f>
        <v>0</v>
      </c>
      <c r="J1910">
        <f>IF(Table2[[#This Row],[Mulitiple Sneeze?]],J1909+1,0)</f>
        <v>0</v>
      </c>
      <c r="K1910" t="str">
        <f>IF(AND(Table2[[#This Row],[Multiple Counter]]&gt;0, J1911=0),"Combo End","")</f>
        <v/>
      </c>
    </row>
    <row r="1911" spans="1:11" x14ac:dyDescent="0.25">
      <c r="A1911" s="1" t="s">
        <v>1910</v>
      </c>
      <c r="B1911" t="str">
        <f t="shared" si="203"/>
        <v>October 23</v>
      </c>
      <c r="C1911" t="str">
        <f t="shared" si="204"/>
        <v>2018</v>
      </c>
      <c r="D1911" t="str">
        <f t="shared" si="205"/>
        <v>12:17PM</v>
      </c>
      <c r="E1911">
        <f t="shared" si="206"/>
        <v>10</v>
      </c>
      <c r="F1911" t="str">
        <f t="shared" si="207"/>
        <v>23</v>
      </c>
      <c r="G1911" s="1">
        <f t="shared" si="208"/>
        <v>43396</v>
      </c>
      <c r="H1911" s="2">
        <f t="shared" si="209"/>
        <v>43396.511805555558</v>
      </c>
      <c r="I1911" t="b">
        <f>OR(ABS(Table2[[#This Row],[DateTime]]-H1912) * 1440 &lt; 5, ABS(Table2[[#This Row],[DateTime]]-H1910) * 1440 &lt; 5)</f>
        <v>0</v>
      </c>
      <c r="J1911">
        <f>IF(Table2[[#This Row],[Mulitiple Sneeze?]],J1910+1,0)</f>
        <v>0</v>
      </c>
      <c r="K1911" t="str">
        <f>IF(AND(Table2[[#This Row],[Multiple Counter]]&gt;0, J1912=0),"Combo End","")</f>
        <v/>
      </c>
    </row>
    <row r="1912" spans="1:11" x14ac:dyDescent="0.25">
      <c r="A1912" s="1" t="s">
        <v>1909</v>
      </c>
      <c r="B1912" t="str">
        <f t="shared" si="203"/>
        <v>October 24</v>
      </c>
      <c r="C1912" t="str">
        <f t="shared" si="204"/>
        <v>2018</v>
      </c>
      <c r="D1912" t="str">
        <f t="shared" si="205"/>
        <v>10:19AM</v>
      </c>
      <c r="E1912">
        <f t="shared" si="206"/>
        <v>10</v>
      </c>
      <c r="F1912" t="str">
        <f t="shared" si="207"/>
        <v>24</v>
      </c>
      <c r="G1912" s="1">
        <f t="shared" si="208"/>
        <v>43397</v>
      </c>
      <c r="H1912" s="2">
        <f t="shared" si="209"/>
        <v>43397.429861111108</v>
      </c>
      <c r="I1912" t="b">
        <f>OR(ABS(Table2[[#This Row],[DateTime]]-H1913) * 1440 &lt; 5, ABS(Table2[[#This Row],[DateTime]]-H1911) * 1440 &lt; 5)</f>
        <v>0</v>
      </c>
      <c r="J1912">
        <f>IF(Table2[[#This Row],[Mulitiple Sneeze?]],J1911+1,0)</f>
        <v>0</v>
      </c>
      <c r="K1912" t="str">
        <f>IF(AND(Table2[[#This Row],[Multiple Counter]]&gt;0, J1913=0),"Combo End","")</f>
        <v/>
      </c>
    </row>
    <row r="1913" spans="1:11" x14ac:dyDescent="0.25">
      <c r="A1913" s="1" t="s">
        <v>1908</v>
      </c>
      <c r="B1913" t="str">
        <f t="shared" si="203"/>
        <v>October 24</v>
      </c>
      <c r="C1913" t="str">
        <f t="shared" si="204"/>
        <v>2018</v>
      </c>
      <c r="D1913" t="str">
        <f t="shared" si="205"/>
        <v>12:45PM</v>
      </c>
      <c r="E1913">
        <f t="shared" si="206"/>
        <v>10</v>
      </c>
      <c r="F1913" t="str">
        <f t="shared" si="207"/>
        <v>24</v>
      </c>
      <c r="G1913" s="1">
        <f t="shared" si="208"/>
        <v>43397</v>
      </c>
      <c r="H1913" s="2">
        <f t="shared" si="209"/>
        <v>43397.53125</v>
      </c>
      <c r="I1913" t="b">
        <f>OR(ABS(Table2[[#This Row],[DateTime]]-H1914) * 1440 &lt; 5, ABS(Table2[[#This Row],[DateTime]]-H1912) * 1440 &lt; 5)</f>
        <v>0</v>
      </c>
      <c r="J1913">
        <f>IF(Table2[[#This Row],[Mulitiple Sneeze?]],J1912+1,0)</f>
        <v>0</v>
      </c>
      <c r="K1913" t="str">
        <f>IF(AND(Table2[[#This Row],[Multiple Counter]]&gt;0, J1914=0),"Combo End","")</f>
        <v/>
      </c>
    </row>
    <row r="1914" spans="1:11" x14ac:dyDescent="0.25">
      <c r="A1914" s="1" t="s">
        <v>1907</v>
      </c>
      <c r="B1914" t="str">
        <f t="shared" si="203"/>
        <v>October 25</v>
      </c>
      <c r="C1914" t="str">
        <f t="shared" si="204"/>
        <v>2018</v>
      </c>
      <c r="D1914" t="str">
        <f t="shared" si="205"/>
        <v>07:41AM</v>
      </c>
      <c r="E1914">
        <f t="shared" si="206"/>
        <v>10</v>
      </c>
      <c r="F1914" t="str">
        <f t="shared" si="207"/>
        <v>25</v>
      </c>
      <c r="G1914" s="1">
        <f t="shared" si="208"/>
        <v>43398</v>
      </c>
      <c r="H1914" s="2">
        <f t="shared" si="209"/>
        <v>43398.320138888892</v>
      </c>
      <c r="I1914" t="b">
        <f>OR(ABS(Table2[[#This Row],[DateTime]]-H1915) * 1440 &lt; 5, ABS(Table2[[#This Row],[DateTime]]-H1913) * 1440 &lt; 5)</f>
        <v>0</v>
      </c>
      <c r="J1914">
        <f>IF(Table2[[#This Row],[Mulitiple Sneeze?]],J1913+1,0)</f>
        <v>0</v>
      </c>
      <c r="K1914" t="str">
        <f>IF(AND(Table2[[#This Row],[Multiple Counter]]&gt;0, J1915=0),"Combo End","")</f>
        <v/>
      </c>
    </row>
    <row r="1915" spans="1:11" x14ac:dyDescent="0.25">
      <c r="A1915" s="1" t="s">
        <v>1906</v>
      </c>
      <c r="B1915" t="str">
        <f t="shared" si="203"/>
        <v>October 25</v>
      </c>
      <c r="C1915" t="str">
        <f t="shared" si="204"/>
        <v>2018</v>
      </c>
      <c r="D1915" t="str">
        <f t="shared" si="205"/>
        <v>09:51AM</v>
      </c>
      <c r="E1915">
        <f t="shared" si="206"/>
        <v>10</v>
      </c>
      <c r="F1915" t="str">
        <f t="shared" si="207"/>
        <v>25</v>
      </c>
      <c r="G1915" s="1">
        <f t="shared" si="208"/>
        <v>43398</v>
      </c>
      <c r="H1915" s="2">
        <f t="shared" si="209"/>
        <v>43398.410416666666</v>
      </c>
      <c r="I1915" t="b">
        <f>OR(ABS(Table2[[#This Row],[DateTime]]-H1916) * 1440 &lt; 5, ABS(Table2[[#This Row],[DateTime]]-H1914) * 1440 &lt; 5)</f>
        <v>0</v>
      </c>
      <c r="J1915">
        <f>IF(Table2[[#This Row],[Mulitiple Sneeze?]],J1914+1,0)</f>
        <v>0</v>
      </c>
      <c r="K1915" t="str">
        <f>IF(AND(Table2[[#This Row],[Multiple Counter]]&gt;0, J1916=0),"Combo End","")</f>
        <v/>
      </c>
    </row>
    <row r="1916" spans="1:11" x14ac:dyDescent="0.25">
      <c r="A1916" s="1" t="s">
        <v>1905</v>
      </c>
      <c r="B1916" t="str">
        <f t="shared" si="203"/>
        <v>October 25</v>
      </c>
      <c r="C1916" t="str">
        <f t="shared" si="204"/>
        <v>2018</v>
      </c>
      <c r="D1916" t="str">
        <f t="shared" si="205"/>
        <v>06:22PM</v>
      </c>
      <c r="E1916">
        <f t="shared" si="206"/>
        <v>10</v>
      </c>
      <c r="F1916" t="str">
        <f t="shared" si="207"/>
        <v>25</v>
      </c>
      <c r="G1916" s="1">
        <f t="shared" si="208"/>
        <v>43398</v>
      </c>
      <c r="H1916" s="2">
        <f t="shared" si="209"/>
        <v>43398.765277777777</v>
      </c>
      <c r="I1916" t="b">
        <f>OR(ABS(Table2[[#This Row],[DateTime]]-H1917) * 1440 &lt; 5, ABS(Table2[[#This Row],[DateTime]]-H1915) * 1440 &lt; 5)</f>
        <v>0</v>
      </c>
      <c r="J1916">
        <f>IF(Table2[[#This Row],[Mulitiple Sneeze?]],J1915+1,0)</f>
        <v>0</v>
      </c>
      <c r="K1916" t="str">
        <f>IF(AND(Table2[[#This Row],[Multiple Counter]]&gt;0, J1917=0),"Combo End","")</f>
        <v/>
      </c>
    </row>
    <row r="1917" spans="1:11" x14ac:dyDescent="0.25">
      <c r="A1917" s="1" t="s">
        <v>1904</v>
      </c>
      <c r="B1917" t="str">
        <f t="shared" si="203"/>
        <v>October 25</v>
      </c>
      <c r="C1917" t="str">
        <f t="shared" si="204"/>
        <v>2018</v>
      </c>
      <c r="D1917" t="str">
        <f t="shared" si="205"/>
        <v>08:58PM</v>
      </c>
      <c r="E1917">
        <f t="shared" si="206"/>
        <v>10</v>
      </c>
      <c r="F1917" t="str">
        <f t="shared" si="207"/>
        <v>25</v>
      </c>
      <c r="G1917" s="1">
        <f t="shared" si="208"/>
        <v>43398</v>
      </c>
      <c r="H1917" s="2">
        <f t="shared" si="209"/>
        <v>43398.873611111114</v>
      </c>
      <c r="I1917" t="b">
        <f>OR(ABS(Table2[[#This Row],[DateTime]]-H1918) * 1440 &lt; 5, ABS(Table2[[#This Row],[DateTime]]-H1916) * 1440 &lt; 5)</f>
        <v>0</v>
      </c>
      <c r="J1917">
        <f>IF(Table2[[#This Row],[Mulitiple Sneeze?]],J1916+1,0)</f>
        <v>0</v>
      </c>
      <c r="K1917" t="str">
        <f>IF(AND(Table2[[#This Row],[Multiple Counter]]&gt;0, J1918=0),"Combo End","")</f>
        <v/>
      </c>
    </row>
    <row r="1918" spans="1:11" x14ac:dyDescent="0.25">
      <c r="A1918" s="1" t="s">
        <v>1903</v>
      </c>
      <c r="B1918" t="str">
        <f t="shared" si="203"/>
        <v>October 26</v>
      </c>
      <c r="C1918" t="str">
        <f t="shared" si="204"/>
        <v>2018</v>
      </c>
      <c r="D1918" t="str">
        <f t="shared" si="205"/>
        <v>08:43AM</v>
      </c>
      <c r="E1918">
        <f t="shared" si="206"/>
        <v>10</v>
      </c>
      <c r="F1918" t="str">
        <f t="shared" si="207"/>
        <v>26</v>
      </c>
      <c r="G1918" s="1">
        <f t="shared" si="208"/>
        <v>43399</v>
      </c>
      <c r="H1918" s="2">
        <f t="shared" si="209"/>
        <v>43399.363194444442</v>
      </c>
      <c r="I1918" t="b">
        <f>OR(ABS(Table2[[#This Row],[DateTime]]-H1919) * 1440 &lt; 5, ABS(Table2[[#This Row],[DateTime]]-H1917) * 1440 &lt; 5)</f>
        <v>0</v>
      </c>
      <c r="J1918">
        <f>IF(Table2[[#This Row],[Mulitiple Sneeze?]],J1917+1,0)</f>
        <v>0</v>
      </c>
      <c r="K1918" t="str">
        <f>IF(AND(Table2[[#This Row],[Multiple Counter]]&gt;0, J1919=0),"Combo End","")</f>
        <v/>
      </c>
    </row>
    <row r="1919" spans="1:11" x14ac:dyDescent="0.25">
      <c r="A1919" s="1" t="s">
        <v>1902</v>
      </c>
      <c r="B1919" t="str">
        <f t="shared" si="203"/>
        <v>October 26</v>
      </c>
      <c r="C1919" t="str">
        <f t="shared" si="204"/>
        <v>2018</v>
      </c>
      <c r="D1919" t="str">
        <f t="shared" si="205"/>
        <v>11:05AM</v>
      </c>
      <c r="E1919">
        <f t="shared" si="206"/>
        <v>10</v>
      </c>
      <c r="F1919" t="str">
        <f t="shared" si="207"/>
        <v>26</v>
      </c>
      <c r="G1919" s="1">
        <f t="shared" si="208"/>
        <v>43399</v>
      </c>
      <c r="H1919" s="2">
        <f t="shared" si="209"/>
        <v>43399.461805555555</v>
      </c>
      <c r="I1919" t="b">
        <f>OR(ABS(Table2[[#This Row],[DateTime]]-H1920) * 1440 &lt; 5, ABS(Table2[[#This Row],[DateTime]]-H1918) * 1440 &lt; 5)</f>
        <v>0</v>
      </c>
      <c r="J1919">
        <f>IF(Table2[[#This Row],[Mulitiple Sneeze?]],J1918+1,0)</f>
        <v>0</v>
      </c>
      <c r="K1919" t="str">
        <f>IF(AND(Table2[[#This Row],[Multiple Counter]]&gt;0, J1920=0),"Combo End","")</f>
        <v/>
      </c>
    </row>
    <row r="1920" spans="1:11" x14ac:dyDescent="0.25">
      <c r="A1920" s="1" t="s">
        <v>1901</v>
      </c>
      <c r="B1920" t="str">
        <f t="shared" si="203"/>
        <v>October 27</v>
      </c>
      <c r="C1920" t="str">
        <f t="shared" si="204"/>
        <v>2018</v>
      </c>
      <c r="D1920" t="str">
        <f t="shared" si="205"/>
        <v>06:15AM</v>
      </c>
      <c r="E1920">
        <f t="shared" si="206"/>
        <v>10</v>
      </c>
      <c r="F1920" t="str">
        <f t="shared" si="207"/>
        <v>27</v>
      </c>
      <c r="G1920" s="1">
        <f t="shared" si="208"/>
        <v>43400</v>
      </c>
      <c r="H1920" s="2">
        <f t="shared" si="209"/>
        <v>43400.260416666664</v>
      </c>
      <c r="I1920" t="b">
        <f>OR(ABS(Table2[[#This Row],[DateTime]]-H1921) * 1440 &lt; 5, ABS(Table2[[#This Row],[DateTime]]-H1919) * 1440 &lt; 5)</f>
        <v>0</v>
      </c>
      <c r="J1920">
        <f>IF(Table2[[#This Row],[Mulitiple Sneeze?]],J1919+1,0)</f>
        <v>0</v>
      </c>
      <c r="K1920" t="str">
        <f>IF(AND(Table2[[#This Row],[Multiple Counter]]&gt;0, J1921=0),"Combo End","")</f>
        <v/>
      </c>
    </row>
    <row r="1921" spans="1:11" x14ac:dyDescent="0.25">
      <c r="A1921" s="1" t="s">
        <v>5603</v>
      </c>
      <c r="B1921" t="str">
        <f t="shared" si="203"/>
        <v>October 27</v>
      </c>
      <c r="C1921" t="str">
        <f t="shared" si="204"/>
        <v>2018</v>
      </c>
      <c r="D1921" t="str">
        <f t="shared" si="205"/>
        <v>11:38AM</v>
      </c>
      <c r="E1921">
        <f t="shared" si="206"/>
        <v>10</v>
      </c>
      <c r="F1921" t="str">
        <f t="shared" si="207"/>
        <v>27</v>
      </c>
      <c r="G1921" s="1">
        <f t="shared" si="208"/>
        <v>43400</v>
      </c>
      <c r="H1921" s="2">
        <f t="shared" si="209"/>
        <v>43400.484722222223</v>
      </c>
      <c r="I1921" t="b">
        <f>OR(ABS(Table2[[#This Row],[DateTime]]-H1922) * 1440 &lt; 5, ABS(Table2[[#This Row],[DateTime]]-H1920) * 1440 &lt; 5)</f>
        <v>0</v>
      </c>
      <c r="J1921">
        <f>IF(Table2[[#This Row],[Mulitiple Sneeze?]],J1920+1,0)</f>
        <v>0</v>
      </c>
      <c r="K1921" t="str">
        <f>IF(AND(Table2[[#This Row],[Multiple Counter]]&gt;0, J1922=0),"Combo End","")</f>
        <v/>
      </c>
    </row>
    <row r="1922" spans="1:11" x14ac:dyDescent="0.25">
      <c r="A1922" s="1" t="s">
        <v>1900</v>
      </c>
      <c r="B1922" t="str">
        <f t="shared" ref="B1922:B1985" si="210">_xlfn.TEXTBEFORE(A1922,",")</f>
        <v>October 27</v>
      </c>
      <c r="C1922" t="str">
        <f t="shared" ref="C1922:C1985" si="211">LEFT(_xlfn.TEXTAFTER(A1922, ", "), 4)</f>
        <v>2018</v>
      </c>
      <c r="D1922" t="str">
        <f t="shared" ref="D1922:D1985" si="212">_xlfn.TEXTAFTER(A1922, "at ")</f>
        <v>12:36PM</v>
      </c>
      <c r="E1922">
        <f t="shared" ref="E1922:E1985" si="213">MONTH(1&amp;B1922)</f>
        <v>10</v>
      </c>
      <c r="F1922" t="str">
        <f t="shared" ref="F1922:F1985" si="214">RIGHT(B1922, 2)</f>
        <v>27</v>
      </c>
      <c r="G1922" s="1">
        <f t="shared" ref="G1922:G1985" si="215">DATE(C1922,E1922,F1922)</f>
        <v>43400</v>
      </c>
      <c r="H1922" s="2">
        <f t="shared" ref="H1922:H1985" si="216">G1922+TIMEVALUE(_xlfn.CONCAT(LEFT(D1922, 5), " ", RIGHT(D1922, 2)))</f>
        <v>43400.525000000001</v>
      </c>
      <c r="I1922" t="b">
        <f>OR(ABS(Table2[[#This Row],[DateTime]]-H1923) * 1440 &lt; 5, ABS(Table2[[#This Row],[DateTime]]-H1921) * 1440 &lt; 5)</f>
        <v>0</v>
      </c>
      <c r="J1922">
        <f>IF(Table2[[#This Row],[Mulitiple Sneeze?]],J1921+1,0)</f>
        <v>0</v>
      </c>
      <c r="K1922" t="str">
        <f>IF(AND(Table2[[#This Row],[Multiple Counter]]&gt;0, J1923=0),"Combo End","")</f>
        <v/>
      </c>
    </row>
    <row r="1923" spans="1:11" x14ac:dyDescent="0.25">
      <c r="A1923" s="1" t="s">
        <v>1899</v>
      </c>
      <c r="B1923" t="str">
        <f t="shared" si="210"/>
        <v>October 28</v>
      </c>
      <c r="C1923" t="str">
        <f t="shared" si="211"/>
        <v>2018</v>
      </c>
      <c r="D1923" t="str">
        <f t="shared" si="212"/>
        <v>07:02PM</v>
      </c>
      <c r="E1923">
        <f t="shared" si="213"/>
        <v>10</v>
      </c>
      <c r="F1923" t="str">
        <f t="shared" si="214"/>
        <v>28</v>
      </c>
      <c r="G1923" s="1">
        <f t="shared" si="215"/>
        <v>43401</v>
      </c>
      <c r="H1923" s="2">
        <f t="shared" si="216"/>
        <v>43401.793055555558</v>
      </c>
      <c r="I1923" t="b">
        <f>OR(ABS(Table2[[#This Row],[DateTime]]-H1924) * 1440 &lt; 5, ABS(Table2[[#This Row],[DateTime]]-H1922) * 1440 &lt; 5)</f>
        <v>0</v>
      </c>
      <c r="J1923">
        <f>IF(Table2[[#This Row],[Mulitiple Sneeze?]],J1922+1,0)</f>
        <v>0</v>
      </c>
      <c r="K1923" t="str">
        <f>IF(AND(Table2[[#This Row],[Multiple Counter]]&gt;0, J1924=0),"Combo End","")</f>
        <v/>
      </c>
    </row>
    <row r="1924" spans="1:11" x14ac:dyDescent="0.25">
      <c r="A1924" s="1" t="s">
        <v>1898</v>
      </c>
      <c r="B1924" t="str">
        <f t="shared" si="210"/>
        <v>October 28</v>
      </c>
      <c r="C1924" t="str">
        <f t="shared" si="211"/>
        <v>2018</v>
      </c>
      <c r="D1924" t="str">
        <f t="shared" si="212"/>
        <v>09:24PM</v>
      </c>
      <c r="E1924">
        <f t="shared" si="213"/>
        <v>10</v>
      </c>
      <c r="F1924" t="str">
        <f t="shared" si="214"/>
        <v>28</v>
      </c>
      <c r="G1924" s="1">
        <f t="shared" si="215"/>
        <v>43401</v>
      </c>
      <c r="H1924" s="2">
        <f t="shared" si="216"/>
        <v>43401.89166666667</v>
      </c>
      <c r="I1924" t="b">
        <f>OR(ABS(Table2[[#This Row],[DateTime]]-H1925) * 1440 &lt; 5, ABS(Table2[[#This Row],[DateTime]]-H1923) * 1440 &lt; 5)</f>
        <v>0</v>
      </c>
      <c r="J1924">
        <f>IF(Table2[[#This Row],[Mulitiple Sneeze?]],J1923+1,0)</f>
        <v>0</v>
      </c>
      <c r="K1924" t="str">
        <f>IF(AND(Table2[[#This Row],[Multiple Counter]]&gt;0, J1925=0),"Combo End","")</f>
        <v/>
      </c>
    </row>
    <row r="1925" spans="1:11" x14ac:dyDescent="0.25">
      <c r="A1925" s="1" t="s">
        <v>1897</v>
      </c>
      <c r="B1925" t="str">
        <f t="shared" si="210"/>
        <v>October 29</v>
      </c>
      <c r="C1925" t="str">
        <f t="shared" si="211"/>
        <v>2018</v>
      </c>
      <c r="D1925" t="str">
        <f t="shared" si="212"/>
        <v>08:09AM</v>
      </c>
      <c r="E1925">
        <f t="shared" si="213"/>
        <v>10</v>
      </c>
      <c r="F1925" t="str">
        <f t="shared" si="214"/>
        <v>29</v>
      </c>
      <c r="G1925" s="1">
        <f t="shared" si="215"/>
        <v>43402</v>
      </c>
      <c r="H1925" s="2">
        <f t="shared" si="216"/>
        <v>43402.339583333334</v>
      </c>
      <c r="I1925" t="b">
        <f>OR(ABS(Table2[[#This Row],[DateTime]]-H1926) * 1440 &lt; 5, ABS(Table2[[#This Row],[DateTime]]-H1924) * 1440 &lt; 5)</f>
        <v>0</v>
      </c>
      <c r="J1925">
        <f>IF(Table2[[#This Row],[Mulitiple Sneeze?]],J1924+1,0)</f>
        <v>0</v>
      </c>
      <c r="K1925" t="str">
        <f>IF(AND(Table2[[#This Row],[Multiple Counter]]&gt;0, J1926=0),"Combo End","")</f>
        <v/>
      </c>
    </row>
    <row r="1926" spans="1:11" x14ac:dyDescent="0.25">
      <c r="A1926" s="1" t="s">
        <v>1896</v>
      </c>
      <c r="B1926" t="str">
        <f t="shared" si="210"/>
        <v>October 29</v>
      </c>
      <c r="C1926" t="str">
        <f t="shared" si="211"/>
        <v>2018</v>
      </c>
      <c r="D1926" t="str">
        <f t="shared" si="212"/>
        <v>07:04PM</v>
      </c>
      <c r="E1926">
        <f t="shared" si="213"/>
        <v>10</v>
      </c>
      <c r="F1926" t="str">
        <f t="shared" si="214"/>
        <v>29</v>
      </c>
      <c r="G1926" s="1">
        <f t="shared" si="215"/>
        <v>43402</v>
      </c>
      <c r="H1926" s="2">
        <f t="shared" si="216"/>
        <v>43402.794444444444</v>
      </c>
      <c r="I1926" t="b">
        <f>OR(ABS(Table2[[#This Row],[DateTime]]-H1927) * 1440 &lt; 5, ABS(Table2[[#This Row],[DateTime]]-H1925) * 1440 &lt; 5)</f>
        <v>0</v>
      </c>
      <c r="J1926">
        <f>IF(Table2[[#This Row],[Mulitiple Sneeze?]],J1925+1,0)</f>
        <v>0</v>
      </c>
      <c r="K1926" t="str">
        <f>IF(AND(Table2[[#This Row],[Multiple Counter]]&gt;0, J1927=0),"Combo End","")</f>
        <v/>
      </c>
    </row>
    <row r="1927" spans="1:11" x14ac:dyDescent="0.25">
      <c r="A1927" s="1" t="s">
        <v>1895</v>
      </c>
      <c r="B1927" t="str">
        <f t="shared" si="210"/>
        <v>October 30</v>
      </c>
      <c r="C1927" t="str">
        <f t="shared" si="211"/>
        <v>2018</v>
      </c>
      <c r="D1927" t="str">
        <f t="shared" si="212"/>
        <v>06:08PM</v>
      </c>
      <c r="E1927">
        <f t="shared" si="213"/>
        <v>10</v>
      </c>
      <c r="F1927" t="str">
        <f t="shared" si="214"/>
        <v>30</v>
      </c>
      <c r="G1927" s="1">
        <f t="shared" si="215"/>
        <v>43403</v>
      </c>
      <c r="H1927" s="2">
        <f t="shared" si="216"/>
        <v>43403.755555555559</v>
      </c>
      <c r="I1927" t="b">
        <f>OR(ABS(Table2[[#This Row],[DateTime]]-H1928) * 1440 &lt; 5, ABS(Table2[[#This Row],[DateTime]]-H1926) * 1440 &lt; 5)</f>
        <v>0</v>
      </c>
      <c r="J1927">
        <f>IF(Table2[[#This Row],[Mulitiple Sneeze?]],J1926+1,0)</f>
        <v>0</v>
      </c>
      <c r="K1927" t="str">
        <f>IF(AND(Table2[[#This Row],[Multiple Counter]]&gt;0, J1928=0),"Combo End","")</f>
        <v/>
      </c>
    </row>
    <row r="1928" spans="1:11" x14ac:dyDescent="0.25">
      <c r="A1928" s="1" t="s">
        <v>1894</v>
      </c>
      <c r="B1928" t="str">
        <f t="shared" si="210"/>
        <v>October 31</v>
      </c>
      <c r="C1928" t="str">
        <f t="shared" si="211"/>
        <v>2018</v>
      </c>
      <c r="D1928" t="str">
        <f t="shared" si="212"/>
        <v>06:59AM</v>
      </c>
      <c r="E1928">
        <f t="shared" si="213"/>
        <v>10</v>
      </c>
      <c r="F1928" t="str">
        <f t="shared" si="214"/>
        <v>31</v>
      </c>
      <c r="G1928" s="1">
        <f t="shared" si="215"/>
        <v>43404</v>
      </c>
      <c r="H1928" s="2">
        <f t="shared" si="216"/>
        <v>43404.290972222225</v>
      </c>
      <c r="I1928" t="b">
        <f>OR(ABS(Table2[[#This Row],[DateTime]]-H1929) * 1440 &lt; 5, ABS(Table2[[#This Row],[DateTime]]-H1927) * 1440 &lt; 5)</f>
        <v>0</v>
      </c>
      <c r="J1928">
        <f>IF(Table2[[#This Row],[Mulitiple Sneeze?]],J1927+1,0)</f>
        <v>0</v>
      </c>
      <c r="K1928" t="str">
        <f>IF(AND(Table2[[#This Row],[Multiple Counter]]&gt;0, J1929=0),"Combo End","")</f>
        <v/>
      </c>
    </row>
    <row r="1929" spans="1:11" x14ac:dyDescent="0.25">
      <c r="A1929" s="1" t="s">
        <v>1893</v>
      </c>
      <c r="B1929" t="str">
        <f t="shared" si="210"/>
        <v>October 31</v>
      </c>
      <c r="C1929" t="str">
        <f t="shared" si="211"/>
        <v>2018</v>
      </c>
      <c r="D1929" t="str">
        <f t="shared" si="212"/>
        <v>05:37PM</v>
      </c>
      <c r="E1929">
        <f t="shared" si="213"/>
        <v>10</v>
      </c>
      <c r="F1929" t="str">
        <f t="shared" si="214"/>
        <v>31</v>
      </c>
      <c r="G1929" s="1">
        <f t="shared" si="215"/>
        <v>43404</v>
      </c>
      <c r="H1929" s="2">
        <f t="shared" si="216"/>
        <v>43404.734027777777</v>
      </c>
      <c r="I1929" t="b">
        <f>OR(ABS(Table2[[#This Row],[DateTime]]-H1930) * 1440 &lt; 5, ABS(Table2[[#This Row],[DateTime]]-H1928) * 1440 &lt; 5)</f>
        <v>0</v>
      </c>
      <c r="J1929">
        <f>IF(Table2[[#This Row],[Mulitiple Sneeze?]],J1928+1,0)</f>
        <v>0</v>
      </c>
      <c r="K1929" t="str">
        <f>IF(AND(Table2[[#This Row],[Multiple Counter]]&gt;0, J1930=0),"Combo End","")</f>
        <v/>
      </c>
    </row>
    <row r="1930" spans="1:11" x14ac:dyDescent="0.25">
      <c r="A1930" s="1" t="s">
        <v>1892</v>
      </c>
      <c r="B1930" t="str">
        <f t="shared" si="210"/>
        <v>October 31</v>
      </c>
      <c r="C1930" t="str">
        <f t="shared" si="211"/>
        <v>2018</v>
      </c>
      <c r="D1930" t="str">
        <f t="shared" si="212"/>
        <v>06:11PM</v>
      </c>
      <c r="E1930">
        <f t="shared" si="213"/>
        <v>10</v>
      </c>
      <c r="F1930" t="str">
        <f t="shared" si="214"/>
        <v>31</v>
      </c>
      <c r="G1930" s="1">
        <f t="shared" si="215"/>
        <v>43404</v>
      </c>
      <c r="H1930" s="2">
        <f t="shared" si="216"/>
        <v>43404.757638888892</v>
      </c>
      <c r="I1930" t="b">
        <f>OR(ABS(Table2[[#This Row],[DateTime]]-H1931) * 1440 &lt; 5, ABS(Table2[[#This Row],[DateTime]]-H1929) * 1440 &lt; 5)</f>
        <v>0</v>
      </c>
      <c r="J1930">
        <f>IF(Table2[[#This Row],[Mulitiple Sneeze?]],J1929+1,0)</f>
        <v>0</v>
      </c>
      <c r="K1930" t="str">
        <f>IF(AND(Table2[[#This Row],[Multiple Counter]]&gt;0, J1931=0),"Combo End","")</f>
        <v/>
      </c>
    </row>
    <row r="1931" spans="1:11" x14ac:dyDescent="0.25">
      <c r="A1931" s="1" t="s">
        <v>1891</v>
      </c>
      <c r="B1931" t="str">
        <f t="shared" si="210"/>
        <v>November 02</v>
      </c>
      <c r="C1931" t="str">
        <f t="shared" si="211"/>
        <v>2018</v>
      </c>
      <c r="D1931" t="str">
        <f t="shared" si="212"/>
        <v>06:30AM</v>
      </c>
      <c r="E1931">
        <f t="shared" si="213"/>
        <v>11</v>
      </c>
      <c r="F1931" t="str">
        <f t="shared" si="214"/>
        <v>02</v>
      </c>
      <c r="G1931" s="1">
        <f t="shared" si="215"/>
        <v>43406</v>
      </c>
      <c r="H1931" s="2">
        <f t="shared" si="216"/>
        <v>43406.270833333336</v>
      </c>
      <c r="I1931" t="b">
        <f>OR(ABS(Table2[[#This Row],[DateTime]]-H1932) * 1440 &lt; 5, ABS(Table2[[#This Row],[DateTime]]-H1930) * 1440 &lt; 5)</f>
        <v>0</v>
      </c>
      <c r="J1931">
        <f>IF(Table2[[#This Row],[Mulitiple Sneeze?]],J1930+1,0)</f>
        <v>0</v>
      </c>
      <c r="K1931" t="str">
        <f>IF(AND(Table2[[#This Row],[Multiple Counter]]&gt;0, J1932=0),"Combo End","")</f>
        <v/>
      </c>
    </row>
    <row r="1932" spans="1:11" x14ac:dyDescent="0.25">
      <c r="A1932" s="1" t="s">
        <v>1890</v>
      </c>
      <c r="B1932" t="str">
        <f t="shared" si="210"/>
        <v>November 03</v>
      </c>
      <c r="C1932" t="str">
        <f t="shared" si="211"/>
        <v>2018</v>
      </c>
      <c r="D1932" t="str">
        <f t="shared" si="212"/>
        <v>10:35AM</v>
      </c>
      <c r="E1932">
        <f t="shared" si="213"/>
        <v>11</v>
      </c>
      <c r="F1932" t="str">
        <f t="shared" si="214"/>
        <v>03</v>
      </c>
      <c r="G1932" s="1">
        <f t="shared" si="215"/>
        <v>43407</v>
      </c>
      <c r="H1932" s="2">
        <f t="shared" si="216"/>
        <v>43407.440972222219</v>
      </c>
      <c r="I1932" t="b">
        <f>OR(ABS(Table2[[#This Row],[DateTime]]-H1933) * 1440 &lt; 5, ABS(Table2[[#This Row],[DateTime]]-H1931) * 1440 &lt; 5)</f>
        <v>0</v>
      </c>
      <c r="J1932">
        <f>IF(Table2[[#This Row],[Mulitiple Sneeze?]],J1931+1,0)</f>
        <v>0</v>
      </c>
      <c r="K1932" t="str">
        <f>IF(AND(Table2[[#This Row],[Multiple Counter]]&gt;0, J1933=0),"Combo End","")</f>
        <v/>
      </c>
    </row>
    <row r="1933" spans="1:11" x14ac:dyDescent="0.25">
      <c r="A1933" s="1" t="s">
        <v>1889</v>
      </c>
      <c r="B1933" t="str">
        <f t="shared" si="210"/>
        <v>November 03</v>
      </c>
      <c r="C1933" t="str">
        <f t="shared" si="211"/>
        <v>2018</v>
      </c>
      <c r="D1933" t="str">
        <f t="shared" si="212"/>
        <v>03:19PM</v>
      </c>
      <c r="E1933">
        <f t="shared" si="213"/>
        <v>11</v>
      </c>
      <c r="F1933" t="str">
        <f t="shared" si="214"/>
        <v>03</v>
      </c>
      <c r="G1933" s="1">
        <f t="shared" si="215"/>
        <v>43407</v>
      </c>
      <c r="H1933" s="2">
        <f t="shared" si="216"/>
        <v>43407.638194444444</v>
      </c>
      <c r="I1933" t="b">
        <f>OR(ABS(Table2[[#This Row],[DateTime]]-H1934) * 1440 &lt; 5, ABS(Table2[[#This Row],[DateTime]]-H1932) * 1440 &lt; 5)</f>
        <v>0</v>
      </c>
      <c r="J1933">
        <f>IF(Table2[[#This Row],[Mulitiple Sneeze?]],J1932+1,0)</f>
        <v>0</v>
      </c>
      <c r="K1933" t="str">
        <f>IF(AND(Table2[[#This Row],[Multiple Counter]]&gt;0, J1934=0),"Combo End","")</f>
        <v/>
      </c>
    </row>
    <row r="1934" spans="1:11" x14ac:dyDescent="0.25">
      <c r="A1934" s="1" t="s">
        <v>1888</v>
      </c>
      <c r="B1934" t="str">
        <f t="shared" si="210"/>
        <v>November 04</v>
      </c>
      <c r="C1934" t="str">
        <f t="shared" si="211"/>
        <v>2018</v>
      </c>
      <c r="D1934" t="str">
        <f t="shared" si="212"/>
        <v>01:47PM</v>
      </c>
      <c r="E1934">
        <f t="shared" si="213"/>
        <v>11</v>
      </c>
      <c r="F1934" t="str">
        <f t="shared" si="214"/>
        <v>04</v>
      </c>
      <c r="G1934" s="1">
        <f t="shared" si="215"/>
        <v>43408</v>
      </c>
      <c r="H1934" s="2">
        <f t="shared" si="216"/>
        <v>43408.574305555558</v>
      </c>
      <c r="I1934" t="b">
        <f>OR(ABS(Table2[[#This Row],[DateTime]]-H1935) * 1440 &lt; 5, ABS(Table2[[#This Row],[DateTime]]-H1933) * 1440 &lt; 5)</f>
        <v>0</v>
      </c>
      <c r="J1934">
        <f>IF(Table2[[#This Row],[Mulitiple Sneeze?]],J1933+1,0)</f>
        <v>0</v>
      </c>
      <c r="K1934" t="str">
        <f>IF(AND(Table2[[#This Row],[Multiple Counter]]&gt;0, J1935=0),"Combo End","")</f>
        <v/>
      </c>
    </row>
    <row r="1935" spans="1:11" x14ac:dyDescent="0.25">
      <c r="A1935" s="1" t="s">
        <v>1887</v>
      </c>
      <c r="B1935" t="str">
        <f t="shared" si="210"/>
        <v>November 05</v>
      </c>
      <c r="C1935" t="str">
        <f t="shared" si="211"/>
        <v>2018</v>
      </c>
      <c r="D1935" t="str">
        <f t="shared" si="212"/>
        <v>08:44AM</v>
      </c>
      <c r="E1935">
        <f t="shared" si="213"/>
        <v>11</v>
      </c>
      <c r="F1935" t="str">
        <f t="shared" si="214"/>
        <v>05</v>
      </c>
      <c r="G1935" s="1">
        <f t="shared" si="215"/>
        <v>43409</v>
      </c>
      <c r="H1935" s="2">
        <f t="shared" si="216"/>
        <v>43409.363888888889</v>
      </c>
      <c r="I1935" t="b">
        <f>OR(ABS(Table2[[#This Row],[DateTime]]-H1936) * 1440 &lt; 5, ABS(Table2[[#This Row],[DateTime]]-H1934) * 1440 &lt; 5)</f>
        <v>0</v>
      </c>
      <c r="J1935">
        <f>IF(Table2[[#This Row],[Mulitiple Sneeze?]],J1934+1,0)</f>
        <v>0</v>
      </c>
      <c r="K1935" t="str">
        <f>IF(AND(Table2[[#This Row],[Multiple Counter]]&gt;0, J1936=0),"Combo End","")</f>
        <v/>
      </c>
    </row>
    <row r="1936" spans="1:11" x14ac:dyDescent="0.25">
      <c r="A1936" s="1" t="s">
        <v>1886</v>
      </c>
      <c r="B1936" t="str">
        <f t="shared" si="210"/>
        <v>November 05</v>
      </c>
      <c r="C1936" t="str">
        <f t="shared" si="211"/>
        <v>2018</v>
      </c>
      <c r="D1936" t="str">
        <f t="shared" si="212"/>
        <v>05:36PM</v>
      </c>
      <c r="E1936">
        <f t="shared" si="213"/>
        <v>11</v>
      </c>
      <c r="F1936" t="str">
        <f t="shared" si="214"/>
        <v>05</v>
      </c>
      <c r="G1936" s="1">
        <f t="shared" si="215"/>
        <v>43409</v>
      </c>
      <c r="H1936" s="2">
        <f t="shared" si="216"/>
        <v>43409.73333333333</v>
      </c>
      <c r="I1936" t="b">
        <f>OR(ABS(Table2[[#This Row],[DateTime]]-H1937) * 1440 &lt; 5, ABS(Table2[[#This Row],[DateTime]]-H1935) * 1440 &lt; 5)</f>
        <v>0</v>
      </c>
      <c r="J1936">
        <f>IF(Table2[[#This Row],[Mulitiple Sneeze?]],J1935+1,0)</f>
        <v>0</v>
      </c>
      <c r="K1936" t="str">
        <f>IF(AND(Table2[[#This Row],[Multiple Counter]]&gt;0, J1937=0),"Combo End","")</f>
        <v/>
      </c>
    </row>
    <row r="1937" spans="1:11" x14ac:dyDescent="0.25">
      <c r="A1937" s="1" t="s">
        <v>1885</v>
      </c>
      <c r="B1937" t="str">
        <f t="shared" si="210"/>
        <v>November 06</v>
      </c>
      <c r="C1937" t="str">
        <f t="shared" si="211"/>
        <v>2018</v>
      </c>
      <c r="D1937" t="str">
        <f t="shared" si="212"/>
        <v>12:45PM</v>
      </c>
      <c r="E1937">
        <f t="shared" si="213"/>
        <v>11</v>
      </c>
      <c r="F1937" t="str">
        <f t="shared" si="214"/>
        <v>06</v>
      </c>
      <c r="G1937" s="1">
        <f t="shared" si="215"/>
        <v>43410</v>
      </c>
      <c r="H1937" s="2">
        <f t="shared" si="216"/>
        <v>43410.53125</v>
      </c>
      <c r="I1937" t="b">
        <f>OR(ABS(Table2[[#This Row],[DateTime]]-H1938) * 1440 &lt; 5, ABS(Table2[[#This Row],[DateTime]]-H1936) * 1440 &lt; 5)</f>
        <v>0</v>
      </c>
      <c r="J1937">
        <f>IF(Table2[[#This Row],[Mulitiple Sneeze?]],J1936+1,0)</f>
        <v>0</v>
      </c>
      <c r="K1937" t="str">
        <f>IF(AND(Table2[[#This Row],[Multiple Counter]]&gt;0, J1938=0),"Combo End","")</f>
        <v/>
      </c>
    </row>
    <row r="1938" spans="1:11" x14ac:dyDescent="0.25">
      <c r="A1938" s="1" t="s">
        <v>1884</v>
      </c>
      <c r="B1938" t="str">
        <f t="shared" si="210"/>
        <v>November 07</v>
      </c>
      <c r="C1938" t="str">
        <f t="shared" si="211"/>
        <v>2018</v>
      </c>
      <c r="D1938" t="str">
        <f t="shared" si="212"/>
        <v>08:43AM</v>
      </c>
      <c r="E1938">
        <f t="shared" si="213"/>
        <v>11</v>
      </c>
      <c r="F1938" t="str">
        <f t="shared" si="214"/>
        <v>07</v>
      </c>
      <c r="G1938" s="1">
        <f t="shared" si="215"/>
        <v>43411</v>
      </c>
      <c r="H1938" s="2">
        <f t="shared" si="216"/>
        <v>43411.363194444442</v>
      </c>
      <c r="I1938" t="b">
        <f>OR(ABS(Table2[[#This Row],[DateTime]]-H1939) * 1440 &lt; 5, ABS(Table2[[#This Row],[DateTime]]-H1937) * 1440 &lt; 5)</f>
        <v>0</v>
      </c>
      <c r="J1938">
        <f>IF(Table2[[#This Row],[Mulitiple Sneeze?]],J1937+1,0)</f>
        <v>0</v>
      </c>
      <c r="K1938" t="str">
        <f>IF(AND(Table2[[#This Row],[Multiple Counter]]&gt;0, J1939=0),"Combo End","")</f>
        <v/>
      </c>
    </row>
    <row r="1939" spans="1:11" x14ac:dyDescent="0.25">
      <c r="A1939" s="1" t="s">
        <v>1883</v>
      </c>
      <c r="B1939" t="str">
        <f t="shared" si="210"/>
        <v>November 08</v>
      </c>
      <c r="C1939" t="str">
        <f t="shared" si="211"/>
        <v>2018</v>
      </c>
      <c r="D1939" t="str">
        <f t="shared" si="212"/>
        <v>07:33AM</v>
      </c>
      <c r="E1939">
        <f t="shared" si="213"/>
        <v>11</v>
      </c>
      <c r="F1939" t="str">
        <f t="shared" si="214"/>
        <v>08</v>
      </c>
      <c r="G1939" s="1">
        <f t="shared" si="215"/>
        <v>43412</v>
      </c>
      <c r="H1939" s="2">
        <f t="shared" si="216"/>
        <v>43412.314583333333</v>
      </c>
      <c r="I1939" t="b">
        <f>OR(ABS(Table2[[#This Row],[DateTime]]-H1940) * 1440 &lt; 5, ABS(Table2[[#This Row],[DateTime]]-H1938) * 1440 &lt; 5)</f>
        <v>0</v>
      </c>
      <c r="J1939">
        <f>IF(Table2[[#This Row],[Mulitiple Sneeze?]],J1938+1,0)</f>
        <v>0</v>
      </c>
      <c r="K1939" t="str">
        <f>IF(AND(Table2[[#This Row],[Multiple Counter]]&gt;0, J1940=0),"Combo End","")</f>
        <v/>
      </c>
    </row>
    <row r="1940" spans="1:11" x14ac:dyDescent="0.25">
      <c r="A1940" s="1" t="s">
        <v>1882</v>
      </c>
      <c r="B1940" t="str">
        <f t="shared" si="210"/>
        <v>November 08</v>
      </c>
      <c r="C1940" t="str">
        <f t="shared" si="211"/>
        <v>2018</v>
      </c>
      <c r="D1940" t="str">
        <f t="shared" si="212"/>
        <v>05:58PM</v>
      </c>
      <c r="E1940">
        <f t="shared" si="213"/>
        <v>11</v>
      </c>
      <c r="F1940" t="str">
        <f t="shared" si="214"/>
        <v>08</v>
      </c>
      <c r="G1940" s="1">
        <f t="shared" si="215"/>
        <v>43412</v>
      </c>
      <c r="H1940" s="2">
        <f t="shared" si="216"/>
        <v>43412.748611111114</v>
      </c>
      <c r="I1940" t="b">
        <f>OR(ABS(Table2[[#This Row],[DateTime]]-H1941) * 1440 &lt; 5, ABS(Table2[[#This Row],[DateTime]]-H1939) * 1440 &lt; 5)</f>
        <v>0</v>
      </c>
      <c r="J1940">
        <f>IF(Table2[[#This Row],[Mulitiple Sneeze?]],J1939+1,0)</f>
        <v>0</v>
      </c>
      <c r="K1940" t="str">
        <f>IF(AND(Table2[[#This Row],[Multiple Counter]]&gt;0, J1941=0),"Combo End","")</f>
        <v/>
      </c>
    </row>
    <row r="1941" spans="1:11" x14ac:dyDescent="0.25">
      <c r="A1941" s="1" t="s">
        <v>1881</v>
      </c>
      <c r="B1941" t="str">
        <f t="shared" si="210"/>
        <v>November 09</v>
      </c>
      <c r="C1941" t="str">
        <f t="shared" si="211"/>
        <v>2018</v>
      </c>
      <c r="D1941" t="str">
        <f t="shared" si="212"/>
        <v>07:00AM</v>
      </c>
      <c r="E1941">
        <f t="shared" si="213"/>
        <v>11</v>
      </c>
      <c r="F1941" t="str">
        <f t="shared" si="214"/>
        <v>09</v>
      </c>
      <c r="G1941" s="1">
        <f t="shared" si="215"/>
        <v>43413</v>
      </c>
      <c r="H1941" s="2">
        <f t="shared" si="216"/>
        <v>43413.291666666664</v>
      </c>
      <c r="I1941" t="b">
        <f>OR(ABS(Table2[[#This Row],[DateTime]]-H1942) * 1440 &lt; 5, ABS(Table2[[#This Row],[DateTime]]-H1940) * 1440 &lt; 5)</f>
        <v>0</v>
      </c>
      <c r="J1941">
        <f>IF(Table2[[#This Row],[Mulitiple Sneeze?]],J1940+1,0)</f>
        <v>0</v>
      </c>
      <c r="K1941" t="str">
        <f>IF(AND(Table2[[#This Row],[Multiple Counter]]&gt;0, J1942=0),"Combo End","")</f>
        <v/>
      </c>
    </row>
    <row r="1942" spans="1:11" x14ac:dyDescent="0.25">
      <c r="A1942" s="1" t="s">
        <v>1880</v>
      </c>
      <c r="B1942" t="str">
        <f t="shared" si="210"/>
        <v>November 09</v>
      </c>
      <c r="C1942" t="str">
        <f t="shared" si="211"/>
        <v>2018</v>
      </c>
      <c r="D1942" t="str">
        <f t="shared" si="212"/>
        <v>10:56AM</v>
      </c>
      <c r="E1942">
        <f t="shared" si="213"/>
        <v>11</v>
      </c>
      <c r="F1942" t="str">
        <f t="shared" si="214"/>
        <v>09</v>
      </c>
      <c r="G1942" s="1">
        <f t="shared" si="215"/>
        <v>43413</v>
      </c>
      <c r="H1942" s="2">
        <f t="shared" si="216"/>
        <v>43413.455555555556</v>
      </c>
      <c r="I1942" t="b">
        <f>OR(ABS(Table2[[#This Row],[DateTime]]-H1943) * 1440 &lt; 5, ABS(Table2[[#This Row],[DateTime]]-H1941) * 1440 &lt; 5)</f>
        <v>0</v>
      </c>
      <c r="J1942">
        <f>IF(Table2[[#This Row],[Mulitiple Sneeze?]],J1941+1,0)</f>
        <v>0</v>
      </c>
      <c r="K1942" t="str">
        <f>IF(AND(Table2[[#This Row],[Multiple Counter]]&gt;0, J1943=0),"Combo End","")</f>
        <v/>
      </c>
    </row>
    <row r="1943" spans="1:11" x14ac:dyDescent="0.25">
      <c r="A1943" s="1" t="s">
        <v>1879</v>
      </c>
      <c r="B1943" t="str">
        <f t="shared" si="210"/>
        <v>November 10</v>
      </c>
      <c r="C1943" t="str">
        <f t="shared" si="211"/>
        <v>2018</v>
      </c>
      <c r="D1943" t="str">
        <f t="shared" si="212"/>
        <v>11:23AM</v>
      </c>
      <c r="E1943">
        <f t="shared" si="213"/>
        <v>11</v>
      </c>
      <c r="F1943" t="str">
        <f t="shared" si="214"/>
        <v>10</v>
      </c>
      <c r="G1943" s="1">
        <f t="shared" si="215"/>
        <v>43414</v>
      </c>
      <c r="H1943" s="2">
        <f t="shared" si="216"/>
        <v>43414.474305555559</v>
      </c>
      <c r="I1943" t="b">
        <f>OR(ABS(Table2[[#This Row],[DateTime]]-H1944) * 1440 &lt; 5, ABS(Table2[[#This Row],[DateTime]]-H1942) * 1440 &lt; 5)</f>
        <v>1</v>
      </c>
      <c r="J1943">
        <f>IF(Table2[[#This Row],[Mulitiple Sneeze?]],J1942+1,0)</f>
        <v>1</v>
      </c>
      <c r="K1943" t="str">
        <f>IF(AND(Table2[[#This Row],[Multiple Counter]]&gt;0, J1944=0),"Combo End","")</f>
        <v/>
      </c>
    </row>
    <row r="1944" spans="1:11" x14ac:dyDescent="0.25">
      <c r="A1944" s="1" t="s">
        <v>1878</v>
      </c>
      <c r="B1944" t="str">
        <f t="shared" si="210"/>
        <v>November 10</v>
      </c>
      <c r="C1944" t="str">
        <f t="shared" si="211"/>
        <v>2018</v>
      </c>
      <c r="D1944" t="str">
        <f t="shared" si="212"/>
        <v>11:24AM</v>
      </c>
      <c r="E1944">
        <f t="shared" si="213"/>
        <v>11</v>
      </c>
      <c r="F1944" t="str">
        <f t="shared" si="214"/>
        <v>10</v>
      </c>
      <c r="G1944" s="1">
        <f t="shared" si="215"/>
        <v>43414</v>
      </c>
      <c r="H1944" s="2">
        <f t="shared" si="216"/>
        <v>43414.474999999999</v>
      </c>
      <c r="I1944" t="b">
        <f>OR(ABS(Table2[[#This Row],[DateTime]]-H1945) * 1440 &lt; 5, ABS(Table2[[#This Row],[DateTime]]-H1943) * 1440 &lt; 5)</f>
        <v>1</v>
      </c>
      <c r="J1944">
        <f>IF(Table2[[#This Row],[Mulitiple Sneeze?]],J1943+1,0)</f>
        <v>2</v>
      </c>
      <c r="K1944" t="str">
        <f>IF(AND(Table2[[#This Row],[Multiple Counter]]&gt;0, J1945=0),"Combo End","")</f>
        <v>Combo End</v>
      </c>
    </row>
    <row r="1945" spans="1:11" x14ac:dyDescent="0.25">
      <c r="A1945" s="1" t="s">
        <v>1877</v>
      </c>
      <c r="B1945" t="str">
        <f t="shared" si="210"/>
        <v>November 10</v>
      </c>
      <c r="C1945" t="str">
        <f t="shared" si="211"/>
        <v>2018</v>
      </c>
      <c r="D1945" t="str">
        <f t="shared" si="212"/>
        <v>11:44AM</v>
      </c>
      <c r="E1945">
        <f t="shared" si="213"/>
        <v>11</v>
      </c>
      <c r="F1945" t="str">
        <f t="shared" si="214"/>
        <v>10</v>
      </c>
      <c r="G1945" s="1">
        <f t="shared" si="215"/>
        <v>43414</v>
      </c>
      <c r="H1945" s="2">
        <f t="shared" si="216"/>
        <v>43414.488888888889</v>
      </c>
      <c r="I1945" t="b">
        <f>OR(ABS(Table2[[#This Row],[DateTime]]-H1946) * 1440 &lt; 5, ABS(Table2[[#This Row],[DateTime]]-H1944) * 1440 &lt; 5)</f>
        <v>0</v>
      </c>
      <c r="J1945">
        <f>IF(Table2[[#This Row],[Mulitiple Sneeze?]],J1944+1,0)</f>
        <v>0</v>
      </c>
      <c r="K1945" t="str">
        <f>IF(AND(Table2[[#This Row],[Multiple Counter]]&gt;0, J1946=0),"Combo End","")</f>
        <v/>
      </c>
    </row>
    <row r="1946" spans="1:11" x14ac:dyDescent="0.25">
      <c r="A1946" s="1" t="s">
        <v>1876</v>
      </c>
      <c r="B1946" t="str">
        <f t="shared" si="210"/>
        <v>November 10</v>
      </c>
      <c r="C1946" t="str">
        <f t="shared" si="211"/>
        <v>2018</v>
      </c>
      <c r="D1946" t="str">
        <f t="shared" si="212"/>
        <v>05:19PM</v>
      </c>
      <c r="E1946">
        <f t="shared" si="213"/>
        <v>11</v>
      </c>
      <c r="F1946" t="str">
        <f t="shared" si="214"/>
        <v>10</v>
      </c>
      <c r="G1946" s="1">
        <f t="shared" si="215"/>
        <v>43414</v>
      </c>
      <c r="H1946" s="2">
        <f t="shared" si="216"/>
        <v>43414.72152777778</v>
      </c>
      <c r="I1946" t="b">
        <f>OR(ABS(Table2[[#This Row],[DateTime]]-H1947) * 1440 &lt; 5, ABS(Table2[[#This Row],[DateTime]]-H1945) * 1440 &lt; 5)</f>
        <v>0</v>
      </c>
      <c r="J1946">
        <f>IF(Table2[[#This Row],[Mulitiple Sneeze?]],J1945+1,0)</f>
        <v>0</v>
      </c>
      <c r="K1946" t="str">
        <f>IF(AND(Table2[[#This Row],[Multiple Counter]]&gt;0, J1947=0),"Combo End","")</f>
        <v/>
      </c>
    </row>
    <row r="1947" spans="1:11" x14ac:dyDescent="0.25">
      <c r="A1947" s="1" t="s">
        <v>1875</v>
      </c>
      <c r="B1947" t="str">
        <f t="shared" si="210"/>
        <v>November 11</v>
      </c>
      <c r="C1947" t="str">
        <f t="shared" si="211"/>
        <v>2018</v>
      </c>
      <c r="D1947" t="str">
        <f t="shared" si="212"/>
        <v>11:36AM</v>
      </c>
      <c r="E1947">
        <f t="shared" si="213"/>
        <v>11</v>
      </c>
      <c r="F1947" t="str">
        <f t="shared" si="214"/>
        <v>11</v>
      </c>
      <c r="G1947" s="1">
        <f t="shared" si="215"/>
        <v>43415</v>
      </c>
      <c r="H1947" s="2">
        <f t="shared" si="216"/>
        <v>43415.48333333333</v>
      </c>
      <c r="I1947" t="b">
        <f>OR(ABS(Table2[[#This Row],[DateTime]]-H1948) * 1440 &lt; 5, ABS(Table2[[#This Row],[DateTime]]-H1946) * 1440 &lt; 5)</f>
        <v>0</v>
      </c>
      <c r="J1947">
        <f>IF(Table2[[#This Row],[Mulitiple Sneeze?]],J1946+1,0)</f>
        <v>0</v>
      </c>
      <c r="K1947" t="str">
        <f>IF(AND(Table2[[#This Row],[Multiple Counter]]&gt;0, J1948=0),"Combo End","")</f>
        <v/>
      </c>
    </row>
    <row r="1948" spans="1:11" x14ac:dyDescent="0.25">
      <c r="A1948" s="1" t="s">
        <v>1874</v>
      </c>
      <c r="B1948" t="str">
        <f t="shared" si="210"/>
        <v>November 13</v>
      </c>
      <c r="C1948" t="str">
        <f t="shared" si="211"/>
        <v>2018</v>
      </c>
      <c r="D1948" t="str">
        <f t="shared" si="212"/>
        <v>09:18AM</v>
      </c>
      <c r="E1948">
        <f t="shared" si="213"/>
        <v>11</v>
      </c>
      <c r="F1948" t="str">
        <f t="shared" si="214"/>
        <v>13</v>
      </c>
      <c r="G1948" s="1">
        <f t="shared" si="215"/>
        <v>43417</v>
      </c>
      <c r="H1948" s="2">
        <f t="shared" si="216"/>
        <v>43417.387499999997</v>
      </c>
      <c r="I1948" t="b">
        <f>OR(ABS(Table2[[#This Row],[DateTime]]-H1949) * 1440 &lt; 5, ABS(Table2[[#This Row],[DateTime]]-H1947) * 1440 &lt; 5)</f>
        <v>1</v>
      </c>
      <c r="J1948">
        <f>IF(Table2[[#This Row],[Mulitiple Sneeze?]],J1947+1,0)</f>
        <v>1</v>
      </c>
      <c r="K1948" t="str">
        <f>IF(AND(Table2[[#This Row],[Multiple Counter]]&gt;0, J1949=0),"Combo End","")</f>
        <v/>
      </c>
    </row>
    <row r="1949" spans="1:11" x14ac:dyDescent="0.25">
      <c r="A1949" s="1" t="s">
        <v>1873</v>
      </c>
      <c r="B1949" t="str">
        <f t="shared" si="210"/>
        <v>November 13</v>
      </c>
      <c r="C1949" t="str">
        <f t="shared" si="211"/>
        <v>2018</v>
      </c>
      <c r="D1949" t="str">
        <f t="shared" si="212"/>
        <v>09:19AM</v>
      </c>
      <c r="E1949">
        <f t="shared" si="213"/>
        <v>11</v>
      </c>
      <c r="F1949" t="str">
        <f t="shared" si="214"/>
        <v>13</v>
      </c>
      <c r="G1949" s="1">
        <f t="shared" si="215"/>
        <v>43417</v>
      </c>
      <c r="H1949" s="2">
        <f t="shared" si="216"/>
        <v>43417.388194444444</v>
      </c>
      <c r="I1949" t="b">
        <f>OR(ABS(Table2[[#This Row],[DateTime]]-H1950) * 1440 &lt; 5, ABS(Table2[[#This Row],[DateTime]]-H1948) * 1440 &lt; 5)</f>
        <v>1</v>
      </c>
      <c r="J1949">
        <f>IF(Table2[[#This Row],[Mulitiple Sneeze?]],J1948+1,0)</f>
        <v>2</v>
      </c>
      <c r="K1949" t="str">
        <f>IF(AND(Table2[[#This Row],[Multiple Counter]]&gt;0, J1950=0),"Combo End","")</f>
        <v/>
      </c>
    </row>
    <row r="1950" spans="1:11" x14ac:dyDescent="0.25">
      <c r="A1950" s="1" t="s">
        <v>1872</v>
      </c>
      <c r="B1950" t="str">
        <f t="shared" si="210"/>
        <v>November 13</v>
      </c>
      <c r="C1950" t="str">
        <f t="shared" si="211"/>
        <v>2018</v>
      </c>
      <c r="D1950" t="str">
        <f t="shared" si="212"/>
        <v>12:20PM</v>
      </c>
      <c r="E1950">
        <f t="shared" si="213"/>
        <v>11</v>
      </c>
      <c r="F1950" t="str">
        <f t="shared" si="214"/>
        <v>13</v>
      </c>
      <c r="G1950" s="1">
        <f t="shared" si="215"/>
        <v>43417</v>
      </c>
      <c r="H1950" s="2">
        <f t="shared" si="216"/>
        <v>43417.513888888891</v>
      </c>
      <c r="I1950" t="b">
        <f>OR(ABS(Table2[[#This Row],[DateTime]]-H1951) * 1440 &lt; 5, ABS(Table2[[#This Row],[DateTime]]-H1949) * 1440 &lt; 5)</f>
        <v>1</v>
      </c>
      <c r="J1950">
        <f>IF(Table2[[#This Row],[Mulitiple Sneeze?]],J1949+1,0)</f>
        <v>3</v>
      </c>
      <c r="K1950" t="str">
        <f>IF(AND(Table2[[#This Row],[Multiple Counter]]&gt;0, J1951=0),"Combo End","")</f>
        <v/>
      </c>
    </row>
    <row r="1951" spans="1:11" x14ac:dyDescent="0.25">
      <c r="A1951" s="1" t="s">
        <v>1871</v>
      </c>
      <c r="B1951" t="str">
        <f t="shared" si="210"/>
        <v>November 13</v>
      </c>
      <c r="C1951" t="str">
        <f t="shared" si="211"/>
        <v>2018</v>
      </c>
      <c r="D1951" t="str">
        <f t="shared" si="212"/>
        <v>12:21PM</v>
      </c>
      <c r="E1951">
        <f t="shared" si="213"/>
        <v>11</v>
      </c>
      <c r="F1951" t="str">
        <f t="shared" si="214"/>
        <v>13</v>
      </c>
      <c r="G1951" s="1">
        <f t="shared" si="215"/>
        <v>43417</v>
      </c>
      <c r="H1951" s="2">
        <f t="shared" si="216"/>
        <v>43417.51458333333</v>
      </c>
      <c r="I1951" t="b">
        <f>OR(ABS(Table2[[#This Row],[DateTime]]-H1952) * 1440 &lt; 5, ABS(Table2[[#This Row],[DateTime]]-H1950) * 1440 &lt; 5)</f>
        <v>1</v>
      </c>
      <c r="J1951">
        <f>IF(Table2[[#This Row],[Mulitiple Sneeze?]],J1950+1,0)</f>
        <v>4</v>
      </c>
      <c r="K1951" t="str">
        <f>IF(AND(Table2[[#This Row],[Multiple Counter]]&gt;0, J1952=0),"Combo End","")</f>
        <v/>
      </c>
    </row>
    <row r="1952" spans="1:11" x14ac:dyDescent="0.25">
      <c r="A1952" s="1" t="s">
        <v>1870</v>
      </c>
      <c r="B1952" t="str">
        <f t="shared" si="210"/>
        <v>November 14</v>
      </c>
      <c r="C1952" t="str">
        <f t="shared" si="211"/>
        <v>2018</v>
      </c>
      <c r="D1952" t="str">
        <f t="shared" si="212"/>
        <v>09:23AM</v>
      </c>
      <c r="E1952">
        <f t="shared" si="213"/>
        <v>11</v>
      </c>
      <c r="F1952" t="str">
        <f t="shared" si="214"/>
        <v>14</v>
      </c>
      <c r="G1952" s="1">
        <f t="shared" si="215"/>
        <v>43418</v>
      </c>
      <c r="H1952" s="2">
        <f t="shared" si="216"/>
        <v>43418.390972222223</v>
      </c>
      <c r="I1952" t="b">
        <f>OR(ABS(Table2[[#This Row],[DateTime]]-H1953) * 1440 &lt; 5, ABS(Table2[[#This Row],[DateTime]]-H1951) * 1440 &lt; 5)</f>
        <v>1</v>
      </c>
      <c r="J1952">
        <f>IF(Table2[[#This Row],[Mulitiple Sneeze?]],J1951+1,0)</f>
        <v>5</v>
      </c>
      <c r="K1952" t="str">
        <f>IF(AND(Table2[[#This Row],[Multiple Counter]]&gt;0, J1953=0),"Combo End","")</f>
        <v/>
      </c>
    </row>
    <row r="1953" spans="1:11" x14ac:dyDescent="0.25">
      <c r="A1953" s="1" t="s">
        <v>1869</v>
      </c>
      <c r="B1953" t="str">
        <f t="shared" si="210"/>
        <v>November 14</v>
      </c>
      <c r="C1953" t="str">
        <f t="shared" si="211"/>
        <v>2018</v>
      </c>
      <c r="D1953" t="str">
        <f t="shared" si="212"/>
        <v>09:24AM</v>
      </c>
      <c r="E1953">
        <f t="shared" si="213"/>
        <v>11</v>
      </c>
      <c r="F1953" t="str">
        <f t="shared" si="214"/>
        <v>14</v>
      </c>
      <c r="G1953" s="1">
        <f t="shared" si="215"/>
        <v>43418</v>
      </c>
      <c r="H1953" s="2">
        <f t="shared" si="216"/>
        <v>43418.39166666667</v>
      </c>
      <c r="I1953" t="b">
        <f>OR(ABS(Table2[[#This Row],[DateTime]]-H1954) * 1440 &lt; 5, ABS(Table2[[#This Row],[DateTime]]-H1952) * 1440 &lt; 5)</f>
        <v>1</v>
      </c>
      <c r="J1953">
        <f>IF(Table2[[#This Row],[Mulitiple Sneeze?]],J1952+1,0)</f>
        <v>6</v>
      </c>
      <c r="K1953" t="str">
        <f>IF(AND(Table2[[#This Row],[Multiple Counter]]&gt;0, J1954=0),"Combo End","")</f>
        <v>Combo End</v>
      </c>
    </row>
    <row r="1954" spans="1:11" x14ac:dyDescent="0.25">
      <c r="A1954" s="1" t="s">
        <v>1868</v>
      </c>
      <c r="B1954" t="str">
        <f t="shared" si="210"/>
        <v>November 14</v>
      </c>
      <c r="C1954" t="str">
        <f t="shared" si="211"/>
        <v>2018</v>
      </c>
      <c r="D1954" t="str">
        <f t="shared" si="212"/>
        <v>10:17AM</v>
      </c>
      <c r="E1954">
        <f t="shared" si="213"/>
        <v>11</v>
      </c>
      <c r="F1954" t="str">
        <f t="shared" si="214"/>
        <v>14</v>
      </c>
      <c r="G1954" s="1">
        <f t="shared" si="215"/>
        <v>43418</v>
      </c>
      <c r="H1954" s="2">
        <f t="shared" si="216"/>
        <v>43418.428472222222</v>
      </c>
      <c r="I1954" t="b">
        <f>OR(ABS(Table2[[#This Row],[DateTime]]-H1955) * 1440 &lt; 5, ABS(Table2[[#This Row],[DateTime]]-H1953) * 1440 &lt; 5)</f>
        <v>0</v>
      </c>
      <c r="J1954">
        <f>IF(Table2[[#This Row],[Mulitiple Sneeze?]],J1953+1,0)</f>
        <v>0</v>
      </c>
      <c r="K1954" t="str">
        <f>IF(AND(Table2[[#This Row],[Multiple Counter]]&gt;0, J1955=0),"Combo End","")</f>
        <v/>
      </c>
    </row>
    <row r="1955" spans="1:11" x14ac:dyDescent="0.25">
      <c r="A1955" s="1" t="s">
        <v>1867</v>
      </c>
      <c r="B1955" t="str">
        <f t="shared" si="210"/>
        <v>November 14</v>
      </c>
      <c r="C1955" t="str">
        <f t="shared" si="211"/>
        <v>2018</v>
      </c>
      <c r="D1955" t="str">
        <f t="shared" si="212"/>
        <v>11:39AM</v>
      </c>
      <c r="E1955">
        <f t="shared" si="213"/>
        <v>11</v>
      </c>
      <c r="F1955" t="str">
        <f t="shared" si="214"/>
        <v>14</v>
      </c>
      <c r="G1955" s="1">
        <f t="shared" si="215"/>
        <v>43418</v>
      </c>
      <c r="H1955" s="2">
        <f t="shared" si="216"/>
        <v>43418.48541666667</v>
      </c>
      <c r="I1955" t="b">
        <f>OR(ABS(Table2[[#This Row],[DateTime]]-H1956) * 1440 &lt; 5, ABS(Table2[[#This Row],[DateTime]]-H1954) * 1440 &lt; 5)</f>
        <v>0</v>
      </c>
      <c r="J1955">
        <f>IF(Table2[[#This Row],[Mulitiple Sneeze?]],J1954+1,0)</f>
        <v>0</v>
      </c>
      <c r="K1955" t="str">
        <f>IF(AND(Table2[[#This Row],[Multiple Counter]]&gt;0, J1956=0),"Combo End","")</f>
        <v/>
      </c>
    </row>
    <row r="1956" spans="1:11" x14ac:dyDescent="0.25">
      <c r="A1956" s="1" t="s">
        <v>1866</v>
      </c>
      <c r="B1956" t="str">
        <f t="shared" si="210"/>
        <v>November 14</v>
      </c>
      <c r="C1956" t="str">
        <f t="shared" si="211"/>
        <v>2018</v>
      </c>
      <c r="D1956" t="str">
        <f t="shared" si="212"/>
        <v>05:03PM</v>
      </c>
      <c r="E1956">
        <f t="shared" si="213"/>
        <v>11</v>
      </c>
      <c r="F1956" t="str">
        <f t="shared" si="214"/>
        <v>14</v>
      </c>
      <c r="G1956" s="1">
        <f t="shared" si="215"/>
        <v>43418</v>
      </c>
      <c r="H1956" s="2">
        <f t="shared" si="216"/>
        <v>43418.710416666669</v>
      </c>
      <c r="I1956" t="b">
        <f>OR(ABS(Table2[[#This Row],[DateTime]]-H1957) * 1440 &lt; 5, ABS(Table2[[#This Row],[DateTime]]-H1955) * 1440 &lt; 5)</f>
        <v>0</v>
      </c>
      <c r="J1956">
        <f>IF(Table2[[#This Row],[Mulitiple Sneeze?]],J1955+1,0)</f>
        <v>0</v>
      </c>
      <c r="K1956" t="str">
        <f>IF(AND(Table2[[#This Row],[Multiple Counter]]&gt;0, J1957=0),"Combo End","")</f>
        <v/>
      </c>
    </row>
    <row r="1957" spans="1:11" x14ac:dyDescent="0.25">
      <c r="A1957" s="1" t="s">
        <v>1865</v>
      </c>
      <c r="B1957" t="str">
        <f t="shared" si="210"/>
        <v>November 15</v>
      </c>
      <c r="C1957" t="str">
        <f t="shared" si="211"/>
        <v>2018</v>
      </c>
      <c r="D1957" t="str">
        <f t="shared" si="212"/>
        <v>12:41PM</v>
      </c>
      <c r="E1957">
        <f t="shared" si="213"/>
        <v>11</v>
      </c>
      <c r="F1957" t="str">
        <f t="shared" si="214"/>
        <v>15</v>
      </c>
      <c r="G1957" s="1">
        <f t="shared" si="215"/>
        <v>43419</v>
      </c>
      <c r="H1957" s="2">
        <f t="shared" si="216"/>
        <v>43419.52847222222</v>
      </c>
      <c r="I1957" t="b">
        <f>OR(ABS(Table2[[#This Row],[DateTime]]-H1958) * 1440 &lt; 5, ABS(Table2[[#This Row],[DateTime]]-H1956) * 1440 &lt; 5)</f>
        <v>0</v>
      </c>
      <c r="J1957">
        <f>IF(Table2[[#This Row],[Mulitiple Sneeze?]],J1956+1,0)</f>
        <v>0</v>
      </c>
      <c r="K1957" t="str">
        <f>IF(AND(Table2[[#This Row],[Multiple Counter]]&gt;0, J1958=0),"Combo End","")</f>
        <v/>
      </c>
    </row>
    <row r="1958" spans="1:11" x14ac:dyDescent="0.25">
      <c r="A1958" s="1" t="s">
        <v>1864</v>
      </c>
      <c r="B1958" t="str">
        <f t="shared" si="210"/>
        <v>November 15</v>
      </c>
      <c r="C1958" t="str">
        <f t="shared" si="211"/>
        <v>2018</v>
      </c>
      <c r="D1958" t="str">
        <f t="shared" si="212"/>
        <v>03:20PM</v>
      </c>
      <c r="E1958">
        <f t="shared" si="213"/>
        <v>11</v>
      </c>
      <c r="F1958" t="str">
        <f t="shared" si="214"/>
        <v>15</v>
      </c>
      <c r="G1958" s="1">
        <f t="shared" si="215"/>
        <v>43419</v>
      </c>
      <c r="H1958" s="2">
        <f t="shared" si="216"/>
        <v>43419.638888888891</v>
      </c>
      <c r="I1958" t="b">
        <f>OR(ABS(Table2[[#This Row],[DateTime]]-H1959) * 1440 &lt; 5, ABS(Table2[[#This Row],[DateTime]]-H1957) * 1440 &lt; 5)</f>
        <v>0</v>
      </c>
      <c r="J1958">
        <f>IF(Table2[[#This Row],[Mulitiple Sneeze?]],J1957+1,0)</f>
        <v>0</v>
      </c>
      <c r="K1958" t="str">
        <f>IF(AND(Table2[[#This Row],[Multiple Counter]]&gt;0, J1959=0),"Combo End","")</f>
        <v/>
      </c>
    </row>
    <row r="1959" spans="1:11" x14ac:dyDescent="0.25">
      <c r="A1959" s="1" t="s">
        <v>1863</v>
      </c>
      <c r="B1959" t="str">
        <f t="shared" si="210"/>
        <v>November 17</v>
      </c>
      <c r="C1959" t="str">
        <f t="shared" si="211"/>
        <v>2018</v>
      </c>
      <c r="D1959" t="str">
        <f t="shared" si="212"/>
        <v>10:59PM</v>
      </c>
      <c r="E1959">
        <f t="shared" si="213"/>
        <v>11</v>
      </c>
      <c r="F1959" t="str">
        <f t="shared" si="214"/>
        <v>17</v>
      </c>
      <c r="G1959" s="1">
        <f t="shared" si="215"/>
        <v>43421</v>
      </c>
      <c r="H1959" s="2">
        <f t="shared" si="216"/>
        <v>43421.957638888889</v>
      </c>
      <c r="I1959" t="b">
        <f>OR(ABS(Table2[[#This Row],[DateTime]]-H1960) * 1440 &lt; 5, ABS(Table2[[#This Row],[DateTime]]-H1958) * 1440 &lt; 5)</f>
        <v>0</v>
      </c>
      <c r="J1959">
        <f>IF(Table2[[#This Row],[Mulitiple Sneeze?]],J1958+1,0)</f>
        <v>0</v>
      </c>
      <c r="K1959" t="str">
        <f>IF(AND(Table2[[#This Row],[Multiple Counter]]&gt;0, J1960=0),"Combo End","")</f>
        <v/>
      </c>
    </row>
    <row r="1960" spans="1:11" x14ac:dyDescent="0.25">
      <c r="A1960" s="1" t="s">
        <v>1862</v>
      </c>
      <c r="B1960" t="str">
        <f t="shared" si="210"/>
        <v>November 18</v>
      </c>
      <c r="C1960" t="str">
        <f t="shared" si="211"/>
        <v>2018</v>
      </c>
      <c r="D1960" t="str">
        <f t="shared" si="212"/>
        <v>07:35PM</v>
      </c>
      <c r="E1960">
        <f t="shared" si="213"/>
        <v>11</v>
      </c>
      <c r="F1960" t="str">
        <f t="shared" si="214"/>
        <v>18</v>
      </c>
      <c r="G1960" s="1">
        <f t="shared" si="215"/>
        <v>43422</v>
      </c>
      <c r="H1960" s="2">
        <f t="shared" si="216"/>
        <v>43422.815972222219</v>
      </c>
      <c r="I1960" t="b">
        <f>OR(ABS(Table2[[#This Row],[DateTime]]-H1961) * 1440 &lt; 5, ABS(Table2[[#This Row],[DateTime]]-H1959) * 1440 &lt; 5)</f>
        <v>0</v>
      </c>
      <c r="J1960">
        <f>IF(Table2[[#This Row],[Mulitiple Sneeze?]],J1959+1,0)</f>
        <v>0</v>
      </c>
      <c r="K1960" t="str">
        <f>IF(AND(Table2[[#This Row],[Multiple Counter]]&gt;0, J1961=0),"Combo End","")</f>
        <v/>
      </c>
    </row>
    <row r="1961" spans="1:11" x14ac:dyDescent="0.25">
      <c r="A1961" s="1" t="s">
        <v>1861</v>
      </c>
      <c r="B1961" t="str">
        <f t="shared" si="210"/>
        <v>November 18</v>
      </c>
      <c r="C1961" t="str">
        <f t="shared" si="211"/>
        <v>2018</v>
      </c>
      <c r="D1961" t="str">
        <f t="shared" si="212"/>
        <v>08:22PM</v>
      </c>
      <c r="E1961">
        <f t="shared" si="213"/>
        <v>11</v>
      </c>
      <c r="F1961" t="str">
        <f t="shared" si="214"/>
        <v>18</v>
      </c>
      <c r="G1961" s="1">
        <f t="shared" si="215"/>
        <v>43422</v>
      </c>
      <c r="H1961" s="2">
        <f t="shared" si="216"/>
        <v>43422.848611111112</v>
      </c>
      <c r="I1961" t="b">
        <f>OR(ABS(Table2[[#This Row],[DateTime]]-H1962) * 1440 &lt; 5, ABS(Table2[[#This Row],[DateTime]]-H1960) * 1440 &lt; 5)</f>
        <v>0</v>
      </c>
      <c r="J1961">
        <f>IF(Table2[[#This Row],[Mulitiple Sneeze?]],J1960+1,0)</f>
        <v>0</v>
      </c>
      <c r="K1961" t="str">
        <f>IF(AND(Table2[[#This Row],[Multiple Counter]]&gt;0, J1962=0),"Combo End","")</f>
        <v/>
      </c>
    </row>
    <row r="1962" spans="1:11" x14ac:dyDescent="0.25">
      <c r="A1962" s="1" t="s">
        <v>1860</v>
      </c>
      <c r="B1962" t="str">
        <f t="shared" si="210"/>
        <v>November 19</v>
      </c>
      <c r="C1962" t="str">
        <f t="shared" si="211"/>
        <v>2018</v>
      </c>
      <c r="D1962" t="str">
        <f t="shared" si="212"/>
        <v>12:14PM</v>
      </c>
      <c r="E1962">
        <f t="shared" si="213"/>
        <v>11</v>
      </c>
      <c r="F1962" t="str">
        <f t="shared" si="214"/>
        <v>19</v>
      </c>
      <c r="G1962" s="1">
        <f t="shared" si="215"/>
        <v>43423</v>
      </c>
      <c r="H1962" s="2">
        <f t="shared" si="216"/>
        <v>43423.509722222225</v>
      </c>
      <c r="I1962" t="b">
        <f>OR(ABS(Table2[[#This Row],[DateTime]]-H1963) * 1440 &lt; 5, ABS(Table2[[#This Row],[DateTime]]-H1961) * 1440 &lt; 5)</f>
        <v>0</v>
      </c>
      <c r="J1962">
        <f>IF(Table2[[#This Row],[Mulitiple Sneeze?]],J1961+1,0)</f>
        <v>0</v>
      </c>
      <c r="K1962" t="str">
        <f>IF(AND(Table2[[#This Row],[Multiple Counter]]&gt;0, J1963=0),"Combo End","")</f>
        <v/>
      </c>
    </row>
    <row r="1963" spans="1:11" x14ac:dyDescent="0.25">
      <c r="A1963" s="1" t="s">
        <v>1859</v>
      </c>
      <c r="B1963" t="str">
        <f t="shared" si="210"/>
        <v>November 19</v>
      </c>
      <c r="C1963" t="str">
        <f t="shared" si="211"/>
        <v>2018</v>
      </c>
      <c r="D1963" t="str">
        <f t="shared" si="212"/>
        <v>01:56PM</v>
      </c>
      <c r="E1963">
        <f t="shared" si="213"/>
        <v>11</v>
      </c>
      <c r="F1963" t="str">
        <f t="shared" si="214"/>
        <v>19</v>
      </c>
      <c r="G1963" s="1">
        <f t="shared" si="215"/>
        <v>43423</v>
      </c>
      <c r="H1963" s="2">
        <f t="shared" si="216"/>
        <v>43423.580555555556</v>
      </c>
      <c r="I1963" t="b">
        <f>OR(ABS(Table2[[#This Row],[DateTime]]-H1964) * 1440 &lt; 5, ABS(Table2[[#This Row],[DateTime]]-H1962) * 1440 &lt; 5)</f>
        <v>0</v>
      </c>
      <c r="J1963">
        <f>IF(Table2[[#This Row],[Mulitiple Sneeze?]],J1962+1,0)</f>
        <v>0</v>
      </c>
      <c r="K1963" t="str">
        <f>IF(AND(Table2[[#This Row],[Multiple Counter]]&gt;0, J1964=0),"Combo End","")</f>
        <v/>
      </c>
    </row>
    <row r="1964" spans="1:11" x14ac:dyDescent="0.25">
      <c r="A1964" s="1" t="s">
        <v>1858</v>
      </c>
      <c r="B1964" t="str">
        <f t="shared" si="210"/>
        <v>November 19</v>
      </c>
      <c r="C1964" t="str">
        <f t="shared" si="211"/>
        <v>2018</v>
      </c>
      <c r="D1964" t="str">
        <f t="shared" si="212"/>
        <v>02:42PM</v>
      </c>
      <c r="E1964">
        <f t="shared" si="213"/>
        <v>11</v>
      </c>
      <c r="F1964" t="str">
        <f t="shared" si="214"/>
        <v>19</v>
      </c>
      <c r="G1964" s="1">
        <f t="shared" si="215"/>
        <v>43423</v>
      </c>
      <c r="H1964" s="2">
        <f t="shared" si="216"/>
        <v>43423.612500000003</v>
      </c>
      <c r="I1964" t="b">
        <f>OR(ABS(Table2[[#This Row],[DateTime]]-H1965) * 1440 &lt; 5, ABS(Table2[[#This Row],[DateTime]]-H1963) * 1440 &lt; 5)</f>
        <v>0</v>
      </c>
      <c r="J1964">
        <f>IF(Table2[[#This Row],[Mulitiple Sneeze?]],J1963+1,0)</f>
        <v>0</v>
      </c>
      <c r="K1964" t="str">
        <f>IF(AND(Table2[[#This Row],[Multiple Counter]]&gt;0, J1965=0),"Combo End","")</f>
        <v/>
      </c>
    </row>
    <row r="1965" spans="1:11" x14ac:dyDescent="0.25">
      <c r="A1965" s="1" t="s">
        <v>1857</v>
      </c>
      <c r="B1965" t="str">
        <f t="shared" si="210"/>
        <v>November 19</v>
      </c>
      <c r="C1965" t="str">
        <f t="shared" si="211"/>
        <v>2018</v>
      </c>
      <c r="D1965" t="str">
        <f t="shared" si="212"/>
        <v>03:18PM</v>
      </c>
      <c r="E1965">
        <f t="shared" si="213"/>
        <v>11</v>
      </c>
      <c r="F1965" t="str">
        <f t="shared" si="214"/>
        <v>19</v>
      </c>
      <c r="G1965" s="1">
        <f t="shared" si="215"/>
        <v>43423</v>
      </c>
      <c r="H1965" s="2">
        <f t="shared" si="216"/>
        <v>43423.637499999997</v>
      </c>
      <c r="I1965" t="b">
        <f>OR(ABS(Table2[[#This Row],[DateTime]]-H1966) * 1440 &lt; 5, ABS(Table2[[#This Row],[DateTime]]-H1964) * 1440 &lt; 5)</f>
        <v>0</v>
      </c>
      <c r="J1965">
        <f>IF(Table2[[#This Row],[Mulitiple Sneeze?]],J1964+1,0)</f>
        <v>0</v>
      </c>
      <c r="K1965" t="str">
        <f>IF(AND(Table2[[#This Row],[Multiple Counter]]&gt;0, J1966=0),"Combo End","")</f>
        <v/>
      </c>
    </row>
    <row r="1966" spans="1:11" x14ac:dyDescent="0.25">
      <c r="A1966" s="1" t="s">
        <v>1856</v>
      </c>
      <c r="B1966" t="str">
        <f t="shared" si="210"/>
        <v>November 19</v>
      </c>
      <c r="C1966" t="str">
        <f t="shared" si="211"/>
        <v>2018</v>
      </c>
      <c r="D1966" t="str">
        <f t="shared" si="212"/>
        <v>08:47PM</v>
      </c>
      <c r="E1966">
        <f t="shared" si="213"/>
        <v>11</v>
      </c>
      <c r="F1966" t="str">
        <f t="shared" si="214"/>
        <v>19</v>
      </c>
      <c r="G1966" s="1">
        <f t="shared" si="215"/>
        <v>43423</v>
      </c>
      <c r="H1966" s="2">
        <f t="shared" si="216"/>
        <v>43423.865972222222</v>
      </c>
      <c r="I1966" t="b">
        <f>OR(ABS(Table2[[#This Row],[DateTime]]-H1967) * 1440 &lt; 5, ABS(Table2[[#This Row],[DateTime]]-H1965) * 1440 &lt; 5)</f>
        <v>0</v>
      </c>
      <c r="J1966">
        <f>IF(Table2[[#This Row],[Mulitiple Sneeze?]],J1965+1,0)</f>
        <v>0</v>
      </c>
      <c r="K1966" t="str">
        <f>IF(AND(Table2[[#This Row],[Multiple Counter]]&gt;0, J1967=0),"Combo End","")</f>
        <v/>
      </c>
    </row>
    <row r="1967" spans="1:11" x14ac:dyDescent="0.25">
      <c r="A1967" s="1" t="s">
        <v>1855</v>
      </c>
      <c r="B1967" t="str">
        <f t="shared" si="210"/>
        <v>November 20</v>
      </c>
      <c r="C1967" t="str">
        <f t="shared" si="211"/>
        <v>2018</v>
      </c>
      <c r="D1967" t="str">
        <f t="shared" si="212"/>
        <v>11:13AM</v>
      </c>
      <c r="E1967">
        <f t="shared" si="213"/>
        <v>11</v>
      </c>
      <c r="F1967" t="str">
        <f t="shared" si="214"/>
        <v>20</v>
      </c>
      <c r="G1967" s="1">
        <f t="shared" si="215"/>
        <v>43424</v>
      </c>
      <c r="H1967" s="2">
        <f t="shared" si="216"/>
        <v>43424.467361111114</v>
      </c>
      <c r="I1967" t="b">
        <f>OR(ABS(Table2[[#This Row],[DateTime]]-H1968) * 1440 &lt; 5, ABS(Table2[[#This Row],[DateTime]]-H1966) * 1440 &lt; 5)</f>
        <v>0</v>
      </c>
      <c r="J1967">
        <f>IF(Table2[[#This Row],[Mulitiple Sneeze?]],J1966+1,0)</f>
        <v>0</v>
      </c>
      <c r="K1967" t="str">
        <f>IF(AND(Table2[[#This Row],[Multiple Counter]]&gt;0, J1968=0),"Combo End","")</f>
        <v/>
      </c>
    </row>
    <row r="1968" spans="1:11" x14ac:dyDescent="0.25">
      <c r="A1968" s="1" t="s">
        <v>1854</v>
      </c>
      <c r="B1968" t="str">
        <f t="shared" si="210"/>
        <v>November 20</v>
      </c>
      <c r="C1968" t="str">
        <f t="shared" si="211"/>
        <v>2018</v>
      </c>
      <c r="D1968" t="str">
        <f t="shared" si="212"/>
        <v>12:26PM</v>
      </c>
      <c r="E1968">
        <f t="shared" si="213"/>
        <v>11</v>
      </c>
      <c r="F1968" t="str">
        <f t="shared" si="214"/>
        <v>20</v>
      </c>
      <c r="G1968" s="1">
        <f t="shared" si="215"/>
        <v>43424</v>
      </c>
      <c r="H1968" s="2">
        <f t="shared" si="216"/>
        <v>43424.518055555556</v>
      </c>
      <c r="I1968" t="b">
        <f>OR(ABS(Table2[[#This Row],[DateTime]]-H1969) * 1440 &lt; 5, ABS(Table2[[#This Row],[DateTime]]-H1967) * 1440 &lt; 5)</f>
        <v>0</v>
      </c>
      <c r="J1968">
        <f>IF(Table2[[#This Row],[Mulitiple Sneeze?]],J1967+1,0)</f>
        <v>0</v>
      </c>
      <c r="K1968" t="str">
        <f>IF(AND(Table2[[#This Row],[Multiple Counter]]&gt;0, J1969=0),"Combo End","")</f>
        <v/>
      </c>
    </row>
    <row r="1969" spans="1:11" x14ac:dyDescent="0.25">
      <c r="A1969" s="1" t="s">
        <v>1853</v>
      </c>
      <c r="B1969" t="str">
        <f t="shared" si="210"/>
        <v>November 21</v>
      </c>
      <c r="C1969" t="str">
        <f t="shared" si="211"/>
        <v>2018</v>
      </c>
      <c r="D1969" t="str">
        <f t="shared" si="212"/>
        <v>02:32PM</v>
      </c>
      <c r="E1969">
        <f t="shared" si="213"/>
        <v>11</v>
      </c>
      <c r="F1969" t="str">
        <f t="shared" si="214"/>
        <v>21</v>
      </c>
      <c r="G1969" s="1">
        <f t="shared" si="215"/>
        <v>43425</v>
      </c>
      <c r="H1969" s="2">
        <f t="shared" si="216"/>
        <v>43425.605555555558</v>
      </c>
      <c r="I1969" t="b">
        <f>OR(ABS(Table2[[#This Row],[DateTime]]-H1970) * 1440 &lt; 5, ABS(Table2[[#This Row],[DateTime]]-H1968) * 1440 &lt; 5)</f>
        <v>0</v>
      </c>
      <c r="J1969">
        <f>IF(Table2[[#This Row],[Mulitiple Sneeze?]],J1968+1,0)</f>
        <v>0</v>
      </c>
      <c r="K1969" t="str">
        <f>IF(AND(Table2[[#This Row],[Multiple Counter]]&gt;0, J1970=0),"Combo End","")</f>
        <v/>
      </c>
    </row>
    <row r="1970" spans="1:11" x14ac:dyDescent="0.25">
      <c r="A1970" s="1" t="s">
        <v>1852</v>
      </c>
      <c r="B1970" t="str">
        <f t="shared" si="210"/>
        <v>November 22</v>
      </c>
      <c r="C1970" t="str">
        <f t="shared" si="211"/>
        <v>2018</v>
      </c>
      <c r="D1970" t="str">
        <f t="shared" si="212"/>
        <v>09:12AM</v>
      </c>
      <c r="E1970">
        <f t="shared" si="213"/>
        <v>11</v>
      </c>
      <c r="F1970" t="str">
        <f t="shared" si="214"/>
        <v>22</v>
      </c>
      <c r="G1970" s="1">
        <f t="shared" si="215"/>
        <v>43426</v>
      </c>
      <c r="H1970" s="2">
        <f t="shared" si="216"/>
        <v>43426.383333333331</v>
      </c>
      <c r="I1970" t="b">
        <f>OR(ABS(Table2[[#This Row],[DateTime]]-H1971) * 1440 &lt; 5, ABS(Table2[[#This Row],[DateTime]]-H1969) * 1440 &lt; 5)</f>
        <v>0</v>
      </c>
      <c r="J1970">
        <f>IF(Table2[[#This Row],[Mulitiple Sneeze?]],J1969+1,0)</f>
        <v>0</v>
      </c>
      <c r="K1970" t="str">
        <f>IF(AND(Table2[[#This Row],[Multiple Counter]]&gt;0, J1971=0),"Combo End","")</f>
        <v/>
      </c>
    </row>
    <row r="1971" spans="1:11" x14ac:dyDescent="0.25">
      <c r="A1971" s="1" t="s">
        <v>1851</v>
      </c>
      <c r="B1971" t="str">
        <f t="shared" si="210"/>
        <v>November 22</v>
      </c>
      <c r="C1971" t="str">
        <f t="shared" si="211"/>
        <v>2018</v>
      </c>
      <c r="D1971" t="str">
        <f t="shared" si="212"/>
        <v>02:55PM</v>
      </c>
      <c r="E1971">
        <f t="shared" si="213"/>
        <v>11</v>
      </c>
      <c r="F1971" t="str">
        <f t="shared" si="214"/>
        <v>22</v>
      </c>
      <c r="G1971" s="1">
        <f t="shared" si="215"/>
        <v>43426</v>
      </c>
      <c r="H1971" s="2">
        <f t="shared" si="216"/>
        <v>43426.621527777781</v>
      </c>
      <c r="I1971" t="b">
        <f>OR(ABS(Table2[[#This Row],[DateTime]]-H1972) * 1440 &lt; 5, ABS(Table2[[#This Row],[DateTime]]-H1970) * 1440 &lt; 5)</f>
        <v>0</v>
      </c>
      <c r="J1971">
        <f>IF(Table2[[#This Row],[Mulitiple Sneeze?]],J1970+1,0)</f>
        <v>0</v>
      </c>
      <c r="K1971" t="str">
        <f>IF(AND(Table2[[#This Row],[Multiple Counter]]&gt;0, J1972=0),"Combo End","")</f>
        <v/>
      </c>
    </row>
    <row r="1972" spans="1:11" x14ac:dyDescent="0.25">
      <c r="A1972" s="1" t="s">
        <v>1850</v>
      </c>
      <c r="B1972" t="str">
        <f t="shared" si="210"/>
        <v>November 23</v>
      </c>
      <c r="C1972" t="str">
        <f t="shared" si="211"/>
        <v>2018</v>
      </c>
      <c r="D1972" t="str">
        <f t="shared" si="212"/>
        <v>10:12AM</v>
      </c>
      <c r="E1972">
        <f t="shared" si="213"/>
        <v>11</v>
      </c>
      <c r="F1972" t="str">
        <f t="shared" si="214"/>
        <v>23</v>
      </c>
      <c r="G1972" s="1">
        <f t="shared" si="215"/>
        <v>43427</v>
      </c>
      <c r="H1972" s="2">
        <f t="shared" si="216"/>
        <v>43427.425000000003</v>
      </c>
      <c r="I1972" t="b">
        <f>OR(ABS(Table2[[#This Row],[DateTime]]-H1973) * 1440 &lt; 5, ABS(Table2[[#This Row],[DateTime]]-H1971) * 1440 &lt; 5)</f>
        <v>0</v>
      </c>
      <c r="J1972">
        <f>IF(Table2[[#This Row],[Mulitiple Sneeze?]],J1971+1,0)</f>
        <v>0</v>
      </c>
      <c r="K1972" t="str">
        <f>IF(AND(Table2[[#This Row],[Multiple Counter]]&gt;0, J1973=0),"Combo End","")</f>
        <v/>
      </c>
    </row>
    <row r="1973" spans="1:11" x14ac:dyDescent="0.25">
      <c r="A1973" s="1" t="s">
        <v>1849</v>
      </c>
      <c r="B1973" t="str">
        <f t="shared" si="210"/>
        <v>November 23</v>
      </c>
      <c r="C1973" t="str">
        <f t="shared" si="211"/>
        <v>2018</v>
      </c>
      <c r="D1973" t="str">
        <f t="shared" si="212"/>
        <v>11:54AM</v>
      </c>
      <c r="E1973">
        <f t="shared" si="213"/>
        <v>11</v>
      </c>
      <c r="F1973" t="str">
        <f t="shared" si="214"/>
        <v>23</v>
      </c>
      <c r="G1973" s="1">
        <f t="shared" si="215"/>
        <v>43427</v>
      </c>
      <c r="H1973" s="2">
        <f t="shared" si="216"/>
        <v>43427.495833333334</v>
      </c>
      <c r="I1973" t="b">
        <f>OR(ABS(Table2[[#This Row],[DateTime]]-H1974) * 1440 &lt; 5, ABS(Table2[[#This Row],[DateTime]]-H1972) * 1440 &lt; 5)</f>
        <v>0</v>
      </c>
      <c r="J1973">
        <f>IF(Table2[[#This Row],[Mulitiple Sneeze?]],J1972+1,0)</f>
        <v>0</v>
      </c>
      <c r="K1973" t="str">
        <f>IF(AND(Table2[[#This Row],[Multiple Counter]]&gt;0, J1974=0),"Combo End","")</f>
        <v/>
      </c>
    </row>
    <row r="1974" spans="1:11" x14ac:dyDescent="0.25">
      <c r="A1974" s="1" t="s">
        <v>1848</v>
      </c>
      <c r="B1974" t="str">
        <f t="shared" si="210"/>
        <v>November 23</v>
      </c>
      <c r="C1974" t="str">
        <f t="shared" si="211"/>
        <v>2018</v>
      </c>
      <c r="D1974" t="str">
        <f t="shared" si="212"/>
        <v>05:22PM</v>
      </c>
      <c r="E1974">
        <f t="shared" si="213"/>
        <v>11</v>
      </c>
      <c r="F1974" t="str">
        <f t="shared" si="214"/>
        <v>23</v>
      </c>
      <c r="G1974" s="1">
        <f t="shared" si="215"/>
        <v>43427</v>
      </c>
      <c r="H1974" s="2">
        <f t="shared" si="216"/>
        <v>43427.723611111112</v>
      </c>
      <c r="I1974" t="b">
        <f>OR(ABS(Table2[[#This Row],[DateTime]]-H1975) * 1440 &lt; 5, ABS(Table2[[#This Row],[DateTime]]-H1973) * 1440 &lt; 5)</f>
        <v>0</v>
      </c>
      <c r="J1974">
        <f>IF(Table2[[#This Row],[Mulitiple Sneeze?]],J1973+1,0)</f>
        <v>0</v>
      </c>
      <c r="K1974" t="str">
        <f>IF(AND(Table2[[#This Row],[Multiple Counter]]&gt;0, J1975=0),"Combo End","")</f>
        <v/>
      </c>
    </row>
    <row r="1975" spans="1:11" x14ac:dyDescent="0.25">
      <c r="A1975" s="1" t="s">
        <v>1847</v>
      </c>
      <c r="B1975" t="str">
        <f t="shared" si="210"/>
        <v>November 23</v>
      </c>
      <c r="C1975" t="str">
        <f t="shared" si="211"/>
        <v>2018</v>
      </c>
      <c r="D1975" t="str">
        <f t="shared" si="212"/>
        <v>08:53PM</v>
      </c>
      <c r="E1975">
        <f t="shared" si="213"/>
        <v>11</v>
      </c>
      <c r="F1975" t="str">
        <f t="shared" si="214"/>
        <v>23</v>
      </c>
      <c r="G1975" s="1">
        <f t="shared" si="215"/>
        <v>43427</v>
      </c>
      <c r="H1975" s="2">
        <f t="shared" si="216"/>
        <v>43427.870138888888</v>
      </c>
      <c r="I1975" t="b">
        <f>OR(ABS(Table2[[#This Row],[DateTime]]-H1976) * 1440 &lt; 5, ABS(Table2[[#This Row],[DateTime]]-H1974) * 1440 &lt; 5)</f>
        <v>0</v>
      </c>
      <c r="J1975">
        <f>IF(Table2[[#This Row],[Mulitiple Sneeze?]],J1974+1,0)</f>
        <v>0</v>
      </c>
      <c r="K1975" t="str">
        <f>IF(AND(Table2[[#This Row],[Multiple Counter]]&gt;0, J1976=0),"Combo End","")</f>
        <v/>
      </c>
    </row>
    <row r="1976" spans="1:11" x14ac:dyDescent="0.25">
      <c r="A1976" s="1" t="s">
        <v>1846</v>
      </c>
      <c r="B1976" t="str">
        <f t="shared" si="210"/>
        <v>November 23</v>
      </c>
      <c r="C1976" t="str">
        <f t="shared" si="211"/>
        <v>2018</v>
      </c>
      <c r="D1976" t="str">
        <f t="shared" si="212"/>
        <v>10:37PM</v>
      </c>
      <c r="E1976">
        <f t="shared" si="213"/>
        <v>11</v>
      </c>
      <c r="F1976" t="str">
        <f t="shared" si="214"/>
        <v>23</v>
      </c>
      <c r="G1976" s="1">
        <f t="shared" si="215"/>
        <v>43427</v>
      </c>
      <c r="H1976" s="2">
        <f t="shared" si="216"/>
        <v>43427.942361111112</v>
      </c>
      <c r="I1976" t="b">
        <f>OR(ABS(Table2[[#This Row],[DateTime]]-H1977) * 1440 &lt; 5, ABS(Table2[[#This Row],[DateTime]]-H1975) * 1440 &lt; 5)</f>
        <v>0</v>
      </c>
      <c r="J1976">
        <f>IF(Table2[[#This Row],[Mulitiple Sneeze?]],J1975+1,0)</f>
        <v>0</v>
      </c>
      <c r="K1976" t="str">
        <f>IF(AND(Table2[[#This Row],[Multiple Counter]]&gt;0, J1977=0),"Combo End","")</f>
        <v/>
      </c>
    </row>
    <row r="1977" spans="1:11" x14ac:dyDescent="0.25">
      <c r="A1977" s="1" t="s">
        <v>1845</v>
      </c>
      <c r="B1977" t="str">
        <f t="shared" si="210"/>
        <v>November 24</v>
      </c>
      <c r="C1977" t="str">
        <f t="shared" si="211"/>
        <v>2018</v>
      </c>
      <c r="D1977" t="str">
        <f t="shared" si="212"/>
        <v>09:27AM</v>
      </c>
      <c r="E1977">
        <f t="shared" si="213"/>
        <v>11</v>
      </c>
      <c r="F1977" t="str">
        <f t="shared" si="214"/>
        <v>24</v>
      </c>
      <c r="G1977" s="1">
        <f t="shared" si="215"/>
        <v>43428</v>
      </c>
      <c r="H1977" s="2">
        <f t="shared" si="216"/>
        <v>43428.393750000003</v>
      </c>
      <c r="I1977" t="b">
        <f>OR(ABS(Table2[[#This Row],[DateTime]]-H1978) * 1440 &lt; 5, ABS(Table2[[#This Row],[DateTime]]-H1976) * 1440 &lt; 5)</f>
        <v>0</v>
      </c>
      <c r="J1977">
        <f>IF(Table2[[#This Row],[Mulitiple Sneeze?]],J1976+1,0)</f>
        <v>0</v>
      </c>
      <c r="K1977" t="str">
        <f>IF(AND(Table2[[#This Row],[Multiple Counter]]&gt;0, J1978=0),"Combo End","")</f>
        <v/>
      </c>
    </row>
    <row r="1978" spans="1:11" x14ac:dyDescent="0.25">
      <c r="A1978" s="1" t="s">
        <v>1844</v>
      </c>
      <c r="B1978" t="str">
        <f t="shared" si="210"/>
        <v>November 24</v>
      </c>
      <c r="C1978" t="str">
        <f t="shared" si="211"/>
        <v>2018</v>
      </c>
      <c r="D1978" t="str">
        <f t="shared" si="212"/>
        <v>01:30PM</v>
      </c>
      <c r="E1978">
        <f t="shared" si="213"/>
        <v>11</v>
      </c>
      <c r="F1978" t="str">
        <f t="shared" si="214"/>
        <v>24</v>
      </c>
      <c r="G1978" s="1">
        <f t="shared" si="215"/>
        <v>43428</v>
      </c>
      <c r="H1978" s="2">
        <f t="shared" si="216"/>
        <v>43428.5625</v>
      </c>
      <c r="I1978" t="b">
        <f>OR(ABS(Table2[[#This Row],[DateTime]]-H1979) * 1440 &lt; 5, ABS(Table2[[#This Row],[DateTime]]-H1977) * 1440 &lt; 5)</f>
        <v>1</v>
      </c>
      <c r="J1978">
        <f>IF(Table2[[#This Row],[Mulitiple Sneeze?]],J1977+1,0)</f>
        <v>1</v>
      </c>
      <c r="K1978" t="str">
        <f>IF(AND(Table2[[#This Row],[Multiple Counter]]&gt;0, J1979=0),"Combo End","")</f>
        <v/>
      </c>
    </row>
    <row r="1979" spans="1:11" x14ac:dyDescent="0.25">
      <c r="A1979" s="1" t="s">
        <v>1843</v>
      </c>
      <c r="B1979" t="str">
        <f t="shared" si="210"/>
        <v>November 24</v>
      </c>
      <c r="C1979" t="str">
        <f t="shared" si="211"/>
        <v>2018</v>
      </c>
      <c r="D1979" t="str">
        <f t="shared" si="212"/>
        <v>01:31PM</v>
      </c>
      <c r="E1979">
        <f t="shared" si="213"/>
        <v>11</v>
      </c>
      <c r="F1979" t="str">
        <f t="shared" si="214"/>
        <v>24</v>
      </c>
      <c r="G1979" s="1">
        <f t="shared" si="215"/>
        <v>43428</v>
      </c>
      <c r="H1979" s="2">
        <f t="shared" si="216"/>
        <v>43428.563194444447</v>
      </c>
      <c r="I1979" t="b">
        <f>OR(ABS(Table2[[#This Row],[DateTime]]-H1980) * 1440 &lt; 5, ABS(Table2[[#This Row],[DateTime]]-H1978) * 1440 &lt; 5)</f>
        <v>1</v>
      </c>
      <c r="J1979">
        <f>IF(Table2[[#This Row],[Mulitiple Sneeze?]],J1978+1,0)</f>
        <v>2</v>
      </c>
      <c r="K1979" t="str">
        <f>IF(AND(Table2[[#This Row],[Multiple Counter]]&gt;0, J1980=0),"Combo End","")</f>
        <v/>
      </c>
    </row>
    <row r="1980" spans="1:11" x14ac:dyDescent="0.25">
      <c r="A1980" s="1" t="s">
        <v>1842</v>
      </c>
      <c r="B1980" t="str">
        <f t="shared" si="210"/>
        <v>November 24</v>
      </c>
      <c r="C1980" t="str">
        <f t="shared" si="211"/>
        <v>2018</v>
      </c>
      <c r="D1980" t="str">
        <f t="shared" si="212"/>
        <v>03:14PM</v>
      </c>
      <c r="E1980">
        <f t="shared" si="213"/>
        <v>11</v>
      </c>
      <c r="F1980" t="str">
        <f t="shared" si="214"/>
        <v>24</v>
      </c>
      <c r="G1980" s="1">
        <f t="shared" si="215"/>
        <v>43428</v>
      </c>
      <c r="H1980" s="2">
        <f t="shared" si="216"/>
        <v>43428.634722222225</v>
      </c>
      <c r="I1980" t="b">
        <f>OR(ABS(Table2[[#This Row],[DateTime]]-H1981) * 1440 &lt; 5, ABS(Table2[[#This Row],[DateTime]]-H1979) * 1440 &lt; 5)</f>
        <v>1</v>
      </c>
      <c r="J1980">
        <f>IF(Table2[[#This Row],[Mulitiple Sneeze?]],J1979+1,0)</f>
        <v>3</v>
      </c>
      <c r="K1980" t="str">
        <f>IF(AND(Table2[[#This Row],[Multiple Counter]]&gt;0, J1981=0),"Combo End","")</f>
        <v/>
      </c>
    </row>
    <row r="1981" spans="1:11" x14ac:dyDescent="0.25">
      <c r="A1981" s="1" t="s">
        <v>1841</v>
      </c>
      <c r="B1981" t="str">
        <f t="shared" si="210"/>
        <v>November 24</v>
      </c>
      <c r="C1981" t="str">
        <f t="shared" si="211"/>
        <v>2018</v>
      </c>
      <c r="D1981" t="str">
        <f t="shared" si="212"/>
        <v>03:15PM</v>
      </c>
      <c r="E1981">
        <f t="shared" si="213"/>
        <v>11</v>
      </c>
      <c r="F1981" t="str">
        <f t="shared" si="214"/>
        <v>24</v>
      </c>
      <c r="G1981" s="1">
        <f t="shared" si="215"/>
        <v>43428</v>
      </c>
      <c r="H1981" s="2">
        <f t="shared" si="216"/>
        <v>43428.635416666664</v>
      </c>
      <c r="I1981" t="b">
        <f>OR(ABS(Table2[[#This Row],[DateTime]]-H1982) * 1440 &lt; 5, ABS(Table2[[#This Row],[DateTime]]-H1980) * 1440 &lt; 5)</f>
        <v>1</v>
      </c>
      <c r="J1981">
        <f>IF(Table2[[#This Row],[Mulitiple Sneeze?]],J1980+1,0)</f>
        <v>4</v>
      </c>
      <c r="K1981" t="str">
        <f>IF(AND(Table2[[#This Row],[Multiple Counter]]&gt;0, J1982=0),"Combo End","")</f>
        <v>Combo End</v>
      </c>
    </row>
    <row r="1982" spans="1:11" x14ac:dyDescent="0.25">
      <c r="A1982" s="1" t="s">
        <v>1840</v>
      </c>
      <c r="B1982" t="str">
        <f t="shared" si="210"/>
        <v>November 24</v>
      </c>
      <c r="C1982" t="str">
        <f t="shared" si="211"/>
        <v>2018</v>
      </c>
      <c r="D1982" t="str">
        <f t="shared" si="212"/>
        <v>07:39PM</v>
      </c>
      <c r="E1982">
        <f t="shared" si="213"/>
        <v>11</v>
      </c>
      <c r="F1982" t="str">
        <f t="shared" si="214"/>
        <v>24</v>
      </c>
      <c r="G1982" s="1">
        <f t="shared" si="215"/>
        <v>43428</v>
      </c>
      <c r="H1982" s="2">
        <f t="shared" si="216"/>
        <v>43428.818749999999</v>
      </c>
      <c r="I1982" t="b">
        <f>OR(ABS(Table2[[#This Row],[DateTime]]-H1983) * 1440 &lt; 5, ABS(Table2[[#This Row],[DateTime]]-H1981) * 1440 &lt; 5)</f>
        <v>0</v>
      </c>
      <c r="J1982">
        <f>IF(Table2[[#This Row],[Mulitiple Sneeze?]],J1981+1,0)</f>
        <v>0</v>
      </c>
      <c r="K1982" t="str">
        <f>IF(AND(Table2[[#This Row],[Multiple Counter]]&gt;0, J1983=0),"Combo End","")</f>
        <v/>
      </c>
    </row>
    <row r="1983" spans="1:11" x14ac:dyDescent="0.25">
      <c r="A1983" s="1" t="s">
        <v>1839</v>
      </c>
      <c r="B1983" t="str">
        <f t="shared" si="210"/>
        <v>November 25</v>
      </c>
      <c r="C1983" t="str">
        <f t="shared" si="211"/>
        <v>2018</v>
      </c>
      <c r="D1983" t="str">
        <f t="shared" si="212"/>
        <v>07:08PM</v>
      </c>
      <c r="E1983">
        <f t="shared" si="213"/>
        <v>11</v>
      </c>
      <c r="F1983" t="str">
        <f t="shared" si="214"/>
        <v>25</v>
      </c>
      <c r="G1983" s="1">
        <f t="shared" si="215"/>
        <v>43429</v>
      </c>
      <c r="H1983" s="2">
        <f t="shared" si="216"/>
        <v>43429.797222222223</v>
      </c>
      <c r="I1983" t="b">
        <f>OR(ABS(Table2[[#This Row],[DateTime]]-H1984) * 1440 &lt; 5, ABS(Table2[[#This Row],[DateTime]]-H1982) * 1440 &lt; 5)</f>
        <v>0</v>
      </c>
      <c r="J1983">
        <f>IF(Table2[[#This Row],[Mulitiple Sneeze?]],J1982+1,0)</f>
        <v>0</v>
      </c>
      <c r="K1983" t="str">
        <f>IF(AND(Table2[[#This Row],[Multiple Counter]]&gt;0, J1984=0),"Combo End","")</f>
        <v/>
      </c>
    </row>
    <row r="1984" spans="1:11" x14ac:dyDescent="0.25">
      <c r="A1984" s="1" t="s">
        <v>1838</v>
      </c>
      <c r="B1984" t="str">
        <f t="shared" si="210"/>
        <v>November 26</v>
      </c>
      <c r="C1984" t="str">
        <f t="shared" si="211"/>
        <v>2018</v>
      </c>
      <c r="D1984" t="str">
        <f t="shared" si="212"/>
        <v>09:26AM</v>
      </c>
      <c r="E1984">
        <f t="shared" si="213"/>
        <v>11</v>
      </c>
      <c r="F1984" t="str">
        <f t="shared" si="214"/>
        <v>26</v>
      </c>
      <c r="G1984" s="1">
        <f t="shared" si="215"/>
        <v>43430</v>
      </c>
      <c r="H1984" s="2">
        <f t="shared" si="216"/>
        <v>43430.393055555556</v>
      </c>
      <c r="I1984" t="b">
        <f>OR(ABS(Table2[[#This Row],[DateTime]]-H1985) * 1440 &lt; 5, ABS(Table2[[#This Row],[DateTime]]-H1983) * 1440 &lt; 5)</f>
        <v>0</v>
      </c>
      <c r="J1984">
        <f>IF(Table2[[#This Row],[Mulitiple Sneeze?]],J1983+1,0)</f>
        <v>0</v>
      </c>
      <c r="K1984" t="str">
        <f>IF(AND(Table2[[#This Row],[Multiple Counter]]&gt;0, J1985=0),"Combo End","")</f>
        <v/>
      </c>
    </row>
    <row r="1985" spans="1:11" x14ac:dyDescent="0.25">
      <c r="A1985" s="1" t="s">
        <v>1837</v>
      </c>
      <c r="B1985" t="str">
        <f t="shared" si="210"/>
        <v>November 26</v>
      </c>
      <c r="C1985" t="str">
        <f t="shared" si="211"/>
        <v>2018</v>
      </c>
      <c r="D1985" t="str">
        <f t="shared" si="212"/>
        <v>10:27AM</v>
      </c>
      <c r="E1985">
        <f t="shared" si="213"/>
        <v>11</v>
      </c>
      <c r="F1985" t="str">
        <f t="shared" si="214"/>
        <v>26</v>
      </c>
      <c r="G1985" s="1">
        <f t="shared" si="215"/>
        <v>43430</v>
      </c>
      <c r="H1985" s="2">
        <f t="shared" si="216"/>
        <v>43430.435416666667</v>
      </c>
      <c r="I1985" t="b">
        <f>OR(ABS(Table2[[#This Row],[DateTime]]-H1986) * 1440 &lt; 5, ABS(Table2[[#This Row],[DateTime]]-H1984) * 1440 &lt; 5)</f>
        <v>0</v>
      </c>
      <c r="J1985">
        <f>IF(Table2[[#This Row],[Mulitiple Sneeze?]],J1984+1,0)</f>
        <v>0</v>
      </c>
      <c r="K1985" t="str">
        <f>IF(AND(Table2[[#This Row],[Multiple Counter]]&gt;0, J1986=0),"Combo End","")</f>
        <v/>
      </c>
    </row>
    <row r="1986" spans="1:11" x14ac:dyDescent="0.25">
      <c r="A1986" s="1" t="s">
        <v>1836</v>
      </c>
      <c r="B1986" t="str">
        <f t="shared" ref="B1986:B2049" si="217">_xlfn.TEXTBEFORE(A1986,",")</f>
        <v>November 26</v>
      </c>
      <c r="C1986" t="str">
        <f t="shared" ref="C1986:C2049" si="218">LEFT(_xlfn.TEXTAFTER(A1986, ", "), 4)</f>
        <v>2018</v>
      </c>
      <c r="D1986" t="str">
        <f t="shared" ref="D1986:D2049" si="219">_xlfn.TEXTAFTER(A1986, "at ")</f>
        <v>12:37PM</v>
      </c>
      <c r="E1986">
        <f t="shared" ref="E1986:E2049" si="220">MONTH(1&amp;B1986)</f>
        <v>11</v>
      </c>
      <c r="F1986" t="str">
        <f t="shared" ref="F1986:F2049" si="221">RIGHT(B1986, 2)</f>
        <v>26</v>
      </c>
      <c r="G1986" s="1">
        <f t="shared" ref="G1986:G2049" si="222">DATE(C1986,E1986,F1986)</f>
        <v>43430</v>
      </c>
      <c r="H1986" s="2">
        <f t="shared" ref="H1986:H2049" si="223">G1986+TIMEVALUE(_xlfn.CONCAT(LEFT(D1986, 5), " ", RIGHT(D1986, 2)))</f>
        <v>43430.525694444441</v>
      </c>
      <c r="I1986" t="b">
        <f>OR(ABS(Table2[[#This Row],[DateTime]]-H1987) * 1440 &lt; 5, ABS(Table2[[#This Row],[DateTime]]-H1985) * 1440 &lt; 5)</f>
        <v>0</v>
      </c>
      <c r="J1986">
        <f>IF(Table2[[#This Row],[Mulitiple Sneeze?]],J1985+1,0)</f>
        <v>0</v>
      </c>
      <c r="K1986" t="str">
        <f>IF(AND(Table2[[#This Row],[Multiple Counter]]&gt;0, J1987=0),"Combo End","")</f>
        <v/>
      </c>
    </row>
    <row r="1987" spans="1:11" x14ac:dyDescent="0.25">
      <c r="A1987" s="1" t="s">
        <v>1835</v>
      </c>
      <c r="B1987" t="str">
        <f t="shared" si="217"/>
        <v>November 27</v>
      </c>
      <c r="C1987" t="str">
        <f t="shared" si="218"/>
        <v>2018</v>
      </c>
      <c r="D1987" t="str">
        <f t="shared" si="219"/>
        <v>01:21PM</v>
      </c>
      <c r="E1987">
        <f t="shared" si="220"/>
        <v>11</v>
      </c>
      <c r="F1987" t="str">
        <f t="shared" si="221"/>
        <v>27</v>
      </c>
      <c r="G1987" s="1">
        <f t="shared" si="222"/>
        <v>43431</v>
      </c>
      <c r="H1987" s="2">
        <f t="shared" si="223"/>
        <v>43431.556250000001</v>
      </c>
      <c r="I1987" t="b">
        <f>OR(ABS(Table2[[#This Row],[DateTime]]-H1988) * 1440 &lt; 5, ABS(Table2[[#This Row],[DateTime]]-H1986) * 1440 &lt; 5)</f>
        <v>0</v>
      </c>
      <c r="J1987">
        <f>IF(Table2[[#This Row],[Mulitiple Sneeze?]],J1986+1,0)</f>
        <v>0</v>
      </c>
      <c r="K1987" t="str">
        <f>IF(AND(Table2[[#This Row],[Multiple Counter]]&gt;0, J1988=0),"Combo End","")</f>
        <v/>
      </c>
    </row>
    <row r="1988" spans="1:11" x14ac:dyDescent="0.25">
      <c r="A1988" s="1" t="s">
        <v>1834</v>
      </c>
      <c r="B1988" t="str">
        <f t="shared" si="217"/>
        <v>November 27</v>
      </c>
      <c r="C1988" t="str">
        <f t="shared" si="218"/>
        <v>2018</v>
      </c>
      <c r="D1988" t="str">
        <f t="shared" si="219"/>
        <v>02:13PM</v>
      </c>
      <c r="E1988">
        <f t="shared" si="220"/>
        <v>11</v>
      </c>
      <c r="F1988" t="str">
        <f t="shared" si="221"/>
        <v>27</v>
      </c>
      <c r="G1988" s="1">
        <f t="shared" si="222"/>
        <v>43431</v>
      </c>
      <c r="H1988" s="2">
        <f t="shared" si="223"/>
        <v>43431.592361111114</v>
      </c>
      <c r="I1988" t="b">
        <f>OR(ABS(Table2[[#This Row],[DateTime]]-H1989) * 1440 &lt; 5, ABS(Table2[[#This Row],[DateTime]]-H1987) * 1440 &lt; 5)</f>
        <v>0</v>
      </c>
      <c r="J1988">
        <f>IF(Table2[[#This Row],[Mulitiple Sneeze?]],J1987+1,0)</f>
        <v>0</v>
      </c>
      <c r="K1988" t="str">
        <f>IF(AND(Table2[[#This Row],[Multiple Counter]]&gt;0, J1989=0),"Combo End","")</f>
        <v/>
      </c>
    </row>
    <row r="1989" spans="1:11" x14ac:dyDescent="0.25">
      <c r="A1989" s="1" t="s">
        <v>1833</v>
      </c>
      <c r="B1989" t="str">
        <f t="shared" si="217"/>
        <v>November 28</v>
      </c>
      <c r="C1989" t="str">
        <f t="shared" si="218"/>
        <v>2018</v>
      </c>
      <c r="D1989" t="str">
        <f t="shared" si="219"/>
        <v>10:06AM</v>
      </c>
      <c r="E1989">
        <f t="shared" si="220"/>
        <v>11</v>
      </c>
      <c r="F1989" t="str">
        <f t="shared" si="221"/>
        <v>28</v>
      </c>
      <c r="G1989" s="1">
        <f t="shared" si="222"/>
        <v>43432</v>
      </c>
      <c r="H1989" s="2">
        <f t="shared" si="223"/>
        <v>43432.42083333333</v>
      </c>
      <c r="I1989" t="b">
        <f>OR(ABS(Table2[[#This Row],[DateTime]]-H1990) * 1440 &lt; 5, ABS(Table2[[#This Row],[DateTime]]-H1988) * 1440 &lt; 5)</f>
        <v>1</v>
      </c>
      <c r="J1989">
        <f>IF(Table2[[#This Row],[Mulitiple Sneeze?]],J1988+1,0)</f>
        <v>1</v>
      </c>
      <c r="K1989" t="str">
        <f>IF(AND(Table2[[#This Row],[Multiple Counter]]&gt;0, J1990=0),"Combo End","")</f>
        <v/>
      </c>
    </row>
    <row r="1990" spans="1:11" x14ac:dyDescent="0.25">
      <c r="A1990" s="1" t="s">
        <v>1832</v>
      </c>
      <c r="B1990" t="str">
        <f t="shared" si="217"/>
        <v>November 28</v>
      </c>
      <c r="C1990" t="str">
        <f t="shared" si="218"/>
        <v>2018</v>
      </c>
      <c r="D1990" t="str">
        <f t="shared" si="219"/>
        <v>10:07AM</v>
      </c>
      <c r="E1990">
        <f t="shared" si="220"/>
        <v>11</v>
      </c>
      <c r="F1990" t="str">
        <f t="shared" si="221"/>
        <v>28</v>
      </c>
      <c r="G1990" s="1">
        <f t="shared" si="222"/>
        <v>43432</v>
      </c>
      <c r="H1990" s="2">
        <f t="shared" si="223"/>
        <v>43432.421527777777</v>
      </c>
      <c r="I1990" t="b">
        <f>OR(ABS(Table2[[#This Row],[DateTime]]-H1991) * 1440 &lt; 5, ABS(Table2[[#This Row],[DateTime]]-H1989) * 1440 &lt; 5)</f>
        <v>1</v>
      </c>
      <c r="J1990">
        <f>IF(Table2[[#This Row],[Mulitiple Sneeze?]],J1989+1,0)</f>
        <v>2</v>
      </c>
      <c r="K1990" t="str">
        <f>IF(AND(Table2[[#This Row],[Multiple Counter]]&gt;0, J1991=0),"Combo End","")</f>
        <v>Combo End</v>
      </c>
    </row>
    <row r="1991" spans="1:11" x14ac:dyDescent="0.25">
      <c r="A1991" s="1" t="s">
        <v>1831</v>
      </c>
      <c r="B1991" t="str">
        <f t="shared" si="217"/>
        <v>November 28</v>
      </c>
      <c r="C1991" t="str">
        <f t="shared" si="218"/>
        <v>2018</v>
      </c>
      <c r="D1991" t="str">
        <f t="shared" si="219"/>
        <v>01:05PM</v>
      </c>
      <c r="E1991">
        <f t="shared" si="220"/>
        <v>11</v>
      </c>
      <c r="F1991" t="str">
        <f t="shared" si="221"/>
        <v>28</v>
      </c>
      <c r="G1991" s="1">
        <f t="shared" si="222"/>
        <v>43432</v>
      </c>
      <c r="H1991" s="2">
        <f t="shared" si="223"/>
        <v>43432.545138888891</v>
      </c>
      <c r="I1991" t="b">
        <f>OR(ABS(Table2[[#This Row],[DateTime]]-H1992) * 1440 &lt; 5, ABS(Table2[[#This Row],[DateTime]]-H1990) * 1440 &lt; 5)</f>
        <v>0</v>
      </c>
      <c r="J1991">
        <f>IF(Table2[[#This Row],[Mulitiple Sneeze?]],J1990+1,0)</f>
        <v>0</v>
      </c>
      <c r="K1991" t="str">
        <f>IF(AND(Table2[[#This Row],[Multiple Counter]]&gt;0, J1992=0),"Combo End","")</f>
        <v/>
      </c>
    </row>
    <row r="1992" spans="1:11" x14ac:dyDescent="0.25">
      <c r="A1992" s="1" t="s">
        <v>1830</v>
      </c>
      <c r="B1992" t="str">
        <f t="shared" si="217"/>
        <v>November 28</v>
      </c>
      <c r="C1992" t="str">
        <f t="shared" si="218"/>
        <v>2018</v>
      </c>
      <c r="D1992" t="str">
        <f t="shared" si="219"/>
        <v>03:49PM</v>
      </c>
      <c r="E1992">
        <f t="shared" si="220"/>
        <v>11</v>
      </c>
      <c r="F1992" t="str">
        <f t="shared" si="221"/>
        <v>28</v>
      </c>
      <c r="G1992" s="1">
        <f t="shared" si="222"/>
        <v>43432</v>
      </c>
      <c r="H1992" s="2">
        <f t="shared" si="223"/>
        <v>43432.65902777778</v>
      </c>
      <c r="I1992" t="b">
        <f>OR(ABS(Table2[[#This Row],[DateTime]]-H1993) * 1440 &lt; 5, ABS(Table2[[#This Row],[DateTime]]-H1991) * 1440 &lt; 5)</f>
        <v>0</v>
      </c>
      <c r="J1992">
        <f>IF(Table2[[#This Row],[Mulitiple Sneeze?]],J1991+1,0)</f>
        <v>0</v>
      </c>
      <c r="K1992" t="str">
        <f>IF(AND(Table2[[#This Row],[Multiple Counter]]&gt;0, J1993=0),"Combo End","")</f>
        <v/>
      </c>
    </row>
    <row r="1993" spans="1:11" x14ac:dyDescent="0.25">
      <c r="A1993" s="1" t="s">
        <v>1829</v>
      </c>
      <c r="B1993" t="str">
        <f t="shared" si="217"/>
        <v>November 28</v>
      </c>
      <c r="C1993" t="str">
        <f t="shared" si="218"/>
        <v>2018</v>
      </c>
      <c r="D1993" t="str">
        <f t="shared" si="219"/>
        <v>04:43PM</v>
      </c>
      <c r="E1993">
        <f t="shared" si="220"/>
        <v>11</v>
      </c>
      <c r="F1993" t="str">
        <f t="shared" si="221"/>
        <v>28</v>
      </c>
      <c r="G1993" s="1">
        <f t="shared" si="222"/>
        <v>43432</v>
      </c>
      <c r="H1993" s="2">
        <f t="shared" si="223"/>
        <v>43432.696527777778</v>
      </c>
      <c r="I1993" t="b">
        <f>OR(ABS(Table2[[#This Row],[DateTime]]-H1994) * 1440 &lt; 5, ABS(Table2[[#This Row],[DateTime]]-H1992) * 1440 &lt; 5)</f>
        <v>0</v>
      </c>
      <c r="J1993">
        <f>IF(Table2[[#This Row],[Mulitiple Sneeze?]],J1992+1,0)</f>
        <v>0</v>
      </c>
      <c r="K1993" t="str">
        <f>IF(AND(Table2[[#This Row],[Multiple Counter]]&gt;0, J1994=0),"Combo End","")</f>
        <v/>
      </c>
    </row>
    <row r="1994" spans="1:11" x14ac:dyDescent="0.25">
      <c r="A1994" s="1" t="s">
        <v>1828</v>
      </c>
      <c r="B1994" t="str">
        <f t="shared" si="217"/>
        <v>November 28</v>
      </c>
      <c r="C1994" t="str">
        <f t="shared" si="218"/>
        <v>2018</v>
      </c>
      <c r="D1994" t="str">
        <f t="shared" si="219"/>
        <v>05:07PM</v>
      </c>
      <c r="E1994">
        <f t="shared" si="220"/>
        <v>11</v>
      </c>
      <c r="F1994" t="str">
        <f t="shared" si="221"/>
        <v>28</v>
      </c>
      <c r="G1994" s="1">
        <f t="shared" si="222"/>
        <v>43432</v>
      </c>
      <c r="H1994" s="2">
        <f t="shared" si="223"/>
        <v>43432.713194444441</v>
      </c>
      <c r="I1994" t="b">
        <f>OR(ABS(Table2[[#This Row],[DateTime]]-H1995) * 1440 &lt; 5, ABS(Table2[[#This Row],[DateTime]]-H1993) * 1440 &lt; 5)</f>
        <v>0</v>
      </c>
      <c r="J1994">
        <f>IF(Table2[[#This Row],[Mulitiple Sneeze?]],J1993+1,0)</f>
        <v>0</v>
      </c>
      <c r="K1994" t="str">
        <f>IF(AND(Table2[[#This Row],[Multiple Counter]]&gt;0, J1995=0),"Combo End","")</f>
        <v/>
      </c>
    </row>
    <row r="1995" spans="1:11" x14ac:dyDescent="0.25">
      <c r="A1995" s="1" t="s">
        <v>1827</v>
      </c>
      <c r="B1995" t="str">
        <f t="shared" si="217"/>
        <v>November 28</v>
      </c>
      <c r="C1995" t="str">
        <f t="shared" si="218"/>
        <v>2018</v>
      </c>
      <c r="D1995" t="str">
        <f t="shared" si="219"/>
        <v>05:56PM</v>
      </c>
      <c r="E1995">
        <f t="shared" si="220"/>
        <v>11</v>
      </c>
      <c r="F1995" t="str">
        <f t="shared" si="221"/>
        <v>28</v>
      </c>
      <c r="G1995" s="1">
        <f t="shared" si="222"/>
        <v>43432</v>
      </c>
      <c r="H1995" s="2">
        <f t="shared" si="223"/>
        <v>43432.74722222222</v>
      </c>
      <c r="I1995" t="b">
        <f>OR(ABS(Table2[[#This Row],[DateTime]]-H1996) * 1440 &lt; 5, ABS(Table2[[#This Row],[DateTime]]-H1994) * 1440 &lt; 5)</f>
        <v>0</v>
      </c>
      <c r="J1995">
        <f>IF(Table2[[#This Row],[Mulitiple Sneeze?]],J1994+1,0)</f>
        <v>0</v>
      </c>
      <c r="K1995" t="str">
        <f>IF(AND(Table2[[#This Row],[Multiple Counter]]&gt;0, J1996=0),"Combo End","")</f>
        <v/>
      </c>
    </row>
    <row r="1996" spans="1:11" x14ac:dyDescent="0.25">
      <c r="A1996" s="1" t="s">
        <v>1826</v>
      </c>
      <c r="B1996" t="str">
        <f t="shared" si="217"/>
        <v>November 29</v>
      </c>
      <c r="C1996" t="str">
        <f t="shared" si="218"/>
        <v>2018</v>
      </c>
      <c r="D1996" t="str">
        <f t="shared" si="219"/>
        <v>09:07PM</v>
      </c>
      <c r="E1996">
        <f t="shared" si="220"/>
        <v>11</v>
      </c>
      <c r="F1996" t="str">
        <f t="shared" si="221"/>
        <v>29</v>
      </c>
      <c r="G1996" s="1">
        <f t="shared" si="222"/>
        <v>43433</v>
      </c>
      <c r="H1996" s="2">
        <f t="shared" si="223"/>
        <v>43433.879861111112</v>
      </c>
      <c r="I1996" t="b">
        <f>OR(ABS(Table2[[#This Row],[DateTime]]-H1997) * 1440 &lt; 5, ABS(Table2[[#This Row],[DateTime]]-H1995) * 1440 &lt; 5)</f>
        <v>0</v>
      </c>
      <c r="J1996">
        <f>IF(Table2[[#This Row],[Mulitiple Sneeze?]],J1995+1,0)</f>
        <v>0</v>
      </c>
      <c r="K1996" t="str">
        <f>IF(AND(Table2[[#This Row],[Multiple Counter]]&gt;0, J1997=0),"Combo End","")</f>
        <v/>
      </c>
    </row>
    <row r="1997" spans="1:11" x14ac:dyDescent="0.25">
      <c r="A1997" s="1" t="s">
        <v>1825</v>
      </c>
      <c r="B1997" t="str">
        <f t="shared" si="217"/>
        <v>November 30</v>
      </c>
      <c r="C1997" t="str">
        <f t="shared" si="218"/>
        <v>2018</v>
      </c>
      <c r="D1997" t="str">
        <f t="shared" si="219"/>
        <v>08:02AM</v>
      </c>
      <c r="E1997">
        <f t="shared" si="220"/>
        <v>11</v>
      </c>
      <c r="F1997" t="str">
        <f t="shared" si="221"/>
        <v>30</v>
      </c>
      <c r="G1997" s="1">
        <f t="shared" si="222"/>
        <v>43434</v>
      </c>
      <c r="H1997" s="2">
        <f t="shared" si="223"/>
        <v>43434.334722222222</v>
      </c>
      <c r="I1997" t="b">
        <f>OR(ABS(Table2[[#This Row],[DateTime]]-H1998) * 1440 &lt; 5, ABS(Table2[[#This Row],[DateTime]]-H1996) * 1440 &lt; 5)</f>
        <v>1</v>
      </c>
      <c r="J1997">
        <f>IF(Table2[[#This Row],[Mulitiple Sneeze?]],J1996+1,0)</f>
        <v>1</v>
      </c>
      <c r="K1997" t="str">
        <f>IF(AND(Table2[[#This Row],[Multiple Counter]]&gt;0, J1998=0),"Combo End","")</f>
        <v/>
      </c>
    </row>
    <row r="1998" spans="1:11" x14ac:dyDescent="0.25">
      <c r="A1998" s="1" t="s">
        <v>1824</v>
      </c>
      <c r="B1998" t="str">
        <f t="shared" si="217"/>
        <v>November 30</v>
      </c>
      <c r="C1998" t="str">
        <f t="shared" si="218"/>
        <v>2018</v>
      </c>
      <c r="D1998" t="str">
        <f t="shared" si="219"/>
        <v>08:03AM</v>
      </c>
      <c r="E1998">
        <f t="shared" si="220"/>
        <v>11</v>
      </c>
      <c r="F1998" t="str">
        <f t="shared" si="221"/>
        <v>30</v>
      </c>
      <c r="G1998" s="1">
        <f t="shared" si="222"/>
        <v>43434</v>
      </c>
      <c r="H1998" s="2">
        <f t="shared" si="223"/>
        <v>43434.335416666669</v>
      </c>
      <c r="I1998" t="b">
        <f>OR(ABS(Table2[[#This Row],[DateTime]]-H1999) * 1440 &lt; 5, ABS(Table2[[#This Row],[DateTime]]-H1997) * 1440 &lt; 5)</f>
        <v>1</v>
      </c>
      <c r="J1998">
        <f>IF(Table2[[#This Row],[Mulitiple Sneeze?]],J1997+1,0)</f>
        <v>2</v>
      </c>
      <c r="K1998" t="str">
        <f>IF(AND(Table2[[#This Row],[Multiple Counter]]&gt;0, J1999=0),"Combo End","")</f>
        <v>Combo End</v>
      </c>
    </row>
    <row r="1999" spans="1:11" x14ac:dyDescent="0.25">
      <c r="A1999" s="1" t="s">
        <v>1823</v>
      </c>
      <c r="B1999" t="str">
        <f t="shared" si="217"/>
        <v>November 30</v>
      </c>
      <c r="C1999" t="str">
        <f t="shared" si="218"/>
        <v>2018</v>
      </c>
      <c r="D1999" t="str">
        <f t="shared" si="219"/>
        <v>01:56PM</v>
      </c>
      <c r="E1999">
        <f t="shared" si="220"/>
        <v>11</v>
      </c>
      <c r="F1999" t="str">
        <f t="shared" si="221"/>
        <v>30</v>
      </c>
      <c r="G1999" s="1">
        <f t="shared" si="222"/>
        <v>43434</v>
      </c>
      <c r="H1999" s="2">
        <f t="shared" si="223"/>
        <v>43434.580555555556</v>
      </c>
      <c r="I1999" t="b">
        <f>OR(ABS(Table2[[#This Row],[DateTime]]-H2000) * 1440 &lt; 5, ABS(Table2[[#This Row],[DateTime]]-H1998) * 1440 &lt; 5)</f>
        <v>0</v>
      </c>
      <c r="J1999">
        <f>IF(Table2[[#This Row],[Mulitiple Sneeze?]],J1998+1,0)</f>
        <v>0</v>
      </c>
      <c r="K1999" t="str">
        <f>IF(AND(Table2[[#This Row],[Multiple Counter]]&gt;0, J2000=0),"Combo End","")</f>
        <v/>
      </c>
    </row>
    <row r="2000" spans="1:11" x14ac:dyDescent="0.25">
      <c r="A2000" s="1" t="s">
        <v>1822</v>
      </c>
      <c r="B2000" t="str">
        <f t="shared" si="217"/>
        <v>November 30</v>
      </c>
      <c r="C2000" t="str">
        <f t="shared" si="218"/>
        <v>2018</v>
      </c>
      <c r="D2000" t="str">
        <f t="shared" si="219"/>
        <v>03:07PM</v>
      </c>
      <c r="E2000">
        <f t="shared" si="220"/>
        <v>11</v>
      </c>
      <c r="F2000" t="str">
        <f t="shared" si="221"/>
        <v>30</v>
      </c>
      <c r="G2000" s="1">
        <f t="shared" si="222"/>
        <v>43434</v>
      </c>
      <c r="H2000" s="2">
        <f t="shared" si="223"/>
        <v>43434.629861111112</v>
      </c>
      <c r="I2000" t="b">
        <f>OR(ABS(Table2[[#This Row],[DateTime]]-H2001) * 1440 &lt; 5, ABS(Table2[[#This Row],[DateTime]]-H1999) * 1440 &lt; 5)</f>
        <v>0</v>
      </c>
      <c r="J2000">
        <f>IF(Table2[[#This Row],[Mulitiple Sneeze?]],J1999+1,0)</f>
        <v>0</v>
      </c>
      <c r="K2000" t="str">
        <f>IF(AND(Table2[[#This Row],[Multiple Counter]]&gt;0, J2001=0),"Combo End","")</f>
        <v/>
      </c>
    </row>
    <row r="2001" spans="1:11" x14ac:dyDescent="0.25">
      <c r="A2001" s="1" t="s">
        <v>1821</v>
      </c>
      <c r="B2001" t="str">
        <f t="shared" si="217"/>
        <v>November 30</v>
      </c>
      <c r="C2001" t="str">
        <f t="shared" si="218"/>
        <v>2018</v>
      </c>
      <c r="D2001" t="str">
        <f t="shared" si="219"/>
        <v>05:25PM</v>
      </c>
      <c r="E2001">
        <f t="shared" si="220"/>
        <v>11</v>
      </c>
      <c r="F2001" t="str">
        <f t="shared" si="221"/>
        <v>30</v>
      </c>
      <c r="G2001" s="1">
        <f t="shared" si="222"/>
        <v>43434</v>
      </c>
      <c r="H2001" s="2">
        <f t="shared" si="223"/>
        <v>43434.725694444445</v>
      </c>
      <c r="I2001" t="b">
        <f>OR(ABS(Table2[[#This Row],[DateTime]]-H2002) * 1440 &lt; 5, ABS(Table2[[#This Row],[DateTime]]-H2000) * 1440 &lt; 5)</f>
        <v>0</v>
      </c>
      <c r="J2001">
        <f>IF(Table2[[#This Row],[Mulitiple Sneeze?]],J2000+1,0)</f>
        <v>0</v>
      </c>
      <c r="K2001" t="str">
        <f>IF(AND(Table2[[#This Row],[Multiple Counter]]&gt;0, J2002=0),"Combo End","")</f>
        <v/>
      </c>
    </row>
    <row r="2002" spans="1:11" x14ac:dyDescent="0.25">
      <c r="A2002" s="1" t="s">
        <v>1820</v>
      </c>
      <c r="B2002" t="str">
        <f t="shared" si="217"/>
        <v>November 30</v>
      </c>
      <c r="C2002" t="str">
        <f t="shared" si="218"/>
        <v>2018</v>
      </c>
      <c r="D2002" t="str">
        <f t="shared" si="219"/>
        <v>08:36PM</v>
      </c>
      <c r="E2002">
        <f t="shared" si="220"/>
        <v>11</v>
      </c>
      <c r="F2002" t="str">
        <f t="shared" si="221"/>
        <v>30</v>
      </c>
      <c r="G2002" s="1">
        <f t="shared" si="222"/>
        <v>43434</v>
      </c>
      <c r="H2002" s="2">
        <f t="shared" si="223"/>
        <v>43434.85833333333</v>
      </c>
      <c r="I2002" t="b">
        <f>OR(ABS(Table2[[#This Row],[DateTime]]-H2003) * 1440 &lt; 5, ABS(Table2[[#This Row],[DateTime]]-H2001) * 1440 &lt; 5)</f>
        <v>0</v>
      </c>
      <c r="J2002">
        <f>IF(Table2[[#This Row],[Mulitiple Sneeze?]],J2001+1,0)</f>
        <v>0</v>
      </c>
      <c r="K2002" t="str">
        <f>IF(AND(Table2[[#This Row],[Multiple Counter]]&gt;0, J2003=0),"Combo End","")</f>
        <v/>
      </c>
    </row>
    <row r="2003" spans="1:11" x14ac:dyDescent="0.25">
      <c r="A2003" s="1" t="s">
        <v>1819</v>
      </c>
      <c r="B2003" t="str">
        <f t="shared" si="217"/>
        <v>December 01</v>
      </c>
      <c r="C2003" t="str">
        <f t="shared" si="218"/>
        <v>2018</v>
      </c>
      <c r="D2003" t="str">
        <f t="shared" si="219"/>
        <v>10:24AM</v>
      </c>
      <c r="E2003">
        <f t="shared" si="220"/>
        <v>12</v>
      </c>
      <c r="F2003" t="str">
        <f t="shared" si="221"/>
        <v>01</v>
      </c>
      <c r="G2003" s="1">
        <f t="shared" si="222"/>
        <v>43435</v>
      </c>
      <c r="H2003" s="2">
        <f t="shared" si="223"/>
        <v>43435.433333333334</v>
      </c>
      <c r="I2003" t="b">
        <f>OR(ABS(Table2[[#This Row],[DateTime]]-H2004) * 1440 &lt; 5, ABS(Table2[[#This Row],[DateTime]]-H2002) * 1440 &lt; 5)</f>
        <v>0</v>
      </c>
      <c r="J2003">
        <f>IF(Table2[[#This Row],[Mulitiple Sneeze?]],J2002+1,0)</f>
        <v>0</v>
      </c>
      <c r="K2003" t="str">
        <f>IF(AND(Table2[[#This Row],[Multiple Counter]]&gt;0, J2004=0),"Combo End","")</f>
        <v/>
      </c>
    </row>
    <row r="2004" spans="1:11" x14ac:dyDescent="0.25">
      <c r="A2004" s="1" t="s">
        <v>1798</v>
      </c>
      <c r="B2004" t="str">
        <f t="shared" si="217"/>
        <v>December 01</v>
      </c>
      <c r="C2004" t="str">
        <f t="shared" si="218"/>
        <v>2018</v>
      </c>
      <c r="D2004" t="str">
        <f t="shared" si="219"/>
        <v>11:07AM</v>
      </c>
      <c r="E2004">
        <f t="shared" si="220"/>
        <v>12</v>
      </c>
      <c r="F2004" t="str">
        <f t="shared" si="221"/>
        <v>01</v>
      </c>
      <c r="G2004" s="1">
        <f t="shared" si="222"/>
        <v>43435</v>
      </c>
      <c r="H2004" s="2">
        <f t="shared" si="223"/>
        <v>43435.463194444441</v>
      </c>
      <c r="I2004" t="b">
        <f>OR(ABS(Table2[[#This Row],[DateTime]]-H2005) * 1440 &lt; 5, ABS(Table2[[#This Row],[DateTime]]-H2003) * 1440 &lt; 5)</f>
        <v>0</v>
      </c>
      <c r="J2004">
        <f>IF(Table2[[#This Row],[Mulitiple Sneeze?]],J2003+1,0)</f>
        <v>0</v>
      </c>
      <c r="K2004" t="str">
        <f>IF(AND(Table2[[#This Row],[Multiple Counter]]&gt;0, J2005=0),"Combo End","")</f>
        <v/>
      </c>
    </row>
    <row r="2005" spans="1:11" x14ac:dyDescent="0.25">
      <c r="A2005" s="1" t="s">
        <v>1797</v>
      </c>
      <c r="B2005" t="str">
        <f t="shared" si="217"/>
        <v>December 01</v>
      </c>
      <c r="C2005" t="str">
        <f t="shared" si="218"/>
        <v>2018</v>
      </c>
      <c r="D2005" t="str">
        <f t="shared" si="219"/>
        <v>12:46PM</v>
      </c>
      <c r="E2005">
        <f t="shared" si="220"/>
        <v>12</v>
      </c>
      <c r="F2005" t="str">
        <f t="shared" si="221"/>
        <v>01</v>
      </c>
      <c r="G2005" s="1">
        <f t="shared" si="222"/>
        <v>43435</v>
      </c>
      <c r="H2005" s="2">
        <f t="shared" si="223"/>
        <v>43435.531944444447</v>
      </c>
      <c r="I2005" t="b">
        <f>OR(ABS(Table2[[#This Row],[DateTime]]-H2006) * 1440 &lt; 5, ABS(Table2[[#This Row],[DateTime]]-H2004) * 1440 &lt; 5)</f>
        <v>0</v>
      </c>
      <c r="J2005">
        <f>IF(Table2[[#This Row],[Mulitiple Sneeze?]],J2004+1,0)</f>
        <v>0</v>
      </c>
      <c r="K2005" t="str">
        <f>IF(AND(Table2[[#This Row],[Multiple Counter]]&gt;0, J2006=0),"Combo End","")</f>
        <v/>
      </c>
    </row>
    <row r="2006" spans="1:11" x14ac:dyDescent="0.25">
      <c r="A2006" s="1" t="s">
        <v>1796</v>
      </c>
      <c r="B2006" t="str">
        <f t="shared" si="217"/>
        <v>December 01</v>
      </c>
      <c r="C2006" t="str">
        <f t="shared" si="218"/>
        <v>2018</v>
      </c>
      <c r="D2006" t="str">
        <f t="shared" si="219"/>
        <v>02:50PM</v>
      </c>
      <c r="E2006">
        <f t="shared" si="220"/>
        <v>12</v>
      </c>
      <c r="F2006" t="str">
        <f t="shared" si="221"/>
        <v>01</v>
      </c>
      <c r="G2006" s="1">
        <f t="shared" si="222"/>
        <v>43435</v>
      </c>
      <c r="H2006" s="2">
        <f t="shared" si="223"/>
        <v>43435.618055555555</v>
      </c>
      <c r="I2006" t="b">
        <f>OR(ABS(Table2[[#This Row],[DateTime]]-H2007) * 1440 &lt; 5, ABS(Table2[[#This Row],[DateTime]]-H2005) * 1440 &lt; 5)</f>
        <v>0</v>
      </c>
      <c r="J2006">
        <f>IF(Table2[[#This Row],[Mulitiple Sneeze?]],J2005+1,0)</f>
        <v>0</v>
      </c>
      <c r="K2006" t="str">
        <f>IF(AND(Table2[[#This Row],[Multiple Counter]]&gt;0, J2007=0),"Combo End","")</f>
        <v/>
      </c>
    </row>
    <row r="2007" spans="1:11" x14ac:dyDescent="0.25">
      <c r="A2007" s="1" t="s">
        <v>1795</v>
      </c>
      <c r="B2007" t="str">
        <f t="shared" si="217"/>
        <v>December 01</v>
      </c>
      <c r="C2007" t="str">
        <f t="shared" si="218"/>
        <v>2018</v>
      </c>
      <c r="D2007" t="str">
        <f t="shared" si="219"/>
        <v>05:47PM</v>
      </c>
      <c r="E2007">
        <f t="shared" si="220"/>
        <v>12</v>
      </c>
      <c r="F2007" t="str">
        <f t="shared" si="221"/>
        <v>01</v>
      </c>
      <c r="G2007" s="1">
        <f t="shared" si="222"/>
        <v>43435</v>
      </c>
      <c r="H2007" s="2">
        <f t="shared" si="223"/>
        <v>43435.740972222222</v>
      </c>
      <c r="I2007" t="b">
        <f>OR(ABS(Table2[[#This Row],[DateTime]]-H2008) * 1440 &lt; 5, ABS(Table2[[#This Row],[DateTime]]-H2006) * 1440 &lt; 5)</f>
        <v>0</v>
      </c>
      <c r="J2007">
        <f>IF(Table2[[#This Row],[Mulitiple Sneeze?]],J2006+1,0)</f>
        <v>0</v>
      </c>
      <c r="K2007" t="str">
        <f>IF(AND(Table2[[#This Row],[Multiple Counter]]&gt;0, J2008=0),"Combo End","")</f>
        <v/>
      </c>
    </row>
    <row r="2008" spans="1:11" x14ac:dyDescent="0.25">
      <c r="A2008" s="1" t="s">
        <v>1794</v>
      </c>
      <c r="B2008" t="str">
        <f t="shared" si="217"/>
        <v>December 02</v>
      </c>
      <c r="C2008" t="str">
        <f t="shared" si="218"/>
        <v>2018</v>
      </c>
      <c r="D2008" t="str">
        <f t="shared" si="219"/>
        <v>03:09PM</v>
      </c>
      <c r="E2008">
        <f t="shared" si="220"/>
        <v>12</v>
      </c>
      <c r="F2008" t="str">
        <f t="shared" si="221"/>
        <v>02</v>
      </c>
      <c r="G2008" s="1">
        <f t="shared" si="222"/>
        <v>43436</v>
      </c>
      <c r="H2008" s="2">
        <f t="shared" si="223"/>
        <v>43436.631249999999</v>
      </c>
      <c r="I2008" t="b">
        <f>OR(ABS(Table2[[#This Row],[DateTime]]-H2009) * 1440 &lt; 5, ABS(Table2[[#This Row],[DateTime]]-H2007) * 1440 &lt; 5)</f>
        <v>0</v>
      </c>
      <c r="J2008">
        <f>IF(Table2[[#This Row],[Mulitiple Sneeze?]],J2007+1,0)</f>
        <v>0</v>
      </c>
      <c r="K2008" t="str">
        <f>IF(AND(Table2[[#This Row],[Multiple Counter]]&gt;0, J2009=0),"Combo End","")</f>
        <v/>
      </c>
    </row>
    <row r="2009" spans="1:11" x14ac:dyDescent="0.25">
      <c r="A2009" s="1" t="s">
        <v>1793</v>
      </c>
      <c r="B2009" t="str">
        <f t="shared" si="217"/>
        <v>December 03</v>
      </c>
      <c r="C2009" t="str">
        <f t="shared" si="218"/>
        <v>2018</v>
      </c>
      <c r="D2009" t="str">
        <f t="shared" si="219"/>
        <v>08:38AM</v>
      </c>
      <c r="E2009">
        <f t="shared" si="220"/>
        <v>12</v>
      </c>
      <c r="F2009" t="str">
        <f t="shared" si="221"/>
        <v>03</v>
      </c>
      <c r="G2009" s="1">
        <f t="shared" si="222"/>
        <v>43437</v>
      </c>
      <c r="H2009" s="2">
        <f t="shared" si="223"/>
        <v>43437.359722222223</v>
      </c>
      <c r="I2009" t="b">
        <f>OR(ABS(Table2[[#This Row],[DateTime]]-H2010) * 1440 &lt; 5, ABS(Table2[[#This Row],[DateTime]]-H2008) * 1440 &lt; 5)</f>
        <v>0</v>
      </c>
      <c r="J2009">
        <f>IF(Table2[[#This Row],[Mulitiple Sneeze?]],J2008+1,0)</f>
        <v>0</v>
      </c>
      <c r="K2009" t="str">
        <f>IF(AND(Table2[[#This Row],[Multiple Counter]]&gt;0, J2010=0),"Combo End","")</f>
        <v/>
      </c>
    </row>
    <row r="2010" spans="1:11" x14ac:dyDescent="0.25">
      <c r="A2010" s="1" t="s">
        <v>1792</v>
      </c>
      <c r="B2010" t="str">
        <f t="shared" si="217"/>
        <v>December 03</v>
      </c>
      <c r="C2010" t="str">
        <f t="shared" si="218"/>
        <v>2018</v>
      </c>
      <c r="D2010" t="str">
        <f t="shared" si="219"/>
        <v>12:27PM</v>
      </c>
      <c r="E2010">
        <f t="shared" si="220"/>
        <v>12</v>
      </c>
      <c r="F2010" t="str">
        <f t="shared" si="221"/>
        <v>03</v>
      </c>
      <c r="G2010" s="1">
        <f t="shared" si="222"/>
        <v>43437</v>
      </c>
      <c r="H2010" s="2">
        <f t="shared" si="223"/>
        <v>43437.518750000003</v>
      </c>
      <c r="I2010" t="b">
        <f>OR(ABS(Table2[[#This Row],[DateTime]]-H2011) * 1440 &lt; 5, ABS(Table2[[#This Row],[DateTime]]-H2009) * 1440 &lt; 5)</f>
        <v>0</v>
      </c>
      <c r="J2010">
        <f>IF(Table2[[#This Row],[Mulitiple Sneeze?]],J2009+1,0)</f>
        <v>0</v>
      </c>
      <c r="K2010" t="str">
        <f>IF(AND(Table2[[#This Row],[Multiple Counter]]&gt;0, J2011=0),"Combo End","")</f>
        <v/>
      </c>
    </row>
    <row r="2011" spans="1:11" x14ac:dyDescent="0.25">
      <c r="A2011" s="1" t="s">
        <v>1791</v>
      </c>
      <c r="B2011" t="str">
        <f t="shared" si="217"/>
        <v>December 03</v>
      </c>
      <c r="C2011" t="str">
        <f t="shared" si="218"/>
        <v>2018</v>
      </c>
      <c r="D2011" t="str">
        <f t="shared" si="219"/>
        <v>04:26PM</v>
      </c>
      <c r="E2011">
        <f t="shared" si="220"/>
        <v>12</v>
      </c>
      <c r="F2011" t="str">
        <f t="shared" si="221"/>
        <v>03</v>
      </c>
      <c r="G2011" s="1">
        <f t="shared" si="222"/>
        <v>43437</v>
      </c>
      <c r="H2011" s="2">
        <f t="shared" si="223"/>
        <v>43437.68472222222</v>
      </c>
      <c r="I2011" t="b">
        <f>OR(ABS(Table2[[#This Row],[DateTime]]-H2012) * 1440 &lt; 5, ABS(Table2[[#This Row],[DateTime]]-H2010) * 1440 &lt; 5)</f>
        <v>0</v>
      </c>
      <c r="J2011">
        <f>IF(Table2[[#This Row],[Mulitiple Sneeze?]],J2010+1,0)</f>
        <v>0</v>
      </c>
      <c r="K2011" t="str">
        <f>IF(AND(Table2[[#This Row],[Multiple Counter]]&gt;0, J2012=0),"Combo End","")</f>
        <v/>
      </c>
    </row>
    <row r="2012" spans="1:11" x14ac:dyDescent="0.25">
      <c r="A2012" s="1" t="s">
        <v>1790</v>
      </c>
      <c r="B2012" t="str">
        <f t="shared" si="217"/>
        <v>December 03</v>
      </c>
      <c r="C2012" t="str">
        <f t="shared" si="218"/>
        <v>2018</v>
      </c>
      <c r="D2012" t="str">
        <f t="shared" si="219"/>
        <v>08:21PM</v>
      </c>
      <c r="E2012">
        <f t="shared" si="220"/>
        <v>12</v>
      </c>
      <c r="F2012" t="str">
        <f t="shared" si="221"/>
        <v>03</v>
      </c>
      <c r="G2012" s="1">
        <f t="shared" si="222"/>
        <v>43437</v>
      </c>
      <c r="H2012" s="2">
        <f t="shared" si="223"/>
        <v>43437.847916666666</v>
      </c>
      <c r="I2012" t="b">
        <f>OR(ABS(Table2[[#This Row],[DateTime]]-H2013) * 1440 &lt; 5, ABS(Table2[[#This Row],[DateTime]]-H2011) * 1440 &lt; 5)</f>
        <v>0</v>
      </c>
      <c r="J2012">
        <f>IF(Table2[[#This Row],[Mulitiple Sneeze?]],J2011+1,0)</f>
        <v>0</v>
      </c>
      <c r="K2012" t="str">
        <f>IF(AND(Table2[[#This Row],[Multiple Counter]]&gt;0, J2013=0),"Combo End","")</f>
        <v/>
      </c>
    </row>
    <row r="2013" spans="1:11" x14ac:dyDescent="0.25">
      <c r="A2013" s="1" t="s">
        <v>1789</v>
      </c>
      <c r="B2013" t="str">
        <f t="shared" si="217"/>
        <v>December 04</v>
      </c>
      <c r="C2013" t="str">
        <f t="shared" si="218"/>
        <v>2018</v>
      </c>
      <c r="D2013" t="str">
        <f t="shared" si="219"/>
        <v>01:05PM</v>
      </c>
      <c r="E2013">
        <f t="shared" si="220"/>
        <v>12</v>
      </c>
      <c r="F2013" t="str">
        <f t="shared" si="221"/>
        <v>04</v>
      </c>
      <c r="G2013" s="1">
        <f t="shared" si="222"/>
        <v>43438</v>
      </c>
      <c r="H2013" s="2">
        <f t="shared" si="223"/>
        <v>43438.545138888891</v>
      </c>
      <c r="I2013" t="b">
        <f>OR(ABS(Table2[[#This Row],[DateTime]]-H2014) * 1440 &lt; 5, ABS(Table2[[#This Row],[DateTime]]-H2012) * 1440 &lt; 5)</f>
        <v>0</v>
      </c>
      <c r="J2013">
        <f>IF(Table2[[#This Row],[Mulitiple Sneeze?]],J2012+1,0)</f>
        <v>0</v>
      </c>
      <c r="K2013" t="str">
        <f>IF(AND(Table2[[#This Row],[Multiple Counter]]&gt;0, J2014=0),"Combo End","")</f>
        <v/>
      </c>
    </row>
    <row r="2014" spans="1:11" x14ac:dyDescent="0.25">
      <c r="A2014" s="1" t="s">
        <v>1788</v>
      </c>
      <c r="B2014" t="str">
        <f t="shared" si="217"/>
        <v>December 04</v>
      </c>
      <c r="C2014" t="str">
        <f t="shared" si="218"/>
        <v>2018</v>
      </c>
      <c r="D2014" t="str">
        <f t="shared" si="219"/>
        <v>05:07PM</v>
      </c>
      <c r="E2014">
        <f t="shared" si="220"/>
        <v>12</v>
      </c>
      <c r="F2014" t="str">
        <f t="shared" si="221"/>
        <v>04</v>
      </c>
      <c r="G2014" s="1">
        <f t="shared" si="222"/>
        <v>43438</v>
      </c>
      <c r="H2014" s="2">
        <f t="shared" si="223"/>
        <v>43438.713194444441</v>
      </c>
      <c r="I2014" t="b">
        <f>OR(ABS(Table2[[#This Row],[DateTime]]-H2015) * 1440 &lt; 5, ABS(Table2[[#This Row],[DateTime]]-H2013) * 1440 &lt; 5)</f>
        <v>0</v>
      </c>
      <c r="J2014">
        <f>IF(Table2[[#This Row],[Mulitiple Sneeze?]],J2013+1,0)</f>
        <v>0</v>
      </c>
      <c r="K2014" t="str">
        <f>IF(AND(Table2[[#This Row],[Multiple Counter]]&gt;0, J2015=0),"Combo End","")</f>
        <v/>
      </c>
    </row>
    <row r="2015" spans="1:11" x14ac:dyDescent="0.25">
      <c r="A2015" s="1" t="s">
        <v>1787</v>
      </c>
      <c r="B2015" t="str">
        <f t="shared" si="217"/>
        <v>December 05</v>
      </c>
      <c r="C2015" t="str">
        <f t="shared" si="218"/>
        <v>2018</v>
      </c>
      <c r="D2015" t="str">
        <f t="shared" si="219"/>
        <v>07:34AM</v>
      </c>
      <c r="E2015">
        <f t="shared" si="220"/>
        <v>12</v>
      </c>
      <c r="F2015" t="str">
        <f t="shared" si="221"/>
        <v>05</v>
      </c>
      <c r="G2015" s="1">
        <f t="shared" si="222"/>
        <v>43439</v>
      </c>
      <c r="H2015" s="2">
        <f t="shared" si="223"/>
        <v>43439.31527777778</v>
      </c>
      <c r="I2015" t="b">
        <f>OR(ABS(Table2[[#This Row],[DateTime]]-H2016) * 1440 &lt; 5, ABS(Table2[[#This Row],[DateTime]]-H2014) * 1440 &lt; 5)</f>
        <v>0</v>
      </c>
      <c r="J2015">
        <f>IF(Table2[[#This Row],[Mulitiple Sneeze?]],J2014+1,0)</f>
        <v>0</v>
      </c>
      <c r="K2015" t="str">
        <f>IF(AND(Table2[[#This Row],[Multiple Counter]]&gt;0, J2016=0),"Combo End","")</f>
        <v/>
      </c>
    </row>
    <row r="2016" spans="1:11" x14ac:dyDescent="0.25">
      <c r="A2016" s="1" t="s">
        <v>1786</v>
      </c>
      <c r="B2016" t="str">
        <f t="shared" si="217"/>
        <v>December 05</v>
      </c>
      <c r="C2016" t="str">
        <f t="shared" si="218"/>
        <v>2018</v>
      </c>
      <c r="D2016" t="str">
        <f t="shared" si="219"/>
        <v>09:32AM</v>
      </c>
      <c r="E2016">
        <f t="shared" si="220"/>
        <v>12</v>
      </c>
      <c r="F2016" t="str">
        <f t="shared" si="221"/>
        <v>05</v>
      </c>
      <c r="G2016" s="1">
        <f t="shared" si="222"/>
        <v>43439</v>
      </c>
      <c r="H2016" s="2">
        <f t="shared" si="223"/>
        <v>43439.397222222222</v>
      </c>
      <c r="I2016" t="b">
        <f>OR(ABS(Table2[[#This Row],[DateTime]]-H2017) * 1440 &lt; 5, ABS(Table2[[#This Row],[DateTime]]-H2015) * 1440 &lt; 5)</f>
        <v>0</v>
      </c>
      <c r="J2016">
        <f>IF(Table2[[#This Row],[Mulitiple Sneeze?]],J2015+1,0)</f>
        <v>0</v>
      </c>
      <c r="K2016" t="str">
        <f>IF(AND(Table2[[#This Row],[Multiple Counter]]&gt;0, J2017=0),"Combo End","")</f>
        <v/>
      </c>
    </row>
    <row r="2017" spans="1:11" x14ac:dyDescent="0.25">
      <c r="A2017" s="1" t="s">
        <v>1785</v>
      </c>
      <c r="B2017" t="str">
        <f t="shared" si="217"/>
        <v>December 05</v>
      </c>
      <c r="C2017" t="str">
        <f t="shared" si="218"/>
        <v>2018</v>
      </c>
      <c r="D2017" t="str">
        <f t="shared" si="219"/>
        <v>11:15AM</v>
      </c>
      <c r="E2017">
        <f t="shared" si="220"/>
        <v>12</v>
      </c>
      <c r="F2017" t="str">
        <f t="shared" si="221"/>
        <v>05</v>
      </c>
      <c r="G2017" s="1">
        <f t="shared" si="222"/>
        <v>43439</v>
      </c>
      <c r="H2017" s="2">
        <f t="shared" si="223"/>
        <v>43439.46875</v>
      </c>
      <c r="I2017" t="b">
        <f>OR(ABS(Table2[[#This Row],[DateTime]]-H2018) * 1440 &lt; 5, ABS(Table2[[#This Row],[DateTime]]-H2016) * 1440 &lt; 5)</f>
        <v>0</v>
      </c>
      <c r="J2017">
        <f>IF(Table2[[#This Row],[Mulitiple Sneeze?]],J2016+1,0)</f>
        <v>0</v>
      </c>
      <c r="K2017" t="str">
        <f>IF(AND(Table2[[#This Row],[Multiple Counter]]&gt;0, J2018=0),"Combo End","")</f>
        <v/>
      </c>
    </row>
    <row r="2018" spans="1:11" x14ac:dyDescent="0.25">
      <c r="A2018" s="1" t="s">
        <v>1784</v>
      </c>
      <c r="B2018" t="str">
        <f t="shared" si="217"/>
        <v>December 05</v>
      </c>
      <c r="C2018" t="str">
        <f t="shared" si="218"/>
        <v>2018</v>
      </c>
      <c r="D2018" t="str">
        <f t="shared" si="219"/>
        <v>09:20PM</v>
      </c>
      <c r="E2018">
        <f t="shared" si="220"/>
        <v>12</v>
      </c>
      <c r="F2018" t="str">
        <f t="shared" si="221"/>
        <v>05</v>
      </c>
      <c r="G2018" s="1">
        <f t="shared" si="222"/>
        <v>43439</v>
      </c>
      <c r="H2018" s="2">
        <f t="shared" si="223"/>
        <v>43439.888888888891</v>
      </c>
      <c r="I2018" t="b">
        <f>OR(ABS(Table2[[#This Row],[DateTime]]-H2019) * 1440 &lt; 5, ABS(Table2[[#This Row],[DateTime]]-H2017) * 1440 &lt; 5)</f>
        <v>0</v>
      </c>
      <c r="J2018">
        <f>IF(Table2[[#This Row],[Mulitiple Sneeze?]],J2017+1,0)</f>
        <v>0</v>
      </c>
      <c r="K2018" t="str">
        <f>IF(AND(Table2[[#This Row],[Multiple Counter]]&gt;0, J2019=0),"Combo End","")</f>
        <v/>
      </c>
    </row>
    <row r="2019" spans="1:11" x14ac:dyDescent="0.25">
      <c r="A2019" s="1" t="s">
        <v>1783</v>
      </c>
      <c r="B2019" t="str">
        <f t="shared" si="217"/>
        <v>December 06</v>
      </c>
      <c r="C2019" t="str">
        <f t="shared" si="218"/>
        <v>2018</v>
      </c>
      <c r="D2019" t="str">
        <f t="shared" si="219"/>
        <v>09:17AM</v>
      </c>
      <c r="E2019">
        <f t="shared" si="220"/>
        <v>12</v>
      </c>
      <c r="F2019" t="str">
        <f t="shared" si="221"/>
        <v>06</v>
      </c>
      <c r="G2019" s="1">
        <f t="shared" si="222"/>
        <v>43440</v>
      </c>
      <c r="H2019" s="2">
        <f t="shared" si="223"/>
        <v>43440.386805555558</v>
      </c>
      <c r="I2019" t="b">
        <f>OR(ABS(Table2[[#This Row],[DateTime]]-H2020) * 1440 &lt; 5, ABS(Table2[[#This Row],[DateTime]]-H2018) * 1440 &lt; 5)</f>
        <v>0</v>
      </c>
      <c r="J2019">
        <f>IF(Table2[[#This Row],[Mulitiple Sneeze?]],J2018+1,0)</f>
        <v>0</v>
      </c>
      <c r="K2019" t="str">
        <f>IF(AND(Table2[[#This Row],[Multiple Counter]]&gt;0, J2020=0),"Combo End","")</f>
        <v/>
      </c>
    </row>
    <row r="2020" spans="1:11" x14ac:dyDescent="0.25">
      <c r="A2020" s="1" t="s">
        <v>1782</v>
      </c>
      <c r="B2020" t="str">
        <f t="shared" si="217"/>
        <v>December 06</v>
      </c>
      <c r="C2020" t="str">
        <f t="shared" si="218"/>
        <v>2018</v>
      </c>
      <c r="D2020" t="str">
        <f t="shared" si="219"/>
        <v>10:49AM</v>
      </c>
      <c r="E2020">
        <f t="shared" si="220"/>
        <v>12</v>
      </c>
      <c r="F2020" t="str">
        <f t="shared" si="221"/>
        <v>06</v>
      </c>
      <c r="G2020" s="1">
        <f t="shared" si="222"/>
        <v>43440</v>
      </c>
      <c r="H2020" s="2">
        <f t="shared" si="223"/>
        <v>43440.450694444444</v>
      </c>
      <c r="I2020" t="b">
        <f>OR(ABS(Table2[[#This Row],[DateTime]]-H2021) * 1440 &lt; 5, ABS(Table2[[#This Row],[DateTime]]-H2019) * 1440 &lt; 5)</f>
        <v>0</v>
      </c>
      <c r="J2020">
        <f>IF(Table2[[#This Row],[Mulitiple Sneeze?]],J2019+1,0)</f>
        <v>0</v>
      </c>
      <c r="K2020" t="str">
        <f>IF(AND(Table2[[#This Row],[Multiple Counter]]&gt;0, J2021=0),"Combo End","")</f>
        <v/>
      </c>
    </row>
    <row r="2021" spans="1:11" x14ac:dyDescent="0.25">
      <c r="A2021" s="1" t="s">
        <v>1781</v>
      </c>
      <c r="B2021" t="str">
        <f t="shared" si="217"/>
        <v>December 06</v>
      </c>
      <c r="C2021" t="str">
        <f t="shared" si="218"/>
        <v>2018</v>
      </c>
      <c r="D2021" t="str">
        <f t="shared" si="219"/>
        <v>12:59PM</v>
      </c>
      <c r="E2021">
        <f t="shared" si="220"/>
        <v>12</v>
      </c>
      <c r="F2021" t="str">
        <f t="shared" si="221"/>
        <v>06</v>
      </c>
      <c r="G2021" s="1">
        <f t="shared" si="222"/>
        <v>43440</v>
      </c>
      <c r="H2021" s="2">
        <f t="shared" si="223"/>
        <v>43440.540972222225</v>
      </c>
      <c r="I2021" t="b">
        <f>OR(ABS(Table2[[#This Row],[DateTime]]-H2022) * 1440 &lt; 5, ABS(Table2[[#This Row],[DateTime]]-H2020) * 1440 &lt; 5)</f>
        <v>0</v>
      </c>
      <c r="J2021">
        <f>IF(Table2[[#This Row],[Mulitiple Sneeze?]],J2020+1,0)</f>
        <v>0</v>
      </c>
      <c r="K2021" t="str">
        <f>IF(AND(Table2[[#This Row],[Multiple Counter]]&gt;0, J2022=0),"Combo End","")</f>
        <v/>
      </c>
    </row>
    <row r="2022" spans="1:11" x14ac:dyDescent="0.25">
      <c r="A2022" s="1" t="s">
        <v>1780</v>
      </c>
      <c r="B2022" t="str">
        <f t="shared" si="217"/>
        <v>December 06</v>
      </c>
      <c r="C2022" t="str">
        <f t="shared" si="218"/>
        <v>2018</v>
      </c>
      <c r="D2022" t="str">
        <f t="shared" si="219"/>
        <v>09:35PM</v>
      </c>
      <c r="E2022">
        <f t="shared" si="220"/>
        <v>12</v>
      </c>
      <c r="F2022" t="str">
        <f t="shared" si="221"/>
        <v>06</v>
      </c>
      <c r="G2022" s="1">
        <f t="shared" si="222"/>
        <v>43440</v>
      </c>
      <c r="H2022" s="2">
        <f t="shared" si="223"/>
        <v>43440.899305555555</v>
      </c>
      <c r="I2022" t="b">
        <f>OR(ABS(Table2[[#This Row],[DateTime]]-H2023) * 1440 &lt; 5, ABS(Table2[[#This Row],[DateTime]]-H2021) * 1440 &lt; 5)</f>
        <v>0</v>
      </c>
      <c r="J2022">
        <f>IF(Table2[[#This Row],[Mulitiple Sneeze?]],J2021+1,0)</f>
        <v>0</v>
      </c>
      <c r="K2022" t="str">
        <f>IF(AND(Table2[[#This Row],[Multiple Counter]]&gt;0, J2023=0),"Combo End","")</f>
        <v/>
      </c>
    </row>
    <row r="2023" spans="1:11" x14ac:dyDescent="0.25">
      <c r="A2023" s="1" t="s">
        <v>1779</v>
      </c>
      <c r="B2023" t="str">
        <f t="shared" si="217"/>
        <v>December 07</v>
      </c>
      <c r="C2023" t="str">
        <f t="shared" si="218"/>
        <v>2018</v>
      </c>
      <c r="D2023" t="str">
        <f t="shared" si="219"/>
        <v>08:38AM</v>
      </c>
      <c r="E2023">
        <f t="shared" si="220"/>
        <v>12</v>
      </c>
      <c r="F2023" t="str">
        <f t="shared" si="221"/>
        <v>07</v>
      </c>
      <c r="G2023" s="1">
        <f t="shared" si="222"/>
        <v>43441</v>
      </c>
      <c r="H2023" s="2">
        <f t="shared" si="223"/>
        <v>43441.359722222223</v>
      </c>
      <c r="I2023" t="b">
        <f>OR(ABS(Table2[[#This Row],[DateTime]]-H2024) * 1440 &lt; 5, ABS(Table2[[#This Row],[DateTime]]-H2022) * 1440 &lt; 5)</f>
        <v>1</v>
      </c>
      <c r="J2023">
        <f>IF(Table2[[#This Row],[Mulitiple Sneeze?]],J2022+1,0)</f>
        <v>1</v>
      </c>
      <c r="K2023" t="str">
        <f>IF(AND(Table2[[#This Row],[Multiple Counter]]&gt;0, J2024=0),"Combo End","")</f>
        <v/>
      </c>
    </row>
    <row r="2024" spans="1:11" x14ac:dyDescent="0.25">
      <c r="A2024" s="1" t="s">
        <v>1778</v>
      </c>
      <c r="B2024" t="str">
        <f t="shared" si="217"/>
        <v>December 07</v>
      </c>
      <c r="C2024" t="str">
        <f t="shared" si="218"/>
        <v>2018</v>
      </c>
      <c r="D2024" t="str">
        <f t="shared" si="219"/>
        <v>08:39AM</v>
      </c>
      <c r="E2024">
        <f t="shared" si="220"/>
        <v>12</v>
      </c>
      <c r="F2024" t="str">
        <f t="shared" si="221"/>
        <v>07</v>
      </c>
      <c r="G2024" s="1">
        <f t="shared" si="222"/>
        <v>43441</v>
      </c>
      <c r="H2024" s="2">
        <f t="shared" si="223"/>
        <v>43441.36041666667</v>
      </c>
      <c r="I2024" t="b">
        <f>OR(ABS(Table2[[#This Row],[DateTime]]-H2025) * 1440 &lt; 5, ABS(Table2[[#This Row],[DateTime]]-H2023) * 1440 &lt; 5)</f>
        <v>1</v>
      </c>
      <c r="J2024">
        <f>IF(Table2[[#This Row],[Mulitiple Sneeze?]],J2023+1,0)</f>
        <v>2</v>
      </c>
      <c r="K2024" t="str">
        <f>IF(AND(Table2[[#This Row],[Multiple Counter]]&gt;0, J2025=0),"Combo End","")</f>
        <v>Combo End</v>
      </c>
    </row>
    <row r="2025" spans="1:11" x14ac:dyDescent="0.25">
      <c r="A2025" s="1" t="s">
        <v>1777</v>
      </c>
      <c r="B2025" t="str">
        <f t="shared" si="217"/>
        <v>December 07</v>
      </c>
      <c r="C2025" t="str">
        <f t="shared" si="218"/>
        <v>2018</v>
      </c>
      <c r="D2025" t="str">
        <f t="shared" si="219"/>
        <v>10:22AM</v>
      </c>
      <c r="E2025">
        <f t="shared" si="220"/>
        <v>12</v>
      </c>
      <c r="F2025" t="str">
        <f t="shared" si="221"/>
        <v>07</v>
      </c>
      <c r="G2025" s="1">
        <f t="shared" si="222"/>
        <v>43441</v>
      </c>
      <c r="H2025" s="2">
        <f t="shared" si="223"/>
        <v>43441.431944444441</v>
      </c>
      <c r="I2025" t="b">
        <f>OR(ABS(Table2[[#This Row],[DateTime]]-H2026) * 1440 &lt; 5, ABS(Table2[[#This Row],[DateTime]]-H2024) * 1440 &lt; 5)</f>
        <v>0</v>
      </c>
      <c r="J2025">
        <f>IF(Table2[[#This Row],[Mulitiple Sneeze?]],J2024+1,0)</f>
        <v>0</v>
      </c>
      <c r="K2025" t="str">
        <f>IF(AND(Table2[[#This Row],[Multiple Counter]]&gt;0, J2026=0),"Combo End","")</f>
        <v/>
      </c>
    </row>
    <row r="2026" spans="1:11" x14ac:dyDescent="0.25">
      <c r="A2026" s="1" t="s">
        <v>1776</v>
      </c>
      <c r="B2026" t="str">
        <f t="shared" si="217"/>
        <v>December 07</v>
      </c>
      <c r="C2026" t="str">
        <f t="shared" si="218"/>
        <v>2018</v>
      </c>
      <c r="D2026" t="str">
        <f t="shared" si="219"/>
        <v>11:03AM</v>
      </c>
      <c r="E2026">
        <f t="shared" si="220"/>
        <v>12</v>
      </c>
      <c r="F2026" t="str">
        <f t="shared" si="221"/>
        <v>07</v>
      </c>
      <c r="G2026" s="1">
        <f t="shared" si="222"/>
        <v>43441</v>
      </c>
      <c r="H2026" s="2">
        <f t="shared" si="223"/>
        <v>43441.460416666669</v>
      </c>
      <c r="I2026" t="b">
        <f>OR(ABS(Table2[[#This Row],[DateTime]]-H2027) * 1440 &lt; 5, ABS(Table2[[#This Row],[DateTime]]-H2025) * 1440 &lt; 5)</f>
        <v>0</v>
      </c>
      <c r="J2026">
        <f>IF(Table2[[#This Row],[Mulitiple Sneeze?]],J2025+1,0)</f>
        <v>0</v>
      </c>
      <c r="K2026" t="str">
        <f>IF(AND(Table2[[#This Row],[Multiple Counter]]&gt;0, J2027=0),"Combo End","")</f>
        <v/>
      </c>
    </row>
    <row r="2027" spans="1:11" x14ac:dyDescent="0.25">
      <c r="A2027" s="1" t="s">
        <v>1775</v>
      </c>
      <c r="B2027" t="str">
        <f t="shared" si="217"/>
        <v>December 07</v>
      </c>
      <c r="C2027" t="str">
        <f t="shared" si="218"/>
        <v>2018</v>
      </c>
      <c r="D2027" t="str">
        <f t="shared" si="219"/>
        <v>06:50PM</v>
      </c>
      <c r="E2027">
        <f t="shared" si="220"/>
        <v>12</v>
      </c>
      <c r="F2027" t="str">
        <f t="shared" si="221"/>
        <v>07</v>
      </c>
      <c r="G2027" s="1">
        <f t="shared" si="222"/>
        <v>43441</v>
      </c>
      <c r="H2027" s="2">
        <f t="shared" si="223"/>
        <v>43441.784722222219</v>
      </c>
      <c r="I2027" t="b">
        <f>OR(ABS(Table2[[#This Row],[DateTime]]-H2028) * 1440 &lt; 5, ABS(Table2[[#This Row],[DateTime]]-H2026) * 1440 &lt; 5)</f>
        <v>0</v>
      </c>
      <c r="J2027">
        <f>IF(Table2[[#This Row],[Mulitiple Sneeze?]],J2026+1,0)</f>
        <v>0</v>
      </c>
      <c r="K2027" t="str">
        <f>IF(AND(Table2[[#This Row],[Multiple Counter]]&gt;0, J2028=0),"Combo End","")</f>
        <v/>
      </c>
    </row>
    <row r="2028" spans="1:11" x14ac:dyDescent="0.25">
      <c r="A2028" s="1" t="s">
        <v>1774</v>
      </c>
      <c r="B2028" t="str">
        <f t="shared" si="217"/>
        <v>December 09</v>
      </c>
      <c r="C2028" t="str">
        <f t="shared" si="218"/>
        <v>2018</v>
      </c>
      <c r="D2028" t="str">
        <f t="shared" si="219"/>
        <v>10:35AM</v>
      </c>
      <c r="E2028">
        <f t="shared" si="220"/>
        <v>12</v>
      </c>
      <c r="F2028" t="str">
        <f t="shared" si="221"/>
        <v>09</v>
      </c>
      <c r="G2028" s="1">
        <f t="shared" si="222"/>
        <v>43443</v>
      </c>
      <c r="H2028" s="2">
        <f t="shared" si="223"/>
        <v>43443.440972222219</v>
      </c>
      <c r="I2028" t="b">
        <f>OR(ABS(Table2[[#This Row],[DateTime]]-H2029) * 1440 &lt; 5, ABS(Table2[[#This Row],[DateTime]]-H2027) * 1440 &lt; 5)</f>
        <v>1</v>
      </c>
      <c r="J2028">
        <f>IF(Table2[[#This Row],[Mulitiple Sneeze?]],J2027+1,0)</f>
        <v>1</v>
      </c>
      <c r="K2028" t="str">
        <f>IF(AND(Table2[[#This Row],[Multiple Counter]]&gt;0, J2029=0),"Combo End","")</f>
        <v/>
      </c>
    </row>
    <row r="2029" spans="1:11" x14ac:dyDescent="0.25">
      <c r="A2029" s="1" t="s">
        <v>1773</v>
      </c>
      <c r="B2029" t="str">
        <f t="shared" si="217"/>
        <v>December 09</v>
      </c>
      <c r="C2029" t="str">
        <f t="shared" si="218"/>
        <v>2018</v>
      </c>
      <c r="D2029" t="str">
        <f t="shared" si="219"/>
        <v>10:36AM</v>
      </c>
      <c r="E2029">
        <f t="shared" si="220"/>
        <v>12</v>
      </c>
      <c r="F2029" t="str">
        <f t="shared" si="221"/>
        <v>09</v>
      </c>
      <c r="G2029" s="1">
        <f t="shared" si="222"/>
        <v>43443</v>
      </c>
      <c r="H2029" s="2">
        <f t="shared" si="223"/>
        <v>43443.441666666666</v>
      </c>
      <c r="I2029" t="b">
        <f>OR(ABS(Table2[[#This Row],[DateTime]]-H2030) * 1440 &lt; 5, ABS(Table2[[#This Row],[DateTime]]-H2028) * 1440 &lt; 5)</f>
        <v>1</v>
      </c>
      <c r="J2029">
        <f>IF(Table2[[#This Row],[Mulitiple Sneeze?]],J2028+1,0)</f>
        <v>2</v>
      </c>
      <c r="K2029" t="str">
        <f>IF(AND(Table2[[#This Row],[Multiple Counter]]&gt;0, J2030=0),"Combo End","")</f>
        <v>Combo End</v>
      </c>
    </row>
    <row r="2030" spans="1:11" x14ac:dyDescent="0.25">
      <c r="A2030" s="1" t="s">
        <v>1772</v>
      </c>
      <c r="B2030" t="str">
        <f t="shared" si="217"/>
        <v>December 09</v>
      </c>
      <c r="C2030" t="str">
        <f t="shared" si="218"/>
        <v>2018</v>
      </c>
      <c r="D2030" t="str">
        <f t="shared" si="219"/>
        <v>04:21PM</v>
      </c>
      <c r="E2030">
        <f t="shared" si="220"/>
        <v>12</v>
      </c>
      <c r="F2030" t="str">
        <f t="shared" si="221"/>
        <v>09</v>
      </c>
      <c r="G2030" s="1">
        <f t="shared" si="222"/>
        <v>43443</v>
      </c>
      <c r="H2030" s="2">
        <f t="shared" si="223"/>
        <v>43443.681250000001</v>
      </c>
      <c r="I2030" t="b">
        <f>OR(ABS(Table2[[#This Row],[DateTime]]-H2031) * 1440 &lt; 5, ABS(Table2[[#This Row],[DateTime]]-H2029) * 1440 &lt; 5)</f>
        <v>0</v>
      </c>
      <c r="J2030">
        <f>IF(Table2[[#This Row],[Mulitiple Sneeze?]],J2029+1,0)</f>
        <v>0</v>
      </c>
      <c r="K2030" t="str">
        <f>IF(AND(Table2[[#This Row],[Multiple Counter]]&gt;0, J2031=0),"Combo End","")</f>
        <v/>
      </c>
    </row>
    <row r="2031" spans="1:11" x14ac:dyDescent="0.25">
      <c r="A2031" s="1" t="s">
        <v>1771</v>
      </c>
      <c r="B2031" t="str">
        <f t="shared" si="217"/>
        <v>December 10</v>
      </c>
      <c r="C2031" t="str">
        <f t="shared" si="218"/>
        <v>2018</v>
      </c>
      <c r="D2031" t="str">
        <f t="shared" si="219"/>
        <v>08:51AM</v>
      </c>
      <c r="E2031">
        <f t="shared" si="220"/>
        <v>12</v>
      </c>
      <c r="F2031" t="str">
        <f t="shared" si="221"/>
        <v>10</v>
      </c>
      <c r="G2031" s="1">
        <f t="shared" si="222"/>
        <v>43444</v>
      </c>
      <c r="H2031" s="2">
        <f t="shared" si="223"/>
        <v>43444.368750000001</v>
      </c>
      <c r="I2031" t="b">
        <f>OR(ABS(Table2[[#This Row],[DateTime]]-H2032) * 1440 &lt; 5, ABS(Table2[[#This Row],[DateTime]]-H2030) * 1440 &lt; 5)</f>
        <v>0</v>
      </c>
      <c r="J2031">
        <f>IF(Table2[[#This Row],[Mulitiple Sneeze?]],J2030+1,0)</f>
        <v>0</v>
      </c>
      <c r="K2031" t="str">
        <f>IF(AND(Table2[[#This Row],[Multiple Counter]]&gt;0, J2032=0),"Combo End","")</f>
        <v/>
      </c>
    </row>
    <row r="2032" spans="1:11" x14ac:dyDescent="0.25">
      <c r="A2032" s="1" t="s">
        <v>1770</v>
      </c>
      <c r="B2032" t="str">
        <f t="shared" si="217"/>
        <v>December 10</v>
      </c>
      <c r="C2032" t="str">
        <f t="shared" si="218"/>
        <v>2018</v>
      </c>
      <c r="D2032" t="str">
        <f t="shared" si="219"/>
        <v>09:31AM</v>
      </c>
      <c r="E2032">
        <f t="shared" si="220"/>
        <v>12</v>
      </c>
      <c r="F2032" t="str">
        <f t="shared" si="221"/>
        <v>10</v>
      </c>
      <c r="G2032" s="1">
        <f t="shared" si="222"/>
        <v>43444</v>
      </c>
      <c r="H2032" s="2">
        <f t="shared" si="223"/>
        <v>43444.396527777775</v>
      </c>
      <c r="I2032" t="b">
        <f>OR(ABS(Table2[[#This Row],[DateTime]]-H2033) * 1440 &lt; 5, ABS(Table2[[#This Row],[DateTime]]-H2031) * 1440 &lt; 5)</f>
        <v>0</v>
      </c>
      <c r="J2032">
        <f>IF(Table2[[#This Row],[Mulitiple Sneeze?]],J2031+1,0)</f>
        <v>0</v>
      </c>
      <c r="K2032" t="str">
        <f>IF(AND(Table2[[#This Row],[Multiple Counter]]&gt;0, J2033=0),"Combo End","")</f>
        <v/>
      </c>
    </row>
    <row r="2033" spans="1:11" x14ac:dyDescent="0.25">
      <c r="A2033" s="1" t="s">
        <v>1769</v>
      </c>
      <c r="B2033" t="str">
        <f t="shared" si="217"/>
        <v>December 10</v>
      </c>
      <c r="C2033" t="str">
        <f t="shared" si="218"/>
        <v>2018</v>
      </c>
      <c r="D2033" t="str">
        <f t="shared" si="219"/>
        <v>09:45AM</v>
      </c>
      <c r="E2033">
        <f t="shared" si="220"/>
        <v>12</v>
      </c>
      <c r="F2033" t="str">
        <f t="shared" si="221"/>
        <v>10</v>
      </c>
      <c r="G2033" s="1">
        <f t="shared" si="222"/>
        <v>43444</v>
      </c>
      <c r="H2033" s="2">
        <f t="shared" si="223"/>
        <v>43444.40625</v>
      </c>
      <c r="I2033" t="b">
        <f>OR(ABS(Table2[[#This Row],[DateTime]]-H2034) * 1440 &lt; 5, ABS(Table2[[#This Row],[DateTime]]-H2032) * 1440 &lt; 5)</f>
        <v>0</v>
      </c>
      <c r="J2033">
        <f>IF(Table2[[#This Row],[Mulitiple Sneeze?]],J2032+1,0)</f>
        <v>0</v>
      </c>
      <c r="K2033" t="str">
        <f>IF(AND(Table2[[#This Row],[Multiple Counter]]&gt;0, J2034=0),"Combo End","")</f>
        <v/>
      </c>
    </row>
    <row r="2034" spans="1:11" x14ac:dyDescent="0.25">
      <c r="A2034" s="1" t="s">
        <v>1768</v>
      </c>
      <c r="B2034" t="str">
        <f t="shared" si="217"/>
        <v>December 10</v>
      </c>
      <c r="C2034" t="str">
        <f t="shared" si="218"/>
        <v>2018</v>
      </c>
      <c r="D2034" t="str">
        <f t="shared" si="219"/>
        <v>11:17AM</v>
      </c>
      <c r="E2034">
        <f t="shared" si="220"/>
        <v>12</v>
      </c>
      <c r="F2034" t="str">
        <f t="shared" si="221"/>
        <v>10</v>
      </c>
      <c r="G2034" s="1">
        <f t="shared" si="222"/>
        <v>43444</v>
      </c>
      <c r="H2034" s="2">
        <f t="shared" si="223"/>
        <v>43444.470138888886</v>
      </c>
      <c r="I2034" t="b">
        <f>OR(ABS(Table2[[#This Row],[DateTime]]-H2035) * 1440 &lt; 5, ABS(Table2[[#This Row],[DateTime]]-H2033) * 1440 &lt; 5)</f>
        <v>0</v>
      </c>
      <c r="J2034">
        <f>IF(Table2[[#This Row],[Mulitiple Sneeze?]],J2033+1,0)</f>
        <v>0</v>
      </c>
      <c r="K2034" t="str">
        <f>IF(AND(Table2[[#This Row],[Multiple Counter]]&gt;0, J2035=0),"Combo End","")</f>
        <v/>
      </c>
    </row>
    <row r="2035" spans="1:11" x14ac:dyDescent="0.25">
      <c r="A2035" s="1" t="s">
        <v>1767</v>
      </c>
      <c r="B2035" t="str">
        <f t="shared" si="217"/>
        <v>December 10</v>
      </c>
      <c r="C2035" t="str">
        <f t="shared" si="218"/>
        <v>2018</v>
      </c>
      <c r="D2035" t="str">
        <f t="shared" si="219"/>
        <v>11:56AM</v>
      </c>
      <c r="E2035">
        <f t="shared" si="220"/>
        <v>12</v>
      </c>
      <c r="F2035" t="str">
        <f t="shared" si="221"/>
        <v>10</v>
      </c>
      <c r="G2035" s="1">
        <f t="shared" si="222"/>
        <v>43444</v>
      </c>
      <c r="H2035" s="2">
        <f t="shared" si="223"/>
        <v>43444.49722222222</v>
      </c>
      <c r="I2035" t="b">
        <f>OR(ABS(Table2[[#This Row],[DateTime]]-H2036) * 1440 &lt; 5, ABS(Table2[[#This Row],[DateTime]]-H2034) * 1440 &lt; 5)</f>
        <v>0</v>
      </c>
      <c r="J2035">
        <f>IF(Table2[[#This Row],[Mulitiple Sneeze?]],J2034+1,0)</f>
        <v>0</v>
      </c>
      <c r="K2035" t="str">
        <f>IF(AND(Table2[[#This Row],[Multiple Counter]]&gt;0, J2036=0),"Combo End","")</f>
        <v/>
      </c>
    </row>
    <row r="2036" spans="1:11" x14ac:dyDescent="0.25">
      <c r="A2036" s="1" t="s">
        <v>1766</v>
      </c>
      <c r="B2036" t="str">
        <f t="shared" si="217"/>
        <v>December 10</v>
      </c>
      <c r="C2036" t="str">
        <f t="shared" si="218"/>
        <v>2018</v>
      </c>
      <c r="D2036" t="str">
        <f t="shared" si="219"/>
        <v>04:05PM</v>
      </c>
      <c r="E2036">
        <f t="shared" si="220"/>
        <v>12</v>
      </c>
      <c r="F2036" t="str">
        <f t="shared" si="221"/>
        <v>10</v>
      </c>
      <c r="G2036" s="1">
        <f t="shared" si="222"/>
        <v>43444</v>
      </c>
      <c r="H2036" s="2">
        <f t="shared" si="223"/>
        <v>43444.670138888891</v>
      </c>
      <c r="I2036" t="b">
        <f>OR(ABS(Table2[[#This Row],[DateTime]]-H2037) * 1440 &lt; 5, ABS(Table2[[#This Row],[DateTime]]-H2035) * 1440 &lt; 5)</f>
        <v>0</v>
      </c>
      <c r="J2036">
        <f>IF(Table2[[#This Row],[Mulitiple Sneeze?]],J2035+1,0)</f>
        <v>0</v>
      </c>
      <c r="K2036" t="str">
        <f>IF(AND(Table2[[#This Row],[Multiple Counter]]&gt;0, J2037=0),"Combo End","")</f>
        <v/>
      </c>
    </row>
    <row r="2037" spans="1:11" x14ac:dyDescent="0.25">
      <c r="A2037" s="1" t="s">
        <v>1765</v>
      </c>
      <c r="B2037" t="str">
        <f t="shared" si="217"/>
        <v>December 10</v>
      </c>
      <c r="C2037" t="str">
        <f t="shared" si="218"/>
        <v>2018</v>
      </c>
      <c r="D2037" t="str">
        <f t="shared" si="219"/>
        <v>06:40PM</v>
      </c>
      <c r="E2037">
        <f t="shared" si="220"/>
        <v>12</v>
      </c>
      <c r="F2037" t="str">
        <f t="shared" si="221"/>
        <v>10</v>
      </c>
      <c r="G2037" s="1">
        <f t="shared" si="222"/>
        <v>43444</v>
      </c>
      <c r="H2037" s="2">
        <f t="shared" si="223"/>
        <v>43444.777777777781</v>
      </c>
      <c r="I2037" t="b">
        <f>OR(ABS(Table2[[#This Row],[DateTime]]-H2038) * 1440 &lt; 5, ABS(Table2[[#This Row],[DateTime]]-H2036) * 1440 &lt; 5)</f>
        <v>0</v>
      </c>
      <c r="J2037">
        <f>IF(Table2[[#This Row],[Mulitiple Sneeze?]],J2036+1,0)</f>
        <v>0</v>
      </c>
      <c r="K2037" t="str">
        <f>IF(AND(Table2[[#This Row],[Multiple Counter]]&gt;0, J2038=0),"Combo End","")</f>
        <v/>
      </c>
    </row>
    <row r="2038" spans="1:11" x14ac:dyDescent="0.25">
      <c r="A2038" s="1" t="s">
        <v>1764</v>
      </c>
      <c r="B2038" t="str">
        <f t="shared" si="217"/>
        <v>December 10</v>
      </c>
      <c r="C2038" t="str">
        <f t="shared" si="218"/>
        <v>2018</v>
      </c>
      <c r="D2038" t="str">
        <f t="shared" si="219"/>
        <v>09:34PM</v>
      </c>
      <c r="E2038">
        <f t="shared" si="220"/>
        <v>12</v>
      </c>
      <c r="F2038" t="str">
        <f t="shared" si="221"/>
        <v>10</v>
      </c>
      <c r="G2038" s="1">
        <f t="shared" si="222"/>
        <v>43444</v>
      </c>
      <c r="H2038" s="2">
        <f t="shared" si="223"/>
        <v>43444.898611111108</v>
      </c>
      <c r="I2038" t="b">
        <f>OR(ABS(Table2[[#This Row],[DateTime]]-H2039) * 1440 &lt; 5, ABS(Table2[[#This Row],[DateTime]]-H2037) * 1440 &lt; 5)</f>
        <v>0</v>
      </c>
      <c r="J2038">
        <f>IF(Table2[[#This Row],[Mulitiple Sneeze?]],J2037+1,0)</f>
        <v>0</v>
      </c>
      <c r="K2038" t="str">
        <f>IF(AND(Table2[[#This Row],[Multiple Counter]]&gt;0, J2039=0),"Combo End","")</f>
        <v/>
      </c>
    </row>
    <row r="2039" spans="1:11" x14ac:dyDescent="0.25">
      <c r="A2039" s="1" t="s">
        <v>1763</v>
      </c>
      <c r="B2039" t="str">
        <f t="shared" si="217"/>
        <v>December 11</v>
      </c>
      <c r="C2039" t="str">
        <f t="shared" si="218"/>
        <v>2018</v>
      </c>
      <c r="D2039" t="str">
        <f t="shared" si="219"/>
        <v>06:17AM</v>
      </c>
      <c r="E2039">
        <f t="shared" si="220"/>
        <v>12</v>
      </c>
      <c r="F2039" t="str">
        <f t="shared" si="221"/>
        <v>11</v>
      </c>
      <c r="G2039" s="1">
        <f t="shared" si="222"/>
        <v>43445</v>
      </c>
      <c r="H2039" s="2">
        <f t="shared" si="223"/>
        <v>43445.261805555558</v>
      </c>
      <c r="I2039" t="b">
        <f>OR(ABS(Table2[[#This Row],[DateTime]]-H2040) * 1440 &lt; 5, ABS(Table2[[#This Row],[DateTime]]-H2038) * 1440 &lt; 5)</f>
        <v>0</v>
      </c>
      <c r="J2039">
        <f>IF(Table2[[#This Row],[Mulitiple Sneeze?]],J2038+1,0)</f>
        <v>0</v>
      </c>
      <c r="K2039" t="str">
        <f>IF(AND(Table2[[#This Row],[Multiple Counter]]&gt;0, J2040=0),"Combo End","")</f>
        <v/>
      </c>
    </row>
    <row r="2040" spans="1:11" x14ac:dyDescent="0.25">
      <c r="A2040" s="1" t="s">
        <v>1762</v>
      </c>
      <c r="B2040" t="str">
        <f t="shared" si="217"/>
        <v>December 12</v>
      </c>
      <c r="C2040" t="str">
        <f t="shared" si="218"/>
        <v>2018</v>
      </c>
      <c r="D2040" t="str">
        <f t="shared" si="219"/>
        <v>07:38AM</v>
      </c>
      <c r="E2040">
        <f t="shared" si="220"/>
        <v>12</v>
      </c>
      <c r="F2040" t="str">
        <f t="shared" si="221"/>
        <v>12</v>
      </c>
      <c r="G2040" s="1">
        <f t="shared" si="222"/>
        <v>43446</v>
      </c>
      <c r="H2040" s="2">
        <f t="shared" si="223"/>
        <v>43446.318055555559</v>
      </c>
      <c r="I2040" t="b">
        <f>OR(ABS(Table2[[#This Row],[DateTime]]-H2041) * 1440 &lt; 5, ABS(Table2[[#This Row],[DateTime]]-H2039) * 1440 &lt; 5)</f>
        <v>0</v>
      </c>
      <c r="J2040">
        <f>IF(Table2[[#This Row],[Mulitiple Sneeze?]],J2039+1,0)</f>
        <v>0</v>
      </c>
      <c r="K2040" t="str">
        <f>IF(AND(Table2[[#This Row],[Multiple Counter]]&gt;0, J2041=0),"Combo End","")</f>
        <v/>
      </c>
    </row>
    <row r="2041" spans="1:11" x14ac:dyDescent="0.25">
      <c r="A2041" s="1" t="s">
        <v>1761</v>
      </c>
      <c r="B2041" t="str">
        <f t="shared" si="217"/>
        <v>December 12</v>
      </c>
      <c r="C2041" t="str">
        <f t="shared" si="218"/>
        <v>2018</v>
      </c>
      <c r="D2041" t="str">
        <f t="shared" si="219"/>
        <v>08:39AM</v>
      </c>
      <c r="E2041">
        <f t="shared" si="220"/>
        <v>12</v>
      </c>
      <c r="F2041" t="str">
        <f t="shared" si="221"/>
        <v>12</v>
      </c>
      <c r="G2041" s="1">
        <f t="shared" si="222"/>
        <v>43446</v>
      </c>
      <c r="H2041" s="2">
        <f t="shared" si="223"/>
        <v>43446.36041666667</v>
      </c>
      <c r="I2041" t="b">
        <f>OR(ABS(Table2[[#This Row],[DateTime]]-H2042) * 1440 &lt; 5, ABS(Table2[[#This Row],[DateTime]]-H2040) * 1440 &lt; 5)</f>
        <v>0</v>
      </c>
      <c r="J2041">
        <f>IF(Table2[[#This Row],[Mulitiple Sneeze?]],J2040+1,0)</f>
        <v>0</v>
      </c>
      <c r="K2041" t="str">
        <f>IF(AND(Table2[[#This Row],[Multiple Counter]]&gt;0, J2042=0),"Combo End","")</f>
        <v/>
      </c>
    </row>
    <row r="2042" spans="1:11" x14ac:dyDescent="0.25">
      <c r="A2042" s="1" t="s">
        <v>1760</v>
      </c>
      <c r="B2042" t="str">
        <f t="shared" si="217"/>
        <v>December 13</v>
      </c>
      <c r="C2042" t="str">
        <f t="shared" si="218"/>
        <v>2018</v>
      </c>
      <c r="D2042" t="str">
        <f t="shared" si="219"/>
        <v>06:55AM</v>
      </c>
      <c r="E2042">
        <f t="shared" si="220"/>
        <v>12</v>
      </c>
      <c r="F2042" t="str">
        <f t="shared" si="221"/>
        <v>13</v>
      </c>
      <c r="G2042" s="1">
        <f t="shared" si="222"/>
        <v>43447</v>
      </c>
      <c r="H2042" s="2">
        <f t="shared" si="223"/>
        <v>43447.288194444445</v>
      </c>
      <c r="I2042" t="b">
        <f>OR(ABS(Table2[[#This Row],[DateTime]]-H2043) * 1440 &lt; 5, ABS(Table2[[#This Row],[DateTime]]-H2041) * 1440 &lt; 5)</f>
        <v>0</v>
      </c>
      <c r="J2042">
        <f>IF(Table2[[#This Row],[Mulitiple Sneeze?]],J2041+1,0)</f>
        <v>0</v>
      </c>
      <c r="K2042" t="str">
        <f>IF(AND(Table2[[#This Row],[Multiple Counter]]&gt;0, J2043=0),"Combo End","")</f>
        <v/>
      </c>
    </row>
    <row r="2043" spans="1:11" x14ac:dyDescent="0.25">
      <c r="A2043" s="1" t="s">
        <v>1759</v>
      </c>
      <c r="B2043" t="str">
        <f t="shared" si="217"/>
        <v>December 14</v>
      </c>
      <c r="C2043" t="str">
        <f t="shared" si="218"/>
        <v>2018</v>
      </c>
      <c r="D2043" t="str">
        <f t="shared" si="219"/>
        <v>10:15AM</v>
      </c>
      <c r="E2043">
        <f t="shared" si="220"/>
        <v>12</v>
      </c>
      <c r="F2043" t="str">
        <f t="shared" si="221"/>
        <v>14</v>
      </c>
      <c r="G2043" s="1">
        <f t="shared" si="222"/>
        <v>43448</v>
      </c>
      <c r="H2043" s="2">
        <f t="shared" si="223"/>
        <v>43448.427083333336</v>
      </c>
      <c r="I2043" t="b">
        <f>OR(ABS(Table2[[#This Row],[DateTime]]-H2044) * 1440 &lt; 5, ABS(Table2[[#This Row],[DateTime]]-H2042) * 1440 &lt; 5)</f>
        <v>0</v>
      </c>
      <c r="J2043">
        <f>IF(Table2[[#This Row],[Mulitiple Sneeze?]],J2042+1,0)</f>
        <v>0</v>
      </c>
      <c r="K2043" t="str">
        <f>IF(AND(Table2[[#This Row],[Multiple Counter]]&gt;0, J2044=0),"Combo End","")</f>
        <v/>
      </c>
    </row>
    <row r="2044" spans="1:11" x14ac:dyDescent="0.25">
      <c r="A2044" s="1" t="s">
        <v>1758</v>
      </c>
      <c r="B2044" t="str">
        <f t="shared" si="217"/>
        <v>December 16</v>
      </c>
      <c r="C2044" t="str">
        <f t="shared" si="218"/>
        <v>2018</v>
      </c>
      <c r="D2044" t="str">
        <f t="shared" si="219"/>
        <v>08:20AM</v>
      </c>
      <c r="E2044">
        <f t="shared" si="220"/>
        <v>12</v>
      </c>
      <c r="F2044" t="str">
        <f t="shared" si="221"/>
        <v>16</v>
      </c>
      <c r="G2044" s="1">
        <f t="shared" si="222"/>
        <v>43450</v>
      </c>
      <c r="H2044" s="2">
        <f t="shared" si="223"/>
        <v>43450.347222222219</v>
      </c>
      <c r="I2044" t="b">
        <f>OR(ABS(Table2[[#This Row],[DateTime]]-H2045) * 1440 &lt; 5, ABS(Table2[[#This Row],[DateTime]]-H2043) * 1440 &lt; 5)</f>
        <v>0</v>
      </c>
      <c r="J2044">
        <f>IF(Table2[[#This Row],[Mulitiple Sneeze?]],J2043+1,0)</f>
        <v>0</v>
      </c>
      <c r="K2044" t="str">
        <f>IF(AND(Table2[[#This Row],[Multiple Counter]]&gt;0, J2045=0),"Combo End","")</f>
        <v/>
      </c>
    </row>
    <row r="2045" spans="1:11" x14ac:dyDescent="0.25">
      <c r="A2045" s="1" t="s">
        <v>1757</v>
      </c>
      <c r="B2045" t="str">
        <f t="shared" si="217"/>
        <v>December 16</v>
      </c>
      <c r="C2045" t="str">
        <f t="shared" si="218"/>
        <v>2018</v>
      </c>
      <c r="D2045" t="str">
        <f t="shared" si="219"/>
        <v>12:53PM</v>
      </c>
      <c r="E2045">
        <f t="shared" si="220"/>
        <v>12</v>
      </c>
      <c r="F2045" t="str">
        <f t="shared" si="221"/>
        <v>16</v>
      </c>
      <c r="G2045" s="1">
        <f t="shared" si="222"/>
        <v>43450</v>
      </c>
      <c r="H2045" s="2">
        <f t="shared" si="223"/>
        <v>43450.536805555559</v>
      </c>
      <c r="I2045" t="b">
        <f>OR(ABS(Table2[[#This Row],[DateTime]]-H2046) * 1440 &lt; 5, ABS(Table2[[#This Row],[DateTime]]-H2044) * 1440 &lt; 5)</f>
        <v>0</v>
      </c>
      <c r="J2045">
        <f>IF(Table2[[#This Row],[Mulitiple Sneeze?]],J2044+1,0)</f>
        <v>0</v>
      </c>
      <c r="K2045" t="str">
        <f>IF(AND(Table2[[#This Row],[Multiple Counter]]&gt;0, J2046=0),"Combo End","")</f>
        <v/>
      </c>
    </row>
    <row r="2046" spans="1:11" x14ac:dyDescent="0.25">
      <c r="A2046" s="1" t="s">
        <v>1756</v>
      </c>
      <c r="B2046" t="str">
        <f t="shared" si="217"/>
        <v>December 16</v>
      </c>
      <c r="C2046" t="str">
        <f t="shared" si="218"/>
        <v>2018</v>
      </c>
      <c r="D2046" t="str">
        <f t="shared" si="219"/>
        <v>01:56PM</v>
      </c>
      <c r="E2046">
        <f t="shared" si="220"/>
        <v>12</v>
      </c>
      <c r="F2046" t="str">
        <f t="shared" si="221"/>
        <v>16</v>
      </c>
      <c r="G2046" s="1">
        <f t="shared" si="222"/>
        <v>43450</v>
      </c>
      <c r="H2046" s="2">
        <f t="shared" si="223"/>
        <v>43450.580555555556</v>
      </c>
      <c r="I2046" t="b">
        <f>OR(ABS(Table2[[#This Row],[DateTime]]-H2047) * 1440 &lt; 5, ABS(Table2[[#This Row],[DateTime]]-H2045) * 1440 &lt; 5)</f>
        <v>0</v>
      </c>
      <c r="J2046">
        <f>IF(Table2[[#This Row],[Mulitiple Sneeze?]],J2045+1,0)</f>
        <v>0</v>
      </c>
      <c r="K2046" t="str">
        <f>IF(AND(Table2[[#This Row],[Multiple Counter]]&gt;0, J2047=0),"Combo End","")</f>
        <v/>
      </c>
    </row>
    <row r="2047" spans="1:11" x14ac:dyDescent="0.25">
      <c r="A2047" s="1" t="s">
        <v>1755</v>
      </c>
      <c r="B2047" t="str">
        <f t="shared" si="217"/>
        <v>December 17</v>
      </c>
      <c r="C2047" t="str">
        <f t="shared" si="218"/>
        <v>2018</v>
      </c>
      <c r="D2047" t="str">
        <f t="shared" si="219"/>
        <v>12:11AM</v>
      </c>
      <c r="E2047">
        <f t="shared" si="220"/>
        <v>12</v>
      </c>
      <c r="F2047" t="str">
        <f t="shared" si="221"/>
        <v>17</v>
      </c>
      <c r="G2047" s="1">
        <f t="shared" si="222"/>
        <v>43451</v>
      </c>
      <c r="H2047" s="2">
        <f t="shared" si="223"/>
        <v>43451.007638888892</v>
      </c>
      <c r="I2047" t="b">
        <f>OR(ABS(Table2[[#This Row],[DateTime]]-H2048) * 1440 &lt; 5, ABS(Table2[[#This Row],[DateTime]]-H2046) * 1440 &lt; 5)</f>
        <v>0</v>
      </c>
      <c r="J2047">
        <f>IF(Table2[[#This Row],[Mulitiple Sneeze?]],J2046+1,0)</f>
        <v>0</v>
      </c>
      <c r="K2047" t="str">
        <f>IF(AND(Table2[[#This Row],[Multiple Counter]]&gt;0, J2048=0),"Combo End","")</f>
        <v/>
      </c>
    </row>
    <row r="2048" spans="1:11" x14ac:dyDescent="0.25">
      <c r="A2048" s="1" t="s">
        <v>1754</v>
      </c>
      <c r="B2048" t="str">
        <f t="shared" si="217"/>
        <v>December 17</v>
      </c>
      <c r="C2048" t="str">
        <f t="shared" si="218"/>
        <v>2018</v>
      </c>
      <c r="D2048" t="str">
        <f t="shared" si="219"/>
        <v>01:29PM</v>
      </c>
      <c r="E2048">
        <f t="shared" si="220"/>
        <v>12</v>
      </c>
      <c r="F2048" t="str">
        <f t="shared" si="221"/>
        <v>17</v>
      </c>
      <c r="G2048" s="1">
        <f t="shared" si="222"/>
        <v>43451</v>
      </c>
      <c r="H2048" s="2">
        <f t="shared" si="223"/>
        <v>43451.561805555553</v>
      </c>
      <c r="I2048" t="b">
        <f>OR(ABS(Table2[[#This Row],[DateTime]]-H2049) * 1440 &lt; 5, ABS(Table2[[#This Row],[DateTime]]-H2047) * 1440 &lt; 5)</f>
        <v>0</v>
      </c>
      <c r="J2048">
        <f>IF(Table2[[#This Row],[Mulitiple Sneeze?]],J2047+1,0)</f>
        <v>0</v>
      </c>
      <c r="K2048" t="str">
        <f>IF(AND(Table2[[#This Row],[Multiple Counter]]&gt;0, J2049=0),"Combo End","")</f>
        <v/>
      </c>
    </row>
    <row r="2049" spans="1:11" x14ac:dyDescent="0.25">
      <c r="A2049" s="1" t="s">
        <v>1753</v>
      </c>
      <c r="B2049" t="str">
        <f t="shared" si="217"/>
        <v>December 18</v>
      </c>
      <c r="C2049" t="str">
        <f t="shared" si="218"/>
        <v>2018</v>
      </c>
      <c r="D2049" t="str">
        <f t="shared" si="219"/>
        <v>07:44AM</v>
      </c>
      <c r="E2049">
        <f t="shared" si="220"/>
        <v>12</v>
      </c>
      <c r="F2049" t="str">
        <f t="shared" si="221"/>
        <v>18</v>
      </c>
      <c r="G2049" s="1">
        <f t="shared" si="222"/>
        <v>43452</v>
      </c>
      <c r="H2049" s="2">
        <f t="shared" si="223"/>
        <v>43452.322222222225</v>
      </c>
      <c r="I2049" t="b">
        <f>OR(ABS(Table2[[#This Row],[DateTime]]-H2050) * 1440 &lt; 5, ABS(Table2[[#This Row],[DateTime]]-H2048) * 1440 &lt; 5)</f>
        <v>0</v>
      </c>
      <c r="J2049">
        <f>IF(Table2[[#This Row],[Mulitiple Sneeze?]],J2048+1,0)</f>
        <v>0</v>
      </c>
      <c r="K2049" t="str">
        <f>IF(AND(Table2[[#This Row],[Multiple Counter]]&gt;0, J2050=0),"Combo End","")</f>
        <v/>
      </c>
    </row>
    <row r="2050" spans="1:11" x14ac:dyDescent="0.25">
      <c r="A2050" s="1" t="s">
        <v>1752</v>
      </c>
      <c r="B2050" t="str">
        <f t="shared" ref="B2050:B2113" si="224">_xlfn.TEXTBEFORE(A2050,",")</f>
        <v>December 18</v>
      </c>
      <c r="C2050" t="str">
        <f t="shared" ref="C2050:C2113" si="225">LEFT(_xlfn.TEXTAFTER(A2050, ", "), 4)</f>
        <v>2018</v>
      </c>
      <c r="D2050" t="str">
        <f t="shared" ref="D2050:D2113" si="226">_xlfn.TEXTAFTER(A2050, "at ")</f>
        <v>04:15PM</v>
      </c>
      <c r="E2050">
        <f t="shared" ref="E2050:E2113" si="227">MONTH(1&amp;B2050)</f>
        <v>12</v>
      </c>
      <c r="F2050" t="str">
        <f t="shared" ref="F2050:F2113" si="228">RIGHT(B2050, 2)</f>
        <v>18</v>
      </c>
      <c r="G2050" s="1">
        <f t="shared" ref="G2050:G2113" si="229">DATE(C2050,E2050,F2050)</f>
        <v>43452</v>
      </c>
      <c r="H2050" s="2">
        <f t="shared" ref="H2050:H2113" si="230">G2050+TIMEVALUE(_xlfn.CONCAT(LEFT(D2050, 5), " ", RIGHT(D2050, 2)))</f>
        <v>43452.677083333336</v>
      </c>
      <c r="I2050" t="b">
        <f>OR(ABS(Table2[[#This Row],[DateTime]]-H2051) * 1440 &lt; 5, ABS(Table2[[#This Row],[DateTime]]-H2049) * 1440 &lt; 5)</f>
        <v>0</v>
      </c>
      <c r="J2050">
        <f>IF(Table2[[#This Row],[Mulitiple Sneeze?]],J2049+1,0)</f>
        <v>0</v>
      </c>
      <c r="K2050" t="str">
        <f>IF(AND(Table2[[#This Row],[Multiple Counter]]&gt;0, J2051=0),"Combo End","")</f>
        <v/>
      </c>
    </row>
    <row r="2051" spans="1:11" x14ac:dyDescent="0.25">
      <c r="A2051" s="1" t="s">
        <v>1751</v>
      </c>
      <c r="B2051" t="str">
        <f t="shared" si="224"/>
        <v>December 19</v>
      </c>
      <c r="C2051" t="str">
        <f t="shared" si="225"/>
        <v>2018</v>
      </c>
      <c r="D2051" t="str">
        <f t="shared" si="226"/>
        <v>09:45AM</v>
      </c>
      <c r="E2051">
        <f t="shared" si="227"/>
        <v>12</v>
      </c>
      <c r="F2051" t="str">
        <f t="shared" si="228"/>
        <v>19</v>
      </c>
      <c r="G2051" s="1">
        <f t="shared" si="229"/>
        <v>43453</v>
      </c>
      <c r="H2051" s="2">
        <f t="shared" si="230"/>
        <v>43453.40625</v>
      </c>
      <c r="I2051" t="b">
        <f>OR(ABS(Table2[[#This Row],[DateTime]]-H2052) * 1440 &lt; 5, ABS(Table2[[#This Row],[DateTime]]-H2050) * 1440 &lt; 5)</f>
        <v>0</v>
      </c>
      <c r="J2051">
        <f>IF(Table2[[#This Row],[Mulitiple Sneeze?]],J2050+1,0)</f>
        <v>0</v>
      </c>
      <c r="K2051" t="str">
        <f>IF(AND(Table2[[#This Row],[Multiple Counter]]&gt;0, J2052=0),"Combo End","")</f>
        <v/>
      </c>
    </row>
    <row r="2052" spans="1:11" x14ac:dyDescent="0.25">
      <c r="A2052" s="1" t="s">
        <v>1750</v>
      </c>
      <c r="B2052" t="str">
        <f t="shared" si="224"/>
        <v>December 19</v>
      </c>
      <c r="C2052" t="str">
        <f t="shared" si="225"/>
        <v>2018</v>
      </c>
      <c r="D2052" t="str">
        <f t="shared" si="226"/>
        <v>04:33PM</v>
      </c>
      <c r="E2052">
        <f t="shared" si="227"/>
        <v>12</v>
      </c>
      <c r="F2052" t="str">
        <f t="shared" si="228"/>
        <v>19</v>
      </c>
      <c r="G2052" s="1">
        <f t="shared" si="229"/>
        <v>43453</v>
      </c>
      <c r="H2052" s="2">
        <f t="shared" si="230"/>
        <v>43453.689583333333</v>
      </c>
      <c r="I2052" t="b">
        <f>OR(ABS(Table2[[#This Row],[DateTime]]-H2053) * 1440 &lt; 5, ABS(Table2[[#This Row],[DateTime]]-H2051) * 1440 &lt; 5)</f>
        <v>0</v>
      </c>
      <c r="J2052">
        <f>IF(Table2[[#This Row],[Mulitiple Sneeze?]],J2051+1,0)</f>
        <v>0</v>
      </c>
      <c r="K2052" t="str">
        <f>IF(AND(Table2[[#This Row],[Multiple Counter]]&gt;0, J2053=0),"Combo End","")</f>
        <v/>
      </c>
    </row>
    <row r="2053" spans="1:11" x14ac:dyDescent="0.25">
      <c r="A2053" s="1" t="s">
        <v>1749</v>
      </c>
      <c r="B2053" t="str">
        <f t="shared" si="224"/>
        <v>December 19</v>
      </c>
      <c r="C2053" t="str">
        <f t="shared" si="225"/>
        <v>2018</v>
      </c>
      <c r="D2053" t="str">
        <f t="shared" si="226"/>
        <v>08:32PM</v>
      </c>
      <c r="E2053">
        <f t="shared" si="227"/>
        <v>12</v>
      </c>
      <c r="F2053" t="str">
        <f t="shared" si="228"/>
        <v>19</v>
      </c>
      <c r="G2053" s="1">
        <f t="shared" si="229"/>
        <v>43453</v>
      </c>
      <c r="H2053" s="2">
        <f t="shared" si="230"/>
        <v>43453.855555555558</v>
      </c>
      <c r="I2053" t="b">
        <f>OR(ABS(Table2[[#This Row],[DateTime]]-H2054) * 1440 &lt; 5, ABS(Table2[[#This Row],[DateTime]]-H2052) * 1440 &lt; 5)</f>
        <v>1</v>
      </c>
      <c r="J2053">
        <f>IF(Table2[[#This Row],[Mulitiple Sneeze?]],J2052+1,0)</f>
        <v>1</v>
      </c>
      <c r="K2053" t="str">
        <f>IF(AND(Table2[[#This Row],[Multiple Counter]]&gt;0, J2054=0),"Combo End","")</f>
        <v/>
      </c>
    </row>
    <row r="2054" spans="1:11" x14ac:dyDescent="0.25">
      <c r="A2054" s="1" t="s">
        <v>1748</v>
      </c>
      <c r="B2054" t="str">
        <f t="shared" si="224"/>
        <v>December 19</v>
      </c>
      <c r="C2054" t="str">
        <f t="shared" si="225"/>
        <v>2018</v>
      </c>
      <c r="D2054" t="str">
        <f t="shared" si="226"/>
        <v>08:33PM</v>
      </c>
      <c r="E2054">
        <f t="shared" si="227"/>
        <v>12</v>
      </c>
      <c r="F2054" t="str">
        <f t="shared" si="228"/>
        <v>19</v>
      </c>
      <c r="G2054" s="1">
        <f t="shared" si="229"/>
        <v>43453</v>
      </c>
      <c r="H2054" s="2">
        <f t="shared" si="230"/>
        <v>43453.856249999997</v>
      </c>
      <c r="I2054" t="b">
        <f>OR(ABS(Table2[[#This Row],[DateTime]]-H2055) * 1440 &lt; 5, ABS(Table2[[#This Row],[DateTime]]-H2053) * 1440 &lt; 5)</f>
        <v>1</v>
      </c>
      <c r="J2054">
        <f>IF(Table2[[#This Row],[Mulitiple Sneeze?]],J2053+1,0)</f>
        <v>2</v>
      </c>
      <c r="K2054" t="str">
        <f>IF(AND(Table2[[#This Row],[Multiple Counter]]&gt;0, J2055=0),"Combo End","")</f>
        <v>Combo End</v>
      </c>
    </row>
    <row r="2055" spans="1:11" x14ac:dyDescent="0.25">
      <c r="A2055" s="1" t="s">
        <v>1747</v>
      </c>
      <c r="B2055" t="str">
        <f t="shared" si="224"/>
        <v>December 20</v>
      </c>
      <c r="C2055" t="str">
        <f t="shared" si="225"/>
        <v>2018</v>
      </c>
      <c r="D2055" t="str">
        <f t="shared" si="226"/>
        <v>01:47PM</v>
      </c>
      <c r="E2055">
        <f t="shared" si="227"/>
        <v>12</v>
      </c>
      <c r="F2055" t="str">
        <f t="shared" si="228"/>
        <v>20</v>
      </c>
      <c r="G2055" s="1">
        <f t="shared" si="229"/>
        <v>43454</v>
      </c>
      <c r="H2055" s="2">
        <f t="shared" si="230"/>
        <v>43454.574305555558</v>
      </c>
      <c r="I2055" t="b">
        <f>OR(ABS(Table2[[#This Row],[DateTime]]-H2056) * 1440 &lt; 5, ABS(Table2[[#This Row],[DateTime]]-H2054) * 1440 &lt; 5)</f>
        <v>0</v>
      </c>
      <c r="J2055">
        <f>IF(Table2[[#This Row],[Mulitiple Sneeze?]],J2054+1,0)</f>
        <v>0</v>
      </c>
      <c r="K2055" t="str">
        <f>IF(AND(Table2[[#This Row],[Multiple Counter]]&gt;0, J2056=0),"Combo End","")</f>
        <v/>
      </c>
    </row>
    <row r="2056" spans="1:11" x14ac:dyDescent="0.25">
      <c r="A2056" s="1" t="s">
        <v>1746</v>
      </c>
      <c r="B2056" t="str">
        <f t="shared" si="224"/>
        <v>December 20</v>
      </c>
      <c r="C2056" t="str">
        <f t="shared" si="225"/>
        <v>2018</v>
      </c>
      <c r="D2056" t="str">
        <f t="shared" si="226"/>
        <v>02:44PM</v>
      </c>
      <c r="E2056">
        <f t="shared" si="227"/>
        <v>12</v>
      </c>
      <c r="F2056" t="str">
        <f t="shared" si="228"/>
        <v>20</v>
      </c>
      <c r="G2056" s="1">
        <f t="shared" si="229"/>
        <v>43454</v>
      </c>
      <c r="H2056" s="2">
        <f t="shared" si="230"/>
        <v>43454.613888888889</v>
      </c>
      <c r="I2056" t="b">
        <f>OR(ABS(Table2[[#This Row],[DateTime]]-H2057) * 1440 &lt; 5, ABS(Table2[[#This Row],[DateTime]]-H2055) * 1440 &lt; 5)</f>
        <v>0</v>
      </c>
      <c r="J2056">
        <f>IF(Table2[[#This Row],[Mulitiple Sneeze?]],J2055+1,0)</f>
        <v>0</v>
      </c>
      <c r="K2056" t="str">
        <f>IF(AND(Table2[[#This Row],[Multiple Counter]]&gt;0, J2057=0),"Combo End","")</f>
        <v/>
      </c>
    </row>
    <row r="2057" spans="1:11" x14ac:dyDescent="0.25">
      <c r="A2057" s="1" t="s">
        <v>1745</v>
      </c>
      <c r="B2057" t="str">
        <f t="shared" si="224"/>
        <v>December 20</v>
      </c>
      <c r="C2057" t="str">
        <f t="shared" si="225"/>
        <v>2018</v>
      </c>
      <c r="D2057" t="str">
        <f t="shared" si="226"/>
        <v>04:16PM</v>
      </c>
      <c r="E2057">
        <f t="shared" si="227"/>
        <v>12</v>
      </c>
      <c r="F2057" t="str">
        <f t="shared" si="228"/>
        <v>20</v>
      </c>
      <c r="G2057" s="1">
        <f t="shared" si="229"/>
        <v>43454</v>
      </c>
      <c r="H2057" s="2">
        <f t="shared" si="230"/>
        <v>43454.677777777775</v>
      </c>
      <c r="I2057" t="b">
        <f>OR(ABS(Table2[[#This Row],[DateTime]]-H2058) * 1440 &lt; 5, ABS(Table2[[#This Row],[DateTime]]-H2056) * 1440 &lt; 5)</f>
        <v>0</v>
      </c>
      <c r="J2057">
        <f>IF(Table2[[#This Row],[Mulitiple Sneeze?]],J2056+1,0)</f>
        <v>0</v>
      </c>
      <c r="K2057" t="str">
        <f>IF(AND(Table2[[#This Row],[Multiple Counter]]&gt;0, J2058=0),"Combo End","")</f>
        <v/>
      </c>
    </row>
    <row r="2058" spans="1:11" x14ac:dyDescent="0.25">
      <c r="A2058" s="1" t="s">
        <v>1744</v>
      </c>
      <c r="B2058" t="str">
        <f t="shared" si="224"/>
        <v>December 21</v>
      </c>
      <c r="C2058" t="str">
        <f t="shared" si="225"/>
        <v>2018</v>
      </c>
      <c r="D2058" t="str">
        <f t="shared" si="226"/>
        <v>07:30AM</v>
      </c>
      <c r="E2058">
        <f t="shared" si="227"/>
        <v>12</v>
      </c>
      <c r="F2058" t="str">
        <f t="shared" si="228"/>
        <v>21</v>
      </c>
      <c r="G2058" s="1">
        <f t="shared" si="229"/>
        <v>43455</v>
      </c>
      <c r="H2058" s="2">
        <f t="shared" si="230"/>
        <v>43455.3125</v>
      </c>
      <c r="I2058" t="b">
        <f>OR(ABS(Table2[[#This Row],[DateTime]]-H2059) * 1440 &lt; 5, ABS(Table2[[#This Row],[DateTime]]-H2057) * 1440 &lt; 5)</f>
        <v>0</v>
      </c>
      <c r="J2058">
        <f>IF(Table2[[#This Row],[Mulitiple Sneeze?]],J2057+1,0)</f>
        <v>0</v>
      </c>
      <c r="K2058" t="str">
        <f>IF(AND(Table2[[#This Row],[Multiple Counter]]&gt;0, J2059=0),"Combo End","")</f>
        <v/>
      </c>
    </row>
    <row r="2059" spans="1:11" x14ac:dyDescent="0.25">
      <c r="A2059" s="1" t="s">
        <v>1743</v>
      </c>
      <c r="B2059" t="str">
        <f t="shared" si="224"/>
        <v>December 21</v>
      </c>
      <c r="C2059" t="str">
        <f t="shared" si="225"/>
        <v>2018</v>
      </c>
      <c r="D2059" t="str">
        <f t="shared" si="226"/>
        <v>02:36PM</v>
      </c>
      <c r="E2059">
        <f t="shared" si="227"/>
        <v>12</v>
      </c>
      <c r="F2059" t="str">
        <f t="shared" si="228"/>
        <v>21</v>
      </c>
      <c r="G2059" s="1">
        <f t="shared" si="229"/>
        <v>43455</v>
      </c>
      <c r="H2059" s="2">
        <f t="shared" si="230"/>
        <v>43455.60833333333</v>
      </c>
      <c r="I2059" t="b">
        <f>OR(ABS(Table2[[#This Row],[DateTime]]-H2060) * 1440 &lt; 5, ABS(Table2[[#This Row],[DateTime]]-H2058) * 1440 &lt; 5)</f>
        <v>0</v>
      </c>
      <c r="J2059">
        <f>IF(Table2[[#This Row],[Mulitiple Sneeze?]],J2058+1,0)</f>
        <v>0</v>
      </c>
      <c r="K2059" t="str">
        <f>IF(AND(Table2[[#This Row],[Multiple Counter]]&gt;0, J2060=0),"Combo End","")</f>
        <v/>
      </c>
    </row>
    <row r="2060" spans="1:11" x14ac:dyDescent="0.25">
      <c r="A2060" s="1" t="s">
        <v>1742</v>
      </c>
      <c r="B2060" t="str">
        <f t="shared" si="224"/>
        <v>December 22</v>
      </c>
      <c r="C2060" t="str">
        <f t="shared" si="225"/>
        <v>2018</v>
      </c>
      <c r="D2060" t="str">
        <f t="shared" si="226"/>
        <v>07:32AM</v>
      </c>
      <c r="E2060">
        <f t="shared" si="227"/>
        <v>12</v>
      </c>
      <c r="F2060" t="str">
        <f t="shared" si="228"/>
        <v>22</v>
      </c>
      <c r="G2060" s="1">
        <f t="shared" si="229"/>
        <v>43456</v>
      </c>
      <c r="H2060" s="2">
        <f t="shared" si="230"/>
        <v>43456.313888888886</v>
      </c>
      <c r="I2060" t="b">
        <f>OR(ABS(Table2[[#This Row],[DateTime]]-H2061) * 1440 &lt; 5, ABS(Table2[[#This Row],[DateTime]]-H2059) * 1440 &lt; 5)</f>
        <v>0</v>
      </c>
      <c r="J2060">
        <f>IF(Table2[[#This Row],[Mulitiple Sneeze?]],J2059+1,0)</f>
        <v>0</v>
      </c>
      <c r="K2060" t="str">
        <f>IF(AND(Table2[[#This Row],[Multiple Counter]]&gt;0, J2061=0),"Combo End","")</f>
        <v/>
      </c>
    </row>
    <row r="2061" spans="1:11" x14ac:dyDescent="0.25">
      <c r="A2061" s="1" t="s">
        <v>1741</v>
      </c>
      <c r="B2061" t="str">
        <f t="shared" si="224"/>
        <v>December 22</v>
      </c>
      <c r="C2061" t="str">
        <f t="shared" si="225"/>
        <v>2018</v>
      </c>
      <c r="D2061" t="str">
        <f t="shared" si="226"/>
        <v>12:42PM</v>
      </c>
      <c r="E2061">
        <f t="shared" si="227"/>
        <v>12</v>
      </c>
      <c r="F2061" t="str">
        <f t="shared" si="228"/>
        <v>22</v>
      </c>
      <c r="G2061" s="1">
        <f t="shared" si="229"/>
        <v>43456</v>
      </c>
      <c r="H2061" s="2">
        <f t="shared" si="230"/>
        <v>43456.529166666667</v>
      </c>
      <c r="I2061" t="b">
        <f>OR(ABS(Table2[[#This Row],[DateTime]]-H2062) * 1440 &lt; 5, ABS(Table2[[#This Row],[DateTime]]-H2060) * 1440 &lt; 5)</f>
        <v>0</v>
      </c>
      <c r="J2061">
        <f>IF(Table2[[#This Row],[Mulitiple Sneeze?]],J2060+1,0)</f>
        <v>0</v>
      </c>
      <c r="K2061" t="str">
        <f>IF(AND(Table2[[#This Row],[Multiple Counter]]&gt;0, J2062=0),"Combo End","")</f>
        <v/>
      </c>
    </row>
    <row r="2062" spans="1:11" x14ac:dyDescent="0.25">
      <c r="A2062" s="1" t="s">
        <v>1740</v>
      </c>
      <c r="B2062" t="str">
        <f t="shared" si="224"/>
        <v>December 22</v>
      </c>
      <c r="C2062" t="str">
        <f t="shared" si="225"/>
        <v>2018</v>
      </c>
      <c r="D2062" t="str">
        <f t="shared" si="226"/>
        <v>02:13PM</v>
      </c>
      <c r="E2062">
        <f t="shared" si="227"/>
        <v>12</v>
      </c>
      <c r="F2062" t="str">
        <f t="shared" si="228"/>
        <v>22</v>
      </c>
      <c r="G2062" s="1">
        <f t="shared" si="229"/>
        <v>43456</v>
      </c>
      <c r="H2062" s="2">
        <f t="shared" si="230"/>
        <v>43456.592361111114</v>
      </c>
      <c r="I2062" t="b">
        <f>OR(ABS(Table2[[#This Row],[DateTime]]-H2063) * 1440 &lt; 5, ABS(Table2[[#This Row],[DateTime]]-H2061) * 1440 &lt; 5)</f>
        <v>0</v>
      </c>
      <c r="J2062">
        <f>IF(Table2[[#This Row],[Mulitiple Sneeze?]],J2061+1,0)</f>
        <v>0</v>
      </c>
      <c r="K2062" t="str">
        <f>IF(AND(Table2[[#This Row],[Multiple Counter]]&gt;0, J2063=0),"Combo End","")</f>
        <v/>
      </c>
    </row>
    <row r="2063" spans="1:11" x14ac:dyDescent="0.25">
      <c r="A2063" s="1" t="s">
        <v>1739</v>
      </c>
      <c r="B2063" t="str">
        <f t="shared" si="224"/>
        <v>December 23</v>
      </c>
      <c r="C2063" t="str">
        <f t="shared" si="225"/>
        <v>2018</v>
      </c>
      <c r="D2063" t="str">
        <f t="shared" si="226"/>
        <v>09:03PM</v>
      </c>
      <c r="E2063">
        <f t="shared" si="227"/>
        <v>12</v>
      </c>
      <c r="F2063" t="str">
        <f t="shared" si="228"/>
        <v>23</v>
      </c>
      <c r="G2063" s="1">
        <f t="shared" si="229"/>
        <v>43457</v>
      </c>
      <c r="H2063" s="2">
        <f t="shared" si="230"/>
        <v>43457.877083333333</v>
      </c>
      <c r="I2063" t="b">
        <f>OR(ABS(Table2[[#This Row],[DateTime]]-H2064) * 1440 &lt; 5, ABS(Table2[[#This Row],[DateTime]]-H2062) * 1440 &lt; 5)</f>
        <v>0</v>
      </c>
      <c r="J2063">
        <f>IF(Table2[[#This Row],[Mulitiple Sneeze?]],J2062+1,0)</f>
        <v>0</v>
      </c>
      <c r="K2063" t="str">
        <f>IF(AND(Table2[[#This Row],[Multiple Counter]]&gt;0, J2064=0),"Combo End","")</f>
        <v/>
      </c>
    </row>
    <row r="2064" spans="1:11" x14ac:dyDescent="0.25">
      <c r="A2064" s="1" t="s">
        <v>1738</v>
      </c>
      <c r="B2064" t="str">
        <f t="shared" si="224"/>
        <v>December 25</v>
      </c>
      <c r="C2064" t="str">
        <f t="shared" si="225"/>
        <v>2018</v>
      </c>
      <c r="D2064" t="str">
        <f t="shared" si="226"/>
        <v>01:56PM</v>
      </c>
      <c r="E2064">
        <f t="shared" si="227"/>
        <v>12</v>
      </c>
      <c r="F2064" t="str">
        <f t="shared" si="228"/>
        <v>25</v>
      </c>
      <c r="G2064" s="1">
        <f t="shared" si="229"/>
        <v>43459</v>
      </c>
      <c r="H2064" s="2">
        <f t="shared" si="230"/>
        <v>43459.580555555556</v>
      </c>
      <c r="I2064" t="b">
        <f>OR(ABS(Table2[[#This Row],[DateTime]]-H2065) * 1440 &lt; 5, ABS(Table2[[#This Row],[DateTime]]-H2063) * 1440 &lt; 5)</f>
        <v>0</v>
      </c>
      <c r="J2064">
        <f>IF(Table2[[#This Row],[Mulitiple Sneeze?]],J2063+1,0)</f>
        <v>0</v>
      </c>
      <c r="K2064" t="str">
        <f>IF(AND(Table2[[#This Row],[Multiple Counter]]&gt;0, J2065=0),"Combo End","")</f>
        <v/>
      </c>
    </row>
    <row r="2065" spans="1:11" x14ac:dyDescent="0.25">
      <c r="A2065" s="1" t="s">
        <v>1737</v>
      </c>
      <c r="B2065" t="str">
        <f t="shared" si="224"/>
        <v>December 25</v>
      </c>
      <c r="C2065" t="str">
        <f t="shared" si="225"/>
        <v>2018</v>
      </c>
      <c r="D2065" t="str">
        <f t="shared" si="226"/>
        <v>07:45PM</v>
      </c>
      <c r="E2065">
        <f t="shared" si="227"/>
        <v>12</v>
      </c>
      <c r="F2065" t="str">
        <f t="shared" si="228"/>
        <v>25</v>
      </c>
      <c r="G2065" s="1">
        <f t="shared" si="229"/>
        <v>43459</v>
      </c>
      <c r="H2065" s="2">
        <f t="shared" si="230"/>
        <v>43459.822916666664</v>
      </c>
      <c r="I2065" t="b">
        <f>OR(ABS(Table2[[#This Row],[DateTime]]-H2066) * 1440 &lt; 5, ABS(Table2[[#This Row],[DateTime]]-H2064) * 1440 &lt; 5)</f>
        <v>0</v>
      </c>
      <c r="J2065">
        <f>IF(Table2[[#This Row],[Mulitiple Sneeze?]],J2064+1,0)</f>
        <v>0</v>
      </c>
      <c r="K2065" t="str">
        <f>IF(AND(Table2[[#This Row],[Multiple Counter]]&gt;0, J2066=0),"Combo End","")</f>
        <v/>
      </c>
    </row>
    <row r="2066" spans="1:11" x14ac:dyDescent="0.25">
      <c r="A2066" s="1" t="s">
        <v>1736</v>
      </c>
      <c r="B2066" t="str">
        <f t="shared" si="224"/>
        <v>December 25</v>
      </c>
      <c r="C2066" t="str">
        <f t="shared" si="225"/>
        <v>2018</v>
      </c>
      <c r="D2066" t="str">
        <f t="shared" si="226"/>
        <v>08:57PM</v>
      </c>
      <c r="E2066">
        <f t="shared" si="227"/>
        <v>12</v>
      </c>
      <c r="F2066" t="str">
        <f t="shared" si="228"/>
        <v>25</v>
      </c>
      <c r="G2066" s="1">
        <f t="shared" si="229"/>
        <v>43459</v>
      </c>
      <c r="H2066" s="2">
        <f t="shared" si="230"/>
        <v>43459.872916666667</v>
      </c>
      <c r="I2066" t="b">
        <f>OR(ABS(Table2[[#This Row],[DateTime]]-H2067) * 1440 &lt; 5, ABS(Table2[[#This Row],[DateTime]]-H2065) * 1440 &lt; 5)</f>
        <v>1</v>
      </c>
      <c r="J2066">
        <f>IF(Table2[[#This Row],[Mulitiple Sneeze?]],J2065+1,0)</f>
        <v>1</v>
      </c>
      <c r="K2066" t="str">
        <f>IF(AND(Table2[[#This Row],[Multiple Counter]]&gt;0, J2067=0),"Combo End","")</f>
        <v/>
      </c>
    </row>
    <row r="2067" spans="1:11" x14ac:dyDescent="0.25">
      <c r="A2067" s="1" t="s">
        <v>1735</v>
      </c>
      <c r="B2067" t="str">
        <f t="shared" si="224"/>
        <v>December 25</v>
      </c>
      <c r="C2067" t="str">
        <f t="shared" si="225"/>
        <v>2018</v>
      </c>
      <c r="D2067" t="str">
        <f t="shared" si="226"/>
        <v>08:58PM</v>
      </c>
      <c r="E2067">
        <f t="shared" si="227"/>
        <v>12</v>
      </c>
      <c r="F2067" t="str">
        <f t="shared" si="228"/>
        <v>25</v>
      </c>
      <c r="G2067" s="1">
        <f t="shared" si="229"/>
        <v>43459</v>
      </c>
      <c r="H2067" s="2">
        <f t="shared" si="230"/>
        <v>43459.873611111114</v>
      </c>
      <c r="I2067" t="b">
        <f>OR(ABS(Table2[[#This Row],[DateTime]]-H2068) * 1440 &lt; 5, ABS(Table2[[#This Row],[DateTime]]-H2066) * 1440 &lt; 5)</f>
        <v>1</v>
      </c>
      <c r="J2067">
        <f>IF(Table2[[#This Row],[Mulitiple Sneeze?]],J2066+1,0)</f>
        <v>2</v>
      </c>
      <c r="K2067" t="str">
        <f>IF(AND(Table2[[#This Row],[Multiple Counter]]&gt;0, J2068=0),"Combo End","")</f>
        <v>Combo End</v>
      </c>
    </row>
    <row r="2068" spans="1:11" x14ac:dyDescent="0.25">
      <c r="A2068" s="1" t="s">
        <v>1734</v>
      </c>
      <c r="B2068" t="str">
        <f t="shared" si="224"/>
        <v>December 26</v>
      </c>
      <c r="C2068" t="str">
        <f t="shared" si="225"/>
        <v>2018</v>
      </c>
      <c r="D2068" t="str">
        <f t="shared" si="226"/>
        <v>08:13PM</v>
      </c>
      <c r="E2068">
        <f t="shared" si="227"/>
        <v>12</v>
      </c>
      <c r="F2068" t="str">
        <f t="shared" si="228"/>
        <v>26</v>
      </c>
      <c r="G2068" s="1">
        <f t="shared" si="229"/>
        <v>43460</v>
      </c>
      <c r="H2068" s="2">
        <f t="shared" si="230"/>
        <v>43460.842361111114</v>
      </c>
      <c r="I2068" t="b">
        <f>OR(ABS(Table2[[#This Row],[DateTime]]-H2069) * 1440 &lt; 5, ABS(Table2[[#This Row],[DateTime]]-H2067) * 1440 &lt; 5)</f>
        <v>0</v>
      </c>
      <c r="J2068">
        <f>IF(Table2[[#This Row],[Mulitiple Sneeze?]],J2067+1,0)</f>
        <v>0</v>
      </c>
      <c r="K2068" t="str">
        <f>IF(AND(Table2[[#This Row],[Multiple Counter]]&gt;0, J2069=0),"Combo End","")</f>
        <v/>
      </c>
    </row>
    <row r="2069" spans="1:11" x14ac:dyDescent="0.25">
      <c r="A2069" s="1" t="s">
        <v>1733</v>
      </c>
      <c r="B2069" t="str">
        <f t="shared" si="224"/>
        <v>December 27</v>
      </c>
      <c r="C2069" t="str">
        <f t="shared" si="225"/>
        <v>2018</v>
      </c>
      <c r="D2069" t="str">
        <f t="shared" si="226"/>
        <v>08:58AM</v>
      </c>
      <c r="E2069">
        <f t="shared" si="227"/>
        <v>12</v>
      </c>
      <c r="F2069" t="str">
        <f t="shared" si="228"/>
        <v>27</v>
      </c>
      <c r="G2069" s="1">
        <f t="shared" si="229"/>
        <v>43461</v>
      </c>
      <c r="H2069" s="2">
        <f t="shared" si="230"/>
        <v>43461.373611111114</v>
      </c>
      <c r="I2069" t="b">
        <f>OR(ABS(Table2[[#This Row],[DateTime]]-H2070) * 1440 &lt; 5, ABS(Table2[[#This Row],[DateTime]]-H2068) * 1440 &lt; 5)</f>
        <v>0</v>
      </c>
      <c r="J2069">
        <f>IF(Table2[[#This Row],[Mulitiple Sneeze?]],J2068+1,0)</f>
        <v>0</v>
      </c>
      <c r="K2069" t="str">
        <f>IF(AND(Table2[[#This Row],[Multiple Counter]]&gt;0, J2070=0),"Combo End","")</f>
        <v/>
      </c>
    </row>
    <row r="2070" spans="1:11" x14ac:dyDescent="0.25">
      <c r="A2070" s="1" t="s">
        <v>1732</v>
      </c>
      <c r="B2070" t="str">
        <f t="shared" si="224"/>
        <v>December 27</v>
      </c>
      <c r="C2070" t="str">
        <f t="shared" si="225"/>
        <v>2018</v>
      </c>
      <c r="D2070" t="str">
        <f t="shared" si="226"/>
        <v>04:15PM</v>
      </c>
      <c r="E2070">
        <f t="shared" si="227"/>
        <v>12</v>
      </c>
      <c r="F2070" t="str">
        <f t="shared" si="228"/>
        <v>27</v>
      </c>
      <c r="G2070" s="1">
        <f t="shared" si="229"/>
        <v>43461</v>
      </c>
      <c r="H2070" s="2">
        <f t="shared" si="230"/>
        <v>43461.677083333336</v>
      </c>
      <c r="I2070" t="b">
        <f>OR(ABS(Table2[[#This Row],[DateTime]]-H2071) * 1440 &lt; 5, ABS(Table2[[#This Row],[DateTime]]-H2069) * 1440 &lt; 5)</f>
        <v>0</v>
      </c>
      <c r="J2070">
        <f>IF(Table2[[#This Row],[Mulitiple Sneeze?]],J2069+1,0)</f>
        <v>0</v>
      </c>
      <c r="K2070" t="str">
        <f>IF(AND(Table2[[#This Row],[Multiple Counter]]&gt;0, J2071=0),"Combo End","")</f>
        <v/>
      </c>
    </row>
    <row r="2071" spans="1:11" x14ac:dyDescent="0.25">
      <c r="A2071" s="1" t="s">
        <v>1731</v>
      </c>
      <c r="B2071" t="str">
        <f t="shared" si="224"/>
        <v>December 28</v>
      </c>
      <c r="C2071" t="str">
        <f t="shared" si="225"/>
        <v>2018</v>
      </c>
      <c r="D2071" t="str">
        <f t="shared" si="226"/>
        <v>07:24AM</v>
      </c>
      <c r="E2071">
        <f t="shared" si="227"/>
        <v>12</v>
      </c>
      <c r="F2071" t="str">
        <f t="shared" si="228"/>
        <v>28</v>
      </c>
      <c r="G2071" s="1">
        <f t="shared" si="229"/>
        <v>43462</v>
      </c>
      <c r="H2071" s="2">
        <f t="shared" si="230"/>
        <v>43462.308333333334</v>
      </c>
      <c r="I2071" t="b">
        <f>OR(ABS(Table2[[#This Row],[DateTime]]-H2072) * 1440 &lt; 5, ABS(Table2[[#This Row],[DateTime]]-H2070) * 1440 &lt; 5)</f>
        <v>0</v>
      </c>
      <c r="J2071">
        <f>IF(Table2[[#This Row],[Mulitiple Sneeze?]],J2070+1,0)</f>
        <v>0</v>
      </c>
      <c r="K2071" t="str">
        <f>IF(AND(Table2[[#This Row],[Multiple Counter]]&gt;0, J2072=0),"Combo End","")</f>
        <v/>
      </c>
    </row>
    <row r="2072" spans="1:11" x14ac:dyDescent="0.25">
      <c r="A2072" s="1" t="s">
        <v>1730</v>
      </c>
      <c r="B2072" t="str">
        <f t="shared" si="224"/>
        <v>December 28</v>
      </c>
      <c r="C2072" t="str">
        <f t="shared" si="225"/>
        <v>2018</v>
      </c>
      <c r="D2072" t="str">
        <f t="shared" si="226"/>
        <v>09:57AM</v>
      </c>
      <c r="E2072">
        <f t="shared" si="227"/>
        <v>12</v>
      </c>
      <c r="F2072" t="str">
        <f t="shared" si="228"/>
        <v>28</v>
      </c>
      <c r="G2072" s="1">
        <f t="shared" si="229"/>
        <v>43462</v>
      </c>
      <c r="H2072" s="2">
        <f t="shared" si="230"/>
        <v>43462.414583333331</v>
      </c>
      <c r="I2072" t="b">
        <f>OR(ABS(Table2[[#This Row],[DateTime]]-H2073) * 1440 &lt; 5, ABS(Table2[[#This Row],[DateTime]]-H2071) * 1440 &lt; 5)</f>
        <v>0</v>
      </c>
      <c r="J2072">
        <f>IF(Table2[[#This Row],[Mulitiple Sneeze?]],J2071+1,0)</f>
        <v>0</v>
      </c>
      <c r="K2072" t="str">
        <f>IF(AND(Table2[[#This Row],[Multiple Counter]]&gt;0, J2073=0),"Combo End","")</f>
        <v/>
      </c>
    </row>
    <row r="2073" spans="1:11" x14ac:dyDescent="0.25">
      <c r="A2073" s="1" t="s">
        <v>1729</v>
      </c>
      <c r="B2073" t="str">
        <f t="shared" si="224"/>
        <v>December 28</v>
      </c>
      <c r="C2073" t="str">
        <f t="shared" si="225"/>
        <v>2018</v>
      </c>
      <c r="D2073" t="str">
        <f t="shared" si="226"/>
        <v>11:01PM</v>
      </c>
      <c r="E2073">
        <f t="shared" si="227"/>
        <v>12</v>
      </c>
      <c r="F2073" t="str">
        <f t="shared" si="228"/>
        <v>28</v>
      </c>
      <c r="G2073" s="1">
        <f t="shared" si="229"/>
        <v>43462</v>
      </c>
      <c r="H2073" s="2">
        <f t="shared" si="230"/>
        <v>43462.959027777775</v>
      </c>
      <c r="I2073" t="b">
        <f>OR(ABS(Table2[[#This Row],[DateTime]]-H2074) * 1440 &lt; 5, ABS(Table2[[#This Row],[DateTime]]-H2072) * 1440 &lt; 5)</f>
        <v>0</v>
      </c>
      <c r="J2073">
        <f>IF(Table2[[#This Row],[Mulitiple Sneeze?]],J2072+1,0)</f>
        <v>0</v>
      </c>
      <c r="K2073" t="str">
        <f>IF(AND(Table2[[#This Row],[Multiple Counter]]&gt;0, J2074=0),"Combo End","")</f>
        <v/>
      </c>
    </row>
    <row r="2074" spans="1:11" x14ac:dyDescent="0.25">
      <c r="A2074" s="1" t="s">
        <v>1728</v>
      </c>
      <c r="B2074" t="str">
        <f t="shared" si="224"/>
        <v>December 29</v>
      </c>
      <c r="C2074" t="str">
        <f t="shared" si="225"/>
        <v>2018</v>
      </c>
      <c r="D2074" t="str">
        <f t="shared" si="226"/>
        <v>09:53AM</v>
      </c>
      <c r="E2074">
        <f t="shared" si="227"/>
        <v>12</v>
      </c>
      <c r="F2074" t="str">
        <f t="shared" si="228"/>
        <v>29</v>
      </c>
      <c r="G2074" s="1">
        <f t="shared" si="229"/>
        <v>43463</v>
      </c>
      <c r="H2074" s="2">
        <f t="shared" si="230"/>
        <v>43463.411805555559</v>
      </c>
      <c r="I2074" t="b">
        <f>OR(ABS(Table2[[#This Row],[DateTime]]-H2075) * 1440 &lt; 5, ABS(Table2[[#This Row],[DateTime]]-H2073) * 1440 &lt; 5)</f>
        <v>0</v>
      </c>
      <c r="J2074">
        <f>IF(Table2[[#This Row],[Mulitiple Sneeze?]],J2073+1,0)</f>
        <v>0</v>
      </c>
      <c r="K2074" t="str">
        <f>IF(AND(Table2[[#This Row],[Multiple Counter]]&gt;0, J2075=0),"Combo End","")</f>
        <v/>
      </c>
    </row>
    <row r="2075" spans="1:11" x14ac:dyDescent="0.25">
      <c r="A2075" s="1" t="s">
        <v>1727</v>
      </c>
      <c r="B2075" t="str">
        <f t="shared" si="224"/>
        <v>December 30</v>
      </c>
      <c r="C2075" t="str">
        <f t="shared" si="225"/>
        <v>2018</v>
      </c>
      <c r="D2075" t="str">
        <f t="shared" si="226"/>
        <v>10:47AM</v>
      </c>
      <c r="E2075">
        <f t="shared" si="227"/>
        <v>12</v>
      </c>
      <c r="F2075" t="str">
        <f t="shared" si="228"/>
        <v>30</v>
      </c>
      <c r="G2075" s="1">
        <f t="shared" si="229"/>
        <v>43464</v>
      </c>
      <c r="H2075" s="2">
        <f t="shared" si="230"/>
        <v>43464.449305555558</v>
      </c>
      <c r="I2075" t="b">
        <f>OR(ABS(Table2[[#This Row],[DateTime]]-H2076) * 1440 &lt; 5, ABS(Table2[[#This Row],[DateTime]]-H2074) * 1440 &lt; 5)</f>
        <v>0</v>
      </c>
      <c r="J2075">
        <f>IF(Table2[[#This Row],[Mulitiple Sneeze?]],J2074+1,0)</f>
        <v>0</v>
      </c>
      <c r="K2075" t="str">
        <f>IF(AND(Table2[[#This Row],[Multiple Counter]]&gt;0, J2076=0),"Combo End","")</f>
        <v/>
      </c>
    </row>
    <row r="2076" spans="1:11" x14ac:dyDescent="0.25">
      <c r="A2076" s="1" t="s">
        <v>1726</v>
      </c>
      <c r="B2076" t="str">
        <f t="shared" si="224"/>
        <v>December 30</v>
      </c>
      <c r="C2076" t="str">
        <f t="shared" si="225"/>
        <v>2018</v>
      </c>
      <c r="D2076" t="str">
        <f t="shared" si="226"/>
        <v>01:53PM</v>
      </c>
      <c r="E2076">
        <f t="shared" si="227"/>
        <v>12</v>
      </c>
      <c r="F2076" t="str">
        <f t="shared" si="228"/>
        <v>30</v>
      </c>
      <c r="G2076" s="1">
        <f t="shared" si="229"/>
        <v>43464</v>
      </c>
      <c r="H2076" s="2">
        <f t="shared" si="230"/>
        <v>43464.578472222223</v>
      </c>
      <c r="I2076" t="b">
        <f>OR(ABS(Table2[[#This Row],[DateTime]]-H2077) * 1440 &lt; 5, ABS(Table2[[#This Row],[DateTime]]-H2075) * 1440 &lt; 5)</f>
        <v>0</v>
      </c>
      <c r="J2076">
        <f>IF(Table2[[#This Row],[Mulitiple Sneeze?]],J2075+1,0)</f>
        <v>0</v>
      </c>
      <c r="K2076" t="str">
        <f>IF(AND(Table2[[#This Row],[Multiple Counter]]&gt;0, J2077=0),"Combo End","")</f>
        <v/>
      </c>
    </row>
    <row r="2077" spans="1:11" x14ac:dyDescent="0.25">
      <c r="A2077" s="1" t="s">
        <v>1725</v>
      </c>
      <c r="B2077" t="str">
        <f t="shared" si="224"/>
        <v>December 30</v>
      </c>
      <c r="C2077" t="str">
        <f t="shared" si="225"/>
        <v>2018</v>
      </c>
      <c r="D2077" t="str">
        <f t="shared" si="226"/>
        <v>04:16PM</v>
      </c>
      <c r="E2077">
        <f t="shared" si="227"/>
        <v>12</v>
      </c>
      <c r="F2077" t="str">
        <f t="shared" si="228"/>
        <v>30</v>
      </c>
      <c r="G2077" s="1">
        <f t="shared" si="229"/>
        <v>43464</v>
      </c>
      <c r="H2077" s="2">
        <f t="shared" si="230"/>
        <v>43464.677777777775</v>
      </c>
      <c r="I2077" t="b">
        <f>OR(ABS(Table2[[#This Row],[DateTime]]-H2078) * 1440 &lt; 5, ABS(Table2[[#This Row],[DateTime]]-H2076) * 1440 &lt; 5)</f>
        <v>0</v>
      </c>
      <c r="J2077">
        <f>IF(Table2[[#This Row],[Mulitiple Sneeze?]],J2076+1,0)</f>
        <v>0</v>
      </c>
      <c r="K2077" t="str">
        <f>IF(AND(Table2[[#This Row],[Multiple Counter]]&gt;0, J2078=0),"Combo End","")</f>
        <v/>
      </c>
    </row>
    <row r="2078" spans="1:11" x14ac:dyDescent="0.25">
      <c r="A2078" s="1" t="s">
        <v>1724</v>
      </c>
      <c r="B2078" t="str">
        <f t="shared" si="224"/>
        <v>December 31</v>
      </c>
      <c r="C2078" t="str">
        <f t="shared" si="225"/>
        <v>2018</v>
      </c>
      <c r="D2078" t="str">
        <f t="shared" si="226"/>
        <v>01:53PM</v>
      </c>
      <c r="E2078">
        <f t="shared" si="227"/>
        <v>12</v>
      </c>
      <c r="F2078" t="str">
        <f t="shared" si="228"/>
        <v>31</v>
      </c>
      <c r="G2078" s="1">
        <f t="shared" si="229"/>
        <v>43465</v>
      </c>
      <c r="H2078" s="2">
        <f t="shared" si="230"/>
        <v>43465.578472222223</v>
      </c>
      <c r="I2078" t="b">
        <f>OR(ABS(Table2[[#This Row],[DateTime]]-H2079) * 1440 &lt; 5, ABS(Table2[[#This Row],[DateTime]]-H2077) * 1440 &lt; 5)</f>
        <v>0</v>
      </c>
      <c r="J2078">
        <f>IF(Table2[[#This Row],[Mulitiple Sneeze?]],J2077+1,0)</f>
        <v>0</v>
      </c>
      <c r="K2078" t="str">
        <f>IF(AND(Table2[[#This Row],[Multiple Counter]]&gt;0, J2079=0),"Combo End","")</f>
        <v/>
      </c>
    </row>
    <row r="2079" spans="1:11" x14ac:dyDescent="0.25">
      <c r="A2079" s="1" t="s">
        <v>1723</v>
      </c>
      <c r="B2079" t="str">
        <f t="shared" si="224"/>
        <v>January 01</v>
      </c>
      <c r="C2079" t="str">
        <f t="shared" si="225"/>
        <v>2019</v>
      </c>
      <c r="D2079" t="str">
        <f t="shared" si="226"/>
        <v>12:52AM</v>
      </c>
      <c r="E2079">
        <f t="shared" si="227"/>
        <v>1</v>
      </c>
      <c r="F2079" t="str">
        <f t="shared" si="228"/>
        <v>01</v>
      </c>
      <c r="G2079" s="1">
        <f t="shared" si="229"/>
        <v>43466</v>
      </c>
      <c r="H2079" s="2">
        <f t="shared" si="230"/>
        <v>43466.036111111112</v>
      </c>
      <c r="I2079" t="b">
        <f>OR(ABS(Table2[[#This Row],[DateTime]]-H2080) * 1440 &lt; 5, ABS(Table2[[#This Row],[DateTime]]-H2078) * 1440 &lt; 5)</f>
        <v>0</v>
      </c>
      <c r="J2079">
        <f>IF(Table2[[#This Row],[Mulitiple Sneeze?]],J2078+1,0)</f>
        <v>0</v>
      </c>
      <c r="K2079" t="str">
        <f>IF(AND(Table2[[#This Row],[Multiple Counter]]&gt;0, J2080=0),"Combo End","")</f>
        <v/>
      </c>
    </row>
    <row r="2080" spans="1:11" x14ac:dyDescent="0.25">
      <c r="A2080" s="1" t="s">
        <v>1722</v>
      </c>
      <c r="B2080" t="str">
        <f t="shared" si="224"/>
        <v>January 01</v>
      </c>
      <c r="C2080" t="str">
        <f t="shared" si="225"/>
        <v>2019</v>
      </c>
      <c r="D2080" t="str">
        <f t="shared" si="226"/>
        <v>08:16PM</v>
      </c>
      <c r="E2080">
        <f t="shared" si="227"/>
        <v>1</v>
      </c>
      <c r="F2080" t="str">
        <f t="shared" si="228"/>
        <v>01</v>
      </c>
      <c r="G2080" s="1">
        <f t="shared" si="229"/>
        <v>43466</v>
      </c>
      <c r="H2080" s="2">
        <f t="shared" si="230"/>
        <v>43466.844444444447</v>
      </c>
      <c r="I2080" t="b">
        <f>OR(ABS(Table2[[#This Row],[DateTime]]-H2081) * 1440 &lt; 5, ABS(Table2[[#This Row],[DateTime]]-H2079) * 1440 &lt; 5)</f>
        <v>0</v>
      </c>
      <c r="J2080">
        <f>IF(Table2[[#This Row],[Mulitiple Sneeze?]],J2079+1,0)</f>
        <v>0</v>
      </c>
      <c r="K2080" t="str">
        <f>IF(AND(Table2[[#This Row],[Multiple Counter]]&gt;0, J2081=0),"Combo End","")</f>
        <v/>
      </c>
    </row>
    <row r="2081" spans="1:11" x14ac:dyDescent="0.25">
      <c r="A2081" s="1" t="s">
        <v>1721</v>
      </c>
      <c r="B2081" t="str">
        <f t="shared" si="224"/>
        <v>January 02</v>
      </c>
      <c r="C2081" t="str">
        <f t="shared" si="225"/>
        <v>2019</v>
      </c>
      <c r="D2081" t="str">
        <f t="shared" si="226"/>
        <v>10:40PM</v>
      </c>
      <c r="E2081">
        <f t="shared" si="227"/>
        <v>1</v>
      </c>
      <c r="F2081" t="str">
        <f t="shared" si="228"/>
        <v>02</v>
      </c>
      <c r="G2081" s="1">
        <f t="shared" si="229"/>
        <v>43467</v>
      </c>
      <c r="H2081" s="2">
        <f t="shared" si="230"/>
        <v>43467.944444444445</v>
      </c>
      <c r="I2081" t="b">
        <f>OR(ABS(Table2[[#This Row],[DateTime]]-H2082) * 1440 &lt; 5, ABS(Table2[[#This Row],[DateTime]]-H2080) * 1440 &lt; 5)</f>
        <v>0</v>
      </c>
      <c r="J2081">
        <f>IF(Table2[[#This Row],[Mulitiple Sneeze?]],J2080+1,0)</f>
        <v>0</v>
      </c>
      <c r="K2081" t="str">
        <f>IF(AND(Table2[[#This Row],[Multiple Counter]]&gt;0, J2082=0),"Combo End","")</f>
        <v/>
      </c>
    </row>
    <row r="2082" spans="1:11" x14ac:dyDescent="0.25">
      <c r="A2082" s="1" t="s">
        <v>1720</v>
      </c>
      <c r="B2082" t="str">
        <f t="shared" si="224"/>
        <v>January 03</v>
      </c>
      <c r="C2082" t="str">
        <f t="shared" si="225"/>
        <v>2019</v>
      </c>
      <c r="D2082" t="str">
        <f t="shared" si="226"/>
        <v>11:10AM</v>
      </c>
      <c r="E2082">
        <f t="shared" si="227"/>
        <v>1</v>
      </c>
      <c r="F2082" t="str">
        <f t="shared" si="228"/>
        <v>03</v>
      </c>
      <c r="G2082" s="1">
        <f t="shared" si="229"/>
        <v>43468</v>
      </c>
      <c r="H2082" s="2">
        <f t="shared" si="230"/>
        <v>43468.465277777781</v>
      </c>
      <c r="I2082" t="b">
        <f>OR(ABS(Table2[[#This Row],[DateTime]]-H2083) * 1440 &lt; 5, ABS(Table2[[#This Row],[DateTime]]-H2081) * 1440 &lt; 5)</f>
        <v>1</v>
      </c>
      <c r="J2082">
        <f>IF(Table2[[#This Row],[Mulitiple Sneeze?]],J2081+1,0)</f>
        <v>1</v>
      </c>
      <c r="K2082" t="str">
        <f>IF(AND(Table2[[#This Row],[Multiple Counter]]&gt;0, J2083=0),"Combo End","")</f>
        <v/>
      </c>
    </row>
    <row r="2083" spans="1:11" x14ac:dyDescent="0.25">
      <c r="A2083" s="1" t="s">
        <v>1719</v>
      </c>
      <c r="B2083" t="str">
        <f t="shared" si="224"/>
        <v>January 03</v>
      </c>
      <c r="C2083" t="str">
        <f t="shared" si="225"/>
        <v>2019</v>
      </c>
      <c r="D2083" t="str">
        <f t="shared" si="226"/>
        <v>11:11AM</v>
      </c>
      <c r="E2083">
        <f t="shared" si="227"/>
        <v>1</v>
      </c>
      <c r="F2083" t="str">
        <f t="shared" si="228"/>
        <v>03</v>
      </c>
      <c r="G2083" s="1">
        <f t="shared" si="229"/>
        <v>43468</v>
      </c>
      <c r="H2083" s="2">
        <f t="shared" si="230"/>
        <v>43468.46597222222</v>
      </c>
      <c r="I2083" t="b">
        <f>OR(ABS(Table2[[#This Row],[DateTime]]-H2084) * 1440 &lt; 5, ABS(Table2[[#This Row],[DateTime]]-H2082) * 1440 &lt; 5)</f>
        <v>1</v>
      </c>
      <c r="J2083">
        <f>IF(Table2[[#This Row],[Mulitiple Sneeze?]],J2082+1,0)</f>
        <v>2</v>
      </c>
      <c r="K2083" t="str">
        <f>IF(AND(Table2[[#This Row],[Multiple Counter]]&gt;0, J2084=0),"Combo End","")</f>
        <v>Combo End</v>
      </c>
    </row>
    <row r="2084" spans="1:11" x14ac:dyDescent="0.25">
      <c r="A2084" s="1" t="s">
        <v>1718</v>
      </c>
      <c r="B2084" t="str">
        <f t="shared" si="224"/>
        <v>January 03</v>
      </c>
      <c r="C2084" t="str">
        <f t="shared" si="225"/>
        <v>2019</v>
      </c>
      <c r="D2084" t="str">
        <f t="shared" si="226"/>
        <v>12:09PM</v>
      </c>
      <c r="E2084">
        <f t="shared" si="227"/>
        <v>1</v>
      </c>
      <c r="F2084" t="str">
        <f t="shared" si="228"/>
        <v>03</v>
      </c>
      <c r="G2084" s="1">
        <f t="shared" si="229"/>
        <v>43468</v>
      </c>
      <c r="H2084" s="2">
        <f t="shared" si="230"/>
        <v>43468.506249999999</v>
      </c>
      <c r="I2084" t="b">
        <f>OR(ABS(Table2[[#This Row],[DateTime]]-H2085) * 1440 &lt; 5, ABS(Table2[[#This Row],[DateTime]]-H2083) * 1440 &lt; 5)</f>
        <v>0</v>
      </c>
      <c r="J2084">
        <f>IF(Table2[[#This Row],[Mulitiple Sneeze?]],J2083+1,0)</f>
        <v>0</v>
      </c>
      <c r="K2084" t="str">
        <f>IF(AND(Table2[[#This Row],[Multiple Counter]]&gt;0, J2085=0),"Combo End","")</f>
        <v/>
      </c>
    </row>
    <row r="2085" spans="1:11" x14ac:dyDescent="0.25">
      <c r="A2085" s="1" t="s">
        <v>1717</v>
      </c>
      <c r="B2085" t="str">
        <f t="shared" si="224"/>
        <v>January 03</v>
      </c>
      <c r="C2085" t="str">
        <f t="shared" si="225"/>
        <v>2019</v>
      </c>
      <c r="D2085" t="str">
        <f t="shared" si="226"/>
        <v>03:55PM</v>
      </c>
      <c r="E2085">
        <f t="shared" si="227"/>
        <v>1</v>
      </c>
      <c r="F2085" t="str">
        <f t="shared" si="228"/>
        <v>03</v>
      </c>
      <c r="G2085" s="1">
        <f t="shared" si="229"/>
        <v>43468</v>
      </c>
      <c r="H2085" s="2">
        <f t="shared" si="230"/>
        <v>43468.663194444445</v>
      </c>
      <c r="I2085" t="b">
        <f>OR(ABS(Table2[[#This Row],[DateTime]]-H2086) * 1440 &lt; 5, ABS(Table2[[#This Row],[DateTime]]-H2084) * 1440 &lt; 5)</f>
        <v>0</v>
      </c>
      <c r="J2085">
        <f>IF(Table2[[#This Row],[Mulitiple Sneeze?]],J2084+1,0)</f>
        <v>0</v>
      </c>
      <c r="K2085" t="str">
        <f>IF(AND(Table2[[#This Row],[Multiple Counter]]&gt;0, J2086=0),"Combo End","")</f>
        <v/>
      </c>
    </row>
    <row r="2086" spans="1:11" x14ac:dyDescent="0.25">
      <c r="A2086" s="1" t="s">
        <v>1716</v>
      </c>
      <c r="B2086" t="str">
        <f t="shared" si="224"/>
        <v>January 03</v>
      </c>
      <c r="C2086" t="str">
        <f t="shared" si="225"/>
        <v>2019</v>
      </c>
      <c r="D2086" t="str">
        <f t="shared" si="226"/>
        <v>09:31PM</v>
      </c>
      <c r="E2086">
        <f t="shared" si="227"/>
        <v>1</v>
      </c>
      <c r="F2086" t="str">
        <f t="shared" si="228"/>
        <v>03</v>
      </c>
      <c r="G2086" s="1">
        <f t="shared" si="229"/>
        <v>43468</v>
      </c>
      <c r="H2086" s="2">
        <f t="shared" si="230"/>
        <v>43468.896527777775</v>
      </c>
      <c r="I2086" t="b">
        <f>OR(ABS(Table2[[#This Row],[DateTime]]-H2087) * 1440 &lt; 5, ABS(Table2[[#This Row],[DateTime]]-H2085) * 1440 &lt; 5)</f>
        <v>0</v>
      </c>
      <c r="J2086">
        <f>IF(Table2[[#This Row],[Mulitiple Sneeze?]],J2085+1,0)</f>
        <v>0</v>
      </c>
      <c r="K2086" t="str">
        <f>IF(AND(Table2[[#This Row],[Multiple Counter]]&gt;0, J2087=0),"Combo End","")</f>
        <v/>
      </c>
    </row>
    <row r="2087" spans="1:11" x14ac:dyDescent="0.25">
      <c r="A2087" s="1" t="s">
        <v>1715</v>
      </c>
      <c r="B2087" t="str">
        <f t="shared" si="224"/>
        <v>January 04</v>
      </c>
      <c r="C2087" t="str">
        <f t="shared" si="225"/>
        <v>2019</v>
      </c>
      <c r="D2087" t="str">
        <f t="shared" si="226"/>
        <v>11:07AM</v>
      </c>
      <c r="E2087">
        <f t="shared" si="227"/>
        <v>1</v>
      </c>
      <c r="F2087" t="str">
        <f t="shared" si="228"/>
        <v>04</v>
      </c>
      <c r="G2087" s="1">
        <f t="shared" si="229"/>
        <v>43469</v>
      </c>
      <c r="H2087" s="2">
        <f t="shared" si="230"/>
        <v>43469.463194444441</v>
      </c>
      <c r="I2087" t="b">
        <f>OR(ABS(Table2[[#This Row],[DateTime]]-H2088) * 1440 &lt; 5, ABS(Table2[[#This Row],[DateTime]]-H2086) * 1440 &lt; 5)</f>
        <v>0</v>
      </c>
      <c r="J2087">
        <f>IF(Table2[[#This Row],[Mulitiple Sneeze?]],J2086+1,0)</f>
        <v>0</v>
      </c>
      <c r="K2087" t="str">
        <f>IF(AND(Table2[[#This Row],[Multiple Counter]]&gt;0, J2088=0),"Combo End","")</f>
        <v/>
      </c>
    </row>
    <row r="2088" spans="1:11" x14ac:dyDescent="0.25">
      <c r="A2088" s="1" t="s">
        <v>1714</v>
      </c>
      <c r="B2088" t="str">
        <f t="shared" si="224"/>
        <v>January 05</v>
      </c>
      <c r="C2088" t="str">
        <f t="shared" si="225"/>
        <v>2019</v>
      </c>
      <c r="D2088" t="str">
        <f t="shared" si="226"/>
        <v>12:56PM</v>
      </c>
      <c r="E2088">
        <f t="shared" si="227"/>
        <v>1</v>
      </c>
      <c r="F2088" t="str">
        <f t="shared" si="228"/>
        <v>05</v>
      </c>
      <c r="G2088" s="1">
        <f t="shared" si="229"/>
        <v>43470</v>
      </c>
      <c r="H2088" s="2">
        <f t="shared" si="230"/>
        <v>43470.538888888892</v>
      </c>
      <c r="I2088" t="b">
        <f>OR(ABS(Table2[[#This Row],[DateTime]]-H2089) * 1440 &lt; 5, ABS(Table2[[#This Row],[DateTime]]-H2087) * 1440 &lt; 5)</f>
        <v>0</v>
      </c>
      <c r="J2088">
        <f>IF(Table2[[#This Row],[Mulitiple Sneeze?]],J2087+1,0)</f>
        <v>0</v>
      </c>
      <c r="K2088" t="str">
        <f>IF(AND(Table2[[#This Row],[Multiple Counter]]&gt;0, J2089=0),"Combo End","")</f>
        <v/>
      </c>
    </row>
    <row r="2089" spans="1:11" x14ac:dyDescent="0.25">
      <c r="A2089" s="1" t="s">
        <v>1713</v>
      </c>
      <c r="B2089" t="str">
        <f t="shared" si="224"/>
        <v>January 06</v>
      </c>
      <c r="C2089" t="str">
        <f t="shared" si="225"/>
        <v>2019</v>
      </c>
      <c r="D2089" t="str">
        <f t="shared" si="226"/>
        <v>11:40AM</v>
      </c>
      <c r="E2089">
        <f t="shared" si="227"/>
        <v>1</v>
      </c>
      <c r="F2089" t="str">
        <f t="shared" si="228"/>
        <v>06</v>
      </c>
      <c r="G2089" s="1">
        <f t="shared" si="229"/>
        <v>43471</v>
      </c>
      <c r="H2089" s="2">
        <f t="shared" si="230"/>
        <v>43471.486111111109</v>
      </c>
      <c r="I2089" t="b">
        <f>OR(ABS(Table2[[#This Row],[DateTime]]-H2090) * 1440 &lt; 5, ABS(Table2[[#This Row],[DateTime]]-H2088) * 1440 &lt; 5)</f>
        <v>0</v>
      </c>
      <c r="J2089">
        <f>IF(Table2[[#This Row],[Mulitiple Sneeze?]],J2088+1,0)</f>
        <v>0</v>
      </c>
      <c r="K2089" t="str">
        <f>IF(AND(Table2[[#This Row],[Multiple Counter]]&gt;0, J2090=0),"Combo End","")</f>
        <v/>
      </c>
    </row>
    <row r="2090" spans="1:11" x14ac:dyDescent="0.25">
      <c r="A2090" s="1" t="s">
        <v>1712</v>
      </c>
      <c r="B2090" t="str">
        <f t="shared" si="224"/>
        <v>January 07</v>
      </c>
      <c r="C2090" t="str">
        <f t="shared" si="225"/>
        <v>2019</v>
      </c>
      <c r="D2090" t="str">
        <f t="shared" si="226"/>
        <v>12:59PM</v>
      </c>
      <c r="E2090">
        <f t="shared" si="227"/>
        <v>1</v>
      </c>
      <c r="F2090" t="str">
        <f t="shared" si="228"/>
        <v>07</v>
      </c>
      <c r="G2090" s="1">
        <f t="shared" si="229"/>
        <v>43472</v>
      </c>
      <c r="H2090" s="2">
        <f t="shared" si="230"/>
        <v>43472.540972222225</v>
      </c>
      <c r="I2090" t="b">
        <f>OR(ABS(Table2[[#This Row],[DateTime]]-H2091) * 1440 &lt; 5, ABS(Table2[[#This Row],[DateTime]]-H2089) * 1440 &lt; 5)</f>
        <v>0</v>
      </c>
      <c r="J2090">
        <f>IF(Table2[[#This Row],[Mulitiple Sneeze?]],J2089+1,0)</f>
        <v>0</v>
      </c>
      <c r="K2090" t="str">
        <f>IF(AND(Table2[[#This Row],[Multiple Counter]]&gt;0, J2091=0),"Combo End","")</f>
        <v/>
      </c>
    </row>
    <row r="2091" spans="1:11" x14ac:dyDescent="0.25">
      <c r="A2091" s="1" t="s">
        <v>1711</v>
      </c>
      <c r="B2091" t="str">
        <f t="shared" si="224"/>
        <v>January 07</v>
      </c>
      <c r="C2091" t="str">
        <f t="shared" si="225"/>
        <v>2019</v>
      </c>
      <c r="D2091" t="str">
        <f t="shared" si="226"/>
        <v>01:08PM</v>
      </c>
      <c r="E2091">
        <f t="shared" si="227"/>
        <v>1</v>
      </c>
      <c r="F2091" t="str">
        <f t="shared" si="228"/>
        <v>07</v>
      </c>
      <c r="G2091" s="1">
        <f t="shared" si="229"/>
        <v>43472</v>
      </c>
      <c r="H2091" s="2">
        <f t="shared" si="230"/>
        <v>43472.547222222223</v>
      </c>
      <c r="I2091" t="b">
        <f>OR(ABS(Table2[[#This Row],[DateTime]]-H2092) * 1440 &lt; 5, ABS(Table2[[#This Row],[DateTime]]-H2090) * 1440 &lt; 5)</f>
        <v>0</v>
      </c>
      <c r="J2091">
        <f>IF(Table2[[#This Row],[Mulitiple Sneeze?]],J2090+1,0)</f>
        <v>0</v>
      </c>
      <c r="K2091" t="str">
        <f>IF(AND(Table2[[#This Row],[Multiple Counter]]&gt;0, J2092=0),"Combo End","")</f>
        <v/>
      </c>
    </row>
    <row r="2092" spans="1:11" x14ac:dyDescent="0.25">
      <c r="A2092" s="1" t="s">
        <v>1710</v>
      </c>
      <c r="B2092" t="str">
        <f t="shared" si="224"/>
        <v>January 08</v>
      </c>
      <c r="C2092" t="str">
        <f t="shared" si="225"/>
        <v>2019</v>
      </c>
      <c r="D2092" t="str">
        <f t="shared" si="226"/>
        <v>11:27AM</v>
      </c>
      <c r="E2092">
        <f t="shared" si="227"/>
        <v>1</v>
      </c>
      <c r="F2092" t="str">
        <f t="shared" si="228"/>
        <v>08</v>
      </c>
      <c r="G2092" s="1">
        <f t="shared" si="229"/>
        <v>43473</v>
      </c>
      <c r="H2092" s="2">
        <f t="shared" si="230"/>
        <v>43473.477083333331</v>
      </c>
      <c r="I2092" t="b">
        <f>OR(ABS(Table2[[#This Row],[DateTime]]-H2093) * 1440 &lt; 5, ABS(Table2[[#This Row],[DateTime]]-H2091) * 1440 &lt; 5)</f>
        <v>0</v>
      </c>
      <c r="J2092">
        <f>IF(Table2[[#This Row],[Mulitiple Sneeze?]],J2091+1,0)</f>
        <v>0</v>
      </c>
      <c r="K2092" t="str">
        <f>IF(AND(Table2[[#This Row],[Multiple Counter]]&gt;0, J2093=0),"Combo End","")</f>
        <v/>
      </c>
    </row>
    <row r="2093" spans="1:11" x14ac:dyDescent="0.25">
      <c r="A2093" s="1" t="s">
        <v>1709</v>
      </c>
      <c r="B2093" t="str">
        <f t="shared" si="224"/>
        <v>January 09</v>
      </c>
      <c r="C2093" t="str">
        <f t="shared" si="225"/>
        <v>2019</v>
      </c>
      <c r="D2093" t="str">
        <f t="shared" si="226"/>
        <v>10:35AM</v>
      </c>
      <c r="E2093">
        <f t="shared" si="227"/>
        <v>1</v>
      </c>
      <c r="F2093" t="str">
        <f t="shared" si="228"/>
        <v>09</v>
      </c>
      <c r="G2093" s="1">
        <f t="shared" si="229"/>
        <v>43474</v>
      </c>
      <c r="H2093" s="2">
        <f t="shared" si="230"/>
        <v>43474.440972222219</v>
      </c>
      <c r="I2093" t="b">
        <f>OR(ABS(Table2[[#This Row],[DateTime]]-H2094) * 1440 &lt; 5, ABS(Table2[[#This Row],[DateTime]]-H2092) * 1440 &lt; 5)</f>
        <v>0</v>
      </c>
      <c r="J2093">
        <f>IF(Table2[[#This Row],[Mulitiple Sneeze?]],J2092+1,0)</f>
        <v>0</v>
      </c>
      <c r="K2093" t="str">
        <f>IF(AND(Table2[[#This Row],[Multiple Counter]]&gt;0, J2094=0),"Combo End","")</f>
        <v/>
      </c>
    </row>
    <row r="2094" spans="1:11" x14ac:dyDescent="0.25">
      <c r="A2094" s="1" t="s">
        <v>1708</v>
      </c>
      <c r="B2094" t="str">
        <f t="shared" si="224"/>
        <v>January 09</v>
      </c>
      <c r="C2094" t="str">
        <f t="shared" si="225"/>
        <v>2019</v>
      </c>
      <c r="D2094" t="str">
        <f t="shared" si="226"/>
        <v>02:37PM</v>
      </c>
      <c r="E2094">
        <f t="shared" si="227"/>
        <v>1</v>
      </c>
      <c r="F2094" t="str">
        <f t="shared" si="228"/>
        <v>09</v>
      </c>
      <c r="G2094" s="1">
        <f t="shared" si="229"/>
        <v>43474</v>
      </c>
      <c r="H2094" s="2">
        <f t="shared" si="230"/>
        <v>43474.609027777777</v>
      </c>
      <c r="I2094" t="b">
        <f>OR(ABS(Table2[[#This Row],[DateTime]]-H2095) * 1440 &lt; 5, ABS(Table2[[#This Row],[DateTime]]-H2093) * 1440 &lt; 5)</f>
        <v>1</v>
      </c>
      <c r="J2094">
        <f>IF(Table2[[#This Row],[Mulitiple Sneeze?]],J2093+1,0)</f>
        <v>1</v>
      </c>
      <c r="K2094" t="str">
        <f>IF(AND(Table2[[#This Row],[Multiple Counter]]&gt;0, J2095=0),"Combo End","")</f>
        <v/>
      </c>
    </row>
    <row r="2095" spans="1:11" x14ac:dyDescent="0.25">
      <c r="A2095" s="1" t="s">
        <v>1707</v>
      </c>
      <c r="B2095" t="str">
        <f t="shared" si="224"/>
        <v>January 09</v>
      </c>
      <c r="C2095" t="str">
        <f t="shared" si="225"/>
        <v>2019</v>
      </c>
      <c r="D2095" t="str">
        <f t="shared" si="226"/>
        <v>02:38PM</v>
      </c>
      <c r="E2095">
        <f t="shared" si="227"/>
        <v>1</v>
      </c>
      <c r="F2095" t="str">
        <f t="shared" si="228"/>
        <v>09</v>
      </c>
      <c r="G2095" s="1">
        <f t="shared" si="229"/>
        <v>43474</v>
      </c>
      <c r="H2095" s="2">
        <f t="shared" si="230"/>
        <v>43474.609722222223</v>
      </c>
      <c r="I2095" t="b">
        <f>OR(ABS(Table2[[#This Row],[DateTime]]-H2096) * 1440 &lt; 5, ABS(Table2[[#This Row],[DateTime]]-H2094) * 1440 &lt; 5)</f>
        <v>1</v>
      </c>
      <c r="J2095">
        <f>IF(Table2[[#This Row],[Mulitiple Sneeze?]],J2094+1,0)</f>
        <v>2</v>
      </c>
      <c r="K2095" t="str">
        <f>IF(AND(Table2[[#This Row],[Multiple Counter]]&gt;0, J2096=0),"Combo End","")</f>
        <v>Combo End</v>
      </c>
    </row>
    <row r="2096" spans="1:11" x14ac:dyDescent="0.25">
      <c r="A2096" s="1" t="s">
        <v>1706</v>
      </c>
      <c r="B2096" t="str">
        <f t="shared" si="224"/>
        <v>January 10</v>
      </c>
      <c r="C2096" t="str">
        <f t="shared" si="225"/>
        <v>2019</v>
      </c>
      <c r="D2096" t="str">
        <f t="shared" si="226"/>
        <v>07:21AM</v>
      </c>
      <c r="E2096">
        <f t="shared" si="227"/>
        <v>1</v>
      </c>
      <c r="F2096" t="str">
        <f t="shared" si="228"/>
        <v>10</v>
      </c>
      <c r="G2096" s="1">
        <f t="shared" si="229"/>
        <v>43475</v>
      </c>
      <c r="H2096" s="2">
        <f t="shared" si="230"/>
        <v>43475.306250000001</v>
      </c>
      <c r="I2096" t="b">
        <f>OR(ABS(Table2[[#This Row],[DateTime]]-H2097) * 1440 &lt; 5, ABS(Table2[[#This Row],[DateTime]]-H2095) * 1440 &lt; 5)</f>
        <v>0</v>
      </c>
      <c r="J2096">
        <f>IF(Table2[[#This Row],[Mulitiple Sneeze?]],J2095+1,0)</f>
        <v>0</v>
      </c>
      <c r="K2096" t="str">
        <f>IF(AND(Table2[[#This Row],[Multiple Counter]]&gt;0, J2097=0),"Combo End","")</f>
        <v/>
      </c>
    </row>
    <row r="2097" spans="1:11" x14ac:dyDescent="0.25">
      <c r="A2097" s="1" t="s">
        <v>1705</v>
      </c>
      <c r="B2097" t="str">
        <f t="shared" si="224"/>
        <v>January 10</v>
      </c>
      <c r="C2097" t="str">
        <f t="shared" si="225"/>
        <v>2019</v>
      </c>
      <c r="D2097" t="str">
        <f t="shared" si="226"/>
        <v>01:11PM</v>
      </c>
      <c r="E2097">
        <f t="shared" si="227"/>
        <v>1</v>
      </c>
      <c r="F2097" t="str">
        <f t="shared" si="228"/>
        <v>10</v>
      </c>
      <c r="G2097" s="1">
        <f t="shared" si="229"/>
        <v>43475</v>
      </c>
      <c r="H2097" s="2">
        <f t="shared" si="230"/>
        <v>43475.549305555556</v>
      </c>
      <c r="I2097" t="b">
        <f>OR(ABS(Table2[[#This Row],[DateTime]]-H2098) * 1440 &lt; 5, ABS(Table2[[#This Row],[DateTime]]-H2096) * 1440 &lt; 5)</f>
        <v>0</v>
      </c>
      <c r="J2097">
        <f>IF(Table2[[#This Row],[Mulitiple Sneeze?]],J2096+1,0)</f>
        <v>0</v>
      </c>
      <c r="K2097" t="str">
        <f>IF(AND(Table2[[#This Row],[Multiple Counter]]&gt;0, J2098=0),"Combo End","")</f>
        <v/>
      </c>
    </row>
    <row r="2098" spans="1:11" x14ac:dyDescent="0.25">
      <c r="A2098" s="1" t="s">
        <v>1704</v>
      </c>
      <c r="B2098" t="str">
        <f t="shared" si="224"/>
        <v>January 10</v>
      </c>
      <c r="C2098" t="str">
        <f t="shared" si="225"/>
        <v>2019</v>
      </c>
      <c r="D2098" t="str">
        <f t="shared" si="226"/>
        <v>09:11PM</v>
      </c>
      <c r="E2098">
        <f t="shared" si="227"/>
        <v>1</v>
      </c>
      <c r="F2098" t="str">
        <f t="shared" si="228"/>
        <v>10</v>
      </c>
      <c r="G2098" s="1">
        <f t="shared" si="229"/>
        <v>43475</v>
      </c>
      <c r="H2098" s="2">
        <f t="shared" si="230"/>
        <v>43475.882638888892</v>
      </c>
      <c r="I2098" t="b">
        <f>OR(ABS(Table2[[#This Row],[DateTime]]-H2099) * 1440 &lt; 5, ABS(Table2[[#This Row],[DateTime]]-H2097) * 1440 &lt; 5)</f>
        <v>0</v>
      </c>
      <c r="J2098">
        <f>IF(Table2[[#This Row],[Mulitiple Sneeze?]],J2097+1,0)</f>
        <v>0</v>
      </c>
      <c r="K2098" t="str">
        <f>IF(AND(Table2[[#This Row],[Multiple Counter]]&gt;0, J2099=0),"Combo End","")</f>
        <v/>
      </c>
    </row>
    <row r="2099" spans="1:11" x14ac:dyDescent="0.25">
      <c r="A2099" s="1" t="s">
        <v>1703</v>
      </c>
      <c r="B2099" t="str">
        <f t="shared" si="224"/>
        <v>January 11</v>
      </c>
      <c r="C2099" t="str">
        <f t="shared" si="225"/>
        <v>2019</v>
      </c>
      <c r="D2099" t="str">
        <f t="shared" si="226"/>
        <v>08:50PM</v>
      </c>
      <c r="E2099">
        <f t="shared" si="227"/>
        <v>1</v>
      </c>
      <c r="F2099" t="str">
        <f t="shared" si="228"/>
        <v>11</v>
      </c>
      <c r="G2099" s="1">
        <f t="shared" si="229"/>
        <v>43476</v>
      </c>
      <c r="H2099" s="2">
        <f t="shared" si="230"/>
        <v>43476.868055555555</v>
      </c>
      <c r="I2099" t="b">
        <f>OR(ABS(Table2[[#This Row],[DateTime]]-H2100) * 1440 &lt; 5, ABS(Table2[[#This Row],[DateTime]]-H2098) * 1440 &lt; 5)</f>
        <v>0</v>
      </c>
      <c r="J2099">
        <f>IF(Table2[[#This Row],[Mulitiple Sneeze?]],J2098+1,0)</f>
        <v>0</v>
      </c>
      <c r="K2099" t="str">
        <f>IF(AND(Table2[[#This Row],[Multiple Counter]]&gt;0, J2100=0),"Combo End","")</f>
        <v/>
      </c>
    </row>
    <row r="2100" spans="1:11" x14ac:dyDescent="0.25">
      <c r="A2100" s="1" t="s">
        <v>1702</v>
      </c>
      <c r="B2100" t="str">
        <f t="shared" si="224"/>
        <v>January 11</v>
      </c>
      <c r="C2100" t="str">
        <f t="shared" si="225"/>
        <v>2019</v>
      </c>
      <c r="D2100" t="str">
        <f t="shared" si="226"/>
        <v>10:16PM</v>
      </c>
      <c r="E2100">
        <f t="shared" si="227"/>
        <v>1</v>
      </c>
      <c r="F2100" t="str">
        <f t="shared" si="228"/>
        <v>11</v>
      </c>
      <c r="G2100" s="1">
        <f t="shared" si="229"/>
        <v>43476</v>
      </c>
      <c r="H2100" s="2">
        <f t="shared" si="230"/>
        <v>43476.927777777775</v>
      </c>
      <c r="I2100" t="b">
        <f>OR(ABS(Table2[[#This Row],[DateTime]]-H2101) * 1440 &lt; 5, ABS(Table2[[#This Row],[DateTime]]-H2099) * 1440 &lt; 5)</f>
        <v>0</v>
      </c>
      <c r="J2100">
        <f>IF(Table2[[#This Row],[Mulitiple Sneeze?]],J2099+1,0)</f>
        <v>0</v>
      </c>
      <c r="K2100" t="str">
        <f>IF(AND(Table2[[#This Row],[Multiple Counter]]&gt;0, J2101=0),"Combo End","")</f>
        <v/>
      </c>
    </row>
    <row r="2101" spans="1:11" x14ac:dyDescent="0.25">
      <c r="A2101" s="1" t="s">
        <v>1701</v>
      </c>
      <c r="B2101" t="str">
        <f t="shared" si="224"/>
        <v>January 12</v>
      </c>
      <c r="C2101" t="str">
        <f t="shared" si="225"/>
        <v>2019</v>
      </c>
      <c r="D2101" t="str">
        <f t="shared" si="226"/>
        <v>04:00PM</v>
      </c>
      <c r="E2101">
        <f t="shared" si="227"/>
        <v>1</v>
      </c>
      <c r="F2101" t="str">
        <f t="shared" si="228"/>
        <v>12</v>
      </c>
      <c r="G2101" s="1">
        <f t="shared" si="229"/>
        <v>43477</v>
      </c>
      <c r="H2101" s="2">
        <f t="shared" si="230"/>
        <v>43477.666666666664</v>
      </c>
      <c r="I2101" t="b">
        <f>OR(ABS(Table2[[#This Row],[DateTime]]-H2102) * 1440 &lt; 5, ABS(Table2[[#This Row],[DateTime]]-H2100) * 1440 &lt; 5)</f>
        <v>0</v>
      </c>
      <c r="J2101">
        <f>IF(Table2[[#This Row],[Mulitiple Sneeze?]],J2100+1,0)</f>
        <v>0</v>
      </c>
      <c r="K2101" t="str">
        <f>IF(AND(Table2[[#This Row],[Multiple Counter]]&gt;0, J2102=0),"Combo End","")</f>
        <v/>
      </c>
    </row>
    <row r="2102" spans="1:11" x14ac:dyDescent="0.25">
      <c r="A2102" s="1" t="s">
        <v>1700</v>
      </c>
      <c r="B2102" t="str">
        <f t="shared" si="224"/>
        <v>January 13</v>
      </c>
      <c r="C2102" t="str">
        <f t="shared" si="225"/>
        <v>2019</v>
      </c>
      <c r="D2102" t="str">
        <f t="shared" si="226"/>
        <v>08:30AM</v>
      </c>
      <c r="E2102">
        <f t="shared" si="227"/>
        <v>1</v>
      </c>
      <c r="F2102" t="str">
        <f t="shared" si="228"/>
        <v>13</v>
      </c>
      <c r="G2102" s="1">
        <f t="shared" si="229"/>
        <v>43478</v>
      </c>
      <c r="H2102" s="2">
        <f t="shared" si="230"/>
        <v>43478.354166666664</v>
      </c>
      <c r="I2102" t="b">
        <f>OR(ABS(Table2[[#This Row],[DateTime]]-H2103) * 1440 &lt; 5, ABS(Table2[[#This Row],[DateTime]]-H2101) * 1440 &lt; 5)</f>
        <v>0</v>
      </c>
      <c r="J2102">
        <f>IF(Table2[[#This Row],[Mulitiple Sneeze?]],J2101+1,0)</f>
        <v>0</v>
      </c>
      <c r="K2102" t="str">
        <f>IF(AND(Table2[[#This Row],[Multiple Counter]]&gt;0, J2103=0),"Combo End","")</f>
        <v/>
      </c>
    </row>
    <row r="2103" spans="1:11" x14ac:dyDescent="0.25">
      <c r="A2103" s="1" t="s">
        <v>1699</v>
      </c>
      <c r="B2103" t="str">
        <f t="shared" si="224"/>
        <v>January 14</v>
      </c>
      <c r="C2103" t="str">
        <f t="shared" si="225"/>
        <v>2019</v>
      </c>
      <c r="D2103" t="str">
        <f t="shared" si="226"/>
        <v>08:07AM</v>
      </c>
      <c r="E2103">
        <f t="shared" si="227"/>
        <v>1</v>
      </c>
      <c r="F2103" t="str">
        <f t="shared" si="228"/>
        <v>14</v>
      </c>
      <c r="G2103" s="1">
        <f t="shared" si="229"/>
        <v>43479</v>
      </c>
      <c r="H2103" s="2">
        <f t="shared" si="230"/>
        <v>43479.338194444441</v>
      </c>
      <c r="I2103" t="b">
        <f>OR(ABS(Table2[[#This Row],[DateTime]]-H2104) * 1440 &lt; 5, ABS(Table2[[#This Row],[DateTime]]-H2102) * 1440 &lt; 5)</f>
        <v>0</v>
      </c>
      <c r="J2103">
        <f>IF(Table2[[#This Row],[Mulitiple Sneeze?]],J2102+1,0)</f>
        <v>0</v>
      </c>
      <c r="K2103" t="str">
        <f>IF(AND(Table2[[#This Row],[Multiple Counter]]&gt;0, J2104=0),"Combo End","")</f>
        <v/>
      </c>
    </row>
    <row r="2104" spans="1:11" x14ac:dyDescent="0.25">
      <c r="A2104" s="1" t="s">
        <v>1698</v>
      </c>
      <c r="B2104" t="str">
        <f t="shared" si="224"/>
        <v>January 14</v>
      </c>
      <c r="C2104" t="str">
        <f t="shared" si="225"/>
        <v>2019</v>
      </c>
      <c r="D2104" t="str">
        <f t="shared" si="226"/>
        <v>04:22PM</v>
      </c>
      <c r="E2104">
        <f t="shared" si="227"/>
        <v>1</v>
      </c>
      <c r="F2104" t="str">
        <f t="shared" si="228"/>
        <v>14</v>
      </c>
      <c r="G2104" s="1">
        <f t="shared" si="229"/>
        <v>43479</v>
      </c>
      <c r="H2104" s="2">
        <f t="shared" si="230"/>
        <v>43479.681944444441</v>
      </c>
      <c r="I2104" t="b">
        <f>OR(ABS(Table2[[#This Row],[DateTime]]-H2105) * 1440 &lt; 5, ABS(Table2[[#This Row],[DateTime]]-H2103) * 1440 &lt; 5)</f>
        <v>0</v>
      </c>
      <c r="J2104">
        <f>IF(Table2[[#This Row],[Mulitiple Sneeze?]],J2103+1,0)</f>
        <v>0</v>
      </c>
      <c r="K2104" t="str">
        <f>IF(AND(Table2[[#This Row],[Multiple Counter]]&gt;0, J2105=0),"Combo End","")</f>
        <v/>
      </c>
    </row>
    <row r="2105" spans="1:11" x14ac:dyDescent="0.25">
      <c r="A2105" s="1" t="s">
        <v>1697</v>
      </c>
      <c r="B2105" t="str">
        <f t="shared" si="224"/>
        <v>January 14</v>
      </c>
      <c r="C2105" t="str">
        <f t="shared" si="225"/>
        <v>2019</v>
      </c>
      <c r="D2105" t="str">
        <f t="shared" si="226"/>
        <v>06:32PM</v>
      </c>
      <c r="E2105">
        <f t="shared" si="227"/>
        <v>1</v>
      </c>
      <c r="F2105" t="str">
        <f t="shared" si="228"/>
        <v>14</v>
      </c>
      <c r="G2105" s="1">
        <f t="shared" si="229"/>
        <v>43479</v>
      </c>
      <c r="H2105" s="2">
        <f t="shared" si="230"/>
        <v>43479.772222222222</v>
      </c>
      <c r="I2105" t="b">
        <f>OR(ABS(Table2[[#This Row],[DateTime]]-H2106) * 1440 &lt; 5, ABS(Table2[[#This Row],[DateTime]]-H2104) * 1440 &lt; 5)</f>
        <v>0</v>
      </c>
      <c r="J2105">
        <f>IF(Table2[[#This Row],[Mulitiple Sneeze?]],J2104+1,0)</f>
        <v>0</v>
      </c>
      <c r="K2105" t="str">
        <f>IF(AND(Table2[[#This Row],[Multiple Counter]]&gt;0, J2106=0),"Combo End","")</f>
        <v/>
      </c>
    </row>
    <row r="2106" spans="1:11" x14ac:dyDescent="0.25">
      <c r="A2106" s="1" t="s">
        <v>1696</v>
      </c>
      <c r="B2106" t="str">
        <f t="shared" si="224"/>
        <v>January 15</v>
      </c>
      <c r="C2106" t="str">
        <f t="shared" si="225"/>
        <v>2019</v>
      </c>
      <c r="D2106" t="str">
        <f t="shared" si="226"/>
        <v>11:17AM</v>
      </c>
      <c r="E2106">
        <f t="shared" si="227"/>
        <v>1</v>
      </c>
      <c r="F2106" t="str">
        <f t="shared" si="228"/>
        <v>15</v>
      </c>
      <c r="G2106" s="1">
        <f t="shared" si="229"/>
        <v>43480</v>
      </c>
      <c r="H2106" s="2">
        <f t="shared" si="230"/>
        <v>43480.470138888886</v>
      </c>
      <c r="I2106" t="b">
        <f>OR(ABS(Table2[[#This Row],[DateTime]]-H2107) * 1440 &lt; 5, ABS(Table2[[#This Row],[DateTime]]-H2105) * 1440 &lt; 5)</f>
        <v>0</v>
      </c>
      <c r="J2106">
        <f>IF(Table2[[#This Row],[Mulitiple Sneeze?]],J2105+1,0)</f>
        <v>0</v>
      </c>
      <c r="K2106" t="str">
        <f>IF(AND(Table2[[#This Row],[Multiple Counter]]&gt;0, J2107=0),"Combo End","")</f>
        <v/>
      </c>
    </row>
    <row r="2107" spans="1:11" x14ac:dyDescent="0.25">
      <c r="A2107" s="1" t="s">
        <v>1695</v>
      </c>
      <c r="B2107" t="str">
        <f t="shared" si="224"/>
        <v>January 15</v>
      </c>
      <c r="C2107" t="str">
        <f t="shared" si="225"/>
        <v>2019</v>
      </c>
      <c r="D2107" t="str">
        <f t="shared" si="226"/>
        <v>12:50PM</v>
      </c>
      <c r="E2107">
        <f t="shared" si="227"/>
        <v>1</v>
      </c>
      <c r="F2107" t="str">
        <f t="shared" si="228"/>
        <v>15</v>
      </c>
      <c r="G2107" s="1">
        <f t="shared" si="229"/>
        <v>43480</v>
      </c>
      <c r="H2107" s="2">
        <f t="shared" si="230"/>
        <v>43480.534722222219</v>
      </c>
      <c r="I2107" t="b">
        <f>OR(ABS(Table2[[#This Row],[DateTime]]-H2108) * 1440 &lt; 5, ABS(Table2[[#This Row],[DateTime]]-H2106) * 1440 &lt; 5)</f>
        <v>0</v>
      </c>
      <c r="J2107">
        <f>IF(Table2[[#This Row],[Mulitiple Sneeze?]],J2106+1,0)</f>
        <v>0</v>
      </c>
      <c r="K2107" t="str">
        <f>IF(AND(Table2[[#This Row],[Multiple Counter]]&gt;0, J2108=0),"Combo End","")</f>
        <v/>
      </c>
    </row>
    <row r="2108" spans="1:11" x14ac:dyDescent="0.25">
      <c r="A2108" s="1" t="s">
        <v>1694</v>
      </c>
      <c r="B2108" t="str">
        <f t="shared" si="224"/>
        <v>January 16</v>
      </c>
      <c r="C2108" t="str">
        <f t="shared" si="225"/>
        <v>2019</v>
      </c>
      <c r="D2108" t="str">
        <f t="shared" si="226"/>
        <v>09:01AM</v>
      </c>
      <c r="E2108">
        <f t="shared" si="227"/>
        <v>1</v>
      </c>
      <c r="F2108" t="str">
        <f t="shared" si="228"/>
        <v>16</v>
      </c>
      <c r="G2108" s="1">
        <f t="shared" si="229"/>
        <v>43481</v>
      </c>
      <c r="H2108" s="2">
        <f t="shared" si="230"/>
        <v>43481.375694444447</v>
      </c>
      <c r="I2108" t="b">
        <f>OR(ABS(Table2[[#This Row],[DateTime]]-H2109) * 1440 &lt; 5, ABS(Table2[[#This Row],[DateTime]]-H2107) * 1440 &lt; 5)</f>
        <v>0</v>
      </c>
      <c r="J2108">
        <f>IF(Table2[[#This Row],[Mulitiple Sneeze?]],J2107+1,0)</f>
        <v>0</v>
      </c>
      <c r="K2108" t="str">
        <f>IF(AND(Table2[[#This Row],[Multiple Counter]]&gt;0, J2109=0),"Combo End","")</f>
        <v/>
      </c>
    </row>
    <row r="2109" spans="1:11" x14ac:dyDescent="0.25">
      <c r="A2109" s="1" t="s">
        <v>1693</v>
      </c>
      <c r="B2109" t="str">
        <f t="shared" si="224"/>
        <v>January 17</v>
      </c>
      <c r="C2109" t="str">
        <f t="shared" si="225"/>
        <v>2019</v>
      </c>
      <c r="D2109" t="str">
        <f t="shared" si="226"/>
        <v>08:42PM</v>
      </c>
      <c r="E2109">
        <f t="shared" si="227"/>
        <v>1</v>
      </c>
      <c r="F2109" t="str">
        <f t="shared" si="228"/>
        <v>17</v>
      </c>
      <c r="G2109" s="1">
        <f t="shared" si="229"/>
        <v>43482</v>
      </c>
      <c r="H2109" s="2">
        <f t="shared" si="230"/>
        <v>43482.862500000003</v>
      </c>
      <c r="I2109" t="b">
        <f>OR(ABS(Table2[[#This Row],[DateTime]]-H2110) * 1440 &lt; 5, ABS(Table2[[#This Row],[DateTime]]-H2108) * 1440 &lt; 5)</f>
        <v>0</v>
      </c>
      <c r="J2109">
        <f>IF(Table2[[#This Row],[Mulitiple Sneeze?]],J2108+1,0)</f>
        <v>0</v>
      </c>
      <c r="K2109" t="str">
        <f>IF(AND(Table2[[#This Row],[Multiple Counter]]&gt;0, J2110=0),"Combo End","")</f>
        <v/>
      </c>
    </row>
    <row r="2110" spans="1:11" x14ac:dyDescent="0.25">
      <c r="A2110" s="1" t="s">
        <v>1692</v>
      </c>
      <c r="B2110" t="str">
        <f t="shared" si="224"/>
        <v>January 18</v>
      </c>
      <c r="C2110" t="str">
        <f t="shared" si="225"/>
        <v>2019</v>
      </c>
      <c r="D2110" t="str">
        <f t="shared" si="226"/>
        <v>01:57PM</v>
      </c>
      <c r="E2110">
        <f t="shared" si="227"/>
        <v>1</v>
      </c>
      <c r="F2110" t="str">
        <f t="shared" si="228"/>
        <v>18</v>
      </c>
      <c r="G2110" s="1">
        <f t="shared" si="229"/>
        <v>43483</v>
      </c>
      <c r="H2110" s="2">
        <f t="shared" si="230"/>
        <v>43483.581250000003</v>
      </c>
      <c r="I2110" t="b">
        <f>OR(ABS(Table2[[#This Row],[DateTime]]-H2111) * 1440 &lt; 5, ABS(Table2[[#This Row],[DateTime]]-H2109) * 1440 &lt; 5)</f>
        <v>0</v>
      </c>
      <c r="J2110">
        <f>IF(Table2[[#This Row],[Mulitiple Sneeze?]],J2109+1,0)</f>
        <v>0</v>
      </c>
      <c r="K2110" t="str">
        <f>IF(AND(Table2[[#This Row],[Multiple Counter]]&gt;0, J2111=0),"Combo End","")</f>
        <v/>
      </c>
    </row>
    <row r="2111" spans="1:11" x14ac:dyDescent="0.25">
      <c r="A2111" s="1" t="s">
        <v>1691</v>
      </c>
      <c r="B2111" t="str">
        <f t="shared" si="224"/>
        <v>January 18</v>
      </c>
      <c r="C2111" t="str">
        <f t="shared" si="225"/>
        <v>2019</v>
      </c>
      <c r="D2111" t="str">
        <f t="shared" si="226"/>
        <v>06:11PM</v>
      </c>
      <c r="E2111">
        <f t="shared" si="227"/>
        <v>1</v>
      </c>
      <c r="F2111" t="str">
        <f t="shared" si="228"/>
        <v>18</v>
      </c>
      <c r="G2111" s="1">
        <f t="shared" si="229"/>
        <v>43483</v>
      </c>
      <c r="H2111" s="2">
        <f t="shared" si="230"/>
        <v>43483.757638888892</v>
      </c>
      <c r="I2111" t="b">
        <f>OR(ABS(Table2[[#This Row],[DateTime]]-H2112) * 1440 &lt; 5, ABS(Table2[[#This Row],[DateTime]]-H2110) * 1440 &lt; 5)</f>
        <v>0</v>
      </c>
      <c r="J2111">
        <f>IF(Table2[[#This Row],[Mulitiple Sneeze?]],J2110+1,0)</f>
        <v>0</v>
      </c>
      <c r="K2111" t="str">
        <f>IF(AND(Table2[[#This Row],[Multiple Counter]]&gt;0, J2112=0),"Combo End","")</f>
        <v/>
      </c>
    </row>
    <row r="2112" spans="1:11" x14ac:dyDescent="0.25">
      <c r="A2112" s="1" t="s">
        <v>1690</v>
      </c>
      <c r="B2112" t="str">
        <f t="shared" si="224"/>
        <v>January 18</v>
      </c>
      <c r="C2112" t="str">
        <f t="shared" si="225"/>
        <v>2019</v>
      </c>
      <c r="D2112" t="str">
        <f t="shared" si="226"/>
        <v>09:03PM</v>
      </c>
      <c r="E2112">
        <f t="shared" si="227"/>
        <v>1</v>
      </c>
      <c r="F2112" t="str">
        <f t="shared" si="228"/>
        <v>18</v>
      </c>
      <c r="G2112" s="1">
        <f t="shared" si="229"/>
        <v>43483</v>
      </c>
      <c r="H2112" s="2">
        <f t="shared" si="230"/>
        <v>43483.877083333333</v>
      </c>
      <c r="I2112" t="b">
        <f>OR(ABS(Table2[[#This Row],[DateTime]]-H2113) * 1440 &lt; 5, ABS(Table2[[#This Row],[DateTime]]-H2111) * 1440 &lt; 5)</f>
        <v>0</v>
      </c>
      <c r="J2112">
        <f>IF(Table2[[#This Row],[Mulitiple Sneeze?]],J2111+1,0)</f>
        <v>0</v>
      </c>
      <c r="K2112" t="str">
        <f>IF(AND(Table2[[#This Row],[Multiple Counter]]&gt;0, J2113=0),"Combo End","")</f>
        <v/>
      </c>
    </row>
    <row r="2113" spans="1:11" x14ac:dyDescent="0.25">
      <c r="A2113" s="1" t="s">
        <v>1689</v>
      </c>
      <c r="B2113" t="str">
        <f t="shared" si="224"/>
        <v>January 19</v>
      </c>
      <c r="C2113" t="str">
        <f t="shared" si="225"/>
        <v>2019</v>
      </c>
      <c r="D2113" t="str">
        <f t="shared" si="226"/>
        <v>09:30AM</v>
      </c>
      <c r="E2113">
        <f t="shared" si="227"/>
        <v>1</v>
      </c>
      <c r="F2113" t="str">
        <f t="shared" si="228"/>
        <v>19</v>
      </c>
      <c r="G2113" s="1">
        <f t="shared" si="229"/>
        <v>43484</v>
      </c>
      <c r="H2113" s="2">
        <f t="shared" si="230"/>
        <v>43484.395833333336</v>
      </c>
      <c r="I2113" t="b">
        <f>OR(ABS(Table2[[#This Row],[DateTime]]-H2114) * 1440 &lt; 5, ABS(Table2[[#This Row],[DateTime]]-H2112) * 1440 &lt; 5)</f>
        <v>0</v>
      </c>
      <c r="J2113">
        <f>IF(Table2[[#This Row],[Mulitiple Sneeze?]],J2112+1,0)</f>
        <v>0</v>
      </c>
      <c r="K2113" t="str">
        <f>IF(AND(Table2[[#This Row],[Multiple Counter]]&gt;0, J2114=0),"Combo End","")</f>
        <v/>
      </c>
    </row>
    <row r="2114" spans="1:11" x14ac:dyDescent="0.25">
      <c r="A2114" s="1" t="s">
        <v>1688</v>
      </c>
      <c r="B2114" t="str">
        <f t="shared" ref="B2114:B2177" si="231">_xlfn.TEXTBEFORE(A2114,",")</f>
        <v>January 19</v>
      </c>
      <c r="C2114" t="str">
        <f t="shared" ref="C2114:C2177" si="232">LEFT(_xlfn.TEXTAFTER(A2114, ", "), 4)</f>
        <v>2019</v>
      </c>
      <c r="D2114" t="str">
        <f t="shared" ref="D2114:D2177" si="233">_xlfn.TEXTAFTER(A2114, "at ")</f>
        <v>11:28AM</v>
      </c>
      <c r="E2114">
        <f t="shared" ref="E2114:E2177" si="234">MONTH(1&amp;B2114)</f>
        <v>1</v>
      </c>
      <c r="F2114" t="str">
        <f t="shared" ref="F2114:F2177" si="235">RIGHT(B2114, 2)</f>
        <v>19</v>
      </c>
      <c r="G2114" s="1">
        <f t="shared" ref="G2114:G2177" si="236">DATE(C2114,E2114,F2114)</f>
        <v>43484</v>
      </c>
      <c r="H2114" s="2">
        <f t="shared" ref="H2114:H2177" si="237">G2114+TIMEVALUE(_xlfn.CONCAT(LEFT(D2114, 5), " ", RIGHT(D2114, 2)))</f>
        <v>43484.477777777778</v>
      </c>
      <c r="I2114" t="b">
        <f>OR(ABS(Table2[[#This Row],[DateTime]]-H2115) * 1440 &lt; 5, ABS(Table2[[#This Row],[DateTime]]-H2113) * 1440 &lt; 5)</f>
        <v>0</v>
      </c>
      <c r="J2114">
        <f>IF(Table2[[#This Row],[Mulitiple Sneeze?]],J2113+1,0)</f>
        <v>0</v>
      </c>
      <c r="K2114" t="str">
        <f>IF(AND(Table2[[#This Row],[Multiple Counter]]&gt;0, J2115=0),"Combo End","")</f>
        <v/>
      </c>
    </row>
    <row r="2115" spans="1:11" x14ac:dyDescent="0.25">
      <c r="A2115" s="1" t="s">
        <v>1687</v>
      </c>
      <c r="B2115" t="str">
        <f t="shared" si="231"/>
        <v>January 19</v>
      </c>
      <c r="C2115" t="str">
        <f t="shared" si="232"/>
        <v>2019</v>
      </c>
      <c r="D2115" t="str">
        <f t="shared" si="233"/>
        <v>11:36AM</v>
      </c>
      <c r="E2115">
        <f t="shared" si="234"/>
        <v>1</v>
      </c>
      <c r="F2115" t="str">
        <f t="shared" si="235"/>
        <v>19</v>
      </c>
      <c r="G2115" s="1">
        <f t="shared" si="236"/>
        <v>43484</v>
      </c>
      <c r="H2115" s="2">
        <f t="shared" si="237"/>
        <v>43484.48333333333</v>
      </c>
      <c r="I2115" t="b">
        <f>OR(ABS(Table2[[#This Row],[DateTime]]-H2116) * 1440 &lt; 5, ABS(Table2[[#This Row],[DateTime]]-H2114) * 1440 &lt; 5)</f>
        <v>0</v>
      </c>
      <c r="J2115">
        <f>IF(Table2[[#This Row],[Mulitiple Sneeze?]],J2114+1,0)</f>
        <v>0</v>
      </c>
      <c r="K2115" t="str">
        <f>IF(AND(Table2[[#This Row],[Multiple Counter]]&gt;0, J2116=0),"Combo End","")</f>
        <v/>
      </c>
    </row>
    <row r="2116" spans="1:11" x14ac:dyDescent="0.25">
      <c r="A2116" s="1" t="s">
        <v>1686</v>
      </c>
      <c r="B2116" t="str">
        <f t="shared" si="231"/>
        <v>January 20</v>
      </c>
      <c r="C2116" t="str">
        <f t="shared" si="232"/>
        <v>2019</v>
      </c>
      <c r="D2116" t="str">
        <f t="shared" si="233"/>
        <v>09:13AM</v>
      </c>
      <c r="E2116">
        <f t="shared" si="234"/>
        <v>1</v>
      </c>
      <c r="F2116" t="str">
        <f t="shared" si="235"/>
        <v>20</v>
      </c>
      <c r="G2116" s="1">
        <f t="shared" si="236"/>
        <v>43485</v>
      </c>
      <c r="H2116" s="2">
        <f t="shared" si="237"/>
        <v>43485.384027777778</v>
      </c>
      <c r="I2116" t="b">
        <f>OR(ABS(Table2[[#This Row],[DateTime]]-H2117) * 1440 &lt; 5, ABS(Table2[[#This Row],[DateTime]]-H2115) * 1440 &lt; 5)</f>
        <v>0</v>
      </c>
      <c r="J2116">
        <f>IF(Table2[[#This Row],[Mulitiple Sneeze?]],J2115+1,0)</f>
        <v>0</v>
      </c>
      <c r="K2116" t="str">
        <f>IF(AND(Table2[[#This Row],[Multiple Counter]]&gt;0, J2117=0),"Combo End","")</f>
        <v/>
      </c>
    </row>
    <row r="2117" spans="1:11" x14ac:dyDescent="0.25">
      <c r="A2117" s="1" t="s">
        <v>1685</v>
      </c>
      <c r="B2117" t="str">
        <f t="shared" si="231"/>
        <v>January 20</v>
      </c>
      <c r="C2117" t="str">
        <f t="shared" si="232"/>
        <v>2019</v>
      </c>
      <c r="D2117" t="str">
        <f t="shared" si="233"/>
        <v>12:40PM</v>
      </c>
      <c r="E2117">
        <f t="shared" si="234"/>
        <v>1</v>
      </c>
      <c r="F2117" t="str">
        <f t="shared" si="235"/>
        <v>20</v>
      </c>
      <c r="G2117" s="1">
        <f t="shared" si="236"/>
        <v>43485</v>
      </c>
      <c r="H2117" s="2">
        <f t="shared" si="237"/>
        <v>43485.527777777781</v>
      </c>
      <c r="I2117" t="b">
        <f>OR(ABS(Table2[[#This Row],[DateTime]]-H2118) * 1440 &lt; 5, ABS(Table2[[#This Row],[DateTime]]-H2116) * 1440 &lt; 5)</f>
        <v>0</v>
      </c>
      <c r="J2117">
        <f>IF(Table2[[#This Row],[Mulitiple Sneeze?]],J2116+1,0)</f>
        <v>0</v>
      </c>
      <c r="K2117" t="str">
        <f>IF(AND(Table2[[#This Row],[Multiple Counter]]&gt;0, J2118=0),"Combo End","")</f>
        <v/>
      </c>
    </row>
    <row r="2118" spans="1:11" x14ac:dyDescent="0.25">
      <c r="A2118" s="1" t="s">
        <v>1684</v>
      </c>
      <c r="B2118" t="str">
        <f t="shared" si="231"/>
        <v>January 20</v>
      </c>
      <c r="C2118" t="str">
        <f t="shared" si="232"/>
        <v>2019</v>
      </c>
      <c r="D2118" t="str">
        <f t="shared" si="233"/>
        <v>03:57PM</v>
      </c>
      <c r="E2118">
        <f t="shared" si="234"/>
        <v>1</v>
      </c>
      <c r="F2118" t="str">
        <f t="shared" si="235"/>
        <v>20</v>
      </c>
      <c r="G2118" s="1">
        <f t="shared" si="236"/>
        <v>43485</v>
      </c>
      <c r="H2118" s="2">
        <f t="shared" si="237"/>
        <v>43485.664583333331</v>
      </c>
      <c r="I2118" t="b">
        <f>OR(ABS(Table2[[#This Row],[DateTime]]-H2119) * 1440 &lt; 5, ABS(Table2[[#This Row],[DateTime]]-H2117) * 1440 &lt; 5)</f>
        <v>0</v>
      </c>
      <c r="J2118">
        <f>IF(Table2[[#This Row],[Mulitiple Sneeze?]],J2117+1,0)</f>
        <v>0</v>
      </c>
      <c r="K2118" t="str">
        <f>IF(AND(Table2[[#This Row],[Multiple Counter]]&gt;0, J2119=0),"Combo End","")</f>
        <v/>
      </c>
    </row>
    <row r="2119" spans="1:11" x14ac:dyDescent="0.25">
      <c r="A2119" s="1" t="s">
        <v>1683</v>
      </c>
      <c r="B2119" t="str">
        <f t="shared" si="231"/>
        <v>January 20</v>
      </c>
      <c r="C2119" t="str">
        <f t="shared" si="232"/>
        <v>2019</v>
      </c>
      <c r="D2119" t="str">
        <f t="shared" si="233"/>
        <v>09:32PM</v>
      </c>
      <c r="E2119">
        <f t="shared" si="234"/>
        <v>1</v>
      </c>
      <c r="F2119" t="str">
        <f t="shared" si="235"/>
        <v>20</v>
      </c>
      <c r="G2119" s="1">
        <f t="shared" si="236"/>
        <v>43485</v>
      </c>
      <c r="H2119" s="2">
        <f t="shared" si="237"/>
        <v>43485.897222222222</v>
      </c>
      <c r="I2119" t="b">
        <f>OR(ABS(Table2[[#This Row],[DateTime]]-H2120) * 1440 &lt; 5, ABS(Table2[[#This Row],[DateTime]]-H2118) * 1440 &lt; 5)</f>
        <v>0</v>
      </c>
      <c r="J2119">
        <f>IF(Table2[[#This Row],[Mulitiple Sneeze?]],J2118+1,0)</f>
        <v>0</v>
      </c>
      <c r="K2119" t="str">
        <f>IF(AND(Table2[[#This Row],[Multiple Counter]]&gt;0, J2120=0),"Combo End","")</f>
        <v/>
      </c>
    </row>
    <row r="2120" spans="1:11" x14ac:dyDescent="0.25">
      <c r="A2120" s="1" t="s">
        <v>1682</v>
      </c>
      <c r="B2120" t="str">
        <f t="shared" si="231"/>
        <v>January 21</v>
      </c>
      <c r="C2120" t="str">
        <f t="shared" si="232"/>
        <v>2019</v>
      </c>
      <c r="D2120" t="str">
        <f t="shared" si="233"/>
        <v>09:24AM</v>
      </c>
      <c r="E2120">
        <f t="shared" si="234"/>
        <v>1</v>
      </c>
      <c r="F2120" t="str">
        <f t="shared" si="235"/>
        <v>21</v>
      </c>
      <c r="G2120" s="1">
        <f t="shared" si="236"/>
        <v>43486</v>
      </c>
      <c r="H2120" s="2">
        <f t="shared" si="237"/>
        <v>43486.39166666667</v>
      </c>
      <c r="I2120" t="b">
        <f>OR(ABS(Table2[[#This Row],[DateTime]]-H2121) * 1440 &lt; 5, ABS(Table2[[#This Row],[DateTime]]-H2119) * 1440 &lt; 5)</f>
        <v>0</v>
      </c>
      <c r="J2120">
        <f>IF(Table2[[#This Row],[Mulitiple Sneeze?]],J2119+1,0)</f>
        <v>0</v>
      </c>
      <c r="K2120" t="str">
        <f>IF(AND(Table2[[#This Row],[Multiple Counter]]&gt;0, J2121=0),"Combo End","")</f>
        <v/>
      </c>
    </row>
    <row r="2121" spans="1:11" x14ac:dyDescent="0.25">
      <c r="A2121" s="1" t="s">
        <v>1681</v>
      </c>
      <c r="B2121" t="str">
        <f t="shared" si="231"/>
        <v>January 21</v>
      </c>
      <c r="C2121" t="str">
        <f t="shared" si="232"/>
        <v>2019</v>
      </c>
      <c r="D2121" t="str">
        <f t="shared" si="233"/>
        <v>09:39AM</v>
      </c>
      <c r="E2121">
        <f t="shared" si="234"/>
        <v>1</v>
      </c>
      <c r="F2121" t="str">
        <f t="shared" si="235"/>
        <v>21</v>
      </c>
      <c r="G2121" s="1">
        <f t="shared" si="236"/>
        <v>43486</v>
      </c>
      <c r="H2121" s="2">
        <f t="shared" si="237"/>
        <v>43486.402083333334</v>
      </c>
      <c r="I2121" t="b">
        <f>OR(ABS(Table2[[#This Row],[DateTime]]-H2122) * 1440 &lt; 5, ABS(Table2[[#This Row],[DateTime]]-H2120) * 1440 &lt; 5)</f>
        <v>0</v>
      </c>
      <c r="J2121">
        <f>IF(Table2[[#This Row],[Mulitiple Sneeze?]],J2120+1,0)</f>
        <v>0</v>
      </c>
      <c r="K2121" t="str">
        <f>IF(AND(Table2[[#This Row],[Multiple Counter]]&gt;0, J2122=0),"Combo End","")</f>
        <v/>
      </c>
    </row>
    <row r="2122" spans="1:11" x14ac:dyDescent="0.25">
      <c r="A2122" s="1" t="s">
        <v>1680</v>
      </c>
      <c r="B2122" t="str">
        <f t="shared" si="231"/>
        <v>January 21</v>
      </c>
      <c r="C2122" t="str">
        <f t="shared" si="232"/>
        <v>2019</v>
      </c>
      <c r="D2122" t="str">
        <f t="shared" si="233"/>
        <v>09:51AM</v>
      </c>
      <c r="E2122">
        <f t="shared" si="234"/>
        <v>1</v>
      </c>
      <c r="F2122" t="str">
        <f t="shared" si="235"/>
        <v>21</v>
      </c>
      <c r="G2122" s="1">
        <f t="shared" si="236"/>
        <v>43486</v>
      </c>
      <c r="H2122" s="2">
        <f t="shared" si="237"/>
        <v>43486.410416666666</v>
      </c>
      <c r="I2122" t="b">
        <f>OR(ABS(Table2[[#This Row],[DateTime]]-H2123) * 1440 &lt; 5, ABS(Table2[[#This Row],[DateTime]]-H2121) * 1440 &lt; 5)</f>
        <v>0</v>
      </c>
      <c r="J2122">
        <f>IF(Table2[[#This Row],[Mulitiple Sneeze?]],J2121+1,0)</f>
        <v>0</v>
      </c>
      <c r="K2122" t="str">
        <f>IF(AND(Table2[[#This Row],[Multiple Counter]]&gt;0, J2123=0),"Combo End","")</f>
        <v/>
      </c>
    </row>
    <row r="2123" spans="1:11" x14ac:dyDescent="0.25">
      <c r="A2123" s="1" t="s">
        <v>1679</v>
      </c>
      <c r="B2123" t="str">
        <f t="shared" si="231"/>
        <v>January 21</v>
      </c>
      <c r="C2123" t="str">
        <f t="shared" si="232"/>
        <v>2019</v>
      </c>
      <c r="D2123" t="str">
        <f t="shared" si="233"/>
        <v>10:12AM</v>
      </c>
      <c r="E2123">
        <f t="shared" si="234"/>
        <v>1</v>
      </c>
      <c r="F2123" t="str">
        <f t="shared" si="235"/>
        <v>21</v>
      </c>
      <c r="G2123" s="1">
        <f t="shared" si="236"/>
        <v>43486</v>
      </c>
      <c r="H2123" s="2">
        <f t="shared" si="237"/>
        <v>43486.425000000003</v>
      </c>
      <c r="I2123" t="b">
        <f>OR(ABS(Table2[[#This Row],[DateTime]]-H2124) * 1440 &lt; 5, ABS(Table2[[#This Row],[DateTime]]-H2122) * 1440 &lt; 5)</f>
        <v>0</v>
      </c>
      <c r="J2123">
        <f>IF(Table2[[#This Row],[Mulitiple Sneeze?]],J2122+1,0)</f>
        <v>0</v>
      </c>
      <c r="K2123" t="str">
        <f>IF(AND(Table2[[#This Row],[Multiple Counter]]&gt;0, J2124=0),"Combo End","")</f>
        <v/>
      </c>
    </row>
    <row r="2124" spans="1:11" x14ac:dyDescent="0.25">
      <c r="A2124" s="1" t="s">
        <v>1678</v>
      </c>
      <c r="B2124" t="str">
        <f t="shared" si="231"/>
        <v>January 21</v>
      </c>
      <c r="C2124" t="str">
        <f t="shared" si="232"/>
        <v>2019</v>
      </c>
      <c r="D2124" t="str">
        <f t="shared" si="233"/>
        <v>11:46AM</v>
      </c>
      <c r="E2124">
        <f t="shared" si="234"/>
        <v>1</v>
      </c>
      <c r="F2124" t="str">
        <f t="shared" si="235"/>
        <v>21</v>
      </c>
      <c r="G2124" s="1">
        <f t="shared" si="236"/>
        <v>43486</v>
      </c>
      <c r="H2124" s="2">
        <f t="shared" si="237"/>
        <v>43486.490277777775</v>
      </c>
      <c r="I2124" t="b">
        <f>OR(ABS(Table2[[#This Row],[DateTime]]-H2125) * 1440 &lt; 5, ABS(Table2[[#This Row],[DateTime]]-H2123) * 1440 &lt; 5)</f>
        <v>0</v>
      </c>
      <c r="J2124">
        <f>IF(Table2[[#This Row],[Mulitiple Sneeze?]],J2123+1,0)</f>
        <v>0</v>
      </c>
      <c r="K2124" t="str">
        <f>IF(AND(Table2[[#This Row],[Multiple Counter]]&gt;0, J2125=0),"Combo End","")</f>
        <v/>
      </c>
    </row>
    <row r="2125" spans="1:11" x14ac:dyDescent="0.25">
      <c r="A2125" s="1" t="s">
        <v>1677</v>
      </c>
      <c r="B2125" t="str">
        <f t="shared" si="231"/>
        <v>January 21</v>
      </c>
      <c r="C2125" t="str">
        <f t="shared" si="232"/>
        <v>2019</v>
      </c>
      <c r="D2125" t="str">
        <f t="shared" si="233"/>
        <v>12:54PM</v>
      </c>
      <c r="E2125">
        <f t="shared" si="234"/>
        <v>1</v>
      </c>
      <c r="F2125" t="str">
        <f t="shared" si="235"/>
        <v>21</v>
      </c>
      <c r="G2125" s="1">
        <f t="shared" si="236"/>
        <v>43486</v>
      </c>
      <c r="H2125" s="2">
        <f t="shared" si="237"/>
        <v>43486.537499999999</v>
      </c>
      <c r="I2125" t="b">
        <f>OR(ABS(Table2[[#This Row],[DateTime]]-H2126) * 1440 &lt; 5, ABS(Table2[[#This Row],[DateTime]]-H2124) * 1440 &lt; 5)</f>
        <v>0</v>
      </c>
      <c r="J2125">
        <f>IF(Table2[[#This Row],[Mulitiple Sneeze?]],J2124+1,0)</f>
        <v>0</v>
      </c>
      <c r="K2125" t="str">
        <f>IF(AND(Table2[[#This Row],[Multiple Counter]]&gt;0, J2126=0),"Combo End","")</f>
        <v/>
      </c>
    </row>
    <row r="2126" spans="1:11" x14ac:dyDescent="0.25">
      <c r="A2126" s="1" t="s">
        <v>1676</v>
      </c>
      <c r="B2126" t="str">
        <f t="shared" si="231"/>
        <v>January 21</v>
      </c>
      <c r="C2126" t="str">
        <f t="shared" si="232"/>
        <v>2019</v>
      </c>
      <c r="D2126" t="str">
        <f t="shared" si="233"/>
        <v>04:14PM</v>
      </c>
      <c r="E2126">
        <f t="shared" si="234"/>
        <v>1</v>
      </c>
      <c r="F2126" t="str">
        <f t="shared" si="235"/>
        <v>21</v>
      </c>
      <c r="G2126" s="1">
        <f t="shared" si="236"/>
        <v>43486</v>
      </c>
      <c r="H2126" s="2">
        <f t="shared" si="237"/>
        <v>43486.676388888889</v>
      </c>
      <c r="I2126" t="b">
        <f>OR(ABS(Table2[[#This Row],[DateTime]]-H2127) * 1440 &lt; 5, ABS(Table2[[#This Row],[DateTime]]-H2125) * 1440 &lt; 5)</f>
        <v>0</v>
      </c>
      <c r="J2126">
        <f>IF(Table2[[#This Row],[Mulitiple Sneeze?]],J2125+1,0)</f>
        <v>0</v>
      </c>
      <c r="K2126" t="str">
        <f>IF(AND(Table2[[#This Row],[Multiple Counter]]&gt;0, J2127=0),"Combo End","")</f>
        <v/>
      </c>
    </row>
    <row r="2127" spans="1:11" x14ac:dyDescent="0.25">
      <c r="A2127" s="1" t="s">
        <v>1675</v>
      </c>
      <c r="B2127" t="str">
        <f t="shared" si="231"/>
        <v>January 22</v>
      </c>
      <c r="C2127" t="str">
        <f t="shared" si="232"/>
        <v>2019</v>
      </c>
      <c r="D2127" t="str">
        <f t="shared" si="233"/>
        <v>08:48AM</v>
      </c>
      <c r="E2127">
        <f t="shared" si="234"/>
        <v>1</v>
      </c>
      <c r="F2127" t="str">
        <f t="shared" si="235"/>
        <v>22</v>
      </c>
      <c r="G2127" s="1">
        <f t="shared" si="236"/>
        <v>43487</v>
      </c>
      <c r="H2127" s="2">
        <f t="shared" si="237"/>
        <v>43487.366666666669</v>
      </c>
      <c r="I2127" t="b">
        <f>OR(ABS(Table2[[#This Row],[DateTime]]-H2128) * 1440 &lt; 5, ABS(Table2[[#This Row],[DateTime]]-H2126) * 1440 &lt; 5)</f>
        <v>0</v>
      </c>
      <c r="J2127">
        <f>IF(Table2[[#This Row],[Mulitiple Sneeze?]],J2126+1,0)</f>
        <v>0</v>
      </c>
      <c r="K2127" t="str">
        <f>IF(AND(Table2[[#This Row],[Multiple Counter]]&gt;0, J2128=0),"Combo End","")</f>
        <v/>
      </c>
    </row>
    <row r="2128" spans="1:11" x14ac:dyDescent="0.25">
      <c r="A2128" s="1" t="s">
        <v>1674</v>
      </c>
      <c r="B2128" t="str">
        <f t="shared" si="231"/>
        <v>January 22</v>
      </c>
      <c r="C2128" t="str">
        <f t="shared" si="232"/>
        <v>2019</v>
      </c>
      <c r="D2128" t="str">
        <f t="shared" si="233"/>
        <v>09:31AM</v>
      </c>
      <c r="E2128">
        <f t="shared" si="234"/>
        <v>1</v>
      </c>
      <c r="F2128" t="str">
        <f t="shared" si="235"/>
        <v>22</v>
      </c>
      <c r="G2128" s="1">
        <f t="shared" si="236"/>
        <v>43487</v>
      </c>
      <c r="H2128" s="2">
        <f t="shared" si="237"/>
        <v>43487.396527777775</v>
      </c>
      <c r="I2128" t="b">
        <f>OR(ABS(Table2[[#This Row],[DateTime]]-H2129) * 1440 &lt; 5, ABS(Table2[[#This Row],[DateTime]]-H2127) * 1440 &lt; 5)</f>
        <v>0</v>
      </c>
      <c r="J2128">
        <f>IF(Table2[[#This Row],[Mulitiple Sneeze?]],J2127+1,0)</f>
        <v>0</v>
      </c>
      <c r="K2128" t="str">
        <f>IF(AND(Table2[[#This Row],[Multiple Counter]]&gt;0, J2129=0),"Combo End","")</f>
        <v/>
      </c>
    </row>
    <row r="2129" spans="1:11" x14ac:dyDescent="0.25">
      <c r="A2129" s="1" t="s">
        <v>1673</v>
      </c>
      <c r="B2129" t="str">
        <f t="shared" si="231"/>
        <v>January 22</v>
      </c>
      <c r="C2129" t="str">
        <f t="shared" si="232"/>
        <v>2019</v>
      </c>
      <c r="D2129" t="str">
        <f t="shared" si="233"/>
        <v>12:35PM</v>
      </c>
      <c r="E2129">
        <f t="shared" si="234"/>
        <v>1</v>
      </c>
      <c r="F2129" t="str">
        <f t="shared" si="235"/>
        <v>22</v>
      </c>
      <c r="G2129" s="1">
        <f t="shared" si="236"/>
        <v>43487</v>
      </c>
      <c r="H2129" s="2">
        <f t="shared" si="237"/>
        <v>43487.524305555555</v>
      </c>
      <c r="I2129" t="b">
        <f>OR(ABS(Table2[[#This Row],[DateTime]]-H2130) * 1440 &lt; 5, ABS(Table2[[#This Row],[DateTime]]-H2128) * 1440 &lt; 5)</f>
        <v>0</v>
      </c>
      <c r="J2129">
        <f>IF(Table2[[#This Row],[Mulitiple Sneeze?]],J2128+1,0)</f>
        <v>0</v>
      </c>
      <c r="K2129" t="str">
        <f>IF(AND(Table2[[#This Row],[Multiple Counter]]&gt;0, J2130=0),"Combo End","")</f>
        <v/>
      </c>
    </row>
    <row r="2130" spans="1:11" x14ac:dyDescent="0.25">
      <c r="A2130" s="1" t="s">
        <v>1672</v>
      </c>
      <c r="B2130" t="str">
        <f t="shared" si="231"/>
        <v>January 22</v>
      </c>
      <c r="C2130" t="str">
        <f t="shared" si="232"/>
        <v>2019</v>
      </c>
      <c r="D2130" t="str">
        <f t="shared" si="233"/>
        <v>01:07PM</v>
      </c>
      <c r="E2130">
        <f t="shared" si="234"/>
        <v>1</v>
      </c>
      <c r="F2130" t="str">
        <f t="shared" si="235"/>
        <v>22</v>
      </c>
      <c r="G2130" s="1">
        <f t="shared" si="236"/>
        <v>43487</v>
      </c>
      <c r="H2130" s="2">
        <f t="shared" si="237"/>
        <v>43487.546527777777</v>
      </c>
      <c r="I2130" t="b">
        <f>OR(ABS(Table2[[#This Row],[DateTime]]-H2131) * 1440 &lt; 5, ABS(Table2[[#This Row],[DateTime]]-H2129) * 1440 &lt; 5)</f>
        <v>0</v>
      </c>
      <c r="J2130">
        <f>IF(Table2[[#This Row],[Mulitiple Sneeze?]],J2129+1,0)</f>
        <v>0</v>
      </c>
      <c r="K2130" t="str">
        <f>IF(AND(Table2[[#This Row],[Multiple Counter]]&gt;0, J2131=0),"Combo End","")</f>
        <v/>
      </c>
    </row>
    <row r="2131" spans="1:11" x14ac:dyDescent="0.25">
      <c r="A2131" s="1" t="s">
        <v>1671</v>
      </c>
      <c r="B2131" t="str">
        <f t="shared" si="231"/>
        <v>January 22</v>
      </c>
      <c r="C2131" t="str">
        <f t="shared" si="232"/>
        <v>2019</v>
      </c>
      <c r="D2131" t="str">
        <f t="shared" si="233"/>
        <v>04:30PM</v>
      </c>
      <c r="E2131">
        <f t="shared" si="234"/>
        <v>1</v>
      </c>
      <c r="F2131" t="str">
        <f t="shared" si="235"/>
        <v>22</v>
      </c>
      <c r="G2131" s="1">
        <f t="shared" si="236"/>
        <v>43487</v>
      </c>
      <c r="H2131" s="2">
        <f t="shared" si="237"/>
        <v>43487.6875</v>
      </c>
      <c r="I2131" t="b">
        <f>OR(ABS(Table2[[#This Row],[DateTime]]-H2132) * 1440 &lt; 5, ABS(Table2[[#This Row],[DateTime]]-H2130) * 1440 &lt; 5)</f>
        <v>0</v>
      </c>
      <c r="J2131">
        <f>IF(Table2[[#This Row],[Mulitiple Sneeze?]],J2130+1,0)</f>
        <v>0</v>
      </c>
      <c r="K2131" t="str">
        <f>IF(AND(Table2[[#This Row],[Multiple Counter]]&gt;0, J2132=0),"Combo End","")</f>
        <v/>
      </c>
    </row>
    <row r="2132" spans="1:11" x14ac:dyDescent="0.25">
      <c r="A2132" s="1" t="s">
        <v>1670</v>
      </c>
      <c r="B2132" t="str">
        <f t="shared" si="231"/>
        <v>January 22</v>
      </c>
      <c r="C2132" t="str">
        <f t="shared" si="232"/>
        <v>2019</v>
      </c>
      <c r="D2132" t="str">
        <f t="shared" si="233"/>
        <v>06:12PM</v>
      </c>
      <c r="E2132">
        <f t="shared" si="234"/>
        <v>1</v>
      </c>
      <c r="F2132" t="str">
        <f t="shared" si="235"/>
        <v>22</v>
      </c>
      <c r="G2132" s="1">
        <f t="shared" si="236"/>
        <v>43487</v>
      </c>
      <c r="H2132" s="2">
        <f t="shared" si="237"/>
        <v>43487.758333333331</v>
      </c>
      <c r="I2132" t="b">
        <f>OR(ABS(Table2[[#This Row],[DateTime]]-H2133) * 1440 &lt; 5, ABS(Table2[[#This Row],[DateTime]]-H2131) * 1440 &lt; 5)</f>
        <v>0</v>
      </c>
      <c r="J2132">
        <f>IF(Table2[[#This Row],[Mulitiple Sneeze?]],J2131+1,0)</f>
        <v>0</v>
      </c>
      <c r="K2132" t="str">
        <f>IF(AND(Table2[[#This Row],[Multiple Counter]]&gt;0, J2133=0),"Combo End","")</f>
        <v/>
      </c>
    </row>
    <row r="2133" spans="1:11" x14ac:dyDescent="0.25">
      <c r="A2133" s="1" t="s">
        <v>1669</v>
      </c>
      <c r="B2133" t="str">
        <f t="shared" si="231"/>
        <v>January 23</v>
      </c>
      <c r="C2133" t="str">
        <f t="shared" si="232"/>
        <v>2019</v>
      </c>
      <c r="D2133" t="str">
        <f t="shared" si="233"/>
        <v>08:15AM</v>
      </c>
      <c r="E2133">
        <f t="shared" si="234"/>
        <v>1</v>
      </c>
      <c r="F2133" t="str">
        <f t="shared" si="235"/>
        <v>23</v>
      </c>
      <c r="G2133" s="1">
        <f t="shared" si="236"/>
        <v>43488</v>
      </c>
      <c r="H2133" s="2">
        <f t="shared" si="237"/>
        <v>43488.34375</v>
      </c>
      <c r="I2133" t="b">
        <f>OR(ABS(Table2[[#This Row],[DateTime]]-H2134) * 1440 &lt; 5, ABS(Table2[[#This Row],[DateTime]]-H2132) * 1440 &lt; 5)</f>
        <v>0</v>
      </c>
      <c r="J2133">
        <f>IF(Table2[[#This Row],[Mulitiple Sneeze?]],J2132+1,0)</f>
        <v>0</v>
      </c>
      <c r="K2133" t="str">
        <f>IF(AND(Table2[[#This Row],[Multiple Counter]]&gt;0, J2134=0),"Combo End","")</f>
        <v/>
      </c>
    </row>
    <row r="2134" spans="1:11" x14ac:dyDescent="0.25">
      <c r="A2134" s="1" t="s">
        <v>1668</v>
      </c>
      <c r="B2134" t="str">
        <f t="shared" si="231"/>
        <v>January 23</v>
      </c>
      <c r="C2134" t="str">
        <f t="shared" si="232"/>
        <v>2019</v>
      </c>
      <c r="D2134" t="str">
        <f t="shared" si="233"/>
        <v>12:43PM</v>
      </c>
      <c r="E2134">
        <f t="shared" si="234"/>
        <v>1</v>
      </c>
      <c r="F2134" t="str">
        <f t="shared" si="235"/>
        <v>23</v>
      </c>
      <c r="G2134" s="1">
        <f t="shared" si="236"/>
        <v>43488</v>
      </c>
      <c r="H2134" s="2">
        <f t="shared" si="237"/>
        <v>43488.529861111114</v>
      </c>
      <c r="I2134" t="b">
        <f>OR(ABS(Table2[[#This Row],[DateTime]]-H2135) * 1440 &lt; 5, ABS(Table2[[#This Row],[DateTime]]-H2133) * 1440 &lt; 5)</f>
        <v>0</v>
      </c>
      <c r="J2134">
        <f>IF(Table2[[#This Row],[Mulitiple Sneeze?]],J2133+1,0)</f>
        <v>0</v>
      </c>
      <c r="K2134" t="str">
        <f>IF(AND(Table2[[#This Row],[Multiple Counter]]&gt;0, J2135=0),"Combo End","")</f>
        <v/>
      </c>
    </row>
    <row r="2135" spans="1:11" x14ac:dyDescent="0.25">
      <c r="A2135" s="1" t="s">
        <v>1667</v>
      </c>
      <c r="B2135" t="str">
        <f t="shared" si="231"/>
        <v>January 23</v>
      </c>
      <c r="C2135" t="str">
        <f t="shared" si="232"/>
        <v>2019</v>
      </c>
      <c r="D2135" t="str">
        <f t="shared" si="233"/>
        <v>02:26PM</v>
      </c>
      <c r="E2135">
        <f t="shared" si="234"/>
        <v>1</v>
      </c>
      <c r="F2135" t="str">
        <f t="shared" si="235"/>
        <v>23</v>
      </c>
      <c r="G2135" s="1">
        <f t="shared" si="236"/>
        <v>43488</v>
      </c>
      <c r="H2135" s="2">
        <f t="shared" si="237"/>
        <v>43488.601388888892</v>
      </c>
      <c r="I2135" t="b">
        <f>OR(ABS(Table2[[#This Row],[DateTime]]-H2136) * 1440 &lt; 5, ABS(Table2[[#This Row],[DateTime]]-H2134) * 1440 &lt; 5)</f>
        <v>0</v>
      </c>
      <c r="J2135">
        <f>IF(Table2[[#This Row],[Mulitiple Sneeze?]],J2134+1,0)</f>
        <v>0</v>
      </c>
      <c r="K2135" t="str">
        <f>IF(AND(Table2[[#This Row],[Multiple Counter]]&gt;0, J2136=0),"Combo End","")</f>
        <v/>
      </c>
    </row>
    <row r="2136" spans="1:11" x14ac:dyDescent="0.25">
      <c r="A2136" s="1" t="s">
        <v>1666</v>
      </c>
      <c r="B2136" t="str">
        <f t="shared" si="231"/>
        <v>January 24</v>
      </c>
      <c r="C2136" t="str">
        <f t="shared" si="232"/>
        <v>2019</v>
      </c>
      <c r="D2136" t="str">
        <f t="shared" si="233"/>
        <v>03:48PM</v>
      </c>
      <c r="E2136">
        <f t="shared" si="234"/>
        <v>1</v>
      </c>
      <c r="F2136" t="str">
        <f t="shared" si="235"/>
        <v>24</v>
      </c>
      <c r="G2136" s="1">
        <f t="shared" si="236"/>
        <v>43489</v>
      </c>
      <c r="H2136" s="2">
        <f t="shared" si="237"/>
        <v>43489.658333333333</v>
      </c>
      <c r="I2136" t="b">
        <f>OR(ABS(Table2[[#This Row],[DateTime]]-H2137) * 1440 &lt; 5, ABS(Table2[[#This Row],[DateTime]]-H2135) * 1440 &lt; 5)</f>
        <v>0</v>
      </c>
      <c r="J2136">
        <f>IF(Table2[[#This Row],[Mulitiple Sneeze?]],J2135+1,0)</f>
        <v>0</v>
      </c>
      <c r="K2136" t="str">
        <f>IF(AND(Table2[[#This Row],[Multiple Counter]]&gt;0, J2137=0),"Combo End","")</f>
        <v/>
      </c>
    </row>
    <row r="2137" spans="1:11" x14ac:dyDescent="0.25">
      <c r="A2137" s="1" t="s">
        <v>1665</v>
      </c>
      <c r="B2137" t="str">
        <f t="shared" si="231"/>
        <v>January 25</v>
      </c>
      <c r="C2137" t="str">
        <f t="shared" si="232"/>
        <v>2019</v>
      </c>
      <c r="D2137" t="str">
        <f t="shared" si="233"/>
        <v>10:33AM</v>
      </c>
      <c r="E2137">
        <f t="shared" si="234"/>
        <v>1</v>
      </c>
      <c r="F2137" t="str">
        <f t="shared" si="235"/>
        <v>25</v>
      </c>
      <c r="G2137" s="1">
        <f t="shared" si="236"/>
        <v>43490</v>
      </c>
      <c r="H2137" s="2">
        <f t="shared" si="237"/>
        <v>43490.439583333333</v>
      </c>
      <c r="I2137" t="b">
        <f>OR(ABS(Table2[[#This Row],[DateTime]]-H2138) * 1440 &lt; 5, ABS(Table2[[#This Row],[DateTime]]-H2136) * 1440 &lt; 5)</f>
        <v>0</v>
      </c>
      <c r="J2137">
        <f>IF(Table2[[#This Row],[Mulitiple Sneeze?]],J2136+1,0)</f>
        <v>0</v>
      </c>
      <c r="K2137" t="str">
        <f>IF(AND(Table2[[#This Row],[Multiple Counter]]&gt;0, J2138=0),"Combo End","")</f>
        <v/>
      </c>
    </row>
    <row r="2138" spans="1:11" x14ac:dyDescent="0.25">
      <c r="A2138" s="1" t="s">
        <v>1664</v>
      </c>
      <c r="B2138" t="str">
        <f t="shared" si="231"/>
        <v>January 25</v>
      </c>
      <c r="C2138" t="str">
        <f t="shared" si="232"/>
        <v>2019</v>
      </c>
      <c r="D2138" t="str">
        <f t="shared" si="233"/>
        <v>10:57AM</v>
      </c>
      <c r="E2138">
        <f t="shared" si="234"/>
        <v>1</v>
      </c>
      <c r="F2138" t="str">
        <f t="shared" si="235"/>
        <v>25</v>
      </c>
      <c r="G2138" s="1">
        <f t="shared" si="236"/>
        <v>43490</v>
      </c>
      <c r="H2138" s="2">
        <f t="shared" si="237"/>
        <v>43490.456250000003</v>
      </c>
      <c r="I2138" t="b">
        <f>OR(ABS(Table2[[#This Row],[DateTime]]-H2139) * 1440 &lt; 5, ABS(Table2[[#This Row],[DateTime]]-H2137) * 1440 &lt; 5)</f>
        <v>0</v>
      </c>
      <c r="J2138">
        <f>IF(Table2[[#This Row],[Mulitiple Sneeze?]],J2137+1,0)</f>
        <v>0</v>
      </c>
      <c r="K2138" t="str">
        <f>IF(AND(Table2[[#This Row],[Multiple Counter]]&gt;0, J2139=0),"Combo End","")</f>
        <v/>
      </c>
    </row>
    <row r="2139" spans="1:11" x14ac:dyDescent="0.25">
      <c r="A2139" s="1" t="s">
        <v>1663</v>
      </c>
      <c r="B2139" t="str">
        <f t="shared" si="231"/>
        <v>January 25</v>
      </c>
      <c r="C2139" t="str">
        <f t="shared" si="232"/>
        <v>2019</v>
      </c>
      <c r="D2139" t="str">
        <f t="shared" si="233"/>
        <v>12:45PM</v>
      </c>
      <c r="E2139">
        <f t="shared" si="234"/>
        <v>1</v>
      </c>
      <c r="F2139" t="str">
        <f t="shared" si="235"/>
        <v>25</v>
      </c>
      <c r="G2139" s="1">
        <f t="shared" si="236"/>
        <v>43490</v>
      </c>
      <c r="H2139" s="2">
        <f t="shared" si="237"/>
        <v>43490.53125</v>
      </c>
      <c r="I2139" t="b">
        <f>OR(ABS(Table2[[#This Row],[DateTime]]-H2140) * 1440 &lt; 5, ABS(Table2[[#This Row],[DateTime]]-H2138) * 1440 &lt; 5)</f>
        <v>0</v>
      </c>
      <c r="J2139">
        <f>IF(Table2[[#This Row],[Mulitiple Sneeze?]],J2138+1,0)</f>
        <v>0</v>
      </c>
      <c r="K2139" t="str">
        <f>IF(AND(Table2[[#This Row],[Multiple Counter]]&gt;0, J2140=0),"Combo End","")</f>
        <v/>
      </c>
    </row>
    <row r="2140" spans="1:11" x14ac:dyDescent="0.25">
      <c r="A2140" s="1" t="s">
        <v>1662</v>
      </c>
      <c r="B2140" t="str">
        <f t="shared" si="231"/>
        <v>January 25</v>
      </c>
      <c r="C2140" t="str">
        <f t="shared" si="232"/>
        <v>2019</v>
      </c>
      <c r="D2140" t="str">
        <f t="shared" si="233"/>
        <v>07:19PM</v>
      </c>
      <c r="E2140">
        <f t="shared" si="234"/>
        <v>1</v>
      </c>
      <c r="F2140" t="str">
        <f t="shared" si="235"/>
        <v>25</v>
      </c>
      <c r="G2140" s="1">
        <f t="shared" si="236"/>
        <v>43490</v>
      </c>
      <c r="H2140" s="2">
        <f t="shared" si="237"/>
        <v>43490.804861111108</v>
      </c>
      <c r="I2140" t="b">
        <f>OR(ABS(Table2[[#This Row],[DateTime]]-H2141) * 1440 &lt; 5, ABS(Table2[[#This Row],[DateTime]]-H2139) * 1440 &lt; 5)</f>
        <v>0</v>
      </c>
      <c r="J2140">
        <f>IF(Table2[[#This Row],[Mulitiple Sneeze?]],J2139+1,0)</f>
        <v>0</v>
      </c>
      <c r="K2140" t="str">
        <f>IF(AND(Table2[[#This Row],[Multiple Counter]]&gt;0, J2141=0),"Combo End","")</f>
        <v/>
      </c>
    </row>
    <row r="2141" spans="1:11" x14ac:dyDescent="0.25">
      <c r="A2141" s="1" t="s">
        <v>1661</v>
      </c>
      <c r="B2141" t="str">
        <f t="shared" si="231"/>
        <v>January 26</v>
      </c>
      <c r="C2141" t="str">
        <f t="shared" si="232"/>
        <v>2019</v>
      </c>
      <c r="D2141" t="str">
        <f t="shared" si="233"/>
        <v>12:08PM</v>
      </c>
      <c r="E2141">
        <f t="shared" si="234"/>
        <v>1</v>
      </c>
      <c r="F2141" t="str">
        <f t="shared" si="235"/>
        <v>26</v>
      </c>
      <c r="G2141" s="1">
        <f t="shared" si="236"/>
        <v>43491</v>
      </c>
      <c r="H2141" s="2">
        <f t="shared" si="237"/>
        <v>43491.505555555559</v>
      </c>
      <c r="I2141" t="b">
        <f>OR(ABS(Table2[[#This Row],[DateTime]]-H2142) * 1440 &lt; 5, ABS(Table2[[#This Row],[DateTime]]-H2140) * 1440 &lt; 5)</f>
        <v>0</v>
      </c>
      <c r="J2141">
        <f>IF(Table2[[#This Row],[Mulitiple Sneeze?]],J2140+1,0)</f>
        <v>0</v>
      </c>
      <c r="K2141" t="str">
        <f>IF(AND(Table2[[#This Row],[Multiple Counter]]&gt;0, J2142=0),"Combo End","")</f>
        <v/>
      </c>
    </row>
    <row r="2142" spans="1:11" x14ac:dyDescent="0.25">
      <c r="A2142" s="1" t="s">
        <v>1660</v>
      </c>
      <c r="B2142" t="str">
        <f t="shared" si="231"/>
        <v>January 27</v>
      </c>
      <c r="C2142" t="str">
        <f t="shared" si="232"/>
        <v>2019</v>
      </c>
      <c r="D2142" t="str">
        <f t="shared" si="233"/>
        <v>09:31AM</v>
      </c>
      <c r="E2142">
        <f t="shared" si="234"/>
        <v>1</v>
      </c>
      <c r="F2142" t="str">
        <f t="shared" si="235"/>
        <v>27</v>
      </c>
      <c r="G2142" s="1">
        <f t="shared" si="236"/>
        <v>43492</v>
      </c>
      <c r="H2142" s="2">
        <f t="shared" si="237"/>
        <v>43492.396527777775</v>
      </c>
      <c r="I2142" t="b">
        <f>OR(ABS(Table2[[#This Row],[DateTime]]-H2143) * 1440 &lt; 5, ABS(Table2[[#This Row],[DateTime]]-H2141) * 1440 &lt; 5)</f>
        <v>0</v>
      </c>
      <c r="J2142">
        <f>IF(Table2[[#This Row],[Mulitiple Sneeze?]],J2141+1,0)</f>
        <v>0</v>
      </c>
      <c r="K2142" t="str">
        <f>IF(AND(Table2[[#This Row],[Multiple Counter]]&gt;0, J2143=0),"Combo End","")</f>
        <v/>
      </c>
    </row>
    <row r="2143" spans="1:11" x14ac:dyDescent="0.25">
      <c r="A2143" s="1" t="s">
        <v>1659</v>
      </c>
      <c r="B2143" t="str">
        <f t="shared" si="231"/>
        <v>January 27</v>
      </c>
      <c r="C2143" t="str">
        <f t="shared" si="232"/>
        <v>2019</v>
      </c>
      <c r="D2143" t="str">
        <f t="shared" si="233"/>
        <v>01:16PM</v>
      </c>
      <c r="E2143">
        <f t="shared" si="234"/>
        <v>1</v>
      </c>
      <c r="F2143" t="str">
        <f t="shared" si="235"/>
        <v>27</v>
      </c>
      <c r="G2143" s="1">
        <f t="shared" si="236"/>
        <v>43492</v>
      </c>
      <c r="H2143" s="2">
        <f t="shared" si="237"/>
        <v>43492.552777777775</v>
      </c>
      <c r="I2143" t="b">
        <f>OR(ABS(Table2[[#This Row],[DateTime]]-H2144) * 1440 &lt; 5, ABS(Table2[[#This Row],[DateTime]]-H2142) * 1440 &lt; 5)</f>
        <v>0</v>
      </c>
      <c r="J2143">
        <f>IF(Table2[[#This Row],[Mulitiple Sneeze?]],J2142+1,0)</f>
        <v>0</v>
      </c>
      <c r="K2143" t="str">
        <f>IF(AND(Table2[[#This Row],[Multiple Counter]]&gt;0, J2144=0),"Combo End","")</f>
        <v/>
      </c>
    </row>
    <row r="2144" spans="1:11" x14ac:dyDescent="0.25">
      <c r="A2144" s="1" t="s">
        <v>1658</v>
      </c>
      <c r="B2144" t="str">
        <f t="shared" si="231"/>
        <v>January 27</v>
      </c>
      <c r="C2144" t="str">
        <f t="shared" si="232"/>
        <v>2019</v>
      </c>
      <c r="D2144" t="str">
        <f t="shared" si="233"/>
        <v>01:28PM</v>
      </c>
      <c r="E2144">
        <f t="shared" si="234"/>
        <v>1</v>
      </c>
      <c r="F2144" t="str">
        <f t="shared" si="235"/>
        <v>27</v>
      </c>
      <c r="G2144" s="1">
        <f t="shared" si="236"/>
        <v>43492</v>
      </c>
      <c r="H2144" s="2">
        <f t="shared" si="237"/>
        <v>43492.561111111114</v>
      </c>
      <c r="I2144" t="b">
        <f>OR(ABS(Table2[[#This Row],[DateTime]]-H2145) * 1440 &lt; 5, ABS(Table2[[#This Row],[DateTime]]-H2143) * 1440 &lt; 5)</f>
        <v>0</v>
      </c>
      <c r="J2144">
        <f>IF(Table2[[#This Row],[Mulitiple Sneeze?]],J2143+1,0)</f>
        <v>0</v>
      </c>
      <c r="K2144" t="str">
        <f>IF(AND(Table2[[#This Row],[Multiple Counter]]&gt;0, J2145=0),"Combo End","")</f>
        <v/>
      </c>
    </row>
    <row r="2145" spans="1:11" x14ac:dyDescent="0.25">
      <c r="A2145" s="1" t="s">
        <v>1657</v>
      </c>
      <c r="B2145" t="str">
        <f t="shared" si="231"/>
        <v>January 28</v>
      </c>
      <c r="C2145" t="str">
        <f t="shared" si="232"/>
        <v>2019</v>
      </c>
      <c r="D2145" t="str">
        <f t="shared" si="233"/>
        <v>08:32AM</v>
      </c>
      <c r="E2145">
        <f t="shared" si="234"/>
        <v>1</v>
      </c>
      <c r="F2145" t="str">
        <f t="shared" si="235"/>
        <v>28</v>
      </c>
      <c r="G2145" s="1">
        <f t="shared" si="236"/>
        <v>43493</v>
      </c>
      <c r="H2145" s="2">
        <f t="shared" si="237"/>
        <v>43493.355555555558</v>
      </c>
      <c r="I2145" t="b">
        <f>OR(ABS(Table2[[#This Row],[DateTime]]-H2146) * 1440 &lt; 5, ABS(Table2[[#This Row],[DateTime]]-H2144) * 1440 &lt; 5)</f>
        <v>0</v>
      </c>
      <c r="J2145">
        <f>IF(Table2[[#This Row],[Mulitiple Sneeze?]],J2144+1,0)</f>
        <v>0</v>
      </c>
      <c r="K2145" t="str">
        <f>IF(AND(Table2[[#This Row],[Multiple Counter]]&gt;0, J2146=0),"Combo End","")</f>
        <v/>
      </c>
    </row>
    <row r="2146" spans="1:11" x14ac:dyDescent="0.25">
      <c r="A2146" s="1" t="s">
        <v>1656</v>
      </c>
      <c r="B2146" t="str">
        <f t="shared" si="231"/>
        <v>January 28</v>
      </c>
      <c r="C2146" t="str">
        <f t="shared" si="232"/>
        <v>2019</v>
      </c>
      <c r="D2146" t="str">
        <f t="shared" si="233"/>
        <v>10:49AM</v>
      </c>
      <c r="E2146">
        <f t="shared" si="234"/>
        <v>1</v>
      </c>
      <c r="F2146" t="str">
        <f t="shared" si="235"/>
        <v>28</v>
      </c>
      <c r="G2146" s="1">
        <f t="shared" si="236"/>
        <v>43493</v>
      </c>
      <c r="H2146" s="2">
        <f t="shared" si="237"/>
        <v>43493.450694444444</v>
      </c>
      <c r="I2146" t="b">
        <f>OR(ABS(Table2[[#This Row],[DateTime]]-H2147) * 1440 &lt; 5, ABS(Table2[[#This Row],[DateTime]]-H2145) * 1440 &lt; 5)</f>
        <v>0</v>
      </c>
      <c r="J2146">
        <f>IF(Table2[[#This Row],[Mulitiple Sneeze?]],J2145+1,0)</f>
        <v>0</v>
      </c>
      <c r="K2146" t="str">
        <f>IF(AND(Table2[[#This Row],[Multiple Counter]]&gt;0, J2147=0),"Combo End","")</f>
        <v/>
      </c>
    </row>
    <row r="2147" spans="1:11" x14ac:dyDescent="0.25">
      <c r="A2147" s="1" t="s">
        <v>1655</v>
      </c>
      <c r="B2147" t="str">
        <f t="shared" si="231"/>
        <v>January 28</v>
      </c>
      <c r="C2147" t="str">
        <f t="shared" si="232"/>
        <v>2019</v>
      </c>
      <c r="D2147" t="str">
        <f t="shared" si="233"/>
        <v>11:08AM</v>
      </c>
      <c r="E2147">
        <f t="shared" si="234"/>
        <v>1</v>
      </c>
      <c r="F2147" t="str">
        <f t="shared" si="235"/>
        <v>28</v>
      </c>
      <c r="G2147" s="1">
        <f t="shared" si="236"/>
        <v>43493</v>
      </c>
      <c r="H2147" s="2">
        <f t="shared" si="237"/>
        <v>43493.463888888888</v>
      </c>
      <c r="I2147" t="b">
        <f>OR(ABS(Table2[[#This Row],[DateTime]]-H2148) * 1440 &lt; 5, ABS(Table2[[#This Row],[DateTime]]-H2146) * 1440 &lt; 5)</f>
        <v>0</v>
      </c>
      <c r="J2147">
        <f>IF(Table2[[#This Row],[Mulitiple Sneeze?]],J2146+1,0)</f>
        <v>0</v>
      </c>
      <c r="K2147" t="str">
        <f>IF(AND(Table2[[#This Row],[Multiple Counter]]&gt;0, J2148=0),"Combo End","")</f>
        <v/>
      </c>
    </row>
    <row r="2148" spans="1:11" x14ac:dyDescent="0.25">
      <c r="A2148" s="1" t="s">
        <v>1654</v>
      </c>
      <c r="B2148" t="str">
        <f t="shared" si="231"/>
        <v>January 28</v>
      </c>
      <c r="C2148" t="str">
        <f t="shared" si="232"/>
        <v>2019</v>
      </c>
      <c r="D2148" t="str">
        <f t="shared" si="233"/>
        <v>05:18PM</v>
      </c>
      <c r="E2148">
        <f t="shared" si="234"/>
        <v>1</v>
      </c>
      <c r="F2148" t="str">
        <f t="shared" si="235"/>
        <v>28</v>
      </c>
      <c r="G2148" s="1">
        <f t="shared" si="236"/>
        <v>43493</v>
      </c>
      <c r="H2148" s="2">
        <f t="shared" si="237"/>
        <v>43493.720833333333</v>
      </c>
      <c r="I2148" t="b">
        <f>OR(ABS(Table2[[#This Row],[DateTime]]-H2149) * 1440 &lt; 5, ABS(Table2[[#This Row],[DateTime]]-H2147) * 1440 &lt; 5)</f>
        <v>0</v>
      </c>
      <c r="J2148">
        <f>IF(Table2[[#This Row],[Mulitiple Sneeze?]],J2147+1,0)</f>
        <v>0</v>
      </c>
      <c r="K2148" t="str">
        <f>IF(AND(Table2[[#This Row],[Multiple Counter]]&gt;0, J2149=0),"Combo End","")</f>
        <v/>
      </c>
    </row>
    <row r="2149" spans="1:11" x14ac:dyDescent="0.25">
      <c r="A2149" s="1" t="s">
        <v>1653</v>
      </c>
      <c r="B2149" t="str">
        <f t="shared" si="231"/>
        <v>January 29</v>
      </c>
      <c r="C2149" t="str">
        <f t="shared" si="232"/>
        <v>2019</v>
      </c>
      <c r="D2149" t="str">
        <f t="shared" si="233"/>
        <v>08:30PM</v>
      </c>
      <c r="E2149">
        <f t="shared" si="234"/>
        <v>1</v>
      </c>
      <c r="F2149" t="str">
        <f t="shared" si="235"/>
        <v>29</v>
      </c>
      <c r="G2149" s="1">
        <f t="shared" si="236"/>
        <v>43494</v>
      </c>
      <c r="H2149" s="2">
        <f t="shared" si="237"/>
        <v>43494.854166666664</v>
      </c>
      <c r="I2149" t="b">
        <f>OR(ABS(Table2[[#This Row],[DateTime]]-H2150) * 1440 &lt; 5, ABS(Table2[[#This Row],[DateTime]]-H2148) * 1440 &lt; 5)</f>
        <v>0</v>
      </c>
      <c r="J2149">
        <f>IF(Table2[[#This Row],[Mulitiple Sneeze?]],J2148+1,0)</f>
        <v>0</v>
      </c>
      <c r="K2149" t="str">
        <f>IF(AND(Table2[[#This Row],[Multiple Counter]]&gt;0, J2150=0),"Combo End","")</f>
        <v/>
      </c>
    </row>
    <row r="2150" spans="1:11" x14ac:dyDescent="0.25">
      <c r="A2150" s="1" t="s">
        <v>1652</v>
      </c>
      <c r="B2150" t="str">
        <f t="shared" si="231"/>
        <v>January 30</v>
      </c>
      <c r="C2150" t="str">
        <f t="shared" si="232"/>
        <v>2019</v>
      </c>
      <c r="D2150" t="str">
        <f t="shared" si="233"/>
        <v>09:32AM</v>
      </c>
      <c r="E2150">
        <f t="shared" si="234"/>
        <v>1</v>
      </c>
      <c r="F2150" t="str">
        <f t="shared" si="235"/>
        <v>30</v>
      </c>
      <c r="G2150" s="1">
        <f t="shared" si="236"/>
        <v>43495</v>
      </c>
      <c r="H2150" s="2">
        <f t="shared" si="237"/>
        <v>43495.397222222222</v>
      </c>
      <c r="I2150" t="b">
        <f>OR(ABS(Table2[[#This Row],[DateTime]]-H2151) * 1440 &lt; 5, ABS(Table2[[#This Row],[DateTime]]-H2149) * 1440 &lt; 5)</f>
        <v>0</v>
      </c>
      <c r="J2150">
        <f>IF(Table2[[#This Row],[Mulitiple Sneeze?]],J2149+1,0)</f>
        <v>0</v>
      </c>
      <c r="K2150" t="str">
        <f>IF(AND(Table2[[#This Row],[Multiple Counter]]&gt;0, J2151=0),"Combo End","")</f>
        <v/>
      </c>
    </row>
    <row r="2151" spans="1:11" x14ac:dyDescent="0.25">
      <c r="A2151" s="1" t="s">
        <v>1651</v>
      </c>
      <c r="B2151" t="str">
        <f t="shared" si="231"/>
        <v>January 30</v>
      </c>
      <c r="C2151" t="str">
        <f t="shared" si="232"/>
        <v>2019</v>
      </c>
      <c r="D2151" t="str">
        <f t="shared" si="233"/>
        <v>03:58PM</v>
      </c>
      <c r="E2151">
        <f t="shared" si="234"/>
        <v>1</v>
      </c>
      <c r="F2151" t="str">
        <f t="shared" si="235"/>
        <v>30</v>
      </c>
      <c r="G2151" s="1">
        <f t="shared" si="236"/>
        <v>43495</v>
      </c>
      <c r="H2151" s="2">
        <f t="shared" si="237"/>
        <v>43495.665277777778</v>
      </c>
      <c r="I2151" t="b">
        <f>OR(ABS(Table2[[#This Row],[DateTime]]-H2152) * 1440 &lt; 5, ABS(Table2[[#This Row],[DateTime]]-H2150) * 1440 &lt; 5)</f>
        <v>0</v>
      </c>
      <c r="J2151">
        <f>IF(Table2[[#This Row],[Mulitiple Sneeze?]],J2150+1,0)</f>
        <v>0</v>
      </c>
      <c r="K2151" t="str">
        <f>IF(AND(Table2[[#This Row],[Multiple Counter]]&gt;0, J2152=0),"Combo End","")</f>
        <v/>
      </c>
    </row>
    <row r="2152" spans="1:11" x14ac:dyDescent="0.25">
      <c r="A2152" s="1" t="s">
        <v>1650</v>
      </c>
      <c r="B2152" t="str">
        <f t="shared" si="231"/>
        <v>January 31</v>
      </c>
      <c r="C2152" t="str">
        <f t="shared" si="232"/>
        <v>2019</v>
      </c>
      <c r="D2152" t="str">
        <f t="shared" si="233"/>
        <v>02:44PM</v>
      </c>
      <c r="E2152">
        <f t="shared" si="234"/>
        <v>1</v>
      </c>
      <c r="F2152" t="str">
        <f t="shared" si="235"/>
        <v>31</v>
      </c>
      <c r="G2152" s="1">
        <f t="shared" si="236"/>
        <v>43496</v>
      </c>
      <c r="H2152" s="2">
        <f t="shared" si="237"/>
        <v>43496.613888888889</v>
      </c>
      <c r="I2152" t="b">
        <f>OR(ABS(Table2[[#This Row],[DateTime]]-H2153) * 1440 &lt; 5, ABS(Table2[[#This Row],[DateTime]]-H2151) * 1440 &lt; 5)</f>
        <v>0</v>
      </c>
      <c r="J2152">
        <f>IF(Table2[[#This Row],[Mulitiple Sneeze?]],J2151+1,0)</f>
        <v>0</v>
      </c>
      <c r="K2152" t="str">
        <f>IF(AND(Table2[[#This Row],[Multiple Counter]]&gt;0, J2153=0),"Combo End","")</f>
        <v/>
      </c>
    </row>
    <row r="2153" spans="1:11" x14ac:dyDescent="0.25">
      <c r="A2153" s="1" t="s">
        <v>1649</v>
      </c>
      <c r="B2153" t="str">
        <f t="shared" si="231"/>
        <v>February 01</v>
      </c>
      <c r="C2153" t="str">
        <f t="shared" si="232"/>
        <v>2019</v>
      </c>
      <c r="D2153" t="str">
        <f t="shared" si="233"/>
        <v>09:03AM</v>
      </c>
      <c r="E2153">
        <f t="shared" si="234"/>
        <v>2</v>
      </c>
      <c r="F2153" t="str">
        <f t="shared" si="235"/>
        <v>01</v>
      </c>
      <c r="G2153" s="1">
        <f t="shared" si="236"/>
        <v>43497</v>
      </c>
      <c r="H2153" s="2">
        <f t="shared" si="237"/>
        <v>43497.377083333333</v>
      </c>
      <c r="I2153" t="b">
        <f>OR(ABS(Table2[[#This Row],[DateTime]]-H2154) * 1440 &lt; 5, ABS(Table2[[#This Row],[DateTime]]-H2152) * 1440 &lt; 5)</f>
        <v>1</v>
      </c>
      <c r="J2153">
        <f>IF(Table2[[#This Row],[Mulitiple Sneeze?]],J2152+1,0)</f>
        <v>1</v>
      </c>
      <c r="K2153" t="str">
        <f>IF(AND(Table2[[#This Row],[Multiple Counter]]&gt;0, J2154=0),"Combo End","")</f>
        <v/>
      </c>
    </row>
    <row r="2154" spans="1:11" x14ac:dyDescent="0.25">
      <c r="A2154" s="1" t="s">
        <v>1648</v>
      </c>
      <c r="B2154" t="str">
        <f t="shared" si="231"/>
        <v>February 01</v>
      </c>
      <c r="C2154" t="str">
        <f t="shared" si="232"/>
        <v>2019</v>
      </c>
      <c r="D2154" t="str">
        <f t="shared" si="233"/>
        <v>09:04AM</v>
      </c>
      <c r="E2154">
        <f t="shared" si="234"/>
        <v>2</v>
      </c>
      <c r="F2154" t="str">
        <f t="shared" si="235"/>
        <v>01</v>
      </c>
      <c r="G2154" s="1">
        <f t="shared" si="236"/>
        <v>43497</v>
      </c>
      <c r="H2154" s="2">
        <f t="shared" si="237"/>
        <v>43497.37777777778</v>
      </c>
      <c r="I2154" t="b">
        <f>OR(ABS(Table2[[#This Row],[DateTime]]-H2155) * 1440 &lt; 5, ABS(Table2[[#This Row],[DateTime]]-H2153) * 1440 &lt; 5)</f>
        <v>1</v>
      </c>
      <c r="J2154">
        <f>IF(Table2[[#This Row],[Mulitiple Sneeze?]],J2153+1,0)</f>
        <v>2</v>
      </c>
      <c r="K2154" t="str">
        <f>IF(AND(Table2[[#This Row],[Multiple Counter]]&gt;0, J2155=0),"Combo End","")</f>
        <v>Combo End</v>
      </c>
    </row>
    <row r="2155" spans="1:11" x14ac:dyDescent="0.25">
      <c r="A2155" s="1" t="s">
        <v>1647</v>
      </c>
      <c r="B2155" t="str">
        <f t="shared" si="231"/>
        <v>February 01</v>
      </c>
      <c r="C2155" t="str">
        <f t="shared" si="232"/>
        <v>2019</v>
      </c>
      <c r="D2155" t="str">
        <f t="shared" si="233"/>
        <v>03:18PM</v>
      </c>
      <c r="E2155">
        <f t="shared" si="234"/>
        <v>2</v>
      </c>
      <c r="F2155" t="str">
        <f t="shared" si="235"/>
        <v>01</v>
      </c>
      <c r="G2155" s="1">
        <f t="shared" si="236"/>
        <v>43497</v>
      </c>
      <c r="H2155" s="2">
        <f t="shared" si="237"/>
        <v>43497.637499999997</v>
      </c>
      <c r="I2155" t="b">
        <f>OR(ABS(Table2[[#This Row],[DateTime]]-H2156) * 1440 &lt; 5, ABS(Table2[[#This Row],[DateTime]]-H2154) * 1440 &lt; 5)</f>
        <v>0</v>
      </c>
      <c r="J2155">
        <f>IF(Table2[[#This Row],[Mulitiple Sneeze?]],J2154+1,0)</f>
        <v>0</v>
      </c>
      <c r="K2155" t="str">
        <f>IF(AND(Table2[[#This Row],[Multiple Counter]]&gt;0, J2156=0),"Combo End","")</f>
        <v/>
      </c>
    </row>
    <row r="2156" spans="1:11" x14ac:dyDescent="0.25">
      <c r="A2156" s="1" t="s">
        <v>1646</v>
      </c>
      <c r="B2156" t="str">
        <f t="shared" si="231"/>
        <v>February 02</v>
      </c>
      <c r="C2156" t="str">
        <f t="shared" si="232"/>
        <v>2019</v>
      </c>
      <c r="D2156" t="str">
        <f t="shared" si="233"/>
        <v>09:55AM</v>
      </c>
      <c r="E2156">
        <f t="shared" si="234"/>
        <v>2</v>
      </c>
      <c r="F2156" t="str">
        <f t="shared" si="235"/>
        <v>02</v>
      </c>
      <c r="G2156" s="1">
        <f t="shared" si="236"/>
        <v>43498</v>
      </c>
      <c r="H2156" s="2">
        <f t="shared" si="237"/>
        <v>43498.413194444445</v>
      </c>
      <c r="I2156" t="b">
        <f>OR(ABS(Table2[[#This Row],[DateTime]]-H2157) * 1440 &lt; 5, ABS(Table2[[#This Row],[DateTime]]-H2155) * 1440 &lt; 5)</f>
        <v>0</v>
      </c>
      <c r="J2156">
        <f>IF(Table2[[#This Row],[Mulitiple Sneeze?]],J2155+1,0)</f>
        <v>0</v>
      </c>
      <c r="K2156" t="str">
        <f>IF(AND(Table2[[#This Row],[Multiple Counter]]&gt;0, J2157=0),"Combo End","")</f>
        <v/>
      </c>
    </row>
    <row r="2157" spans="1:11" x14ac:dyDescent="0.25">
      <c r="A2157" s="1" t="s">
        <v>1645</v>
      </c>
      <c r="B2157" t="str">
        <f t="shared" si="231"/>
        <v>February 02</v>
      </c>
      <c r="C2157" t="str">
        <f t="shared" si="232"/>
        <v>2019</v>
      </c>
      <c r="D2157" t="str">
        <f t="shared" si="233"/>
        <v>10:56AM</v>
      </c>
      <c r="E2157">
        <f t="shared" si="234"/>
        <v>2</v>
      </c>
      <c r="F2157" t="str">
        <f t="shared" si="235"/>
        <v>02</v>
      </c>
      <c r="G2157" s="1">
        <f t="shared" si="236"/>
        <v>43498</v>
      </c>
      <c r="H2157" s="2">
        <f t="shared" si="237"/>
        <v>43498.455555555556</v>
      </c>
      <c r="I2157" t="b">
        <f>OR(ABS(Table2[[#This Row],[DateTime]]-H2158) * 1440 &lt; 5, ABS(Table2[[#This Row],[DateTime]]-H2156) * 1440 &lt; 5)</f>
        <v>0</v>
      </c>
      <c r="J2157">
        <f>IF(Table2[[#This Row],[Mulitiple Sneeze?]],J2156+1,0)</f>
        <v>0</v>
      </c>
      <c r="K2157" t="str">
        <f>IF(AND(Table2[[#This Row],[Multiple Counter]]&gt;0, J2158=0),"Combo End","")</f>
        <v/>
      </c>
    </row>
    <row r="2158" spans="1:11" x14ac:dyDescent="0.25">
      <c r="A2158" s="1" t="s">
        <v>1644</v>
      </c>
      <c r="B2158" t="str">
        <f t="shared" si="231"/>
        <v>February 03</v>
      </c>
      <c r="C2158" t="str">
        <f t="shared" si="232"/>
        <v>2019</v>
      </c>
      <c r="D2158" t="str">
        <f t="shared" si="233"/>
        <v>10:13AM</v>
      </c>
      <c r="E2158">
        <f t="shared" si="234"/>
        <v>2</v>
      </c>
      <c r="F2158" t="str">
        <f t="shared" si="235"/>
        <v>03</v>
      </c>
      <c r="G2158" s="1">
        <f t="shared" si="236"/>
        <v>43499</v>
      </c>
      <c r="H2158" s="2">
        <f t="shared" si="237"/>
        <v>43499.425694444442</v>
      </c>
      <c r="I2158" t="b">
        <f>OR(ABS(Table2[[#This Row],[DateTime]]-H2159) * 1440 &lt; 5, ABS(Table2[[#This Row],[DateTime]]-H2157) * 1440 &lt; 5)</f>
        <v>0</v>
      </c>
      <c r="J2158">
        <f>IF(Table2[[#This Row],[Mulitiple Sneeze?]],J2157+1,0)</f>
        <v>0</v>
      </c>
      <c r="K2158" t="str">
        <f>IF(AND(Table2[[#This Row],[Multiple Counter]]&gt;0, J2159=0),"Combo End","")</f>
        <v/>
      </c>
    </row>
    <row r="2159" spans="1:11" x14ac:dyDescent="0.25">
      <c r="A2159" s="1" t="s">
        <v>1643</v>
      </c>
      <c r="B2159" t="str">
        <f t="shared" si="231"/>
        <v>February 03</v>
      </c>
      <c r="C2159" t="str">
        <f t="shared" si="232"/>
        <v>2019</v>
      </c>
      <c r="D2159" t="str">
        <f t="shared" si="233"/>
        <v>01:27PM</v>
      </c>
      <c r="E2159">
        <f t="shared" si="234"/>
        <v>2</v>
      </c>
      <c r="F2159" t="str">
        <f t="shared" si="235"/>
        <v>03</v>
      </c>
      <c r="G2159" s="1">
        <f t="shared" si="236"/>
        <v>43499</v>
      </c>
      <c r="H2159" s="2">
        <f t="shared" si="237"/>
        <v>43499.560416666667</v>
      </c>
      <c r="I2159" t="b">
        <f>OR(ABS(Table2[[#This Row],[DateTime]]-H2160) * 1440 &lt; 5, ABS(Table2[[#This Row],[DateTime]]-H2158) * 1440 &lt; 5)</f>
        <v>0</v>
      </c>
      <c r="J2159">
        <f>IF(Table2[[#This Row],[Mulitiple Sneeze?]],J2158+1,0)</f>
        <v>0</v>
      </c>
      <c r="K2159" t="str">
        <f>IF(AND(Table2[[#This Row],[Multiple Counter]]&gt;0, J2160=0),"Combo End","")</f>
        <v/>
      </c>
    </row>
    <row r="2160" spans="1:11" x14ac:dyDescent="0.25">
      <c r="A2160" s="1" t="s">
        <v>1642</v>
      </c>
      <c r="B2160" t="str">
        <f t="shared" si="231"/>
        <v>February 03</v>
      </c>
      <c r="C2160" t="str">
        <f t="shared" si="232"/>
        <v>2019</v>
      </c>
      <c r="D2160" t="str">
        <f t="shared" si="233"/>
        <v>02:06PM</v>
      </c>
      <c r="E2160">
        <f t="shared" si="234"/>
        <v>2</v>
      </c>
      <c r="F2160" t="str">
        <f t="shared" si="235"/>
        <v>03</v>
      </c>
      <c r="G2160" s="1">
        <f t="shared" si="236"/>
        <v>43499</v>
      </c>
      <c r="H2160" s="2">
        <f t="shared" si="237"/>
        <v>43499.587500000001</v>
      </c>
      <c r="I2160" t="b">
        <f>OR(ABS(Table2[[#This Row],[DateTime]]-H2161) * 1440 &lt; 5, ABS(Table2[[#This Row],[DateTime]]-H2159) * 1440 &lt; 5)</f>
        <v>0</v>
      </c>
      <c r="J2160">
        <f>IF(Table2[[#This Row],[Mulitiple Sneeze?]],J2159+1,0)</f>
        <v>0</v>
      </c>
      <c r="K2160" t="str">
        <f>IF(AND(Table2[[#This Row],[Multiple Counter]]&gt;0, J2161=0),"Combo End","")</f>
        <v/>
      </c>
    </row>
    <row r="2161" spans="1:11" x14ac:dyDescent="0.25">
      <c r="A2161" s="1" t="s">
        <v>1641</v>
      </c>
      <c r="B2161" t="str">
        <f t="shared" si="231"/>
        <v>February 03</v>
      </c>
      <c r="C2161" t="str">
        <f t="shared" si="232"/>
        <v>2019</v>
      </c>
      <c r="D2161" t="str">
        <f t="shared" si="233"/>
        <v>04:46PM</v>
      </c>
      <c r="E2161">
        <f t="shared" si="234"/>
        <v>2</v>
      </c>
      <c r="F2161" t="str">
        <f t="shared" si="235"/>
        <v>03</v>
      </c>
      <c r="G2161" s="1">
        <f t="shared" si="236"/>
        <v>43499</v>
      </c>
      <c r="H2161" s="2">
        <f t="shared" si="237"/>
        <v>43499.698611111111</v>
      </c>
      <c r="I2161" t="b">
        <f>OR(ABS(Table2[[#This Row],[DateTime]]-H2162) * 1440 &lt; 5, ABS(Table2[[#This Row],[DateTime]]-H2160) * 1440 &lt; 5)</f>
        <v>0</v>
      </c>
      <c r="J2161">
        <f>IF(Table2[[#This Row],[Mulitiple Sneeze?]],J2160+1,0)</f>
        <v>0</v>
      </c>
      <c r="K2161" t="str">
        <f>IF(AND(Table2[[#This Row],[Multiple Counter]]&gt;0, J2162=0),"Combo End","")</f>
        <v/>
      </c>
    </row>
    <row r="2162" spans="1:11" x14ac:dyDescent="0.25">
      <c r="A2162" s="1" t="s">
        <v>1640</v>
      </c>
      <c r="B2162" t="str">
        <f t="shared" si="231"/>
        <v>February 04</v>
      </c>
      <c r="C2162" t="str">
        <f t="shared" si="232"/>
        <v>2019</v>
      </c>
      <c r="D2162" t="str">
        <f t="shared" si="233"/>
        <v>06:22PM</v>
      </c>
      <c r="E2162">
        <f t="shared" si="234"/>
        <v>2</v>
      </c>
      <c r="F2162" t="str">
        <f t="shared" si="235"/>
        <v>04</v>
      </c>
      <c r="G2162" s="1">
        <f t="shared" si="236"/>
        <v>43500</v>
      </c>
      <c r="H2162" s="2">
        <f t="shared" si="237"/>
        <v>43500.765277777777</v>
      </c>
      <c r="I2162" t="b">
        <f>OR(ABS(Table2[[#This Row],[DateTime]]-H2163) * 1440 &lt; 5, ABS(Table2[[#This Row],[DateTime]]-H2161) * 1440 &lt; 5)</f>
        <v>0</v>
      </c>
      <c r="J2162">
        <f>IF(Table2[[#This Row],[Mulitiple Sneeze?]],J2161+1,0)</f>
        <v>0</v>
      </c>
      <c r="K2162" t="str">
        <f>IF(AND(Table2[[#This Row],[Multiple Counter]]&gt;0, J2163=0),"Combo End","")</f>
        <v/>
      </c>
    </row>
    <row r="2163" spans="1:11" x14ac:dyDescent="0.25">
      <c r="A2163" s="1" t="s">
        <v>1639</v>
      </c>
      <c r="B2163" t="str">
        <f t="shared" si="231"/>
        <v>February 04</v>
      </c>
      <c r="C2163" t="str">
        <f t="shared" si="232"/>
        <v>2019</v>
      </c>
      <c r="D2163" t="str">
        <f t="shared" si="233"/>
        <v>07:24PM</v>
      </c>
      <c r="E2163">
        <f t="shared" si="234"/>
        <v>2</v>
      </c>
      <c r="F2163" t="str">
        <f t="shared" si="235"/>
        <v>04</v>
      </c>
      <c r="G2163" s="1">
        <f t="shared" si="236"/>
        <v>43500</v>
      </c>
      <c r="H2163" s="2">
        <f t="shared" si="237"/>
        <v>43500.808333333334</v>
      </c>
      <c r="I2163" t="b">
        <f>OR(ABS(Table2[[#This Row],[DateTime]]-H2164) * 1440 &lt; 5, ABS(Table2[[#This Row],[DateTime]]-H2162) * 1440 &lt; 5)</f>
        <v>0</v>
      </c>
      <c r="J2163">
        <f>IF(Table2[[#This Row],[Mulitiple Sneeze?]],J2162+1,0)</f>
        <v>0</v>
      </c>
      <c r="K2163" t="str">
        <f>IF(AND(Table2[[#This Row],[Multiple Counter]]&gt;0, J2164=0),"Combo End","")</f>
        <v/>
      </c>
    </row>
    <row r="2164" spans="1:11" x14ac:dyDescent="0.25">
      <c r="A2164" s="1" t="s">
        <v>1638</v>
      </c>
      <c r="B2164" t="str">
        <f t="shared" si="231"/>
        <v>February 05</v>
      </c>
      <c r="C2164" t="str">
        <f t="shared" si="232"/>
        <v>2019</v>
      </c>
      <c r="D2164" t="str">
        <f t="shared" si="233"/>
        <v>06:54AM</v>
      </c>
      <c r="E2164">
        <f t="shared" si="234"/>
        <v>2</v>
      </c>
      <c r="F2164" t="str">
        <f t="shared" si="235"/>
        <v>05</v>
      </c>
      <c r="G2164" s="1">
        <f t="shared" si="236"/>
        <v>43501</v>
      </c>
      <c r="H2164" s="2">
        <f t="shared" si="237"/>
        <v>43501.287499999999</v>
      </c>
      <c r="I2164" t="b">
        <f>OR(ABS(Table2[[#This Row],[DateTime]]-H2165) * 1440 &lt; 5, ABS(Table2[[#This Row],[DateTime]]-H2163) * 1440 &lt; 5)</f>
        <v>1</v>
      </c>
      <c r="J2164">
        <f>IF(Table2[[#This Row],[Mulitiple Sneeze?]],J2163+1,0)</f>
        <v>1</v>
      </c>
      <c r="K2164" t="str">
        <f>IF(AND(Table2[[#This Row],[Multiple Counter]]&gt;0, J2165=0),"Combo End","")</f>
        <v/>
      </c>
    </row>
    <row r="2165" spans="1:11" x14ac:dyDescent="0.25">
      <c r="A2165" s="1" t="s">
        <v>1637</v>
      </c>
      <c r="B2165" t="str">
        <f t="shared" si="231"/>
        <v>February 05</v>
      </c>
      <c r="C2165" t="str">
        <f t="shared" si="232"/>
        <v>2019</v>
      </c>
      <c r="D2165" t="str">
        <f t="shared" si="233"/>
        <v>06:55AM</v>
      </c>
      <c r="E2165">
        <f t="shared" si="234"/>
        <v>2</v>
      </c>
      <c r="F2165" t="str">
        <f t="shared" si="235"/>
        <v>05</v>
      </c>
      <c r="G2165" s="1">
        <f t="shared" si="236"/>
        <v>43501</v>
      </c>
      <c r="H2165" s="2">
        <f t="shared" si="237"/>
        <v>43501.288194444445</v>
      </c>
      <c r="I2165" t="b">
        <f>OR(ABS(Table2[[#This Row],[DateTime]]-H2166) * 1440 &lt; 5, ABS(Table2[[#This Row],[DateTime]]-H2164) * 1440 &lt; 5)</f>
        <v>1</v>
      </c>
      <c r="J2165">
        <f>IF(Table2[[#This Row],[Mulitiple Sneeze?]],J2164+1,0)</f>
        <v>2</v>
      </c>
      <c r="K2165" t="str">
        <f>IF(AND(Table2[[#This Row],[Multiple Counter]]&gt;0, J2166=0),"Combo End","")</f>
        <v>Combo End</v>
      </c>
    </row>
    <row r="2166" spans="1:11" x14ac:dyDescent="0.25">
      <c r="A2166" s="1" t="s">
        <v>1636</v>
      </c>
      <c r="B2166" t="str">
        <f t="shared" si="231"/>
        <v>February 05</v>
      </c>
      <c r="C2166" t="str">
        <f t="shared" si="232"/>
        <v>2019</v>
      </c>
      <c r="D2166" t="str">
        <f t="shared" si="233"/>
        <v>02:05PM</v>
      </c>
      <c r="E2166">
        <f t="shared" si="234"/>
        <v>2</v>
      </c>
      <c r="F2166" t="str">
        <f t="shared" si="235"/>
        <v>05</v>
      </c>
      <c r="G2166" s="1">
        <f t="shared" si="236"/>
        <v>43501</v>
      </c>
      <c r="H2166" s="2">
        <f t="shared" si="237"/>
        <v>43501.586805555555</v>
      </c>
      <c r="I2166" t="b">
        <f>OR(ABS(Table2[[#This Row],[DateTime]]-H2167) * 1440 &lt; 5, ABS(Table2[[#This Row],[DateTime]]-H2165) * 1440 &lt; 5)</f>
        <v>0</v>
      </c>
      <c r="J2166">
        <f>IF(Table2[[#This Row],[Mulitiple Sneeze?]],J2165+1,0)</f>
        <v>0</v>
      </c>
      <c r="K2166" t="str">
        <f>IF(AND(Table2[[#This Row],[Multiple Counter]]&gt;0, J2167=0),"Combo End","")</f>
        <v/>
      </c>
    </row>
    <row r="2167" spans="1:11" x14ac:dyDescent="0.25">
      <c r="A2167" s="1" t="s">
        <v>1635</v>
      </c>
      <c r="B2167" t="str">
        <f t="shared" si="231"/>
        <v>February 05</v>
      </c>
      <c r="C2167" t="str">
        <f t="shared" si="232"/>
        <v>2019</v>
      </c>
      <c r="D2167" t="str">
        <f t="shared" si="233"/>
        <v>04:23PM</v>
      </c>
      <c r="E2167">
        <f t="shared" si="234"/>
        <v>2</v>
      </c>
      <c r="F2167" t="str">
        <f t="shared" si="235"/>
        <v>05</v>
      </c>
      <c r="G2167" s="1">
        <f t="shared" si="236"/>
        <v>43501</v>
      </c>
      <c r="H2167" s="2">
        <f t="shared" si="237"/>
        <v>43501.682638888888</v>
      </c>
      <c r="I2167" t="b">
        <f>OR(ABS(Table2[[#This Row],[DateTime]]-H2168) * 1440 &lt; 5, ABS(Table2[[#This Row],[DateTime]]-H2166) * 1440 &lt; 5)</f>
        <v>0</v>
      </c>
      <c r="J2167">
        <f>IF(Table2[[#This Row],[Mulitiple Sneeze?]],J2166+1,0)</f>
        <v>0</v>
      </c>
      <c r="K2167" t="str">
        <f>IF(AND(Table2[[#This Row],[Multiple Counter]]&gt;0, J2168=0),"Combo End","")</f>
        <v/>
      </c>
    </row>
    <row r="2168" spans="1:11" x14ac:dyDescent="0.25">
      <c r="A2168" s="1" t="s">
        <v>1634</v>
      </c>
      <c r="B2168" t="str">
        <f t="shared" si="231"/>
        <v>February 06</v>
      </c>
      <c r="C2168" t="str">
        <f t="shared" si="232"/>
        <v>2019</v>
      </c>
      <c r="D2168" t="str">
        <f t="shared" si="233"/>
        <v>08:00AM</v>
      </c>
      <c r="E2168">
        <f t="shared" si="234"/>
        <v>2</v>
      </c>
      <c r="F2168" t="str">
        <f t="shared" si="235"/>
        <v>06</v>
      </c>
      <c r="G2168" s="1">
        <f t="shared" si="236"/>
        <v>43502</v>
      </c>
      <c r="H2168" s="2">
        <f t="shared" si="237"/>
        <v>43502.333333333336</v>
      </c>
      <c r="I2168" t="b">
        <f>OR(ABS(Table2[[#This Row],[DateTime]]-H2169) * 1440 &lt; 5, ABS(Table2[[#This Row],[DateTime]]-H2167) * 1440 &lt; 5)</f>
        <v>0</v>
      </c>
      <c r="J2168">
        <f>IF(Table2[[#This Row],[Mulitiple Sneeze?]],J2167+1,0)</f>
        <v>0</v>
      </c>
      <c r="K2168" t="str">
        <f>IF(AND(Table2[[#This Row],[Multiple Counter]]&gt;0, J2169=0),"Combo End","")</f>
        <v/>
      </c>
    </row>
    <row r="2169" spans="1:11" x14ac:dyDescent="0.25">
      <c r="A2169" s="1" t="s">
        <v>1633</v>
      </c>
      <c r="B2169" t="str">
        <f t="shared" si="231"/>
        <v>February 06</v>
      </c>
      <c r="C2169" t="str">
        <f t="shared" si="232"/>
        <v>2019</v>
      </c>
      <c r="D2169" t="str">
        <f t="shared" si="233"/>
        <v>02:28PM</v>
      </c>
      <c r="E2169">
        <f t="shared" si="234"/>
        <v>2</v>
      </c>
      <c r="F2169" t="str">
        <f t="shared" si="235"/>
        <v>06</v>
      </c>
      <c r="G2169" s="1">
        <f t="shared" si="236"/>
        <v>43502</v>
      </c>
      <c r="H2169" s="2">
        <f t="shared" si="237"/>
        <v>43502.602777777778</v>
      </c>
      <c r="I2169" t="b">
        <f>OR(ABS(Table2[[#This Row],[DateTime]]-H2170) * 1440 &lt; 5, ABS(Table2[[#This Row],[DateTime]]-H2168) * 1440 &lt; 5)</f>
        <v>0</v>
      </c>
      <c r="J2169">
        <f>IF(Table2[[#This Row],[Mulitiple Sneeze?]],J2168+1,0)</f>
        <v>0</v>
      </c>
      <c r="K2169" t="str">
        <f>IF(AND(Table2[[#This Row],[Multiple Counter]]&gt;0, J2170=0),"Combo End","")</f>
        <v/>
      </c>
    </row>
    <row r="2170" spans="1:11" x14ac:dyDescent="0.25">
      <c r="A2170" s="1" t="s">
        <v>1632</v>
      </c>
      <c r="B2170" t="str">
        <f t="shared" si="231"/>
        <v>February 06</v>
      </c>
      <c r="C2170" t="str">
        <f t="shared" si="232"/>
        <v>2019</v>
      </c>
      <c r="D2170" t="str">
        <f t="shared" si="233"/>
        <v>03:34PM</v>
      </c>
      <c r="E2170">
        <f t="shared" si="234"/>
        <v>2</v>
      </c>
      <c r="F2170" t="str">
        <f t="shared" si="235"/>
        <v>06</v>
      </c>
      <c r="G2170" s="1">
        <f t="shared" si="236"/>
        <v>43502</v>
      </c>
      <c r="H2170" s="2">
        <f t="shared" si="237"/>
        <v>43502.648611111108</v>
      </c>
      <c r="I2170" t="b">
        <f>OR(ABS(Table2[[#This Row],[DateTime]]-H2171) * 1440 &lt; 5, ABS(Table2[[#This Row],[DateTime]]-H2169) * 1440 &lt; 5)</f>
        <v>0</v>
      </c>
      <c r="J2170">
        <f>IF(Table2[[#This Row],[Mulitiple Sneeze?]],J2169+1,0)</f>
        <v>0</v>
      </c>
      <c r="K2170" t="str">
        <f>IF(AND(Table2[[#This Row],[Multiple Counter]]&gt;0, J2171=0),"Combo End","")</f>
        <v/>
      </c>
    </row>
    <row r="2171" spans="1:11" x14ac:dyDescent="0.25">
      <c r="A2171" s="1" t="s">
        <v>1631</v>
      </c>
      <c r="B2171" t="str">
        <f t="shared" si="231"/>
        <v>February 06</v>
      </c>
      <c r="C2171" t="str">
        <f t="shared" si="232"/>
        <v>2019</v>
      </c>
      <c r="D2171" t="str">
        <f t="shared" si="233"/>
        <v>08:15PM</v>
      </c>
      <c r="E2171">
        <f t="shared" si="234"/>
        <v>2</v>
      </c>
      <c r="F2171" t="str">
        <f t="shared" si="235"/>
        <v>06</v>
      </c>
      <c r="G2171" s="1">
        <f t="shared" si="236"/>
        <v>43502</v>
      </c>
      <c r="H2171" s="2">
        <f t="shared" si="237"/>
        <v>43502.84375</v>
      </c>
      <c r="I2171" t="b">
        <f>OR(ABS(Table2[[#This Row],[DateTime]]-H2172) * 1440 &lt; 5, ABS(Table2[[#This Row],[DateTime]]-H2170) * 1440 &lt; 5)</f>
        <v>0</v>
      </c>
      <c r="J2171">
        <f>IF(Table2[[#This Row],[Mulitiple Sneeze?]],J2170+1,0)</f>
        <v>0</v>
      </c>
      <c r="K2171" t="str">
        <f>IF(AND(Table2[[#This Row],[Multiple Counter]]&gt;0, J2172=0),"Combo End","")</f>
        <v/>
      </c>
    </row>
    <row r="2172" spans="1:11" x14ac:dyDescent="0.25">
      <c r="A2172" s="1" t="s">
        <v>1630</v>
      </c>
      <c r="B2172" t="str">
        <f t="shared" si="231"/>
        <v>February 07</v>
      </c>
      <c r="C2172" t="str">
        <f t="shared" si="232"/>
        <v>2019</v>
      </c>
      <c r="D2172" t="str">
        <f t="shared" si="233"/>
        <v>07:43PM</v>
      </c>
      <c r="E2172">
        <f t="shared" si="234"/>
        <v>2</v>
      </c>
      <c r="F2172" t="str">
        <f t="shared" si="235"/>
        <v>07</v>
      </c>
      <c r="G2172" s="1">
        <f t="shared" si="236"/>
        <v>43503</v>
      </c>
      <c r="H2172" s="2">
        <f t="shared" si="237"/>
        <v>43503.821527777778</v>
      </c>
      <c r="I2172" t="b">
        <f>OR(ABS(Table2[[#This Row],[DateTime]]-H2173) * 1440 &lt; 5, ABS(Table2[[#This Row],[DateTime]]-H2171) * 1440 &lt; 5)</f>
        <v>0</v>
      </c>
      <c r="J2172">
        <f>IF(Table2[[#This Row],[Mulitiple Sneeze?]],J2171+1,0)</f>
        <v>0</v>
      </c>
      <c r="K2172" t="str">
        <f>IF(AND(Table2[[#This Row],[Multiple Counter]]&gt;0, J2173=0),"Combo End","")</f>
        <v/>
      </c>
    </row>
    <row r="2173" spans="1:11" x14ac:dyDescent="0.25">
      <c r="A2173" s="1" t="s">
        <v>1629</v>
      </c>
      <c r="B2173" t="str">
        <f t="shared" si="231"/>
        <v>February 08</v>
      </c>
      <c r="C2173" t="str">
        <f t="shared" si="232"/>
        <v>2019</v>
      </c>
      <c r="D2173" t="str">
        <f t="shared" si="233"/>
        <v>10:42PM</v>
      </c>
      <c r="E2173">
        <f t="shared" si="234"/>
        <v>2</v>
      </c>
      <c r="F2173" t="str">
        <f t="shared" si="235"/>
        <v>08</v>
      </c>
      <c r="G2173" s="1">
        <f t="shared" si="236"/>
        <v>43504</v>
      </c>
      <c r="H2173" s="2">
        <f t="shared" si="237"/>
        <v>43504.945833333331</v>
      </c>
      <c r="I2173" t="b">
        <f>OR(ABS(Table2[[#This Row],[DateTime]]-H2174) * 1440 &lt; 5, ABS(Table2[[#This Row],[DateTime]]-H2172) * 1440 &lt; 5)</f>
        <v>1</v>
      </c>
      <c r="J2173">
        <f>IF(Table2[[#This Row],[Mulitiple Sneeze?]],J2172+1,0)</f>
        <v>1</v>
      </c>
      <c r="K2173" t="str">
        <f>IF(AND(Table2[[#This Row],[Multiple Counter]]&gt;0, J2174=0),"Combo End","")</f>
        <v/>
      </c>
    </row>
    <row r="2174" spans="1:11" x14ac:dyDescent="0.25">
      <c r="A2174" s="1" t="s">
        <v>1628</v>
      </c>
      <c r="B2174" t="str">
        <f t="shared" si="231"/>
        <v>February 08</v>
      </c>
      <c r="C2174" t="str">
        <f t="shared" si="232"/>
        <v>2019</v>
      </c>
      <c r="D2174" t="str">
        <f t="shared" si="233"/>
        <v>10:43PM</v>
      </c>
      <c r="E2174">
        <f t="shared" si="234"/>
        <v>2</v>
      </c>
      <c r="F2174" t="str">
        <f t="shared" si="235"/>
        <v>08</v>
      </c>
      <c r="G2174" s="1">
        <f t="shared" si="236"/>
        <v>43504</v>
      </c>
      <c r="H2174" s="2">
        <f t="shared" si="237"/>
        <v>43504.946527777778</v>
      </c>
      <c r="I2174" t="b">
        <f>OR(ABS(Table2[[#This Row],[DateTime]]-H2175) * 1440 &lt; 5, ABS(Table2[[#This Row],[DateTime]]-H2173) * 1440 &lt; 5)</f>
        <v>1</v>
      </c>
      <c r="J2174">
        <f>IF(Table2[[#This Row],[Mulitiple Sneeze?]],J2173+1,0)</f>
        <v>2</v>
      </c>
      <c r="K2174" t="str">
        <f>IF(AND(Table2[[#This Row],[Multiple Counter]]&gt;0, J2175=0),"Combo End","")</f>
        <v/>
      </c>
    </row>
    <row r="2175" spans="1:11" x14ac:dyDescent="0.25">
      <c r="A2175" s="1" t="s">
        <v>1627</v>
      </c>
      <c r="B2175" t="str">
        <f t="shared" si="231"/>
        <v>February 08</v>
      </c>
      <c r="C2175" t="str">
        <f t="shared" si="232"/>
        <v>2019</v>
      </c>
      <c r="D2175" t="str">
        <f t="shared" si="233"/>
        <v>10:44PM</v>
      </c>
      <c r="E2175">
        <f t="shared" si="234"/>
        <v>2</v>
      </c>
      <c r="F2175" t="str">
        <f t="shared" si="235"/>
        <v>08</v>
      </c>
      <c r="G2175" s="1">
        <f t="shared" si="236"/>
        <v>43504</v>
      </c>
      <c r="H2175" s="2">
        <f t="shared" si="237"/>
        <v>43504.947222222225</v>
      </c>
      <c r="I2175" t="b">
        <f>OR(ABS(Table2[[#This Row],[DateTime]]-H2176) * 1440 &lt; 5, ABS(Table2[[#This Row],[DateTime]]-H2174) * 1440 &lt; 5)</f>
        <v>1</v>
      </c>
      <c r="J2175">
        <f>IF(Table2[[#This Row],[Mulitiple Sneeze?]],J2174+1,0)</f>
        <v>3</v>
      </c>
      <c r="K2175" t="str">
        <f>IF(AND(Table2[[#This Row],[Multiple Counter]]&gt;0, J2176=0),"Combo End","")</f>
        <v>Combo End</v>
      </c>
    </row>
    <row r="2176" spans="1:11" x14ac:dyDescent="0.25">
      <c r="A2176" s="1" t="s">
        <v>1626</v>
      </c>
      <c r="B2176" t="str">
        <f t="shared" si="231"/>
        <v>February 11</v>
      </c>
      <c r="C2176" t="str">
        <f t="shared" si="232"/>
        <v>2019</v>
      </c>
      <c r="D2176" t="str">
        <f t="shared" si="233"/>
        <v>07:57PM</v>
      </c>
      <c r="E2176">
        <f t="shared" si="234"/>
        <v>2</v>
      </c>
      <c r="F2176" t="str">
        <f t="shared" si="235"/>
        <v>11</v>
      </c>
      <c r="G2176" s="1">
        <f t="shared" si="236"/>
        <v>43507</v>
      </c>
      <c r="H2176" s="2">
        <f t="shared" si="237"/>
        <v>43507.831250000003</v>
      </c>
      <c r="I2176" t="b">
        <f>OR(ABS(Table2[[#This Row],[DateTime]]-H2177) * 1440 &lt; 5, ABS(Table2[[#This Row],[DateTime]]-H2175) * 1440 &lt; 5)</f>
        <v>0</v>
      </c>
      <c r="J2176">
        <f>IF(Table2[[#This Row],[Mulitiple Sneeze?]],J2175+1,0)</f>
        <v>0</v>
      </c>
      <c r="K2176" t="str">
        <f>IF(AND(Table2[[#This Row],[Multiple Counter]]&gt;0, J2177=0),"Combo End","")</f>
        <v/>
      </c>
    </row>
    <row r="2177" spans="1:11" x14ac:dyDescent="0.25">
      <c r="A2177" s="1" t="s">
        <v>1625</v>
      </c>
      <c r="B2177" t="str">
        <f t="shared" si="231"/>
        <v>February 12</v>
      </c>
      <c r="C2177" t="str">
        <f t="shared" si="232"/>
        <v>2019</v>
      </c>
      <c r="D2177" t="str">
        <f t="shared" si="233"/>
        <v>12:24PM</v>
      </c>
      <c r="E2177">
        <f t="shared" si="234"/>
        <v>2</v>
      </c>
      <c r="F2177" t="str">
        <f t="shared" si="235"/>
        <v>12</v>
      </c>
      <c r="G2177" s="1">
        <f t="shared" si="236"/>
        <v>43508</v>
      </c>
      <c r="H2177" s="2">
        <f t="shared" si="237"/>
        <v>43508.51666666667</v>
      </c>
      <c r="I2177" t="b">
        <f>OR(ABS(Table2[[#This Row],[DateTime]]-H2178) * 1440 &lt; 5, ABS(Table2[[#This Row],[DateTime]]-H2176) * 1440 &lt; 5)</f>
        <v>0</v>
      </c>
      <c r="J2177">
        <f>IF(Table2[[#This Row],[Mulitiple Sneeze?]],J2176+1,0)</f>
        <v>0</v>
      </c>
      <c r="K2177" t="str">
        <f>IF(AND(Table2[[#This Row],[Multiple Counter]]&gt;0, J2178=0),"Combo End","")</f>
        <v/>
      </c>
    </row>
    <row r="2178" spans="1:11" x14ac:dyDescent="0.25">
      <c r="A2178" s="1" t="s">
        <v>1624</v>
      </c>
      <c r="B2178" t="str">
        <f t="shared" ref="B2178:B2241" si="238">_xlfn.TEXTBEFORE(A2178,",")</f>
        <v>February 12</v>
      </c>
      <c r="C2178" t="str">
        <f t="shared" ref="C2178:C2241" si="239">LEFT(_xlfn.TEXTAFTER(A2178, ", "), 4)</f>
        <v>2019</v>
      </c>
      <c r="D2178" t="str">
        <f t="shared" ref="D2178:D2241" si="240">_xlfn.TEXTAFTER(A2178, "at ")</f>
        <v>02:09PM</v>
      </c>
      <c r="E2178">
        <f t="shared" ref="E2178:E2241" si="241">MONTH(1&amp;B2178)</f>
        <v>2</v>
      </c>
      <c r="F2178" t="str">
        <f t="shared" ref="F2178:F2241" si="242">RIGHT(B2178, 2)</f>
        <v>12</v>
      </c>
      <c r="G2178" s="1">
        <f t="shared" ref="G2178:G2241" si="243">DATE(C2178,E2178,F2178)</f>
        <v>43508</v>
      </c>
      <c r="H2178" s="2">
        <f t="shared" ref="H2178:H2241" si="244">G2178+TIMEVALUE(_xlfn.CONCAT(LEFT(D2178, 5), " ", RIGHT(D2178, 2)))</f>
        <v>43508.589583333334</v>
      </c>
      <c r="I2178" t="b">
        <f>OR(ABS(Table2[[#This Row],[DateTime]]-H2179) * 1440 &lt; 5, ABS(Table2[[#This Row],[DateTime]]-H2177) * 1440 &lt; 5)</f>
        <v>1</v>
      </c>
      <c r="J2178">
        <f>IF(Table2[[#This Row],[Mulitiple Sneeze?]],J2177+1,0)</f>
        <v>1</v>
      </c>
      <c r="K2178" t="str">
        <f>IF(AND(Table2[[#This Row],[Multiple Counter]]&gt;0, J2179=0),"Combo End","")</f>
        <v/>
      </c>
    </row>
    <row r="2179" spans="1:11" x14ac:dyDescent="0.25">
      <c r="A2179" s="1" t="s">
        <v>1623</v>
      </c>
      <c r="B2179" t="str">
        <f t="shared" si="238"/>
        <v>February 12</v>
      </c>
      <c r="C2179" t="str">
        <f t="shared" si="239"/>
        <v>2019</v>
      </c>
      <c r="D2179" t="str">
        <f t="shared" si="240"/>
        <v>02:10PM</v>
      </c>
      <c r="E2179">
        <f t="shared" si="241"/>
        <v>2</v>
      </c>
      <c r="F2179" t="str">
        <f t="shared" si="242"/>
        <v>12</v>
      </c>
      <c r="G2179" s="1">
        <f t="shared" si="243"/>
        <v>43508</v>
      </c>
      <c r="H2179" s="2">
        <f t="shared" si="244"/>
        <v>43508.590277777781</v>
      </c>
      <c r="I2179" t="b">
        <f>OR(ABS(Table2[[#This Row],[DateTime]]-H2180) * 1440 &lt; 5, ABS(Table2[[#This Row],[DateTime]]-H2178) * 1440 &lt; 5)</f>
        <v>1</v>
      </c>
      <c r="J2179">
        <f>IF(Table2[[#This Row],[Mulitiple Sneeze?]],J2178+1,0)</f>
        <v>2</v>
      </c>
      <c r="K2179" t="str">
        <f>IF(AND(Table2[[#This Row],[Multiple Counter]]&gt;0, J2180=0),"Combo End","")</f>
        <v>Combo End</v>
      </c>
    </row>
    <row r="2180" spans="1:11" x14ac:dyDescent="0.25">
      <c r="A2180" s="1" t="s">
        <v>1622</v>
      </c>
      <c r="B2180" t="str">
        <f t="shared" si="238"/>
        <v>February 12</v>
      </c>
      <c r="C2180" t="str">
        <f t="shared" si="239"/>
        <v>2019</v>
      </c>
      <c r="D2180" t="str">
        <f t="shared" si="240"/>
        <v>06:55PM</v>
      </c>
      <c r="E2180">
        <f t="shared" si="241"/>
        <v>2</v>
      </c>
      <c r="F2180" t="str">
        <f t="shared" si="242"/>
        <v>12</v>
      </c>
      <c r="G2180" s="1">
        <f t="shared" si="243"/>
        <v>43508</v>
      </c>
      <c r="H2180" s="2">
        <f t="shared" si="244"/>
        <v>43508.788194444445</v>
      </c>
      <c r="I2180" t="b">
        <f>OR(ABS(Table2[[#This Row],[DateTime]]-H2181) * 1440 &lt; 5, ABS(Table2[[#This Row],[DateTime]]-H2179) * 1440 &lt; 5)</f>
        <v>0</v>
      </c>
      <c r="J2180">
        <f>IF(Table2[[#This Row],[Mulitiple Sneeze?]],J2179+1,0)</f>
        <v>0</v>
      </c>
      <c r="K2180" t="str">
        <f>IF(AND(Table2[[#This Row],[Multiple Counter]]&gt;0, J2181=0),"Combo End","")</f>
        <v/>
      </c>
    </row>
    <row r="2181" spans="1:11" x14ac:dyDescent="0.25">
      <c r="A2181" s="1" t="s">
        <v>1621</v>
      </c>
      <c r="B2181" t="str">
        <f t="shared" si="238"/>
        <v>February 13</v>
      </c>
      <c r="C2181" t="str">
        <f t="shared" si="239"/>
        <v>2019</v>
      </c>
      <c r="D2181" t="str">
        <f t="shared" si="240"/>
        <v>07:31PM</v>
      </c>
      <c r="E2181">
        <f t="shared" si="241"/>
        <v>2</v>
      </c>
      <c r="F2181" t="str">
        <f t="shared" si="242"/>
        <v>13</v>
      </c>
      <c r="G2181" s="1">
        <f t="shared" si="243"/>
        <v>43509</v>
      </c>
      <c r="H2181" s="2">
        <f t="shared" si="244"/>
        <v>43509.813194444447</v>
      </c>
      <c r="I2181" t="b">
        <f>OR(ABS(Table2[[#This Row],[DateTime]]-H2182) * 1440 &lt; 5, ABS(Table2[[#This Row],[DateTime]]-H2180) * 1440 &lt; 5)</f>
        <v>0</v>
      </c>
      <c r="J2181">
        <f>IF(Table2[[#This Row],[Mulitiple Sneeze?]],J2180+1,0)</f>
        <v>0</v>
      </c>
      <c r="K2181" t="str">
        <f>IF(AND(Table2[[#This Row],[Multiple Counter]]&gt;0, J2182=0),"Combo End","")</f>
        <v/>
      </c>
    </row>
    <row r="2182" spans="1:11" x14ac:dyDescent="0.25">
      <c r="A2182" s="1" t="s">
        <v>1620</v>
      </c>
      <c r="B2182" t="str">
        <f t="shared" si="238"/>
        <v>February 13</v>
      </c>
      <c r="C2182" t="str">
        <f t="shared" si="239"/>
        <v>2019</v>
      </c>
      <c r="D2182" t="str">
        <f t="shared" si="240"/>
        <v>08:06PM</v>
      </c>
      <c r="E2182">
        <f t="shared" si="241"/>
        <v>2</v>
      </c>
      <c r="F2182" t="str">
        <f t="shared" si="242"/>
        <v>13</v>
      </c>
      <c r="G2182" s="1">
        <f t="shared" si="243"/>
        <v>43509</v>
      </c>
      <c r="H2182" s="2">
        <f t="shared" si="244"/>
        <v>43509.837500000001</v>
      </c>
      <c r="I2182" t="b">
        <f>OR(ABS(Table2[[#This Row],[DateTime]]-H2183) * 1440 &lt; 5, ABS(Table2[[#This Row],[DateTime]]-H2181) * 1440 &lt; 5)</f>
        <v>0</v>
      </c>
      <c r="J2182">
        <f>IF(Table2[[#This Row],[Mulitiple Sneeze?]],J2181+1,0)</f>
        <v>0</v>
      </c>
      <c r="K2182" t="str">
        <f>IF(AND(Table2[[#This Row],[Multiple Counter]]&gt;0, J2183=0),"Combo End","")</f>
        <v/>
      </c>
    </row>
    <row r="2183" spans="1:11" x14ac:dyDescent="0.25">
      <c r="A2183" s="1" t="s">
        <v>1619</v>
      </c>
      <c r="B2183" t="str">
        <f t="shared" si="238"/>
        <v>February 14</v>
      </c>
      <c r="C2183" t="str">
        <f t="shared" si="239"/>
        <v>2019</v>
      </c>
      <c r="D2183" t="str">
        <f t="shared" si="240"/>
        <v>02:55PM</v>
      </c>
      <c r="E2183">
        <f t="shared" si="241"/>
        <v>2</v>
      </c>
      <c r="F2183" t="str">
        <f t="shared" si="242"/>
        <v>14</v>
      </c>
      <c r="G2183" s="1">
        <f t="shared" si="243"/>
        <v>43510</v>
      </c>
      <c r="H2183" s="2">
        <f t="shared" si="244"/>
        <v>43510.621527777781</v>
      </c>
      <c r="I2183" t="b">
        <f>OR(ABS(Table2[[#This Row],[DateTime]]-H2184) * 1440 &lt; 5, ABS(Table2[[#This Row],[DateTime]]-H2182) * 1440 &lt; 5)</f>
        <v>1</v>
      </c>
      <c r="J2183">
        <f>IF(Table2[[#This Row],[Mulitiple Sneeze?]],J2182+1,0)</f>
        <v>1</v>
      </c>
      <c r="K2183" t="str">
        <f>IF(AND(Table2[[#This Row],[Multiple Counter]]&gt;0, J2184=0),"Combo End","")</f>
        <v/>
      </c>
    </row>
    <row r="2184" spans="1:11" x14ac:dyDescent="0.25">
      <c r="A2184" s="1" t="s">
        <v>1618</v>
      </c>
      <c r="B2184" t="str">
        <f t="shared" si="238"/>
        <v>February 14</v>
      </c>
      <c r="C2184" t="str">
        <f t="shared" si="239"/>
        <v>2019</v>
      </c>
      <c r="D2184" t="str">
        <f t="shared" si="240"/>
        <v>02:56PM</v>
      </c>
      <c r="E2184">
        <f t="shared" si="241"/>
        <v>2</v>
      </c>
      <c r="F2184" t="str">
        <f t="shared" si="242"/>
        <v>14</v>
      </c>
      <c r="G2184" s="1">
        <f t="shared" si="243"/>
        <v>43510</v>
      </c>
      <c r="H2184" s="2">
        <f t="shared" si="244"/>
        <v>43510.62222222222</v>
      </c>
      <c r="I2184" t="b">
        <f>OR(ABS(Table2[[#This Row],[DateTime]]-H2185) * 1440 &lt; 5, ABS(Table2[[#This Row],[DateTime]]-H2183) * 1440 &lt; 5)</f>
        <v>1</v>
      </c>
      <c r="J2184">
        <f>IF(Table2[[#This Row],[Mulitiple Sneeze?]],J2183+1,0)</f>
        <v>2</v>
      </c>
      <c r="K2184" t="str">
        <f>IF(AND(Table2[[#This Row],[Multiple Counter]]&gt;0, J2185=0),"Combo End","")</f>
        <v>Combo End</v>
      </c>
    </row>
    <row r="2185" spans="1:11" x14ac:dyDescent="0.25">
      <c r="A2185" s="1" t="s">
        <v>1617</v>
      </c>
      <c r="B2185" t="str">
        <f t="shared" si="238"/>
        <v>February 16</v>
      </c>
      <c r="C2185" t="str">
        <f t="shared" si="239"/>
        <v>2019</v>
      </c>
      <c r="D2185" t="str">
        <f t="shared" si="240"/>
        <v>12:29PM</v>
      </c>
      <c r="E2185">
        <f t="shared" si="241"/>
        <v>2</v>
      </c>
      <c r="F2185" t="str">
        <f t="shared" si="242"/>
        <v>16</v>
      </c>
      <c r="G2185" s="1">
        <f t="shared" si="243"/>
        <v>43512</v>
      </c>
      <c r="H2185" s="2">
        <f t="shared" si="244"/>
        <v>43512.520138888889</v>
      </c>
      <c r="I2185" t="b">
        <f>OR(ABS(Table2[[#This Row],[DateTime]]-H2186) * 1440 &lt; 5, ABS(Table2[[#This Row],[DateTime]]-H2184) * 1440 &lt; 5)</f>
        <v>0</v>
      </c>
      <c r="J2185">
        <f>IF(Table2[[#This Row],[Mulitiple Sneeze?]],J2184+1,0)</f>
        <v>0</v>
      </c>
      <c r="K2185" t="str">
        <f>IF(AND(Table2[[#This Row],[Multiple Counter]]&gt;0, J2186=0),"Combo End","")</f>
        <v/>
      </c>
    </row>
    <row r="2186" spans="1:11" x14ac:dyDescent="0.25">
      <c r="A2186" s="1" t="s">
        <v>1616</v>
      </c>
      <c r="B2186" t="str">
        <f t="shared" si="238"/>
        <v>February 16</v>
      </c>
      <c r="C2186" t="str">
        <f t="shared" si="239"/>
        <v>2019</v>
      </c>
      <c r="D2186" t="str">
        <f t="shared" si="240"/>
        <v>02:48PM</v>
      </c>
      <c r="E2186">
        <f t="shared" si="241"/>
        <v>2</v>
      </c>
      <c r="F2186" t="str">
        <f t="shared" si="242"/>
        <v>16</v>
      </c>
      <c r="G2186" s="1">
        <f t="shared" si="243"/>
        <v>43512</v>
      </c>
      <c r="H2186" s="2">
        <f t="shared" si="244"/>
        <v>43512.616666666669</v>
      </c>
      <c r="I2186" t="b">
        <f>OR(ABS(Table2[[#This Row],[DateTime]]-H2187) * 1440 &lt; 5, ABS(Table2[[#This Row],[DateTime]]-H2185) * 1440 &lt; 5)</f>
        <v>0</v>
      </c>
      <c r="J2186">
        <f>IF(Table2[[#This Row],[Mulitiple Sneeze?]],J2185+1,0)</f>
        <v>0</v>
      </c>
      <c r="K2186" t="str">
        <f>IF(AND(Table2[[#This Row],[Multiple Counter]]&gt;0, J2187=0),"Combo End","")</f>
        <v/>
      </c>
    </row>
    <row r="2187" spans="1:11" x14ac:dyDescent="0.25">
      <c r="A2187" s="1" t="s">
        <v>1615</v>
      </c>
      <c r="B2187" t="str">
        <f t="shared" si="238"/>
        <v>February 17</v>
      </c>
      <c r="C2187" t="str">
        <f t="shared" si="239"/>
        <v>2019</v>
      </c>
      <c r="D2187" t="str">
        <f t="shared" si="240"/>
        <v>01:42PM</v>
      </c>
      <c r="E2187">
        <f t="shared" si="241"/>
        <v>2</v>
      </c>
      <c r="F2187" t="str">
        <f t="shared" si="242"/>
        <v>17</v>
      </c>
      <c r="G2187" s="1">
        <f t="shared" si="243"/>
        <v>43513</v>
      </c>
      <c r="H2187" s="2">
        <f t="shared" si="244"/>
        <v>43513.570833333331</v>
      </c>
      <c r="I2187" t="b">
        <f>OR(ABS(Table2[[#This Row],[DateTime]]-H2188) * 1440 &lt; 5, ABS(Table2[[#This Row],[DateTime]]-H2186) * 1440 &lt; 5)</f>
        <v>0</v>
      </c>
      <c r="J2187">
        <f>IF(Table2[[#This Row],[Mulitiple Sneeze?]],J2186+1,0)</f>
        <v>0</v>
      </c>
      <c r="K2187" t="str">
        <f>IF(AND(Table2[[#This Row],[Multiple Counter]]&gt;0, J2188=0),"Combo End","")</f>
        <v/>
      </c>
    </row>
    <row r="2188" spans="1:11" x14ac:dyDescent="0.25">
      <c r="A2188" s="1" t="s">
        <v>1614</v>
      </c>
      <c r="B2188" t="str">
        <f t="shared" si="238"/>
        <v>February 17</v>
      </c>
      <c r="C2188" t="str">
        <f t="shared" si="239"/>
        <v>2019</v>
      </c>
      <c r="D2188" t="str">
        <f t="shared" si="240"/>
        <v>07:34PM</v>
      </c>
      <c r="E2188">
        <f t="shared" si="241"/>
        <v>2</v>
      </c>
      <c r="F2188" t="str">
        <f t="shared" si="242"/>
        <v>17</v>
      </c>
      <c r="G2188" s="1">
        <f t="shared" si="243"/>
        <v>43513</v>
      </c>
      <c r="H2188" s="2">
        <f t="shared" si="244"/>
        <v>43513.81527777778</v>
      </c>
      <c r="I2188" t="b">
        <f>OR(ABS(Table2[[#This Row],[DateTime]]-H2189) * 1440 &lt; 5, ABS(Table2[[#This Row],[DateTime]]-H2187) * 1440 &lt; 5)</f>
        <v>0</v>
      </c>
      <c r="J2188">
        <f>IF(Table2[[#This Row],[Mulitiple Sneeze?]],J2187+1,0)</f>
        <v>0</v>
      </c>
      <c r="K2188" t="str">
        <f>IF(AND(Table2[[#This Row],[Multiple Counter]]&gt;0, J2189=0),"Combo End","")</f>
        <v/>
      </c>
    </row>
    <row r="2189" spans="1:11" x14ac:dyDescent="0.25">
      <c r="A2189" s="1" t="s">
        <v>1613</v>
      </c>
      <c r="B2189" t="str">
        <f t="shared" si="238"/>
        <v>February 18</v>
      </c>
      <c r="C2189" t="str">
        <f t="shared" si="239"/>
        <v>2019</v>
      </c>
      <c r="D2189" t="str">
        <f t="shared" si="240"/>
        <v>07:48AM</v>
      </c>
      <c r="E2189">
        <f t="shared" si="241"/>
        <v>2</v>
      </c>
      <c r="F2189" t="str">
        <f t="shared" si="242"/>
        <v>18</v>
      </c>
      <c r="G2189" s="1">
        <f t="shared" si="243"/>
        <v>43514</v>
      </c>
      <c r="H2189" s="2">
        <f t="shared" si="244"/>
        <v>43514.324999999997</v>
      </c>
      <c r="I2189" t="b">
        <f>OR(ABS(Table2[[#This Row],[DateTime]]-H2190) * 1440 &lt; 5, ABS(Table2[[#This Row],[DateTime]]-H2188) * 1440 &lt; 5)</f>
        <v>0</v>
      </c>
      <c r="J2189">
        <f>IF(Table2[[#This Row],[Mulitiple Sneeze?]],J2188+1,0)</f>
        <v>0</v>
      </c>
      <c r="K2189" t="str">
        <f>IF(AND(Table2[[#This Row],[Multiple Counter]]&gt;0, J2190=0),"Combo End","")</f>
        <v/>
      </c>
    </row>
    <row r="2190" spans="1:11" x14ac:dyDescent="0.25">
      <c r="A2190" s="1" t="s">
        <v>1612</v>
      </c>
      <c r="B2190" t="str">
        <f t="shared" si="238"/>
        <v>February 18</v>
      </c>
      <c r="C2190" t="str">
        <f t="shared" si="239"/>
        <v>2019</v>
      </c>
      <c r="D2190" t="str">
        <f t="shared" si="240"/>
        <v>08:09AM</v>
      </c>
      <c r="E2190">
        <f t="shared" si="241"/>
        <v>2</v>
      </c>
      <c r="F2190" t="str">
        <f t="shared" si="242"/>
        <v>18</v>
      </c>
      <c r="G2190" s="1">
        <f t="shared" si="243"/>
        <v>43514</v>
      </c>
      <c r="H2190" s="2">
        <f t="shared" si="244"/>
        <v>43514.339583333334</v>
      </c>
      <c r="I2190" t="b">
        <f>OR(ABS(Table2[[#This Row],[DateTime]]-H2191) * 1440 &lt; 5, ABS(Table2[[#This Row],[DateTime]]-H2189) * 1440 &lt; 5)</f>
        <v>0</v>
      </c>
      <c r="J2190">
        <f>IF(Table2[[#This Row],[Mulitiple Sneeze?]],J2189+1,0)</f>
        <v>0</v>
      </c>
      <c r="K2190" t="str">
        <f>IF(AND(Table2[[#This Row],[Multiple Counter]]&gt;0, J2191=0),"Combo End","")</f>
        <v/>
      </c>
    </row>
    <row r="2191" spans="1:11" x14ac:dyDescent="0.25">
      <c r="A2191" s="1" t="s">
        <v>1611</v>
      </c>
      <c r="B2191" t="str">
        <f t="shared" si="238"/>
        <v>February 18</v>
      </c>
      <c r="C2191" t="str">
        <f t="shared" si="239"/>
        <v>2019</v>
      </c>
      <c r="D2191" t="str">
        <f t="shared" si="240"/>
        <v>07:08PM</v>
      </c>
      <c r="E2191">
        <f t="shared" si="241"/>
        <v>2</v>
      </c>
      <c r="F2191" t="str">
        <f t="shared" si="242"/>
        <v>18</v>
      </c>
      <c r="G2191" s="1">
        <f t="shared" si="243"/>
        <v>43514</v>
      </c>
      <c r="H2191" s="2">
        <f t="shared" si="244"/>
        <v>43514.797222222223</v>
      </c>
      <c r="I2191" t="b">
        <f>OR(ABS(Table2[[#This Row],[DateTime]]-H2192) * 1440 &lt; 5, ABS(Table2[[#This Row],[DateTime]]-H2190) * 1440 &lt; 5)</f>
        <v>0</v>
      </c>
      <c r="J2191">
        <f>IF(Table2[[#This Row],[Mulitiple Sneeze?]],J2190+1,0)</f>
        <v>0</v>
      </c>
      <c r="K2191" t="str">
        <f>IF(AND(Table2[[#This Row],[Multiple Counter]]&gt;0, J2192=0),"Combo End","")</f>
        <v/>
      </c>
    </row>
    <row r="2192" spans="1:11" x14ac:dyDescent="0.25">
      <c r="A2192" s="1" t="s">
        <v>1610</v>
      </c>
      <c r="B2192" t="str">
        <f t="shared" si="238"/>
        <v>February 18</v>
      </c>
      <c r="C2192" t="str">
        <f t="shared" si="239"/>
        <v>2019</v>
      </c>
      <c r="D2192" t="str">
        <f t="shared" si="240"/>
        <v>09:06PM</v>
      </c>
      <c r="E2192">
        <f t="shared" si="241"/>
        <v>2</v>
      </c>
      <c r="F2192" t="str">
        <f t="shared" si="242"/>
        <v>18</v>
      </c>
      <c r="G2192" s="1">
        <f t="shared" si="243"/>
        <v>43514</v>
      </c>
      <c r="H2192" s="2">
        <f t="shared" si="244"/>
        <v>43514.879166666666</v>
      </c>
      <c r="I2192" t="b">
        <f>OR(ABS(Table2[[#This Row],[DateTime]]-H2193) * 1440 &lt; 5, ABS(Table2[[#This Row],[DateTime]]-H2191) * 1440 &lt; 5)</f>
        <v>0</v>
      </c>
      <c r="J2192">
        <f>IF(Table2[[#This Row],[Mulitiple Sneeze?]],J2191+1,0)</f>
        <v>0</v>
      </c>
      <c r="K2192" t="str">
        <f>IF(AND(Table2[[#This Row],[Multiple Counter]]&gt;0, J2193=0),"Combo End","")</f>
        <v/>
      </c>
    </row>
    <row r="2193" spans="1:11" x14ac:dyDescent="0.25">
      <c r="A2193" s="1" t="s">
        <v>1609</v>
      </c>
      <c r="B2193" t="str">
        <f t="shared" si="238"/>
        <v>February 19</v>
      </c>
      <c r="C2193" t="str">
        <f t="shared" si="239"/>
        <v>2019</v>
      </c>
      <c r="D2193" t="str">
        <f t="shared" si="240"/>
        <v>09:57AM</v>
      </c>
      <c r="E2193">
        <f t="shared" si="241"/>
        <v>2</v>
      </c>
      <c r="F2193" t="str">
        <f t="shared" si="242"/>
        <v>19</v>
      </c>
      <c r="G2193" s="1">
        <f t="shared" si="243"/>
        <v>43515</v>
      </c>
      <c r="H2193" s="2">
        <f t="shared" si="244"/>
        <v>43515.414583333331</v>
      </c>
      <c r="I2193" t="b">
        <f>OR(ABS(Table2[[#This Row],[DateTime]]-H2194) * 1440 &lt; 5, ABS(Table2[[#This Row],[DateTime]]-H2192) * 1440 &lt; 5)</f>
        <v>0</v>
      </c>
      <c r="J2193">
        <f>IF(Table2[[#This Row],[Mulitiple Sneeze?]],J2192+1,0)</f>
        <v>0</v>
      </c>
      <c r="K2193" t="str">
        <f>IF(AND(Table2[[#This Row],[Multiple Counter]]&gt;0, J2194=0),"Combo End","")</f>
        <v/>
      </c>
    </row>
    <row r="2194" spans="1:11" x14ac:dyDescent="0.25">
      <c r="A2194" s="1" t="s">
        <v>1608</v>
      </c>
      <c r="B2194" t="str">
        <f t="shared" si="238"/>
        <v>February 19</v>
      </c>
      <c r="C2194" t="str">
        <f t="shared" si="239"/>
        <v>2019</v>
      </c>
      <c r="D2194" t="str">
        <f t="shared" si="240"/>
        <v>10:23AM</v>
      </c>
      <c r="E2194">
        <f t="shared" si="241"/>
        <v>2</v>
      </c>
      <c r="F2194" t="str">
        <f t="shared" si="242"/>
        <v>19</v>
      </c>
      <c r="G2194" s="1">
        <f t="shared" si="243"/>
        <v>43515</v>
      </c>
      <c r="H2194" s="2">
        <f t="shared" si="244"/>
        <v>43515.432638888888</v>
      </c>
      <c r="I2194" t="b">
        <f>OR(ABS(Table2[[#This Row],[DateTime]]-H2195) * 1440 &lt; 5, ABS(Table2[[#This Row],[DateTime]]-H2193) * 1440 &lt; 5)</f>
        <v>0</v>
      </c>
      <c r="J2194">
        <f>IF(Table2[[#This Row],[Mulitiple Sneeze?]],J2193+1,0)</f>
        <v>0</v>
      </c>
      <c r="K2194" t="str">
        <f>IF(AND(Table2[[#This Row],[Multiple Counter]]&gt;0, J2195=0),"Combo End","")</f>
        <v/>
      </c>
    </row>
    <row r="2195" spans="1:11" x14ac:dyDescent="0.25">
      <c r="A2195" s="1" t="s">
        <v>1607</v>
      </c>
      <c r="B2195" t="str">
        <f t="shared" si="238"/>
        <v>February 20</v>
      </c>
      <c r="C2195" t="str">
        <f t="shared" si="239"/>
        <v>2019</v>
      </c>
      <c r="D2195" t="str">
        <f t="shared" si="240"/>
        <v>08:02AM</v>
      </c>
      <c r="E2195">
        <f t="shared" si="241"/>
        <v>2</v>
      </c>
      <c r="F2195" t="str">
        <f t="shared" si="242"/>
        <v>20</v>
      </c>
      <c r="G2195" s="1">
        <f t="shared" si="243"/>
        <v>43516</v>
      </c>
      <c r="H2195" s="2">
        <f t="shared" si="244"/>
        <v>43516.334722222222</v>
      </c>
      <c r="I2195" t="b">
        <f>OR(ABS(Table2[[#This Row],[DateTime]]-H2196) * 1440 &lt; 5, ABS(Table2[[#This Row],[DateTime]]-H2194) * 1440 &lt; 5)</f>
        <v>1</v>
      </c>
      <c r="J2195">
        <f>IF(Table2[[#This Row],[Mulitiple Sneeze?]],J2194+1,0)</f>
        <v>1</v>
      </c>
      <c r="K2195" t="str">
        <f>IF(AND(Table2[[#This Row],[Multiple Counter]]&gt;0, J2196=0),"Combo End","")</f>
        <v/>
      </c>
    </row>
    <row r="2196" spans="1:11" x14ac:dyDescent="0.25">
      <c r="A2196" s="1" t="s">
        <v>1606</v>
      </c>
      <c r="B2196" t="str">
        <f t="shared" si="238"/>
        <v>February 20</v>
      </c>
      <c r="C2196" t="str">
        <f t="shared" si="239"/>
        <v>2019</v>
      </c>
      <c r="D2196" t="str">
        <f t="shared" si="240"/>
        <v>08:03AM</v>
      </c>
      <c r="E2196">
        <f t="shared" si="241"/>
        <v>2</v>
      </c>
      <c r="F2196" t="str">
        <f t="shared" si="242"/>
        <v>20</v>
      </c>
      <c r="G2196" s="1">
        <f t="shared" si="243"/>
        <v>43516</v>
      </c>
      <c r="H2196" s="2">
        <f t="shared" si="244"/>
        <v>43516.335416666669</v>
      </c>
      <c r="I2196" t="b">
        <f>OR(ABS(Table2[[#This Row],[DateTime]]-H2197) * 1440 &lt; 5, ABS(Table2[[#This Row],[DateTime]]-H2195) * 1440 &lt; 5)</f>
        <v>1</v>
      </c>
      <c r="J2196">
        <f>IF(Table2[[#This Row],[Mulitiple Sneeze?]],J2195+1,0)</f>
        <v>2</v>
      </c>
      <c r="K2196" t="str">
        <f>IF(AND(Table2[[#This Row],[Multiple Counter]]&gt;0, J2197=0),"Combo End","")</f>
        <v>Combo End</v>
      </c>
    </row>
    <row r="2197" spans="1:11" x14ac:dyDescent="0.25">
      <c r="A2197" s="1" t="s">
        <v>1605</v>
      </c>
      <c r="B2197" t="str">
        <f t="shared" si="238"/>
        <v>February 20</v>
      </c>
      <c r="C2197" t="str">
        <f t="shared" si="239"/>
        <v>2019</v>
      </c>
      <c r="D2197" t="str">
        <f t="shared" si="240"/>
        <v>08:48AM</v>
      </c>
      <c r="E2197">
        <f t="shared" si="241"/>
        <v>2</v>
      </c>
      <c r="F2197" t="str">
        <f t="shared" si="242"/>
        <v>20</v>
      </c>
      <c r="G2197" s="1">
        <f t="shared" si="243"/>
        <v>43516</v>
      </c>
      <c r="H2197" s="2">
        <f t="shared" si="244"/>
        <v>43516.366666666669</v>
      </c>
      <c r="I2197" t="b">
        <f>OR(ABS(Table2[[#This Row],[DateTime]]-H2198) * 1440 &lt; 5, ABS(Table2[[#This Row],[DateTime]]-H2196) * 1440 &lt; 5)</f>
        <v>0</v>
      </c>
      <c r="J2197">
        <f>IF(Table2[[#This Row],[Mulitiple Sneeze?]],J2196+1,0)</f>
        <v>0</v>
      </c>
      <c r="K2197" t="str">
        <f>IF(AND(Table2[[#This Row],[Multiple Counter]]&gt;0, J2198=0),"Combo End","")</f>
        <v/>
      </c>
    </row>
    <row r="2198" spans="1:11" x14ac:dyDescent="0.25">
      <c r="A2198" s="1" t="s">
        <v>1604</v>
      </c>
      <c r="B2198" t="str">
        <f t="shared" si="238"/>
        <v>February 20</v>
      </c>
      <c r="C2198" t="str">
        <f t="shared" si="239"/>
        <v>2019</v>
      </c>
      <c r="D2198" t="str">
        <f t="shared" si="240"/>
        <v>02:28PM</v>
      </c>
      <c r="E2198">
        <f t="shared" si="241"/>
        <v>2</v>
      </c>
      <c r="F2198" t="str">
        <f t="shared" si="242"/>
        <v>20</v>
      </c>
      <c r="G2198" s="1">
        <f t="shared" si="243"/>
        <v>43516</v>
      </c>
      <c r="H2198" s="2">
        <f t="shared" si="244"/>
        <v>43516.602777777778</v>
      </c>
      <c r="I2198" t="b">
        <f>OR(ABS(Table2[[#This Row],[DateTime]]-H2199) * 1440 &lt; 5, ABS(Table2[[#This Row],[DateTime]]-H2197) * 1440 &lt; 5)</f>
        <v>0</v>
      </c>
      <c r="J2198">
        <f>IF(Table2[[#This Row],[Mulitiple Sneeze?]],J2197+1,0)</f>
        <v>0</v>
      </c>
      <c r="K2198" t="str">
        <f>IF(AND(Table2[[#This Row],[Multiple Counter]]&gt;0, J2199=0),"Combo End","")</f>
        <v/>
      </c>
    </row>
    <row r="2199" spans="1:11" x14ac:dyDescent="0.25">
      <c r="A2199" s="1" t="s">
        <v>1603</v>
      </c>
      <c r="B2199" t="str">
        <f t="shared" si="238"/>
        <v>February 20</v>
      </c>
      <c r="C2199" t="str">
        <f t="shared" si="239"/>
        <v>2019</v>
      </c>
      <c r="D2199" t="str">
        <f t="shared" si="240"/>
        <v>07:47PM</v>
      </c>
      <c r="E2199">
        <f t="shared" si="241"/>
        <v>2</v>
      </c>
      <c r="F2199" t="str">
        <f t="shared" si="242"/>
        <v>20</v>
      </c>
      <c r="G2199" s="1">
        <f t="shared" si="243"/>
        <v>43516</v>
      </c>
      <c r="H2199" s="2">
        <f t="shared" si="244"/>
        <v>43516.824305555558</v>
      </c>
      <c r="I2199" t="b">
        <f>OR(ABS(Table2[[#This Row],[DateTime]]-H2200) * 1440 &lt; 5, ABS(Table2[[#This Row],[DateTime]]-H2198) * 1440 &lt; 5)</f>
        <v>0</v>
      </c>
      <c r="J2199">
        <f>IF(Table2[[#This Row],[Mulitiple Sneeze?]],J2198+1,0)</f>
        <v>0</v>
      </c>
      <c r="K2199" t="str">
        <f>IF(AND(Table2[[#This Row],[Multiple Counter]]&gt;0, J2200=0),"Combo End","")</f>
        <v/>
      </c>
    </row>
    <row r="2200" spans="1:11" x14ac:dyDescent="0.25">
      <c r="A2200" s="1" t="s">
        <v>1602</v>
      </c>
      <c r="B2200" t="str">
        <f t="shared" si="238"/>
        <v>February 21</v>
      </c>
      <c r="C2200" t="str">
        <f t="shared" si="239"/>
        <v>2019</v>
      </c>
      <c r="D2200" t="str">
        <f t="shared" si="240"/>
        <v>10:09AM</v>
      </c>
      <c r="E2200">
        <f t="shared" si="241"/>
        <v>2</v>
      </c>
      <c r="F2200" t="str">
        <f t="shared" si="242"/>
        <v>21</v>
      </c>
      <c r="G2200" s="1">
        <f t="shared" si="243"/>
        <v>43517</v>
      </c>
      <c r="H2200" s="2">
        <f t="shared" si="244"/>
        <v>43517.42291666667</v>
      </c>
      <c r="I2200" t="b">
        <f>OR(ABS(Table2[[#This Row],[DateTime]]-H2201) * 1440 &lt; 5, ABS(Table2[[#This Row],[DateTime]]-H2199) * 1440 &lt; 5)</f>
        <v>0</v>
      </c>
      <c r="J2200">
        <f>IF(Table2[[#This Row],[Mulitiple Sneeze?]],J2199+1,0)</f>
        <v>0</v>
      </c>
      <c r="K2200" t="str">
        <f>IF(AND(Table2[[#This Row],[Multiple Counter]]&gt;0, J2201=0),"Combo End","")</f>
        <v/>
      </c>
    </row>
    <row r="2201" spans="1:11" x14ac:dyDescent="0.25">
      <c r="A2201" s="1" t="s">
        <v>1601</v>
      </c>
      <c r="B2201" t="str">
        <f t="shared" si="238"/>
        <v>February 21</v>
      </c>
      <c r="C2201" t="str">
        <f t="shared" si="239"/>
        <v>2019</v>
      </c>
      <c r="D2201" t="str">
        <f t="shared" si="240"/>
        <v>06:18PM</v>
      </c>
      <c r="E2201">
        <f t="shared" si="241"/>
        <v>2</v>
      </c>
      <c r="F2201" t="str">
        <f t="shared" si="242"/>
        <v>21</v>
      </c>
      <c r="G2201" s="1">
        <f t="shared" si="243"/>
        <v>43517</v>
      </c>
      <c r="H2201" s="2">
        <f t="shared" si="244"/>
        <v>43517.762499999997</v>
      </c>
      <c r="I2201" t="b">
        <f>OR(ABS(Table2[[#This Row],[DateTime]]-H2202) * 1440 &lt; 5, ABS(Table2[[#This Row],[DateTime]]-H2200) * 1440 &lt; 5)</f>
        <v>0</v>
      </c>
      <c r="J2201">
        <f>IF(Table2[[#This Row],[Mulitiple Sneeze?]],J2200+1,0)</f>
        <v>0</v>
      </c>
      <c r="K2201" t="str">
        <f>IF(AND(Table2[[#This Row],[Multiple Counter]]&gt;0, J2202=0),"Combo End","")</f>
        <v/>
      </c>
    </row>
    <row r="2202" spans="1:11" x14ac:dyDescent="0.25">
      <c r="A2202" s="1" t="s">
        <v>1600</v>
      </c>
      <c r="B2202" t="str">
        <f t="shared" si="238"/>
        <v>February 22</v>
      </c>
      <c r="C2202" t="str">
        <f t="shared" si="239"/>
        <v>2019</v>
      </c>
      <c r="D2202" t="str">
        <f t="shared" si="240"/>
        <v>05:36PM</v>
      </c>
      <c r="E2202">
        <f t="shared" si="241"/>
        <v>2</v>
      </c>
      <c r="F2202" t="str">
        <f t="shared" si="242"/>
        <v>22</v>
      </c>
      <c r="G2202" s="1">
        <f t="shared" si="243"/>
        <v>43518</v>
      </c>
      <c r="H2202" s="2">
        <f t="shared" si="244"/>
        <v>43518.73333333333</v>
      </c>
      <c r="I2202" t="b">
        <f>OR(ABS(Table2[[#This Row],[DateTime]]-H2203) * 1440 &lt; 5, ABS(Table2[[#This Row],[DateTime]]-H2201) * 1440 &lt; 5)</f>
        <v>0</v>
      </c>
      <c r="J2202">
        <f>IF(Table2[[#This Row],[Mulitiple Sneeze?]],J2201+1,0)</f>
        <v>0</v>
      </c>
      <c r="K2202" t="str">
        <f>IF(AND(Table2[[#This Row],[Multiple Counter]]&gt;0, J2203=0),"Combo End","")</f>
        <v/>
      </c>
    </row>
    <row r="2203" spans="1:11" x14ac:dyDescent="0.25">
      <c r="A2203" s="1" t="s">
        <v>1599</v>
      </c>
      <c r="B2203" t="str">
        <f t="shared" si="238"/>
        <v>February 22</v>
      </c>
      <c r="C2203" t="str">
        <f t="shared" si="239"/>
        <v>2019</v>
      </c>
      <c r="D2203" t="str">
        <f t="shared" si="240"/>
        <v>07:12PM</v>
      </c>
      <c r="E2203">
        <f t="shared" si="241"/>
        <v>2</v>
      </c>
      <c r="F2203" t="str">
        <f t="shared" si="242"/>
        <v>22</v>
      </c>
      <c r="G2203" s="1">
        <f t="shared" si="243"/>
        <v>43518</v>
      </c>
      <c r="H2203" s="2">
        <f t="shared" si="244"/>
        <v>43518.8</v>
      </c>
      <c r="I2203" t="b">
        <f>OR(ABS(Table2[[#This Row],[DateTime]]-H2204) * 1440 &lt; 5, ABS(Table2[[#This Row],[DateTime]]-H2202) * 1440 &lt; 5)</f>
        <v>0</v>
      </c>
      <c r="J2203">
        <f>IF(Table2[[#This Row],[Mulitiple Sneeze?]],J2202+1,0)</f>
        <v>0</v>
      </c>
      <c r="K2203" t="str">
        <f>IF(AND(Table2[[#This Row],[Multiple Counter]]&gt;0, J2204=0),"Combo End","")</f>
        <v/>
      </c>
    </row>
    <row r="2204" spans="1:11" x14ac:dyDescent="0.25">
      <c r="A2204" s="1" t="s">
        <v>1578</v>
      </c>
      <c r="B2204" t="str">
        <f t="shared" si="238"/>
        <v>February 23</v>
      </c>
      <c r="C2204" t="str">
        <f t="shared" si="239"/>
        <v>2019</v>
      </c>
      <c r="D2204" t="str">
        <f t="shared" si="240"/>
        <v>09:49AM</v>
      </c>
      <c r="E2204">
        <f t="shared" si="241"/>
        <v>2</v>
      </c>
      <c r="F2204" t="str">
        <f t="shared" si="242"/>
        <v>23</v>
      </c>
      <c r="G2204" s="1">
        <f t="shared" si="243"/>
        <v>43519</v>
      </c>
      <c r="H2204" s="2">
        <f t="shared" si="244"/>
        <v>43519.40902777778</v>
      </c>
      <c r="I2204" t="b">
        <f>OR(ABS(Table2[[#This Row],[DateTime]]-H2205) * 1440 &lt; 5, ABS(Table2[[#This Row],[DateTime]]-H2203) * 1440 &lt; 5)</f>
        <v>0</v>
      </c>
      <c r="J2204">
        <f>IF(Table2[[#This Row],[Mulitiple Sneeze?]],J2203+1,0)</f>
        <v>0</v>
      </c>
      <c r="K2204" t="str">
        <f>IF(AND(Table2[[#This Row],[Multiple Counter]]&gt;0, J2205=0),"Combo End","")</f>
        <v/>
      </c>
    </row>
    <row r="2205" spans="1:11" x14ac:dyDescent="0.25">
      <c r="A2205" s="1" t="s">
        <v>1577</v>
      </c>
      <c r="B2205" t="str">
        <f t="shared" si="238"/>
        <v>February 24</v>
      </c>
      <c r="C2205" t="str">
        <f t="shared" si="239"/>
        <v>2019</v>
      </c>
      <c r="D2205" t="str">
        <f t="shared" si="240"/>
        <v>08:18AM</v>
      </c>
      <c r="E2205">
        <f t="shared" si="241"/>
        <v>2</v>
      </c>
      <c r="F2205" t="str">
        <f t="shared" si="242"/>
        <v>24</v>
      </c>
      <c r="G2205" s="1">
        <f t="shared" si="243"/>
        <v>43520</v>
      </c>
      <c r="H2205" s="2">
        <f t="shared" si="244"/>
        <v>43520.345833333333</v>
      </c>
      <c r="I2205" t="b">
        <f>OR(ABS(Table2[[#This Row],[DateTime]]-H2206) * 1440 &lt; 5, ABS(Table2[[#This Row],[DateTime]]-H2204) * 1440 &lt; 5)</f>
        <v>0</v>
      </c>
      <c r="J2205">
        <f>IF(Table2[[#This Row],[Mulitiple Sneeze?]],J2204+1,0)</f>
        <v>0</v>
      </c>
      <c r="K2205" t="str">
        <f>IF(AND(Table2[[#This Row],[Multiple Counter]]&gt;0, J2206=0),"Combo End","")</f>
        <v/>
      </c>
    </row>
    <row r="2206" spans="1:11" x14ac:dyDescent="0.25">
      <c r="A2206" s="1" t="s">
        <v>1576</v>
      </c>
      <c r="B2206" t="str">
        <f t="shared" si="238"/>
        <v>February 24</v>
      </c>
      <c r="C2206" t="str">
        <f t="shared" si="239"/>
        <v>2019</v>
      </c>
      <c r="D2206" t="str">
        <f t="shared" si="240"/>
        <v>09:07AM</v>
      </c>
      <c r="E2206">
        <f t="shared" si="241"/>
        <v>2</v>
      </c>
      <c r="F2206" t="str">
        <f t="shared" si="242"/>
        <v>24</v>
      </c>
      <c r="G2206" s="1">
        <f t="shared" si="243"/>
        <v>43520</v>
      </c>
      <c r="H2206" s="2">
        <f t="shared" si="244"/>
        <v>43520.379861111112</v>
      </c>
      <c r="I2206" t="b">
        <f>OR(ABS(Table2[[#This Row],[DateTime]]-H2207) * 1440 &lt; 5, ABS(Table2[[#This Row],[DateTime]]-H2205) * 1440 &lt; 5)</f>
        <v>0</v>
      </c>
      <c r="J2206">
        <f>IF(Table2[[#This Row],[Mulitiple Sneeze?]],J2205+1,0)</f>
        <v>0</v>
      </c>
      <c r="K2206" t="str">
        <f>IF(AND(Table2[[#This Row],[Multiple Counter]]&gt;0, J2207=0),"Combo End","")</f>
        <v/>
      </c>
    </row>
    <row r="2207" spans="1:11" x14ac:dyDescent="0.25">
      <c r="A2207" s="1" t="s">
        <v>1575</v>
      </c>
      <c r="B2207" t="str">
        <f t="shared" si="238"/>
        <v>February 24</v>
      </c>
      <c r="C2207" t="str">
        <f t="shared" si="239"/>
        <v>2019</v>
      </c>
      <c r="D2207" t="str">
        <f t="shared" si="240"/>
        <v>11:26AM</v>
      </c>
      <c r="E2207">
        <f t="shared" si="241"/>
        <v>2</v>
      </c>
      <c r="F2207" t="str">
        <f t="shared" si="242"/>
        <v>24</v>
      </c>
      <c r="G2207" s="1">
        <f t="shared" si="243"/>
        <v>43520</v>
      </c>
      <c r="H2207" s="2">
        <f t="shared" si="244"/>
        <v>43520.476388888892</v>
      </c>
      <c r="I2207" t="b">
        <f>OR(ABS(Table2[[#This Row],[DateTime]]-H2208) * 1440 &lt; 5, ABS(Table2[[#This Row],[DateTime]]-H2206) * 1440 &lt; 5)</f>
        <v>0</v>
      </c>
      <c r="J2207">
        <f>IF(Table2[[#This Row],[Mulitiple Sneeze?]],J2206+1,0)</f>
        <v>0</v>
      </c>
      <c r="K2207" t="str">
        <f>IF(AND(Table2[[#This Row],[Multiple Counter]]&gt;0, J2208=0),"Combo End","")</f>
        <v/>
      </c>
    </row>
    <row r="2208" spans="1:11" x14ac:dyDescent="0.25">
      <c r="A2208" s="1" t="s">
        <v>1574</v>
      </c>
      <c r="B2208" t="str">
        <f t="shared" si="238"/>
        <v>February 24</v>
      </c>
      <c r="C2208" t="str">
        <f t="shared" si="239"/>
        <v>2019</v>
      </c>
      <c r="D2208" t="str">
        <f t="shared" si="240"/>
        <v>11:37AM</v>
      </c>
      <c r="E2208">
        <f t="shared" si="241"/>
        <v>2</v>
      </c>
      <c r="F2208" t="str">
        <f t="shared" si="242"/>
        <v>24</v>
      </c>
      <c r="G2208" s="1">
        <f t="shared" si="243"/>
        <v>43520</v>
      </c>
      <c r="H2208" s="2">
        <f t="shared" si="244"/>
        <v>43520.484027777777</v>
      </c>
      <c r="I2208" t="b">
        <f>OR(ABS(Table2[[#This Row],[DateTime]]-H2209) * 1440 &lt; 5, ABS(Table2[[#This Row],[DateTime]]-H2207) * 1440 &lt; 5)</f>
        <v>0</v>
      </c>
      <c r="J2208">
        <f>IF(Table2[[#This Row],[Mulitiple Sneeze?]],J2207+1,0)</f>
        <v>0</v>
      </c>
      <c r="K2208" t="str">
        <f>IF(AND(Table2[[#This Row],[Multiple Counter]]&gt;0, J2209=0),"Combo End","")</f>
        <v/>
      </c>
    </row>
    <row r="2209" spans="1:11" x14ac:dyDescent="0.25">
      <c r="A2209" s="1" t="s">
        <v>1573</v>
      </c>
      <c r="B2209" t="str">
        <f t="shared" si="238"/>
        <v>February 24</v>
      </c>
      <c r="C2209" t="str">
        <f t="shared" si="239"/>
        <v>2019</v>
      </c>
      <c r="D2209" t="str">
        <f t="shared" si="240"/>
        <v>12:50PM</v>
      </c>
      <c r="E2209">
        <f t="shared" si="241"/>
        <v>2</v>
      </c>
      <c r="F2209" t="str">
        <f t="shared" si="242"/>
        <v>24</v>
      </c>
      <c r="G2209" s="1">
        <f t="shared" si="243"/>
        <v>43520</v>
      </c>
      <c r="H2209" s="2">
        <f t="shared" si="244"/>
        <v>43520.534722222219</v>
      </c>
      <c r="I2209" t="b">
        <f>OR(ABS(Table2[[#This Row],[DateTime]]-H2210) * 1440 &lt; 5, ABS(Table2[[#This Row],[DateTime]]-H2208) * 1440 &lt; 5)</f>
        <v>0</v>
      </c>
      <c r="J2209">
        <f>IF(Table2[[#This Row],[Mulitiple Sneeze?]],J2208+1,0)</f>
        <v>0</v>
      </c>
      <c r="K2209" t="str">
        <f>IF(AND(Table2[[#This Row],[Multiple Counter]]&gt;0, J2210=0),"Combo End","")</f>
        <v/>
      </c>
    </row>
    <row r="2210" spans="1:11" x14ac:dyDescent="0.25">
      <c r="A2210" s="1" t="s">
        <v>1572</v>
      </c>
      <c r="B2210" t="str">
        <f t="shared" si="238"/>
        <v>February 25</v>
      </c>
      <c r="C2210" t="str">
        <f t="shared" si="239"/>
        <v>2019</v>
      </c>
      <c r="D2210" t="str">
        <f t="shared" si="240"/>
        <v>07:23AM</v>
      </c>
      <c r="E2210">
        <f t="shared" si="241"/>
        <v>2</v>
      </c>
      <c r="F2210" t="str">
        <f t="shared" si="242"/>
        <v>25</v>
      </c>
      <c r="G2210" s="1">
        <f t="shared" si="243"/>
        <v>43521</v>
      </c>
      <c r="H2210" s="2">
        <f t="shared" si="244"/>
        <v>43521.307638888888</v>
      </c>
      <c r="I2210" t="b">
        <f>OR(ABS(Table2[[#This Row],[DateTime]]-H2211) * 1440 &lt; 5, ABS(Table2[[#This Row],[DateTime]]-H2209) * 1440 &lt; 5)</f>
        <v>0</v>
      </c>
      <c r="J2210">
        <f>IF(Table2[[#This Row],[Mulitiple Sneeze?]],J2209+1,0)</f>
        <v>0</v>
      </c>
      <c r="K2210" t="str">
        <f>IF(AND(Table2[[#This Row],[Multiple Counter]]&gt;0, J2211=0),"Combo End","")</f>
        <v/>
      </c>
    </row>
    <row r="2211" spans="1:11" x14ac:dyDescent="0.25">
      <c r="A2211" s="1" t="s">
        <v>1571</v>
      </c>
      <c r="B2211" t="str">
        <f t="shared" si="238"/>
        <v>February 25</v>
      </c>
      <c r="C2211" t="str">
        <f t="shared" si="239"/>
        <v>2019</v>
      </c>
      <c r="D2211" t="str">
        <f t="shared" si="240"/>
        <v>09:55AM</v>
      </c>
      <c r="E2211">
        <f t="shared" si="241"/>
        <v>2</v>
      </c>
      <c r="F2211" t="str">
        <f t="shared" si="242"/>
        <v>25</v>
      </c>
      <c r="G2211" s="1">
        <f t="shared" si="243"/>
        <v>43521</v>
      </c>
      <c r="H2211" s="2">
        <f t="shared" si="244"/>
        <v>43521.413194444445</v>
      </c>
      <c r="I2211" t="b">
        <f>OR(ABS(Table2[[#This Row],[DateTime]]-H2212) * 1440 &lt; 5, ABS(Table2[[#This Row],[DateTime]]-H2210) * 1440 &lt; 5)</f>
        <v>0</v>
      </c>
      <c r="J2211">
        <f>IF(Table2[[#This Row],[Mulitiple Sneeze?]],J2210+1,0)</f>
        <v>0</v>
      </c>
      <c r="K2211" t="str">
        <f>IF(AND(Table2[[#This Row],[Multiple Counter]]&gt;0, J2212=0),"Combo End","")</f>
        <v/>
      </c>
    </row>
    <row r="2212" spans="1:11" x14ac:dyDescent="0.25">
      <c r="A2212" s="1" t="s">
        <v>1570</v>
      </c>
      <c r="B2212" t="str">
        <f t="shared" si="238"/>
        <v>February 25</v>
      </c>
      <c r="C2212" t="str">
        <f t="shared" si="239"/>
        <v>2019</v>
      </c>
      <c r="D2212" t="str">
        <f t="shared" si="240"/>
        <v>11:43AM</v>
      </c>
      <c r="E2212">
        <f t="shared" si="241"/>
        <v>2</v>
      </c>
      <c r="F2212" t="str">
        <f t="shared" si="242"/>
        <v>25</v>
      </c>
      <c r="G2212" s="1">
        <f t="shared" si="243"/>
        <v>43521</v>
      </c>
      <c r="H2212" s="2">
        <f t="shared" si="244"/>
        <v>43521.488194444442</v>
      </c>
      <c r="I2212" t="b">
        <f>OR(ABS(Table2[[#This Row],[DateTime]]-H2213) * 1440 &lt; 5, ABS(Table2[[#This Row],[DateTime]]-H2211) * 1440 &lt; 5)</f>
        <v>0</v>
      </c>
      <c r="J2212">
        <f>IF(Table2[[#This Row],[Mulitiple Sneeze?]],J2211+1,0)</f>
        <v>0</v>
      </c>
      <c r="K2212" t="str">
        <f>IF(AND(Table2[[#This Row],[Multiple Counter]]&gt;0, J2213=0),"Combo End","")</f>
        <v/>
      </c>
    </row>
    <row r="2213" spans="1:11" x14ac:dyDescent="0.25">
      <c r="A2213" s="1" t="s">
        <v>1569</v>
      </c>
      <c r="B2213" t="str">
        <f t="shared" si="238"/>
        <v>February 26</v>
      </c>
      <c r="C2213" t="str">
        <f t="shared" si="239"/>
        <v>2019</v>
      </c>
      <c r="D2213" t="str">
        <f t="shared" si="240"/>
        <v>03:18PM</v>
      </c>
      <c r="E2213">
        <f t="shared" si="241"/>
        <v>2</v>
      </c>
      <c r="F2213" t="str">
        <f t="shared" si="242"/>
        <v>26</v>
      </c>
      <c r="G2213" s="1">
        <f t="shared" si="243"/>
        <v>43522</v>
      </c>
      <c r="H2213" s="2">
        <f t="shared" si="244"/>
        <v>43522.637499999997</v>
      </c>
      <c r="I2213" t="b">
        <f>OR(ABS(Table2[[#This Row],[DateTime]]-H2214) * 1440 &lt; 5, ABS(Table2[[#This Row],[DateTime]]-H2212) * 1440 &lt; 5)</f>
        <v>0</v>
      </c>
      <c r="J2213">
        <f>IF(Table2[[#This Row],[Mulitiple Sneeze?]],J2212+1,0)</f>
        <v>0</v>
      </c>
      <c r="K2213" t="str">
        <f>IF(AND(Table2[[#This Row],[Multiple Counter]]&gt;0, J2214=0),"Combo End","")</f>
        <v/>
      </c>
    </row>
    <row r="2214" spans="1:11" x14ac:dyDescent="0.25">
      <c r="A2214" s="1" t="s">
        <v>1568</v>
      </c>
      <c r="B2214" t="str">
        <f t="shared" si="238"/>
        <v>February 26</v>
      </c>
      <c r="C2214" t="str">
        <f t="shared" si="239"/>
        <v>2019</v>
      </c>
      <c r="D2214" t="str">
        <f t="shared" si="240"/>
        <v>03:32PM</v>
      </c>
      <c r="E2214">
        <f t="shared" si="241"/>
        <v>2</v>
      </c>
      <c r="F2214" t="str">
        <f t="shared" si="242"/>
        <v>26</v>
      </c>
      <c r="G2214" s="1">
        <f t="shared" si="243"/>
        <v>43522</v>
      </c>
      <c r="H2214" s="2">
        <f t="shared" si="244"/>
        <v>43522.647222222222</v>
      </c>
      <c r="I2214" t="b">
        <f>OR(ABS(Table2[[#This Row],[DateTime]]-H2215) * 1440 &lt; 5, ABS(Table2[[#This Row],[DateTime]]-H2213) * 1440 &lt; 5)</f>
        <v>0</v>
      </c>
      <c r="J2214">
        <f>IF(Table2[[#This Row],[Mulitiple Sneeze?]],J2213+1,0)</f>
        <v>0</v>
      </c>
      <c r="K2214" t="str">
        <f>IF(AND(Table2[[#This Row],[Multiple Counter]]&gt;0, J2215=0),"Combo End","")</f>
        <v/>
      </c>
    </row>
    <row r="2215" spans="1:11" x14ac:dyDescent="0.25">
      <c r="A2215" s="1" t="s">
        <v>1567</v>
      </c>
      <c r="B2215" t="str">
        <f t="shared" si="238"/>
        <v>February 27</v>
      </c>
      <c r="C2215" t="str">
        <f t="shared" si="239"/>
        <v>2019</v>
      </c>
      <c r="D2215" t="str">
        <f t="shared" si="240"/>
        <v>08:10AM</v>
      </c>
      <c r="E2215">
        <f t="shared" si="241"/>
        <v>2</v>
      </c>
      <c r="F2215" t="str">
        <f t="shared" si="242"/>
        <v>27</v>
      </c>
      <c r="G2215" s="1">
        <f t="shared" si="243"/>
        <v>43523</v>
      </c>
      <c r="H2215" s="2">
        <f t="shared" si="244"/>
        <v>43523.340277777781</v>
      </c>
      <c r="I2215" t="b">
        <f>OR(ABS(Table2[[#This Row],[DateTime]]-H2216) * 1440 &lt; 5, ABS(Table2[[#This Row],[DateTime]]-H2214) * 1440 &lt; 5)</f>
        <v>0</v>
      </c>
      <c r="J2215">
        <f>IF(Table2[[#This Row],[Mulitiple Sneeze?]],J2214+1,0)</f>
        <v>0</v>
      </c>
      <c r="K2215" t="str">
        <f>IF(AND(Table2[[#This Row],[Multiple Counter]]&gt;0, J2216=0),"Combo End","")</f>
        <v/>
      </c>
    </row>
    <row r="2216" spans="1:11" x14ac:dyDescent="0.25">
      <c r="A2216" s="1" t="s">
        <v>1566</v>
      </c>
      <c r="B2216" t="str">
        <f t="shared" si="238"/>
        <v>February 27</v>
      </c>
      <c r="C2216" t="str">
        <f t="shared" si="239"/>
        <v>2019</v>
      </c>
      <c r="D2216" t="str">
        <f t="shared" si="240"/>
        <v>01:47PM</v>
      </c>
      <c r="E2216">
        <f t="shared" si="241"/>
        <v>2</v>
      </c>
      <c r="F2216" t="str">
        <f t="shared" si="242"/>
        <v>27</v>
      </c>
      <c r="G2216" s="1">
        <f t="shared" si="243"/>
        <v>43523</v>
      </c>
      <c r="H2216" s="2">
        <f t="shared" si="244"/>
        <v>43523.574305555558</v>
      </c>
      <c r="I2216" t="b">
        <f>OR(ABS(Table2[[#This Row],[DateTime]]-H2217) * 1440 &lt; 5, ABS(Table2[[#This Row],[DateTime]]-H2215) * 1440 &lt; 5)</f>
        <v>0</v>
      </c>
      <c r="J2216">
        <f>IF(Table2[[#This Row],[Mulitiple Sneeze?]],J2215+1,0)</f>
        <v>0</v>
      </c>
      <c r="K2216" t="str">
        <f>IF(AND(Table2[[#This Row],[Multiple Counter]]&gt;0, J2217=0),"Combo End","")</f>
        <v/>
      </c>
    </row>
    <row r="2217" spans="1:11" x14ac:dyDescent="0.25">
      <c r="A2217" s="1" t="s">
        <v>1565</v>
      </c>
      <c r="B2217" t="str">
        <f t="shared" si="238"/>
        <v>February 28</v>
      </c>
      <c r="C2217" t="str">
        <f t="shared" si="239"/>
        <v>2019</v>
      </c>
      <c r="D2217" t="str">
        <f t="shared" si="240"/>
        <v>12:39PM</v>
      </c>
      <c r="E2217">
        <f t="shared" si="241"/>
        <v>2</v>
      </c>
      <c r="F2217" t="str">
        <f t="shared" si="242"/>
        <v>28</v>
      </c>
      <c r="G2217" s="1">
        <f t="shared" si="243"/>
        <v>43524</v>
      </c>
      <c r="H2217" s="2">
        <f t="shared" si="244"/>
        <v>43524.527083333334</v>
      </c>
      <c r="I2217" t="b">
        <f>OR(ABS(Table2[[#This Row],[DateTime]]-H2218) * 1440 &lt; 5, ABS(Table2[[#This Row],[DateTime]]-H2216) * 1440 &lt; 5)</f>
        <v>0</v>
      </c>
      <c r="J2217">
        <f>IF(Table2[[#This Row],[Mulitiple Sneeze?]],J2216+1,0)</f>
        <v>0</v>
      </c>
      <c r="K2217" t="str">
        <f>IF(AND(Table2[[#This Row],[Multiple Counter]]&gt;0, J2218=0),"Combo End","")</f>
        <v/>
      </c>
    </row>
    <row r="2218" spans="1:11" x14ac:dyDescent="0.25">
      <c r="A2218" s="1" t="s">
        <v>1564</v>
      </c>
      <c r="B2218" t="str">
        <f t="shared" si="238"/>
        <v>March 02</v>
      </c>
      <c r="C2218" t="str">
        <f t="shared" si="239"/>
        <v>2019</v>
      </c>
      <c r="D2218" t="str">
        <f t="shared" si="240"/>
        <v>10:54AM</v>
      </c>
      <c r="E2218">
        <f t="shared" si="241"/>
        <v>3</v>
      </c>
      <c r="F2218" t="str">
        <f t="shared" si="242"/>
        <v>02</v>
      </c>
      <c r="G2218" s="1">
        <f t="shared" si="243"/>
        <v>43526</v>
      </c>
      <c r="H2218" s="2">
        <f t="shared" si="244"/>
        <v>43526.45416666667</v>
      </c>
      <c r="I2218" t="b">
        <f>OR(ABS(Table2[[#This Row],[DateTime]]-H2219) * 1440 &lt; 5, ABS(Table2[[#This Row],[DateTime]]-H2217) * 1440 &lt; 5)</f>
        <v>0</v>
      </c>
      <c r="J2218">
        <f>IF(Table2[[#This Row],[Mulitiple Sneeze?]],J2217+1,0)</f>
        <v>0</v>
      </c>
      <c r="K2218" t="str">
        <f>IF(AND(Table2[[#This Row],[Multiple Counter]]&gt;0, J2219=0),"Combo End","")</f>
        <v/>
      </c>
    </row>
    <row r="2219" spans="1:11" x14ac:dyDescent="0.25">
      <c r="A2219" s="1" t="s">
        <v>1563</v>
      </c>
      <c r="B2219" t="str">
        <f t="shared" si="238"/>
        <v>March 02</v>
      </c>
      <c r="C2219" t="str">
        <f t="shared" si="239"/>
        <v>2019</v>
      </c>
      <c r="D2219" t="str">
        <f t="shared" si="240"/>
        <v>04:23PM</v>
      </c>
      <c r="E2219">
        <f t="shared" si="241"/>
        <v>3</v>
      </c>
      <c r="F2219" t="str">
        <f t="shared" si="242"/>
        <v>02</v>
      </c>
      <c r="G2219" s="1">
        <f t="shared" si="243"/>
        <v>43526</v>
      </c>
      <c r="H2219" s="2">
        <f t="shared" si="244"/>
        <v>43526.682638888888</v>
      </c>
      <c r="I2219" t="b">
        <f>OR(ABS(Table2[[#This Row],[DateTime]]-H2220) * 1440 &lt; 5, ABS(Table2[[#This Row],[DateTime]]-H2218) * 1440 &lt; 5)</f>
        <v>0</v>
      </c>
      <c r="J2219">
        <f>IF(Table2[[#This Row],[Mulitiple Sneeze?]],J2218+1,0)</f>
        <v>0</v>
      </c>
      <c r="K2219" t="str">
        <f>IF(AND(Table2[[#This Row],[Multiple Counter]]&gt;0, J2220=0),"Combo End","")</f>
        <v/>
      </c>
    </row>
    <row r="2220" spans="1:11" x14ac:dyDescent="0.25">
      <c r="A2220" s="1" t="s">
        <v>1562</v>
      </c>
      <c r="B2220" t="str">
        <f t="shared" si="238"/>
        <v>March 03</v>
      </c>
      <c r="C2220" t="str">
        <f t="shared" si="239"/>
        <v>2019</v>
      </c>
      <c r="D2220" t="str">
        <f t="shared" si="240"/>
        <v>12:52PM</v>
      </c>
      <c r="E2220">
        <f t="shared" si="241"/>
        <v>3</v>
      </c>
      <c r="F2220" t="str">
        <f t="shared" si="242"/>
        <v>03</v>
      </c>
      <c r="G2220" s="1">
        <f t="shared" si="243"/>
        <v>43527</v>
      </c>
      <c r="H2220" s="2">
        <f t="shared" si="244"/>
        <v>43527.536111111112</v>
      </c>
      <c r="I2220" t="b">
        <f>OR(ABS(Table2[[#This Row],[DateTime]]-H2221) * 1440 &lt; 5, ABS(Table2[[#This Row],[DateTime]]-H2219) * 1440 &lt; 5)</f>
        <v>0</v>
      </c>
      <c r="J2220">
        <f>IF(Table2[[#This Row],[Mulitiple Sneeze?]],J2219+1,0)</f>
        <v>0</v>
      </c>
      <c r="K2220" t="str">
        <f>IF(AND(Table2[[#This Row],[Multiple Counter]]&gt;0, J2221=0),"Combo End","")</f>
        <v/>
      </c>
    </row>
    <row r="2221" spans="1:11" x14ac:dyDescent="0.25">
      <c r="A2221" s="1" t="s">
        <v>1561</v>
      </c>
      <c r="B2221" t="str">
        <f t="shared" si="238"/>
        <v>March 03</v>
      </c>
      <c r="C2221" t="str">
        <f t="shared" si="239"/>
        <v>2019</v>
      </c>
      <c r="D2221" t="str">
        <f t="shared" si="240"/>
        <v>09:06PM</v>
      </c>
      <c r="E2221">
        <f t="shared" si="241"/>
        <v>3</v>
      </c>
      <c r="F2221" t="str">
        <f t="shared" si="242"/>
        <v>03</v>
      </c>
      <c r="G2221" s="1">
        <f t="shared" si="243"/>
        <v>43527</v>
      </c>
      <c r="H2221" s="2">
        <f t="shared" si="244"/>
        <v>43527.879166666666</v>
      </c>
      <c r="I2221" t="b">
        <f>OR(ABS(Table2[[#This Row],[DateTime]]-H2222) * 1440 &lt; 5, ABS(Table2[[#This Row],[DateTime]]-H2220) * 1440 &lt; 5)</f>
        <v>0</v>
      </c>
      <c r="J2221">
        <f>IF(Table2[[#This Row],[Mulitiple Sneeze?]],J2220+1,0)</f>
        <v>0</v>
      </c>
      <c r="K2221" t="str">
        <f>IF(AND(Table2[[#This Row],[Multiple Counter]]&gt;0, J2222=0),"Combo End","")</f>
        <v/>
      </c>
    </row>
    <row r="2222" spans="1:11" x14ac:dyDescent="0.25">
      <c r="A2222" s="1" t="s">
        <v>1560</v>
      </c>
      <c r="B2222" t="str">
        <f t="shared" si="238"/>
        <v>March 05</v>
      </c>
      <c r="C2222" t="str">
        <f t="shared" si="239"/>
        <v>2019</v>
      </c>
      <c r="D2222" t="str">
        <f t="shared" si="240"/>
        <v>09:00AM</v>
      </c>
      <c r="E2222">
        <f t="shared" si="241"/>
        <v>3</v>
      </c>
      <c r="F2222" t="str">
        <f t="shared" si="242"/>
        <v>05</v>
      </c>
      <c r="G2222" s="1">
        <f t="shared" si="243"/>
        <v>43529</v>
      </c>
      <c r="H2222" s="2">
        <f t="shared" si="244"/>
        <v>43529.375</v>
      </c>
      <c r="I2222" t="b">
        <f>OR(ABS(Table2[[#This Row],[DateTime]]-H2223) * 1440 &lt; 5, ABS(Table2[[#This Row],[DateTime]]-H2221) * 1440 &lt; 5)</f>
        <v>0</v>
      </c>
      <c r="J2222">
        <f>IF(Table2[[#This Row],[Mulitiple Sneeze?]],J2221+1,0)</f>
        <v>0</v>
      </c>
      <c r="K2222" t="str">
        <f>IF(AND(Table2[[#This Row],[Multiple Counter]]&gt;0, J2223=0),"Combo End","")</f>
        <v/>
      </c>
    </row>
    <row r="2223" spans="1:11" x14ac:dyDescent="0.25">
      <c r="A2223" s="1" t="s">
        <v>1559</v>
      </c>
      <c r="B2223" t="str">
        <f t="shared" si="238"/>
        <v>March 05</v>
      </c>
      <c r="C2223" t="str">
        <f t="shared" si="239"/>
        <v>2019</v>
      </c>
      <c r="D2223" t="str">
        <f t="shared" si="240"/>
        <v>09:10AM</v>
      </c>
      <c r="E2223">
        <f t="shared" si="241"/>
        <v>3</v>
      </c>
      <c r="F2223" t="str">
        <f t="shared" si="242"/>
        <v>05</v>
      </c>
      <c r="G2223" s="1">
        <f t="shared" si="243"/>
        <v>43529</v>
      </c>
      <c r="H2223" s="2">
        <f t="shared" si="244"/>
        <v>43529.381944444445</v>
      </c>
      <c r="I2223" t="b">
        <f>OR(ABS(Table2[[#This Row],[DateTime]]-H2224) * 1440 &lt; 5, ABS(Table2[[#This Row],[DateTime]]-H2222) * 1440 &lt; 5)</f>
        <v>0</v>
      </c>
      <c r="J2223">
        <f>IF(Table2[[#This Row],[Mulitiple Sneeze?]],J2222+1,0)</f>
        <v>0</v>
      </c>
      <c r="K2223" t="str">
        <f>IF(AND(Table2[[#This Row],[Multiple Counter]]&gt;0, J2224=0),"Combo End","")</f>
        <v/>
      </c>
    </row>
    <row r="2224" spans="1:11" x14ac:dyDescent="0.25">
      <c r="A2224" s="1" t="s">
        <v>1558</v>
      </c>
      <c r="B2224" t="str">
        <f t="shared" si="238"/>
        <v>March 05</v>
      </c>
      <c r="C2224" t="str">
        <f t="shared" si="239"/>
        <v>2019</v>
      </c>
      <c r="D2224" t="str">
        <f t="shared" si="240"/>
        <v>09:18AM</v>
      </c>
      <c r="E2224">
        <f t="shared" si="241"/>
        <v>3</v>
      </c>
      <c r="F2224" t="str">
        <f t="shared" si="242"/>
        <v>05</v>
      </c>
      <c r="G2224" s="1">
        <f t="shared" si="243"/>
        <v>43529</v>
      </c>
      <c r="H2224" s="2">
        <f t="shared" si="244"/>
        <v>43529.387499999997</v>
      </c>
      <c r="I2224" t="b">
        <f>OR(ABS(Table2[[#This Row],[DateTime]]-H2225) * 1440 &lt; 5, ABS(Table2[[#This Row],[DateTime]]-H2223) * 1440 &lt; 5)</f>
        <v>0</v>
      </c>
      <c r="J2224">
        <f>IF(Table2[[#This Row],[Mulitiple Sneeze?]],J2223+1,0)</f>
        <v>0</v>
      </c>
      <c r="K2224" t="str">
        <f>IF(AND(Table2[[#This Row],[Multiple Counter]]&gt;0, J2225=0),"Combo End","")</f>
        <v/>
      </c>
    </row>
    <row r="2225" spans="1:11" x14ac:dyDescent="0.25">
      <c r="A2225" s="1" t="s">
        <v>1557</v>
      </c>
      <c r="B2225" t="str">
        <f t="shared" si="238"/>
        <v>March 05</v>
      </c>
      <c r="C2225" t="str">
        <f t="shared" si="239"/>
        <v>2019</v>
      </c>
      <c r="D2225" t="str">
        <f t="shared" si="240"/>
        <v>03:32PM</v>
      </c>
      <c r="E2225">
        <f t="shared" si="241"/>
        <v>3</v>
      </c>
      <c r="F2225" t="str">
        <f t="shared" si="242"/>
        <v>05</v>
      </c>
      <c r="G2225" s="1">
        <f t="shared" si="243"/>
        <v>43529</v>
      </c>
      <c r="H2225" s="2">
        <f t="shared" si="244"/>
        <v>43529.647222222222</v>
      </c>
      <c r="I2225" t="b">
        <f>OR(ABS(Table2[[#This Row],[DateTime]]-H2226) * 1440 &lt; 5, ABS(Table2[[#This Row],[DateTime]]-H2224) * 1440 &lt; 5)</f>
        <v>0</v>
      </c>
      <c r="J2225">
        <f>IF(Table2[[#This Row],[Mulitiple Sneeze?]],J2224+1,0)</f>
        <v>0</v>
      </c>
      <c r="K2225" t="str">
        <f>IF(AND(Table2[[#This Row],[Multiple Counter]]&gt;0, J2226=0),"Combo End","")</f>
        <v/>
      </c>
    </row>
    <row r="2226" spans="1:11" x14ac:dyDescent="0.25">
      <c r="A2226" s="1" t="s">
        <v>1556</v>
      </c>
      <c r="B2226" t="str">
        <f t="shared" si="238"/>
        <v>March 06</v>
      </c>
      <c r="C2226" t="str">
        <f t="shared" si="239"/>
        <v>2019</v>
      </c>
      <c r="D2226" t="str">
        <f t="shared" si="240"/>
        <v>11:21AM</v>
      </c>
      <c r="E2226">
        <f t="shared" si="241"/>
        <v>3</v>
      </c>
      <c r="F2226" t="str">
        <f t="shared" si="242"/>
        <v>06</v>
      </c>
      <c r="G2226" s="1">
        <f t="shared" si="243"/>
        <v>43530</v>
      </c>
      <c r="H2226" s="2">
        <f t="shared" si="244"/>
        <v>43530.472916666666</v>
      </c>
      <c r="I2226" t="b">
        <f>OR(ABS(Table2[[#This Row],[DateTime]]-H2227) * 1440 &lt; 5, ABS(Table2[[#This Row],[DateTime]]-H2225) * 1440 &lt; 5)</f>
        <v>0</v>
      </c>
      <c r="J2226">
        <f>IF(Table2[[#This Row],[Mulitiple Sneeze?]],J2225+1,0)</f>
        <v>0</v>
      </c>
      <c r="K2226" t="str">
        <f>IF(AND(Table2[[#This Row],[Multiple Counter]]&gt;0, J2227=0),"Combo End","")</f>
        <v/>
      </c>
    </row>
    <row r="2227" spans="1:11" x14ac:dyDescent="0.25">
      <c r="A2227" s="1" t="s">
        <v>1555</v>
      </c>
      <c r="B2227" t="str">
        <f t="shared" si="238"/>
        <v>March 06</v>
      </c>
      <c r="C2227" t="str">
        <f t="shared" si="239"/>
        <v>2019</v>
      </c>
      <c r="D2227" t="str">
        <f t="shared" si="240"/>
        <v>04:34PM</v>
      </c>
      <c r="E2227">
        <f t="shared" si="241"/>
        <v>3</v>
      </c>
      <c r="F2227" t="str">
        <f t="shared" si="242"/>
        <v>06</v>
      </c>
      <c r="G2227" s="1">
        <f t="shared" si="243"/>
        <v>43530</v>
      </c>
      <c r="H2227" s="2">
        <f t="shared" si="244"/>
        <v>43530.69027777778</v>
      </c>
      <c r="I2227" t="b">
        <f>OR(ABS(Table2[[#This Row],[DateTime]]-H2228) * 1440 &lt; 5, ABS(Table2[[#This Row],[DateTime]]-H2226) * 1440 &lt; 5)</f>
        <v>0</v>
      </c>
      <c r="J2227">
        <f>IF(Table2[[#This Row],[Mulitiple Sneeze?]],J2226+1,0)</f>
        <v>0</v>
      </c>
      <c r="K2227" t="str">
        <f>IF(AND(Table2[[#This Row],[Multiple Counter]]&gt;0, J2228=0),"Combo End","")</f>
        <v/>
      </c>
    </row>
    <row r="2228" spans="1:11" x14ac:dyDescent="0.25">
      <c r="A2228" s="1" t="s">
        <v>1554</v>
      </c>
      <c r="B2228" t="str">
        <f t="shared" si="238"/>
        <v>March 06</v>
      </c>
      <c r="C2228" t="str">
        <f t="shared" si="239"/>
        <v>2019</v>
      </c>
      <c r="D2228" t="str">
        <f t="shared" si="240"/>
        <v>10:30PM</v>
      </c>
      <c r="E2228">
        <f t="shared" si="241"/>
        <v>3</v>
      </c>
      <c r="F2228" t="str">
        <f t="shared" si="242"/>
        <v>06</v>
      </c>
      <c r="G2228" s="1">
        <f t="shared" si="243"/>
        <v>43530</v>
      </c>
      <c r="H2228" s="2">
        <f t="shared" si="244"/>
        <v>43530.9375</v>
      </c>
      <c r="I2228" t="b">
        <f>OR(ABS(Table2[[#This Row],[DateTime]]-H2229) * 1440 &lt; 5, ABS(Table2[[#This Row],[DateTime]]-H2227) * 1440 &lt; 5)</f>
        <v>0</v>
      </c>
      <c r="J2228">
        <f>IF(Table2[[#This Row],[Mulitiple Sneeze?]],J2227+1,0)</f>
        <v>0</v>
      </c>
      <c r="K2228" t="str">
        <f>IF(AND(Table2[[#This Row],[Multiple Counter]]&gt;0, J2229=0),"Combo End","")</f>
        <v/>
      </c>
    </row>
    <row r="2229" spans="1:11" x14ac:dyDescent="0.25">
      <c r="A2229" s="1" t="s">
        <v>1553</v>
      </c>
      <c r="B2229" t="str">
        <f t="shared" si="238"/>
        <v>March 07</v>
      </c>
      <c r="C2229" t="str">
        <f t="shared" si="239"/>
        <v>2019</v>
      </c>
      <c r="D2229" t="str">
        <f t="shared" si="240"/>
        <v>12:09AM</v>
      </c>
      <c r="E2229">
        <f t="shared" si="241"/>
        <v>3</v>
      </c>
      <c r="F2229" t="str">
        <f t="shared" si="242"/>
        <v>07</v>
      </c>
      <c r="G2229" s="1">
        <f t="shared" si="243"/>
        <v>43531</v>
      </c>
      <c r="H2229" s="2">
        <f t="shared" si="244"/>
        <v>43531.006249999999</v>
      </c>
      <c r="I2229" t="b">
        <f>OR(ABS(Table2[[#This Row],[DateTime]]-H2230) * 1440 &lt; 5, ABS(Table2[[#This Row],[DateTime]]-H2228) * 1440 &lt; 5)</f>
        <v>0</v>
      </c>
      <c r="J2229">
        <f>IF(Table2[[#This Row],[Mulitiple Sneeze?]],J2228+1,0)</f>
        <v>0</v>
      </c>
      <c r="K2229" t="str">
        <f>IF(AND(Table2[[#This Row],[Multiple Counter]]&gt;0, J2230=0),"Combo End","")</f>
        <v/>
      </c>
    </row>
    <row r="2230" spans="1:11" x14ac:dyDescent="0.25">
      <c r="A2230" s="1" t="s">
        <v>1552</v>
      </c>
      <c r="B2230" t="str">
        <f t="shared" si="238"/>
        <v>March 09</v>
      </c>
      <c r="C2230" t="str">
        <f t="shared" si="239"/>
        <v>2019</v>
      </c>
      <c r="D2230" t="str">
        <f t="shared" si="240"/>
        <v>12:01PM</v>
      </c>
      <c r="E2230">
        <f t="shared" si="241"/>
        <v>3</v>
      </c>
      <c r="F2230" t="str">
        <f t="shared" si="242"/>
        <v>09</v>
      </c>
      <c r="G2230" s="1">
        <f t="shared" si="243"/>
        <v>43533</v>
      </c>
      <c r="H2230" s="2">
        <f t="shared" si="244"/>
        <v>43533.500694444447</v>
      </c>
      <c r="I2230" t="b">
        <f>OR(ABS(Table2[[#This Row],[DateTime]]-H2231) * 1440 &lt; 5, ABS(Table2[[#This Row],[DateTime]]-H2229) * 1440 &lt; 5)</f>
        <v>1</v>
      </c>
      <c r="J2230">
        <f>IF(Table2[[#This Row],[Mulitiple Sneeze?]],J2229+1,0)</f>
        <v>1</v>
      </c>
      <c r="K2230" t="str">
        <f>IF(AND(Table2[[#This Row],[Multiple Counter]]&gt;0, J2231=0),"Combo End","")</f>
        <v/>
      </c>
    </row>
    <row r="2231" spans="1:11" x14ac:dyDescent="0.25">
      <c r="A2231" s="1" t="s">
        <v>1551</v>
      </c>
      <c r="B2231" t="str">
        <f t="shared" si="238"/>
        <v>March 09</v>
      </c>
      <c r="C2231" t="str">
        <f t="shared" si="239"/>
        <v>2019</v>
      </c>
      <c r="D2231" t="str">
        <f t="shared" si="240"/>
        <v>12:02PM</v>
      </c>
      <c r="E2231">
        <f t="shared" si="241"/>
        <v>3</v>
      </c>
      <c r="F2231" t="str">
        <f t="shared" si="242"/>
        <v>09</v>
      </c>
      <c r="G2231" s="1">
        <f t="shared" si="243"/>
        <v>43533</v>
      </c>
      <c r="H2231" s="2">
        <f t="shared" si="244"/>
        <v>43533.501388888886</v>
      </c>
      <c r="I2231" t="b">
        <f>OR(ABS(Table2[[#This Row],[DateTime]]-H2232) * 1440 &lt; 5, ABS(Table2[[#This Row],[DateTime]]-H2230) * 1440 &lt; 5)</f>
        <v>1</v>
      </c>
      <c r="J2231">
        <f>IF(Table2[[#This Row],[Mulitiple Sneeze?]],J2230+1,0)</f>
        <v>2</v>
      </c>
      <c r="K2231" t="str">
        <f>IF(AND(Table2[[#This Row],[Multiple Counter]]&gt;0, J2232=0),"Combo End","")</f>
        <v>Combo End</v>
      </c>
    </row>
    <row r="2232" spans="1:11" x14ac:dyDescent="0.25">
      <c r="A2232" s="1" t="s">
        <v>1550</v>
      </c>
      <c r="B2232" t="str">
        <f t="shared" si="238"/>
        <v>March 09</v>
      </c>
      <c r="C2232" t="str">
        <f t="shared" si="239"/>
        <v>2019</v>
      </c>
      <c r="D2232" t="str">
        <f t="shared" si="240"/>
        <v>04:25PM</v>
      </c>
      <c r="E2232">
        <f t="shared" si="241"/>
        <v>3</v>
      </c>
      <c r="F2232" t="str">
        <f t="shared" si="242"/>
        <v>09</v>
      </c>
      <c r="G2232" s="1">
        <f t="shared" si="243"/>
        <v>43533</v>
      </c>
      <c r="H2232" s="2">
        <f t="shared" si="244"/>
        <v>43533.684027777781</v>
      </c>
      <c r="I2232" t="b">
        <f>OR(ABS(Table2[[#This Row],[DateTime]]-H2233) * 1440 &lt; 5, ABS(Table2[[#This Row],[DateTime]]-H2231) * 1440 &lt; 5)</f>
        <v>0</v>
      </c>
      <c r="J2232">
        <f>IF(Table2[[#This Row],[Mulitiple Sneeze?]],J2231+1,0)</f>
        <v>0</v>
      </c>
      <c r="K2232" t="str">
        <f>IF(AND(Table2[[#This Row],[Multiple Counter]]&gt;0, J2233=0),"Combo End","")</f>
        <v/>
      </c>
    </row>
    <row r="2233" spans="1:11" x14ac:dyDescent="0.25">
      <c r="A2233" s="1" t="s">
        <v>1549</v>
      </c>
      <c r="B2233" t="str">
        <f t="shared" si="238"/>
        <v>March 09</v>
      </c>
      <c r="C2233" t="str">
        <f t="shared" si="239"/>
        <v>2019</v>
      </c>
      <c r="D2233" t="str">
        <f t="shared" si="240"/>
        <v>06:02PM</v>
      </c>
      <c r="E2233">
        <f t="shared" si="241"/>
        <v>3</v>
      </c>
      <c r="F2233" t="str">
        <f t="shared" si="242"/>
        <v>09</v>
      </c>
      <c r="G2233" s="1">
        <f t="shared" si="243"/>
        <v>43533</v>
      </c>
      <c r="H2233" s="2">
        <f t="shared" si="244"/>
        <v>43533.751388888886</v>
      </c>
      <c r="I2233" t="b">
        <f>OR(ABS(Table2[[#This Row],[DateTime]]-H2234) * 1440 &lt; 5, ABS(Table2[[#This Row],[DateTime]]-H2232) * 1440 &lt; 5)</f>
        <v>1</v>
      </c>
      <c r="J2233">
        <f>IF(Table2[[#This Row],[Mulitiple Sneeze?]],J2232+1,0)</f>
        <v>1</v>
      </c>
      <c r="K2233" t="str">
        <f>IF(AND(Table2[[#This Row],[Multiple Counter]]&gt;0, J2234=0),"Combo End","")</f>
        <v/>
      </c>
    </row>
    <row r="2234" spans="1:11" x14ac:dyDescent="0.25">
      <c r="A2234" s="1" t="s">
        <v>1548</v>
      </c>
      <c r="B2234" t="str">
        <f t="shared" si="238"/>
        <v>March 09</v>
      </c>
      <c r="C2234" t="str">
        <f t="shared" si="239"/>
        <v>2019</v>
      </c>
      <c r="D2234" t="str">
        <f t="shared" si="240"/>
        <v>06:03PM</v>
      </c>
      <c r="E2234">
        <f t="shared" si="241"/>
        <v>3</v>
      </c>
      <c r="F2234" t="str">
        <f t="shared" si="242"/>
        <v>09</v>
      </c>
      <c r="G2234" s="1">
        <f t="shared" si="243"/>
        <v>43533</v>
      </c>
      <c r="H2234" s="2">
        <f t="shared" si="244"/>
        <v>43533.752083333333</v>
      </c>
      <c r="I2234" t="b">
        <f>OR(ABS(Table2[[#This Row],[DateTime]]-H2235) * 1440 &lt; 5, ABS(Table2[[#This Row],[DateTime]]-H2233) * 1440 &lt; 5)</f>
        <v>1</v>
      </c>
      <c r="J2234">
        <f>IF(Table2[[#This Row],[Mulitiple Sneeze?]],J2233+1,0)</f>
        <v>2</v>
      </c>
      <c r="K2234" t="str">
        <f>IF(AND(Table2[[#This Row],[Multiple Counter]]&gt;0, J2235=0),"Combo End","")</f>
        <v>Combo End</v>
      </c>
    </row>
    <row r="2235" spans="1:11" x14ac:dyDescent="0.25">
      <c r="A2235" s="1" t="s">
        <v>1547</v>
      </c>
      <c r="B2235" t="str">
        <f t="shared" si="238"/>
        <v>March 10</v>
      </c>
      <c r="C2235" t="str">
        <f t="shared" si="239"/>
        <v>2019</v>
      </c>
      <c r="D2235" t="str">
        <f t="shared" si="240"/>
        <v>08:24AM</v>
      </c>
      <c r="E2235">
        <f t="shared" si="241"/>
        <v>3</v>
      </c>
      <c r="F2235" t="str">
        <f t="shared" si="242"/>
        <v>10</v>
      </c>
      <c r="G2235" s="1">
        <f t="shared" si="243"/>
        <v>43534</v>
      </c>
      <c r="H2235" s="2">
        <f t="shared" si="244"/>
        <v>43534.35</v>
      </c>
      <c r="I2235" t="b">
        <f>OR(ABS(Table2[[#This Row],[DateTime]]-H2236) * 1440 &lt; 5, ABS(Table2[[#This Row],[DateTime]]-H2234) * 1440 &lt; 5)</f>
        <v>0</v>
      </c>
      <c r="J2235">
        <f>IF(Table2[[#This Row],[Mulitiple Sneeze?]],J2234+1,0)</f>
        <v>0</v>
      </c>
      <c r="K2235" t="str">
        <f>IF(AND(Table2[[#This Row],[Multiple Counter]]&gt;0, J2236=0),"Combo End","")</f>
        <v/>
      </c>
    </row>
    <row r="2236" spans="1:11" x14ac:dyDescent="0.25">
      <c r="A2236" s="1" t="s">
        <v>1546</v>
      </c>
      <c r="B2236" t="str">
        <f t="shared" si="238"/>
        <v>March 10</v>
      </c>
      <c r="C2236" t="str">
        <f t="shared" si="239"/>
        <v>2019</v>
      </c>
      <c r="D2236" t="str">
        <f t="shared" si="240"/>
        <v>10:12AM</v>
      </c>
      <c r="E2236">
        <f t="shared" si="241"/>
        <v>3</v>
      </c>
      <c r="F2236" t="str">
        <f t="shared" si="242"/>
        <v>10</v>
      </c>
      <c r="G2236" s="1">
        <f t="shared" si="243"/>
        <v>43534</v>
      </c>
      <c r="H2236" s="2">
        <f t="shared" si="244"/>
        <v>43534.425000000003</v>
      </c>
      <c r="I2236" t="b">
        <f>OR(ABS(Table2[[#This Row],[DateTime]]-H2237) * 1440 &lt; 5, ABS(Table2[[#This Row],[DateTime]]-H2235) * 1440 &lt; 5)</f>
        <v>0</v>
      </c>
      <c r="J2236">
        <f>IF(Table2[[#This Row],[Mulitiple Sneeze?]],J2235+1,0)</f>
        <v>0</v>
      </c>
      <c r="K2236" t="str">
        <f>IF(AND(Table2[[#This Row],[Multiple Counter]]&gt;0, J2237=0),"Combo End","")</f>
        <v/>
      </c>
    </row>
    <row r="2237" spans="1:11" x14ac:dyDescent="0.25">
      <c r="A2237" s="1" t="s">
        <v>1545</v>
      </c>
      <c r="B2237" t="str">
        <f t="shared" si="238"/>
        <v>March 11</v>
      </c>
      <c r="C2237" t="str">
        <f t="shared" si="239"/>
        <v>2019</v>
      </c>
      <c r="D2237" t="str">
        <f t="shared" si="240"/>
        <v>02:25PM</v>
      </c>
      <c r="E2237">
        <f t="shared" si="241"/>
        <v>3</v>
      </c>
      <c r="F2237" t="str">
        <f t="shared" si="242"/>
        <v>11</v>
      </c>
      <c r="G2237" s="1">
        <f t="shared" si="243"/>
        <v>43535</v>
      </c>
      <c r="H2237" s="2">
        <f t="shared" si="244"/>
        <v>43535.600694444445</v>
      </c>
      <c r="I2237" t="b">
        <f>OR(ABS(Table2[[#This Row],[DateTime]]-H2238) * 1440 &lt; 5, ABS(Table2[[#This Row],[DateTime]]-H2236) * 1440 &lt; 5)</f>
        <v>0</v>
      </c>
      <c r="J2237">
        <f>IF(Table2[[#This Row],[Mulitiple Sneeze?]],J2236+1,0)</f>
        <v>0</v>
      </c>
      <c r="K2237" t="str">
        <f>IF(AND(Table2[[#This Row],[Multiple Counter]]&gt;0, J2238=0),"Combo End","")</f>
        <v/>
      </c>
    </row>
    <row r="2238" spans="1:11" x14ac:dyDescent="0.25">
      <c r="A2238" s="1" t="s">
        <v>1544</v>
      </c>
      <c r="B2238" t="str">
        <f t="shared" si="238"/>
        <v>March 11</v>
      </c>
      <c r="C2238" t="str">
        <f t="shared" si="239"/>
        <v>2019</v>
      </c>
      <c r="D2238" t="str">
        <f t="shared" si="240"/>
        <v>04:01PM</v>
      </c>
      <c r="E2238">
        <f t="shared" si="241"/>
        <v>3</v>
      </c>
      <c r="F2238" t="str">
        <f t="shared" si="242"/>
        <v>11</v>
      </c>
      <c r="G2238" s="1">
        <f t="shared" si="243"/>
        <v>43535</v>
      </c>
      <c r="H2238" s="2">
        <f t="shared" si="244"/>
        <v>43535.667361111111</v>
      </c>
      <c r="I2238" t="b">
        <f>OR(ABS(Table2[[#This Row],[DateTime]]-H2239) * 1440 &lt; 5, ABS(Table2[[#This Row],[DateTime]]-H2237) * 1440 &lt; 5)</f>
        <v>0</v>
      </c>
      <c r="J2238">
        <f>IF(Table2[[#This Row],[Mulitiple Sneeze?]],J2237+1,0)</f>
        <v>0</v>
      </c>
      <c r="K2238" t="str">
        <f>IF(AND(Table2[[#This Row],[Multiple Counter]]&gt;0, J2239=0),"Combo End","")</f>
        <v/>
      </c>
    </row>
    <row r="2239" spans="1:11" x14ac:dyDescent="0.25">
      <c r="A2239" s="1" t="s">
        <v>1543</v>
      </c>
      <c r="B2239" t="str">
        <f t="shared" si="238"/>
        <v>March 12</v>
      </c>
      <c r="C2239" t="str">
        <f t="shared" si="239"/>
        <v>2019</v>
      </c>
      <c r="D2239" t="str">
        <f t="shared" si="240"/>
        <v>08:52PM</v>
      </c>
      <c r="E2239">
        <f t="shared" si="241"/>
        <v>3</v>
      </c>
      <c r="F2239" t="str">
        <f t="shared" si="242"/>
        <v>12</v>
      </c>
      <c r="G2239" s="1">
        <f t="shared" si="243"/>
        <v>43536</v>
      </c>
      <c r="H2239" s="2">
        <f t="shared" si="244"/>
        <v>43536.869444444441</v>
      </c>
      <c r="I2239" t="b">
        <f>OR(ABS(Table2[[#This Row],[DateTime]]-H2240) * 1440 &lt; 5, ABS(Table2[[#This Row],[DateTime]]-H2238) * 1440 &lt; 5)</f>
        <v>0</v>
      </c>
      <c r="J2239">
        <f>IF(Table2[[#This Row],[Mulitiple Sneeze?]],J2238+1,0)</f>
        <v>0</v>
      </c>
      <c r="K2239" t="str">
        <f>IF(AND(Table2[[#This Row],[Multiple Counter]]&gt;0, J2240=0),"Combo End","")</f>
        <v/>
      </c>
    </row>
    <row r="2240" spans="1:11" x14ac:dyDescent="0.25">
      <c r="A2240" s="1" t="s">
        <v>1542</v>
      </c>
      <c r="B2240" t="str">
        <f t="shared" si="238"/>
        <v>March 13</v>
      </c>
      <c r="C2240" t="str">
        <f t="shared" si="239"/>
        <v>2019</v>
      </c>
      <c r="D2240" t="str">
        <f t="shared" si="240"/>
        <v>07:29AM</v>
      </c>
      <c r="E2240">
        <f t="shared" si="241"/>
        <v>3</v>
      </c>
      <c r="F2240" t="str">
        <f t="shared" si="242"/>
        <v>13</v>
      </c>
      <c r="G2240" s="1">
        <f t="shared" si="243"/>
        <v>43537</v>
      </c>
      <c r="H2240" s="2">
        <f t="shared" si="244"/>
        <v>43537.311805555553</v>
      </c>
      <c r="I2240" t="b">
        <f>OR(ABS(Table2[[#This Row],[DateTime]]-H2241) * 1440 &lt; 5, ABS(Table2[[#This Row],[DateTime]]-H2239) * 1440 &lt; 5)</f>
        <v>0</v>
      </c>
      <c r="J2240">
        <f>IF(Table2[[#This Row],[Mulitiple Sneeze?]],J2239+1,0)</f>
        <v>0</v>
      </c>
      <c r="K2240" t="str">
        <f>IF(AND(Table2[[#This Row],[Multiple Counter]]&gt;0, J2241=0),"Combo End","")</f>
        <v/>
      </c>
    </row>
    <row r="2241" spans="1:11" x14ac:dyDescent="0.25">
      <c r="A2241" s="1" t="s">
        <v>1541</v>
      </c>
      <c r="B2241" t="str">
        <f t="shared" si="238"/>
        <v>March 13</v>
      </c>
      <c r="C2241" t="str">
        <f t="shared" si="239"/>
        <v>2019</v>
      </c>
      <c r="D2241" t="str">
        <f t="shared" si="240"/>
        <v>08:21AM</v>
      </c>
      <c r="E2241">
        <f t="shared" si="241"/>
        <v>3</v>
      </c>
      <c r="F2241" t="str">
        <f t="shared" si="242"/>
        <v>13</v>
      </c>
      <c r="G2241" s="1">
        <f t="shared" si="243"/>
        <v>43537</v>
      </c>
      <c r="H2241" s="2">
        <f t="shared" si="244"/>
        <v>43537.347916666666</v>
      </c>
      <c r="I2241" t="b">
        <f>OR(ABS(Table2[[#This Row],[DateTime]]-H2242) * 1440 &lt; 5, ABS(Table2[[#This Row],[DateTime]]-H2240) * 1440 &lt; 5)</f>
        <v>0</v>
      </c>
      <c r="J2241">
        <f>IF(Table2[[#This Row],[Mulitiple Sneeze?]],J2240+1,0)</f>
        <v>0</v>
      </c>
      <c r="K2241" t="str">
        <f>IF(AND(Table2[[#This Row],[Multiple Counter]]&gt;0, J2242=0),"Combo End","")</f>
        <v/>
      </c>
    </row>
    <row r="2242" spans="1:11" x14ac:dyDescent="0.25">
      <c r="A2242" s="1" t="s">
        <v>1540</v>
      </c>
      <c r="B2242" t="str">
        <f t="shared" ref="B2242:B2305" si="245">_xlfn.TEXTBEFORE(A2242,",")</f>
        <v>March 13</v>
      </c>
      <c r="C2242" t="str">
        <f t="shared" ref="C2242:C2305" si="246">LEFT(_xlfn.TEXTAFTER(A2242, ", "), 4)</f>
        <v>2019</v>
      </c>
      <c r="D2242" t="str">
        <f t="shared" ref="D2242:D2305" si="247">_xlfn.TEXTAFTER(A2242, "at ")</f>
        <v>02:39PM</v>
      </c>
      <c r="E2242">
        <f t="shared" ref="E2242:E2305" si="248">MONTH(1&amp;B2242)</f>
        <v>3</v>
      </c>
      <c r="F2242" t="str">
        <f t="shared" ref="F2242:F2305" si="249">RIGHT(B2242, 2)</f>
        <v>13</v>
      </c>
      <c r="G2242" s="1">
        <f t="shared" ref="G2242:G2305" si="250">DATE(C2242,E2242,F2242)</f>
        <v>43537</v>
      </c>
      <c r="H2242" s="2">
        <f t="shared" ref="H2242:H2305" si="251">G2242+TIMEVALUE(_xlfn.CONCAT(LEFT(D2242, 5), " ", RIGHT(D2242, 2)))</f>
        <v>43537.61041666667</v>
      </c>
      <c r="I2242" t="b">
        <f>OR(ABS(Table2[[#This Row],[DateTime]]-H2243) * 1440 &lt; 5, ABS(Table2[[#This Row],[DateTime]]-H2241) * 1440 &lt; 5)</f>
        <v>0</v>
      </c>
      <c r="J2242">
        <f>IF(Table2[[#This Row],[Mulitiple Sneeze?]],J2241+1,0)</f>
        <v>0</v>
      </c>
      <c r="K2242" t="str">
        <f>IF(AND(Table2[[#This Row],[Multiple Counter]]&gt;0, J2243=0),"Combo End","")</f>
        <v/>
      </c>
    </row>
    <row r="2243" spans="1:11" x14ac:dyDescent="0.25">
      <c r="A2243" s="1" t="s">
        <v>1539</v>
      </c>
      <c r="B2243" t="str">
        <f t="shared" si="245"/>
        <v>March 13</v>
      </c>
      <c r="C2243" t="str">
        <f t="shared" si="246"/>
        <v>2019</v>
      </c>
      <c r="D2243" t="str">
        <f t="shared" si="247"/>
        <v>05:43PM</v>
      </c>
      <c r="E2243">
        <f t="shared" si="248"/>
        <v>3</v>
      </c>
      <c r="F2243" t="str">
        <f t="shared" si="249"/>
        <v>13</v>
      </c>
      <c r="G2243" s="1">
        <f t="shared" si="250"/>
        <v>43537</v>
      </c>
      <c r="H2243" s="2">
        <f t="shared" si="251"/>
        <v>43537.738194444442</v>
      </c>
      <c r="I2243" t="b">
        <f>OR(ABS(Table2[[#This Row],[DateTime]]-H2244) * 1440 &lt; 5, ABS(Table2[[#This Row],[DateTime]]-H2242) * 1440 &lt; 5)</f>
        <v>0</v>
      </c>
      <c r="J2243">
        <f>IF(Table2[[#This Row],[Mulitiple Sneeze?]],J2242+1,0)</f>
        <v>0</v>
      </c>
      <c r="K2243" t="str">
        <f>IF(AND(Table2[[#This Row],[Multiple Counter]]&gt;0, J2244=0),"Combo End","")</f>
        <v/>
      </c>
    </row>
    <row r="2244" spans="1:11" x14ac:dyDescent="0.25">
      <c r="A2244" s="1" t="s">
        <v>1538</v>
      </c>
      <c r="B2244" t="str">
        <f t="shared" si="245"/>
        <v>March 15</v>
      </c>
      <c r="C2244" t="str">
        <f t="shared" si="246"/>
        <v>2019</v>
      </c>
      <c r="D2244" t="str">
        <f t="shared" si="247"/>
        <v>02:28PM</v>
      </c>
      <c r="E2244">
        <f t="shared" si="248"/>
        <v>3</v>
      </c>
      <c r="F2244" t="str">
        <f t="shared" si="249"/>
        <v>15</v>
      </c>
      <c r="G2244" s="1">
        <f t="shared" si="250"/>
        <v>43539</v>
      </c>
      <c r="H2244" s="2">
        <f t="shared" si="251"/>
        <v>43539.602777777778</v>
      </c>
      <c r="I2244" t="b">
        <f>OR(ABS(Table2[[#This Row],[DateTime]]-H2245) * 1440 &lt; 5, ABS(Table2[[#This Row],[DateTime]]-H2243) * 1440 &lt; 5)</f>
        <v>0</v>
      </c>
      <c r="J2244">
        <f>IF(Table2[[#This Row],[Mulitiple Sneeze?]],J2243+1,0)</f>
        <v>0</v>
      </c>
      <c r="K2244" t="str">
        <f>IF(AND(Table2[[#This Row],[Multiple Counter]]&gt;0, J2245=0),"Combo End","")</f>
        <v/>
      </c>
    </row>
    <row r="2245" spans="1:11" x14ac:dyDescent="0.25">
      <c r="A2245" s="1" t="s">
        <v>1537</v>
      </c>
      <c r="B2245" t="str">
        <f t="shared" si="245"/>
        <v>March 16</v>
      </c>
      <c r="C2245" t="str">
        <f t="shared" si="246"/>
        <v>2019</v>
      </c>
      <c r="D2245" t="str">
        <f t="shared" si="247"/>
        <v>05:53PM</v>
      </c>
      <c r="E2245">
        <f t="shared" si="248"/>
        <v>3</v>
      </c>
      <c r="F2245" t="str">
        <f t="shared" si="249"/>
        <v>16</v>
      </c>
      <c r="G2245" s="1">
        <f t="shared" si="250"/>
        <v>43540</v>
      </c>
      <c r="H2245" s="2">
        <f t="shared" si="251"/>
        <v>43540.745138888888</v>
      </c>
      <c r="I2245" t="b">
        <f>OR(ABS(Table2[[#This Row],[DateTime]]-H2246) * 1440 &lt; 5, ABS(Table2[[#This Row],[DateTime]]-H2244) * 1440 &lt; 5)</f>
        <v>0</v>
      </c>
      <c r="J2245">
        <f>IF(Table2[[#This Row],[Mulitiple Sneeze?]],J2244+1,0)</f>
        <v>0</v>
      </c>
      <c r="K2245" t="str">
        <f>IF(AND(Table2[[#This Row],[Multiple Counter]]&gt;0, J2246=0),"Combo End","")</f>
        <v/>
      </c>
    </row>
    <row r="2246" spans="1:11" x14ac:dyDescent="0.25">
      <c r="A2246" s="1" t="s">
        <v>1536</v>
      </c>
      <c r="B2246" t="str">
        <f t="shared" si="245"/>
        <v>March 17</v>
      </c>
      <c r="C2246" t="str">
        <f t="shared" si="246"/>
        <v>2019</v>
      </c>
      <c r="D2246" t="str">
        <f t="shared" si="247"/>
        <v>10:56AM</v>
      </c>
      <c r="E2246">
        <f t="shared" si="248"/>
        <v>3</v>
      </c>
      <c r="F2246" t="str">
        <f t="shared" si="249"/>
        <v>17</v>
      </c>
      <c r="G2246" s="1">
        <f t="shared" si="250"/>
        <v>43541</v>
      </c>
      <c r="H2246" s="2">
        <f t="shared" si="251"/>
        <v>43541.455555555556</v>
      </c>
      <c r="I2246" t="b">
        <f>OR(ABS(Table2[[#This Row],[DateTime]]-H2247) * 1440 &lt; 5, ABS(Table2[[#This Row],[DateTime]]-H2245) * 1440 &lt; 5)</f>
        <v>1</v>
      </c>
      <c r="J2246">
        <f>IF(Table2[[#This Row],[Mulitiple Sneeze?]],J2245+1,0)</f>
        <v>1</v>
      </c>
      <c r="K2246" t="str">
        <f>IF(AND(Table2[[#This Row],[Multiple Counter]]&gt;0, J2247=0),"Combo End","")</f>
        <v/>
      </c>
    </row>
    <row r="2247" spans="1:11" x14ac:dyDescent="0.25">
      <c r="A2247" s="1" t="s">
        <v>1535</v>
      </c>
      <c r="B2247" t="str">
        <f t="shared" si="245"/>
        <v>March 17</v>
      </c>
      <c r="C2247" t="str">
        <f t="shared" si="246"/>
        <v>2019</v>
      </c>
      <c r="D2247" t="str">
        <f t="shared" si="247"/>
        <v>10:57AM</v>
      </c>
      <c r="E2247">
        <f t="shared" si="248"/>
        <v>3</v>
      </c>
      <c r="F2247" t="str">
        <f t="shared" si="249"/>
        <v>17</v>
      </c>
      <c r="G2247" s="1">
        <f t="shared" si="250"/>
        <v>43541</v>
      </c>
      <c r="H2247" s="2">
        <f t="shared" si="251"/>
        <v>43541.456250000003</v>
      </c>
      <c r="I2247" t="b">
        <f>OR(ABS(Table2[[#This Row],[DateTime]]-H2248) * 1440 &lt; 5, ABS(Table2[[#This Row],[DateTime]]-H2246) * 1440 &lt; 5)</f>
        <v>1</v>
      </c>
      <c r="J2247">
        <f>IF(Table2[[#This Row],[Mulitiple Sneeze?]],J2246+1,0)</f>
        <v>2</v>
      </c>
      <c r="K2247" t="str">
        <f>IF(AND(Table2[[#This Row],[Multiple Counter]]&gt;0, J2248=0),"Combo End","")</f>
        <v/>
      </c>
    </row>
    <row r="2248" spans="1:11" x14ac:dyDescent="0.25">
      <c r="A2248" s="1" t="s">
        <v>1534</v>
      </c>
      <c r="B2248" t="str">
        <f t="shared" si="245"/>
        <v>March 17</v>
      </c>
      <c r="C2248" t="str">
        <f t="shared" si="246"/>
        <v>2019</v>
      </c>
      <c r="D2248" t="str">
        <f t="shared" si="247"/>
        <v>10:58AM</v>
      </c>
      <c r="E2248">
        <f t="shared" si="248"/>
        <v>3</v>
      </c>
      <c r="F2248" t="str">
        <f t="shared" si="249"/>
        <v>17</v>
      </c>
      <c r="G2248" s="1">
        <f t="shared" si="250"/>
        <v>43541</v>
      </c>
      <c r="H2248" s="2">
        <f t="shared" si="251"/>
        <v>43541.456944444442</v>
      </c>
      <c r="I2248" t="b">
        <f>OR(ABS(Table2[[#This Row],[DateTime]]-H2249) * 1440 &lt; 5, ABS(Table2[[#This Row],[DateTime]]-H2247) * 1440 &lt; 5)</f>
        <v>1</v>
      </c>
      <c r="J2248">
        <f>IF(Table2[[#This Row],[Mulitiple Sneeze?]],J2247+1,0)</f>
        <v>3</v>
      </c>
      <c r="K2248" t="str">
        <f>IF(AND(Table2[[#This Row],[Multiple Counter]]&gt;0, J2249=0),"Combo End","")</f>
        <v/>
      </c>
    </row>
    <row r="2249" spans="1:11" x14ac:dyDescent="0.25">
      <c r="A2249" s="1" t="s">
        <v>1533</v>
      </c>
      <c r="B2249" t="str">
        <f t="shared" si="245"/>
        <v>March 17</v>
      </c>
      <c r="C2249" t="str">
        <f t="shared" si="246"/>
        <v>2019</v>
      </c>
      <c r="D2249" t="str">
        <f t="shared" si="247"/>
        <v>10:59AM</v>
      </c>
      <c r="E2249">
        <f t="shared" si="248"/>
        <v>3</v>
      </c>
      <c r="F2249" t="str">
        <f t="shared" si="249"/>
        <v>17</v>
      </c>
      <c r="G2249" s="1">
        <f t="shared" si="250"/>
        <v>43541</v>
      </c>
      <c r="H2249" s="2">
        <f t="shared" si="251"/>
        <v>43541.457638888889</v>
      </c>
      <c r="I2249" t="b">
        <f>OR(ABS(Table2[[#This Row],[DateTime]]-H2250) * 1440 &lt; 5, ABS(Table2[[#This Row],[DateTime]]-H2248) * 1440 &lt; 5)</f>
        <v>1</v>
      </c>
      <c r="J2249">
        <f>IF(Table2[[#This Row],[Mulitiple Sneeze?]],J2248+1,0)</f>
        <v>4</v>
      </c>
      <c r="K2249" t="str">
        <f>IF(AND(Table2[[#This Row],[Multiple Counter]]&gt;0, J2250=0),"Combo End","")</f>
        <v>Combo End</v>
      </c>
    </row>
    <row r="2250" spans="1:11" x14ac:dyDescent="0.25">
      <c r="A2250" s="1" t="s">
        <v>1532</v>
      </c>
      <c r="B2250" t="str">
        <f t="shared" si="245"/>
        <v>March 18</v>
      </c>
      <c r="C2250" t="str">
        <f t="shared" si="246"/>
        <v>2019</v>
      </c>
      <c r="D2250" t="str">
        <f t="shared" si="247"/>
        <v>07:58AM</v>
      </c>
      <c r="E2250">
        <f t="shared" si="248"/>
        <v>3</v>
      </c>
      <c r="F2250" t="str">
        <f t="shared" si="249"/>
        <v>18</v>
      </c>
      <c r="G2250" s="1">
        <f t="shared" si="250"/>
        <v>43542</v>
      </c>
      <c r="H2250" s="2">
        <f t="shared" si="251"/>
        <v>43542.331944444442</v>
      </c>
      <c r="I2250" t="b">
        <f>OR(ABS(Table2[[#This Row],[DateTime]]-H2251) * 1440 &lt; 5, ABS(Table2[[#This Row],[DateTime]]-H2249) * 1440 &lt; 5)</f>
        <v>0</v>
      </c>
      <c r="J2250">
        <f>IF(Table2[[#This Row],[Mulitiple Sneeze?]],J2249+1,0)</f>
        <v>0</v>
      </c>
      <c r="K2250" t="str">
        <f>IF(AND(Table2[[#This Row],[Multiple Counter]]&gt;0, J2251=0),"Combo End","")</f>
        <v/>
      </c>
    </row>
    <row r="2251" spans="1:11" x14ac:dyDescent="0.25">
      <c r="A2251" s="1" t="s">
        <v>1531</v>
      </c>
      <c r="B2251" t="str">
        <f t="shared" si="245"/>
        <v>March 18</v>
      </c>
      <c r="C2251" t="str">
        <f t="shared" si="246"/>
        <v>2019</v>
      </c>
      <c r="D2251" t="str">
        <f t="shared" si="247"/>
        <v>08:11AM</v>
      </c>
      <c r="E2251">
        <f t="shared" si="248"/>
        <v>3</v>
      </c>
      <c r="F2251" t="str">
        <f t="shared" si="249"/>
        <v>18</v>
      </c>
      <c r="G2251" s="1">
        <f t="shared" si="250"/>
        <v>43542</v>
      </c>
      <c r="H2251" s="2">
        <f t="shared" si="251"/>
        <v>43542.34097222222</v>
      </c>
      <c r="I2251" t="b">
        <f>OR(ABS(Table2[[#This Row],[DateTime]]-H2252) * 1440 &lt; 5, ABS(Table2[[#This Row],[DateTime]]-H2250) * 1440 &lt; 5)</f>
        <v>0</v>
      </c>
      <c r="J2251">
        <f>IF(Table2[[#This Row],[Mulitiple Sneeze?]],J2250+1,0)</f>
        <v>0</v>
      </c>
      <c r="K2251" t="str">
        <f>IF(AND(Table2[[#This Row],[Multiple Counter]]&gt;0, J2252=0),"Combo End","")</f>
        <v/>
      </c>
    </row>
    <row r="2252" spans="1:11" x14ac:dyDescent="0.25">
      <c r="A2252" s="1" t="s">
        <v>1530</v>
      </c>
      <c r="B2252" t="str">
        <f t="shared" si="245"/>
        <v>March 18</v>
      </c>
      <c r="C2252" t="str">
        <f t="shared" si="246"/>
        <v>2019</v>
      </c>
      <c r="D2252" t="str">
        <f t="shared" si="247"/>
        <v>08:55AM</v>
      </c>
      <c r="E2252">
        <f t="shared" si="248"/>
        <v>3</v>
      </c>
      <c r="F2252" t="str">
        <f t="shared" si="249"/>
        <v>18</v>
      </c>
      <c r="G2252" s="1">
        <f t="shared" si="250"/>
        <v>43542</v>
      </c>
      <c r="H2252" s="2">
        <f t="shared" si="251"/>
        <v>43542.371527777781</v>
      </c>
      <c r="I2252" t="b">
        <f>OR(ABS(Table2[[#This Row],[DateTime]]-H2253) * 1440 &lt; 5, ABS(Table2[[#This Row],[DateTime]]-H2251) * 1440 &lt; 5)</f>
        <v>0</v>
      </c>
      <c r="J2252">
        <f>IF(Table2[[#This Row],[Mulitiple Sneeze?]],J2251+1,0)</f>
        <v>0</v>
      </c>
      <c r="K2252" t="str">
        <f>IF(AND(Table2[[#This Row],[Multiple Counter]]&gt;0, J2253=0),"Combo End","")</f>
        <v/>
      </c>
    </row>
    <row r="2253" spans="1:11" x14ac:dyDescent="0.25">
      <c r="A2253" s="1" t="s">
        <v>1529</v>
      </c>
      <c r="B2253" t="str">
        <f t="shared" si="245"/>
        <v>March 18</v>
      </c>
      <c r="C2253" t="str">
        <f t="shared" si="246"/>
        <v>2019</v>
      </c>
      <c r="D2253" t="str">
        <f t="shared" si="247"/>
        <v>09:28AM</v>
      </c>
      <c r="E2253">
        <f t="shared" si="248"/>
        <v>3</v>
      </c>
      <c r="F2253" t="str">
        <f t="shared" si="249"/>
        <v>18</v>
      </c>
      <c r="G2253" s="1">
        <f t="shared" si="250"/>
        <v>43542</v>
      </c>
      <c r="H2253" s="2">
        <f t="shared" si="251"/>
        <v>43542.394444444442</v>
      </c>
      <c r="I2253" t="b">
        <f>OR(ABS(Table2[[#This Row],[DateTime]]-H2254) * 1440 &lt; 5, ABS(Table2[[#This Row],[DateTime]]-H2252) * 1440 &lt; 5)</f>
        <v>0</v>
      </c>
      <c r="J2253">
        <f>IF(Table2[[#This Row],[Mulitiple Sneeze?]],J2252+1,0)</f>
        <v>0</v>
      </c>
      <c r="K2253" t="str">
        <f>IF(AND(Table2[[#This Row],[Multiple Counter]]&gt;0, J2254=0),"Combo End","")</f>
        <v/>
      </c>
    </row>
    <row r="2254" spans="1:11" x14ac:dyDescent="0.25">
      <c r="A2254" s="1" t="s">
        <v>1528</v>
      </c>
      <c r="B2254" t="str">
        <f t="shared" si="245"/>
        <v>March 18</v>
      </c>
      <c r="C2254" t="str">
        <f t="shared" si="246"/>
        <v>2019</v>
      </c>
      <c r="D2254" t="str">
        <f t="shared" si="247"/>
        <v>09:34AM</v>
      </c>
      <c r="E2254">
        <f t="shared" si="248"/>
        <v>3</v>
      </c>
      <c r="F2254" t="str">
        <f t="shared" si="249"/>
        <v>18</v>
      </c>
      <c r="G2254" s="1">
        <f t="shared" si="250"/>
        <v>43542</v>
      </c>
      <c r="H2254" s="2">
        <f t="shared" si="251"/>
        <v>43542.398611111108</v>
      </c>
      <c r="I2254" t="b">
        <f>OR(ABS(Table2[[#This Row],[DateTime]]-H2255) * 1440 &lt; 5, ABS(Table2[[#This Row],[DateTime]]-H2253) * 1440 &lt; 5)</f>
        <v>0</v>
      </c>
      <c r="J2254">
        <f>IF(Table2[[#This Row],[Mulitiple Sneeze?]],J2253+1,0)</f>
        <v>0</v>
      </c>
      <c r="K2254" t="str">
        <f>IF(AND(Table2[[#This Row],[Multiple Counter]]&gt;0, J2255=0),"Combo End","")</f>
        <v/>
      </c>
    </row>
    <row r="2255" spans="1:11" x14ac:dyDescent="0.25">
      <c r="A2255" s="1" t="s">
        <v>1527</v>
      </c>
      <c r="B2255" t="str">
        <f t="shared" si="245"/>
        <v>March 18</v>
      </c>
      <c r="C2255" t="str">
        <f t="shared" si="246"/>
        <v>2019</v>
      </c>
      <c r="D2255" t="str">
        <f t="shared" si="247"/>
        <v>11:27AM</v>
      </c>
      <c r="E2255">
        <f t="shared" si="248"/>
        <v>3</v>
      </c>
      <c r="F2255" t="str">
        <f t="shared" si="249"/>
        <v>18</v>
      </c>
      <c r="G2255" s="1">
        <f t="shared" si="250"/>
        <v>43542</v>
      </c>
      <c r="H2255" s="2">
        <f t="shared" si="251"/>
        <v>43542.477083333331</v>
      </c>
      <c r="I2255" t="b">
        <f>OR(ABS(Table2[[#This Row],[DateTime]]-H2256) * 1440 &lt; 5, ABS(Table2[[#This Row],[DateTime]]-H2254) * 1440 &lt; 5)</f>
        <v>0</v>
      </c>
      <c r="J2255">
        <f>IF(Table2[[#This Row],[Mulitiple Sneeze?]],J2254+1,0)</f>
        <v>0</v>
      </c>
      <c r="K2255" t="str">
        <f>IF(AND(Table2[[#This Row],[Multiple Counter]]&gt;0, J2256=0),"Combo End","")</f>
        <v/>
      </c>
    </row>
    <row r="2256" spans="1:11" x14ac:dyDescent="0.25">
      <c r="A2256" s="1" t="s">
        <v>1526</v>
      </c>
      <c r="B2256" t="str">
        <f t="shared" si="245"/>
        <v>March 18</v>
      </c>
      <c r="C2256" t="str">
        <f t="shared" si="246"/>
        <v>2019</v>
      </c>
      <c r="D2256" t="str">
        <f t="shared" si="247"/>
        <v>01:17PM</v>
      </c>
      <c r="E2256">
        <f t="shared" si="248"/>
        <v>3</v>
      </c>
      <c r="F2256" t="str">
        <f t="shared" si="249"/>
        <v>18</v>
      </c>
      <c r="G2256" s="1">
        <f t="shared" si="250"/>
        <v>43542</v>
      </c>
      <c r="H2256" s="2">
        <f t="shared" si="251"/>
        <v>43542.553472222222</v>
      </c>
      <c r="I2256" t="b">
        <f>OR(ABS(Table2[[#This Row],[DateTime]]-H2257) * 1440 &lt; 5, ABS(Table2[[#This Row],[DateTime]]-H2255) * 1440 &lt; 5)</f>
        <v>0</v>
      </c>
      <c r="J2256">
        <f>IF(Table2[[#This Row],[Mulitiple Sneeze?]],J2255+1,0)</f>
        <v>0</v>
      </c>
      <c r="K2256" t="str">
        <f>IF(AND(Table2[[#This Row],[Multiple Counter]]&gt;0, J2257=0),"Combo End","")</f>
        <v/>
      </c>
    </row>
    <row r="2257" spans="1:11" x14ac:dyDescent="0.25">
      <c r="A2257" s="1" t="s">
        <v>1525</v>
      </c>
      <c r="B2257" t="str">
        <f t="shared" si="245"/>
        <v>March 18</v>
      </c>
      <c r="C2257" t="str">
        <f t="shared" si="246"/>
        <v>2019</v>
      </c>
      <c r="D2257" t="str">
        <f t="shared" si="247"/>
        <v>01:40PM</v>
      </c>
      <c r="E2257">
        <f t="shared" si="248"/>
        <v>3</v>
      </c>
      <c r="F2257" t="str">
        <f t="shared" si="249"/>
        <v>18</v>
      </c>
      <c r="G2257" s="1">
        <f t="shared" si="250"/>
        <v>43542</v>
      </c>
      <c r="H2257" s="2">
        <f t="shared" si="251"/>
        <v>43542.569444444445</v>
      </c>
      <c r="I2257" t="b">
        <f>OR(ABS(Table2[[#This Row],[DateTime]]-H2258) * 1440 &lt; 5, ABS(Table2[[#This Row],[DateTime]]-H2256) * 1440 &lt; 5)</f>
        <v>0</v>
      </c>
      <c r="J2257">
        <f>IF(Table2[[#This Row],[Mulitiple Sneeze?]],J2256+1,0)</f>
        <v>0</v>
      </c>
      <c r="K2257" t="str">
        <f>IF(AND(Table2[[#This Row],[Multiple Counter]]&gt;0, J2258=0),"Combo End","")</f>
        <v/>
      </c>
    </row>
    <row r="2258" spans="1:11" x14ac:dyDescent="0.25">
      <c r="A2258" s="1" t="s">
        <v>1524</v>
      </c>
      <c r="B2258" t="str">
        <f t="shared" si="245"/>
        <v>March 18</v>
      </c>
      <c r="C2258" t="str">
        <f t="shared" si="246"/>
        <v>2019</v>
      </c>
      <c r="D2258" t="str">
        <f t="shared" si="247"/>
        <v>02:24PM</v>
      </c>
      <c r="E2258">
        <f t="shared" si="248"/>
        <v>3</v>
      </c>
      <c r="F2258" t="str">
        <f t="shared" si="249"/>
        <v>18</v>
      </c>
      <c r="G2258" s="1">
        <f t="shared" si="250"/>
        <v>43542</v>
      </c>
      <c r="H2258" s="2">
        <f t="shared" si="251"/>
        <v>43542.6</v>
      </c>
      <c r="I2258" t="b">
        <f>OR(ABS(Table2[[#This Row],[DateTime]]-H2259) * 1440 &lt; 5, ABS(Table2[[#This Row],[DateTime]]-H2257) * 1440 &lt; 5)</f>
        <v>0</v>
      </c>
      <c r="J2258">
        <f>IF(Table2[[#This Row],[Mulitiple Sneeze?]],J2257+1,0)</f>
        <v>0</v>
      </c>
      <c r="K2258" t="str">
        <f>IF(AND(Table2[[#This Row],[Multiple Counter]]&gt;0, J2259=0),"Combo End","")</f>
        <v/>
      </c>
    </row>
    <row r="2259" spans="1:11" x14ac:dyDescent="0.25">
      <c r="A2259" s="1" t="s">
        <v>1523</v>
      </c>
      <c r="B2259" t="str">
        <f t="shared" si="245"/>
        <v>March 18</v>
      </c>
      <c r="C2259" t="str">
        <f t="shared" si="246"/>
        <v>2019</v>
      </c>
      <c r="D2259" t="str">
        <f t="shared" si="247"/>
        <v>03:57PM</v>
      </c>
      <c r="E2259">
        <f t="shared" si="248"/>
        <v>3</v>
      </c>
      <c r="F2259" t="str">
        <f t="shared" si="249"/>
        <v>18</v>
      </c>
      <c r="G2259" s="1">
        <f t="shared" si="250"/>
        <v>43542</v>
      </c>
      <c r="H2259" s="2">
        <f t="shared" si="251"/>
        <v>43542.664583333331</v>
      </c>
      <c r="I2259" t="b">
        <f>OR(ABS(Table2[[#This Row],[DateTime]]-H2260) * 1440 &lt; 5, ABS(Table2[[#This Row],[DateTime]]-H2258) * 1440 &lt; 5)</f>
        <v>0</v>
      </c>
      <c r="J2259">
        <f>IF(Table2[[#This Row],[Mulitiple Sneeze?]],J2258+1,0)</f>
        <v>0</v>
      </c>
      <c r="K2259" t="str">
        <f>IF(AND(Table2[[#This Row],[Multiple Counter]]&gt;0, J2260=0),"Combo End","")</f>
        <v/>
      </c>
    </row>
    <row r="2260" spans="1:11" x14ac:dyDescent="0.25">
      <c r="A2260" s="1" t="s">
        <v>1522</v>
      </c>
      <c r="B2260" t="str">
        <f t="shared" si="245"/>
        <v>March 18</v>
      </c>
      <c r="C2260" t="str">
        <f t="shared" si="246"/>
        <v>2019</v>
      </c>
      <c r="D2260" t="str">
        <f t="shared" si="247"/>
        <v>07:27PM</v>
      </c>
      <c r="E2260">
        <f t="shared" si="248"/>
        <v>3</v>
      </c>
      <c r="F2260" t="str">
        <f t="shared" si="249"/>
        <v>18</v>
      </c>
      <c r="G2260" s="1">
        <f t="shared" si="250"/>
        <v>43542</v>
      </c>
      <c r="H2260" s="2">
        <f t="shared" si="251"/>
        <v>43542.810416666667</v>
      </c>
      <c r="I2260" t="b">
        <f>OR(ABS(Table2[[#This Row],[DateTime]]-H2261) * 1440 &lt; 5, ABS(Table2[[#This Row],[DateTime]]-H2259) * 1440 &lt; 5)</f>
        <v>0</v>
      </c>
      <c r="J2260">
        <f>IF(Table2[[#This Row],[Mulitiple Sneeze?]],J2259+1,0)</f>
        <v>0</v>
      </c>
      <c r="K2260" t="str">
        <f>IF(AND(Table2[[#This Row],[Multiple Counter]]&gt;0, J2261=0),"Combo End","")</f>
        <v/>
      </c>
    </row>
    <row r="2261" spans="1:11" x14ac:dyDescent="0.25">
      <c r="A2261" s="1" t="s">
        <v>1521</v>
      </c>
      <c r="B2261" t="str">
        <f t="shared" si="245"/>
        <v>March 19</v>
      </c>
      <c r="C2261" t="str">
        <f t="shared" si="246"/>
        <v>2019</v>
      </c>
      <c r="D2261" t="str">
        <f t="shared" si="247"/>
        <v>07:02AM</v>
      </c>
      <c r="E2261">
        <f t="shared" si="248"/>
        <v>3</v>
      </c>
      <c r="F2261" t="str">
        <f t="shared" si="249"/>
        <v>19</v>
      </c>
      <c r="G2261" s="1">
        <f t="shared" si="250"/>
        <v>43543</v>
      </c>
      <c r="H2261" s="2">
        <f t="shared" si="251"/>
        <v>43543.293055555558</v>
      </c>
      <c r="I2261" t="b">
        <f>OR(ABS(Table2[[#This Row],[DateTime]]-H2262) * 1440 &lt; 5, ABS(Table2[[#This Row],[DateTime]]-H2260) * 1440 &lt; 5)</f>
        <v>0</v>
      </c>
      <c r="J2261">
        <f>IF(Table2[[#This Row],[Mulitiple Sneeze?]],J2260+1,0)</f>
        <v>0</v>
      </c>
      <c r="K2261" t="str">
        <f>IF(AND(Table2[[#This Row],[Multiple Counter]]&gt;0, J2262=0),"Combo End","")</f>
        <v/>
      </c>
    </row>
    <row r="2262" spans="1:11" x14ac:dyDescent="0.25">
      <c r="A2262" s="1" t="s">
        <v>1520</v>
      </c>
      <c r="B2262" t="str">
        <f t="shared" si="245"/>
        <v>March 19</v>
      </c>
      <c r="C2262" t="str">
        <f t="shared" si="246"/>
        <v>2019</v>
      </c>
      <c r="D2262" t="str">
        <f t="shared" si="247"/>
        <v>07:27AM</v>
      </c>
      <c r="E2262">
        <f t="shared" si="248"/>
        <v>3</v>
      </c>
      <c r="F2262" t="str">
        <f t="shared" si="249"/>
        <v>19</v>
      </c>
      <c r="G2262" s="1">
        <f t="shared" si="250"/>
        <v>43543</v>
      </c>
      <c r="H2262" s="2">
        <f t="shared" si="251"/>
        <v>43543.310416666667</v>
      </c>
      <c r="I2262" t="b">
        <f>OR(ABS(Table2[[#This Row],[DateTime]]-H2263) * 1440 &lt; 5, ABS(Table2[[#This Row],[DateTime]]-H2261) * 1440 &lt; 5)</f>
        <v>0</v>
      </c>
      <c r="J2262">
        <f>IF(Table2[[#This Row],[Mulitiple Sneeze?]],J2261+1,0)</f>
        <v>0</v>
      </c>
      <c r="K2262" t="str">
        <f>IF(AND(Table2[[#This Row],[Multiple Counter]]&gt;0, J2263=0),"Combo End","")</f>
        <v/>
      </c>
    </row>
    <row r="2263" spans="1:11" x14ac:dyDescent="0.25">
      <c r="A2263" s="1" t="s">
        <v>1519</v>
      </c>
      <c r="B2263" t="str">
        <f t="shared" si="245"/>
        <v>March 19</v>
      </c>
      <c r="C2263" t="str">
        <f t="shared" si="246"/>
        <v>2019</v>
      </c>
      <c r="D2263" t="str">
        <f t="shared" si="247"/>
        <v>08:28AM</v>
      </c>
      <c r="E2263">
        <f t="shared" si="248"/>
        <v>3</v>
      </c>
      <c r="F2263" t="str">
        <f t="shared" si="249"/>
        <v>19</v>
      </c>
      <c r="G2263" s="1">
        <f t="shared" si="250"/>
        <v>43543</v>
      </c>
      <c r="H2263" s="2">
        <f t="shared" si="251"/>
        <v>43543.352777777778</v>
      </c>
      <c r="I2263" t="b">
        <f>OR(ABS(Table2[[#This Row],[DateTime]]-H2264) * 1440 &lt; 5, ABS(Table2[[#This Row],[DateTime]]-H2262) * 1440 &lt; 5)</f>
        <v>0</v>
      </c>
      <c r="J2263">
        <f>IF(Table2[[#This Row],[Mulitiple Sneeze?]],J2262+1,0)</f>
        <v>0</v>
      </c>
      <c r="K2263" t="str">
        <f>IF(AND(Table2[[#This Row],[Multiple Counter]]&gt;0, J2264=0),"Combo End","")</f>
        <v/>
      </c>
    </row>
    <row r="2264" spans="1:11" x14ac:dyDescent="0.25">
      <c r="A2264" s="1" t="s">
        <v>1518</v>
      </c>
      <c r="B2264" t="str">
        <f t="shared" si="245"/>
        <v>March 19</v>
      </c>
      <c r="C2264" t="str">
        <f t="shared" si="246"/>
        <v>2019</v>
      </c>
      <c r="D2264" t="str">
        <f t="shared" si="247"/>
        <v>09:29AM</v>
      </c>
      <c r="E2264">
        <f t="shared" si="248"/>
        <v>3</v>
      </c>
      <c r="F2264" t="str">
        <f t="shared" si="249"/>
        <v>19</v>
      </c>
      <c r="G2264" s="1">
        <f t="shared" si="250"/>
        <v>43543</v>
      </c>
      <c r="H2264" s="2">
        <f t="shared" si="251"/>
        <v>43543.395138888889</v>
      </c>
      <c r="I2264" t="b">
        <f>OR(ABS(Table2[[#This Row],[DateTime]]-H2265) * 1440 &lt; 5, ABS(Table2[[#This Row],[DateTime]]-H2263) * 1440 &lt; 5)</f>
        <v>1</v>
      </c>
      <c r="J2264">
        <f>IF(Table2[[#This Row],[Mulitiple Sneeze?]],J2263+1,0)</f>
        <v>1</v>
      </c>
      <c r="K2264" t="str">
        <f>IF(AND(Table2[[#This Row],[Multiple Counter]]&gt;0, J2265=0),"Combo End","")</f>
        <v/>
      </c>
    </row>
    <row r="2265" spans="1:11" x14ac:dyDescent="0.25">
      <c r="A2265" s="1" t="s">
        <v>1517</v>
      </c>
      <c r="B2265" t="str">
        <f t="shared" si="245"/>
        <v>March 19</v>
      </c>
      <c r="C2265" t="str">
        <f t="shared" si="246"/>
        <v>2019</v>
      </c>
      <c r="D2265" t="str">
        <f t="shared" si="247"/>
        <v>09:32AM</v>
      </c>
      <c r="E2265">
        <f t="shared" si="248"/>
        <v>3</v>
      </c>
      <c r="F2265" t="str">
        <f t="shared" si="249"/>
        <v>19</v>
      </c>
      <c r="G2265" s="1">
        <f t="shared" si="250"/>
        <v>43543</v>
      </c>
      <c r="H2265" s="2">
        <f t="shared" si="251"/>
        <v>43543.397222222222</v>
      </c>
      <c r="I2265" t="b">
        <f>OR(ABS(Table2[[#This Row],[DateTime]]-H2266) * 1440 &lt; 5, ABS(Table2[[#This Row],[DateTime]]-H2264) * 1440 &lt; 5)</f>
        <v>1</v>
      </c>
      <c r="J2265">
        <f>IF(Table2[[#This Row],[Mulitiple Sneeze?]],J2264+1,0)</f>
        <v>2</v>
      </c>
      <c r="K2265" t="str">
        <f>IF(AND(Table2[[#This Row],[Multiple Counter]]&gt;0, J2266=0),"Combo End","")</f>
        <v>Combo End</v>
      </c>
    </row>
    <row r="2266" spans="1:11" x14ac:dyDescent="0.25">
      <c r="A2266" s="1" t="s">
        <v>1516</v>
      </c>
      <c r="B2266" t="str">
        <f t="shared" si="245"/>
        <v>March 19</v>
      </c>
      <c r="C2266" t="str">
        <f t="shared" si="246"/>
        <v>2019</v>
      </c>
      <c r="D2266" t="str">
        <f t="shared" si="247"/>
        <v>01:37PM</v>
      </c>
      <c r="E2266">
        <f t="shared" si="248"/>
        <v>3</v>
      </c>
      <c r="F2266" t="str">
        <f t="shared" si="249"/>
        <v>19</v>
      </c>
      <c r="G2266" s="1">
        <f t="shared" si="250"/>
        <v>43543</v>
      </c>
      <c r="H2266" s="2">
        <f t="shared" si="251"/>
        <v>43543.567361111112</v>
      </c>
      <c r="I2266" t="b">
        <f>OR(ABS(Table2[[#This Row],[DateTime]]-H2267) * 1440 &lt; 5, ABS(Table2[[#This Row],[DateTime]]-H2265) * 1440 &lt; 5)</f>
        <v>0</v>
      </c>
      <c r="J2266">
        <f>IF(Table2[[#This Row],[Mulitiple Sneeze?]],J2265+1,0)</f>
        <v>0</v>
      </c>
      <c r="K2266" t="str">
        <f>IF(AND(Table2[[#This Row],[Multiple Counter]]&gt;0, J2267=0),"Combo End","")</f>
        <v/>
      </c>
    </row>
    <row r="2267" spans="1:11" x14ac:dyDescent="0.25">
      <c r="A2267" s="1" t="s">
        <v>1515</v>
      </c>
      <c r="B2267" t="str">
        <f t="shared" si="245"/>
        <v>March 20</v>
      </c>
      <c r="C2267" t="str">
        <f t="shared" si="246"/>
        <v>2019</v>
      </c>
      <c r="D2267" t="str">
        <f t="shared" si="247"/>
        <v>07:51AM</v>
      </c>
      <c r="E2267">
        <f t="shared" si="248"/>
        <v>3</v>
      </c>
      <c r="F2267" t="str">
        <f t="shared" si="249"/>
        <v>20</v>
      </c>
      <c r="G2267" s="1">
        <f t="shared" si="250"/>
        <v>43544</v>
      </c>
      <c r="H2267" s="2">
        <f t="shared" si="251"/>
        <v>43544.32708333333</v>
      </c>
      <c r="I2267" t="b">
        <f>OR(ABS(Table2[[#This Row],[DateTime]]-H2268) * 1440 &lt; 5, ABS(Table2[[#This Row],[DateTime]]-H2266) * 1440 &lt; 5)</f>
        <v>0</v>
      </c>
      <c r="J2267">
        <f>IF(Table2[[#This Row],[Mulitiple Sneeze?]],J2266+1,0)</f>
        <v>0</v>
      </c>
      <c r="K2267" t="str">
        <f>IF(AND(Table2[[#This Row],[Multiple Counter]]&gt;0, J2268=0),"Combo End","")</f>
        <v/>
      </c>
    </row>
    <row r="2268" spans="1:11" x14ac:dyDescent="0.25">
      <c r="A2268" s="1" t="s">
        <v>1514</v>
      </c>
      <c r="B2268" t="str">
        <f t="shared" si="245"/>
        <v>March 20</v>
      </c>
      <c r="C2268" t="str">
        <f t="shared" si="246"/>
        <v>2019</v>
      </c>
      <c r="D2268" t="str">
        <f t="shared" si="247"/>
        <v>11:12AM</v>
      </c>
      <c r="E2268">
        <f t="shared" si="248"/>
        <v>3</v>
      </c>
      <c r="F2268" t="str">
        <f t="shared" si="249"/>
        <v>20</v>
      </c>
      <c r="G2268" s="1">
        <f t="shared" si="250"/>
        <v>43544</v>
      </c>
      <c r="H2268" s="2">
        <f t="shared" si="251"/>
        <v>43544.466666666667</v>
      </c>
      <c r="I2268" t="b">
        <f>OR(ABS(Table2[[#This Row],[DateTime]]-H2269) * 1440 &lt; 5, ABS(Table2[[#This Row],[DateTime]]-H2267) * 1440 &lt; 5)</f>
        <v>0</v>
      </c>
      <c r="J2268">
        <f>IF(Table2[[#This Row],[Mulitiple Sneeze?]],J2267+1,0)</f>
        <v>0</v>
      </c>
      <c r="K2268" t="str">
        <f>IF(AND(Table2[[#This Row],[Multiple Counter]]&gt;0, J2269=0),"Combo End","")</f>
        <v/>
      </c>
    </row>
    <row r="2269" spans="1:11" x14ac:dyDescent="0.25">
      <c r="A2269" s="1" t="s">
        <v>1513</v>
      </c>
      <c r="B2269" t="str">
        <f t="shared" si="245"/>
        <v>March 21</v>
      </c>
      <c r="C2269" t="str">
        <f t="shared" si="246"/>
        <v>2019</v>
      </c>
      <c r="D2269" t="str">
        <f t="shared" si="247"/>
        <v>02:01PM</v>
      </c>
      <c r="E2269">
        <f t="shared" si="248"/>
        <v>3</v>
      </c>
      <c r="F2269" t="str">
        <f t="shared" si="249"/>
        <v>21</v>
      </c>
      <c r="G2269" s="1">
        <f t="shared" si="250"/>
        <v>43545</v>
      </c>
      <c r="H2269" s="2">
        <f t="shared" si="251"/>
        <v>43545.584027777775</v>
      </c>
      <c r="I2269" t="b">
        <f>OR(ABS(Table2[[#This Row],[DateTime]]-H2270) * 1440 &lt; 5, ABS(Table2[[#This Row],[DateTime]]-H2268) * 1440 &lt; 5)</f>
        <v>0</v>
      </c>
      <c r="J2269">
        <f>IF(Table2[[#This Row],[Mulitiple Sneeze?]],J2268+1,0)</f>
        <v>0</v>
      </c>
      <c r="K2269" t="str">
        <f>IF(AND(Table2[[#This Row],[Multiple Counter]]&gt;0, J2270=0),"Combo End","")</f>
        <v/>
      </c>
    </row>
    <row r="2270" spans="1:11" x14ac:dyDescent="0.25">
      <c r="A2270" s="1" t="s">
        <v>1512</v>
      </c>
      <c r="B2270" t="str">
        <f t="shared" si="245"/>
        <v>March 22</v>
      </c>
      <c r="C2270" t="str">
        <f t="shared" si="246"/>
        <v>2019</v>
      </c>
      <c r="D2270" t="str">
        <f t="shared" si="247"/>
        <v>11:05AM</v>
      </c>
      <c r="E2270">
        <f t="shared" si="248"/>
        <v>3</v>
      </c>
      <c r="F2270" t="str">
        <f t="shared" si="249"/>
        <v>22</v>
      </c>
      <c r="G2270" s="1">
        <f t="shared" si="250"/>
        <v>43546</v>
      </c>
      <c r="H2270" s="2">
        <f t="shared" si="251"/>
        <v>43546.461805555555</v>
      </c>
      <c r="I2270" t="b">
        <f>OR(ABS(Table2[[#This Row],[DateTime]]-H2271) * 1440 &lt; 5, ABS(Table2[[#This Row],[DateTime]]-H2269) * 1440 &lt; 5)</f>
        <v>0</v>
      </c>
      <c r="J2270">
        <f>IF(Table2[[#This Row],[Mulitiple Sneeze?]],J2269+1,0)</f>
        <v>0</v>
      </c>
      <c r="K2270" t="str">
        <f>IF(AND(Table2[[#This Row],[Multiple Counter]]&gt;0, J2271=0),"Combo End","")</f>
        <v/>
      </c>
    </row>
    <row r="2271" spans="1:11" x14ac:dyDescent="0.25">
      <c r="A2271" s="1" t="s">
        <v>1511</v>
      </c>
      <c r="B2271" t="str">
        <f t="shared" si="245"/>
        <v>March 24</v>
      </c>
      <c r="C2271" t="str">
        <f t="shared" si="246"/>
        <v>2019</v>
      </c>
      <c r="D2271" t="str">
        <f t="shared" si="247"/>
        <v>09:20PM</v>
      </c>
      <c r="E2271">
        <f t="shared" si="248"/>
        <v>3</v>
      </c>
      <c r="F2271" t="str">
        <f t="shared" si="249"/>
        <v>24</v>
      </c>
      <c r="G2271" s="1">
        <f t="shared" si="250"/>
        <v>43548</v>
      </c>
      <c r="H2271" s="2">
        <f t="shared" si="251"/>
        <v>43548.888888888891</v>
      </c>
      <c r="I2271" t="b">
        <f>OR(ABS(Table2[[#This Row],[DateTime]]-H2272) * 1440 &lt; 5, ABS(Table2[[#This Row],[DateTime]]-H2270) * 1440 &lt; 5)</f>
        <v>0</v>
      </c>
      <c r="J2271">
        <f>IF(Table2[[#This Row],[Mulitiple Sneeze?]],J2270+1,0)</f>
        <v>0</v>
      </c>
      <c r="K2271" t="str">
        <f>IF(AND(Table2[[#This Row],[Multiple Counter]]&gt;0, J2272=0),"Combo End","")</f>
        <v/>
      </c>
    </row>
    <row r="2272" spans="1:11" x14ac:dyDescent="0.25">
      <c r="A2272" s="1" t="s">
        <v>1510</v>
      </c>
      <c r="B2272" t="str">
        <f t="shared" si="245"/>
        <v>March 25</v>
      </c>
      <c r="C2272" t="str">
        <f t="shared" si="246"/>
        <v>2019</v>
      </c>
      <c r="D2272" t="str">
        <f t="shared" si="247"/>
        <v>09:49AM</v>
      </c>
      <c r="E2272">
        <f t="shared" si="248"/>
        <v>3</v>
      </c>
      <c r="F2272" t="str">
        <f t="shared" si="249"/>
        <v>25</v>
      </c>
      <c r="G2272" s="1">
        <f t="shared" si="250"/>
        <v>43549</v>
      </c>
      <c r="H2272" s="2">
        <f t="shared" si="251"/>
        <v>43549.40902777778</v>
      </c>
      <c r="I2272" t="b">
        <f>OR(ABS(Table2[[#This Row],[DateTime]]-H2273) * 1440 &lt; 5, ABS(Table2[[#This Row],[DateTime]]-H2271) * 1440 &lt; 5)</f>
        <v>0</v>
      </c>
      <c r="J2272">
        <f>IF(Table2[[#This Row],[Mulitiple Sneeze?]],J2271+1,0)</f>
        <v>0</v>
      </c>
      <c r="K2272" t="str">
        <f>IF(AND(Table2[[#This Row],[Multiple Counter]]&gt;0, J2273=0),"Combo End","")</f>
        <v/>
      </c>
    </row>
    <row r="2273" spans="1:11" x14ac:dyDescent="0.25">
      <c r="A2273" s="1" t="s">
        <v>1509</v>
      </c>
      <c r="B2273" t="str">
        <f t="shared" si="245"/>
        <v>March 25</v>
      </c>
      <c r="C2273" t="str">
        <f t="shared" si="246"/>
        <v>2019</v>
      </c>
      <c r="D2273" t="str">
        <f t="shared" si="247"/>
        <v>02:14PM</v>
      </c>
      <c r="E2273">
        <f t="shared" si="248"/>
        <v>3</v>
      </c>
      <c r="F2273" t="str">
        <f t="shared" si="249"/>
        <v>25</v>
      </c>
      <c r="G2273" s="1">
        <f t="shared" si="250"/>
        <v>43549</v>
      </c>
      <c r="H2273" s="2">
        <f t="shared" si="251"/>
        <v>43549.593055555553</v>
      </c>
      <c r="I2273" t="b">
        <f>OR(ABS(Table2[[#This Row],[DateTime]]-H2274) * 1440 &lt; 5, ABS(Table2[[#This Row],[DateTime]]-H2272) * 1440 &lt; 5)</f>
        <v>0</v>
      </c>
      <c r="J2273">
        <f>IF(Table2[[#This Row],[Mulitiple Sneeze?]],J2272+1,0)</f>
        <v>0</v>
      </c>
      <c r="K2273" t="str">
        <f>IF(AND(Table2[[#This Row],[Multiple Counter]]&gt;0, J2274=0),"Combo End","")</f>
        <v/>
      </c>
    </row>
    <row r="2274" spans="1:11" x14ac:dyDescent="0.25">
      <c r="A2274" s="1" t="s">
        <v>1508</v>
      </c>
      <c r="B2274" t="str">
        <f t="shared" si="245"/>
        <v>March 25</v>
      </c>
      <c r="C2274" t="str">
        <f t="shared" si="246"/>
        <v>2019</v>
      </c>
      <c r="D2274" t="str">
        <f t="shared" si="247"/>
        <v>08:35PM</v>
      </c>
      <c r="E2274">
        <f t="shared" si="248"/>
        <v>3</v>
      </c>
      <c r="F2274" t="str">
        <f t="shared" si="249"/>
        <v>25</v>
      </c>
      <c r="G2274" s="1">
        <f t="shared" si="250"/>
        <v>43549</v>
      </c>
      <c r="H2274" s="2">
        <f t="shared" si="251"/>
        <v>43549.857638888891</v>
      </c>
      <c r="I2274" t="b">
        <f>OR(ABS(Table2[[#This Row],[DateTime]]-H2275) * 1440 &lt; 5, ABS(Table2[[#This Row],[DateTime]]-H2273) * 1440 &lt; 5)</f>
        <v>0</v>
      </c>
      <c r="J2274">
        <f>IF(Table2[[#This Row],[Mulitiple Sneeze?]],J2273+1,0)</f>
        <v>0</v>
      </c>
      <c r="K2274" t="str">
        <f>IF(AND(Table2[[#This Row],[Multiple Counter]]&gt;0, J2275=0),"Combo End","")</f>
        <v/>
      </c>
    </row>
    <row r="2275" spans="1:11" x14ac:dyDescent="0.25">
      <c r="A2275" s="1" t="s">
        <v>1507</v>
      </c>
      <c r="B2275" t="str">
        <f t="shared" si="245"/>
        <v>March 26</v>
      </c>
      <c r="C2275" t="str">
        <f t="shared" si="246"/>
        <v>2019</v>
      </c>
      <c r="D2275" t="str">
        <f t="shared" si="247"/>
        <v>09:57AM</v>
      </c>
      <c r="E2275">
        <f t="shared" si="248"/>
        <v>3</v>
      </c>
      <c r="F2275" t="str">
        <f t="shared" si="249"/>
        <v>26</v>
      </c>
      <c r="G2275" s="1">
        <f t="shared" si="250"/>
        <v>43550</v>
      </c>
      <c r="H2275" s="2">
        <f t="shared" si="251"/>
        <v>43550.414583333331</v>
      </c>
      <c r="I2275" t="b">
        <f>OR(ABS(Table2[[#This Row],[DateTime]]-H2276) * 1440 &lt; 5, ABS(Table2[[#This Row],[DateTime]]-H2274) * 1440 &lt; 5)</f>
        <v>0</v>
      </c>
      <c r="J2275">
        <f>IF(Table2[[#This Row],[Mulitiple Sneeze?]],J2274+1,0)</f>
        <v>0</v>
      </c>
      <c r="K2275" t="str">
        <f>IF(AND(Table2[[#This Row],[Multiple Counter]]&gt;0, J2276=0),"Combo End","")</f>
        <v/>
      </c>
    </row>
    <row r="2276" spans="1:11" x14ac:dyDescent="0.25">
      <c r="A2276" s="1" t="s">
        <v>1506</v>
      </c>
      <c r="B2276" t="str">
        <f t="shared" si="245"/>
        <v>March 26</v>
      </c>
      <c r="C2276" t="str">
        <f t="shared" si="246"/>
        <v>2019</v>
      </c>
      <c r="D2276" t="str">
        <f t="shared" si="247"/>
        <v>02:35PM</v>
      </c>
      <c r="E2276">
        <f t="shared" si="248"/>
        <v>3</v>
      </c>
      <c r="F2276" t="str">
        <f t="shared" si="249"/>
        <v>26</v>
      </c>
      <c r="G2276" s="1">
        <f t="shared" si="250"/>
        <v>43550</v>
      </c>
      <c r="H2276" s="2">
        <f t="shared" si="251"/>
        <v>43550.607638888891</v>
      </c>
      <c r="I2276" t="b">
        <f>OR(ABS(Table2[[#This Row],[DateTime]]-H2277) * 1440 &lt; 5, ABS(Table2[[#This Row],[DateTime]]-H2275) * 1440 &lt; 5)</f>
        <v>0</v>
      </c>
      <c r="J2276">
        <f>IF(Table2[[#This Row],[Mulitiple Sneeze?]],J2275+1,0)</f>
        <v>0</v>
      </c>
      <c r="K2276" t="str">
        <f>IF(AND(Table2[[#This Row],[Multiple Counter]]&gt;0, J2277=0),"Combo End","")</f>
        <v/>
      </c>
    </row>
    <row r="2277" spans="1:11" x14ac:dyDescent="0.25">
      <c r="A2277" s="1" t="s">
        <v>1505</v>
      </c>
      <c r="B2277" t="str">
        <f t="shared" si="245"/>
        <v>March 27</v>
      </c>
      <c r="C2277" t="str">
        <f t="shared" si="246"/>
        <v>2019</v>
      </c>
      <c r="D2277" t="str">
        <f t="shared" si="247"/>
        <v>06:45PM</v>
      </c>
      <c r="E2277">
        <f t="shared" si="248"/>
        <v>3</v>
      </c>
      <c r="F2277" t="str">
        <f t="shared" si="249"/>
        <v>27</v>
      </c>
      <c r="G2277" s="1">
        <f t="shared" si="250"/>
        <v>43551</v>
      </c>
      <c r="H2277" s="2">
        <f t="shared" si="251"/>
        <v>43551.78125</v>
      </c>
      <c r="I2277" t="b">
        <f>OR(ABS(Table2[[#This Row],[DateTime]]-H2278) * 1440 &lt; 5, ABS(Table2[[#This Row],[DateTime]]-H2276) * 1440 &lt; 5)</f>
        <v>0</v>
      </c>
      <c r="J2277">
        <f>IF(Table2[[#This Row],[Mulitiple Sneeze?]],J2276+1,0)</f>
        <v>0</v>
      </c>
      <c r="K2277" t="str">
        <f>IF(AND(Table2[[#This Row],[Multiple Counter]]&gt;0, J2278=0),"Combo End","")</f>
        <v/>
      </c>
    </row>
    <row r="2278" spans="1:11" x14ac:dyDescent="0.25">
      <c r="A2278" s="1" t="s">
        <v>1504</v>
      </c>
      <c r="B2278" t="str">
        <f t="shared" si="245"/>
        <v>March 28</v>
      </c>
      <c r="C2278" t="str">
        <f t="shared" si="246"/>
        <v>2019</v>
      </c>
      <c r="D2278" t="str">
        <f t="shared" si="247"/>
        <v>07:45PM</v>
      </c>
      <c r="E2278">
        <f t="shared" si="248"/>
        <v>3</v>
      </c>
      <c r="F2278" t="str">
        <f t="shared" si="249"/>
        <v>28</v>
      </c>
      <c r="G2278" s="1">
        <f t="shared" si="250"/>
        <v>43552</v>
      </c>
      <c r="H2278" s="2">
        <f t="shared" si="251"/>
        <v>43552.822916666664</v>
      </c>
      <c r="I2278" t="b">
        <f>OR(ABS(Table2[[#This Row],[DateTime]]-H2279) * 1440 &lt; 5, ABS(Table2[[#This Row],[DateTime]]-H2277) * 1440 &lt; 5)</f>
        <v>0</v>
      </c>
      <c r="J2278">
        <f>IF(Table2[[#This Row],[Mulitiple Sneeze?]],J2277+1,0)</f>
        <v>0</v>
      </c>
      <c r="K2278" t="str">
        <f>IF(AND(Table2[[#This Row],[Multiple Counter]]&gt;0, J2279=0),"Combo End","")</f>
        <v/>
      </c>
    </row>
    <row r="2279" spans="1:11" x14ac:dyDescent="0.25">
      <c r="A2279" s="1" t="s">
        <v>1503</v>
      </c>
      <c r="B2279" t="str">
        <f t="shared" si="245"/>
        <v>March 28</v>
      </c>
      <c r="C2279" t="str">
        <f t="shared" si="246"/>
        <v>2019</v>
      </c>
      <c r="D2279" t="str">
        <f t="shared" si="247"/>
        <v>08:28PM</v>
      </c>
      <c r="E2279">
        <f t="shared" si="248"/>
        <v>3</v>
      </c>
      <c r="F2279" t="str">
        <f t="shared" si="249"/>
        <v>28</v>
      </c>
      <c r="G2279" s="1">
        <f t="shared" si="250"/>
        <v>43552</v>
      </c>
      <c r="H2279" s="2">
        <f t="shared" si="251"/>
        <v>43552.852777777778</v>
      </c>
      <c r="I2279" t="b">
        <f>OR(ABS(Table2[[#This Row],[DateTime]]-H2280) * 1440 &lt; 5, ABS(Table2[[#This Row],[DateTime]]-H2278) * 1440 &lt; 5)</f>
        <v>0</v>
      </c>
      <c r="J2279">
        <f>IF(Table2[[#This Row],[Mulitiple Sneeze?]],J2278+1,0)</f>
        <v>0</v>
      </c>
      <c r="K2279" t="str">
        <f>IF(AND(Table2[[#This Row],[Multiple Counter]]&gt;0, J2280=0),"Combo End","")</f>
        <v/>
      </c>
    </row>
    <row r="2280" spans="1:11" x14ac:dyDescent="0.25">
      <c r="A2280" s="1" t="s">
        <v>1502</v>
      </c>
      <c r="B2280" t="str">
        <f t="shared" si="245"/>
        <v>March 29</v>
      </c>
      <c r="C2280" t="str">
        <f t="shared" si="246"/>
        <v>2019</v>
      </c>
      <c r="D2280" t="str">
        <f t="shared" si="247"/>
        <v>08:29AM</v>
      </c>
      <c r="E2280">
        <f t="shared" si="248"/>
        <v>3</v>
      </c>
      <c r="F2280" t="str">
        <f t="shared" si="249"/>
        <v>29</v>
      </c>
      <c r="G2280" s="1">
        <f t="shared" si="250"/>
        <v>43553</v>
      </c>
      <c r="H2280" s="2">
        <f t="shared" si="251"/>
        <v>43553.353472222225</v>
      </c>
      <c r="I2280" t="b">
        <f>OR(ABS(Table2[[#This Row],[DateTime]]-H2281) * 1440 &lt; 5, ABS(Table2[[#This Row],[DateTime]]-H2279) * 1440 &lt; 5)</f>
        <v>0</v>
      </c>
      <c r="J2280">
        <f>IF(Table2[[#This Row],[Mulitiple Sneeze?]],J2279+1,0)</f>
        <v>0</v>
      </c>
      <c r="K2280" t="str">
        <f>IF(AND(Table2[[#This Row],[Multiple Counter]]&gt;0, J2281=0),"Combo End","")</f>
        <v/>
      </c>
    </row>
    <row r="2281" spans="1:11" x14ac:dyDescent="0.25">
      <c r="A2281" s="1" t="s">
        <v>1501</v>
      </c>
      <c r="B2281" t="str">
        <f t="shared" si="245"/>
        <v>March 29</v>
      </c>
      <c r="C2281" t="str">
        <f t="shared" si="246"/>
        <v>2019</v>
      </c>
      <c r="D2281" t="str">
        <f t="shared" si="247"/>
        <v>10:02AM</v>
      </c>
      <c r="E2281">
        <f t="shared" si="248"/>
        <v>3</v>
      </c>
      <c r="F2281" t="str">
        <f t="shared" si="249"/>
        <v>29</v>
      </c>
      <c r="G2281" s="1">
        <f t="shared" si="250"/>
        <v>43553</v>
      </c>
      <c r="H2281" s="2">
        <f t="shared" si="251"/>
        <v>43553.418055555558</v>
      </c>
      <c r="I2281" t="b">
        <f>OR(ABS(Table2[[#This Row],[DateTime]]-H2282) * 1440 &lt; 5, ABS(Table2[[#This Row],[DateTime]]-H2280) * 1440 &lt; 5)</f>
        <v>0</v>
      </c>
      <c r="J2281">
        <f>IF(Table2[[#This Row],[Mulitiple Sneeze?]],J2280+1,0)</f>
        <v>0</v>
      </c>
      <c r="K2281" t="str">
        <f>IF(AND(Table2[[#This Row],[Multiple Counter]]&gt;0, J2282=0),"Combo End","")</f>
        <v/>
      </c>
    </row>
    <row r="2282" spans="1:11" x14ac:dyDescent="0.25">
      <c r="A2282" s="1" t="s">
        <v>1500</v>
      </c>
      <c r="B2282" t="str">
        <f t="shared" si="245"/>
        <v>March 29</v>
      </c>
      <c r="C2282" t="str">
        <f t="shared" si="246"/>
        <v>2019</v>
      </c>
      <c r="D2282" t="str">
        <f t="shared" si="247"/>
        <v>11:16AM</v>
      </c>
      <c r="E2282">
        <f t="shared" si="248"/>
        <v>3</v>
      </c>
      <c r="F2282" t="str">
        <f t="shared" si="249"/>
        <v>29</v>
      </c>
      <c r="G2282" s="1">
        <f t="shared" si="250"/>
        <v>43553</v>
      </c>
      <c r="H2282" s="2">
        <f t="shared" si="251"/>
        <v>43553.469444444447</v>
      </c>
      <c r="I2282" t="b">
        <f>OR(ABS(Table2[[#This Row],[DateTime]]-H2283) * 1440 &lt; 5, ABS(Table2[[#This Row],[DateTime]]-H2281) * 1440 &lt; 5)</f>
        <v>0</v>
      </c>
      <c r="J2282">
        <f>IF(Table2[[#This Row],[Mulitiple Sneeze?]],J2281+1,0)</f>
        <v>0</v>
      </c>
      <c r="K2282" t="str">
        <f>IF(AND(Table2[[#This Row],[Multiple Counter]]&gt;0, J2283=0),"Combo End","")</f>
        <v/>
      </c>
    </row>
    <row r="2283" spans="1:11" x14ac:dyDescent="0.25">
      <c r="A2283" s="1" t="s">
        <v>1499</v>
      </c>
      <c r="B2283" t="str">
        <f t="shared" si="245"/>
        <v>March 30</v>
      </c>
      <c r="C2283" t="str">
        <f t="shared" si="246"/>
        <v>2019</v>
      </c>
      <c r="D2283" t="str">
        <f t="shared" si="247"/>
        <v>07:37AM</v>
      </c>
      <c r="E2283">
        <f t="shared" si="248"/>
        <v>3</v>
      </c>
      <c r="F2283" t="str">
        <f t="shared" si="249"/>
        <v>30</v>
      </c>
      <c r="G2283" s="1">
        <f t="shared" si="250"/>
        <v>43554</v>
      </c>
      <c r="H2283" s="2">
        <f t="shared" si="251"/>
        <v>43554.317361111112</v>
      </c>
      <c r="I2283" t="b">
        <f>OR(ABS(Table2[[#This Row],[DateTime]]-H2284) * 1440 &lt; 5, ABS(Table2[[#This Row],[DateTime]]-H2282) * 1440 &lt; 5)</f>
        <v>0</v>
      </c>
      <c r="J2283">
        <f>IF(Table2[[#This Row],[Mulitiple Sneeze?]],J2282+1,0)</f>
        <v>0</v>
      </c>
      <c r="K2283" t="str">
        <f>IF(AND(Table2[[#This Row],[Multiple Counter]]&gt;0, J2284=0),"Combo End","")</f>
        <v/>
      </c>
    </row>
    <row r="2284" spans="1:11" x14ac:dyDescent="0.25">
      <c r="A2284" s="1" t="s">
        <v>1498</v>
      </c>
      <c r="B2284" t="str">
        <f t="shared" si="245"/>
        <v>March 30</v>
      </c>
      <c r="C2284" t="str">
        <f t="shared" si="246"/>
        <v>2019</v>
      </c>
      <c r="D2284" t="str">
        <f t="shared" si="247"/>
        <v>08:02AM</v>
      </c>
      <c r="E2284">
        <f t="shared" si="248"/>
        <v>3</v>
      </c>
      <c r="F2284" t="str">
        <f t="shared" si="249"/>
        <v>30</v>
      </c>
      <c r="G2284" s="1">
        <f t="shared" si="250"/>
        <v>43554</v>
      </c>
      <c r="H2284" s="2">
        <f t="shared" si="251"/>
        <v>43554.334722222222</v>
      </c>
      <c r="I2284" t="b">
        <f>OR(ABS(Table2[[#This Row],[DateTime]]-H2285) * 1440 &lt; 5, ABS(Table2[[#This Row],[DateTime]]-H2283) * 1440 &lt; 5)</f>
        <v>0</v>
      </c>
      <c r="J2284">
        <f>IF(Table2[[#This Row],[Mulitiple Sneeze?]],J2283+1,0)</f>
        <v>0</v>
      </c>
      <c r="K2284" t="str">
        <f>IF(AND(Table2[[#This Row],[Multiple Counter]]&gt;0, J2285=0),"Combo End","")</f>
        <v/>
      </c>
    </row>
    <row r="2285" spans="1:11" x14ac:dyDescent="0.25">
      <c r="A2285" s="1" t="s">
        <v>1497</v>
      </c>
      <c r="B2285" t="str">
        <f t="shared" si="245"/>
        <v>March 31</v>
      </c>
      <c r="C2285" t="str">
        <f t="shared" si="246"/>
        <v>2019</v>
      </c>
      <c r="D2285" t="str">
        <f t="shared" si="247"/>
        <v>11:35AM</v>
      </c>
      <c r="E2285">
        <f t="shared" si="248"/>
        <v>3</v>
      </c>
      <c r="F2285" t="str">
        <f t="shared" si="249"/>
        <v>31</v>
      </c>
      <c r="G2285" s="1">
        <f t="shared" si="250"/>
        <v>43555</v>
      </c>
      <c r="H2285" s="2">
        <f t="shared" si="251"/>
        <v>43555.482638888891</v>
      </c>
      <c r="I2285" t="b">
        <f>OR(ABS(Table2[[#This Row],[DateTime]]-H2286) * 1440 &lt; 5, ABS(Table2[[#This Row],[DateTime]]-H2284) * 1440 &lt; 5)</f>
        <v>0</v>
      </c>
      <c r="J2285">
        <f>IF(Table2[[#This Row],[Mulitiple Sneeze?]],J2284+1,0)</f>
        <v>0</v>
      </c>
      <c r="K2285" t="str">
        <f>IF(AND(Table2[[#This Row],[Multiple Counter]]&gt;0, J2286=0),"Combo End","")</f>
        <v/>
      </c>
    </row>
    <row r="2286" spans="1:11" x14ac:dyDescent="0.25">
      <c r="A2286" s="1" t="s">
        <v>1496</v>
      </c>
      <c r="B2286" t="str">
        <f t="shared" si="245"/>
        <v>March 31</v>
      </c>
      <c r="C2286" t="str">
        <f t="shared" si="246"/>
        <v>2019</v>
      </c>
      <c r="D2286" t="str">
        <f t="shared" si="247"/>
        <v>04:05PM</v>
      </c>
      <c r="E2286">
        <f t="shared" si="248"/>
        <v>3</v>
      </c>
      <c r="F2286" t="str">
        <f t="shared" si="249"/>
        <v>31</v>
      </c>
      <c r="G2286" s="1">
        <f t="shared" si="250"/>
        <v>43555</v>
      </c>
      <c r="H2286" s="2">
        <f t="shared" si="251"/>
        <v>43555.670138888891</v>
      </c>
      <c r="I2286" t="b">
        <f>OR(ABS(Table2[[#This Row],[DateTime]]-H2287) * 1440 &lt; 5, ABS(Table2[[#This Row],[DateTime]]-H2285) * 1440 &lt; 5)</f>
        <v>0</v>
      </c>
      <c r="J2286">
        <f>IF(Table2[[#This Row],[Mulitiple Sneeze?]],J2285+1,0)</f>
        <v>0</v>
      </c>
      <c r="K2286" t="str">
        <f>IF(AND(Table2[[#This Row],[Multiple Counter]]&gt;0, J2287=0),"Combo End","")</f>
        <v/>
      </c>
    </row>
    <row r="2287" spans="1:11" x14ac:dyDescent="0.25">
      <c r="A2287" s="1" t="s">
        <v>1495</v>
      </c>
      <c r="B2287" t="str">
        <f t="shared" si="245"/>
        <v>March 31</v>
      </c>
      <c r="C2287" t="str">
        <f t="shared" si="246"/>
        <v>2019</v>
      </c>
      <c r="D2287" t="str">
        <f t="shared" si="247"/>
        <v>04:52PM</v>
      </c>
      <c r="E2287">
        <f t="shared" si="248"/>
        <v>3</v>
      </c>
      <c r="F2287" t="str">
        <f t="shared" si="249"/>
        <v>31</v>
      </c>
      <c r="G2287" s="1">
        <f t="shared" si="250"/>
        <v>43555</v>
      </c>
      <c r="H2287" s="2">
        <f t="shared" si="251"/>
        <v>43555.702777777777</v>
      </c>
      <c r="I2287" t="b">
        <f>OR(ABS(Table2[[#This Row],[DateTime]]-H2288) * 1440 &lt; 5, ABS(Table2[[#This Row],[DateTime]]-H2286) * 1440 &lt; 5)</f>
        <v>0</v>
      </c>
      <c r="J2287">
        <f>IF(Table2[[#This Row],[Mulitiple Sneeze?]],J2286+1,0)</f>
        <v>0</v>
      </c>
      <c r="K2287" t="str">
        <f>IF(AND(Table2[[#This Row],[Multiple Counter]]&gt;0, J2288=0),"Combo End","")</f>
        <v/>
      </c>
    </row>
    <row r="2288" spans="1:11" x14ac:dyDescent="0.25">
      <c r="A2288" s="1" t="s">
        <v>1494</v>
      </c>
      <c r="B2288" t="str">
        <f t="shared" si="245"/>
        <v>March 31</v>
      </c>
      <c r="C2288" t="str">
        <f t="shared" si="246"/>
        <v>2019</v>
      </c>
      <c r="D2288" t="str">
        <f t="shared" si="247"/>
        <v>09:30PM</v>
      </c>
      <c r="E2288">
        <f t="shared" si="248"/>
        <v>3</v>
      </c>
      <c r="F2288" t="str">
        <f t="shared" si="249"/>
        <v>31</v>
      </c>
      <c r="G2288" s="1">
        <f t="shared" si="250"/>
        <v>43555</v>
      </c>
      <c r="H2288" s="2">
        <f t="shared" si="251"/>
        <v>43555.895833333336</v>
      </c>
      <c r="I2288" t="b">
        <f>OR(ABS(Table2[[#This Row],[DateTime]]-H2289) * 1440 &lt; 5, ABS(Table2[[#This Row],[DateTime]]-H2287) * 1440 &lt; 5)</f>
        <v>0</v>
      </c>
      <c r="J2288">
        <f>IF(Table2[[#This Row],[Mulitiple Sneeze?]],J2287+1,0)</f>
        <v>0</v>
      </c>
      <c r="K2288" t="str">
        <f>IF(AND(Table2[[#This Row],[Multiple Counter]]&gt;0, J2289=0),"Combo End","")</f>
        <v/>
      </c>
    </row>
    <row r="2289" spans="1:11" x14ac:dyDescent="0.25">
      <c r="A2289" s="1" t="s">
        <v>1493</v>
      </c>
      <c r="B2289" t="str">
        <f t="shared" si="245"/>
        <v>April 01</v>
      </c>
      <c r="C2289" t="str">
        <f t="shared" si="246"/>
        <v>2019</v>
      </c>
      <c r="D2289" t="str">
        <f t="shared" si="247"/>
        <v>08:08AM</v>
      </c>
      <c r="E2289">
        <f t="shared" si="248"/>
        <v>4</v>
      </c>
      <c r="F2289" t="str">
        <f t="shared" si="249"/>
        <v>01</v>
      </c>
      <c r="G2289" s="1">
        <f t="shared" si="250"/>
        <v>43556</v>
      </c>
      <c r="H2289" s="2">
        <f t="shared" si="251"/>
        <v>43556.338888888888</v>
      </c>
      <c r="I2289" t="b">
        <f>OR(ABS(Table2[[#This Row],[DateTime]]-H2290) * 1440 &lt; 5, ABS(Table2[[#This Row],[DateTime]]-H2288) * 1440 &lt; 5)</f>
        <v>0</v>
      </c>
      <c r="J2289">
        <f>IF(Table2[[#This Row],[Mulitiple Sneeze?]],J2288+1,0)</f>
        <v>0</v>
      </c>
      <c r="K2289" t="str">
        <f>IF(AND(Table2[[#This Row],[Multiple Counter]]&gt;0, J2290=0),"Combo End","")</f>
        <v/>
      </c>
    </row>
    <row r="2290" spans="1:11" x14ac:dyDescent="0.25">
      <c r="A2290" s="1" t="s">
        <v>1492</v>
      </c>
      <c r="B2290" t="str">
        <f t="shared" si="245"/>
        <v>April 02</v>
      </c>
      <c r="C2290" t="str">
        <f t="shared" si="246"/>
        <v>2019</v>
      </c>
      <c r="D2290" t="str">
        <f t="shared" si="247"/>
        <v>10:35AM</v>
      </c>
      <c r="E2290">
        <f t="shared" si="248"/>
        <v>4</v>
      </c>
      <c r="F2290" t="str">
        <f t="shared" si="249"/>
        <v>02</v>
      </c>
      <c r="G2290" s="1">
        <f t="shared" si="250"/>
        <v>43557</v>
      </c>
      <c r="H2290" s="2">
        <f t="shared" si="251"/>
        <v>43557.440972222219</v>
      </c>
      <c r="I2290" t="b">
        <f>OR(ABS(Table2[[#This Row],[DateTime]]-H2291) * 1440 &lt; 5, ABS(Table2[[#This Row],[DateTime]]-H2289) * 1440 &lt; 5)</f>
        <v>0</v>
      </c>
      <c r="J2290">
        <f>IF(Table2[[#This Row],[Mulitiple Sneeze?]],J2289+1,0)</f>
        <v>0</v>
      </c>
      <c r="K2290" t="str">
        <f>IF(AND(Table2[[#This Row],[Multiple Counter]]&gt;0, J2291=0),"Combo End","")</f>
        <v/>
      </c>
    </row>
    <row r="2291" spans="1:11" x14ac:dyDescent="0.25">
      <c r="A2291" s="1" t="s">
        <v>1491</v>
      </c>
      <c r="B2291" t="str">
        <f t="shared" si="245"/>
        <v>April 02</v>
      </c>
      <c r="C2291" t="str">
        <f t="shared" si="246"/>
        <v>2019</v>
      </c>
      <c r="D2291" t="str">
        <f t="shared" si="247"/>
        <v>02:03PM</v>
      </c>
      <c r="E2291">
        <f t="shared" si="248"/>
        <v>4</v>
      </c>
      <c r="F2291" t="str">
        <f t="shared" si="249"/>
        <v>02</v>
      </c>
      <c r="G2291" s="1">
        <f t="shared" si="250"/>
        <v>43557</v>
      </c>
      <c r="H2291" s="2">
        <f t="shared" si="251"/>
        <v>43557.585416666669</v>
      </c>
      <c r="I2291" t="b">
        <f>OR(ABS(Table2[[#This Row],[DateTime]]-H2292) * 1440 &lt; 5, ABS(Table2[[#This Row],[DateTime]]-H2290) * 1440 &lt; 5)</f>
        <v>0</v>
      </c>
      <c r="J2291">
        <f>IF(Table2[[#This Row],[Mulitiple Sneeze?]],J2290+1,0)</f>
        <v>0</v>
      </c>
      <c r="K2291" t="str">
        <f>IF(AND(Table2[[#This Row],[Multiple Counter]]&gt;0, J2292=0),"Combo End","")</f>
        <v/>
      </c>
    </row>
    <row r="2292" spans="1:11" x14ac:dyDescent="0.25">
      <c r="A2292" s="1" t="s">
        <v>1490</v>
      </c>
      <c r="B2292" t="str">
        <f t="shared" si="245"/>
        <v>April 03</v>
      </c>
      <c r="C2292" t="str">
        <f t="shared" si="246"/>
        <v>2019</v>
      </c>
      <c r="D2292" t="str">
        <f t="shared" si="247"/>
        <v>08:15AM</v>
      </c>
      <c r="E2292">
        <f t="shared" si="248"/>
        <v>4</v>
      </c>
      <c r="F2292" t="str">
        <f t="shared" si="249"/>
        <v>03</v>
      </c>
      <c r="G2292" s="1">
        <f t="shared" si="250"/>
        <v>43558</v>
      </c>
      <c r="H2292" s="2">
        <f t="shared" si="251"/>
        <v>43558.34375</v>
      </c>
      <c r="I2292" t="b">
        <f>OR(ABS(Table2[[#This Row],[DateTime]]-H2293) * 1440 &lt; 5, ABS(Table2[[#This Row],[DateTime]]-H2291) * 1440 &lt; 5)</f>
        <v>0</v>
      </c>
      <c r="J2292">
        <f>IF(Table2[[#This Row],[Mulitiple Sneeze?]],J2291+1,0)</f>
        <v>0</v>
      </c>
      <c r="K2292" t="str">
        <f>IF(AND(Table2[[#This Row],[Multiple Counter]]&gt;0, J2293=0),"Combo End","")</f>
        <v/>
      </c>
    </row>
    <row r="2293" spans="1:11" x14ac:dyDescent="0.25">
      <c r="A2293" s="1" t="s">
        <v>1489</v>
      </c>
      <c r="B2293" t="str">
        <f t="shared" si="245"/>
        <v>April 03</v>
      </c>
      <c r="C2293" t="str">
        <f t="shared" si="246"/>
        <v>2019</v>
      </c>
      <c r="D2293" t="str">
        <f t="shared" si="247"/>
        <v>08:36AM</v>
      </c>
      <c r="E2293">
        <f t="shared" si="248"/>
        <v>4</v>
      </c>
      <c r="F2293" t="str">
        <f t="shared" si="249"/>
        <v>03</v>
      </c>
      <c r="G2293" s="1">
        <f t="shared" si="250"/>
        <v>43558</v>
      </c>
      <c r="H2293" s="2">
        <f t="shared" si="251"/>
        <v>43558.35833333333</v>
      </c>
      <c r="I2293" t="b">
        <f>OR(ABS(Table2[[#This Row],[DateTime]]-H2294) * 1440 &lt; 5, ABS(Table2[[#This Row],[DateTime]]-H2292) * 1440 &lt; 5)</f>
        <v>0</v>
      </c>
      <c r="J2293">
        <f>IF(Table2[[#This Row],[Mulitiple Sneeze?]],J2292+1,0)</f>
        <v>0</v>
      </c>
      <c r="K2293" t="str">
        <f>IF(AND(Table2[[#This Row],[Multiple Counter]]&gt;0, J2294=0),"Combo End","")</f>
        <v/>
      </c>
    </row>
    <row r="2294" spans="1:11" x14ac:dyDescent="0.25">
      <c r="A2294" s="1" t="s">
        <v>1488</v>
      </c>
      <c r="B2294" t="str">
        <f t="shared" si="245"/>
        <v>April 03</v>
      </c>
      <c r="C2294" t="str">
        <f t="shared" si="246"/>
        <v>2019</v>
      </c>
      <c r="D2294" t="str">
        <f t="shared" si="247"/>
        <v>11:47AM</v>
      </c>
      <c r="E2294">
        <f t="shared" si="248"/>
        <v>4</v>
      </c>
      <c r="F2294" t="str">
        <f t="shared" si="249"/>
        <v>03</v>
      </c>
      <c r="G2294" s="1">
        <f t="shared" si="250"/>
        <v>43558</v>
      </c>
      <c r="H2294" s="2">
        <f t="shared" si="251"/>
        <v>43558.490972222222</v>
      </c>
      <c r="I2294" t="b">
        <f>OR(ABS(Table2[[#This Row],[DateTime]]-H2295) * 1440 &lt; 5, ABS(Table2[[#This Row],[DateTime]]-H2293) * 1440 &lt; 5)</f>
        <v>0</v>
      </c>
      <c r="J2294">
        <f>IF(Table2[[#This Row],[Mulitiple Sneeze?]],J2293+1,0)</f>
        <v>0</v>
      </c>
      <c r="K2294" t="str">
        <f>IF(AND(Table2[[#This Row],[Multiple Counter]]&gt;0, J2295=0),"Combo End","")</f>
        <v/>
      </c>
    </row>
    <row r="2295" spans="1:11" x14ac:dyDescent="0.25">
      <c r="A2295" s="1" t="s">
        <v>1487</v>
      </c>
      <c r="B2295" t="str">
        <f t="shared" si="245"/>
        <v>April 03</v>
      </c>
      <c r="C2295" t="str">
        <f t="shared" si="246"/>
        <v>2019</v>
      </c>
      <c r="D2295" t="str">
        <f t="shared" si="247"/>
        <v>06:22PM</v>
      </c>
      <c r="E2295">
        <f t="shared" si="248"/>
        <v>4</v>
      </c>
      <c r="F2295" t="str">
        <f t="shared" si="249"/>
        <v>03</v>
      </c>
      <c r="G2295" s="1">
        <f t="shared" si="250"/>
        <v>43558</v>
      </c>
      <c r="H2295" s="2">
        <f t="shared" si="251"/>
        <v>43558.765277777777</v>
      </c>
      <c r="I2295" t="b">
        <f>OR(ABS(Table2[[#This Row],[DateTime]]-H2296) * 1440 &lt; 5, ABS(Table2[[#This Row],[DateTime]]-H2294) * 1440 &lt; 5)</f>
        <v>0</v>
      </c>
      <c r="J2295">
        <f>IF(Table2[[#This Row],[Mulitiple Sneeze?]],J2294+1,0)</f>
        <v>0</v>
      </c>
      <c r="K2295" t="str">
        <f>IF(AND(Table2[[#This Row],[Multiple Counter]]&gt;0, J2296=0),"Combo End","")</f>
        <v/>
      </c>
    </row>
    <row r="2296" spans="1:11" x14ac:dyDescent="0.25">
      <c r="A2296" s="1" t="s">
        <v>1486</v>
      </c>
      <c r="B2296" t="str">
        <f t="shared" si="245"/>
        <v>April 04</v>
      </c>
      <c r="C2296" t="str">
        <f t="shared" si="246"/>
        <v>2019</v>
      </c>
      <c r="D2296" t="str">
        <f t="shared" si="247"/>
        <v>12:27PM</v>
      </c>
      <c r="E2296">
        <f t="shared" si="248"/>
        <v>4</v>
      </c>
      <c r="F2296" t="str">
        <f t="shared" si="249"/>
        <v>04</v>
      </c>
      <c r="G2296" s="1">
        <f t="shared" si="250"/>
        <v>43559</v>
      </c>
      <c r="H2296" s="2">
        <f t="shared" si="251"/>
        <v>43559.518750000003</v>
      </c>
      <c r="I2296" t="b">
        <f>OR(ABS(Table2[[#This Row],[DateTime]]-H2297) * 1440 &lt; 5, ABS(Table2[[#This Row],[DateTime]]-H2295) * 1440 &lt; 5)</f>
        <v>0</v>
      </c>
      <c r="J2296">
        <f>IF(Table2[[#This Row],[Mulitiple Sneeze?]],J2295+1,0)</f>
        <v>0</v>
      </c>
      <c r="K2296" t="str">
        <f>IF(AND(Table2[[#This Row],[Multiple Counter]]&gt;0, J2297=0),"Combo End","")</f>
        <v/>
      </c>
    </row>
    <row r="2297" spans="1:11" x14ac:dyDescent="0.25">
      <c r="A2297" s="1" t="s">
        <v>1485</v>
      </c>
      <c r="B2297" t="str">
        <f t="shared" si="245"/>
        <v>April 04</v>
      </c>
      <c r="C2297" t="str">
        <f t="shared" si="246"/>
        <v>2019</v>
      </c>
      <c r="D2297" t="str">
        <f t="shared" si="247"/>
        <v>02:40PM</v>
      </c>
      <c r="E2297">
        <f t="shared" si="248"/>
        <v>4</v>
      </c>
      <c r="F2297" t="str">
        <f t="shared" si="249"/>
        <v>04</v>
      </c>
      <c r="G2297" s="1">
        <f t="shared" si="250"/>
        <v>43559</v>
      </c>
      <c r="H2297" s="2">
        <f t="shared" si="251"/>
        <v>43559.611111111109</v>
      </c>
      <c r="I2297" t="b">
        <f>OR(ABS(Table2[[#This Row],[DateTime]]-H2298) * 1440 &lt; 5, ABS(Table2[[#This Row],[DateTime]]-H2296) * 1440 &lt; 5)</f>
        <v>0</v>
      </c>
      <c r="J2297">
        <f>IF(Table2[[#This Row],[Mulitiple Sneeze?]],J2296+1,0)</f>
        <v>0</v>
      </c>
      <c r="K2297" t="str">
        <f>IF(AND(Table2[[#This Row],[Multiple Counter]]&gt;0, J2298=0),"Combo End","")</f>
        <v/>
      </c>
    </row>
    <row r="2298" spans="1:11" x14ac:dyDescent="0.25">
      <c r="A2298" s="1" t="s">
        <v>1484</v>
      </c>
      <c r="B2298" t="str">
        <f t="shared" si="245"/>
        <v>April 04</v>
      </c>
      <c r="C2298" t="str">
        <f t="shared" si="246"/>
        <v>2019</v>
      </c>
      <c r="D2298" t="str">
        <f t="shared" si="247"/>
        <v>03:22PM</v>
      </c>
      <c r="E2298">
        <f t="shared" si="248"/>
        <v>4</v>
      </c>
      <c r="F2298" t="str">
        <f t="shared" si="249"/>
        <v>04</v>
      </c>
      <c r="G2298" s="1">
        <f t="shared" si="250"/>
        <v>43559</v>
      </c>
      <c r="H2298" s="2">
        <f t="shared" si="251"/>
        <v>43559.640277777777</v>
      </c>
      <c r="I2298" t="b">
        <f>OR(ABS(Table2[[#This Row],[DateTime]]-H2299) * 1440 &lt; 5, ABS(Table2[[#This Row],[DateTime]]-H2297) * 1440 &lt; 5)</f>
        <v>0</v>
      </c>
      <c r="J2298">
        <f>IF(Table2[[#This Row],[Mulitiple Sneeze?]],J2297+1,0)</f>
        <v>0</v>
      </c>
      <c r="K2298" t="str">
        <f>IF(AND(Table2[[#This Row],[Multiple Counter]]&gt;0, J2299=0),"Combo End","")</f>
        <v/>
      </c>
    </row>
    <row r="2299" spans="1:11" x14ac:dyDescent="0.25">
      <c r="A2299" s="1" t="s">
        <v>1483</v>
      </c>
      <c r="B2299" t="str">
        <f t="shared" si="245"/>
        <v>April 04</v>
      </c>
      <c r="C2299" t="str">
        <f t="shared" si="246"/>
        <v>2019</v>
      </c>
      <c r="D2299" t="str">
        <f t="shared" si="247"/>
        <v>07:13PM</v>
      </c>
      <c r="E2299">
        <f t="shared" si="248"/>
        <v>4</v>
      </c>
      <c r="F2299" t="str">
        <f t="shared" si="249"/>
        <v>04</v>
      </c>
      <c r="G2299" s="1">
        <f t="shared" si="250"/>
        <v>43559</v>
      </c>
      <c r="H2299" s="2">
        <f t="shared" si="251"/>
        <v>43559.800694444442</v>
      </c>
      <c r="I2299" t="b">
        <f>OR(ABS(Table2[[#This Row],[DateTime]]-H2300) * 1440 &lt; 5, ABS(Table2[[#This Row],[DateTime]]-H2298) * 1440 &lt; 5)</f>
        <v>0</v>
      </c>
      <c r="J2299">
        <f>IF(Table2[[#This Row],[Mulitiple Sneeze?]],J2298+1,0)</f>
        <v>0</v>
      </c>
      <c r="K2299" t="str">
        <f>IF(AND(Table2[[#This Row],[Multiple Counter]]&gt;0, J2300=0),"Combo End","")</f>
        <v/>
      </c>
    </row>
    <row r="2300" spans="1:11" x14ac:dyDescent="0.25">
      <c r="A2300" s="1" t="s">
        <v>1482</v>
      </c>
      <c r="B2300" t="str">
        <f t="shared" si="245"/>
        <v>April 04</v>
      </c>
      <c r="C2300" t="str">
        <f t="shared" si="246"/>
        <v>2019</v>
      </c>
      <c r="D2300" t="str">
        <f t="shared" si="247"/>
        <v>09:10PM</v>
      </c>
      <c r="E2300">
        <f t="shared" si="248"/>
        <v>4</v>
      </c>
      <c r="F2300" t="str">
        <f t="shared" si="249"/>
        <v>04</v>
      </c>
      <c r="G2300" s="1">
        <f t="shared" si="250"/>
        <v>43559</v>
      </c>
      <c r="H2300" s="2">
        <f t="shared" si="251"/>
        <v>43559.881944444445</v>
      </c>
      <c r="I2300" t="b">
        <f>OR(ABS(Table2[[#This Row],[DateTime]]-H2301) * 1440 &lt; 5, ABS(Table2[[#This Row],[DateTime]]-H2299) * 1440 &lt; 5)</f>
        <v>0</v>
      </c>
      <c r="J2300">
        <f>IF(Table2[[#This Row],[Mulitiple Sneeze?]],J2299+1,0)</f>
        <v>0</v>
      </c>
      <c r="K2300" t="str">
        <f>IF(AND(Table2[[#This Row],[Multiple Counter]]&gt;0, J2301=0),"Combo End","")</f>
        <v/>
      </c>
    </row>
    <row r="2301" spans="1:11" x14ac:dyDescent="0.25">
      <c r="A2301" s="1" t="s">
        <v>1481</v>
      </c>
      <c r="B2301" t="str">
        <f t="shared" si="245"/>
        <v>April 05</v>
      </c>
      <c r="C2301" t="str">
        <f t="shared" si="246"/>
        <v>2019</v>
      </c>
      <c r="D2301" t="str">
        <f t="shared" si="247"/>
        <v>01:29PM</v>
      </c>
      <c r="E2301">
        <f t="shared" si="248"/>
        <v>4</v>
      </c>
      <c r="F2301" t="str">
        <f t="shared" si="249"/>
        <v>05</v>
      </c>
      <c r="G2301" s="1">
        <f t="shared" si="250"/>
        <v>43560</v>
      </c>
      <c r="H2301" s="2">
        <f t="shared" si="251"/>
        <v>43560.561805555553</v>
      </c>
      <c r="I2301" t="b">
        <f>OR(ABS(Table2[[#This Row],[DateTime]]-H2302) * 1440 &lt; 5, ABS(Table2[[#This Row],[DateTime]]-H2300) * 1440 &lt; 5)</f>
        <v>0</v>
      </c>
      <c r="J2301">
        <f>IF(Table2[[#This Row],[Mulitiple Sneeze?]],J2300+1,0)</f>
        <v>0</v>
      </c>
      <c r="K2301" t="str">
        <f>IF(AND(Table2[[#This Row],[Multiple Counter]]&gt;0, J2302=0),"Combo End","")</f>
        <v/>
      </c>
    </row>
    <row r="2302" spans="1:11" x14ac:dyDescent="0.25">
      <c r="A2302" s="1" t="s">
        <v>1480</v>
      </c>
      <c r="B2302" t="str">
        <f t="shared" si="245"/>
        <v>April 06</v>
      </c>
      <c r="C2302" t="str">
        <f t="shared" si="246"/>
        <v>2019</v>
      </c>
      <c r="D2302" t="str">
        <f t="shared" si="247"/>
        <v>07:20AM</v>
      </c>
      <c r="E2302">
        <f t="shared" si="248"/>
        <v>4</v>
      </c>
      <c r="F2302" t="str">
        <f t="shared" si="249"/>
        <v>06</v>
      </c>
      <c r="G2302" s="1">
        <f t="shared" si="250"/>
        <v>43561</v>
      </c>
      <c r="H2302" s="2">
        <f t="shared" si="251"/>
        <v>43561.305555555555</v>
      </c>
      <c r="I2302" t="b">
        <f>OR(ABS(Table2[[#This Row],[DateTime]]-H2303) * 1440 &lt; 5, ABS(Table2[[#This Row],[DateTime]]-H2301) * 1440 &lt; 5)</f>
        <v>0</v>
      </c>
      <c r="J2302">
        <f>IF(Table2[[#This Row],[Mulitiple Sneeze?]],J2301+1,0)</f>
        <v>0</v>
      </c>
      <c r="K2302" t="str">
        <f>IF(AND(Table2[[#This Row],[Multiple Counter]]&gt;0, J2303=0),"Combo End","")</f>
        <v/>
      </c>
    </row>
    <row r="2303" spans="1:11" x14ac:dyDescent="0.25">
      <c r="A2303" s="1" t="s">
        <v>1479</v>
      </c>
      <c r="B2303" t="str">
        <f t="shared" si="245"/>
        <v>April 06</v>
      </c>
      <c r="C2303" t="str">
        <f t="shared" si="246"/>
        <v>2019</v>
      </c>
      <c r="D2303" t="str">
        <f t="shared" si="247"/>
        <v>09:29AM</v>
      </c>
      <c r="E2303">
        <f t="shared" si="248"/>
        <v>4</v>
      </c>
      <c r="F2303" t="str">
        <f t="shared" si="249"/>
        <v>06</v>
      </c>
      <c r="G2303" s="1">
        <f t="shared" si="250"/>
        <v>43561</v>
      </c>
      <c r="H2303" s="2">
        <f t="shared" si="251"/>
        <v>43561.395138888889</v>
      </c>
      <c r="I2303" t="b">
        <f>OR(ABS(Table2[[#This Row],[DateTime]]-H2304) * 1440 &lt; 5, ABS(Table2[[#This Row],[DateTime]]-H2302) * 1440 &lt; 5)</f>
        <v>0</v>
      </c>
      <c r="J2303">
        <f>IF(Table2[[#This Row],[Mulitiple Sneeze?]],J2302+1,0)</f>
        <v>0</v>
      </c>
      <c r="K2303" t="str">
        <f>IF(AND(Table2[[#This Row],[Multiple Counter]]&gt;0, J2304=0),"Combo End","")</f>
        <v/>
      </c>
    </row>
    <row r="2304" spans="1:11" x14ac:dyDescent="0.25">
      <c r="A2304" s="1" t="s">
        <v>1478</v>
      </c>
      <c r="B2304" t="str">
        <f t="shared" si="245"/>
        <v>April 06</v>
      </c>
      <c r="C2304" t="str">
        <f t="shared" si="246"/>
        <v>2019</v>
      </c>
      <c r="D2304" t="str">
        <f t="shared" si="247"/>
        <v>10:20AM</v>
      </c>
      <c r="E2304">
        <f t="shared" si="248"/>
        <v>4</v>
      </c>
      <c r="F2304" t="str">
        <f t="shared" si="249"/>
        <v>06</v>
      </c>
      <c r="G2304" s="1">
        <f t="shared" si="250"/>
        <v>43561</v>
      </c>
      <c r="H2304" s="2">
        <f t="shared" si="251"/>
        <v>43561.430555555555</v>
      </c>
      <c r="I2304" t="b">
        <f>OR(ABS(Table2[[#This Row],[DateTime]]-H2305) * 1440 &lt; 5, ABS(Table2[[#This Row],[DateTime]]-H2303) * 1440 &lt; 5)</f>
        <v>0</v>
      </c>
      <c r="J2304">
        <f>IF(Table2[[#This Row],[Mulitiple Sneeze?]],J2303+1,0)</f>
        <v>0</v>
      </c>
      <c r="K2304" t="str">
        <f>IF(AND(Table2[[#This Row],[Multiple Counter]]&gt;0, J2305=0),"Combo End","")</f>
        <v/>
      </c>
    </row>
    <row r="2305" spans="1:11" x14ac:dyDescent="0.25">
      <c r="A2305" s="1" t="s">
        <v>1477</v>
      </c>
      <c r="B2305" t="str">
        <f t="shared" si="245"/>
        <v>April 06</v>
      </c>
      <c r="C2305" t="str">
        <f t="shared" si="246"/>
        <v>2019</v>
      </c>
      <c r="D2305" t="str">
        <f t="shared" si="247"/>
        <v>11:52AM</v>
      </c>
      <c r="E2305">
        <f t="shared" si="248"/>
        <v>4</v>
      </c>
      <c r="F2305" t="str">
        <f t="shared" si="249"/>
        <v>06</v>
      </c>
      <c r="G2305" s="1">
        <f t="shared" si="250"/>
        <v>43561</v>
      </c>
      <c r="H2305" s="2">
        <f t="shared" si="251"/>
        <v>43561.494444444441</v>
      </c>
      <c r="I2305" t="b">
        <f>OR(ABS(Table2[[#This Row],[DateTime]]-H2306) * 1440 &lt; 5, ABS(Table2[[#This Row],[DateTime]]-H2304) * 1440 &lt; 5)</f>
        <v>1</v>
      </c>
      <c r="J2305">
        <f>IF(Table2[[#This Row],[Mulitiple Sneeze?]],J2304+1,0)</f>
        <v>1</v>
      </c>
      <c r="K2305" t="str">
        <f>IF(AND(Table2[[#This Row],[Multiple Counter]]&gt;0, J2306=0),"Combo End","")</f>
        <v/>
      </c>
    </row>
    <row r="2306" spans="1:11" x14ac:dyDescent="0.25">
      <c r="A2306" s="1" t="s">
        <v>1476</v>
      </c>
      <c r="B2306" t="str">
        <f t="shared" ref="B2306:B2369" si="252">_xlfn.TEXTBEFORE(A2306,",")</f>
        <v>April 06</v>
      </c>
      <c r="C2306" t="str">
        <f t="shared" ref="C2306:C2369" si="253">LEFT(_xlfn.TEXTAFTER(A2306, ", "), 4)</f>
        <v>2019</v>
      </c>
      <c r="D2306" t="str">
        <f t="shared" ref="D2306:D2369" si="254">_xlfn.TEXTAFTER(A2306, "at ")</f>
        <v>11:54AM</v>
      </c>
      <c r="E2306">
        <f t="shared" ref="E2306:E2369" si="255">MONTH(1&amp;B2306)</f>
        <v>4</v>
      </c>
      <c r="F2306" t="str">
        <f t="shared" ref="F2306:F2369" si="256">RIGHT(B2306, 2)</f>
        <v>06</v>
      </c>
      <c r="G2306" s="1">
        <f t="shared" ref="G2306:G2369" si="257">DATE(C2306,E2306,F2306)</f>
        <v>43561</v>
      </c>
      <c r="H2306" s="2">
        <f t="shared" ref="H2306:H2369" si="258">G2306+TIMEVALUE(_xlfn.CONCAT(LEFT(D2306, 5), " ", RIGHT(D2306, 2)))</f>
        <v>43561.495833333334</v>
      </c>
      <c r="I2306" t="b">
        <f>OR(ABS(Table2[[#This Row],[DateTime]]-H2307) * 1440 &lt; 5, ABS(Table2[[#This Row],[DateTime]]-H2305) * 1440 &lt; 5)</f>
        <v>1</v>
      </c>
      <c r="J2306">
        <f>IF(Table2[[#This Row],[Mulitiple Sneeze?]],J2305+1,0)</f>
        <v>2</v>
      </c>
      <c r="K2306" t="str">
        <f>IF(AND(Table2[[#This Row],[Multiple Counter]]&gt;0, J2307=0),"Combo End","")</f>
        <v>Combo End</v>
      </c>
    </row>
    <row r="2307" spans="1:11" x14ac:dyDescent="0.25">
      <c r="A2307" s="1" t="s">
        <v>1475</v>
      </c>
      <c r="B2307" t="str">
        <f t="shared" si="252"/>
        <v>April 06</v>
      </c>
      <c r="C2307" t="str">
        <f t="shared" si="253"/>
        <v>2019</v>
      </c>
      <c r="D2307" t="str">
        <f t="shared" si="254"/>
        <v>01:30PM</v>
      </c>
      <c r="E2307">
        <f t="shared" si="255"/>
        <v>4</v>
      </c>
      <c r="F2307" t="str">
        <f t="shared" si="256"/>
        <v>06</v>
      </c>
      <c r="G2307" s="1">
        <f t="shared" si="257"/>
        <v>43561</v>
      </c>
      <c r="H2307" s="2">
        <f t="shared" si="258"/>
        <v>43561.5625</v>
      </c>
      <c r="I2307" t="b">
        <f>OR(ABS(Table2[[#This Row],[DateTime]]-H2308) * 1440 &lt; 5, ABS(Table2[[#This Row],[DateTime]]-H2306) * 1440 &lt; 5)</f>
        <v>0</v>
      </c>
      <c r="J2307">
        <f>IF(Table2[[#This Row],[Mulitiple Sneeze?]],J2306+1,0)</f>
        <v>0</v>
      </c>
      <c r="K2307" t="str">
        <f>IF(AND(Table2[[#This Row],[Multiple Counter]]&gt;0, J2308=0),"Combo End","")</f>
        <v/>
      </c>
    </row>
    <row r="2308" spans="1:11" x14ac:dyDescent="0.25">
      <c r="A2308" s="1" t="s">
        <v>1474</v>
      </c>
      <c r="B2308" t="str">
        <f t="shared" si="252"/>
        <v>April 06</v>
      </c>
      <c r="C2308" t="str">
        <f t="shared" si="253"/>
        <v>2019</v>
      </c>
      <c r="D2308" t="str">
        <f t="shared" si="254"/>
        <v>07:39PM</v>
      </c>
      <c r="E2308">
        <f t="shared" si="255"/>
        <v>4</v>
      </c>
      <c r="F2308" t="str">
        <f t="shared" si="256"/>
        <v>06</v>
      </c>
      <c r="G2308" s="1">
        <f t="shared" si="257"/>
        <v>43561</v>
      </c>
      <c r="H2308" s="2">
        <f t="shared" si="258"/>
        <v>43561.818749999999</v>
      </c>
      <c r="I2308" t="b">
        <f>OR(ABS(Table2[[#This Row],[DateTime]]-H2309) * 1440 &lt; 5, ABS(Table2[[#This Row],[DateTime]]-H2307) * 1440 &lt; 5)</f>
        <v>0</v>
      </c>
      <c r="J2308">
        <f>IF(Table2[[#This Row],[Mulitiple Sneeze?]],J2307+1,0)</f>
        <v>0</v>
      </c>
      <c r="K2308" t="str">
        <f>IF(AND(Table2[[#This Row],[Multiple Counter]]&gt;0, J2309=0),"Combo End","")</f>
        <v/>
      </c>
    </row>
    <row r="2309" spans="1:11" x14ac:dyDescent="0.25">
      <c r="A2309" s="1" t="s">
        <v>1473</v>
      </c>
      <c r="B2309" t="str">
        <f t="shared" si="252"/>
        <v>April 06</v>
      </c>
      <c r="C2309" t="str">
        <f t="shared" si="253"/>
        <v>2019</v>
      </c>
      <c r="D2309" t="str">
        <f t="shared" si="254"/>
        <v>09:55PM</v>
      </c>
      <c r="E2309">
        <f t="shared" si="255"/>
        <v>4</v>
      </c>
      <c r="F2309" t="str">
        <f t="shared" si="256"/>
        <v>06</v>
      </c>
      <c r="G2309" s="1">
        <f t="shared" si="257"/>
        <v>43561</v>
      </c>
      <c r="H2309" s="2">
        <f t="shared" si="258"/>
        <v>43561.913194444445</v>
      </c>
      <c r="I2309" t="b">
        <f>OR(ABS(Table2[[#This Row],[DateTime]]-H2310) * 1440 &lt; 5, ABS(Table2[[#This Row],[DateTime]]-H2308) * 1440 &lt; 5)</f>
        <v>1</v>
      </c>
      <c r="J2309">
        <f>IF(Table2[[#This Row],[Mulitiple Sneeze?]],J2308+1,0)</f>
        <v>1</v>
      </c>
      <c r="K2309" t="str">
        <f>IF(AND(Table2[[#This Row],[Multiple Counter]]&gt;0, J2310=0),"Combo End","")</f>
        <v/>
      </c>
    </row>
    <row r="2310" spans="1:11" x14ac:dyDescent="0.25">
      <c r="A2310" s="1" t="s">
        <v>1472</v>
      </c>
      <c r="B2310" t="str">
        <f t="shared" si="252"/>
        <v>April 06</v>
      </c>
      <c r="C2310" t="str">
        <f t="shared" si="253"/>
        <v>2019</v>
      </c>
      <c r="D2310" t="str">
        <f t="shared" si="254"/>
        <v>09:56PM</v>
      </c>
      <c r="E2310">
        <f t="shared" si="255"/>
        <v>4</v>
      </c>
      <c r="F2310" t="str">
        <f t="shared" si="256"/>
        <v>06</v>
      </c>
      <c r="G2310" s="1">
        <f t="shared" si="257"/>
        <v>43561</v>
      </c>
      <c r="H2310" s="2">
        <f t="shared" si="258"/>
        <v>43561.913888888892</v>
      </c>
      <c r="I2310" t="b">
        <f>OR(ABS(Table2[[#This Row],[DateTime]]-H2311) * 1440 &lt; 5, ABS(Table2[[#This Row],[DateTime]]-H2309) * 1440 &lt; 5)</f>
        <v>1</v>
      </c>
      <c r="J2310">
        <f>IF(Table2[[#This Row],[Mulitiple Sneeze?]],J2309+1,0)</f>
        <v>2</v>
      </c>
      <c r="K2310" t="str">
        <f>IF(AND(Table2[[#This Row],[Multiple Counter]]&gt;0, J2311=0),"Combo End","")</f>
        <v>Combo End</v>
      </c>
    </row>
    <row r="2311" spans="1:11" x14ac:dyDescent="0.25">
      <c r="A2311" s="1" t="s">
        <v>1471</v>
      </c>
      <c r="B2311" t="str">
        <f t="shared" si="252"/>
        <v>April 07</v>
      </c>
      <c r="C2311" t="str">
        <f t="shared" si="253"/>
        <v>2019</v>
      </c>
      <c r="D2311" t="str">
        <f t="shared" si="254"/>
        <v>09:06AM</v>
      </c>
      <c r="E2311">
        <f t="shared" si="255"/>
        <v>4</v>
      </c>
      <c r="F2311" t="str">
        <f t="shared" si="256"/>
        <v>07</v>
      </c>
      <c r="G2311" s="1">
        <f t="shared" si="257"/>
        <v>43562</v>
      </c>
      <c r="H2311" s="2">
        <f t="shared" si="258"/>
        <v>43562.379166666666</v>
      </c>
      <c r="I2311" t="b">
        <f>OR(ABS(Table2[[#This Row],[DateTime]]-H2312) * 1440 &lt; 5, ABS(Table2[[#This Row],[DateTime]]-H2310) * 1440 &lt; 5)</f>
        <v>0</v>
      </c>
      <c r="J2311">
        <f>IF(Table2[[#This Row],[Mulitiple Sneeze?]],J2310+1,0)</f>
        <v>0</v>
      </c>
      <c r="K2311" t="str">
        <f>IF(AND(Table2[[#This Row],[Multiple Counter]]&gt;0, J2312=0),"Combo End","")</f>
        <v/>
      </c>
    </row>
    <row r="2312" spans="1:11" x14ac:dyDescent="0.25">
      <c r="A2312" s="1" t="s">
        <v>1470</v>
      </c>
      <c r="B2312" t="str">
        <f t="shared" si="252"/>
        <v>April 07</v>
      </c>
      <c r="C2312" t="str">
        <f t="shared" si="253"/>
        <v>2019</v>
      </c>
      <c r="D2312" t="str">
        <f t="shared" si="254"/>
        <v>10:41AM</v>
      </c>
      <c r="E2312">
        <f t="shared" si="255"/>
        <v>4</v>
      </c>
      <c r="F2312" t="str">
        <f t="shared" si="256"/>
        <v>07</v>
      </c>
      <c r="G2312" s="1">
        <f t="shared" si="257"/>
        <v>43562</v>
      </c>
      <c r="H2312" s="2">
        <f t="shared" si="258"/>
        <v>43562.445138888892</v>
      </c>
      <c r="I2312" t="b">
        <f>OR(ABS(Table2[[#This Row],[DateTime]]-H2313) * 1440 &lt; 5, ABS(Table2[[#This Row],[DateTime]]-H2311) * 1440 &lt; 5)</f>
        <v>0</v>
      </c>
      <c r="J2312">
        <f>IF(Table2[[#This Row],[Mulitiple Sneeze?]],J2311+1,0)</f>
        <v>0</v>
      </c>
      <c r="K2312" t="str">
        <f>IF(AND(Table2[[#This Row],[Multiple Counter]]&gt;0, J2313=0),"Combo End","")</f>
        <v/>
      </c>
    </row>
    <row r="2313" spans="1:11" x14ac:dyDescent="0.25">
      <c r="A2313" s="1" t="s">
        <v>1469</v>
      </c>
      <c r="B2313" t="str">
        <f t="shared" si="252"/>
        <v>April 07</v>
      </c>
      <c r="C2313" t="str">
        <f t="shared" si="253"/>
        <v>2019</v>
      </c>
      <c r="D2313" t="str">
        <f t="shared" si="254"/>
        <v>11:06AM</v>
      </c>
      <c r="E2313">
        <f t="shared" si="255"/>
        <v>4</v>
      </c>
      <c r="F2313" t="str">
        <f t="shared" si="256"/>
        <v>07</v>
      </c>
      <c r="G2313" s="1">
        <f t="shared" si="257"/>
        <v>43562</v>
      </c>
      <c r="H2313" s="2">
        <f t="shared" si="258"/>
        <v>43562.462500000001</v>
      </c>
      <c r="I2313" t="b">
        <f>OR(ABS(Table2[[#This Row],[DateTime]]-H2314) * 1440 &lt; 5, ABS(Table2[[#This Row],[DateTime]]-H2312) * 1440 &lt; 5)</f>
        <v>0</v>
      </c>
      <c r="J2313">
        <f>IF(Table2[[#This Row],[Mulitiple Sneeze?]],J2312+1,0)</f>
        <v>0</v>
      </c>
      <c r="K2313" t="str">
        <f>IF(AND(Table2[[#This Row],[Multiple Counter]]&gt;0, J2314=0),"Combo End","")</f>
        <v/>
      </c>
    </row>
    <row r="2314" spans="1:11" x14ac:dyDescent="0.25">
      <c r="A2314" s="1" t="s">
        <v>1468</v>
      </c>
      <c r="B2314" t="str">
        <f t="shared" si="252"/>
        <v>April 07</v>
      </c>
      <c r="C2314" t="str">
        <f t="shared" si="253"/>
        <v>2019</v>
      </c>
      <c r="D2314" t="str">
        <f t="shared" si="254"/>
        <v>12:16PM</v>
      </c>
      <c r="E2314">
        <f t="shared" si="255"/>
        <v>4</v>
      </c>
      <c r="F2314" t="str">
        <f t="shared" si="256"/>
        <v>07</v>
      </c>
      <c r="G2314" s="1">
        <f t="shared" si="257"/>
        <v>43562</v>
      </c>
      <c r="H2314" s="2">
        <f t="shared" si="258"/>
        <v>43562.511111111111</v>
      </c>
      <c r="I2314" t="b">
        <f>OR(ABS(Table2[[#This Row],[DateTime]]-H2315) * 1440 &lt; 5, ABS(Table2[[#This Row],[DateTime]]-H2313) * 1440 &lt; 5)</f>
        <v>0</v>
      </c>
      <c r="J2314">
        <f>IF(Table2[[#This Row],[Mulitiple Sneeze?]],J2313+1,0)</f>
        <v>0</v>
      </c>
      <c r="K2314" t="str">
        <f>IF(AND(Table2[[#This Row],[Multiple Counter]]&gt;0, J2315=0),"Combo End","")</f>
        <v/>
      </c>
    </row>
    <row r="2315" spans="1:11" x14ac:dyDescent="0.25">
      <c r="A2315" s="1" t="s">
        <v>1467</v>
      </c>
      <c r="B2315" t="str">
        <f t="shared" si="252"/>
        <v>April 07</v>
      </c>
      <c r="C2315" t="str">
        <f t="shared" si="253"/>
        <v>2019</v>
      </c>
      <c r="D2315" t="str">
        <f t="shared" si="254"/>
        <v>06:20PM</v>
      </c>
      <c r="E2315">
        <f t="shared" si="255"/>
        <v>4</v>
      </c>
      <c r="F2315" t="str">
        <f t="shared" si="256"/>
        <v>07</v>
      </c>
      <c r="G2315" s="1">
        <f t="shared" si="257"/>
        <v>43562</v>
      </c>
      <c r="H2315" s="2">
        <f t="shared" si="258"/>
        <v>43562.763888888891</v>
      </c>
      <c r="I2315" t="b">
        <f>OR(ABS(Table2[[#This Row],[DateTime]]-H2316) * 1440 &lt; 5, ABS(Table2[[#This Row],[DateTime]]-H2314) * 1440 &lt; 5)</f>
        <v>0</v>
      </c>
      <c r="J2315">
        <f>IF(Table2[[#This Row],[Mulitiple Sneeze?]],J2314+1,0)</f>
        <v>0</v>
      </c>
      <c r="K2315" t="str">
        <f>IF(AND(Table2[[#This Row],[Multiple Counter]]&gt;0, J2316=0),"Combo End","")</f>
        <v/>
      </c>
    </row>
    <row r="2316" spans="1:11" x14ac:dyDescent="0.25">
      <c r="A2316" s="1" t="s">
        <v>1466</v>
      </c>
      <c r="B2316" t="str">
        <f t="shared" si="252"/>
        <v>April 08</v>
      </c>
      <c r="C2316" t="str">
        <f t="shared" si="253"/>
        <v>2019</v>
      </c>
      <c r="D2316" t="str">
        <f t="shared" si="254"/>
        <v>11:07AM</v>
      </c>
      <c r="E2316">
        <f t="shared" si="255"/>
        <v>4</v>
      </c>
      <c r="F2316" t="str">
        <f t="shared" si="256"/>
        <v>08</v>
      </c>
      <c r="G2316" s="1">
        <f t="shared" si="257"/>
        <v>43563</v>
      </c>
      <c r="H2316" s="2">
        <f t="shared" si="258"/>
        <v>43563.463194444441</v>
      </c>
      <c r="I2316" t="b">
        <f>OR(ABS(Table2[[#This Row],[DateTime]]-H2317) * 1440 &lt; 5, ABS(Table2[[#This Row],[DateTime]]-H2315) * 1440 &lt; 5)</f>
        <v>0</v>
      </c>
      <c r="J2316">
        <f>IF(Table2[[#This Row],[Mulitiple Sneeze?]],J2315+1,0)</f>
        <v>0</v>
      </c>
      <c r="K2316" t="str">
        <f>IF(AND(Table2[[#This Row],[Multiple Counter]]&gt;0, J2317=0),"Combo End","")</f>
        <v/>
      </c>
    </row>
    <row r="2317" spans="1:11" x14ac:dyDescent="0.25">
      <c r="A2317" s="1" t="s">
        <v>1465</v>
      </c>
      <c r="B2317" t="str">
        <f t="shared" si="252"/>
        <v>April 08</v>
      </c>
      <c r="C2317" t="str">
        <f t="shared" si="253"/>
        <v>2019</v>
      </c>
      <c r="D2317" t="str">
        <f t="shared" si="254"/>
        <v>11:24AM</v>
      </c>
      <c r="E2317">
        <f t="shared" si="255"/>
        <v>4</v>
      </c>
      <c r="F2317" t="str">
        <f t="shared" si="256"/>
        <v>08</v>
      </c>
      <c r="G2317" s="1">
        <f t="shared" si="257"/>
        <v>43563</v>
      </c>
      <c r="H2317" s="2">
        <f t="shared" si="258"/>
        <v>43563.474999999999</v>
      </c>
      <c r="I2317" t="b">
        <f>OR(ABS(Table2[[#This Row],[DateTime]]-H2318) * 1440 &lt; 5, ABS(Table2[[#This Row],[DateTime]]-H2316) * 1440 &lt; 5)</f>
        <v>0</v>
      </c>
      <c r="J2317">
        <f>IF(Table2[[#This Row],[Mulitiple Sneeze?]],J2316+1,0)</f>
        <v>0</v>
      </c>
      <c r="K2317" t="str">
        <f>IF(AND(Table2[[#This Row],[Multiple Counter]]&gt;0, J2318=0),"Combo End","")</f>
        <v/>
      </c>
    </row>
    <row r="2318" spans="1:11" x14ac:dyDescent="0.25">
      <c r="A2318" s="1" t="s">
        <v>1464</v>
      </c>
      <c r="B2318" t="str">
        <f t="shared" si="252"/>
        <v>April 08</v>
      </c>
      <c r="C2318" t="str">
        <f t="shared" si="253"/>
        <v>2019</v>
      </c>
      <c r="D2318" t="str">
        <f t="shared" si="254"/>
        <v>06:39PM</v>
      </c>
      <c r="E2318">
        <f t="shared" si="255"/>
        <v>4</v>
      </c>
      <c r="F2318" t="str">
        <f t="shared" si="256"/>
        <v>08</v>
      </c>
      <c r="G2318" s="1">
        <f t="shared" si="257"/>
        <v>43563</v>
      </c>
      <c r="H2318" s="2">
        <f t="shared" si="258"/>
        <v>43563.777083333334</v>
      </c>
      <c r="I2318" t="b">
        <f>OR(ABS(Table2[[#This Row],[DateTime]]-H2319) * 1440 &lt; 5, ABS(Table2[[#This Row],[DateTime]]-H2317) * 1440 &lt; 5)</f>
        <v>0</v>
      </c>
      <c r="J2318">
        <f>IF(Table2[[#This Row],[Mulitiple Sneeze?]],J2317+1,0)</f>
        <v>0</v>
      </c>
      <c r="K2318" t="str">
        <f>IF(AND(Table2[[#This Row],[Multiple Counter]]&gt;0, J2319=0),"Combo End","")</f>
        <v/>
      </c>
    </row>
    <row r="2319" spans="1:11" x14ac:dyDescent="0.25">
      <c r="A2319" s="1" t="s">
        <v>1463</v>
      </c>
      <c r="B2319" t="str">
        <f t="shared" si="252"/>
        <v>April 09</v>
      </c>
      <c r="C2319" t="str">
        <f t="shared" si="253"/>
        <v>2019</v>
      </c>
      <c r="D2319" t="str">
        <f t="shared" si="254"/>
        <v>09:10AM</v>
      </c>
      <c r="E2319">
        <f t="shared" si="255"/>
        <v>4</v>
      </c>
      <c r="F2319" t="str">
        <f t="shared" si="256"/>
        <v>09</v>
      </c>
      <c r="G2319" s="1">
        <f t="shared" si="257"/>
        <v>43564</v>
      </c>
      <c r="H2319" s="2">
        <f t="shared" si="258"/>
        <v>43564.381944444445</v>
      </c>
      <c r="I2319" t="b">
        <f>OR(ABS(Table2[[#This Row],[DateTime]]-H2320) * 1440 &lt; 5, ABS(Table2[[#This Row],[DateTime]]-H2318) * 1440 &lt; 5)</f>
        <v>0</v>
      </c>
      <c r="J2319">
        <f>IF(Table2[[#This Row],[Mulitiple Sneeze?]],J2318+1,0)</f>
        <v>0</v>
      </c>
      <c r="K2319" t="str">
        <f>IF(AND(Table2[[#This Row],[Multiple Counter]]&gt;0, J2320=0),"Combo End","")</f>
        <v/>
      </c>
    </row>
    <row r="2320" spans="1:11" x14ac:dyDescent="0.25">
      <c r="A2320" s="1" t="s">
        <v>1462</v>
      </c>
      <c r="B2320" t="str">
        <f t="shared" si="252"/>
        <v>April 09</v>
      </c>
      <c r="C2320" t="str">
        <f t="shared" si="253"/>
        <v>2019</v>
      </c>
      <c r="D2320" t="str">
        <f t="shared" si="254"/>
        <v>01:13PM</v>
      </c>
      <c r="E2320">
        <f t="shared" si="255"/>
        <v>4</v>
      </c>
      <c r="F2320" t="str">
        <f t="shared" si="256"/>
        <v>09</v>
      </c>
      <c r="G2320" s="1">
        <f t="shared" si="257"/>
        <v>43564</v>
      </c>
      <c r="H2320" s="2">
        <f t="shared" si="258"/>
        <v>43564.550694444442</v>
      </c>
      <c r="I2320" t="b">
        <f>OR(ABS(Table2[[#This Row],[DateTime]]-H2321) * 1440 &lt; 5, ABS(Table2[[#This Row],[DateTime]]-H2319) * 1440 &lt; 5)</f>
        <v>0</v>
      </c>
      <c r="J2320">
        <f>IF(Table2[[#This Row],[Mulitiple Sneeze?]],J2319+1,0)</f>
        <v>0</v>
      </c>
      <c r="K2320" t="str">
        <f>IF(AND(Table2[[#This Row],[Multiple Counter]]&gt;0, J2321=0),"Combo End","")</f>
        <v/>
      </c>
    </row>
    <row r="2321" spans="1:11" x14ac:dyDescent="0.25">
      <c r="A2321" s="1" t="s">
        <v>1461</v>
      </c>
      <c r="B2321" t="str">
        <f t="shared" si="252"/>
        <v>April 09</v>
      </c>
      <c r="C2321" t="str">
        <f t="shared" si="253"/>
        <v>2019</v>
      </c>
      <c r="D2321" t="str">
        <f t="shared" si="254"/>
        <v>02:22PM</v>
      </c>
      <c r="E2321">
        <f t="shared" si="255"/>
        <v>4</v>
      </c>
      <c r="F2321" t="str">
        <f t="shared" si="256"/>
        <v>09</v>
      </c>
      <c r="G2321" s="1">
        <f t="shared" si="257"/>
        <v>43564</v>
      </c>
      <c r="H2321" s="2">
        <f t="shared" si="258"/>
        <v>43564.598611111112</v>
      </c>
      <c r="I2321" t="b">
        <f>OR(ABS(Table2[[#This Row],[DateTime]]-H2322) * 1440 &lt; 5, ABS(Table2[[#This Row],[DateTime]]-H2320) * 1440 &lt; 5)</f>
        <v>0</v>
      </c>
      <c r="J2321">
        <f>IF(Table2[[#This Row],[Mulitiple Sneeze?]],J2320+1,0)</f>
        <v>0</v>
      </c>
      <c r="K2321" t="str">
        <f>IF(AND(Table2[[#This Row],[Multiple Counter]]&gt;0, J2322=0),"Combo End","")</f>
        <v/>
      </c>
    </row>
    <row r="2322" spans="1:11" x14ac:dyDescent="0.25">
      <c r="A2322" s="1" t="s">
        <v>1460</v>
      </c>
      <c r="B2322" t="str">
        <f t="shared" si="252"/>
        <v>April 09</v>
      </c>
      <c r="C2322" t="str">
        <f t="shared" si="253"/>
        <v>2019</v>
      </c>
      <c r="D2322" t="str">
        <f t="shared" si="254"/>
        <v>06:00PM</v>
      </c>
      <c r="E2322">
        <f t="shared" si="255"/>
        <v>4</v>
      </c>
      <c r="F2322" t="str">
        <f t="shared" si="256"/>
        <v>09</v>
      </c>
      <c r="G2322" s="1">
        <f t="shared" si="257"/>
        <v>43564</v>
      </c>
      <c r="H2322" s="2">
        <f t="shared" si="258"/>
        <v>43564.75</v>
      </c>
      <c r="I2322" t="b">
        <f>OR(ABS(Table2[[#This Row],[DateTime]]-H2323) * 1440 &lt; 5, ABS(Table2[[#This Row],[DateTime]]-H2321) * 1440 &lt; 5)</f>
        <v>0</v>
      </c>
      <c r="J2322">
        <f>IF(Table2[[#This Row],[Mulitiple Sneeze?]],J2321+1,0)</f>
        <v>0</v>
      </c>
      <c r="K2322" t="str">
        <f>IF(AND(Table2[[#This Row],[Multiple Counter]]&gt;0, J2323=0),"Combo End","")</f>
        <v/>
      </c>
    </row>
    <row r="2323" spans="1:11" x14ac:dyDescent="0.25">
      <c r="A2323" s="1" t="s">
        <v>1459</v>
      </c>
      <c r="B2323" t="str">
        <f t="shared" si="252"/>
        <v>April 10</v>
      </c>
      <c r="C2323" t="str">
        <f t="shared" si="253"/>
        <v>2019</v>
      </c>
      <c r="D2323" t="str">
        <f t="shared" si="254"/>
        <v>07:33AM</v>
      </c>
      <c r="E2323">
        <f t="shared" si="255"/>
        <v>4</v>
      </c>
      <c r="F2323" t="str">
        <f t="shared" si="256"/>
        <v>10</v>
      </c>
      <c r="G2323" s="1">
        <f t="shared" si="257"/>
        <v>43565</v>
      </c>
      <c r="H2323" s="2">
        <f t="shared" si="258"/>
        <v>43565.314583333333</v>
      </c>
      <c r="I2323" t="b">
        <f>OR(ABS(Table2[[#This Row],[DateTime]]-H2324) * 1440 &lt; 5, ABS(Table2[[#This Row],[DateTime]]-H2322) * 1440 &lt; 5)</f>
        <v>0</v>
      </c>
      <c r="J2323">
        <f>IF(Table2[[#This Row],[Mulitiple Sneeze?]],J2322+1,0)</f>
        <v>0</v>
      </c>
      <c r="K2323" t="str">
        <f>IF(AND(Table2[[#This Row],[Multiple Counter]]&gt;0, J2324=0),"Combo End","")</f>
        <v/>
      </c>
    </row>
    <row r="2324" spans="1:11" x14ac:dyDescent="0.25">
      <c r="A2324" s="1" t="s">
        <v>1458</v>
      </c>
      <c r="B2324" t="str">
        <f t="shared" si="252"/>
        <v>April 10</v>
      </c>
      <c r="C2324" t="str">
        <f t="shared" si="253"/>
        <v>2019</v>
      </c>
      <c r="D2324" t="str">
        <f t="shared" si="254"/>
        <v>08:05AM</v>
      </c>
      <c r="E2324">
        <f t="shared" si="255"/>
        <v>4</v>
      </c>
      <c r="F2324" t="str">
        <f t="shared" si="256"/>
        <v>10</v>
      </c>
      <c r="G2324" s="1">
        <f t="shared" si="257"/>
        <v>43565</v>
      </c>
      <c r="H2324" s="2">
        <f t="shared" si="258"/>
        <v>43565.336805555555</v>
      </c>
      <c r="I2324" t="b">
        <f>OR(ABS(Table2[[#This Row],[DateTime]]-H2325) * 1440 &lt; 5, ABS(Table2[[#This Row],[DateTime]]-H2323) * 1440 &lt; 5)</f>
        <v>0</v>
      </c>
      <c r="J2324">
        <f>IF(Table2[[#This Row],[Mulitiple Sneeze?]],J2323+1,0)</f>
        <v>0</v>
      </c>
      <c r="K2324" t="str">
        <f>IF(AND(Table2[[#This Row],[Multiple Counter]]&gt;0, J2325=0),"Combo End","")</f>
        <v/>
      </c>
    </row>
    <row r="2325" spans="1:11" x14ac:dyDescent="0.25">
      <c r="A2325" s="1" t="s">
        <v>1457</v>
      </c>
      <c r="B2325" t="str">
        <f t="shared" si="252"/>
        <v>April 10</v>
      </c>
      <c r="C2325" t="str">
        <f t="shared" si="253"/>
        <v>2019</v>
      </c>
      <c r="D2325" t="str">
        <f t="shared" si="254"/>
        <v>11:14AM</v>
      </c>
      <c r="E2325">
        <f t="shared" si="255"/>
        <v>4</v>
      </c>
      <c r="F2325" t="str">
        <f t="shared" si="256"/>
        <v>10</v>
      </c>
      <c r="G2325" s="1">
        <f t="shared" si="257"/>
        <v>43565</v>
      </c>
      <c r="H2325" s="2">
        <f t="shared" si="258"/>
        <v>43565.468055555553</v>
      </c>
      <c r="I2325" t="b">
        <f>OR(ABS(Table2[[#This Row],[DateTime]]-H2326) * 1440 &lt; 5, ABS(Table2[[#This Row],[DateTime]]-H2324) * 1440 &lt; 5)</f>
        <v>0</v>
      </c>
      <c r="J2325">
        <f>IF(Table2[[#This Row],[Mulitiple Sneeze?]],J2324+1,0)</f>
        <v>0</v>
      </c>
      <c r="K2325" t="str">
        <f>IF(AND(Table2[[#This Row],[Multiple Counter]]&gt;0, J2326=0),"Combo End","")</f>
        <v/>
      </c>
    </row>
    <row r="2326" spans="1:11" x14ac:dyDescent="0.25">
      <c r="A2326" s="1" t="s">
        <v>1456</v>
      </c>
      <c r="B2326" t="str">
        <f t="shared" si="252"/>
        <v>April 10</v>
      </c>
      <c r="C2326" t="str">
        <f t="shared" si="253"/>
        <v>2019</v>
      </c>
      <c r="D2326" t="str">
        <f t="shared" si="254"/>
        <v>01:54PM</v>
      </c>
      <c r="E2326">
        <f t="shared" si="255"/>
        <v>4</v>
      </c>
      <c r="F2326" t="str">
        <f t="shared" si="256"/>
        <v>10</v>
      </c>
      <c r="G2326" s="1">
        <f t="shared" si="257"/>
        <v>43565</v>
      </c>
      <c r="H2326" s="2">
        <f t="shared" si="258"/>
        <v>43565.57916666667</v>
      </c>
      <c r="I2326" t="b">
        <f>OR(ABS(Table2[[#This Row],[DateTime]]-H2327) * 1440 &lt; 5, ABS(Table2[[#This Row],[DateTime]]-H2325) * 1440 &lt; 5)</f>
        <v>0</v>
      </c>
      <c r="J2326">
        <f>IF(Table2[[#This Row],[Mulitiple Sneeze?]],J2325+1,0)</f>
        <v>0</v>
      </c>
      <c r="K2326" t="str">
        <f>IF(AND(Table2[[#This Row],[Multiple Counter]]&gt;0, J2327=0),"Combo End","")</f>
        <v/>
      </c>
    </row>
    <row r="2327" spans="1:11" x14ac:dyDescent="0.25">
      <c r="A2327" s="1" t="s">
        <v>1455</v>
      </c>
      <c r="B2327" t="str">
        <f t="shared" si="252"/>
        <v>April 10</v>
      </c>
      <c r="C2327" t="str">
        <f t="shared" si="253"/>
        <v>2019</v>
      </c>
      <c r="D2327" t="str">
        <f t="shared" si="254"/>
        <v>02:01PM</v>
      </c>
      <c r="E2327">
        <f t="shared" si="255"/>
        <v>4</v>
      </c>
      <c r="F2327" t="str">
        <f t="shared" si="256"/>
        <v>10</v>
      </c>
      <c r="G2327" s="1">
        <f t="shared" si="257"/>
        <v>43565</v>
      </c>
      <c r="H2327" s="2">
        <f t="shared" si="258"/>
        <v>43565.584027777775</v>
      </c>
      <c r="I2327" t="b">
        <f>OR(ABS(Table2[[#This Row],[DateTime]]-H2328) * 1440 &lt; 5, ABS(Table2[[#This Row],[DateTime]]-H2326) * 1440 &lt; 5)</f>
        <v>0</v>
      </c>
      <c r="J2327">
        <f>IF(Table2[[#This Row],[Mulitiple Sneeze?]],J2326+1,0)</f>
        <v>0</v>
      </c>
      <c r="K2327" t="str">
        <f>IF(AND(Table2[[#This Row],[Multiple Counter]]&gt;0, J2328=0),"Combo End","")</f>
        <v/>
      </c>
    </row>
    <row r="2328" spans="1:11" x14ac:dyDescent="0.25">
      <c r="A2328" s="1" t="s">
        <v>1454</v>
      </c>
      <c r="B2328" t="str">
        <f t="shared" si="252"/>
        <v>April 10</v>
      </c>
      <c r="C2328" t="str">
        <f t="shared" si="253"/>
        <v>2019</v>
      </c>
      <c r="D2328" t="str">
        <f t="shared" si="254"/>
        <v>09:28PM</v>
      </c>
      <c r="E2328">
        <f t="shared" si="255"/>
        <v>4</v>
      </c>
      <c r="F2328" t="str">
        <f t="shared" si="256"/>
        <v>10</v>
      </c>
      <c r="G2328" s="1">
        <f t="shared" si="257"/>
        <v>43565</v>
      </c>
      <c r="H2328" s="2">
        <f t="shared" si="258"/>
        <v>43565.894444444442</v>
      </c>
      <c r="I2328" t="b">
        <f>OR(ABS(Table2[[#This Row],[DateTime]]-H2329) * 1440 &lt; 5, ABS(Table2[[#This Row],[DateTime]]-H2327) * 1440 &lt; 5)</f>
        <v>0</v>
      </c>
      <c r="J2328">
        <f>IF(Table2[[#This Row],[Mulitiple Sneeze?]],J2327+1,0)</f>
        <v>0</v>
      </c>
      <c r="K2328" t="str">
        <f>IF(AND(Table2[[#This Row],[Multiple Counter]]&gt;0, J2329=0),"Combo End","")</f>
        <v/>
      </c>
    </row>
    <row r="2329" spans="1:11" x14ac:dyDescent="0.25">
      <c r="A2329" s="1" t="s">
        <v>1453</v>
      </c>
      <c r="B2329" t="str">
        <f t="shared" si="252"/>
        <v>April 11</v>
      </c>
      <c r="C2329" t="str">
        <f t="shared" si="253"/>
        <v>2019</v>
      </c>
      <c r="D2329" t="str">
        <f t="shared" si="254"/>
        <v>10:22AM</v>
      </c>
      <c r="E2329">
        <f t="shared" si="255"/>
        <v>4</v>
      </c>
      <c r="F2329" t="str">
        <f t="shared" si="256"/>
        <v>11</v>
      </c>
      <c r="G2329" s="1">
        <f t="shared" si="257"/>
        <v>43566</v>
      </c>
      <c r="H2329" s="2">
        <f t="shared" si="258"/>
        <v>43566.431944444441</v>
      </c>
      <c r="I2329" t="b">
        <f>OR(ABS(Table2[[#This Row],[DateTime]]-H2330) * 1440 &lt; 5, ABS(Table2[[#This Row],[DateTime]]-H2328) * 1440 &lt; 5)</f>
        <v>0</v>
      </c>
      <c r="J2329">
        <f>IF(Table2[[#This Row],[Mulitiple Sneeze?]],J2328+1,0)</f>
        <v>0</v>
      </c>
      <c r="K2329" t="str">
        <f>IF(AND(Table2[[#This Row],[Multiple Counter]]&gt;0, J2330=0),"Combo End","")</f>
        <v/>
      </c>
    </row>
    <row r="2330" spans="1:11" x14ac:dyDescent="0.25">
      <c r="A2330" s="1" t="s">
        <v>1452</v>
      </c>
      <c r="B2330" t="str">
        <f t="shared" si="252"/>
        <v>April 11</v>
      </c>
      <c r="C2330" t="str">
        <f t="shared" si="253"/>
        <v>2019</v>
      </c>
      <c r="D2330" t="str">
        <f t="shared" si="254"/>
        <v>10:39AM</v>
      </c>
      <c r="E2330">
        <f t="shared" si="255"/>
        <v>4</v>
      </c>
      <c r="F2330" t="str">
        <f t="shared" si="256"/>
        <v>11</v>
      </c>
      <c r="G2330" s="1">
        <f t="shared" si="257"/>
        <v>43566</v>
      </c>
      <c r="H2330" s="2">
        <f t="shared" si="258"/>
        <v>43566.443749999999</v>
      </c>
      <c r="I2330" t="b">
        <f>OR(ABS(Table2[[#This Row],[DateTime]]-H2331) * 1440 &lt; 5, ABS(Table2[[#This Row],[DateTime]]-H2329) * 1440 &lt; 5)</f>
        <v>0</v>
      </c>
      <c r="J2330">
        <f>IF(Table2[[#This Row],[Mulitiple Sneeze?]],J2329+1,0)</f>
        <v>0</v>
      </c>
      <c r="K2330" t="str">
        <f>IF(AND(Table2[[#This Row],[Multiple Counter]]&gt;0, J2331=0),"Combo End","")</f>
        <v/>
      </c>
    </row>
    <row r="2331" spans="1:11" x14ac:dyDescent="0.25">
      <c r="A2331" s="1" t="s">
        <v>1451</v>
      </c>
      <c r="B2331" t="str">
        <f t="shared" si="252"/>
        <v>April 12</v>
      </c>
      <c r="C2331" t="str">
        <f t="shared" si="253"/>
        <v>2019</v>
      </c>
      <c r="D2331" t="str">
        <f t="shared" si="254"/>
        <v>07:52AM</v>
      </c>
      <c r="E2331">
        <f t="shared" si="255"/>
        <v>4</v>
      </c>
      <c r="F2331" t="str">
        <f t="shared" si="256"/>
        <v>12</v>
      </c>
      <c r="G2331" s="1">
        <f t="shared" si="257"/>
        <v>43567</v>
      </c>
      <c r="H2331" s="2">
        <f t="shared" si="258"/>
        <v>43567.327777777777</v>
      </c>
      <c r="I2331" t="b">
        <f>OR(ABS(Table2[[#This Row],[DateTime]]-H2332) * 1440 &lt; 5, ABS(Table2[[#This Row],[DateTime]]-H2330) * 1440 &lt; 5)</f>
        <v>0</v>
      </c>
      <c r="J2331">
        <f>IF(Table2[[#This Row],[Mulitiple Sneeze?]],J2330+1,0)</f>
        <v>0</v>
      </c>
      <c r="K2331" t="str">
        <f>IF(AND(Table2[[#This Row],[Multiple Counter]]&gt;0, J2332=0),"Combo End","")</f>
        <v/>
      </c>
    </row>
    <row r="2332" spans="1:11" x14ac:dyDescent="0.25">
      <c r="A2332" s="1" t="s">
        <v>1450</v>
      </c>
      <c r="B2332" t="str">
        <f t="shared" si="252"/>
        <v>April 12</v>
      </c>
      <c r="C2332" t="str">
        <f t="shared" si="253"/>
        <v>2019</v>
      </c>
      <c r="D2332" t="str">
        <f t="shared" si="254"/>
        <v>08:40AM</v>
      </c>
      <c r="E2332">
        <f t="shared" si="255"/>
        <v>4</v>
      </c>
      <c r="F2332" t="str">
        <f t="shared" si="256"/>
        <v>12</v>
      </c>
      <c r="G2332" s="1">
        <f t="shared" si="257"/>
        <v>43567</v>
      </c>
      <c r="H2332" s="2">
        <f t="shared" si="258"/>
        <v>43567.361111111109</v>
      </c>
      <c r="I2332" t="b">
        <f>OR(ABS(Table2[[#This Row],[DateTime]]-H2333) * 1440 &lt; 5, ABS(Table2[[#This Row],[DateTime]]-H2331) * 1440 &lt; 5)</f>
        <v>0</v>
      </c>
      <c r="J2332">
        <f>IF(Table2[[#This Row],[Mulitiple Sneeze?]],J2331+1,0)</f>
        <v>0</v>
      </c>
      <c r="K2332" t="str">
        <f>IF(AND(Table2[[#This Row],[Multiple Counter]]&gt;0, J2333=0),"Combo End","")</f>
        <v/>
      </c>
    </row>
    <row r="2333" spans="1:11" x14ac:dyDescent="0.25">
      <c r="A2333" s="1" t="s">
        <v>1449</v>
      </c>
      <c r="B2333" t="str">
        <f t="shared" si="252"/>
        <v>April 12</v>
      </c>
      <c r="C2333" t="str">
        <f t="shared" si="253"/>
        <v>2019</v>
      </c>
      <c r="D2333" t="str">
        <f t="shared" si="254"/>
        <v>04:06PM</v>
      </c>
      <c r="E2333">
        <f t="shared" si="255"/>
        <v>4</v>
      </c>
      <c r="F2333" t="str">
        <f t="shared" si="256"/>
        <v>12</v>
      </c>
      <c r="G2333" s="1">
        <f t="shared" si="257"/>
        <v>43567</v>
      </c>
      <c r="H2333" s="2">
        <f t="shared" si="258"/>
        <v>43567.67083333333</v>
      </c>
      <c r="I2333" t="b">
        <f>OR(ABS(Table2[[#This Row],[DateTime]]-H2334) * 1440 &lt; 5, ABS(Table2[[#This Row],[DateTime]]-H2332) * 1440 &lt; 5)</f>
        <v>0</v>
      </c>
      <c r="J2333">
        <f>IF(Table2[[#This Row],[Mulitiple Sneeze?]],J2332+1,0)</f>
        <v>0</v>
      </c>
      <c r="K2333" t="str">
        <f>IF(AND(Table2[[#This Row],[Multiple Counter]]&gt;0, J2334=0),"Combo End","")</f>
        <v/>
      </c>
    </row>
    <row r="2334" spans="1:11" x14ac:dyDescent="0.25">
      <c r="A2334" s="1" t="s">
        <v>1448</v>
      </c>
      <c r="B2334" t="str">
        <f t="shared" si="252"/>
        <v>April 12</v>
      </c>
      <c r="C2334" t="str">
        <f t="shared" si="253"/>
        <v>2019</v>
      </c>
      <c r="D2334" t="str">
        <f t="shared" si="254"/>
        <v>05:06PM</v>
      </c>
      <c r="E2334">
        <f t="shared" si="255"/>
        <v>4</v>
      </c>
      <c r="F2334" t="str">
        <f t="shared" si="256"/>
        <v>12</v>
      </c>
      <c r="G2334" s="1">
        <f t="shared" si="257"/>
        <v>43567</v>
      </c>
      <c r="H2334" s="2">
        <f t="shared" si="258"/>
        <v>43567.712500000001</v>
      </c>
      <c r="I2334" t="b">
        <f>OR(ABS(Table2[[#This Row],[DateTime]]-H2335) * 1440 &lt; 5, ABS(Table2[[#This Row],[DateTime]]-H2333) * 1440 &lt; 5)</f>
        <v>0</v>
      </c>
      <c r="J2334">
        <f>IF(Table2[[#This Row],[Mulitiple Sneeze?]],J2333+1,0)</f>
        <v>0</v>
      </c>
      <c r="K2334" t="str">
        <f>IF(AND(Table2[[#This Row],[Multiple Counter]]&gt;0, J2335=0),"Combo End","")</f>
        <v/>
      </c>
    </row>
    <row r="2335" spans="1:11" x14ac:dyDescent="0.25">
      <c r="A2335" s="1" t="s">
        <v>1447</v>
      </c>
      <c r="B2335" t="str">
        <f t="shared" si="252"/>
        <v>April 12</v>
      </c>
      <c r="C2335" t="str">
        <f t="shared" si="253"/>
        <v>2019</v>
      </c>
      <c r="D2335" t="str">
        <f t="shared" si="254"/>
        <v>07:14PM</v>
      </c>
      <c r="E2335">
        <f t="shared" si="255"/>
        <v>4</v>
      </c>
      <c r="F2335" t="str">
        <f t="shared" si="256"/>
        <v>12</v>
      </c>
      <c r="G2335" s="1">
        <f t="shared" si="257"/>
        <v>43567</v>
      </c>
      <c r="H2335" s="2">
        <f t="shared" si="258"/>
        <v>43567.801388888889</v>
      </c>
      <c r="I2335" t="b">
        <f>OR(ABS(Table2[[#This Row],[DateTime]]-H2336) * 1440 &lt; 5, ABS(Table2[[#This Row],[DateTime]]-H2334) * 1440 &lt; 5)</f>
        <v>0</v>
      </c>
      <c r="J2335">
        <f>IF(Table2[[#This Row],[Mulitiple Sneeze?]],J2334+1,0)</f>
        <v>0</v>
      </c>
      <c r="K2335" t="str">
        <f>IF(AND(Table2[[#This Row],[Multiple Counter]]&gt;0, J2336=0),"Combo End","")</f>
        <v/>
      </c>
    </row>
    <row r="2336" spans="1:11" x14ac:dyDescent="0.25">
      <c r="A2336" s="1" t="s">
        <v>1446</v>
      </c>
      <c r="B2336" t="str">
        <f t="shared" si="252"/>
        <v>April 13</v>
      </c>
      <c r="C2336" t="str">
        <f t="shared" si="253"/>
        <v>2019</v>
      </c>
      <c r="D2336" t="str">
        <f t="shared" si="254"/>
        <v>08:33AM</v>
      </c>
      <c r="E2336">
        <f t="shared" si="255"/>
        <v>4</v>
      </c>
      <c r="F2336" t="str">
        <f t="shared" si="256"/>
        <v>13</v>
      </c>
      <c r="G2336" s="1">
        <f t="shared" si="257"/>
        <v>43568</v>
      </c>
      <c r="H2336" s="2">
        <f t="shared" si="258"/>
        <v>43568.356249999997</v>
      </c>
      <c r="I2336" t="b">
        <f>OR(ABS(Table2[[#This Row],[DateTime]]-H2337) * 1440 &lt; 5, ABS(Table2[[#This Row],[DateTime]]-H2335) * 1440 &lt; 5)</f>
        <v>0</v>
      </c>
      <c r="J2336">
        <f>IF(Table2[[#This Row],[Mulitiple Sneeze?]],J2335+1,0)</f>
        <v>0</v>
      </c>
      <c r="K2336" t="str">
        <f>IF(AND(Table2[[#This Row],[Multiple Counter]]&gt;0, J2337=0),"Combo End","")</f>
        <v/>
      </c>
    </row>
    <row r="2337" spans="1:11" x14ac:dyDescent="0.25">
      <c r="A2337" s="1" t="s">
        <v>1445</v>
      </c>
      <c r="B2337" t="str">
        <f t="shared" si="252"/>
        <v>April 13</v>
      </c>
      <c r="C2337" t="str">
        <f t="shared" si="253"/>
        <v>2019</v>
      </c>
      <c r="D2337" t="str">
        <f t="shared" si="254"/>
        <v>12:19PM</v>
      </c>
      <c r="E2337">
        <f t="shared" si="255"/>
        <v>4</v>
      </c>
      <c r="F2337" t="str">
        <f t="shared" si="256"/>
        <v>13</v>
      </c>
      <c r="G2337" s="1">
        <f t="shared" si="257"/>
        <v>43568</v>
      </c>
      <c r="H2337" s="2">
        <f t="shared" si="258"/>
        <v>43568.513194444444</v>
      </c>
      <c r="I2337" t="b">
        <f>OR(ABS(Table2[[#This Row],[DateTime]]-H2338) * 1440 &lt; 5, ABS(Table2[[#This Row],[DateTime]]-H2336) * 1440 &lt; 5)</f>
        <v>0</v>
      </c>
      <c r="J2337">
        <f>IF(Table2[[#This Row],[Mulitiple Sneeze?]],J2336+1,0)</f>
        <v>0</v>
      </c>
      <c r="K2337" t="str">
        <f>IF(AND(Table2[[#This Row],[Multiple Counter]]&gt;0, J2338=0),"Combo End","")</f>
        <v/>
      </c>
    </row>
    <row r="2338" spans="1:11" x14ac:dyDescent="0.25">
      <c r="A2338" s="1" t="s">
        <v>1444</v>
      </c>
      <c r="B2338" t="str">
        <f t="shared" si="252"/>
        <v>April 13</v>
      </c>
      <c r="C2338" t="str">
        <f t="shared" si="253"/>
        <v>2019</v>
      </c>
      <c r="D2338" t="str">
        <f t="shared" si="254"/>
        <v>07:32PM</v>
      </c>
      <c r="E2338">
        <f t="shared" si="255"/>
        <v>4</v>
      </c>
      <c r="F2338" t="str">
        <f t="shared" si="256"/>
        <v>13</v>
      </c>
      <c r="G2338" s="1">
        <f t="shared" si="257"/>
        <v>43568</v>
      </c>
      <c r="H2338" s="2">
        <f t="shared" si="258"/>
        <v>43568.813888888886</v>
      </c>
      <c r="I2338" t="b">
        <f>OR(ABS(Table2[[#This Row],[DateTime]]-H2339) * 1440 &lt; 5, ABS(Table2[[#This Row],[DateTime]]-H2337) * 1440 &lt; 5)</f>
        <v>0</v>
      </c>
      <c r="J2338">
        <f>IF(Table2[[#This Row],[Mulitiple Sneeze?]],J2337+1,0)</f>
        <v>0</v>
      </c>
      <c r="K2338" t="str">
        <f>IF(AND(Table2[[#This Row],[Multiple Counter]]&gt;0, J2339=0),"Combo End","")</f>
        <v/>
      </c>
    </row>
    <row r="2339" spans="1:11" x14ac:dyDescent="0.25">
      <c r="A2339" s="1" t="s">
        <v>1443</v>
      </c>
      <c r="B2339" t="str">
        <f t="shared" si="252"/>
        <v>April 13</v>
      </c>
      <c r="C2339" t="str">
        <f t="shared" si="253"/>
        <v>2019</v>
      </c>
      <c r="D2339" t="str">
        <f t="shared" si="254"/>
        <v>09:31PM</v>
      </c>
      <c r="E2339">
        <f t="shared" si="255"/>
        <v>4</v>
      </c>
      <c r="F2339" t="str">
        <f t="shared" si="256"/>
        <v>13</v>
      </c>
      <c r="G2339" s="1">
        <f t="shared" si="257"/>
        <v>43568</v>
      </c>
      <c r="H2339" s="2">
        <f t="shared" si="258"/>
        <v>43568.896527777775</v>
      </c>
      <c r="I2339" t="b">
        <f>OR(ABS(Table2[[#This Row],[DateTime]]-H2340) * 1440 &lt; 5, ABS(Table2[[#This Row],[DateTime]]-H2338) * 1440 &lt; 5)</f>
        <v>0</v>
      </c>
      <c r="J2339">
        <f>IF(Table2[[#This Row],[Mulitiple Sneeze?]],J2338+1,0)</f>
        <v>0</v>
      </c>
      <c r="K2339" t="str">
        <f>IF(AND(Table2[[#This Row],[Multiple Counter]]&gt;0, J2340=0),"Combo End","")</f>
        <v/>
      </c>
    </row>
    <row r="2340" spans="1:11" x14ac:dyDescent="0.25">
      <c r="A2340" s="1" t="s">
        <v>1442</v>
      </c>
      <c r="B2340" t="str">
        <f t="shared" si="252"/>
        <v>April 14</v>
      </c>
      <c r="C2340" t="str">
        <f t="shared" si="253"/>
        <v>2019</v>
      </c>
      <c r="D2340" t="str">
        <f t="shared" si="254"/>
        <v>10:02AM</v>
      </c>
      <c r="E2340">
        <f t="shared" si="255"/>
        <v>4</v>
      </c>
      <c r="F2340" t="str">
        <f t="shared" si="256"/>
        <v>14</v>
      </c>
      <c r="G2340" s="1">
        <f t="shared" si="257"/>
        <v>43569</v>
      </c>
      <c r="H2340" s="2">
        <f t="shared" si="258"/>
        <v>43569.418055555558</v>
      </c>
      <c r="I2340" t="b">
        <f>OR(ABS(Table2[[#This Row],[DateTime]]-H2341) * 1440 &lt; 5, ABS(Table2[[#This Row],[DateTime]]-H2339) * 1440 &lt; 5)</f>
        <v>0</v>
      </c>
      <c r="J2340">
        <f>IF(Table2[[#This Row],[Mulitiple Sneeze?]],J2339+1,0)</f>
        <v>0</v>
      </c>
      <c r="K2340" t="str">
        <f>IF(AND(Table2[[#This Row],[Multiple Counter]]&gt;0, J2341=0),"Combo End","")</f>
        <v/>
      </c>
    </row>
    <row r="2341" spans="1:11" x14ac:dyDescent="0.25">
      <c r="A2341" s="1" t="s">
        <v>1441</v>
      </c>
      <c r="B2341" t="str">
        <f t="shared" si="252"/>
        <v>April 15</v>
      </c>
      <c r="C2341" t="str">
        <f t="shared" si="253"/>
        <v>2019</v>
      </c>
      <c r="D2341" t="str">
        <f t="shared" si="254"/>
        <v>08:38AM</v>
      </c>
      <c r="E2341">
        <f t="shared" si="255"/>
        <v>4</v>
      </c>
      <c r="F2341" t="str">
        <f t="shared" si="256"/>
        <v>15</v>
      </c>
      <c r="G2341" s="1">
        <f t="shared" si="257"/>
        <v>43570</v>
      </c>
      <c r="H2341" s="2">
        <f t="shared" si="258"/>
        <v>43570.359722222223</v>
      </c>
      <c r="I2341" t="b">
        <f>OR(ABS(Table2[[#This Row],[DateTime]]-H2342) * 1440 &lt; 5, ABS(Table2[[#This Row],[DateTime]]-H2340) * 1440 &lt; 5)</f>
        <v>1</v>
      </c>
      <c r="J2341">
        <f>IF(Table2[[#This Row],[Mulitiple Sneeze?]],J2340+1,0)</f>
        <v>1</v>
      </c>
      <c r="K2341" t="str">
        <f>IF(AND(Table2[[#This Row],[Multiple Counter]]&gt;0, J2342=0),"Combo End","")</f>
        <v/>
      </c>
    </row>
    <row r="2342" spans="1:11" x14ac:dyDescent="0.25">
      <c r="A2342" s="1" t="s">
        <v>1440</v>
      </c>
      <c r="B2342" t="str">
        <f t="shared" si="252"/>
        <v>April 15</v>
      </c>
      <c r="C2342" t="str">
        <f t="shared" si="253"/>
        <v>2019</v>
      </c>
      <c r="D2342" t="str">
        <f t="shared" si="254"/>
        <v>08:39AM</v>
      </c>
      <c r="E2342">
        <f t="shared" si="255"/>
        <v>4</v>
      </c>
      <c r="F2342" t="str">
        <f t="shared" si="256"/>
        <v>15</v>
      </c>
      <c r="G2342" s="1">
        <f t="shared" si="257"/>
        <v>43570</v>
      </c>
      <c r="H2342" s="2">
        <f t="shared" si="258"/>
        <v>43570.36041666667</v>
      </c>
      <c r="I2342" t="b">
        <f>OR(ABS(Table2[[#This Row],[DateTime]]-H2343) * 1440 &lt; 5, ABS(Table2[[#This Row],[DateTime]]-H2341) * 1440 &lt; 5)</f>
        <v>1</v>
      </c>
      <c r="J2342">
        <f>IF(Table2[[#This Row],[Mulitiple Sneeze?]],J2341+1,0)</f>
        <v>2</v>
      </c>
      <c r="K2342" t="str">
        <f>IF(AND(Table2[[#This Row],[Multiple Counter]]&gt;0, J2343=0),"Combo End","")</f>
        <v/>
      </c>
    </row>
    <row r="2343" spans="1:11" x14ac:dyDescent="0.25">
      <c r="A2343" s="1" t="s">
        <v>1439</v>
      </c>
      <c r="B2343" t="str">
        <f t="shared" si="252"/>
        <v>April 15</v>
      </c>
      <c r="C2343" t="str">
        <f t="shared" si="253"/>
        <v>2019</v>
      </c>
      <c r="D2343" t="str">
        <f t="shared" si="254"/>
        <v>11:06AM</v>
      </c>
      <c r="E2343">
        <f t="shared" si="255"/>
        <v>4</v>
      </c>
      <c r="F2343" t="str">
        <f t="shared" si="256"/>
        <v>15</v>
      </c>
      <c r="G2343" s="1">
        <f t="shared" si="257"/>
        <v>43570</v>
      </c>
      <c r="H2343" s="2">
        <f t="shared" si="258"/>
        <v>43570.462500000001</v>
      </c>
      <c r="I2343" t="b">
        <f>OR(ABS(Table2[[#This Row],[DateTime]]-H2344) * 1440 &lt; 5, ABS(Table2[[#This Row],[DateTime]]-H2342) * 1440 &lt; 5)</f>
        <v>1</v>
      </c>
      <c r="J2343">
        <f>IF(Table2[[#This Row],[Mulitiple Sneeze?]],J2342+1,0)</f>
        <v>3</v>
      </c>
      <c r="K2343" t="str">
        <f>IF(AND(Table2[[#This Row],[Multiple Counter]]&gt;0, J2344=0),"Combo End","")</f>
        <v/>
      </c>
    </row>
    <row r="2344" spans="1:11" x14ac:dyDescent="0.25">
      <c r="A2344" s="1" t="s">
        <v>1438</v>
      </c>
      <c r="B2344" t="str">
        <f t="shared" si="252"/>
        <v>April 15</v>
      </c>
      <c r="C2344" t="str">
        <f t="shared" si="253"/>
        <v>2019</v>
      </c>
      <c r="D2344" t="str">
        <f t="shared" si="254"/>
        <v>11:07AM</v>
      </c>
      <c r="E2344">
        <f t="shared" si="255"/>
        <v>4</v>
      </c>
      <c r="F2344" t="str">
        <f t="shared" si="256"/>
        <v>15</v>
      </c>
      <c r="G2344" s="1">
        <f t="shared" si="257"/>
        <v>43570</v>
      </c>
      <c r="H2344" s="2">
        <f t="shared" si="258"/>
        <v>43570.463194444441</v>
      </c>
      <c r="I2344" t="b">
        <f>OR(ABS(Table2[[#This Row],[DateTime]]-H2345) * 1440 &lt; 5, ABS(Table2[[#This Row],[DateTime]]-H2343) * 1440 &lt; 5)</f>
        <v>1</v>
      </c>
      <c r="J2344">
        <f>IF(Table2[[#This Row],[Mulitiple Sneeze?]],J2343+1,0)</f>
        <v>4</v>
      </c>
      <c r="K2344" t="str">
        <f>IF(AND(Table2[[#This Row],[Multiple Counter]]&gt;0, J2345=0),"Combo End","")</f>
        <v>Combo End</v>
      </c>
    </row>
    <row r="2345" spans="1:11" x14ac:dyDescent="0.25">
      <c r="A2345" s="1" t="s">
        <v>1437</v>
      </c>
      <c r="B2345" t="str">
        <f t="shared" si="252"/>
        <v>April 16</v>
      </c>
      <c r="C2345" t="str">
        <f t="shared" si="253"/>
        <v>2019</v>
      </c>
      <c r="D2345" t="str">
        <f t="shared" si="254"/>
        <v>07:37AM</v>
      </c>
      <c r="E2345">
        <f t="shared" si="255"/>
        <v>4</v>
      </c>
      <c r="F2345" t="str">
        <f t="shared" si="256"/>
        <v>16</v>
      </c>
      <c r="G2345" s="1">
        <f t="shared" si="257"/>
        <v>43571</v>
      </c>
      <c r="H2345" s="2">
        <f t="shared" si="258"/>
        <v>43571.317361111112</v>
      </c>
      <c r="I2345" t="b">
        <f>OR(ABS(Table2[[#This Row],[DateTime]]-H2346) * 1440 &lt; 5, ABS(Table2[[#This Row],[DateTime]]-H2344) * 1440 &lt; 5)</f>
        <v>0</v>
      </c>
      <c r="J2345">
        <f>IF(Table2[[#This Row],[Mulitiple Sneeze?]],J2344+1,0)</f>
        <v>0</v>
      </c>
      <c r="K2345" t="str">
        <f>IF(AND(Table2[[#This Row],[Multiple Counter]]&gt;0, J2346=0),"Combo End","")</f>
        <v/>
      </c>
    </row>
    <row r="2346" spans="1:11" x14ac:dyDescent="0.25">
      <c r="A2346" s="1" t="s">
        <v>1436</v>
      </c>
      <c r="B2346" t="str">
        <f t="shared" si="252"/>
        <v>April 16</v>
      </c>
      <c r="C2346" t="str">
        <f t="shared" si="253"/>
        <v>2019</v>
      </c>
      <c r="D2346" t="str">
        <f t="shared" si="254"/>
        <v>02:40PM</v>
      </c>
      <c r="E2346">
        <f t="shared" si="255"/>
        <v>4</v>
      </c>
      <c r="F2346" t="str">
        <f t="shared" si="256"/>
        <v>16</v>
      </c>
      <c r="G2346" s="1">
        <f t="shared" si="257"/>
        <v>43571</v>
      </c>
      <c r="H2346" s="2">
        <f t="shared" si="258"/>
        <v>43571.611111111109</v>
      </c>
      <c r="I2346" t="b">
        <f>OR(ABS(Table2[[#This Row],[DateTime]]-H2347) * 1440 &lt; 5, ABS(Table2[[#This Row],[DateTime]]-H2345) * 1440 &lt; 5)</f>
        <v>0</v>
      </c>
      <c r="J2346">
        <f>IF(Table2[[#This Row],[Mulitiple Sneeze?]],J2345+1,0)</f>
        <v>0</v>
      </c>
      <c r="K2346" t="str">
        <f>IF(AND(Table2[[#This Row],[Multiple Counter]]&gt;0, J2347=0),"Combo End","")</f>
        <v/>
      </c>
    </row>
    <row r="2347" spans="1:11" x14ac:dyDescent="0.25">
      <c r="A2347" s="1" t="s">
        <v>1435</v>
      </c>
      <c r="B2347" t="str">
        <f t="shared" si="252"/>
        <v>April 17</v>
      </c>
      <c r="C2347" t="str">
        <f t="shared" si="253"/>
        <v>2019</v>
      </c>
      <c r="D2347" t="str">
        <f t="shared" si="254"/>
        <v>08:26AM</v>
      </c>
      <c r="E2347">
        <f t="shared" si="255"/>
        <v>4</v>
      </c>
      <c r="F2347" t="str">
        <f t="shared" si="256"/>
        <v>17</v>
      </c>
      <c r="G2347" s="1">
        <f t="shared" si="257"/>
        <v>43572</v>
      </c>
      <c r="H2347" s="2">
        <f t="shared" si="258"/>
        <v>43572.351388888892</v>
      </c>
      <c r="I2347" t="b">
        <f>OR(ABS(Table2[[#This Row],[DateTime]]-H2348) * 1440 &lt; 5, ABS(Table2[[#This Row],[DateTime]]-H2346) * 1440 &lt; 5)</f>
        <v>0</v>
      </c>
      <c r="J2347">
        <f>IF(Table2[[#This Row],[Mulitiple Sneeze?]],J2346+1,0)</f>
        <v>0</v>
      </c>
      <c r="K2347" t="str">
        <f>IF(AND(Table2[[#This Row],[Multiple Counter]]&gt;0, J2348=0),"Combo End","")</f>
        <v/>
      </c>
    </row>
    <row r="2348" spans="1:11" x14ac:dyDescent="0.25">
      <c r="A2348" s="1" t="s">
        <v>1434</v>
      </c>
      <c r="B2348" t="str">
        <f t="shared" si="252"/>
        <v>April 17</v>
      </c>
      <c r="C2348" t="str">
        <f t="shared" si="253"/>
        <v>2019</v>
      </c>
      <c r="D2348" t="str">
        <f t="shared" si="254"/>
        <v>11:05AM</v>
      </c>
      <c r="E2348">
        <f t="shared" si="255"/>
        <v>4</v>
      </c>
      <c r="F2348" t="str">
        <f t="shared" si="256"/>
        <v>17</v>
      </c>
      <c r="G2348" s="1">
        <f t="shared" si="257"/>
        <v>43572</v>
      </c>
      <c r="H2348" s="2">
        <f t="shared" si="258"/>
        <v>43572.461805555555</v>
      </c>
      <c r="I2348" t="b">
        <f>OR(ABS(Table2[[#This Row],[DateTime]]-H2349) * 1440 &lt; 5, ABS(Table2[[#This Row],[DateTime]]-H2347) * 1440 &lt; 5)</f>
        <v>0</v>
      </c>
      <c r="J2348">
        <f>IF(Table2[[#This Row],[Mulitiple Sneeze?]],J2347+1,0)</f>
        <v>0</v>
      </c>
      <c r="K2348" t="str">
        <f>IF(AND(Table2[[#This Row],[Multiple Counter]]&gt;0, J2349=0),"Combo End","")</f>
        <v/>
      </c>
    </row>
    <row r="2349" spans="1:11" x14ac:dyDescent="0.25">
      <c r="A2349" s="1" t="s">
        <v>1433</v>
      </c>
      <c r="B2349" t="str">
        <f t="shared" si="252"/>
        <v>April 17</v>
      </c>
      <c r="C2349" t="str">
        <f t="shared" si="253"/>
        <v>2019</v>
      </c>
      <c r="D2349" t="str">
        <f t="shared" si="254"/>
        <v>12:54PM</v>
      </c>
      <c r="E2349">
        <f t="shared" si="255"/>
        <v>4</v>
      </c>
      <c r="F2349" t="str">
        <f t="shared" si="256"/>
        <v>17</v>
      </c>
      <c r="G2349" s="1">
        <f t="shared" si="257"/>
        <v>43572</v>
      </c>
      <c r="H2349" s="2">
        <f t="shared" si="258"/>
        <v>43572.537499999999</v>
      </c>
      <c r="I2349" t="b">
        <f>OR(ABS(Table2[[#This Row],[DateTime]]-H2350) * 1440 &lt; 5, ABS(Table2[[#This Row],[DateTime]]-H2348) * 1440 &lt; 5)</f>
        <v>0</v>
      </c>
      <c r="J2349">
        <f>IF(Table2[[#This Row],[Mulitiple Sneeze?]],J2348+1,0)</f>
        <v>0</v>
      </c>
      <c r="K2349" t="str">
        <f>IF(AND(Table2[[#This Row],[Multiple Counter]]&gt;0, J2350=0),"Combo End","")</f>
        <v/>
      </c>
    </row>
    <row r="2350" spans="1:11" x14ac:dyDescent="0.25">
      <c r="A2350" s="1" t="s">
        <v>1432</v>
      </c>
      <c r="B2350" t="str">
        <f t="shared" si="252"/>
        <v>April 17</v>
      </c>
      <c r="C2350" t="str">
        <f t="shared" si="253"/>
        <v>2019</v>
      </c>
      <c r="D2350" t="str">
        <f t="shared" si="254"/>
        <v>03:00PM</v>
      </c>
      <c r="E2350">
        <f t="shared" si="255"/>
        <v>4</v>
      </c>
      <c r="F2350" t="str">
        <f t="shared" si="256"/>
        <v>17</v>
      </c>
      <c r="G2350" s="1">
        <f t="shared" si="257"/>
        <v>43572</v>
      </c>
      <c r="H2350" s="2">
        <f t="shared" si="258"/>
        <v>43572.625</v>
      </c>
      <c r="I2350" t="b">
        <f>OR(ABS(Table2[[#This Row],[DateTime]]-H2351) * 1440 &lt; 5, ABS(Table2[[#This Row],[DateTime]]-H2349) * 1440 &lt; 5)</f>
        <v>0</v>
      </c>
      <c r="J2350">
        <f>IF(Table2[[#This Row],[Mulitiple Sneeze?]],J2349+1,0)</f>
        <v>0</v>
      </c>
      <c r="K2350" t="str">
        <f>IF(AND(Table2[[#This Row],[Multiple Counter]]&gt;0, J2351=0),"Combo End","")</f>
        <v/>
      </c>
    </row>
    <row r="2351" spans="1:11" x14ac:dyDescent="0.25">
      <c r="A2351" s="1" t="s">
        <v>1431</v>
      </c>
      <c r="B2351" t="str">
        <f t="shared" si="252"/>
        <v>April 17</v>
      </c>
      <c r="C2351" t="str">
        <f t="shared" si="253"/>
        <v>2019</v>
      </c>
      <c r="D2351" t="str">
        <f t="shared" si="254"/>
        <v>08:34PM</v>
      </c>
      <c r="E2351">
        <f t="shared" si="255"/>
        <v>4</v>
      </c>
      <c r="F2351" t="str">
        <f t="shared" si="256"/>
        <v>17</v>
      </c>
      <c r="G2351" s="1">
        <f t="shared" si="257"/>
        <v>43572</v>
      </c>
      <c r="H2351" s="2">
        <f t="shared" si="258"/>
        <v>43572.856944444444</v>
      </c>
      <c r="I2351" t="b">
        <f>OR(ABS(Table2[[#This Row],[DateTime]]-H2352) * 1440 &lt; 5, ABS(Table2[[#This Row],[DateTime]]-H2350) * 1440 &lt; 5)</f>
        <v>0</v>
      </c>
      <c r="J2351">
        <f>IF(Table2[[#This Row],[Mulitiple Sneeze?]],J2350+1,0)</f>
        <v>0</v>
      </c>
      <c r="K2351" t="str">
        <f>IF(AND(Table2[[#This Row],[Multiple Counter]]&gt;0, J2352=0),"Combo End","")</f>
        <v/>
      </c>
    </row>
    <row r="2352" spans="1:11" x14ac:dyDescent="0.25">
      <c r="A2352" s="1" t="s">
        <v>1430</v>
      </c>
      <c r="B2352" t="str">
        <f t="shared" si="252"/>
        <v>April 17</v>
      </c>
      <c r="C2352" t="str">
        <f t="shared" si="253"/>
        <v>2019</v>
      </c>
      <c r="D2352" t="str">
        <f t="shared" si="254"/>
        <v>08:52PM</v>
      </c>
      <c r="E2352">
        <f t="shared" si="255"/>
        <v>4</v>
      </c>
      <c r="F2352" t="str">
        <f t="shared" si="256"/>
        <v>17</v>
      </c>
      <c r="G2352" s="1">
        <f t="shared" si="257"/>
        <v>43572</v>
      </c>
      <c r="H2352" s="2">
        <f t="shared" si="258"/>
        <v>43572.869444444441</v>
      </c>
      <c r="I2352" t="b">
        <f>OR(ABS(Table2[[#This Row],[DateTime]]-H2353) * 1440 &lt; 5, ABS(Table2[[#This Row],[DateTime]]-H2351) * 1440 &lt; 5)</f>
        <v>0</v>
      </c>
      <c r="J2352">
        <f>IF(Table2[[#This Row],[Mulitiple Sneeze?]],J2351+1,0)</f>
        <v>0</v>
      </c>
      <c r="K2352" t="str">
        <f>IF(AND(Table2[[#This Row],[Multiple Counter]]&gt;0, J2353=0),"Combo End","")</f>
        <v/>
      </c>
    </row>
    <row r="2353" spans="1:11" x14ac:dyDescent="0.25">
      <c r="A2353" s="1" t="s">
        <v>1429</v>
      </c>
      <c r="B2353" t="str">
        <f t="shared" si="252"/>
        <v>April 18</v>
      </c>
      <c r="C2353" t="str">
        <f t="shared" si="253"/>
        <v>2019</v>
      </c>
      <c r="D2353" t="str">
        <f t="shared" si="254"/>
        <v>09:31AM</v>
      </c>
      <c r="E2353">
        <f t="shared" si="255"/>
        <v>4</v>
      </c>
      <c r="F2353" t="str">
        <f t="shared" si="256"/>
        <v>18</v>
      </c>
      <c r="G2353" s="1">
        <f t="shared" si="257"/>
        <v>43573</v>
      </c>
      <c r="H2353" s="2">
        <f t="shared" si="258"/>
        <v>43573.396527777775</v>
      </c>
      <c r="I2353" t="b">
        <f>OR(ABS(Table2[[#This Row],[DateTime]]-H2354) * 1440 &lt; 5, ABS(Table2[[#This Row],[DateTime]]-H2352) * 1440 &lt; 5)</f>
        <v>0</v>
      </c>
      <c r="J2353">
        <f>IF(Table2[[#This Row],[Mulitiple Sneeze?]],J2352+1,0)</f>
        <v>0</v>
      </c>
      <c r="K2353" t="str">
        <f>IF(AND(Table2[[#This Row],[Multiple Counter]]&gt;0, J2354=0),"Combo End","")</f>
        <v/>
      </c>
    </row>
    <row r="2354" spans="1:11" x14ac:dyDescent="0.25">
      <c r="A2354" s="1" t="s">
        <v>1428</v>
      </c>
      <c r="B2354" t="str">
        <f t="shared" si="252"/>
        <v>April 18</v>
      </c>
      <c r="C2354" t="str">
        <f t="shared" si="253"/>
        <v>2019</v>
      </c>
      <c r="D2354" t="str">
        <f t="shared" si="254"/>
        <v>10:29AM</v>
      </c>
      <c r="E2354">
        <f t="shared" si="255"/>
        <v>4</v>
      </c>
      <c r="F2354" t="str">
        <f t="shared" si="256"/>
        <v>18</v>
      </c>
      <c r="G2354" s="1">
        <f t="shared" si="257"/>
        <v>43573</v>
      </c>
      <c r="H2354" s="2">
        <f t="shared" si="258"/>
        <v>43573.436805555553</v>
      </c>
      <c r="I2354" t="b">
        <f>OR(ABS(Table2[[#This Row],[DateTime]]-H2355) * 1440 &lt; 5, ABS(Table2[[#This Row],[DateTime]]-H2353) * 1440 &lt; 5)</f>
        <v>0</v>
      </c>
      <c r="J2354">
        <f>IF(Table2[[#This Row],[Mulitiple Sneeze?]],J2353+1,0)</f>
        <v>0</v>
      </c>
      <c r="K2354" t="str">
        <f>IF(AND(Table2[[#This Row],[Multiple Counter]]&gt;0, J2355=0),"Combo End","")</f>
        <v/>
      </c>
    </row>
    <row r="2355" spans="1:11" x14ac:dyDescent="0.25">
      <c r="A2355" s="1" t="s">
        <v>1427</v>
      </c>
      <c r="B2355" t="str">
        <f t="shared" si="252"/>
        <v>April 18</v>
      </c>
      <c r="C2355" t="str">
        <f t="shared" si="253"/>
        <v>2019</v>
      </c>
      <c r="D2355" t="str">
        <f t="shared" si="254"/>
        <v>07:10PM</v>
      </c>
      <c r="E2355">
        <f t="shared" si="255"/>
        <v>4</v>
      </c>
      <c r="F2355" t="str">
        <f t="shared" si="256"/>
        <v>18</v>
      </c>
      <c r="G2355" s="1">
        <f t="shared" si="257"/>
        <v>43573</v>
      </c>
      <c r="H2355" s="2">
        <f t="shared" si="258"/>
        <v>43573.798611111109</v>
      </c>
      <c r="I2355" t="b">
        <f>OR(ABS(Table2[[#This Row],[DateTime]]-H2356) * 1440 &lt; 5, ABS(Table2[[#This Row],[DateTime]]-H2354) * 1440 &lt; 5)</f>
        <v>0</v>
      </c>
      <c r="J2355">
        <f>IF(Table2[[#This Row],[Mulitiple Sneeze?]],J2354+1,0)</f>
        <v>0</v>
      </c>
      <c r="K2355" t="str">
        <f>IF(AND(Table2[[#This Row],[Multiple Counter]]&gt;0, J2356=0),"Combo End","")</f>
        <v/>
      </c>
    </row>
    <row r="2356" spans="1:11" x14ac:dyDescent="0.25">
      <c r="A2356" s="1" t="s">
        <v>1426</v>
      </c>
      <c r="B2356" t="str">
        <f t="shared" si="252"/>
        <v>April 20</v>
      </c>
      <c r="C2356" t="str">
        <f t="shared" si="253"/>
        <v>2019</v>
      </c>
      <c r="D2356" t="str">
        <f t="shared" si="254"/>
        <v>04:51PM</v>
      </c>
      <c r="E2356">
        <f t="shared" si="255"/>
        <v>4</v>
      </c>
      <c r="F2356" t="str">
        <f t="shared" si="256"/>
        <v>20</v>
      </c>
      <c r="G2356" s="1">
        <f t="shared" si="257"/>
        <v>43575</v>
      </c>
      <c r="H2356" s="2">
        <f t="shared" si="258"/>
        <v>43575.70208333333</v>
      </c>
      <c r="I2356" t="b">
        <f>OR(ABS(Table2[[#This Row],[DateTime]]-H2357) * 1440 &lt; 5, ABS(Table2[[#This Row],[DateTime]]-H2355) * 1440 &lt; 5)</f>
        <v>0</v>
      </c>
      <c r="J2356">
        <f>IF(Table2[[#This Row],[Mulitiple Sneeze?]],J2355+1,0)</f>
        <v>0</v>
      </c>
      <c r="K2356" t="str">
        <f>IF(AND(Table2[[#This Row],[Multiple Counter]]&gt;0, J2357=0),"Combo End","")</f>
        <v/>
      </c>
    </row>
    <row r="2357" spans="1:11" x14ac:dyDescent="0.25">
      <c r="A2357" s="1" t="s">
        <v>1425</v>
      </c>
      <c r="B2357" t="str">
        <f t="shared" si="252"/>
        <v>April 20</v>
      </c>
      <c r="C2357" t="str">
        <f t="shared" si="253"/>
        <v>2019</v>
      </c>
      <c r="D2357" t="str">
        <f t="shared" si="254"/>
        <v>10:39PM</v>
      </c>
      <c r="E2357">
        <f t="shared" si="255"/>
        <v>4</v>
      </c>
      <c r="F2357" t="str">
        <f t="shared" si="256"/>
        <v>20</v>
      </c>
      <c r="G2357" s="1">
        <f t="shared" si="257"/>
        <v>43575</v>
      </c>
      <c r="H2357" s="2">
        <f t="shared" si="258"/>
        <v>43575.943749999999</v>
      </c>
      <c r="I2357" t="b">
        <f>OR(ABS(Table2[[#This Row],[DateTime]]-H2358) * 1440 &lt; 5, ABS(Table2[[#This Row],[DateTime]]-H2356) * 1440 &lt; 5)</f>
        <v>0</v>
      </c>
      <c r="J2357">
        <f>IF(Table2[[#This Row],[Mulitiple Sneeze?]],J2356+1,0)</f>
        <v>0</v>
      </c>
      <c r="K2357" t="str">
        <f>IF(AND(Table2[[#This Row],[Multiple Counter]]&gt;0, J2358=0),"Combo End","")</f>
        <v/>
      </c>
    </row>
    <row r="2358" spans="1:11" x14ac:dyDescent="0.25">
      <c r="A2358" s="1" t="s">
        <v>1424</v>
      </c>
      <c r="B2358" t="str">
        <f t="shared" si="252"/>
        <v>April 21</v>
      </c>
      <c r="C2358" t="str">
        <f t="shared" si="253"/>
        <v>2019</v>
      </c>
      <c r="D2358" t="str">
        <f t="shared" si="254"/>
        <v>10:18AM</v>
      </c>
      <c r="E2358">
        <f t="shared" si="255"/>
        <v>4</v>
      </c>
      <c r="F2358" t="str">
        <f t="shared" si="256"/>
        <v>21</v>
      </c>
      <c r="G2358" s="1">
        <f t="shared" si="257"/>
        <v>43576</v>
      </c>
      <c r="H2358" s="2">
        <f t="shared" si="258"/>
        <v>43576.429166666669</v>
      </c>
      <c r="I2358" t="b">
        <f>OR(ABS(Table2[[#This Row],[DateTime]]-H2359) * 1440 &lt; 5, ABS(Table2[[#This Row],[DateTime]]-H2357) * 1440 &lt; 5)</f>
        <v>0</v>
      </c>
      <c r="J2358">
        <f>IF(Table2[[#This Row],[Mulitiple Sneeze?]],J2357+1,0)</f>
        <v>0</v>
      </c>
      <c r="K2358" t="str">
        <f>IF(AND(Table2[[#This Row],[Multiple Counter]]&gt;0, J2359=0),"Combo End","")</f>
        <v/>
      </c>
    </row>
    <row r="2359" spans="1:11" x14ac:dyDescent="0.25">
      <c r="A2359" s="1" t="s">
        <v>1423</v>
      </c>
      <c r="B2359" t="str">
        <f t="shared" si="252"/>
        <v>April 21</v>
      </c>
      <c r="C2359" t="str">
        <f t="shared" si="253"/>
        <v>2019</v>
      </c>
      <c r="D2359" t="str">
        <f t="shared" si="254"/>
        <v>10:31AM</v>
      </c>
      <c r="E2359">
        <f t="shared" si="255"/>
        <v>4</v>
      </c>
      <c r="F2359" t="str">
        <f t="shared" si="256"/>
        <v>21</v>
      </c>
      <c r="G2359" s="1">
        <f t="shared" si="257"/>
        <v>43576</v>
      </c>
      <c r="H2359" s="2">
        <f t="shared" si="258"/>
        <v>43576.438194444447</v>
      </c>
      <c r="I2359" t="b">
        <f>OR(ABS(Table2[[#This Row],[DateTime]]-H2360) * 1440 &lt; 5, ABS(Table2[[#This Row],[DateTime]]-H2358) * 1440 &lt; 5)</f>
        <v>0</v>
      </c>
      <c r="J2359">
        <f>IF(Table2[[#This Row],[Mulitiple Sneeze?]],J2358+1,0)</f>
        <v>0</v>
      </c>
      <c r="K2359" t="str">
        <f>IF(AND(Table2[[#This Row],[Multiple Counter]]&gt;0, J2360=0),"Combo End","")</f>
        <v/>
      </c>
    </row>
    <row r="2360" spans="1:11" x14ac:dyDescent="0.25">
      <c r="A2360" s="1" t="s">
        <v>1422</v>
      </c>
      <c r="B2360" t="str">
        <f t="shared" si="252"/>
        <v>April 21</v>
      </c>
      <c r="C2360" t="str">
        <f t="shared" si="253"/>
        <v>2019</v>
      </c>
      <c r="D2360" t="str">
        <f t="shared" si="254"/>
        <v>01:24PM</v>
      </c>
      <c r="E2360">
        <f t="shared" si="255"/>
        <v>4</v>
      </c>
      <c r="F2360" t="str">
        <f t="shared" si="256"/>
        <v>21</v>
      </c>
      <c r="G2360" s="1">
        <f t="shared" si="257"/>
        <v>43576</v>
      </c>
      <c r="H2360" s="2">
        <f t="shared" si="258"/>
        <v>43576.558333333334</v>
      </c>
      <c r="I2360" t="b">
        <f>OR(ABS(Table2[[#This Row],[DateTime]]-H2361) * 1440 &lt; 5, ABS(Table2[[#This Row],[DateTime]]-H2359) * 1440 &lt; 5)</f>
        <v>0</v>
      </c>
      <c r="J2360">
        <f>IF(Table2[[#This Row],[Mulitiple Sneeze?]],J2359+1,0)</f>
        <v>0</v>
      </c>
      <c r="K2360" t="str">
        <f>IF(AND(Table2[[#This Row],[Multiple Counter]]&gt;0, J2361=0),"Combo End","")</f>
        <v/>
      </c>
    </row>
    <row r="2361" spans="1:11" x14ac:dyDescent="0.25">
      <c r="A2361" s="1" t="s">
        <v>1421</v>
      </c>
      <c r="B2361" t="str">
        <f t="shared" si="252"/>
        <v>April 21</v>
      </c>
      <c r="C2361" t="str">
        <f t="shared" si="253"/>
        <v>2019</v>
      </c>
      <c r="D2361" t="str">
        <f t="shared" si="254"/>
        <v>08:07PM</v>
      </c>
      <c r="E2361">
        <f t="shared" si="255"/>
        <v>4</v>
      </c>
      <c r="F2361" t="str">
        <f t="shared" si="256"/>
        <v>21</v>
      </c>
      <c r="G2361" s="1">
        <f t="shared" si="257"/>
        <v>43576</v>
      </c>
      <c r="H2361" s="2">
        <f t="shared" si="258"/>
        <v>43576.838194444441</v>
      </c>
      <c r="I2361" t="b">
        <f>OR(ABS(Table2[[#This Row],[DateTime]]-H2362) * 1440 &lt; 5, ABS(Table2[[#This Row],[DateTime]]-H2360) * 1440 &lt; 5)</f>
        <v>0</v>
      </c>
      <c r="J2361">
        <f>IF(Table2[[#This Row],[Mulitiple Sneeze?]],J2360+1,0)</f>
        <v>0</v>
      </c>
      <c r="K2361" t="str">
        <f>IF(AND(Table2[[#This Row],[Multiple Counter]]&gt;0, J2362=0),"Combo End","")</f>
        <v/>
      </c>
    </row>
    <row r="2362" spans="1:11" x14ac:dyDescent="0.25">
      <c r="A2362" s="1" t="s">
        <v>1420</v>
      </c>
      <c r="B2362" t="str">
        <f t="shared" si="252"/>
        <v>April 22</v>
      </c>
      <c r="C2362" t="str">
        <f t="shared" si="253"/>
        <v>2019</v>
      </c>
      <c r="D2362" t="str">
        <f t="shared" si="254"/>
        <v>02:36PM</v>
      </c>
      <c r="E2362">
        <f t="shared" si="255"/>
        <v>4</v>
      </c>
      <c r="F2362" t="str">
        <f t="shared" si="256"/>
        <v>22</v>
      </c>
      <c r="G2362" s="1">
        <f t="shared" si="257"/>
        <v>43577</v>
      </c>
      <c r="H2362" s="2">
        <f t="shared" si="258"/>
        <v>43577.60833333333</v>
      </c>
      <c r="I2362" t="b">
        <f>OR(ABS(Table2[[#This Row],[DateTime]]-H2363) * 1440 &lt; 5, ABS(Table2[[#This Row],[DateTime]]-H2361) * 1440 &lt; 5)</f>
        <v>0</v>
      </c>
      <c r="J2362">
        <f>IF(Table2[[#This Row],[Mulitiple Sneeze?]],J2361+1,0)</f>
        <v>0</v>
      </c>
      <c r="K2362" t="str">
        <f>IF(AND(Table2[[#This Row],[Multiple Counter]]&gt;0, J2363=0),"Combo End","")</f>
        <v/>
      </c>
    </row>
    <row r="2363" spans="1:11" x14ac:dyDescent="0.25">
      <c r="A2363" s="1" t="s">
        <v>1419</v>
      </c>
      <c r="B2363" t="str">
        <f t="shared" si="252"/>
        <v>April 23</v>
      </c>
      <c r="C2363" t="str">
        <f t="shared" si="253"/>
        <v>2019</v>
      </c>
      <c r="D2363" t="str">
        <f t="shared" si="254"/>
        <v>09:46AM</v>
      </c>
      <c r="E2363">
        <f t="shared" si="255"/>
        <v>4</v>
      </c>
      <c r="F2363" t="str">
        <f t="shared" si="256"/>
        <v>23</v>
      </c>
      <c r="G2363" s="1">
        <f t="shared" si="257"/>
        <v>43578</v>
      </c>
      <c r="H2363" s="2">
        <f t="shared" si="258"/>
        <v>43578.406944444447</v>
      </c>
      <c r="I2363" t="b">
        <f>OR(ABS(Table2[[#This Row],[DateTime]]-H2364) * 1440 &lt; 5, ABS(Table2[[#This Row],[DateTime]]-H2362) * 1440 &lt; 5)</f>
        <v>1</v>
      </c>
      <c r="J2363">
        <f>IF(Table2[[#This Row],[Mulitiple Sneeze?]],J2362+1,0)</f>
        <v>1</v>
      </c>
      <c r="K2363" t="str">
        <f>IF(AND(Table2[[#This Row],[Multiple Counter]]&gt;0, J2364=0),"Combo End","")</f>
        <v/>
      </c>
    </row>
    <row r="2364" spans="1:11" x14ac:dyDescent="0.25">
      <c r="A2364" s="1" t="s">
        <v>1418</v>
      </c>
      <c r="B2364" t="str">
        <f t="shared" si="252"/>
        <v>April 23</v>
      </c>
      <c r="C2364" t="str">
        <f t="shared" si="253"/>
        <v>2019</v>
      </c>
      <c r="D2364" t="str">
        <f t="shared" si="254"/>
        <v>09:48AM</v>
      </c>
      <c r="E2364">
        <f t="shared" si="255"/>
        <v>4</v>
      </c>
      <c r="F2364" t="str">
        <f t="shared" si="256"/>
        <v>23</v>
      </c>
      <c r="G2364" s="1">
        <f t="shared" si="257"/>
        <v>43578</v>
      </c>
      <c r="H2364" s="2">
        <f t="shared" si="258"/>
        <v>43578.408333333333</v>
      </c>
      <c r="I2364" t="b">
        <f>OR(ABS(Table2[[#This Row],[DateTime]]-H2365) * 1440 &lt; 5, ABS(Table2[[#This Row],[DateTime]]-H2363) * 1440 &lt; 5)</f>
        <v>1</v>
      </c>
      <c r="J2364">
        <f>IF(Table2[[#This Row],[Mulitiple Sneeze?]],J2363+1,0)</f>
        <v>2</v>
      </c>
      <c r="K2364" t="str">
        <f>IF(AND(Table2[[#This Row],[Multiple Counter]]&gt;0, J2365=0),"Combo End","")</f>
        <v>Combo End</v>
      </c>
    </row>
    <row r="2365" spans="1:11" x14ac:dyDescent="0.25">
      <c r="A2365" s="1" t="s">
        <v>1417</v>
      </c>
      <c r="B2365" t="str">
        <f t="shared" si="252"/>
        <v>April 23</v>
      </c>
      <c r="C2365" t="str">
        <f t="shared" si="253"/>
        <v>2019</v>
      </c>
      <c r="D2365" t="str">
        <f t="shared" si="254"/>
        <v>11:33AM</v>
      </c>
      <c r="E2365">
        <f t="shared" si="255"/>
        <v>4</v>
      </c>
      <c r="F2365" t="str">
        <f t="shared" si="256"/>
        <v>23</v>
      </c>
      <c r="G2365" s="1">
        <f t="shared" si="257"/>
        <v>43578</v>
      </c>
      <c r="H2365" s="2">
        <f t="shared" si="258"/>
        <v>43578.481249999997</v>
      </c>
      <c r="I2365" t="b">
        <f>OR(ABS(Table2[[#This Row],[DateTime]]-H2366) * 1440 &lt; 5, ABS(Table2[[#This Row],[DateTime]]-H2364) * 1440 &lt; 5)</f>
        <v>0</v>
      </c>
      <c r="J2365">
        <f>IF(Table2[[#This Row],[Mulitiple Sneeze?]],J2364+1,0)</f>
        <v>0</v>
      </c>
      <c r="K2365" t="str">
        <f>IF(AND(Table2[[#This Row],[Multiple Counter]]&gt;0, J2366=0),"Combo End","")</f>
        <v/>
      </c>
    </row>
    <row r="2366" spans="1:11" x14ac:dyDescent="0.25">
      <c r="A2366" s="1" t="s">
        <v>1416</v>
      </c>
      <c r="B2366" t="str">
        <f t="shared" si="252"/>
        <v>April 24</v>
      </c>
      <c r="C2366" t="str">
        <f t="shared" si="253"/>
        <v>2019</v>
      </c>
      <c r="D2366" t="str">
        <f t="shared" si="254"/>
        <v>08:13AM</v>
      </c>
      <c r="E2366">
        <f t="shared" si="255"/>
        <v>4</v>
      </c>
      <c r="F2366" t="str">
        <f t="shared" si="256"/>
        <v>24</v>
      </c>
      <c r="G2366" s="1">
        <f t="shared" si="257"/>
        <v>43579</v>
      </c>
      <c r="H2366" s="2">
        <f t="shared" si="258"/>
        <v>43579.342361111114</v>
      </c>
      <c r="I2366" t="b">
        <f>OR(ABS(Table2[[#This Row],[DateTime]]-H2367) * 1440 &lt; 5, ABS(Table2[[#This Row],[DateTime]]-H2365) * 1440 &lt; 5)</f>
        <v>0</v>
      </c>
      <c r="J2366">
        <f>IF(Table2[[#This Row],[Mulitiple Sneeze?]],J2365+1,0)</f>
        <v>0</v>
      </c>
      <c r="K2366" t="str">
        <f>IF(AND(Table2[[#This Row],[Multiple Counter]]&gt;0, J2367=0),"Combo End","")</f>
        <v/>
      </c>
    </row>
    <row r="2367" spans="1:11" x14ac:dyDescent="0.25">
      <c r="A2367" s="1" t="s">
        <v>1415</v>
      </c>
      <c r="B2367" t="str">
        <f t="shared" si="252"/>
        <v>April 24</v>
      </c>
      <c r="C2367" t="str">
        <f t="shared" si="253"/>
        <v>2019</v>
      </c>
      <c r="D2367" t="str">
        <f t="shared" si="254"/>
        <v>10:18AM</v>
      </c>
      <c r="E2367">
        <f t="shared" si="255"/>
        <v>4</v>
      </c>
      <c r="F2367" t="str">
        <f t="shared" si="256"/>
        <v>24</v>
      </c>
      <c r="G2367" s="1">
        <f t="shared" si="257"/>
        <v>43579</v>
      </c>
      <c r="H2367" s="2">
        <f t="shared" si="258"/>
        <v>43579.429166666669</v>
      </c>
      <c r="I2367" t="b">
        <f>OR(ABS(Table2[[#This Row],[DateTime]]-H2368) * 1440 &lt; 5, ABS(Table2[[#This Row],[DateTime]]-H2366) * 1440 &lt; 5)</f>
        <v>0</v>
      </c>
      <c r="J2367">
        <f>IF(Table2[[#This Row],[Mulitiple Sneeze?]],J2366+1,0)</f>
        <v>0</v>
      </c>
      <c r="K2367" t="str">
        <f>IF(AND(Table2[[#This Row],[Multiple Counter]]&gt;0, J2368=0),"Combo End","")</f>
        <v/>
      </c>
    </row>
    <row r="2368" spans="1:11" x14ac:dyDescent="0.25">
      <c r="A2368" s="1" t="s">
        <v>1414</v>
      </c>
      <c r="B2368" t="str">
        <f t="shared" si="252"/>
        <v>April 24</v>
      </c>
      <c r="C2368" t="str">
        <f t="shared" si="253"/>
        <v>2019</v>
      </c>
      <c r="D2368" t="str">
        <f t="shared" si="254"/>
        <v>11:17AM</v>
      </c>
      <c r="E2368">
        <f t="shared" si="255"/>
        <v>4</v>
      </c>
      <c r="F2368" t="str">
        <f t="shared" si="256"/>
        <v>24</v>
      </c>
      <c r="G2368" s="1">
        <f t="shared" si="257"/>
        <v>43579</v>
      </c>
      <c r="H2368" s="2">
        <f t="shared" si="258"/>
        <v>43579.470138888886</v>
      </c>
      <c r="I2368" t="b">
        <f>OR(ABS(Table2[[#This Row],[DateTime]]-H2369) * 1440 &lt; 5, ABS(Table2[[#This Row],[DateTime]]-H2367) * 1440 &lt; 5)</f>
        <v>0</v>
      </c>
      <c r="J2368">
        <f>IF(Table2[[#This Row],[Mulitiple Sneeze?]],J2367+1,0)</f>
        <v>0</v>
      </c>
      <c r="K2368" t="str">
        <f>IF(AND(Table2[[#This Row],[Multiple Counter]]&gt;0, J2369=0),"Combo End","")</f>
        <v/>
      </c>
    </row>
    <row r="2369" spans="1:11" x14ac:dyDescent="0.25">
      <c r="A2369" s="1" t="s">
        <v>1413</v>
      </c>
      <c r="B2369" t="str">
        <f t="shared" si="252"/>
        <v>April 24</v>
      </c>
      <c r="C2369" t="str">
        <f t="shared" si="253"/>
        <v>2019</v>
      </c>
      <c r="D2369" t="str">
        <f t="shared" si="254"/>
        <v>08:39PM</v>
      </c>
      <c r="E2369">
        <f t="shared" si="255"/>
        <v>4</v>
      </c>
      <c r="F2369" t="str">
        <f t="shared" si="256"/>
        <v>24</v>
      </c>
      <c r="G2369" s="1">
        <f t="shared" si="257"/>
        <v>43579</v>
      </c>
      <c r="H2369" s="2">
        <f t="shared" si="258"/>
        <v>43579.86041666667</v>
      </c>
      <c r="I2369" t="b">
        <f>OR(ABS(Table2[[#This Row],[DateTime]]-H2370) * 1440 &lt; 5, ABS(Table2[[#This Row],[DateTime]]-H2368) * 1440 &lt; 5)</f>
        <v>0</v>
      </c>
      <c r="J2369">
        <f>IF(Table2[[#This Row],[Mulitiple Sneeze?]],J2368+1,0)</f>
        <v>0</v>
      </c>
      <c r="K2369" t="str">
        <f>IF(AND(Table2[[#This Row],[Multiple Counter]]&gt;0, J2370=0),"Combo End","")</f>
        <v/>
      </c>
    </row>
    <row r="2370" spans="1:11" x14ac:dyDescent="0.25">
      <c r="A2370" s="1" t="s">
        <v>1412</v>
      </c>
      <c r="B2370" t="str">
        <f t="shared" ref="B2370:B2433" si="259">_xlfn.TEXTBEFORE(A2370,",")</f>
        <v>April 25</v>
      </c>
      <c r="C2370" t="str">
        <f t="shared" ref="C2370:C2433" si="260">LEFT(_xlfn.TEXTAFTER(A2370, ", "), 4)</f>
        <v>2019</v>
      </c>
      <c r="D2370" t="str">
        <f t="shared" ref="D2370:D2433" si="261">_xlfn.TEXTAFTER(A2370, "at ")</f>
        <v>03:51PM</v>
      </c>
      <c r="E2370">
        <f t="shared" ref="E2370:E2433" si="262">MONTH(1&amp;B2370)</f>
        <v>4</v>
      </c>
      <c r="F2370" t="str">
        <f t="shared" ref="F2370:F2433" si="263">RIGHT(B2370, 2)</f>
        <v>25</v>
      </c>
      <c r="G2370" s="1">
        <f t="shared" ref="G2370:G2433" si="264">DATE(C2370,E2370,F2370)</f>
        <v>43580</v>
      </c>
      <c r="H2370" s="2">
        <f t="shared" ref="H2370:H2433" si="265">G2370+TIMEVALUE(_xlfn.CONCAT(LEFT(D2370, 5), " ", RIGHT(D2370, 2)))</f>
        <v>43580.660416666666</v>
      </c>
      <c r="I2370" t="b">
        <f>OR(ABS(Table2[[#This Row],[DateTime]]-H2371) * 1440 &lt; 5, ABS(Table2[[#This Row],[DateTime]]-H2369) * 1440 &lt; 5)</f>
        <v>0</v>
      </c>
      <c r="J2370">
        <f>IF(Table2[[#This Row],[Mulitiple Sneeze?]],J2369+1,0)</f>
        <v>0</v>
      </c>
      <c r="K2370" t="str">
        <f>IF(AND(Table2[[#This Row],[Multiple Counter]]&gt;0, J2371=0),"Combo End","")</f>
        <v/>
      </c>
    </row>
    <row r="2371" spans="1:11" x14ac:dyDescent="0.25">
      <c r="A2371" s="1" t="s">
        <v>1411</v>
      </c>
      <c r="B2371" t="str">
        <f t="shared" si="259"/>
        <v>April 26</v>
      </c>
      <c r="C2371" t="str">
        <f t="shared" si="260"/>
        <v>2019</v>
      </c>
      <c r="D2371" t="str">
        <f t="shared" si="261"/>
        <v>08:45PM</v>
      </c>
      <c r="E2371">
        <f t="shared" si="262"/>
        <v>4</v>
      </c>
      <c r="F2371" t="str">
        <f t="shared" si="263"/>
        <v>26</v>
      </c>
      <c r="G2371" s="1">
        <f t="shared" si="264"/>
        <v>43581</v>
      </c>
      <c r="H2371" s="2">
        <f t="shared" si="265"/>
        <v>43581.864583333336</v>
      </c>
      <c r="I2371" t="b">
        <f>OR(ABS(Table2[[#This Row],[DateTime]]-H2372) * 1440 &lt; 5, ABS(Table2[[#This Row],[DateTime]]-H2370) * 1440 &lt; 5)</f>
        <v>0</v>
      </c>
      <c r="J2371">
        <f>IF(Table2[[#This Row],[Mulitiple Sneeze?]],J2370+1,0)</f>
        <v>0</v>
      </c>
      <c r="K2371" t="str">
        <f>IF(AND(Table2[[#This Row],[Multiple Counter]]&gt;0, J2372=0),"Combo End","")</f>
        <v/>
      </c>
    </row>
    <row r="2372" spans="1:11" x14ac:dyDescent="0.25">
      <c r="A2372" s="1" t="s">
        <v>1410</v>
      </c>
      <c r="B2372" t="str">
        <f t="shared" si="259"/>
        <v>April 27</v>
      </c>
      <c r="C2372" t="str">
        <f t="shared" si="260"/>
        <v>2019</v>
      </c>
      <c r="D2372" t="str">
        <f t="shared" si="261"/>
        <v>05:50PM</v>
      </c>
      <c r="E2372">
        <f t="shared" si="262"/>
        <v>4</v>
      </c>
      <c r="F2372" t="str">
        <f t="shared" si="263"/>
        <v>27</v>
      </c>
      <c r="G2372" s="1">
        <f t="shared" si="264"/>
        <v>43582</v>
      </c>
      <c r="H2372" s="2">
        <f t="shared" si="265"/>
        <v>43582.743055555555</v>
      </c>
      <c r="I2372" t="b">
        <f>OR(ABS(Table2[[#This Row],[DateTime]]-H2373) * 1440 &lt; 5, ABS(Table2[[#This Row],[DateTime]]-H2371) * 1440 &lt; 5)</f>
        <v>0</v>
      </c>
      <c r="J2372">
        <f>IF(Table2[[#This Row],[Mulitiple Sneeze?]],J2371+1,0)</f>
        <v>0</v>
      </c>
      <c r="K2372" t="str">
        <f>IF(AND(Table2[[#This Row],[Multiple Counter]]&gt;0, J2373=0),"Combo End","")</f>
        <v/>
      </c>
    </row>
    <row r="2373" spans="1:11" x14ac:dyDescent="0.25">
      <c r="A2373" s="1" t="s">
        <v>1409</v>
      </c>
      <c r="B2373" t="str">
        <f t="shared" si="259"/>
        <v>April 29</v>
      </c>
      <c r="C2373" t="str">
        <f t="shared" si="260"/>
        <v>2019</v>
      </c>
      <c r="D2373" t="str">
        <f t="shared" si="261"/>
        <v>06:49AM</v>
      </c>
      <c r="E2373">
        <f t="shared" si="262"/>
        <v>4</v>
      </c>
      <c r="F2373" t="str">
        <f t="shared" si="263"/>
        <v>29</v>
      </c>
      <c r="G2373" s="1">
        <f t="shared" si="264"/>
        <v>43584</v>
      </c>
      <c r="H2373" s="2">
        <f t="shared" si="265"/>
        <v>43584.28402777778</v>
      </c>
      <c r="I2373" t="b">
        <f>OR(ABS(Table2[[#This Row],[DateTime]]-H2374) * 1440 &lt; 5, ABS(Table2[[#This Row],[DateTime]]-H2372) * 1440 &lt; 5)</f>
        <v>0</v>
      </c>
      <c r="J2373">
        <f>IF(Table2[[#This Row],[Mulitiple Sneeze?]],J2372+1,0)</f>
        <v>0</v>
      </c>
      <c r="K2373" t="str">
        <f>IF(AND(Table2[[#This Row],[Multiple Counter]]&gt;0, J2374=0),"Combo End","")</f>
        <v/>
      </c>
    </row>
    <row r="2374" spans="1:11" x14ac:dyDescent="0.25">
      <c r="A2374" s="1" t="s">
        <v>1408</v>
      </c>
      <c r="B2374" t="str">
        <f t="shared" si="259"/>
        <v>April 29</v>
      </c>
      <c r="C2374" t="str">
        <f t="shared" si="260"/>
        <v>2019</v>
      </c>
      <c r="D2374" t="str">
        <f t="shared" si="261"/>
        <v>07:56AM</v>
      </c>
      <c r="E2374">
        <f t="shared" si="262"/>
        <v>4</v>
      </c>
      <c r="F2374" t="str">
        <f t="shared" si="263"/>
        <v>29</v>
      </c>
      <c r="G2374" s="1">
        <f t="shared" si="264"/>
        <v>43584</v>
      </c>
      <c r="H2374" s="2">
        <f t="shared" si="265"/>
        <v>43584.330555555556</v>
      </c>
      <c r="I2374" t="b">
        <f>OR(ABS(Table2[[#This Row],[DateTime]]-H2375) * 1440 &lt; 5, ABS(Table2[[#This Row],[DateTime]]-H2373) * 1440 &lt; 5)</f>
        <v>0</v>
      </c>
      <c r="J2374">
        <f>IF(Table2[[#This Row],[Mulitiple Sneeze?]],J2373+1,0)</f>
        <v>0</v>
      </c>
      <c r="K2374" t="str">
        <f>IF(AND(Table2[[#This Row],[Multiple Counter]]&gt;0, J2375=0),"Combo End","")</f>
        <v/>
      </c>
    </row>
    <row r="2375" spans="1:11" x14ac:dyDescent="0.25">
      <c r="A2375" s="1" t="s">
        <v>1407</v>
      </c>
      <c r="B2375" t="str">
        <f t="shared" si="259"/>
        <v>April 29</v>
      </c>
      <c r="C2375" t="str">
        <f t="shared" si="260"/>
        <v>2019</v>
      </c>
      <c r="D2375" t="str">
        <f t="shared" si="261"/>
        <v>12:35PM</v>
      </c>
      <c r="E2375">
        <f t="shared" si="262"/>
        <v>4</v>
      </c>
      <c r="F2375" t="str">
        <f t="shared" si="263"/>
        <v>29</v>
      </c>
      <c r="G2375" s="1">
        <f t="shared" si="264"/>
        <v>43584</v>
      </c>
      <c r="H2375" s="2">
        <f t="shared" si="265"/>
        <v>43584.524305555555</v>
      </c>
      <c r="I2375" t="b">
        <f>OR(ABS(Table2[[#This Row],[DateTime]]-H2376) * 1440 &lt; 5, ABS(Table2[[#This Row],[DateTime]]-H2374) * 1440 &lt; 5)</f>
        <v>0</v>
      </c>
      <c r="J2375">
        <f>IF(Table2[[#This Row],[Mulitiple Sneeze?]],J2374+1,0)</f>
        <v>0</v>
      </c>
      <c r="K2375" t="str">
        <f>IF(AND(Table2[[#This Row],[Multiple Counter]]&gt;0, J2376=0),"Combo End","")</f>
        <v/>
      </c>
    </row>
    <row r="2376" spans="1:11" x14ac:dyDescent="0.25">
      <c r="A2376" s="1" t="s">
        <v>1406</v>
      </c>
      <c r="B2376" t="str">
        <f t="shared" si="259"/>
        <v>April 29</v>
      </c>
      <c r="C2376" t="str">
        <f t="shared" si="260"/>
        <v>2019</v>
      </c>
      <c r="D2376" t="str">
        <f t="shared" si="261"/>
        <v>05:12PM</v>
      </c>
      <c r="E2376">
        <f t="shared" si="262"/>
        <v>4</v>
      </c>
      <c r="F2376" t="str">
        <f t="shared" si="263"/>
        <v>29</v>
      </c>
      <c r="G2376" s="1">
        <f t="shared" si="264"/>
        <v>43584</v>
      </c>
      <c r="H2376" s="2">
        <f t="shared" si="265"/>
        <v>43584.716666666667</v>
      </c>
      <c r="I2376" t="b">
        <f>OR(ABS(Table2[[#This Row],[DateTime]]-H2377) * 1440 &lt; 5, ABS(Table2[[#This Row],[DateTime]]-H2375) * 1440 &lt; 5)</f>
        <v>0</v>
      </c>
      <c r="J2376">
        <f>IF(Table2[[#This Row],[Mulitiple Sneeze?]],J2375+1,0)</f>
        <v>0</v>
      </c>
      <c r="K2376" t="str">
        <f>IF(AND(Table2[[#This Row],[Multiple Counter]]&gt;0, J2377=0),"Combo End","")</f>
        <v/>
      </c>
    </row>
    <row r="2377" spans="1:11" x14ac:dyDescent="0.25">
      <c r="A2377" s="1" t="s">
        <v>1405</v>
      </c>
      <c r="B2377" t="str">
        <f t="shared" si="259"/>
        <v>April 29</v>
      </c>
      <c r="C2377" t="str">
        <f t="shared" si="260"/>
        <v>2019</v>
      </c>
      <c r="D2377" t="str">
        <f t="shared" si="261"/>
        <v>05:52PM</v>
      </c>
      <c r="E2377">
        <f t="shared" si="262"/>
        <v>4</v>
      </c>
      <c r="F2377" t="str">
        <f t="shared" si="263"/>
        <v>29</v>
      </c>
      <c r="G2377" s="1">
        <f t="shared" si="264"/>
        <v>43584</v>
      </c>
      <c r="H2377" s="2">
        <f t="shared" si="265"/>
        <v>43584.744444444441</v>
      </c>
      <c r="I2377" t="b">
        <f>OR(ABS(Table2[[#This Row],[DateTime]]-H2378) * 1440 &lt; 5, ABS(Table2[[#This Row],[DateTime]]-H2376) * 1440 &lt; 5)</f>
        <v>0</v>
      </c>
      <c r="J2377">
        <f>IF(Table2[[#This Row],[Mulitiple Sneeze?]],J2376+1,0)</f>
        <v>0</v>
      </c>
      <c r="K2377" t="str">
        <f>IF(AND(Table2[[#This Row],[Multiple Counter]]&gt;0, J2378=0),"Combo End","")</f>
        <v/>
      </c>
    </row>
    <row r="2378" spans="1:11" x14ac:dyDescent="0.25">
      <c r="A2378" s="1" t="s">
        <v>1404</v>
      </c>
      <c r="B2378" t="str">
        <f t="shared" si="259"/>
        <v>April 29</v>
      </c>
      <c r="C2378" t="str">
        <f t="shared" si="260"/>
        <v>2019</v>
      </c>
      <c r="D2378" t="str">
        <f t="shared" si="261"/>
        <v>10:01PM</v>
      </c>
      <c r="E2378">
        <f t="shared" si="262"/>
        <v>4</v>
      </c>
      <c r="F2378" t="str">
        <f t="shared" si="263"/>
        <v>29</v>
      </c>
      <c r="G2378" s="1">
        <f t="shared" si="264"/>
        <v>43584</v>
      </c>
      <c r="H2378" s="2">
        <f t="shared" si="265"/>
        <v>43584.917361111111</v>
      </c>
      <c r="I2378" t="b">
        <f>OR(ABS(Table2[[#This Row],[DateTime]]-H2379) * 1440 &lt; 5, ABS(Table2[[#This Row],[DateTime]]-H2377) * 1440 &lt; 5)</f>
        <v>0</v>
      </c>
      <c r="J2378">
        <f>IF(Table2[[#This Row],[Mulitiple Sneeze?]],J2377+1,0)</f>
        <v>0</v>
      </c>
      <c r="K2378" t="str">
        <f>IF(AND(Table2[[#This Row],[Multiple Counter]]&gt;0, J2379=0),"Combo End","")</f>
        <v/>
      </c>
    </row>
    <row r="2379" spans="1:11" x14ac:dyDescent="0.25">
      <c r="A2379" s="1" t="s">
        <v>1403</v>
      </c>
      <c r="B2379" t="str">
        <f t="shared" si="259"/>
        <v>April 30</v>
      </c>
      <c r="C2379" t="str">
        <f t="shared" si="260"/>
        <v>2019</v>
      </c>
      <c r="D2379" t="str">
        <f t="shared" si="261"/>
        <v>08:39AM</v>
      </c>
      <c r="E2379">
        <f t="shared" si="262"/>
        <v>4</v>
      </c>
      <c r="F2379" t="str">
        <f t="shared" si="263"/>
        <v>30</v>
      </c>
      <c r="G2379" s="1">
        <f t="shared" si="264"/>
        <v>43585</v>
      </c>
      <c r="H2379" s="2">
        <f t="shared" si="265"/>
        <v>43585.36041666667</v>
      </c>
      <c r="I2379" t="b">
        <f>OR(ABS(Table2[[#This Row],[DateTime]]-H2380) * 1440 &lt; 5, ABS(Table2[[#This Row],[DateTime]]-H2378) * 1440 &lt; 5)</f>
        <v>0</v>
      </c>
      <c r="J2379">
        <f>IF(Table2[[#This Row],[Mulitiple Sneeze?]],J2378+1,0)</f>
        <v>0</v>
      </c>
      <c r="K2379" t="str">
        <f>IF(AND(Table2[[#This Row],[Multiple Counter]]&gt;0, J2380=0),"Combo End","")</f>
        <v/>
      </c>
    </row>
    <row r="2380" spans="1:11" x14ac:dyDescent="0.25">
      <c r="A2380" s="1" t="s">
        <v>1402</v>
      </c>
      <c r="B2380" t="str">
        <f t="shared" si="259"/>
        <v>May 01</v>
      </c>
      <c r="C2380" t="str">
        <f t="shared" si="260"/>
        <v>2019</v>
      </c>
      <c r="D2380" t="str">
        <f t="shared" si="261"/>
        <v>08:34AM</v>
      </c>
      <c r="E2380">
        <f t="shared" si="262"/>
        <v>5</v>
      </c>
      <c r="F2380" t="str">
        <f t="shared" si="263"/>
        <v>01</v>
      </c>
      <c r="G2380" s="1">
        <f t="shared" si="264"/>
        <v>43586</v>
      </c>
      <c r="H2380" s="2">
        <f t="shared" si="265"/>
        <v>43586.356944444444</v>
      </c>
      <c r="I2380" t="b">
        <f>OR(ABS(Table2[[#This Row],[DateTime]]-H2381) * 1440 &lt; 5, ABS(Table2[[#This Row],[DateTime]]-H2379) * 1440 &lt; 5)</f>
        <v>0</v>
      </c>
      <c r="J2380">
        <f>IF(Table2[[#This Row],[Mulitiple Sneeze?]],J2379+1,0)</f>
        <v>0</v>
      </c>
      <c r="K2380" t="str">
        <f>IF(AND(Table2[[#This Row],[Multiple Counter]]&gt;0, J2381=0),"Combo End","")</f>
        <v/>
      </c>
    </row>
    <row r="2381" spans="1:11" x14ac:dyDescent="0.25">
      <c r="A2381" s="1" t="s">
        <v>1401</v>
      </c>
      <c r="B2381" t="str">
        <f t="shared" si="259"/>
        <v>May 04</v>
      </c>
      <c r="C2381" t="str">
        <f t="shared" si="260"/>
        <v>2019</v>
      </c>
      <c r="D2381" t="str">
        <f t="shared" si="261"/>
        <v>09:26AM</v>
      </c>
      <c r="E2381">
        <f t="shared" si="262"/>
        <v>5</v>
      </c>
      <c r="F2381" t="str">
        <f t="shared" si="263"/>
        <v>04</v>
      </c>
      <c r="G2381" s="1">
        <f t="shared" si="264"/>
        <v>43589</v>
      </c>
      <c r="H2381" s="2">
        <f t="shared" si="265"/>
        <v>43589.393055555556</v>
      </c>
      <c r="I2381" t="b">
        <f>OR(ABS(Table2[[#This Row],[DateTime]]-H2382) * 1440 &lt; 5, ABS(Table2[[#This Row],[DateTime]]-H2380) * 1440 &lt; 5)</f>
        <v>0</v>
      </c>
      <c r="J2381">
        <f>IF(Table2[[#This Row],[Mulitiple Sneeze?]],J2380+1,0)</f>
        <v>0</v>
      </c>
      <c r="K2381" t="str">
        <f>IF(AND(Table2[[#This Row],[Multiple Counter]]&gt;0, J2382=0),"Combo End","")</f>
        <v/>
      </c>
    </row>
    <row r="2382" spans="1:11" x14ac:dyDescent="0.25">
      <c r="A2382" s="1" t="s">
        <v>1400</v>
      </c>
      <c r="B2382" t="str">
        <f t="shared" si="259"/>
        <v>May 04</v>
      </c>
      <c r="C2382" t="str">
        <f t="shared" si="260"/>
        <v>2019</v>
      </c>
      <c r="D2382" t="str">
        <f t="shared" si="261"/>
        <v>07:20PM</v>
      </c>
      <c r="E2382">
        <f t="shared" si="262"/>
        <v>5</v>
      </c>
      <c r="F2382" t="str">
        <f t="shared" si="263"/>
        <v>04</v>
      </c>
      <c r="G2382" s="1">
        <f t="shared" si="264"/>
        <v>43589</v>
      </c>
      <c r="H2382" s="2">
        <f t="shared" si="265"/>
        <v>43589.805555555555</v>
      </c>
      <c r="I2382" t="b">
        <f>OR(ABS(Table2[[#This Row],[DateTime]]-H2383) * 1440 &lt; 5, ABS(Table2[[#This Row],[DateTime]]-H2381) * 1440 &lt; 5)</f>
        <v>0</v>
      </c>
      <c r="J2382">
        <f>IF(Table2[[#This Row],[Mulitiple Sneeze?]],J2381+1,0)</f>
        <v>0</v>
      </c>
      <c r="K2382" t="str">
        <f>IF(AND(Table2[[#This Row],[Multiple Counter]]&gt;0, J2383=0),"Combo End","")</f>
        <v/>
      </c>
    </row>
    <row r="2383" spans="1:11" x14ac:dyDescent="0.25">
      <c r="A2383" s="1" t="s">
        <v>1399</v>
      </c>
      <c r="B2383" t="str">
        <f t="shared" si="259"/>
        <v>May 04</v>
      </c>
      <c r="C2383" t="str">
        <f t="shared" si="260"/>
        <v>2019</v>
      </c>
      <c r="D2383" t="str">
        <f t="shared" si="261"/>
        <v>08:07PM</v>
      </c>
      <c r="E2383">
        <f t="shared" si="262"/>
        <v>5</v>
      </c>
      <c r="F2383" t="str">
        <f t="shared" si="263"/>
        <v>04</v>
      </c>
      <c r="G2383" s="1">
        <f t="shared" si="264"/>
        <v>43589</v>
      </c>
      <c r="H2383" s="2">
        <f t="shared" si="265"/>
        <v>43589.838194444441</v>
      </c>
      <c r="I2383" t="b">
        <f>OR(ABS(Table2[[#This Row],[DateTime]]-H2384) * 1440 &lt; 5, ABS(Table2[[#This Row],[DateTime]]-H2382) * 1440 &lt; 5)</f>
        <v>0</v>
      </c>
      <c r="J2383">
        <f>IF(Table2[[#This Row],[Mulitiple Sneeze?]],J2382+1,0)</f>
        <v>0</v>
      </c>
      <c r="K2383" t="str">
        <f>IF(AND(Table2[[#This Row],[Multiple Counter]]&gt;0, J2384=0),"Combo End","")</f>
        <v/>
      </c>
    </row>
    <row r="2384" spans="1:11" x14ac:dyDescent="0.25">
      <c r="A2384" s="1" t="s">
        <v>1398</v>
      </c>
      <c r="B2384" t="str">
        <f t="shared" si="259"/>
        <v>May 05</v>
      </c>
      <c r="C2384" t="str">
        <f t="shared" si="260"/>
        <v>2019</v>
      </c>
      <c r="D2384" t="str">
        <f t="shared" si="261"/>
        <v>07:36AM</v>
      </c>
      <c r="E2384">
        <f t="shared" si="262"/>
        <v>5</v>
      </c>
      <c r="F2384" t="str">
        <f t="shared" si="263"/>
        <v>05</v>
      </c>
      <c r="G2384" s="1">
        <f t="shared" si="264"/>
        <v>43590</v>
      </c>
      <c r="H2384" s="2">
        <f t="shared" si="265"/>
        <v>43590.316666666666</v>
      </c>
      <c r="I2384" t="b">
        <f>OR(ABS(Table2[[#This Row],[DateTime]]-H2385) * 1440 &lt; 5, ABS(Table2[[#This Row],[DateTime]]-H2383) * 1440 &lt; 5)</f>
        <v>0</v>
      </c>
      <c r="J2384">
        <f>IF(Table2[[#This Row],[Mulitiple Sneeze?]],J2383+1,0)</f>
        <v>0</v>
      </c>
      <c r="K2384" t="str">
        <f>IF(AND(Table2[[#This Row],[Multiple Counter]]&gt;0, J2385=0),"Combo End","")</f>
        <v/>
      </c>
    </row>
    <row r="2385" spans="1:11" x14ac:dyDescent="0.25">
      <c r="A2385" s="1" t="s">
        <v>1397</v>
      </c>
      <c r="B2385" t="str">
        <f t="shared" si="259"/>
        <v>May 06</v>
      </c>
      <c r="C2385" t="str">
        <f t="shared" si="260"/>
        <v>2019</v>
      </c>
      <c r="D2385" t="str">
        <f t="shared" si="261"/>
        <v>07:52AM</v>
      </c>
      <c r="E2385">
        <f t="shared" si="262"/>
        <v>5</v>
      </c>
      <c r="F2385" t="str">
        <f t="shared" si="263"/>
        <v>06</v>
      </c>
      <c r="G2385" s="1">
        <f t="shared" si="264"/>
        <v>43591</v>
      </c>
      <c r="H2385" s="2">
        <f t="shared" si="265"/>
        <v>43591.327777777777</v>
      </c>
      <c r="I2385" t="b">
        <f>OR(ABS(Table2[[#This Row],[DateTime]]-H2386) * 1440 &lt; 5, ABS(Table2[[#This Row],[DateTime]]-H2384) * 1440 &lt; 5)</f>
        <v>0</v>
      </c>
      <c r="J2385">
        <f>IF(Table2[[#This Row],[Mulitiple Sneeze?]],J2384+1,0)</f>
        <v>0</v>
      </c>
      <c r="K2385" t="str">
        <f>IF(AND(Table2[[#This Row],[Multiple Counter]]&gt;0, J2386=0),"Combo End","")</f>
        <v/>
      </c>
    </row>
    <row r="2386" spans="1:11" x14ac:dyDescent="0.25">
      <c r="A2386" s="1" t="s">
        <v>1396</v>
      </c>
      <c r="B2386" t="str">
        <f t="shared" si="259"/>
        <v>May 06</v>
      </c>
      <c r="C2386" t="str">
        <f t="shared" si="260"/>
        <v>2019</v>
      </c>
      <c r="D2386" t="str">
        <f t="shared" si="261"/>
        <v>11:28AM</v>
      </c>
      <c r="E2386">
        <f t="shared" si="262"/>
        <v>5</v>
      </c>
      <c r="F2386" t="str">
        <f t="shared" si="263"/>
        <v>06</v>
      </c>
      <c r="G2386" s="1">
        <f t="shared" si="264"/>
        <v>43591</v>
      </c>
      <c r="H2386" s="2">
        <f t="shared" si="265"/>
        <v>43591.477777777778</v>
      </c>
      <c r="I2386" t="b">
        <f>OR(ABS(Table2[[#This Row],[DateTime]]-H2387) * 1440 &lt; 5, ABS(Table2[[#This Row],[DateTime]]-H2385) * 1440 &lt; 5)</f>
        <v>0</v>
      </c>
      <c r="J2386">
        <f>IF(Table2[[#This Row],[Mulitiple Sneeze?]],J2385+1,0)</f>
        <v>0</v>
      </c>
      <c r="K2386" t="str">
        <f>IF(AND(Table2[[#This Row],[Multiple Counter]]&gt;0, J2387=0),"Combo End","")</f>
        <v/>
      </c>
    </row>
    <row r="2387" spans="1:11" x14ac:dyDescent="0.25">
      <c r="A2387" s="1" t="s">
        <v>1395</v>
      </c>
      <c r="B2387" t="str">
        <f t="shared" si="259"/>
        <v>May 07</v>
      </c>
      <c r="C2387" t="str">
        <f t="shared" si="260"/>
        <v>2019</v>
      </c>
      <c r="D2387" t="str">
        <f t="shared" si="261"/>
        <v>09:10PM</v>
      </c>
      <c r="E2387">
        <f t="shared" si="262"/>
        <v>5</v>
      </c>
      <c r="F2387" t="str">
        <f t="shared" si="263"/>
        <v>07</v>
      </c>
      <c r="G2387" s="1">
        <f t="shared" si="264"/>
        <v>43592</v>
      </c>
      <c r="H2387" s="2">
        <f t="shared" si="265"/>
        <v>43592.881944444445</v>
      </c>
      <c r="I2387" t="b">
        <f>OR(ABS(Table2[[#This Row],[DateTime]]-H2388) * 1440 &lt; 5, ABS(Table2[[#This Row],[DateTime]]-H2386) * 1440 &lt; 5)</f>
        <v>0</v>
      </c>
      <c r="J2387">
        <f>IF(Table2[[#This Row],[Mulitiple Sneeze?]],J2386+1,0)</f>
        <v>0</v>
      </c>
      <c r="K2387" t="str">
        <f>IF(AND(Table2[[#This Row],[Multiple Counter]]&gt;0, J2388=0),"Combo End","")</f>
        <v/>
      </c>
    </row>
    <row r="2388" spans="1:11" x14ac:dyDescent="0.25">
      <c r="A2388" s="1" t="s">
        <v>1394</v>
      </c>
      <c r="B2388" t="str">
        <f t="shared" si="259"/>
        <v>May 08</v>
      </c>
      <c r="C2388" t="str">
        <f t="shared" si="260"/>
        <v>2019</v>
      </c>
      <c r="D2388" t="str">
        <f t="shared" si="261"/>
        <v>08:35AM</v>
      </c>
      <c r="E2388">
        <f t="shared" si="262"/>
        <v>5</v>
      </c>
      <c r="F2388" t="str">
        <f t="shared" si="263"/>
        <v>08</v>
      </c>
      <c r="G2388" s="1">
        <f t="shared" si="264"/>
        <v>43593</v>
      </c>
      <c r="H2388" s="2">
        <f t="shared" si="265"/>
        <v>43593.357638888891</v>
      </c>
      <c r="I2388" t="b">
        <f>OR(ABS(Table2[[#This Row],[DateTime]]-H2389) * 1440 &lt; 5, ABS(Table2[[#This Row],[DateTime]]-H2387) * 1440 &lt; 5)</f>
        <v>0</v>
      </c>
      <c r="J2388">
        <f>IF(Table2[[#This Row],[Mulitiple Sneeze?]],J2387+1,0)</f>
        <v>0</v>
      </c>
      <c r="K2388" t="str">
        <f>IF(AND(Table2[[#This Row],[Multiple Counter]]&gt;0, J2389=0),"Combo End","")</f>
        <v/>
      </c>
    </row>
    <row r="2389" spans="1:11" x14ac:dyDescent="0.25">
      <c r="A2389" s="1" t="s">
        <v>1393</v>
      </c>
      <c r="B2389" t="str">
        <f t="shared" si="259"/>
        <v>May 08</v>
      </c>
      <c r="C2389" t="str">
        <f t="shared" si="260"/>
        <v>2019</v>
      </c>
      <c r="D2389" t="str">
        <f t="shared" si="261"/>
        <v>11:24AM</v>
      </c>
      <c r="E2389">
        <f t="shared" si="262"/>
        <v>5</v>
      </c>
      <c r="F2389" t="str">
        <f t="shared" si="263"/>
        <v>08</v>
      </c>
      <c r="G2389" s="1">
        <f t="shared" si="264"/>
        <v>43593</v>
      </c>
      <c r="H2389" s="2">
        <f t="shared" si="265"/>
        <v>43593.474999999999</v>
      </c>
      <c r="I2389" t="b">
        <f>OR(ABS(Table2[[#This Row],[DateTime]]-H2390) * 1440 &lt; 5, ABS(Table2[[#This Row],[DateTime]]-H2388) * 1440 &lt; 5)</f>
        <v>0</v>
      </c>
      <c r="J2389">
        <f>IF(Table2[[#This Row],[Mulitiple Sneeze?]],J2388+1,0)</f>
        <v>0</v>
      </c>
      <c r="K2389" t="str">
        <f>IF(AND(Table2[[#This Row],[Multiple Counter]]&gt;0, J2390=0),"Combo End","")</f>
        <v/>
      </c>
    </row>
    <row r="2390" spans="1:11" x14ac:dyDescent="0.25">
      <c r="A2390" s="1" t="s">
        <v>1392</v>
      </c>
      <c r="B2390" t="str">
        <f t="shared" si="259"/>
        <v>May 08</v>
      </c>
      <c r="C2390" t="str">
        <f t="shared" si="260"/>
        <v>2019</v>
      </c>
      <c r="D2390" t="str">
        <f t="shared" si="261"/>
        <v>04:42PM</v>
      </c>
      <c r="E2390">
        <f t="shared" si="262"/>
        <v>5</v>
      </c>
      <c r="F2390" t="str">
        <f t="shared" si="263"/>
        <v>08</v>
      </c>
      <c r="G2390" s="1">
        <f t="shared" si="264"/>
        <v>43593</v>
      </c>
      <c r="H2390" s="2">
        <f t="shared" si="265"/>
        <v>43593.695833333331</v>
      </c>
      <c r="I2390" t="b">
        <f>OR(ABS(Table2[[#This Row],[DateTime]]-H2391) * 1440 &lt; 5, ABS(Table2[[#This Row],[DateTime]]-H2389) * 1440 &lt; 5)</f>
        <v>0</v>
      </c>
      <c r="J2390">
        <f>IF(Table2[[#This Row],[Mulitiple Sneeze?]],J2389+1,0)</f>
        <v>0</v>
      </c>
      <c r="K2390" t="str">
        <f>IF(AND(Table2[[#This Row],[Multiple Counter]]&gt;0, J2391=0),"Combo End","")</f>
        <v/>
      </c>
    </row>
    <row r="2391" spans="1:11" x14ac:dyDescent="0.25">
      <c r="A2391" s="1" t="s">
        <v>1391</v>
      </c>
      <c r="B2391" t="str">
        <f t="shared" si="259"/>
        <v>May 09</v>
      </c>
      <c r="C2391" t="str">
        <f t="shared" si="260"/>
        <v>2019</v>
      </c>
      <c r="D2391" t="str">
        <f t="shared" si="261"/>
        <v>08:22AM</v>
      </c>
      <c r="E2391">
        <f t="shared" si="262"/>
        <v>5</v>
      </c>
      <c r="F2391" t="str">
        <f t="shared" si="263"/>
        <v>09</v>
      </c>
      <c r="G2391" s="1">
        <f t="shared" si="264"/>
        <v>43594</v>
      </c>
      <c r="H2391" s="2">
        <f t="shared" si="265"/>
        <v>43594.348611111112</v>
      </c>
      <c r="I2391" t="b">
        <f>OR(ABS(Table2[[#This Row],[DateTime]]-H2392) * 1440 &lt; 5, ABS(Table2[[#This Row],[DateTime]]-H2390) * 1440 &lt; 5)</f>
        <v>0</v>
      </c>
      <c r="J2391">
        <f>IF(Table2[[#This Row],[Mulitiple Sneeze?]],J2390+1,0)</f>
        <v>0</v>
      </c>
      <c r="K2391" t="str">
        <f>IF(AND(Table2[[#This Row],[Multiple Counter]]&gt;0, J2392=0),"Combo End","")</f>
        <v/>
      </c>
    </row>
    <row r="2392" spans="1:11" x14ac:dyDescent="0.25">
      <c r="A2392" s="1" t="s">
        <v>1390</v>
      </c>
      <c r="B2392" t="str">
        <f t="shared" si="259"/>
        <v>May 09</v>
      </c>
      <c r="C2392" t="str">
        <f t="shared" si="260"/>
        <v>2019</v>
      </c>
      <c r="D2392" t="str">
        <f t="shared" si="261"/>
        <v>05:02PM</v>
      </c>
      <c r="E2392">
        <f t="shared" si="262"/>
        <v>5</v>
      </c>
      <c r="F2392" t="str">
        <f t="shared" si="263"/>
        <v>09</v>
      </c>
      <c r="G2392" s="1">
        <f t="shared" si="264"/>
        <v>43594</v>
      </c>
      <c r="H2392" s="2">
        <f t="shared" si="265"/>
        <v>43594.709722222222</v>
      </c>
      <c r="I2392" t="b">
        <f>OR(ABS(Table2[[#This Row],[DateTime]]-H2393) * 1440 &lt; 5, ABS(Table2[[#This Row],[DateTime]]-H2391) * 1440 &lt; 5)</f>
        <v>0</v>
      </c>
      <c r="J2392">
        <f>IF(Table2[[#This Row],[Mulitiple Sneeze?]],J2391+1,0)</f>
        <v>0</v>
      </c>
      <c r="K2392" t="str">
        <f>IF(AND(Table2[[#This Row],[Multiple Counter]]&gt;0, J2393=0),"Combo End","")</f>
        <v/>
      </c>
    </row>
    <row r="2393" spans="1:11" x14ac:dyDescent="0.25">
      <c r="A2393" s="1" t="s">
        <v>1389</v>
      </c>
      <c r="B2393" t="str">
        <f t="shared" si="259"/>
        <v>May 09</v>
      </c>
      <c r="C2393" t="str">
        <f t="shared" si="260"/>
        <v>2019</v>
      </c>
      <c r="D2393" t="str">
        <f t="shared" si="261"/>
        <v>08:31PM</v>
      </c>
      <c r="E2393">
        <f t="shared" si="262"/>
        <v>5</v>
      </c>
      <c r="F2393" t="str">
        <f t="shared" si="263"/>
        <v>09</v>
      </c>
      <c r="G2393" s="1">
        <f t="shared" si="264"/>
        <v>43594</v>
      </c>
      <c r="H2393" s="2">
        <f t="shared" si="265"/>
        <v>43594.854861111111</v>
      </c>
      <c r="I2393" t="b">
        <f>OR(ABS(Table2[[#This Row],[DateTime]]-H2394) * 1440 &lt; 5, ABS(Table2[[#This Row],[DateTime]]-H2392) * 1440 &lt; 5)</f>
        <v>0</v>
      </c>
      <c r="J2393">
        <f>IF(Table2[[#This Row],[Mulitiple Sneeze?]],J2392+1,0)</f>
        <v>0</v>
      </c>
      <c r="K2393" t="str">
        <f>IF(AND(Table2[[#This Row],[Multiple Counter]]&gt;0, J2394=0),"Combo End","")</f>
        <v/>
      </c>
    </row>
    <row r="2394" spans="1:11" x14ac:dyDescent="0.25">
      <c r="A2394" s="1" t="s">
        <v>1388</v>
      </c>
      <c r="B2394" t="str">
        <f t="shared" si="259"/>
        <v>May 10</v>
      </c>
      <c r="C2394" t="str">
        <f t="shared" si="260"/>
        <v>2019</v>
      </c>
      <c r="D2394" t="str">
        <f t="shared" si="261"/>
        <v>01:19PM</v>
      </c>
      <c r="E2394">
        <f t="shared" si="262"/>
        <v>5</v>
      </c>
      <c r="F2394" t="str">
        <f t="shared" si="263"/>
        <v>10</v>
      </c>
      <c r="G2394" s="1">
        <f t="shared" si="264"/>
        <v>43595</v>
      </c>
      <c r="H2394" s="2">
        <f t="shared" si="265"/>
        <v>43595.554861111108</v>
      </c>
      <c r="I2394" t="b">
        <f>OR(ABS(Table2[[#This Row],[DateTime]]-H2395) * 1440 &lt; 5, ABS(Table2[[#This Row],[DateTime]]-H2393) * 1440 &lt; 5)</f>
        <v>0</v>
      </c>
      <c r="J2394">
        <f>IF(Table2[[#This Row],[Mulitiple Sneeze?]],J2393+1,0)</f>
        <v>0</v>
      </c>
      <c r="K2394" t="str">
        <f>IF(AND(Table2[[#This Row],[Multiple Counter]]&gt;0, J2395=0),"Combo End","")</f>
        <v/>
      </c>
    </row>
    <row r="2395" spans="1:11" x14ac:dyDescent="0.25">
      <c r="A2395" s="1" t="s">
        <v>1387</v>
      </c>
      <c r="B2395" t="str">
        <f t="shared" si="259"/>
        <v>May 12</v>
      </c>
      <c r="C2395" t="str">
        <f t="shared" si="260"/>
        <v>2019</v>
      </c>
      <c r="D2395" t="str">
        <f t="shared" si="261"/>
        <v>06:29AM</v>
      </c>
      <c r="E2395">
        <f t="shared" si="262"/>
        <v>5</v>
      </c>
      <c r="F2395" t="str">
        <f t="shared" si="263"/>
        <v>12</v>
      </c>
      <c r="G2395" s="1">
        <f t="shared" si="264"/>
        <v>43597</v>
      </c>
      <c r="H2395" s="2">
        <f t="shared" si="265"/>
        <v>43597.270138888889</v>
      </c>
      <c r="I2395" t="b">
        <f>OR(ABS(Table2[[#This Row],[DateTime]]-H2396) * 1440 &lt; 5, ABS(Table2[[#This Row],[DateTime]]-H2394) * 1440 &lt; 5)</f>
        <v>0</v>
      </c>
      <c r="J2395">
        <f>IF(Table2[[#This Row],[Mulitiple Sneeze?]],J2394+1,0)</f>
        <v>0</v>
      </c>
      <c r="K2395" t="str">
        <f>IF(AND(Table2[[#This Row],[Multiple Counter]]&gt;0, J2396=0),"Combo End","")</f>
        <v/>
      </c>
    </row>
    <row r="2396" spans="1:11" x14ac:dyDescent="0.25">
      <c r="A2396" s="1" t="s">
        <v>1386</v>
      </c>
      <c r="B2396" t="str">
        <f t="shared" si="259"/>
        <v>May 12</v>
      </c>
      <c r="C2396" t="str">
        <f t="shared" si="260"/>
        <v>2019</v>
      </c>
      <c r="D2396" t="str">
        <f t="shared" si="261"/>
        <v>10:21PM</v>
      </c>
      <c r="E2396">
        <f t="shared" si="262"/>
        <v>5</v>
      </c>
      <c r="F2396" t="str">
        <f t="shared" si="263"/>
        <v>12</v>
      </c>
      <c r="G2396" s="1">
        <f t="shared" si="264"/>
        <v>43597</v>
      </c>
      <c r="H2396" s="2">
        <f t="shared" si="265"/>
        <v>43597.931250000001</v>
      </c>
      <c r="I2396" t="b">
        <f>OR(ABS(Table2[[#This Row],[DateTime]]-H2397) * 1440 &lt; 5, ABS(Table2[[#This Row],[DateTime]]-H2395) * 1440 &lt; 5)</f>
        <v>0</v>
      </c>
      <c r="J2396">
        <f>IF(Table2[[#This Row],[Mulitiple Sneeze?]],J2395+1,0)</f>
        <v>0</v>
      </c>
      <c r="K2396" t="str">
        <f>IF(AND(Table2[[#This Row],[Multiple Counter]]&gt;0, J2397=0),"Combo End","")</f>
        <v/>
      </c>
    </row>
    <row r="2397" spans="1:11" x14ac:dyDescent="0.25">
      <c r="A2397" s="1" t="s">
        <v>1385</v>
      </c>
      <c r="B2397" t="str">
        <f t="shared" si="259"/>
        <v>May 14</v>
      </c>
      <c r="C2397" t="str">
        <f t="shared" si="260"/>
        <v>2019</v>
      </c>
      <c r="D2397" t="str">
        <f t="shared" si="261"/>
        <v>02:28PM</v>
      </c>
      <c r="E2397">
        <f t="shared" si="262"/>
        <v>5</v>
      </c>
      <c r="F2397" t="str">
        <f t="shared" si="263"/>
        <v>14</v>
      </c>
      <c r="G2397" s="1">
        <f t="shared" si="264"/>
        <v>43599</v>
      </c>
      <c r="H2397" s="2">
        <f t="shared" si="265"/>
        <v>43599.602777777778</v>
      </c>
      <c r="I2397" t="b">
        <f>OR(ABS(Table2[[#This Row],[DateTime]]-H2398) * 1440 &lt; 5, ABS(Table2[[#This Row],[DateTime]]-H2396) * 1440 &lt; 5)</f>
        <v>0</v>
      </c>
      <c r="J2397">
        <f>IF(Table2[[#This Row],[Mulitiple Sneeze?]],J2396+1,0)</f>
        <v>0</v>
      </c>
      <c r="K2397" t="str">
        <f>IF(AND(Table2[[#This Row],[Multiple Counter]]&gt;0, J2398=0),"Combo End","")</f>
        <v/>
      </c>
    </row>
    <row r="2398" spans="1:11" x14ac:dyDescent="0.25">
      <c r="A2398" s="1" t="s">
        <v>1384</v>
      </c>
      <c r="B2398" t="str">
        <f t="shared" si="259"/>
        <v>May 14</v>
      </c>
      <c r="C2398" t="str">
        <f t="shared" si="260"/>
        <v>2019</v>
      </c>
      <c r="D2398" t="str">
        <f t="shared" si="261"/>
        <v>06:29PM</v>
      </c>
      <c r="E2398">
        <f t="shared" si="262"/>
        <v>5</v>
      </c>
      <c r="F2398" t="str">
        <f t="shared" si="263"/>
        <v>14</v>
      </c>
      <c r="G2398" s="1">
        <f t="shared" si="264"/>
        <v>43599</v>
      </c>
      <c r="H2398" s="2">
        <f t="shared" si="265"/>
        <v>43599.770138888889</v>
      </c>
      <c r="I2398" t="b">
        <f>OR(ABS(Table2[[#This Row],[DateTime]]-H2399) * 1440 &lt; 5, ABS(Table2[[#This Row],[DateTime]]-H2397) * 1440 &lt; 5)</f>
        <v>0</v>
      </c>
      <c r="J2398">
        <f>IF(Table2[[#This Row],[Mulitiple Sneeze?]],J2397+1,0)</f>
        <v>0</v>
      </c>
      <c r="K2398" t="str">
        <f>IF(AND(Table2[[#This Row],[Multiple Counter]]&gt;0, J2399=0),"Combo End","")</f>
        <v/>
      </c>
    </row>
    <row r="2399" spans="1:11" x14ac:dyDescent="0.25">
      <c r="A2399" s="1" t="s">
        <v>1383</v>
      </c>
      <c r="B2399" t="str">
        <f t="shared" si="259"/>
        <v>May 14</v>
      </c>
      <c r="C2399" t="str">
        <f t="shared" si="260"/>
        <v>2019</v>
      </c>
      <c r="D2399" t="str">
        <f t="shared" si="261"/>
        <v>07:07PM</v>
      </c>
      <c r="E2399">
        <f t="shared" si="262"/>
        <v>5</v>
      </c>
      <c r="F2399" t="str">
        <f t="shared" si="263"/>
        <v>14</v>
      </c>
      <c r="G2399" s="1">
        <f t="shared" si="264"/>
        <v>43599</v>
      </c>
      <c r="H2399" s="2">
        <f t="shared" si="265"/>
        <v>43599.796527777777</v>
      </c>
      <c r="I2399" t="b">
        <f>OR(ABS(Table2[[#This Row],[DateTime]]-H2400) * 1440 &lt; 5, ABS(Table2[[#This Row],[DateTime]]-H2398) * 1440 &lt; 5)</f>
        <v>0</v>
      </c>
      <c r="J2399">
        <f>IF(Table2[[#This Row],[Mulitiple Sneeze?]],J2398+1,0)</f>
        <v>0</v>
      </c>
      <c r="K2399" t="str">
        <f>IF(AND(Table2[[#This Row],[Multiple Counter]]&gt;0, J2400=0),"Combo End","")</f>
        <v/>
      </c>
    </row>
    <row r="2400" spans="1:11" x14ac:dyDescent="0.25">
      <c r="A2400" s="1" t="s">
        <v>1382</v>
      </c>
      <c r="B2400" t="str">
        <f t="shared" si="259"/>
        <v>May 15</v>
      </c>
      <c r="C2400" t="str">
        <f t="shared" si="260"/>
        <v>2019</v>
      </c>
      <c r="D2400" t="str">
        <f t="shared" si="261"/>
        <v>08:59AM</v>
      </c>
      <c r="E2400">
        <f t="shared" si="262"/>
        <v>5</v>
      </c>
      <c r="F2400" t="str">
        <f t="shared" si="263"/>
        <v>15</v>
      </c>
      <c r="G2400" s="1">
        <f t="shared" si="264"/>
        <v>43600</v>
      </c>
      <c r="H2400" s="2">
        <f t="shared" si="265"/>
        <v>43600.374305555553</v>
      </c>
      <c r="I2400" t="b">
        <f>OR(ABS(Table2[[#This Row],[DateTime]]-H2401) * 1440 &lt; 5, ABS(Table2[[#This Row],[DateTime]]-H2399) * 1440 &lt; 5)</f>
        <v>0</v>
      </c>
      <c r="J2400">
        <f>IF(Table2[[#This Row],[Mulitiple Sneeze?]],J2399+1,0)</f>
        <v>0</v>
      </c>
      <c r="K2400" t="str">
        <f>IF(AND(Table2[[#This Row],[Multiple Counter]]&gt;0, J2401=0),"Combo End","")</f>
        <v/>
      </c>
    </row>
    <row r="2401" spans="1:11" x14ac:dyDescent="0.25">
      <c r="A2401" s="1" t="s">
        <v>1381</v>
      </c>
      <c r="B2401" t="str">
        <f t="shared" si="259"/>
        <v>May 15</v>
      </c>
      <c r="C2401" t="str">
        <f t="shared" si="260"/>
        <v>2019</v>
      </c>
      <c r="D2401" t="str">
        <f t="shared" si="261"/>
        <v>10:52AM</v>
      </c>
      <c r="E2401">
        <f t="shared" si="262"/>
        <v>5</v>
      </c>
      <c r="F2401" t="str">
        <f t="shared" si="263"/>
        <v>15</v>
      </c>
      <c r="G2401" s="1">
        <f t="shared" si="264"/>
        <v>43600</v>
      </c>
      <c r="H2401" s="2">
        <f t="shared" si="265"/>
        <v>43600.452777777777</v>
      </c>
      <c r="I2401" t="b">
        <f>OR(ABS(Table2[[#This Row],[DateTime]]-H2402) * 1440 &lt; 5, ABS(Table2[[#This Row],[DateTime]]-H2400) * 1440 &lt; 5)</f>
        <v>0</v>
      </c>
      <c r="J2401">
        <f>IF(Table2[[#This Row],[Mulitiple Sneeze?]],J2400+1,0)</f>
        <v>0</v>
      </c>
      <c r="K2401" t="str">
        <f>IF(AND(Table2[[#This Row],[Multiple Counter]]&gt;0, J2402=0),"Combo End","")</f>
        <v/>
      </c>
    </row>
    <row r="2402" spans="1:11" x14ac:dyDescent="0.25">
      <c r="A2402" s="1" t="s">
        <v>1380</v>
      </c>
      <c r="B2402" t="str">
        <f t="shared" si="259"/>
        <v>May 15</v>
      </c>
      <c r="C2402" t="str">
        <f t="shared" si="260"/>
        <v>2019</v>
      </c>
      <c r="D2402" t="str">
        <f t="shared" si="261"/>
        <v>03:06PM</v>
      </c>
      <c r="E2402">
        <f t="shared" si="262"/>
        <v>5</v>
      </c>
      <c r="F2402" t="str">
        <f t="shared" si="263"/>
        <v>15</v>
      </c>
      <c r="G2402" s="1">
        <f t="shared" si="264"/>
        <v>43600</v>
      </c>
      <c r="H2402" s="2">
        <f t="shared" si="265"/>
        <v>43600.629166666666</v>
      </c>
      <c r="I2402" t="b">
        <f>OR(ABS(Table2[[#This Row],[DateTime]]-H2403) * 1440 &lt; 5, ABS(Table2[[#This Row],[DateTime]]-H2401) * 1440 &lt; 5)</f>
        <v>0</v>
      </c>
      <c r="J2402">
        <f>IF(Table2[[#This Row],[Mulitiple Sneeze?]],J2401+1,0)</f>
        <v>0</v>
      </c>
      <c r="K2402" t="str">
        <f>IF(AND(Table2[[#This Row],[Multiple Counter]]&gt;0, J2403=0),"Combo End","")</f>
        <v/>
      </c>
    </row>
    <row r="2403" spans="1:11" x14ac:dyDescent="0.25">
      <c r="A2403" s="1" t="s">
        <v>1379</v>
      </c>
      <c r="B2403" t="str">
        <f t="shared" si="259"/>
        <v>May 16</v>
      </c>
      <c r="C2403" t="str">
        <f t="shared" si="260"/>
        <v>2019</v>
      </c>
      <c r="D2403" t="str">
        <f t="shared" si="261"/>
        <v>07:39AM</v>
      </c>
      <c r="E2403">
        <f t="shared" si="262"/>
        <v>5</v>
      </c>
      <c r="F2403" t="str">
        <f t="shared" si="263"/>
        <v>16</v>
      </c>
      <c r="G2403" s="1">
        <f t="shared" si="264"/>
        <v>43601</v>
      </c>
      <c r="H2403" s="2">
        <f t="shared" si="265"/>
        <v>43601.318749999999</v>
      </c>
      <c r="I2403" t="b">
        <f>OR(ABS(Table2[[#This Row],[DateTime]]-H2404) * 1440 &lt; 5, ABS(Table2[[#This Row],[DateTime]]-H2402) * 1440 &lt; 5)</f>
        <v>0</v>
      </c>
      <c r="J2403">
        <f>IF(Table2[[#This Row],[Mulitiple Sneeze?]],J2402+1,0)</f>
        <v>0</v>
      </c>
      <c r="K2403" t="str">
        <f>IF(AND(Table2[[#This Row],[Multiple Counter]]&gt;0, J2404=0),"Combo End","")</f>
        <v/>
      </c>
    </row>
    <row r="2404" spans="1:11" x14ac:dyDescent="0.25">
      <c r="A2404" s="1" t="s">
        <v>1358</v>
      </c>
      <c r="B2404" t="str">
        <f t="shared" si="259"/>
        <v>May 16</v>
      </c>
      <c r="C2404" t="str">
        <f t="shared" si="260"/>
        <v>2019</v>
      </c>
      <c r="D2404" t="str">
        <f t="shared" si="261"/>
        <v>09:21AM</v>
      </c>
      <c r="E2404">
        <f t="shared" si="262"/>
        <v>5</v>
      </c>
      <c r="F2404" t="str">
        <f t="shared" si="263"/>
        <v>16</v>
      </c>
      <c r="G2404" s="1">
        <f t="shared" si="264"/>
        <v>43601</v>
      </c>
      <c r="H2404" s="2">
        <f t="shared" si="265"/>
        <v>43601.38958333333</v>
      </c>
      <c r="I2404" t="b">
        <f>OR(ABS(Table2[[#This Row],[DateTime]]-H2405) * 1440 &lt; 5, ABS(Table2[[#This Row],[DateTime]]-H2403) * 1440 &lt; 5)</f>
        <v>0</v>
      </c>
      <c r="J2404">
        <f>IF(Table2[[#This Row],[Mulitiple Sneeze?]],J2403+1,0)</f>
        <v>0</v>
      </c>
      <c r="K2404" t="str">
        <f>IF(AND(Table2[[#This Row],[Multiple Counter]]&gt;0, J2405=0),"Combo End","")</f>
        <v/>
      </c>
    </row>
    <row r="2405" spans="1:11" x14ac:dyDescent="0.25">
      <c r="A2405" s="1" t="s">
        <v>1357</v>
      </c>
      <c r="B2405" t="str">
        <f t="shared" si="259"/>
        <v>May 16</v>
      </c>
      <c r="C2405" t="str">
        <f t="shared" si="260"/>
        <v>2019</v>
      </c>
      <c r="D2405" t="str">
        <f t="shared" si="261"/>
        <v>04:10PM</v>
      </c>
      <c r="E2405">
        <f t="shared" si="262"/>
        <v>5</v>
      </c>
      <c r="F2405" t="str">
        <f t="shared" si="263"/>
        <v>16</v>
      </c>
      <c r="G2405" s="1">
        <f t="shared" si="264"/>
        <v>43601</v>
      </c>
      <c r="H2405" s="2">
        <f t="shared" si="265"/>
        <v>43601.673611111109</v>
      </c>
      <c r="I2405" t="b">
        <f>OR(ABS(Table2[[#This Row],[DateTime]]-H2406) * 1440 &lt; 5, ABS(Table2[[#This Row],[DateTime]]-H2404) * 1440 &lt; 5)</f>
        <v>0</v>
      </c>
      <c r="J2405">
        <f>IF(Table2[[#This Row],[Mulitiple Sneeze?]],J2404+1,0)</f>
        <v>0</v>
      </c>
      <c r="K2405" t="str">
        <f>IF(AND(Table2[[#This Row],[Multiple Counter]]&gt;0, J2406=0),"Combo End","")</f>
        <v/>
      </c>
    </row>
    <row r="2406" spans="1:11" x14ac:dyDescent="0.25">
      <c r="A2406" s="1" t="s">
        <v>1356</v>
      </c>
      <c r="B2406" t="str">
        <f t="shared" si="259"/>
        <v>May 17</v>
      </c>
      <c r="C2406" t="str">
        <f t="shared" si="260"/>
        <v>2019</v>
      </c>
      <c r="D2406" t="str">
        <f t="shared" si="261"/>
        <v>10:11AM</v>
      </c>
      <c r="E2406">
        <f t="shared" si="262"/>
        <v>5</v>
      </c>
      <c r="F2406" t="str">
        <f t="shared" si="263"/>
        <v>17</v>
      </c>
      <c r="G2406" s="1">
        <f t="shared" si="264"/>
        <v>43602</v>
      </c>
      <c r="H2406" s="2">
        <f t="shared" si="265"/>
        <v>43602.424305555556</v>
      </c>
      <c r="I2406" t="b">
        <f>OR(ABS(Table2[[#This Row],[DateTime]]-H2407) * 1440 &lt; 5, ABS(Table2[[#This Row],[DateTime]]-H2405) * 1440 &lt; 5)</f>
        <v>1</v>
      </c>
      <c r="J2406">
        <f>IF(Table2[[#This Row],[Mulitiple Sneeze?]],J2405+1,0)</f>
        <v>1</v>
      </c>
      <c r="K2406" t="str">
        <f>IF(AND(Table2[[#This Row],[Multiple Counter]]&gt;0, J2407=0),"Combo End","")</f>
        <v/>
      </c>
    </row>
    <row r="2407" spans="1:11" x14ac:dyDescent="0.25">
      <c r="A2407" s="1" t="s">
        <v>1355</v>
      </c>
      <c r="B2407" t="str">
        <f t="shared" si="259"/>
        <v>May 17</v>
      </c>
      <c r="C2407" t="str">
        <f t="shared" si="260"/>
        <v>2019</v>
      </c>
      <c r="D2407" t="str">
        <f t="shared" si="261"/>
        <v>10:12AM</v>
      </c>
      <c r="E2407">
        <f t="shared" si="262"/>
        <v>5</v>
      </c>
      <c r="F2407" t="str">
        <f t="shared" si="263"/>
        <v>17</v>
      </c>
      <c r="G2407" s="1">
        <f t="shared" si="264"/>
        <v>43602</v>
      </c>
      <c r="H2407" s="2">
        <f t="shared" si="265"/>
        <v>43602.425000000003</v>
      </c>
      <c r="I2407" t="b">
        <f>OR(ABS(Table2[[#This Row],[DateTime]]-H2408) * 1440 &lt; 5, ABS(Table2[[#This Row],[DateTime]]-H2406) * 1440 &lt; 5)</f>
        <v>1</v>
      </c>
      <c r="J2407">
        <f>IF(Table2[[#This Row],[Mulitiple Sneeze?]],J2406+1,0)</f>
        <v>2</v>
      </c>
      <c r="K2407" t="str">
        <f>IF(AND(Table2[[#This Row],[Multiple Counter]]&gt;0, J2408=0),"Combo End","")</f>
        <v>Combo End</v>
      </c>
    </row>
    <row r="2408" spans="1:11" x14ac:dyDescent="0.25">
      <c r="A2408" s="1" t="s">
        <v>1354</v>
      </c>
      <c r="B2408" t="str">
        <f t="shared" si="259"/>
        <v>May 17</v>
      </c>
      <c r="C2408" t="str">
        <f t="shared" si="260"/>
        <v>2019</v>
      </c>
      <c r="D2408" t="str">
        <f t="shared" si="261"/>
        <v>01:41PM</v>
      </c>
      <c r="E2408">
        <f t="shared" si="262"/>
        <v>5</v>
      </c>
      <c r="F2408" t="str">
        <f t="shared" si="263"/>
        <v>17</v>
      </c>
      <c r="G2408" s="1">
        <f t="shared" si="264"/>
        <v>43602</v>
      </c>
      <c r="H2408" s="2">
        <f t="shared" si="265"/>
        <v>43602.570138888892</v>
      </c>
      <c r="I2408" t="b">
        <f>OR(ABS(Table2[[#This Row],[DateTime]]-H2409) * 1440 &lt; 5, ABS(Table2[[#This Row],[DateTime]]-H2407) * 1440 &lt; 5)</f>
        <v>0</v>
      </c>
      <c r="J2408">
        <f>IF(Table2[[#This Row],[Mulitiple Sneeze?]],J2407+1,0)</f>
        <v>0</v>
      </c>
      <c r="K2408" t="str">
        <f>IF(AND(Table2[[#This Row],[Multiple Counter]]&gt;0, J2409=0),"Combo End","")</f>
        <v/>
      </c>
    </row>
    <row r="2409" spans="1:11" x14ac:dyDescent="0.25">
      <c r="A2409" s="1" t="s">
        <v>1353</v>
      </c>
      <c r="B2409" t="str">
        <f t="shared" si="259"/>
        <v>May 18</v>
      </c>
      <c r="C2409" t="str">
        <f t="shared" si="260"/>
        <v>2019</v>
      </c>
      <c r="D2409" t="str">
        <f t="shared" si="261"/>
        <v>09:59AM</v>
      </c>
      <c r="E2409">
        <f t="shared" si="262"/>
        <v>5</v>
      </c>
      <c r="F2409" t="str">
        <f t="shared" si="263"/>
        <v>18</v>
      </c>
      <c r="G2409" s="1">
        <f t="shared" si="264"/>
        <v>43603</v>
      </c>
      <c r="H2409" s="2">
        <f t="shared" si="265"/>
        <v>43603.415972222225</v>
      </c>
      <c r="I2409" t="b">
        <f>OR(ABS(Table2[[#This Row],[DateTime]]-H2410) * 1440 &lt; 5, ABS(Table2[[#This Row],[DateTime]]-H2408) * 1440 &lt; 5)</f>
        <v>0</v>
      </c>
      <c r="J2409">
        <f>IF(Table2[[#This Row],[Mulitiple Sneeze?]],J2408+1,0)</f>
        <v>0</v>
      </c>
      <c r="K2409" t="str">
        <f>IF(AND(Table2[[#This Row],[Multiple Counter]]&gt;0, J2410=0),"Combo End","")</f>
        <v/>
      </c>
    </row>
    <row r="2410" spans="1:11" x14ac:dyDescent="0.25">
      <c r="A2410" s="1" t="s">
        <v>1352</v>
      </c>
      <c r="B2410" t="str">
        <f t="shared" si="259"/>
        <v>May 19</v>
      </c>
      <c r="C2410" t="str">
        <f t="shared" si="260"/>
        <v>2019</v>
      </c>
      <c r="D2410" t="str">
        <f t="shared" si="261"/>
        <v>09:37PM</v>
      </c>
      <c r="E2410">
        <f t="shared" si="262"/>
        <v>5</v>
      </c>
      <c r="F2410" t="str">
        <f t="shared" si="263"/>
        <v>19</v>
      </c>
      <c r="G2410" s="1">
        <f t="shared" si="264"/>
        <v>43604</v>
      </c>
      <c r="H2410" s="2">
        <f t="shared" si="265"/>
        <v>43604.900694444441</v>
      </c>
      <c r="I2410" t="b">
        <f>OR(ABS(Table2[[#This Row],[DateTime]]-H2411) * 1440 &lt; 5, ABS(Table2[[#This Row],[DateTime]]-H2409) * 1440 &lt; 5)</f>
        <v>0</v>
      </c>
      <c r="J2410">
        <f>IF(Table2[[#This Row],[Mulitiple Sneeze?]],J2409+1,0)</f>
        <v>0</v>
      </c>
      <c r="K2410" t="str">
        <f>IF(AND(Table2[[#This Row],[Multiple Counter]]&gt;0, J2411=0),"Combo End","")</f>
        <v/>
      </c>
    </row>
    <row r="2411" spans="1:11" x14ac:dyDescent="0.25">
      <c r="A2411" s="1" t="s">
        <v>1351</v>
      </c>
      <c r="B2411" t="str">
        <f t="shared" si="259"/>
        <v>May 20</v>
      </c>
      <c r="C2411" t="str">
        <f t="shared" si="260"/>
        <v>2019</v>
      </c>
      <c r="D2411" t="str">
        <f t="shared" si="261"/>
        <v>01:00PM</v>
      </c>
      <c r="E2411">
        <f t="shared" si="262"/>
        <v>5</v>
      </c>
      <c r="F2411" t="str">
        <f t="shared" si="263"/>
        <v>20</v>
      </c>
      <c r="G2411" s="1">
        <f t="shared" si="264"/>
        <v>43605</v>
      </c>
      <c r="H2411" s="2">
        <f t="shared" si="265"/>
        <v>43605.541666666664</v>
      </c>
      <c r="I2411" t="b">
        <f>OR(ABS(Table2[[#This Row],[DateTime]]-H2412) * 1440 &lt; 5, ABS(Table2[[#This Row],[DateTime]]-H2410) * 1440 &lt; 5)</f>
        <v>1</v>
      </c>
      <c r="J2411">
        <f>IF(Table2[[#This Row],[Mulitiple Sneeze?]],J2410+1,0)</f>
        <v>1</v>
      </c>
      <c r="K2411" t="str">
        <f>IF(AND(Table2[[#This Row],[Multiple Counter]]&gt;0, J2412=0),"Combo End","")</f>
        <v/>
      </c>
    </row>
    <row r="2412" spans="1:11" x14ac:dyDescent="0.25">
      <c r="A2412" s="1" t="s">
        <v>1350</v>
      </c>
      <c r="B2412" t="str">
        <f t="shared" si="259"/>
        <v>May 20</v>
      </c>
      <c r="C2412" t="str">
        <f t="shared" si="260"/>
        <v>2019</v>
      </c>
      <c r="D2412" t="str">
        <f t="shared" si="261"/>
        <v>01:01PM</v>
      </c>
      <c r="E2412">
        <f t="shared" si="262"/>
        <v>5</v>
      </c>
      <c r="F2412" t="str">
        <f t="shared" si="263"/>
        <v>20</v>
      </c>
      <c r="G2412" s="1">
        <f t="shared" si="264"/>
        <v>43605</v>
      </c>
      <c r="H2412" s="2">
        <f t="shared" si="265"/>
        <v>43605.542361111111</v>
      </c>
      <c r="I2412" t="b">
        <f>OR(ABS(Table2[[#This Row],[DateTime]]-H2413) * 1440 &lt; 5, ABS(Table2[[#This Row],[DateTime]]-H2411) * 1440 &lt; 5)</f>
        <v>1</v>
      </c>
      <c r="J2412">
        <f>IF(Table2[[#This Row],[Mulitiple Sneeze?]],J2411+1,0)</f>
        <v>2</v>
      </c>
      <c r="K2412" t="str">
        <f>IF(AND(Table2[[#This Row],[Multiple Counter]]&gt;0, J2413=0),"Combo End","")</f>
        <v>Combo End</v>
      </c>
    </row>
    <row r="2413" spans="1:11" x14ac:dyDescent="0.25">
      <c r="A2413" s="1" t="s">
        <v>1349</v>
      </c>
      <c r="B2413" t="str">
        <f t="shared" si="259"/>
        <v>May 20</v>
      </c>
      <c r="C2413" t="str">
        <f t="shared" si="260"/>
        <v>2019</v>
      </c>
      <c r="D2413" t="str">
        <f t="shared" si="261"/>
        <v>03:33PM</v>
      </c>
      <c r="E2413">
        <f t="shared" si="262"/>
        <v>5</v>
      </c>
      <c r="F2413" t="str">
        <f t="shared" si="263"/>
        <v>20</v>
      </c>
      <c r="G2413" s="1">
        <f t="shared" si="264"/>
        <v>43605</v>
      </c>
      <c r="H2413" s="2">
        <f t="shared" si="265"/>
        <v>43605.647916666669</v>
      </c>
      <c r="I2413" t="b">
        <f>OR(ABS(Table2[[#This Row],[DateTime]]-H2414) * 1440 &lt; 5, ABS(Table2[[#This Row],[DateTime]]-H2412) * 1440 &lt; 5)</f>
        <v>0</v>
      </c>
      <c r="J2413">
        <f>IF(Table2[[#This Row],[Mulitiple Sneeze?]],J2412+1,0)</f>
        <v>0</v>
      </c>
      <c r="K2413" t="str">
        <f>IF(AND(Table2[[#This Row],[Multiple Counter]]&gt;0, J2414=0),"Combo End","")</f>
        <v/>
      </c>
    </row>
    <row r="2414" spans="1:11" x14ac:dyDescent="0.25">
      <c r="A2414" s="1" t="s">
        <v>1348</v>
      </c>
      <c r="B2414" t="str">
        <f t="shared" si="259"/>
        <v>May 20</v>
      </c>
      <c r="C2414" t="str">
        <f t="shared" si="260"/>
        <v>2019</v>
      </c>
      <c r="D2414" t="str">
        <f t="shared" si="261"/>
        <v>09:02PM</v>
      </c>
      <c r="E2414">
        <f t="shared" si="262"/>
        <v>5</v>
      </c>
      <c r="F2414" t="str">
        <f t="shared" si="263"/>
        <v>20</v>
      </c>
      <c r="G2414" s="1">
        <f t="shared" si="264"/>
        <v>43605</v>
      </c>
      <c r="H2414" s="2">
        <f t="shared" si="265"/>
        <v>43605.876388888886</v>
      </c>
      <c r="I2414" t="b">
        <f>OR(ABS(Table2[[#This Row],[DateTime]]-H2415) * 1440 &lt; 5, ABS(Table2[[#This Row],[DateTime]]-H2413) * 1440 &lt; 5)</f>
        <v>0</v>
      </c>
      <c r="J2414">
        <f>IF(Table2[[#This Row],[Mulitiple Sneeze?]],J2413+1,0)</f>
        <v>0</v>
      </c>
      <c r="K2414" t="str">
        <f>IF(AND(Table2[[#This Row],[Multiple Counter]]&gt;0, J2415=0),"Combo End","")</f>
        <v/>
      </c>
    </row>
    <row r="2415" spans="1:11" x14ac:dyDescent="0.25">
      <c r="A2415" s="1" t="s">
        <v>1347</v>
      </c>
      <c r="B2415" t="str">
        <f t="shared" si="259"/>
        <v>May 21</v>
      </c>
      <c r="C2415" t="str">
        <f t="shared" si="260"/>
        <v>2019</v>
      </c>
      <c r="D2415" t="str">
        <f t="shared" si="261"/>
        <v>07:01AM</v>
      </c>
      <c r="E2415">
        <f t="shared" si="262"/>
        <v>5</v>
      </c>
      <c r="F2415" t="str">
        <f t="shared" si="263"/>
        <v>21</v>
      </c>
      <c r="G2415" s="1">
        <f t="shared" si="264"/>
        <v>43606</v>
      </c>
      <c r="H2415" s="2">
        <f t="shared" si="265"/>
        <v>43606.292361111111</v>
      </c>
      <c r="I2415" t="b">
        <f>OR(ABS(Table2[[#This Row],[DateTime]]-H2416) * 1440 &lt; 5, ABS(Table2[[#This Row],[DateTime]]-H2414) * 1440 &lt; 5)</f>
        <v>0</v>
      </c>
      <c r="J2415">
        <f>IF(Table2[[#This Row],[Mulitiple Sneeze?]],J2414+1,0)</f>
        <v>0</v>
      </c>
      <c r="K2415" t="str">
        <f>IF(AND(Table2[[#This Row],[Multiple Counter]]&gt;0, J2416=0),"Combo End","")</f>
        <v/>
      </c>
    </row>
    <row r="2416" spans="1:11" x14ac:dyDescent="0.25">
      <c r="A2416" s="1" t="s">
        <v>1346</v>
      </c>
      <c r="B2416" t="str">
        <f t="shared" si="259"/>
        <v>May 21</v>
      </c>
      <c r="C2416" t="str">
        <f t="shared" si="260"/>
        <v>2019</v>
      </c>
      <c r="D2416" t="str">
        <f t="shared" si="261"/>
        <v>08:15AM</v>
      </c>
      <c r="E2416">
        <f t="shared" si="262"/>
        <v>5</v>
      </c>
      <c r="F2416" t="str">
        <f t="shared" si="263"/>
        <v>21</v>
      </c>
      <c r="G2416" s="1">
        <f t="shared" si="264"/>
        <v>43606</v>
      </c>
      <c r="H2416" s="2">
        <f t="shared" si="265"/>
        <v>43606.34375</v>
      </c>
      <c r="I2416" t="b">
        <f>OR(ABS(Table2[[#This Row],[DateTime]]-H2417) * 1440 &lt; 5, ABS(Table2[[#This Row],[DateTime]]-H2415) * 1440 &lt; 5)</f>
        <v>0</v>
      </c>
      <c r="J2416">
        <f>IF(Table2[[#This Row],[Mulitiple Sneeze?]],J2415+1,0)</f>
        <v>0</v>
      </c>
      <c r="K2416" t="str">
        <f>IF(AND(Table2[[#This Row],[Multiple Counter]]&gt;0, J2417=0),"Combo End","")</f>
        <v/>
      </c>
    </row>
    <row r="2417" spans="1:11" x14ac:dyDescent="0.25">
      <c r="A2417" s="1" t="s">
        <v>1345</v>
      </c>
      <c r="B2417" t="str">
        <f t="shared" si="259"/>
        <v>May 21</v>
      </c>
      <c r="C2417" t="str">
        <f t="shared" si="260"/>
        <v>2019</v>
      </c>
      <c r="D2417" t="str">
        <f t="shared" si="261"/>
        <v>09:22AM</v>
      </c>
      <c r="E2417">
        <f t="shared" si="262"/>
        <v>5</v>
      </c>
      <c r="F2417" t="str">
        <f t="shared" si="263"/>
        <v>21</v>
      </c>
      <c r="G2417" s="1">
        <f t="shared" si="264"/>
        <v>43606</v>
      </c>
      <c r="H2417" s="2">
        <f t="shared" si="265"/>
        <v>43606.390277777777</v>
      </c>
      <c r="I2417" t="b">
        <f>OR(ABS(Table2[[#This Row],[DateTime]]-H2418) * 1440 &lt; 5, ABS(Table2[[#This Row],[DateTime]]-H2416) * 1440 &lt; 5)</f>
        <v>0</v>
      </c>
      <c r="J2417">
        <f>IF(Table2[[#This Row],[Mulitiple Sneeze?]],J2416+1,0)</f>
        <v>0</v>
      </c>
      <c r="K2417" t="str">
        <f>IF(AND(Table2[[#This Row],[Multiple Counter]]&gt;0, J2418=0),"Combo End","")</f>
        <v/>
      </c>
    </row>
    <row r="2418" spans="1:11" x14ac:dyDescent="0.25">
      <c r="A2418" s="1" t="s">
        <v>1344</v>
      </c>
      <c r="B2418" t="str">
        <f t="shared" si="259"/>
        <v>May 21</v>
      </c>
      <c r="C2418" t="str">
        <f t="shared" si="260"/>
        <v>2019</v>
      </c>
      <c r="D2418" t="str">
        <f t="shared" si="261"/>
        <v>11:49AM</v>
      </c>
      <c r="E2418">
        <f t="shared" si="262"/>
        <v>5</v>
      </c>
      <c r="F2418" t="str">
        <f t="shared" si="263"/>
        <v>21</v>
      </c>
      <c r="G2418" s="1">
        <f t="shared" si="264"/>
        <v>43606</v>
      </c>
      <c r="H2418" s="2">
        <f t="shared" si="265"/>
        <v>43606.492361111108</v>
      </c>
      <c r="I2418" t="b">
        <f>OR(ABS(Table2[[#This Row],[DateTime]]-H2419) * 1440 &lt; 5, ABS(Table2[[#This Row],[DateTime]]-H2417) * 1440 &lt; 5)</f>
        <v>0</v>
      </c>
      <c r="J2418">
        <f>IF(Table2[[#This Row],[Mulitiple Sneeze?]],J2417+1,0)</f>
        <v>0</v>
      </c>
      <c r="K2418" t="str">
        <f>IF(AND(Table2[[#This Row],[Multiple Counter]]&gt;0, J2419=0),"Combo End","")</f>
        <v/>
      </c>
    </row>
    <row r="2419" spans="1:11" x14ac:dyDescent="0.25">
      <c r="A2419" s="1" t="s">
        <v>1343</v>
      </c>
      <c r="B2419" t="str">
        <f t="shared" si="259"/>
        <v>May 21</v>
      </c>
      <c r="C2419" t="str">
        <f t="shared" si="260"/>
        <v>2019</v>
      </c>
      <c r="D2419" t="str">
        <f t="shared" si="261"/>
        <v>01:14PM</v>
      </c>
      <c r="E2419">
        <f t="shared" si="262"/>
        <v>5</v>
      </c>
      <c r="F2419" t="str">
        <f t="shared" si="263"/>
        <v>21</v>
      </c>
      <c r="G2419" s="1">
        <f t="shared" si="264"/>
        <v>43606</v>
      </c>
      <c r="H2419" s="2">
        <f t="shared" si="265"/>
        <v>43606.551388888889</v>
      </c>
      <c r="I2419" t="b">
        <f>OR(ABS(Table2[[#This Row],[DateTime]]-H2420) * 1440 &lt; 5, ABS(Table2[[#This Row],[DateTime]]-H2418) * 1440 &lt; 5)</f>
        <v>0</v>
      </c>
      <c r="J2419">
        <f>IF(Table2[[#This Row],[Mulitiple Sneeze?]],J2418+1,0)</f>
        <v>0</v>
      </c>
      <c r="K2419" t="str">
        <f>IF(AND(Table2[[#This Row],[Multiple Counter]]&gt;0, J2420=0),"Combo End","")</f>
        <v/>
      </c>
    </row>
    <row r="2420" spans="1:11" x14ac:dyDescent="0.25">
      <c r="A2420" s="1" t="s">
        <v>1342</v>
      </c>
      <c r="B2420" t="str">
        <f t="shared" si="259"/>
        <v>May 22</v>
      </c>
      <c r="C2420" t="str">
        <f t="shared" si="260"/>
        <v>2019</v>
      </c>
      <c r="D2420" t="str">
        <f t="shared" si="261"/>
        <v>06:47AM</v>
      </c>
      <c r="E2420">
        <f t="shared" si="262"/>
        <v>5</v>
      </c>
      <c r="F2420" t="str">
        <f t="shared" si="263"/>
        <v>22</v>
      </c>
      <c r="G2420" s="1">
        <f t="shared" si="264"/>
        <v>43607</v>
      </c>
      <c r="H2420" s="2">
        <f t="shared" si="265"/>
        <v>43607.282638888886</v>
      </c>
      <c r="I2420" t="b">
        <f>OR(ABS(Table2[[#This Row],[DateTime]]-H2421) * 1440 &lt; 5, ABS(Table2[[#This Row],[DateTime]]-H2419) * 1440 &lt; 5)</f>
        <v>0</v>
      </c>
      <c r="J2420">
        <f>IF(Table2[[#This Row],[Mulitiple Sneeze?]],J2419+1,0)</f>
        <v>0</v>
      </c>
      <c r="K2420" t="str">
        <f>IF(AND(Table2[[#This Row],[Multiple Counter]]&gt;0, J2421=0),"Combo End","")</f>
        <v/>
      </c>
    </row>
    <row r="2421" spans="1:11" x14ac:dyDescent="0.25">
      <c r="A2421" s="1" t="s">
        <v>1341</v>
      </c>
      <c r="B2421" t="str">
        <f t="shared" si="259"/>
        <v>May 22</v>
      </c>
      <c r="C2421" t="str">
        <f t="shared" si="260"/>
        <v>2019</v>
      </c>
      <c r="D2421" t="str">
        <f t="shared" si="261"/>
        <v>10:36AM</v>
      </c>
      <c r="E2421">
        <f t="shared" si="262"/>
        <v>5</v>
      </c>
      <c r="F2421" t="str">
        <f t="shared" si="263"/>
        <v>22</v>
      </c>
      <c r="G2421" s="1">
        <f t="shared" si="264"/>
        <v>43607</v>
      </c>
      <c r="H2421" s="2">
        <f t="shared" si="265"/>
        <v>43607.441666666666</v>
      </c>
      <c r="I2421" t="b">
        <f>OR(ABS(Table2[[#This Row],[DateTime]]-H2422) * 1440 &lt; 5, ABS(Table2[[#This Row],[DateTime]]-H2420) * 1440 &lt; 5)</f>
        <v>0</v>
      </c>
      <c r="J2421">
        <f>IF(Table2[[#This Row],[Mulitiple Sneeze?]],J2420+1,0)</f>
        <v>0</v>
      </c>
      <c r="K2421" t="str">
        <f>IF(AND(Table2[[#This Row],[Multiple Counter]]&gt;0, J2422=0),"Combo End","")</f>
        <v/>
      </c>
    </row>
    <row r="2422" spans="1:11" x14ac:dyDescent="0.25">
      <c r="A2422" s="1" t="s">
        <v>1340</v>
      </c>
      <c r="B2422" t="str">
        <f t="shared" si="259"/>
        <v>May 22</v>
      </c>
      <c r="C2422" t="str">
        <f t="shared" si="260"/>
        <v>2019</v>
      </c>
      <c r="D2422" t="str">
        <f t="shared" si="261"/>
        <v>01:27PM</v>
      </c>
      <c r="E2422">
        <f t="shared" si="262"/>
        <v>5</v>
      </c>
      <c r="F2422" t="str">
        <f t="shared" si="263"/>
        <v>22</v>
      </c>
      <c r="G2422" s="1">
        <f t="shared" si="264"/>
        <v>43607</v>
      </c>
      <c r="H2422" s="2">
        <f t="shared" si="265"/>
        <v>43607.560416666667</v>
      </c>
      <c r="I2422" t="b">
        <f>OR(ABS(Table2[[#This Row],[DateTime]]-H2423) * 1440 &lt; 5, ABS(Table2[[#This Row],[DateTime]]-H2421) * 1440 &lt; 5)</f>
        <v>0</v>
      </c>
      <c r="J2422">
        <f>IF(Table2[[#This Row],[Mulitiple Sneeze?]],J2421+1,0)</f>
        <v>0</v>
      </c>
      <c r="K2422" t="str">
        <f>IF(AND(Table2[[#This Row],[Multiple Counter]]&gt;0, J2423=0),"Combo End","")</f>
        <v/>
      </c>
    </row>
    <row r="2423" spans="1:11" x14ac:dyDescent="0.25">
      <c r="A2423" s="1" t="s">
        <v>1339</v>
      </c>
      <c r="B2423" t="str">
        <f t="shared" si="259"/>
        <v>May 22</v>
      </c>
      <c r="C2423" t="str">
        <f t="shared" si="260"/>
        <v>2019</v>
      </c>
      <c r="D2423" t="str">
        <f t="shared" si="261"/>
        <v>01:43PM</v>
      </c>
      <c r="E2423">
        <f t="shared" si="262"/>
        <v>5</v>
      </c>
      <c r="F2423" t="str">
        <f t="shared" si="263"/>
        <v>22</v>
      </c>
      <c r="G2423" s="1">
        <f t="shared" si="264"/>
        <v>43607</v>
      </c>
      <c r="H2423" s="2">
        <f t="shared" si="265"/>
        <v>43607.571527777778</v>
      </c>
      <c r="I2423" t="b">
        <f>OR(ABS(Table2[[#This Row],[DateTime]]-H2424) * 1440 &lt; 5, ABS(Table2[[#This Row],[DateTime]]-H2422) * 1440 &lt; 5)</f>
        <v>0</v>
      </c>
      <c r="J2423">
        <f>IF(Table2[[#This Row],[Mulitiple Sneeze?]],J2422+1,0)</f>
        <v>0</v>
      </c>
      <c r="K2423" t="str">
        <f>IF(AND(Table2[[#This Row],[Multiple Counter]]&gt;0, J2424=0),"Combo End","")</f>
        <v/>
      </c>
    </row>
    <row r="2424" spans="1:11" x14ac:dyDescent="0.25">
      <c r="A2424" s="1" t="s">
        <v>1338</v>
      </c>
      <c r="B2424" t="str">
        <f t="shared" si="259"/>
        <v>May 23</v>
      </c>
      <c r="C2424" t="str">
        <f t="shared" si="260"/>
        <v>2019</v>
      </c>
      <c r="D2424" t="str">
        <f t="shared" si="261"/>
        <v>07:29AM</v>
      </c>
      <c r="E2424">
        <f t="shared" si="262"/>
        <v>5</v>
      </c>
      <c r="F2424" t="str">
        <f t="shared" si="263"/>
        <v>23</v>
      </c>
      <c r="G2424" s="1">
        <f t="shared" si="264"/>
        <v>43608</v>
      </c>
      <c r="H2424" s="2">
        <f t="shared" si="265"/>
        <v>43608.311805555553</v>
      </c>
      <c r="I2424" t="b">
        <f>OR(ABS(Table2[[#This Row],[DateTime]]-H2425) * 1440 &lt; 5, ABS(Table2[[#This Row],[DateTime]]-H2423) * 1440 &lt; 5)</f>
        <v>0</v>
      </c>
      <c r="J2424">
        <f>IF(Table2[[#This Row],[Mulitiple Sneeze?]],J2423+1,0)</f>
        <v>0</v>
      </c>
      <c r="K2424" t="str">
        <f>IF(AND(Table2[[#This Row],[Multiple Counter]]&gt;0, J2425=0),"Combo End","")</f>
        <v/>
      </c>
    </row>
    <row r="2425" spans="1:11" x14ac:dyDescent="0.25">
      <c r="A2425" s="1" t="s">
        <v>1337</v>
      </c>
      <c r="B2425" t="str">
        <f t="shared" si="259"/>
        <v>May 23</v>
      </c>
      <c r="C2425" t="str">
        <f t="shared" si="260"/>
        <v>2019</v>
      </c>
      <c r="D2425" t="str">
        <f t="shared" si="261"/>
        <v>08:34AM</v>
      </c>
      <c r="E2425">
        <f t="shared" si="262"/>
        <v>5</v>
      </c>
      <c r="F2425" t="str">
        <f t="shared" si="263"/>
        <v>23</v>
      </c>
      <c r="G2425" s="1">
        <f t="shared" si="264"/>
        <v>43608</v>
      </c>
      <c r="H2425" s="2">
        <f t="shared" si="265"/>
        <v>43608.356944444444</v>
      </c>
      <c r="I2425" t="b">
        <f>OR(ABS(Table2[[#This Row],[DateTime]]-H2426) * 1440 &lt; 5, ABS(Table2[[#This Row],[DateTime]]-H2424) * 1440 &lt; 5)</f>
        <v>0</v>
      </c>
      <c r="J2425">
        <f>IF(Table2[[#This Row],[Mulitiple Sneeze?]],J2424+1,0)</f>
        <v>0</v>
      </c>
      <c r="K2425" t="str">
        <f>IF(AND(Table2[[#This Row],[Multiple Counter]]&gt;0, J2426=0),"Combo End","")</f>
        <v/>
      </c>
    </row>
    <row r="2426" spans="1:11" x14ac:dyDescent="0.25">
      <c r="A2426" s="1" t="s">
        <v>1336</v>
      </c>
      <c r="B2426" t="str">
        <f t="shared" si="259"/>
        <v>May 23</v>
      </c>
      <c r="C2426" t="str">
        <f t="shared" si="260"/>
        <v>2019</v>
      </c>
      <c r="D2426" t="str">
        <f t="shared" si="261"/>
        <v>01:03PM</v>
      </c>
      <c r="E2426">
        <f t="shared" si="262"/>
        <v>5</v>
      </c>
      <c r="F2426" t="str">
        <f t="shared" si="263"/>
        <v>23</v>
      </c>
      <c r="G2426" s="1">
        <f t="shared" si="264"/>
        <v>43608</v>
      </c>
      <c r="H2426" s="2">
        <f t="shared" si="265"/>
        <v>43608.543749999997</v>
      </c>
      <c r="I2426" t="b">
        <f>OR(ABS(Table2[[#This Row],[DateTime]]-H2427) * 1440 &lt; 5, ABS(Table2[[#This Row],[DateTime]]-H2425) * 1440 &lt; 5)</f>
        <v>0</v>
      </c>
      <c r="J2426">
        <f>IF(Table2[[#This Row],[Mulitiple Sneeze?]],J2425+1,0)</f>
        <v>0</v>
      </c>
      <c r="K2426" t="str">
        <f>IF(AND(Table2[[#This Row],[Multiple Counter]]&gt;0, J2427=0),"Combo End","")</f>
        <v/>
      </c>
    </row>
    <row r="2427" spans="1:11" x14ac:dyDescent="0.25">
      <c r="A2427" s="1" t="s">
        <v>1335</v>
      </c>
      <c r="B2427" t="str">
        <f t="shared" si="259"/>
        <v>May 23</v>
      </c>
      <c r="C2427" t="str">
        <f t="shared" si="260"/>
        <v>2019</v>
      </c>
      <c r="D2427" t="str">
        <f t="shared" si="261"/>
        <v>05:51PM</v>
      </c>
      <c r="E2427">
        <f t="shared" si="262"/>
        <v>5</v>
      </c>
      <c r="F2427" t="str">
        <f t="shared" si="263"/>
        <v>23</v>
      </c>
      <c r="G2427" s="1">
        <f t="shared" si="264"/>
        <v>43608</v>
      </c>
      <c r="H2427" s="2">
        <f t="shared" si="265"/>
        <v>43608.743750000001</v>
      </c>
      <c r="I2427" t="b">
        <f>OR(ABS(Table2[[#This Row],[DateTime]]-H2428) * 1440 &lt; 5, ABS(Table2[[#This Row],[DateTime]]-H2426) * 1440 &lt; 5)</f>
        <v>0</v>
      </c>
      <c r="J2427">
        <f>IF(Table2[[#This Row],[Mulitiple Sneeze?]],J2426+1,0)</f>
        <v>0</v>
      </c>
      <c r="K2427" t="str">
        <f>IF(AND(Table2[[#This Row],[Multiple Counter]]&gt;0, J2428=0),"Combo End","")</f>
        <v/>
      </c>
    </row>
    <row r="2428" spans="1:11" x14ac:dyDescent="0.25">
      <c r="A2428" s="1" t="s">
        <v>1334</v>
      </c>
      <c r="B2428" t="str">
        <f t="shared" si="259"/>
        <v>May 24</v>
      </c>
      <c r="C2428" t="str">
        <f t="shared" si="260"/>
        <v>2019</v>
      </c>
      <c r="D2428" t="str">
        <f t="shared" si="261"/>
        <v>11:14PM</v>
      </c>
      <c r="E2428">
        <f t="shared" si="262"/>
        <v>5</v>
      </c>
      <c r="F2428" t="str">
        <f t="shared" si="263"/>
        <v>24</v>
      </c>
      <c r="G2428" s="1">
        <f t="shared" si="264"/>
        <v>43609</v>
      </c>
      <c r="H2428" s="2">
        <f t="shared" si="265"/>
        <v>43609.968055555553</v>
      </c>
      <c r="I2428" t="b">
        <f>OR(ABS(Table2[[#This Row],[DateTime]]-H2429) * 1440 &lt; 5, ABS(Table2[[#This Row],[DateTime]]-H2427) * 1440 &lt; 5)</f>
        <v>0</v>
      </c>
      <c r="J2428">
        <f>IF(Table2[[#This Row],[Mulitiple Sneeze?]],J2427+1,0)</f>
        <v>0</v>
      </c>
      <c r="K2428" t="str">
        <f>IF(AND(Table2[[#This Row],[Multiple Counter]]&gt;0, J2429=0),"Combo End","")</f>
        <v/>
      </c>
    </row>
    <row r="2429" spans="1:11" x14ac:dyDescent="0.25">
      <c r="A2429" s="1" t="s">
        <v>1333</v>
      </c>
      <c r="B2429" t="str">
        <f t="shared" si="259"/>
        <v>May 27</v>
      </c>
      <c r="C2429" t="str">
        <f t="shared" si="260"/>
        <v>2019</v>
      </c>
      <c r="D2429" t="str">
        <f t="shared" si="261"/>
        <v>10:01PM</v>
      </c>
      <c r="E2429">
        <f t="shared" si="262"/>
        <v>5</v>
      </c>
      <c r="F2429" t="str">
        <f t="shared" si="263"/>
        <v>27</v>
      </c>
      <c r="G2429" s="1">
        <f t="shared" si="264"/>
        <v>43612</v>
      </c>
      <c r="H2429" s="2">
        <f t="shared" si="265"/>
        <v>43612.917361111111</v>
      </c>
      <c r="I2429" t="b">
        <f>OR(ABS(Table2[[#This Row],[DateTime]]-H2430) * 1440 &lt; 5, ABS(Table2[[#This Row],[DateTime]]-H2428) * 1440 &lt; 5)</f>
        <v>0</v>
      </c>
      <c r="J2429">
        <f>IF(Table2[[#This Row],[Mulitiple Sneeze?]],J2428+1,0)</f>
        <v>0</v>
      </c>
      <c r="K2429" t="str">
        <f>IF(AND(Table2[[#This Row],[Multiple Counter]]&gt;0, J2430=0),"Combo End","")</f>
        <v/>
      </c>
    </row>
    <row r="2430" spans="1:11" x14ac:dyDescent="0.25">
      <c r="A2430" s="1" t="s">
        <v>1332</v>
      </c>
      <c r="B2430" t="str">
        <f t="shared" si="259"/>
        <v>May 28</v>
      </c>
      <c r="C2430" t="str">
        <f t="shared" si="260"/>
        <v>2019</v>
      </c>
      <c r="D2430" t="str">
        <f t="shared" si="261"/>
        <v>11:53AM</v>
      </c>
      <c r="E2430">
        <f t="shared" si="262"/>
        <v>5</v>
      </c>
      <c r="F2430" t="str">
        <f t="shared" si="263"/>
        <v>28</v>
      </c>
      <c r="G2430" s="1">
        <f t="shared" si="264"/>
        <v>43613</v>
      </c>
      <c r="H2430" s="2">
        <f t="shared" si="265"/>
        <v>43613.495138888888</v>
      </c>
      <c r="I2430" t="b">
        <f>OR(ABS(Table2[[#This Row],[DateTime]]-H2431) * 1440 &lt; 5, ABS(Table2[[#This Row],[DateTime]]-H2429) * 1440 &lt; 5)</f>
        <v>0</v>
      </c>
      <c r="J2430">
        <f>IF(Table2[[#This Row],[Mulitiple Sneeze?]],J2429+1,0)</f>
        <v>0</v>
      </c>
      <c r="K2430" t="str">
        <f>IF(AND(Table2[[#This Row],[Multiple Counter]]&gt;0, J2431=0),"Combo End","")</f>
        <v/>
      </c>
    </row>
    <row r="2431" spans="1:11" x14ac:dyDescent="0.25">
      <c r="A2431" s="1" t="s">
        <v>1331</v>
      </c>
      <c r="B2431" t="str">
        <f t="shared" si="259"/>
        <v>May 28</v>
      </c>
      <c r="C2431" t="str">
        <f t="shared" si="260"/>
        <v>2019</v>
      </c>
      <c r="D2431" t="str">
        <f t="shared" si="261"/>
        <v>02:24PM</v>
      </c>
      <c r="E2431">
        <f t="shared" si="262"/>
        <v>5</v>
      </c>
      <c r="F2431" t="str">
        <f t="shared" si="263"/>
        <v>28</v>
      </c>
      <c r="G2431" s="1">
        <f t="shared" si="264"/>
        <v>43613</v>
      </c>
      <c r="H2431" s="2">
        <f t="shared" si="265"/>
        <v>43613.599999999999</v>
      </c>
      <c r="I2431" t="b">
        <f>OR(ABS(Table2[[#This Row],[DateTime]]-H2432) * 1440 &lt; 5, ABS(Table2[[#This Row],[DateTime]]-H2430) * 1440 &lt; 5)</f>
        <v>0</v>
      </c>
      <c r="J2431">
        <f>IF(Table2[[#This Row],[Mulitiple Sneeze?]],J2430+1,0)</f>
        <v>0</v>
      </c>
      <c r="K2431" t="str">
        <f>IF(AND(Table2[[#This Row],[Multiple Counter]]&gt;0, J2432=0),"Combo End","")</f>
        <v/>
      </c>
    </row>
    <row r="2432" spans="1:11" x14ac:dyDescent="0.25">
      <c r="A2432" s="1" t="s">
        <v>1330</v>
      </c>
      <c r="B2432" t="str">
        <f t="shared" si="259"/>
        <v>May 28</v>
      </c>
      <c r="C2432" t="str">
        <f t="shared" si="260"/>
        <v>2019</v>
      </c>
      <c r="D2432" t="str">
        <f t="shared" si="261"/>
        <v>03:14PM</v>
      </c>
      <c r="E2432">
        <f t="shared" si="262"/>
        <v>5</v>
      </c>
      <c r="F2432" t="str">
        <f t="shared" si="263"/>
        <v>28</v>
      </c>
      <c r="G2432" s="1">
        <f t="shared" si="264"/>
        <v>43613</v>
      </c>
      <c r="H2432" s="2">
        <f t="shared" si="265"/>
        <v>43613.634722222225</v>
      </c>
      <c r="I2432" t="b">
        <f>OR(ABS(Table2[[#This Row],[DateTime]]-H2433) * 1440 &lt; 5, ABS(Table2[[#This Row],[DateTime]]-H2431) * 1440 &lt; 5)</f>
        <v>0</v>
      </c>
      <c r="J2432">
        <f>IF(Table2[[#This Row],[Mulitiple Sneeze?]],J2431+1,0)</f>
        <v>0</v>
      </c>
      <c r="K2432" t="str">
        <f>IF(AND(Table2[[#This Row],[Multiple Counter]]&gt;0, J2433=0),"Combo End","")</f>
        <v/>
      </c>
    </row>
    <row r="2433" spans="1:11" x14ac:dyDescent="0.25">
      <c r="A2433" s="1" t="s">
        <v>1329</v>
      </c>
      <c r="B2433" t="str">
        <f t="shared" si="259"/>
        <v>May 28</v>
      </c>
      <c r="C2433" t="str">
        <f t="shared" si="260"/>
        <v>2019</v>
      </c>
      <c r="D2433" t="str">
        <f t="shared" si="261"/>
        <v>03:52PM</v>
      </c>
      <c r="E2433">
        <f t="shared" si="262"/>
        <v>5</v>
      </c>
      <c r="F2433" t="str">
        <f t="shared" si="263"/>
        <v>28</v>
      </c>
      <c r="G2433" s="1">
        <f t="shared" si="264"/>
        <v>43613</v>
      </c>
      <c r="H2433" s="2">
        <f t="shared" si="265"/>
        <v>43613.661111111112</v>
      </c>
      <c r="I2433" t="b">
        <f>OR(ABS(Table2[[#This Row],[DateTime]]-H2434) * 1440 &lt; 5, ABS(Table2[[#This Row],[DateTime]]-H2432) * 1440 &lt; 5)</f>
        <v>0</v>
      </c>
      <c r="J2433">
        <f>IF(Table2[[#This Row],[Mulitiple Sneeze?]],J2432+1,0)</f>
        <v>0</v>
      </c>
      <c r="K2433" t="str">
        <f>IF(AND(Table2[[#This Row],[Multiple Counter]]&gt;0, J2434=0),"Combo End","")</f>
        <v/>
      </c>
    </row>
    <row r="2434" spans="1:11" x14ac:dyDescent="0.25">
      <c r="A2434" s="1" t="s">
        <v>1328</v>
      </c>
      <c r="B2434" t="str">
        <f t="shared" ref="B2434:B2497" si="266">_xlfn.TEXTBEFORE(A2434,",")</f>
        <v>May 28</v>
      </c>
      <c r="C2434" t="str">
        <f t="shared" ref="C2434:C2497" si="267">LEFT(_xlfn.TEXTAFTER(A2434, ", "), 4)</f>
        <v>2019</v>
      </c>
      <c r="D2434" t="str">
        <f t="shared" ref="D2434:D2497" si="268">_xlfn.TEXTAFTER(A2434, "at ")</f>
        <v>07:50PM</v>
      </c>
      <c r="E2434">
        <f t="shared" ref="E2434:E2497" si="269">MONTH(1&amp;B2434)</f>
        <v>5</v>
      </c>
      <c r="F2434" t="str">
        <f t="shared" ref="F2434:F2497" si="270">RIGHT(B2434, 2)</f>
        <v>28</v>
      </c>
      <c r="G2434" s="1">
        <f t="shared" ref="G2434:G2497" si="271">DATE(C2434,E2434,F2434)</f>
        <v>43613</v>
      </c>
      <c r="H2434" s="2">
        <f t="shared" ref="H2434:H2497" si="272">G2434+TIMEVALUE(_xlfn.CONCAT(LEFT(D2434, 5), " ", RIGHT(D2434, 2)))</f>
        <v>43613.826388888891</v>
      </c>
      <c r="I2434" t="b">
        <f>OR(ABS(Table2[[#This Row],[DateTime]]-H2435) * 1440 &lt; 5, ABS(Table2[[#This Row],[DateTime]]-H2433) * 1440 &lt; 5)</f>
        <v>0</v>
      </c>
      <c r="J2434">
        <f>IF(Table2[[#This Row],[Mulitiple Sneeze?]],J2433+1,0)</f>
        <v>0</v>
      </c>
      <c r="K2434" t="str">
        <f>IF(AND(Table2[[#This Row],[Multiple Counter]]&gt;0, J2435=0),"Combo End","")</f>
        <v/>
      </c>
    </row>
    <row r="2435" spans="1:11" x14ac:dyDescent="0.25">
      <c r="A2435" s="1" t="s">
        <v>1327</v>
      </c>
      <c r="B2435" t="str">
        <f t="shared" si="266"/>
        <v>May 29</v>
      </c>
      <c r="C2435" t="str">
        <f t="shared" si="267"/>
        <v>2019</v>
      </c>
      <c r="D2435" t="str">
        <f t="shared" si="268"/>
        <v>07:23AM</v>
      </c>
      <c r="E2435">
        <f t="shared" si="269"/>
        <v>5</v>
      </c>
      <c r="F2435" t="str">
        <f t="shared" si="270"/>
        <v>29</v>
      </c>
      <c r="G2435" s="1">
        <f t="shared" si="271"/>
        <v>43614</v>
      </c>
      <c r="H2435" s="2">
        <f t="shared" si="272"/>
        <v>43614.307638888888</v>
      </c>
      <c r="I2435" t="b">
        <f>OR(ABS(Table2[[#This Row],[DateTime]]-H2436) * 1440 &lt; 5, ABS(Table2[[#This Row],[DateTime]]-H2434) * 1440 &lt; 5)</f>
        <v>0</v>
      </c>
      <c r="J2435">
        <f>IF(Table2[[#This Row],[Mulitiple Sneeze?]],J2434+1,0)</f>
        <v>0</v>
      </c>
      <c r="K2435" t="str">
        <f>IF(AND(Table2[[#This Row],[Multiple Counter]]&gt;0, J2436=0),"Combo End","")</f>
        <v/>
      </c>
    </row>
    <row r="2436" spans="1:11" x14ac:dyDescent="0.25">
      <c r="A2436" s="1" t="s">
        <v>1326</v>
      </c>
      <c r="B2436" t="str">
        <f t="shared" si="266"/>
        <v>May 29</v>
      </c>
      <c r="C2436" t="str">
        <f t="shared" si="267"/>
        <v>2019</v>
      </c>
      <c r="D2436" t="str">
        <f t="shared" si="268"/>
        <v>07:56AM</v>
      </c>
      <c r="E2436">
        <f t="shared" si="269"/>
        <v>5</v>
      </c>
      <c r="F2436" t="str">
        <f t="shared" si="270"/>
        <v>29</v>
      </c>
      <c r="G2436" s="1">
        <f t="shared" si="271"/>
        <v>43614</v>
      </c>
      <c r="H2436" s="2">
        <f t="shared" si="272"/>
        <v>43614.330555555556</v>
      </c>
      <c r="I2436" t="b">
        <f>OR(ABS(Table2[[#This Row],[DateTime]]-H2437) * 1440 &lt; 5, ABS(Table2[[#This Row],[DateTime]]-H2435) * 1440 &lt; 5)</f>
        <v>0</v>
      </c>
      <c r="J2436">
        <f>IF(Table2[[#This Row],[Mulitiple Sneeze?]],J2435+1,0)</f>
        <v>0</v>
      </c>
      <c r="K2436" t="str">
        <f>IF(AND(Table2[[#This Row],[Multiple Counter]]&gt;0, J2437=0),"Combo End","")</f>
        <v/>
      </c>
    </row>
    <row r="2437" spans="1:11" x14ac:dyDescent="0.25">
      <c r="A2437" s="1" t="s">
        <v>1325</v>
      </c>
      <c r="B2437" t="str">
        <f t="shared" si="266"/>
        <v>May 29</v>
      </c>
      <c r="C2437" t="str">
        <f t="shared" si="267"/>
        <v>2019</v>
      </c>
      <c r="D2437" t="str">
        <f t="shared" si="268"/>
        <v>08:37AM</v>
      </c>
      <c r="E2437">
        <f t="shared" si="269"/>
        <v>5</v>
      </c>
      <c r="F2437" t="str">
        <f t="shared" si="270"/>
        <v>29</v>
      </c>
      <c r="G2437" s="1">
        <f t="shared" si="271"/>
        <v>43614</v>
      </c>
      <c r="H2437" s="2">
        <f t="shared" si="272"/>
        <v>43614.359027777777</v>
      </c>
      <c r="I2437" t="b">
        <f>OR(ABS(Table2[[#This Row],[DateTime]]-H2438) * 1440 &lt; 5, ABS(Table2[[#This Row],[DateTime]]-H2436) * 1440 &lt; 5)</f>
        <v>0</v>
      </c>
      <c r="J2437">
        <f>IF(Table2[[#This Row],[Mulitiple Sneeze?]],J2436+1,0)</f>
        <v>0</v>
      </c>
      <c r="K2437" t="str">
        <f>IF(AND(Table2[[#This Row],[Multiple Counter]]&gt;0, J2438=0),"Combo End","")</f>
        <v/>
      </c>
    </row>
    <row r="2438" spans="1:11" x14ac:dyDescent="0.25">
      <c r="A2438" s="1" t="s">
        <v>1324</v>
      </c>
      <c r="B2438" t="str">
        <f t="shared" si="266"/>
        <v>May 29</v>
      </c>
      <c r="C2438" t="str">
        <f t="shared" si="267"/>
        <v>2019</v>
      </c>
      <c r="D2438" t="str">
        <f t="shared" si="268"/>
        <v>10:51AM</v>
      </c>
      <c r="E2438">
        <f t="shared" si="269"/>
        <v>5</v>
      </c>
      <c r="F2438" t="str">
        <f t="shared" si="270"/>
        <v>29</v>
      </c>
      <c r="G2438" s="1">
        <f t="shared" si="271"/>
        <v>43614</v>
      </c>
      <c r="H2438" s="2">
        <f t="shared" si="272"/>
        <v>43614.45208333333</v>
      </c>
      <c r="I2438" t="b">
        <f>OR(ABS(Table2[[#This Row],[DateTime]]-H2439) * 1440 &lt; 5, ABS(Table2[[#This Row],[DateTime]]-H2437) * 1440 &lt; 5)</f>
        <v>0</v>
      </c>
      <c r="J2438">
        <f>IF(Table2[[#This Row],[Mulitiple Sneeze?]],J2437+1,0)</f>
        <v>0</v>
      </c>
      <c r="K2438" t="str">
        <f>IF(AND(Table2[[#This Row],[Multiple Counter]]&gt;0, J2439=0),"Combo End","")</f>
        <v/>
      </c>
    </row>
    <row r="2439" spans="1:11" x14ac:dyDescent="0.25">
      <c r="A2439" s="1" t="s">
        <v>1323</v>
      </c>
      <c r="B2439" t="str">
        <f t="shared" si="266"/>
        <v>May 29</v>
      </c>
      <c r="C2439" t="str">
        <f t="shared" si="267"/>
        <v>2019</v>
      </c>
      <c r="D2439" t="str">
        <f t="shared" si="268"/>
        <v>11:27AM</v>
      </c>
      <c r="E2439">
        <f t="shared" si="269"/>
        <v>5</v>
      </c>
      <c r="F2439" t="str">
        <f t="shared" si="270"/>
        <v>29</v>
      </c>
      <c r="G2439" s="1">
        <f t="shared" si="271"/>
        <v>43614</v>
      </c>
      <c r="H2439" s="2">
        <f t="shared" si="272"/>
        <v>43614.477083333331</v>
      </c>
      <c r="I2439" t="b">
        <f>OR(ABS(Table2[[#This Row],[DateTime]]-H2440) * 1440 &lt; 5, ABS(Table2[[#This Row],[DateTime]]-H2438) * 1440 &lt; 5)</f>
        <v>0</v>
      </c>
      <c r="J2439">
        <f>IF(Table2[[#This Row],[Mulitiple Sneeze?]],J2438+1,0)</f>
        <v>0</v>
      </c>
      <c r="K2439" t="str">
        <f>IF(AND(Table2[[#This Row],[Multiple Counter]]&gt;0, J2440=0),"Combo End","")</f>
        <v/>
      </c>
    </row>
    <row r="2440" spans="1:11" x14ac:dyDescent="0.25">
      <c r="A2440" s="1" t="s">
        <v>1322</v>
      </c>
      <c r="B2440" t="str">
        <f t="shared" si="266"/>
        <v>May 29</v>
      </c>
      <c r="C2440" t="str">
        <f t="shared" si="267"/>
        <v>2019</v>
      </c>
      <c r="D2440" t="str">
        <f t="shared" si="268"/>
        <v>02:19PM</v>
      </c>
      <c r="E2440">
        <f t="shared" si="269"/>
        <v>5</v>
      </c>
      <c r="F2440" t="str">
        <f t="shared" si="270"/>
        <v>29</v>
      </c>
      <c r="G2440" s="1">
        <f t="shared" si="271"/>
        <v>43614</v>
      </c>
      <c r="H2440" s="2">
        <f t="shared" si="272"/>
        <v>43614.59652777778</v>
      </c>
      <c r="I2440" t="b">
        <f>OR(ABS(Table2[[#This Row],[DateTime]]-H2441) * 1440 &lt; 5, ABS(Table2[[#This Row],[DateTime]]-H2439) * 1440 &lt; 5)</f>
        <v>0</v>
      </c>
      <c r="J2440">
        <f>IF(Table2[[#This Row],[Mulitiple Sneeze?]],J2439+1,0)</f>
        <v>0</v>
      </c>
      <c r="K2440" t="str">
        <f>IF(AND(Table2[[#This Row],[Multiple Counter]]&gt;0, J2441=0),"Combo End","")</f>
        <v/>
      </c>
    </row>
    <row r="2441" spans="1:11" x14ac:dyDescent="0.25">
      <c r="A2441" s="1" t="s">
        <v>1321</v>
      </c>
      <c r="B2441" t="str">
        <f t="shared" si="266"/>
        <v>May 29</v>
      </c>
      <c r="C2441" t="str">
        <f t="shared" si="267"/>
        <v>2019</v>
      </c>
      <c r="D2441" t="str">
        <f t="shared" si="268"/>
        <v>08:22PM</v>
      </c>
      <c r="E2441">
        <f t="shared" si="269"/>
        <v>5</v>
      </c>
      <c r="F2441" t="str">
        <f t="shared" si="270"/>
        <v>29</v>
      </c>
      <c r="G2441" s="1">
        <f t="shared" si="271"/>
        <v>43614</v>
      </c>
      <c r="H2441" s="2">
        <f t="shared" si="272"/>
        <v>43614.848611111112</v>
      </c>
      <c r="I2441" t="b">
        <f>OR(ABS(Table2[[#This Row],[DateTime]]-H2442) * 1440 &lt; 5, ABS(Table2[[#This Row],[DateTime]]-H2440) * 1440 &lt; 5)</f>
        <v>0</v>
      </c>
      <c r="J2441">
        <f>IF(Table2[[#This Row],[Mulitiple Sneeze?]],J2440+1,0)</f>
        <v>0</v>
      </c>
      <c r="K2441" t="str">
        <f>IF(AND(Table2[[#This Row],[Multiple Counter]]&gt;0, J2442=0),"Combo End","")</f>
        <v/>
      </c>
    </row>
    <row r="2442" spans="1:11" x14ac:dyDescent="0.25">
      <c r="A2442" s="1" t="s">
        <v>1320</v>
      </c>
      <c r="B2442" t="str">
        <f t="shared" si="266"/>
        <v>May 30</v>
      </c>
      <c r="C2442" t="str">
        <f t="shared" si="267"/>
        <v>2019</v>
      </c>
      <c r="D2442" t="str">
        <f t="shared" si="268"/>
        <v>01:39PM</v>
      </c>
      <c r="E2442">
        <f t="shared" si="269"/>
        <v>5</v>
      </c>
      <c r="F2442" t="str">
        <f t="shared" si="270"/>
        <v>30</v>
      </c>
      <c r="G2442" s="1">
        <f t="shared" si="271"/>
        <v>43615</v>
      </c>
      <c r="H2442" s="2">
        <f t="shared" si="272"/>
        <v>43615.568749999999</v>
      </c>
      <c r="I2442" t="b">
        <f>OR(ABS(Table2[[#This Row],[DateTime]]-H2443) * 1440 &lt; 5, ABS(Table2[[#This Row],[DateTime]]-H2441) * 1440 &lt; 5)</f>
        <v>0</v>
      </c>
      <c r="J2442">
        <f>IF(Table2[[#This Row],[Mulitiple Sneeze?]],J2441+1,0)</f>
        <v>0</v>
      </c>
      <c r="K2442" t="str">
        <f>IF(AND(Table2[[#This Row],[Multiple Counter]]&gt;0, J2443=0),"Combo End","")</f>
        <v/>
      </c>
    </row>
    <row r="2443" spans="1:11" x14ac:dyDescent="0.25">
      <c r="A2443" s="1" t="s">
        <v>1319</v>
      </c>
      <c r="B2443" t="str">
        <f t="shared" si="266"/>
        <v>May 31</v>
      </c>
      <c r="C2443" t="str">
        <f t="shared" si="267"/>
        <v>2019</v>
      </c>
      <c r="D2443" t="str">
        <f t="shared" si="268"/>
        <v>08:37AM</v>
      </c>
      <c r="E2443">
        <f t="shared" si="269"/>
        <v>5</v>
      </c>
      <c r="F2443" t="str">
        <f t="shared" si="270"/>
        <v>31</v>
      </c>
      <c r="G2443" s="1">
        <f t="shared" si="271"/>
        <v>43616</v>
      </c>
      <c r="H2443" s="2">
        <f t="shared" si="272"/>
        <v>43616.359027777777</v>
      </c>
      <c r="I2443" t="b">
        <f>OR(ABS(Table2[[#This Row],[DateTime]]-H2444) * 1440 &lt; 5, ABS(Table2[[#This Row],[DateTime]]-H2442) * 1440 &lt; 5)</f>
        <v>0</v>
      </c>
      <c r="J2443">
        <f>IF(Table2[[#This Row],[Mulitiple Sneeze?]],J2442+1,0)</f>
        <v>0</v>
      </c>
      <c r="K2443" t="str">
        <f>IF(AND(Table2[[#This Row],[Multiple Counter]]&gt;0, J2444=0),"Combo End","")</f>
        <v/>
      </c>
    </row>
    <row r="2444" spans="1:11" x14ac:dyDescent="0.25">
      <c r="A2444" s="1" t="s">
        <v>1318</v>
      </c>
      <c r="B2444" t="str">
        <f t="shared" si="266"/>
        <v>May 31</v>
      </c>
      <c r="C2444" t="str">
        <f t="shared" si="267"/>
        <v>2019</v>
      </c>
      <c r="D2444" t="str">
        <f t="shared" si="268"/>
        <v>01:55PM</v>
      </c>
      <c r="E2444">
        <f t="shared" si="269"/>
        <v>5</v>
      </c>
      <c r="F2444" t="str">
        <f t="shared" si="270"/>
        <v>31</v>
      </c>
      <c r="G2444" s="1">
        <f t="shared" si="271"/>
        <v>43616</v>
      </c>
      <c r="H2444" s="2">
        <f t="shared" si="272"/>
        <v>43616.579861111109</v>
      </c>
      <c r="I2444" t="b">
        <f>OR(ABS(Table2[[#This Row],[DateTime]]-H2445) * 1440 &lt; 5, ABS(Table2[[#This Row],[DateTime]]-H2443) * 1440 &lt; 5)</f>
        <v>0</v>
      </c>
      <c r="J2444">
        <f>IF(Table2[[#This Row],[Mulitiple Sneeze?]],J2443+1,0)</f>
        <v>0</v>
      </c>
      <c r="K2444" t="str">
        <f>IF(AND(Table2[[#This Row],[Multiple Counter]]&gt;0, J2445=0),"Combo End","")</f>
        <v/>
      </c>
    </row>
    <row r="2445" spans="1:11" x14ac:dyDescent="0.25">
      <c r="A2445" s="1" t="s">
        <v>1317</v>
      </c>
      <c r="B2445" t="str">
        <f t="shared" si="266"/>
        <v>May 31</v>
      </c>
      <c r="C2445" t="str">
        <f t="shared" si="267"/>
        <v>2019</v>
      </c>
      <c r="D2445" t="str">
        <f t="shared" si="268"/>
        <v>03:05PM</v>
      </c>
      <c r="E2445">
        <f t="shared" si="269"/>
        <v>5</v>
      </c>
      <c r="F2445" t="str">
        <f t="shared" si="270"/>
        <v>31</v>
      </c>
      <c r="G2445" s="1">
        <f t="shared" si="271"/>
        <v>43616</v>
      </c>
      <c r="H2445" s="2">
        <f t="shared" si="272"/>
        <v>43616.628472222219</v>
      </c>
      <c r="I2445" t="b">
        <f>OR(ABS(Table2[[#This Row],[DateTime]]-H2446) * 1440 &lt; 5, ABS(Table2[[#This Row],[DateTime]]-H2444) * 1440 &lt; 5)</f>
        <v>0</v>
      </c>
      <c r="J2445">
        <f>IF(Table2[[#This Row],[Mulitiple Sneeze?]],J2444+1,0)</f>
        <v>0</v>
      </c>
      <c r="K2445" t="str">
        <f>IF(AND(Table2[[#This Row],[Multiple Counter]]&gt;0, J2446=0),"Combo End","")</f>
        <v/>
      </c>
    </row>
    <row r="2446" spans="1:11" x14ac:dyDescent="0.25">
      <c r="A2446" s="1" t="s">
        <v>1316</v>
      </c>
      <c r="B2446" t="str">
        <f t="shared" si="266"/>
        <v>May 31</v>
      </c>
      <c r="C2446" t="str">
        <f t="shared" si="267"/>
        <v>2019</v>
      </c>
      <c r="D2446" t="str">
        <f t="shared" si="268"/>
        <v>03:58PM</v>
      </c>
      <c r="E2446">
        <f t="shared" si="269"/>
        <v>5</v>
      </c>
      <c r="F2446" t="str">
        <f t="shared" si="270"/>
        <v>31</v>
      </c>
      <c r="G2446" s="1">
        <f t="shared" si="271"/>
        <v>43616</v>
      </c>
      <c r="H2446" s="2">
        <f t="shared" si="272"/>
        <v>43616.665277777778</v>
      </c>
      <c r="I2446" t="b">
        <f>OR(ABS(Table2[[#This Row],[DateTime]]-H2447) * 1440 &lt; 5, ABS(Table2[[#This Row],[DateTime]]-H2445) * 1440 &lt; 5)</f>
        <v>0</v>
      </c>
      <c r="J2446">
        <f>IF(Table2[[#This Row],[Mulitiple Sneeze?]],J2445+1,0)</f>
        <v>0</v>
      </c>
      <c r="K2446" t="str">
        <f>IF(AND(Table2[[#This Row],[Multiple Counter]]&gt;0, J2447=0),"Combo End","")</f>
        <v/>
      </c>
    </row>
    <row r="2447" spans="1:11" x14ac:dyDescent="0.25">
      <c r="A2447" s="1" t="s">
        <v>1315</v>
      </c>
      <c r="B2447" t="str">
        <f t="shared" si="266"/>
        <v>May 31</v>
      </c>
      <c r="C2447" t="str">
        <f t="shared" si="267"/>
        <v>2019</v>
      </c>
      <c r="D2447" t="str">
        <f t="shared" si="268"/>
        <v>05:07PM</v>
      </c>
      <c r="E2447">
        <f t="shared" si="269"/>
        <v>5</v>
      </c>
      <c r="F2447" t="str">
        <f t="shared" si="270"/>
        <v>31</v>
      </c>
      <c r="G2447" s="1">
        <f t="shared" si="271"/>
        <v>43616</v>
      </c>
      <c r="H2447" s="2">
        <f t="shared" si="272"/>
        <v>43616.713194444441</v>
      </c>
      <c r="I2447" t="b">
        <f>OR(ABS(Table2[[#This Row],[DateTime]]-H2448) * 1440 &lt; 5, ABS(Table2[[#This Row],[DateTime]]-H2446) * 1440 &lt; 5)</f>
        <v>0</v>
      </c>
      <c r="J2447">
        <f>IF(Table2[[#This Row],[Mulitiple Sneeze?]],J2446+1,0)</f>
        <v>0</v>
      </c>
      <c r="K2447" t="str">
        <f>IF(AND(Table2[[#This Row],[Multiple Counter]]&gt;0, J2448=0),"Combo End","")</f>
        <v/>
      </c>
    </row>
    <row r="2448" spans="1:11" x14ac:dyDescent="0.25">
      <c r="A2448" s="1" t="s">
        <v>1314</v>
      </c>
      <c r="B2448" t="str">
        <f t="shared" si="266"/>
        <v>June 02</v>
      </c>
      <c r="C2448" t="str">
        <f t="shared" si="267"/>
        <v>2019</v>
      </c>
      <c r="D2448" t="str">
        <f t="shared" si="268"/>
        <v>11:30AM</v>
      </c>
      <c r="E2448">
        <f t="shared" si="269"/>
        <v>6</v>
      </c>
      <c r="F2448" t="str">
        <f t="shared" si="270"/>
        <v>02</v>
      </c>
      <c r="G2448" s="1">
        <f t="shared" si="271"/>
        <v>43618</v>
      </c>
      <c r="H2448" s="2">
        <f t="shared" si="272"/>
        <v>43618.479166666664</v>
      </c>
      <c r="I2448" t="b">
        <f>OR(ABS(Table2[[#This Row],[DateTime]]-H2449) * 1440 &lt; 5, ABS(Table2[[#This Row],[DateTime]]-H2447) * 1440 &lt; 5)</f>
        <v>0</v>
      </c>
      <c r="J2448">
        <f>IF(Table2[[#This Row],[Mulitiple Sneeze?]],J2447+1,0)</f>
        <v>0</v>
      </c>
      <c r="K2448" t="str">
        <f>IF(AND(Table2[[#This Row],[Multiple Counter]]&gt;0, J2449=0),"Combo End","")</f>
        <v/>
      </c>
    </row>
    <row r="2449" spans="1:11" x14ac:dyDescent="0.25">
      <c r="A2449" s="1" t="s">
        <v>1313</v>
      </c>
      <c r="B2449" t="str">
        <f t="shared" si="266"/>
        <v>June 02</v>
      </c>
      <c r="C2449" t="str">
        <f t="shared" si="267"/>
        <v>2019</v>
      </c>
      <c r="D2449" t="str">
        <f t="shared" si="268"/>
        <v>12:40PM</v>
      </c>
      <c r="E2449">
        <f t="shared" si="269"/>
        <v>6</v>
      </c>
      <c r="F2449" t="str">
        <f t="shared" si="270"/>
        <v>02</v>
      </c>
      <c r="G2449" s="1">
        <f t="shared" si="271"/>
        <v>43618</v>
      </c>
      <c r="H2449" s="2">
        <f t="shared" si="272"/>
        <v>43618.527777777781</v>
      </c>
      <c r="I2449" t="b">
        <f>OR(ABS(Table2[[#This Row],[DateTime]]-H2450) * 1440 &lt; 5, ABS(Table2[[#This Row],[DateTime]]-H2448) * 1440 &lt; 5)</f>
        <v>0</v>
      </c>
      <c r="J2449">
        <f>IF(Table2[[#This Row],[Mulitiple Sneeze?]],J2448+1,0)</f>
        <v>0</v>
      </c>
      <c r="K2449" t="str">
        <f>IF(AND(Table2[[#This Row],[Multiple Counter]]&gt;0, J2450=0),"Combo End","")</f>
        <v/>
      </c>
    </row>
    <row r="2450" spans="1:11" x14ac:dyDescent="0.25">
      <c r="A2450" s="1" t="s">
        <v>1312</v>
      </c>
      <c r="B2450" t="str">
        <f t="shared" si="266"/>
        <v>June 02</v>
      </c>
      <c r="C2450" t="str">
        <f t="shared" si="267"/>
        <v>2019</v>
      </c>
      <c r="D2450" t="str">
        <f t="shared" si="268"/>
        <v>04:35PM</v>
      </c>
      <c r="E2450">
        <f t="shared" si="269"/>
        <v>6</v>
      </c>
      <c r="F2450" t="str">
        <f t="shared" si="270"/>
        <v>02</v>
      </c>
      <c r="G2450" s="1">
        <f t="shared" si="271"/>
        <v>43618</v>
      </c>
      <c r="H2450" s="2">
        <f t="shared" si="272"/>
        <v>43618.690972222219</v>
      </c>
      <c r="I2450" t="b">
        <f>OR(ABS(Table2[[#This Row],[DateTime]]-H2451) * 1440 &lt; 5, ABS(Table2[[#This Row],[DateTime]]-H2449) * 1440 &lt; 5)</f>
        <v>0</v>
      </c>
      <c r="J2450">
        <f>IF(Table2[[#This Row],[Mulitiple Sneeze?]],J2449+1,0)</f>
        <v>0</v>
      </c>
      <c r="K2450" t="str">
        <f>IF(AND(Table2[[#This Row],[Multiple Counter]]&gt;0, J2451=0),"Combo End","")</f>
        <v/>
      </c>
    </row>
    <row r="2451" spans="1:11" x14ac:dyDescent="0.25">
      <c r="A2451" s="1" t="s">
        <v>1311</v>
      </c>
      <c r="B2451" t="str">
        <f t="shared" si="266"/>
        <v>June 03</v>
      </c>
      <c r="C2451" t="str">
        <f t="shared" si="267"/>
        <v>2019</v>
      </c>
      <c r="D2451" t="str">
        <f t="shared" si="268"/>
        <v>07:25AM</v>
      </c>
      <c r="E2451">
        <f t="shared" si="269"/>
        <v>6</v>
      </c>
      <c r="F2451" t="str">
        <f t="shared" si="270"/>
        <v>03</v>
      </c>
      <c r="G2451" s="1">
        <f t="shared" si="271"/>
        <v>43619</v>
      </c>
      <c r="H2451" s="2">
        <f t="shared" si="272"/>
        <v>43619.309027777781</v>
      </c>
      <c r="I2451" t="b">
        <f>OR(ABS(Table2[[#This Row],[DateTime]]-H2452) * 1440 &lt; 5, ABS(Table2[[#This Row],[DateTime]]-H2450) * 1440 &lt; 5)</f>
        <v>0</v>
      </c>
      <c r="J2451">
        <f>IF(Table2[[#This Row],[Mulitiple Sneeze?]],J2450+1,0)</f>
        <v>0</v>
      </c>
      <c r="K2451" t="str">
        <f>IF(AND(Table2[[#This Row],[Multiple Counter]]&gt;0, J2452=0),"Combo End","")</f>
        <v/>
      </c>
    </row>
    <row r="2452" spans="1:11" x14ac:dyDescent="0.25">
      <c r="A2452" s="1" t="s">
        <v>1310</v>
      </c>
      <c r="B2452" t="str">
        <f t="shared" si="266"/>
        <v>June 03</v>
      </c>
      <c r="C2452" t="str">
        <f t="shared" si="267"/>
        <v>2019</v>
      </c>
      <c r="D2452" t="str">
        <f t="shared" si="268"/>
        <v>01:34PM</v>
      </c>
      <c r="E2452">
        <f t="shared" si="269"/>
        <v>6</v>
      </c>
      <c r="F2452" t="str">
        <f t="shared" si="270"/>
        <v>03</v>
      </c>
      <c r="G2452" s="1">
        <f t="shared" si="271"/>
        <v>43619</v>
      </c>
      <c r="H2452" s="2">
        <f t="shared" si="272"/>
        <v>43619.56527777778</v>
      </c>
      <c r="I2452" t="b">
        <f>OR(ABS(Table2[[#This Row],[DateTime]]-H2453) * 1440 &lt; 5, ABS(Table2[[#This Row],[DateTime]]-H2451) * 1440 &lt; 5)</f>
        <v>0</v>
      </c>
      <c r="J2452">
        <f>IF(Table2[[#This Row],[Mulitiple Sneeze?]],J2451+1,0)</f>
        <v>0</v>
      </c>
      <c r="K2452" t="str">
        <f>IF(AND(Table2[[#This Row],[Multiple Counter]]&gt;0, J2453=0),"Combo End","")</f>
        <v/>
      </c>
    </row>
    <row r="2453" spans="1:11" x14ac:dyDescent="0.25">
      <c r="A2453" s="1" t="s">
        <v>1309</v>
      </c>
      <c r="B2453" t="str">
        <f t="shared" si="266"/>
        <v>June 03</v>
      </c>
      <c r="C2453" t="str">
        <f t="shared" si="267"/>
        <v>2019</v>
      </c>
      <c r="D2453" t="str">
        <f t="shared" si="268"/>
        <v>08:00PM</v>
      </c>
      <c r="E2453">
        <f t="shared" si="269"/>
        <v>6</v>
      </c>
      <c r="F2453" t="str">
        <f t="shared" si="270"/>
        <v>03</v>
      </c>
      <c r="G2453" s="1">
        <f t="shared" si="271"/>
        <v>43619</v>
      </c>
      <c r="H2453" s="2">
        <f t="shared" si="272"/>
        <v>43619.833333333336</v>
      </c>
      <c r="I2453" t="b">
        <f>OR(ABS(Table2[[#This Row],[DateTime]]-H2454) * 1440 &lt; 5, ABS(Table2[[#This Row],[DateTime]]-H2452) * 1440 &lt; 5)</f>
        <v>1</v>
      </c>
      <c r="J2453">
        <f>IF(Table2[[#This Row],[Mulitiple Sneeze?]],J2452+1,0)</f>
        <v>1</v>
      </c>
      <c r="K2453" t="str">
        <f>IF(AND(Table2[[#This Row],[Multiple Counter]]&gt;0, J2454=0),"Combo End","")</f>
        <v/>
      </c>
    </row>
    <row r="2454" spans="1:11" x14ac:dyDescent="0.25">
      <c r="A2454" s="1" t="s">
        <v>1308</v>
      </c>
      <c r="B2454" t="str">
        <f t="shared" si="266"/>
        <v>June 03</v>
      </c>
      <c r="C2454" t="str">
        <f t="shared" si="267"/>
        <v>2019</v>
      </c>
      <c r="D2454" t="str">
        <f t="shared" si="268"/>
        <v>08:01PM</v>
      </c>
      <c r="E2454">
        <f t="shared" si="269"/>
        <v>6</v>
      </c>
      <c r="F2454" t="str">
        <f t="shared" si="270"/>
        <v>03</v>
      </c>
      <c r="G2454" s="1">
        <f t="shared" si="271"/>
        <v>43619</v>
      </c>
      <c r="H2454" s="2">
        <f t="shared" si="272"/>
        <v>43619.834027777775</v>
      </c>
      <c r="I2454" t="b">
        <f>OR(ABS(Table2[[#This Row],[DateTime]]-H2455) * 1440 &lt; 5, ABS(Table2[[#This Row],[DateTime]]-H2453) * 1440 &lt; 5)</f>
        <v>1</v>
      </c>
      <c r="J2454">
        <f>IF(Table2[[#This Row],[Mulitiple Sneeze?]],J2453+1,0)</f>
        <v>2</v>
      </c>
      <c r="K2454" t="str">
        <f>IF(AND(Table2[[#This Row],[Multiple Counter]]&gt;0, J2455=0),"Combo End","")</f>
        <v>Combo End</v>
      </c>
    </row>
    <row r="2455" spans="1:11" x14ac:dyDescent="0.25">
      <c r="A2455" s="1" t="s">
        <v>1307</v>
      </c>
      <c r="B2455" t="str">
        <f t="shared" si="266"/>
        <v>June 04</v>
      </c>
      <c r="C2455" t="str">
        <f t="shared" si="267"/>
        <v>2019</v>
      </c>
      <c r="D2455" t="str">
        <f t="shared" si="268"/>
        <v>07:18AM</v>
      </c>
      <c r="E2455">
        <f t="shared" si="269"/>
        <v>6</v>
      </c>
      <c r="F2455" t="str">
        <f t="shared" si="270"/>
        <v>04</v>
      </c>
      <c r="G2455" s="1">
        <f t="shared" si="271"/>
        <v>43620</v>
      </c>
      <c r="H2455" s="2">
        <f t="shared" si="272"/>
        <v>43620.304166666669</v>
      </c>
      <c r="I2455" t="b">
        <f>OR(ABS(Table2[[#This Row],[DateTime]]-H2456) * 1440 &lt; 5, ABS(Table2[[#This Row],[DateTime]]-H2454) * 1440 &lt; 5)</f>
        <v>0</v>
      </c>
      <c r="J2455">
        <f>IF(Table2[[#This Row],[Mulitiple Sneeze?]],J2454+1,0)</f>
        <v>0</v>
      </c>
      <c r="K2455" t="str">
        <f>IF(AND(Table2[[#This Row],[Multiple Counter]]&gt;0, J2456=0),"Combo End","")</f>
        <v/>
      </c>
    </row>
    <row r="2456" spans="1:11" x14ac:dyDescent="0.25">
      <c r="A2456" s="1" t="s">
        <v>1306</v>
      </c>
      <c r="B2456" t="str">
        <f t="shared" si="266"/>
        <v>June 04</v>
      </c>
      <c r="C2456" t="str">
        <f t="shared" si="267"/>
        <v>2019</v>
      </c>
      <c r="D2456" t="str">
        <f t="shared" si="268"/>
        <v>09:02AM</v>
      </c>
      <c r="E2456">
        <f t="shared" si="269"/>
        <v>6</v>
      </c>
      <c r="F2456" t="str">
        <f t="shared" si="270"/>
        <v>04</v>
      </c>
      <c r="G2456" s="1">
        <f t="shared" si="271"/>
        <v>43620</v>
      </c>
      <c r="H2456" s="2">
        <f t="shared" si="272"/>
        <v>43620.376388888886</v>
      </c>
      <c r="I2456" t="b">
        <f>OR(ABS(Table2[[#This Row],[DateTime]]-H2457) * 1440 &lt; 5, ABS(Table2[[#This Row],[DateTime]]-H2455) * 1440 &lt; 5)</f>
        <v>0</v>
      </c>
      <c r="J2456">
        <f>IF(Table2[[#This Row],[Mulitiple Sneeze?]],J2455+1,0)</f>
        <v>0</v>
      </c>
      <c r="K2456" t="str">
        <f>IF(AND(Table2[[#This Row],[Multiple Counter]]&gt;0, J2457=0),"Combo End","")</f>
        <v/>
      </c>
    </row>
    <row r="2457" spans="1:11" x14ac:dyDescent="0.25">
      <c r="A2457" s="1" t="s">
        <v>1305</v>
      </c>
      <c r="B2457" t="str">
        <f t="shared" si="266"/>
        <v>June 04</v>
      </c>
      <c r="C2457" t="str">
        <f t="shared" si="267"/>
        <v>2019</v>
      </c>
      <c r="D2457" t="str">
        <f t="shared" si="268"/>
        <v>03:05PM</v>
      </c>
      <c r="E2457">
        <f t="shared" si="269"/>
        <v>6</v>
      </c>
      <c r="F2457" t="str">
        <f t="shared" si="270"/>
        <v>04</v>
      </c>
      <c r="G2457" s="1">
        <f t="shared" si="271"/>
        <v>43620</v>
      </c>
      <c r="H2457" s="2">
        <f t="shared" si="272"/>
        <v>43620.628472222219</v>
      </c>
      <c r="I2457" t="b">
        <f>OR(ABS(Table2[[#This Row],[DateTime]]-H2458) * 1440 &lt; 5, ABS(Table2[[#This Row],[DateTime]]-H2456) * 1440 &lt; 5)</f>
        <v>0</v>
      </c>
      <c r="J2457">
        <f>IF(Table2[[#This Row],[Mulitiple Sneeze?]],J2456+1,0)</f>
        <v>0</v>
      </c>
      <c r="K2457" t="str">
        <f>IF(AND(Table2[[#This Row],[Multiple Counter]]&gt;0, J2458=0),"Combo End","")</f>
        <v/>
      </c>
    </row>
    <row r="2458" spans="1:11" x14ac:dyDescent="0.25">
      <c r="A2458" s="1" t="s">
        <v>1304</v>
      </c>
      <c r="B2458" t="str">
        <f t="shared" si="266"/>
        <v>June 04</v>
      </c>
      <c r="C2458" t="str">
        <f t="shared" si="267"/>
        <v>2019</v>
      </c>
      <c r="D2458" t="str">
        <f t="shared" si="268"/>
        <v>08:46PM</v>
      </c>
      <c r="E2458">
        <f t="shared" si="269"/>
        <v>6</v>
      </c>
      <c r="F2458" t="str">
        <f t="shared" si="270"/>
        <v>04</v>
      </c>
      <c r="G2458" s="1">
        <f t="shared" si="271"/>
        <v>43620</v>
      </c>
      <c r="H2458" s="2">
        <f t="shared" si="272"/>
        <v>43620.865277777775</v>
      </c>
      <c r="I2458" t="b">
        <f>OR(ABS(Table2[[#This Row],[DateTime]]-H2459) * 1440 &lt; 5, ABS(Table2[[#This Row],[DateTime]]-H2457) * 1440 &lt; 5)</f>
        <v>0</v>
      </c>
      <c r="J2458">
        <f>IF(Table2[[#This Row],[Mulitiple Sneeze?]],J2457+1,0)</f>
        <v>0</v>
      </c>
      <c r="K2458" t="str">
        <f>IF(AND(Table2[[#This Row],[Multiple Counter]]&gt;0, J2459=0),"Combo End","")</f>
        <v/>
      </c>
    </row>
    <row r="2459" spans="1:11" x14ac:dyDescent="0.25">
      <c r="A2459" s="1" t="s">
        <v>1303</v>
      </c>
      <c r="B2459" t="str">
        <f t="shared" si="266"/>
        <v>June 05</v>
      </c>
      <c r="C2459" t="str">
        <f t="shared" si="267"/>
        <v>2019</v>
      </c>
      <c r="D2459" t="str">
        <f t="shared" si="268"/>
        <v>07:52AM</v>
      </c>
      <c r="E2459">
        <f t="shared" si="269"/>
        <v>6</v>
      </c>
      <c r="F2459" t="str">
        <f t="shared" si="270"/>
        <v>05</v>
      </c>
      <c r="G2459" s="1">
        <f t="shared" si="271"/>
        <v>43621</v>
      </c>
      <c r="H2459" s="2">
        <f t="shared" si="272"/>
        <v>43621.327777777777</v>
      </c>
      <c r="I2459" t="b">
        <f>OR(ABS(Table2[[#This Row],[DateTime]]-H2460) * 1440 &lt; 5, ABS(Table2[[#This Row],[DateTime]]-H2458) * 1440 &lt; 5)</f>
        <v>0</v>
      </c>
      <c r="J2459">
        <f>IF(Table2[[#This Row],[Mulitiple Sneeze?]],J2458+1,0)</f>
        <v>0</v>
      </c>
      <c r="K2459" t="str">
        <f>IF(AND(Table2[[#This Row],[Multiple Counter]]&gt;0, J2460=0),"Combo End","")</f>
        <v/>
      </c>
    </row>
    <row r="2460" spans="1:11" x14ac:dyDescent="0.25">
      <c r="A2460" s="1" t="s">
        <v>1302</v>
      </c>
      <c r="B2460" t="str">
        <f t="shared" si="266"/>
        <v>June 06</v>
      </c>
      <c r="C2460" t="str">
        <f t="shared" si="267"/>
        <v>2019</v>
      </c>
      <c r="D2460" t="str">
        <f t="shared" si="268"/>
        <v>07:34AM</v>
      </c>
      <c r="E2460">
        <f t="shared" si="269"/>
        <v>6</v>
      </c>
      <c r="F2460" t="str">
        <f t="shared" si="270"/>
        <v>06</v>
      </c>
      <c r="G2460" s="1">
        <f t="shared" si="271"/>
        <v>43622</v>
      </c>
      <c r="H2460" s="2">
        <f t="shared" si="272"/>
        <v>43622.31527777778</v>
      </c>
      <c r="I2460" t="b">
        <f>OR(ABS(Table2[[#This Row],[DateTime]]-H2461) * 1440 &lt; 5, ABS(Table2[[#This Row],[DateTime]]-H2459) * 1440 &lt; 5)</f>
        <v>0</v>
      </c>
      <c r="J2460">
        <f>IF(Table2[[#This Row],[Mulitiple Sneeze?]],J2459+1,0)</f>
        <v>0</v>
      </c>
      <c r="K2460" t="str">
        <f>IF(AND(Table2[[#This Row],[Multiple Counter]]&gt;0, J2461=0),"Combo End","")</f>
        <v/>
      </c>
    </row>
    <row r="2461" spans="1:11" x14ac:dyDescent="0.25">
      <c r="A2461" s="1" t="s">
        <v>1301</v>
      </c>
      <c r="B2461" t="str">
        <f t="shared" si="266"/>
        <v>June 06</v>
      </c>
      <c r="C2461" t="str">
        <f t="shared" si="267"/>
        <v>2019</v>
      </c>
      <c r="D2461" t="str">
        <f t="shared" si="268"/>
        <v>09:50AM</v>
      </c>
      <c r="E2461">
        <f t="shared" si="269"/>
        <v>6</v>
      </c>
      <c r="F2461" t="str">
        <f t="shared" si="270"/>
        <v>06</v>
      </c>
      <c r="G2461" s="1">
        <f t="shared" si="271"/>
        <v>43622</v>
      </c>
      <c r="H2461" s="2">
        <f t="shared" si="272"/>
        <v>43622.409722222219</v>
      </c>
      <c r="I2461" t="b">
        <f>OR(ABS(Table2[[#This Row],[DateTime]]-H2462) * 1440 &lt; 5, ABS(Table2[[#This Row],[DateTime]]-H2460) * 1440 &lt; 5)</f>
        <v>0</v>
      </c>
      <c r="J2461">
        <f>IF(Table2[[#This Row],[Mulitiple Sneeze?]],J2460+1,0)</f>
        <v>0</v>
      </c>
      <c r="K2461" t="str">
        <f>IF(AND(Table2[[#This Row],[Multiple Counter]]&gt;0, J2462=0),"Combo End","")</f>
        <v/>
      </c>
    </row>
    <row r="2462" spans="1:11" x14ac:dyDescent="0.25">
      <c r="A2462" s="1" t="s">
        <v>1300</v>
      </c>
      <c r="B2462" t="str">
        <f t="shared" si="266"/>
        <v>June 06</v>
      </c>
      <c r="C2462" t="str">
        <f t="shared" si="267"/>
        <v>2019</v>
      </c>
      <c r="D2462" t="str">
        <f t="shared" si="268"/>
        <v>04:07PM</v>
      </c>
      <c r="E2462">
        <f t="shared" si="269"/>
        <v>6</v>
      </c>
      <c r="F2462" t="str">
        <f t="shared" si="270"/>
        <v>06</v>
      </c>
      <c r="G2462" s="1">
        <f t="shared" si="271"/>
        <v>43622</v>
      </c>
      <c r="H2462" s="2">
        <f t="shared" si="272"/>
        <v>43622.671527777777</v>
      </c>
      <c r="I2462" t="b">
        <f>OR(ABS(Table2[[#This Row],[DateTime]]-H2463) * 1440 &lt; 5, ABS(Table2[[#This Row],[DateTime]]-H2461) * 1440 &lt; 5)</f>
        <v>0</v>
      </c>
      <c r="J2462">
        <f>IF(Table2[[#This Row],[Mulitiple Sneeze?]],J2461+1,0)</f>
        <v>0</v>
      </c>
      <c r="K2462" t="str">
        <f>IF(AND(Table2[[#This Row],[Multiple Counter]]&gt;0, J2463=0),"Combo End","")</f>
        <v/>
      </c>
    </row>
    <row r="2463" spans="1:11" x14ac:dyDescent="0.25">
      <c r="A2463" s="1" t="s">
        <v>1299</v>
      </c>
      <c r="B2463" t="str">
        <f t="shared" si="266"/>
        <v>June 07</v>
      </c>
      <c r="C2463" t="str">
        <f t="shared" si="267"/>
        <v>2019</v>
      </c>
      <c r="D2463" t="str">
        <f t="shared" si="268"/>
        <v>07:21AM</v>
      </c>
      <c r="E2463">
        <f t="shared" si="269"/>
        <v>6</v>
      </c>
      <c r="F2463" t="str">
        <f t="shared" si="270"/>
        <v>07</v>
      </c>
      <c r="G2463" s="1">
        <f t="shared" si="271"/>
        <v>43623</v>
      </c>
      <c r="H2463" s="2">
        <f t="shared" si="272"/>
        <v>43623.306250000001</v>
      </c>
      <c r="I2463" t="b">
        <f>OR(ABS(Table2[[#This Row],[DateTime]]-H2464) * 1440 &lt; 5, ABS(Table2[[#This Row],[DateTime]]-H2462) * 1440 &lt; 5)</f>
        <v>0</v>
      </c>
      <c r="J2463">
        <f>IF(Table2[[#This Row],[Mulitiple Sneeze?]],J2462+1,0)</f>
        <v>0</v>
      </c>
      <c r="K2463" t="str">
        <f>IF(AND(Table2[[#This Row],[Multiple Counter]]&gt;0, J2464=0),"Combo End","")</f>
        <v/>
      </c>
    </row>
    <row r="2464" spans="1:11" x14ac:dyDescent="0.25">
      <c r="A2464" s="1" t="s">
        <v>1298</v>
      </c>
      <c r="B2464" t="str">
        <f t="shared" si="266"/>
        <v>June 07</v>
      </c>
      <c r="C2464" t="str">
        <f t="shared" si="267"/>
        <v>2019</v>
      </c>
      <c r="D2464" t="str">
        <f t="shared" si="268"/>
        <v>07:34AM</v>
      </c>
      <c r="E2464">
        <f t="shared" si="269"/>
        <v>6</v>
      </c>
      <c r="F2464" t="str">
        <f t="shared" si="270"/>
        <v>07</v>
      </c>
      <c r="G2464" s="1">
        <f t="shared" si="271"/>
        <v>43623</v>
      </c>
      <c r="H2464" s="2">
        <f t="shared" si="272"/>
        <v>43623.31527777778</v>
      </c>
      <c r="I2464" t="b">
        <f>OR(ABS(Table2[[#This Row],[DateTime]]-H2465) * 1440 &lt; 5, ABS(Table2[[#This Row],[DateTime]]-H2463) * 1440 &lt; 5)</f>
        <v>1</v>
      </c>
      <c r="J2464">
        <f>IF(Table2[[#This Row],[Mulitiple Sneeze?]],J2463+1,0)</f>
        <v>1</v>
      </c>
      <c r="K2464" t="str">
        <f>IF(AND(Table2[[#This Row],[Multiple Counter]]&gt;0, J2465=0),"Combo End","")</f>
        <v/>
      </c>
    </row>
    <row r="2465" spans="1:11" x14ac:dyDescent="0.25">
      <c r="A2465" s="1" t="s">
        <v>1297</v>
      </c>
      <c r="B2465" t="str">
        <f t="shared" si="266"/>
        <v>June 07</v>
      </c>
      <c r="C2465" t="str">
        <f t="shared" si="267"/>
        <v>2019</v>
      </c>
      <c r="D2465" t="str">
        <f t="shared" si="268"/>
        <v>07:35AM</v>
      </c>
      <c r="E2465">
        <f t="shared" si="269"/>
        <v>6</v>
      </c>
      <c r="F2465" t="str">
        <f t="shared" si="270"/>
        <v>07</v>
      </c>
      <c r="G2465" s="1">
        <f t="shared" si="271"/>
        <v>43623</v>
      </c>
      <c r="H2465" s="2">
        <f t="shared" si="272"/>
        <v>43623.315972222219</v>
      </c>
      <c r="I2465" t="b">
        <f>OR(ABS(Table2[[#This Row],[DateTime]]-H2466) * 1440 &lt; 5, ABS(Table2[[#This Row],[DateTime]]-H2464) * 1440 &lt; 5)</f>
        <v>1</v>
      </c>
      <c r="J2465">
        <f>IF(Table2[[#This Row],[Mulitiple Sneeze?]],J2464+1,0)</f>
        <v>2</v>
      </c>
      <c r="K2465" t="str">
        <f>IF(AND(Table2[[#This Row],[Multiple Counter]]&gt;0, J2466=0),"Combo End","")</f>
        <v>Combo End</v>
      </c>
    </row>
    <row r="2466" spans="1:11" x14ac:dyDescent="0.25">
      <c r="A2466" s="1" t="s">
        <v>1296</v>
      </c>
      <c r="B2466" t="str">
        <f t="shared" si="266"/>
        <v>June 07</v>
      </c>
      <c r="C2466" t="str">
        <f t="shared" si="267"/>
        <v>2019</v>
      </c>
      <c r="D2466" t="str">
        <f t="shared" si="268"/>
        <v>01:54PM</v>
      </c>
      <c r="E2466">
        <f t="shared" si="269"/>
        <v>6</v>
      </c>
      <c r="F2466" t="str">
        <f t="shared" si="270"/>
        <v>07</v>
      </c>
      <c r="G2466" s="1">
        <f t="shared" si="271"/>
        <v>43623</v>
      </c>
      <c r="H2466" s="2">
        <f t="shared" si="272"/>
        <v>43623.57916666667</v>
      </c>
      <c r="I2466" t="b">
        <f>OR(ABS(Table2[[#This Row],[DateTime]]-H2467) * 1440 &lt; 5, ABS(Table2[[#This Row],[DateTime]]-H2465) * 1440 &lt; 5)</f>
        <v>0</v>
      </c>
      <c r="J2466">
        <f>IF(Table2[[#This Row],[Mulitiple Sneeze?]],J2465+1,0)</f>
        <v>0</v>
      </c>
      <c r="K2466" t="str">
        <f>IF(AND(Table2[[#This Row],[Multiple Counter]]&gt;0, J2467=0),"Combo End","")</f>
        <v/>
      </c>
    </row>
    <row r="2467" spans="1:11" x14ac:dyDescent="0.25">
      <c r="A2467" s="1" t="s">
        <v>1295</v>
      </c>
      <c r="B2467" t="str">
        <f t="shared" si="266"/>
        <v>June 07</v>
      </c>
      <c r="C2467" t="str">
        <f t="shared" si="267"/>
        <v>2019</v>
      </c>
      <c r="D2467" t="str">
        <f t="shared" si="268"/>
        <v>04:36PM</v>
      </c>
      <c r="E2467">
        <f t="shared" si="269"/>
        <v>6</v>
      </c>
      <c r="F2467" t="str">
        <f t="shared" si="270"/>
        <v>07</v>
      </c>
      <c r="G2467" s="1">
        <f t="shared" si="271"/>
        <v>43623</v>
      </c>
      <c r="H2467" s="2">
        <f t="shared" si="272"/>
        <v>43623.691666666666</v>
      </c>
      <c r="I2467" t="b">
        <f>OR(ABS(Table2[[#This Row],[DateTime]]-H2468) * 1440 &lt; 5, ABS(Table2[[#This Row],[DateTime]]-H2466) * 1440 &lt; 5)</f>
        <v>0</v>
      </c>
      <c r="J2467">
        <f>IF(Table2[[#This Row],[Mulitiple Sneeze?]],J2466+1,0)</f>
        <v>0</v>
      </c>
      <c r="K2467" t="str">
        <f>IF(AND(Table2[[#This Row],[Multiple Counter]]&gt;0, J2468=0),"Combo End","")</f>
        <v/>
      </c>
    </row>
    <row r="2468" spans="1:11" x14ac:dyDescent="0.25">
      <c r="A2468" s="1" t="s">
        <v>1294</v>
      </c>
      <c r="B2468" t="str">
        <f t="shared" si="266"/>
        <v>June 10</v>
      </c>
      <c r="C2468" t="str">
        <f t="shared" si="267"/>
        <v>2019</v>
      </c>
      <c r="D2468" t="str">
        <f t="shared" si="268"/>
        <v>06:57AM</v>
      </c>
      <c r="E2468">
        <f t="shared" si="269"/>
        <v>6</v>
      </c>
      <c r="F2468" t="str">
        <f t="shared" si="270"/>
        <v>10</v>
      </c>
      <c r="G2468" s="1">
        <f t="shared" si="271"/>
        <v>43626</v>
      </c>
      <c r="H2468" s="2">
        <f t="shared" si="272"/>
        <v>43626.289583333331</v>
      </c>
      <c r="I2468" t="b">
        <f>OR(ABS(Table2[[#This Row],[DateTime]]-H2469) * 1440 &lt; 5, ABS(Table2[[#This Row],[DateTime]]-H2467) * 1440 &lt; 5)</f>
        <v>0</v>
      </c>
      <c r="J2468">
        <f>IF(Table2[[#This Row],[Mulitiple Sneeze?]],J2467+1,0)</f>
        <v>0</v>
      </c>
      <c r="K2468" t="str">
        <f>IF(AND(Table2[[#This Row],[Multiple Counter]]&gt;0, J2469=0),"Combo End","")</f>
        <v/>
      </c>
    </row>
    <row r="2469" spans="1:11" x14ac:dyDescent="0.25">
      <c r="A2469" s="1" t="s">
        <v>1293</v>
      </c>
      <c r="B2469" t="str">
        <f t="shared" si="266"/>
        <v>June 10</v>
      </c>
      <c r="C2469" t="str">
        <f t="shared" si="267"/>
        <v>2019</v>
      </c>
      <c r="D2469" t="str">
        <f t="shared" si="268"/>
        <v>02:32PM</v>
      </c>
      <c r="E2469">
        <f t="shared" si="269"/>
        <v>6</v>
      </c>
      <c r="F2469" t="str">
        <f t="shared" si="270"/>
        <v>10</v>
      </c>
      <c r="G2469" s="1">
        <f t="shared" si="271"/>
        <v>43626</v>
      </c>
      <c r="H2469" s="2">
        <f t="shared" si="272"/>
        <v>43626.605555555558</v>
      </c>
      <c r="I2469" t="b">
        <f>OR(ABS(Table2[[#This Row],[DateTime]]-H2470) * 1440 &lt; 5, ABS(Table2[[#This Row],[DateTime]]-H2468) * 1440 &lt; 5)</f>
        <v>0</v>
      </c>
      <c r="J2469">
        <f>IF(Table2[[#This Row],[Mulitiple Sneeze?]],J2468+1,0)</f>
        <v>0</v>
      </c>
      <c r="K2469" t="str">
        <f>IF(AND(Table2[[#This Row],[Multiple Counter]]&gt;0, J2470=0),"Combo End","")</f>
        <v/>
      </c>
    </row>
    <row r="2470" spans="1:11" x14ac:dyDescent="0.25">
      <c r="A2470" s="1" t="s">
        <v>1292</v>
      </c>
      <c r="B2470" t="str">
        <f t="shared" si="266"/>
        <v>June 11</v>
      </c>
      <c r="C2470" t="str">
        <f t="shared" si="267"/>
        <v>2019</v>
      </c>
      <c r="D2470" t="str">
        <f t="shared" si="268"/>
        <v>07:19AM</v>
      </c>
      <c r="E2470">
        <f t="shared" si="269"/>
        <v>6</v>
      </c>
      <c r="F2470" t="str">
        <f t="shared" si="270"/>
        <v>11</v>
      </c>
      <c r="G2470" s="1">
        <f t="shared" si="271"/>
        <v>43627</v>
      </c>
      <c r="H2470" s="2">
        <f t="shared" si="272"/>
        <v>43627.304861111108</v>
      </c>
      <c r="I2470" t="b">
        <f>OR(ABS(Table2[[#This Row],[DateTime]]-H2471) * 1440 &lt; 5, ABS(Table2[[#This Row],[DateTime]]-H2469) * 1440 &lt; 5)</f>
        <v>1</v>
      </c>
      <c r="J2470">
        <f>IF(Table2[[#This Row],[Mulitiple Sneeze?]],J2469+1,0)</f>
        <v>1</v>
      </c>
      <c r="K2470" t="str">
        <f>IF(AND(Table2[[#This Row],[Multiple Counter]]&gt;0, J2471=0),"Combo End","")</f>
        <v/>
      </c>
    </row>
    <row r="2471" spans="1:11" x14ac:dyDescent="0.25">
      <c r="A2471" s="1" t="s">
        <v>1291</v>
      </c>
      <c r="B2471" t="str">
        <f t="shared" si="266"/>
        <v>June 11</v>
      </c>
      <c r="C2471" t="str">
        <f t="shared" si="267"/>
        <v>2019</v>
      </c>
      <c r="D2471" t="str">
        <f t="shared" si="268"/>
        <v>07:20AM</v>
      </c>
      <c r="E2471">
        <f t="shared" si="269"/>
        <v>6</v>
      </c>
      <c r="F2471" t="str">
        <f t="shared" si="270"/>
        <v>11</v>
      </c>
      <c r="G2471" s="1">
        <f t="shared" si="271"/>
        <v>43627</v>
      </c>
      <c r="H2471" s="2">
        <f t="shared" si="272"/>
        <v>43627.305555555555</v>
      </c>
      <c r="I2471" t="b">
        <f>OR(ABS(Table2[[#This Row],[DateTime]]-H2472) * 1440 &lt; 5, ABS(Table2[[#This Row],[DateTime]]-H2470) * 1440 &lt; 5)</f>
        <v>1</v>
      </c>
      <c r="J2471">
        <f>IF(Table2[[#This Row],[Mulitiple Sneeze?]],J2470+1,0)</f>
        <v>2</v>
      </c>
      <c r="K2471" t="str">
        <f>IF(AND(Table2[[#This Row],[Multiple Counter]]&gt;0, J2472=0),"Combo End","")</f>
        <v>Combo End</v>
      </c>
    </row>
    <row r="2472" spans="1:11" x14ac:dyDescent="0.25">
      <c r="A2472" s="1" t="s">
        <v>1290</v>
      </c>
      <c r="B2472" t="str">
        <f t="shared" si="266"/>
        <v>June 11</v>
      </c>
      <c r="C2472" t="str">
        <f t="shared" si="267"/>
        <v>2019</v>
      </c>
      <c r="D2472" t="str">
        <f t="shared" si="268"/>
        <v>11:30AM</v>
      </c>
      <c r="E2472">
        <f t="shared" si="269"/>
        <v>6</v>
      </c>
      <c r="F2472" t="str">
        <f t="shared" si="270"/>
        <v>11</v>
      </c>
      <c r="G2472" s="1">
        <f t="shared" si="271"/>
        <v>43627</v>
      </c>
      <c r="H2472" s="2">
        <f t="shared" si="272"/>
        <v>43627.479166666664</v>
      </c>
      <c r="I2472" t="b">
        <f>OR(ABS(Table2[[#This Row],[DateTime]]-H2473) * 1440 &lt; 5, ABS(Table2[[#This Row],[DateTime]]-H2471) * 1440 &lt; 5)</f>
        <v>0</v>
      </c>
      <c r="J2472">
        <f>IF(Table2[[#This Row],[Mulitiple Sneeze?]],J2471+1,0)</f>
        <v>0</v>
      </c>
      <c r="K2472" t="str">
        <f>IF(AND(Table2[[#This Row],[Multiple Counter]]&gt;0, J2473=0),"Combo End","")</f>
        <v/>
      </c>
    </row>
    <row r="2473" spans="1:11" x14ac:dyDescent="0.25">
      <c r="A2473" s="1" t="s">
        <v>1289</v>
      </c>
      <c r="B2473" t="str">
        <f t="shared" si="266"/>
        <v>June 11</v>
      </c>
      <c r="C2473" t="str">
        <f t="shared" si="267"/>
        <v>2019</v>
      </c>
      <c r="D2473" t="str">
        <f t="shared" si="268"/>
        <v>08:13PM</v>
      </c>
      <c r="E2473">
        <f t="shared" si="269"/>
        <v>6</v>
      </c>
      <c r="F2473" t="str">
        <f t="shared" si="270"/>
        <v>11</v>
      </c>
      <c r="G2473" s="1">
        <f t="shared" si="271"/>
        <v>43627</v>
      </c>
      <c r="H2473" s="2">
        <f t="shared" si="272"/>
        <v>43627.842361111114</v>
      </c>
      <c r="I2473" t="b">
        <f>OR(ABS(Table2[[#This Row],[DateTime]]-H2474) * 1440 &lt; 5, ABS(Table2[[#This Row],[DateTime]]-H2472) * 1440 &lt; 5)</f>
        <v>0</v>
      </c>
      <c r="J2473">
        <f>IF(Table2[[#This Row],[Mulitiple Sneeze?]],J2472+1,0)</f>
        <v>0</v>
      </c>
      <c r="K2473" t="str">
        <f>IF(AND(Table2[[#This Row],[Multiple Counter]]&gt;0, J2474=0),"Combo End","")</f>
        <v/>
      </c>
    </row>
    <row r="2474" spans="1:11" x14ac:dyDescent="0.25">
      <c r="A2474" s="1" t="s">
        <v>1288</v>
      </c>
      <c r="B2474" t="str">
        <f t="shared" si="266"/>
        <v>June 11</v>
      </c>
      <c r="C2474" t="str">
        <f t="shared" si="267"/>
        <v>2019</v>
      </c>
      <c r="D2474" t="str">
        <f t="shared" si="268"/>
        <v>10:32PM</v>
      </c>
      <c r="E2474">
        <f t="shared" si="269"/>
        <v>6</v>
      </c>
      <c r="F2474" t="str">
        <f t="shared" si="270"/>
        <v>11</v>
      </c>
      <c r="G2474" s="1">
        <f t="shared" si="271"/>
        <v>43627</v>
      </c>
      <c r="H2474" s="2">
        <f t="shared" si="272"/>
        <v>43627.938888888886</v>
      </c>
      <c r="I2474" t="b">
        <f>OR(ABS(Table2[[#This Row],[DateTime]]-H2475) * 1440 &lt; 5, ABS(Table2[[#This Row],[DateTime]]-H2473) * 1440 &lt; 5)</f>
        <v>0</v>
      </c>
      <c r="J2474">
        <f>IF(Table2[[#This Row],[Mulitiple Sneeze?]],J2473+1,0)</f>
        <v>0</v>
      </c>
      <c r="K2474" t="str">
        <f>IF(AND(Table2[[#This Row],[Multiple Counter]]&gt;0, J2475=0),"Combo End","")</f>
        <v/>
      </c>
    </row>
    <row r="2475" spans="1:11" x14ac:dyDescent="0.25">
      <c r="A2475" s="1" t="s">
        <v>1287</v>
      </c>
      <c r="B2475" t="str">
        <f t="shared" si="266"/>
        <v>June 12</v>
      </c>
      <c r="C2475" t="str">
        <f t="shared" si="267"/>
        <v>2019</v>
      </c>
      <c r="D2475" t="str">
        <f t="shared" si="268"/>
        <v>10:08PM</v>
      </c>
      <c r="E2475">
        <f t="shared" si="269"/>
        <v>6</v>
      </c>
      <c r="F2475" t="str">
        <f t="shared" si="270"/>
        <v>12</v>
      </c>
      <c r="G2475" s="1">
        <f t="shared" si="271"/>
        <v>43628</v>
      </c>
      <c r="H2475" s="2">
        <f t="shared" si="272"/>
        <v>43628.922222222223</v>
      </c>
      <c r="I2475" t="b">
        <f>OR(ABS(Table2[[#This Row],[DateTime]]-H2476) * 1440 &lt; 5, ABS(Table2[[#This Row],[DateTime]]-H2474) * 1440 &lt; 5)</f>
        <v>0</v>
      </c>
      <c r="J2475">
        <f>IF(Table2[[#This Row],[Mulitiple Sneeze?]],J2474+1,0)</f>
        <v>0</v>
      </c>
      <c r="K2475" t="str">
        <f>IF(AND(Table2[[#This Row],[Multiple Counter]]&gt;0, J2476=0),"Combo End","")</f>
        <v/>
      </c>
    </row>
    <row r="2476" spans="1:11" x14ac:dyDescent="0.25">
      <c r="A2476" s="1" t="s">
        <v>1286</v>
      </c>
      <c r="B2476" t="str">
        <f t="shared" si="266"/>
        <v>June 13</v>
      </c>
      <c r="C2476" t="str">
        <f t="shared" si="267"/>
        <v>2019</v>
      </c>
      <c r="D2476" t="str">
        <f t="shared" si="268"/>
        <v>09:25AM</v>
      </c>
      <c r="E2476">
        <f t="shared" si="269"/>
        <v>6</v>
      </c>
      <c r="F2476" t="str">
        <f t="shared" si="270"/>
        <v>13</v>
      </c>
      <c r="G2476" s="1">
        <f t="shared" si="271"/>
        <v>43629</v>
      </c>
      <c r="H2476" s="2">
        <f t="shared" si="272"/>
        <v>43629.392361111109</v>
      </c>
      <c r="I2476" t="b">
        <f>OR(ABS(Table2[[#This Row],[DateTime]]-H2477) * 1440 &lt; 5, ABS(Table2[[#This Row],[DateTime]]-H2475) * 1440 &lt; 5)</f>
        <v>0</v>
      </c>
      <c r="J2476">
        <f>IF(Table2[[#This Row],[Mulitiple Sneeze?]],J2475+1,0)</f>
        <v>0</v>
      </c>
      <c r="K2476" t="str">
        <f>IF(AND(Table2[[#This Row],[Multiple Counter]]&gt;0, J2477=0),"Combo End","")</f>
        <v/>
      </c>
    </row>
    <row r="2477" spans="1:11" x14ac:dyDescent="0.25">
      <c r="A2477" s="1" t="s">
        <v>1285</v>
      </c>
      <c r="B2477" t="str">
        <f t="shared" si="266"/>
        <v>June 13</v>
      </c>
      <c r="C2477" t="str">
        <f t="shared" si="267"/>
        <v>2019</v>
      </c>
      <c r="D2477" t="str">
        <f t="shared" si="268"/>
        <v>08:50PM</v>
      </c>
      <c r="E2477">
        <f t="shared" si="269"/>
        <v>6</v>
      </c>
      <c r="F2477" t="str">
        <f t="shared" si="270"/>
        <v>13</v>
      </c>
      <c r="G2477" s="1">
        <f t="shared" si="271"/>
        <v>43629</v>
      </c>
      <c r="H2477" s="2">
        <f t="shared" si="272"/>
        <v>43629.868055555555</v>
      </c>
      <c r="I2477" t="b">
        <f>OR(ABS(Table2[[#This Row],[DateTime]]-H2478) * 1440 &lt; 5, ABS(Table2[[#This Row],[DateTime]]-H2476) * 1440 &lt; 5)</f>
        <v>0</v>
      </c>
      <c r="J2477">
        <f>IF(Table2[[#This Row],[Mulitiple Sneeze?]],J2476+1,0)</f>
        <v>0</v>
      </c>
      <c r="K2477" t="str">
        <f>IF(AND(Table2[[#This Row],[Multiple Counter]]&gt;0, J2478=0),"Combo End","")</f>
        <v/>
      </c>
    </row>
    <row r="2478" spans="1:11" x14ac:dyDescent="0.25">
      <c r="A2478" s="1" t="s">
        <v>1284</v>
      </c>
      <c r="B2478" t="str">
        <f t="shared" si="266"/>
        <v>June 13</v>
      </c>
      <c r="C2478" t="str">
        <f t="shared" si="267"/>
        <v>2019</v>
      </c>
      <c r="D2478" t="str">
        <f t="shared" si="268"/>
        <v>10:06PM</v>
      </c>
      <c r="E2478">
        <f t="shared" si="269"/>
        <v>6</v>
      </c>
      <c r="F2478" t="str">
        <f t="shared" si="270"/>
        <v>13</v>
      </c>
      <c r="G2478" s="1">
        <f t="shared" si="271"/>
        <v>43629</v>
      </c>
      <c r="H2478" s="2">
        <f t="shared" si="272"/>
        <v>43629.92083333333</v>
      </c>
      <c r="I2478" t="b">
        <f>OR(ABS(Table2[[#This Row],[DateTime]]-H2479) * 1440 &lt; 5, ABS(Table2[[#This Row],[DateTime]]-H2477) * 1440 &lt; 5)</f>
        <v>0</v>
      </c>
      <c r="J2478">
        <f>IF(Table2[[#This Row],[Mulitiple Sneeze?]],J2477+1,0)</f>
        <v>0</v>
      </c>
      <c r="K2478" t="str">
        <f>IF(AND(Table2[[#This Row],[Multiple Counter]]&gt;0, J2479=0),"Combo End","")</f>
        <v/>
      </c>
    </row>
    <row r="2479" spans="1:11" x14ac:dyDescent="0.25">
      <c r="A2479" s="1" t="s">
        <v>1283</v>
      </c>
      <c r="B2479" t="str">
        <f t="shared" si="266"/>
        <v>June 14</v>
      </c>
      <c r="C2479" t="str">
        <f t="shared" si="267"/>
        <v>2019</v>
      </c>
      <c r="D2479" t="str">
        <f t="shared" si="268"/>
        <v>06:39AM</v>
      </c>
      <c r="E2479">
        <f t="shared" si="269"/>
        <v>6</v>
      </c>
      <c r="F2479" t="str">
        <f t="shared" si="270"/>
        <v>14</v>
      </c>
      <c r="G2479" s="1">
        <f t="shared" si="271"/>
        <v>43630</v>
      </c>
      <c r="H2479" s="2">
        <f t="shared" si="272"/>
        <v>43630.277083333334</v>
      </c>
      <c r="I2479" t="b">
        <f>OR(ABS(Table2[[#This Row],[DateTime]]-H2480) * 1440 &lt; 5, ABS(Table2[[#This Row],[DateTime]]-H2478) * 1440 &lt; 5)</f>
        <v>0</v>
      </c>
      <c r="J2479">
        <f>IF(Table2[[#This Row],[Mulitiple Sneeze?]],J2478+1,0)</f>
        <v>0</v>
      </c>
      <c r="K2479" t="str">
        <f>IF(AND(Table2[[#This Row],[Multiple Counter]]&gt;0, J2480=0),"Combo End","")</f>
        <v/>
      </c>
    </row>
    <row r="2480" spans="1:11" x14ac:dyDescent="0.25">
      <c r="A2480" s="1" t="s">
        <v>1282</v>
      </c>
      <c r="B2480" t="str">
        <f t="shared" si="266"/>
        <v>June 14</v>
      </c>
      <c r="C2480" t="str">
        <f t="shared" si="267"/>
        <v>2019</v>
      </c>
      <c r="D2480" t="str">
        <f t="shared" si="268"/>
        <v>09:42AM</v>
      </c>
      <c r="E2480">
        <f t="shared" si="269"/>
        <v>6</v>
      </c>
      <c r="F2480" t="str">
        <f t="shared" si="270"/>
        <v>14</v>
      </c>
      <c r="G2480" s="1">
        <f t="shared" si="271"/>
        <v>43630</v>
      </c>
      <c r="H2480" s="2">
        <f t="shared" si="272"/>
        <v>43630.404166666667</v>
      </c>
      <c r="I2480" t="b">
        <f>OR(ABS(Table2[[#This Row],[DateTime]]-H2481) * 1440 &lt; 5, ABS(Table2[[#This Row],[DateTime]]-H2479) * 1440 &lt; 5)</f>
        <v>0</v>
      </c>
      <c r="J2480">
        <f>IF(Table2[[#This Row],[Mulitiple Sneeze?]],J2479+1,0)</f>
        <v>0</v>
      </c>
      <c r="K2480" t="str">
        <f>IF(AND(Table2[[#This Row],[Multiple Counter]]&gt;0, J2481=0),"Combo End","")</f>
        <v/>
      </c>
    </row>
    <row r="2481" spans="1:11" x14ac:dyDescent="0.25">
      <c r="A2481" s="1" t="s">
        <v>1281</v>
      </c>
      <c r="B2481" t="str">
        <f t="shared" si="266"/>
        <v>June 15</v>
      </c>
      <c r="C2481" t="str">
        <f t="shared" si="267"/>
        <v>2019</v>
      </c>
      <c r="D2481" t="str">
        <f t="shared" si="268"/>
        <v>09:51AM</v>
      </c>
      <c r="E2481">
        <f t="shared" si="269"/>
        <v>6</v>
      </c>
      <c r="F2481" t="str">
        <f t="shared" si="270"/>
        <v>15</v>
      </c>
      <c r="G2481" s="1">
        <f t="shared" si="271"/>
        <v>43631</v>
      </c>
      <c r="H2481" s="2">
        <f t="shared" si="272"/>
        <v>43631.410416666666</v>
      </c>
      <c r="I2481" t="b">
        <f>OR(ABS(Table2[[#This Row],[DateTime]]-H2482) * 1440 &lt; 5, ABS(Table2[[#This Row],[DateTime]]-H2480) * 1440 &lt; 5)</f>
        <v>0</v>
      </c>
      <c r="J2481">
        <f>IF(Table2[[#This Row],[Mulitiple Sneeze?]],J2480+1,0)</f>
        <v>0</v>
      </c>
      <c r="K2481" t="str">
        <f>IF(AND(Table2[[#This Row],[Multiple Counter]]&gt;0, J2482=0),"Combo End","")</f>
        <v/>
      </c>
    </row>
    <row r="2482" spans="1:11" x14ac:dyDescent="0.25">
      <c r="A2482" s="1" t="s">
        <v>1280</v>
      </c>
      <c r="B2482" t="str">
        <f t="shared" si="266"/>
        <v>June 15</v>
      </c>
      <c r="C2482" t="str">
        <f t="shared" si="267"/>
        <v>2019</v>
      </c>
      <c r="D2482" t="str">
        <f t="shared" si="268"/>
        <v>10:18AM</v>
      </c>
      <c r="E2482">
        <f t="shared" si="269"/>
        <v>6</v>
      </c>
      <c r="F2482" t="str">
        <f t="shared" si="270"/>
        <v>15</v>
      </c>
      <c r="G2482" s="1">
        <f t="shared" si="271"/>
        <v>43631</v>
      </c>
      <c r="H2482" s="2">
        <f t="shared" si="272"/>
        <v>43631.429166666669</v>
      </c>
      <c r="I2482" t="b">
        <f>OR(ABS(Table2[[#This Row],[DateTime]]-H2483) * 1440 &lt; 5, ABS(Table2[[#This Row],[DateTime]]-H2481) * 1440 &lt; 5)</f>
        <v>0</v>
      </c>
      <c r="J2482">
        <f>IF(Table2[[#This Row],[Mulitiple Sneeze?]],J2481+1,0)</f>
        <v>0</v>
      </c>
      <c r="K2482" t="str">
        <f>IF(AND(Table2[[#This Row],[Multiple Counter]]&gt;0, J2483=0),"Combo End","")</f>
        <v/>
      </c>
    </row>
    <row r="2483" spans="1:11" x14ac:dyDescent="0.25">
      <c r="A2483" s="1" t="s">
        <v>1279</v>
      </c>
      <c r="B2483" t="str">
        <f t="shared" si="266"/>
        <v>June 15</v>
      </c>
      <c r="C2483" t="str">
        <f t="shared" si="267"/>
        <v>2019</v>
      </c>
      <c r="D2483" t="str">
        <f t="shared" si="268"/>
        <v>09:58PM</v>
      </c>
      <c r="E2483">
        <f t="shared" si="269"/>
        <v>6</v>
      </c>
      <c r="F2483" t="str">
        <f t="shared" si="270"/>
        <v>15</v>
      </c>
      <c r="G2483" s="1">
        <f t="shared" si="271"/>
        <v>43631</v>
      </c>
      <c r="H2483" s="2">
        <f t="shared" si="272"/>
        <v>43631.915277777778</v>
      </c>
      <c r="I2483" t="b">
        <f>OR(ABS(Table2[[#This Row],[DateTime]]-H2484) * 1440 &lt; 5, ABS(Table2[[#This Row],[DateTime]]-H2482) * 1440 &lt; 5)</f>
        <v>0</v>
      </c>
      <c r="J2483">
        <f>IF(Table2[[#This Row],[Mulitiple Sneeze?]],J2482+1,0)</f>
        <v>0</v>
      </c>
      <c r="K2483" t="str">
        <f>IF(AND(Table2[[#This Row],[Multiple Counter]]&gt;0, J2484=0),"Combo End","")</f>
        <v/>
      </c>
    </row>
    <row r="2484" spans="1:11" x14ac:dyDescent="0.25">
      <c r="A2484" s="1" t="s">
        <v>1278</v>
      </c>
      <c r="B2484" t="str">
        <f t="shared" si="266"/>
        <v>June 15</v>
      </c>
      <c r="C2484" t="str">
        <f t="shared" si="267"/>
        <v>2019</v>
      </c>
      <c r="D2484" t="str">
        <f t="shared" si="268"/>
        <v>11:09PM</v>
      </c>
      <c r="E2484">
        <f t="shared" si="269"/>
        <v>6</v>
      </c>
      <c r="F2484" t="str">
        <f t="shared" si="270"/>
        <v>15</v>
      </c>
      <c r="G2484" s="1">
        <f t="shared" si="271"/>
        <v>43631</v>
      </c>
      <c r="H2484" s="2">
        <f t="shared" si="272"/>
        <v>43631.964583333334</v>
      </c>
      <c r="I2484" t="b">
        <f>OR(ABS(Table2[[#This Row],[DateTime]]-H2485) * 1440 &lt; 5, ABS(Table2[[#This Row],[DateTime]]-H2483) * 1440 &lt; 5)</f>
        <v>0</v>
      </c>
      <c r="J2484">
        <f>IF(Table2[[#This Row],[Mulitiple Sneeze?]],J2483+1,0)</f>
        <v>0</v>
      </c>
      <c r="K2484" t="str">
        <f>IF(AND(Table2[[#This Row],[Multiple Counter]]&gt;0, J2485=0),"Combo End","")</f>
        <v/>
      </c>
    </row>
    <row r="2485" spans="1:11" x14ac:dyDescent="0.25">
      <c r="A2485" s="1" t="s">
        <v>1277</v>
      </c>
      <c r="B2485" t="str">
        <f t="shared" si="266"/>
        <v>June 16</v>
      </c>
      <c r="C2485" t="str">
        <f t="shared" si="267"/>
        <v>2019</v>
      </c>
      <c r="D2485" t="str">
        <f t="shared" si="268"/>
        <v>10:13PM</v>
      </c>
      <c r="E2485">
        <f t="shared" si="269"/>
        <v>6</v>
      </c>
      <c r="F2485" t="str">
        <f t="shared" si="270"/>
        <v>16</v>
      </c>
      <c r="G2485" s="1">
        <f t="shared" si="271"/>
        <v>43632</v>
      </c>
      <c r="H2485" s="2">
        <f t="shared" si="272"/>
        <v>43632.925694444442</v>
      </c>
      <c r="I2485" t="b">
        <f>OR(ABS(Table2[[#This Row],[DateTime]]-H2486) * 1440 &lt; 5, ABS(Table2[[#This Row],[DateTime]]-H2484) * 1440 &lt; 5)</f>
        <v>0</v>
      </c>
      <c r="J2485">
        <f>IF(Table2[[#This Row],[Mulitiple Sneeze?]],J2484+1,0)</f>
        <v>0</v>
      </c>
      <c r="K2485" t="str">
        <f>IF(AND(Table2[[#This Row],[Multiple Counter]]&gt;0, J2486=0),"Combo End","")</f>
        <v/>
      </c>
    </row>
    <row r="2486" spans="1:11" x14ac:dyDescent="0.25">
      <c r="A2486" s="1" t="s">
        <v>1276</v>
      </c>
      <c r="B2486" t="str">
        <f t="shared" si="266"/>
        <v>June 17</v>
      </c>
      <c r="C2486" t="str">
        <f t="shared" si="267"/>
        <v>2019</v>
      </c>
      <c r="D2486" t="str">
        <f t="shared" si="268"/>
        <v>07:21AM</v>
      </c>
      <c r="E2486">
        <f t="shared" si="269"/>
        <v>6</v>
      </c>
      <c r="F2486" t="str">
        <f t="shared" si="270"/>
        <v>17</v>
      </c>
      <c r="G2486" s="1">
        <f t="shared" si="271"/>
        <v>43633</v>
      </c>
      <c r="H2486" s="2">
        <f t="shared" si="272"/>
        <v>43633.306250000001</v>
      </c>
      <c r="I2486" t="b">
        <f>OR(ABS(Table2[[#This Row],[DateTime]]-H2487) * 1440 &lt; 5, ABS(Table2[[#This Row],[DateTime]]-H2485) * 1440 &lt; 5)</f>
        <v>0</v>
      </c>
      <c r="J2486">
        <f>IF(Table2[[#This Row],[Mulitiple Sneeze?]],J2485+1,0)</f>
        <v>0</v>
      </c>
      <c r="K2486" t="str">
        <f>IF(AND(Table2[[#This Row],[Multiple Counter]]&gt;0, J2487=0),"Combo End","")</f>
        <v/>
      </c>
    </row>
    <row r="2487" spans="1:11" x14ac:dyDescent="0.25">
      <c r="A2487" s="1" t="s">
        <v>1275</v>
      </c>
      <c r="B2487" t="str">
        <f t="shared" si="266"/>
        <v>June 17</v>
      </c>
      <c r="C2487" t="str">
        <f t="shared" si="267"/>
        <v>2019</v>
      </c>
      <c r="D2487" t="str">
        <f t="shared" si="268"/>
        <v>10:36AM</v>
      </c>
      <c r="E2487">
        <f t="shared" si="269"/>
        <v>6</v>
      </c>
      <c r="F2487" t="str">
        <f t="shared" si="270"/>
        <v>17</v>
      </c>
      <c r="G2487" s="1">
        <f t="shared" si="271"/>
        <v>43633</v>
      </c>
      <c r="H2487" s="2">
        <f t="shared" si="272"/>
        <v>43633.441666666666</v>
      </c>
      <c r="I2487" t="b">
        <f>OR(ABS(Table2[[#This Row],[DateTime]]-H2488) * 1440 &lt; 5, ABS(Table2[[#This Row],[DateTime]]-H2486) * 1440 &lt; 5)</f>
        <v>0</v>
      </c>
      <c r="J2487">
        <f>IF(Table2[[#This Row],[Mulitiple Sneeze?]],J2486+1,0)</f>
        <v>0</v>
      </c>
      <c r="K2487" t="str">
        <f>IF(AND(Table2[[#This Row],[Multiple Counter]]&gt;0, J2488=0),"Combo End","")</f>
        <v/>
      </c>
    </row>
    <row r="2488" spans="1:11" x14ac:dyDescent="0.25">
      <c r="A2488" s="1" t="s">
        <v>1274</v>
      </c>
      <c r="B2488" t="str">
        <f t="shared" si="266"/>
        <v>June 17</v>
      </c>
      <c r="C2488" t="str">
        <f t="shared" si="267"/>
        <v>2019</v>
      </c>
      <c r="D2488" t="str">
        <f t="shared" si="268"/>
        <v>12:56PM</v>
      </c>
      <c r="E2488">
        <f t="shared" si="269"/>
        <v>6</v>
      </c>
      <c r="F2488" t="str">
        <f t="shared" si="270"/>
        <v>17</v>
      </c>
      <c r="G2488" s="1">
        <f t="shared" si="271"/>
        <v>43633</v>
      </c>
      <c r="H2488" s="2">
        <f t="shared" si="272"/>
        <v>43633.538888888892</v>
      </c>
      <c r="I2488" t="b">
        <f>OR(ABS(Table2[[#This Row],[DateTime]]-H2489) * 1440 &lt; 5, ABS(Table2[[#This Row],[DateTime]]-H2487) * 1440 &lt; 5)</f>
        <v>0</v>
      </c>
      <c r="J2488">
        <f>IF(Table2[[#This Row],[Mulitiple Sneeze?]],J2487+1,0)</f>
        <v>0</v>
      </c>
      <c r="K2488" t="str">
        <f>IF(AND(Table2[[#This Row],[Multiple Counter]]&gt;0, J2489=0),"Combo End","")</f>
        <v/>
      </c>
    </row>
    <row r="2489" spans="1:11" x14ac:dyDescent="0.25">
      <c r="A2489" s="1" t="s">
        <v>1273</v>
      </c>
      <c r="B2489" t="str">
        <f t="shared" si="266"/>
        <v>June 17</v>
      </c>
      <c r="C2489" t="str">
        <f t="shared" si="267"/>
        <v>2019</v>
      </c>
      <c r="D2489" t="str">
        <f t="shared" si="268"/>
        <v>04:41PM</v>
      </c>
      <c r="E2489">
        <f t="shared" si="269"/>
        <v>6</v>
      </c>
      <c r="F2489" t="str">
        <f t="shared" si="270"/>
        <v>17</v>
      </c>
      <c r="G2489" s="1">
        <f t="shared" si="271"/>
        <v>43633</v>
      </c>
      <c r="H2489" s="2">
        <f t="shared" si="272"/>
        <v>43633.695138888892</v>
      </c>
      <c r="I2489" t="b">
        <f>OR(ABS(Table2[[#This Row],[DateTime]]-H2490) * 1440 &lt; 5, ABS(Table2[[#This Row],[DateTime]]-H2488) * 1440 &lt; 5)</f>
        <v>0</v>
      </c>
      <c r="J2489">
        <f>IF(Table2[[#This Row],[Mulitiple Sneeze?]],J2488+1,0)</f>
        <v>0</v>
      </c>
      <c r="K2489" t="str">
        <f>IF(AND(Table2[[#This Row],[Multiple Counter]]&gt;0, J2490=0),"Combo End","")</f>
        <v/>
      </c>
    </row>
    <row r="2490" spans="1:11" x14ac:dyDescent="0.25">
      <c r="A2490" s="1" t="s">
        <v>1272</v>
      </c>
      <c r="B2490" t="str">
        <f t="shared" si="266"/>
        <v>June 17</v>
      </c>
      <c r="C2490" t="str">
        <f t="shared" si="267"/>
        <v>2019</v>
      </c>
      <c r="D2490" t="str">
        <f t="shared" si="268"/>
        <v>07:17PM</v>
      </c>
      <c r="E2490">
        <f t="shared" si="269"/>
        <v>6</v>
      </c>
      <c r="F2490" t="str">
        <f t="shared" si="270"/>
        <v>17</v>
      </c>
      <c r="G2490" s="1">
        <f t="shared" si="271"/>
        <v>43633</v>
      </c>
      <c r="H2490" s="2">
        <f t="shared" si="272"/>
        <v>43633.803472222222</v>
      </c>
      <c r="I2490" t="b">
        <f>OR(ABS(Table2[[#This Row],[DateTime]]-H2491) * 1440 &lt; 5, ABS(Table2[[#This Row],[DateTime]]-H2489) * 1440 &lt; 5)</f>
        <v>0</v>
      </c>
      <c r="J2490">
        <f>IF(Table2[[#This Row],[Mulitiple Sneeze?]],J2489+1,0)</f>
        <v>0</v>
      </c>
      <c r="K2490" t="str">
        <f>IF(AND(Table2[[#This Row],[Multiple Counter]]&gt;0, J2491=0),"Combo End","")</f>
        <v/>
      </c>
    </row>
    <row r="2491" spans="1:11" x14ac:dyDescent="0.25">
      <c r="A2491" s="1" t="s">
        <v>1271</v>
      </c>
      <c r="B2491" t="str">
        <f t="shared" si="266"/>
        <v>June 18</v>
      </c>
      <c r="C2491" t="str">
        <f t="shared" si="267"/>
        <v>2019</v>
      </c>
      <c r="D2491" t="str">
        <f t="shared" si="268"/>
        <v>11:33AM</v>
      </c>
      <c r="E2491">
        <f t="shared" si="269"/>
        <v>6</v>
      </c>
      <c r="F2491" t="str">
        <f t="shared" si="270"/>
        <v>18</v>
      </c>
      <c r="G2491" s="1">
        <f t="shared" si="271"/>
        <v>43634</v>
      </c>
      <c r="H2491" s="2">
        <f t="shared" si="272"/>
        <v>43634.481249999997</v>
      </c>
      <c r="I2491" t="b">
        <f>OR(ABS(Table2[[#This Row],[DateTime]]-H2492) * 1440 &lt; 5, ABS(Table2[[#This Row],[DateTime]]-H2490) * 1440 &lt; 5)</f>
        <v>0</v>
      </c>
      <c r="J2491">
        <f>IF(Table2[[#This Row],[Mulitiple Sneeze?]],J2490+1,0)</f>
        <v>0</v>
      </c>
      <c r="K2491" t="str">
        <f>IF(AND(Table2[[#This Row],[Multiple Counter]]&gt;0, J2492=0),"Combo End","")</f>
        <v/>
      </c>
    </row>
    <row r="2492" spans="1:11" x14ac:dyDescent="0.25">
      <c r="A2492" s="1" t="s">
        <v>1270</v>
      </c>
      <c r="B2492" t="str">
        <f t="shared" si="266"/>
        <v>June 18</v>
      </c>
      <c r="C2492" t="str">
        <f t="shared" si="267"/>
        <v>2019</v>
      </c>
      <c r="D2492" t="str">
        <f t="shared" si="268"/>
        <v>03:30PM</v>
      </c>
      <c r="E2492">
        <f t="shared" si="269"/>
        <v>6</v>
      </c>
      <c r="F2492" t="str">
        <f t="shared" si="270"/>
        <v>18</v>
      </c>
      <c r="G2492" s="1">
        <f t="shared" si="271"/>
        <v>43634</v>
      </c>
      <c r="H2492" s="2">
        <f t="shared" si="272"/>
        <v>43634.645833333336</v>
      </c>
      <c r="I2492" t="b">
        <f>OR(ABS(Table2[[#This Row],[DateTime]]-H2493) * 1440 &lt; 5, ABS(Table2[[#This Row],[DateTime]]-H2491) * 1440 &lt; 5)</f>
        <v>0</v>
      </c>
      <c r="J2492">
        <f>IF(Table2[[#This Row],[Mulitiple Sneeze?]],J2491+1,0)</f>
        <v>0</v>
      </c>
      <c r="K2492" t="str">
        <f>IF(AND(Table2[[#This Row],[Multiple Counter]]&gt;0, J2493=0),"Combo End","")</f>
        <v/>
      </c>
    </row>
    <row r="2493" spans="1:11" x14ac:dyDescent="0.25">
      <c r="A2493" s="1" t="s">
        <v>1269</v>
      </c>
      <c r="B2493" t="str">
        <f t="shared" si="266"/>
        <v>June 19</v>
      </c>
      <c r="C2493" t="str">
        <f t="shared" si="267"/>
        <v>2019</v>
      </c>
      <c r="D2493" t="str">
        <f t="shared" si="268"/>
        <v>08:27AM</v>
      </c>
      <c r="E2493">
        <f t="shared" si="269"/>
        <v>6</v>
      </c>
      <c r="F2493" t="str">
        <f t="shared" si="270"/>
        <v>19</v>
      </c>
      <c r="G2493" s="1">
        <f t="shared" si="271"/>
        <v>43635</v>
      </c>
      <c r="H2493" s="2">
        <f t="shared" si="272"/>
        <v>43635.352083333331</v>
      </c>
      <c r="I2493" t="b">
        <f>OR(ABS(Table2[[#This Row],[DateTime]]-H2494) * 1440 &lt; 5, ABS(Table2[[#This Row],[DateTime]]-H2492) * 1440 &lt; 5)</f>
        <v>0</v>
      </c>
      <c r="J2493">
        <f>IF(Table2[[#This Row],[Mulitiple Sneeze?]],J2492+1,0)</f>
        <v>0</v>
      </c>
      <c r="K2493" t="str">
        <f>IF(AND(Table2[[#This Row],[Multiple Counter]]&gt;0, J2494=0),"Combo End","")</f>
        <v/>
      </c>
    </row>
    <row r="2494" spans="1:11" x14ac:dyDescent="0.25">
      <c r="A2494" s="1" t="s">
        <v>1268</v>
      </c>
      <c r="B2494" t="str">
        <f t="shared" si="266"/>
        <v>June 19</v>
      </c>
      <c r="C2494" t="str">
        <f t="shared" si="267"/>
        <v>2019</v>
      </c>
      <c r="D2494" t="str">
        <f t="shared" si="268"/>
        <v>08:38AM</v>
      </c>
      <c r="E2494">
        <f t="shared" si="269"/>
        <v>6</v>
      </c>
      <c r="F2494" t="str">
        <f t="shared" si="270"/>
        <v>19</v>
      </c>
      <c r="G2494" s="1">
        <f t="shared" si="271"/>
        <v>43635</v>
      </c>
      <c r="H2494" s="2">
        <f t="shared" si="272"/>
        <v>43635.359722222223</v>
      </c>
      <c r="I2494" t="b">
        <f>OR(ABS(Table2[[#This Row],[DateTime]]-H2495) * 1440 &lt; 5, ABS(Table2[[#This Row],[DateTime]]-H2493) * 1440 &lt; 5)</f>
        <v>0</v>
      </c>
      <c r="J2494">
        <f>IF(Table2[[#This Row],[Mulitiple Sneeze?]],J2493+1,0)</f>
        <v>0</v>
      </c>
      <c r="K2494" t="str">
        <f>IF(AND(Table2[[#This Row],[Multiple Counter]]&gt;0, J2495=0),"Combo End","")</f>
        <v/>
      </c>
    </row>
    <row r="2495" spans="1:11" x14ac:dyDescent="0.25">
      <c r="A2495" s="1" t="s">
        <v>1267</v>
      </c>
      <c r="B2495" t="str">
        <f t="shared" si="266"/>
        <v>June 19</v>
      </c>
      <c r="C2495" t="str">
        <f t="shared" si="267"/>
        <v>2019</v>
      </c>
      <c r="D2495" t="str">
        <f t="shared" si="268"/>
        <v>09:06AM</v>
      </c>
      <c r="E2495">
        <f t="shared" si="269"/>
        <v>6</v>
      </c>
      <c r="F2495" t="str">
        <f t="shared" si="270"/>
        <v>19</v>
      </c>
      <c r="G2495" s="1">
        <f t="shared" si="271"/>
        <v>43635</v>
      </c>
      <c r="H2495" s="2">
        <f t="shared" si="272"/>
        <v>43635.379166666666</v>
      </c>
      <c r="I2495" t="b">
        <f>OR(ABS(Table2[[#This Row],[DateTime]]-H2496) * 1440 &lt; 5, ABS(Table2[[#This Row],[DateTime]]-H2494) * 1440 &lt; 5)</f>
        <v>0</v>
      </c>
      <c r="J2495">
        <f>IF(Table2[[#This Row],[Mulitiple Sneeze?]],J2494+1,0)</f>
        <v>0</v>
      </c>
      <c r="K2495" t="str">
        <f>IF(AND(Table2[[#This Row],[Multiple Counter]]&gt;0, J2496=0),"Combo End","")</f>
        <v/>
      </c>
    </row>
    <row r="2496" spans="1:11" x14ac:dyDescent="0.25">
      <c r="A2496" s="1" t="s">
        <v>1266</v>
      </c>
      <c r="B2496" t="str">
        <f t="shared" si="266"/>
        <v>June 19</v>
      </c>
      <c r="C2496" t="str">
        <f t="shared" si="267"/>
        <v>2019</v>
      </c>
      <c r="D2496" t="str">
        <f t="shared" si="268"/>
        <v>12:53PM</v>
      </c>
      <c r="E2496">
        <f t="shared" si="269"/>
        <v>6</v>
      </c>
      <c r="F2496" t="str">
        <f t="shared" si="270"/>
        <v>19</v>
      </c>
      <c r="G2496" s="1">
        <f t="shared" si="271"/>
        <v>43635</v>
      </c>
      <c r="H2496" s="2">
        <f t="shared" si="272"/>
        <v>43635.536805555559</v>
      </c>
      <c r="I2496" t="b">
        <f>OR(ABS(Table2[[#This Row],[DateTime]]-H2497) * 1440 &lt; 5, ABS(Table2[[#This Row],[DateTime]]-H2495) * 1440 &lt; 5)</f>
        <v>0</v>
      </c>
      <c r="J2496">
        <f>IF(Table2[[#This Row],[Mulitiple Sneeze?]],J2495+1,0)</f>
        <v>0</v>
      </c>
      <c r="K2496" t="str">
        <f>IF(AND(Table2[[#This Row],[Multiple Counter]]&gt;0, J2497=0),"Combo End","")</f>
        <v/>
      </c>
    </row>
    <row r="2497" spans="1:11" x14ac:dyDescent="0.25">
      <c r="A2497" s="1" t="s">
        <v>1265</v>
      </c>
      <c r="B2497" t="str">
        <f t="shared" si="266"/>
        <v>June 19</v>
      </c>
      <c r="C2497" t="str">
        <f t="shared" si="267"/>
        <v>2019</v>
      </c>
      <c r="D2497" t="str">
        <f t="shared" si="268"/>
        <v>04:32PM</v>
      </c>
      <c r="E2497">
        <f t="shared" si="269"/>
        <v>6</v>
      </c>
      <c r="F2497" t="str">
        <f t="shared" si="270"/>
        <v>19</v>
      </c>
      <c r="G2497" s="1">
        <f t="shared" si="271"/>
        <v>43635</v>
      </c>
      <c r="H2497" s="2">
        <f t="shared" si="272"/>
        <v>43635.688888888886</v>
      </c>
      <c r="I2497" t="b">
        <f>OR(ABS(Table2[[#This Row],[DateTime]]-H2498) * 1440 &lt; 5, ABS(Table2[[#This Row],[DateTime]]-H2496) * 1440 &lt; 5)</f>
        <v>0</v>
      </c>
      <c r="J2497">
        <f>IF(Table2[[#This Row],[Mulitiple Sneeze?]],J2496+1,0)</f>
        <v>0</v>
      </c>
      <c r="K2497" t="str">
        <f>IF(AND(Table2[[#This Row],[Multiple Counter]]&gt;0, J2498=0),"Combo End","")</f>
        <v/>
      </c>
    </row>
    <row r="2498" spans="1:11" x14ac:dyDescent="0.25">
      <c r="A2498" s="1" t="s">
        <v>1264</v>
      </c>
      <c r="B2498" t="str">
        <f t="shared" ref="B2498:B2561" si="273">_xlfn.TEXTBEFORE(A2498,",")</f>
        <v>June 20</v>
      </c>
      <c r="C2498" t="str">
        <f t="shared" ref="C2498:C2561" si="274">LEFT(_xlfn.TEXTAFTER(A2498, ", "), 4)</f>
        <v>2019</v>
      </c>
      <c r="D2498" t="str">
        <f t="shared" ref="D2498:D2561" si="275">_xlfn.TEXTAFTER(A2498, "at ")</f>
        <v>02:36PM</v>
      </c>
      <c r="E2498">
        <f t="shared" ref="E2498:E2561" si="276">MONTH(1&amp;B2498)</f>
        <v>6</v>
      </c>
      <c r="F2498" t="str">
        <f t="shared" ref="F2498:F2561" si="277">RIGHT(B2498, 2)</f>
        <v>20</v>
      </c>
      <c r="G2498" s="1">
        <f t="shared" ref="G2498:G2561" si="278">DATE(C2498,E2498,F2498)</f>
        <v>43636</v>
      </c>
      <c r="H2498" s="2">
        <f t="shared" ref="H2498:H2561" si="279">G2498+TIMEVALUE(_xlfn.CONCAT(LEFT(D2498, 5), " ", RIGHT(D2498, 2)))</f>
        <v>43636.60833333333</v>
      </c>
      <c r="I2498" t="b">
        <f>OR(ABS(Table2[[#This Row],[DateTime]]-H2499) * 1440 &lt; 5, ABS(Table2[[#This Row],[DateTime]]-H2497) * 1440 &lt; 5)</f>
        <v>0</v>
      </c>
      <c r="J2498">
        <f>IF(Table2[[#This Row],[Mulitiple Sneeze?]],J2497+1,0)</f>
        <v>0</v>
      </c>
      <c r="K2498" t="str">
        <f>IF(AND(Table2[[#This Row],[Multiple Counter]]&gt;0, J2499=0),"Combo End","")</f>
        <v/>
      </c>
    </row>
    <row r="2499" spans="1:11" x14ac:dyDescent="0.25">
      <c r="A2499" s="1" t="s">
        <v>1263</v>
      </c>
      <c r="B2499" t="str">
        <f t="shared" si="273"/>
        <v>June 20</v>
      </c>
      <c r="C2499" t="str">
        <f t="shared" si="274"/>
        <v>2019</v>
      </c>
      <c r="D2499" t="str">
        <f t="shared" si="275"/>
        <v>07:54PM</v>
      </c>
      <c r="E2499">
        <f t="shared" si="276"/>
        <v>6</v>
      </c>
      <c r="F2499" t="str">
        <f t="shared" si="277"/>
        <v>20</v>
      </c>
      <c r="G2499" s="1">
        <f t="shared" si="278"/>
        <v>43636</v>
      </c>
      <c r="H2499" s="2">
        <f t="shared" si="279"/>
        <v>43636.82916666667</v>
      </c>
      <c r="I2499" t="b">
        <f>OR(ABS(Table2[[#This Row],[DateTime]]-H2500) * 1440 &lt; 5, ABS(Table2[[#This Row],[DateTime]]-H2498) * 1440 &lt; 5)</f>
        <v>0</v>
      </c>
      <c r="J2499">
        <f>IF(Table2[[#This Row],[Mulitiple Sneeze?]],J2498+1,0)</f>
        <v>0</v>
      </c>
      <c r="K2499" t="str">
        <f>IF(AND(Table2[[#This Row],[Multiple Counter]]&gt;0, J2500=0),"Combo End","")</f>
        <v/>
      </c>
    </row>
    <row r="2500" spans="1:11" x14ac:dyDescent="0.25">
      <c r="A2500" s="1" t="s">
        <v>1262</v>
      </c>
      <c r="B2500" t="str">
        <f t="shared" si="273"/>
        <v>June 21</v>
      </c>
      <c r="C2500" t="str">
        <f t="shared" si="274"/>
        <v>2019</v>
      </c>
      <c r="D2500" t="str">
        <f t="shared" si="275"/>
        <v>07:23AM</v>
      </c>
      <c r="E2500">
        <f t="shared" si="276"/>
        <v>6</v>
      </c>
      <c r="F2500" t="str">
        <f t="shared" si="277"/>
        <v>21</v>
      </c>
      <c r="G2500" s="1">
        <f t="shared" si="278"/>
        <v>43637</v>
      </c>
      <c r="H2500" s="2">
        <f t="shared" si="279"/>
        <v>43637.307638888888</v>
      </c>
      <c r="I2500" t="b">
        <f>OR(ABS(Table2[[#This Row],[DateTime]]-H2501) * 1440 &lt; 5, ABS(Table2[[#This Row],[DateTime]]-H2499) * 1440 &lt; 5)</f>
        <v>0</v>
      </c>
      <c r="J2500">
        <f>IF(Table2[[#This Row],[Mulitiple Sneeze?]],J2499+1,0)</f>
        <v>0</v>
      </c>
      <c r="K2500" t="str">
        <f>IF(AND(Table2[[#This Row],[Multiple Counter]]&gt;0, J2501=0),"Combo End","")</f>
        <v/>
      </c>
    </row>
    <row r="2501" spans="1:11" x14ac:dyDescent="0.25">
      <c r="A2501" s="1" t="s">
        <v>1261</v>
      </c>
      <c r="B2501" t="str">
        <f t="shared" si="273"/>
        <v>June 21</v>
      </c>
      <c r="C2501" t="str">
        <f t="shared" si="274"/>
        <v>2019</v>
      </c>
      <c r="D2501" t="str">
        <f t="shared" si="275"/>
        <v>10:05AM</v>
      </c>
      <c r="E2501">
        <f t="shared" si="276"/>
        <v>6</v>
      </c>
      <c r="F2501" t="str">
        <f t="shared" si="277"/>
        <v>21</v>
      </c>
      <c r="G2501" s="1">
        <f t="shared" si="278"/>
        <v>43637</v>
      </c>
      <c r="H2501" s="2">
        <f t="shared" si="279"/>
        <v>43637.420138888891</v>
      </c>
      <c r="I2501" t="b">
        <f>OR(ABS(Table2[[#This Row],[DateTime]]-H2502) * 1440 &lt; 5, ABS(Table2[[#This Row],[DateTime]]-H2500) * 1440 &lt; 5)</f>
        <v>0</v>
      </c>
      <c r="J2501">
        <f>IF(Table2[[#This Row],[Mulitiple Sneeze?]],J2500+1,0)</f>
        <v>0</v>
      </c>
      <c r="K2501" t="str">
        <f>IF(AND(Table2[[#This Row],[Multiple Counter]]&gt;0, J2502=0),"Combo End","")</f>
        <v/>
      </c>
    </row>
    <row r="2502" spans="1:11" x14ac:dyDescent="0.25">
      <c r="A2502" s="1" t="s">
        <v>1260</v>
      </c>
      <c r="B2502" t="str">
        <f t="shared" si="273"/>
        <v>June 21</v>
      </c>
      <c r="C2502" t="str">
        <f t="shared" si="274"/>
        <v>2019</v>
      </c>
      <c r="D2502" t="str">
        <f t="shared" si="275"/>
        <v>11:46AM</v>
      </c>
      <c r="E2502">
        <f t="shared" si="276"/>
        <v>6</v>
      </c>
      <c r="F2502" t="str">
        <f t="shared" si="277"/>
        <v>21</v>
      </c>
      <c r="G2502" s="1">
        <f t="shared" si="278"/>
        <v>43637</v>
      </c>
      <c r="H2502" s="2">
        <f t="shared" si="279"/>
        <v>43637.490277777775</v>
      </c>
      <c r="I2502" t="b">
        <f>OR(ABS(Table2[[#This Row],[DateTime]]-H2503) * 1440 &lt; 5, ABS(Table2[[#This Row],[DateTime]]-H2501) * 1440 &lt; 5)</f>
        <v>0</v>
      </c>
      <c r="J2502">
        <f>IF(Table2[[#This Row],[Mulitiple Sneeze?]],J2501+1,0)</f>
        <v>0</v>
      </c>
      <c r="K2502" t="str">
        <f>IF(AND(Table2[[#This Row],[Multiple Counter]]&gt;0, J2503=0),"Combo End","")</f>
        <v/>
      </c>
    </row>
    <row r="2503" spans="1:11" x14ac:dyDescent="0.25">
      <c r="A2503" s="1" t="s">
        <v>1259</v>
      </c>
      <c r="B2503" t="str">
        <f t="shared" si="273"/>
        <v>June 21</v>
      </c>
      <c r="C2503" t="str">
        <f t="shared" si="274"/>
        <v>2019</v>
      </c>
      <c r="D2503" t="str">
        <f t="shared" si="275"/>
        <v>06:07PM</v>
      </c>
      <c r="E2503">
        <f t="shared" si="276"/>
        <v>6</v>
      </c>
      <c r="F2503" t="str">
        <f t="shared" si="277"/>
        <v>21</v>
      </c>
      <c r="G2503" s="1">
        <f t="shared" si="278"/>
        <v>43637</v>
      </c>
      <c r="H2503" s="2">
        <f t="shared" si="279"/>
        <v>43637.754861111112</v>
      </c>
      <c r="I2503" t="b">
        <f>OR(ABS(Table2[[#This Row],[DateTime]]-H2504) * 1440 &lt; 5, ABS(Table2[[#This Row],[DateTime]]-H2502) * 1440 &lt; 5)</f>
        <v>0</v>
      </c>
      <c r="J2503">
        <f>IF(Table2[[#This Row],[Mulitiple Sneeze?]],J2502+1,0)</f>
        <v>0</v>
      </c>
      <c r="K2503" t="str">
        <f>IF(AND(Table2[[#This Row],[Multiple Counter]]&gt;0, J2504=0),"Combo End","")</f>
        <v/>
      </c>
    </row>
    <row r="2504" spans="1:11" x14ac:dyDescent="0.25">
      <c r="A2504" s="1" t="s">
        <v>1258</v>
      </c>
      <c r="B2504" t="str">
        <f t="shared" si="273"/>
        <v>June 22</v>
      </c>
      <c r="C2504" t="str">
        <f t="shared" si="274"/>
        <v>2019</v>
      </c>
      <c r="D2504" t="str">
        <f t="shared" si="275"/>
        <v>09:33AM</v>
      </c>
      <c r="E2504">
        <f t="shared" si="276"/>
        <v>6</v>
      </c>
      <c r="F2504" t="str">
        <f t="shared" si="277"/>
        <v>22</v>
      </c>
      <c r="G2504" s="1">
        <f t="shared" si="278"/>
        <v>43638</v>
      </c>
      <c r="H2504" s="2">
        <f t="shared" si="279"/>
        <v>43638.397916666669</v>
      </c>
      <c r="I2504" t="b">
        <f>OR(ABS(Table2[[#This Row],[DateTime]]-H2505) * 1440 &lt; 5, ABS(Table2[[#This Row],[DateTime]]-H2503) * 1440 &lt; 5)</f>
        <v>0</v>
      </c>
      <c r="J2504">
        <f>IF(Table2[[#This Row],[Mulitiple Sneeze?]],J2503+1,0)</f>
        <v>0</v>
      </c>
      <c r="K2504" t="str">
        <f>IF(AND(Table2[[#This Row],[Multiple Counter]]&gt;0, J2505=0),"Combo End","")</f>
        <v/>
      </c>
    </row>
    <row r="2505" spans="1:11" x14ac:dyDescent="0.25">
      <c r="A2505" s="1" t="s">
        <v>1257</v>
      </c>
      <c r="B2505" t="str">
        <f t="shared" si="273"/>
        <v>June 22</v>
      </c>
      <c r="C2505" t="str">
        <f t="shared" si="274"/>
        <v>2019</v>
      </c>
      <c r="D2505" t="str">
        <f t="shared" si="275"/>
        <v>10:30AM</v>
      </c>
      <c r="E2505">
        <f t="shared" si="276"/>
        <v>6</v>
      </c>
      <c r="F2505" t="str">
        <f t="shared" si="277"/>
        <v>22</v>
      </c>
      <c r="G2505" s="1">
        <f t="shared" si="278"/>
        <v>43638</v>
      </c>
      <c r="H2505" s="2">
        <f t="shared" si="279"/>
        <v>43638.4375</v>
      </c>
      <c r="I2505" t="b">
        <f>OR(ABS(Table2[[#This Row],[DateTime]]-H2506) * 1440 &lt; 5, ABS(Table2[[#This Row],[DateTime]]-H2504) * 1440 &lt; 5)</f>
        <v>0</v>
      </c>
      <c r="J2505">
        <f>IF(Table2[[#This Row],[Mulitiple Sneeze?]],J2504+1,0)</f>
        <v>0</v>
      </c>
      <c r="K2505" t="str">
        <f>IF(AND(Table2[[#This Row],[Multiple Counter]]&gt;0, J2506=0),"Combo End","")</f>
        <v/>
      </c>
    </row>
    <row r="2506" spans="1:11" x14ac:dyDescent="0.25">
      <c r="A2506" s="1" t="s">
        <v>1256</v>
      </c>
      <c r="B2506" t="str">
        <f t="shared" si="273"/>
        <v>June 25</v>
      </c>
      <c r="C2506" t="str">
        <f t="shared" si="274"/>
        <v>2019</v>
      </c>
      <c r="D2506" t="str">
        <f t="shared" si="275"/>
        <v>10:35AM</v>
      </c>
      <c r="E2506">
        <f t="shared" si="276"/>
        <v>6</v>
      </c>
      <c r="F2506" t="str">
        <f t="shared" si="277"/>
        <v>25</v>
      </c>
      <c r="G2506" s="1">
        <f t="shared" si="278"/>
        <v>43641</v>
      </c>
      <c r="H2506" s="2">
        <f t="shared" si="279"/>
        <v>43641.440972222219</v>
      </c>
      <c r="I2506" t="b">
        <f>OR(ABS(Table2[[#This Row],[DateTime]]-H2507) * 1440 &lt; 5, ABS(Table2[[#This Row],[DateTime]]-H2505) * 1440 &lt; 5)</f>
        <v>1</v>
      </c>
      <c r="J2506">
        <f>IF(Table2[[#This Row],[Mulitiple Sneeze?]],J2505+1,0)</f>
        <v>1</v>
      </c>
      <c r="K2506" t="str">
        <f>IF(AND(Table2[[#This Row],[Multiple Counter]]&gt;0, J2507=0),"Combo End","")</f>
        <v/>
      </c>
    </row>
    <row r="2507" spans="1:11" x14ac:dyDescent="0.25">
      <c r="A2507" s="1" t="s">
        <v>1255</v>
      </c>
      <c r="B2507" t="str">
        <f t="shared" si="273"/>
        <v>June 25</v>
      </c>
      <c r="C2507" t="str">
        <f t="shared" si="274"/>
        <v>2019</v>
      </c>
      <c r="D2507" t="str">
        <f t="shared" si="275"/>
        <v>10:36AM</v>
      </c>
      <c r="E2507">
        <f t="shared" si="276"/>
        <v>6</v>
      </c>
      <c r="F2507" t="str">
        <f t="shared" si="277"/>
        <v>25</v>
      </c>
      <c r="G2507" s="1">
        <f t="shared" si="278"/>
        <v>43641</v>
      </c>
      <c r="H2507" s="2">
        <f t="shared" si="279"/>
        <v>43641.441666666666</v>
      </c>
      <c r="I2507" t="b">
        <f>OR(ABS(Table2[[#This Row],[DateTime]]-H2508) * 1440 &lt; 5, ABS(Table2[[#This Row],[DateTime]]-H2506) * 1440 &lt; 5)</f>
        <v>1</v>
      </c>
      <c r="J2507">
        <f>IF(Table2[[#This Row],[Mulitiple Sneeze?]],J2506+1,0)</f>
        <v>2</v>
      </c>
      <c r="K2507" t="str">
        <f>IF(AND(Table2[[#This Row],[Multiple Counter]]&gt;0, J2508=0),"Combo End","")</f>
        <v>Combo End</v>
      </c>
    </row>
    <row r="2508" spans="1:11" x14ac:dyDescent="0.25">
      <c r="A2508" s="1" t="s">
        <v>1254</v>
      </c>
      <c r="B2508" t="str">
        <f t="shared" si="273"/>
        <v>June 25</v>
      </c>
      <c r="C2508" t="str">
        <f t="shared" si="274"/>
        <v>2019</v>
      </c>
      <c r="D2508" t="str">
        <f t="shared" si="275"/>
        <v>02:06PM</v>
      </c>
      <c r="E2508">
        <f t="shared" si="276"/>
        <v>6</v>
      </c>
      <c r="F2508" t="str">
        <f t="shared" si="277"/>
        <v>25</v>
      </c>
      <c r="G2508" s="1">
        <f t="shared" si="278"/>
        <v>43641</v>
      </c>
      <c r="H2508" s="2">
        <f t="shared" si="279"/>
        <v>43641.587500000001</v>
      </c>
      <c r="I2508" t="b">
        <f>OR(ABS(Table2[[#This Row],[DateTime]]-H2509) * 1440 &lt; 5, ABS(Table2[[#This Row],[DateTime]]-H2507) * 1440 &lt; 5)</f>
        <v>0</v>
      </c>
      <c r="J2508">
        <f>IF(Table2[[#This Row],[Mulitiple Sneeze?]],J2507+1,0)</f>
        <v>0</v>
      </c>
      <c r="K2508" t="str">
        <f>IF(AND(Table2[[#This Row],[Multiple Counter]]&gt;0, J2509=0),"Combo End","")</f>
        <v/>
      </c>
    </row>
    <row r="2509" spans="1:11" x14ac:dyDescent="0.25">
      <c r="A2509" s="1" t="s">
        <v>1253</v>
      </c>
      <c r="B2509" t="str">
        <f t="shared" si="273"/>
        <v>June 25</v>
      </c>
      <c r="C2509" t="str">
        <f t="shared" si="274"/>
        <v>2019</v>
      </c>
      <c r="D2509" t="str">
        <f t="shared" si="275"/>
        <v>07:53PM</v>
      </c>
      <c r="E2509">
        <f t="shared" si="276"/>
        <v>6</v>
      </c>
      <c r="F2509" t="str">
        <f t="shared" si="277"/>
        <v>25</v>
      </c>
      <c r="G2509" s="1">
        <f t="shared" si="278"/>
        <v>43641</v>
      </c>
      <c r="H2509" s="2">
        <f t="shared" si="279"/>
        <v>43641.828472222223</v>
      </c>
      <c r="I2509" t="b">
        <f>OR(ABS(Table2[[#This Row],[DateTime]]-H2510) * 1440 &lt; 5, ABS(Table2[[#This Row],[DateTime]]-H2508) * 1440 &lt; 5)</f>
        <v>0</v>
      </c>
      <c r="J2509">
        <f>IF(Table2[[#This Row],[Mulitiple Sneeze?]],J2508+1,0)</f>
        <v>0</v>
      </c>
      <c r="K2509" t="str">
        <f>IF(AND(Table2[[#This Row],[Multiple Counter]]&gt;0, J2510=0),"Combo End","")</f>
        <v/>
      </c>
    </row>
    <row r="2510" spans="1:11" x14ac:dyDescent="0.25">
      <c r="A2510" s="1" t="s">
        <v>1252</v>
      </c>
      <c r="B2510" t="str">
        <f t="shared" si="273"/>
        <v>June 26</v>
      </c>
      <c r="C2510" t="str">
        <f t="shared" si="274"/>
        <v>2019</v>
      </c>
      <c r="D2510" t="str">
        <f t="shared" si="275"/>
        <v>01:02PM</v>
      </c>
      <c r="E2510">
        <f t="shared" si="276"/>
        <v>6</v>
      </c>
      <c r="F2510" t="str">
        <f t="shared" si="277"/>
        <v>26</v>
      </c>
      <c r="G2510" s="1">
        <f t="shared" si="278"/>
        <v>43642</v>
      </c>
      <c r="H2510" s="2">
        <f t="shared" si="279"/>
        <v>43642.543055555558</v>
      </c>
      <c r="I2510" t="b">
        <f>OR(ABS(Table2[[#This Row],[DateTime]]-H2511) * 1440 &lt; 5, ABS(Table2[[#This Row],[DateTime]]-H2509) * 1440 &lt; 5)</f>
        <v>0</v>
      </c>
      <c r="J2510">
        <f>IF(Table2[[#This Row],[Mulitiple Sneeze?]],J2509+1,0)</f>
        <v>0</v>
      </c>
      <c r="K2510" t="str">
        <f>IF(AND(Table2[[#This Row],[Multiple Counter]]&gt;0, J2511=0),"Combo End","")</f>
        <v/>
      </c>
    </row>
    <row r="2511" spans="1:11" x14ac:dyDescent="0.25">
      <c r="A2511" s="1" t="s">
        <v>1251</v>
      </c>
      <c r="B2511" t="str">
        <f t="shared" si="273"/>
        <v>June 27</v>
      </c>
      <c r="C2511" t="str">
        <f t="shared" si="274"/>
        <v>2019</v>
      </c>
      <c r="D2511" t="str">
        <f t="shared" si="275"/>
        <v>06:42AM</v>
      </c>
      <c r="E2511">
        <f t="shared" si="276"/>
        <v>6</v>
      </c>
      <c r="F2511" t="str">
        <f t="shared" si="277"/>
        <v>27</v>
      </c>
      <c r="G2511" s="1">
        <f t="shared" si="278"/>
        <v>43643</v>
      </c>
      <c r="H2511" s="2">
        <f t="shared" si="279"/>
        <v>43643.279166666667</v>
      </c>
      <c r="I2511" t="b">
        <f>OR(ABS(Table2[[#This Row],[DateTime]]-H2512) * 1440 &lt; 5, ABS(Table2[[#This Row],[DateTime]]-H2510) * 1440 &lt; 5)</f>
        <v>0</v>
      </c>
      <c r="J2511">
        <f>IF(Table2[[#This Row],[Mulitiple Sneeze?]],J2510+1,0)</f>
        <v>0</v>
      </c>
      <c r="K2511" t="str">
        <f>IF(AND(Table2[[#This Row],[Multiple Counter]]&gt;0, J2512=0),"Combo End","")</f>
        <v/>
      </c>
    </row>
    <row r="2512" spans="1:11" x14ac:dyDescent="0.25">
      <c r="A2512" s="1" t="s">
        <v>1250</v>
      </c>
      <c r="B2512" t="str">
        <f t="shared" si="273"/>
        <v>June 27</v>
      </c>
      <c r="C2512" t="str">
        <f t="shared" si="274"/>
        <v>2019</v>
      </c>
      <c r="D2512" t="str">
        <f t="shared" si="275"/>
        <v>09:22AM</v>
      </c>
      <c r="E2512">
        <f t="shared" si="276"/>
        <v>6</v>
      </c>
      <c r="F2512" t="str">
        <f t="shared" si="277"/>
        <v>27</v>
      </c>
      <c r="G2512" s="1">
        <f t="shared" si="278"/>
        <v>43643</v>
      </c>
      <c r="H2512" s="2">
        <f t="shared" si="279"/>
        <v>43643.390277777777</v>
      </c>
      <c r="I2512" t="b">
        <f>OR(ABS(Table2[[#This Row],[DateTime]]-H2513) * 1440 &lt; 5, ABS(Table2[[#This Row],[DateTime]]-H2511) * 1440 &lt; 5)</f>
        <v>0</v>
      </c>
      <c r="J2512">
        <f>IF(Table2[[#This Row],[Mulitiple Sneeze?]],J2511+1,0)</f>
        <v>0</v>
      </c>
      <c r="K2512" t="str">
        <f>IF(AND(Table2[[#This Row],[Multiple Counter]]&gt;0, J2513=0),"Combo End","")</f>
        <v/>
      </c>
    </row>
    <row r="2513" spans="1:11" x14ac:dyDescent="0.25">
      <c r="A2513" s="1" t="s">
        <v>1249</v>
      </c>
      <c r="B2513" t="str">
        <f t="shared" si="273"/>
        <v>June 27</v>
      </c>
      <c r="C2513" t="str">
        <f t="shared" si="274"/>
        <v>2019</v>
      </c>
      <c r="D2513" t="str">
        <f t="shared" si="275"/>
        <v>09:41AM</v>
      </c>
      <c r="E2513">
        <f t="shared" si="276"/>
        <v>6</v>
      </c>
      <c r="F2513" t="str">
        <f t="shared" si="277"/>
        <v>27</v>
      </c>
      <c r="G2513" s="1">
        <f t="shared" si="278"/>
        <v>43643</v>
      </c>
      <c r="H2513" s="2">
        <f t="shared" si="279"/>
        <v>43643.40347222222</v>
      </c>
      <c r="I2513" t="b">
        <f>OR(ABS(Table2[[#This Row],[DateTime]]-H2514) * 1440 &lt; 5, ABS(Table2[[#This Row],[DateTime]]-H2512) * 1440 &lt; 5)</f>
        <v>0</v>
      </c>
      <c r="J2513">
        <f>IF(Table2[[#This Row],[Mulitiple Sneeze?]],J2512+1,0)</f>
        <v>0</v>
      </c>
      <c r="K2513" t="str">
        <f>IF(AND(Table2[[#This Row],[Multiple Counter]]&gt;0, J2514=0),"Combo End","")</f>
        <v/>
      </c>
    </row>
    <row r="2514" spans="1:11" x14ac:dyDescent="0.25">
      <c r="A2514" s="1" t="s">
        <v>1248</v>
      </c>
      <c r="B2514" t="str">
        <f t="shared" si="273"/>
        <v>June 27</v>
      </c>
      <c r="C2514" t="str">
        <f t="shared" si="274"/>
        <v>2019</v>
      </c>
      <c r="D2514" t="str">
        <f t="shared" si="275"/>
        <v>02:34PM</v>
      </c>
      <c r="E2514">
        <f t="shared" si="276"/>
        <v>6</v>
      </c>
      <c r="F2514" t="str">
        <f t="shared" si="277"/>
        <v>27</v>
      </c>
      <c r="G2514" s="1">
        <f t="shared" si="278"/>
        <v>43643</v>
      </c>
      <c r="H2514" s="2">
        <f t="shared" si="279"/>
        <v>43643.606944444444</v>
      </c>
      <c r="I2514" t="b">
        <f>OR(ABS(Table2[[#This Row],[DateTime]]-H2515) * 1440 &lt; 5, ABS(Table2[[#This Row],[DateTime]]-H2513) * 1440 &lt; 5)</f>
        <v>0</v>
      </c>
      <c r="J2514">
        <f>IF(Table2[[#This Row],[Mulitiple Sneeze?]],J2513+1,0)</f>
        <v>0</v>
      </c>
      <c r="K2514" t="str">
        <f>IF(AND(Table2[[#This Row],[Multiple Counter]]&gt;0, J2515=0),"Combo End","")</f>
        <v/>
      </c>
    </row>
    <row r="2515" spans="1:11" x14ac:dyDescent="0.25">
      <c r="A2515" s="1" t="s">
        <v>1247</v>
      </c>
      <c r="B2515" t="str">
        <f t="shared" si="273"/>
        <v>June 28</v>
      </c>
      <c r="C2515" t="str">
        <f t="shared" si="274"/>
        <v>2019</v>
      </c>
      <c r="D2515" t="str">
        <f t="shared" si="275"/>
        <v>07:09AM</v>
      </c>
      <c r="E2515">
        <f t="shared" si="276"/>
        <v>6</v>
      </c>
      <c r="F2515" t="str">
        <f t="shared" si="277"/>
        <v>28</v>
      </c>
      <c r="G2515" s="1">
        <f t="shared" si="278"/>
        <v>43644</v>
      </c>
      <c r="H2515" s="2">
        <f t="shared" si="279"/>
        <v>43644.29791666667</v>
      </c>
      <c r="I2515" t="b">
        <f>OR(ABS(Table2[[#This Row],[DateTime]]-H2516) * 1440 &lt; 5, ABS(Table2[[#This Row],[DateTime]]-H2514) * 1440 &lt; 5)</f>
        <v>0</v>
      </c>
      <c r="J2515">
        <f>IF(Table2[[#This Row],[Mulitiple Sneeze?]],J2514+1,0)</f>
        <v>0</v>
      </c>
      <c r="K2515" t="str">
        <f>IF(AND(Table2[[#This Row],[Multiple Counter]]&gt;0, J2516=0),"Combo End","")</f>
        <v/>
      </c>
    </row>
    <row r="2516" spans="1:11" x14ac:dyDescent="0.25">
      <c r="A2516" s="1" t="s">
        <v>1246</v>
      </c>
      <c r="B2516" t="str">
        <f t="shared" si="273"/>
        <v>June 29</v>
      </c>
      <c r="C2516" t="str">
        <f t="shared" si="274"/>
        <v>2019</v>
      </c>
      <c r="D2516" t="str">
        <f t="shared" si="275"/>
        <v>08:32AM</v>
      </c>
      <c r="E2516">
        <f t="shared" si="276"/>
        <v>6</v>
      </c>
      <c r="F2516" t="str">
        <f t="shared" si="277"/>
        <v>29</v>
      </c>
      <c r="G2516" s="1">
        <f t="shared" si="278"/>
        <v>43645</v>
      </c>
      <c r="H2516" s="2">
        <f t="shared" si="279"/>
        <v>43645.355555555558</v>
      </c>
      <c r="I2516" t="b">
        <f>OR(ABS(Table2[[#This Row],[DateTime]]-H2517) * 1440 &lt; 5, ABS(Table2[[#This Row],[DateTime]]-H2515) * 1440 &lt; 5)</f>
        <v>0</v>
      </c>
      <c r="J2516">
        <f>IF(Table2[[#This Row],[Mulitiple Sneeze?]],J2515+1,0)</f>
        <v>0</v>
      </c>
      <c r="K2516" t="str">
        <f>IF(AND(Table2[[#This Row],[Multiple Counter]]&gt;0, J2517=0),"Combo End","")</f>
        <v/>
      </c>
    </row>
    <row r="2517" spans="1:11" x14ac:dyDescent="0.25">
      <c r="A2517" s="1" t="s">
        <v>1245</v>
      </c>
      <c r="B2517" t="str">
        <f t="shared" si="273"/>
        <v>June 29</v>
      </c>
      <c r="C2517" t="str">
        <f t="shared" si="274"/>
        <v>2019</v>
      </c>
      <c r="D2517" t="str">
        <f t="shared" si="275"/>
        <v>08:14PM</v>
      </c>
      <c r="E2517">
        <f t="shared" si="276"/>
        <v>6</v>
      </c>
      <c r="F2517" t="str">
        <f t="shared" si="277"/>
        <v>29</v>
      </c>
      <c r="G2517" s="1">
        <f t="shared" si="278"/>
        <v>43645</v>
      </c>
      <c r="H2517" s="2">
        <f t="shared" si="279"/>
        <v>43645.843055555553</v>
      </c>
      <c r="I2517" t="b">
        <f>OR(ABS(Table2[[#This Row],[DateTime]]-H2518) * 1440 &lt; 5, ABS(Table2[[#This Row],[DateTime]]-H2516) * 1440 &lt; 5)</f>
        <v>1</v>
      </c>
      <c r="J2517">
        <f>IF(Table2[[#This Row],[Mulitiple Sneeze?]],J2516+1,0)</f>
        <v>1</v>
      </c>
      <c r="K2517" t="str">
        <f>IF(AND(Table2[[#This Row],[Multiple Counter]]&gt;0, J2518=0),"Combo End","")</f>
        <v/>
      </c>
    </row>
    <row r="2518" spans="1:11" x14ac:dyDescent="0.25">
      <c r="A2518" s="1" t="s">
        <v>1244</v>
      </c>
      <c r="B2518" t="str">
        <f t="shared" si="273"/>
        <v>June 29</v>
      </c>
      <c r="C2518" t="str">
        <f t="shared" si="274"/>
        <v>2019</v>
      </c>
      <c r="D2518" t="str">
        <f t="shared" si="275"/>
        <v>08:15PM</v>
      </c>
      <c r="E2518">
        <f t="shared" si="276"/>
        <v>6</v>
      </c>
      <c r="F2518" t="str">
        <f t="shared" si="277"/>
        <v>29</v>
      </c>
      <c r="G2518" s="1">
        <f t="shared" si="278"/>
        <v>43645</v>
      </c>
      <c r="H2518" s="2">
        <f t="shared" si="279"/>
        <v>43645.84375</v>
      </c>
      <c r="I2518" t="b">
        <f>OR(ABS(Table2[[#This Row],[DateTime]]-H2519) * 1440 &lt; 5, ABS(Table2[[#This Row],[DateTime]]-H2517) * 1440 &lt; 5)</f>
        <v>1</v>
      </c>
      <c r="J2518">
        <f>IF(Table2[[#This Row],[Mulitiple Sneeze?]],J2517+1,0)</f>
        <v>2</v>
      </c>
      <c r="K2518" t="str">
        <f>IF(AND(Table2[[#This Row],[Multiple Counter]]&gt;0, J2519=0),"Combo End","")</f>
        <v/>
      </c>
    </row>
    <row r="2519" spans="1:11" x14ac:dyDescent="0.25">
      <c r="A2519" s="1" t="s">
        <v>1243</v>
      </c>
      <c r="B2519" t="str">
        <f t="shared" si="273"/>
        <v>June 30</v>
      </c>
      <c r="C2519" t="str">
        <f t="shared" si="274"/>
        <v>2019</v>
      </c>
      <c r="D2519" t="str">
        <f t="shared" si="275"/>
        <v>08:21AM</v>
      </c>
      <c r="E2519">
        <f t="shared" si="276"/>
        <v>6</v>
      </c>
      <c r="F2519" t="str">
        <f t="shared" si="277"/>
        <v>30</v>
      </c>
      <c r="G2519" s="1">
        <f t="shared" si="278"/>
        <v>43646</v>
      </c>
      <c r="H2519" s="2">
        <f t="shared" si="279"/>
        <v>43646.347916666666</v>
      </c>
      <c r="I2519" t="b">
        <f>OR(ABS(Table2[[#This Row],[DateTime]]-H2520) * 1440 &lt; 5, ABS(Table2[[#This Row],[DateTime]]-H2518) * 1440 &lt; 5)</f>
        <v>1</v>
      </c>
      <c r="J2519">
        <f>IF(Table2[[#This Row],[Mulitiple Sneeze?]],J2518+1,0)</f>
        <v>3</v>
      </c>
      <c r="K2519" t="str">
        <f>IF(AND(Table2[[#This Row],[Multiple Counter]]&gt;0, J2520=0),"Combo End","")</f>
        <v/>
      </c>
    </row>
    <row r="2520" spans="1:11" x14ac:dyDescent="0.25">
      <c r="A2520" s="1" t="s">
        <v>1242</v>
      </c>
      <c r="B2520" t="str">
        <f t="shared" si="273"/>
        <v>June 30</v>
      </c>
      <c r="C2520" t="str">
        <f t="shared" si="274"/>
        <v>2019</v>
      </c>
      <c r="D2520" t="str">
        <f t="shared" si="275"/>
        <v>08:22AM</v>
      </c>
      <c r="E2520">
        <f t="shared" si="276"/>
        <v>6</v>
      </c>
      <c r="F2520" t="str">
        <f t="shared" si="277"/>
        <v>30</v>
      </c>
      <c r="G2520" s="1">
        <f t="shared" si="278"/>
        <v>43646</v>
      </c>
      <c r="H2520" s="2">
        <f t="shared" si="279"/>
        <v>43646.348611111112</v>
      </c>
      <c r="I2520" t="b">
        <f>OR(ABS(Table2[[#This Row],[DateTime]]-H2521) * 1440 &lt; 5, ABS(Table2[[#This Row],[DateTime]]-H2519) * 1440 &lt; 5)</f>
        <v>1</v>
      </c>
      <c r="J2520">
        <f>IF(Table2[[#This Row],[Mulitiple Sneeze?]],J2519+1,0)</f>
        <v>4</v>
      </c>
      <c r="K2520" t="str">
        <f>IF(AND(Table2[[#This Row],[Multiple Counter]]&gt;0, J2521=0),"Combo End","")</f>
        <v>Combo End</v>
      </c>
    </row>
    <row r="2521" spans="1:11" x14ac:dyDescent="0.25">
      <c r="A2521" s="1" t="s">
        <v>1241</v>
      </c>
      <c r="B2521" t="str">
        <f t="shared" si="273"/>
        <v>June 30</v>
      </c>
      <c r="C2521" t="str">
        <f t="shared" si="274"/>
        <v>2019</v>
      </c>
      <c r="D2521" t="str">
        <f t="shared" si="275"/>
        <v>07:15PM</v>
      </c>
      <c r="E2521">
        <f t="shared" si="276"/>
        <v>6</v>
      </c>
      <c r="F2521" t="str">
        <f t="shared" si="277"/>
        <v>30</v>
      </c>
      <c r="G2521" s="1">
        <f t="shared" si="278"/>
        <v>43646</v>
      </c>
      <c r="H2521" s="2">
        <f t="shared" si="279"/>
        <v>43646.802083333336</v>
      </c>
      <c r="I2521" t="b">
        <f>OR(ABS(Table2[[#This Row],[DateTime]]-H2522) * 1440 &lt; 5, ABS(Table2[[#This Row],[DateTime]]-H2520) * 1440 &lt; 5)</f>
        <v>0</v>
      </c>
      <c r="J2521">
        <f>IF(Table2[[#This Row],[Mulitiple Sneeze?]],J2520+1,0)</f>
        <v>0</v>
      </c>
      <c r="K2521" t="str">
        <f>IF(AND(Table2[[#This Row],[Multiple Counter]]&gt;0, J2522=0),"Combo End","")</f>
        <v/>
      </c>
    </row>
    <row r="2522" spans="1:11" x14ac:dyDescent="0.25">
      <c r="A2522" s="1" t="s">
        <v>1240</v>
      </c>
      <c r="B2522" t="str">
        <f t="shared" si="273"/>
        <v>July 01</v>
      </c>
      <c r="C2522" t="str">
        <f t="shared" si="274"/>
        <v>2019</v>
      </c>
      <c r="D2522" t="str">
        <f t="shared" si="275"/>
        <v>11:31AM</v>
      </c>
      <c r="E2522">
        <f t="shared" si="276"/>
        <v>7</v>
      </c>
      <c r="F2522" t="str">
        <f t="shared" si="277"/>
        <v>01</v>
      </c>
      <c r="G2522" s="1">
        <f t="shared" si="278"/>
        <v>43647</v>
      </c>
      <c r="H2522" s="2">
        <f t="shared" si="279"/>
        <v>43647.479861111111</v>
      </c>
      <c r="I2522" t="b">
        <f>OR(ABS(Table2[[#This Row],[DateTime]]-H2523) * 1440 &lt; 5, ABS(Table2[[#This Row],[DateTime]]-H2521) * 1440 &lt; 5)</f>
        <v>0</v>
      </c>
      <c r="J2522">
        <f>IF(Table2[[#This Row],[Mulitiple Sneeze?]],J2521+1,0)</f>
        <v>0</v>
      </c>
      <c r="K2522" t="str">
        <f>IF(AND(Table2[[#This Row],[Multiple Counter]]&gt;0, J2523=0),"Combo End","")</f>
        <v/>
      </c>
    </row>
    <row r="2523" spans="1:11" x14ac:dyDescent="0.25">
      <c r="A2523" s="1" t="s">
        <v>1239</v>
      </c>
      <c r="B2523" t="str">
        <f t="shared" si="273"/>
        <v>July 01</v>
      </c>
      <c r="C2523" t="str">
        <f t="shared" si="274"/>
        <v>2019</v>
      </c>
      <c r="D2523" t="str">
        <f t="shared" si="275"/>
        <v>06:02PM</v>
      </c>
      <c r="E2523">
        <f t="shared" si="276"/>
        <v>7</v>
      </c>
      <c r="F2523" t="str">
        <f t="shared" si="277"/>
        <v>01</v>
      </c>
      <c r="G2523" s="1">
        <f t="shared" si="278"/>
        <v>43647</v>
      </c>
      <c r="H2523" s="2">
        <f t="shared" si="279"/>
        <v>43647.751388888886</v>
      </c>
      <c r="I2523" t="b">
        <f>OR(ABS(Table2[[#This Row],[DateTime]]-H2524) * 1440 &lt; 5, ABS(Table2[[#This Row],[DateTime]]-H2522) * 1440 &lt; 5)</f>
        <v>0</v>
      </c>
      <c r="J2523">
        <f>IF(Table2[[#This Row],[Mulitiple Sneeze?]],J2522+1,0)</f>
        <v>0</v>
      </c>
      <c r="K2523" t="str">
        <f>IF(AND(Table2[[#This Row],[Multiple Counter]]&gt;0, J2524=0),"Combo End","")</f>
        <v/>
      </c>
    </row>
    <row r="2524" spans="1:11" x14ac:dyDescent="0.25">
      <c r="A2524" s="1" t="s">
        <v>1238</v>
      </c>
      <c r="B2524" t="str">
        <f t="shared" si="273"/>
        <v>July 02</v>
      </c>
      <c r="C2524" t="str">
        <f t="shared" si="274"/>
        <v>2019</v>
      </c>
      <c r="D2524" t="str">
        <f t="shared" si="275"/>
        <v>09:27AM</v>
      </c>
      <c r="E2524">
        <f t="shared" si="276"/>
        <v>7</v>
      </c>
      <c r="F2524" t="str">
        <f t="shared" si="277"/>
        <v>02</v>
      </c>
      <c r="G2524" s="1">
        <f t="shared" si="278"/>
        <v>43648</v>
      </c>
      <c r="H2524" s="2">
        <f t="shared" si="279"/>
        <v>43648.393750000003</v>
      </c>
      <c r="I2524" t="b">
        <f>OR(ABS(Table2[[#This Row],[DateTime]]-H2525) * 1440 &lt; 5, ABS(Table2[[#This Row],[DateTime]]-H2523) * 1440 &lt; 5)</f>
        <v>0</v>
      </c>
      <c r="J2524">
        <f>IF(Table2[[#This Row],[Mulitiple Sneeze?]],J2523+1,0)</f>
        <v>0</v>
      </c>
      <c r="K2524" t="str">
        <f>IF(AND(Table2[[#This Row],[Multiple Counter]]&gt;0, J2525=0),"Combo End","")</f>
        <v/>
      </c>
    </row>
    <row r="2525" spans="1:11" x14ac:dyDescent="0.25">
      <c r="A2525" s="1" t="s">
        <v>1237</v>
      </c>
      <c r="B2525" t="str">
        <f t="shared" si="273"/>
        <v>July 02</v>
      </c>
      <c r="C2525" t="str">
        <f t="shared" si="274"/>
        <v>2019</v>
      </c>
      <c r="D2525" t="str">
        <f t="shared" si="275"/>
        <v>03:08PM</v>
      </c>
      <c r="E2525">
        <f t="shared" si="276"/>
        <v>7</v>
      </c>
      <c r="F2525" t="str">
        <f t="shared" si="277"/>
        <v>02</v>
      </c>
      <c r="G2525" s="1">
        <f t="shared" si="278"/>
        <v>43648</v>
      </c>
      <c r="H2525" s="2">
        <f t="shared" si="279"/>
        <v>43648.630555555559</v>
      </c>
      <c r="I2525" t="b">
        <f>OR(ABS(Table2[[#This Row],[DateTime]]-H2526) * 1440 &lt; 5, ABS(Table2[[#This Row],[DateTime]]-H2524) * 1440 &lt; 5)</f>
        <v>0</v>
      </c>
      <c r="J2525">
        <f>IF(Table2[[#This Row],[Mulitiple Sneeze?]],J2524+1,0)</f>
        <v>0</v>
      </c>
      <c r="K2525" t="str">
        <f>IF(AND(Table2[[#This Row],[Multiple Counter]]&gt;0, J2526=0),"Combo End","")</f>
        <v/>
      </c>
    </row>
    <row r="2526" spans="1:11" x14ac:dyDescent="0.25">
      <c r="A2526" s="1" t="s">
        <v>1236</v>
      </c>
      <c r="B2526" t="str">
        <f t="shared" si="273"/>
        <v>July 08</v>
      </c>
      <c r="C2526" t="str">
        <f t="shared" si="274"/>
        <v>2019</v>
      </c>
      <c r="D2526" t="str">
        <f t="shared" si="275"/>
        <v>09:17AM</v>
      </c>
      <c r="E2526">
        <f t="shared" si="276"/>
        <v>7</v>
      </c>
      <c r="F2526" t="str">
        <f t="shared" si="277"/>
        <v>08</v>
      </c>
      <c r="G2526" s="1">
        <f t="shared" si="278"/>
        <v>43654</v>
      </c>
      <c r="H2526" s="2">
        <f t="shared" si="279"/>
        <v>43654.386805555558</v>
      </c>
      <c r="I2526" t="b">
        <f>OR(ABS(Table2[[#This Row],[DateTime]]-H2527) * 1440 &lt; 5, ABS(Table2[[#This Row],[DateTime]]-H2525) * 1440 &lt; 5)</f>
        <v>0</v>
      </c>
      <c r="J2526">
        <f>IF(Table2[[#This Row],[Mulitiple Sneeze?]],J2525+1,0)</f>
        <v>0</v>
      </c>
      <c r="K2526" t="str">
        <f>IF(AND(Table2[[#This Row],[Multiple Counter]]&gt;0, J2527=0),"Combo End","")</f>
        <v/>
      </c>
    </row>
    <row r="2527" spans="1:11" x14ac:dyDescent="0.25">
      <c r="A2527" s="1" t="s">
        <v>1235</v>
      </c>
      <c r="B2527" t="str">
        <f t="shared" si="273"/>
        <v>July 08</v>
      </c>
      <c r="C2527" t="str">
        <f t="shared" si="274"/>
        <v>2019</v>
      </c>
      <c r="D2527" t="str">
        <f t="shared" si="275"/>
        <v>01:10PM</v>
      </c>
      <c r="E2527">
        <f t="shared" si="276"/>
        <v>7</v>
      </c>
      <c r="F2527" t="str">
        <f t="shared" si="277"/>
        <v>08</v>
      </c>
      <c r="G2527" s="1">
        <f t="shared" si="278"/>
        <v>43654</v>
      </c>
      <c r="H2527" s="2">
        <f t="shared" si="279"/>
        <v>43654.548611111109</v>
      </c>
      <c r="I2527" t="b">
        <f>OR(ABS(Table2[[#This Row],[DateTime]]-H2528) * 1440 &lt; 5, ABS(Table2[[#This Row],[DateTime]]-H2526) * 1440 &lt; 5)</f>
        <v>0</v>
      </c>
      <c r="J2527">
        <f>IF(Table2[[#This Row],[Mulitiple Sneeze?]],J2526+1,0)</f>
        <v>0</v>
      </c>
      <c r="K2527" t="str">
        <f>IF(AND(Table2[[#This Row],[Multiple Counter]]&gt;0, J2528=0),"Combo End","")</f>
        <v/>
      </c>
    </row>
    <row r="2528" spans="1:11" x14ac:dyDescent="0.25">
      <c r="A2528" s="1" t="s">
        <v>1234</v>
      </c>
      <c r="B2528" t="str">
        <f t="shared" si="273"/>
        <v>July 08</v>
      </c>
      <c r="C2528" t="str">
        <f t="shared" si="274"/>
        <v>2019</v>
      </c>
      <c r="D2528" t="str">
        <f t="shared" si="275"/>
        <v>10:01PM</v>
      </c>
      <c r="E2528">
        <f t="shared" si="276"/>
        <v>7</v>
      </c>
      <c r="F2528" t="str">
        <f t="shared" si="277"/>
        <v>08</v>
      </c>
      <c r="G2528" s="1">
        <f t="shared" si="278"/>
        <v>43654</v>
      </c>
      <c r="H2528" s="2">
        <f t="shared" si="279"/>
        <v>43654.917361111111</v>
      </c>
      <c r="I2528" t="b">
        <f>OR(ABS(Table2[[#This Row],[DateTime]]-H2529) * 1440 &lt; 5, ABS(Table2[[#This Row],[DateTime]]-H2527) * 1440 &lt; 5)</f>
        <v>0</v>
      </c>
      <c r="J2528">
        <f>IF(Table2[[#This Row],[Mulitiple Sneeze?]],J2527+1,0)</f>
        <v>0</v>
      </c>
      <c r="K2528" t="str">
        <f>IF(AND(Table2[[#This Row],[Multiple Counter]]&gt;0, J2529=0),"Combo End","")</f>
        <v/>
      </c>
    </row>
    <row r="2529" spans="1:11" x14ac:dyDescent="0.25">
      <c r="A2529" s="1" t="s">
        <v>1233</v>
      </c>
      <c r="B2529" t="str">
        <f t="shared" si="273"/>
        <v>July 09</v>
      </c>
      <c r="C2529" t="str">
        <f t="shared" si="274"/>
        <v>2019</v>
      </c>
      <c r="D2529" t="str">
        <f t="shared" si="275"/>
        <v>11:42AM</v>
      </c>
      <c r="E2529">
        <f t="shared" si="276"/>
        <v>7</v>
      </c>
      <c r="F2529" t="str">
        <f t="shared" si="277"/>
        <v>09</v>
      </c>
      <c r="G2529" s="1">
        <f t="shared" si="278"/>
        <v>43655</v>
      </c>
      <c r="H2529" s="2">
        <f t="shared" si="279"/>
        <v>43655.487500000003</v>
      </c>
      <c r="I2529" t="b">
        <f>OR(ABS(Table2[[#This Row],[DateTime]]-H2530) * 1440 &lt; 5, ABS(Table2[[#This Row],[DateTime]]-H2528) * 1440 &lt; 5)</f>
        <v>0</v>
      </c>
      <c r="J2529">
        <f>IF(Table2[[#This Row],[Mulitiple Sneeze?]],J2528+1,0)</f>
        <v>0</v>
      </c>
      <c r="K2529" t="str">
        <f>IF(AND(Table2[[#This Row],[Multiple Counter]]&gt;0, J2530=0),"Combo End","")</f>
        <v/>
      </c>
    </row>
    <row r="2530" spans="1:11" x14ac:dyDescent="0.25">
      <c r="A2530" s="1" t="s">
        <v>1232</v>
      </c>
      <c r="B2530" t="str">
        <f t="shared" si="273"/>
        <v>July 09</v>
      </c>
      <c r="C2530" t="str">
        <f t="shared" si="274"/>
        <v>2019</v>
      </c>
      <c r="D2530" t="str">
        <f t="shared" si="275"/>
        <v>12:16PM</v>
      </c>
      <c r="E2530">
        <f t="shared" si="276"/>
        <v>7</v>
      </c>
      <c r="F2530" t="str">
        <f t="shared" si="277"/>
        <v>09</v>
      </c>
      <c r="G2530" s="1">
        <f t="shared" si="278"/>
        <v>43655</v>
      </c>
      <c r="H2530" s="2">
        <f t="shared" si="279"/>
        <v>43655.511111111111</v>
      </c>
      <c r="I2530" t="b">
        <f>OR(ABS(Table2[[#This Row],[DateTime]]-H2531) * 1440 &lt; 5, ABS(Table2[[#This Row],[DateTime]]-H2529) * 1440 &lt; 5)</f>
        <v>0</v>
      </c>
      <c r="J2530">
        <f>IF(Table2[[#This Row],[Mulitiple Sneeze?]],J2529+1,0)</f>
        <v>0</v>
      </c>
      <c r="K2530" t="str">
        <f>IF(AND(Table2[[#This Row],[Multiple Counter]]&gt;0, J2531=0),"Combo End","")</f>
        <v/>
      </c>
    </row>
    <row r="2531" spans="1:11" x14ac:dyDescent="0.25">
      <c r="A2531" s="1" t="s">
        <v>1231</v>
      </c>
      <c r="B2531" t="str">
        <f t="shared" si="273"/>
        <v>July 09</v>
      </c>
      <c r="C2531" t="str">
        <f t="shared" si="274"/>
        <v>2019</v>
      </c>
      <c r="D2531" t="str">
        <f t="shared" si="275"/>
        <v>08:33PM</v>
      </c>
      <c r="E2531">
        <f t="shared" si="276"/>
        <v>7</v>
      </c>
      <c r="F2531" t="str">
        <f t="shared" si="277"/>
        <v>09</v>
      </c>
      <c r="G2531" s="1">
        <f t="shared" si="278"/>
        <v>43655</v>
      </c>
      <c r="H2531" s="2">
        <f t="shared" si="279"/>
        <v>43655.856249999997</v>
      </c>
      <c r="I2531" t="b">
        <f>OR(ABS(Table2[[#This Row],[DateTime]]-H2532) * 1440 &lt; 5, ABS(Table2[[#This Row],[DateTime]]-H2530) * 1440 &lt; 5)</f>
        <v>0</v>
      </c>
      <c r="J2531">
        <f>IF(Table2[[#This Row],[Mulitiple Sneeze?]],J2530+1,0)</f>
        <v>0</v>
      </c>
      <c r="K2531" t="str">
        <f>IF(AND(Table2[[#This Row],[Multiple Counter]]&gt;0, J2532=0),"Combo End","")</f>
        <v/>
      </c>
    </row>
    <row r="2532" spans="1:11" x14ac:dyDescent="0.25">
      <c r="A2532" s="1" t="s">
        <v>1230</v>
      </c>
      <c r="B2532" t="str">
        <f t="shared" si="273"/>
        <v>July 09</v>
      </c>
      <c r="C2532" t="str">
        <f t="shared" si="274"/>
        <v>2019</v>
      </c>
      <c r="D2532" t="str">
        <f t="shared" si="275"/>
        <v>09:00PM</v>
      </c>
      <c r="E2532">
        <f t="shared" si="276"/>
        <v>7</v>
      </c>
      <c r="F2532" t="str">
        <f t="shared" si="277"/>
        <v>09</v>
      </c>
      <c r="G2532" s="1">
        <f t="shared" si="278"/>
        <v>43655</v>
      </c>
      <c r="H2532" s="2">
        <f t="shared" si="279"/>
        <v>43655.875</v>
      </c>
      <c r="I2532" t="b">
        <f>OR(ABS(Table2[[#This Row],[DateTime]]-H2533) * 1440 &lt; 5, ABS(Table2[[#This Row],[DateTime]]-H2531) * 1440 &lt; 5)</f>
        <v>0</v>
      </c>
      <c r="J2532">
        <f>IF(Table2[[#This Row],[Mulitiple Sneeze?]],J2531+1,0)</f>
        <v>0</v>
      </c>
      <c r="K2532" t="str">
        <f>IF(AND(Table2[[#This Row],[Multiple Counter]]&gt;0, J2533=0),"Combo End","")</f>
        <v/>
      </c>
    </row>
    <row r="2533" spans="1:11" x14ac:dyDescent="0.25">
      <c r="A2533" s="1" t="s">
        <v>1229</v>
      </c>
      <c r="B2533" t="str">
        <f t="shared" si="273"/>
        <v>July 10</v>
      </c>
      <c r="C2533" t="str">
        <f t="shared" si="274"/>
        <v>2019</v>
      </c>
      <c r="D2533" t="str">
        <f t="shared" si="275"/>
        <v>10:45AM</v>
      </c>
      <c r="E2533">
        <f t="shared" si="276"/>
        <v>7</v>
      </c>
      <c r="F2533" t="str">
        <f t="shared" si="277"/>
        <v>10</v>
      </c>
      <c r="G2533" s="1">
        <f t="shared" si="278"/>
        <v>43656</v>
      </c>
      <c r="H2533" s="2">
        <f t="shared" si="279"/>
        <v>43656.447916666664</v>
      </c>
      <c r="I2533" t="b">
        <f>OR(ABS(Table2[[#This Row],[DateTime]]-H2534) * 1440 &lt; 5, ABS(Table2[[#This Row],[DateTime]]-H2532) * 1440 &lt; 5)</f>
        <v>0</v>
      </c>
      <c r="J2533">
        <f>IF(Table2[[#This Row],[Mulitiple Sneeze?]],J2532+1,0)</f>
        <v>0</v>
      </c>
      <c r="K2533" t="str">
        <f>IF(AND(Table2[[#This Row],[Multiple Counter]]&gt;0, J2534=0),"Combo End","")</f>
        <v/>
      </c>
    </row>
    <row r="2534" spans="1:11" x14ac:dyDescent="0.25">
      <c r="A2534" s="1" t="s">
        <v>1228</v>
      </c>
      <c r="B2534" t="str">
        <f t="shared" si="273"/>
        <v>July 11</v>
      </c>
      <c r="C2534" t="str">
        <f t="shared" si="274"/>
        <v>2019</v>
      </c>
      <c r="D2534" t="str">
        <f t="shared" si="275"/>
        <v>07:37AM</v>
      </c>
      <c r="E2534">
        <f t="shared" si="276"/>
        <v>7</v>
      </c>
      <c r="F2534" t="str">
        <f t="shared" si="277"/>
        <v>11</v>
      </c>
      <c r="G2534" s="1">
        <f t="shared" si="278"/>
        <v>43657</v>
      </c>
      <c r="H2534" s="2">
        <f t="shared" si="279"/>
        <v>43657.317361111112</v>
      </c>
      <c r="I2534" t="b">
        <f>OR(ABS(Table2[[#This Row],[DateTime]]-H2535) * 1440 &lt; 5, ABS(Table2[[#This Row],[DateTime]]-H2533) * 1440 &lt; 5)</f>
        <v>0</v>
      </c>
      <c r="J2534">
        <f>IF(Table2[[#This Row],[Mulitiple Sneeze?]],J2533+1,0)</f>
        <v>0</v>
      </c>
      <c r="K2534" t="str">
        <f>IF(AND(Table2[[#This Row],[Multiple Counter]]&gt;0, J2535=0),"Combo End","")</f>
        <v/>
      </c>
    </row>
    <row r="2535" spans="1:11" x14ac:dyDescent="0.25">
      <c r="A2535" s="1" t="s">
        <v>1227</v>
      </c>
      <c r="B2535" t="str">
        <f t="shared" si="273"/>
        <v>July 11</v>
      </c>
      <c r="C2535" t="str">
        <f t="shared" si="274"/>
        <v>2019</v>
      </c>
      <c r="D2535" t="str">
        <f t="shared" si="275"/>
        <v>07:50AM</v>
      </c>
      <c r="E2535">
        <f t="shared" si="276"/>
        <v>7</v>
      </c>
      <c r="F2535" t="str">
        <f t="shared" si="277"/>
        <v>11</v>
      </c>
      <c r="G2535" s="1">
        <f t="shared" si="278"/>
        <v>43657</v>
      </c>
      <c r="H2535" s="2">
        <f t="shared" si="279"/>
        <v>43657.326388888891</v>
      </c>
      <c r="I2535" t="b">
        <f>OR(ABS(Table2[[#This Row],[DateTime]]-H2536) * 1440 &lt; 5, ABS(Table2[[#This Row],[DateTime]]-H2534) * 1440 &lt; 5)</f>
        <v>0</v>
      </c>
      <c r="J2535">
        <f>IF(Table2[[#This Row],[Mulitiple Sneeze?]],J2534+1,0)</f>
        <v>0</v>
      </c>
      <c r="K2535" t="str">
        <f>IF(AND(Table2[[#This Row],[Multiple Counter]]&gt;0, J2536=0),"Combo End","")</f>
        <v/>
      </c>
    </row>
    <row r="2536" spans="1:11" x14ac:dyDescent="0.25">
      <c r="A2536" s="1" t="s">
        <v>1226</v>
      </c>
      <c r="B2536" t="str">
        <f t="shared" si="273"/>
        <v>July 12</v>
      </c>
      <c r="C2536" t="str">
        <f t="shared" si="274"/>
        <v>2019</v>
      </c>
      <c r="D2536" t="str">
        <f t="shared" si="275"/>
        <v>06:46AM</v>
      </c>
      <c r="E2536">
        <f t="shared" si="276"/>
        <v>7</v>
      </c>
      <c r="F2536" t="str">
        <f t="shared" si="277"/>
        <v>12</v>
      </c>
      <c r="G2536" s="1">
        <f t="shared" si="278"/>
        <v>43658</v>
      </c>
      <c r="H2536" s="2">
        <f t="shared" si="279"/>
        <v>43658.281944444447</v>
      </c>
      <c r="I2536" t="b">
        <f>OR(ABS(Table2[[#This Row],[DateTime]]-H2537) * 1440 &lt; 5, ABS(Table2[[#This Row],[DateTime]]-H2535) * 1440 &lt; 5)</f>
        <v>0</v>
      </c>
      <c r="J2536">
        <f>IF(Table2[[#This Row],[Mulitiple Sneeze?]],J2535+1,0)</f>
        <v>0</v>
      </c>
      <c r="K2536" t="str">
        <f>IF(AND(Table2[[#This Row],[Multiple Counter]]&gt;0, J2537=0),"Combo End","")</f>
        <v/>
      </c>
    </row>
    <row r="2537" spans="1:11" x14ac:dyDescent="0.25">
      <c r="A2537" s="1" t="s">
        <v>1225</v>
      </c>
      <c r="B2537" t="str">
        <f t="shared" si="273"/>
        <v>July 12</v>
      </c>
      <c r="C2537" t="str">
        <f t="shared" si="274"/>
        <v>2019</v>
      </c>
      <c r="D2537" t="str">
        <f t="shared" si="275"/>
        <v>09:01AM</v>
      </c>
      <c r="E2537">
        <f t="shared" si="276"/>
        <v>7</v>
      </c>
      <c r="F2537" t="str">
        <f t="shared" si="277"/>
        <v>12</v>
      </c>
      <c r="G2537" s="1">
        <f t="shared" si="278"/>
        <v>43658</v>
      </c>
      <c r="H2537" s="2">
        <f t="shared" si="279"/>
        <v>43658.375694444447</v>
      </c>
      <c r="I2537" t="b">
        <f>OR(ABS(Table2[[#This Row],[DateTime]]-H2538) * 1440 &lt; 5, ABS(Table2[[#This Row],[DateTime]]-H2536) * 1440 &lt; 5)</f>
        <v>0</v>
      </c>
      <c r="J2537">
        <f>IF(Table2[[#This Row],[Mulitiple Sneeze?]],J2536+1,0)</f>
        <v>0</v>
      </c>
      <c r="K2537" t="str">
        <f>IF(AND(Table2[[#This Row],[Multiple Counter]]&gt;0, J2538=0),"Combo End","")</f>
        <v/>
      </c>
    </row>
    <row r="2538" spans="1:11" x14ac:dyDescent="0.25">
      <c r="A2538" s="1" t="s">
        <v>1224</v>
      </c>
      <c r="B2538" t="str">
        <f t="shared" si="273"/>
        <v>July 12</v>
      </c>
      <c r="C2538" t="str">
        <f t="shared" si="274"/>
        <v>2019</v>
      </c>
      <c r="D2538" t="str">
        <f t="shared" si="275"/>
        <v>06:19PM</v>
      </c>
      <c r="E2538">
        <f t="shared" si="276"/>
        <v>7</v>
      </c>
      <c r="F2538" t="str">
        <f t="shared" si="277"/>
        <v>12</v>
      </c>
      <c r="G2538" s="1">
        <f t="shared" si="278"/>
        <v>43658</v>
      </c>
      <c r="H2538" s="2">
        <f t="shared" si="279"/>
        <v>43658.763194444444</v>
      </c>
      <c r="I2538" t="b">
        <f>OR(ABS(Table2[[#This Row],[DateTime]]-H2539) * 1440 &lt; 5, ABS(Table2[[#This Row],[DateTime]]-H2537) * 1440 &lt; 5)</f>
        <v>0</v>
      </c>
      <c r="J2538">
        <f>IF(Table2[[#This Row],[Mulitiple Sneeze?]],J2537+1,0)</f>
        <v>0</v>
      </c>
      <c r="K2538" t="str">
        <f>IF(AND(Table2[[#This Row],[Multiple Counter]]&gt;0, J2539=0),"Combo End","")</f>
        <v/>
      </c>
    </row>
    <row r="2539" spans="1:11" x14ac:dyDescent="0.25">
      <c r="A2539" s="1" t="s">
        <v>1223</v>
      </c>
      <c r="B2539" t="str">
        <f t="shared" si="273"/>
        <v>July 13</v>
      </c>
      <c r="C2539" t="str">
        <f t="shared" si="274"/>
        <v>2019</v>
      </c>
      <c r="D2539" t="str">
        <f t="shared" si="275"/>
        <v>12:16AM</v>
      </c>
      <c r="E2539">
        <f t="shared" si="276"/>
        <v>7</v>
      </c>
      <c r="F2539" t="str">
        <f t="shared" si="277"/>
        <v>13</v>
      </c>
      <c r="G2539" s="1">
        <f t="shared" si="278"/>
        <v>43659</v>
      </c>
      <c r="H2539" s="2">
        <f t="shared" si="279"/>
        <v>43659.011111111111</v>
      </c>
      <c r="I2539" t="b">
        <f>OR(ABS(Table2[[#This Row],[DateTime]]-H2540) * 1440 &lt; 5, ABS(Table2[[#This Row],[DateTime]]-H2538) * 1440 &lt; 5)</f>
        <v>0</v>
      </c>
      <c r="J2539">
        <f>IF(Table2[[#This Row],[Mulitiple Sneeze?]],J2538+1,0)</f>
        <v>0</v>
      </c>
      <c r="K2539" t="str">
        <f>IF(AND(Table2[[#This Row],[Multiple Counter]]&gt;0, J2540=0),"Combo End","")</f>
        <v/>
      </c>
    </row>
    <row r="2540" spans="1:11" x14ac:dyDescent="0.25">
      <c r="A2540" s="1" t="s">
        <v>1222</v>
      </c>
      <c r="B2540" t="str">
        <f t="shared" si="273"/>
        <v>July 13</v>
      </c>
      <c r="C2540" t="str">
        <f t="shared" si="274"/>
        <v>2019</v>
      </c>
      <c r="D2540" t="str">
        <f t="shared" si="275"/>
        <v>08:49PM</v>
      </c>
      <c r="E2540">
        <f t="shared" si="276"/>
        <v>7</v>
      </c>
      <c r="F2540" t="str">
        <f t="shared" si="277"/>
        <v>13</v>
      </c>
      <c r="G2540" s="1">
        <f t="shared" si="278"/>
        <v>43659</v>
      </c>
      <c r="H2540" s="2">
        <f t="shared" si="279"/>
        <v>43659.867361111108</v>
      </c>
      <c r="I2540" t="b">
        <f>OR(ABS(Table2[[#This Row],[DateTime]]-H2541) * 1440 &lt; 5, ABS(Table2[[#This Row],[DateTime]]-H2539) * 1440 &lt; 5)</f>
        <v>0</v>
      </c>
      <c r="J2540">
        <f>IF(Table2[[#This Row],[Mulitiple Sneeze?]],J2539+1,0)</f>
        <v>0</v>
      </c>
      <c r="K2540" t="str">
        <f>IF(AND(Table2[[#This Row],[Multiple Counter]]&gt;0, J2541=0),"Combo End","")</f>
        <v/>
      </c>
    </row>
    <row r="2541" spans="1:11" x14ac:dyDescent="0.25">
      <c r="A2541" s="1" t="s">
        <v>1221</v>
      </c>
      <c r="B2541" t="str">
        <f t="shared" si="273"/>
        <v>July 14</v>
      </c>
      <c r="C2541" t="str">
        <f t="shared" si="274"/>
        <v>2019</v>
      </c>
      <c r="D2541" t="str">
        <f t="shared" si="275"/>
        <v>08:25PM</v>
      </c>
      <c r="E2541">
        <f t="shared" si="276"/>
        <v>7</v>
      </c>
      <c r="F2541" t="str">
        <f t="shared" si="277"/>
        <v>14</v>
      </c>
      <c r="G2541" s="1">
        <f t="shared" si="278"/>
        <v>43660</v>
      </c>
      <c r="H2541" s="2">
        <f t="shared" si="279"/>
        <v>43660.850694444445</v>
      </c>
      <c r="I2541" t="b">
        <f>OR(ABS(Table2[[#This Row],[DateTime]]-H2542) * 1440 &lt; 5, ABS(Table2[[#This Row],[DateTime]]-H2540) * 1440 &lt; 5)</f>
        <v>0</v>
      </c>
      <c r="J2541">
        <f>IF(Table2[[#This Row],[Mulitiple Sneeze?]],J2540+1,0)</f>
        <v>0</v>
      </c>
      <c r="K2541" t="str">
        <f>IF(AND(Table2[[#This Row],[Multiple Counter]]&gt;0, J2542=0),"Combo End","")</f>
        <v/>
      </c>
    </row>
    <row r="2542" spans="1:11" x14ac:dyDescent="0.25">
      <c r="A2542" s="1" t="s">
        <v>1220</v>
      </c>
      <c r="B2542" t="str">
        <f t="shared" si="273"/>
        <v>July 15</v>
      </c>
      <c r="C2542" t="str">
        <f t="shared" si="274"/>
        <v>2019</v>
      </c>
      <c r="D2542" t="str">
        <f t="shared" si="275"/>
        <v>08:22AM</v>
      </c>
      <c r="E2542">
        <f t="shared" si="276"/>
        <v>7</v>
      </c>
      <c r="F2542" t="str">
        <f t="shared" si="277"/>
        <v>15</v>
      </c>
      <c r="G2542" s="1">
        <f t="shared" si="278"/>
        <v>43661</v>
      </c>
      <c r="H2542" s="2">
        <f t="shared" si="279"/>
        <v>43661.348611111112</v>
      </c>
      <c r="I2542" t="b">
        <f>OR(ABS(Table2[[#This Row],[DateTime]]-H2543) * 1440 &lt; 5, ABS(Table2[[#This Row],[DateTime]]-H2541) * 1440 &lt; 5)</f>
        <v>0</v>
      </c>
      <c r="J2542">
        <f>IF(Table2[[#This Row],[Mulitiple Sneeze?]],J2541+1,0)</f>
        <v>0</v>
      </c>
      <c r="K2542" t="str">
        <f>IF(AND(Table2[[#This Row],[Multiple Counter]]&gt;0, J2543=0),"Combo End","")</f>
        <v/>
      </c>
    </row>
    <row r="2543" spans="1:11" x14ac:dyDescent="0.25">
      <c r="A2543" s="1" t="s">
        <v>1219</v>
      </c>
      <c r="B2543" t="str">
        <f t="shared" si="273"/>
        <v>July 15</v>
      </c>
      <c r="C2543" t="str">
        <f t="shared" si="274"/>
        <v>2019</v>
      </c>
      <c r="D2543" t="str">
        <f t="shared" si="275"/>
        <v>12:12PM</v>
      </c>
      <c r="E2543">
        <f t="shared" si="276"/>
        <v>7</v>
      </c>
      <c r="F2543" t="str">
        <f t="shared" si="277"/>
        <v>15</v>
      </c>
      <c r="G2543" s="1">
        <f t="shared" si="278"/>
        <v>43661</v>
      </c>
      <c r="H2543" s="2">
        <f t="shared" si="279"/>
        <v>43661.508333333331</v>
      </c>
      <c r="I2543" t="b">
        <f>OR(ABS(Table2[[#This Row],[DateTime]]-H2544) * 1440 &lt; 5, ABS(Table2[[#This Row],[DateTime]]-H2542) * 1440 &lt; 5)</f>
        <v>1</v>
      </c>
      <c r="J2543">
        <f>IF(Table2[[#This Row],[Mulitiple Sneeze?]],J2542+1,0)</f>
        <v>1</v>
      </c>
      <c r="K2543" t="str">
        <f>IF(AND(Table2[[#This Row],[Multiple Counter]]&gt;0, J2544=0),"Combo End","")</f>
        <v/>
      </c>
    </row>
    <row r="2544" spans="1:11" x14ac:dyDescent="0.25">
      <c r="A2544" s="1" t="s">
        <v>1218</v>
      </c>
      <c r="B2544" t="str">
        <f t="shared" si="273"/>
        <v>July 15</v>
      </c>
      <c r="C2544" t="str">
        <f t="shared" si="274"/>
        <v>2019</v>
      </c>
      <c r="D2544" t="str">
        <f t="shared" si="275"/>
        <v>12:13PM</v>
      </c>
      <c r="E2544">
        <f t="shared" si="276"/>
        <v>7</v>
      </c>
      <c r="F2544" t="str">
        <f t="shared" si="277"/>
        <v>15</v>
      </c>
      <c r="G2544" s="1">
        <f t="shared" si="278"/>
        <v>43661</v>
      </c>
      <c r="H2544" s="2">
        <f t="shared" si="279"/>
        <v>43661.509027777778</v>
      </c>
      <c r="I2544" t="b">
        <f>OR(ABS(Table2[[#This Row],[DateTime]]-H2545) * 1440 &lt; 5, ABS(Table2[[#This Row],[DateTime]]-H2543) * 1440 &lt; 5)</f>
        <v>1</v>
      </c>
      <c r="J2544">
        <f>IF(Table2[[#This Row],[Mulitiple Sneeze?]],J2543+1,0)</f>
        <v>2</v>
      </c>
      <c r="K2544" t="str">
        <f>IF(AND(Table2[[#This Row],[Multiple Counter]]&gt;0, J2545=0),"Combo End","")</f>
        <v>Combo End</v>
      </c>
    </row>
    <row r="2545" spans="1:11" x14ac:dyDescent="0.25">
      <c r="A2545" s="1" t="s">
        <v>1217</v>
      </c>
      <c r="B2545" t="str">
        <f t="shared" si="273"/>
        <v>July 15</v>
      </c>
      <c r="C2545" t="str">
        <f t="shared" si="274"/>
        <v>2019</v>
      </c>
      <c r="D2545" t="str">
        <f t="shared" si="275"/>
        <v>01:56PM</v>
      </c>
      <c r="E2545">
        <f t="shared" si="276"/>
        <v>7</v>
      </c>
      <c r="F2545" t="str">
        <f t="shared" si="277"/>
        <v>15</v>
      </c>
      <c r="G2545" s="1">
        <f t="shared" si="278"/>
        <v>43661</v>
      </c>
      <c r="H2545" s="2">
        <f t="shared" si="279"/>
        <v>43661.580555555556</v>
      </c>
      <c r="I2545" t="b">
        <f>OR(ABS(Table2[[#This Row],[DateTime]]-H2546) * 1440 &lt; 5, ABS(Table2[[#This Row],[DateTime]]-H2544) * 1440 &lt; 5)</f>
        <v>0</v>
      </c>
      <c r="J2545">
        <f>IF(Table2[[#This Row],[Mulitiple Sneeze?]],J2544+1,0)</f>
        <v>0</v>
      </c>
      <c r="K2545" t="str">
        <f>IF(AND(Table2[[#This Row],[Multiple Counter]]&gt;0, J2546=0),"Combo End","")</f>
        <v/>
      </c>
    </row>
    <row r="2546" spans="1:11" x14ac:dyDescent="0.25">
      <c r="A2546" s="1" t="s">
        <v>1216</v>
      </c>
      <c r="B2546" t="str">
        <f t="shared" si="273"/>
        <v>July 16</v>
      </c>
      <c r="C2546" t="str">
        <f t="shared" si="274"/>
        <v>2019</v>
      </c>
      <c r="D2546" t="str">
        <f t="shared" si="275"/>
        <v>01:51PM</v>
      </c>
      <c r="E2546">
        <f t="shared" si="276"/>
        <v>7</v>
      </c>
      <c r="F2546" t="str">
        <f t="shared" si="277"/>
        <v>16</v>
      </c>
      <c r="G2546" s="1">
        <f t="shared" si="278"/>
        <v>43662</v>
      </c>
      <c r="H2546" s="2">
        <f t="shared" si="279"/>
        <v>43662.57708333333</v>
      </c>
      <c r="I2546" t="b">
        <f>OR(ABS(Table2[[#This Row],[DateTime]]-H2547) * 1440 &lt; 5, ABS(Table2[[#This Row],[DateTime]]-H2545) * 1440 &lt; 5)</f>
        <v>0</v>
      </c>
      <c r="J2546">
        <f>IF(Table2[[#This Row],[Mulitiple Sneeze?]],J2545+1,0)</f>
        <v>0</v>
      </c>
      <c r="K2546" t="str">
        <f>IF(AND(Table2[[#This Row],[Multiple Counter]]&gt;0, J2547=0),"Combo End","")</f>
        <v/>
      </c>
    </row>
    <row r="2547" spans="1:11" x14ac:dyDescent="0.25">
      <c r="A2547" s="1" t="s">
        <v>1215</v>
      </c>
      <c r="B2547" t="str">
        <f t="shared" si="273"/>
        <v>July 16</v>
      </c>
      <c r="C2547" t="str">
        <f t="shared" si="274"/>
        <v>2019</v>
      </c>
      <c r="D2547" t="str">
        <f t="shared" si="275"/>
        <v>03:47PM</v>
      </c>
      <c r="E2547">
        <f t="shared" si="276"/>
        <v>7</v>
      </c>
      <c r="F2547" t="str">
        <f t="shared" si="277"/>
        <v>16</v>
      </c>
      <c r="G2547" s="1">
        <f t="shared" si="278"/>
        <v>43662</v>
      </c>
      <c r="H2547" s="2">
        <f t="shared" si="279"/>
        <v>43662.657638888886</v>
      </c>
      <c r="I2547" t="b">
        <f>OR(ABS(Table2[[#This Row],[DateTime]]-H2548) * 1440 &lt; 5, ABS(Table2[[#This Row],[DateTime]]-H2546) * 1440 &lt; 5)</f>
        <v>0</v>
      </c>
      <c r="J2547">
        <f>IF(Table2[[#This Row],[Mulitiple Sneeze?]],J2546+1,0)</f>
        <v>0</v>
      </c>
      <c r="K2547" t="str">
        <f>IF(AND(Table2[[#This Row],[Multiple Counter]]&gt;0, J2548=0),"Combo End","")</f>
        <v/>
      </c>
    </row>
    <row r="2548" spans="1:11" x14ac:dyDescent="0.25">
      <c r="A2548" s="1" t="s">
        <v>1214</v>
      </c>
      <c r="B2548" t="str">
        <f t="shared" si="273"/>
        <v>July 16</v>
      </c>
      <c r="C2548" t="str">
        <f t="shared" si="274"/>
        <v>2019</v>
      </c>
      <c r="D2548" t="str">
        <f t="shared" si="275"/>
        <v>07:03PM</v>
      </c>
      <c r="E2548">
        <f t="shared" si="276"/>
        <v>7</v>
      </c>
      <c r="F2548" t="str">
        <f t="shared" si="277"/>
        <v>16</v>
      </c>
      <c r="G2548" s="1">
        <f t="shared" si="278"/>
        <v>43662</v>
      </c>
      <c r="H2548" s="2">
        <f t="shared" si="279"/>
        <v>43662.793749999997</v>
      </c>
      <c r="I2548" t="b">
        <f>OR(ABS(Table2[[#This Row],[DateTime]]-H2549) * 1440 &lt; 5, ABS(Table2[[#This Row],[DateTime]]-H2547) * 1440 &lt; 5)</f>
        <v>0</v>
      </c>
      <c r="J2548">
        <f>IF(Table2[[#This Row],[Mulitiple Sneeze?]],J2547+1,0)</f>
        <v>0</v>
      </c>
      <c r="K2548" t="str">
        <f>IF(AND(Table2[[#This Row],[Multiple Counter]]&gt;0, J2549=0),"Combo End","")</f>
        <v/>
      </c>
    </row>
    <row r="2549" spans="1:11" x14ac:dyDescent="0.25">
      <c r="A2549" s="1" t="s">
        <v>1213</v>
      </c>
      <c r="B2549" t="str">
        <f t="shared" si="273"/>
        <v>July 16</v>
      </c>
      <c r="C2549" t="str">
        <f t="shared" si="274"/>
        <v>2019</v>
      </c>
      <c r="D2549" t="str">
        <f t="shared" si="275"/>
        <v>08:27PM</v>
      </c>
      <c r="E2549">
        <f t="shared" si="276"/>
        <v>7</v>
      </c>
      <c r="F2549" t="str">
        <f t="shared" si="277"/>
        <v>16</v>
      </c>
      <c r="G2549" s="1">
        <f t="shared" si="278"/>
        <v>43662</v>
      </c>
      <c r="H2549" s="2">
        <f t="shared" si="279"/>
        <v>43662.852083333331</v>
      </c>
      <c r="I2549" t="b">
        <f>OR(ABS(Table2[[#This Row],[DateTime]]-H2550) * 1440 &lt; 5, ABS(Table2[[#This Row],[DateTime]]-H2548) * 1440 &lt; 5)</f>
        <v>0</v>
      </c>
      <c r="J2549">
        <f>IF(Table2[[#This Row],[Mulitiple Sneeze?]],J2548+1,0)</f>
        <v>0</v>
      </c>
      <c r="K2549" t="str">
        <f>IF(AND(Table2[[#This Row],[Multiple Counter]]&gt;0, J2550=0),"Combo End","")</f>
        <v/>
      </c>
    </row>
    <row r="2550" spans="1:11" x14ac:dyDescent="0.25">
      <c r="A2550" s="1" t="s">
        <v>1212</v>
      </c>
      <c r="B2550" t="str">
        <f t="shared" si="273"/>
        <v>July 16</v>
      </c>
      <c r="C2550" t="str">
        <f t="shared" si="274"/>
        <v>2019</v>
      </c>
      <c r="D2550" t="str">
        <f t="shared" si="275"/>
        <v>10:20PM</v>
      </c>
      <c r="E2550">
        <f t="shared" si="276"/>
        <v>7</v>
      </c>
      <c r="F2550" t="str">
        <f t="shared" si="277"/>
        <v>16</v>
      </c>
      <c r="G2550" s="1">
        <f t="shared" si="278"/>
        <v>43662</v>
      </c>
      <c r="H2550" s="2">
        <f t="shared" si="279"/>
        <v>43662.930555555555</v>
      </c>
      <c r="I2550" t="b">
        <f>OR(ABS(Table2[[#This Row],[DateTime]]-H2551) * 1440 &lt; 5, ABS(Table2[[#This Row],[DateTime]]-H2549) * 1440 &lt; 5)</f>
        <v>0</v>
      </c>
      <c r="J2550">
        <f>IF(Table2[[#This Row],[Mulitiple Sneeze?]],J2549+1,0)</f>
        <v>0</v>
      </c>
      <c r="K2550" t="str">
        <f>IF(AND(Table2[[#This Row],[Multiple Counter]]&gt;0, J2551=0),"Combo End","")</f>
        <v/>
      </c>
    </row>
    <row r="2551" spans="1:11" x14ac:dyDescent="0.25">
      <c r="A2551" s="1" t="s">
        <v>1211</v>
      </c>
      <c r="B2551" t="str">
        <f t="shared" si="273"/>
        <v>July 17</v>
      </c>
      <c r="C2551" t="str">
        <f t="shared" si="274"/>
        <v>2019</v>
      </c>
      <c r="D2551" t="str">
        <f t="shared" si="275"/>
        <v>08:02AM</v>
      </c>
      <c r="E2551">
        <f t="shared" si="276"/>
        <v>7</v>
      </c>
      <c r="F2551" t="str">
        <f t="shared" si="277"/>
        <v>17</v>
      </c>
      <c r="G2551" s="1">
        <f t="shared" si="278"/>
        <v>43663</v>
      </c>
      <c r="H2551" s="2">
        <f t="shared" si="279"/>
        <v>43663.334722222222</v>
      </c>
      <c r="I2551" t="b">
        <f>OR(ABS(Table2[[#This Row],[DateTime]]-H2552) * 1440 &lt; 5, ABS(Table2[[#This Row],[DateTime]]-H2550) * 1440 &lt; 5)</f>
        <v>0</v>
      </c>
      <c r="J2551">
        <f>IF(Table2[[#This Row],[Mulitiple Sneeze?]],J2550+1,0)</f>
        <v>0</v>
      </c>
      <c r="K2551" t="str">
        <f>IF(AND(Table2[[#This Row],[Multiple Counter]]&gt;0, J2552=0),"Combo End","")</f>
        <v/>
      </c>
    </row>
    <row r="2552" spans="1:11" x14ac:dyDescent="0.25">
      <c r="A2552" s="1" t="s">
        <v>1210</v>
      </c>
      <c r="B2552" t="str">
        <f t="shared" si="273"/>
        <v>July 17</v>
      </c>
      <c r="C2552" t="str">
        <f t="shared" si="274"/>
        <v>2019</v>
      </c>
      <c r="D2552" t="str">
        <f t="shared" si="275"/>
        <v>01:39PM</v>
      </c>
      <c r="E2552">
        <f t="shared" si="276"/>
        <v>7</v>
      </c>
      <c r="F2552" t="str">
        <f t="shared" si="277"/>
        <v>17</v>
      </c>
      <c r="G2552" s="1">
        <f t="shared" si="278"/>
        <v>43663</v>
      </c>
      <c r="H2552" s="2">
        <f t="shared" si="279"/>
        <v>43663.568749999999</v>
      </c>
      <c r="I2552" t="b">
        <f>OR(ABS(Table2[[#This Row],[DateTime]]-H2553) * 1440 &lt; 5, ABS(Table2[[#This Row],[DateTime]]-H2551) * 1440 &lt; 5)</f>
        <v>0</v>
      </c>
      <c r="J2552">
        <f>IF(Table2[[#This Row],[Mulitiple Sneeze?]],J2551+1,0)</f>
        <v>0</v>
      </c>
      <c r="K2552" t="str">
        <f>IF(AND(Table2[[#This Row],[Multiple Counter]]&gt;0, J2553=0),"Combo End","")</f>
        <v/>
      </c>
    </row>
    <row r="2553" spans="1:11" x14ac:dyDescent="0.25">
      <c r="A2553" s="1" t="s">
        <v>1209</v>
      </c>
      <c r="B2553" t="str">
        <f t="shared" si="273"/>
        <v>July 17</v>
      </c>
      <c r="C2553" t="str">
        <f t="shared" si="274"/>
        <v>2019</v>
      </c>
      <c r="D2553" t="str">
        <f t="shared" si="275"/>
        <v>10:26PM</v>
      </c>
      <c r="E2553">
        <f t="shared" si="276"/>
        <v>7</v>
      </c>
      <c r="F2553" t="str">
        <f t="shared" si="277"/>
        <v>17</v>
      </c>
      <c r="G2553" s="1">
        <f t="shared" si="278"/>
        <v>43663</v>
      </c>
      <c r="H2553" s="2">
        <f t="shared" si="279"/>
        <v>43663.93472222222</v>
      </c>
      <c r="I2553" t="b">
        <f>OR(ABS(Table2[[#This Row],[DateTime]]-H2554) * 1440 &lt; 5, ABS(Table2[[#This Row],[DateTime]]-H2552) * 1440 &lt; 5)</f>
        <v>0</v>
      </c>
      <c r="J2553">
        <f>IF(Table2[[#This Row],[Mulitiple Sneeze?]],J2552+1,0)</f>
        <v>0</v>
      </c>
      <c r="K2553" t="str">
        <f>IF(AND(Table2[[#This Row],[Multiple Counter]]&gt;0, J2554=0),"Combo End","")</f>
        <v/>
      </c>
    </row>
    <row r="2554" spans="1:11" x14ac:dyDescent="0.25">
      <c r="A2554" s="1" t="s">
        <v>1208</v>
      </c>
      <c r="B2554" t="str">
        <f t="shared" si="273"/>
        <v>July 18</v>
      </c>
      <c r="C2554" t="str">
        <f t="shared" si="274"/>
        <v>2019</v>
      </c>
      <c r="D2554" t="str">
        <f t="shared" si="275"/>
        <v>09:44PM</v>
      </c>
      <c r="E2554">
        <f t="shared" si="276"/>
        <v>7</v>
      </c>
      <c r="F2554" t="str">
        <f t="shared" si="277"/>
        <v>18</v>
      </c>
      <c r="G2554" s="1">
        <f t="shared" si="278"/>
        <v>43664</v>
      </c>
      <c r="H2554" s="2">
        <f t="shared" si="279"/>
        <v>43664.905555555553</v>
      </c>
      <c r="I2554" t="b">
        <f>OR(ABS(Table2[[#This Row],[DateTime]]-H2555) * 1440 &lt; 5, ABS(Table2[[#This Row],[DateTime]]-H2553) * 1440 &lt; 5)</f>
        <v>0</v>
      </c>
      <c r="J2554">
        <f>IF(Table2[[#This Row],[Mulitiple Sneeze?]],J2553+1,0)</f>
        <v>0</v>
      </c>
      <c r="K2554" t="str">
        <f>IF(AND(Table2[[#This Row],[Multiple Counter]]&gt;0, J2555=0),"Combo End","")</f>
        <v/>
      </c>
    </row>
    <row r="2555" spans="1:11" x14ac:dyDescent="0.25">
      <c r="A2555" s="1" t="s">
        <v>1207</v>
      </c>
      <c r="B2555" t="str">
        <f t="shared" si="273"/>
        <v>July 19</v>
      </c>
      <c r="C2555" t="str">
        <f t="shared" si="274"/>
        <v>2019</v>
      </c>
      <c r="D2555" t="str">
        <f t="shared" si="275"/>
        <v>12:34PM</v>
      </c>
      <c r="E2555">
        <f t="shared" si="276"/>
        <v>7</v>
      </c>
      <c r="F2555" t="str">
        <f t="shared" si="277"/>
        <v>19</v>
      </c>
      <c r="G2555" s="1">
        <f t="shared" si="278"/>
        <v>43665</v>
      </c>
      <c r="H2555" s="2">
        <f t="shared" si="279"/>
        <v>43665.523611111108</v>
      </c>
      <c r="I2555" t="b">
        <f>OR(ABS(Table2[[#This Row],[DateTime]]-H2556) * 1440 &lt; 5, ABS(Table2[[#This Row],[DateTime]]-H2554) * 1440 &lt; 5)</f>
        <v>1</v>
      </c>
      <c r="J2555">
        <f>IF(Table2[[#This Row],[Mulitiple Sneeze?]],J2554+1,0)</f>
        <v>1</v>
      </c>
      <c r="K2555" t="str">
        <f>IF(AND(Table2[[#This Row],[Multiple Counter]]&gt;0, J2556=0),"Combo End","")</f>
        <v/>
      </c>
    </row>
    <row r="2556" spans="1:11" x14ac:dyDescent="0.25">
      <c r="A2556" s="1" t="s">
        <v>1206</v>
      </c>
      <c r="B2556" t="str">
        <f t="shared" si="273"/>
        <v>July 19</v>
      </c>
      <c r="C2556" t="str">
        <f t="shared" si="274"/>
        <v>2019</v>
      </c>
      <c r="D2556" t="str">
        <f t="shared" si="275"/>
        <v>12:35PM</v>
      </c>
      <c r="E2556">
        <f t="shared" si="276"/>
        <v>7</v>
      </c>
      <c r="F2556" t="str">
        <f t="shared" si="277"/>
        <v>19</v>
      </c>
      <c r="G2556" s="1">
        <f t="shared" si="278"/>
        <v>43665</v>
      </c>
      <c r="H2556" s="2">
        <f t="shared" si="279"/>
        <v>43665.524305555555</v>
      </c>
      <c r="I2556" t="b">
        <f>OR(ABS(Table2[[#This Row],[DateTime]]-H2557) * 1440 &lt; 5, ABS(Table2[[#This Row],[DateTime]]-H2555) * 1440 &lt; 5)</f>
        <v>1</v>
      </c>
      <c r="J2556">
        <f>IF(Table2[[#This Row],[Mulitiple Sneeze?]],J2555+1,0)</f>
        <v>2</v>
      </c>
      <c r="K2556" t="str">
        <f>IF(AND(Table2[[#This Row],[Multiple Counter]]&gt;0, J2557=0),"Combo End","")</f>
        <v>Combo End</v>
      </c>
    </row>
    <row r="2557" spans="1:11" x14ac:dyDescent="0.25">
      <c r="A2557" s="1" t="s">
        <v>1205</v>
      </c>
      <c r="B2557" t="str">
        <f t="shared" si="273"/>
        <v>July 21</v>
      </c>
      <c r="C2557" t="str">
        <f t="shared" si="274"/>
        <v>2019</v>
      </c>
      <c r="D2557" t="str">
        <f t="shared" si="275"/>
        <v>04:51PM</v>
      </c>
      <c r="E2557">
        <f t="shared" si="276"/>
        <v>7</v>
      </c>
      <c r="F2557" t="str">
        <f t="shared" si="277"/>
        <v>21</v>
      </c>
      <c r="G2557" s="1">
        <f t="shared" si="278"/>
        <v>43667</v>
      </c>
      <c r="H2557" s="2">
        <f t="shared" si="279"/>
        <v>43667.70208333333</v>
      </c>
      <c r="I2557" t="b">
        <f>OR(ABS(Table2[[#This Row],[DateTime]]-H2558) * 1440 &lt; 5, ABS(Table2[[#This Row],[DateTime]]-H2556) * 1440 &lt; 5)</f>
        <v>0</v>
      </c>
      <c r="J2557">
        <f>IF(Table2[[#This Row],[Mulitiple Sneeze?]],J2556+1,0)</f>
        <v>0</v>
      </c>
      <c r="K2557" t="str">
        <f>IF(AND(Table2[[#This Row],[Multiple Counter]]&gt;0, J2558=0),"Combo End","")</f>
        <v/>
      </c>
    </row>
    <row r="2558" spans="1:11" x14ac:dyDescent="0.25">
      <c r="A2558" s="1" t="s">
        <v>1204</v>
      </c>
      <c r="B2558" t="str">
        <f t="shared" si="273"/>
        <v>July 23</v>
      </c>
      <c r="C2558" t="str">
        <f t="shared" si="274"/>
        <v>2019</v>
      </c>
      <c r="D2558" t="str">
        <f t="shared" si="275"/>
        <v>01:28PM</v>
      </c>
      <c r="E2558">
        <f t="shared" si="276"/>
        <v>7</v>
      </c>
      <c r="F2558" t="str">
        <f t="shared" si="277"/>
        <v>23</v>
      </c>
      <c r="G2558" s="1">
        <f t="shared" si="278"/>
        <v>43669</v>
      </c>
      <c r="H2558" s="2">
        <f t="shared" si="279"/>
        <v>43669.561111111114</v>
      </c>
      <c r="I2558" t="b">
        <f>OR(ABS(Table2[[#This Row],[DateTime]]-H2559) * 1440 &lt; 5, ABS(Table2[[#This Row],[DateTime]]-H2557) * 1440 &lt; 5)</f>
        <v>0</v>
      </c>
      <c r="J2558">
        <f>IF(Table2[[#This Row],[Mulitiple Sneeze?]],J2557+1,0)</f>
        <v>0</v>
      </c>
      <c r="K2558" t="str">
        <f>IF(AND(Table2[[#This Row],[Multiple Counter]]&gt;0, J2559=0),"Combo End","")</f>
        <v/>
      </c>
    </row>
    <row r="2559" spans="1:11" x14ac:dyDescent="0.25">
      <c r="A2559" s="1" t="s">
        <v>1203</v>
      </c>
      <c r="B2559" t="str">
        <f t="shared" si="273"/>
        <v>July 24</v>
      </c>
      <c r="C2559" t="str">
        <f t="shared" si="274"/>
        <v>2019</v>
      </c>
      <c r="D2559" t="str">
        <f t="shared" si="275"/>
        <v>10:02PM</v>
      </c>
      <c r="E2559">
        <f t="shared" si="276"/>
        <v>7</v>
      </c>
      <c r="F2559" t="str">
        <f t="shared" si="277"/>
        <v>24</v>
      </c>
      <c r="G2559" s="1">
        <f t="shared" si="278"/>
        <v>43670</v>
      </c>
      <c r="H2559" s="2">
        <f t="shared" si="279"/>
        <v>43670.918055555558</v>
      </c>
      <c r="I2559" t="b">
        <f>OR(ABS(Table2[[#This Row],[DateTime]]-H2560) * 1440 &lt; 5, ABS(Table2[[#This Row],[DateTime]]-H2558) * 1440 &lt; 5)</f>
        <v>0</v>
      </c>
      <c r="J2559">
        <f>IF(Table2[[#This Row],[Mulitiple Sneeze?]],J2558+1,0)</f>
        <v>0</v>
      </c>
      <c r="K2559" t="str">
        <f>IF(AND(Table2[[#This Row],[Multiple Counter]]&gt;0, J2560=0),"Combo End","")</f>
        <v/>
      </c>
    </row>
    <row r="2560" spans="1:11" x14ac:dyDescent="0.25">
      <c r="A2560" s="1" t="s">
        <v>1202</v>
      </c>
      <c r="B2560" t="str">
        <f t="shared" si="273"/>
        <v>July 25</v>
      </c>
      <c r="C2560" t="str">
        <f t="shared" si="274"/>
        <v>2019</v>
      </c>
      <c r="D2560" t="str">
        <f t="shared" si="275"/>
        <v>07:41PM</v>
      </c>
      <c r="E2560">
        <f t="shared" si="276"/>
        <v>7</v>
      </c>
      <c r="F2560" t="str">
        <f t="shared" si="277"/>
        <v>25</v>
      </c>
      <c r="G2560" s="1">
        <f t="shared" si="278"/>
        <v>43671</v>
      </c>
      <c r="H2560" s="2">
        <f t="shared" si="279"/>
        <v>43671.820138888892</v>
      </c>
      <c r="I2560" t="b">
        <f>OR(ABS(Table2[[#This Row],[DateTime]]-H2561) * 1440 &lt; 5, ABS(Table2[[#This Row],[DateTime]]-H2559) * 1440 &lt; 5)</f>
        <v>0</v>
      </c>
      <c r="J2560">
        <f>IF(Table2[[#This Row],[Mulitiple Sneeze?]],J2559+1,0)</f>
        <v>0</v>
      </c>
      <c r="K2560" t="str">
        <f>IF(AND(Table2[[#This Row],[Multiple Counter]]&gt;0, J2561=0),"Combo End","")</f>
        <v/>
      </c>
    </row>
    <row r="2561" spans="1:11" x14ac:dyDescent="0.25">
      <c r="A2561" s="1" t="s">
        <v>1201</v>
      </c>
      <c r="B2561" t="str">
        <f t="shared" si="273"/>
        <v>July 26</v>
      </c>
      <c r="C2561" t="str">
        <f t="shared" si="274"/>
        <v>2019</v>
      </c>
      <c r="D2561" t="str">
        <f t="shared" si="275"/>
        <v>11:19AM</v>
      </c>
      <c r="E2561">
        <f t="shared" si="276"/>
        <v>7</v>
      </c>
      <c r="F2561" t="str">
        <f t="shared" si="277"/>
        <v>26</v>
      </c>
      <c r="G2561" s="1">
        <f t="shared" si="278"/>
        <v>43672</v>
      </c>
      <c r="H2561" s="2">
        <f t="shared" si="279"/>
        <v>43672.47152777778</v>
      </c>
      <c r="I2561" t="b">
        <f>OR(ABS(Table2[[#This Row],[DateTime]]-H2562) * 1440 &lt; 5, ABS(Table2[[#This Row],[DateTime]]-H2560) * 1440 &lt; 5)</f>
        <v>0</v>
      </c>
      <c r="J2561">
        <f>IF(Table2[[#This Row],[Mulitiple Sneeze?]],J2560+1,0)</f>
        <v>0</v>
      </c>
      <c r="K2561" t="str">
        <f>IF(AND(Table2[[#This Row],[Multiple Counter]]&gt;0, J2562=0),"Combo End","")</f>
        <v/>
      </c>
    </row>
    <row r="2562" spans="1:11" x14ac:dyDescent="0.25">
      <c r="A2562" s="1" t="s">
        <v>1200</v>
      </c>
      <c r="B2562" t="str">
        <f t="shared" ref="B2562:B2625" si="280">_xlfn.TEXTBEFORE(A2562,",")</f>
        <v>July 26</v>
      </c>
      <c r="C2562" t="str">
        <f t="shared" ref="C2562:C2625" si="281">LEFT(_xlfn.TEXTAFTER(A2562, ", "), 4)</f>
        <v>2019</v>
      </c>
      <c r="D2562" t="str">
        <f t="shared" ref="D2562:D2625" si="282">_xlfn.TEXTAFTER(A2562, "at ")</f>
        <v>01:33PM</v>
      </c>
      <c r="E2562">
        <f t="shared" ref="E2562:E2625" si="283">MONTH(1&amp;B2562)</f>
        <v>7</v>
      </c>
      <c r="F2562" t="str">
        <f t="shared" ref="F2562:F2625" si="284">RIGHT(B2562, 2)</f>
        <v>26</v>
      </c>
      <c r="G2562" s="1">
        <f t="shared" ref="G2562:G2625" si="285">DATE(C2562,E2562,F2562)</f>
        <v>43672</v>
      </c>
      <c r="H2562" s="2">
        <f t="shared" ref="H2562:H2625" si="286">G2562+TIMEVALUE(_xlfn.CONCAT(LEFT(D2562, 5), " ", RIGHT(D2562, 2)))</f>
        <v>43672.564583333333</v>
      </c>
      <c r="I2562" t="b">
        <f>OR(ABS(Table2[[#This Row],[DateTime]]-H2563) * 1440 &lt; 5, ABS(Table2[[#This Row],[DateTime]]-H2561) * 1440 &lt; 5)</f>
        <v>0</v>
      </c>
      <c r="J2562">
        <f>IF(Table2[[#This Row],[Mulitiple Sneeze?]],J2561+1,0)</f>
        <v>0</v>
      </c>
      <c r="K2562" t="str">
        <f>IF(AND(Table2[[#This Row],[Multiple Counter]]&gt;0, J2563=0),"Combo End","")</f>
        <v/>
      </c>
    </row>
    <row r="2563" spans="1:11" x14ac:dyDescent="0.25">
      <c r="A2563" s="1" t="s">
        <v>1199</v>
      </c>
      <c r="B2563" t="str">
        <f t="shared" si="280"/>
        <v>July 28</v>
      </c>
      <c r="C2563" t="str">
        <f t="shared" si="281"/>
        <v>2019</v>
      </c>
      <c r="D2563" t="str">
        <f t="shared" si="282"/>
        <v>10:08PM</v>
      </c>
      <c r="E2563">
        <f t="shared" si="283"/>
        <v>7</v>
      </c>
      <c r="F2563" t="str">
        <f t="shared" si="284"/>
        <v>28</v>
      </c>
      <c r="G2563" s="1">
        <f t="shared" si="285"/>
        <v>43674</v>
      </c>
      <c r="H2563" s="2">
        <f t="shared" si="286"/>
        <v>43674.922222222223</v>
      </c>
      <c r="I2563" t="b">
        <f>OR(ABS(Table2[[#This Row],[DateTime]]-H2564) * 1440 &lt; 5, ABS(Table2[[#This Row],[DateTime]]-H2562) * 1440 &lt; 5)</f>
        <v>0</v>
      </c>
      <c r="J2563">
        <f>IF(Table2[[#This Row],[Mulitiple Sneeze?]],J2562+1,0)</f>
        <v>0</v>
      </c>
      <c r="K2563" t="str">
        <f>IF(AND(Table2[[#This Row],[Multiple Counter]]&gt;0, J2564=0),"Combo End","")</f>
        <v/>
      </c>
    </row>
    <row r="2564" spans="1:11" x14ac:dyDescent="0.25">
      <c r="A2564" s="1" t="s">
        <v>1198</v>
      </c>
      <c r="B2564" t="str">
        <f t="shared" si="280"/>
        <v>July 29</v>
      </c>
      <c r="C2564" t="str">
        <f t="shared" si="281"/>
        <v>2019</v>
      </c>
      <c r="D2564" t="str">
        <f t="shared" si="282"/>
        <v>07:33AM</v>
      </c>
      <c r="E2564">
        <f t="shared" si="283"/>
        <v>7</v>
      </c>
      <c r="F2564" t="str">
        <f t="shared" si="284"/>
        <v>29</v>
      </c>
      <c r="G2564" s="1">
        <f t="shared" si="285"/>
        <v>43675</v>
      </c>
      <c r="H2564" s="2">
        <f t="shared" si="286"/>
        <v>43675.314583333333</v>
      </c>
      <c r="I2564" t="b">
        <f>OR(ABS(Table2[[#This Row],[DateTime]]-H2565) * 1440 &lt; 5, ABS(Table2[[#This Row],[DateTime]]-H2563) * 1440 &lt; 5)</f>
        <v>0</v>
      </c>
      <c r="J2564">
        <f>IF(Table2[[#This Row],[Mulitiple Sneeze?]],J2563+1,0)</f>
        <v>0</v>
      </c>
      <c r="K2564" t="str">
        <f>IF(AND(Table2[[#This Row],[Multiple Counter]]&gt;0, J2565=0),"Combo End","")</f>
        <v/>
      </c>
    </row>
    <row r="2565" spans="1:11" x14ac:dyDescent="0.25">
      <c r="A2565" s="1" t="s">
        <v>1197</v>
      </c>
      <c r="B2565" t="str">
        <f t="shared" si="280"/>
        <v>July 29</v>
      </c>
      <c r="C2565" t="str">
        <f t="shared" si="281"/>
        <v>2019</v>
      </c>
      <c r="D2565" t="str">
        <f t="shared" si="282"/>
        <v>09:12PM</v>
      </c>
      <c r="E2565">
        <f t="shared" si="283"/>
        <v>7</v>
      </c>
      <c r="F2565" t="str">
        <f t="shared" si="284"/>
        <v>29</v>
      </c>
      <c r="G2565" s="1">
        <f t="shared" si="285"/>
        <v>43675</v>
      </c>
      <c r="H2565" s="2">
        <f t="shared" si="286"/>
        <v>43675.883333333331</v>
      </c>
      <c r="I2565" t="b">
        <f>OR(ABS(Table2[[#This Row],[DateTime]]-H2566) * 1440 &lt; 5, ABS(Table2[[#This Row],[DateTime]]-H2564) * 1440 &lt; 5)</f>
        <v>0</v>
      </c>
      <c r="J2565">
        <f>IF(Table2[[#This Row],[Mulitiple Sneeze?]],J2564+1,0)</f>
        <v>0</v>
      </c>
      <c r="K2565" t="str">
        <f>IF(AND(Table2[[#This Row],[Multiple Counter]]&gt;0, J2566=0),"Combo End","")</f>
        <v/>
      </c>
    </row>
    <row r="2566" spans="1:11" x14ac:dyDescent="0.25">
      <c r="A2566" s="1" t="s">
        <v>1196</v>
      </c>
      <c r="B2566" t="str">
        <f t="shared" si="280"/>
        <v>July 30</v>
      </c>
      <c r="C2566" t="str">
        <f t="shared" si="281"/>
        <v>2019</v>
      </c>
      <c r="D2566" t="str">
        <f t="shared" si="282"/>
        <v>07:45AM</v>
      </c>
      <c r="E2566">
        <f t="shared" si="283"/>
        <v>7</v>
      </c>
      <c r="F2566" t="str">
        <f t="shared" si="284"/>
        <v>30</v>
      </c>
      <c r="G2566" s="1">
        <f t="shared" si="285"/>
        <v>43676</v>
      </c>
      <c r="H2566" s="2">
        <f t="shared" si="286"/>
        <v>43676.322916666664</v>
      </c>
      <c r="I2566" t="b">
        <f>OR(ABS(Table2[[#This Row],[DateTime]]-H2567) * 1440 &lt; 5, ABS(Table2[[#This Row],[DateTime]]-H2565) * 1440 &lt; 5)</f>
        <v>0</v>
      </c>
      <c r="J2566">
        <f>IF(Table2[[#This Row],[Mulitiple Sneeze?]],J2565+1,0)</f>
        <v>0</v>
      </c>
      <c r="K2566" t="str">
        <f>IF(AND(Table2[[#This Row],[Multiple Counter]]&gt;0, J2567=0),"Combo End","")</f>
        <v/>
      </c>
    </row>
    <row r="2567" spans="1:11" x14ac:dyDescent="0.25">
      <c r="A2567" s="1" t="s">
        <v>1195</v>
      </c>
      <c r="B2567" t="str">
        <f t="shared" si="280"/>
        <v>July 30</v>
      </c>
      <c r="C2567" t="str">
        <f t="shared" si="281"/>
        <v>2019</v>
      </c>
      <c r="D2567" t="str">
        <f t="shared" si="282"/>
        <v>10:59AM</v>
      </c>
      <c r="E2567">
        <f t="shared" si="283"/>
        <v>7</v>
      </c>
      <c r="F2567" t="str">
        <f t="shared" si="284"/>
        <v>30</v>
      </c>
      <c r="G2567" s="1">
        <f t="shared" si="285"/>
        <v>43676</v>
      </c>
      <c r="H2567" s="2">
        <f t="shared" si="286"/>
        <v>43676.457638888889</v>
      </c>
      <c r="I2567" t="b">
        <f>OR(ABS(Table2[[#This Row],[DateTime]]-H2568) * 1440 &lt; 5, ABS(Table2[[#This Row],[DateTime]]-H2566) * 1440 &lt; 5)</f>
        <v>0</v>
      </c>
      <c r="J2567">
        <f>IF(Table2[[#This Row],[Mulitiple Sneeze?]],J2566+1,0)</f>
        <v>0</v>
      </c>
      <c r="K2567" t="str">
        <f>IF(AND(Table2[[#This Row],[Multiple Counter]]&gt;0, J2568=0),"Combo End","")</f>
        <v/>
      </c>
    </row>
    <row r="2568" spans="1:11" x14ac:dyDescent="0.25">
      <c r="A2568" s="1" t="s">
        <v>1194</v>
      </c>
      <c r="B2568" t="str">
        <f t="shared" si="280"/>
        <v>July 30</v>
      </c>
      <c r="C2568" t="str">
        <f t="shared" si="281"/>
        <v>2019</v>
      </c>
      <c r="D2568" t="str">
        <f t="shared" si="282"/>
        <v>02:14PM</v>
      </c>
      <c r="E2568">
        <f t="shared" si="283"/>
        <v>7</v>
      </c>
      <c r="F2568" t="str">
        <f t="shared" si="284"/>
        <v>30</v>
      </c>
      <c r="G2568" s="1">
        <f t="shared" si="285"/>
        <v>43676</v>
      </c>
      <c r="H2568" s="2">
        <f t="shared" si="286"/>
        <v>43676.593055555553</v>
      </c>
      <c r="I2568" t="b">
        <f>OR(ABS(Table2[[#This Row],[DateTime]]-H2569) * 1440 &lt; 5, ABS(Table2[[#This Row],[DateTime]]-H2567) * 1440 &lt; 5)</f>
        <v>0</v>
      </c>
      <c r="J2568">
        <f>IF(Table2[[#This Row],[Mulitiple Sneeze?]],J2567+1,0)</f>
        <v>0</v>
      </c>
      <c r="K2568" t="str">
        <f>IF(AND(Table2[[#This Row],[Multiple Counter]]&gt;0, J2569=0),"Combo End","")</f>
        <v/>
      </c>
    </row>
    <row r="2569" spans="1:11" x14ac:dyDescent="0.25">
      <c r="A2569" s="1" t="s">
        <v>1193</v>
      </c>
      <c r="B2569" t="str">
        <f t="shared" si="280"/>
        <v>July 30</v>
      </c>
      <c r="C2569" t="str">
        <f t="shared" si="281"/>
        <v>2019</v>
      </c>
      <c r="D2569" t="str">
        <f t="shared" si="282"/>
        <v>05:23PM</v>
      </c>
      <c r="E2569">
        <f t="shared" si="283"/>
        <v>7</v>
      </c>
      <c r="F2569" t="str">
        <f t="shared" si="284"/>
        <v>30</v>
      </c>
      <c r="G2569" s="1">
        <f t="shared" si="285"/>
        <v>43676</v>
      </c>
      <c r="H2569" s="2">
        <f t="shared" si="286"/>
        <v>43676.724305555559</v>
      </c>
      <c r="I2569" t="b">
        <f>OR(ABS(Table2[[#This Row],[DateTime]]-H2570) * 1440 &lt; 5, ABS(Table2[[#This Row],[DateTime]]-H2568) * 1440 &lt; 5)</f>
        <v>0</v>
      </c>
      <c r="J2569">
        <f>IF(Table2[[#This Row],[Mulitiple Sneeze?]],J2568+1,0)</f>
        <v>0</v>
      </c>
      <c r="K2569" t="str">
        <f>IF(AND(Table2[[#This Row],[Multiple Counter]]&gt;0, J2570=0),"Combo End","")</f>
        <v/>
      </c>
    </row>
    <row r="2570" spans="1:11" x14ac:dyDescent="0.25">
      <c r="A2570" s="1" t="s">
        <v>1192</v>
      </c>
      <c r="B2570" t="str">
        <f t="shared" si="280"/>
        <v>July 30</v>
      </c>
      <c r="C2570" t="str">
        <f t="shared" si="281"/>
        <v>2019</v>
      </c>
      <c r="D2570" t="str">
        <f t="shared" si="282"/>
        <v>10:43PM</v>
      </c>
      <c r="E2570">
        <f t="shared" si="283"/>
        <v>7</v>
      </c>
      <c r="F2570" t="str">
        <f t="shared" si="284"/>
        <v>30</v>
      </c>
      <c r="G2570" s="1">
        <f t="shared" si="285"/>
        <v>43676</v>
      </c>
      <c r="H2570" s="2">
        <f t="shared" si="286"/>
        <v>43676.946527777778</v>
      </c>
      <c r="I2570" t="b">
        <f>OR(ABS(Table2[[#This Row],[DateTime]]-H2571) * 1440 &lt; 5, ABS(Table2[[#This Row],[DateTime]]-H2569) * 1440 &lt; 5)</f>
        <v>0</v>
      </c>
      <c r="J2570">
        <f>IF(Table2[[#This Row],[Mulitiple Sneeze?]],J2569+1,0)</f>
        <v>0</v>
      </c>
      <c r="K2570" t="str">
        <f>IF(AND(Table2[[#This Row],[Multiple Counter]]&gt;0, J2571=0),"Combo End","")</f>
        <v/>
      </c>
    </row>
    <row r="2571" spans="1:11" x14ac:dyDescent="0.25">
      <c r="A2571" s="1" t="s">
        <v>1191</v>
      </c>
      <c r="B2571" t="str">
        <f t="shared" si="280"/>
        <v>July 31</v>
      </c>
      <c r="C2571" t="str">
        <f t="shared" si="281"/>
        <v>2019</v>
      </c>
      <c r="D2571" t="str">
        <f t="shared" si="282"/>
        <v>07:45AM</v>
      </c>
      <c r="E2571">
        <f t="shared" si="283"/>
        <v>7</v>
      </c>
      <c r="F2571" t="str">
        <f t="shared" si="284"/>
        <v>31</v>
      </c>
      <c r="G2571" s="1">
        <f t="shared" si="285"/>
        <v>43677</v>
      </c>
      <c r="H2571" s="2">
        <f t="shared" si="286"/>
        <v>43677.322916666664</v>
      </c>
      <c r="I2571" t="b">
        <f>OR(ABS(Table2[[#This Row],[DateTime]]-H2572) * 1440 &lt; 5, ABS(Table2[[#This Row],[DateTime]]-H2570) * 1440 &lt; 5)</f>
        <v>0</v>
      </c>
      <c r="J2571">
        <f>IF(Table2[[#This Row],[Mulitiple Sneeze?]],J2570+1,0)</f>
        <v>0</v>
      </c>
      <c r="K2571" t="str">
        <f>IF(AND(Table2[[#This Row],[Multiple Counter]]&gt;0, J2572=0),"Combo End","")</f>
        <v/>
      </c>
    </row>
    <row r="2572" spans="1:11" x14ac:dyDescent="0.25">
      <c r="A2572" s="1" t="s">
        <v>1190</v>
      </c>
      <c r="B2572" t="str">
        <f t="shared" si="280"/>
        <v>July 31</v>
      </c>
      <c r="C2572" t="str">
        <f t="shared" si="281"/>
        <v>2019</v>
      </c>
      <c r="D2572" t="str">
        <f t="shared" si="282"/>
        <v>10:40AM</v>
      </c>
      <c r="E2572">
        <f t="shared" si="283"/>
        <v>7</v>
      </c>
      <c r="F2572" t="str">
        <f t="shared" si="284"/>
        <v>31</v>
      </c>
      <c r="G2572" s="1">
        <f t="shared" si="285"/>
        <v>43677</v>
      </c>
      <c r="H2572" s="2">
        <f t="shared" si="286"/>
        <v>43677.444444444445</v>
      </c>
      <c r="I2572" t="b">
        <f>OR(ABS(Table2[[#This Row],[DateTime]]-H2573) * 1440 &lt; 5, ABS(Table2[[#This Row],[DateTime]]-H2571) * 1440 &lt; 5)</f>
        <v>0</v>
      </c>
      <c r="J2572">
        <f>IF(Table2[[#This Row],[Mulitiple Sneeze?]],J2571+1,0)</f>
        <v>0</v>
      </c>
      <c r="K2572" t="str">
        <f>IF(AND(Table2[[#This Row],[Multiple Counter]]&gt;0, J2573=0),"Combo End","")</f>
        <v/>
      </c>
    </row>
    <row r="2573" spans="1:11" x14ac:dyDescent="0.25">
      <c r="A2573" s="1" t="s">
        <v>1189</v>
      </c>
      <c r="B2573" t="str">
        <f t="shared" si="280"/>
        <v>July 31</v>
      </c>
      <c r="C2573" t="str">
        <f t="shared" si="281"/>
        <v>2019</v>
      </c>
      <c r="D2573" t="str">
        <f t="shared" si="282"/>
        <v>01:10PM</v>
      </c>
      <c r="E2573">
        <f t="shared" si="283"/>
        <v>7</v>
      </c>
      <c r="F2573" t="str">
        <f t="shared" si="284"/>
        <v>31</v>
      </c>
      <c r="G2573" s="1">
        <f t="shared" si="285"/>
        <v>43677</v>
      </c>
      <c r="H2573" s="2">
        <f t="shared" si="286"/>
        <v>43677.548611111109</v>
      </c>
      <c r="I2573" t="b">
        <f>OR(ABS(Table2[[#This Row],[DateTime]]-H2574) * 1440 &lt; 5, ABS(Table2[[#This Row],[DateTime]]-H2572) * 1440 &lt; 5)</f>
        <v>0</v>
      </c>
      <c r="J2573">
        <f>IF(Table2[[#This Row],[Mulitiple Sneeze?]],J2572+1,0)</f>
        <v>0</v>
      </c>
      <c r="K2573" t="str">
        <f>IF(AND(Table2[[#This Row],[Multiple Counter]]&gt;0, J2574=0),"Combo End","")</f>
        <v/>
      </c>
    </row>
    <row r="2574" spans="1:11" x14ac:dyDescent="0.25">
      <c r="A2574" s="1" t="s">
        <v>1188</v>
      </c>
      <c r="B2574" t="str">
        <f t="shared" si="280"/>
        <v>July 31</v>
      </c>
      <c r="C2574" t="str">
        <f t="shared" si="281"/>
        <v>2019</v>
      </c>
      <c r="D2574" t="str">
        <f t="shared" si="282"/>
        <v>02:51PM</v>
      </c>
      <c r="E2574">
        <f t="shared" si="283"/>
        <v>7</v>
      </c>
      <c r="F2574" t="str">
        <f t="shared" si="284"/>
        <v>31</v>
      </c>
      <c r="G2574" s="1">
        <f t="shared" si="285"/>
        <v>43677</v>
      </c>
      <c r="H2574" s="2">
        <f t="shared" si="286"/>
        <v>43677.618750000001</v>
      </c>
      <c r="I2574" t="b">
        <f>OR(ABS(Table2[[#This Row],[DateTime]]-H2575) * 1440 &lt; 5, ABS(Table2[[#This Row],[DateTime]]-H2573) * 1440 &lt; 5)</f>
        <v>0</v>
      </c>
      <c r="J2574">
        <f>IF(Table2[[#This Row],[Mulitiple Sneeze?]],J2573+1,0)</f>
        <v>0</v>
      </c>
      <c r="K2574" t="str">
        <f>IF(AND(Table2[[#This Row],[Multiple Counter]]&gt;0, J2575=0),"Combo End","")</f>
        <v/>
      </c>
    </row>
    <row r="2575" spans="1:11" x14ac:dyDescent="0.25">
      <c r="A2575" s="1" t="s">
        <v>1187</v>
      </c>
      <c r="B2575" t="str">
        <f t="shared" si="280"/>
        <v>August 01</v>
      </c>
      <c r="C2575" t="str">
        <f t="shared" si="281"/>
        <v>2019</v>
      </c>
      <c r="D2575" t="str">
        <f t="shared" si="282"/>
        <v>10:15AM</v>
      </c>
      <c r="E2575">
        <f t="shared" si="283"/>
        <v>8</v>
      </c>
      <c r="F2575" t="str">
        <f t="shared" si="284"/>
        <v>01</v>
      </c>
      <c r="G2575" s="1">
        <f t="shared" si="285"/>
        <v>43678</v>
      </c>
      <c r="H2575" s="2">
        <f t="shared" si="286"/>
        <v>43678.427083333336</v>
      </c>
      <c r="I2575" t="b">
        <f>OR(ABS(Table2[[#This Row],[DateTime]]-H2576) * 1440 &lt; 5, ABS(Table2[[#This Row],[DateTime]]-H2574) * 1440 &lt; 5)</f>
        <v>0</v>
      </c>
      <c r="J2575">
        <f>IF(Table2[[#This Row],[Mulitiple Sneeze?]],J2574+1,0)</f>
        <v>0</v>
      </c>
      <c r="K2575" t="str">
        <f>IF(AND(Table2[[#This Row],[Multiple Counter]]&gt;0, J2576=0),"Combo End","")</f>
        <v/>
      </c>
    </row>
    <row r="2576" spans="1:11" x14ac:dyDescent="0.25">
      <c r="A2576" s="1" t="s">
        <v>1186</v>
      </c>
      <c r="B2576" t="str">
        <f t="shared" si="280"/>
        <v>August 02</v>
      </c>
      <c r="C2576" t="str">
        <f t="shared" si="281"/>
        <v>2019</v>
      </c>
      <c r="D2576" t="str">
        <f t="shared" si="282"/>
        <v>08:08AM</v>
      </c>
      <c r="E2576">
        <f t="shared" si="283"/>
        <v>8</v>
      </c>
      <c r="F2576" t="str">
        <f t="shared" si="284"/>
        <v>02</v>
      </c>
      <c r="G2576" s="1">
        <f t="shared" si="285"/>
        <v>43679</v>
      </c>
      <c r="H2576" s="2">
        <f t="shared" si="286"/>
        <v>43679.338888888888</v>
      </c>
      <c r="I2576" t="b">
        <f>OR(ABS(Table2[[#This Row],[DateTime]]-H2577) * 1440 &lt; 5, ABS(Table2[[#This Row],[DateTime]]-H2575) * 1440 &lt; 5)</f>
        <v>0</v>
      </c>
      <c r="J2576">
        <f>IF(Table2[[#This Row],[Mulitiple Sneeze?]],J2575+1,0)</f>
        <v>0</v>
      </c>
      <c r="K2576" t="str">
        <f>IF(AND(Table2[[#This Row],[Multiple Counter]]&gt;0, J2577=0),"Combo End","")</f>
        <v/>
      </c>
    </row>
    <row r="2577" spans="1:11" x14ac:dyDescent="0.25">
      <c r="A2577" s="1" t="s">
        <v>1185</v>
      </c>
      <c r="B2577" t="str">
        <f t="shared" si="280"/>
        <v>August 03</v>
      </c>
      <c r="C2577" t="str">
        <f t="shared" si="281"/>
        <v>2019</v>
      </c>
      <c r="D2577" t="str">
        <f t="shared" si="282"/>
        <v>10:19PM</v>
      </c>
      <c r="E2577">
        <f t="shared" si="283"/>
        <v>8</v>
      </c>
      <c r="F2577" t="str">
        <f t="shared" si="284"/>
        <v>03</v>
      </c>
      <c r="G2577" s="1">
        <f t="shared" si="285"/>
        <v>43680</v>
      </c>
      <c r="H2577" s="2">
        <f t="shared" si="286"/>
        <v>43680.929861111108</v>
      </c>
      <c r="I2577" t="b">
        <f>OR(ABS(Table2[[#This Row],[DateTime]]-H2578) * 1440 &lt; 5, ABS(Table2[[#This Row],[DateTime]]-H2576) * 1440 &lt; 5)</f>
        <v>0</v>
      </c>
      <c r="J2577">
        <f>IF(Table2[[#This Row],[Mulitiple Sneeze?]],J2576+1,0)</f>
        <v>0</v>
      </c>
      <c r="K2577" t="str">
        <f>IF(AND(Table2[[#This Row],[Multiple Counter]]&gt;0, J2578=0),"Combo End","")</f>
        <v/>
      </c>
    </row>
    <row r="2578" spans="1:11" x14ac:dyDescent="0.25">
      <c r="A2578" s="1" t="s">
        <v>1184</v>
      </c>
      <c r="B2578" t="str">
        <f t="shared" si="280"/>
        <v>August 04</v>
      </c>
      <c r="C2578" t="str">
        <f t="shared" si="281"/>
        <v>2019</v>
      </c>
      <c r="D2578" t="str">
        <f t="shared" si="282"/>
        <v>12:05PM</v>
      </c>
      <c r="E2578">
        <f t="shared" si="283"/>
        <v>8</v>
      </c>
      <c r="F2578" t="str">
        <f t="shared" si="284"/>
        <v>04</v>
      </c>
      <c r="G2578" s="1">
        <f t="shared" si="285"/>
        <v>43681</v>
      </c>
      <c r="H2578" s="2">
        <f t="shared" si="286"/>
        <v>43681.503472222219</v>
      </c>
      <c r="I2578" t="b">
        <f>OR(ABS(Table2[[#This Row],[DateTime]]-H2579) * 1440 &lt; 5, ABS(Table2[[#This Row],[DateTime]]-H2577) * 1440 &lt; 5)</f>
        <v>0</v>
      </c>
      <c r="J2578">
        <f>IF(Table2[[#This Row],[Mulitiple Sneeze?]],J2577+1,0)</f>
        <v>0</v>
      </c>
      <c r="K2578" t="str">
        <f>IF(AND(Table2[[#This Row],[Multiple Counter]]&gt;0, J2579=0),"Combo End","")</f>
        <v/>
      </c>
    </row>
    <row r="2579" spans="1:11" x14ac:dyDescent="0.25">
      <c r="A2579" s="1" t="s">
        <v>1183</v>
      </c>
      <c r="B2579" t="str">
        <f t="shared" si="280"/>
        <v>August 04</v>
      </c>
      <c r="C2579" t="str">
        <f t="shared" si="281"/>
        <v>2019</v>
      </c>
      <c r="D2579" t="str">
        <f t="shared" si="282"/>
        <v>06:56PM</v>
      </c>
      <c r="E2579">
        <f t="shared" si="283"/>
        <v>8</v>
      </c>
      <c r="F2579" t="str">
        <f t="shared" si="284"/>
        <v>04</v>
      </c>
      <c r="G2579" s="1">
        <f t="shared" si="285"/>
        <v>43681</v>
      </c>
      <c r="H2579" s="2">
        <f t="shared" si="286"/>
        <v>43681.788888888892</v>
      </c>
      <c r="I2579" t="b">
        <f>OR(ABS(Table2[[#This Row],[DateTime]]-H2580) * 1440 &lt; 5, ABS(Table2[[#This Row],[DateTime]]-H2578) * 1440 &lt; 5)</f>
        <v>0</v>
      </c>
      <c r="J2579">
        <f>IF(Table2[[#This Row],[Mulitiple Sneeze?]],J2578+1,0)</f>
        <v>0</v>
      </c>
      <c r="K2579" t="str">
        <f>IF(AND(Table2[[#This Row],[Multiple Counter]]&gt;0, J2580=0),"Combo End","")</f>
        <v/>
      </c>
    </row>
    <row r="2580" spans="1:11" x14ac:dyDescent="0.25">
      <c r="A2580" s="1" t="s">
        <v>1182</v>
      </c>
      <c r="B2580" t="str">
        <f t="shared" si="280"/>
        <v>August 05</v>
      </c>
      <c r="C2580" t="str">
        <f t="shared" si="281"/>
        <v>2019</v>
      </c>
      <c r="D2580" t="str">
        <f t="shared" si="282"/>
        <v>08:35AM</v>
      </c>
      <c r="E2580">
        <f t="shared" si="283"/>
        <v>8</v>
      </c>
      <c r="F2580" t="str">
        <f t="shared" si="284"/>
        <v>05</v>
      </c>
      <c r="G2580" s="1">
        <f t="shared" si="285"/>
        <v>43682</v>
      </c>
      <c r="H2580" s="2">
        <f t="shared" si="286"/>
        <v>43682.357638888891</v>
      </c>
      <c r="I2580" t="b">
        <f>OR(ABS(Table2[[#This Row],[DateTime]]-H2581) * 1440 &lt; 5, ABS(Table2[[#This Row],[DateTime]]-H2579) * 1440 &lt; 5)</f>
        <v>0</v>
      </c>
      <c r="J2580">
        <f>IF(Table2[[#This Row],[Mulitiple Sneeze?]],J2579+1,0)</f>
        <v>0</v>
      </c>
      <c r="K2580" t="str">
        <f>IF(AND(Table2[[#This Row],[Multiple Counter]]&gt;0, J2581=0),"Combo End","")</f>
        <v/>
      </c>
    </row>
    <row r="2581" spans="1:11" x14ac:dyDescent="0.25">
      <c r="A2581" s="1" t="s">
        <v>1181</v>
      </c>
      <c r="B2581" t="str">
        <f t="shared" si="280"/>
        <v>August 05</v>
      </c>
      <c r="C2581" t="str">
        <f t="shared" si="281"/>
        <v>2019</v>
      </c>
      <c r="D2581" t="str">
        <f t="shared" si="282"/>
        <v>12:07PM</v>
      </c>
      <c r="E2581">
        <f t="shared" si="283"/>
        <v>8</v>
      </c>
      <c r="F2581" t="str">
        <f t="shared" si="284"/>
        <v>05</v>
      </c>
      <c r="G2581" s="1">
        <f t="shared" si="285"/>
        <v>43682</v>
      </c>
      <c r="H2581" s="2">
        <f t="shared" si="286"/>
        <v>43682.504861111112</v>
      </c>
      <c r="I2581" t="b">
        <f>OR(ABS(Table2[[#This Row],[DateTime]]-H2582) * 1440 &lt; 5, ABS(Table2[[#This Row],[DateTime]]-H2580) * 1440 &lt; 5)</f>
        <v>0</v>
      </c>
      <c r="J2581">
        <f>IF(Table2[[#This Row],[Mulitiple Sneeze?]],J2580+1,0)</f>
        <v>0</v>
      </c>
      <c r="K2581" t="str">
        <f>IF(AND(Table2[[#This Row],[Multiple Counter]]&gt;0, J2582=0),"Combo End","")</f>
        <v/>
      </c>
    </row>
    <row r="2582" spans="1:11" x14ac:dyDescent="0.25">
      <c r="A2582" s="1" t="s">
        <v>1180</v>
      </c>
      <c r="B2582" t="str">
        <f t="shared" si="280"/>
        <v>August 05</v>
      </c>
      <c r="C2582" t="str">
        <f t="shared" si="281"/>
        <v>2019</v>
      </c>
      <c r="D2582" t="str">
        <f t="shared" si="282"/>
        <v>04:53PM</v>
      </c>
      <c r="E2582">
        <f t="shared" si="283"/>
        <v>8</v>
      </c>
      <c r="F2582" t="str">
        <f t="shared" si="284"/>
        <v>05</v>
      </c>
      <c r="G2582" s="1">
        <f t="shared" si="285"/>
        <v>43682</v>
      </c>
      <c r="H2582" s="2">
        <f t="shared" si="286"/>
        <v>43682.703472222223</v>
      </c>
      <c r="I2582" t="b">
        <f>OR(ABS(Table2[[#This Row],[DateTime]]-H2583) * 1440 &lt; 5, ABS(Table2[[#This Row],[DateTime]]-H2581) * 1440 &lt; 5)</f>
        <v>0</v>
      </c>
      <c r="J2582">
        <f>IF(Table2[[#This Row],[Mulitiple Sneeze?]],J2581+1,0)</f>
        <v>0</v>
      </c>
      <c r="K2582" t="str">
        <f>IF(AND(Table2[[#This Row],[Multiple Counter]]&gt;0, J2583=0),"Combo End","")</f>
        <v/>
      </c>
    </row>
    <row r="2583" spans="1:11" x14ac:dyDescent="0.25">
      <c r="A2583" s="1" t="s">
        <v>1179</v>
      </c>
      <c r="B2583" t="str">
        <f t="shared" si="280"/>
        <v>August 07</v>
      </c>
      <c r="C2583" t="str">
        <f t="shared" si="281"/>
        <v>2019</v>
      </c>
      <c r="D2583" t="str">
        <f t="shared" si="282"/>
        <v>10:08AM</v>
      </c>
      <c r="E2583">
        <f t="shared" si="283"/>
        <v>8</v>
      </c>
      <c r="F2583" t="str">
        <f t="shared" si="284"/>
        <v>07</v>
      </c>
      <c r="G2583" s="1">
        <f t="shared" si="285"/>
        <v>43684</v>
      </c>
      <c r="H2583" s="2">
        <f t="shared" si="286"/>
        <v>43684.422222222223</v>
      </c>
      <c r="I2583" t="b">
        <f>OR(ABS(Table2[[#This Row],[DateTime]]-H2584) * 1440 &lt; 5, ABS(Table2[[#This Row],[DateTime]]-H2582) * 1440 &lt; 5)</f>
        <v>0</v>
      </c>
      <c r="J2583">
        <f>IF(Table2[[#This Row],[Mulitiple Sneeze?]],J2582+1,0)</f>
        <v>0</v>
      </c>
      <c r="K2583" t="str">
        <f>IF(AND(Table2[[#This Row],[Multiple Counter]]&gt;0, J2584=0),"Combo End","")</f>
        <v/>
      </c>
    </row>
    <row r="2584" spans="1:11" x14ac:dyDescent="0.25">
      <c r="A2584" s="1" t="s">
        <v>1178</v>
      </c>
      <c r="B2584" t="str">
        <f t="shared" si="280"/>
        <v>August 07</v>
      </c>
      <c r="C2584" t="str">
        <f t="shared" si="281"/>
        <v>2019</v>
      </c>
      <c r="D2584" t="str">
        <f t="shared" si="282"/>
        <v>12:55PM</v>
      </c>
      <c r="E2584">
        <f t="shared" si="283"/>
        <v>8</v>
      </c>
      <c r="F2584" t="str">
        <f t="shared" si="284"/>
        <v>07</v>
      </c>
      <c r="G2584" s="1">
        <f t="shared" si="285"/>
        <v>43684</v>
      </c>
      <c r="H2584" s="2">
        <f t="shared" si="286"/>
        <v>43684.538194444445</v>
      </c>
      <c r="I2584" t="b">
        <f>OR(ABS(Table2[[#This Row],[DateTime]]-H2585) * 1440 &lt; 5, ABS(Table2[[#This Row],[DateTime]]-H2583) * 1440 &lt; 5)</f>
        <v>0</v>
      </c>
      <c r="J2584">
        <f>IF(Table2[[#This Row],[Mulitiple Sneeze?]],J2583+1,0)</f>
        <v>0</v>
      </c>
      <c r="K2584" t="str">
        <f>IF(AND(Table2[[#This Row],[Multiple Counter]]&gt;0, J2585=0),"Combo End","")</f>
        <v/>
      </c>
    </row>
    <row r="2585" spans="1:11" x14ac:dyDescent="0.25">
      <c r="A2585" s="1" t="s">
        <v>1177</v>
      </c>
      <c r="B2585" t="str">
        <f t="shared" si="280"/>
        <v>August 08</v>
      </c>
      <c r="C2585" t="str">
        <f t="shared" si="281"/>
        <v>2019</v>
      </c>
      <c r="D2585" t="str">
        <f t="shared" si="282"/>
        <v>11:42AM</v>
      </c>
      <c r="E2585">
        <f t="shared" si="283"/>
        <v>8</v>
      </c>
      <c r="F2585" t="str">
        <f t="shared" si="284"/>
        <v>08</v>
      </c>
      <c r="G2585" s="1">
        <f t="shared" si="285"/>
        <v>43685</v>
      </c>
      <c r="H2585" s="2">
        <f t="shared" si="286"/>
        <v>43685.487500000003</v>
      </c>
      <c r="I2585" t="b">
        <f>OR(ABS(Table2[[#This Row],[DateTime]]-H2586) * 1440 &lt; 5, ABS(Table2[[#This Row],[DateTime]]-H2584) * 1440 &lt; 5)</f>
        <v>0</v>
      </c>
      <c r="J2585">
        <f>IF(Table2[[#This Row],[Mulitiple Sneeze?]],J2584+1,0)</f>
        <v>0</v>
      </c>
      <c r="K2585" t="str">
        <f>IF(AND(Table2[[#This Row],[Multiple Counter]]&gt;0, J2586=0),"Combo End","")</f>
        <v/>
      </c>
    </row>
    <row r="2586" spans="1:11" x14ac:dyDescent="0.25">
      <c r="A2586" s="1" t="s">
        <v>1176</v>
      </c>
      <c r="B2586" t="str">
        <f t="shared" si="280"/>
        <v>August 08</v>
      </c>
      <c r="C2586" t="str">
        <f t="shared" si="281"/>
        <v>2019</v>
      </c>
      <c r="D2586" t="str">
        <f t="shared" si="282"/>
        <v>01:16PM</v>
      </c>
      <c r="E2586">
        <f t="shared" si="283"/>
        <v>8</v>
      </c>
      <c r="F2586" t="str">
        <f t="shared" si="284"/>
        <v>08</v>
      </c>
      <c r="G2586" s="1">
        <f t="shared" si="285"/>
        <v>43685</v>
      </c>
      <c r="H2586" s="2">
        <f t="shared" si="286"/>
        <v>43685.552777777775</v>
      </c>
      <c r="I2586" t="b">
        <f>OR(ABS(Table2[[#This Row],[DateTime]]-H2587) * 1440 &lt; 5, ABS(Table2[[#This Row],[DateTime]]-H2585) * 1440 &lt; 5)</f>
        <v>0</v>
      </c>
      <c r="J2586">
        <f>IF(Table2[[#This Row],[Mulitiple Sneeze?]],J2585+1,0)</f>
        <v>0</v>
      </c>
      <c r="K2586" t="str">
        <f>IF(AND(Table2[[#This Row],[Multiple Counter]]&gt;0, J2587=0),"Combo End","")</f>
        <v/>
      </c>
    </row>
    <row r="2587" spans="1:11" x14ac:dyDescent="0.25">
      <c r="A2587" s="1" t="s">
        <v>1175</v>
      </c>
      <c r="B2587" t="str">
        <f t="shared" si="280"/>
        <v>August 08</v>
      </c>
      <c r="C2587" t="str">
        <f t="shared" si="281"/>
        <v>2019</v>
      </c>
      <c r="D2587" t="str">
        <f t="shared" si="282"/>
        <v>01:51PM</v>
      </c>
      <c r="E2587">
        <f t="shared" si="283"/>
        <v>8</v>
      </c>
      <c r="F2587" t="str">
        <f t="shared" si="284"/>
        <v>08</v>
      </c>
      <c r="G2587" s="1">
        <f t="shared" si="285"/>
        <v>43685</v>
      </c>
      <c r="H2587" s="2">
        <f t="shared" si="286"/>
        <v>43685.57708333333</v>
      </c>
      <c r="I2587" t="b">
        <f>OR(ABS(Table2[[#This Row],[DateTime]]-H2588) * 1440 &lt; 5, ABS(Table2[[#This Row],[DateTime]]-H2586) * 1440 &lt; 5)</f>
        <v>0</v>
      </c>
      <c r="J2587">
        <f>IF(Table2[[#This Row],[Mulitiple Sneeze?]],J2586+1,0)</f>
        <v>0</v>
      </c>
      <c r="K2587" t="str">
        <f>IF(AND(Table2[[#This Row],[Multiple Counter]]&gt;0, J2588=0),"Combo End","")</f>
        <v/>
      </c>
    </row>
    <row r="2588" spans="1:11" x14ac:dyDescent="0.25">
      <c r="A2588" s="1" t="s">
        <v>1174</v>
      </c>
      <c r="B2588" t="str">
        <f t="shared" si="280"/>
        <v>August 08</v>
      </c>
      <c r="C2588" t="str">
        <f t="shared" si="281"/>
        <v>2019</v>
      </c>
      <c r="D2588" t="str">
        <f t="shared" si="282"/>
        <v>02:58PM</v>
      </c>
      <c r="E2588">
        <f t="shared" si="283"/>
        <v>8</v>
      </c>
      <c r="F2588" t="str">
        <f t="shared" si="284"/>
        <v>08</v>
      </c>
      <c r="G2588" s="1">
        <f t="shared" si="285"/>
        <v>43685</v>
      </c>
      <c r="H2588" s="2">
        <f t="shared" si="286"/>
        <v>43685.623611111114</v>
      </c>
      <c r="I2588" t="b">
        <f>OR(ABS(Table2[[#This Row],[DateTime]]-H2589) * 1440 &lt; 5, ABS(Table2[[#This Row],[DateTime]]-H2587) * 1440 &lt; 5)</f>
        <v>0</v>
      </c>
      <c r="J2588">
        <f>IF(Table2[[#This Row],[Mulitiple Sneeze?]],J2587+1,0)</f>
        <v>0</v>
      </c>
      <c r="K2588" t="str">
        <f>IF(AND(Table2[[#This Row],[Multiple Counter]]&gt;0, J2589=0),"Combo End","")</f>
        <v/>
      </c>
    </row>
    <row r="2589" spans="1:11" x14ac:dyDescent="0.25">
      <c r="A2589" s="1" t="s">
        <v>1173</v>
      </c>
      <c r="B2589" t="str">
        <f t="shared" si="280"/>
        <v>August 08</v>
      </c>
      <c r="C2589" t="str">
        <f t="shared" si="281"/>
        <v>2019</v>
      </c>
      <c r="D2589" t="str">
        <f t="shared" si="282"/>
        <v>09:51PM</v>
      </c>
      <c r="E2589">
        <f t="shared" si="283"/>
        <v>8</v>
      </c>
      <c r="F2589" t="str">
        <f t="shared" si="284"/>
        <v>08</v>
      </c>
      <c r="G2589" s="1">
        <f t="shared" si="285"/>
        <v>43685</v>
      </c>
      <c r="H2589" s="2">
        <f t="shared" si="286"/>
        <v>43685.910416666666</v>
      </c>
      <c r="I2589" t="b">
        <f>OR(ABS(Table2[[#This Row],[DateTime]]-H2590) * 1440 &lt; 5, ABS(Table2[[#This Row],[DateTime]]-H2588) * 1440 &lt; 5)</f>
        <v>0</v>
      </c>
      <c r="J2589">
        <f>IF(Table2[[#This Row],[Mulitiple Sneeze?]],J2588+1,0)</f>
        <v>0</v>
      </c>
      <c r="K2589" t="str">
        <f>IF(AND(Table2[[#This Row],[Multiple Counter]]&gt;0, J2590=0),"Combo End","")</f>
        <v/>
      </c>
    </row>
    <row r="2590" spans="1:11" x14ac:dyDescent="0.25">
      <c r="A2590" s="1" t="s">
        <v>1172</v>
      </c>
      <c r="B2590" t="str">
        <f t="shared" si="280"/>
        <v>August 09</v>
      </c>
      <c r="C2590" t="str">
        <f t="shared" si="281"/>
        <v>2019</v>
      </c>
      <c r="D2590" t="str">
        <f t="shared" si="282"/>
        <v>09:01AM</v>
      </c>
      <c r="E2590">
        <f t="shared" si="283"/>
        <v>8</v>
      </c>
      <c r="F2590" t="str">
        <f t="shared" si="284"/>
        <v>09</v>
      </c>
      <c r="G2590" s="1">
        <f t="shared" si="285"/>
        <v>43686</v>
      </c>
      <c r="H2590" s="2">
        <f t="shared" si="286"/>
        <v>43686.375694444447</v>
      </c>
      <c r="I2590" t="b">
        <f>OR(ABS(Table2[[#This Row],[DateTime]]-H2591) * 1440 &lt; 5, ABS(Table2[[#This Row],[DateTime]]-H2589) * 1440 &lt; 5)</f>
        <v>0</v>
      </c>
      <c r="J2590">
        <f>IF(Table2[[#This Row],[Mulitiple Sneeze?]],J2589+1,0)</f>
        <v>0</v>
      </c>
      <c r="K2590" t="str">
        <f>IF(AND(Table2[[#This Row],[Multiple Counter]]&gt;0, J2591=0),"Combo End","")</f>
        <v/>
      </c>
    </row>
    <row r="2591" spans="1:11" x14ac:dyDescent="0.25">
      <c r="A2591" s="1" t="s">
        <v>1171</v>
      </c>
      <c r="B2591" t="str">
        <f t="shared" si="280"/>
        <v>August 09</v>
      </c>
      <c r="C2591" t="str">
        <f t="shared" si="281"/>
        <v>2019</v>
      </c>
      <c r="D2591" t="str">
        <f t="shared" si="282"/>
        <v>01:17PM</v>
      </c>
      <c r="E2591">
        <f t="shared" si="283"/>
        <v>8</v>
      </c>
      <c r="F2591" t="str">
        <f t="shared" si="284"/>
        <v>09</v>
      </c>
      <c r="G2591" s="1">
        <f t="shared" si="285"/>
        <v>43686</v>
      </c>
      <c r="H2591" s="2">
        <f t="shared" si="286"/>
        <v>43686.553472222222</v>
      </c>
      <c r="I2591" t="b">
        <f>OR(ABS(Table2[[#This Row],[DateTime]]-H2592) * 1440 &lt; 5, ABS(Table2[[#This Row],[DateTime]]-H2590) * 1440 &lt; 5)</f>
        <v>0</v>
      </c>
      <c r="J2591">
        <f>IF(Table2[[#This Row],[Mulitiple Sneeze?]],J2590+1,0)</f>
        <v>0</v>
      </c>
      <c r="K2591" t="str">
        <f>IF(AND(Table2[[#This Row],[Multiple Counter]]&gt;0, J2592=0),"Combo End","")</f>
        <v/>
      </c>
    </row>
    <row r="2592" spans="1:11" x14ac:dyDescent="0.25">
      <c r="A2592" s="1" t="s">
        <v>1170</v>
      </c>
      <c r="B2592" t="str">
        <f t="shared" si="280"/>
        <v>August 09</v>
      </c>
      <c r="C2592" t="str">
        <f t="shared" si="281"/>
        <v>2019</v>
      </c>
      <c r="D2592" t="str">
        <f t="shared" si="282"/>
        <v>08:08PM</v>
      </c>
      <c r="E2592">
        <f t="shared" si="283"/>
        <v>8</v>
      </c>
      <c r="F2592" t="str">
        <f t="shared" si="284"/>
        <v>09</v>
      </c>
      <c r="G2592" s="1">
        <f t="shared" si="285"/>
        <v>43686</v>
      </c>
      <c r="H2592" s="2">
        <f t="shared" si="286"/>
        <v>43686.838888888888</v>
      </c>
      <c r="I2592" t="b">
        <f>OR(ABS(Table2[[#This Row],[DateTime]]-H2593) * 1440 &lt; 5, ABS(Table2[[#This Row],[DateTime]]-H2591) * 1440 &lt; 5)</f>
        <v>0</v>
      </c>
      <c r="J2592">
        <f>IF(Table2[[#This Row],[Mulitiple Sneeze?]],J2591+1,0)</f>
        <v>0</v>
      </c>
      <c r="K2592" t="str">
        <f>IF(AND(Table2[[#This Row],[Multiple Counter]]&gt;0, J2593=0),"Combo End","")</f>
        <v/>
      </c>
    </row>
    <row r="2593" spans="1:11" x14ac:dyDescent="0.25">
      <c r="A2593" s="1" t="s">
        <v>1169</v>
      </c>
      <c r="B2593" t="str">
        <f t="shared" si="280"/>
        <v>August 10</v>
      </c>
      <c r="C2593" t="str">
        <f t="shared" si="281"/>
        <v>2019</v>
      </c>
      <c r="D2593" t="str">
        <f t="shared" si="282"/>
        <v>09:08AM</v>
      </c>
      <c r="E2593">
        <f t="shared" si="283"/>
        <v>8</v>
      </c>
      <c r="F2593" t="str">
        <f t="shared" si="284"/>
        <v>10</v>
      </c>
      <c r="G2593" s="1">
        <f t="shared" si="285"/>
        <v>43687</v>
      </c>
      <c r="H2593" s="2">
        <f t="shared" si="286"/>
        <v>43687.380555555559</v>
      </c>
      <c r="I2593" t="b">
        <f>OR(ABS(Table2[[#This Row],[DateTime]]-H2594) * 1440 &lt; 5, ABS(Table2[[#This Row],[DateTime]]-H2592) * 1440 &lt; 5)</f>
        <v>0</v>
      </c>
      <c r="J2593">
        <f>IF(Table2[[#This Row],[Mulitiple Sneeze?]],J2592+1,0)</f>
        <v>0</v>
      </c>
      <c r="K2593" t="str">
        <f>IF(AND(Table2[[#This Row],[Multiple Counter]]&gt;0, J2594=0),"Combo End","")</f>
        <v/>
      </c>
    </row>
    <row r="2594" spans="1:11" x14ac:dyDescent="0.25">
      <c r="A2594" s="1" t="s">
        <v>1168</v>
      </c>
      <c r="B2594" t="str">
        <f t="shared" si="280"/>
        <v>August 11</v>
      </c>
      <c r="C2594" t="str">
        <f t="shared" si="281"/>
        <v>2019</v>
      </c>
      <c r="D2594" t="str">
        <f t="shared" si="282"/>
        <v>09:39AM</v>
      </c>
      <c r="E2594">
        <f t="shared" si="283"/>
        <v>8</v>
      </c>
      <c r="F2594" t="str">
        <f t="shared" si="284"/>
        <v>11</v>
      </c>
      <c r="G2594" s="1">
        <f t="shared" si="285"/>
        <v>43688</v>
      </c>
      <c r="H2594" s="2">
        <f t="shared" si="286"/>
        <v>43688.402083333334</v>
      </c>
      <c r="I2594" t="b">
        <f>OR(ABS(Table2[[#This Row],[DateTime]]-H2595) * 1440 &lt; 5, ABS(Table2[[#This Row],[DateTime]]-H2593) * 1440 &lt; 5)</f>
        <v>0</v>
      </c>
      <c r="J2594">
        <f>IF(Table2[[#This Row],[Mulitiple Sneeze?]],J2593+1,0)</f>
        <v>0</v>
      </c>
      <c r="K2594" t="str">
        <f>IF(AND(Table2[[#This Row],[Multiple Counter]]&gt;0, J2595=0),"Combo End","")</f>
        <v/>
      </c>
    </row>
    <row r="2595" spans="1:11" x14ac:dyDescent="0.25">
      <c r="A2595" s="1" t="s">
        <v>1167</v>
      </c>
      <c r="B2595" t="str">
        <f t="shared" si="280"/>
        <v>August 11</v>
      </c>
      <c r="C2595" t="str">
        <f t="shared" si="281"/>
        <v>2019</v>
      </c>
      <c r="D2595" t="str">
        <f t="shared" si="282"/>
        <v>02:39PM</v>
      </c>
      <c r="E2595">
        <f t="shared" si="283"/>
        <v>8</v>
      </c>
      <c r="F2595" t="str">
        <f t="shared" si="284"/>
        <v>11</v>
      </c>
      <c r="G2595" s="1">
        <f t="shared" si="285"/>
        <v>43688</v>
      </c>
      <c r="H2595" s="2">
        <f t="shared" si="286"/>
        <v>43688.61041666667</v>
      </c>
      <c r="I2595" t="b">
        <f>OR(ABS(Table2[[#This Row],[DateTime]]-H2596) * 1440 &lt; 5, ABS(Table2[[#This Row],[DateTime]]-H2594) * 1440 &lt; 5)</f>
        <v>0</v>
      </c>
      <c r="J2595">
        <f>IF(Table2[[#This Row],[Mulitiple Sneeze?]],J2594+1,0)</f>
        <v>0</v>
      </c>
      <c r="K2595" t="str">
        <f>IF(AND(Table2[[#This Row],[Multiple Counter]]&gt;0, J2596=0),"Combo End","")</f>
        <v/>
      </c>
    </row>
    <row r="2596" spans="1:11" x14ac:dyDescent="0.25">
      <c r="A2596" s="1" t="s">
        <v>1166</v>
      </c>
      <c r="B2596" t="str">
        <f t="shared" si="280"/>
        <v>August 12</v>
      </c>
      <c r="C2596" t="str">
        <f t="shared" si="281"/>
        <v>2019</v>
      </c>
      <c r="D2596" t="str">
        <f t="shared" si="282"/>
        <v>08:55AM</v>
      </c>
      <c r="E2596">
        <f t="shared" si="283"/>
        <v>8</v>
      </c>
      <c r="F2596" t="str">
        <f t="shared" si="284"/>
        <v>12</v>
      </c>
      <c r="G2596" s="1">
        <f t="shared" si="285"/>
        <v>43689</v>
      </c>
      <c r="H2596" s="2">
        <f t="shared" si="286"/>
        <v>43689.371527777781</v>
      </c>
      <c r="I2596" t="b">
        <f>OR(ABS(Table2[[#This Row],[DateTime]]-H2597) * 1440 &lt; 5, ABS(Table2[[#This Row],[DateTime]]-H2595) * 1440 &lt; 5)</f>
        <v>0</v>
      </c>
      <c r="J2596">
        <f>IF(Table2[[#This Row],[Mulitiple Sneeze?]],J2595+1,0)</f>
        <v>0</v>
      </c>
      <c r="K2596" t="str">
        <f>IF(AND(Table2[[#This Row],[Multiple Counter]]&gt;0, J2597=0),"Combo End","")</f>
        <v/>
      </c>
    </row>
    <row r="2597" spans="1:11" x14ac:dyDescent="0.25">
      <c r="A2597" s="1" t="s">
        <v>1165</v>
      </c>
      <c r="B2597" t="str">
        <f t="shared" si="280"/>
        <v>August 12</v>
      </c>
      <c r="C2597" t="str">
        <f t="shared" si="281"/>
        <v>2019</v>
      </c>
      <c r="D2597" t="str">
        <f t="shared" si="282"/>
        <v>10:56AM</v>
      </c>
      <c r="E2597">
        <f t="shared" si="283"/>
        <v>8</v>
      </c>
      <c r="F2597" t="str">
        <f t="shared" si="284"/>
        <v>12</v>
      </c>
      <c r="G2597" s="1">
        <f t="shared" si="285"/>
        <v>43689</v>
      </c>
      <c r="H2597" s="2">
        <f t="shared" si="286"/>
        <v>43689.455555555556</v>
      </c>
      <c r="I2597" t="b">
        <f>OR(ABS(Table2[[#This Row],[DateTime]]-H2598) * 1440 &lt; 5, ABS(Table2[[#This Row],[DateTime]]-H2596) * 1440 &lt; 5)</f>
        <v>0</v>
      </c>
      <c r="J2597">
        <f>IF(Table2[[#This Row],[Mulitiple Sneeze?]],J2596+1,0)</f>
        <v>0</v>
      </c>
      <c r="K2597" t="str">
        <f>IF(AND(Table2[[#This Row],[Multiple Counter]]&gt;0, J2598=0),"Combo End","")</f>
        <v/>
      </c>
    </row>
    <row r="2598" spans="1:11" x14ac:dyDescent="0.25">
      <c r="A2598" s="1" t="s">
        <v>1164</v>
      </c>
      <c r="B2598" t="str">
        <f t="shared" si="280"/>
        <v>August 12</v>
      </c>
      <c r="C2598" t="str">
        <f t="shared" si="281"/>
        <v>2019</v>
      </c>
      <c r="D2598" t="str">
        <f t="shared" si="282"/>
        <v>01:21PM</v>
      </c>
      <c r="E2598">
        <f t="shared" si="283"/>
        <v>8</v>
      </c>
      <c r="F2598" t="str">
        <f t="shared" si="284"/>
        <v>12</v>
      </c>
      <c r="G2598" s="1">
        <f t="shared" si="285"/>
        <v>43689</v>
      </c>
      <c r="H2598" s="2">
        <f t="shared" si="286"/>
        <v>43689.556250000001</v>
      </c>
      <c r="I2598" t="b">
        <f>OR(ABS(Table2[[#This Row],[DateTime]]-H2599) * 1440 &lt; 5, ABS(Table2[[#This Row],[DateTime]]-H2597) * 1440 &lt; 5)</f>
        <v>0</v>
      </c>
      <c r="J2598">
        <f>IF(Table2[[#This Row],[Mulitiple Sneeze?]],J2597+1,0)</f>
        <v>0</v>
      </c>
      <c r="K2598" t="str">
        <f>IF(AND(Table2[[#This Row],[Multiple Counter]]&gt;0, J2599=0),"Combo End","")</f>
        <v/>
      </c>
    </row>
    <row r="2599" spans="1:11" x14ac:dyDescent="0.25">
      <c r="A2599" s="1" t="s">
        <v>1163</v>
      </c>
      <c r="B2599" t="str">
        <f t="shared" si="280"/>
        <v>August 12</v>
      </c>
      <c r="C2599" t="str">
        <f t="shared" si="281"/>
        <v>2019</v>
      </c>
      <c r="D2599" t="str">
        <f t="shared" si="282"/>
        <v>03:05PM</v>
      </c>
      <c r="E2599">
        <f t="shared" si="283"/>
        <v>8</v>
      </c>
      <c r="F2599" t="str">
        <f t="shared" si="284"/>
        <v>12</v>
      </c>
      <c r="G2599" s="1">
        <f t="shared" si="285"/>
        <v>43689</v>
      </c>
      <c r="H2599" s="2">
        <f t="shared" si="286"/>
        <v>43689.628472222219</v>
      </c>
      <c r="I2599" t="b">
        <f>OR(ABS(Table2[[#This Row],[DateTime]]-H2600) * 1440 &lt; 5, ABS(Table2[[#This Row],[DateTime]]-H2598) * 1440 &lt; 5)</f>
        <v>0</v>
      </c>
      <c r="J2599">
        <f>IF(Table2[[#This Row],[Mulitiple Sneeze?]],J2598+1,0)</f>
        <v>0</v>
      </c>
      <c r="K2599" t="str">
        <f>IF(AND(Table2[[#This Row],[Multiple Counter]]&gt;0, J2600=0),"Combo End","")</f>
        <v/>
      </c>
    </row>
    <row r="2600" spans="1:11" x14ac:dyDescent="0.25">
      <c r="A2600" s="1" t="s">
        <v>1162</v>
      </c>
      <c r="B2600" t="str">
        <f t="shared" si="280"/>
        <v>August 13</v>
      </c>
      <c r="C2600" t="str">
        <f t="shared" si="281"/>
        <v>2019</v>
      </c>
      <c r="D2600" t="str">
        <f t="shared" si="282"/>
        <v>09:59AM</v>
      </c>
      <c r="E2600">
        <f t="shared" si="283"/>
        <v>8</v>
      </c>
      <c r="F2600" t="str">
        <f t="shared" si="284"/>
        <v>13</v>
      </c>
      <c r="G2600" s="1">
        <f t="shared" si="285"/>
        <v>43690</v>
      </c>
      <c r="H2600" s="2">
        <f t="shared" si="286"/>
        <v>43690.415972222225</v>
      </c>
      <c r="I2600" t="b">
        <f>OR(ABS(Table2[[#This Row],[DateTime]]-H2601) * 1440 &lt; 5, ABS(Table2[[#This Row],[DateTime]]-H2599) * 1440 &lt; 5)</f>
        <v>0</v>
      </c>
      <c r="J2600">
        <f>IF(Table2[[#This Row],[Mulitiple Sneeze?]],J2599+1,0)</f>
        <v>0</v>
      </c>
      <c r="K2600" t="str">
        <f>IF(AND(Table2[[#This Row],[Multiple Counter]]&gt;0, J2601=0),"Combo End","")</f>
        <v/>
      </c>
    </row>
    <row r="2601" spans="1:11" x14ac:dyDescent="0.25">
      <c r="A2601" s="1" t="s">
        <v>1161</v>
      </c>
      <c r="B2601" t="str">
        <f t="shared" si="280"/>
        <v>August 13</v>
      </c>
      <c r="C2601" t="str">
        <f t="shared" si="281"/>
        <v>2019</v>
      </c>
      <c r="D2601" t="str">
        <f t="shared" si="282"/>
        <v>11:08AM</v>
      </c>
      <c r="E2601">
        <f t="shared" si="283"/>
        <v>8</v>
      </c>
      <c r="F2601" t="str">
        <f t="shared" si="284"/>
        <v>13</v>
      </c>
      <c r="G2601" s="1">
        <f t="shared" si="285"/>
        <v>43690</v>
      </c>
      <c r="H2601" s="2">
        <f t="shared" si="286"/>
        <v>43690.463888888888</v>
      </c>
      <c r="I2601" t="b">
        <f>OR(ABS(Table2[[#This Row],[DateTime]]-H2602) * 1440 &lt; 5, ABS(Table2[[#This Row],[DateTime]]-H2600) * 1440 &lt; 5)</f>
        <v>0</v>
      </c>
      <c r="J2601">
        <f>IF(Table2[[#This Row],[Mulitiple Sneeze?]],J2600+1,0)</f>
        <v>0</v>
      </c>
      <c r="K2601" t="str">
        <f>IF(AND(Table2[[#This Row],[Multiple Counter]]&gt;0, J2602=0),"Combo End","")</f>
        <v/>
      </c>
    </row>
    <row r="2602" spans="1:11" x14ac:dyDescent="0.25">
      <c r="A2602" s="1" t="s">
        <v>1160</v>
      </c>
      <c r="B2602" t="str">
        <f t="shared" si="280"/>
        <v>August 14</v>
      </c>
      <c r="C2602" t="str">
        <f t="shared" si="281"/>
        <v>2019</v>
      </c>
      <c r="D2602" t="str">
        <f t="shared" si="282"/>
        <v>07:30AM</v>
      </c>
      <c r="E2602">
        <f t="shared" si="283"/>
        <v>8</v>
      </c>
      <c r="F2602" t="str">
        <f t="shared" si="284"/>
        <v>14</v>
      </c>
      <c r="G2602" s="1">
        <f t="shared" si="285"/>
        <v>43691</v>
      </c>
      <c r="H2602" s="2">
        <f t="shared" si="286"/>
        <v>43691.3125</v>
      </c>
      <c r="I2602" t="b">
        <f>OR(ABS(Table2[[#This Row],[DateTime]]-H2603) * 1440 &lt; 5, ABS(Table2[[#This Row],[DateTime]]-H2601) * 1440 &lt; 5)</f>
        <v>0</v>
      </c>
      <c r="J2602">
        <f>IF(Table2[[#This Row],[Mulitiple Sneeze?]],J2601+1,0)</f>
        <v>0</v>
      </c>
      <c r="K2602" t="str">
        <f>IF(AND(Table2[[#This Row],[Multiple Counter]]&gt;0, J2603=0),"Combo End","")</f>
        <v/>
      </c>
    </row>
    <row r="2603" spans="1:11" x14ac:dyDescent="0.25">
      <c r="A2603" s="1" t="s">
        <v>1159</v>
      </c>
      <c r="B2603" t="str">
        <f t="shared" si="280"/>
        <v>August 14</v>
      </c>
      <c r="C2603" t="str">
        <f t="shared" si="281"/>
        <v>2019</v>
      </c>
      <c r="D2603" t="str">
        <f t="shared" si="282"/>
        <v>08:21AM</v>
      </c>
      <c r="E2603">
        <f t="shared" si="283"/>
        <v>8</v>
      </c>
      <c r="F2603" t="str">
        <f t="shared" si="284"/>
        <v>14</v>
      </c>
      <c r="G2603" s="1">
        <f t="shared" si="285"/>
        <v>43691</v>
      </c>
      <c r="H2603" s="2">
        <f t="shared" si="286"/>
        <v>43691.347916666666</v>
      </c>
      <c r="I2603" t="b">
        <f>OR(ABS(Table2[[#This Row],[DateTime]]-H2604) * 1440 &lt; 5, ABS(Table2[[#This Row],[DateTime]]-H2602) * 1440 &lt; 5)</f>
        <v>0</v>
      </c>
      <c r="J2603">
        <f>IF(Table2[[#This Row],[Mulitiple Sneeze?]],J2602+1,0)</f>
        <v>0</v>
      </c>
      <c r="K2603" t="str">
        <f>IF(AND(Table2[[#This Row],[Multiple Counter]]&gt;0, J2604=0),"Combo End","")</f>
        <v/>
      </c>
    </row>
    <row r="2604" spans="1:11" x14ac:dyDescent="0.25">
      <c r="A2604" s="1" t="s">
        <v>1138</v>
      </c>
      <c r="B2604" t="str">
        <f t="shared" si="280"/>
        <v>August 15</v>
      </c>
      <c r="C2604" t="str">
        <f t="shared" si="281"/>
        <v>2019</v>
      </c>
      <c r="D2604" t="str">
        <f t="shared" si="282"/>
        <v>10:32AM</v>
      </c>
      <c r="E2604">
        <f t="shared" si="283"/>
        <v>8</v>
      </c>
      <c r="F2604" t="str">
        <f t="shared" si="284"/>
        <v>15</v>
      </c>
      <c r="G2604" s="1">
        <f t="shared" si="285"/>
        <v>43692</v>
      </c>
      <c r="H2604" s="2">
        <f t="shared" si="286"/>
        <v>43692.438888888886</v>
      </c>
      <c r="I2604" t="b">
        <f>OR(ABS(Table2[[#This Row],[DateTime]]-H2605) * 1440 &lt; 5, ABS(Table2[[#This Row],[DateTime]]-H2603) * 1440 &lt; 5)</f>
        <v>0</v>
      </c>
      <c r="J2604">
        <f>IF(Table2[[#This Row],[Mulitiple Sneeze?]],J2603+1,0)</f>
        <v>0</v>
      </c>
      <c r="K2604" t="str">
        <f>IF(AND(Table2[[#This Row],[Multiple Counter]]&gt;0, J2605=0),"Combo End","")</f>
        <v/>
      </c>
    </row>
    <row r="2605" spans="1:11" x14ac:dyDescent="0.25">
      <c r="A2605" s="1" t="s">
        <v>1137</v>
      </c>
      <c r="B2605" t="str">
        <f t="shared" si="280"/>
        <v>August 15</v>
      </c>
      <c r="C2605" t="str">
        <f t="shared" si="281"/>
        <v>2019</v>
      </c>
      <c r="D2605" t="str">
        <f t="shared" si="282"/>
        <v>09:04PM</v>
      </c>
      <c r="E2605">
        <f t="shared" si="283"/>
        <v>8</v>
      </c>
      <c r="F2605" t="str">
        <f t="shared" si="284"/>
        <v>15</v>
      </c>
      <c r="G2605" s="1">
        <f t="shared" si="285"/>
        <v>43692</v>
      </c>
      <c r="H2605" s="2">
        <f t="shared" si="286"/>
        <v>43692.87777777778</v>
      </c>
      <c r="I2605" t="b">
        <f>OR(ABS(Table2[[#This Row],[DateTime]]-H2606) * 1440 &lt; 5, ABS(Table2[[#This Row],[DateTime]]-H2604) * 1440 &lt; 5)</f>
        <v>0</v>
      </c>
      <c r="J2605">
        <f>IF(Table2[[#This Row],[Mulitiple Sneeze?]],J2604+1,0)</f>
        <v>0</v>
      </c>
      <c r="K2605" t="str">
        <f>IF(AND(Table2[[#This Row],[Multiple Counter]]&gt;0, J2606=0),"Combo End","")</f>
        <v/>
      </c>
    </row>
    <row r="2606" spans="1:11" x14ac:dyDescent="0.25">
      <c r="A2606" s="1" t="s">
        <v>1136</v>
      </c>
      <c r="B2606" t="str">
        <f t="shared" si="280"/>
        <v>August 16</v>
      </c>
      <c r="C2606" t="str">
        <f t="shared" si="281"/>
        <v>2019</v>
      </c>
      <c r="D2606" t="str">
        <f t="shared" si="282"/>
        <v>07:36AM</v>
      </c>
      <c r="E2606">
        <f t="shared" si="283"/>
        <v>8</v>
      </c>
      <c r="F2606" t="str">
        <f t="shared" si="284"/>
        <v>16</v>
      </c>
      <c r="G2606" s="1">
        <f t="shared" si="285"/>
        <v>43693</v>
      </c>
      <c r="H2606" s="2">
        <f t="shared" si="286"/>
        <v>43693.316666666666</v>
      </c>
      <c r="I2606" t="b">
        <f>OR(ABS(Table2[[#This Row],[DateTime]]-H2607) * 1440 &lt; 5, ABS(Table2[[#This Row],[DateTime]]-H2605) * 1440 &lt; 5)</f>
        <v>1</v>
      </c>
      <c r="J2606">
        <f>IF(Table2[[#This Row],[Mulitiple Sneeze?]],J2605+1,0)</f>
        <v>1</v>
      </c>
      <c r="K2606" t="str">
        <f>IF(AND(Table2[[#This Row],[Multiple Counter]]&gt;0, J2607=0),"Combo End","")</f>
        <v/>
      </c>
    </row>
    <row r="2607" spans="1:11" x14ac:dyDescent="0.25">
      <c r="A2607" s="1" t="s">
        <v>1135</v>
      </c>
      <c r="B2607" t="str">
        <f t="shared" si="280"/>
        <v>August 16</v>
      </c>
      <c r="C2607" t="str">
        <f t="shared" si="281"/>
        <v>2019</v>
      </c>
      <c r="D2607" t="str">
        <f t="shared" si="282"/>
        <v>07:37AM</v>
      </c>
      <c r="E2607">
        <f t="shared" si="283"/>
        <v>8</v>
      </c>
      <c r="F2607" t="str">
        <f t="shared" si="284"/>
        <v>16</v>
      </c>
      <c r="G2607" s="1">
        <f t="shared" si="285"/>
        <v>43693</v>
      </c>
      <c r="H2607" s="2">
        <f t="shared" si="286"/>
        <v>43693.317361111112</v>
      </c>
      <c r="I2607" t="b">
        <f>OR(ABS(Table2[[#This Row],[DateTime]]-H2608) * 1440 &lt; 5, ABS(Table2[[#This Row],[DateTime]]-H2606) * 1440 &lt; 5)</f>
        <v>1</v>
      </c>
      <c r="J2607">
        <f>IF(Table2[[#This Row],[Mulitiple Sneeze?]],J2606+1,0)</f>
        <v>2</v>
      </c>
      <c r="K2607" t="str">
        <f>IF(AND(Table2[[#This Row],[Multiple Counter]]&gt;0, J2608=0),"Combo End","")</f>
        <v>Combo End</v>
      </c>
    </row>
    <row r="2608" spans="1:11" x14ac:dyDescent="0.25">
      <c r="A2608" s="1" t="s">
        <v>1134</v>
      </c>
      <c r="B2608" t="str">
        <f t="shared" si="280"/>
        <v>August 16</v>
      </c>
      <c r="C2608" t="str">
        <f t="shared" si="281"/>
        <v>2019</v>
      </c>
      <c r="D2608" t="str">
        <f t="shared" si="282"/>
        <v>08:42AM</v>
      </c>
      <c r="E2608">
        <f t="shared" si="283"/>
        <v>8</v>
      </c>
      <c r="F2608" t="str">
        <f t="shared" si="284"/>
        <v>16</v>
      </c>
      <c r="G2608" s="1">
        <f t="shared" si="285"/>
        <v>43693</v>
      </c>
      <c r="H2608" s="2">
        <f t="shared" si="286"/>
        <v>43693.362500000003</v>
      </c>
      <c r="I2608" t="b">
        <f>OR(ABS(Table2[[#This Row],[DateTime]]-H2609) * 1440 &lt; 5, ABS(Table2[[#This Row],[DateTime]]-H2607) * 1440 &lt; 5)</f>
        <v>0</v>
      </c>
      <c r="J2608">
        <f>IF(Table2[[#This Row],[Mulitiple Sneeze?]],J2607+1,0)</f>
        <v>0</v>
      </c>
      <c r="K2608" t="str">
        <f>IF(AND(Table2[[#This Row],[Multiple Counter]]&gt;0, J2609=0),"Combo End","")</f>
        <v/>
      </c>
    </row>
    <row r="2609" spans="1:11" x14ac:dyDescent="0.25">
      <c r="A2609" s="1" t="s">
        <v>1133</v>
      </c>
      <c r="B2609" t="str">
        <f t="shared" si="280"/>
        <v>August 16</v>
      </c>
      <c r="C2609" t="str">
        <f t="shared" si="281"/>
        <v>2019</v>
      </c>
      <c r="D2609" t="str">
        <f t="shared" si="282"/>
        <v>01:58PM</v>
      </c>
      <c r="E2609">
        <f t="shared" si="283"/>
        <v>8</v>
      </c>
      <c r="F2609" t="str">
        <f t="shared" si="284"/>
        <v>16</v>
      </c>
      <c r="G2609" s="1">
        <f t="shared" si="285"/>
        <v>43693</v>
      </c>
      <c r="H2609" s="2">
        <f t="shared" si="286"/>
        <v>43693.581944444442</v>
      </c>
      <c r="I2609" t="b">
        <f>OR(ABS(Table2[[#This Row],[DateTime]]-H2610) * 1440 &lt; 5, ABS(Table2[[#This Row],[DateTime]]-H2608) * 1440 &lt; 5)</f>
        <v>0</v>
      </c>
      <c r="J2609">
        <f>IF(Table2[[#This Row],[Mulitiple Sneeze?]],J2608+1,0)</f>
        <v>0</v>
      </c>
      <c r="K2609" t="str">
        <f>IF(AND(Table2[[#This Row],[Multiple Counter]]&gt;0, J2610=0),"Combo End","")</f>
        <v/>
      </c>
    </row>
    <row r="2610" spans="1:11" x14ac:dyDescent="0.25">
      <c r="A2610" s="1" t="s">
        <v>1132</v>
      </c>
      <c r="B2610" t="str">
        <f t="shared" si="280"/>
        <v>August 16</v>
      </c>
      <c r="C2610" t="str">
        <f t="shared" si="281"/>
        <v>2019</v>
      </c>
      <c r="D2610" t="str">
        <f t="shared" si="282"/>
        <v>09:57PM</v>
      </c>
      <c r="E2610">
        <f t="shared" si="283"/>
        <v>8</v>
      </c>
      <c r="F2610" t="str">
        <f t="shared" si="284"/>
        <v>16</v>
      </c>
      <c r="G2610" s="1">
        <f t="shared" si="285"/>
        <v>43693</v>
      </c>
      <c r="H2610" s="2">
        <f t="shared" si="286"/>
        <v>43693.914583333331</v>
      </c>
      <c r="I2610" t="b">
        <f>OR(ABS(Table2[[#This Row],[DateTime]]-H2611) * 1440 &lt; 5, ABS(Table2[[#This Row],[DateTime]]-H2609) * 1440 &lt; 5)</f>
        <v>0</v>
      </c>
      <c r="J2610">
        <f>IF(Table2[[#This Row],[Mulitiple Sneeze?]],J2609+1,0)</f>
        <v>0</v>
      </c>
      <c r="K2610" t="str">
        <f>IF(AND(Table2[[#This Row],[Multiple Counter]]&gt;0, J2611=0),"Combo End","")</f>
        <v/>
      </c>
    </row>
    <row r="2611" spans="1:11" x14ac:dyDescent="0.25">
      <c r="A2611" s="1" t="s">
        <v>1131</v>
      </c>
      <c r="B2611" t="str">
        <f t="shared" si="280"/>
        <v>August 17</v>
      </c>
      <c r="C2611" t="str">
        <f t="shared" si="281"/>
        <v>2019</v>
      </c>
      <c r="D2611" t="str">
        <f t="shared" si="282"/>
        <v>08:45AM</v>
      </c>
      <c r="E2611">
        <f t="shared" si="283"/>
        <v>8</v>
      </c>
      <c r="F2611" t="str">
        <f t="shared" si="284"/>
        <v>17</v>
      </c>
      <c r="G2611" s="1">
        <f t="shared" si="285"/>
        <v>43694</v>
      </c>
      <c r="H2611" s="2">
        <f t="shared" si="286"/>
        <v>43694.364583333336</v>
      </c>
      <c r="I2611" t="b">
        <f>OR(ABS(Table2[[#This Row],[DateTime]]-H2612) * 1440 &lt; 5, ABS(Table2[[#This Row],[DateTime]]-H2610) * 1440 &lt; 5)</f>
        <v>0</v>
      </c>
      <c r="J2611">
        <f>IF(Table2[[#This Row],[Mulitiple Sneeze?]],J2610+1,0)</f>
        <v>0</v>
      </c>
      <c r="K2611" t="str">
        <f>IF(AND(Table2[[#This Row],[Multiple Counter]]&gt;0, J2612=0),"Combo End","")</f>
        <v/>
      </c>
    </row>
    <row r="2612" spans="1:11" x14ac:dyDescent="0.25">
      <c r="A2612" s="1" t="s">
        <v>1130</v>
      </c>
      <c r="B2612" t="str">
        <f t="shared" si="280"/>
        <v>August 18</v>
      </c>
      <c r="C2612" t="str">
        <f t="shared" si="281"/>
        <v>2019</v>
      </c>
      <c r="D2612" t="str">
        <f t="shared" si="282"/>
        <v>08:37AM</v>
      </c>
      <c r="E2612">
        <f t="shared" si="283"/>
        <v>8</v>
      </c>
      <c r="F2612" t="str">
        <f t="shared" si="284"/>
        <v>18</v>
      </c>
      <c r="G2612" s="1">
        <f t="shared" si="285"/>
        <v>43695</v>
      </c>
      <c r="H2612" s="2">
        <f t="shared" si="286"/>
        <v>43695.359027777777</v>
      </c>
      <c r="I2612" t="b">
        <f>OR(ABS(Table2[[#This Row],[DateTime]]-H2613) * 1440 &lt; 5, ABS(Table2[[#This Row],[DateTime]]-H2611) * 1440 &lt; 5)</f>
        <v>0</v>
      </c>
      <c r="J2612">
        <f>IF(Table2[[#This Row],[Mulitiple Sneeze?]],J2611+1,0)</f>
        <v>0</v>
      </c>
      <c r="K2612" t="str">
        <f>IF(AND(Table2[[#This Row],[Multiple Counter]]&gt;0, J2613=0),"Combo End","")</f>
        <v/>
      </c>
    </row>
    <row r="2613" spans="1:11" x14ac:dyDescent="0.25">
      <c r="A2613" s="1" t="s">
        <v>1129</v>
      </c>
      <c r="B2613" t="str">
        <f t="shared" si="280"/>
        <v>August 18</v>
      </c>
      <c r="C2613" t="str">
        <f t="shared" si="281"/>
        <v>2019</v>
      </c>
      <c r="D2613" t="str">
        <f t="shared" si="282"/>
        <v>08:45AM</v>
      </c>
      <c r="E2613">
        <f t="shared" si="283"/>
        <v>8</v>
      </c>
      <c r="F2613" t="str">
        <f t="shared" si="284"/>
        <v>18</v>
      </c>
      <c r="G2613" s="1">
        <f t="shared" si="285"/>
        <v>43695</v>
      </c>
      <c r="H2613" s="2">
        <f t="shared" si="286"/>
        <v>43695.364583333336</v>
      </c>
      <c r="I2613" t="b">
        <f>OR(ABS(Table2[[#This Row],[DateTime]]-H2614) * 1440 &lt; 5, ABS(Table2[[#This Row],[DateTime]]-H2612) * 1440 &lt; 5)</f>
        <v>0</v>
      </c>
      <c r="J2613">
        <f>IF(Table2[[#This Row],[Mulitiple Sneeze?]],J2612+1,0)</f>
        <v>0</v>
      </c>
      <c r="K2613" t="str">
        <f>IF(AND(Table2[[#This Row],[Multiple Counter]]&gt;0, J2614=0),"Combo End","")</f>
        <v/>
      </c>
    </row>
    <row r="2614" spans="1:11" x14ac:dyDescent="0.25">
      <c r="A2614" s="1" t="s">
        <v>1128</v>
      </c>
      <c r="B2614" t="str">
        <f t="shared" si="280"/>
        <v>August 19</v>
      </c>
      <c r="C2614" t="str">
        <f t="shared" si="281"/>
        <v>2019</v>
      </c>
      <c r="D2614" t="str">
        <f t="shared" si="282"/>
        <v>09:51AM</v>
      </c>
      <c r="E2614">
        <f t="shared" si="283"/>
        <v>8</v>
      </c>
      <c r="F2614" t="str">
        <f t="shared" si="284"/>
        <v>19</v>
      </c>
      <c r="G2614" s="1">
        <f t="shared" si="285"/>
        <v>43696</v>
      </c>
      <c r="H2614" s="2">
        <f t="shared" si="286"/>
        <v>43696.410416666666</v>
      </c>
      <c r="I2614" t="b">
        <f>OR(ABS(Table2[[#This Row],[DateTime]]-H2615) * 1440 &lt; 5, ABS(Table2[[#This Row],[DateTime]]-H2613) * 1440 &lt; 5)</f>
        <v>0</v>
      </c>
      <c r="J2614">
        <f>IF(Table2[[#This Row],[Mulitiple Sneeze?]],J2613+1,0)</f>
        <v>0</v>
      </c>
      <c r="K2614" t="str">
        <f>IF(AND(Table2[[#This Row],[Multiple Counter]]&gt;0, J2615=0),"Combo End","")</f>
        <v/>
      </c>
    </row>
    <row r="2615" spans="1:11" x14ac:dyDescent="0.25">
      <c r="A2615" s="1" t="s">
        <v>1127</v>
      </c>
      <c r="B2615" t="str">
        <f t="shared" si="280"/>
        <v>August 19</v>
      </c>
      <c r="C2615" t="str">
        <f t="shared" si="281"/>
        <v>2019</v>
      </c>
      <c r="D2615" t="str">
        <f t="shared" si="282"/>
        <v>10:41AM</v>
      </c>
      <c r="E2615">
        <f t="shared" si="283"/>
        <v>8</v>
      </c>
      <c r="F2615" t="str">
        <f t="shared" si="284"/>
        <v>19</v>
      </c>
      <c r="G2615" s="1">
        <f t="shared" si="285"/>
        <v>43696</v>
      </c>
      <c r="H2615" s="2">
        <f t="shared" si="286"/>
        <v>43696.445138888892</v>
      </c>
      <c r="I2615" t="b">
        <f>OR(ABS(Table2[[#This Row],[DateTime]]-H2616) * 1440 &lt; 5, ABS(Table2[[#This Row],[DateTime]]-H2614) * 1440 &lt; 5)</f>
        <v>0</v>
      </c>
      <c r="J2615">
        <f>IF(Table2[[#This Row],[Mulitiple Sneeze?]],J2614+1,0)</f>
        <v>0</v>
      </c>
      <c r="K2615" t="str">
        <f>IF(AND(Table2[[#This Row],[Multiple Counter]]&gt;0, J2616=0),"Combo End","")</f>
        <v/>
      </c>
    </row>
    <row r="2616" spans="1:11" x14ac:dyDescent="0.25">
      <c r="A2616" s="1" t="s">
        <v>1126</v>
      </c>
      <c r="B2616" t="str">
        <f t="shared" si="280"/>
        <v>August 20</v>
      </c>
      <c r="C2616" t="str">
        <f t="shared" si="281"/>
        <v>2019</v>
      </c>
      <c r="D2616" t="str">
        <f t="shared" si="282"/>
        <v>07:31AM</v>
      </c>
      <c r="E2616">
        <f t="shared" si="283"/>
        <v>8</v>
      </c>
      <c r="F2616" t="str">
        <f t="shared" si="284"/>
        <v>20</v>
      </c>
      <c r="G2616" s="1">
        <f t="shared" si="285"/>
        <v>43697</v>
      </c>
      <c r="H2616" s="2">
        <f t="shared" si="286"/>
        <v>43697.313194444447</v>
      </c>
      <c r="I2616" t="b">
        <f>OR(ABS(Table2[[#This Row],[DateTime]]-H2617) * 1440 &lt; 5, ABS(Table2[[#This Row],[DateTime]]-H2615) * 1440 &lt; 5)</f>
        <v>0</v>
      </c>
      <c r="J2616">
        <f>IF(Table2[[#This Row],[Mulitiple Sneeze?]],J2615+1,0)</f>
        <v>0</v>
      </c>
      <c r="K2616" t="str">
        <f>IF(AND(Table2[[#This Row],[Multiple Counter]]&gt;0, J2617=0),"Combo End","")</f>
        <v/>
      </c>
    </row>
    <row r="2617" spans="1:11" x14ac:dyDescent="0.25">
      <c r="A2617" s="1" t="s">
        <v>1125</v>
      </c>
      <c r="B2617" t="str">
        <f t="shared" si="280"/>
        <v>August 20</v>
      </c>
      <c r="C2617" t="str">
        <f t="shared" si="281"/>
        <v>2019</v>
      </c>
      <c r="D2617" t="str">
        <f t="shared" si="282"/>
        <v>08:38AM</v>
      </c>
      <c r="E2617">
        <f t="shared" si="283"/>
        <v>8</v>
      </c>
      <c r="F2617" t="str">
        <f t="shared" si="284"/>
        <v>20</v>
      </c>
      <c r="G2617" s="1">
        <f t="shared" si="285"/>
        <v>43697</v>
      </c>
      <c r="H2617" s="2">
        <f t="shared" si="286"/>
        <v>43697.359722222223</v>
      </c>
      <c r="I2617" t="b">
        <f>OR(ABS(Table2[[#This Row],[DateTime]]-H2618) * 1440 &lt; 5, ABS(Table2[[#This Row],[DateTime]]-H2616) * 1440 &lt; 5)</f>
        <v>0</v>
      </c>
      <c r="J2617">
        <f>IF(Table2[[#This Row],[Mulitiple Sneeze?]],J2616+1,0)</f>
        <v>0</v>
      </c>
      <c r="K2617" t="str">
        <f>IF(AND(Table2[[#This Row],[Multiple Counter]]&gt;0, J2618=0),"Combo End","")</f>
        <v/>
      </c>
    </row>
    <row r="2618" spans="1:11" x14ac:dyDescent="0.25">
      <c r="A2618" s="1" t="s">
        <v>1124</v>
      </c>
      <c r="B2618" t="str">
        <f t="shared" si="280"/>
        <v>August 21</v>
      </c>
      <c r="C2618" t="str">
        <f t="shared" si="281"/>
        <v>2019</v>
      </c>
      <c r="D2618" t="str">
        <f t="shared" si="282"/>
        <v>08:17AM</v>
      </c>
      <c r="E2618">
        <f t="shared" si="283"/>
        <v>8</v>
      </c>
      <c r="F2618" t="str">
        <f t="shared" si="284"/>
        <v>21</v>
      </c>
      <c r="G2618" s="1">
        <f t="shared" si="285"/>
        <v>43698</v>
      </c>
      <c r="H2618" s="2">
        <f t="shared" si="286"/>
        <v>43698.345138888886</v>
      </c>
      <c r="I2618" t="b">
        <f>OR(ABS(Table2[[#This Row],[DateTime]]-H2619) * 1440 &lt; 5, ABS(Table2[[#This Row],[DateTime]]-H2617) * 1440 &lt; 5)</f>
        <v>0</v>
      </c>
      <c r="J2618">
        <f>IF(Table2[[#This Row],[Mulitiple Sneeze?]],J2617+1,0)</f>
        <v>0</v>
      </c>
      <c r="K2618" t="str">
        <f>IF(AND(Table2[[#This Row],[Multiple Counter]]&gt;0, J2619=0),"Combo End","")</f>
        <v/>
      </c>
    </row>
    <row r="2619" spans="1:11" x14ac:dyDescent="0.25">
      <c r="A2619" s="1" t="s">
        <v>1123</v>
      </c>
      <c r="B2619" t="str">
        <f t="shared" si="280"/>
        <v>August 21</v>
      </c>
      <c r="C2619" t="str">
        <f t="shared" si="281"/>
        <v>2019</v>
      </c>
      <c r="D2619" t="str">
        <f t="shared" si="282"/>
        <v>10:57AM</v>
      </c>
      <c r="E2619">
        <f t="shared" si="283"/>
        <v>8</v>
      </c>
      <c r="F2619" t="str">
        <f t="shared" si="284"/>
        <v>21</v>
      </c>
      <c r="G2619" s="1">
        <f t="shared" si="285"/>
        <v>43698</v>
      </c>
      <c r="H2619" s="2">
        <f t="shared" si="286"/>
        <v>43698.456250000003</v>
      </c>
      <c r="I2619" t="b">
        <f>OR(ABS(Table2[[#This Row],[DateTime]]-H2620) * 1440 &lt; 5, ABS(Table2[[#This Row],[DateTime]]-H2618) * 1440 &lt; 5)</f>
        <v>0</v>
      </c>
      <c r="J2619">
        <f>IF(Table2[[#This Row],[Mulitiple Sneeze?]],J2618+1,0)</f>
        <v>0</v>
      </c>
      <c r="K2619" t="str">
        <f>IF(AND(Table2[[#This Row],[Multiple Counter]]&gt;0, J2620=0),"Combo End","")</f>
        <v/>
      </c>
    </row>
    <row r="2620" spans="1:11" x14ac:dyDescent="0.25">
      <c r="A2620" s="1" t="s">
        <v>1122</v>
      </c>
      <c r="B2620" t="str">
        <f t="shared" si="280"/>
        <v>August 21</v>
      </c>
      <c r="C2620" t="str">
        <f t="shared" si="281"/>
        <v>2019</v>
      </c>
      <c r="D2620" t="str">
        <f t="shared" si="282"/>
        <v>07:18PM</v>
      </c>
      <c r="E2620">
        <f t="shared" si="283"/>
        <v>8</v>
      </c>
      <c r="F2620" t="str">
        <f t="shared" si="284"/>
        <v>21</v>
      </c>
      <c r="G2620" s="1">
        <f t="shared" si="285"/>
        <v>43698</v>
      </c>
      <c r="H2620" s="2">
        <f t="shared" si="286"/>
        <v>43698.804166666669</v>
      </c>
      <c r="I2620" t="b">
        <f>OR(ABS(Table2[[#This Row],[DateTime]]-H2621) * 1440 &lt; 5, ABS(Table2[[#This Row],[DateTime]]-H2619) * 1440 &lt; 5)</f>
        <v>0</v>
      </c>
      <c r="J2620">
        <f>IF(Table2[[#This Row],[Mulitiple Sneeze?]],J2619+1,0)</f>
        <v>0</v>
      </c>
      <c r="K2620" t="str">
        <f>IF(AND(Table2[[#This Row],[Multiple Counter]]&gt;0, J2621=0),"Combo End","")</f>
        <v/>
      </c>
    </row>
    <row r="2621" spans="1:11" x14ac:dyDescent="0.25">
      <c r="A2621" s="1" t="s">
        <v>1121</v>
      </c>
      <c r="B2621" t="str">
        <f t="shared" si="280"/>
        <v>August 22</v>
      </c>
      <c r="C2621" t="str">
        <f t="shared" si="281"/>
        <v>2019</v>
      </c>
      <c r="D2621" t="str">
        <f t="shared" si="282"/>
        <v>09:33AM</v>
      </c>
      <c r="E2621">
        <f t="shared" si="283"/>
        <v>8</v>
      </c>
      <c r="F2621" t="str">
        <f t="shared" si="284"/>
        <v>22</v>
      </c>
      <c r="G2621" s="1">
        <f t="shared" si="285"/>
        <v>43699</v>
      </c>
      <c r="H2621" s="2">
        <f t="shared" si="286"/>
        <v>43699.397916666669</v>
      </c>
      <c r="I2621" t="b">
        <f>OR(ABS(Table2[[#This Row],[DateTime]]-H2622) * 1440 &lt; 5, ABS(Table2[[#This Row],[DateTime]]-H2620) * 1440 &lt; 5)</f>
        <v>0</v>
      </c>
      <c r="J2621">
        <f>IF(Table2[[#This Row],[Mulitiple Sneeze?]],J2620+1,0)</f>
        <v>0</v>
      </c>
      <c r="K2621" t="str">
        <f>IF(AND(Table2[[#This Row],[Multiple Counter]]&gt;0, J2622=0),"Combo End","")</f>
        <v/>
      </c>
    </row>
    <row r="2622" spans="1:11" x14ac:dyDescent="0.25">
      <c r="A2622" s="1" t="s">
        <v>1120</v>
      </c>
      <c r="B2622" t="str">
        <f t="shared" si="280"/>
        <v>August 22</v>
      </c>
      <c r="C2622" t="str">
        <f t="shared" si="281"/>
        <v>2019</v>
      </c>
      <c r="D2622" t="str">
        <f t="shared" si="282"/>
        <v>02:09PM</v>
      </c>
      <c r="E2622">
        <f t="shared" si="283"/>
        <v>8</v>
      </c>
      <c r="F2622" t="str">
        <f t="shared" si="284"/>
        <v>22</v>
      </c>
      <c r="G2622" s="1">
        <f t="shared" si="285"/>
        <v>43699</v>
      </c>
      <c r="H2622" s="2">
        <f t="shared" si="286"/>
        <v>43699.589583333334</v>
      </c>
      <c r="I2622" t="b">
        <f>OR(ABS(Table2[[#This Row],[DateTime]]-H2623) * 1440 &lt; 5, ABS(Table2[[#This Row],[DateTime]]-H2621) * 1440 &lt; 5)</f>
        <v>0</v>
      </c>
      <c r="J2622">
        <f>IF(Table2[[#This Row],[Mulitiple Sneeze?]],J2621+1,0)</f>
        <v>0</v>
      </c>
      <c r="K2622" t="str">
        <f>IF(AND(Table2[[#This Row],[Multiple Counter]]&gt;0, J2623=0),"Combo End","")</f>
        <v/>
      </c>
    </row>
    <row r="2623" spans="1:11" x14ac:dyDescent="0.25">
      <c r="A2623" s="1" t="s">
        <v>1119</v>
      </c>
      <c r="B2623" t="str">
        <f t="shared" si="280"/>
        <v>August 23</v>
      </c>
      <c r="C2623" t="str">
        <f t="shared" si="281"/>
        <v>2019</v>
      </c>
      <c r="D2623" t="str">
        <f t="shared" si="282"/>
        <v>05:56PM</v>
      </c>
      <c r="E2623">
        <f t="shared" si="283"/>
        <v>8</v>
      </c>
      <c r="F2623" t="str">
        <f t="shared" si="284"/>
        <v>23</v>
      </c>
      <c r="G2623" s="1">
        <f t="shared" si="285"/>
        <v>43700</v>
      </c>
      <c r="H2623" s="2">
        <f t="shared" si="286"/>
        <v>43700.74722222222</v>
      </c>
      <c r="I2623" t="b">
        <f>OR(ABS(Table2[[#This Row],[DateTime]]-H2624) * 1440 &lt; 5, ABS(Table2[[#This Row],[DateTime]]-H2622) * 1440 &lt; 5)</f>
        <v>0</v>
      </c>
      <c r="J2623">
        <f>IF(Table2[[#This Row],[Mulitiple Sneeze?]],J2622+1,0)</f>
        <v>0</v>
      </c>
      <c r="K2623" t="str">
        <f>IF(AND(Table2[[#This Row],[Multiple Counter]]&gt;0, J2624=0),"Combo End","")</f>
        <v/>
      </c>
    </row>
    <row r="2624" spans="1:11" x14ac:dyDescent="0.25">
      <c r="A2624" s="1" t="s">
        <v>1118</v>
      </c>
      <c r="B2624" t="str">
        <f t="shared" si="280"/>
        <v>August 23</v>
      </c>
      <c r="C2624" t="str">
        <f t="shared" si="281"/>
        <v>2019</v>
      </c>
      <c r="D2624" t="str">
        <f t="shared" si="282"/>
        <v>06:03PM</v>
      </c>
      <c r="E2624">
        <f t="shared" si="283"/>
        <v>8</v>
      </c>
      <c r="F2624" t="str">
        <f t="shared" si="284"/>
        <v>23</v>
      </c>
      <c r="G2624" s="1">
        <f t="shared" si="285"/>
        <v>43700</v>
      </c>
      <c r="H2624" s="2">
        <f t="shared" si="286"/>
        <v>43700.752083333333</v>
      </c>
      <c r="I2624" t="b">
        <f>OR(ABS(Table2[[#This Row],[DateTime]]-H2625) * 1440 &lt; 5, ABS(Table2[[#This Row],[DateTime]]-H2623) * 1440 &lt; 5)</f>
        <v>0</v>
      </c>
      <c r="J2624">
        <f>IF(Table2[[#This Row],[Mulitiple Sneeze?]],J2623+1,0)</f>
        <v>0</v>
      </c>
      <c r="K2624" t="str">
        <f>IF(AND(Table2[[#This Row],[Multiple Counter]]&gt;0, J2625=0),"Combo End","")</f>
        <v/>
      </c>
    </row>
    <row r="2625" spans="1:11" x14ac:dyDescent="0.25">
      <c r="A2625" s="1" t="s">
        <v>1117</v>
      </c>
      <c r="B2625" t="str">
        <f t="shared" si="280"/>
        <v>August 24</v>
      </c>
      <c r="C2625" t="str">
        <f t="shared" si="281"/>
        <v>2019</v>
      </c>
      <c r="D2625" t="str">
        <f t="shared" si="282"/>
        <v>02:39PM</v>
      </c>
      <c r="E2625">
        <f t="shared" si="283"/>
        <v>8</v>
      </c>
      <c r="F2625" t="str">
        <f t="shared" si="284"/>
        <v>24</v>
      </c>
      <c r="G2625" s="1">
        <f t="shared" si="285"/>
        <v>43701</v>
      </c>
      <c r="H2625" s="2">
        <f t="shared" si="286"/>
        <v>43701.61041666667</v>
      </c>
      <c r="I2625" t="b">
        <f>OR(ABS(Table2[[#This Row],[DateTime]]-H2626) * 1440 &lt; 5, ABS(Table2[[#This Row],[DateTime]]-H2624) * 1440 &lt; 5)</f>
        <v>0</v>
      </c>
      <c r="J2625">
        <f>IF(Table2[[#This Row],[Mulitiple Sneeze?]],J2624+1,0)</f>
        <v>0</v>
      </c>
      <c r="K2625" t="str">
        <f>IF(AND(Table2[[#This Row],[Multiple Counter]]&gt;0, J2626=0),"Combo End","")</f>
        <v/>
      </c>
    </row>
    <row r="2626" spans="1:11" x14ac:dyDescent="0.25">
      <c r="A2626" s="1" t="s">
        <v>1116</v>
      </c>
      <c r="B2626" t="str">
        <f t="shared" ref="B2626:B2689" si="287">_xlfn.TEXTBEFORE(A2626,",")</f>
        <v>August 24</v>
      </c>
      <c r="C2626" t="str">
        <f t="shared" ref="C2626:C2689" si="288">LEFT(_xlfn.TEXTAFTER(A2626, ", "), 4)</f>
        <v>2019</v>
      </c>
      <c r="D2626" t="str">
        <f t="shared" ref="D2626:D2689" si="289">_xlfn.TEXTAFTER(A2626, "at ")</f>
        <v>07:57PM</v>
      </c>
      <c r="E2626">
        <f t="shared" ref="E2626:E2689" si="290">MONTH(1&amp;B2626)</f>
        <v>8</v>
      </c>
      <c r="F2626" t="str">
        <f t="shared" ref="F2626:F2689" si="291">RIGHT(B2626, 2)</f>
        <v>24</v>
      </c>
      <c r="G2626" s="1">
        <f t="shared" ref="G2626:G2689" si="292">DATE(C2626,E2626,F2626)</f>
        <v>43701</v>
      </c>
      <c r="H2626" s="2">
        <f t="shared" ref="H2626:H2689" si="293">G2626+TIMEVALUE(_xlfn.CONCAT(LEFT(D2626, 5), " ", RIGHT(D2626, 2)))</f>
        <v>43701.831250000003</v>
      </c>
      <c r="I2626" t="b">
        <f>OR(ABS(Table2[[#This Row],[DateTime]]-H2627) * 1440 &lt; 5, ABS(Table2[[#This Row],[DateTime]]-H2625) * 1440 &lt; 5)</f>
        <v>0</v>
      </c>
      <c r="J2626">
        <f>IF(Table2[[#This Row],[Mulitiple Sneeze?]],J2625+1,0)</f>
        <v>0</v>
      </c>
      <c r="K2626" t="str">
        <f>IF(AND(Table2[[#This Row],[Multiple Counter]]&gt;0, J2627=0),"Combo End","")</f>
        <v/>
      </c>
    </row>
    <row r="2627" spans="1:11" x14ac:dyDescent="0.25">
      <c r="A2627" s="1" t="s">
        <v>1115</v>
      </c>
      <c r="B2627" t="str">
        <f t="shared" si="287"/>
        <v>August 25</v>
      </c>
      <c r="C2627" t="str">
        <f t="shared" si="288"/>
        <v>2019</v>
      </c>
      <c r="D2627" t="str">
        <f t="shared" si="289"/>
        <v>09:32AM</v>
      </c>
      <c r="E2627">
        <f t="shared" si="290"/>
        <v>8</v>
      </c>
      <c r="F2627" t="str">
        <f t="shared" si="291"/>
        <v>25</v>
      </c>
      <c r="G2627" s="1">
        <f t="shared" si="292"/>
        <v>43702</v>
      </c>
      <c r="H2627" s="2">
        <f t="shared" si="293"/>
        <v>43702.397222222222</v>
      </c>
      <c r="I2627" t="b">
        <f>OR(ABS(Table2[[#This Row],[DateTime]]-H2628) * 1440 &lt; 5, ABS(Table2[[#This Row],[DateTime]]-H2626) * 1440 &lt; 5)</f>
        <v>0</v>
      </c>
      <c r="J2627">
        <f>IF(Table2[[#This Row],[Mulitiple Sneeze?]],J2626+1,0)</f>
        <v>0</v>
      </c>
      <c r="K2627" t="str">
        <f>IF(AND(Table2[[#This Row],[Multiple Counter]]&gt;0, J2628=0),"Combo End","")</f>
        <v/>
      </c>
    </row>
    <row r="2628" spans="1:11" x14ac:dyDescent="0.25">
      <c r="A2628" s="1" t="s">
        <v>1114</v>
      </c>
      <c r="B2628" t="str">
        <f t="shared" si="287"/>
        <v>August 25</v>
      </c>
      <c r="C2628" t="str">
        <f t="shared" si="288"/>
        <v>2019</v>
      </c>
      <c r="D2628" t="str">
        <f t="shared" si="289"/>
        <v>09:51AM</v>
      </c>
      <c r="E2628">
        <f t="shared" si="290"/>
        <v>8</v>
      </c>
      <c r="F2628" t="str">
        <f t="shared" si="291"/>
        <v>25</v>
      </c>
      <c r="G2628" s="1">
        <f t="shared" si="292"/>
        <v>43702</v>
      </c>
      <c r="H2628" s="2">
        <f t="shared" si="293"/>
        <v>43702.410416666666</v>
      </c>
      <c r="I2628" t="b">
        <f>OR(ABS(Table2[[#This Row],[DateTime]]-H2629) * 1440 &lt; 5, ABS(Table2[[#This Row],[DateTime]]-H2627) * 1440 &lt; 5)</f>
        <v>0</v>
      </c>
      <c r="J2628">
        <f>IF(Table2[[#This Row],[Mulitiple Sneeze?]],J2627+1,0)</f>
        <v>0</v>
      </c>
      <c r="K2628" t="str">
        <f>IF(AND(Table2[[#This Row],[Multiple Counter]]&gt;0, J2629=0),"Combo End","")</f>
        <v/>
      </c>
    </row>
    <row r="2629" spans="1:11" x14ac:dyDescent="0.25">
      <c r="A2629" s="1" t="s">
        <v>1113</v>
      </c>
      <c r="B2629" t="str">
        <f t="shared" si="287"/>
        <v>August 25</v>
      </c>
      <c r="C2629" t="str">
        <f t="shared" si="288"/>
        <v>2019</v>
      </c>
      <c r="D2629" t="str">
        <f t="shared" si="289"/>
        <v>12:16PM</v>
      </c>
      <c r="E2629">
        <f t="shared" si="290"/>
        <v>8</v>
      </c>
      <c r="F2629" t="str">
        <f t="shared" si="291"/>
        <v>25</v>
      </c>
      <c r="G2629" s="1">
        <f t="shared" si="292"/>
        <v>43702</v>
      </c>
      <c r="H2629" s="2">
        <f t="shared" si="293"/>
        <v>43702.511111111111</v>
      </c>
      <c r="I2629" t="b">
        <f>OR(ABS(Table2[[#This Row],[DateTime]]-H2630) * 1440 &lt; 5, ABS(Table2[[#This Row],[DateTime]]-H2628) * 1440 &lt; 5)</f>
        <v>0</v>
      </c>
      <c r="J2629">
        <f>IF(Table2[[#This Row],[Mulitiple Sneeze?]],J2628+1,0)</f>
        <v>0</v>
      </c>
      <c r="K2629" t="str">
        <f>IF(AND(Table2[[#This Row],[Multiple Counter]]&gt;0, J2630=0),"Combo End","")</f>
        <v/>
      </c>
    </row>
    <row r="2630" spans="1:11" x14ac:dyDescent="0.25">
      <c r="A2630" s="1" t="s">
        <v>1112</v>
      </c>
      <c r="B2630" t="str">
        <f t="shared" si="287"/>
        <v>August 25</v>
      </c>
      <c r="C2630" t="str">
        <f t="shared" si="288"/>
        <v>2019</v>
      </c>
      <c r="D2630" t="str">
        <f t="shared" si="289"/>
        <v>03:21PM</v>
      </c>
      <c r="E2630">
        <f t="shared" si="290"/>
        <v>8</v>
      </c>
      <c r="F2630" t="str">
        <f t="shared" si="291"/>
        <v>25</v>
      </c>
      <c r="G2630" s="1">
        <f t="shared" si="292"/>
        <v>43702</v>
      </c>
      <c r="H2630" s="2">
        <f t="shared" si="293"/>
        <v>43702.63958333333</v>
      </c>
      <c r="I2630" t="b">
        <f>OR(ABS(Table2[[#This Row],[DateTime]]-H2631) * 1440 &lt; 5, ABS(Table2[[#This Row],[DateTime]]-H2629) * 1440 &lt; 5)</f>
        <v>0</v>
      </c>
      <c r="J2630">
        <f>IF(Table2[[#This Row],[Mulitiple Sneeze?]],J2629+1,0)</f>
        <v>0</v>
      </c>
      <c r="K2630" t="str">
        <f>IF(AND(Table2[[#This Row],[Multiple Counter]]&gt;0, J2631=0),"Combo End","")</f>
        <v/>
      </c>
    </row>
    <row r="2631" spans="1:11" x14ac:dyDescent="0.25">
      <c r="A2631" s="1" t="s">
        <v>1111</v>
      </c>
      <c r="B2631" t="str">
        <f t="shared" si="287"/>
        <v>August 25</v>
      </c>
      <c r="C2631" t="str">
        <f t="shared" si="288"/>
        <v>2019</v>
      </c>
      <c r="D2631" t="str">
        <f t="shared" si="289"/>
        <v>04:26PM</v>
      </c>
      <c r="E2631">
        <f t="shared" si="290"/>
        <v>8</v>
      </c>
      <c r="F2631" t="str">
        <f t="shared" si="291"/>
        <v>25</v>
      </c>
      <c r="G2631" s="1">
        <f t="shared" si="292"/>
        <v>43702</v>
      </c>
      <c r="H2631" s="2">
        <f t="shared" si="293"/>
        <v>43702.68472222222</v>
      </c>
      <c r="I2631" t="b">
        <f>OR(ABS(Table2[[#This Row],[DateTime]]-H2632) * 1440 &lt; 5, ABS(Table2[[#This Row],[DateTime]]-H2630) * 1440 &lt; 5)</f>
        <v>0</v>
      </c>
      <c r="J2631">
        <f>IF(Table2[[#This Row],[Mulitiple Sneeze?]],J2630+1,0)</f>
        <v>0</v>
      </c>
      <c r="K2631" t="str">
        <f>IF(AND(Table2[[#This Row],[Multiple Counter]]&gt;0, J2632=0),"Combo End","")</f>
        <v/>
      </c>
    </row>
    <row r="2632" spans="1:11" x14ac:dyDescent="0.25">
      <c r="A2632" s="1" t="s">
        <v>1110</v>
      </c>
      <c r="B2632" t="str">
        <f t="shared" si="287"/>
        <v>August 25</v>
      </c>
      <c r="C2632" t="str">
        <f t="shared" si="288"/>
        <v>2019</v>
      </c>
      <c r="D2632" t="str">
        <f t="shared" si="289"/>
        <v>04:49PM</v>
      </c>
      <c r="E2632">
        <f t="shared" si="290"/>
        <v>8</v>
      </c>
      <c r="F2632" t="str">
        <f t="shared" si="291"/>
        <v>25</v>
      </c>
      <c r="G2632" s="1">
        <f t="shared" si="292"/>
        <v>43702</v>
      </c>
      <c r="H2632" s="2">
        <f t="shared" si="293"/>
        <v>43702.700694444444</v>
      </c>
      <c r="I2632" t="b">
        <f>OR(ABS(Table2[[#This Row],[DateTime]]-H2633) * 1440 &lt; 5, ABS(Table2[[#This Row],[DateTime]]-H2631) * 1440 &lt; 5)</f>
        <v>0</v>
      </c>
      <c r="J2632">
        <f>IF(Table2[[#This Row],[Mulitiple Sneeze?]],J2631+1,0)</f>
        <v>0</v>
      </c>
      <c r="K2632" t="str">
        <f>IF(AND(Table2[[#This Row],[Multiple Counter]]&gt;0, J2633=0),"Combo End","")</f>
        <v/>
      </c>
    </row>
    <row r="2633" spans="1:11" x14ac:dyDescent="0.25">
      <c r="A2633" s="1" t="s">
        <v>1109</v>
      </c>
      <c r="B2633" t="str">
        <f t="shared" si="287"/>
        <v>August 25</v>
      </c>
      <c r="C2633" t="str">
        <f t="shared" si="288"/>
        <v>2019</v>
      </c>
      <c r="D2633" t="str">
        <f t="shared" si="289"/>
        <v>07:56PM</v>
      </c>
      <c r="E2633">
        <f t="shared" si="290"/>
        <v>8</v>
      </c>
      <c r="F2633" t="str">
        <f t="shared" si="291"/>
        <v>25</v>
      </c>
      <c r="G2633" s="1">
        <f t="shared" si="292"/>
        <v>43702</v>
      </c>
      <c r="H2633" s="2">
        <f t="shared" si="293"/>
        <v>43702.830555555556</v>
      </c>
      <c r="I2633" t="b">
        <f>OR(ABS(Table2[[#This Row],[DateTime]]-H2634) * 1440 &lt; 5, ABS(Table2[[#This Row],[DateTime]]-H2632) * 1440 &lt; 5)</f>
        <v>0</v>
      </c>
      <c r="J2633">
        <f>IF(Table2[[#This Row],[Mulitiple Sneeze?]],J2632+1,0)</f>
        <v>0</v>
      </c>
      <c r="K2633" t="str">
        <f>IF(AND(Table2[[#This Row],[Multiple Counter]]&gt;0, J2634=0),"Combo End","")</f>
        <v/>
      </c>
    </row>
    <row r="2634" spans="1:11" x14ac:dyDescent="0.25">
      <c r="A2634" s="1" t="s">
        <v>1108</v>
      </c>
      <c r="B2634" t="str">
        <f t="shared" si="287"/>
        <v>August 26</v>
      </c>
      <c r="C2634" t="str">
        <f t="shared" si="288"/>
        <v>2019</v>
      </c>
      <c r="D2634" t="str">
        <f t="shared" si="289"/>
        <v>04:12PM</v>
      </c>
      <c r="E2634">
        <f t="shared" si="290"/>
        <v>8</v>
      </c>
      <c r="F2634" t="str">
        <f t="shared" si="291"/>
        <v>26</v>
      </c>
      <c r="G2634" s="1">
        <f t="shared" si="292"/>
        <v>43703</v>
      </c>
      <c r="H2634" s="2">
        <f t="shared" si="293"/>
        <v>43703.675000000003</v>
      </c>
      <c r="I2634" t="b">
        <f>OR(ABS(Table2[[#This Row],[DateTime]]-H2635) * 1440 &lt; 5, ABS(Table2[[#This Row],[DateTime]]-H2633) * 1440 &lt; 5)</f>
        <v>0</v>
      </c>
      <c r="J2634">
        <f>IF(Table2[[#This Row],[Mulitiple Sneeze?]],J2633+1,0)</f>
        <v>0</v>
      </c>
      <c r="K2634" t="str">
        <f>IF(AND(Table2[[#This Row],[Multiple Counter]]&gt;0, J2635=0),"Combo End","")</f>
        <v/>
      </c>
    </row>
    <row r="2635" spans="1:11" x14ac:dyDescent="0.25">
      <c r="A2635" s="1" t="s">
        <v>1107</v>
      </c>
      <c r="B2635" t="str">
        <f t="shared" si="287"/>
        <v>August 27</v>
      </c>
      <c r="C2635" t="str">
        <f t="shared" si="288"/>
        <v>2019</v>
      </c>
      <c r="D2635" t="str">
        <f t="shared" si="289"/>
        <v>07:46AM</v>
      </c>
      <c r="E2635">
        <f t="shared" si="290"/>
        <v>8</v>
      </c>
      <c r="F2635" t="str">
        <f t="shared" si="291"/>
        <v>27</v>
      </c>
      <c r="G2635" s="1">
        <f t="shared" si="292"/>
        <v>43704</v>
      </c>
      <c r="H2635" s="2">
        <f t="shared" si="293"/>
        <v>43704.323611111111</v>
      </c>
      <c r="I2635" t="b">
        <f>OR(ABS(Table2[[#This Row],[DateTime]]-H2636) * 1440 &lt; 5, ABS(Table2[[#This Row],[DateTime]]-H2634) * 1440 &lt; 5)</f>
        <v>0</v>
      </c>
      <c r="J2635">
        <f>IF(Table2[[#This Row],[Mulitiple Sneeze?]],J2634+1,0)</f>
        <v>0</v>
      </c>
      <c r="K2635" t="str">
        <f>IF(AND(Table2[[#This Row],[Multiple Counter]]&gt;0, J2636=0),"Combo End","")</f>
        <v/>
      </c>
    </row>
    <row r="2636" spans="1:11" x14ac:dyDescent="0.25">
      <c r="A2636" s="1" t="s">
        <v>1106</v>
      </c>
      <c r="B2636" t="str">
        <f t="shared" si="287"/>
        <v>August 27</v>
      </c>
      <c r="C2636" t="str">
        <f t="shared" si="288"/>
        <v>2019</v>
      </c>
      <c r="D2636" t="str">
        <f t="shared" si="289"/>
        <v>10:58AM</v>
      </c>
      <c r="E2636">
        <f t="shared" si="290"/>
        <v>8</v>
      </c>
      <c r="F2636" t="str">
        <f t="shared" si="291"/>
        <v>27</v>
      </c>
      <c r="G2636" s="1">
        <f t="shared" si="292"/>
        <v>43704</v>
      </c>
      <c r="H2636" s="2">
        <f t="shared" si="293"/>
        <v>43704.456944444442</v>
      </c>
      <c r="I2636" t="b">
        <f>OR(ABS(Table2[[#This Row],[DateTime]]-H2637) * 1440 &lt; 5, ABS(Table2[[#This Row],[DateTime]]-H2635) * 1440 &lt; 5)</f>
        <v>0</v>
      </c>
      <c r="J2636">
        <f>IF(Table2[[#This Row],[Mulitiple Sneeze?]],J2635+1,0)</f>
        <v>0</v>
      </c>
      <c r="K2636" t="str">
        <f>IF(AND(Table2[[#This Row],[Multiple Counter]]&gt;0, J2637=0),"Combo End","")</f>
        <v/>
      </c>
    </row>
    <row r="2637" spans="1:11" x14ac:dyDescent="0.25">
      <c r="A2637" s="1" t="s">
        <v>1105</v>
      </c>
      <c r="B2637" t="str">
        <f t="shared" si="287"/>
        <v>August 27</v>
      </c>
      <c r="C2637" t="str">
        <f t="shared" si="288"/>
        <v>2019</v>
      </c>
      <c r="D2637" t="str">
        <f t="shared" si="289"/>
        <v>02:17PM</v>
      </c>
      <c r="E2637">
        <f t="shared" si="290"/>
        <v>8</v>
      </c>
      <c r="F2637" t="str">
        <f t="shared" si="291"/>
        <v>27</v>
      </c>
      <c r="G2637" s="1">
        <f t="shared" si="292"/>
        <v>43704</v>
      </c>
      <c r="H2637" s="2">
        <f t="shared" si="293"/>
        <v>43704.595138888886</v>
      </c>
      <c r="I2637" t="b">
        <f>OR(ABS(Table2[[#This Row],[DateTime]]-H2638) * 1440 &lt; 5, ABS(Table2[[#This Row],[DateTime]]-H2636) * 1440 &lt; 5)</f>
        <v>0</v>
      </c>
      <c r="J2637">
        <f>IF(Table2[[#This Row],[Mulitiple Sneeze?]],J2636+1,0)</f>
        <v>0</v>
      </c>
      <c r="K2637" t="str">
        <f>IF(AND(Table2[[#This Row],[Multiple Counter]]&gt;0, J2638=0),"Combo End","")</f>
        <v/>
      </c>
    </row>
    <row r="2638" spans="1:11" x14ac:dyDescent="0.25">
      <c r="A2638" s="1" t="s">
        <v>1104</v>
      </c>
      <c r="B2638" t="str">
        <f t="shared" si="287"/>
        <v>August 28</v>
      </c>
      <c r="C2638" t="str">
        <f t="shared" si="288"/>
        <v>2019</v>
      </c>
      <c r="D2638" t="str">
        <f t="shared" si="289"/>
        <v>06:49AM</v>
      </c>
      <c r="E2638">
        <f t="shared" si="290"/>
        <v>8</v>
      </c>
      <c r="F2638" t="str">
        <f t="shared" si="291"/>
        <v>28</v>
      </c>
      <c r="G2638" s="1">
        <f t="shared" si="292"/>
        <v>43705</v>
      </c>
      <c r="H2638" s="2">
        <f t="shared" si="293"/>
        <v>43705.28402777778</v>
      </c>
      <c r="I2638" t="b">
        <f>OR(ABS(Table2[[#This Row],[DateTime]]-H2639) * 1440 &lt; 5, ABS(Table2[[#This Row],[DateTime]]-H2637) * 1440 &lt; 5)</f>
        <v>0</v>
      </c>
      <c r="J2638">
        <f>IF(Table2[[#This Row],[Mulitiple Sneeze?]],J2637+1,0)</f>
        <v>0</v>
      </c>
      <c r="K2638" t="str">
        <f>IF(AND(Table2[[#This Row],[Multiple Counter]]&gt;0, J2639=0),"Combo End","")</f>
        <v/>
      </c>
    </row>
    <row r="2639" spans="1:11" x14ac:dyDescent="0.25">
      <c r="A2639" s="1" t="s">
        <v>1103</v>
      </c>
      <c r="B2639" t="str">
        <f t="shared" si="287"/>
        <v>August 28</v>
      </c>
      <c r="C2639" t="str">
        <f t="shared" si="288"/>
        <v>2019</v>
      </c>
      <c r="D2639" t="str">
        <f t="shared" si="289"/>
        <v>10:37AM</v>
      </c>
      <c r="E2639">
        <f t="shared" si="290"/>
        <v>8</v>
      </c>
      <c r="F2639" t="str">
        <f t="shared" si="291"/>
        <v>28</v>
      </c>
      <c r="G2639" s="1">
        <f t="shared" si="292"/>
        <v>43705</v>
      </c>
      <c r="H2639" s="2">
        <f t="shared" si="293"/>
        <v>43705.442361111112</v>
      </c>
      <c r="I2639" t="b">
        <f>OR(ABS(Table2[[#This Row],[DateTime]]-H2640) * 1440 &lt; 5, ABS(Table2[[#This Row],[DateTime]]-H2638) * 1440 &lt; 5)</f>
        <v>0</v>
      </c>
      <c r="J2639">
        <f>IF(Table2[[#This Row],[Mulitiple Sneeze?]],J2638+1,0)</f>
        <v>0</v>
      </c>
      <c r="K2639" t="str">
        <f>IF(AND(Table2[[#This Row],[Multiple Counter]]&gt;0, J2640=0),"Combo End","")</f>
        <v/>
      </c>
    </row>
    <row r="2640" spans="1:11" x14ac:dyDescent="0.25">
      <c r="A2640" s="1" t="s">
        <v>1102</v>
      </c>
      <c r="B2640" t="str">
        <f t="shared" si="287"/>
        <v>August 28</v>
      </c>
      <c r="C2640" t="str">
        <f t="shared" si="288"/>
        <v>2019</v>
      </c>
      <c r="D2640" t="str">
        <f t="shared" si="289"/>
        <v>09:07PM</v>
      </c>
      <c r="E2640">
        <f t="shared" si="290"/>
        <v>8</v>
      </c>
      <c r="F2640" t="str">
        <f t="shared" si="291"/>
        <v>28</v>
      </c>
      <c r="G2640" s="1">
        <f t="shared" si="292"/>
        <v>43705</v>
      </c>
      <c r="H2640" s="2">
        <f t="shared" si="293"/>
        <v>43705.879861111112</v>
      </c>
      <c r="I2640" t="b">
        <f>OR(ABS(Table2[[#This Row],[DateTime]]-H2641) * 1440 &lt; 5, ABS(Table2[[#This Row],[DateTime]]-H2639) * 1440 &lt; 5)</f>
        <v>0</v>
      </c>
      <c r="J2640">
        <f>IF(Table2[[#This Row],[Mulitiple Sneeze?]],J2639+1,0)</f>
        <v>0</v>
      </c>
      <c r="K2640" t="str">
        <f>IF(AND(Table2[[#This Row],[Multiple Counter]]&gt;0, J2641=0),"Combo End","")</f>
        <v/>
      </c>
    </row>
    <row r="2641" spans="1:11" x14ac:dyDescent="0.25">
      <c r="A2641" s="1" t="s">
        <v>1101</v>
      </c>
      <c r="B2641" t="str">
        <f t="shared" si="287"/>
        <v>August 29</v>
      </c>
      <c r="C2641" t="str">
        <f t="shared" si="288"/>
        <v>2019</v>
      </c>
      <c r="D2641" t="str">
        <f t="shared" si="289"/>
        <v>08:43AM</v>
      </c>
      <c r="E2641">
        <f t="shared" si="290"/>
        <v>8</v>
      </c>
      <c r="F2641" t="str">
        <f t="shared" si="291"/>
        <v>29</v>
      </c>
      <c r="G2641" s="1">
        <f t="shared" si="292"/>
        <v>43706</v>
      </c>
      <c r="H2641" s="2">
        <f t="shared" si="293"/>
        <v>43706.363194444442</v>
      </c>
      <c r="I2641" t="b">
        <f>OR(ABS(Table2[[#This Row],[DateTime]]-H2642) * 1440 &lt; 5, ABS(Table2[[#This Row],[DateTime]]-H2640) * 1440 &lt; 5)</f>
        <v>0</v>
      </c>
      <c r="J2641">
        <f>IF(Table2[[#This Row],[Mulitiple Sneeze?]],J2640+1,0)</f>
        <v>0</v>
      </c>
      <c r="K2641" t="str">
        <f>IF(AND(Table2[[#This Row],[Multiple Counter]]&gt;0, J2642=0),"Combo End","")</f>
        <v/>
      </c>
    </row>
    <row r="2642" spans="1:11" x14ac:dyDescent="0.25">
      <c r="A2642" s="1" t="s">
        <v>1100</v>
      </c>
      <c r="B2642" t="str">
        <f t="shared" si="287"/>
        <v>August 29</v>
      </c>
      <c r="C2642" t="str">
        <f t="shared" si="288"/>
        <v>2019</v>
      </c>
      <c r="D2642" t="str">
        <f t="shared" si="289"/>
        <v>01:17PM</v>
      </c>
      <c r="E2642">
        <f t="shared" si="290"/>
        <v>8</v>
      </c>
      <c r="F2642" t="str">
        <f t="shared" si="291"/>
        <v>29</v>
      </c>
      <c r="G2642" s="1">
        <f t="shared" si="292"/>
        <v>43706</v>
      </c>
      <c r="H2642" s="2">
        <f t="shared" si="293"/>
        <v>43706.553472222222</v>
      </c>
      <c r="I2642" t="b">
        <f>OR(ABS(Table2[[#This Row],[DateTime]]-H2643) * 1440 &lt; 5, ABS(Table2[[#This Row],[DateTime]]-H2641) * 1440 &lt; 5)</f>
        <v>0</v>
      </c>
      <c r="J2642">
        <f>IF(Table2[[#This Row],[Mulitiple Sneeze?]],J2641+1,0)</f>
        <v>0</v>
      </c>
      <c r="K2642" t="str">
        <f>IF(AND(Table2[[#This Row],[Multiple Counter]]&gt;0, J2643=0),"Combo End","")</f>
        <v/>
      </c>
    </row>
    <row r="2643" spans="1:11" x14ac:dyDescent="0.25">
      <c r="A2643" s="1" t="s">
        <v>1099</v>
      </c>
      <c r="B2643" t="str">
        <f t="shared" si="287"/>
        <v>August 29</v>
      </c>
      <c r="C2643" t="str">
        <f t="shared" si="288"/>
        <v>2019</v>
      </c>
      <c r="D2643" t="str">
        <f t="shared" si="289"/>
        <v>03:46PM</v>
      </c>
      <c r="E2643">
        <f t="shared" si="290"/>
        <v>8</v>
      </c>
      <c r="F2643" t="str">
        <f t="shared" si="291"/>
        <v>29</v>
      </c>
      <c r="G2643" s="1">
        <f t="shared" si="292"/>
        <v>43706</v>
      </c>
      <c r="H2643" s="2">
        <f t="shared" si="293"/>
        <v>43706.656944444447</v>
      </c>
      <c r="I2643" t="b">
        <f>OR(ABS(Table2[[#This Row],[DateTime]]-H2644) * 1440 &lt; 5, ABS(Table2[[#This Row],[DateTime]]-H2642) * 1440 &lt; 5)</f>
        <v>0</v>
      </c>
      <c r="J2643">
        <f>IF(Table2[[#This Row],[Mulitiple Sneeze?]],J2642+1,0)</f>
        <v>0</v>
      </c>
      <c r="K2643" t="str">
        <f>IF(AND(Table2[[#This Row],[Multiple Counter]]&gt;0, J2644=0),"Combo End","")</f>
        <v/>
      </c>
    </row>
    <row r="2644" spans="1:11" x14ac:dyDescent="0.25">
      <c r="A2644" s="1" t="s">
        <v>1098</v>
      </c>
      <c r="B2644" t="str">
        <f t="shared" si="287"/>
        <v>August 29</v>
      </c>
      <c r="C2644" t="str">
        <f t="shared" si="288"/>
        <v>2019</v>
      </c>
      <c r="D2644" t="str">
        <f t="shared" si="289"/>
        <v>06:18PM</v>
      </c>
      <c r="E2644">
        <f t="shared" si="290"/>
        <v>8</v>
      </c>
      <c r="F2644" t="str">
        <f t="shared" si="291"/>
        <v>29</v>
      </c>
      <c r="G2644" s="1">
        <f t="shared" si="292"/>
        <v>43706</v>
      </c>
      <c r="H2644" s="2">
        <f t="shared" si="293"/>
        <v>43706.762499999997</v>
      </c>
      <c r="I2644" t="b">
        <f>OR(ABS(Table2[[#This Row],[DateTime]]-H2645) * 1440 &lt; 5, ABS(Table2[[#This Row],[DateTime]]-H2643) * 1440 &lt; 5)</f>
        <v>0</v>
      </c>
      <c r="J2644">
        <f>IF(Table2[[#This Row],[Mulitiple Sneeze?]],J2643+1,0)</f>
        <v>0</v>
      </c>
      <c r="K2644" t="str">
        <f>IF(AND(Table2[[#This Row],[Multiple Counter]]&gt;0, J2645=0),"Combo End","")</f>
        <v/>
      </c>
    </row>
    <row r="2645" spans="1:11" x14ac:dyDescent="0.25">
      <c r="A2645" s="1" t="s">
        <v>1097</v>
      </c>
      <c r="B2645" t="str">
        <f t="shared" si="287"/>
        <v>September 01</v>
      </c>
      <c r="C2645" t="str">
        <f t="shared" si="288"/>
        <v>2019</v>
      </c>
      <c r="D2645" t="str">
        <f t="shared" si="289"/>
        <v>08:50AM</v>
      </c>
      <c r="E2645">
        <f t="shared" si="290"/>
        <v>9</v>
      </c>
      <c r="F2645" t="str">
        <f t="shared" si="291"/>
        <v>01</v>
      </c>
      <c r="G2645" s="1">
        <f t="shared" si="292"/>
        <v>43709</v>
      </c>
      <c r="H2645" s="2">
        <f t="shared" si="293"/>
        <v>43709.368055555555</v>
      </c>
      <c r="I2645" t="b">
        <f>OR(ABS(Table2[[#This Row],[DateTime]]-H2646) * 1440 &lt; 5, ABS(Table2[[#This Row],[DateTime]]-H2644) * 1440 &lt; 5)</f>
        <v>0</v>
      </c>
      <c r="J2645">
        <f>IF(Table2[[#This Row],[Mulitiple Sneeze?]],J2644+1,0)</f>
        <v>0</v>
      </c>
      <c r="K2645" t="str">
        <f>IF(AND(Table2[[#This Row],[Multiple Counter]]&gt;0, J2646=0),"Combo End","")</f>
        <v/>
      </c>
    </row>
    <row r="2646" spans="1:11" x14ac:dyDescent="0.25">
      <c r="A2646" s="1" t="s">
        <v>1096</v>
      </c>
      <c r="B2646" t="str">
        <f t="shared" si="287"/>
        <v>September 01</v>
      </c>
      <c r="C2646" t="str">
        <f t="shared" si="288"/>
        <v>2019</v>
      </c>
      <c r="D2646" t="str">
        <f t="shared" si="289"/>
        <v>02:13PM</v>
      </c>
      <c r="E2646">
        <f t="shared" si="290"/>
        <v>9</v>
      </c>
      <c r="F2646" t="str">
        <f t="shared" si="291"/>
        <v>01</v>
      </c>
      <c r="G2646" s="1">
        <f t="shared" si="292"/>
        <v>43709</v>
      </c>
      <c r="H2646" s="2">
        <f t="shared" si="293"/>
        <v>43709.592361111114</v>
      </c>
      <c r="I2646" t="b">
        <f>OR(ABS(Table2[[#This Row],[DateTime]]-H2647) * 1440 &lt; 5, ABS(Table2[[#This Row],[DateTime]]-H2645) * 1440 &lt; 5)</f>
        <v>0</v>
      </c>
      <c r="J2646">
        <f>IF(Table2[[#This Row],[Mulitiple Sneeze?]],J2645+1,0)</f>
        <v>0</v>
      </c>
      <c r="K2646" t="str">
        <f>IF(AND(Table2[[#This Row],[Multiple Counter]]&gt;0, J2647=0),"Combo End","")</f>
        <v/>
      </c>
    </row>
    <row r="2647" spans="1:11" x14ac:dyDescent="0.25">
      <c r="A2647" s="1" t="s">
        <v>1095</v>
      </c>
      <c r="B2647" t="str">
        <f t="shared" si="287"/>
        <v>September 02</v>
      </c>
      <c r="C2647" t="str">
        <f t="shared" si="288"/>
        <v>2019</v>
      </c>
      <c r="D2647" t="str">
        <f t="shared" si="289"/>
        <v>10:30AM</v>
      </c>
      <c r="E2647">
        <f t="shared" si="290"/>
        <v>9</v>
      </c>
      <c r="F2647" t="str">
        <f t="shared" si="291"/>
        <v>02</v>
      </c>
      <c r="G2647" s="1">
        <f t="shared" si="292"/>
        <v>43710</v>
      </c>
      <c r="H2647" s="2">
        <f t="shared" si="293"/>
        <v>43710.4375</v>
      </c>
      <c r="I2647" t="b">
        <f>OR(ABS(Table2[[#This Row],[DateTime]]-H2648) * 1440 &lt; 5, ABS(Table2[[#This Row],[DateTime]]-H2646) * 1440 &lt; 5)</f>
        <v>0</v>
      </c>
      <c r="J2647">
        <f>IF(Table2[[#This Row],[Mulitiple Sneeze?]],J2646+1,0)</f>
        <v>0</v>
      </c>
      <c r="K2647" t="str">
        <f>IF(AND(Table2[[#This Row],[Multiple Counter]]&gt;0, J2648=0),"Combo End","")</f>
        <v/>
      </c>
    </row>
    <row r="2648" spans="1:11" x14ac:dyDescent="0.25">
      <c r="A2648" s="1" t="s">
        <v>1094</v>
      </c>
      <c r="B2648" t="str">
        <f t="shared" si="287"/>
        <v>September 02</v>
      </c>
      <c r="C2648" t="str">
        <f t="shared" si="288"/>
        <v>2019</v>
      </c>
      <c r="D2648" t="str">
        <f t="shared" si="289"/>
        <v>12:35PM</v>
      </c>
      <c r="E2648">
        <f t="shared" si="290"/>
        <v>9</v>
      </c>
      <c r="F2648" t="str">
        <f t="shared" si="291"/>
        <v>02</v>
      </c>
      <c r="G2648" s="1">
        <f t="shared" si="292"/>
        <v>43710</v>
      </c>
      <c r="H2648" s="2">
        <f t="shared" si="293"/>
        <v>43710.524305555555</v>
      </c>
      <c r="I2648" t="b">
        <f>OR(ABS(Table2[[#This Row],[DateTime]]-H2649) * 1440 &lt; 5, ABS(Table2[[#This Row],[DateTime]]-H2647) * 1440 &lt; 5)</f>
        <v>0</v>
      </c>
      <c r="J2648">
        <f>IF(Table2[[#This Row],[Mulitiple Sneeze?]],J2647+1,0)</f>
        <v>0</v>
      </c>
      <c r="K2648" t="str">
        <f>IF(AND(Table2[[#This Row],[Multiple Counter]]&gt;0, J2649=0),"Combo End","")</f>
        <v/>
      </c>
    </row>
    <row r="2649" spans="1:11" x14ac:dyDescent="0.25">
      <c r="A2649" s="1" t="s">
        <v>1093</v>
      </c>
      <c r="B2649" t="str">
        <f t="shared" si="287"/>
        <v>September 03</v>
      </c>
      <c r="C2649" t="str">
        <f t="shared" si="288"/>
        <v>2019</v>
      </c>
      <c r="D2649" t="str">
        <f t="shared" si="289"/>
        <v>08:24AM</v>
      </c>
      <c r="E2649">
        <f t="shared" si="290"/>
        <v>9</v>
      </c>
      <c r="F2649" t="str">
        <f t="shared" si="291"/>
        <v>03</v>
      </c>
      <c r="G2649" s="1">
        <f t="shared" si="292"/>
        <v>43711</v>
      </c>
      <c r="H2649" s="2">
        <f t="shared" si="293"/>
        <v>43711.35</v>
      </c>
      <c r="I2649" t="b">
        <f>OR(ABS(Table2[[#This Row],[DateTime]]-H2650) * 1440 &lt; 5, ABS(Table2[[#This Row],[DateTime]]-H2648) * 1440 &lt; 5)</f>
        <v>0</v>
      </c>
      <c r="J2649">
        <f>IF(Table2[[#This Row],[Mulitiple Sneeze?]],J2648+1,0)</f>
        <v>0</v>
      </c>
      <c r="K2649" t="str">
        <f>IF(AND(Table2[[#This Row],[Multiple Counter]]&gt;0, J2650=0),"Combo End","")</f>
        <v/>
      </c>
    </row>
    <row r="2650" spans="1:11" x14ac:dyDescent="0.25">
      <c r="A2650" s="1" t="s">
        <v>1092</v>
      </c>
      <c r="B2650" t="str">
        <f t="shared" si="287"/>
        <v>September 04</v>
      </c>
      <c r="C2650" t="str">
        <f t="shared" si="288"/>
        <v>2019</v>
      </c>
      <c r="D2650" t="str">
        <f t="shared" si="289"/>
        <v>10:16AM</v>
      </c>
      <c r="E2650">
        <f t="shared" si="290"/>
        <v>9</v>
      </c>
      <c r="F2650" t="str">
        <f t="shared" si="291"/>
        <v>04</v>
      </c>
      <c r="G2650" s="1">
        <f t="shared" si="292"/>
        <v>43712</v>
      </c>
      <c r="H2650" s="2">
        <f t="shared" si="293"/>
        <v>43712.427777777775</v>
      </c>
      <c r="I2650" t="b">
        <f>OR(ABS(Table2[[#This Row],[DateTime]]-H2651) * 1440 &lt; 5, ABS(Table2[[#This Row],[DateTime]]-H2649) * 1440 &lt; 5)</f>
        <v>0</v>
      </c>
      <c r="J2650">
        <f>IF(Table2[[#This Row],[Mulitiple Sneeze?]],J2649+1,0)</f>
        <v>0</v>
      </c>
      <c r="K2650" t="str">
        <f>IF(AND(Table2[[#This Row],[Multiple Counter]]&gt;0, J2651=0),"Combo End","")</f>
        <v/>
      </c>
    </row>
    <row r="2651" spans="1:11" x14ac:dyDescent="0.25">
      <c r="A2651" s="1" t="s">
        <v>1091</v>
      </c>
      <c r="B2651" t="str">
        <f t="shared" si="287"/>
        <v>September 05</v>
      </c>
      <c r="C2651" t="str">
        <f t="shared" si="288"/>
        <v>2019</v>
      </c>
      <c r="D2651" t="str">
        <f t="shared" si="289"/>
        <v>12:03PM</v>
      </c>
      <c r="E2651">
        <f t="shared" si="290"/>
        <v>9</v>
      </c>
      <c r="F2651" t="str">
        <f t="shared" si="291"/>
        <v>05</v>
      </c>
      <c r="G2651" s="1">
        <f t="shared" si="292"/>
        <v>43713</v>
      </c>
      <c r="H2651" s="2">
        <f t="shared" si="293"/>
        <v>43713.502083333333</v>
      </c>
      <c r="I2651" t="b">
        <f>OR(ABS(Table2[[#This Row],[DateTime]]-H2652) * 1440 &lt; 5, ABS(Table2[[#This Row],[DateTime]]-H2650) * 1440 &lt; 5)</f>
        <v>0</v>
      </c>
      <c r="J2651">
        <f>IF(Table2[[#This Row],[Mulitiple Sneeze?]],J2650+1,0)</f>
        <v>0</v>
      </c>
      <c r="K2651" t="str">
        <f>IF(AND(Table2[[#This Row],[Multiple Counter]]&gt;0, J2652=0),"Combo End","")</f>
        <v/>
      </c>
    </row>
    <row r="2652" spans="1:11" x14ac:dyDescent="0.25">
      <c r="A2652" s="1" t="s">
        <v>1090</v>
      </c>
      <c r="B2652" t="str">
        <f t="shared" si="287"/>
        <v>September 05</v>
      </c>
      <c r="C2652" t="str">
        <f t="shared" si="288"/>
        <v>2019</v>
      </c>
      <c r="D2652" t="str">
        <f t="shared" si="289"/>
        <v>04:37PM</v>
      </c>
      <c r="E2652">
        <f t="shared" si="290"/>
        <v>9</v>
      </c>
      <c r="F2652" t="str">
        <f t="shared" si="291"/>
        <v>05</v>
      </c>
      <c r="G2652" s="1">
        <f t="shared" si="292"/>
        <v>43713</v>
      </c>
      <c r="H2652" s="2">
        <f t="shared" si="293"/>
        <v>43713.692361111112</v>
      </c>
      <c r="I2652" t="b">
        <f>OR(ABS(Table2[[#This Row],[DateTime]]-H2653) * 1440 &lt; 5, ABS(Table2[[#This Row],[DateTime]]-H2651) * 1440 &lt; 5)</f>
        <v>0</v>
      </c>
      <c r="J2652">
        <f>IF(Table2[[#This Row],[Mulitiple Sneeze?]],J2651+1,0)</f>
        <v>0</v>
      </c>
      <c r="K2652" t="str">
        <f>IF(AND(Table2[[#This Row],[Multiple Counter]]&gt;0, J2653=0),"Combo End","")</f>
        <v/>
      </c>
    </row>
    <row r="2653" spans="1:11" x14ac:dyDescent="0.25">
      <c r="A2653" s="1" t="s">
        <v>1089</v>
      </c>
      <c r="B2653" t="str">
        <f t="shared" si="287"/>
        <v>September 06</v>
      </c>
      <c r="C2653" t="str">
        <f t="shared" si="288"/>
        <v>2019</v>
      </c>
      <c r="D2653" t="str">
        <f t="shared" si="289"/>
        <v>09:18AM</v>
      </c>
      <c r="E2653">
        <f t="shared" si="290"/>
        <v>9</v>
      </c>
      <c r="F2653" t="str">
        <f t="shared" si="291"/>
        <v>06</v>
      </c>
      <c r="G2653" s="1">
        <f t="shared" si="292"/>
        <v>43714</v>
      </c>
      <c r="H2653" s="2">
        <f t="shared" si="293"/>
        <v>43714.387499999997</v>
      </c>
      <c r="I2653" t="b">
        <f>OR(ABS(Table2[[#This Row],[DateTime]]-H2654) * 1440 &lt; 5, ABS(Table2[[#This Row],[DateTime]]-H2652) * 1440 &lt; 5)</f>
        <v>0</v>
      </c>
      <c r="J2653">
        <f>IF(Table2[[#This Row],[Mulitiple Sneeze?]],J2652+1,0)</f>
        <v>0</v>
      </c>
      <c r="K2653" t="str">
        <f>IF(AND(Table2[[#This Row],[Multiple Counter]]&gt;0, J2654=0),"Combo End","")</f>
        <v/>
      </c>
    </row>
    <row r="2654" spans="1:11" x14ac:dyDescent="0.25">
      <c r="A2654" s="1" t="s">
        <v>1088</v>
      </c>
      <c r="B2654" t="str">
        <f t="shared" si="287"/>
        <v>September 06</v>
      </c>
      <c r="C2654" t="str">
        <f t="shared" si="288"/>
        <v>2019</v>
      </c>
      <c r="D2654" t="str">
        <f t="shared" si="289"/>
        <v>02:09PM</v>
      </c>
      <c r="E2654">
        <f t="shared" si="290"/>
        <v>9</v>
      </c>
      <c r="F2654" t="str">
        <f t="shared" si="291"/>
        <v>06</v>
      </c>
      <c r="G2654" s="1">
        <f t="shared" si="292"/>
        <v>43714</v>
      </c>
      <c r="H2654" s="2">
        <f t="shared" si="293"/>
        <v>43714.589583333334</v>
      </c>
      <c r="I2654" t="b">
        <f>OR(ABS(Table2[[#This Row],[DateTime]]-H2655) * 1440 &lt; 5, ABS(Table2[[#This Row],[DateTime]]-H2653) * 1440 &lt; 5)</f>
        <v>0</v>
      </c>
      <c r="J2654">
        <f>IF(Table2[[#This Row],[Mulitiple Sneeze?]],J2653+1,0)</f>
        <v>0</v>
      </c>
      <c r="K2654" t="str">
        <f>IF(AND(Table2[[#This Row],[Multiple Counter]]&gt;0, J2655=0),"Combo End","")</f>
        <v/>
      </c>
    </row>
    <row r="2655" spans="1:11" x14ac:dyDescent="0.25">
      <c r="A2655" s="1" t="s">
        <v>1087</v>
      </c>
      <c r="B2655" t="str">
        <f t="shared" si="287"/>
        <v>September 07</v>
      </c>
      <c r="C2655" t="str">
        <f t="shared" si="288"/>
        <v>2019</v>
      </c>
      <c r="D2655" t="str">
        <f t="shared" si="289"/>
        <v>10:25AM</v>
      </c>
      <c r="E2655">
        <f t="shared" si="290"/>
        <v>9</v>
      </c>
      <c r="F2655" t="str">
        <f t="shared" si="291"/>
        <v>07</v>
      </c>
      <c r="G2655" s="1">
        <f t="shared" si="292"/>
        <v>43715</v>
      </c>
      <c r="H2655" s="2">
        <f t="shared" si="293"/>
        <v>43715.434027777781</v>
      </c>
      <c r="I2655" t="b">
        <f>OR(ABS(Table2[[#This Row],[DateTime]]-H2656) * 1440 &lt; 5, ABS(Table2[[#This Row],[DateTime]]-H2654) * 1440 &lt; 5)</f>
        <v>0</v>
      </c>
      <c r="J2655">
        <f>IF(Table2[[#This Row],[Mulitiple Sneeze?]],J2654+1,0)</f>
        <v>0</v>
      </c>
      <c r="K2655" t="str">
        <f>IF(AND(Table2[[#This Row],[Multiple Counter]]&gt;0, J2656=0),"Combo End","")</f>
        <v/>
      </c>
    </row>
    <row r="2656" spans="1:11" x14ac:dyDescent="0.25">
      <c r="A2656" s="1" t="s">
        <v>1086</v>
      </c>
      <c r="B2656" t="str">
        <f t="shared" si="287"/>
        <v>September 08</v>
      </c>
      <c r="C2656" t="str">
        <f t="shared" si="288"/>
        <v>2019</v>
      </c>
      <c r="D2656" t="str">
        <f t="shared" si="289"/>
        <v>08:27AM</v>
      </c>
      <c r="E2656">
        <f t="shared" si="290"/>
        <v>9</v>
      </c>
      <c r="F2656" t="str">
        <f t="shared" si="291"/>
        <v>08</v>
      </c>
      <c r="G2656" s="1">
        <f t="shared" si="292"/>
        <v>43716</v>
      </c>
      <c r="H2656" s="2">
        <f t="shared" si="293"/>
        <v>43716.352083333331</v>
      </c>
      <c r="I2656" t="b">
        <f>OR(ABS(Table2[[#This Row],[DateTime]]-H2657) * 1440 &lt; 5, ABS(Table2[[#This Row],[DateTime]]-H2655) * 1440 &lt; 5)</f>
        <v>0</v>
      </c>
      <c r="J2656">
        <f>IF(Table2[[#This Row],[Mulitiple Sneeze?]],J2655+1,0)</f>
        <v>0</v>
      </c>
      <c r="K2656" t="str">
        <f>IF(AND(Table2[[#This Row],[Multiple Counter]]&gt;0, J2657=0),"Combo End","")</f>
        <v/>
      </c>
    </row>
    <row r="2657" spans="1:11" x14ac:dyDescent="0.25">
      <c r="A2657" s="1" t="s">
        <v>1085</v>
      </c>
      <c r="B2657" t="str">
        <f t="shared" si="287"/>
        <v>September 08</v>
      </c>
      <c r="C2657" t="str">
        <f t="shared" si="288"/>
        <v>2019</v>
      </c>
      <c r="D2657" t="str">
        <f t="shared" si="289"/>
        <v>01:08PM</v>
      </c>
      <c r="E2657">
        <f t="shared" si="290"/>
        <v>9</v>
      </c>
      <c r="F2657" t="str">
        <f t="shared" si="291"/>
        <v>08</v>
      </c>
      <c r="G2657" s="1">
        <f t="shared" si="292"/>
        <v>43716</v>
      </c>
      <c r="H2657" s="2">
        <f t="shared" si="293"/>
        <v>43716.547222222223</v>
      </c>
      <c r="I2657" t="b">
        <f>OR(ABS(Table2[[#This Row],[DateTime]]-H2658) * 1440 &lt; 5, ABS(Table2[[#This Row],[DateTime]]-H2656) * 1440 &lt; 5)</f>
        <v>0</v>
      </c>
      <c r="J2657">
        <f>IF(Table2[[#This Row],[Mulitiple Sneeze?]],J2656+1,0)</f>
        <v>0</v>
      </c>
      <c r="K2657" t="str">
        <f>IF(AND(Table2[[#This Row],[Multiple Counter]]&gt;0, J2658=0),"Combo End","")</f>
        <v/>
      </c>
    </row>
    <row r="2658" spans="1:11" x14ac:dyDescent="0.25">
      <c r="A2658" s="1" t="s">
        <v>1084</v>
      </c>
      <c r="B2658" t="str">
        <f t="shared" si="287"/>
        <v>September 09</v>
      </c>
      <c r="C2658" t="str">
        <f t="shared" si="288"/>
        <v>2019</v>
      </c>
      <c r="D2658" t="str">
        <f t="shared" si="289"/>
        <v>06:38AM</v>
      </c>
      <c r="E2658">
        <f t="shared" si="290"/>
        <v>9</v>
      </c>
      <c r="F2658" t="str">
        <f t="shared" si="291"/>
        <v>09</v>
      </c>
      <c r="G2658" s="1">
        <f t="shared" si="292"/>
        <v>43717</v>
      </c>
      <c r="H2658" s="2">
        <f t="shared" si="293"/>
        <v>43717.276388888888</v>
      </c>
      <c r="I2658" t="b">
        <f>OR(ABS(Table2[[#This Row],[DateTime]]-H2659) * 1440 &lt; 5, ABS(Table2[[#This Row],[DateTime]]-H2657) * 1440 &lt; 5)</f>
        <v>0</v>
      </c>
      <c r="J2658">
        <f>IF(Table2[[#This Row],[Mulitiple Sneeze?]],J2657+1,0)</f>
        <v>0</v>
      </c>
      <c r="K2658" t="str">
        <f>IF(AND(Table2[[#This Row],[Multiple Counter]]&gt;0, J2659=0),"Combo End","")</f>
        <v/>
      </c>
    </row>
    <row r="2659" spans="1:11" x14ac:dyDescent="0.25">
      <c r="A2659" s="1" t="s">
        <v>1083</v>
      </c>
      <c r="B2659" t="str">
        <f t="shared" si="287"/>
        <v>September 09</v>
      </c>
      <c r="C2659" t="str">
        <f t="shared" si="288"/>
        <v>2019</v>
      </c>
      <c r="D2659" t="str">
        <f t="shared" si="289"/>
        <v>09:40AM</v>
      </c>
      <c r="E2659">
        <f t="shared" si="290"/>
        <v>9</v>
      </c>
      <c r="F2659" t="str">
        <f t="shared" si="291"/>
        <v>09</v>
      </c>
      <c r="G2659" s="1">
        <f t="shared" si="292"/>
        <v>43717</v>
      </c>
      <c r="H2659" s="2">
        <f t="shared" si="293"/>
        <v>43717.402777777781</v>
      </c>
      <c r="I2659" t="b">
        <f>OR(ABS(Table2[[#This Row],[DateTime]]-H2660) * 1440 &lt; 5, ABS(Table2[[#This Row],[DateTime]]-H2658) * 1440 &lt; 5)</f>
        <v>0</v>
      </c>
      <c r="J2659">
        <f>IF(Table2[[#This Row],[Mulitiple Sneeze?]],J2658+1,0)</f>
        <v>0</v>
      </c>
      <c r="K2659" t="str">
        <f>IF(AND(Table2[[#This Row],[Multiple Counter]]&gt;0, J2660=0),"Combo End","")</f>
        <v/>
      </c>
    </row>
    <row r="2660" spans="1:11" x14ac:dyDescent="0.25">
      <c r="A2660" s="1" t="s">
        <v>1082</v>
      </c>
      <c r="B2660" t="str">
        <f t="shared" si="287"/>
        <v>September 10</v>
      </c>
      <c r="C2660" t="str">
        <f t="shared" si="288"/>
        <v>2019</v>
      </c>
      <c r="D2660" t="str">
        <f t="shared" si="289"/>
        <v>06:43AM</v>
      </c>
      <c r="E2660">
        <f t="shared" si="290"/>
        <v>9</v>
      </c>
      <c r="F2660" t="str">
        <f t="shared" si="291"/>
        <v>10</v>
      </c>
      <c r="G2660" s="1">
        <f t="shared" si="292"/>
        <v>43718</v>
      </c>
      <c r="H2660" s="2">
        <f t="shared" si="293"/>
        <v>43718.279861111114</v>
      </c>
      <c r="I2660" t="b">
        <f>OR(ABS(Table2[[#This Row],[DateTime]]-H2661) * 1440 &lt; 5, ABS(Table2[[#This Row],[DateTime]]-H2659) * 1440 &lt; 5)</f>
        <v>0</v>
      </c>
      <c r="J2660">
        <f>IF(Table2[[#This Row],[Mulitiple Sneeze?]],J2659+1,0)</f>
        <v>0</v>
      </c>
      <c r="K2660" t="str">
        <f>IF(AND(Table2[[#This Row],[Multiple Counter]]&gt;0, J2661=0),"Combo End","")</f>
        <v/>
      </c>
    </row>
    <row r="2661" spans="1:11" x14ac:dyDescent="0.25">
      <c r="A2661" s="1" t="s">
        <v>1081</v>
      </c>
      <c r="B2661" t="str">
        <f t="shared" si="287"/>
        <v>September 10</v>
      </c>
      <c r="C2661" t="str">
        <f t="shared" si="288"/>
        <v>2019</v>
      </c>
      <c r="D2661" t="str">
        <f t="shared" si="289"/>
        <v>11:14AM</v>
      </c>
      <c r="E2661">
        <f t="shared" si="290"/>
        <v>9</v>
      </c>
      <c r="F2661" t="str">
        <f t="shared" si="291"/>
        <v>10</v>
      </c>
      <c r="G2661" s="1">
        <f t="shared" si="292"/>
        <v>43718</v>
      </c>
      <c r="H2661" s="2">
        <f t="shared" si="293"/>
        <v>43718.468055555553</v>
      </c>
      <c r="I2661" t="b">
        <f>OR(ABS(Table2[[#This Row],[DateTime]]-H2662) * 1440 &lt; 5, ABS(Table2[[#This Row],[DateTime]]-H2660) * 1440 &lt; 5)</f>
        <v>0</v>
      </c>
      <c r="J2661">
        <f>IF(Table2[[#This Row],[Mulitiple Sneeze?]],J2660+1,0)</f>
        <v>0</v>
      </c>
      <c r="K2661" t="str">
        <f>IF(AND(Table2[[#This Row],[Multiple Counter]]&gt;0, J2662=0),"Combo End","")</f>
        <v/>
      </c>
    </row>
    <row r="2662" spans="1:11" x14ac:dyDescent="0.25">
      <c r="A2662" s="1" t="s">
        <v>1080</v>
      </c>
      <c r="B2662" t="str">
        <f t="shared" si="287"/>
        <v>September 10</v>
      </c>
      <c r="C2662" t="str">
        <f t="shared" si="288"/>
        <v>2019</v>
      </c>
      <c r="D2662" t="str">
        <f t="shared" si="289"/>
        <v>11:33AM</v>
      </c>
      <c r="E2662">
        <f t="shared" si="290"/>
        <v>9</v>
      </c>
      <c r="F2662" t="str">
        <f t="shared" si="291"/>
        <v>10</v>
      </c>
      <c r="G2662" s="1">
        <f t="shared" si="292"/>
        <v>43718</v>
      </c>
      <c r="H2662" s="2">
        <f t="shared" si="293"/>
        <v>43718.481249999997</v>
      </c>
      <c r="I2662" t="b">
        <f>OR(ABS(Table2[[#This Row],[DateTime]]-H2663) * 1440 &lt; 5, ABS(Table2[[#This Row],[DateTime]]-H2661) * 1440 &lt; 5)</f>
        <v>0</v>
      </c>
      <c r="J2662">
        <f>IF(Table2[[#This Row],[Mulitiple Sneeze?]],J2661+1,0)</f>
        <v>0</v>
      </c>
      <c r="K2662" t="str">
        <f>IF(AND(Table2[[#This Row],[Multiple Counter]]&gt;0, J2663=0),"Combo End","")</f>
        <v/>
      </c>
    </row>
    <row r="2663" spans="1:11" x14ac:dyDescent="0.25">
      <c r="A2663" s="1" t="s">
        <v>1079</v>
      </c>
      <c r="B2663" t="str">
        <f t="shared" si="287"/>
        <v>September 10</v>
      </c>
      <c r="C2663" t="str">
        <f t="shared" si="288"/>
        <v>2019</v>
      </c>
      <c r="D2663" t="str">
        <f t="shared" si="289"/>
        <v>12:05PM</v>
      </c>
      <c r="E2663">
        <f t="shared" si="290"/>
        <v>9</v>
      </c>
      <c r="F2663" t="str">
        <f t="shared" si="291"/>
        <v>10</v>
      </c>
      <c r="G2663" s="1">
        <f t="shared" si="292"/>
        <v>43718</v>
      </c>
      <c r="H2663" s="2">
        <f t="shared" si="293"/>
        <v>43718.503472222219</v>
      </c>
      <c r="I2663" t="b">
        <f>OR(ABS(Table2[[#This Row],[DateTime]]-H2664) * 1440 &lt; 5, ABS(Table2[[#This Row],[DateTime]]-H2662) * 1440 &lt; 5)</f>
        <v>0</v>
      </c>
      <c r="J2663">
        <f>IF(Table2[[#This Row],[Mulitiple Sneeze?]],J2662+1,0)</f>
        <v>0</v>
      </c>
      <c r="K2663" t="str">
        <f>IF(AND(Table2[[#This Row],[Multiple Counter]]&gt;0, J2664=0),"Combo End","")</f>
        <v/>
      </c>
    </row>
    <row r="2664" spans="1:11" x14ac:dyDescent="0.25">
      <c r="A2664" s="1" t="s">
        <v>1078</v>
      </c>
      <c r="B2664" t="str">
        <f t="shared" si="287"/>
        <v>September 10</v>
      </c>
      <c r="C2664" t="str">
        <f t="shared" si="288"/>
        <v>2019</v>
      </c>
      <c r="D2664" t="str">
        <f t="shared" si="289"/>
        <v>05:21PM</v>
      </c>
      <c r="E2664">
        <f t="shared" si="290"/>
        <v>9</v>
      </c>
      <c r="F2664" t="str">
        <f t="shared" si="291"/>
        <v>10</v>
      </c>
      <c r="G2664" s="1">
        <f t="shared" si="292"/>
        <v>43718</v>
      </c>
      <c r="H2664" s="2">
        <f t="shared" si="293"/>
        <v>43718.722916666666</v>
      </c>
      <c r="I2664" t="b">
        <f>OR(ABS(Table2[[#This Row],[DateTime]]-H2665) * 1440 &lt; 5, ABS(Table2[[#This Row],[DateTime]]-H2663) * 1440 &lt; 5)</f>
        <v>0</v>
      </c>
      <c r="J2664">
        <f>IF(Table2[[#This Row],[Mulitiple Sneeze?]],J2663+1,0)</f>
        <v>0</v>
      </c>
      <c r="K2664" t="str">
        <f>IF(AND(Table2[[#This Row],[Multiple Counter]]&gt;0, J2665=0),"Combo End","")</f>
        <v/>
      </c>
    </row>
    <row r="2665" spans="1:11" x14ac:dyDescent="0.25">
      <c r="A2665" s="1" t="s">
        <v>1077</v>
      </c>
      <c r="B2665" t="str">
        <f t="shared" si="287"/>
        <v>September 11</v>
      </c>
      <c r="C2665" t="str">
        <f t="shared" si="288"/>
        <v>2019</v>
      </c>
      <c r="D2665" t="str">
        <f t="shared" si="289"/>
        <v>07:26AM</v>
      </c>
      <c r="E2665">
        <f t="shared" si="290"/>
        <v>9</v>
      </c>
      <c r="F2665" t="str">
        <f t="shared" si="291"/>
        <v>11</v>
      </c>
      <c r="G2665" s="1">
        <f t="shared" si="292"/>
        <v>43719</v>
      </c>
      <c r="H2665" s="2">
        <f t="shared" si="293"/>
        <v>43719.30972222222</v>
      </c>
      <c r="I2665" t="b">
        <f>OR(ABS(Table2[[#This Row],[DateTime]]-H2666) * 1440 &lt; 5, ABS(Table2[[#This Row],[DateTime]]-H2664) * 1440 &lt; 5)</f>
        <v>0</v>
      </c>
      <c r="J2665">
        <f>IF(Table2[[#This Row],[Mulitiple Sneeze?]],J2664+1,0)</f>
        <v>0</v>
      </c>
      <c r="K2665" t="str">
        <f>IF(AND(Table2[[#This Row],[Multiple Counter]]&gt;0, J2666=0),"Combo End","")</f>
        <v/>
      </c>
    </row>
    <row r="2666" spans="1:11" x14ac:dyDescent="0.25">
      <c r="A2666" s="1" t="s">
        <v>1076</v>
      </c>
      <c r="B2666" t="str">
        <f t="shared" si="287"/>
        <v>September 11</v>
      </c>
      <c r="C2666" t="str">
        <f t="shared" si="288"/>
        <v>2019</v>
      </c>
      <c r="D2666" t="str">
        <f t="shared" si="289"/>
        <v>10:29AM</v>
      </c>
      <c r="E2666">
        <f t="shared" si="290"/>
        <v>9</v>
      </c>
      <c r="F2666" t="str">
        <f t="shared" si="291"/>
        <v>11</v>
      </c>
      <c r="G2666" s="1">
        <f t="shared" si="292"/>
        <v>43719</v>
      </c>
      <c r="H2666" s="2">
        <f t="shared" si="293"/>
        <v>43719.436805555553</v>
      </c>
      <c r="I2666" t="b">
        <f>OR(ABS(Table2[[#This Row],[DateTime]]-H2667) * 1440 &lt; 5, ABS(Table2[[#This Row],[DateTime]]-H2665) * 1440 &lt; 5)</f>
        <v>0</v>
      </c>
      <c r="J2666">
        <f>IF(Table2[[#This Row],[Mulitiple Sneeze?]],J2665+1,0)</f>
        <v>0</v>
      </c>
      <c r="K2666" t="str">
        <f>IF(AND(Table2[[#This Row],[Multiple Counter]]&gt;0, J2667=0),"Combo End","")</f>
        <v/>
      </c>
    </row>
    <row r="2667" spans="1:11" x14ac:dyDescent="0.25">
      <c r="A2667" s="1" t="s">
        <v>1075</v>
      </c>
      <c r="B2667" t="str">
        <f t="shared" si="287"/>
        <v>September 11</v>
      </c>
      <c r="C2667" t="str">
        <f t="shared" si="288"/>
        <v>2019</v>
      </c>
      <c r="D2667" t="str">
        <f t="shared" si="289"/>
        <v>10:56AM</v>
      </c>
      <c r="E2667">
        <f t="shared" si="290"/>
        <v>9</v>
      </c>
      <c r="F2667" t="str">
        <f t="shared" si="291"/>
        <v>11</v>
      </c>
      <c r="G2667" s="1">
        <f t="shared" si="292"/>
        <v>43719</v>
      </c>
      <c r="H2667" s="2">
        <f t="shared" si="293"/>
        <v>43719.455555555556</v>
      </c>
      <c r="I2667" t="b">
        <f>OR(ABS(Table2[[#This Row],[DateTime]]-H2668) * 1440 &lt; 5, ABS(Table2[[#This Row],[DateTime]]-H2666) * 1440 &lt; 5)</f>
        <v>0</v>
      </c>
      <c r="J2667">
        <f>IF(Table2[[#This Row],[Mulitiple Sneeze?]],J2666+1,0)</f>
        <v>0</v>
      </c>
      <c r="K2667" t="str">
        <f>IF(AND(Table2[[#This Row],[Multiple Counter]]&gt;0, J2668=0),"Combo End","")</f>
        <v/>
      </c>
    </row>
    <row r="2668" spans="1:11" x14ac:dyDescent="0.25">
      <c r="A2668" s="1" t="s">
        <v>1074</v>
      </c>
      <c r="B2668" t="str">
        <f t="shared" si="287"/>
        <v>September 11</v>
      </c>
      <c r="C2668" t="str">
        <f t="shared" si="288"/>
        <v>2019</v>
      </c>
      <c r="D2668" t="str">
        <f t="shared" si="289"/>
        <v>11:09AM</v>
      </c>
      <c r="E2668">
        <f t="shared" si="290"/>
        <v>9</v>
      </c>
      <c r="F2668" t="str">
        <f t="shared" si="291"/>
        <v>11</v>
      </c>
      <c r="G2668" s="1">
        <f t="shared" si="292"/>
        <v>43719</v>
      </c>
      <c r="H2668" s="2">
        <f t="shared" si="293"/>
        <v>43719.464583333334</v>
      </c>
      <c r="I2668" t="b">
        <f>OR(ABS(Table2[[#This Row],[DateTime]]-H2669) * 1440 &lt; 5, ABS(Table2[[#This Row],[DateTime]]-H2667) * 1440 &lt; 5)</f>
        <v>0</v>
      </c>
      <c r="J2668">
        <f>IF(Table2[[#This Row],[Mulitiple Sneeze?]],J2667+1,0)</f>
        <v>0</v>
      </c>
      <c r="K2668" t="str">
        <f>IF(AND(Table2[[#This Row],[Multiple Counter]]&gt;0, J2669=0),"Combo End","")</f>
        <v/>
      </c>
    </row>
    <row r="2669" spans="1:11" x14ac:dyDescent="0.25">
      <c r="A2669" s="1" t="s">
        <v>1073</v>
      </c>
      <c r="B2669" t="str">
        <f t="shared" si="287"/>
        <v>September 12</v>
      </c>
      <c r="C2669" t="str">
        <f t="shared" si="288"/>
        <v>2019</v>
      </c>
      <c r="D2669" t="str">
        <f t="shared" si="289"/>
        <v>10:43AM</v>
      </c>
      <c r="E2669">
        <f t="shared" si="290"/>
        <v>9</v>
      </c>
      <c r="F2669" t="str">
        <f t="shared" si="291"/>
        <v>12</v>
      </c>
      <c r="G2669" s="1">
        <f t="shared" si="292"/>
        <v>43720</v>
      </c>
      <c r="H2669" s="2">
        <f t="shared" si="293"/>
        <v>43720.446527777778</v>
      </c>
      <c r="I2669" t="b">
        <f>OR(ABS(Table2[[#This Row],[DateTime]]-H2670) * 1440 &lt; 5, ABS(Table2[[#This Row],[DateTime]]-H2668) * 1440 &lt; 5)</f>
        <v>0</v>
      </c>
      <c r="J2669">
        <f>IF(Table2[[#This Row],[Mulitiple Sneeze?]],J2668+1,0)</f>
        <v>0</v>
      </c>
      <c r="K2669" t="str">
        <f>IF(AND(Table2[[#This Row],[Multiple Counter]]&gt;0, J2670=0),"Combo End","")</f>
        <v/>
      </c>
    </row>
    <row r="2670" spans="1:11" x14ac:dyDescent="0.25">
      <c r="A2670" s="1" t="s">
        <v>1072</v>
      </c>
      <c r="B2670" t="str">
        <f t="shared" si="287"/>
        <v>September 13</v>
      </c>
      <c r="C2670" t="str">
        <f t="shared" si="288"/>
        <v>2019</v>
      </c>
      <c r="D2670" t="str">
        <f t="shared" si="289"/>
        <v>07:51AM</v>
      </c>
      <c r="E2670">
        <f t="shared" si="290"/>
        <v>9</v>
      </c>
      <c r="F2670" t="str">
        <f t="shared" si="291"/>
        <v>13</v>
      </c>
      <c r="G2670" s="1">
        <f t="shared" si="292"/>
        <v>43721</v>
      </c>
      <c r="H2670" s="2">
        <f t="shared" si="293"/>
        <v>43721.32708333333</v>
      </c>
      <c r="I2670" t="b">
        <f>OR(ABS(Table2[[#This Row],[DateTime]]-H2671) * 1440 &lt; 5, ABS(Table2[[#This Row],[DateTime]]-H2669) * 1440 &lt; 5)</f>
        <v>0</v>
      </c>
      <c r="J2670">
        <f>IF(Table2[[#This Row],[Mulitiple Sneeze?]],J2669+1,0)</f>
        <v>0</v>
      </c>
      <c r="K2670" t="str">
        <f>IF(AND(Table2[[#This Row],[Multiple Counter]]&gt;0, J2671=0),"Combo End","")</f>
        <v/>
      </c>
    </row>
    <row r="2671" spans="1:11" x14ac:dyDescent="0.25">
      <c r="A2671" s="1" t="s">
        <v>1071</v>
      </c>
      <c r="B2671" t="str">
        <f t="shared" si="287"/>
        <v>September 13</v>
      </c>
      <c r="C2671" t="str">
        <f t="shared" si="288"/>
        <v>2019</v>
      </c>
      <c r="D2671" t="str">
        <f t="shared" si="289"/>
        <v>10:01PM</v>
      </c>
      <c r="E2671">
        <f t="shared" si="290"/>
        <v>9</v>
      </c>
      <c r="F2671" t="str">
        <f t="shared" si="291"/>
        <v>13</v>
      </c>
      <c r="G2671" s="1">
        <f t="shared" si="292"/>
        <v>43721</v>
      </c>
      <c r="H2671" s="2">
        <f t="shared" si="293"/>
        <v>43721.917361111111</v>
      </c>
      <c r="I2671" t="b">
        <f>OR(ABS(Table2[[#This Row],[DateTime]]-H2672) * 1440 &lt; 5, ABS(Table2[[#This Row],[DateTime]]-H2670) * 1440 &lt; 5)</f>
        <v>0</v>
      </c>
      <c r="J2671">
        <f>IF(Table2[[#This Row],[Mulitiple Sneeze?]],J2670+1,0)</f>
        <v>0</v>
      </c>
      <c r="K2671" t="str">
        <f>IF(AND(Table2[[#This Row],[Multiple Counter]]&gt;0, J2672=0),"Combo End","")</f>
        <v/>
      </c>
    </row>
    <row r="2672" spans="1:11" x14ac:dyDescent="0.25">
      <c r="A2672" s="1" t="s">
        <v>1070</v>
      </c>
      <c r="B2672" t="str">
        <f t="shared" si="287"/>
        <v>September 15</v>
      </c>
      <c r="C2672" t="str">
        <f t="shared" si="288"/>
        <v>2019</v>
      </c>
      <c r="D2672" t="str">
        <f t="shared" si="289"/>
        <v>11:16AM</v>
      </c>
      <c r="E2672">
        <f t="shared" si="290"/>
        <v>9</v>
      </c>
      <c r="F2672" t="str">
        <f t="shared" si="291"/>
        <v>15</v>
      </c>
      <c r="G2672" s="1">
        <f t="shared" si="292"/>
        <v>43723</v>
      </c>
      <c r="H2672" s="2">
        <f t="shared" si="293"/>
        <v>43723.469444444447</v>
      </c>
      <c r="I2672" t="b">
        <f>OR(ABS(Table2[[#This Row],[DateTime]]-H2673) * 1440 &lt; 5, ABS(Table2[[#This Row],[DateTime]]-H2671) * 1440 &lt; 5)</f>
        <v>0</v>
      </c>
      <c r="J2672">
        <f>IF(Table2[[#This Row],[Mulitiple Sneeze?]],J2671+1,0)</f>
        <v>0</v>
      </c>
      <c r="K2672" t="str">
        <f>IF(AND(Table2[[#This Row],[Multiple Counter]]&gt;0, J2673=0),"Combo End","")</f>
        <v/>
      </c>
    </row>
    <row r="2673" spans="1:11" x14ac:dyDescent="0.25">
      <c r="A2673" s="1" t="s">
        <v>1069</v>
      </c>
      <c r="B2673" t="str">
        <f t="shared" si="287"/>
        <v>September 16</v>
      </c>
      <c r="C2673" t="str">
        <f t="shared" si="288"/>
        <v>2019</v>
      </c>
      <c r="D2673" t="str">
        <f t="shared" si="289"/>
        <v>07:25AM</v>
      </c>
      <c r="E2673">
        <f t="shared" si="290"/>
        <v>9</v>
      </c>
      <c r="F2673" t="str">
        <f t="shared" si="291"/>
        <v>16</v>
      </c>
      <c r="G2673" s="1">
        <f t="shared" si="292"/>
        <v>43724</v>
      </c>
      <c r="H2673" s="2">
        <f t="shared" si="293"/>
        <v>43724.309027777781</v>
      </c>
      <c r="I2673" t="b">
        <f>OR(ABS(Table2[[#This Row],[DateTime]]-H2674) * 1440 &lt; 5, ABS(Table2[[#This Row],[DateTime]]-H2672) * 1440 &lt; 5)</f>
        <v>0</v>
      </c>
      <c r="J2673">
        <f>IF(Table2[[#This Row],[Mulitiple Sneeze?]],J2672+1,0)</f>
        <v>0</v>
      </c>
      <c r="K2673" t="str">
        <f>IF(AND(Table2[[#This Row],[Multiple Counter]]&gt;0, J2674=0),"Combo End","")</f>
        <v/>
      </c>
    </row>
    <row r="2674" spans="1:11" x14ac:dyDescent="0.25">
      <c r="A2674" s="1" t="s">
        <v>1068</v>
      </c>
      <c r="B2674" t="str">
        <f t="shared" si="287"/>
        <v>September 16</v>
      </c>
      <c r="C2674" t="str">
        <f t="shared" si="288"/>
        <v>2019</v>
      </c>
      <c r="D2674" t="str">
        <f t="shared" si="289"/>
        <v>10:31AM</v>
      </c>
      <c r="E2674">
        <f t="shared" si="290"/>
        <v>9</v>
      </c>
      <c r="F2674" t="str">
        <f t="shared" si="291"/>
        <v>16</v>
      </c>
      <c r="G2674" s="1">
        <f t="shared" si="292"/>
        <v>43724</v>
      </c>
      <c r="H2674" s="2">
        <f t="shared" si="293"/>
        <v>43724.438194444447</v>
      </c>
      <c r="I2674" t="b">
        <f>OR(ABS(Table2[[#This Row],[DateTime]]-H2675) * 1440 &lt; 5, ABS(Table2[[#This Row],[DateTime]]-H2673) * 1440 &lt; 5)</f>
        <v>0</v>
      </c>
      <c r="J2674">
        <f>IF(Table2[[#This Row],[Mulitiple Sneeze?]],J2673+1,0)</f>
        <v>0</v>
      </c>
      <c r="K2674" t="str">
        <f>IF(AND(Table2[[#This Row],[Multiple Counter]]&gt;0, J2675=0),"Combo End","")</f>
        <v/>
      </c>
    </row>
    <row r="2675" spans="1:11" x14ac:dyDescent="0.25">
      <c r="A2675" s="1" t="s">
        <v>1067</v>
      </c>
      <c r="B2675" t="str">
        <f t="shared" si="287"/>
        <v>September 16</v>
      </c>
      <c r="C2675" t="str">
        <f t="shared" si="288"/>
        <v>2019</v>
      </c>
      <c r="D2675" t="str">
        <f t="shared" si="289"/>
        <v>11:00AM</v>
      </c>
      <c r="E2675">
        <f t="shared" si="290"/>
        <v>9</v>
      </c>
      <c r="F2675" t="str">
        <f t="shared" si="291"/>
        <v>16</v>
      </c>
      <c r="G2675" s="1">
        <f t="shared" si="292"/>
        <v>43724</v>
      </c>
      <c r="H2675" s="2">
        <f t="shared" si="293"/>
        <v>43724.458333333336</v>
      </c>
      <c r="I2675" t="b">
        <f>OR(ABS(Table2[[#This Row],[DateTime]]-H2676) * 1440 &lt; 5, ABS(Table2[[#This Row],[DateTime]]-H2674) * 1440 &lt; 5)</f>
        <v>1</v>
      </c>
      <c r="J2675">
        <f>IF(Table2[[#This Row],[Mulitiple Sneeze?]],J2674+1,0)</f>
        <v>1</v>
      </c>
      <c r="K2675" t="str">
        <f>IF(AND(Table2[[#This Row],[Multiple Counter]]&gt;0, J2676=0),"Combo End","")</f>
        <v/>
      </c>
    </row>
    <row r="2676" spans="1:11" x14ac:dyDescent="0.25">
      <c r="A2676" s="1" t="s">
        <v>1066</v>
      </c>
      <c r="B2676" t="str">
        <f t="shared" si="287"/>
        <v>September 16</v>
      </c>
      <c r="C2676" t="str">
        <f t="shared" si="288"/>
        <v>2019</v>
      </c>
      <c r="D2676" t="str">
        <f t="shared" si="289"/>
        <v>11:01AM</v>
      </c>
      <c r="E2676">
        <f t="shared" si="290"/>
        <v>9</v>
      </c>
      <c r="F2676" t="str">
        <f t="shared" si="291"/>
        <v>16</v>
      </c>
      <c r="G2676" s="1">
        <f t="shared" si="292"/>
        <v>43724</v>
      </c>
      <c r="H2676" s="2">
        <f t="shared" si="293"/>
        <v>43724.459027777775</v>
      </c>
      <c r="I2676" t="b">
        <f>OR(ABS(Table2[[#This Row],[DateTime]]-H2677) * 1440 &lt; 5, ABS(Table2[[#This Row],[DateTime]]-H2675) * 1440 &lt; 5)</f>
        <v>1</v>
      </c>
      <c r="J2676">
        <f>IF(Table2[[#This Row],[Mulitiple Sneeze?]],J2675+1,0)</f>
        <v>2</v>
      </c>
      <c r="K2676" t="str">
        <f>IF(AND(Table2[[#This Row],[Multiple Counter]]&gt;0, J2677=0),"Combo End","")</f>
        <v>Combo End</v>
      </c>
    </row>
    <row r="2677" spans="1:11" x14ac:dyDescent="0.25">
      <c r="A2677" s="1" t="s">
        <v>1065</v>
      </c>
      <c r="B2677" t="str">
        <f t="shared" si="287"/>
        <v>September 17</v>
      </c>
      <c r="C2677" t="str">
        <f t="shared" si="288"/>
        <v>2019</v>
      </c>
      <c r="D2677" t="str">
        <f t="shared" si="289"/>
        <v>08:42AM</v>
      </c>
      <c r="E2677">
        <f t="shared" si="290"/>
        <v>9</v>
      </c>
      <c r="F2677" t="str">
        <f t="shared" si="291"/>
        <v>17</v>
      </c>
      <c r="G2677" s="1">
        <f t="shared" si="292"/>
        <v>43725</v>
      </c>
      <c r="H2677" s="2">
        <f t="shared" si="293"/>
        <v>43725.362500000003</v>
      </c>
      <c r="I2677" t="b">
        <f>OR(ABS(Table2[[#This Row],[DateTime]]-H2678) * 1440 &lt; 5, ABS(Table2[[#This Row],[DateTime]]-H2676) * 1440 &lt; 5)</f>
        <v>0</v>
      </c>
      <c r="J2677">
        <f>IF(Table2[[#This Row],[Mulitiple Sneeze?]],J2676+1,0)</f>
        <v>0</v>
      </c>
      <c r="K2677" t="str">
        <f>IF(AND(Table2[[#This Row],[Multiple Counter]]&gt;0, J2678=0),"Combo End","")</f>
        <v/>
      </c>
    </row>
    <row r="2678" spans="1:11" x14ac:dyDescent="0.25">
      <c r="A2678" s="1" t="s">
        <v>1064</v>
      </c>
      <c r="B2678" t="str">
        <f t="shared" si="287"/>
        <v>September 18</v>
      </c>
      <c r="C2678" t="str">
        <f t="shared" si="288"/>
        <v>2019</v>
      </c>
      <c r="D2678" t="str">
        <f t="shared" si="289"/>
        <v>01:18PM</v>
      </c>
      <c r="E2678">
        <f t="shared" si="290"/>
        <v>9</v>
      </c>
      <c r="F2678" t="str">
        <f t="shared" si="291"/>
        <v>18</v>
      </c>
      <c r="G2678" s="1">
        <f t="shared" si="292"/>
        <v>43726</v>
      </c>
      <c r="H2678" s="2">
        <f t="shared" si="293"/>
        <v>43726.554166666669</v>
      </c>
      <c r="I2678" t="b">
        <f>OR(ABS(Table2[[#This Row],[DateTime]]-H2679) * 1440 &lt; 5, ABS(Table2[[#This Row],[DateTime]]-H2677) * 1440 &lt; 5)</f>
        <v>1</v>
      </c>
      <c r="J2678">
        <f>IF(Table2[[#This Row],[Mulitiple Sneeze?]],J2677+1,0)</f>
        <v>1</v>
      </c>
      <c r="K2678" t="str">
        <f>IF(AND(Table2[[#This Row],[Multiple Counter]]&gt;0, J2679=0),"Combo End","")</f>
        <v/>
      </c>
    </row>
    <row r="2679" spans="1:11" x14ac:dyDescent="0.25">
      <c r="A2679" s="1" t="s">
        <v>1063</v>
      </c>
      <c r="B2679" t="str">
        <f t="shared" si="287"/>
        <v>September 18</v>
      </c>
      <c r="C2679" t="str">
        <f t="shared" si="288"/>
        <v>2019</v>
      </c>
      <c r="D2679" t="str">
        <f t="shared" si="289"/>
        <v>01:19PM</v>
      </c>
      <c r="E2679">
        <f t="shared" si="290"/>
        <v>9</v>
      </c>
      <c r="F2679" t="str">
        <f t="shared" si="291"/>
        <v>18</v>
      </c>
      <c r="G2679" s="1">
        <f t="shared" si="292"/>
        <v>43726</v>
      </c>
      <c r="H2679" s="2">
        <f t="shared" si="293"/>
        <v>43726.554861111108</v>
      </c>
      <c r="I2679" t="b">
        <f>OR(ABS(Table2[[#This Row],[DateTime]]-H2680) * 1440 &lt; 5, ABS(Table2[[#This Row],[DateTime]]-H2678) * 1440 &lt; 5)</f>
        <v>1</v>
      </c>
      <c r="J2679">
        <f>IF(Table2[[#This Row],[Mulitiple Sneeze?]],J2678+1,0)</f>
        <v>2</v>
      </c>
      <c r="K2679" t="str">
        <f>IF(AND(Table2[[#This Row],[Multiple Counter]]&gt;0, J2680=0),"Combo End","")</f>
        <v>Combo End</v>
      </c>
    </row>
    <row r="2680" spans="1:11" x14ac:dyDescent="0.25">
      <c r="A2680" s="1" t="s">
        <v>1062</v>
      </c>
      <c r="B2680" t="str">
        <f t="shared" si="287"/>
        <v>September 19</v>
      </c>
      <c r="C2680" t="str">
        <f t="shared" si="288"/>
        <v>2019</v>
      </c>
      <c r="D2680" t="str">
        <f t="shared" si="289"/>
        <v>06:51AM</v>
      </c>
      <c r="E2680">
        <f t="shared" si="290"/>
        <v>9</v>
      </c>
      <c r="F2680" t="str">
        <f t="shared" si="291"/>
        <v>19</v>
      </c>
      <c r="G2680" s="1">
        <f t="shared" si="292"/>
        <v>43727</v>
      </c>
      <c r="H2680" s="2">
        <f t="shared" si="293"/>
        <v>43727.285416666666</v>
      </c>
      <c r="I2680" t="b">
        <f>OR(ABS(Table2[[#This Row],[DateTime]]-H2681) * 1440 &lt; 5, ABS(Table2[[#This Row],[DateTime]]-H2679) * 1440 &lt; 5)</f>
        <v>0</v>
      </c>
      <c r="J2680">
        <f>IF(Table2[[#This Row],[Mulitiple Sneeze?]],J2679+1,0)</f>
        <v>0</v>
      </c>
      <c r="K2680" t="str">
        <f>IF(AND(Table2[[#This Row],[Multiple Counter]]&gt;0, J2681=0),"Combo End","")</f>
        <v/>
      </c>
    </row>
    <row r="2681" spans="1:11" x14ac:dyDescent="0.25">
      <c r="A2681" s="1" t="s">
        <v>1061</v>
      </c>
      <c r="B2681" t="str">
        <f t="shared" si="287"/>
        <v>September 19</v>
      </c>
      <c r="C2681" t="str">
        <f t="shared" si="288"/>
        <v>2019</v>
      </c>
      <c r="D2681" t="str">
        <f t="shared" si="289"/>
        <v>07:25AM</v>
      </c>
      <c r="E2681">
        <f t="shared" si="290"/>
        <v>9</v>
      </c>
      <c r="F2681" t="str">
        <f t="shared" si="291"/>
        <v>19</v>
      </c>
      <c r="G2681" s="1">
        <f t="shared" si="292"/>
        <v>43727</v>
      </c>
      <c r="H2681" s="2">
        <f t="shared" si="293"/>
        <v>43727.309027777781</v>
      </c>
      <c r="I2681" t="b">
        <f>OR(ABS(Table2[[#This Row],[DateTime]]-H2682) * 1440 &lt; 5, ABS(Table2[[#This Row],[DateTime]]-H2680) * 1440 &lt; 5)</f>
        <v>0</v>
      </c>
      <c r="J2681">
        <f>IF(Table2[[#This Row],[Mulitiple Sneeze?]],J2680+1,0)</f>
        <v>0</v>
      </c>
      <c r="K2681" t="str">
        <f>IF(AND(Table2[[#This Row],[Multiple Counter]]&gt;0, J2682=0),"Combo End","")</f>
        <v/>
      </c>
    </row>
    <row r="2682" spans="1:11" x14ac:dyDescent="0.25">
      <c r="A2682" s="1" t="s">
        <v>1060</v>
      </c>
      <c r="B2682" t="str">
        <f t="shared" si="287"/>
        <v>September 19</v>
      </c>
      <c r="C2682" t="str">
        <f t="shared" si="288"/>
        <v>2019</v>
      </c>
      <c r="D2682" t="str">
        <f t="shared" si="289"/>
        <v>07:52PM</v>
      </c>
      <c r="E2682">
        <f t="shared" si="290"/>
        <v>9</v>
      </c>
      <c r="F2682" t="str">
        <f t="shared" si="291"/>
        <v>19</v>
      </c>
      <c r="G2682" s="1">
        <f t="shared" si="292"/>
        <v>43727</v>
      </c>
      <c r="H2682" s="2">
        <f t="shared" si="293"/>
        <v>43727.827777777777</v>
      </c>
      <c r="I2682" t="b">
        <f>OR(ABS(Table2[[#This Row],[DateTime]]-H2683) * 1440 &lt; 5, ABS(Table2[[#This Row],[DateTime]]-H2681) * 1440 &lt; 5)</f>
        <v>0</v>
      </c>
      <c r="J2682">
        <f>IF(Table2[[#This Row],[Mulitiple Sneeze?]],J2681+1,0)</f>
        <v>0</v>
      </c>
      <c r="K2682" t="str">
        <f>IF(AND(Table2[[#This Row],[Multiple Counter]]&gt;0, J2683=0),"Combo End","")</f>
        <v/>
      </c>
    </row>
    <row r="2683" spans="1:11" x14ac:dyDescent="0.25">
      <c r="A2683" s="1" t="s">
        <v>1059</v>
      </c>
      <c r="B2683" t="str">
        <f t="shared" si="287"/>
        <v>September 20</v>
      </c>
      <c r="C2683" t="str">
        <f t="shared" si="288"/>
        <v>2019</v>
      </c>
      <c r="D2683" t="str">
        <f t="shared" si="289"/>
        <v>08:53AM</v>
      </c>
      <c r="E2683">
        <f t="shared" si="290"/>
        <v>9</v>
      </c>
      <c r="F2683" t="str">
        <f t="shared" si="291"/>
        <v>20</v>
      </c>
      <c r="G2683" s="1">
        <f t="shared" si="292"/>
        <v>43728</v>
      </c>
      <c r="H2683" s="2">
        <f t="shared" si="293"/>
        <v>43728.370138888888</v>
      </c>
      <c r="I2683" t="b">
        <f>OR(ABS(Table2[[#This Row],[DateTime]]-H2684) * 1440 &lt; 5, ABS(Table2[[#This Row],[DateTime]]-H2682) * 1440 &lt; 5)</f>
        <v>0</v>
      </c>
      <c r="J2683">
        <f>IF(Table2[[#This Row],[Mulitiple Sneeze?]],J2682+1,0)</f>
        <v>0</v>
      </c>
      <c r="K2683" t="str">
        <f>IF(AND(Table2[[#This Row],[Multiple Counter]]&gt;0, J2684=0),"Combo End","")</f>
        <v/>
      </c>
    </row>
    <row r="2684" spans="1:11" x14ac:dyDescent="0.25">
      <c r="A2684" s="1" t="s">
        <v>1058</v>
      </c>
      <c r="B2684" t="str">
        <f t="shared" si="287"/>
        <v>September 20</v>
      </c>
      <c r="C2684" t="str">
        <f t="shared" si="288"/>
        <v>2019</v>
      </c>
      <c r="D2684" t="str">
        <f t="shared" si="289"/>
        <v>09:08AM</v>
      </c>
      <c r="E2684">
        <f t="shared" si="290"/>
        <v>9</v>
      </c>
      <c r="F2684" t="str">
        <f t="shared" si="291"/>
        <v>20</v>
      </c>
      <c r="G2684" s="1">
        <f t="shared" si="292"/>
        <v>43728</v>
      </c>
      <c r="H2684" s="2">
        <f t="shared" si="293"/>
        <v>43728.380555555559</v>
      </c>
      <c r="I2684" t="b">
        <f>OR(ABS(Table2[[#This Row],[DateTime]]-H2685) * 1440 &lt; 5, ABS(Table2[[#This Row],[DateTime]]-H2683) * 1440 &lt; 5)</f>
        <v>0</v>
      </c>
      <c r="J2684">
        <f>IF(Table2[[#This Row],[Mulitiple Sneeze?]],J2683+1,0)</f>
        <v>0</v>
      </c>
      <c r="K2684" t="str">
        <f>IF(AND(Table2[[#This Row],[Multiple Counter]]&gt;0, J2685=0),"Combo End","")</f>
        <v/>
      </c>
    </row>
    <row r="2685" spans="1:11" x14ac:dyDescent="0.25">
      <c r="A2685" s="1" t="s">
        <v>1057</v>
      </c>
      <c r="B2685" t="str">
        <f t="shared" si="287"/>
        <v>September 20</v>
      </c>
      <c r="C2685" t="str">
        <f t="shared" si="288"/>
        <v>2019</v>
      </c>
      <c r="D2685" t="str">
        <f t="shared" si="289"/>
        <v>10:15AM</v>
      </c>
      <c r="E2685">
        <f t="shared" si="290"/>
        <v>9</v>
      </c>
      <c r="F2685" t="str">
        <f t="shared" si="291"/>
        <v>20</v>
      </c>
      <c r="G2685" s="1">
        <f t="shared" si="292"/>
        <v>43728</v>
      </c>
      <c r="H2685" s="2">
        <f t="shared" si="293"/>
        <v>43728.427083333336</v>
      </c>
      <c r="I2685" t="b">
        <f>OR(ABS(Table2[[#This Row],[DateTime]]-H2686) * 1440 &lt; 5, ABS(Table2[[#This Row],[DateTime]]-H2684) * 1440 &lt; 5)</f>
        <v>0</v>
      </c>
      <c r="J2685">
        <f>IF(Table2[[#This Row],[Mulitiple Sneeze?]],J2684+1,0)</f>
        <v>0</v>
      </c>
      <c r="K2685" t="str">
        <f>IF(AND(Table2[[#This Row],[Multiple Counter]]&gt;0, J2686=0),"Combo End","")</f>
        <v/>
      </c>
    </row>
    <row r="2686" spans="1:11" x14ac:dyDescent="0.25">
      <c r="A2686" s="1" t="s">
        <v>1056</v>
      </c>
      <c r="B2686" t="str">
        <f t="shared" si="287"/>
        <v>September 20</v>
      </c>
      <c r="C2686" t="str">
        <f t="shared" si="288"/>
        <v>2019</v>
      </c>
      <c r="D2686" t="str">
        <f t="shared" si="289"/>
        <v>01:41PM</v>
      </c>
      <c r="E2686">
        <f t="shared" si="290"/>
        <v>9</v>
      </c>
      <c r="F2686" t="str">
        <f t="shared" si="291"/>
        <v>20</v>
      </c>
      <c r="G2686" s="1">
        <f t="shared" si="292"/>
        <v>43728</v>
      </c>
      <c r="H2686" s="2">
        <f t="shared" si="293"/>
        <v>43728.570138888892</v>
      </c>
      <c r="I2686" t="b">
        <f>OR(ABS(Table2[[#This Row],[DateTime]]-H2687) * 1440 &lt; 5, ABS(Table2[[#This Row],[DateTime]]-H2685) * 1440 &lt; 5)</f>
        <v>0</v>
      </c>
      <c r="J2686">
        <f>IF(Table2[[#This Row],[Mulitiple Sneeze?]],J2685+1,0)</f>
        <v>0</v>
      </c>
      <c r="K2686" t="str">
        <f>IF(AND(Table2[[#This Row],[Multiple Counter]]&gt;0, J2687=0),"Combo End","")</f>
        <v/>
      </c>
    </row>
    <row r="2687" spans="1:11" x14ac:dyDescent="0.25">
      <c r="A2687" s="1" t="s">
        <v>1055</v>
      </c>
      <c r="B2687" t="str">
        <f t="shared" si="287"/>
        <v>September 22</v>
      </c>
      <c r="C2687" t="str">
        <f t="shared" si="288"/>
        <v>2019</v>
      </c>
      <c r="D2687" t="str">
        <f t="shared" si="289"/>
        <v>08:30AM</v>
      </c>
      <c r="E2687">
        <f t="shared" si="290"/>
        <v>9</v>
      </c>
      <c r="F2687" t="str">
        <f t="shared" si="291"/>
        <v>22</v>
      </c>
      <c r="G2687" s="1">
        <f t="shared" si="292"/>
        <v>43730</v>
      </c>
      <c r="H2687" s="2">
        <f t="shared" si="293"/>
        <v>43730.354166666664</v>
      </c>
      <c r="I2687" t="b">
        <f>OR(ABS(Table2[[#This Row],[DateTime]]-H2688) * 1440 &lt; 5, ABS(Table2[[#This Row],[DateTime]]-H2686) * 1440 &lt; 5)</f>
        <v>0</v>
      </c>
      <c r="J2687">
        <f>IF(Table2[[#This Row],[Mulitiple Sneeze?]],J2686+1,0)</f>
        <v>0</v>
      </c>
      <c r="K2687" t="str">
        <f>IF(AND(Table2[[#This Row],[Multiple Counter]]&gt;0, J2688=0),"Combo End","")</f>
        <v/>
      </c>
    </row>
    <row r="2688" spans="1:11" x14ac:dyDescent="0.25">
      <c r="A2688" s="1" t="s">
        <v>1054</v>
      </c>
      <c r="B2688" t="str">
        <f t="shared" si="287"/>
        <v>September 22</v>
      </c>
      <c r="C2688" t="str">
        <f t="shared" si="288"/>
        <v>2019</v>
      </c>
      <c r="D2688" t="str">
        <f t="shared" si="289"/>
        <v>11:29AM</v>
      </c>
      <c r="E2688">
        <f t="shared" si="290"/>
        <v>9</v>
      </c>
      <c r="F2688" t="str">
        <f t="shared" si="291"/>
        <v>22</v>
      </c>
      <c r="G2688" s="1">
        <f t="shared" si="292"/>
        <v>43730</v>
      </c>
      <c r="H2688" s="2">
        <f t="shared" si="293"/>
        <v>43730.478472222225</v>
      </c>
      <c r="I2688" t="b">
        <f>OR(ABS(Table2[[#This Row],[DateTime]]-H2689) * 1440 &lt; 5, ABS(Table2[[#This Row],[DateTime]]-H2687) * 1440 &lt; 5)</f>
        <v>0</v>
      </c>
      <c r="J2688">
        <f>IF(Table2[[#This Row],[Mulitiple Sneeze?]],J2687+1,0)</f>
        <v>0</v>
      </c>
      <c r="K2688" t="str">
        <f>IF(AND(Table2[[#This Row],[Multiple Counter]]&gt;0, J2689=0),"Combo End","")</f>
        <v/>
      </c>
    </row>
    <row r="2689" spans="1:11" x14ac:dyDescent="0.25">
      <c r="A2689" s="1" t="s">
        <v>1053</v>
      </c>
      <c r="B2689" t="str">
        <f t="shared" si="287"/>
        <v>September 22</v>
      </c>
      <c r="C2689" t="str">
        <f t="shared" si="288"/>
        <v>2019</v>
      </c>
      <c r="D2689" t="str">
        <f t="shared" si="289"/>
        <v>02:25PM</v>
      </c>
      <c r="E2689">
        <f t="shared" si="290"/>
        <v>9</v>
      </c>
      <c r="F2689" t="str">
        <f t="shared" si="291"/>
        <v>22</v>
      </c>
      <c r="G2689" s="1">
        <f t="shared" si="292"/>
        <v>43730</v>
      </c>
      <c r="H2689" s="2">
        <f t="shared" si="293"/>
        <v>43730.600694444445</v>
      </c>
      <c r="I2689" t="b">
        <f>OR(ABS(Table2[[#This Row],[DateTime]]-H2690) * 1440 &lt; 5, ABS(Table2[[#This Row],[DateTime]]-H2688) * 1440 &lt; 5)</f>
        <v>0</v>
      </c>
      <c r="J2689">
        <f>IF(Table2[[#This Row],[Mulitiple Sneeze?]],J2688+1,0)</f>
        <v>0</v>
      </c>
      <c r="K2689" t="str">
        <f>IF(AND(Table2[[#This Row],[Multiple Counter]]&gt;0, J2690=0),"Combo End","")</f>
        <v/>
      </c>
    </row>
    <row r="2690" spans="1:11" x14ac:dyDescent="0.25">
      <c r="A2690" s="1" t="s">
        <v>1052</v>
      </c>
      <c r="B2690" t="str">
        <f t="shared" ref="B2690:B2753" si="294">_xlfn.TEXTBEFORE(A2690,",")</f>
        <v>September 22</v>
      </c>
      <c r="C2690" t="str">
        <f t="shared" ref="C2690:C2753" si="295">LEFT(_xlfn.TEXTAFTER(A2690, ", "), 4)</f>
        <v>2019</v>
      </c>
      <c r="D2690" t="str">
        <f t="shared" ref="D2690:D2753" si="296">_xlfn.TEXTAFTER(A2690, "at ")</f>
        <v>05:49PM</v>
      </c>
      <c r="E2690">
        <f t="shared" ref="E2690:E2753" si="297">MONTH(1&amp;B2690)</f>
        <v>9</v>
      </c>
      <c r="F2690" t="str">
        <f t="shared" ref="F2690:F2753" si="298">RIGHT(B2690, 2)</f>
        <v>22</v>
      </c>
      <c r="G2690" s="1">
        <f t="shared" ref="G2690:G2753" si="299">DATE(C2690,E2690,F2690)</f>
        <v>43730</v>
      </c>
      <c r="H2690" s="2">
        <f t="shared" ref="H2690:H2753" si="300">G2690+TIMEVALUE(_xlfn.CONCAT(LEFT(D2690, 5), " ", RIGHT(D2690, 2)))</f>
        <v>43730.742361111108</v>
      </c>
      <c r="I2690" t="b">
        <f>OR(ABS(Table2[[#This Row],[DateTime]]-H2691) * 1440 &lt; 5, ABS(Table2[[#This Row],[DateTime]]-H2689) * 1440 &lt; 5)</f>
        <v>0</v>
      </c>
      <c r="J2690">
        <f>IF(Table2[[#This Row],[Mulitiple Sneeze?]],J2689+1,0)</f>
        <v>0</v>
      </c>
      <c r="K2690" t="str">
        <f>IF(AND(Table2[[#This Row],[Multiple Counter]]&gt;0, J2691=0),"Combo End","")</f>
        <v/>
      </c>
    </row>
    <row r="2691" spans="1:11" x14ac:dyDescent="0.25">
      <c r="A2691" s="1" t="s">
        <v>1051</v>
      </c>
      <c r="B2691" t="str">
        <f t="shared" si="294"/>
        <v>September 23</v>
      </c>
      <c r="C2691" t="str">
        <f t="shared" si="295"/>
        <v>2019</v>
      </c>
      <c r="D2691" t="str">
        <f t="shared" si="296"/>
        <v>07:30AM</v>
      </c>
      <c r="E2691">
        <f t="shared" si="297"/>
        <v>9</v>
      </c>
      <c r="F2691" t="str">
        <f t="shared" si="298"/>
        <v>23</v>
      </c>
      <c r="G2691" s="1">
        <f t="shared" si="299"/>
        <v>43731</v>
      </c>
      <c r="H2691" s="2">
        <f t="shared" si="300"/>
        <v>43731.3125</v>
      </c>
      <c r="I2691" t="b">
        <f>OR(ABS(Table2[[#This Row],[DateTime]]-H2692) * 1440 &lt; 5, ABS(Table2[[#This Row],[DateTime]]-H2690) * 1440 &lt; 5)</f>
        <v>0</v>
      </c>
      <c r="J2691">
        <f>IF(Table2[[#This Row],[Mulitiple Sneeze?]],J2690+1,0)</f>
        <v>0</v>
      </c>
      <c r="K2691" t="str">
        <f>IF(AND(Table2[[#This Row],[Multiple Counter]]&gt;0, J2692=0),"Combo End","")</f>
        <v/>
      </c>
    </row>
    <row r="2692" spans="1:11" x14ac:dyDescent="0.25">
      <c r="A2692" s="1" t="s">
        <v>1050</v>
      </c>
      <c r="B2692" t="str">
        <f t="shared" si="294"/>
        <v>September 23</v>
      </c>
      <c r="C2692" t="str">
        <f t="shared" si="295"/>
        <v>2019</v>
      </c>
      <c r="D2692" t="str">
        <f t="shared" si="296"/>
        <v>09:23AM</v>
      </c>
      <c r="E2692">
        <f t="shared" si="297"/>
        <v>9</v>
      </c>
      <c r="F2692" t="str">
        <f t="shared" si="298"/>
        <v>23</v>
      </c>
      <c r="G2692" s="1">
        <f t="shared" si="299"/>
        <v>43731</v>
      </c>
      <c r="H2692" s="2">
        <f t="shared" si="300"/>
        <v>43731.390972222223</v>
      </c>
      <c r="I2692" t="b">
        <f>OR(ABS(Table2[[#This Row],[DateTime]]-H2693) * 1440 &lt; 5, ABS(Table2[[#This Row],[DateTime]]-H2691) * 1440 &lt; 5)</f>
        <v>0</v>
      </c>
      <c r="J2692">
        <f>IF(Table2[[#This Row],[Mulitiple Sneeze?]],J2691+1,0)</f>
        <v>0</v>
      </c>
      <c r="K2692" t="str">
        <f>IF(AND(Table2[[#This Row],[Multiple Counter]]&gt;0, J2693=0),"Combo End","")</f>
        <v/>
      </c>
    </row>
    <row r="2693" spans="1:11" x14ac:dyDescent="0.25">
      <c r="A2693" s="1" t="s">
        <v>1049</v>
      </c>
      <c r="B2693" t="str">
        <f t="shared" si="294"/>
        <v>September 23</v>
      </c>
      <c r="C2693" t="str">
        <f t="shared" si="295"/>
        <v>2019</v>
      </c>
      <c r="D2693" t="str">
        <f t="shared" si="296"/>
        <v>11:44AM</v>
      </c>
      <c r="E2693">
        <f t="shared" si="297"/>
        <v>9</v>
      </c>
      <c r="F2693" t="str">
        <f t="shared" si="298"/>
        <v>23</v>
      </c>
      <c r="G2693" s="1">
        <f t="shared" si="299"/>
        <v>43731</v>
      </c>
      <c r="H2693" s="2">
        <f t="shared" si="300"/>
        <v>43731.488888888889</v>
      </c>
      <c r="I2693" t="b">
        <f>OR(ABS(Table2[[#This Row],[DateTime]]-H2694) * 1440 &lt; 5, ABS(Table2[[#This Row],[DateTime]]-H2692) * 1440 &lt; 5)</f>
        <v>0</v>
      </c>
      <c r="J2693">
        <f>IF(Table2[[#This Row],[Mulitiple Sneeze?]],J2692+1,0)</f>
        <v>0</v>
      </c>
      <c r="K2693" t="str">
        <f>IF(AND(Table2[[#This Row],[Multiple Counter]]&gt;0, J2694=0),"Combo End","")</f>
        <v/>
      </c>
    </row>
    <row r="2694" spans="1:11" x14ac:dyDescent="0.25">
      <c r="A2694" s="1" t="s">
        <v>1048</v>
      </c>
      <c r="B2694" t="str">
        <f t="shared" si="294"/>
        <v>September 24</v>
      </c>
      <c r="C2694" t="str">
        <f t="shared" si="295"/>
        <v>2019</v>
      </c>
      <c r="D2694" t="str">
        <f t="shared" si="296"/>
        <v>12:53PM</v>
      </c>
      <c r="E2694">
        <f t="shared" si="297"/>
        <v>9</v>
      </c>
      <c r="F2694" t="str">
        <f t="shared" si="298"/>
        <v>24</v>
      </c>
      <c r="G2694" s="1">
        <f t="shared" si="299"/>
        <v>43732</v>
      </c>
      <c r="H2694" s="2">
        <f t="shared" si="300"/>
        <v>43732.536805555559</v>
      </c>
      <c r="I2694" t="b">
        <f>OR(ABS(Table2[[#This Row],[DateTime]]-H2695) * 1440 &lt; 5, ABS(Table2[[#This Row],[DateTime]]-H2693) * 1440 &lt; 5)</f>
        <v>0</v>
      </c>
      <c r="J2694">
        <f>IF(Table2[[#This Row],[Mulitiple Sneeze?]],J2693+1,0)</f>
        <v>0</v>
      </c>
      <c r="K2694" t="str">
        <f>IF(AND(Table2[[#This Row],[Multiple Counter]]&gt;0, J2695=0),"Combo End","")</f>
        <v/>
      </c>
    </row>
    <row r="2695" spans="1:11" x14ac:dyDescent="0.25">
      <c r="A2695" s="1" t="s">
        <v>1047</v>
      </c>
      <c r="B2695" t="str">
        <f t="shared" si="294"/>
        <v>September 24</v>
      </c>
      <c r="C2695" t="str">
        <f t="shared" si="295"/>
        <v>2019</v>
      </c>
      <c r="D2695" t="str">
        <f t="shared" si="296"/>
        <v>04:07PM</v>
      </c>
      <c r="E2695">
        <f t="shared" si="297"/>
        <v>9</v>
      </c>
      <c r="F2695" t="str">
        <f t="shared" si="298"/>
        <v>24</v>
      </c>
      <c r="G2695" s="1">
        <f t="shared" si="299"/>
        <v>43732</v>
      </c>
      <c r="H2695" s="2">
        <f t="shared" si="300"/>
        <v>43732.671527777777</v>
      </c>
      <c r="I2695" t="b">
        <f>OR(ABS(Table2[[#This Row],[DateTime]]-H2696) * 1440 &lt; 5, ABS(Table2[[#This Row],[DateTime]]-H2694) * 1440 &lt; 5)</f>
        <v>0</v>
      </c>
      <c r="J2695">
        <f>IF(Table2[[#This Row],[Mulitiple Sneeze?]],J2694+1,0)</f>
        <v>0</v>
      </c>
      <c r="K2695" t="str">
        <f>IF(AND(Table2[[#This Row],[Multiple Counter]]&gt;0, J2696=0),"Combo End","")</f>
        <v/>
      </c>
    </row>
    <row r="2696" spans="1:11" x14ac:dyDescent="0.25">
      <c r="A2696" s="1" t="s">
        <v>1046</v>
      </c>
      <c r="B2696" t="str">
        <f t="shared" si="294"/>
        <v>September 25</v>
      </c>
      <c r="C2696" t="str">
        <f t="shared" si="295"/>
        <v>2019</v>
      </c>
      <c r="D2696" t="str">
        <f t="shared" si="296"/>
        <v>08:24AM</v>
      </c>
      <c r="E2696">
        <f t="shared" si="297"/>
        <v>9</v>
      </c>
      <c r="F2696" t="str">
        <f t="shared" si="298"/>
        <v>25</v>
      </c>
      <c r="G2696" s="1">
        <f t="shared" si="299"/>
        <v>43733</v>
      </c>
      <c r="H2696" s="2">
        <f t="shared" si="300"/>
        <v>43733.35</v>
      </c>
      <c r="I2696" t="b">
        <f>OR(ABS(Table2[[#This Row],[DateTime]]-H2697) * 1440 &lt; 5, ABS(Table2[[#This Row],[DateTime]]-H2695) * 1440 &lt; 5)</f>
        <v>0</v>
      </c>
      <c r="J2696">
        <f>IF(Table2[[#This Row],[Mulitiple Sneeze?]],J2695+1,0)</f>
        <v>0</v>
      </c>
      <c r="K2696" t="str">
        <f>IF(AND(Table2[[#This Row],[Multiple Counter]]&gt;0, J2697=0),"Combo End","")</f>
        <v/>
      </c>
    </row>
    <row r="2697" spans="1:11" x14ac:dyDescent="0.25">
      <c r="A2697" s="1" t="s">
        <v>1045</v>
      </c>
      <c r="B2697" t="str">
        <f t="shared" si="294"/>
        <v>September 25</v>
      </c>
      <c r="C2697" t="str">
        <f t="shared" si="295"/>
        <v>2019</v>
      </c>
      <c r="D2697" t="str">
        <f t="shared" si="296"/>
        <v>12:10PM</v>
      </c>
      <c r="E2697">
        <f t="shared" si="297"/>
        <v>9</v>
      </c>
      <c r="F2697" t="str">
        <f t="shared" si="298"/>
        <v>25</v>
      </c>
      <c r="G2697" s="1">
        <f t="shared" si="299"/>
        <v>43733</v>
      </c>
      <c r="H2697" s="2">
        <f t="shared" si="300"/>
        <v>43733.506944444445</v>
      </c>
      <c r="I2697" t="b">
        <f>OR(ABS(Table2[[#This Row],[DateTime]]-H2698) * 1440 &lt; 5, ABS(Table2[[#This Row],[DateTime]]-H2696) * 1440 &lt; 5)</f>
        <v>0</v>
      </c>
      <c r="J2697">
        <f>IF(Table2[[#This Row],[Mulitiple Sneeze?]],J2696+1,0)</f>
        <v>0</v>
      </c>
      <c r="K2697" t="str">
        <f>IF(AND(Table2[[#This Row],[Multiple Counter]]&gt;0, J2698=0),"Combo End","")</f>
        <v/>
      </c>
    </row>
    <row r="2698" spans="1:11" x14ac:dyDescent="0.25">
      <c r="A2698" s="1" t="s">
        <v>1044</v>
      </c>
      <c r="B2698" t="str">
        <f t="shared" si="294"/>
        <v>September 25</v>
      </c>
      <c r="C2698" t="str">
        <f t="shared" si="295"/>
        <v>2019</v>
      </c>
      <c r="D2698" t="str">
        <f t="shared" si="296"/>
        <v>12:33PM</v>
      </c>
      <c r="E2698">
        <f t="shared" si="297"/>
        <v>9</v>
      </c>
      <c r="F2698" t="str">
        <f t="shared" si="298"/>
        <v>25</v>
      </c>
      <c r="G2698" s="1">
        <f t="shared" si="299"/>
        <v>43733</v>
      </c>
      <c r="H2698" s="2">
        <f t="shared" si="300"/>
        <v>43733.522916666669</v>
      </c>
      <c r="I2698" t="b">
        <f>OR(ABS(Table2[[#This Row],[DateTime]]-H2699) * 1440 &lt; 5, ABS(Table2[[#This Row],[DateTime]]-H2697) * 1440 &lt; 5)</f>
        <v>0</v>
      </c>
      <c r="J2698">
        <f>IF(Table2[[#This Row],[Mulitiple Sneeze?]],J2697+1,0)</f>
        <v>0</v>
      </c>
      <c r="K2698" t="str">
        <f>IF(AND(Table2[[#This Row],[Multiple Counter]]&gt;0, J2699=0),"Combo End","")</f>
        <v/>
      </c>
    </row>
    <row r="2699" spans="1:11" x14ac:dyDescent="0.25">
      <c r="A2699" s="1" t="s">
        <v>1043</v>
      </c>
      <c r="B2699" t="str">
        <f t="shared" si="294"/>
        <v>September 25</v>
      </c>
      <c r="C2699" t="str">
        <f t="shared" si="295"/>
        <v>2019</v>
      </c>
      <c r="D2699" t="str">
        <f t="shared" si="296"/>
        <v>05:21PM</v>
      </c>
      <c r="E2699">
        <f t="shared" si="297"/>
        <v>9</v>
      </c>
      <c r="F2699" t="str">
        <f t="shared" si="298"/>
        <v>25</v>
      </c>
      <c r="G2699" s="1">
        <f t="shared" si="299"/>
        <v>43733</v>
      </c>
      <c r="H2699" s="2">
        <f t="shared" si="300"/>
        <v>43733.722916666666</v>
      </c>
      <c r="I2699" t="b">
        <f>OR(ABS(Table2[[#This Row],[DateTime]]-H2700) * 1440 &lt; 5, ABS(Table2[[#This Row],[DateTime]]-H2698) * 1440 &lt; 5)</f>
        <v>0</v>
      </c>
      <c r="J2699">
        <f>IF(Table2[[#This Row],[Mulitiple Sneeze?]],J2698+1,0)</f>
        <v>0</v>
      </c>
      <c r="K2699" t="str">
        <f>IF(AND(Table2[[#This Row],[Multiple Counter]]&gt;0, J2700=0),"Combo End","")</f>
        <v/>
      </c>
    </row>
    <row r="2700" spans="1:11" x14ac:dyDescent="0.25">
      <c r="A2700" s="1" t="s">
        <v>1042</v>
      </c>
      <c r="B2700" t="str">
        <f t="shared" si="294"/>
        <v>September 25</v>
      </c>
      <c r="C2700" t="str">
        <f t="shared" si="295"/>
        <v>2019</v>
      </c>
      <c r="D2700" t="str">
        <f t="shared" si="296"/>
        <v>08:46PM</v>
      </c>
      <c r="E2700">
        <f t="shared" si="297"/>
        <v>9</v>
      </c>
      <c r="F2700" t="str">
        <f t="shared" si="298"/>
        <v>25</v>
      </c>
      <c r="G2700" s="1">
        <f t="shared" si="299"/>
        <v>43733</v>
      </c>
      <c r="H2700" s="2">
        <f t="shared" si="300"/>
        <v>43733.865277777775</v>
      </c>
      <c r="I2700" t="b">
        <f>OR(ABS(Table2[[#This Row],[DateTime]]-H2701) * 1440 &lt; 5, ABS(Table2[[#This Row],[DateTime]]-H2699) * 1440 &lt; 5)</f>
        <v>0</v>
      </c>
      <c r="J2700">
        <f>IF(Table2[[#This Row],[Mulitiple Sneeze?]],J2699+1,0)</f>
        <v>0</v>
      </c>
      <c r="K2700" t="str">
        <f>IF(AND(Table2[[#This Row],[Multiple Counter]]&gt;0, J2701=0),"Combo End","")</f>
        <v/>
      </c>
    </row>
    <row r="2701" spans="1:11" x14ac:dyDescent="0.25">
      <c r="A2701" s="1" t="s">
        <v>1041</v>
      </c>
      <c r="B2701" t="str">
        <f t="shared" si="294"/>
        <v>September 26</v>
      </c>
      <c r="C2701" t="str">
        <f t="shared" si="295"/>
        <v>2019</v>
      </c>
      <c r="D2701" t="str">
        <f t="shared" si="296"/>
        <v>12:28PM</v>
      </c>
      <c r="E2701">
        <f t="shared" si="297"/>
        <v>9</v>
      </c>
      <c r="F2701" t="str">
        <f t="shared" si="298"/>
        <v>26</v>
      </c>
      <c r="G2701" s="1">
        <f t="shared" si="299"/>
        <v>43734</v>
      </c>
      <c r="H2701" s="2">
        <f t="shared" si="300"/>
        <v>43734.519444444442</v>
      </c>
      <c r="I2701" t="b">
        <f>OR(ABS(Table2[[#This Row],[DateTime]]-H2702) * 1440 &lt; 5, ABS(Table2[[#This Row],[DateTime]]-H2700) * 1440 &lt; 5)</f>
        <v>0</v>
      </c>
      <c r="J2701">
        <f>IF(Table2[[#This Row],[Mulitiple Sneeze?]],J2700+1,0)</f>
        <v>0</v>
      </c>
      <c r="K2701" t="str">
        <f>IF(AND(Table2[[#This Row],[Multiple Counter]]&gt;0, J2702=0),"Combo End","")</f>
        <v/>
      </c>
    </row>
    <row r="2702" spans="1:11" x14ac:dyDescent="0.25">
      <c r="A2702" s="1" t="s">
        <v>1040</v>
      </c>
      <c r="B2702" t="str">
        <f t="shared" si="294"/>
        <v>September 26</v>
      </c>
      <c r="C2702" t="str">
        <f t="shared" si="295"/>
        <v>2019</v>
      </c>
      <c r="D2702" t="str">
        <f t="shared" si="296"/>
        <v>06:26PM</v>
      </c>
      <c r="E2702">
        <f t="shared" si="297"/>
        <v>9</v>
      </c>
      <c r="F2702" t="str">
        <f t="shared" si="298"/>
        <v>26</v>
      </c>
      <c r="G2702" s="1">
        <f t="shared" si="299"/>
        <v>43734</v>
      </c>
      <c r="H2702" s="2">
        <f t="shared" si="300"/>
        <v>43734.768055555556</v>
      </c>
      <c r="I2702" t="b">
        <f>OR(ABS(Table2[[#This Row],[DateTime]]-H2703) * 1440 &lt; 5, ABS(Table2[[#This Row],[DateTime]]-H2701) * 1440 &lt; 5)</f>
        <v>0</v>
      </c>
      <c r="J2702">
        <f>IF(Table2[[#This Row],[Mulitiple Sneeze?]],J2701+1,0)</f>
        <v>0</v>
      </c>
      <c r="K2702" t="str">
        <f>IF(AND(Table2[[#This Row],[Multiple Counter]]&gt;0, J2703=0),"Combo End","")</f>
        <v/>
      </c>
    </row>
    <row r="2703" spans="1:11" x14ac:dyDescent="0.25">
      <c r="A2703" s="1" t="s">
        <v>1039</v>
      </c>
      <c r="B2703" t="str">
        <f t="shared" si="294"/>
        <v>September 28</v>
      </c>
      <c r="C2703" t="str">
        <f t="shared" si="295"/>
        <v>2019</v>
      </c>
      <c r="D2703" t="str">
        <f t="shared" si="296"/>
        <v>11:24AM</v>
      </c>
      <c r="E2703">
        <f t="shared" si="297"/>
        <v>9</v>
      </c>
      <c r="F2703" t="str">
        <f t="shared" si="298"/>
        <v>28</v>
      </c>
      <c r="G2703" s="1">
        <f t="shared" si="299"/>
        <v>43736</v>
      </c>
      <c r="H2703" s="2">
        <f t="shared" si="300"/>
        <v>43736.474999999999</v>
      </c>
      <c r="I2703" t="b">
        <f>OR(ABS(Table2[[#This Row],[DateTime]]-H2704) * 1440 &lt; 5, ABS(Table2[[#This Row],[DateTime]]-H2702) * 1440 &lt; 5)</f>
        <v>0</v>
      </c>
      <c r="J2703">
        <f>IF(Table2[[#This Row],[Mulitiple Sneeze?]],J2702+1,0)</f>
        <v>0</v>
      </c>
      <c r="K2703" t="str">
        <f>IF(AND(Table2[[#This Row],[Multiple Counter]]&gt;0, J2704=0),"Combo End","")</f>
        <v/>
      </c>
    </row>
    <row r="2704" spans="1:11" x14ac:dyDescent="0.25">
      <c r="A2704" s="1" t="s">
        <v>1038</v>
      </c>
      <c r="B2704" t="str">
        <f t="shared" si="294"/>
        <v>September 28</v>
      </c>
      <c r="C2704" t="str">
        <f t="shared" si="295"/>
        <v>2019</v>
      </c>
      <c r="D2704" t="str">
        <f t="shared" si="296"/>
        <v>12:47PM</v>
      </c>
      <c r="E2704">
        <f t="shared" si="297"/>
        <v>9</v>
      </c>
      <c r="F2704" t="str">
        <f t="shared" si="298"/>
        <v>28</v>
      </c>
      <c r="G2704" s="1">
        <f t="shared" si="299"/>
        <v>43736</v>
      </c>
      <c r="H2704" s="2">
        <f t="shared" si="300"/>
        <v>43736.532638888886</v>
      </c>
      <c r="I2704" t="b">
        <f>OR(ABS(Table2[[#This Row],[DateTime]]-H2705) * 1440 &lt; 5, ABS(Table2[[#This Row],[DateTime]]-H2703) * 1440 &lt; 5)</f>
        <v>0</v>
      </c>
      <c r="J2704">
        <f>IF(Table2[[#This Row],[Mulitiple Sneeze?]],J2703+1,0)</f>
        <v>0</v>
      </c>
      <c r="K2704" t="str">
        <f>IF(AND(Table2[[#This Row],[Multiple Counter]]&gt;0, J2705=0),"Combo End","")</f>
        <v/>
      </c>
    </row>
    <row r="2705" spans="1:11" x14ac:dyDescent="0.25">
      <c r="A2705" s="1" t="s">
        <v>1037</v>
      </c>
      <c r="B2705" t="str">
        <f t="shared" si="294"/>
        <v>October 01</v>
      </c>
      <c r="C2705" t="str">
        <f t="shared" si="295"/>
        <v>2019</v>
      </c>
      <c r="D2705" t="str">
        <f t="shared" si="296"/>
        <v>05:51PM</v>
      </c>
      <c r="E2705">
        <f t="shared" si="297"/>
        <v>10</v>
      </c>
      <c r="F2705" t="str">
        <f t="shared" si="298"/>
        <v>01</v>
      </c>
      <c r="G2705" s="1">
        <f t="shared" si="299"/>
        <v>43739</v>
      </c>
      <c r="H2705" s="2">
        <f t="shared" si="300"/>
        <v>43739.743750000001</v>
      </c>
      <c r="I2705" t="b">
        <f>OR(ABS(Table2[[#This Row],[DateTime]]-H2706) * 1440 &lt; 5, ABS(Table2[[#This Row],[DateTime]]-H2704) * 1440 &lt; 5)</f>
        <v>0</v>
      </c>
      <c r="J2705">
        <f>IF(Table2[[#This Row],[Mulitiple Sneeze?]],J2704+1,0)</f>
        <v>0</v>
      </c>
      <c r="K2705" t="str">
        <f>IF(AND(Table2[[#This Row],[Multiple Counter]]&gt;0, J2706=0),"Combo End","")</f>
        <v/>
      </c>
    </row>
    <row r="2706" spans="1:11" x14ac:dyDescent="0.25">
      <c r="A2706" s="1" t="s">
        <v>1036</v>
      </c>
      <c r="B2706" t="str">
        <f t="shared" si="294"/>
        <v>October 03</v>
      </c>
      <c r="C2706" t="str">
        <f t="shared" si="295"/>
        <v>2019</v>
      </c>
      <c r="D2706" t="str">
        <f t="shared" si="296"/>
        <v>10:47AM</v>
      </c>
      <c r="E2706">
        <f t="shared" si="297"/>
        <v>10</v>
      </c>
      <c r="F2706" t="str">
        <f t="shared" si="298"/>
        <v>03</v>
      </c>
      <c r="G2706" s="1">
        <f t="shared" si="299"/>
        <v>43741</v>
      </c>
      <c r="H2706" s="2">
        <f t="shared" si="300"/>
        <v>43741.449305555558</v>
      </c>
      <c r="I2706" t="b">
        <f>OR(ABS(Table2[[#This Row],[DateTime]]-H2707) * 1440 &lt; 5, ABS(Table2[[#This Row],[DateTime]]-H2705) * 1440 &lt; 5)</f>
        <v>0</v>
      </c>
      <c r="J2706">
        <f>IF(Table2[[#This Row],[Mulitiple Sneeze?]],J2705+1,0)</f>
        <v>0</v>
      </c>
      <c r="K2706" t="str">
        <f>IF(AND(Table2[[#This Row],[Multiple Counter]]&gt;0, J2707=0),"Combo End","")</f>
        <v/>
      </c>
    </row>
    <row r="2707" spans="1:11" x14ac:dyDescent="0.25">
      <c r="A2707" s="1" t="s">
        <v>1035</v>
      </c>
      <c r="B2707" t="str">
        <f t="shared" si="294"/>
        <v>October 03</v>
      </c>
      <c r="C2707" t="str">
        <f t="shared" si="295"/>
        <v>2019</v>
      </c>
      <c r="D2707" t="str">
        <f t="shared" si="296"/>
        <v>08:20PM</v>
      </c>
      <c r="E2707">
        <f t="shared" si="297"/>
        <v>10</v>
      </c>
      <c r="F2707" t="str">
        <f t="shared" si="298"/>
        <v>03</v>
      </c>
      <c r="G2707" s="1">
        <f t="shared" si="299"/>
        <v>43741</v>
      </c>
      <c r="H2707" s="2">
        <f t="shared" si="300"/>
        <v>43741.847222222219</v>
      </c>
      <c r="I2707" t="b">
        <f>OR(ABS(Table2[[#This Row],[DateTime]]-H2708) * 1440 &lt; 5, ABS(Table2[[#This Row],[DateTime]]-H2706) * 1440 &lt; 5)</f>
        <v>0</v>
      </c>
      <c r="J2707">
        <f>IF(Table2[[#This Row],[Mulitiple Sneeze?]],J2706+1,0)</f>
        <v>0</v>
      </c>
      <c r="K2707" t="str">
        <f>IF(AND(Table2[[#This Row],[Multiple Counter]]&gt;0, J2708=0),"Combo End","")</f>
        <v/>
      </c>
    </row>
    <row r="2708" spans="1:11" x14ac:dyDescent="0.25">
      <c r="A2708" s="1" t="s">
        <v>1034</v>
      </c>
      <c r="B2708" t="str">
        <f t="shared" si="294"/>
        <v>October 05</v>
      </c>
      <c r="C2708" t="str">
        <f t="shared" si="295"/>
        <v>2019</v>
      </c>
      <c r="D2708" t="str">
        <f t="shared" si="296"/>
        <v>08:10PM</v>
      </c>
      <c r="E2708">
        <f t="shared" si="297"/>
        <v>10</v>
      </c>
      <c r="F2708" t="str">
        <f t="shared" si="298"/>
        <v>05</v>
      </c>
      <c r="G2708" s="1">
        <f t="shared" si="299"/>
        <v>43743</v>
      </c>
      <c r="H2708" s="2">
        <f t="shared" si="300"/>
        <v>43743.840277777781</v>
      </c>
      <c r="I2708" t="b">
        <f>OR(ABS(Table2[[#This Row],[DateTime]]-H2709) * 1440 &lt; 5, ABS(Table2[[#This Row],[DateTime]]-H2707) * 1440 &lt; 5)</f>
        <v>0</v>
      </c>
      <c r="J2708">
        <f>IF(Table2[[#This Row],[Mulitiple Sneeze?]],J2707+1,0)</f>
        <v>0</v>
      </c>
      <c r="K2708" t="str">
        <f>IF(AND(Table2[[#This Row],[Multiple Counter]]&gt;0, J2709=0),"Combo End","")</f>
        <v/>
      </c>
    </row>
    <row r="2709" spans="1:11" x14ac:dyDescent="0.25">
      <c r="A2709" s="1" t="s">
        <v>1033</v>
      </c>
      <c r="B2709" t="str">
        <f t="shared" si="294"/>
        <v>October 06</v>
      </c>
      <c r="C2709" t="str">
        <f t="shared" si="295"/>
        <v>2019</v>
      </c>
      <c r="D2709" t="str">
        <f t="shared" si="296"/>
        <v>03:02PM</v>
      </c>
      <c r="E2709">
        <f t="shared" si="297"/>
        <v>10</v>
      </c>
      <c r="F2709" t="str">
        <f t="shared" si="298"/>
        <v>06</v>
      </c>
      <c r="G2709" s="1">
        <f t="shared" si="299"/>
        <v>43744</v>
      </c>
      <c r="H2709" s="2">
        <f t="shared" si="300"/>
        <v>43744.626388888886</v>
      </c>
      <c r="I2709" t="b">
        <f>OR(ABS(Table2[[#This Row],[DateTime]]-H2710) * 1440 &lt; 5, ABS(Table2[[#This Row],[DateTime]]-H2708) * 1440 &lt; 5)</f>
        <v>0</v>
      </c>
      <c r="J2709">
        <f>IF(Table2[[#This Row],[Mulitiple Sneeze?]],J2708+1,0)</f>
        <v>0</v>
      </c>
      <c r="K2709" t="str">
        <f>IF(AND(Table2[[#This Row],[Multiple Counter]]&gt;0, J2710=0),"Combo End","")</f>
        <v/>
      </c>
    </row>
    <row r="2710" spans="1:11" x14ac:dyDescent="0.25">
      <c r="A2710" s="1" t="s">
        <v>1032</v>
      </c>
      <c r="B2710" t="str">
        <f t="shared" si="294"/>
        <v>October 06</v>
      </c>
      <c r="C2710" t="str">
        <f t="shared" si="295"/>
        <v>2019</v>
      </c>
      <c r="D2710" t="str">
        <f t="shared" si="296"/>
        <v>06:29PM</v>
      </c>
      <c r="E2710">
        <f t="shared" si="297"/>
        <v>10</v>
      </c>
      <c r="F2710" t="str">
        <f t="shared" si="298"/>
        <v>06</v>
      </c>
      <c r="G2710" s="1">
        <f t="shared" si="299"/>
        <v>43744</v>
      </c>
      <c r="H2710" s="2">
        <f t="shared" si="300"/>
        <v>43744.770138888889</v>
      </c>
      <c r="I2710" t="b">
        <f>OR(ABS(Table2[[#This Row],[DateTime]]-H2711) * 1440 &lt; 5, ABS(Table2[[#This Row],[DateTime]]-H2709) * 1440 &lt; 5)</f>
        <v>0</v>
      </c>
      <c r="J2710">
        <f>IF(Table2[[#This Row],[Mulitiple Sneeze?]],J2709+1,0)</f>
        <v>0</v>
      </c>
      <c r="K2710" t="str">
        <f>IF(AND(Table2[[#This Row],[Multiple Counter]]&gt;0, J2711=0),"Combo End","")</f>
        <v/>
      </c>
    </row>
    <row r="2711" spans="1:11" x14ac:dyDescent="0.25">
      <c r="A2711" s="1" t="s">
        <v>1031</v>
      </c>
      <c r="B2711" t="str">
        <f t="shared" si="294"/>
        <v>October 07</v>
      </c>
      <c r="C2711" t="str">
        <f t="shared" si="295"/>
        <v>2019</v>
      </c>
      <c r="D2711" t="str">
        <f t="shared" si="296"/>
        <v>11:31AM</v>
      </c>
      <c r="E2711">
        <f t="shared" si="297"/>
        <v>10</v>
      </c>
      <c r="F2711" t="str">
        <f t="shared" si="298"/>
        <v>07</v>
      </c>
      <c r="G2711" s="1">
        <f t="shared" si="299"/>
        <v>43745</v>
      </c>
      <c r="H2711" s="2">
        <f t="shared" si="300"/>
        <v>43745.479861111111</v>
      </c>
      <c r="I2711" t="b">
        <f>OR(ABS(Table2[[#This Row],[DateTime]]-H2712) * 1440 &lt; 5, ABS(Table2[[#This Row],[DateTime]]-H2710) * 1440 &lt; 5)</f>
        <v>0</v>
      </c>
      <c r="J2711">
        <f>IF(Table2[[#This Row],[Mulitiple Sneeze?]],J2710+1,0)</f>
        <v>0</v>
      </c>
      <c r="K2711" t="str">
        <f>IF(AND(Table2[[#This Row],[Multiple Counter]]&gt;0, J2712=0),"Combo End","")</f>
        <v/>
      </c>
    </row>
    <row r="2712" spans="1:11" x14ac:dyDescent="0.25">
      <c r="A2712" s="1" t="s">
        <v>1030</v>
      </c>
      <c r="B2712" t="str">
        <f t="shared" si="294"/>
        <v>October 08</v>
      </c>
      <c r="C2712" t="str">
        <f t="shared" si="295"/>
        <v>2019</v>
      </c>
      <c r="D2712" t="str">
        <f t="shared" si="296"/>
        <v>01:46PM</v>
      </c>
      <c r="E2712">
        <f t="shared" si="297"/>
        <v>10</v>
      </c>
      <c r="F2712" t="str">
        <f t="shared" si="298"/>
        <v>08</v>
      </c>
      <c r="G2712" s="1">
        <f t="shared" si="299"/>
        <v>43746</v>
      </c>
      <c r="H2712" s="2">
        <f t="shared" si="300"/>
        <v>43746.573611111111</v>
      </c>
      <c r="I2712" t="b">
        <f>OR(ABS(Table2[[#This Row],[DateTime]]-H2713) * 1440 &lt; 5, ABS(Table2[[#This Row],[DateTime]]-H2711) * 1440 &lt; 5)</f>
        <v>0</v>
      </c>
      <c r="J2712">
        <f>IF(Table2[[#This Row],[Mulitiple Sneeze?]],J2711+1,0)</f>
        <v>0</v>
      </c>
      <c r="K2712" t="str">
        <f>IF(AND(Table2[[#This Row],[Multiple Counter]]&gt;0, J2713=0),"Combo End","")</f>
        <v/>
      </c>
    </row>
    <row r="2713" spans="1:11" x14ac:dyDescent="0.25">
      <c r="A2713" s="1" t="s">
        <v>1029</v>
      </c>
      <c r="B2713" t="str">
        <f t="shared" si="294"/>
        <v>October 09</v>
      </c>
      <c r="C2713" t="str">
        <f t="shared" si="295"/>
        <v>2019</v>
      </c>
      <c r="D2713" t="str">
        <f t="shared" si="296"/>
        <v>08:11AM</v>
      </c>
      <c r="E2713">
        <f t="shared" si="297"/>
        <v>10</v>
      </c>
      <c r="F2713" t="str">
        <f t="shared" si="298"/>
        <v>09</v>
      </c>
      <c r="G2713" s="1">
        <f t="shared" si="299"/>
        <v>43747</v>
      </c>
      <c r="H2713" s="2">
        <f t="shared" si="300"/>
        <v>43747.34097222222</v>
      </c>
      <c r="I2713" t="b">
        <f>OR(ABS(Table2[[#This Row],[DateTime]]-H2714) * 1440 &lt; 5, ABS(Table2[[#This Row],[DateTime]]-H2712) * 1440 &lt; 5)</f>
        <v>0</v>
      </c>
      <c r="J2713">
        <f>IF(Table2[[#This Row],[Mulitiple Sneeze?]],J2712+1,0)</f>
        <v>0</v>
      </c>
      <c r="K2713" t="str">
        <f>IF(AND(Table2[[#This Row],[Multiple Counter]]&gt;0, J2714=0),"Combo End","")</f>
        <v/>
      </c>
    </row>
    <row r="2714" spans="1:11" x14ac:dyDescent="0.25">
      <c r="A2714" s="1" t="s">
        <v>1028</v>
      </c>
      <c r="B2714" t="str">
        <f t="shared" si="294"/>
        <v>October 09</v>
      </c>
      <c r="C2714" t="str">
        <f t="shared" si="295"/>
        <v>2019</v>
      </c>
      <c r="D2714" t="str">
        <f t="shared" si="296"/>
        <v>10:33AM</v>
      </c>
      <c r="E2714">
        <f t="shared" si="297"/>
        <v>10</v>
      </c>
      <c r="F2714" t="str">
        <f t="shared" si="298"/>
        <v>09</v>
      </c>
      <c r="G2714" s="1">
        <f t="shared" si="299"/>
        <v>43747</v>
      </c>
      <c r="H2714" s="2">
        <f t="shared" si="300"/>
        <v>43747.439583333333</v>
      </c>
      <c r="I2714" t="b">
        <f>OR(ABS(Table2[[#This Row],[DateTime]]-H2715) * 1440 &lt; 5, ABS(Table2[[#This Row],[DateTime]]-H2713) * 1440 &lt; 5)</f>
        <v>0</v>
      </c>
      <c r="J2714">
        <f>IF(Table2[[#This Row],[Mulitiple Sneeze?]],J2713+1,0)</f>
        <v>0</v>
      </c>
      <c r="K2714" t="str">
        <f>IF(AND(Table2[[#This Row],[Multiple Counter]]&gt;0, J2715=0),"Combo End","")</f>
        <v/>
      </c>
    </row>
    <row r="2715" spans="1:11" x14ac:dyDescent="0.25">
      <c r="A2715" s="1" t="s">
        <v>1027</v>
      </c>
      <c r="B2715" t="str">
        <f t="shared" si="294"/>
        <v>October 09</v>
      </c>
      <c r="C2715" t="str">
        <f t="shared" si="295"/>
        <v>2019</v>
      </c>
      <c r="D2715" t="str">
        <f t="shared" si="296"/>
        <v>08:42PM</v>
      </c>
      <c r="E2715">
        <f t="shared" si="297"/>
        <v>10</v>
      </c>
      <c r="F2715" t="str">
        <f t="shared" si="298"/>
        <v>09</v>
      </c>
      <c r="G2715" s="1">
        <f t="shared" si="299"/>
        <v>43747</v>
      </c>
      <c r="H2715" s="2">
        <f t="shared" si="300"/>
        <v>43747.862500000003</v>
      </c>
      <c r="I2715" t="b">
        <f>OR(ABS(Table2[[#This Row],[DateTime]]-H2716) * 1440 &lt; 5, ABS(Table2[[#This Row],[DateTime]]-H2714) * 1440 &lt; 5)</f>
        <v>0</v>
      </c>
      <c r="J2715">
        <f>IF(Table2[[#This Row],[Mulitiple Sneeze?]],J2714+1,0)</f>
        <v>0</v>
      </c>
      <c r="K2715" t="str">
        <f>IF(AND(Table2[[#This Row],[Multiple Counter]]&gt;0, J2716=0),"Combo End","")</f>
        <v/>
      </c>
    </row>
    <row r="2716" spans="1:11" x14ac:dyDescent="0.25">
      <c r="A2716" s="1" t="s">
        <v>1026</v>
      </c>
      <c r="B2716" t="str">
        <f t="shared" si="294"/>
        <v>October 10</v>
      </c>
      <c r="C2716" t="str">
        <f t="shared" si="295"/>
        <v>2019</v>
      </c>
      <c r="D2716" t="str">
        <f t="shared" si="296"/>
        <v>12:36PM</v>
      </c>
      <c r="E2716">
        <f t="shared" si="297"/>
        <v>10</v>
      </c>
      <c r="F2716" t="str">
        <f t="shared" si="298"/>
        <v>10</v>
      </c>
      <c r="G2716" s="1">
        <f t="shared" si="299"/>
        <v>43748</v>
      </c>
      <c r="H2716" s="2">
        <f t="shared" si="300"/>
        <v>43748.525000000001</v>
      </c>
      <c r="I2716" t="b">
        <f>OR(ABS(Table2[[#This Row],[DateTime]]-H2717) * 1440 &lt; 5, ABS(Table2[[#This Row],[DateTime]]-H2715) * 1440 &lt; 5)</f>
        <v>0</v>
      </c>
      <c r="J2716">
        <f>IF(Table2[[#This Row],[Mulitiple Sneeze?]],J2715+1,0)</f>
        <v>0</v>
      </c>
      <c r="K2716" t="str">
        <f>IF(AND(Table2[[#This Row],[Multiple Counter]]&gt;0, J2717=0),"Combo End","")</f>
        <v/>
      </c>
    </row>
    <row r="2717" spans="1:11" x14ac:dyDescent="0.25">
      <c r="A2717" s="1" t="s">
        <v>1025</v>
      </c>
      <c r="B2717" t="str">
        <f t="shared" si="294"/>
        <v>October 10</v>
      </c>
      <c r="C2717" t="str">
        <f t="shared" si="295"/>
        <v>2019</v>
      </c>
      <c r="D2717" t="str">
        <f t="shared" si="296"/>
        <v>03:33PM</v>
      </c>
      <c r="E2717">
        <f t="shared" si="297"/>
        <v>10</v>
      </c>
      <c r="F2717" t="str">
        <f t="shared" si="298"/>
        <v>10</v>
      </c>
      <c r="G2717" s="1">
        <f t="shared" si="299"/>
        <v>43748</v>
      </c>
      <c r="H2717" s="2">
        <f t="shared" si="300"/>
        <v>43748.647916666669</v>
      </c>
      <c r="I2717" t="b">
        <f>OR(ABS(Table2[[#This Row],[DateTime]]-H2718) * 1440 &lt; 5, ABS(Table2[[#This Row],[DateTime]]-H2716) * 1440 &lt; 5)</f>
        <v>0</v>
      </c>
      <c r="J2717">
        <f>IF(Table2[[#This Row],[Mulitiple Sneeze?]],J2716+1,0)</f>
        <v>0</v>
      </c>
      <c r="K2717" t="str">
        <f>IF(AND(Table2[[#This Row],[Multiple Counter]]&gt;0, J2718=0),"Combo End","")</f>
        <v/>
      </c>
    </row>
    <row r="2718" spans="1:11" x14ac:dyDescent="0.25">
      <c r="A2718" s="1" t="s">
        <v>1024</v>
      </c>
      <c r="B2718" t="str">
        <f t="shared" si="294"/>
        <v>October 11</v>
      </c>
      <c r="C2718" t="str">
        <f t="shared" si="295"/>
        <v>2019</v>
      </c>
      <c r="D2718" t="str">
        <f t="shared" si="296"/>
        <v>07:59AM</v>
      </c>
      <c r="E2718">
        <f t="shared" si="297"/>
        <v>10</v>
      </c>
      <c r="F2718" t="str">
        <f t="shared" si="298"/>
        <v>11</v>
      </c>
      <c r="G2718" s="1">
        <f t="shared" si="299"/>
        <v>43749</v>
      </c>
      <c r="H2718" s="2">
        <f t="shared" si="300"/>
        <v>43749.332638888889</v>
      </c>
      <c r="I2718" t="b">
        <f>OR(ABS(Table2[[#This Row],[DateTime]]-H2719) * 1440 &lt; 5, ABS(Table2[[#This Row],[DateTime]]-H2717) * 1440 &lt; 5)</f>
        <v>0</v>
      </c>
      <c r="J2718">
        <f>IF(Table2[[#This Row],[Mulitiple Sneeze?]],J2717+1,0)</f>
        <v>0</v>
      </c>
      <c r="K2718" t="str">
        <f>IF(AND(Table2[[#This Row],[Multiple Counter]]&gt;0, J2719=0),"Combo End","")</f>
        <v/>
      </c>
    </row>
    <row r="2719" spans="1:11" x14ac:dyDescent="0.25">
      <c r="A2719" s="1" t="s">
        <v>1023</v>
      </c>
      <c r="B2719" t="str">
        <f t="shared" si="294"/>
        <v>October 11</v>
      </c>
      <c r="C2719" t="str">
        <f t="shared" si="295"/>
        <v>2019</v>
      </c>
      <c r="D2719" t="str">
        <f t="shared" si="296"/>
        <v>09:38AM</v>
      </c>
      <c r="E2719">
        <f t="shared" si="297"/>
        <v>10</v>
      </c>
      <c r="F2719" t="str">
        <f t="shared" si="298"/>
        <v>11</v>
      </c>
      <c r="G2719" s="1">
        <f t="shared" si="299"/>
        <v>43749</v>
      </c>
      <c r="H2719" s="2">
        <f t="shared" si="300"/>
        <v>43749.401388888888</v>
      </c>
      <c r="I2719" t="b">
        <f>OR(ABS(Table2[[#This Row],[DateTime]]-H2720) * 1440 &lt; 5, ABS(Table2[[#This Row],[DateTime]]-H2718) * 1440 &lt; 5)</f>
        <v>0</v>
      </c>
      <c r="J2719">
        <f>IF(Table2[[#This Row],[Mulitiple Sneeze?]],J2718+1,0)</f>
        <v>0</v>
      </c>
      <c r="K2719" t="str">
        <f>IF(AND(Table2[[#This Row],[Multiple Counter]]&gt;0, J2720=0),"Combo End","")</f>
        <v/>
      </c>
    </row>
    <row r="2720" spans="1:11" x14ac:dyDescent="0.25">
      <c r="A2720" s="1" t="s">
        <v>1022</v>
      </c>
      <c r="B2720" t="str">
        <f t="shared" si="294"/>
        <v>October 12</v>
      </c>
      <c r="C2720" t="str">
        <f t="shared" si="295"/>
        <v>2019</v>
      </c>
      <c r="D2720" t="str">
        <f t="shared" si="296"/>
        <v>09:08AM</v>
      </c>
      <c r="E2720">
        <f t="shared" si="297"/>
        <v>10</v>
      </c>
      <c r="F2720" t="str">
        <f t="shared" si="298"/>
        <v>12</v>
      </c>
      <c r="G2720" s="1">
        <f t="shared" si="299"/>
        <v>43750</v>
      </c>
      <c r="H2720" s="2">
        <f t="shared" si="300"/>
        <v>43750.380555555559</v>
      </c>
      <c r="I2720" t="b">
        <f>OR(ABS(Table2[[#This Row],[DateTime]]-H2721) * 1440 &lt; 5, ABS(Table2[[#This Row],[DateTime]]-H2719) * 1440 &lt; 5)</f>
        <v>1</v>
      </c>
      <c r="J2720">
        <f>IF(Table2[[#This Row],[Mulitiple Sneeze?]],J2719+1,0)</f>
        <v>1</v>
      </c>
      <c r="K2720" t="str">
        <f>IF(AND(Table2[[#This Row],[Multiple Counter]]&gt;0, J2721=0),"Combo End","")</f>
        <v/>
      </c>
    </row>
    <row r="2721" spans="1:11" x14ac:dyDescent="0.25">
      <c r="A2721" s="1" t="s">
        <v>1021</v>
      </c>
      <c r="B2721" t="str">
        <f t="shared" si="294"/>
        <v>October 12</v>
      </c>
      <c r="C2721" t="str">
        <f t="shared" si="295"/>
        <v>2019</v>
      </c>
      <c r="D2721" t="str">
        <f t="shared" si="296"/>
        <v>09:09AM</v>
      </c>
      <c r="E2721">
        <f t="shared" si="297"/>
        <v>10</v>
      </c>
      <c r="F2721" t="str">
        <f t="shared" si="298"/>
        <v>12</v>
      </c>
      <c r="G2721" s="1">
        <f t="shared" si="299"/>
        <v>43750</v>
      </c>
      <c r="H2721" s="2">
        <f t="shared" si="300"/>
        <v>43750.381249999999</v>
      </c>
      <c r="I2721" t="b">
        <f>OR(ABS(Table2[[#This Row],[DateTime]]-H2722) * 1440 &lt; 5, ABS(Table2[[#This Row],[DateTime]]-H2720) * 1440 &lt; 5)</f>
        <v>1</v>
      </c>
      <c r="J2721">
        <f>IF(Table2[[#This Row],[Mulitiple Sneeze?]],J2720+1,0)</f>
        <v>2</v>
      </c>
      <c r="K2721" t="str">
        <f>IF(AND(Table2[[#This Row],[Multiple Counter]]&gt;0, J2722=0),"Combo End","")</f>
        <v>Combo End</v>
      </c>
    </row>
    <row r="2722" spans="1:11" x14ac:dyDescent="0.25">
      <c r="A2722" s="1" t="s">
        <v>1020</v>
      </c>
      <c r="B2722" t="str">
        <f t="shared" si="294"/>
        <v>October 12</v>
      </c>
      <c r="C2722" t="str">
        <f t="shared" si="295"/>
        <v>2019</v>
      </c>
      <c r="D2722" t="str">
        <f t="shared" si="296"/>
        <v>12:36PM</v>
      </c>
      <c r="E2722">
        <f t="shared" si="297"/>
        <v>10</v>
      </c>
      <c r="F2722" t="str">
        <f t="shared" si="298"/>
        <v>12</v>
      </c>
      <c r="G2722" s="1">
        <f t="shared" si="299"/>
        <v>43750</v>
      </c>
      <c r="H2722" s="2">
        <f t="shared" si="300"/>
        <v>43750.525000000001</v>
      </c>
      <c r="I2722" t="b">
        <f>OR(ABS(Table2[[#This Row],[DateTime]]-H2723) * 1440 &lt; 5, ABS(Table2[[#This Row],[DateTime]]-H2721) * 1440 &lt; 5)</f>
        <v>0</v>
      </c>
      <c r="J2722">
        <f>IF(Table2[[#This Row],[Mulitiple Sneeze?]],J2721+1,0)</f>
        <v>0</v>
      </c>
      <c r="K2722" t="str">
        <f>IF(AND(Table2[[#This Row],[Multiple Counter]]&gt;0, J2723=0),"Combo End","")</f>
        <v/>
      </c>
    </row>
    <row r="2723" spans="1:11" x14ac:dyDescent="0.25">
      <c r="A2723" s="1" t="s">
        <v>1019</v>
      </c>
      <c r="B2723" t="str">
        <f t="shared" si="294"/>
        <v>October 12</v>
      </c>
      <c r="C2723" t="str">
        <f t="shared" si="295"/>
        <v>2019</v>
      </c>
      <c r="D2723" t="str">
        <f t="shared" si="296"/>
        <v>01:17PM</v>
      </c>
      <c r="E2723">
        <f t="shared" si="297"/>
        <v>10</v>
      </c>
      <c r="F2723" t="str">
        <f t="shared" si="298"/>
        <v>12</v>
      </c>
      <c r="G2723" s="1">
        <f t="shared" si="299"/>
        <v>43750</v>
      </c>
      <c r="H2723" s="2">
        <f t="shared" si="300"/>
        <v>43750.553472222222</v>
      </c>
      <c r="I2723" t="b">
        <f>OR(ABS(Table2[[#This Row],[DateTime]]-H2724) * 1440 &lt; 5, ABS(Table2[[#This Row],[DateTime]]-H2722) * 1440 &lt; 5)</f>
        <v>0</v>
      </c>
      <c r="J2723">
        <f>IF(Table2[[#This Row],[Mulitiple Sneeze?]],J2722+1,0)</f>
        <v>0</v>
      </c>
      <c r="K2723" t="str">
        <f>IF(AND(Table2[[#This Row],[Multiple Counter]]&gt;0, J2724=0),"Combo End","")</f>
        <v/>
      </c>
    </row>
    <row r="2724" spans="1:11" x14ac:dyDescent="0.25">
      <c r="A2724" s="1" t="s">
        <v>1018</v>
      </c>
      <c r="B2724" t="str">
        <f t="shared" si="294"/>
        <v>October 13</v>
      </c>
      <c r="C2724" t="str">
        <f t="shared" si="295"/>
        <v>2019</v>
      </c>
      <c r="D2724" t="str">
        <f t="shared" si="296"/>
        <v>06:45PM</v>
      </c>
      <c r="E2724">
        <f t="shared" si="297"/>
        <v>10</v>
      </c>
      <c r="F2724" t="str">
        <f t="shared" si="298"/>
        <v>13</v>
      </c>
      <c r="G2724" s="1">
        <f t="shared" si="299"/>
        <v>43751</v>
      </c>
      <c r="H2724" s="2">
        <f t="shared" si="300"/>
        <v>43751.78125</v>
      </c>
      <c r="I2724" t="b">
        <f>OR(ABS(Table2[[#This Row],[DateTime]]-H2725) * 1440 &lt; 5, ABS(Table2[[#This Row],[DateTime]]-H2723) * 1440 &lt; 5)</f>
        <v>1</v>
      </c>
      <c r="J2724">
        <f>IF(Table2[[#This Row],[Mulitiple Sneeze?]],J2723+1,0)</f>
        <v>1</v>
      </c>
      <c r="K2724" t="str">
        <f>IF(AND(Table2[[#This Row],[Multiple Counter]]&gt;0, J2725=0),"Combo End","")</f>
        <v/>
      </c>
    </row>
    <row r="2725" spans="1:11" x14ac:dyDescent="0.25">
      <c r="A2725" s="1" t="s">
        <v>1017</v>
      </c>
      <c r="B2725" t="str">
        <f t="shared" si="294"/>
        <v>October 13</v>
      </c>
      <c r="C2725" t="str">
        <f t="shared" si="295"/>
        <v>2019</v>
      </c>
      <c r="D2725" t="str">
        <f t="shared" si="296"/>
        <v>06:46PM</v>
      </c>
      <c r="E2725">
        <f t="shared" si="297"/>
        <v>10</v>
      </c>
      <c r="F2725" t="str">
        <f t="shared" si="298"/>
        <v>13</v>
      </c>
      <c r="G2725" s="1">
        <f t="shared" si="299"/>
        <v>43751</v>
      </c>
      <c r="H2725" s="2">
        <f t="shared" si="300"/>
        <v>43751.781944444447</v>
      </c>
      <c r="I2725" t="b">
        <f>OR(ABS(Table2[[#This Row],[DateTime]]-H2726) * 1440 &lt; 5, ABS(Table2[[#This Row],[DateTime]]-H2724) * 1440 &lt; 5)</f>
        <v>1</v>
      </c>
      <c r="J2725">
        <f>IF(Table2[[#This Row],[Mulitiple Sneeze?]],J2724+1,0)</f>
        <v>2</v>
      </c>
      <c r="K2725" t="str">
        <f>IF(AND(Table2[[#This Row],[Multiple Counter]]&gt;0, J2726=0),"Combo End","")</f>
        <v>Combo End</v>
      </c>
    </row>
    <row r="2726" spans="1:11" x14ac:dyDescent="0.25">
      <c r="A2726" s="1" t="s">
        <v>1016</v>
      </c>
      <c r="B2726" t="str">
        <f t="shared" si="294"/>
        <v>October 14</v>
      </c>
      <c r="C2726" t="str">
        <f t="shared" si="295"/>
        <v>2019</v>
      </c>
      <c r="D2726" t="str">
        <f t="shared" si="296"/>
        <v>06:49AM</v>
      </c>
      <c r="E2726">
        <f t="shared" si="297"/>
        <v>10</v>
      </c>
      <c r="F2726" t="str">
        <f t="shared" si="298"/>
        <v>14</v>
      </c>
      <c r="G2726" s="1">
        <f t="shared" si="299"/>
        <v>43752</v>
      </c>
      <c r="H2726" s="2">
        <f t="shared" si="300"/>
        <v>43752.28402777778</v>
      </c>
      <c r="I2726" t="b">
        <f>OR(ABS(Table2[[#This Row],[DateTime]]-H2727) * 1440 &lt; 5, ABS(Table2[[#This Row],[DateTime]]-H2725) * 1440 &lt; 5)</f>
        <v>0</v>
      </c>
      <c r="J2726">
        <f>IF(Table2[[#This Row],[Mulitiple Sneeze?]],J2725+1,0)</f>
        <v>0</v>
      </c>
      <c r="K2726" t="str">
        <f>IF(AND(Table2[[#This Row],[Multiple Counter]]&gt;0, J2727=0),"Combo End","")</f>
        <v/>
      </c>
    </row>
    <row r="2727" spans="1:11" x14ac:dyDescent="0.25">
      <c r="A2727" s="1" t="s">
        <v>1015</v>
      </c>
      <c r="B2727" t="str">
        <f t="shared" si="294"/>
        <v>October 14</v>
      </c>
      <c r="C2727" t="str">
        <f t="shared" si="295"/>
        <v>2019</v>
      </c>
      <c r="D2727" t="str">
        <f t="shared" si="296"/>
        <v>02:28PM</v>
      </c>
      <c r="E2727">
        <f t="shared" si="297"/>
        <v>10</v>
      </c>
      <c r="F2727" t="str">
        <f t="shared" si="298"/>
        <v>14</v>
      </c>
      <c r="G2727" s="1">
        <f t="shared" si="299"/>
        <v>43752</v>
      </c>
      <c r="H2727" s="2">
        <f t="shared" si="300"/>
        <v>43752.602777777778</v>
      </c>
      <c r="I2727" t="b">
        <f>OR(ABS(Table2[[#This Row],[DateTime]]-H2728) * 1440 &lt; 5, ABS(Table2[[#This Row],[DateTime]]-H2726) * 1440 &lt; 5)</f>
        <v>0</v>
      </c>
      <c r="J2727">
        <f>IF(Table2[[#This Row],[Mulitiple Sneeze?]],J2726+1,0)</f>
        <v>0</v>
      </c>
      <c r="K2727" t="str">
        <f>IF(AND(Table2[[#This Row],[Multiple Counter]]&gt;0, J2728=0),"Combo End","")</f>
        <v/>
      </c>
    </row>
    <row r="2728" spans="1:11" x14ac:dyDescent="0.25">
      <c r="A2728" s="1" t="s">
        <v>1014</v>
      </c>
      <c r="B2728" t="str">
        <f t="shared" si="294"/>
        <v>October 14</v>
      </c>
      <c r="C2728" t="str">
        <f t="shared" si="295"/>
        <v>2019</v>
      </c>
      <c r="D2728" t="str">
        <f t="shared" si="296"/>
        <v>04:54PM</v>
      </c>
      <c r="E2728">
        <f t="shared" si="297"/>
        <v>10</v>
      </c>
      <c r="F2728" t="str">
        <f t="shared" si="298"/>
        <v>14</v>
      </c>
      <c r="G2728" s="1">
        <f t="shared" si="299"/>
        <v>43752</v>
      </c>
      <c r="H2728" s="2">
        <f t="shared" si="300"/>
        <v>43752.70416666667</v>
      </c>
      <c r="I2728" t="b">
        <f>OR(ABS(Table2[[#This Row],[DateTime]]-H2729) * 1440 &lt; 5, ABS(Table2[[#This Row],[DateTime]]-H2727) * 1440 &lt; 5)</f>
        <v>0</v>
      </c>
      <c r="J2728">
        <f>IF(Table2[[#This Row],[Mulitiple Sneeze?]],J2727+1,0)</f>
        <v>0</v>
      </c>
      <c r="K2728" t="str">
        <f>IF(AND(Table2[[#This Row],[Multiple Counter]]&gt;0, J2729=0),"Combo End","")</f>
        <v/>
      </c>
    </row>
    <row r="2729" spans="1:11" x14ac:dyDescent="0.25">
      <c r="A2729" s="1" t="s">
        <v>1013</v>
      </c>
      <c r="B2729" t="str">
        <f t="shared" si="294"/>
        <v>October 14</v>
      </c>
      <c r="C2729" t="str">
        <f t="shared" si="295"/>
        <v>2019</v>
      </c>
      <c r="D2729" t="str">
        <f t="shared" si="296"/>
        <v>05:54PM</v>
      </c>
      <c r="E2729">
        <f t="shared" si="297"/>
        <v>10</v>
      </c>
      <c r="F2729" t="str">
        <f t="shared" si="298"/>
        <v>14</v>
      </c>
      <c r="G2729" s="1">
        <f t="shared" si="299"/>
        <v>43752</v>
      </c>
      <c r="H2729" s="2">
        <f t="shared" si="300"/>
        <v>43752.745833333334</v>
      </c>
      <c r="I2729" t="b">
        <f>OR(ABS(Table2[[#This Row],[DateTime]]-H2730) * 1440 &lt; 5, ABS(Table2[[#This Row],[DateTime]]-H2728) * 1440 &lt; 5)</f>
        <v>0</v>
      </c>
      <c r="J2729">
        <f>IF(Table2[[#This Row],[Mulitiple Sneeze?]],J2728+1,0)</f>
        <v>0</v>
      </c>
      <c r="K2729" t="str">
        <f>IF(AND(Table2[[#This Row],[Multiple Counter]]&gt;0, J2730=0),"Combo End","")</f>
        <v/>
      </c>
    </row>
    <row r="2730" spans="1:11" x14ac:dyDescent="0.25">
      <c r="A2730" s="1" t="s">
        <v>1012</v>
      </c>
      <c r="B2730" t="str">
        <f t="shared" si="294"/>
        <v>October 16</v>
      </c>
      <c r="C2730" t="str">
        <f t="shared" si="295"/>
        <v>2019</v>
      </c>
      <c r="D2730" t="str">
        <f t="shared" si="296"/>
        <v>10:23AM</v>
      </c>
      <c r="E2730">
        <f t="shared" si="297"/>
        <v>10</v>
      </c>
      <c r="F2730" t="str">
        <f t="shared" si="298"/>
        <v>16</v>
      </c>
      <c r="G2730" s="1">
        <f t="shared" si="299"/>
        <v>43754</v>
      </c>
      <c r="H2730" s="2">
        <f t="shared" si="300"/>
        <v>43754.432638888888</v>
      </c>
      <c r="I2730" t="b">
        <f>OR(ABS(Table2[[#This Row],[DateTime]]-H2731) * 1440 &lt; 5, ABS(Table2[[#This Row],[DateTime]]-H2729) * 1440 &lt; 5)</f>
        <v>0</v>
      </c>
      <c r="J2730">
        <f>IF(Table2[[#This Row],[Mulitiple Sneeze?]],J2729+1,0)</f>
        <v>0</v>
      </c>
      <c r="K2730" t="str">
        <f>IF(AND(Table2[[#This Row],[Multiple Counter]]&gt;0, J2731=0),"Combo End","")</f>
        <v/>
      </c>
    </row>
    <row r="2731" spans="1:11" x14ac:dyDescent="0.25">
      <c r="A2731" s="1" t="s">
        <v>1011</v>
      </c>
      <c r="B2731" t="str">
        <f t="shared" si="294"/>
        <v>October 16</v>
      </c>
      <c r="C2731" t="str">
        <f t="shared" si="295"/>
        <v>2019</v>
      </c>
      <c r="D2731" t="str">
        <f t="shared" si="296"/>
        <v>06:35PM</v>
      </c>
      <c r="E2731">
        <f t="shared" si="297"/>
        <v>10</v>
      </c>
      <c r="F2731" t="str">
        <f t="shared" si="298"/>
        <v>16</v>
      </c>
      <c r="G2731" s="1">
        <f t="shared" si="299"/>
        <v>43754</v>
      </c>
      <c r="H2731" s="2">
        <f t="shared" si="300"/>
        <v>43754.774305555555</v>
      </c>
      <c r="I2731" t="b">
        <f>OR(ABS(Table2[[#This Row],[DateTime]]-H2732) * 1440 &lt; 5, ABS(Table2[[#This Row],[DateTime]]-H2730) * 1440 &lt; 5)</f>
        <v>0</v>
      </c>
      <c r="J2731">
        <f>IF(Table2[[#This Row],[Mulitiple Sneeze?]],J2730+1,0)</f>
        <v>0</v>
      </c>
      <c r="K2731" t="str">
        <f>IF(AND(Table2[[#This Row],[Multiple Counter]]&gt;0, J2732=0),"Combo End","")</f>
        <v/>
      </c>
    </row>
    <row r="2732" spans="1:11" x14ac:dyDescent="0.25">
      <c r="A2732" s="1" t="s">
        <v>1010</v>
      </c>
      <c r="B2732" t="str">
        <f t="shared" si="294"/>
        <v>October 16</v>
      </c>
      <c r="C2732" t="str">
        <f t="shared" si="295"/>
        <v>2019</v>
      </c>
      <c r="D2732" t="str">
        <f t="shared" si="296"/>
        <v>06:42PM</v>
      </c>
      <c r="E2732">
        <f t="shared" si="297"/>
        <v>10</v>
      </c>
      <c r="F2732" t="str">
        <f t="shared" si="298"/>
        <v>16</v>
      </c>
      <c r="G2732" s="1">
        <f t="shared" si="299"/>
        <v>43754</v>
      </c>
      <c r="H2732" s="2">
        <f t="shared" si="300"/>
        <v>43754.779166666667</v>
      </c>
      <c r="I2732" t="b">
        <f>OR(ABS(Table2[[#This Row],[DateTime]]-H2733) * 1440 &lt; 5, ABS(Table2[[#This Row],[DateTime]]-H2731) * 1440 &lt; 5)</f>
        <v>0</v>
      </c>
      <c r="J2732">
        <f>IF(Table2[[#This Row],[Mulitiple Sneeze?]],J2731+1,0)</f>
        <v>0</v>
      </c>
      <c r="K2732" t="str">
        <f>IF(AND(Table2[[#This Row],[Multiple Counter]]&gt;0, J2733=0),"Combo End","")</f>
        <v/>
      </c>
    </row>
    <row r="2733" spans="1:11" x14ac:dyDescent="0.25">
      <c r="A2733" s="1" t="s">
        <v>1009</v>
      </c>
      <c r="B2733" t="str">
        <f t="shared" si="294"/>
        <v>October 17</v>
      </c>
      <c r="C2733" t="str">
        <f t="shared" si="295"/>
        <v>2019</v>
      </c>
      <c r="D2733" t="str">
        <f t="shared" si="296"/>
        <v>07:30AM</v>
      </c>
      <c r="E2733">
        <f t="shared" si="297"/>
        <v>10</v>
      </c>
      <c r="F2733" t="str">
        <f t="shared" si="298"/>
        <v>17</v>
      </c>
      <c r="G2733" s="1">
        <f t="shared" si="299"/>
        <v>43755</v>
      </c>
      <c r="H2733" s="2">
        <f t="shared" si="300"/>
        <v>43755.3125</v>
      </c>
      <c r="I2733" t="b">
        <f>OR(ABS(Table2[[#This Row],[DateTime]]-H2734) * 1440 &lt; 5, ABS(Table2[[#This Row],[DateTime]]-H2732) * 1440 &lt; 5)</f>
        <v>0</v>
      </c>
      <c r="J2733">
        <f>IF(Table2[[#This Row],[Mulitiple Sneeze?]],J2732+1,0)</f>
        <v>0</v>
      </c>
      <c r="K2733" t="str">
        <f>IF(AND(Table2[[#This Row],[Multiple Counter]]&gt;0, J2734=0),"Combo End","")</f>
        <v/>
      </c>
    </row>
    <row r="2734" spans="1:11" x14ac:dyDescent="0.25">
      <c r="A2734" s="1" t="s">
        <v>1008</v>
      </c>
      <c r="B2734" t="str">
        <f t="shared" si="294"/>
        <v>October 17</v>
      </c>
      <c r="C2734" t="str">
        <f t="shared" si="295"/>
        <v>2019</v>
      </c>
      <c r="D2734" t="str">
        <f t="shared" si="296"/>
        <v>11:33AM</v>
      </c>
      <c r="E2734">
        <f t="shared" si="297"/>
        <v>10</v>
      </c>
      <c r="F2734" t="str">
        <f t="shared" si="298"/>
        <v>17</v>
      </c>
      <c r="G2734" s="1">
        <f t="shared" si="299"/>
        <v>43755</v>
      </c>
      <c r="H2734" s="2">
        <f t="shared" si="300"/>
        <v>43755.481249999997</v>
      </c>
      <c r="I2734" t="b">
        <f>OR(ABS(Table2[[#This Row],[DateTime]]-H2735) * 1440 &lt; 5, ABS(Table2[[#This Row],[DateTime]]-H2733) * 1440 &lt; 5)</f>
        <v>0</v>
      </c>
      <c r="J2734">
        <f>IF(Table2[[#This Row],[Mulitiple Sneeze?]],J2733+1,0)</f>
        <v>0</v>
      </c>
      <c r="K2734" t="str">
        <f>IF(AND(Table2[[#This Row],[Multiple Counter]]&gt;0, J2735=0),"Combo End","")</f>
        <v/>
      </c>
    </row>
    <row r="2735" spans="1:11" x14ac:dyDescent="0.25">
      <c r="A2735" s="1" t="s">
        <v>1007</v>
      </c>
      <c r="B2735" t="str">
        <f t="shared" si="294"/>
        <v>October 17</v>
      </c>
      <c r="C2735" t="str">
        <f t="shared" si="295"/>
        <v>2019</v>
      </c>
      <c r="D2735" t="str">
        <f t="shared" si="296"/>
        <v>06:22PM</v>
      </c>
      <c r="E2735">
        <f t="shared" si="297"/>
        <v>10</v>
      </c>
      <c r="F2735" t="str">
        <f t="shared" si="298"/>
        <v>17</v>
      </c>
      <c r="G2735" s="1">
        <f t="shared" si="299"/>
        <v>43755</v>
      </c>
      <c r="H2735" s="2">
        <f t="shared" si="300"/>
        <v>43755.765277777777</v>
      </c>
      <c r="I2735" t="b">
        <f>OR(ABS(Table2[[#This Row],[DateTime]]-H2736) * 1440 &lt; 5, ABS(Table2[[#This Row],[DateTime]]-H2734) * 1440 &lt; 5)</f>
        <v>0</v>
      </c>
      <c r="J2735">
        <f>IF(Table2[[#This Row],[Mulitiple Sneeze?]],J2734+1,0)</f>
        <v>0</v>
      </c>
      <c r="K2735" t="str">
        <f>IF(AND(Table2[[#This Row],[Multiple Counter]]&gt;0, J2736=0),"Combo End","")</f>
        <v/>
      </c>
    </row>
    <row r="2736" spans="1:11" x14ac:dyDescent="0.25">
      <c r="A2736" s="1" t="s">
        <v>1006</v>
      </c>
      <c r="B2736" t="str">
        <f t="shared" si="294"/>
        <v>October 18</v>
      </c>
      <c r="C2736" t="str">
        <f t="shared" si="295"/>
        <v>2019</v>
      </c>
      <c r="D2736" t="str">
        <f t="shared" si="296"/>
        <v>07:13PM</v>
      </c>
      <c r="E2736">
        <f t="shared" si="297"/>
        <v>10</v>
      </c>
      <c r="F2736" t="str">
        <f t="shared" si="298"/>
        <v>18</v>
      </c>
      <c r="G2736" s="1">
        <f t="shared" si="299"/>
        <v>43756</v>
      </c>
      <c r="H2736" s="2">
        <f t="shared" si="300"/>
        <v>43756.800694444442</v>
      </c>
      <c r="I2736" t="b">
        <f>OR(ABS(Table2[[#This Row],[DateTime]]-H2737) * 1440 &lt; 5, ABS(Table2[[#This Row],[DateTime]]-H2735) * 1440 &lt; 5)</f>
        <v>0</v>
      </c>
      <c r="J2736">
        <f>IF(Table2[[#This Row],[Mulitiple Sneeze?]],J2735+1,0)</f>
        <v>0</v>
      </c>
      <c r="K2736" t="str">
        <f>IF(AND(Table2[[#This Row],[Multiple Counter]]&gt;0, J2737=0),"Combo End","")</f>
        <v/>
      </c>
    </row>
    <row r="2737" spans="1:11" x14ac:dyDescent="0.25">
      <c r="A2737" s="1" t="s">
        <v>1005</v>
      </c>
      <c r="B2737" t="str">
        <f t="shared" si="294"/>
        <v>October 20</v>
      </c>
      <c r="C2737" t="str">
        <f t="shared" si="295"/>
        <v>2019</v>
      </c>
      <c r="D2737" t="str">
        <f t="shared" si="296"/>
        <v>08:05AM</v>
      </c>
      <c r="E2737">
        <f t="shared" si="297"/>
        <v>10</v>
      </c>
      <c r="F2737" t="str">
        <f t="shared" si="298"/>
        <v>20</v>
      </c>
      <c r="G2737" s="1">
        <f t="shared" si="299"/>
        <v>43758</v>
      </c>
      <c r="H2737" s="2">
        <f t="shared" si="300"/>
        <v>43758.336805555555</v>
      </c>
      <c r="I2737" t="b">
        <f>OR(ABS(Table2[[#This Row],[DateTime]]-H2738) * 1440 &lt; 5, ABS(Table2[[#This Row],[DateTime]]-H2736) * 1440 &lt; 5)</f>
        <v>0</v>
      </c>
      <c r="J2737">
        <f>IF(Table2[[#This Row],[Mulitiple Sneeze?]],J2736+1,0)</f>
        <v>0</v>
      </c>
      <c r="K2737" t="str">
        <f>IF(AND(Table2[[#This Row],[Multiple Counter]]&gt;0, J2738=0),"Combo End","")</f>
        <v/>
      </c>
    </row>
    <row r="2738" spans="1:11" x14ac:dyDescent="0.25">
      <c r="A2738" s="1" t="s">
        <v>1004</v>
      </c>
      <c r="B2738" t="str">
        <f t="shared" si="294"/>
        <v>October 20</v>
      </c>
      <c r="C2738" t="str">
        <f t="shared" si="295"/>
        <v>2019</v>
      </c>
      <c r="D2738" t="str">
        <f t="shared" si="296"/>
        <v>10:42AM</v>
      </c>
      <c r="E2738">
        <f t="shared" si="297"/>
        <v>10</v>
      </c>
      <c r="F2738" t="str">
        <f t="shared" si="298"/>
        <v>20</v>
      </c>
      <c r="G2738" s="1">
        <f t="shared" si="299"/>
        <v>43758</v>
      </c>
      <c r="H2738" s="2">
        <f t="shared" si="300"/>
        <v>43758.445833333331</v>
      </c>
      <c r="I2738" t="b">
        <f>OR(ABS(Table2[[#This Row],[DateTime]]-H2739) * 1440 &lt; 5, ABS(Table2[[#This Row],[DateTime]]-H2737) * 1440 &lt; 5)</f>
        <v>0</v>
      </c>
      <c r="J2738">
        <f>IF(Table2[[#This Row],[Mulitiple Sneeze?]],J2737+1,0)</f>
        <v>0</v>
      </c>
      <c r="K2738" t="str">
        <f>IF(AND(Table2[[#This Row],[Multiple Counter]]&gt;0, J2739=0),"Combo End","")</f>
        <v/>
      </c>
    </row>
    <row r="2739" spans="1:11" x14ac:dyDescent="0.25">
      <c r="A2739" s="1" t="s">
        <v>1003</v>
      </c>
      <c r="B2739" t="str">
        <f t="shared" si="294"/>
        <v>October 20</v>
      </c>
      <c r="C2739" t="str">
        <f t="shared" si="295"/>
        <v>2019</v>
      </c>
      <c r="D2739" t="str">
        <f t="shared" si="296"/>
        <v>12:12PM</v>
      </c>
      <c r="E2739">
        <f t="shared" si="297"/>
        <v>10</v>
      </c>
      <c r="F2739" t="str">
        <f t="shared" si="298"/>
        <v>20</v>
      </c>
      <c r="G2739" s="1">
        <f t="shared" si="299"/>
        <v>43758</v>
      </c>
      <c r="H2739" s="2">
        <f t="shared" si="300"/>
        <v>43758.508333333331</v>
      </c>
      <c r="I2739" t="b">
        <f>OR(ABS(Table2[[#This Row],[DateTime]]-H2740) * 1440 &lt; 5, ABS(Table2[[#This Row],[DateTime]]-H2738) * 1440 &lt; 5)</f>
        <v>0</v>
      </c>
      <c r="J2739">
        <f>IF(Table2[[#This Row],[Mulitiple Sneeze?]],J2738+1,0)</f>
        <v>0</v>
      </c>
      <c r="K2739" t="str">
        <f>IF(AND(Table2[[#This Row],[Multiple Counter]]&gt;0, J2740=0),"Combo End","")</f>
        <v/>
      </c>
    </row>
    <row r="2740" spans="1:11" x14ac:dyDescent="0.25">
      <c r="A2740" s="1" t="s">
        <v>1002</v>
      </c>
      <c r="B2740" t="str">
        <f t="shared" si="294"/>
        <v>October 20</v>
      </c>
      <c r="C2740" t="str">
        <f t="shared" si="295"/>
        <v>2019</v>
      </c>
      <c r="D2740" t="str">
        <f t="shared" si="296"/>
        <v>01:07PM</v>
      </c>
      <c r="E2740">
        <f t="shared" si="297"/>
        <v>10</v>
      </c>
      <c r="F2740" t="str">
        <f t="shared" si="298"/>
        <v>20</v>
      </c>
      <c r="G2740" s="1">
        <f t="shared" si="299"/>
        <v>43758</v>
      </c>
      <c r="H2740" s="2">
        <f t="shared" si="300"/>
        <v>43758.546527777777</v>
      </c>
      <c r="I2740" t="b">
        <f>OR(ABS(Table2[[#This Row],[DateTime]]-H2741) * 1440 &lt; 5, ABS(Table2[[#This Row],[DateTime]]-H2739) * 1440 &lt; 5)</f>
        <v>0</v>
      </c>
      <c r="J2740">
        <f>IF(Table2[[#This Row],[Mulitiple Sneeze?]],J2739+1,0)</f>
        <v>0</v>
      </c>
      <c r="K2740" t="str">
        <f>IF(AND(Table2[[#This Row],[Multiple Counter]]&gt;0, J2741=0),"Combo End","")</f>
        <v/>
      </c>
    </row>
    <row r="2741" spans="1:11" x14ac:dyDescent="0.25">
      <c r="A2741" s="1" t="s">
        <v>1001</v>
      </c>
      <c r="B2741" t="str">
        <f t="shared" si="294"/>
        <v>October 20</v>
      </c>
      <c r="C2741" t="str">
        <f t="shared" si="295"/>
        <v>2019</v>
      </c>
      <c r="D2741" t="str">
        <f t="shared" si="296"/>
        <v>05:51PM</v>
      </c>
      <c r="E2741">
        <f t="shared" si="297"/>
        <v>10</v>
      </c>
      <c r="F2741" t="str">
        <f t="shared" si="298"/>
        <v>20</v>
      </c>
      <c r="G2741" s="1">
        <f t="shared" si="299"/>
        <v>43758</v>
      </c>
      <c r="H2741" s="2">
        <f t="shared" si="300"/>
        <v>43758.743750000001</v>
      </c>
      <c r="I2741" t="b">
        <f>OR(ABS(Table2[[#This Row],[DateTime]]-H2742) * 1440 &lt; 5, ABS(Table2[[#This Row],[DateTime]]-H2740) * 1440 &lt; 5)</f>
        <v>0</v>
      </c>
      <c r="J2741">
        <f>IF(Table2[[#This Row],[Mulitiple Sneeze?]],J2740+1,0)</f>
        <v>0</v>
      </c>
      <c r="K2741" t="str">
        <f>IF(AND(Table2[[#This Row],[Multiple Counter]]&gt;0, J2742=0),"Combo End","")</f>
        <v/>
      </c>
    </row>
    <row r="2742" spans="1:11" x14ac:dyDescent="0.25">
      <c r="A2742" s="1" t="s">
        <v>1000</v>
      </c>
      <c r="B2742" t="str">
        <f t="shared" si="294"/>
        <v>October 21</v>
      </c>
      <c r="C2742" t="str">
        <f t="shared" si="295"/>
        <v>2019</v>
      </c>
      <c r="D2742" t="str">
        <f t="shared" si="296"/>
        <v>09:55AM</v>
      </c>
      <c r="E2742">
        <f t="shared" si="297"/>
        <v>10</v>
      </c>
      <c r="F2742" t="str">
        <f t="shared" si="298"/>
        <v>21</v>
      </c>
      <c r="G2742" s="1">
        <f t="shared" si="299"/>
        <v>43759</v>
      </c>
      <c r="H2742" s="2">
        <f t="shared" si="300"/>
        <v>43759.413194444445</v>
      </c>
      <c r="I2742" t="b">
        <f>OR(ABS(Table2[[#This Row],[DateTime]]-H2743) * 1440 &lt; 5, ABS(Table2[[#This Row],[DateTime]]-H2741) * 1440 &lt; 5)</f>
        <v>0</v>
      </c>
      <c r="J2742">
        <f>IF(Table2[[#This Row],[Mulitiple Sneeze?]],J2741+1,0)</f>
        <v>0</v>
      </c>
      <c r="K2742" t="str">
        <f>IF(AND(Table2[[#This Row],[Multiple Counter]]&gt;0, J2743=0),"Combo End","")</f>
        <v/>
      </c>
    </row>
    <row r="2743" spans="1:11" x14ac:dyDescent="0.25">
      <c r="A2743" s="1" t="s">
        <v>999</v>
      </c>
      <c r="B2743" t="str">
        <f t="shared" si="294"/>
        <v>October 22</v>
      </c>
      <c r="C2743" t="str">
        <f t="shared" si="295"/>
        <v>2019</v>
      </c>
      <c r="D2743" t="str">
        <f t="shared" si="296"/>
        <v>07:44AM</v>
      </c>
      <c r="E2743">
        <f t="shared" si="297"/>
        <v>10</v>
      </c>
      <c r="F2743" t="str">
        <f t="shared" si="298"/>
        <v>22</v>
      </c>
      <c r="G2743" s="1">
        <f t="shared" si="299"/>
        <v>43760</v>
      </c>
      <c r="H2743" s="2">
        <f t="shared" si="300"/>
        <v>43760.322222222225</v>
      </c>
      <c r="I2743" t="b">
        <f>OR(ABS(Table2[[#This Row],[DateTime]]-H2744) * 1440 &lt; 5, ABS(Table2[[#This Row],[DateTime]]-H2742) * 1440 &lt; 5)</f>
        <v>0</v>
      </c>
      <c r="J2743">
        <f>IF(Table2[[#This Row],[Mulitiple Sneeze?]],J2742+1,0)</f>
        <v>0</v>
      </c>
      <c r="K2743" t="str">
        <f>IF(AND(Table2[[#This Row],[Multiple Counter]]&gt;0, J2744=0),"Combo End","")</f>
        <v/>
      </c>
    </row>
    <row r="2744" spans="1:11" x14ac:dyDescent="0.25">
      <c r="A2744" s="1" t="s">
        <v>998</v>
      </c>
      <c r="B2744" t="str">
        <f t="shared" si="294"/>
        <v>October 22</v>
      </c>
      <c r="C2744" t="str">
        <f t="shared" si="295"/>
        <v>2019</v>
      </c>
      <c r="D2744" t="str">
        <f t="shared" si="296"/>
        <v>08:43AM</v>
      </c>
      <c r="E2744">
        <f t="shared" si="297"/>
        <v>10</v>
      </c>
      <c r="F2744" t="str">
        <f t="shared" si="298"/>
        <v>22</v>
      </c>
      <c r="G2744" s="1">
        <f t="shared" si="299"/>
        <v>43760</v>
      </c>
      <c r="H2744" s="2">
        <f t="shared" si="300"/>
        <v>43760.363194444442</v>
      </c>
      <c r="I2744" t="b">
        <f>OR(ABS(Table2[[#This Row],[DateTime]]-H2745) * 1440 &lt; 5, ABS(Table2[[#This Row],[DateTime]]-H2743) * 1440 &lt; 5)</f>
        <v>0</v>
      </c>
      <c r="J2744">
        <f>IF(Table2[[#This Row],[Mulitiple Sneeze?]],J2743+1,0)</f>
        <v>0</v>
      </c>
      <c r="K2744" t="str">
        <f>IF(AND(Table2[[#This Row],[Multiple Counter]]&gt;0, J2745=0),"Combo End","")</f>
        <v/>
      </c>
    </row>
    <row r="2745" spans="1:11" x14ac:dyDescent="0.25">
      <c r="A2745" s="1" t="s">
        <v>997</v>
      </c>
      <c r="B2745" t="str">
        <f t="shared" si="294"/>
        <v>October 23</v>
      </c>
      <c r="C2745" t="str">
        <f t="shared" si="295"/>
        <v>2019</v>
      </c>
      <c r="D2745" t="str">
        <f t="shared" si="296"/>
        <v>10:23AM</v>
      </c>
      <c r="E2745">
        <f t="shared" si="297"/>
        <v>10</v>
      </c>
      <c r="F2745" t="str">
        <f t="shared" si="298"/>
        <v>23</v>
      </c>
      <c r="G2745" s="1">
        <f t="shared" si="299"/>
        <v>43761</v>
      </c>
      <c r="H2745" s="2">
        <f t="shared" si="300"/>
        <v>43761.432638888888</v>
      </c>
      <c r="I2745" t="b">
        <f>OR(ABS(Table2[[#This Row],[DateTime]]-H2746) * 1440 &lt; 5, ABS(Table2[[#This Row],[DateTime]]-H2744) * 1440 &lt; 5)</f>
        <v>0</v>
      </c>
      <c r="J2745">
        <f>IF(Table2[[#This Row],[Mulitiple Sneeze?]],J2744+1,0)</f>
        <v>0</v>
      </c>
      <c r="K2745" t="str">
        <f>IF(AND(Table2[[#This Row],[Multiple Counter]]&gt;0, J2746=0),"Combo End","")</f>
        <v/>
      </c>
    </row>
    <row r="2746" spans="1:11" x14ac:dyDescent="0.25">
      <c r="A2746" s="1" t="s">
        <v>996</v>
      </c>
      <c r="B2746" t="str">
        <f t="shared" si="294"/>
        <v>October 23</v>
      </c>
      <c r="C2746" t="str">
        <f t="shared" si="295"/>
        <v>2019</v>
      </c>
      <c r="D2746" t="str">
        <f t="shared" si="296"/>
        <v>11:45AM</v>
      </c>
      <c r="E2746">
        <f t="shared" si="297"/>
        <v>10</v>
      </c>
      <c r="F2746" t="str">
        <f t="shared" si="298"/>
        <v>23</v>
      </c>
      <c r="G2746" s="1">
        <f t="shared" si="299"/>
        <v>43761</v>
      </c>
      <c r="H2746" s="2">
        <f t="shared" si="300"/>
        <v>43761.489583333336</v>
      </c>
      <c r="I2746" t="b">
        <f>OR(ABS(Table2[[#This Row],[DateTime]]-H2747) * 1440 &lt; 5, ABS(Table2[[#This Row],[DateTime]]-H2745) * 1440 &lt; 5)</f>
        <v>0</v>
      </c>
      <c r="J2746">
        <f>IF(Table2[[#This Row],[Mulitiple Sneeze?]],J2745+1,0)</f>
        <v>0</v>
      </c>
      <c r="K2746" t="str">
        <f>IF(AND(Table2[[#This Row],[Multiple Counter]]&gt;0, J2747=0),"Combo End","")</f>
        <v/>
      </c>
    </row>
    <row r="2747" spans="1:11" x14ac:dyDescent="0.25">
      <c r="A2747" s="1" t="s">
        <v>995</v>
      </c>
      <c r="B2747" t="str">
        <f t="shared" si="294"/>
        <v>October 24</v>
      </c>
      <c r="C2747" t="str">
        <f t="shared" si="295"/>
        <v>2019</v>
      </c>
      <c r="D2747" t="str">
        <f t="shared" si="296"/>
        <v>11:35AM</v>
      </c>
      <c r="E2747">
        <f t="shared" si="297"/>
        <v>10</v>
      </c>
      <c r="F2747" t="str">
        <f t="shared" si="298"/>
        <v>24</v>
      </c>
      <c r="G2747" s="1">
        <f t="shared" si="299"/>
        <v>43762</v>
      </c>
      <c r="H2747" s="2">
        <f t="shared" si="300"/>
        <v>43762.482638888891</v>
      </c>
      <c r="I2747" t="b">
        <f>OR(ABS(Table2[[#This Row],[DateTime]]-H2748) * 1440 &lt; 5, ABS(Table2[[#This Row],[DateTime]]-H2746) * 1440 &lt; 5)</f>
        <v>0</v>
      </c>
      <c r="J2747">
        <f>IF(Table2[[#This Row],[Mulitiple Sneeze?]],J2746+1,0)</f>
        <v>0</v>
      </c>
      <c r="K2747" t="str">
        <f>IF(AND(Table2[[#This Row],[Multiple Counter]]&gt;0, J2748=0),"Combo End","")</f>
        <v/>
      </c>
    </row>
    <row r="2748" spans="1:11" x14ac:dyDescent="0.25">
      <c r="A2748" s="1" t="s">
        <v>994</v>
      </c>
      <c r="B2748" t="str">
        <f t="shared" si="294"/>
        <v>October 24</v>
      </c>
      <c r="C2748" t="str">
        <f t="shared" si="295"/>
        <v>2019</v>
      </c>
      <c r="D2748" t="str">
        <f t="shared" si="296"/>
        <v>12:43PM</v>
      </c>
      <c r="E2748">
        <f t="shared" si="297"/>
        <v>10</v>
      </c>
      <c r="F2748" t="str">
        <f t="shared" si="298"/>
        <v>24</v>
      </c>
      <c r="G2748" s="1">
        <f t="shared" si="299"/>
        <v>43762</v>
      </c>
      <c r="H2748" s="2">
        <f t="shared" si="300"/>
        <v>43762.529861111114</v>
      </c>
      <c r="I2748" t="b">
        <f>OR(ABS(Table2[[#This Row],[DateTime]]-H2749) * 1440 &lt; 5, ABS(Table2[[#This Row],[DateTime]]-H2747) * 1440 &lt; 5)</f>
        <v>0</v>
      </c>
      <c r="J2748">
        <f>IF(Table2[[#This Row],[Mulitiple Sneeze?]],J2747+1,0)</f>
        <v>0</v>
      </c>
      <c r="K2748" t="str">
        <f>IF(AND(Table2[[#This Row],[Multiple Counter]]&gt;0, J2749=0),"Combo End","")</f>
        <v/>
      </c>
    </row>
    <row r="2749" spans="1:11" x14ac:dyDescent="0.25">
      <c r="A2749" s="1" t="s">
        <v>993</v>
      </c>
      <c r="B2749" t="str">
        <f t="shared" si="294"/>
        <v>October 27</v>
      </c>
      <c r="C2749" t="str">
        <f t="shared" si="295"/>
        <v>2019</v>
      </c>
      <c r="D2749" t="str">
        <f t="shared" si="296"/>
        <v>07:48AM</v>
      </c>
      <c r="E2749">
        <f t="shared" si="297"/>
        <v>10</v>
      </c>
      <c r="F2749" t="str">
        <f t="shared" si="298"/>
        <v>27</v>
      </c>
      <c r="G2749" s="1">
        <f t="shared" si="299"/>
        <v>43765</v>
      </c>
      <c r="H2749" s="2">
        <f t="shared" si="300"/>
        <v>43765.324999999997</v>
      </c>
      <c r="I2749" t="b">
        <f>OR(ABS(Table2[[#This Row],[DateTime]]-H2750) * 1440 &lt; 5, ABS(Table2[[#This Row],[DateTime]]-H2748) * 1440 &lt; 5)</f>
        <v>0</v>
      </c>
      <c r="J2749">
        <f>IF(Table2[[#This Row],[Mulitiple Sneeze?]],J2748+1,0)</f>
        <v>0</v>
      </c>
      <c r="K2749" t="str">
        <f>IF(AND(Table2[[#This Row],[Multiple Counter]]&gt;0, J2750=0),"Combo End","")</f>
        <v/>
      </c>
    </row>
    <row r="2750" spans="1:11" x14ac:dyDescent="0.25">
      <c r="A2750" s="1" t="s">
        <v>992</v>
      </c>
      <c r="B2750" t="str">
        <f t="shared" si="294"/>
        <v>October 27</v>
      </c>
      <c r="C2750" t="str">
        <f t="shared" si="295"/>
        <v>2019</v>
      </c>
      <c r="D2750" t="str">
        <f t="shared" si="296"/>
        <v>08:55AM</v>
      </c>
      <c r="E2750">
        <f t="shared" si="297"/>
        <v>10</v>
      </c>
      <c r="F2750" t="str">
        <f t="shared" si="298"/>
        <v>27</v>
      </c>
      <c r="G2750" s="1">
        <f t="shared" si="299"/>
        <v>43765</v>
      </c>
      <c r="H2750" s="2">
        <f t="shared" si="300"/>
        <v>43765.371527777781</v>
      </c>
      <c r="I2750" t="b">
        <f>OR(ABS(Table2[[#This Row],[DateTime]]-H2751) * 1440 &lt; 5, ABS(Table2[[#This Row],[DateTime]]-H2749) * 1440 &lt; 5)</f>
        <v>0</v>
      </c>
      <c r="J2750">
        <f>IF(Table2[[#This Row],[Mulitiple Sneeze?]],J2749+1,0)</f>
        <v>0</v>
      </c>
      <c r="K2750" t="str">
        <f>IF(AND(Table2[[#This Row],[Multiple Counter]]&gt;0, J2751=0),"Combo End","")</f>
        <v/>
      </c>
    </row>
    <row r="2751" spans="1:11" x14ac:dyDescent="0.25">
      <c r="A2751" s="1" t="s">
        <v>991</v>
      </c>
      <c r="B2751" t="str">
        <f t="shared" si="294"/>
        <v>October 27</v>
      </c>
      <c r="C2751" t="str">
        <f t="shared" si="295"/>
        <v>2019</v>
      </c>
      <c r="D2751" t="str">
        <f t="shared" si="296"/>
        <v>09:02AM</v>
      </c>
      <c r="E2751">
        <f t="shared" si="297"/>
        <v>10</v>
      </c>
      <c r="F2751" t="str">
        <f t="shared" si="298"/>
        <v>27</v>
      </c>
      <c r="G2751" s="1">
        <f t="shared" si="299"/>
        <v>43765</v>
      </c>
      <c r="H2751" s="2">
        <f t="shared" si="300"/>
        <v>43765.376388888886</v>
      </c>
      <c r="I2751" t="b">
        <f>OR(ABS(Table2[[#This Row],[DateTime]]-H2752) * 1440 &lt; 5, ABS(Table2[[#This Row],[DateTime]]-H2750) * 1440 &lt; 5)</f>
        <v>0</v>
      </c>
      <c r="J2751">
        <f>IF(Table2[[#This Row],[Mulitiple Sneeze?]],J2750+1,0)</f>
        <v>0</v>
      </c>
      <c r="K2751" t="str">
        <f>IF(AND(Table2[[#This Row],[Multiple Counter]]&gt;0, J2752=0),"Combo End","")</f>
        <v/>
      </c>
    </row>
    <row r="2752" spans="1:11" x14ac:dyDescent="0.25">
      <c r="A2752" s="1" t="s">
        <v>990</v>
      </c>
      <c r="B2752" t="str">
        <f t="shared" si="294"/>
        <v>October 27</v>
      </c>
      <c r="C2752" t="str">
        <f t="shared" si="295"/>
        <v>2019</v>
      </c>
      <c r="D2752" t="str">
        <f t="shared" si="296"/>
        <v>09:23AM</v>
      </c>
      <c r="E2752">
        <f t="shared" si="297"/>
        <v>10</v>
      </c>
      <c r="F2752" t="str">
        <f t="shared" si="298"/>
        <v>27</v>
      </c>
      <c r="G2752" s="1">
        <f t="shared" si="299"/>
        <v>43765</v>
      </c>
      <c r="H2752" s="2">
        <f t="shared" si="300"/>
        <v>43765.390972222223</v>
      </c>
      <c r="I2752" t="b">
        <f>OR(ABS(Table2[[#This Row],[DateTime]]-H2753) * 1440 &lt; 5, ABS(Table2[[#This Row],[DateTime]]-H2751) * 1440 &lt; 5)</f>
        <v>0</v>
      </c>
      <c r="J2752">
        <f>IF(Table2[[#This Row],[Mulitiple Sneeze?]],J2751+1,0)</f>
        <v>0</v>
      </c>
      <c r="K2752" t="str">
        <f>IF(AND(Table2[[#This Row],[Multiple Counter]]&gt;0, J2753=0),"Combo End","")</f>
        <v/>
      </c>
    </row>
    <row r="2753" spans="1:11" x14ac:dyDescent="0.25">
      <c r="A2753" s="1" t="s">
        <v>989</v>
      </c>
      <c r="B2753" t="str">
        <f t="shared" si="294"/>
        <v>October 27</v>
      </c>
      <c r="C2753" t="str">
        <f t="shared" si="295"/>
        <v>2019</v>
      </c>
      <c r="D2753" t="str">
        <f t="shared" si="296"/>
        <v>10:02AM</v>
      </c>
      <c r="E2753">
        <f t="shared" si="297"/>
        <v>10</v>
      </c>
      <c r="F2753" t="str">
        <f t="shared" si="298"/>
        <v>27</v>
      </c>
      <c r="G2753" s="1">
        <f t="shared" si="299"/>
        <v>43765</v>
      </c>
      <c r="H2753" s="2">
        <f t="shared" si="300"/>
        <v>43765.418055555558</v>
      </c>
      <c r="I2753" t="b">
        <f>OR(ABS(Table2[[#This Row],[DateTime]]-H2754) * 1440 &lt; 5, ABS(Table2[[#This Row],[DateTime]]-H2752) * 1440 &lt; 5)</f>
        <v>0</v>
      </c>
      <c r="J2753">
        <f>IF(Table2[[#This Row],[Mulitiple Sneeze?]],J2752+1,0)</f>
        <v>0</v>
      </c>
      <c r="K2753" t="str">
        <f>IF(AND(Table2[[#This Row],[Multiple Counter]]&gt;0, J2754=0),"Combo End","")</f>
        <v/>
      </c>
    </row>
    <row r="2754" spans="1:11" x14ac:dyDescent="0.25">
      <c r="A2754" s="1" t="s">
        <v>988</v>
      </c>
      <c r="B2754" t="str">
        <f t="shared" ref="B2754:B2817" si="301">_xlfn.TEXTBEFORE(A2754,",")</f>
        <v>October 27</v>
      </c>
      <c r="C2754" t="str">
        <f t="shared" ref="C2754:C2817" si="302">LEFT(_xlfn.TEXTAFTER(A2754, ", "), 4)</f>
        <v>2019</v>
      </c>
      <c r="D2754" t="str">
        <f t="shared" ref="D2754:D2817" si="303">_xlfn.TEXTAFTER(A2754, "at ")</f>
        <v>11:35AM</v>
      </c>
      <c r="E2754">
        <f t="shared" ref="E2754:E2817" si="304">MONTH(1&amp;B2754)</f>
        <v>10</v>
      </c>
      <c r="F2754" t="str">
        <f t="shared" ref="F2754:F2817" si="305">RIGHT(B2754, 2)</f>
        <v>27</v>
      </c>
      <c r="G2754" s="1">
        <f t="shared" ref="G2754:G2817" si="306">DATE(C2754,E2754,F2754)</f>
        <v>43765</v>
      </c>
      <c r="H2754" s="2">
        <f t="shared" ref="H2754:H2817" si="307">G2754+TIMEVALUE(_xlfn.CONCAT(LEFT(D2754, 5), " ", RIGHT(D2754, 2)))</f>
        <v>43765.482638888891</v>
      </c>
      <c r="I2754" t="b">
        <f>OR(ABS(Table2[[#This Row],[DateTime]]-H2755) * 1440 &lt; 5, ABS(Table2[[#This Row],[DateTime]]-H2753) * 1440 &lt; 5)</f>
        <v>0</v>
      </c>
      <c r="J2754">
        <f>IF(Table2[[#This Row],[Mulitiple Sneeze?]],J2753+1,0)</f>
        <v>0</v>
      </c>
      <c r="K2754" t="str">
        <f>IF(AND(Table2[[#This Row],[Multiple Counter]]&gt;0, J2755=0),"Combo End","")</f>
        <v/>
      </c>
    </row>
    <row r="2755" spans="1:11" x14ac:dyDescent="0.25">
      <c r="A2755" s="1" t="s">
        <v>987</v>
      </c>
      <c r="B2755" t="str">
        <f t="shared" si="301"/>
        <v>October 27</v>
      </c>
      <c r="C2755" t="str">
        <f t="shared" si="302"/>
        <v>2019</v>
      </c>
      <c r="D2755" t="str">
        <f t="shared" si="303"/>
        <v>11:58AM</v>
      </c>
      <c r="E2755">
        <f t="shared" si="304"/>
        <v>10</v>
      </c>
      <c r="F2755" t="str">
        <f t="shared" si="305"/>
        <v>27</v>
      </c>
      <c r="G2755" s="1">
        <f t="shared" si="306"/>
        <v>43765</v>
      </c>
      <c r="H2755" s="2">
        <f t="shared" si="307"/>
        <v>43765.498611111114</v>
      </c>
      <c r="I2755" t="b">
        <f>OR(ABS(Table2[[#This Row],[DateTime]]-H2756) * 1440 &lt; 5, ABS(Table2[[#This Row],[DateTime]]-H2754) * 1440 &lt; 5)</f>
        <v>0</v>
      </c>
      <c r="J2755">
        <f>IF(Table2[[#This Row],[Mulitiple Sneeze?]],J2754+1,0)</f>
        <v>0</v>
      </c>
      <c r="K2755" t="str">
        <f>IF(AND(Table2[[#This Row],[Multiple Counter]]&gt;0, J2756=0),"Combo End","")</f>
        <v/>
      </c>
    </row>
    <row r="2756" spans="1:11" x14ac:dyDescent="0.25">
      <c r="A2756" s="1" t="s">
        <v>986</v>
      </c>
      <c r="B2756" t="str">
        <f t="shared" si="301"/>
        <v>October 27</v>
      </c>
      <c r="C2756" t="str">
        <f t="shared" si="302"/>
        <v>2019</v>
      </c>
      <c r="D2756" t="str">
        <f t="shared" si="303"/>
        <v>04:00PM</v>
      </c>
      <c r="E2756">
        <f t="shared" si="304"/>
        <v>10</v>
      </c>
      <c r="F2756" t="str">
        <f t="shared" si="305"/>
        <v>27</v>
      </c>
      <c r="G2756" s="1">
        <f t="shared" si="306"/>
        <v>43765</v>
      </c>
      <c r="H2756" s="2">
        <f t="shared" si="307"/>
        <v>43765.666666666664</v>
      </c>
      <c r="I2756" t="b">
        <f>OR(ABS(Table2[[#This Row],[DateTime]]-H2757) * 1440 &lt; 5, ABS(Table2[[#This Row],[DateTime]]-H2755) * 1440 &lt; 5)</f>
        <v>0</v>
      </c>
      <c r="J2756">
        <f>IF(Table2[[#This Row],[Mulitiple Sneeze?]],J2755+1,0)</f>
        <v>0</v>
      </c>
      <c r="K2756" t="str">
        <f>IF(AND(Table2[[#This Row],[Multiple Counter]]&gt;0, J2757=0),"Combo End","")</f>
        <v/>
      </c>
    </row>
    <row r="2757" spans="1:11" x14ac:dyDescent="0.25">
      <c r="A2757" s="1" t="s">
        <v>985</v>
      </c>
      <c r="B2757" t="str">
        <f t="shared" si="301"/>
        <v>October 27</v>
      </c>
      <c r="C2757" t="str">
        <f t="shared" si="302"/>
        <v>2019</v>
      </c>
      <c r="D2757" t="str">
        <f t="shared" si="303"/>
        <v>06:53PM</v>
      </c>
      <c r="E2757">
        <f t="shared" si="304"/>
        <v>10</v>
      </c>
      <c r="F2757" t="str">
        <f t="shared" si="305"/>
        <v>27</v>
      </c>
      <c r="G2757" s="1">
        <f t="shared" si="306"/>
        <v>43765</v>
      </c>
      <c r="H2757" s="2">
        <f t="shared" si="307"/>
        <v>43765.786805555559</v>
      </c>
      <c r="I2757" t="b">
        <f>OR(ABS(Table2[[#This Row],[DateTime]]-H2758) * 1440 &lt; 5, ABS(Table2[[#This Row],[DateTime]]-H2756) * 1440 &lt; 5)</f>
        <v>0</v>
      </c>
      <c r="J2757">
        <f>IF(Table2[[#This Row],[Mulitiple Sneeze?]],J2756+1,0)</f>
        <v>0</v>
      </c>
      <c r="K2757" t="str">
        <f>IF(AND(Table2[[#This Row],[Multiple Counter]]&gt;0, J2758=0),"Combo End","")</f>
        <v/>
      </c>
    </row>
    <row r="2758" spans="1:11" x14ac:dyDescent="0.25">
      <c r="A2758" s="1" t="s">
        <v>984</v>
      </c>
      <c r="B2758" t="str">
        <f t="shared" si="301"/>
        <v>October 29</v>
      </c>
      <c r="C2758" t="str">
        <f t="shared" si="302"/>
        <v>2019</v>
      </c>
      <c r="D2758" t="str">
        <f t="shared" si="303"/>
        <v>07:36AM</v>
      </c>
      <c r="E2758">
        <f t="shared" si="304"/>
        <v>10</v>
      </c>
      <c r="F2758" t="str">
        <f t="shared" si="305"/>
        <v>29</v>
      </c>
      <c r="G2758" s="1">
        <f t="shared" si="306"/>
        <v>43767</v>
      </c>
      <c r="H2758" s="2">
        <f t="shared" si="307"/>
        <v>43767.316666666666</v>
      </c>
      <c r="I2758" t="b">
        <f>OR(ABS(Table2[[#This Row],[DateTime]]-H2759) * 1440 &lt; 5, ABS(Table2[[#This Row],[DateTime]]-H2757) * 1440 &lt; 5)</f>
        <v>0</v>
      </c>
      <c r="J2758">
        <f>IF(Table2[[#This Row],[Mulitiple Sneeze?]],J2757+1,0)</f>
        <v>0</v>
      </c>
      <c r="K2758" t="str">
        <f>IF(AND(Table2[[#This Row],[Multiple Counter]]&gt;0, J2759=0),"Combo End","")</f>
        <v/>
      </c>
    </row>
    <row r="2759" spans="1:11" x14ac:dyDescent="0.25">
      <c r="A2759" s="1" t="s">
        <v>983</v>
      </c>
      <c r="B2759" t="str">
        <f t="shared" si="301"/>
        <v>October 29</v>
      </c>
      <c r="C2759" t="str">
        <f t="shared" si="302"/>
        <v>2019</v>
      </c>
      <c r="D2759" t="str">
        <f t="shared" si="303"/>
        <v>09:02AM</v>
      </c>
      <c r="E2759">
        <f t="shared" si="304"/>
        <v>10</v>
      </c>
      <c r="F2759" t="str">
        <f t="shared" si="305"/>
        <v>29</v>
      </c>
      <c r="G2759" s="1">
        <f t="shared" si="306"/>
        <v>43767</v>
      </c>
      <c r="H2759" s="2">
        <f t="shared" si="307"/>
        <v>43767.376388888886</v>
      </c>
      <c r="I2759" t="b">
        <f>OR(ABS(Table2[[#This Row],[DateTime]]-H2760) * 1440 &lt; 5, ABS(Table2[[#This Row],[DateTime]]-H2758) * 1440 &lt; 5)</f>
        <v>0</v>
      </c>
      <c r="J2759">
        <f>IF(Table2[[#This Row],[Mulitiple Sneeze?]],J2758+1,0)</f>
        <v>0</v>
      </c>
      <c r="K2759" t="str">
        <f>IF(AND(Table2[[#This Row],[Multiple Counter]]&gt;0, J2760=0),"Combo End","")</f>
        <v/>
      </c>
    </row>
    <row r="2760" spans="1:11" x14ac:dyDescent="0.25">
      <c r="A2760" s="1" t="s">
        <v>982</v>
      </c>
      <c r="B2760" t="str">
        <f t="shared" si="301"/>
        <v>October 29</v>
      </c>
      <c r="C2760" t="str">
        <f t="shared" si="302"/>
        <v>2019</v>
      </c>
      <c r="D2760" t="str">
        <f t="shared" si="303"/>
        <v>03:55PM</v>
      </c>
      <c r="E2760">
        <f t="shared" si="304"/>
        <v>10</v>
      </c>
      <c r="F2760" t="str">
        <f t="shared" si="305"/>
        <v>29</v>
      </c>
      <c r="G2760" s="1">
        <f t="shared" si="306"/>
        <v>43767</v>
      </c>
      <c r="H2760" s="2">
        <f t="shared" si="307"/>
        <v>43767.663194444445</v>
      </c>
      <c r="I2760" t="b">
        <f>OR(ABS(Table2[[#This Row],[DateTime]]-H2761) * 1440 &lt; 5, ABS(Table2[[#This Row],[DateTime]]-H2759) * 1440 &lt; 5)</f>
        <v>0</v>
      </c>
      <c r="J2760">
        <f>IF(Table2[[#This Row],[Mulitiple Sneeze?]],J2759+1,0)</f>
        <v>0</v>
      </c>
      <c r="K2760" t="str">
        <f>IF(AND(Table2[[#This Row],[Multiple Counter]]&gt;0, J2761=0),"Combo End","")</f>
        <v/>
      </c>
    </row>
    <row r="2761" spans="1:11" x14ac:dyDescent="0.25">
      <c r="A2761" s="1" t="s">
        <v>981</v>
      </c>
      <c r="B2761" t="str">
        <f t="shared" si="301"/>
        <v>November 02</v>
      </c>
      <c r="C2761" t="str">
        <f t="shared" si="302"/>
        <v>2019</v>
      </c>
      <c r="D2761" t="str">
        <f t="shared" si="303"/>
        <v>03:51PM</v>
      </c>
      <c r="E2761">
        <f t="shared" si="304"/>
        <v>11</v>
      </c>
      <c r="F2761" t="str">
        <f t="shared" si="305"/>
        <v>02</v>
      </c>
      <c r="G2761" s="1">
        <f t="shared" si="306"/>
        <v>43771</v>
      </c>
      <c r="H2761" s="2">
        <f t="shared" si="307"/>
        <v>43771.660416666666</v>
      </c>
      <c r="I2761" t="b">
        <f>OR(ABS(Table2[[#This Row],[DateTime]]-H2762) * 1440 &lt; 5, ABS(Table2[[#This Row],[DateTime]]-H2760) * 1440 &lt; 5)</f>
        <v>0</v>
      </c>
      <c r="J2761">
        <f>IF(Table2[[#This Row],[Mulitiple Sneeze?]],J2760+1,0)</f>
        <v>0</v>
      </c>
      <c r="K2761" t="str">
        <f>IF(AND(Table2[[#This Row],[Multiple Counter]]&gt;0, J2762=0),"Combo End","")</f>
        <v/>
      </c>
    </row>
    <row r="2762" spans="1:11" x14ac:dyDescent="0.25">
      <c r="A2762" s="1" t="s">
        <v>980</v>
      </c>
      <c r="B2762" t="str">
        <f t="shared" si="301"/>
        <v>November 03</v>
      </c>
      <c r="C2762" t="str">
        <f t="shared" si="302"/>
        <v>2019</v>
      </c>
      <c r="D2762" t="str">
        <f t="shared" si="303"/>
        <v>07:38PM</v>
      </c>
      <c r="E2762">
        <f t="shared" si="304"/>
        <v>11</v>
      </c>
      <c r="F2762" t="str">
        <f t="shared" si="305"/>
        <v>03</v>
      </c>
      <c r="G2762" s="1">
        <f t="shared" si="306"/>
        <v>43772</v>
      </c>
      <c r="H2762" s="2">
        <f t="shared" si="307"/>
        <v>43772.818055555559</v>
      </c>
      <c r="I2762" t="b">
        <f>OR(ABS(Table2[[#This Row],[DateTime]]-H2763) * 1440 &lt; 5, ABS(Table2[[#This Row],[DateTime]]-H2761) * 1440 &lt; 5)</f>
        <v>0</v>
      </c>
      <c r="J2762">
        <f>IF(Table2[[#This Row],[Mulitiple Sneeze?]],J2761+1,0)</f>
        <v>0</v>
      </c>
      <c r="K2762" t="str">
        <f>IF(AND(Table2[[#This Row],[Multiple Counter]]&gt;0, J2763=0),"Combo End","")</f>
        <v/>
      </c>
    </row>
    <row r="2763" spans="1:11" x14ac:dyDescent="0.25">
      <c r="A2763" s="1" t="s">
        <v>979</v>
      </c>
      <c r="B2763" t="str">
        <f t="shared" si="301"/>
        <v>November 05</v>
      </c>
      <c r="C2763" t="str">
        <f t="shared" si="302"/>
        <v>2019</v>
      </c>
      <c r="D2763" t="str">
        <f t="shared" si="303"/>
        <v>03:08PM</v>
      </c>
      <c r="E2763">
        <f t="shared" si="304"/>
        <v>11</v>
      </c>
      <c r="F2763" t="str">
        <f t="shared" si="305"/>
        <v>05</v>
      </c>
      <c r="G2763" s="1">
        <f t="shared" si="306"/>
        <v>43774</v>
      </c>
      <c r="H2763" s="2">
        <f t="shared" si="307"/>
        <v>43774.630555555559</v>
      </c>
      <c r="I2763" t="b">
        <f>OR(ABS(Table2[[#This Row],[DateTime]]-H2764) * 1440 &lt; 5, ABS(Table2[[#This Row],[DateTime]]-H2762) * 1440 &lt; 5)</f>
        <v>0</v>
      </c>
      <c r="J2763">
        <f>IF(Table2[[#This Row],[Mulitiple Sneeze?]],J2762+1,0)</f>
        <v>0</v>
      </c>
      <c r="K2763" t="str">
        <f>IF(AND(Table2[[#This Row],[Multiple Counter]]&gt;0, J2764=0),"Combo End","")</f>
        <v/>
      </c>
    </row>
    <row r="2764" spans="1:11" x14ac:dyDescent="0.25">
      <c r="A2764" s="1" t="s">
        <v>978</v>
      </c>
      <c r="B2764" t="str">
        <f t="shared" si="301"/>
        <v>November 05</v>
      </c>
      <c r="C2764" t="str">
        <f t="shared" si="302"/>
        <v>2019</v>
      </c>
      <c r="D2764" t="str">
        <f t="shared" si="303"/>
        <v>06:22PM</v>
      </c>
      <c r="E2764">
        <f t="shared" si="304"/>
        <v>11</v>
      </c>
      <c r="F2764" t="str">
        <f t="shared" si="305"/>
        <v>05</v>
      </c>
      <c r="G2764" s="1">
        <f t="shared" si="306"/>
        <v>43774</v>
      </c>
      <c r="H2764" s="2">
        <f t="shared" si="307"/>
        <v>43774.765277777777</v>
      </c>
      <c r="I2764" t="b">
        <f>OR(ABS(Table2[[#This Row],[DateTime]]-H2765) * 1440 &lt; 5, ABS(Table2[[#This Row],[DateTime]]-H2763) * 1440 &lt; 5)</f>
        <v>0</v>
      </c>
      <c r="J2764">
        <f>IF(Table2[[#This Row],[Mulitiple Sneeze?]],J2763+1,0)</f>
        <v>0</v>
      </c>
      <c r="K2764" t="str">
        <f>IF(AND(Table2[[#This Row],[Multiple Counter]]&gt;0, J2765=0),"Combo End","")</f>
        <v/>
      </c>
    </row>
    <row r="2765" spans="1:11" x14ac:dyDescent="0.25">
      <c r="A2765" s="1" t="s">
        <v>977</v>
      </c>
      <c r="B2765" t="str">
        <f t="shared" si="301"/>
        <v>November 05</v>
      </c>
      <c r="C2765" t="str">
        <f t="shared" si="302"/>
        <v>2019</v>
      </c>
      <c r="D2765" t="str">
        <f t="shared" si="303"/>
        <v>06:49PM</v>
      </c>
      <c r="E2765">
        <f t="shared" si="304"/>
        <v>11</v>
      </c>
      <c r="F2765" t="str">
        <f t="shared" si="305"/>
        <v>05</v>
      </c>
      <c r="G2765" s="1">
        <f t="shared" si="306"/>
        <v>43774</v>
      </c>
      <c r="H2765" s="2">
        <f t="shared" si="307"/>
        <v>43774.78402777778</v>
      </c>
      <c r="I2765" t="b">
        <f>OR(ABS(Table2[[#This Row],[DateTime]]-H2766) * 1440 &lt; 5, ABS(Table2[[#This Row],[DateTime]]-H2764) * 1440 &lt; 5)</f>
        <v>0</v>
      </c>
      <c r="J2765">
        <f>IF(Table2[[#This Row],[Mulitiple Sneeze?]],J2764+1,0)</f>
        <v>0</v>
      </c>
      <c r="K2765" t="str">
        <f>IF(AND(Table2[[#This Row],[Multiple Counter]]&gt;0, J2766=0),"Combo End","")</f>
        <v/>
      </c>
    </row>
    <row r="2766" spans="1:11" x14ac:dyDescent="0.25">
      <c r="A2766" s="1" t="s">
        <v>976</v>
      </c>
      <c r="B2766" t="str">
        <f t="shared" si="301"/>
        <v>November 06</v>
      </c>
      <c r="C2766" t="str">
        <f t="shared" si="302"/>
        <v>2019</v>
      </c>
      <c r="D2766" t="str">
        <f t="shared" si="303"/>
        <v>03:37PM</v>
      </c>
      <c r="E2766">
        <f t="shared" si="304"/>
        <v>11</v>
      </c>
      <c r="F2766" t="str">
        <f t="shared" si="305"/>
        <v>06</v>
      </c>
      <c r="G2766" s="1">
        <f t="shared" si="306"/>
        <v>43775</v>
      </c>
      <c r="H2766" s="2">
        <f t="shared" si="307"/>
        <v>43775.650694444441</v>
      </c>
      <c r="I2766" t="b">
        <f>OR(ABS(Table2[[#This Row],[DateTime]]-H2767) * 1440 &lt; 5, ABS(Table2[[#This Row],[DateTime]]-H2765) * 1440 &lt; 5)</f>
        <v>0</v>
      </c>
      <c r="J2766">
        <f>IF(Table2[[#This Row],[Mulitiple Sneeze?]],J2765+1,0)</f>
        <v>0</v>
      </c>
      <c r="K2766" t="str">
        <f>IF(AND(Table2[[#This Row],[Multiple Counter]]&gt;0, J2767=0),"Combo End","")</f>
        <v/>
      </c>
    </row>
    <row r="2767" spans="1:11" x14ac:dyDescent="0.25">
      <c r="A2767" s="1" t="s">
        <v>975</v>
      </c>
      <c r="B2767" t="str">
        <f t="shared" si="301"/>
        <v>November 07</v>
      </c>
      <c r="C2767" t="str">
        <f t="shared" si="302"/>
        <v>2019</v>
      </c>
      <c r="D2767" t="str">
        <f t="shared" si="303"/>
        <v>07:25AM</v>
      </c>
      <c r="E2767">
        <f t="shared" si="304"/>
        <v>11</v>
      </c>
      <c r="F2767" t="str">
        <f t="shared" si="305"/>
        <v>07</v>
      </c>
      <c r="G2767" s="1">
        <f t="shared" si="306"/>
        <v>43776</v>
      </c>
      <c r="H2767" s="2">
        <f t="shared" si="307"/>
        <v>43776.309027777781</v>
      </c>
      <c r="I2767" t="b">
        <f>OR(ABS(Table2[[#This Row],[DateTime]]-H2768) * 1440 &lt; 5, ABS(Table2[[#This Row],[DateTime]]-H2766) * 1440 &lt; 5)</f>
        <v>0</v>
      </c>
      <c r="J2767">
        <f>IF(Table2[[#This Row],[Mulitiple Sneeze?]],J2766+1,0)</f>
        <v>0</v>
      </c>
      <c r="K2767" t="str">
        <f>IF(AND(Table2[[#This Row],[Multiple Counter]]&gt;0, J2768=0),"Combo End","")</f>
        <v/>
      </c>
    </row>
    <row r="2768" spans="1:11" x14ac:dyDescent="0.25">
      <c r="A2768" s="1" t="s">
        <v>974</v>
      </c>
      <c r="B2768" t="str">
        <f t="shared" si="301"/>
        <v>November 07</v>
      </c>
      <c r="C2768" t="str">
        <f t="shared" si="302"/>
        <v>2019</v>
      </c>
      <c r="D2768" t="str">
        <f t="shared" si="303"/>
        <v>08:45AM</v>
      </c>
      <c r="E2768">
        <f t="shared" si="304"/>
        <v>11</v>
      </c>
      <c r="F2768" t="str">
        <f t="shared" si="305"/>
        <v>07</v>
      </c>
      <c r="G2768" s="1">
        <f t="shared" si="306"/>
        <v>43776</v>
      </c>
      <c r="H2768" s="2">
        <f t="shared" si="307"/>
        <v>43776.364583333336</v>
      </c>
      <c r="I2768" t="b">
        <f>OR(ABS(Table2[[#This Row],[DateTime]]-H2769) * 1440 &lt; 5, ABS(Table2[[#This Row],[DateTime]]-H2767) * 1440 &lt; 5)</f>
        <v>0</v>
      </c>
      <c r="J2768">
        <f>IF(Table2[[#This Row],[Mulitiple Sneeze?]],J2767+1,0)</f>
        <v>0</v>
      </c>
      <c r="K2768" t="str">
        <f>IF(AND(Table2[[#This Row],[Multiple Counter]]&gt;0, J2769=0),"Combo End","")</f>
        <v/>
      </c>
    </row>
    <row r="2769" spans="1:11" x14ac:dyDescent="0.25">
      <c r="A2769" s="1" t="s">
        <v>973</v>
      </c>
      <c r="B2769" t="str">
        <f t="shared" si="301"/>
        <v>November 07</v>
      </c>
      <c r="C2769" t="str">
        <f t="shared" si="302"/>
        <v>2019</v>
      </c>
      <c r="D2769" t="str">
        <f t="shared" si="303"/>
        <v>05:35PM</v>
      </c>
      <c r="E2769">
        <f t="shared" si="304"/>
        <v>11</v>
      </c>
      <c r="F2769" t="str">
        <f t="shared" si="305"/>
        <v>07</v>
      </c>
      <c r="G2769" s="1">
        <f t="shared" si="306"/>
        <v>43776</v>
      </c>
      <c r="H2769" s="2">
        <f t="shared" si="307"/>
        <v>43776.732638888891</v>
      </c>
      <c r="I2769" t="b">
        <f>OR(ABS(Table2[[#This Row],[DateTime]]-H2770) * 1440 &lt; 5, ABS(Table2[[#This Row],[DateTime]]-H2768) * 1440 &lt; 5)</f>
        <v>0</v>
      </c>
      <c r="J2769">
        <f>IF(Table2[[#This Row],[Mulitiple Sneeze?]],J2768+1,0)</f>
        <v>0</v>
      </c>
      <c r="K2769" t="str">
        <f>IF(AND(Table2[[#This Row],[Multiple Counter]]&gt;0, J2770=0),"Combo End","")</f>
        <v/>
      </c>
    </row>
    <row r="2770" spans="1:11" x14ac:dyDescent="0.25">
      <c r="A2770" s="1" t="s">
        <v>972</v>
      </c>
      <c r="B2770" t="str">
        <f t="shared" si="301"/>
        <v>November 08</v>
      </c>
      <c r="C2770" t="str">
        <f t="shared" si="302"/>
        <v>2019</v>
      </c>
      <c r="D2770" t="str">
        <f t="shared" si="303"/>
        <v>10:01AM</v>
      </c>
      <c r="E2770">
        <f t="shared" si="304"/>
        <v>11</v>
      </c>
      <c r="F2770" t="str">
        <f t="shared" si="305"/>
        <v>08</v>
      </c>
      <c r="G2770" s="1">
        <f t="shared" si="306"/>
        <v>43777</v>
      </c>
      <c r="H2770" s="2">
        <f t="shared" si="307"/>
        <v>43777.417361111111</v>
      </c>
      <c r="I2770" t="b">
        <f>OR(ABS(Table2[[#This Row],[DateTime]]-H2771) * 1440 &lt; 5, ABS(Table2[[#This Row],[DateTime]]-H2769) * 1440 &lt; 5)</f>
        <v>0</v>
      </c>
      <c r="J2770">
        <f>IF(Table2[[#This Row],[Mulitiple Sneeze?]],J2769+1,0)</f>
        <v>0</v>
      </c>
      <c r="K2770" t="str">
        <f>IF(AND(Table2[[#This Row],[Multiple Counter]]&gt;0, J2771=0),"Combo End","")</f>
        <v/>
      </c>
    </row>
    <row r="2771" spans="1:11" x14ac:dyDescent="0.25">
      <c r="A2771" s="1" t="s">
        <v>971</v>
      </c>
      <c r="B2771" t="str">
        <f t="shared" si="301"/>
        <v>November 08</v>
      </c>
      <c r="C2771" t="str">
        <f t="shared" si="302"/>
        <v>2019</v>
      </c>
      <c r="D2771" t="str">
        <f t="shared" si="303"/>
        <v>11:27AM</v>
      </c>
      <c r="E2771">
        <f t="shared" si="304"/>
        <v>11</v>
      </c>
      <c r="F2771" t="str">
        <f t="shared" si="305"/>
        <v>08</v>
      </c>
      <c r="G2771" s="1">
        <f t="shared" si="306"/>
        <v>43777</v>
      </c>
      <c r="H2771" s="2">
        <f t="shared" si="307"/>
        <v>43777.477083333331</v>
      </c>
      <c r="I2771" t="b">
        <f>OR(ABS(Table2[[#This Row],[DateTime]]-H2772) * 1440 &lt; 5, ABS(Table2[[#This Row],[DateTime]]-H2770) * 1440 &lt; 5)</f>
        <v>0</v>
      </c>
      <c r="J2771">
        <f>IF(Table2[[#This Row],[Mulitiple Sneeze?]],J2770+1,0)</f>
        <v>0</v>
      </c>
      <c r="K2771" t="str">
        <f>IF(AND(Table2[[#This Row],[Multiple Counter]]&gt;0, J2772=0),"Combo End","")</f>
        <v/>
      </c>
    </row>
    <row r="2772" spans="1:11" x14ac:dyDescent="0.25">
      <c r="A2772" s="1" t="s">
        <v>970</v>
      </c>
      <c r="B2772" t="str">
        <f t="shared" si="301"/>
        <v>November 09</v>
      </c>
      <c r="C2772" t="str">
        <f t="shared" si="302"/>
        <v>2019</v>
      </c>
      <c r="D2772" t="str">
        <f t="shared" si="303"/>
        <v>09:03PM</v>
      </c>
      <c r="E2772">
        <f t="shared" si="304"/>
        <v>11</v>
      </c>
      <c r="F2772" t="str">
        <f t="shared" si="305"/>
        <v>09</v>
      </c>
      <c r="G2772" s="1">
        <f t="shared" si="306"/>
        <v>43778</v>
      </c>
      <c r="H2772" s="2">
        <f t="shared" si="307"/>
        <v>43778.877083333333</v>
      </c>
      <c r="I2772" t="b">
        <f>OR(ABS(Table2[[#This Row],[DateTime]]-H2773) * 1440 &lt; 5, ABS(Table2[[#This Row],[DateTime]]-H2771) * 1440 &lt; 5)</f>
        <v>0</v>
      </c>
      <c r="J2772">
        <f>IF(Table2[[#This Row],[Mulitiple Sneeze?]],J2771+1,0)</f>
        <v>0</v>
      </c>
      <c r="K2772" t="str">
        <f>IF(AND(Table2[[#This Row],[Multiple Counter]]&gt;0, J2773=0),"Combo End","")</f>
        <v/>
      </c>
    </row>
    <row r="2773" spans="1:11" x14ac:dyDescent="0.25">
      <c r="A2773" s="1" t="s">
        <v>969</v>
      </c>
      <c r="B2773" t="str">
        <f t="shared" si="301"/>
        <v>November 10</v>
      </c>
      <c r="C2773" t="str">
        <f t="shared" si="302"/>
        <v>2019</v>
      </c>
      <c r="D2773" t="str">
        <f t="shared" si="303"/>
        <v>08:23AM</v>
      </c>
      <c r="E2773">
        <f t="shared" si="304"/>
        <v>11</v>
      </c>
      <c r="F2773" t="str">
        <f t="shared" si="305"/>
        <v>10</v>
      </c>
      <c r="G2773" s="1">
        <f t="shared" si="306"/>
        <v>43779</v>
      </c>
      <c r="H2773" s="2">
        <f t="shared" si="307"/>
        <v>43779.349305555559</v>
      </c>
      <c r="I2773" t="b">
        <f>OR(ABS(Table2[[#This Row],[DateTime]]-H2774) * 1440 &lt; 5, ABS(Table2[[#This Row],[DateTime]]-H2772) * 1440 &lt; 5)</f>
        <v>0</v>
      </c>
      <c r="J2773">
        <f>IF(Table2[[#This Row],[Mulitiple Sneeze?]],J2772+1,0)</f>
        <v>0</v>
      </c>
      <c r="K2773" t="str">
        <f>IF(AND(Table2[[#This Row],[Multiple Counter]]&gt;0, J2774=0),"Combo End","")</f>
        <v/>
      </c>
    </row>
    <row r="2774" spans="1:11" x14ac:dyDescent="0.25">
      <c r="A2774" s="1" t="s">
        <v>968</v>
      </c>
      <c r="B2774" t="str">
        <f t="shared" si="301"/>
        <v>November 10</v>
      </c>
      <c r="C2774" t="str">
        <f t="shared" si="302"/>
        <v>2019</v>
      </c>
      <c r="D2774" t="str">
        <f t="shared" si="303"/>
        <v>09:12AM</v>
      </c>
      <c r="E2774">
        <f t="shared" si="304"/>
        <v>11</v>
      </c>
      <c r="F2774" t="str">
        <f t="shared" si="305"/>
        <v>10</v>
      </c>
      <c r="G2774" s="1">
        <f t="shared" si="306"/>
        <v>43779</v>
      </c>
      <c r="H2774" s="2">
        <f t="shared" si="307"/>
        <v>43779.383333333331</v>
      </c>
      <c r="I2774" t="b">
        <f>OR(ABS(Table2[[#This Row],[DateTime]]-H2775) * 1440 &lt; 5, ABS(Table2[[#This Row],[DateTime]]-H2773) * 1440 &lt; 5)</f>
        <v>0</v>
      </c>
      <c r="J2774">
        <f>IF(Table2[[#This Row],[Mulitiple Sneeze?]],J2773+1,0)</f>
        <v>0</v>
      </c>
      <c r="K2774" t="str">
        <f>IF(AND(Table2[[#This Row],[Multiple Counter]]&gt;0, J2775=0),"Combo End","")</f>
        <v/>
      </c>
    </row>
    <row r="2775" spans="1:11" x14ac:dyDescent="0.25">
      <c r="A2775" s="1" t="s">
        <v>967</v>
      </c>
      <c r="B2775" t="str">
        <f t="shared" si="301"/>
        <v>November 10</v>
      </c>
      <c r="C2775" t="str">
        <f t="shared" si="302"/>
        <v>2019</v>
      </c>
      <c r="D2775" t="str">
        <f t="shared" si="303"/>
        <v>06:37PM</v>
      </c>
      <c r="E2775">
        <f t="shared" si="304"/>
        <v>11</v>
      </c>
      <c r="F2775" t="str">
        <f t="shared" si="305"/>
        <v>10</v>
      </c>
      <c r="G2775" s="1">
        <f t="shared" si="306"/>
        <v>43779</v>
      </c>
      <c r="H2775" s="2">
        <f t="shared" si="307"/>
        <v>43779.775694444441</v>
      </c>
      <c r="I2775" t="b">
        <f>OR(ABS(Table2[[#This Row],[DateTime]]-H2776) * 1440 &lt; 5, ABS(Table2[[#This Row],[DateTime]]-H2774) * 1440 &lt; 5)</f>
        <v>0</v>
      </c>
      <c r="J2775">
        <f>IF(Table2[[#This Row],[Mulitiple Sneeze?]],J2774+1,0)</f>
        <v>0</v>
      </c>
      <c r="K2775" t="str">
        <f>IF(AND(Table2[[#This Row],[Multiple Counter]]&gt;0, J2776=0),"Combo End","")</f>
        <v/>
      </c>
    </row>
    <row r="2776" spans="1:11" x14ac:dyDescent="0.25">
      <c r="A2776" s="1" t="s">
        <v>966</v>
      </c>
      <c r="B2776" t="str">
        <f t="shared" si="301"/>
        <v>November 11</v>
      </c>
      <c r="C2776" t="str">
        <f t="shared" si="302"/>
        <v>2019</v>
      </c>
      <c r="D2776" t="str">
        <f t="shared" si="303"/>
        <v>10:15AM</v>
      </c>
      <c r="E2776">
        <f t="shared" si="304"/>
        <v>11</v>
      </c>
      <c r="F2776" t="str">
        <f t="shared" si="305"/>
        <v>11</v>
      </c>
      <c r="G2776" s="1">
        <f t="shared" si="306"/>
        <v>43780</v>
      </c>
      <c r="H2776" s="2">
        <f t="shared" si="307"/>
        <v>43780.427083333336</v>
      </c>
      <c r="I2776" t="b">
        <f>OR(ABS(Table2[[#This Row],[DateTime]]-H2777) * 1440 &lt; 5, ABS(Table2[[#This Row],[DateTime]]-H2775) * 1440 &lt; 5)</f>
        <v>0</v>
      </c>
      <c r="J2776">
        <f>IF(Table2[[#This Row],[Mulitiple Sneeze?]],J2775+1,0)</f>
        <v>0</v>
      </c>
      <c r="K2776" t="str">
        <f>IF(AND(Table2[[#This Row],[Multiple Counter]]&gt;0, J2777=0),"Combo End","")</f>
        <v/>
      </c>
    </row>
    <row r="2777" spans="1:11" x14ac:dyDescent="0.25">
      <c r="A2777" s="1" t="s">
        <v>965</v>
      </c>
      <c r="B2777" t="str">
        <f t="shared" si="301"/>
        <v>November 11</v>
      </c>
      <c r="C2777" t="str">
        <f t="shared" si="302"/>
        <v>2019</v>
      </c>
      <c r="D2777" t="str">
        <f t="shared" si="303"/>
        <v>11:47AM</v>
      </c>
      <c r="E2777">
        <f t="shared" si="304"/>
        <v>11</v>
      </c>
      <c r="F2777" t="str">
        <f t="shared" si="305"/>
        <v>11</v>
      </c>
      <c r="G2777" s="1">
        <f t="shared" si="306"/>
        <v>43780</v>
      </c>
      <c r="H2777" s="2">
        <f t="shared" si="307"/>
        <v>43780.490972222222</v>
      </c>
      <c r="I2777" t="b">
        <f>OR(ABS(Table2[[#This Row],[DateTime]]-H2778) * 1440 &lt; 5, ABS(Table2[[#This Row],[DateTime]]-H2776) * 1440 &lt; 5)</f>
        <v>0</v>
      </c>
      <c r="J2777">
        <f>IF(Table2[[#This Row],[Mulitiple Sneeze?]],J2776+1,0)</f>
        <v>0</v>
      </c>
      <c r="K2777" t="str">
        <f>IF(AND(Table2[[#This Row],[Multiple Counter]]&gt;0, J2778=0),"Combo End","")</f>
        <v/>
      </c>
    </row>
    <row r="2778" spans="1:11" x14ac:dyDescent="0.25">
      <c r="A2778" s="1" t="s">
        <v>964</v>
      </c>
      <c r="B2778" t="str">
        <f t="shared" si="301"/>
        <v>November 11</v>
      </c>
      <c r="C2778" t="str">
        <f t="shared" si="302"/>
        <v>2019</v>
      </c>
      <c r="D2778" t="str">
        <f t="shared" si="303"/>
        <v>01:04PM</v>
      </c>
      <c r="E2778">
        <f t="shared" si="304"/>
        <v>11</v>
      </c>
      <c r="F2778" t="str">
        <f t="shared" si="305"/>
        <v>11</v>
      </c>
      <c r="G2778" s="1">
        <f t="shared" si="306"/>
        <v>43780</v>
      </c>
      <c r="H2778" s="2">
        <f t="shared" si="307"/>
        <v>43780.544444444444</v>
      </c>
      <c r="I2778" t="b">
        <f>OR(ABS(Table2[[#This Row],[DateTime]]-H2779) * 1440 &lt; 5, ABS(Table2[[#This Row],[DateTime]]-H2777) * 1440 &lt; 5)</f>
        <v>0</v>
      </c>
      <c r="J2778">
        <f>IF(Table2[[#This Row],[Mulitiple Sneeze?]],J2777+1,0)</f>
        <v>0</v>
      </c>
      <c r="K2778" t="str">
        <f>IF(AND(Table2[[#This Row],[Multiple Counter]]&gt;0, J2779=0),"Combo End","")</f>
        <v/>
      </c>
    </row>
    <row r="2779" spans="1:11" x14ac:dyDescent="0.25">
      <c r="A2779" s="1" t="s">
        <v>963</v>
      </c>
      <c r="B2779" t="str">
        <f t="shared" si="301"/>
        <v>November 11</v>
      </c>
      <c r="C2779" t="str">
        <f t="shared" si="302"/>
        <v>2019</v>
      </c>
      <c r="D2779" t="str">
        <f t="shared" si="303"/>
        <v>08:02PM</v>
      </c>
      <c r="E2779">
        <f t="shared" si="304"/>
        <v>11</v>
      </c>
      <c r="F2779" t="str">
        <f t="shared" si="305"/>
        <v>11</v>
      </c>
      <c r="G2779" s="1">
        <f t="shared" si="306"/>
        <v>43780</v>
      </c>
      <c r="H2779" s="2">
        <f t="shared" si="307"/>
        <v>43780.834722222222</v>
      </c>
      <c r="I2779" t="b">
        <f>OR(ABS(Table2[[#This Row],[DateTime]]-H2780) * 1440 &lt; 5, ABS(Table2[[#This Row],[DateTime]]-H2778) * 1440 &lt; 5)</f>
        <v>0</v>
      </c>
      <c r="J2779">
        <f>IF(Table2[[#This Row],[Mulitiple Sneeze?]],J2778+1,0)</f>
        <v>0</v>
      </c>
      <c r="K2779" t="str">
        <f>IF(AND(Table2[[#This Row],[Multiple Counter]]&gt;0, J2780=0),"Combo End","")</f>
        <v/>
      </c>
    </row>
    <row r="2780" spans="1:11" x14ac:dyDescent="0.25">
      <c r="A2780" s="1" t="s">
        <v>962</v>
      </c>
      <c r="B2780" t="str">
        <f t="shared" si="301"/>
        <v>November 12</v>
      </c>
      <c r="C2780" t="str">
        <f t="shared" si="302"/>
        <v>2019</v>
      </c>
      <c r="D2780" t="str">
        <f t="shared" si="303"/>
        <v>07:50AM</v>
      </c>
      <c r="E2780">
        <f t="shared" si="304"/>
        <v>11</v>
      </c>
      <c r="F2780" t="str">
        <f t="shared" si="305"/>
        <v>12</v>
      </c>
      <c r="G2780" s="1">
        <f t="shared" si="306"/>
        <v>43781</v>
      </c>
      <c r="H2780" s="2">
        <f t="shared" si="307"/>
        <v>43781.326388888891</v>
      </c>
      <c r="I2780" t="b">
        <f>OR(ABS(Table2[[#This Row],[DateTime]]-H2781) * 1440 &lt; 5, ABS(Table2[[#This Row],[DateTime]]-H2779) * 1440 &lt; 5)</f>
        <v>0</v>
      </c>
      <c r="J2780">
        <f>IF(Table2[[#This Row],[Mulitiple Sneeze?]],J2779+1,0)</f>
        <v>0</v>
      </c>
      <c r="K2780" t="str">
        <f>IF(AND(Table2[[#This Row],[Multiple Counter]]&gt;0, J2781=0),"Combo End","")</f>
        <v/>
      </c>
    </row>
    <row r="2781" spans="1:11" x14ac:dyDescent="0.25">
      <c r="A2781" s="1" t="s">
        <v>961</v>
      </c>
      <c r="B2781" t="str">
        <f t="shared" si="301"/>
        <v>November 12</v>
      </c>
      <c r="C2781" t="str">
        <f t="shared" si="302"/>
        <v>2019</v>
      </c>
      <c r="D2781" t="str">
        <f t="shared" si="303"/>
        <v>12:55PM</v>
      </c>
      <c r="E2781">
        <f t="shared" si="304"/>
        <v>11</v>
      </c>
      <c r="F2781" t="str">
        <f t="shared" si="305"/>
        <v>12</v>
      </c>
      <c r="G2781" s="1">
        <f t="shared" si="306"/>
        <v>43781</v>
      </c>
      <c r="H2781" s="2">
        <f t="shared" si="307"/>
        <v>43781.538194444445</v>
      </c>
      <c r="I2781" t="b">
        <f>OR(ABS(Table2[[#This Row],[DateTime]]-H2782) * 1440 &lt; 5, ABS(Table2[[#This Row],[DateTime]]-H2780) * 1440 &lt; 5)</f>
        <v>0</v>
      </c>
      <c r="J2781">
        <f>IF(Table2[[#This Row],[Mulitiple Sneeze?]],J2780+1,0)</f>
        <v>0</v>
      </c>
      <c r="K2781" t="str">
        <f>IF(AND(Table2[[#This Row],[Multiple Counter]]&gt;0, J2782=0),"Combo End","")</f>
        <v/>
      </c>
    </row>
    <row r="2782" spans="1:11" x14ac:dyDescent="0.25">
      <c r="A2782" s="1" t="s">
        <v>960</v>
      </c>
      <c r="B2782" t="str">
        <f t="shared" si="301"/>
        <v>November 12</v>
      </c>
      <c r="C2782" t="str">
        <f t="shared" si="302"/>
        <v>2019</v>
      </c>
      <c r="D2782" t="str">
        <f t="shared" si="303"/>
        <v>03:21PM</v>
      </c>
      <c r="E2782">
        <f t="shared" si="304"/>
        <v>11</v>
      </c>
      <c r="F2782" t="str">
        <f t="shared" si="305"/>
        <v>12</v>
      </c>
      <c r="G2782" s="1">
        <f t="shared" si="306"/>
        <v>43781</v>
      </c>
      <c r="H2782" s="2">
        <f t="shared" si="307"/>
        <v>43781.63958333333</v>
      </c>
      <c r="I2782" t="b">
        <f>OR(ABS(Table2[[#This Row],[DateTime]]-H2783) * 1440 &lt; 5, ABS(Table2[[#This Row],[DateTime]]-H2781) * 1440 &lt; 5)</f>
        <v>0</v>
      </c>
      <c r="J2782">
        <f>IF(Table2[[#This Row],[Mulitiple Sneeze?]],J2781+1,0)</f>
        <v>0</v>
      </c>
      <c r="K2782" t="str">
        <f>IF(AND(Table2[[#This Row],[Multiple Counter]]&gt;0, J2783=0),"Combo End","")</f>
        <v/>
      </c>
    </row>
    <row r="2783" spans="1:11" x14ac:dyDescent="0.25">
      <c r="A2783" s="1" t="s">
        <v>959</v>
      </c>
      <c r="B2783" t="str">
        <f t="shared" si="301"/>
        <v>November 13</v>
      </c>
      <c r="C2783" t="str">
        <f t="shared" si="302"/>
        <v>2019</v>
      </c>
      <c r="D2783" t="str">
        <f t="shared" si="303"/>
        <v>12:24PM</v>
      </c>
      <c r="E2783">
        <f t="shared" si="304"/>
        <v>11</v>
      </c>
      <c r="F2783" t="str">
        <f t="shared" si="305"/>
        <v>13</v>
      </c>
      <c r="G2783" s="1">
        <f t="shared" si="306"/>
        <v>43782</v>
      </c>
      <c r="H2783" s="2">
        <f t="shared" si="307"/>
        <v>43782.51666666667</v>
      </c>
      <c r="I2783" t="b">
        <f>OR(ABS(Table2[[#This Row],[DateTime]]-H2784) * 1440 &lt; 5, ABS(Table2[[#This Row],[DateTime]]-H2782) * 1440 &lt; 5)</f>
        <v>0</v>
      </c>
      <c r="J2783">
        <f>IF(Table2[[#This Row],[Mulitiple Sneeze?]],J2782+1,0)</f>
        <v>0</v>
      </c>
      <c r="K2783" t="str">
        <f>IF(AND(Table2[[#This Row],[Multiple Counter]]&gt;0, J2784=0),"Combo End","")</f>
        <v/>
      </c>
    </row>
    <row r="2784" spans="1:11" x14ac:dyDescent="0.25">
      <c r="A2784" s="1" t="s">
        <v>958</v>
      </c>
      <c r="B2784" t="str">
        <f t="shared" si="301"/>
        <v>November 13</v>
      </c>
      <c r="C2784" t="str">
        <f t="shared" si="302"/>
        <v>2019</v>
      </c>
      <c r="D2784" t="str">
        <f t="shared" si="303"/>
        <v>07:11PM</v>
      </c>
      <c r="E2784">
        <f t="shared" si="304"/>
        <v>11</v>
      </c>
      <c r="F2784" t="str">
        <f t="shared" si="305"/>
        <v>13</v>
      </c>
      <c r="G2784" s="1">
        <f t="shared" si="306"/>
        <v>43782</v>
      </c>
      <c r="H2784" s="2">
        <f t="shared" si="307"/>
        <v>43782.799305555556</v>
      </c>
      <c r="I2784" t="b">
        <f>OR(ABS(Table2[[#This Row],[DateTime]]-H2785) * 1440 &lt; 5, ABS(Table2[[#This Row],[DateTime]]-H2783) * 1440 &lt; 5)</f>
        <v>0</v>
      </c>
      <c r="J2784">
        <f>IF(Table2[[#This Row],[Mulitiple Sneeze?]],J2783+1,0)</f>
        <v>0</v>
      </c>
      <c r="K2784" t="str">
        <f>IF(AND(Table2[[#This Row],[Multiple Counter]]&gt;0, J2785=0),"Combo End","")</f>
        <v/>
      </c>
    </row>
    <row r="2785" spans="1:11" x14ac:dyDescent="0.25">
      <c r="A2785" s="1" t="s">
        <v>957</v>
      </c>
      <c r="B2785" t="str">
        <f t="shared" si="301"/>
        <v>November 14</v>
      </c>
      <c r="C2785" t="str">
        <f t="shared" si="302"/>
        <v>2019</v>
      </c>
      <c r="D2785" t="str">
        <f t="shared" si="303"/>
        <v>07:18AM</v>
      </c>
      <c r="E2785">
        <f t="shared" si="304"/>
        <v>11</v>
      </c>
      <c r="F2785" t="str">
        <f t="shared" si="305"/>
        <v>14</v>
      </c>
      <c r="G2785" s="1">
        <f t="shared" si="306"/>
        <v>43783</v>
      </c>
      <c r="H2785" s="2">
        <f t="shared" si="307"/>
        <v>43783.304166666669</v>
      </c>
      <c r="I2785" t="b">
        <f>OR(ABS(Table2[[#This Row],[DateTime]]-H2786) * 1440 &lt; 5, ABS(Table2[[#This Row],[DateTime]]-H2784) * 1440 &lt; 5)</f>
        <v>0</v>
      </c>
      <c r="J2785">
        <f>IF(Table2[[#This Row],[Mulitiple Sneeze?]],J2784+1,0)</f>
        <v>0</v>
      </c>
      <c r="K2785" t="str">
        <f>IF(AND(Table2[[#This Row],[Multiple Counter]]&gt;0, J2786=0),"Combo End","")</f>
        <v/>
      </c>
    </row>
    <row r="2786" spans="1:11" x14ac:dyDescent="0.25">
      <c r="A2786" s="1" t="s">
        <v>956</v>
      </c>
      <c r="B2786" t="str">
        <f t="shared" si="301"/>
        <v>November 14</v>
      </c>
      <c r="C2786" t="str">
        <f t="shared" si="302"/>
        <v>2019</v>
      </c>
      <c r="D2786" t="str">
        <f t="shared" si="303"/>
        <v>10:22AM</v>
      </c>
      <c r="E2786">
        <f t="shared" si="304"/>
        <v>11</v>
      </c>
      <c r="F2786" t="str">
        <f t="shared" si="305"/>
        <v>14</v>
      </c>
      <c r="G2786" s="1">
        <f t="shared" si="306"/>
        <v>43783</v>
      </c>
      <c r="H2786" s="2">
        <f t="shared" si="307"/>
        <v>43783.431944444441</v>
      </c>
      <c r="I2786" t="b">
        <f>OR(ABS(Table2[[#This Row],[DateTime]]-H2787) * 1440 &lt; 5, ABS(Table2[[#This Row],[DateTime]]-H2785) * 1440 &lt; 5)</f>
        <v>0</v>
      </c>
      <c r="J2786">
        <f>IF(Table2[[#This Row],[Mulitiple Sneeze?]],J2785+1,0)</f>
        <v>0</v>
      </c>
      <c r="K2786" t="str">
        <f>IF(AND(Table2[[#This Row],[Multiple Counter]]&gt;0, J2787=0),"Combo End","")</f>
        <v/>
      </c>
    </row>
    <row r="2787" spans="1:11" x14ac:dyDescent="0.25">
      <c r="A2787" s="1" t="s">
        <v>955</v>
      </c>
      <c r="B2787" t="str">
        <f t="shared" si="301"/>
        <v>November 14</v>
      </c>
      <c r="C2787" t="str">
        <f t="shared" si="302"/>
        <v>2019</v>
      </c>
      <c r="D2787" t="str">
        <f t="shared" si="303"/>
        <v>02:20PM</v>
      </c>
      <c r="E2787">
        <f t="shared" si="304"/>
        <v>11</v>
      </c>
      <c r="F2787" t="str">
        <f t="shared" si="305"/>
        <v>14</v>
      </c>
      <c r="G2787" s="1">
        <f t="shared" si="306"/>
        <v>43783</v>
      </c>
      <c r="H2787" s="2">
        <f t="shared" si="307"/>
        <v>43783.597222222219</v>
      </c>
      <c r="I2787" t="b">
        <f>OR(ABS(Table2[[#This Row],[DateTime]]-H2788) * 1440 &lt; 5, ABS(Table2[[#This Row],[DateTime]]-H2786) * 1440 &lt; 5)</f>
        <v>0</v>
      </c>
      <c r="J2787">
        <f>IF(Table2[[#This Row],[Mulitiple Sneeze?]],J2786+1,0)</f>
        <v>0</v>
      </c>
      <c r="K2787" t="str">
        <f>IF(AND(Table2[[#This Row],[Multiple Counter]]&gt;0, J2788=0),"Combo End","")</f>
        <v/>
      </c>
    </row>
    <row r="2788" spans="1:11" x14ac:dyDescent="0.25">
      <c r="A2788" s="1" t="s">
        <v>954</v>
      </c>
      <c r="B2788" t="str">
        <f t="shared" si="301"/>
        <v>November 14</v>
      </c>
      <c r="C2788" t="str">
        <f t="shared" si="302"/>
        <v>2019</v>
      </c>
      <c r="D2788" t="str">
        <f t="shared" si="303"/>
        <v>09:35PM</v>
      </c>
      <c r="E2788">
        <f t="shared" si="304"/>
        <v>11</v>
      </c>
      <c r="F2788" t="str">
        <f t="shared" si="305"/>
        <v>14</v>
      </c>
      <c r="G2788" s="1">
        <f t="shared" si="306"/>
        <v>43783</v>
      </c>
      <c r="H2788" s="2">
        <f t="shared" si="307"/>
        <v>43783.899305555555</v>
      </c>
      <c r="I2788" t="b">
        <f>OR(ABS(Table2[[#This Row],[DateTime]]-H2789) * 1440 &lt; 5, ABS(Table2[[#This Row],[DateTime]]-H2787) * 1440 &lt; 5)</f>
        <v>0</v>
      </c>
      <c r="J2788">
        <f>IF(Table2[[#This Row],[Mulitiple Sneeze?]],J2787+1,0)</f>
        <v>0</v>
      </c>
      <c r="K2788" t="str">
        <f>IF(AND(Table2[[#This Row],[Multiple Counter]]&gt;0, J2789=0),"Combo End","")</f>
        <v/>
      </c>
    </row>
    <row r="2789" spans="1:11" x14ac:dyDescent="0.25">
      <c r="A2789" s="1" t="s">
        <v>953</v>
      </c>
      <c r="B2789" t="str">
        <f t="shared" si="301"/>
        <v>November 15</v>
      </c>
      <c r="C2789" t="str">
        <f t="shared" si="302"/>
        <v>2019</v>
      </c>
      <c r="D2789" t="str">
        <f t="shared" si="303"/>
        <v>07:20AM</v>
      </c>
      <c r="E2789">
        <f t="shared" si="304"/>
        <v>11</v>
      </c>
      <c r="F2789" t="str">
        <f t="shared" si="305"/>
        <v>15</v>
      </c>
      <c r="G2789" s="1">
        <f t="shared" si="306"/>
        <v>43784</v>
      </c>
      <c r="H2789" s="2">
        <f t="shared" si="307"/>
        <v>43784.305555555555</v>
      </c>
      <c r="I2789" t="b">
        <f>OR(ABS(Table2[[#This Row],[DateTime]]-H2790) * 1440 &lt; 5, ABS(Table2[[#This Row],[DateTime]]-H2788) * 1440 &lt; 5)</f>
        <v>0</v>
      </c>
      <c r="J2789">
        <f>IF(Table2[[#This Row],[Mulitiple Sneeze?]],J2788+1,0)</f>
        <v>0</v>
      </c>
      <c r="K2789" t="str">
        <f>IF(AND(Table2[[#This Row],[Multiple Counter]]&gt;0, J2790=0),"Combo End","")</f>
        <v/>
      </c>
    </row>
    <row r="2790" spans="1:11" x14ac:dyDescent="0.25">
      <c r="A2790" s="1" t="s">
        <v>952</v>
      </c>
      <c r="B2790" t="str">
        <f t="shared" si="301"/>
        <v>November 15</v>
      </c>
      <c r="C2790" t="str">
        <f t="shared" si="302"/>
        <v>2019</v>
      </c>
      <c r="D2790" t="str">
        <f t="shared" si="303"/>
        <v>10:15AM</v>
      </c>
      <c r="E2790">
        <f t="shared" si="304"/>
        <v>11</v>
      </c>
      <c r="F2790" t="str">
        <f t="shared" si="305"/>
        <v>15</v>
      </c>
      <c r="G2790" s="1">
        <f t="shared" si="306"/>
        <v>43784</v>
      </c>
      <c r="H2790" s="2">
        <f t="shared" si="307"/>
        <v>43784.427083333336</v>
      </c>
      <c r="I2790" t="b">
        <f>OR(ABS(Table2[[#This Row],[DateTime]]-H2791) * 1440 &lt; 5, ABS(Table2[[#This Row],[DateTime]]-H2789) * 1440 &lt; 5)</f>
        <v>0</v>
      </c>
      <c r="J2790">
        <f>IF(Table2[[#This Row],[Mulitiple Sneeze?]],J2789+1,0)</f>
        <v>0</v>
      </c>
      <c r="K2790" t="str">
        <f>IF(AND(Table2[[#This Row],[Multiple Counter]]&gt;0, J2791=0),"Combo End","")</f>
        <v/>
      </c>
    </row>
    <row r="2791" spans="1:11" x14ac:dyDescent="0.25">
      <c r="A2791" s="1" t="s">
        <v>951</v>
      </c>
      <c r="B2791" t="str">
        <f t="shared" si="301"/>
        <v>November 15</v>
      </c>
      <c r="C2791" t="str">
        <f t="shared" si="302"/>
        <v>2019</v>
      </c>
      <c r="D2791" t="str">
        <f t="shared" si="303"/>
        <v>05:36PM</v>
      </c>
      <c r="E2791">
        <f t="shared" si="304"/>
        <v>11</v>
      </c>
      <c r="F2791" t="str">
        <f t="shared" si="305"/>
        <v>15</v>
      </c>
      <c r="G2791" s="1">
        <f t="shared" si="306"/>
        <v>43784</v>
      </c>
      <c r="H2791" s="2">
        <f t="shared" si="307"/>
        <v>43784.73333333333</v>
      </c>
      <c r="I2791" t="b">
        <f>OR(ABS(Table2[[#This Row],[DateTime]]-H2792) * 1440 &lt; 5, ABS(Table2[[#This Row],[DateTime]]-H2790) * 1440 &lt; 5)</f>
        <v>0</v>
      </c>
      <c r="J2791">
        <f>IF(Table2[[#This Row],[Mulitiple Sneeze?]],J2790+1,0)</f>
        <v>0</v>
      </c>
      <c r="K2791" t="str">
        <f>IF(AND(Table2[[#This Row],[Multiple Counter]]&gt;0, J2792=0),"Combo End","")</f>
        <v/>
      </c>
    </row>
    <row r="2792" spans="1:11" x14ac:dyDescent="0.25">
      <c r="A2792" s="1" t="s">
        <v>950</v>
      </c>
      <c r="B2792" t="str">
        <f t="shared" si="301"/>
        <v>November 16</v>
      </c>
      <c r="C2792" t="str">
        <f t="shared" si="302"/>
        <v>2019</v>
      </c>
      <c r="D2792" t="str">
        <f t="shared" si="303"/>
        <v>01:13PM</v>
      </c>
      <c r="E2792">
        <f t="shared" si="304"/>
        <v>11</v>
      </c>
      <c r="F2792" t="str">
        <f t="shared" si="305"/>
        <v>16</v>
      </c>
      <c r="G2792" s="1">
        <f t="shared" si="306"/>
        <v>43785</v>
      </c>
      <c r="H2792" s="2">
        <f t="shared" si="307"/>
        <v>43785.550694444442</v>
      </c>
      <c r="I2792" t="b">
        <f>OR(ABS(Table2[[#This Row],[DateTime]]-H2793) * 1440 &lt; 5, ABS(Table2[[#This Row],[DateTime]]-H2791) * 1440 &lt; 5)</f>
        <v>0</v>
      </c>
      <c r="J2792">
        <f>IF(Table2[[#This Row],[Mulitiple Sneeze?]],J2791+1,0)</f>
        <v>0</v>
      </c>
      <c r="K2792" t="str">
        <f>IF(AND(Table2[[#This Row],[Multiple Counter]]&gt;0, J2793=0),"Combo End","")</f>
        <v/>
      </c>
    </row>
    <row r="2793" spans="1:11" x14ac:dyDescent="0.25">
      <c r="A2793" s="1" t="s">
        <v>949</v>
      </c>
      <c r="B2793" t="str">
        <f t="shared" si="301"/>
        <v>November 16</v>
      </c>
      <c r="C2793" t="str">
        <f t="shared" si="302"/>
        <v>2019</v>
      </c>
      <c r="D2793" t="str">
        <f t="shared" si="303"/>
        <v>08:19PM</v>
      </c>
      <c r="E2793">
        <f t="shared" si="304"/>
        <v>11</v>
      </c>
      <c r="F2793" t="str">
        <f t="shared" si="305"/>
        <v>16</v>
      </c>
      <c r="G2793" s="1">
        <f t="shared" si="306"/>
        <v>43785</v>
      </c>
      <c r="H2793" s="2">
        <f t="shared" si="307"/>
        <v>43785.84652777778</v>
      </c>
      <c r="I2793" t="b">
        <f>OR(ABS(Table2[[#This Row],[DateTime]]-H2794) * 1440 &lt; 5, ABS(Table2[[#This Row],[DateTime]]-H2792) * 1440 &lt; 5)</f>
        <v>0</v>
      </c>
      <c r="J2793">
        <f>IF(Table2[[#This Row],[Mulitiple Sneeze?]],J2792+1,0)</f>
        <v>0</v>
      </c>
      <c r="K2793" t="str">
        <f>IF(AND(Table2[[#This Row],[Multiple Counter]]&gt;0, J2794=0),"Combo End","")</f>
        <v/>
      </c>
    </row>
    <row r="2794" spans="1:11" x14ac:dyDescent="0.25">
      <c r="A2794" s="1" t="s">
        <v>948</v>
      </c>
      <c r="B2794" t="str">
        <f t="shared" si="301"/>
        <v>November 17</v>
      </c>
      <c r="C2794" t="str">
        <f t="shared" si="302"/>
        <v>2019</v>
      </c>
      <c r="D2794" t="str">
        <f t="shared" si="303"/>
        <v>09:20AM</v>
      </c>
      <c r="E2794">
        <f t="shared" si="304"/>
        <v>11</v>
      </c>
      <c r="F2794" t="str">
        <f t="shared" si="305"/>
        <v>17</v>
      </c>
      <c r="G2794" s="1">
        <f t="shared" si="306"/>
        <v>43786</v>
      </c>
      <c r="H2794" s="2">
        <f t="shared" si="307"/>
        <v>43786.388888888891</v>
      </c>
      <c r="I2794" t="b">
        <f>OR(ABS(Table2[[#This Row],[DateTime]]-H2795) * 1440 &lt; 5, ABS(Table2[[#This Row],[DateTime]]-H2793) * 1440 &lt; 5)</f>
        <v>0</v>
      </c>
      <c r="J2794">
        <f>IF(Table2[[#This Row],[Mulitiple Sneeze?]],J2793+1,0)</f>
        <v>0</v>
      </c>
      <c r="K2794" t="str">
        <f>IF(AND(Table2[[#This Row],[Multiple Counter]]&gt;0, J2795=0),"Combo End","")</f>
        <v/>
      </c>
    </row>
    <row r="2795" spans="1:11" x14ac:dyDescent="0.25">
      <c r="A2795" s="1" t="s">
        <v>947</v>
      </c>
      <c r="B2795" t="str">
        <f t="shared" si="301"/>
        <v>November 17</v>
      </c>
      <c r="C2795" t="str">
        <f t="shared" si="302"/>
        <v>2019</v>
      </c>
      <c r="D2795" t="str">
        <f t="shared" si="303"/>
        <v>03:41PM</v>
      </c>
      <c r="E2795">
        <f t="shared" si="304"/>
        <v>11</v>
      </c>
      <c r="F2795" t="str">
        <f t="shared" si="305"/>
        <v>17</v>
      </c>
      <c r="G2795" s="1">
        <f t="shared" si="306"/>
        <v>43786</v>
      </c>
      <c r="H2795" s="2">
        <f t="shared" si="307"/>
        <v>43786.65347222222</v>
      </c>
      <c r="I2795" t="b">
        <f>OR(ABS(Table2[[#This Row],[DateTime]]-H2796) * 1440 &lt; 5, ABS(Table2[[#This Row],[DateTime]]-H2794) * 1440 &lt; 5)</f>
        <v>0</v>
      </c>
      <c r="J2795">
        <f>IF(Table2[[#This Row],[Mulitiple Sneeze?]],J2794+1,0)</f>
        <v>0</v>
      </c>
      <c r="K2795" t="str">
        <f>IF(AND(Table2[[#This Row],[Multiple Counter]]&gt;0, J2796=0),"Combo End","")</f>
        <v/>
      </c>
    </row>
    <row r="2796" spans="1:11" x14ac:dyDescent="0.25">
      <c r="A2796" s="1" t="s">
        <v>946</v>
      </c>
      <c r="B2796" t="str">
        <f t="shared" si="301"/>
        <v>November 17</v>
      </c>
      <c r="C2796" t="str">
        <f t="shared" si="302"/>
        <v>2019</v>
      </c>
      <c r="D2796" t="str">
        <f t="shared" si="303"/>
        <v>05:47PM</v>
      </c>
      <c r="E2796">
        <f t="shared" si="304"/>
        <v>11</v>
      </c>
      <c r="F2796" t="str">
        <f t="shared" si="305"/>
        <v>17</v>
      </c>
      <c r="G2796" s="1">
        <f t="shared" si="306"/>
        <v>43786</v>
      </c>
      <c r="H2796" s="2">
        <f t="shared" si="307"/>
        <v>43786.740972222222</v>
      </c>
      <c r="I2796" t="b">
        <f>OR(ABS(Table2[[#This Row],[DateTime]]-H2797) * 1440 &lt; 5, ABS(Table2[[#This Row],[DateTime]]-H2795) * 1440 &lt; 5)</f>
        <v>0</v>
      </c>
      <c r="J2796">
        <f>IF(Table2[[#This Row],[Mulitiple Sneeze?]],J2795+1,0)</f>
        <v>0</v>
      </c>
      <c r="K2796" t="str">
        <f>IF(AND(Table2[[#This Row],[Multiple Counter]]&gt;0, J2797=0),"Combo End","")</f>
        <v/>
      </c>
    </row>
    <row r="2797" spans="1:11" x14ac:dyDescent="0.25">
      <c r="A2797" s="1" t="s">
        <v>945</v>
      </c>
      <c r="B2797" t="str">
        <f t="shared" si="301"/>
        <v>November 19</v>
      </c>
      <c r="C2797" t="str">
        <f t="shared" si="302"/>
        <v>2019</v>
      </c>
      <c r="D2797" t="str">
        <f t="shared" si="303"/>
        <v>07:58AM</v>
      </c>
      <c r="E2797">
        <f t="shared" si="304"/>
        <v>11</v>
      </c>
      <c r="F2797" t="str">
        <f t="shared" si="305"/>
        <v>19</v>
      </c>
      <c r="G2797" s="1">
        <f t="shared" si="306"/>
        <v>43788</v>
      </c>
      <c r="H2797" s="2">
        <f t="shared" si="307"/>
        <v>43788.331944444442</v>
      </c>
      <c r="I2797" t="b">
        <f>OR(ABS(Table2[[#This Row],[DateTime]]-H2798) * 1440 &lt; 5, ABS(Table2[[#This Row],[DateTime]]-H2796) * 1440 &lt; 5)</f>
        <v>0</v>
      </c>
      <c r="J2797">
        <f>IF(Table2[[#This Row],[Mulitiple Sneeze?]],J2796+1,0)</f>
        <v>0</v>
      </c>
      <c r="K2797" t="str">
        <f>IF(AND(Table2[[#This Row],[Multiple Counter]]&gt;0, J2798=0),"Combo End","")</f>
        <v/>
      </c>
    </row>
    <row r="2798" spans="1:11" x14ac:dyDescent="0.25">
      <c r="A2798" s="1" t="s">
        <v>944</v>
      </c>
      <c r="B2798" t="str">
        <f t="shared" si="301"/>
        <v>November 19</v>
      </c>
      <c r="C2798" t="str">
        <f t="shared" si="302"/>
        <v>2019</v>
      </c>
      <c r="D2798" t="str">
        <f t="shared" si="303"/>
        <v>04:30PM</v>
      </c>
      <c r="E2798">
        <f t="shared" si="304"/>
        <v>11</v>
      </c>
      <c r="F2798" t="str">
        <f t="shared" si="305"/>
        <v>19</v>
      </c>
      <c r="G2798" s="1">
        <f t="shared" si="306"/>
        <v>43788</v>
      </c>
      <c r="H2798" s="2">
        <f t="shared" si="307"/>
        <v>43788.6875</v>
      </c>
      <c r="I2798" t="b">
        <f>OR(ABS(Table2[[#This Row],[DateTime]]-H2799) * 1440 &lt; 5, ABS(Table2[[#This Row],[DateTime]]-H2797) * 1440 &lt; 5)</f>
        <v>0</v>
      </c>
      <c r="J2798">
        <f>IF(Table2[[#This Row],[Mulitiple Sneeze?]],J2797+1,0)</f>
        <v>0</v>
      </c>
      <c r="K2798" t="str">
        <f>IF(AND(Table2[[#This Row],[Multiple Counter]]&gt;0, J2799=0),"Combo End","")</f>
        <v/>
      </c>
    </row>
    <row r="2799" spans="1:11" x14ac:dyDescent="0.25">
      <c r="A2799" s="1" t="s">
        <v>943</v>
      </c>
      <c r="B2799" t="str">
        <f t="shared" si="301"/>
        <v>November 20</v>
      </c>
      <c r="C2799" t="str">
        <f t="shared" si="302"/>
        <v>2019</v>
      </c>
      <c r="D2799" t="str">
        <f t="shared" si="303"/>
        <v>06:47PM</v>
      </c>
      <c r="E2799">
        <f t="shared" si="304"/>
        <v>11</v>
      </c>
      <c r="F2799" t="str">
        <f t="shared" si="305"/>
        <v>20</v>
      </c>
      <c r="G2799" s="1">
        <f t="shared" si="306"/>
        <v>43789</v>
      </c>
      <c r="H2799" s="2">
        <f t="shared" si="307"/>
        <v>43789.782638888886</v>
      </c>
      <c r="I2799" t="b">
        <f>OR(ABS(Table2[[#This Row],[DateTime]]-H2800) * 1440 &lt; 5, ABS(Table2[[#This Row],[DateTime]]-H2798) * 1440 &lt; 5)</f>
        <v>0</v>
      </c>
      <c r="J2799">
        <f>IF(Table2[[#This Row],[Mulitiple Sneeze?]],J2798+1,0)</f>
        <v>0</v>
      </c>
      <c r="K2799" t="str">
        <f>IF(AND(Table2[[#This Row],[Multiple Counter]]&gt;0, J2800=0),"Combo End","")</f>
        <v/>
      </c>
    </row>
    <row r="2800" spans="1:11" x14ac:dyDescent="0.25">
      <c r="A2800" s="1" t="s">
        <v>942</v>
      </c>
      <c r="B2800" t="str">
        <f t="shared" si="301"/>
        <v>November 21</v>
      </c>
      <c r="C2800" t="str">
        <f t="shared" si="302"/>
        <v>2019</v>
      </c>
      <c r="D2800" t="str">
        <f t="shared" si="303"/>
        <v>07:21AM</v>
      </c>
      <c r="E2800">
        <f t="shared" si="304"/>
        <v>11</v>
      </c>
      <c r="F2800" t="str">
        <f t="shared" si="305"/>
        <v>21</v>
      </c>
      <c r="G2800" s="1">
        <f t="shared" si="306"/>
        <v>43790</v>
      </c>
      <c r="H2800" s="2">
        <f t="shared" si="307"/>
        <v>43790.306250000001</v>
      </c>
      <c r="I2800" t="b">
        <f>OR(ABS(Table2[[#This Row],[DateTime]]-H2801) * 1440 &lt; 5, ABS(Table2[[#This Row],[DateTime]]-H2799) * 1440 &lt; 5)</f>
        <v>0</v>
      </c>
      <c r="J2800">
        <f>IF(Table2[[#This Row],[Mulitiple Sneeze?]],J2799+1,0)</f>
        <v>0</v>
      </c>
      <c r="K2800" t="str">
        <f>IF(AND(Table2[[#This Row],[Multiple Counter]]&gt;0, J2801=0),"Combo End","")</f>
        <v/>
      </c>
    </row>
    <row r="2801" spans="1:11" x14ac:dyDescent="0.25">
      <c r="A2801" s="1" t="s">
        <v>941</v>
      </c>
      <c r="B2801" t="str">
        <f t="shared" si="301"/>
        <v>November 21</v>
      </c>
      <c r="C2801" t="str">
        <f t="shared" si="302"/>
        <v>2019</v>
      </c>
      <c r="D2801" t="str">
        <f t="shared" si="303"/>
        <v>07:43AM</v>
      </c>
      <c r="E2801">
        <f t="shared" si="304"/>
        <v>11</v>
      </c>
      <c r="F2801" t="str">
        <f t="shared" si="305"/>
        <v>21</v>
      </c>
      <c r="G2801" s="1">
        <f t="shared" si="306"/>
        <v>43790</v>
      </c>
      <c r="H2801" s="2">
        <f t="shared" si="307"/>
        <v>43790.321527777778</v>
      </c>
      <c r="I2801" t="b">
        <f>OR(ABS(Table2[[#This Row],[DateTime]]-H2802) * 1440 &lt; 5, ABS(Table2[[#This Row],[DateTime]]-H2800) * 1440 &lt; 5)</f>
        <v>0</v>
      </c>
      <c r="J2801">
        <f>IF(Table2[[#This Row],[Mulitiple Sneeze?]],J2800+1,0)</f>
        <v>0</v>
      </c>
      <c r="K2801" t="str">
        <f>IF(AND(Table2[[#This Row],[Multiple Counter]]&gt;0, J2802=0),"Combo End","")</f>
        <v/>
      </c>
    </row>
    <row r="2802" spans="1:11" x14ac:dyDescent="0.25">
      <c r="A2802" s="1" t="s">
        <v>940</v>
      </c>
      <c r="B2802" t="str">
        <f t="shared" si="301"/>
        <v>November 21</v>
      </c>
      <c r="C2802" t="str">
        <f t="shared" si="302"/>
        <v>2019</v>
      </c>
      <c r="D2802" t="str">
        <f t="shared" si="303"/>
        <v>10:03AM</v>
      </c>
      <c r="E2802">
        <f t="shared" si="304"/>
        <v>11</v>
      </c>
      <c r="F2802" t="str">
        <f t="shared" si="305"/>
        <v>21</v>
      </c>
      <c r="G2802" s="1">
        <f t="shared" si="306"/>
        <v>43790</v>
      </c>
      <c r="H2802" s="2">
        <f t="shared" si="307"/>
        <v>43790.418749999997</v>
      </c>
      <c r="I2802" t="b">
        <f>OR(ABS(Table2[[#This Row],[DateTime]]-H2803) * 1440 &lt; 5, ABS(Table2[[#This Row],[DateTime]]-H2801) * 1440 &lt; 5)</f>
        <v>0</v>
      </c>
      <c r="J2802">
        <f>IF(Table2[[#This Row],[Mulitiple Sneeze?]],J2801+1,0)</f>
        <v>0</v>
      </c>
      <c r="K2802" t="str">
        <f>IF(AND(Table2[[#This Row],[Multiple Counter]]&gt;0, J2803=0),"Combo End","")</f>
        <v/>
      </c>
    </row>
    <row r="2803" spans="1:11" x14ac:dyDescent="0.25">
      <c r="A2803" s="1" t="s">
        <v>939</v>
      </c>
      <c r="B2803" t="str">
        <f t="shared" si="301"/>
        <v>November 21</v>
      </c>
      <c r="C2803" t="str">
        <f t="shared" si="302"/>
        <v>2019</v>
      </c>
      <c r="D2803" t="str">
        <f t="shared" si="303"/>
        <v>11:43AM</v>
      </c>
      <c r="E2803">
        <f t="shared" si="304"/>
        <v>11</v>
      </c>
      <c r="F2803" t="str">
        <f t="shared" si="305"/>
        <v>21</v>
      </c>
      <c r="G2803" s="1">
        <f t="shared" si="306"/>
        <v>43790</v>
      </c>
      <c r="H2803" s="2">
        <f t="shared" si="307"/>
        <v>43790.488194444442</v>
      </c>
      <c r="I2803" t="b">
        <f>OR(ABS(Table2[[#This Row],[DateTime]]-H2804) * 1440 &lt; 5, ABS(Table2[[#This Row],[DateTime]]-H2802) * 1440 &lt; 5)</f>
        <v>0</v>
      </c>
      <c r="J2803">
        <f>IF(Table2[[#This Row],[Mulitiple Sneeze?]],J2802+1,0)</f>
        <v>0</v>
      </c>
      <c r="K2803" t="str">
        <f>IF(AND(Table2[[#This Row],[Multiple Counter]]&gt;0, J2804=0),"Combo End","")</f>
        <v/>
      </c>
    </row>
    <row r="2804" spans="1:11" x14ac:dyDescent="0.25">
      <c r="A2804" s="1" t="s">
        <v>918</v>
      </c>
      <c r="B2804" t="str">
        <f t="shared" si="301"/>
        <v>November 21</v>
      </c>
      <c r="C2804" t="str">
        <f t="shared" si="302"/>
        <v>2019</v>
      </c>
      <c r="D2804" t="str">
        <f t="shared" si="303"/>
        <v>06:42PM</v>
      </c>
      <c r="E2804">
        <f t="shared" si="304"/>
        <v>11</v>
      </c>
      <c r="F2804" t="str">
        <f t="shared" si="305"/>
        <v>21</v>
      </c>
      <c r="G2804" s="1">
        <f t="shared" si="306"/>
        <v>43790</v>
      </c>
      <c r="H2804" s="2">
        <f t="shared" si="307"/>
        <v>43790.779166666667</v>
      </c>
      <c r="I2804" t="b">
        <f>OR(ABS(Table2[[#This Row],[DateTime]]-H2805) * 1440 &lt; 5, ABS(Table2[[#This Row],[DateTime]]-H2803) * 1440 &lt; 5)</f>
        <v>0</v>
      </c>
      <c r="J2804">
        <f>IF(Table2[[#This Row],[Mulitiple Sneeze?]],J2803+1,0)</f>
        <v>0</v>
      </c>
      <c r="K2804" t="str">
        <f>IF(AND(Table2[[#This Row],[Multiple Counter]]&gt;0, J2805=0),"Combo End","")</f>
        <v/>
      </c>
    </row>
    <row r="2805" spans="1:11" x14ac:dyDescent="0.25">
      <c r="A2805" s="1" t="s">
        <v>917</v>
      </c>
      <c r="B2805" t="str">
        <f t="shared" si="301"/>
        <v>November 22</v>
      </c>
      <c r="C2805" t="str">
        <f t="shared" si="302"/>
        <v>2019</v>
      </c>
      <c r="D2805" t="str">
        <f t="shared" si="303"/>
        <v>08:25PM</v>
      </c>
      <c r="E2805">
        <f t="shared" si="304"/>
        <v>11</v>
      </c>
      <c r="F2805" t="str">
        <f t="shared" si="305"/>
        <v>22</v>
      </c>
      <c r="G2805" s="1">
        <f t="shared" si="306"/>
        <v>43791</v>
      </c>
      <c r="H2805" s="2">
        <f t="shared" si="307"/>
        <v>43791.850694444445</v>
      </c>
      <c r="I2805" t="b">
        <f>OR(ABS(Table2[[#This Row],[DateTime]]-H2806) * 1440 &lt; 5, ABS(Table2[[#This Row],[DateTime]]-H2804) * 1440 &lt; 5)</f>
        <v>0</v>
      </c>
      <c r="J2805">
        <f>IF(Table2[[#This Row],[Mulitiple Sneeze?]],J2804+1,0)</f>
        <v>0</v>
      </c>
      <c r="K2805" t="str">
        <f>IF(AND(Table2[[#This Row],[Multiple Counter]]&gt;0, J2806=0),"Combo End","")</f>
        <v/>
      </c>
    </row>
    <row r="2806" spans="1:11" x14ac:dyDescent="0.25">
      <c r="A2806" s="1" t="s">
        <v>916</v>
      </c>
      <c r="B2806" t="str">
        <f t="shared" si="301"/>
        <v>November 23</v>
      </c>
      <c r="C2806" t="str">
        <f t="shared" si="302"/>
        <v>2019</v>
      </c>
      <c r="D2806" t="str">
        <f t="shared" si="303"/>
        <v>05:30AM</v>
      </c>
      <c r="E2806">
        <f t="shared" si="304"/>
        <v>11</v>
      </c>
      <c r="F2806" t="str">
        <f t="shared" si="305"/>
        <v>23</v>
      </c>
      <c r="G2806" s="1">
        <f t="shared" si="306"/>
        <v>43792</v>
      </c>
      <c r="H2806" s="2">
        <f t="shared" si="307"/>
        <v>43792.229166666664</v>
      </c>
      <c r="I2806" t="b">
        <f>OR(ABS(Table2[[#This Row],[DateTime]]-H2807) * 1440 &lt; 5, ABS(Table2[[#This Row],[DateTime]]-H2805) * 1440 &lt; 5)</f>
        <v>0</v>
      </c>
      <c r="J2806">
        <f>IF(Table2[[#This Row],[Mulitiple Sneeze?]],J2805+1,0)</f>
        <v>0</v>
      </c>
      <c r="K2806" t="str">
        <f>IF(AND(Table2[[#This Row],[Multiple Counter]]&gt;0, J2807=0),"Combo End","")</f>
        <v/>
      </c>
    </row>
    <row r="2807" spans="1:11" x14ac:dyDescent="0.25">
      <c r="A2807" s="1" t="s">
        <v>915</v>
      </c>
      <c r="B2807" t="str">
        <f t="shared" si="301"/>
        <v>November 24</v>
      </c>
      <c r="C2807" t="str">
        <f t="shared" si="302"/>
        <v>2019</v>
      </c>
      <c r="D2807" t="str">
        <f t="shared" si="303"/>
        <v>09:14PM</v>
      </c>
      <c r="E2807">
        <f t="shared" si="304"/>
        <v>11</v>
      </c>
      <c r="F2807" t="str">
        <f t="shared" si="305"/>
        <v>24</v>
      </c>
      <c r="G2807" s="1">
        <f t="shared" si="306"/>
        <v>43793</v>
      </c>
      <c r="H2807" s="2">
        <f t="shared" si="307"/>
        <v>43793.884722222225</v>
      </c>
      <c r="I2807" t="b">
        <f>OR(ABS(Table2[[#This Row],[DateTime]]-H2808) * 1440 &lt; 5, ABS(Table2[[#This Row],[DateTime]]-H2806) * 1440 &lt; 5)</f>
        <v>0</v>
      </c>
      <c r="J2807">
        <f>IF(Table2[[#This Row],[Mulitiple Sneeze?]],J2806+1,0)</f>
        <v>0</v>
      </c>
      <c r="K2807" t="str">
        <f>IF(AND(Table2[[#This Row],[Multiple Counter]]&gt;0, J2808=0),"Combo End","")</f>
        <v/>
      </c>
    </row>
    <row r="2808" spans="1:11" x14ac:dyDescent="0.25">
      <c r="A2808" s="1" t="s">
        <v>914</v>
      </c>
      <c r="B2808" t="str">
        <f t="shared" si="301"/>
        <v>November 25</v>
      </c>
      <c r="C2808" t="str">
        <f t="shared" si="302"/>
        <v>2019</v>
      </c>
      <c r="D2808" t="str">
        <f t="shared" si="303"/>
        <v>12:41PM</v>
      </c>
      <c r="E2808">
        <f t="shared" si="304"/>
        <v>11</v>
      </c>
      <c r="F2808" t="str">
        <f t="shared" si="305"/>
        <v>25</v>
      </c>
      <c r="G2808" s="1">
        <f t="shared" si="306"/>
        <v>43794</v>
      </c>
      <c r="H2808" s="2">
        <f t="shared" si="307"/>
        <v>43794.52847222222</v>
      </c>
      <c r="I2808" t="b">
        <f>OR(ABS(Table2[[#This Row],[DateTime]]-H2809) * 1440 &lt; 5, ABS(Table2[[#This Row],[DateTime]]-H2807) * 1440 &lt; 5)</f>
        <v>0</v>
      </c>
      <c r="J2808">
        <f>IF(Table2[[#This Row],[Mulitiple Sneeze?]],J2807+1,0)</f>
        <v>0</v>
      </c>
      <c r="K2808" t="str">
        <f>IF(AND(Table2[[#This Row],[Multiple Counter]]&gt;0, J2809=0),"Combo End","")</f>
        <v/>
      </c>
    </row>
    <row r="2809" spans="1:11" x14ac:dyDescent="0.25">
      <c r="A2809" s="1" t="s">
        <v>913</v>
      </c>
      <c r="B2809" t="str">
        <f t="shared" si="301"/>
        <v>November 26</v>
      </c>
      <c r="C2809" t="str">
        <f t="shared" si="302"/>
        <v>2019</v>
      </c>
      <c r="D2809" t="str">
        <f t="shared" si="303"/>
        <v>06:41PM</v>
      </c>
      <c r="E2809">
        <f t="shared" si="304"/>
        <v>11</v>
      </c>
      <c r="F2809" t="str">
        <f t="shared" si="305"/>
        <v>26</v>
      </c>
      <c r="G2809" s="1">
        <f t="shared" si="306"/>
        <v>43795</v>
      </c>
      <c r="H2809" s="2">
        <f t="shared" si="307"/>
        <v>43795.77847222222</v>
      </c>
      <c r="I2809" t="b">
        <f>OR(ABS(Table2[[#This Row],[DateTime]]-H2810) * 1440 &lt; 5, ABS(Table2[[#This Row],[DateTime]]-H2808) * 1440 &lt; 5)</f>
        <v>0</v>
      </c>
      <c r="J2809">
        <f>IF(Table2[[#This Row],[Mulitiple Sneeze?]],J2808+1,0)</f>
        <v>0</v>
      </c>
      <c r="K2809" t="str">
        <f>IF(AND(Table2[[#This Row],[Multiple Counter]]&gt;0, J2810=0),"Combo End","")</f>
        <v/>
      </c>
    </row>
    <row r="2810" spans="1:11" x14ac:dyDescent="0.25">
      <c r="A2810" s="1" t="s">
        <v>912</v>
      </c>
      <c r="B2810" t="str">
        <f t="shared" si="301"/>
        <v>November 27</v>
      </c>
      <c r="C2810" t="str">
        <f t="shared" si="302"/>
        <v>2019</v>
      </c>
      <c r="D2810" t="str">
        <f t="shared" si="303"/>
        <v>04:13PM</v>
      </c>
      <c r="E2810">
        <f t="shared" si="304"/>
        <v>11</v>
      </c>
      <c r="F2810" t="str">
        <f t="shared" si="305"/>
        <v>27</v>
      </c>
      <c r="G2810" s="1">
        <f t="shared" si="306"/>
        <v>43796</v>
      </c>
      <c r="H2810" s="2">
        <f t="shared" si="307"/>
        <v>43796.675694444442</v>
      </c>
      <c r="I2810" t="b">
        <f>OR(ABS(Table2[[#This Row],[DateTime]]-H2811) * 1440 &lt; 5, ABS(Table2[[#This Row],[DateTime]]-H2809) * 1440 &lt; 5)</f>
        <v>0</v>
      </c>
      <c r="J2810">
        <f>IF(Table2[[#This Row],[Mulitiple Sneeze?]],J2809+1,0)</f>
        <v>0</v>
      </c>
      <c r="K2810" t="str">
        <f>IF(AND(Table2[[#This Row],[Multiple Counter]]&gt;0, J2811=0),"Combo End","")</f>
        <v/>
      </c>
    </row>
    <row r="2811" spans="1:11" x14ac:dyDescent="0.25">
      <c r="A2811" s="1" t="s">
        <v>911</v>
      </c>
      <c r="B2811" t="str">
        <f t="shared" si="301"/>
        <v>November 27</v>
      </c>
      <c r="C2811" t="str">
        <f t="shared" si="302"/>
        <v>2019</v>
      </c>
      <c r="D2811" t="str">
        <f t="shared" si="303"/>
        <v>10:34PM</v>
      </c>
      <c r="E2811">
        <f t="shared" si="304"/>
        <v>11</v>
      </c>
      <c r="F2811" t="str">
        <f t="shared" si="305"/>
        <v>27</v>
      </c>
      <c r="G2811" s="1">
        <f t="shared" si="306"/>
        <v>43796</v>
      </c>
      <c r="H2811" s="2">
        <f t="shared" si="307"/>
        <v>43796.94027777778</v>
      </c>
      <c r="I2811" t="b">
        <f>OR(ABS(Table2[[#This Row],[DateTime]]-H2812) * 1440 &lt; 5, ABS(Table2[[#This Row],[DateTime]]-H2810) * 1440 &lt; 5)</f>
        <v>0</v>
      </c>
      <c r="J2811">
        <f>IF(Table2[[#This Row],[Mulitiple Sneeze?]],J2810+1,0)</f>
        <v>0</v>
      </c>
      <c r="K2811" t="str">
        <f>IF(AND(Table2[[#This Row],[Multiple Counter]]&gt;0, J2812=0),"Combo End","")</f>
        <v/>
      </c>
    </row>
    <row r="2812" spans="1:11" x14ac:dyDescent="0.25">
      <c r="A2812" s="1" t="s">
        <v>910</v>
      </c>
      <c r="B2812" t="str">
        <f t="shared" si="301"/>
        <v>November 28</v>
      </c>
      <c r="C2812" t="str">
        <f t="shared" si="302"/>
        <v>2019</v>
      </c>
      <c r="D2812" t="str">
        <f t="shared" si="303"/>
        <v>09:51AM</v>
      </c>
      <c r="E2812">
        <f t="shared" si="304"/>
        <v>11</v>
      </c>
      <c r="F2812" t="str">
        <f t="shared" si="305"/>
        <v>28</v>
      </c>
      <c r="G2812" s="1">
        <f t="shared" si="306"/>
        <v>43797</v>
      </c>
      <c r="H2812" s="2">
        <f t="shared" si="307"/>
        <v>43797.410416666666</v>
      </c>
      <c r="I2812" t="b">
        <f>OR(ABS(Table2[[#This Row],[DateTime]]-H2813) * 1440 &lt; 5, ABS(Table2[[#This Row],[DateTime]]-H2811) * 1440 &lt; 5)</f>
        <v>0</v>
      </c>
      <c r="J2812">
        <f>IF(Table2[[#This Row],[Mulitiple Sneeze?]],J2811+1,0)</f>
        <v>0</v>
      </c>
      <c r="K2812" t="str">
        <f>IF(AND(Table2[[#This Row],[Multiple Counter]]&gt;0, J2813=0),"Combo End","")</f>
        <v/>
      </c>
    </row>
    <row r="2813" spans="1:11" x14ac:dyDescent="0.25">
      <c r="A2813" s="1" t="s">
        <v>909</v>
      </c>
      <c r="B2813" t="str">
        <f t="shared" si="301"/>
        <v>November 28</v>
      </c>
      <c r="C2813" t="str">
        <f t="shared" si="302"/>
        <v>2019</v>
      </c>
      <c r="D2813" t="str">
        <f t="shared" si="303"/>
        <v>06:40PM</v>
      </c>
      <c r="E2813">
        <f t="shared" si="304"/>
        <v>11</v>
      </c>
      <c r="F2813" t="str">
        <f t="shared" si="305"/>
        <v>28</v>
      </c>
      <c r="G2813" s="1">
        <f t="shared" si="306"/>
        <v>43797</v>
      </c>
      <c r="H2813" s="2">
        <f t="shared" si="307"/>
        <v>43797.777777777781</v>
      </c>
      <c r="I2813" t="b">
        <f>OR(ABS(Table2[[#This Row],[DateTime]]-H2814) * 1440 &lt; 5, ABS(Table2[[#This Row],[DateTime]]-H2812) * 1440 &lt; 5)</f>
        <v>0</v>
      </c>
      <c r="J2813">
        <f>IF(Table2[[#This Row],[Mulitiple Sneeze?]],J2812+1,0)</f>
        <v>0</v>
      </c>
      <c r="K2813" t="str">
        <f>IF(AND(Table2[[#This Row],[Multiple Counter]]&gt;0, J2814=0),"Combo End","")</f>
        <v/>
      </c>
    </row>
    <row r="2814" spans="1:11" x14ac:dyDescent="0.25">
      <c r="A2814" s="1" t="s">
        <v>908</v>
      </c>
      <c r="B2814" t="str">
        <f t="shared" si="301"/>
        <v>November 28</v>
      </c>
      <c r="C2814" t="str">
        <f t="shared" si="302"/>
        <v>2019</v>
      </c>
      <c r="D2814" t="str">
        <f t="shared" si="303"/>
        <v>11:47PM</v>
      </c>
      <c r="E2814">
        <f t="shared" si="304"/>
        <v>11</v>
      </c>
      <c r="F2814" t="str">
        <f t="shared" si="305"/>
        <v>28</v>
      </c>
      <c r="G2814" s="1">
        <f t="shared" si="306"/>
        <v>43797</v>
      </c>
      <c r="H2814" s="2">
        <f t="shared" si="307"/>
        <v>43797.990972222222</v>
      </c>
      <c r="I2814" t="b">
        <f>OR(ABS(Table2[[#This Row],[DateTime]]-H2815) * 1440 &lt; 5, ABS(Table2[[#This Row],[DateTime]]-H2813) * 1440 &lt; 5)</f>
        <v>0</v>
      </c>
      <c r="J2814">
        <f>IF(Table2[[#This Row],[Mulitiple Sneeze?]],J2813+1,0)</f>
        <v>0</v>
      </c>
      <c r="K2814" t="str">
        <f>IF(AND(Table2[[#This Row],[Multiple Counter]]&gt;0, J2815=0),"Combo End","")</f>
        <v/>
      </c>
    </row>
    <row r="2815" spans="1:11" x14ac:dyDescent="0.25">
      <c r="A2815" s="1" t="s">
        <v>907</v>
      </c>
      <c r="B2815" t="str">
        <f t="shared" si="301"/>
        <v>November 29</v>
      </c>
      <c r="C2815" t="str">
        <f t="shared" si="302"/>
        <v>2019</v>
      </c>
      <c r="D2815" t="str">
        <f t="shared" si="303"/>
        <v>06:09PM</v>
      </c>
      <c r="E2815">
        <f t="shared" si="304"/>
        <v>11</v>
      </c>
      <c r="F2815" t="str">
        <f t="shared" si="305"/>
        <v>29</v>
      </c>
      <c r="G2815" s="1">
        <f t="shared" si="306"/>
        <v>43798</v>
      </c>
      <c r="H2815" s="2">
        <f t="shared" si="307"/>
        <v>43798.756249999999</v>
      </c>
      <c r="I2815" t="b">
        <f>OR(ABS(Table2[[#This Row],[DateTime]]-H2816) * 1440 &lt; 5, ABS(Table2[[#This Row],[DateTime]]-H2814) * 1440 &lt; 5)</f>
        <v>0</v>
      </c>
      <c r="J2815">
        <f>IF(Table2[[#This Row],[Mulitiple Sneeze?]],J2814+1,0)</f>
        <v>0</v>
      </c>
      <c r="K2815" t="str">
        <f>IF(AND(Table2[[#This Row],[Multiple Counter]]&gt;0, J2816=0),"Combo End","")</f>
        <v/>
      </c>
    </row>
    <row r="2816" spans="1:11" x14ac:dyDescent="0.25">
      <c r="A2816" s="1" t="s">
        <v>906</v>
      </c>
      <c r="B2816" t="str">
        <f t="shared" si="301"/>
        <v>November 29</v>
      </c>
      <c r="C2816" t="str">
        <f t="shared" si="302"/>
        <v>2019</v>
      </c>
      <c r="D2816" t="str">
        <f t="shared" si="303"/>
        <v>07:46PM</v>
      </c>
      <c r="E2816">
        <f t="shared" si="304"/>
        <v>11</v>
      </c>
      <c r="F2816" t="str">
        <f t="shared" si="305"/>
        <v>29</v>
      </c>
      <c r="G2816" s="1">
        <f t="shared" si="306"/>
        <v>43798</v>
      </c>
      <c r="H2816" s="2">
        <f t="shared" si="307"/>
        <v>43798.823611111111</v>
      </c>
      <c r="I2816" t="b">
        <f>OR(ABS(Table2[[#This Row],[DateTime]]-H2817) * 1440 &lt; 5, ABS(Table2[[#This Row],[DateTime]]-H2815) * 1440 &lt; 5)</f>
        <v>0</v>
      </c>
      <c r="J2816">
        <f>IF(Table2[[#This Row],[Mulitiple Sneeze?]],J2815+1,0)</f>
        <v>0</v>
      </c>
      <c r="K2816" t="str">
        <f>IF(AND(Table2[[#This Row],[Multiple Counter]]&gt;0, J2817=0),"Combo End","")</f>
        <v/>
      </c>
    </row>
    <row r="2817" spans="1:11" x14ac:dyDescent="0.25">
      <c r="A2817" s="1" t="s">
        <v>905</v>
      </c>
      <c r="B2817" t="str">
        <f t="shared" si="301"/>
        <v>November 30</v>
      </c>
      <c r="C2817" t="str">
        <f t="shared" si="302"/>
        <v>2019</v>
      </c>
      <c r="D2817" t="str">
        <f t="shared" si="303"/>
        <v>08:12AM</v>
      </c>
      <c r="E2817">
        <f t="shared" si="304"/>
        <v>11</v>
      </c>
      <c r="F2817" t="str">
        <f t="shared" si="305"/>
        <v>30</v>
      </c>
      <c r="G2817" s="1">
        <f t="shared" si="306"/>
        <v>43799</v>
      </c>
      <c r="H2817" s="2">
        <f t="shared" si="307"/>
        <v>43799.341666666667</v>
      </c>
      <c r="I2817" t="b">
        <f>OR(ABS(Table2[[#This Row],[DateTime]]-H2818) * 1440 &lt; 5, ABS(Table2[[#This Row],[DateTime]]-H2816) * 1440 &lt; 5)</f>
        <v>0</v>
      </c>
      <c r="J2817">
        <f>IF(Table2[[#This Row],[Mulitiple Sneeze?]],J2816+1,0)</f>
        <v>0</v>
      </c>
      <c r="K2817" t="str">
        <f>IF(AND(Table2[[#This Row],[Multiple Counter]]&gt;0, J2818=0),"Combo End","")</f>
        <v/>
      </c>
    </row>
    <row r="2818" spans="1:11" x14ac:dyDescent="0.25">
      <c r="A2818" s="1" t="s">
        <v>904</v>
      </c>
      <c r="B2818" t="str">
        <f t="shared" ref="B2818:B2881" si="308">_xlfn.TEXTBEFORE(A2818,",")</f>
        <v>November 30</v>
      </c>
      <c r="C2818" t="str">
        <f t="shared" ref="C2818:C2881" si="309">LEFT(_xlfn.TEXTAFTER(A2818, ", "), 4)</f>
        <v>2019</v>
      </c>
      <c r="D2818" t="str">
        <f t="shared" ref="D2818:D2881" si="310">_xlfn.TEXTAFTER(A2818, "at ")</f>
        <v>09:06PM</v>
      </c>
      <c r="E2818">
        <f t="shared" ref="E2818:E2881" si="311">MONTH(1&amp;B2818)</f>
        <v>11</v>
      </c>
      <c r="F2818" t="str">
        <f t="shared" ref="F2818:F2881" si="312">RIGHT(B2818, 2)</f>
        <v>30</v>
      </c>
      <c r="G2818" s="1">
        <f t="shared" ref="G2818:G2881" si="313">DATE(C2818,E2818,F2818)</f>
        <v>43799</v>
      </c>
      <c r="H2818" s="2">
        <f t="shared" ref="H2818:H2881" si="314">G2818+TIMEVALUE(_xlfn.CONCAT(LEFT(D2818, 5), " ", RIGHT(D2818, 2)))</f>
        <v>43799.879166666666</v>
      </c>
      <c r="I2818" t="b">
        <f>OR(ABS(Table2[[#This Row],[DateTime]]-H2819) * 1440 &lt; 5, ABS(Table2[[#This Row],[DateTime]]-H2817) * 1440 &lt; 5)</f>
        <v>0</v>
      </c>
      <c r="J2818">
        <f>IF(Table2[[#This Row],[Mulitiple Sneeze?]],J2817+1,0)</f>
        <v>0</v>
      </c>
      <c r="K2818" t="str">
        <f>IF(AND(Table2[[#This Row],[Multiple Counter]]&gt;0, J2819=0),"Combo End","")</f>
        <v/>
      </c>
    </row>
    <row r="2819" spans="1:11" x14ac:dyDescent="0.25">
      <c r="A2819" s="1" t="s">
        <v>903</v>
      </c>
      <c r="B2819" t="str">
        <f t="shared" si="308"/>
        <v>December 01</v>
      </c>
      <c r="C2819" t="str">
        <f t="shared" si="309"/>
        <v>2019</v>
      </c>
      <c r="D2819" t="str">
        <f t="shared" si="310"/>
        <v>08:08AM</v>
      </c>
      <c r="E2819">
        <f t="shared" si="311"/>
        <v>12</v>
      </c>
      <c r="F2819" t="str">
        <f t="shared" si="312"/>
        <v>01</v>
      </c>
      <c r="G2819" s="1">
        <f t="shared" si="313"/>
        <v>43800</v>
      </c>
      <c r="H2819" s="2">
        <f t="shared" si="314"/>
        <v>43800.338888888888</v>
      </c>
      <c r="I2819" t="b">
        <f>OR(ABS(Table2[[#This Row],[DateTime]]-H2820) * 1440 &lt; 5, ABS(Table2[[#This Row],[DateTime]]-H2818) * 1440 &lt; 5)</f>
        <v>0</v>
      </c>
      <c r="J2819">
        <f>IF(Table2[[#This Row],[Mulitiple Sneeze?]],J2818+1,0)</f>
        <v>0</v>
      </c>
      <c r="K2819" t="str">
        <f>IF(AND(Table2[[#This Row],[Multiple Counter]]&gt;0, J2820=0),"Combo End","")</f>
        <v/>
      </c>
    </row>
    <row r="2820" spans="1:11" x14ac:dyDescent="0.25">
      <c r="A2820" s="1" t="s">
        <v>902</v>
      </c>
      <c r="B2820" t="str">
        <f t="shared" si="308"/>
        <v>December 01</v>
      </c>
      <c r="C2820" t="str">
        <f t="shared" si="309"/>
        <v>2019</v>
      </c>
      <c r="D2820" t="str">
        <f t="shared" si="310"/>
        <v>09:35AM</v>
      </c>
      <c r="E2820">
        <f t="shared" si="311"/>
        <v>12</v>
      </c>
      <c r="F2820" t="str">
        <f t="shared" si="312"/>
        <v>01</v>
      </c>
      <c r="G2820" s="1">
        <f t="shared" si="313"/>
        <v>43800</v>
      </c>
      <c r="H2820" s="2">
        <f t="shared" si="314"/>
        <v>43800.399305555555</v>
      </c>
      <c r="I2820" t="b">
        <f>OR(ABS(Table2[[#This Row],[DateTime]]-H2821) * 1440 &lt; 5, ABS(Table2[[#This Row],[DateTime]]-H2819) * 1440 &lt; 5)</f>
        <v>0</v>
      </c>
      <c r="J2820">
        <f>IF(Table2[[#This Row],[Mulitiple Sneeze?]],J2819+1,0)</f>
        <v>0</v>
      </c>
      <c r="K2820" t="str">
        <f>IF(AND(Table2[[#This Row],[Multiple Counter]]&gt;0, J2821=0),"Combo End","")</f>
        <v/>
      </c>
    </row>
    <row r="2821" spans="1:11" x14ac:dyDescent="0.25">
      <c r="A2821" s="1" t="s">
        <v>901</v>
      </c>
      <c r="B2821" t="str">
        <f t="shared" si="308"/>
        <v>December 01</v>
      </c>
      <c r="C2821" t="str">
        <f t="shared" si="309"/>
        <v>2019</v>
      </c>
      <c r="D2821" t="str">
        <f t="shared" si="310"/>
        <v>06:58PM</v>
      </c>
      <c r="E2821">
        <f t="shared" si="311"/>
        <v>12</v>
      </c>
      <c r="F2821" t="str">
        <f t="shared" si="312"/>
        <v>01</v>
      </c>
      <c r="G2821" s="1">
        <f t="shared" si="313"/>
        <v>43800</v>
      </c>
      <c r="H2821" s="2">
        <f t="shared" si="314"/>
        <v>43800.790277777778</v>
      </c>
      <c r="I2821" t="b">
        <f>OR(ABS(Table2[[#This Row],[DateTime]]-H2822) * 1440 &lt; 5, ABS(Table2[[#This Row],[DateTime]]-H2820) * 1440 &lt; 5)</f>
        <v>0</v>
      </c>
      <c r="J2821">
        <f>IF(Table2[[#This Row],[Mulitiple Sneeze?]],J2820+1,0)</f>
        <v>0</v>
      </c>
      <c r="K2821" t="str">
        <f>IF(AND(Table2[[#This Row],[Multiple Counter]]&gt;0, J2822=0),"Combo End","")</f>
        <v/>
      </c>
    </row>
    <row r="2822" spans="1:11" x14ac:dyDescent="0.25">
      <c r="A2822" s="1" t="s">
        <v>900</v>
      </c>
      <c r="B2822" t="str">
        <f t="shared" si="308"/>
        <v>December 03</v>
      </c>
      <c r="C2822" t="str">
        <f t="shared" si="309"/>
        <v>2019</v>
      </c>
      <c r="D2822" t="str">
        <f t="shared" si="310"/>
        <v>01:54PM</v>
      </c>
      <c r="E2822">
        <f t="shared" si="311"/>
        <v>12</v>
      </c>
      <c r="F2822" t="str">
        <f t="shared" si="312"/>
        <v>03</v>
      </c>
      <c r="G2822" s="1">
        <f t="shared" si="313"/>
        <v>43802</v>
      </c>
      <c r="H2822" s="2">
        <f t="shared" si="314"/>
        <v>43802.57916666667</v>
      </c>
      <c r="I2822" t="b">
        <f>OR(ABS(Table2[[#This Row],[DateTime]]-H2823) * 1440 &lt; 5, ABS(Table2[[#This Row],[DateTime]]-H2821) * 1440 &lt; 5)</f>
        <v>0</v>
      </c>
      <c r="J2822">
        <f>IF(Table2[[#This Row],[Mulitiple Sneeze?]],J2821+1,0)</f>
        <v>0</v>
      </c>
      <c r="K2822" t="str">
        <f>IF(AND(Table2[[#This Row],[Multiple Counter]]&gt;0, J2823=0),"Combo End","")</f>
        <v/>
      </c>
    </row>
    <row r="2823" spans="1:11" x14ac:dyDescent="0.25">
      <c r="A2823" s="1" t="s">
        <v>899</v>
      </c>
      <c r="B2823" t="str">
        <f t="shared" si="308"/>
        <v>December 03</v>
      </c>
      <c r="C2823" t="str">
        <f t="shared" si="309"/>
        <v>2019</v>
      </c>
      <c r="D2823" t="str">
        <f t="shared" si="310"/>
        <v>09:04PM</v>
      </c>
      <c r="E2823">
        <f t="shared" si="311"/>
        <v>12</v>
      </c>
      <c r="F2823" t="str">
        <f t="shared" si="312"/>
        <v>03</v>
      </c>
      <c r="G2823" s="1">
        <f t="shared" si="313"/>
        <v>43802</v>
      </c>
      <c r="H2823" s="2">
        <f t="shared" si="314"/>
        <v>43802.87777777778</v>
      </c>
      <c r="I2823" t="b">
        <f>OR(ABS(Table2[[#This Row],[DateTime]]-H2824) * 1440 &lt; 5, ABS(Table2[[#This Row],[DateTime]]-H2822) * 1440 &lt; 5)</f>
        <v>0</v>
      </c>
      <c r="J2823">
        <f>IF(Table2[[#This Row],[Mulitiple Sneeze?]],J2822+1,0)</f>
        <v>0</v>
      </c>
      <c r="K2823" t="str">
        <f>IF(AND(Table2[[#This Row],[Multiple Counter]]&gt;0, J2824=0),"Combo End","")</f>
        <v/>
      </c>
    </row>
    <row r="2824" spans="1:11" x14ac:dyDescent="0.25">
      <c r="A2824" s="1" t="s">
        <v>898</v>
      </c>
      <c r="B2824" t="str">
        <f t="shared" si="308"/>
        <v>December 04</v>
      </c>
      <c r="C2824" t="str">
        <f t="shared" si="309"/>
        <v>2019</v>
      </c>
      <c r="D2824" t="str">
        <f t="shared" si="310"/>
        <v>10:59AM</v>
      </c>
      <c r="E2824">
        <f t="shared" si="311"/>
        <v>12</v>
      </c>
      <c r="F2824" t="str">
        <f t="shared" si="312"/>
        <v>04</v>
      </c>
      <c r="G2824" s="1">
        <f t="shared" si="313"/>
        <v>43803</v>
      </c>
      <c r="H2824" s="2">
        <f t="shared" si="314"/>
        <v>43803.457638888889</v>
      </c>
      <c r="I2824" t="b">
        <f>OR(ABS(Table2[[#This Row],[DateTime]]-H2825) * 1440 &lt; 5, ABS(Table2[[#This Row],[DateTime]]-H2823) * 1440 &lt; 5)</f>
        <v>0</v>
      </c>
      <c r="J2824">
        <f>IF(Table2[[#This Row],[Mulitiple Sneeze?]],J2823+1,0)</f>
        <v>0</v>
      </c>
      <c r="K2824" t="str">
        <f>IF(AND(Table2[[#This Row],[Multiple Counter]]&gt;0, J2825=0),"Combo End","")</f>
        <v/>
      </c>
    </row>
    <row r="2825" spans="1:11" x14ac:dyDescent="0.25">
      <c r="A2825" s="1" t="s">
        <v>897</v>
      </c>
      <c r="B2825" t="str">
        <f t="shared" si="308"/>
        <v>December 04</v>
      </c>
      <c r="C2825" t="str">
        <f t="shared" si="309"/>
        <v>2019</v>
      </c>
      <c r="D2825" t="str">
        <f t="shared" si="310"/>
        <v>07:40PM</v>
      </c>
      <c r="E2825">
        <f t="shared" si="311"/>
        <v>12</v>
      </c>
      <c r="F2825" t="str">
        <f t="shared" si="312"/>
        <v>04</v>
      </c>
      <c r="G2825" s="1">
        <f t="shared" si="313"/>
        <v>43803</v>
      </c>
      <c r="H2825" s="2">
        <f t="shared" si="314"/>
        <v>43803.819444444445</v>
      </c>
      <c r="I2825" t="b">
        <f>OR(ABS(Table2[[#This Row],[DateTime]]-H2826) * 1440 &lt; 5, ABS(Table2[[#This Row],[DateTime]]-H2824) * 1440 &lt; 5)</f>
        <v>0</v>
      </c>
      <c r="J2825">
        <f>IF(Table2[[#This Row],[Mulitiple Sneeze?]],J2824+1,0)</f>
        <v>0</v>
      </c>
      <c r="K2825" t="str">
        <f>IF(AND(Table2[[#This Row],[Multiple Counter]]&gt;0, J2826=0),"Combo End","")</f>
        <v/>
      </c>
    </row>
    <row r="2826" spans="1:11" x14ac:dyDescent="0.25">
      <c r="A2826" s="1" t="s">
        <v>896</v>
      </c>
      <c r="B2826" t="str">
        <f t="shared" si="308"/>
        <v>December 05</v>
      </c>
      <c r="C2826" t="str">
        <f t="shared" si="309"/>
        <v>2019</v>
      </c>
      <c r="D2826" t="str">
        <f t="shared" si="310"/>
        <v>03:59PM</v>
      </c>
      <c r="E2826">
        <f t="shared" si="311"/>
        <v>12</v>
      </c>
      <c r="F2826" t="str">
        <f t="shared" si="312"/>
        <v>05</v>
      </c>
      <c r="G2826" s="1">
        <f t="shared" si="313"/>
        <v>43804</v>
      </c>
      <c r="H2826" s="2">
        <f t="shared" si="314"/>
        <v>43804.665972222225</v>
      </c>
      <c r="I2826" t="b">
        <f>OR(ABS(Table2[[#This Row],[DateTime]]-H2827) * 1440 &lt; 5, ABS(Table2[[#This Row],[DateTime]]-H2825) * 1440 &lt; 5)</f>
        <v>0</v>
      </c>
      <c r="J2826">
        <f>IF(Table2[[#This Row],[Mulitiple Sneeze?]],J2825+1,0)</f>
        <v>0</v>
      </c>
      <c r="K2826" t="str">
        <f>IF(AND(Table2[[#This Row],[Multiple Counter]]&gt;0, J2827=0),"Combo End","")</f>
        <v/>
      </c>
    </row>
    <row r="2827" spans="1:11" x14ac:dyDescent="0.25">
      <c r="A2827" s="1" t="s">
        <v>895</v>
      </c>
      <c r="B2827" t="str">
        <f t="shared" si="308"/>
        <v>December 06</v>
      </c>
      <c r="C2827" t="str">
        <f t="shared" si="309"/>
        <v>2019</v>
      </c>
      <c r="D2827" t="str">
        <f t="shared" si="310"/>
        <v>01:33PM</v>
      </c>
      <c r="E2827">
        <f t="shared" si="311"/>
        <v>12</v>
      </c>
      <c r="F2827" t="str">
        <f t="shared" si="312"/>
        <v>06</v>
      </c>
      <c r="G2827" s="1">
        <f t="shared" si="313"/>
        <v>43805</v>
      </c>
      <c r="H2827" s="2">
        <f t="shared" si="314"/>
        <v>43805.564583333333</v>
      </c>
      <c r="I2827" t="b">
        <f>OR(ABS(Table2[[#This Row],[DateTime]]-H2828) * 1440 &lt; 5, ABS(Table2[[#This Row],[DateTime]]-H2826) * 1440 &lt; 5)</f>
        <v>0</v>
      </c>
      <c r="J2827">
        <f>IF(Table2[[#This Row],[Mulitiple Sneeze?]],J2826+1,0)</f>
        <v>0</v>
      </c>
      <c r="K2827" t="str">
        <f>IF(AND(Table2[[#This Row],[Multiple Counter]]&gt;0, J2828=0),"Combo End","")</f>
        <v/>
      </c>
    </row>
    <row r="2828" spans="1:11" x14ac:dyDescent="0.25">
      <c r="A2828" s="1" t="s">
        <v>894</v>
      </c>
      <c r="B2828" t="str">
        <f t="shared" si="308"/>
        <v>December 07</v>
      </c>
      <c r="C2828" t="str">
        <f t="shared" si="309"/>
        <v>2019</v>
      </c>
      <c r="D2828" t="str">
        <f t="shared" si="310"/>
        <v>07:46AM</v>
      </c>
      <c r="E2828">
        <f t="shared" si="311"/>
        <v>12</v>
      </c>
      <c r="F2828" t="str">
        <f t="shared" si="312"/>
        <v>07</v>
      </c>
      <c r="G2828" s="1">
        <f t="shared" si="313"/>
        <v>43806</v>
      </c>
      <c r="H2828" s="2">
        <f t="shared" si="314"/>
        <v>43806.323611111111</v>
      </c>
      <c r="I2828" t="b">
        <f>OR(ABS(Table2[[#This Row],[DateTime]]-H2829) * 1440 &lt; 5, ABS(Table2[[#This Row],[DateTime]]-H2827) * 1440 &lt; 5)</f>
        <v>0</v>
      </c>
      <c r="J2828">
        <f>IF(Table2[[#This Row],[Mulitiple Sneeze?]],J2827+1,0)</f>
        <v>0</v>
      </c>
      <c r="K2828" t="str">
        <f>IF(AND(Table2[[#This Row],[Multiple Counter]]&gt;0, J2829=0),"Combo End","")</f>
        <v/>
      </c>
    </row>
    <row r="2829" spans="1:11" x14ac:dyDescent="0.25">
      <c r="A2829" s="1" t="s">
        <v>893</v>
      </c>
      <c r="B2829" t="str">
        <f t="shared" si="308"/>
        <v>December 07</v>
      </c>
      <c r="C2829" t="str">
        <f t="shared" si="309"/>
        <v>2019</v>
      </c>
      <c r="D2829" t="str">
        <f t="shared" si="310"/>
        <v>11:02AM</v>
      </c>
      <c r="E2829">
        <f t="shared" si="311"/>
        <v>12</v>
      </c>
      <c r="F2829" t="str">
        <f t="shared" si="312"/>
        <v>07</v>
      </c>
      <c r="G2829" s="1">
        <f t="shared" si="313"/>
        <v>43806</v>
      </c>
      <c r="H2829" s="2">
        <f t="shared" si="314"/>
        <v>43806.459722222222</v>
      </c>
      <c r="I2829" t="b">
        <f>OR(ABS(Table2[[#This Row],[DateTime]]-H2830) * 1440 &lt; 5, ABS(Table2[[#This Row],[DateTime]]-H2828) * 1440 &lt; 5)</f>
        <v>0</v>
      </c>
      <c r="J2829">
        <f>IF(Table2[[#This Row],[Mulitiple Sneeze?]],J2828+1,0)</f>
        <v>0</v>
      </c>
      <c r="K2829" t="str">
        <f>IF(AND(Table2[[#This Row],[Multiple Counter]]&gt;0, J2830=0),"Combo End","")</f>
        <v/>
      </c>
    </row>
    <row r="2830" spans="1:11" x14ac:dyDescent="0.25">
      <c r="A2830" s="1" t="s">
        <v>892</v>
      </c>
      <c r="B2830" t="str">
        <f t="shared" si="308"/>
        <v>December 07</v>
      </c>
      <c r="C2830" t="str">
        <f t="shared" si="309"/>
        <v>2019</v>
      </c>
      <c r="D2830" t="str">
        <f t="shared" si="310"/>
        <v>03:37PM</v>
      </c>
      <c r="E2830">
        <f t="shared" si="311"/>
        <v>12</v>
      </c>
      <c r="F2830" t="str">
        <f t="shared" si="312"/>
        <v>07</v>
      </c>
      <c r="G2830" s="1">
        <f t="shared" si="313"/>
        <v>43806</v>
      </c>
      <c r="H2830" s="2">
        <f t="shared" si="314"/>
        <v>43806.650694444441</v>
      </c>
      <c r="I2830" t="b">
        <f>OR(ABS(Table2[[#This Row],[DateTime]]-H2831) * 1440 &lt; 5, ABS(Table2[[#This Row],[DateTime]]-H2829) * 1440 &lt; 5)</f>
        <v>0</v>
      </c>
      <c r="J2830">
        <f>IF(Table2[[#This Row],[Mulitiple Sneeze?]],J2829+1,0)</f>
        <v>0</v>
      </c>
      <c r="K2830" t="str">
        <f>IF(AND(Table2[[#This Row],[Multiple Counter]]&gt;0, J2831=0),"Combo End","")</f>
        <v/>
      </c>
    </row>
    <row r="2831" spans="1:11" x14ac:dyDescent="0.25">
      <c r="A2831" s="1" t="s">
        <v>891</v>
      </c>
      <c r="B2831" t="str">
        <f t="shared" si="308"/>
        <v>December 07</v>
      </c>
      <c r="C2831" t="str">
        <f t="shared" si="309"/>
        <v>2019</v>
      </c>
      <c r="D2831" t="str">
        <f t="shared" si="310"/>
        <v>09:53PM</v>
      </c>
      <c r="E2831">
        <f t="shared" si="311"/>
        <v>12</v>
      </c>
      <c r="F2831" t="str">
        <f t="shared" si="312"/>
        <v>07</v>
      </c>
      <c r="G2831" s="1">
        <f t="shared" si="313"/>
        <v>43806</v>
      </c>
      <c r="H2831" s="2">
        <f t="shared" si="314"/>
        <v>43806.911805555559</v>
      </c>
      <c r="I2831" t="b">
        <f>OR(ABS(Table2[[#This Row],[DateTime]]-H2832) * 1440 &lt; 5, ABS(Table2[[#This Row],[DateTime]]-H2830) * 1440 &lt; 5)</f>
        <v>0</v>
      </c>
      <c r="J2831">
        <f>IF(Table2[[#This Row],[Mulitiple Sneeze?]],J2830+1,0)</f>
        <v>0</v>
      </c>
      <c r="K2831" t="str">
        <f>IF(AND(Table2[[#This Row],[Multiple Counter]]&gt;0, J2832=0),"Combo End","")</f>
        <v/>
      </c>
    </row>
    <row r="2832" spans="1:11" x14ac:dyDescent="0.25">
      <c r="A2832" s="1" t="s">
        <v>890</v>
      </c>
      <c r="B2832" t="str">
        <f t="shared" si="308"/>
        <v>December 08</v>
      </c>
      <c r="C2832" t="str">
        <f t="shared" si="309"/>
        <v>2019</v>
      </c>
      <c r="D2832" t="str">
        <f t="shared" si="310"/>
        <v>12:10PM</v>
      </c>
      <c r="E2832">
        <f t="shared" si="311"/>
        <v>12</v>
      </c>
      <c r="F2832" t="str">
        <f t="shared" si="312"/>
        <v>08</v>
      </c>
      <c r="G2832" s="1">
        <f t="shared" si="313"/>
        <v>43807</v>
      </c>
      <c r="H2832" s="2">
        <f t="shared" si="314"/>
        <v>43807.506944444445</v>
      </c>
      <c r="I2832" t="b">
        <f>OR(ABS(Table2[[#This Row],[DateTime]]-H2833) * 1440 &lt; 5, ABS(Table2[[#This Row],[DateTime]]-H2831) * 1440 &lt; 5)</f>
        <v>0</v>
      </c>
      <c r="J2832">
        <f>IF(Table2[[#This Row],[Mulitiple Sneeze?]],J2831+1,0)</f>
        <v>0</v>
      </c>
      <c r="K2832" t="str">
        <f>IF(AND(Table2[[#This Row],[Multiple Counter]]&gt;0, J2833=0),"Combo End","")</f>
        <v/>
      </c>
    </row>
    <row r="2833" spans="1:11" x14ac:dyDescent="0.25">
      <c r="A2833" s="1" t="s">
        <v>889</v>
      </c>
      <c r="B2833" t="str">
        <f t="shared" si="308"/>
        <v>December 09</v>
      </c>
      <c r="C2833" t="str">
        <f t="shared" si="309"/>
        <v>2019</v>
      </c>
      <c r="D2833" t="str">
        <f t="shared" si="310"/>
        <v>08:29AM</v>
      </c>
      <c r="E2833">
        <f t="shared" si="311"/>
        <v>12</v>
      </c>
      <c r="F2833" t="str">
        <f t="shared" si="312"/>
        <v>09</v>
      </c>
      <c r="G2833" s="1">
        <f t="shared" si="313"/>
        <v>43808</v>
      </c>
      <c r="H2833" s="2">
        <f t="shared" si="314"/>
        <v>43808.353472222225</v>
      </c>
      <c r="I2833" t="b">
        <f>OR(ABS(Table2[[#This Row],[DateTime]]-H2834) * 1440 &lt; 5, ABS(Table2[[#This Row],[DateTime]]-H2832) * 1440 &lt; 5)</f>
        <v>0</v>
      </c>
      <c r="J2833">
        <f>IF(Table2[[#This Row],[Mulitiple Sneeze?]],J2832+1,0)</f>
        <v>0</v>
      </c>
      <c r="K2833" t="str">
        <f>IF(AND(Table2[[#This Row],[Multiple Counter]]&gt;0, J2834=0),"Combo End","")</f>
        <v/>
      </c>
    </row>
    <row r="2834" spans="1:11" x14ac:dyDescent="0.25">
      <c r="A2834" s="1" t="s">
        <v>888</v>
      </c>
      <c r="B2834" t="str">
        <f t="shared" si="308"/>
        <v>December 10</v>
      </c>
      <c r="C2834" t="str">
        <f t="shared" si="309"/>
        <v>2019</v>
      </c>
      <c r="D2834" t="str">
        <f t="shared" si="310"/>
        <v>06:57AM</v>
      </c>
      <c r="E2834">
        <f t="shared" si="311"/>
        <v>12</v>
      </c>
      <c r="F2834" t="str">
        <f t="shared" si="312"/>
        <v>10</v>
      </c>
      <c r="G2834" s="1">
        <f t="shared" si="313"/>
        <v>43809</v>
      </c>
      <c r="H2834" s="2">
        <f t="shared" si="314"/>
        <v>43809.289583333331</v>
      </c>
      <c r="I2834" t="b">
        <f>OR(ABS(Table2[[#This Row],[DateTime]]-H2835) * 1440 &lt; 5, ABS(Table2[[#This Row],[DateTime]]-H2833) * 1440 &lt; 5)</f>
        <v>0</v>
      </c>
      <c r="J2834">
        <f>IF(Table2[[#This Row],[Mulitiple Sneeze?]],J2833+1,0)</f>
        <v>0</v>
      </c>
      <c r="K2834" t="str">
        <f>IF(AND(Table2[[#This Row],[Multiple Counter]]&gt;0, J2835=0),"Combo End","")</f>
        <v/>
      </c>
    </row>
    <row r="2835" spans="1:11" x14ac:dyDescent="0.25">
      <c r="A2835" s="1" t="s">
        <v>887</v>
      </c>
      <c r="B2835" t="str">
        <f t="shared" si="308"/>
        <v>December 10</v>
      </c>
      <c r="C2835" t="str">
        <f t="shared" si="309"/>
        <v>2019</v>
      </c>
      <c r="D2835" t="str">
        <f t="shared" si="310"/>
        <v>08:44AM</v>
      </c>
      <c r="E2835">
        <f t="shared" si="311"/>
        <v>12</v>
      </c>
      <c r="F2835" t="str">
        <f t="shared" si="312"/>
        <v>10</v>
      </c>
      <c r="G2835" s="1">
        <f t="shared" si="313"/>
        <v>43809</v>
      </c>
      <c r="H2835" s="2">
        <f t="shared" si="314"/>
        <v>43809.363888888889</v>
      </c>
      <c r="I2835" t="b">
        <f>OR(ABS(Table2[[#This Row],[DateTime]]-H2836) * 1440 &lt; 5, ABS(Table2[[#This Row],[DateTime]]-H2834) * 1440 &lt; 5)</f>
        <v>0</v>
      </c>
      <c r="J2835">
        <f>IF(Table2[[#This Row],[Mulitiple Sneeze?]],J2834+1,0)</f>
        <v>0</v>
      </c>
      <c r="K2835" t="str">
        <f>IF(AND(Table2[[#This Row],[Multiple Counter]]&gt;0, J2836=0),"Combo End","")</f>
        <v/>
      </c>
    </row>
    <row r="2836" spans="1:11" x14ac:dyDescent="0.25">
      <c r="A2836" s="1" t="s">
        <v>886</v>
      </c>
      <c r="B2836" t="str">
        <f t="shared" si="308"/>
        <v>December 10</v>
      </c>
      <c r="C2836" t="str">
        <f t="shared" si="309"/>
        <v>2019</v>
      </c>
      <c r="D2836" t="str">
        <f t="shared" si="310"/>
        <v>09:11AM</v>
      </c>
      <c r="E2836">
        <f t="shared" si="311"/>
        <v>12</v>
      </c>
      <c r="F2836" t="str">
        <f t="shared" si="312"/>
        <v>10</v>
      </c>
      <c r="G2836" s="1">
        <f t="shared" si="313"/>
        <v>43809</v>
      </c>
      <c r="H2836" s="2">
        <f t="shared" si="314"/>
        <v>43809.382638888892</v>
      </c>
      <c r="I2836" t="b">
        <f>OR(ABS(Table2[[#This Row],[DateTime]]-H2837) * 1440 &lt; 5, ABS(Table2[[#This Row],[DateTime]]-H2835) * 1440 &lt; 5)</f>
        <v>0</v>
      </c>
      <c r="J2836">
        <f>IF(Table2[[#This Row],[Mulitiple Sneeze?]],J2835+1,0)</f>
        <v>0</v>
      </c>
      <c r="K2836" t="str">
        <f>IF(AND(Table2[[#This Row],[Multiple Counter]]&gt;0, J2837=0),"Combo End","")</f>
        <v/>
      </c>
    </row>
    <row r="2837" spans="1:11" x14ac:dyDescent="0.25">
      <c r="A2837" s="1" t="s">
        <v>885</v>
      </c>
      <c r="B2837" t="str">
        <f t="shared" si="308"/>
        <v>December 10</v>
      </c>
      <c r="C2837" t="str">
        <f t="shared" si="309"/>
        <v>2019</v>
      </c>
      <c r="D2837" t="str">
        <f t="shared" si="310"/>
        <v>10:20AM</v>
      </c>
      <c r="E2837">
        <f t="shared" si="311"/>
        <v>12</v>
      </c>
      <c r="F2837" t="str">
        <f t="shared" si="312"/>
        <v>10</v>
      </c>
      <c r="G2837" s="1">
        <f t="shared" si="313"/>
        <v>43809</v>
      </c>
      <c r="H2837" s="2">
        <f t="shared" si="314"/>
        <v>43809.430555555555</v>
      </c>
      <c r="I2837" t="b">
        <f>OR(ABS(Table2[[#This Row],[DateTime]]-H2838) * 1440 &lt; 5, ABS(Table2[[#This Row],[DateTime]]-H2836) * 1440 &lt; 5)</f>
        <v>0</v>
      </c>
      <c r="J2837">
        <f>IF(Table2[[#This Row],[Mulitiple Sneeze?]],J2836+1,0)</f>
        <v>0</v>
      </c>
      <c r="K2837" t="str">
        <f>IF(AND(Table2[[#This Row],[Multiple Counter]]&gt;0, J2838=0),"Combo End","")</f>
        <v/>
      </c>
    </row>
    <row r="2838" spans="1:11" x14ac:dyDescent="0.25">
      <c r="A2838" s="1" t="s">
        <v>884</v>
      </c>
      <c r="B2838" t="str">
        <f t="shared" si="308"/>
        <v>December 10</v>
      </c>
      <c r="C2838" t="str">
        <f t="shared" si="309"/>
        <v>2019</v>
      </c>
      <c r="D2838" t="str">
        <f t="shared" si="310"/>
        <v>07:37PM</v>
      </c>
      <c r="E2838">
        <f t="shared" si="311"/>
        <v>12</v>
      </c>
      <c r="F2838" t="str">
        <f t="shared" si="312"/>
        <v>10</v>
      </c>
      <c r="G2838" s="1">
        <f t="shared" si="313"/>
        <v>43809</v>
      </c>
      <c r="H2838" s="2">
        <f t="shared" si="314"/>
        <v>43809.817361111112</v>
      </c>
      <c r="I2838" t="b">
        <f>OR(ABS(Table2[[#This Row],[DateTime]]-H2839) * 1440 &lt; 5, ABS(Table2[[#This Row],[DateTime]]-H2837) * 1440 &lt; 5)</f>
        <v>0</v>
      </c>
      <c r="J2838">
        <f>IF(Table2[[#This Row],[Mulitiple Sneeze?]],J2837+1,0)</f>
        <v>0</v>
      </c>
      <c r="K2838" t="str">
        <f>IF(AND(Table2[[#This Row],[Multiple Counter]]&gt;0, J2839=0),"Combo End","")</f>
        <v/>
      </c>
    </row>
    <row r="2839" spans="1:11" x14ac:dyDescent="0.25">
      <c r="A2839" s="1" t="s">
        <v>883</v>
      </c>
      <c r="B2839" t="str">
        <f t="shared" si="308"/>
        <v>December 11</v>
      </c>
      <c r="C2839" t="str">
        <f t="shared" si="309"/>
        <v>2019</v>
      </c>
      <c r="D2839" t="str">
        <f t="shared" si="310"/>
        <v>10:01AM</v>
      </c>
      <c r="E2839">
        <f t="shared" si="311"/>
        <v>12</v>
      </c>
      <c r="F2839" t="str">
        <f t="shared" si="312"/>
        <v>11</v>
      </c>
      <c r="G2839" s="1">
        <f t="shared" si="313"/>
        <v>43810</v>
      </c>
      <c r="H2839" s="2">
        <f t="shared" si="314"/>
        <v>43810.417361111111</v>
      </c>
      <c r="I2839" t="b">
        <f>OR(ABS(Table2[[#This Row],[DateTime]]-H2840) * 1440 &lt; 5, ABS(Table2[[#This Row],[DateTime]]-H2838) * 1440 &lt; 5)</f>
        <v>0</v>
      </c>
      <c r="J2839">
        <f>IF(Table2[[#This Row],[Mulitiple Sneeze?]],J2838+1,0)</f>
        <v>0</v>
      </c>
      <c r="K2839" t="str">
        <f>IF(AND(Table2[[#This Row],[Multiple Counter]]&gt;0, J2840=0),"Combo End","")</f>
        <v/>
      </c>
    </row>
    <row r="2840" spans="1:11" x14ac:dyDescent="0.25">
      <c r="A2840" s="1" t="s">
        <v>882</v>
      </c>
      <c r="B2840" t="str">
        <f t="shared" si="308"/>
        <v>December 11</v>
      </c>
      <c r="C2840" t="str">
        <f t="shared" si="309"/>
        <v>2019</v>
      </c>
      <c r="D2840" t="str">
        <f t="shared" si="310"/>
        <v>11:38AM</v>
      </c>
      <c r="E2840">
        <f t="shared" si="311"/>
        <v>12</v>
      </c>
      <c r="F2840" t="str">
        <f t="shared" si="312"/>
        <v>11</v>
      </c>
      <c r="G2840" s="1">
        <f t="shared" si="313"/>
        <v>43810</v>
      </c>
      <c r="H2840" s="2">
        <f t="shared" si="314"/>
        <v>43810.484722222223</v>
      </c>
      <c r="I2840" t="b">
        <f>OR(ABS(Table2[[#This Row],[DateTime]]-H2841) * 1440 &lt; 5, ABS(Table2[[#This Row],[DateTime]]-H2839) * 1440 &lt; 5)</f>
        <v>0</v>
      </c>
      <c r="J2840">
        <f>IF(Table2[[#This Row],[Mulitiple Sneeze?]],J2839+1,0)</f>
        <v>0</v>
      </c>
      <c r="K2840" t="str">
        <f>IF(AND(Table2[[#This Row],[Multiple Counter]]&gt;0, J2841=0),"Combo End","")</f>
        <v/>
      </c>
    </row>
    <row r="2841" spans="1:11" x14ac:dyDescent="0.25">
      <c r="A2841" s="1" t="s">
        <v>881</v>
      </c>
      <c r="B2841" t="str">
        <f t="shared" si="308"/>
        <v>December 12</v>
      </c>
      <c r="C2841" t="str">
        <f t="shared" si="309"/>
        <v>2019</v>
      </c>
      <c r="D2841" t="str">
        <f t="shared" si="310"/>
        <v>11:17AM</v>
      </c>
      <c r="E2841">
        <f t="shared" si="311"/>
        <v>12</v>
      </c>
      <c r="F2841" t="str">
        <f t="shared" si="312"/>
        <v>12</v>
      </c>
      <c r="G2841" s="1">
        <f t="shared" si="313"/>
        <v>43811</v>
      </c>
      <c r="H2841" s="2">
        <f t="shared" si="314"/>
        <v>43811.470138888886</v>
      </c>
      <c r="I2841" t="b">
        <f>OR(ABS(Table2[[#This Row],[DateTime]]-H2842) * 1440 &lt; 5, ABS(Table2[[#This Row],[DateTime]]-H2840) * 1440 &lt; 5)</f>
        <v>1</v>
      </c>
      <c r="J2841">
        <f>IF(Table2[[#This Row],[Mulitiple Sneeze?]],J2840+1,0)</f>
        <v>1</v>
      </c>
      <c r="K2841" t="str">
        <f>IF(AND(Table2[[#This Row],[Multiple Counter]]&gt;0, J2842=0),"Combo End","")</f>
        <v/>
      </c>
    </row>
    <row r="2842" spans="1:11" x14ac:dyDescent="0.25">
      <c r="A2842" s="1" t="s">
        <v>880</v>
      </c>
      <c r="B2842" t="str">
        <f t="shared" si="308"/>
        <v>December 12</v>
      </c>
      <c r="C2842" t="str">
        <f t="shared" si="309"/>
        <v>2019</v>
      </c>
      <c r="D2842" t="str">
        <f t="shared" si="310"/>
        <v>11:18AM</v>
      </c>
      <c r="E2842">
        <f t="shared" si="311"/>
        <v>12</v>
      </c>
      <c r="F2842" t="str">
        <f t="shared" si="312"/>
        <v>12</v>
      </c>
      <c r="G2842" s="1">
        <f t="shared" si="313"/>
        <v>43811</v>
      </c>
      <c r="H2842" s="2">
        <f t="shared" si="314"/>
        <v>43811.470833333333</v>
      </c>
      <c r="I2842" t="b">
        <f>OR(ABS(Table2[[#This Row],[DateTime]]-H2843) * 1440 &lt; 5, ABS(Table2[[#This Row],[DateTime]]-H2841) * 1440 &lt; 5)</f>
        <v>1</v>
      </c>
      <c r="J2842">
        <f>IF(Table2[[#This Row],[Mulitiple Sneeze?]],J2841+1,0)</f>
        <v>2</v>
      </c>
      <c r="K2842" t="str">
        <f>IF(AND(Table2[[#This Row],[Multiple Counter]]&gt;0, J2843=0),"Combo End","")</f>
        <v>Combo End</v>
      </c>
    </row>
    <row r="2843" spans="1:11" x14ac:dyDescent="0.25">
      <c r="A2843" s="1" t="s">
        <v>879</v>
      </c>
      <c r="B2843" t="str">
        <f t="shared" si="308"/>
        <v>December 14</v>
      </c>
      <c r="C2843" t="str">
        <f t="shared" si="309"/>
        <v>2019</v>
      </c>
      <c r="D2843" t="str">
        <f t="shared" si="310"/>
        <v>07:34AM</v>
      </c>
      <c r="E2843">
        <f t="shared" si="311"/>
        <v>12</v>
      </c>
      <c r="F2843" t="str">
        <f t="shared" si="312"/>
        <v>14</v>
      </c>
      <c r="G2843" s="1">
        <f t="shared" si="313"/>
        <v>43813</v>
      </c>
      <c r="H2843" s="2">
        <f t="shared" si="314"/>
        <v>43813.31527777778</v>
      </c>
      <c r="I2843" t="b">
        <f>OR(ABS(Table2[[#This Row],[DateTime]]-H2844) * 1440 &lt; 5, ABS(Table2[[#This Row],[DateTime]]-H2842) * 1440 &lt; 5)</f>
        <v>0</v>
      </c>
      <c r="J2843">
        <f>IF(Table2[[#This Row],[Mulitiple Sneeze?]],J2842+1,0)</f>
        <v>0</v>
      </c>
      <c r="K2843" t="str">
        <f>IF(AND(Table2[[#This Row],[Multiple Counter]]&gt;0, J2844=0),"Combo End","")</f>
        <v/>
      </c>
    </row>
    <row r="2844" spans="1:11" x14ac:dyDescent="0.25">
      <c r="A2844" s="1" t="s">
        <v>878</v>
      </c>
      <c r="B2844" t="str">
        <f t="shared" si="308"/>
        <v>December 14</v>
      </c>
      <c r="C2844" t="str">
        <f t="shared" si="309"/>
        <v>2019</v>
      </c>
      <c r="D2844" t="str">
        <f t="shared" si="310"/>
        <v>03:51PM</v>
      </c>
      <c r="E2844">
        <f t="shared" si="311"/>
        <v>12</v>
      </c>
      <c r="F2844" t="str">
        <f t="shared" si="312"/>
        <v>14</v>
      </c>
      <c r="G2844" s="1">
        <f t="shared" si="313"/>
        <v>43813</v>
      </c>
      <c r="H2844" s="2">
        <f t="shared" si="314"/>
        <v>43813.660416666666</v>
      </c>
      <c r="I2844" t="b">
        <f>OR(ABS(Table2[[#This Row],[DateTime]]-H2845) * 1440 &lt; 5, ABS(Table2[[#This Row],[DateTime]]-H2843) * 1440 &lt; 5)</f>
        <v>0</v>
      </c>
      <c r="J2844">
        <f>IF(Table2[[#This Row],[Mulitiple Sneeze?]],J2843+1,0)</f>
        <v>0</v>
      </c>
      <c r="K2844" t="str">
        <f>IF(AND(Table2[[#This Row],[Multiple Counter]]&gt;0, J2845=0),"Combo End","")</f>
        <v/>
      </c>
    </row>
    <row r="2845" spans="1:11" x14ac:dyDescent="0.25">
      <c r="A2845" s="1" t="s">
        <v>877</v>
      </c>
      <c r="B2845" t="str">
        <f t="shared" si="308"/>
        <v>December 15</v>
      </c>
      <c r="C2845" t="str">
        <f t="shared" si="309"/>
        <v>2019</v>
      </c>
      <c r="D2845" t="str">
        <f t="shared" si="310"/>
        <v>08:53AM</v>
      </c>
      <c r="E2845">
        <f t="shared" si="311"/>
        <v>12</v>
      </c>
      <c r="F2845" t="str">
        <f t="shared" si="312"/>
        <v>15</v>
      </c>
      <c r="G2845" s="1">
        <f t="shared" si="313"/>
        <v>43814</v>
      </c>
      <c r="H2845" s="2">
        <f t="shared" si="314"/>
        <v>43814.370138888888</v>
      </c>
      <c r="I2845" t="b">
        <f>OR(ABS(Table2[[#This Row],[DateTime]]-H2846) * 1440 &lt; 5, ABS(Table2[[#This Row],[DateTime]]-H2844) * 1440 &lt; 5)</f>
        <v>0</v>
      </c>
      <c r="J2845">
        <f>IF(Table2[[#This Row],[Mulitiple Sneeze?]],J2844+1,0)</f>
        <v>0</v>
      </c>
      <c r="K2845" t="str">
        <f>IF(AND(Table2[[#This Row],[Multiple Counter]]&gt;0, J2846=0),"Combo End","")</f>
        <v/>
      </c>
    </row>
    <row r="2846" spans="1:11" x14ac:dyDescent="0.25">
      <c r="A2846" s="1" t="s">
        <v>876</v>
      </c>
      <c r="B2846" t="str">
        <f t="shared" si="308"/>
        <v>December 15</v>
      </c>
      <c r="C2846" t="str">
        <f t="shared" si="309"/>
        <v>2019</v>
      </c>
      <c r="D2846" t="str">
        <f t="shared" si="310"/>
        <v>01:10PM</v>
      </c>
      <c r="E2846">
        <f t="shared" si="311"/>
        <v>12</v>
      </c>
      <c r="F2846" t="str">
        <f t="shared" si="312"/>
        <v>15</v>
      </c>
      <c r="G2846" s="1">
        <f t="shared" si="313"/>
        <v>43814</v>
      </c>
      <c r="H2846" s="2">
        <f t="shared" si="314"/>
        <v>43814.548611111109</v>
      </c>
      <c r="I2846" t="b">
        <f>OR(ABS(Table2[[#This Row],[DateTime]]-H2847) * 1440 &lt; 5, ABS(Table2[[#This Row],[DateTime]]-H2845) * 1440 &lt; 5)</f>
        <v>0</v>
      </c>
      <c r="J2846">
        <f>IF(Table2[[#This Row],[Mulitiple Sneeze?]],J2845+1,0)</f>
        <v>0</v>
      </c>
      <c r="K2846" t="str">
        <f>IF(AND(Table2[[#This Row],[Multiple Counter]]&gt;0, J2847=0),"Combo End","")</f>
        <v/>
      </c>
    </row>
    <row r="2847" spans="1:11" x14ac:dyDescent="0.25">
      <c r="A2847" s="1" t="s">
        <v>875</v>
      </c>
      <c r="B2847" t="str">
        <f t="shared" si="308"/>
        <v>December 15</v>
      </c>
      <c r="C2847" t="str">
        <f t="shared" si="309"/>
        <v>2019</v>
      </c>
      <c r="D2847" t="str">
        <f t="shared" si="310"/>
        <v>10:38PM</v>
      </c>
      <c r="E2847">
        <f t="shared" si="311"/>
        <v>12</v>
      </c>
      <c r="F2847" t="str">
        <f t="shared" si="312"/>
        <v>15</v>
      </c>
      <c r="G2847" s="1">
        <f t="shared" si="313"/>
        <v>43814</v>
      </c>
      <c r="H2847" s="2">
        <f t="shared" si="314"/>
        <v>43814.943055555559</v>
      </c>
      <c r="I2847" t="b">
        <f>OR(ABS(Table2[[#This Row],[DateTime]]-H2848) * 1440 &lt; 5, ABS(Table2[[#This Row],[DateTime]]-H2846) * 1440 &lt; 5)</f>
        <v>0</v>
      </c>
      <c r="J2847">
        <f>IF(Table2[[#This Row],[Mulitiple Sneeze?]],J2846+1,0)</f>
        <v>0</v>
      </c>
      <c r="K2847" t="str">
        <f>IF(AND(Table2[[#This Row],[Multiple Counter]]&gt;0, J2848=0),"Combo End","")</f>
        <v/>
      </c>
    </row>
    <row r="2848" spans="1:11" x14ac:dyDescent="0.25">
      <c r="A2848" s="1" t="s">
        <v>874</v>
      </c>
      <c r="B2848" t="str">
        <f t="shared" si="308"/>
        <v>December 16</v>
      </c>
      <c r="C2848" t="str">
        <f t="shared" si="309"/>
        <v>2019</v>
      </c>
      <c r="D2848" t="str">
        <f t="shared" si="310"/>
        <v>07:46AM</v>
      </c>
      <c r="E2848">
        <f t="shared" si="311"/>
        <v>12</v>
      </c>
      <c r="F2848" t="str">
        <f t="shared" si="312"/>
        <v>16</v>
      </c>
      <c r="G2848" s="1">
        <f t="shared" si="313"/>
        <v>43815</v>
      </c>
      <c r="H2848" s="2">
        <f t="shared" si="314"/>
        <v>43815.323611111111</v>
      </c>
      <c r="I2848" t="b">
        <f>OR(ABS(Table2[[#This Row],[DateTime]]-H2849) * 1440 &lt; 5, ABS(Table2[[#This Row],[DateTime]]-H2847) * 1440 &lt; 5)</f>
        <v>0</v>
      </c>
      <c r="J2848">
        <f>IF(Table2[[#This Row],[Mulitiple Sneeze?]],J2847+1,0)</f>
        <v>0</v>
      </c>
      <c r="K2848" t="str">
        <f>IF(AND(Table2[[#This Row],[Multiple Counter]]&gt;0, J2849=0),"Combo End","")</f>
        <v/>
      </c>
    </row>
    <row r="2849" spans="1:11" x14ac:dyDescent="0.25">
      <c r="A2849" s="1" t="s">
        <v>873</v>
      </c>
      <c r="B2849" t="str">
        <f t="shared" si="308"/>
        <v>December 16</v>
      </c>
      <c r="C2849" t="str">
        <f t="shared" si="309"/>
        <v>2019</v>
      </c>
      <c r="D2849" t="str">
        <f t="shared" si="310"/>
        <v>07:23PM</v>
      </c>
      <c r="E2849">
        <f t="shared" si="311"/>
        <v>12</v>
      </c>
      <c r="F2849" t="str">
        <f t="shared" si="312"/>
        <v>16</v>
      </c>
      <c r="G2849" s="1">
        <f t="shared" si="313"/>
        <v>43815</v>
      </c>
      <c r="H2849" s="2">
        <f t="shared" si="314"/>
        <v>43815.807638888888</v>
      </c>
      <c r="I2849" t="b">
        <f>OR(ABS(Table2[[#This Row],[DateTime]]-H2850) * 1440 &lt; 5, ABS(Table2[[#This Row],[DateTime]]-H2848) * 1440 &lt; 5)</f>
        <v>0</v>
      </c>
      <c r="J2849">
        <f>IF(Table2[[#This Row],[Mulitiple Sneeze?]],J2848+1,0)</f>
        <v>0</v>
      </c>
      <c r="K2849" t="str">
        <f>IF(AND(Table2[[#This Row],[Multiple Counter]]&gt;0, J2850=0),"Combo End","")</f>
        <v/>
      </c>
    </row>
    <row r="2850" spans="1:11" x14ac:dyDescent="0.25">
      <c r="A2850" s="1" t="s">
        <v>872</v>
      </c>
      <c r="B2850" t="str">
        <f t="shared" si="308"/>
        <v>December 17</v>
      </c>
      <c r="C2850" t="str">
        <f t="shared" si="309"/>
        <v>2019</v>
      </c>
      <c r="D2850" t="str">
        <f t="shared" si="310"/>
        <v>07:18AM</v>
      </c>
      <c r="E2850">
        <f t="shared" si="311"/>
        <v>12</v>
      </c>
      <c r="F2850" t="str">
        <f t="shared" si="312"/>
        <v>17</v>
      </c>
      <c r="G2850" s="1">
        <f t="shared" si="313"/>
        <v>43816</v>
      </c>
      <c r="H2850" s="2">
        <f t="shared" si="314"/>
        <v>43816.304166666669</v>
      </c>
      <c r="I2850" t="b">
        <f>OR(ABS(Table2[[#This Row],[DateTime]]-H2851) * 1440 &lt; 5, ABS(Table2[[#This Row],[DateTime]]-H2849) * 1440 &lt; 5)</f>
        <v>0</v>
      </c>
      <c r="J2850">
        <f>IF(Table2[[#This Row],[Mulitiple Sneeze?]],J2849+1,0)</f>
        <v>0</v>
      </c>
      <c r="K2850" t="str">
        <f>IF(AND(Table2[[#This Row],[Multiple Counter]]&gt;0, J2851=0),"Combo End","")</f>
        <v/>
      </c>
    </row>
    <row r="2851" spans="1:11" x14ac:dyDescent="0.25">
      <c r="A2851" s="1" t="s">
        <v>871</v>
      </c>
      <c r="B2851" t="str">
        <f t="shared" si="308"/>
        <v>December 17</v>
      </c>
      <c r="C2851" t="str">
        <f t="shared" si="309"/>
        <v>2019</v>
      </c>
      <c r="D2851" t="str">
        <f t="shared" si="310"/>
        <v>08:42PM</v>
      </c>
      <c r="E2851">
        <f t="shared" si="311"/>
        <v>12</v>
      </c>
      <c r="F2851" t="str">
        <f t="shared" si="312"/>
        <v>17</v>
      </c>
      <c r="G2851" s="1">
        <f t="shared" si="313"/>
        <v>43816</v>
      </c>
      <c r="H2851" s="2">
        <f t="shared" si="314"/>
        <v>43816.862500000003</v>
      </c>
      <c r="I2851" t="b">
        <f>OR(ABS(Table2[[#This Row],[DateTime]]-H2852) * 1440 &lt; 5, ABS(Table2[[#This Row],[DateTime]]-H2850) * 1440 &lt; 5)</f>
        <v>0</v>
      </c>
      <c r="J2851">
        <f>IF(Table2[[#This Row],[Mulitiple Sneeze?]],J2850+1,0)</f>
        <v>0</v>
      </c>
      <c r="K2851" t="str">
        <f>IF(AND(Table2[[#This Row],[Multiple Counter]]&gt;0, J2852=0),"Combo End","")</f>
        <v/>
      </c>
    </row>
    <row r="2852" spans="1:11" x14ac:dyDescent="0.25">
      <c r="A2852" s="1" t="s">
        <v>870</v>
      </c>
      <c r="B2852" t="str">
        <f t="shared" si="308"/>
        <v>December 18</v>
      </c>
      <c r="C2852" t="str">
        <f t="shared" si="309"/>
        <v>2019</v>
      </c>
      <c r="D2852" t="str">
        <f t="shared" si="310"/>
        <v>09:05AM</v>
      </c>
      <c r="E2852">
        <f t="shared" si="311"/>
        <v>12</v>
      </c>
      <c r="F2852" t="str">
        <f t="shared" si="312"/>
        <v>18</v>
      </c>
      <c r="G2852" s="1">
        <f t="shared" si="313"/>
        <v>43817</v>
      </c>
      <c r="H2852" s="2">
        <f t="shared" si="314"/>
        <v>43817.378472222219</v>
      </c>
      <c r="I2852" t="b">
        <f>OR(ABS(Table2[[#This Row],[DateTime]]-H2853) * 1440 &lt; 5, ABS(Table2[[#This Row],[DateTime]]-H2851) * 1440 &lt; 5)</f>
        <v>0</v>
      </c>
      <c r="J2852">
        <f>IF(Table2[[#This Row],[Mulitiple Sneeze?]],J2851+1,0)</f>
        <v>0</v>
      </c>
      <c r="K2852" t="str">
        <f>IF(AND(Table2[[#This Row],[Multiple Counter]]&gt;0, J2853=0),"Combo End","")</f>
        <v/>
      </c>
    </row>
    <row r="2853" spans="1:11" x14ac:dyDescent="0.25">
      <c r="A2853" s="1" t="s">
        <v>869</v>
      </c>
      <c r="B2853" t="str">
        <f t="shared" si="308"/>
        <v>December 18</v>
      </c>
      <c r="C2853" t="str">
        <f t="shared" si="309"/>
        <v>2019</v>
      </c>
      <c r="D2853" t="str">
        <f t="shared" si="310"/>
        <v>09:42AM</v>
      </c>
      <c r="E2853">
        <f t="shared" si="311"/>
        <v>12</v>
      </c>
      <c r="F2853" t="str">
        <f t="shared" si="312"/>
        <v>18</v>
      </c>
      <c r="G2853" s="1">
        <f t="shared" si="313"/>
        <v>43817</v>
      </c>
      <c r="H2853" s="2">
        <f t="shared" si="314"/>
        <v>43817.404166666667</v>
      </c>
      <c r="I2853" t="b">
        <f>OR(ABS(Table2[[#This Row],[DateTime]]-H2854) * 1440 &lt; 5, ABS(Table2[[#This Row],[DateTime]]-H2852) * 1440 &lt; 5)</f>
        <v>0</v>
      </c>
      <c r="J2853">
        <f>IF(Table2[[#This Row],[Mulitiple Sneeze?]],J2852+1,0)</f>
        <v>0</v>
      </c>
      <c r="K2853" t="str">
        <f>IF(AND(Table2[[#This Row],[Multiple Counter]]&gt;0, J2854=0),"Combo End","")</f>
        <v/>
      </c>
    </row>
    <row r="2854" spans="1:11" x14ac:dyDescent="0.25">
      <c r="A2854" s="1" t="s">
        <v>868</v>
      </c>
      <c r="B2854" t="str">
        <f t="shared" si="308"/>
        <v>December 18</v>
      </c>
      <c r="C2854" t="str">
        <f t="shared" si="309"/>
        <v>2019</v>
      </c>
      <c r="D2854" t="str">
        <f t="shared" si="310"/>
        <v>12:00PM</v>
      </c>
      <c r="E2854">
        <f t="shared" si="311"/>
        <v>12</v>
      </c>
      <c r="F2854" t="str">
        <f t="shared" si="312"/>
        <v>18</v>
      </c>
      <c r="G2854" s="1">
        <f t="shared" si="313"/>
        <v>43817</v>
      </c>
      <c r="H2854" s="2">
        <f t="shared" si="314"/>
        <v>43817.5</v>
      </c>
      <c r="I2854" t="b">
        <f>OR(ABS(Table2[[#This Row],[DateTime]]-H2855) * 1440 &lt; 5, ABS(Table2[[#This Row],[DateTime]]-H2853) * 1440 &lt; 5)</f>
        <v>0</v>
      </c>
      <c r="J2854">
        <f>IF(Table2[[#This Row],[Mulitiple Sneeze?]],J2853+1,0)</f>
        <v>0</v>
      </c>
      <c r="K2854" t="str">
        <f>IF(AND(Table2[[#This Row],[Multiple Counter]]&gt;0, J2855=0),"Combo End","")</f>
        <v/>
      </c>
    </row>
    <row r="2855" spans="1:11" x14ac:dyDescent="0.25">
      <c r="A2855" s="1" t="s">
        <v>867</v>
      </c>
      <c r="B2855" t="str">
        <f t="shared" si="308"/>
        <v>December 19</v>
      </c>
      <c r="C2855" t="str">
        <f t="shared" si="309"/>
        <v>2019</v>
      </c>
      <c r="D2855" t="str">
        <f t="shared" si="310"/>
        <v>08:27AM</v>
      </c>
      <c r="E2855">
        <f t="shared" si="311"/>
        <v>12</v>
      </c>
      <c r="F2855" t="str">
        <f t="shared" si="312"/>
        <v>19</v>
      </c>
      <c r="G2855" s="1">
        <f t="shared" si="313"/>
        <v>43818</v>
      </c>
      <c r="H2855" s="2">
        <f t="shared" si="314"/>
        <v>43818.352083333331</v>
      </c>
      <c r="I2855" t="b">
        <f>OR(ABS(Table2[[#This Row],[DateTime]]-H2856) * 1440 &lt; 5, ABS(Table2[[#This Row],[DateTime]]-H2854) * 1440 &lt; 5)</f>
        <v>0</v>
      </c>
      <c r="J2855">
        <f>IF(Table2[[#This Row],[Mulitiple Sneeze?]],J2854+1,0)</f>
        <v>0</v>
      </c>
      <c r="K2855" t="str">
        <f>IF(AND(Table2[[#This Row],[Multiple Counter]]&gt;0, J2856=0),"Combo End","")</f>
        <v/>
      </c>
    </row>
    <row r="2856" spans="1:11" x14ac:dyDescent="0.25">
      <c r="A2856" s="1" t="s">
        <v>866</v>
      </c>
      <c r="B2856" t="str">
        <f t="shared" si="308"/>
        <v>December 19</v>
      </c>
      <c r="C2856" t="str">
        <f t="shared" si="309"/>
        <v>2019</v>
      </c>
      <c r="D2856" t="str">
        <f t="shared" si="310"/>
        <v>03:15PM</v>
      </c>
      <c r="E2856">
        <f t="shared" si="311"/>
        <v>12</v>
      </c>
      <c r="F2856" t="str">
        <f t="shared" si="312"/>
        <v>19</v>
      </c>
      <c r="G2856" s="1">
        <f t="shared" si="313"/>
        <v>43818</v>
      </c>
      <c r="H2856" s="2">
        <f t="shared" si="314"/>
        <v>43818.635416666664</v>
      </c>
      <c r="I2856" t="b">
        <f>OR(ABS(Table2[[#This Row],[DateTime]]-H2857) * 1440 &lt; 5, ABS(Table2[[#This Row],[DateTime]]-H2855) * 1440 &lt; 5)</f>
        <v>0</v>
      </c>
      <c r="J2856">
        <f>IF(Table2[[#This Row],[Mulitiple Sneeze?]],J2855+1,0)</f>
        <v>0</v>
      </c>
      <c r="K2856" t="str">
        <f>IF(AND(Table2[[#This Row],[Multiple Counter]]&gt;0, J2857=0),"Combo End","")</f>
        <v/>
      </c>
    </row>
    <row r="2857" spans="1:11" x14ac:dyDescent="0.25">
      <c r="A2857" s="1" t="s">
        <v>865</v>
      </c>
      <c r="B2857" t="str">
        <f t="shared" si="308"/>
        <v>December 20</v>
      </c>
      <c r="C2857" t="str">
        <f t="shared" si="309"/>
        <v>2019</v>
      </c>
      <c r="D2857" t="str">
        <f t="shared" si="310"/>
        <v>07:24AM</v>
      </c>
      <c r="E2857">
        <f t="shared" si="311"/>
        <v>12</v>
      </c>
      <c r="F2857" t="str">
        <f t="shared" si="312"/>
        <v>20</v>
      </c>
      <c r="G2857" s="1">
        <f t="shared" si="313"/>
        <v>43819</v>
      </c>
      <c r="H2857" s="2">
        <f t="shared" si="314"/>
        <v>43819.308333333334</v>
      </c>
      <c r="I2857" t="b">
        <f>OR(ABS(Table2[[#This Row],[DateTime]]-H2858) * 1440 &lt; 5, ABS(Table2[[#This Row],[DateTime]]-H2856) * 1440 &lt; 5)</f>
        <v>0</v>
      </c>
      <c r="J2857">
        <f>IF(Table2[[#This Row],[Mulitiple Sneeze?]],J2856+1,0)</f>
        <v>0</v>
      </c>
      <c r="K2857" t="str">
        <f>IF(AND(Table2[[#This Row],[Multiple Counter]]&gt;0, J2858=0),"Combo End","")</f>
        <v/>
      </c>
    </row>
    <row r="2858" spans="1:11" x14ac:dyDescent="0.25">
      <c r="A2858" s="1" t="s">
        <v>864</v>
      </c>
      <c r="B2858" t="str">
        <f t="shared" si="308"/>
        <v>December 22</v>
      </c>
      <c r="C2858" t="str">
        <f t="shared" si="309"/>
        <v>2019</v>
      </c>
      <c r="D2858" t="str">
        <f t="shared" si="310"/>
        <v>07:56AM</v>
      </c>
      <c r="E2858">
        <f t="shared" si="311"/>
        <v>12</v>
      </c>
      <c r="F2858" t="str">
        <f t="shared" si="312"/>
        <v>22</v>
      </c>
      <c r="G2858" s="1">
        <f t="shared" si="313"/>
        <v>43821</v>
      </c>
      <c r="H2858" s="2">
        <f t="shared" si="314"/>
        <v>43821.330555555556</v>
      </c>
      <c r="I2858" t="b">
        <f>OR(ABS(Table2[[#This Row],[DateTime]]-H2859) * 1440 &lt; 5, ABS(Table2[[#This Row],[DateTime]]-H2857) * 1440 &lt; 5)</f>
        <v>0</v>
      </c>
      <c r="J2858">
        <f>IF(Table2[[#This Row],[Mulitiple Sneeze?]],J2857+1,0)</f>
        <v>0</v>
      </c>
      <c r="K2858" t="str">
        <f>IF(AND(Table2[[#This Row],[Multiple Counter]]&gt;0, J2859=0),"Combo End","")</f>
        <v/>
      </c>
    </row>
    <row r="2859" spans="1:11" x14ac:dyDescent="0.25">
      <c r="A2859" s="1" t="s">
        <v>863</v>
      </c>
      <c r="B2859" t="str">
        <f t="shared" si="308"/>
        <v>December 22</v>
      </c>
      <c r="C2859" t="str">
        <f t="shared" si="309"/>
        <v>2019</v>
      </c>
      <c r="D2859" t="str">
        <f t="shared" si="310"/>
        <v>11:14AM</v>
      </c>
      <c r="E2859">
        <f t="shared" si="311"/>
        <v>12</v>
      </c>
      <c r="F2859" t="str">
        <f t="shared" si="312"/>
        <v>22</v>
      </c>
      <c r="G2859" s="1">
        <f t="shared" si="313"/>
        <v>43821</v>
      </c>
      <c r="H2859" s="2">
        <f t="shared" si="314"/>
        <v>43821.468055555553</v>
      </c>
      <c r="I2859" t="b">
        <f>OR(ABS(Table2[[#This Row],[DateTime]]-H2860) * 1440 &lt; 5, ABS(Table2[[#This Row],[DateTime]]-H2858) * 1440 &lt; 5)</f>
        <v>0</v>
      </c>
      <c r="J2859">
        <f>IF(Table2[[#This Row],[Mulitiple Sneeze?]],J2858+1,0)</f>
        <v>0</v>
      </c>
      <c r="K2859" t="str">
        <f>IF(AND(Table2[[#This Row],[Multiple Counter]]&gt;0, J2860=0),"Combo End","")</f>
        <v/>
      </c>
    </row>
    <row r="2860" spans="1:11" x14ac:dyDescent="0.25">
      <c r="A2860" s="1" t="s">
        <v>862</v>
      </c>
      <c r="B2860" t="str">
        <f t="shared" si="308"/>
        <v>December 23</v>
      </c>
      <c r="C2860" t="str">
        <f t="shared" si="309"/>
        <v>2019</v>
      </c>
      <c r="D2860" t="str">
        <f t="shared" si="310"/>
        <v>07:41AM</v>
      </c>
      <c r="E2860">
        <f t="shared" si="311"/>
        <v>12</v>
      </c>
      <c r="F2860" t="str">
        <f t="shared" si="312"/>
        <v>23</v>
      </c>
      <c r="G2860" s="1">
        <f t="shared" si="313"/>
        <v>43822</v>
      </c>
      <c r="H2860" s="2">
        <f t="shared" si="314"/>
        <v>43822.320138888892</v>
      </c>
      <c r="I2860" t="b">
        <f>OR(ABS(Table2[[#This Row],[DateTime]]-H2861) * 1440 &lt; 5, ABS(Table2[[#This Row],[DateTime]]-H2859) * 1440 &lt; 5)</f>
        <v>0</v>
      </c>
      <c r="J2860">
        <f>IF(Table2[[#This Row],[Mulitiple Sneeze?]],J2859+1,0)</f>
        <v>0</v>
      </c>
      <c r="K2860" t="str">
        <f>IF(AND(Table2[[#This Row],[Multiple Counter]]&gt;0, J2861=0),"Combo End","")</f>
        <v/>
      </c>
    </row>
    <row r="2861" spans="1:11" x14ac:dyDescent="0.25">
      <c r="A2861" s="1" t="s">
        <v>861</v>
      </c>
      <c r="B2861" t="str">
        <f t="shared" si="308"/>
        <v>December 23</v>
      </c>
      <c r="C2861" t="str">
        <f t="shared" si="309"/>
        <v>2019</v>
      </c>
      <c r="D2861" t="str">
        <f t="shared" si="310"/>
        <v>02:43PM</v>
      </c>
      <c r="E2861">
        <f t="shared" si="311"/>
        <v>12</v>
      </c>
      <c r="F2861" t="str">
        <f t="shared" si="312"/>
        <v>23</v>
      </c>
      <c r="G2861" s="1">
        <f t="shared" si="313"/>
        <v>43822</v>
      </c>
      <c r="H2861" s="2">
        <f t="shared" si="314"/>
        <v>43822.613194444442</v>
      </c>
      <c r="I2861" t="b">
        <f>OR(ABS(Table2[[#This Row],[DateTime]]-H2862) * 1440 &lt; 5, ABS(Table2[[#This Row],[DateTime]]-H2860) * 1440 &lt; 5)</f>
        <v>0</v>
      </c>
      <c r="J2861">
        <f>IF(Table2[[#This Row],[Mulitiple Sneeze?]],J2860+1,0)</f>
        <v>0</v>
      </c>
      <c r="K2861" t="str">
        <f>IF(AND(Table2[[#This Row],[Multiple Counter]]&gt;0, J2862=0),"Combo End","")</f>
        <v/>
      </c>
    </row>
    <row r="2862" spans="1:11" x14ac:dyDescent="0.25">
      <c r="A2862" s="1" t="s">
        <v>860</v>
      </c>
      <c r="B2862" t="str">
        <f t="shared" si="308"/>
        <v>December 23</v>
      </c>
      <c r="C2862" t="str">
        <f t="shared" si="309"/>
        <v>2019</v>
      </c>
      <c r="D2862" t="str">
        <f t="shared" si="310"/>
        <v>09:10PM</v>
      </c>
      <c r="E2862">
        <f t="shared" si="311"/>
        <v>12</v>
      </c>
      <c r="F2862" t="str">
        <f t="shared" si="312"/>
        <v>23</v>
      </c>
      <c r="G2862" s="1">
        <f t="shared" si="313"/>
        <v>43822</v>
      </c>
      <c r="H2862" s="2">
        <f t="shared" si="314"/>
        <v>43822.881944444445</v>
      </c>
      <c r="I2862" t="b">
        <f>OR(ABS(Table2[[#This Row],[DateTime]]-H2863) * 1440 &lt; 5, ABS(Table2[[#This Row],[DateTime]]-H2861) * 1440 &lt; 5)</f>
        <v>0</v>
      </c>
      <c r="J2862">
        <f>IF(Table2[[#This Row],[Mulitiple Sneeze?]],J2861+1,0)</f>
        <v>0</v>
      </c>
      <c r="K2862" t="str">
        <f>IF(AND(Table2[[#This Row],[Multiple Counter]]&gt;0, J2863=0),"Combo End","")</f>
        <v/>
      </c>
    </row>
    <row r="2863" spans="1:11" x14ac:dyDescent="0.25">
      <c r="A2863" s="1" t="s">
        <v>859</v>
      </c>
      <c r="B2863" t="str">
        <f t="shared" si="308"/>
        <v>December 26</v>
      </c>
      <c r="C2863" t="str">
        <f t="shared" si="309"/>
        <v>2019</v>
      </c>
      <c r="D2863" t="str">
        <f t="shared" si="310"/>
        <v>07:43AM</v>
      </c>
      <c r="E2863">
        <f t="shared" si="311"/>
        <v>12</v>
      </c>
      <c r="F2863" t="str">
        <f t="shared" si="312"/>
        <v>26</v>
      </c>
      <c r="G2863" s="1">
        <f t="shared" si="313"/>
        <v>43825</v>
      </c>
      <c r="H2863" s="2">
        <f t="shared" si="314"/>
        <v>43825.321527777778</v>
      </c>
      <c r="I2863" t="b">
        <f>OR(ABS(Table2[[#This Row],[DateTime]]-H2864) * 1440 &lt; 5, ABS(Table2[[#This Row],[DateTime]]-H2862) * 1440 &lt; 5)</f>
        <v>0</v>
      </c>
      <c r="J2863">
        <f>IF(Table2[[#This Row],[Mulitiple Sneeze?]],J2862+1,0)</f>
        <v>0</v>
      </c>
      <c r="K2863" t="str">
        <f>IF(AND(Table2[[#This Row],[Multiple Counter]]&gt;0, J2864=0),"Combo End","")</f>
        <v/>
      </c>
    </row>
    <row r="2864" spans="1:11" x14ac:dyDescent="0.25">
      <c r="A2864" s="1" t="s">
        <v>858</v>
      </c>
      <c r="B2864" t="str">
        <f t="shared" si="308"/>
        <v>December 26</v>
      </c>
      <c r="C2864" t="str">
        <f t="shared" si="309"/>
        <v>2019</v>
      </c>
      <c r="D2864" t="str">
        <f t="shared" si="310"/>
        <v>08:34AM</v>
      </c>
      <c r="E2864">
        <f t="shared" si="311"/>
        <v>12</v>
      </c>
      <c r="F2864" t="str">
        <f t="shared" si="312"/>
        <v>26</v>
      </c>
      <c r="G2864" s="1">
        <f t="shared" si="313"/>
        <v>43825</v>
      </c>
      <c r="H2864" s="2">
        <f t="shared" si="314"/>
        <v>43825.356944444444</v>
      </c>
      <c r="I2864" t="b">
        <f>OR(ABS(Table2[[#This Row],[DateTime]]-H2865) * 1440 &lt; 5, ABS(Table2[[#This Row],[DateTime]]-H2863) * 1440 &lt; 5)</f>
        <v>0</v>
      </c>
      <c r="J2864">
        <f>IF(Table2[[#This Row],[Mulitiple Sneeze?]],J2863+1,0)</f>
        <v>0</v>
      </c>
      <c r="K2864" t="str">
        <f>IF(AND(Table2[[#This Row],[Multiple Counter]]&gt;0, J2865=0),"Combo End","")</f>
        <v/>
      </c>
    </row>
    <row r="2865" spans="1:11" x14ac:dyDescent="0.25">
      <c r="A2865" s="1" t="s">
        <v>857</v>
      </c>
      <c r="B2865" t="str">
        <f t="shared" si="308"/>
        <v>December 26</v>
      </c>
      <c r="C2865" t="str">
        <f t="shared" si="309"/>
        <v>2019</v>
      </c>
      <c r="D2865" t="str">
        <f t="shared" si="310"/>
        <v>12:41PM</v>
      </c>
      <c r="E2865">
        <f t="shared" si="311"/>
        <v>12</v>
      </c>
      <c r="F2865" t="str">
        <f t="shared" si="312"/>
        <v>26</v>
      </c>
      <c r="G2865" s="1">
        <f t="shared" si="313"/>
        <v>43825</v>
      </c>
      <c r="H2865" s="2">
        <f t="shared" si="314"/>
        <v>43825.52847222222</v>
      </c>
      <c r="I2865" t="b">
        <f>OR(ABS(Table2[[#This Row],[DateTime]]-H2866) * 1440 &lt; 5, ABS(Table2[[#This Row],[DateTime]]-H2864) * 1440 &lt; 5)</f>
        <v>0</v>
      </c>
      <c r="J2865">
        <f>IF(Table2[[#This Row],[Mulitiple Sneeze?]],J2864+1,0)</f>
        <v>0</v>
      </c>
      <c r="K2865" t="str">
        <f>IF(AND(Table2[[#This Row],[Multiple Counter]]&gt;0, J2866=0),"Combo End","")</f>
        <v/>
      </c>
    </row>
    <row r="2866" spans="1:11" x14ac:dyDescent="0.25">
      <c r="A2866" s="1" t="s">
        <v>856</v>
      </c>
      <c r="B2866" t="str">
        <f t="shared" si="308"/>
        <v>December 26</v>
      </c>
      <c r="C2866" t="str">
        <f t="shared" si="309"/>
        <v>2019</v>
      </c>
      <c r="D2866" t="str">
        <f t="shared" si="310"/>
        <v>05:15PM</v>
      </c>
      <c r="E2866">
        <f t="shared" si="311"/>
        <v>12</v>
      </c>
      <c r="F2866" t="str">
        <f t="shared" si="312"/>
        <v>26</v>
      </c>
      <c r="G2866" s="1">
        <f t="shared" si="313"/>
        <v>43825</v>
      </c>
      <c r="H2866" s="2">
        <f t="shared" si="314"/>
        <v>43825.71875</v>
      </c>
      <c r="I2866" t="b">
        <f>OR(ABS(Table2[[#This Row],[DateTime]]-H2867) * 1440 &lt; 5, ABS(Table2[[#This Row],[DateTime]]-H2865) * 1440 &lt; 5)</f>
        <v>0</v>
      </c>
      <c r="J2866">
        <f>IF(Table2[[#This Row],[Mulitiple Sneeze?]],J2865+1,0)</f>
        <v>0</v>
      </c>
      <c r="K2866" t="str">
        <f>IF(AND(Table2[[#This Row],[Multiple Counter]]&gt;0, J2867=0),"Combo End","")</f>
        <v/>
      </c>
    </row>
    <row r="2867" spans="1:11" x14ac:dyDescent="0.25">
      <c r="A2867" s="1" t="s">
        <v>855</v>
      </c>
      <c r="B2867" t="str">
        <f t="shared" si="308"/>
        <v>December 27</v>
      </c>
      <c r="C2867" t="str">
        <f t="shared" si="309"/>
        <v>2019</v>
      </c>
      <c r="D2867" t="str">
        <f t="shared" si="310"/>
        <v>10:44AM</v>
      </c>
      <c r="E2867">
        <f t="shared" si="311"/>
        <v>12</v>
      </c>
      <c r="F2867" t="str">
        <f t="shared" si="312"/>
        <v>27</v>
      </c>
      <c r="G2867" s="1">
        <f t="shared" si="313"/>
        <v>43826</v>
      </c>
      <c r="H2867" s="2">
        <f t="shared" si="314"/>
        <v>43826.447222222225</v>
      </c>
      <c r="I2867" t="b">
        <f>OR(ABS(Table2[[#This Row],[DateTime]]-H2868) * 1440 &lt; 5, ABS(Table2[[#This Row],[DateTime]]-H2866) * 1440 &lt; 5)</f>
        <v>0</v>
      </c>
      <c r="J2867">
        <f>IF(Table2[[#This Row],[Mulitiple Sneeze?]],J2866+1,0)</f>
        <v>0</v>
      </c>
      <c r="K2867" t="str">
        <f>IF(AND(Table2[[#This Row],[Multiple Counter]]&gt;0, J2868=0),"Combo End","")</f>
        <v/>
      </c>
    </row>
    <row r="2868" spans="1:11" x14ac:dyDescent="0.25">
      <c r="A2868" s="1" t="s">
        <v>854</v>
      </c>
      <c r="B2868" t="str">
        <f t="shared" si="308"/>
        <v>December 29</v>
      </c>
      <c r="C2868" t="str">
        <f t="shared" si="309"/>
        <v>2019</v>
      </c>
      <c r="D2868" t="str">
        <f t="shared" si="310"/>
        <v>08:39AM</v>
      </c>
      <c r="E2868">
        <f t="shared" si="311"/>
        <v>12</v>
      </c>
      <c r="F2868" t="str">
        <f t="shared" si="312"/>
        <v>29</v>
      </c>
      <c r="G2868" s="1">
        <f t="shared" si="313"/>
        <v>43828</v>
      </c>
      <c r="H2868" s="2">
        <f t="shared" si="314"/>
        <v>43828.36041666667</v>
      </c>
      <c r="I2868" t="b">
        <f>OR(ABS(Table2[[#This Row],[DateTime]]-H2869) * 1440 &lt; 5, ABS(Table2[[#This Row],[DateTime]]-H2867) * 1440 &lt; 5)</f>
        <v>0</v>
      </c>
      <c r="J2868">
        <f>IF(Table2[[#This Row],[Mulitiple Sneeze?]],J2867+1,0)</f>
        <v>0</v>
      </c>
      <c r="K2868" t="str">
        <f>IF(AND(Table2[[#This Row],[Multiple Counter]]&gt;0, J2869=0),"Combo End","")</f>
        <v/>
      </c>
    </row>
    <row r="2869" spans="1:11" x14ac:dyDescent="0.25">
      <c r="A2869" s="1" t="s">
        <v>853</v>
      </c>
      <c r="B2869" t="str">
        <f t="shared" si="308"/>
        <v>December 29</v>
      </c>
      <c r="C2869" t="str">
        <f t="shared" si="309"/>
        <v>2019</v>
      </c>
      <c r="D2869" t="str">
        <f t="shared" si="310"/>
        <v>11:23AM</v>
      </c>
      <c r="E2869">
        <f t="shared" si="311"/>
        <v>12</v>
      </c>
      <c r="F2869" t="str">
        <f t="shared" si="312"/>
        <v>29</v>
      </c>
      <c r="G2869" s="1">
        <f t="shared" si="313"/>
        <v>43828</v>
      </c>
      <c r="H2869" s="2">
        <f t="shared" si="314"/>
        <v>43828.474305555559</v>
      </c>
      <c r="I2869" t="b">
        <f>OR(ABS(Table2[[#This Row],[DateTime]]-H2870) * 1440 &lt; 5, ABS(Table2[[#This Row],[DateTime]]-H2868) * 1440 &lt; 5)</f>
        <v>0</v>
      </c>
      <c r="J2869">
        <f>IF(Table2[[#This Row],[Mulitiple Sneeze?]],J2868+1,0)</f>
        <v>0</v>
      </c>
      <c r="K2869" t="str">
        <f>IF(AND(Table2[[#This Row],[Multiple Counter]]&gt;0, J2870=0),"Combo End","")</f>
        <v/>
      </c>
    </row>
    <row r="2870" spans="1:11" x14ac:dyDescent="0.25">
      <c r="A2870" s="1" t="s">
        <v>852</v>
      </c>
      <c r="B2870" t="str">
        <f t="shared" si="308"/>
        <v>December 29</v>
      </c>
      <c r="C2870" t="str">
        <f t="shared" si="309"/>
        <v>2019</v>
      </c>
      <c r="D2870" t="str">
        <f t="shared" si="310"/>
        <v>12:09PM</v>
      </c>
      <c r="E2870">
        <f t="shared" si="311"/>
        <v>12</v>
      </c>
      <c r="F2870" t="str">
        <f t="shared" si="312"/>
        <v>29</v>
      </c>
      <c r="G2870" s="1">
        <f t="shared" si="313"/>
        <v>43828</v>
      </c>
      <c r="H2870" s="2">
        <f t="shared" si="314"/>
        <v>43828.506249999999</v>
      </c>
      <c r="I2870" t="b">
        <f>OR(ABS(Table2[[#This Row],[DateTime]]-H2871) * 1440 &lt; 5, ABS(Table2[[#This Row],[DateTime]]-H2869) * 1440 &lt; 5)</f>
        <v>0</v>
      </c>
      <c r="J2870">
        <f>IF(Table2[[#This Row],[Mulitiple Sneeze?]],J2869+1,0)</f>
        <v>0</v>
      </c>
      <c r="K2870" t="str">
        <f>IF(AND(Table2[[#This Row],[Multiple Counter]]&gt;0, J2871=0),"Combo End","")</f>
        <v/>
      </c>
    </row>
    <row r="2871" spans="1:11" x14ac:dyDescent="0.25">
      <c r="A2871" s="1" t="s">
        <v>851</v>
      </c>
      <c r="B2871" t="str">
        <f t="shared" si="308"/>
        <v>December 29</v>
      </c>
      <c r="C2871" t="str">
        <f t="shared" si="309"/>
        <v>2019</v>
      </c>
      <c r="D2871" t="str">
        <f t="shared" si="310"/>
        <v>12:41PM</v>
      </c>
      <c r="E2871">
        <f t="shared" si="311"/>
        <v>12</v>
      </c>
      <c r="F2871" t="str">
        <f t="shared" si="312"/>
        <v>29</v>
      </c>
      <c r="G2871" s="1">
        <f t="shared" si="313"/>
        <v>43828</v>
      </c>
      <c r="H2871" s="2">
        <f t="shared" si="314"/>
        <v>43828.52847222222</v>
      </c>
      <c r="I2871" t="b">
        <f>OR(ABS(Table2[[#This Row],[DateTime]]-H2872) * 1440 &lt; 5, ABS(Table2[[#This Row],[DateTime]]-H2870) * 1440 &lt; 5)</f>
        <v>0</v>
      </c>
      <c r="J2871">
        <f>IF(Table2[[#This Row],[Mulitiple Sneeze?]],J2870+1,0)</f>
        <v>0</v>
      </c>
      <c r="K2871" t="str">
        <f>IF(AND(Table2[[#This Row],[Multiple Counter]]&gt;0, J2872=0),"Combo End","")</f>
        <v/>
      </c>
    </row>
    <row r="2872" spans="1:11" x14ac:dyDescent="0.25">
      <c r="A2872" s="1" t="s">
        <v>850</v>
      </c>
      <c r="B2872" t="str">
        <f t="shared" si="308"/>
        <v>December 30</v>
      </c>
      <c r="C2872" t="str">
        <f t="shared" si="309"/>
        <v>2019</v>
      </c>
      <c r="D2872" t="str">
        <f t="shared" si="310"/>
        <v>09:26AM</v>
      </c>
      <c r="E2872">
        <f t="shared" si="311"/>
        <v>12</v>
      </c>
      <c r="F2872" t="str">
        <f t="shared" si="312"/>
        <v>30</v>
      </c>
      <c r="G2872" s="1">
        <f t="shared" si="313"/>
        <v>43829</v>
      </c>
      <c r="H2872" s="2">
        <f t="shared" si="314"/>
        <v>43829.393055555556</v>
      </c>
      <c r="I2872" t="b">
        <f>OR(ABS(Table2[[#This Row],[DateTime]]-H2873) * 1440 &lt; 5, ABS(Table2[[#This Row],[DateTime]]-H2871) * 1440 &lt; 5)</f>
        <v>0</v>
      </c>
      <c r="J2872">
        <f>IF(Table2[[#This Row],[Mulitiple Sneeze?]],J2871+1,0)</f>
        <v>0</v>
      </c>
      <c r="K2872" t="str">
        <f>IF(AND(Table2[[#This Row],[Multiple Counter]]&gt;0, J2873=0),"Combo End","")</f>
        <v/>
      </c>
    </row>
    <row r="2873" spans="1:11" x14ac:dyDescent="0.25">
      <c r="A2873" s="1" t="s">
        <v>849</v>
      </c>
      <c r="B2873" t="str">
        <f t="shared" si="308"/>
        <v>December 30</v>
      </c>
      <c r="C2873" t="str">
        <f t="shared" si="309"/>
        <v>2019</v>
      </c>
      <c r="D2873" t="str">
        <f t="shared" si="310"/>
        <v>08:28PM</v>
      </c>
      <c r="E2873">
        <f t="shared" si="311"/>
        <v>12</v>
      </c>
      <c r="F2873" t="str">
        <f t="shared" si="312"/>
        <v>30</v>
      </c>
      <c r="G2873" s="1">
        <f t="shared" si="313"/>
        <v>43829</v>
      </c>
      <c r="H2873" s="2">
        <f t="shared" si="314"/>
        <v>43829.852777777778</v>
      </c>
      <c r="I2873" t="b">
        <f>OR(ABS(Table2[[#This Row],[DateTime]]-H2874) * 1440 &lt; 5, ABS(Table2[[#This Row],[DateTime]]-H2872) * 1440 &lt; 5)</f>
        <v>0</v>
      </c>
      <c r="J2873">
        <f>IF(Table2[[#This Row],[Mulitiple Sneeze?]],J2872+1,0)</f>
        <v>0</v>
      </c>
      <c r="K2873" t="str">
        <f>IF(AND(Table2[[#This Row],[Multiple Counter]]&gt;0, J2874=0),"Combo End","")</f>
        <v/>
      </c>
    </row>
    <row r="2874" spans="1:11" x14ac:dyDescent="0.25">
      <c r="A2874" s="1" t="s">
        <v>848</v>
      </c>
      <c r="B2874" t="str">
        <f t="shared" si="308"/>
        <v>December 31</v>
      </c>
      <c r="C2874" t="str">
        <f t="shared" si="309"/>
        <v>2019</v>
      </c>
      <c r="D2874" t="str">
        <f t="shared" si="310"/>
        <v>07:33AM</v>
      </c>
      <c r="E2874">
        <f t="shared" si="311"/>
        <v>12</v>
      </c>
      <c r="F2874" t="str">
        <f t="shared" si="312"/>
        <v>31</v>
      </c>
      <c r="G2874" s="1">
        <f t="shared" si="313"/>
        <v>43830</v>
      </c>
      <c r="H2874" s="2">
        <f t="shared" si="314"/>
        <v>43830.314583333333</v>
      </c>
      <c r="I2874" t="b">
        <f>OR(ABS(Table2[[#This Row],[DateTime]]-H2875) * 1440 &lt; 5, ABS(Table2[[#This Row],[DateTime]]-H2873) * 1440 &lt; 5)</f>
        <v>0</v>
      </c>
      <c r="J2874">
        <f>IF(Table2[[#This Row],[Mulitiple Sneeze?]],J2873+1,0)</f>
        <v>0</v>
      </c>
      <c r="K2874" t="str">
        <f>IF(AND(Table2[[#This Row],[Multiple Counter]]&gt;0, J2875=0),"Combo End","")</f>
        <v/>
      </c>
    </row>
    <row r="2875" spans="1:11" x14ac:dyDescent="0.25">
      <c r="A2875" s="1" t="s">
        <v>847</v>
      </c>
      <c r="B2875" t="str">
        <f t="shared" si="308"/>
        <v>December 31</v>
      </c>
      <c r="C2875" t="str">
        <f t="shared" si="309"/>
        <v>2019</v>
      </c>
      <c r="D2875" t="str">
        <f t="shared" si="310"/>
        <v>08:43AM</v>
      </c>
      <c r="E2875">
        <f t="shared" si="311"/>
        <v>12</v>
      </c>
      <c r="F2875" t="str">
        <f t="shared" si="312"/>
        <v>31</v>
      </c>
      <c r="G2875" s="1">
        <f t="shared" si="313"/>
        <v>43830</v>
      </c>
      <c r="H2875" s="2">
        <f t="shared" si="314"/>
        <v>43830.363194444442</v>
      </c>
      <c r="I2875" t="b">
        <f>OR(ABS(Table2[[#This Row],[DateTime]]-H2876) * 1440 &lt; 5, ABS(Table2[[#This Row],[DateTime]]-H2874) * 1440 &lt; 5)</f>
        <v>0</v>
      </c>
      <c r="J2875">
        <f>IF(Table2[[#This Row],[Mulitiple Sneeze?]],J2874+1,0)</f>
        <v>0</v>
      </c>
      <c r="K2875" t="str">
        <f>IF(AND(Table2[[#This Row],[Multiple Counter]]&gt;0, J2876=0),"Combo End","")</f>
        <v/>
      </c>
    </row>
    <row r="2876" spans="1:11" x14ac:dyDescent="0.25">
      <c r="A2876" s="1" t="s">
        <v>846</v>
      </c>
      <c r="B2876" t="str">
        <f t="shared" si="308"/>
        <v>December 31</v>
      </c>
      <c r="C2876" t="str">
        <f t="shared" si="309"/>
        <v>2019</v>
      </c>
      <c r="D2876" t="str">
        <f t="shared" si="310"/>
        <v>02:31PM</v>
      </c>
      <c r="E2876">
        <f t="shared" si="311"/>
        <v>12</v>
      </c>
      <c r="F2876" t="str">
        <f t="shared" si="312"/>
        <v>31</v>
      </c>
      <c r="G2876" s="1">
        <f t="shared" si="313"/>
        <v>43830</v>
      </c>
      <c r="H2876" s="2">
        <f t="shared" si="314"/>
        <v>43830.604861111111</v>
      </c>
      <c r="I2876" t="b">
        <f>OR(ABS(Table2[[#This Row],[DateTime]]-H2877) * 1440 &lt; 5, ABS(Table2[[#This Row],[DateTime]]-H2875) * 1440 &lt; 5)</f>
        <v>0</v>
      </c>
      <c r="J2876">
        <f>IF(Table2[[#This Row],[Mulitiple Sneeze?]],J2875+1,0)</f>
        <v>0</v>
      </c>
      <c r="K2876" t="str">
        <f>IF(AND(Table2[[#This Row],[Multiple Counter]]&gt;0, J2877=0),"Combo End","")</f>
        <v/>
      </c>
    </row>
    <row r="2877" spans="1:11" x14ac:dyDescent="0.25">
      <c r="A2877" s="1" t="s">
        <v>845</v>
      </c>
      <c r="B2877" t="str">
        <f t="shared" si="308"/>
        <v>January 01</v>
      </c>
      <c r="C2877" t="str">
        <f t="shared" si="309"/>
        <v>2020</v>
      </c>
      <c r="D2877" t="str">
        <f t="shared" si="310"/>
        <v>09:28AM</v>
      </c>
      <c r="E2877">
        <f t="shared" si="311"/>
        <v>1</v>
      </c>
      <c r="F2877" t="str">
        <f t="shared" si="312"/>
        <v>01</v>
      </c>
      <c r="G2877" s="1">
        <f t="shared" si="313"/>
        <v>43831</v>
      </c>
      <c r="H2877" s="2">
        <f t="shared" si="314"/>
        <v>43831.394444444442</v>
      </c>
      <c r="I2877" t="b">
        <f>OR(ABS(Table2[[#This Row],[DateTime]]-H2878) * 1440 &lt; 5, ABS(Table2[[#This Row],[DateTime]]-H2876) * 1440 &lt; 5)</f>
        <v>0</v>
      </c>
      <c r="J2877">
        <f>IF(Table2[[#This Row],[Mulitiple Sneeze?]],J2876+1,0)</f>
        <v>0</v>
      </c>
      <c r="K2877" t="str">
        <f>IF(AND(Table2[[#This Row],[Multiple Counter]]&gt;0, J2878=0),"Combo End","")</f>
        <v/>
      </c>
    </row>
    <row r="2878" spans="1:11" x14ac:dyDescent="0.25">
      <c r="A2878" s="1" t="s">
        <v>844</v>
      </c>
      <c r="B2878" t="str">
        <f t="shared" si="308"/>
        <v>January 01</v>
      </c>
      <c r="C2878" t="str">
        <f t="shared" si="309"/>
        <v>2020</v>
      </c>
      <c r="D2878" t="str">
        <f t="shared" si="310"/>
        <v>11:34AM</v>
      </c>
      <c r="E2878">
        <f t="shared" si="311"/>
        <v>1</v>
      </c>
      <c r="F2878" t="str">
        <f t="shared" si="312"/>
        <v>01</v>
      </c>
      <c r="G2878" s="1">
        <f t="shared" si="313"/>
        <v>43831</v>
      </c>
      <c r="H2878" s="2">
        <f t="shared" si="314"/>
        <v>43831.481944444444</v>
      </c>
      <c r="I2878" t="b">
        <f>OR(ABS(Table2[[#This Row],[DateTime]]-H2879) * 1440 &lt; 5, ABS(Table2[[#This Row],[DateTime]]-H2877) * 1440 &lt; 5)</f>
        <v>0</v>
      </c>
      <c r="J2878">
        <f>IF(Table2[[#This Row],[Mulitiple Sneeze?]],J2877+1,0)</f>
        <v>0</v>
      </c>
      <c r="K2878" t="str">
        <f>IF(AND(Table2[[#This Row],[Multiple Counter]]&gt;0, J2879=0),"Combo End","")</f>
        <v/>
      </c>
    </row>
    <row r="2879" spans="1:11" x14ac:dyDescent="0.25">
      <c r="A2879" s="1" t="s">
        <v>843</v>
      </c>
      <c r="B2879" t="str">
        <f t="shared" si="308"/>
        <v>January 01</v>
      </c>
      <c r="C2879" t="str">
        <f t="shared" si="309"/>
        <v>2020</v>
      </c>
      <c r="D2879" t="str">
        <f t="shared" si="310"/>
        <v>07:16PM</v>
      </c>
      <c r="E2879">
        <f t="shared" si="311"/>
        <v>1</v>
      </c>
      <c r="F2879" t="str">
        <f t="shared" si="312"/>
        <v>01</v>
      </c>
      <c r="G2879" s="1">
        <f t="shared" si="313"/>
        <v>43831</v>
      </c>
      <c r="H2879" s="2">
        <f t="shared" si="314"/>
        <v>43831.802777777775</v>
      </c>
      <c r="I2879" t="b">
        <f>OR(ABS(Table2[[#This Row],[DateTime]]-H2880) * 1440 &lt; 5, ABS(Table2[[#This Row],[DateTime]]-H2878) * 1440 &lt; 5)</f>
        <v>0</v>
      </c>
      <c r="J2879">
        <f>IF(Table2[[#This Row],[Mulitiple Sneeze?]],J2878+1,0)</f>
        <v>0</v>
      </c>
      <c r="K2879" t="str">
        <f>IF(AND(Table2[[#This Row],[Multiple Counter]]&gt;0, J2880=0),"Combo End","")</f>
        <v/>
      </c>
    </row>
    <row r="2880" spans="1:11" x14ac:dyDescent="0.25">
      <c r="A2880" s="1" t="s">
        <v>842</v>
      </c>
      <c r="B2880" t="str">
        <f t="shared" si="308"/>
        <v>January 01</v>
      </c>
      <c r="C2880" t="str">
        <f t="shared" si="309"/>
        <v>2020</v>
      </c>
      <c r="D2880" t="str">
        <f t="shared" si="310"/>
        <v>08:05PM</v>
      </c>
      <c r="E2880">
        <f t="shared" si="311"/>
        <v>1</v>
      </c>
      <c r="F2880" t="str">
        <f t="shared" si="312"/>
        <v>01</v>
      </c>
      <c r="G2880" s="1">
        <f t="shared" si="313"/>
        <v>43831</v>
      </c>
      <c r="H2880" s="2">
        <f t="shared" si="314"/>
        <v>43831.836805555555</v>
      </c>
      <c r="I2880" t="b">
        <f>OR(ABS(Table2[[#This Row],[DateTime]]-H2881) * 1440 &lt; 5, ABS(Table2[[#This Row],[DateTime]]-H2879) * 1440 &lt; 5)</f>
        <v>0</v>
      </c>
      <c r="J2880">
        <f>IF(Table2[[#This Row],[Mulitiple Sneeze?]],J2879+1,0)</f>
        <v>0</v>
      </c>
      <c r="K2880" t="str">
        <f>IF(AND(Table2[[#This Row],[Multiple Counter]]&gt;0, J2881=0),"Combo End","")</f>
        <v/>
      </c>
    </row>
    <row r="2881" spans="1:11" x14ac:dyDescent="0.25">
      <c r="A2881" s="1" t="s">
        <v>841</v>
      </c>
      <c r="B2881" t="str">
        <f t="shared" si="308"/>
        <v>January 01</v>
      </c>
      <c r="C2881" t="str">
        <f t="shared" si="309"/>
        <v>2020</v>
      </c>
      <c r="D2881" t="str">
        <f t="shared" si="310"/>
        <v>08:23PM</v>
      </c>
      <c r="E2881">
        <f t="shared" si="311"/>
        <v>1</v>
      </c>
      <c r="F2881" t="str">
        <f t="shared" si="312"/>
        <v>01</v>
      </c>
      <c r="G2881" s="1">
        <f t="shared" si="313"/>
        <v>43831</v>
      </c>
      <c r="H2881" s="2">
        <f t="shared" si="314"/>
        <v>43831.849305555559</v>
      </c>
      <c r="I2881" t="b">
        <f>OR(ABS(Table2[[#This Row],[DateTime]]-H2882) * 1440 &lt; 5, ABS(Table2[[#This Row],[DateTime]]-H2880) * 1440 &lt; 5)</f>
        <v>0</v>
      </c>
      <c r="J2881">
        <f>IF(Table2[[#This Row],[Mulitiple Sneeze?]],J2880+1,0)</f>
        <v>0</v>
      </c>
      <c r="K2881" t="str">
        <f>IF(AND(Table2[[#This Row],[Multiple Counter]]&gt;0, J2882=0),"Combo End","")</f>
        <v/>
      </c>
    </row>
    <row r="2882" spans="1:11" x14ac:dyDescent="0.25">
      <c r="A2882" s="1" t="s">
        <v>840</v>
      </c>
      <c r="B2882" t="str">
        <f t="shared" ref="B2882:B2945" si="315">_xlfn.TEXTBEFORE(A2882,",")</f>
        <v>January 02</v>
      </c>
      <c r="C2882" t="str">
        <f t="shared" ref="C2882:C2945" si="316">LEFT(_xlfn.TEXTAFTER(A2882, ", "), 4)</f>
        <v>2020</v>
      </c>
      <c r="D2882" t="str">
        <f t="shared" ref="D2882:D2945" si="317">_xlfn.TEXTAFTER(A2882, "at ")</f>
        <v>10:56AM</v>
      </c>
      <c r="E2882">
        <f t="shared" ref="E2882:E2945" si="318">MONTH(1&amp;B2882)</f>
        <v>1</v>
      </c>
      <c r="F2882" t="str">
        <f t="shared" ref="F2882:F2945" si="319">RIGHT(B2882, 2)</f>
        <v>02</v>
      </c>
      <c r="G2882" s="1">
        <f t="shared" ref="G2882:G2945" si="320">DATE(C2882,E2882,F2882)</f>
        <v>43832</v>
      </c>
      <c r="H2882" s="2">
        <f t="shared" ref="H2882:H2945" si="321">G2882+TIMEVALUE(_xlfn.CONCAT(LEFT(D2882, 5), " ", RIGHT(D2882, 2)))</f>
        <v>43832.455555555556</v>
      </c>
      <c r="I2882" t="b">
        <f>OR(ABS(Table2[[#This Row],[DateTime]]-H2883) * 1440 &lt; 5, ABS(Table2[[#This Row],[DateTime]]-H2881) * 1440 &lt; 5)</f>
        <v>0</v>
      </c>
      <c r="J2882">
        <f>IF(Table2[[#This Row],[Mulitiple Sneeze?]],J2881+1,0)</f>
        <v>0</v>
      </c>
      <c r="K2882" t="str">
        <f>IF(AND(Table2[[#This Row],[Multiple Counter]]&gt;0, J2883=0),"Combo End","")</f>
        <v/>
      </c>
    </row>
    <row r="2883" spans="1:11" x14ac:dyDescent="0.25">
      <c r="A2883" s="1" t="s">
        <v>839</v>
      </c>
      <c r="B2883" t="str">
        <f t="shared" si="315"/>
        <v>January 02</v>
      </c>
      <c r="C2883" t="str">
        <f t="shared" si="316"/>
        <v>2020</v>
      </c>
      <c r="D2883" t="str">
        <f t="shared" si="317"/>
        <v>02:05PM</v>
      </c>
      <c r="E2883">
        <f t="shared" si="318"/>
        <v>1</v>
      </c>
      <c r="F2883" t="str">
        <f t="shared" si="319"/>
        <v>02</v>
      </c>
      <c r="G2883" s="1">
        <f t="shared" si="320"/>
        <v>43832</v>
      </c>
      <c r="H2883" s="2">
        <f t="shared" si="321"/>
        <v>43832.586805555555</v>
      </c>
      <c r="I2883" t="b">
        <f>OR(ABS(Table2[[#This Row],[DateTime]]-H2884) * 1440 &lt; 5, ABS(Table2[[#This Row],[DateTime]]-H2882) * 1440 &lt; 5)</f>
        <v>0</v>
      </c>
      <c r="J2883">
        <f>IF(Table2[[#This Row],[Mulitiple Sneeze?]],J2882+1,0)</f>
        <v>0</v>
      </c>
      <c r="K2883" t="str">
        <f>IF(AND(Table2[[#This Row],[Multiple Counter]]&gt;0, J2884=0),"Combo End","")</f>
        <v/>
      </c>
    </row>
    <row r="2884" spans="1:11" x14ac:dyDescent="0.25">
      <c r="A2884" s="1" t="s">
        <v>838</v>
      </c>
      <c r="B2884" t="str">
        <f t="shared" si="315"/>
        <v>January 03</v>
      </c>
      <c r="C2884" t="str">
        <f t="shared" si="316"/>
        <v>2020</v>
      </c>
      <c r="D2884" t="str">
        <f t="shared" si="317"/>
        <v>04:04PM</v>
      </c>
      <c r="E2884">
        <f t="shared" si="318"/>
        <v>1</v>
      </c>
      <c r="F2884" t="str">
        <f t="shared" si="319"/>
        <v>03</v>
      </c>
      <c r="G2884" s="1">
        <f t="shared" si="320"/>
        <v>43833</v>
      </c>
      <c r="H2884" s="2">
        <f t="shared" si="321"/>
        <v>43833.669444444444</v>
      </c>
      <c r="I2884" t="b">
        <f>OR(ABS(Table2[[#This Row],[DateTime]]-H2885) * 1440 &lt; 5, ABS(Table2[[#This Row],[DateTime]]-H2883) * 1440 &lt; 5)</f>
        <v>0</v>
      </c>
      <c r="J2884">
        <f>IF(Table2[[#This Row],[Mulitiple Sneeze?]],J2883+1,0)</f>
        <v>0</v>
      </c>
      <c r="K2884" t="str">
        <f>IF(AND(Table2[[#This Row],[Multiple Counter]]&gt;0, J2885=0),"Combo End","")</f>
        <v/>
      </c>
    </row>
    <row r="2885" spans="1:11" x14ac:dyDescent="0.25">
      <c r="A2885" s="1" t="s">
        <v>837</v>
      </c>
      <c r="B2885" t="str">
        <f t="shared" si="315"/>
        <v>January 03</v>
      </c>
      <c r="C2885" t="str">
        <f t="shared" si="316"/>
        <v>2020</v>
      </c>
      <c r="D2885" t="str">
        <f t="shared" si="317"/>
        <v>07:47PM</v>
      </c>
      <c r="E2885">
        <f t="shared" si="318"/>
        <v>1</v>
      </c>
      <c r="F2885" t="str">
        <f t="shared" si="319"/>
        <v>03</v>
      </c>
      <c r="G2885" s="1">
        <f t="shared" si="320"/>
        <v>43833</v>
      </c>
      <c r="H2885" s="2">
        <f t="shared" si="321"/>
        <v>43833.824305555558</v>
      </c>
      <c r="I2885" t="b">
        <f>OR(ABS(Table2[[#This Row],[DateTime]]-H2886) * 1440 &lt; 5, ABS(Table2[[#This Row],[DateTime]]-H2884) * 1440 &lt; 5)</f>
        <v>0</v>
      </c>
      <c r="J2885">
        <f>IF(Table2[[#This Row],[Mulitiple Sneeze?]],J2884+1,0)</f>
        <v>0</v>
      </c>
      <c r="K2885" t="str">
        <f>IF(AND(Table2[[#This Row],[Multiple Counter]]&gt;0, J2886=0),"Combo End","")</f>
        <v/>
      </c>
    </row>
    <row r="2886" spans="1:11" x14ac:dyDescent="0.25">
      <c r="A2886" s="1" t="s">
        <v>836</v>
      </c>
      <c r="B2886" t="str">
        <f t="shared" si="315"/>
        <v>January 04</v>
      </c>
      <c r="C2886" t="str">
        <f t="shared" si="316"/>
        <v>2020</v>
      </c>
      <c r="D2886" t="str">
        <f t="shared" si="317"/>
        <v>01:59PM</v>
      </c>
      <c r="E2886">
        <f t="shared" si="318"/>
        <v>1</v>
      </c>
      <c r="F2886" t="str">
        <f t="shared" si="319"/>
        <v>04</v>
      </c>
      <c r="G2886" s="1">
        <f t="shared" si="320"/>
        <v>43834</v>
      </c>
      <c r="H2886" s="2">
        <f t="shared" si="321"/>
        <v>43834.582638888889</v>
      </c>
      <c r="I2886" t="b">
        <f>OR(ABS(Table2[[#This Row],[DateTime]]-H2887) * 1440 &lt; 5, ABS(Table2[[#This Row],[DateTime]]-H2885) * 1440 &lt; 5)</f>
        <v>0</v>
      </c>
      <c r="J2886">
        <f>IF(Table2[[#This Row],[Mulitiple Sneeze?]],J2885+1,0)</f>
        <v>0</v>
      </c>
      <c r="K2886" t="str">
        <f>IF(AND(Table2[[#This Row],[Multiple Counter]]&gt;0, J2887=0),"Combo End","")</f>
        <v/>
      </c>
    </row>
    <row r="2887" spans="1:11" x14ac:dyDescent="0.25">
      <c r="A2887" s="1" t="s">
        <v>835</v>
      </c>
      <c r="B2887" t="str">
        <f t="shared" si="315"/>
        <v>January 04</v>
      </c>
      <c r="C2887" t="str">
        <f t="shared" si="316"/>
        <v>2020</v>
      </c>
      <c r="D2887" t="str">
        <f t="shared" si="317"/>
        <v>07:57PM</v>
      </c>
      <c r="E2887">
        <f t="shared" si="318"/>
        <v>1</v>
      </c>
      <c r="F2887" t="str">
        <f t="shared" si="319"/>
        <v>04</v>
      </c>
      <c r="G2887" s="1">
        <f t="shared" si="320"/>
        <v>43834</v>
      </c>
      <c r="H2887" s="2">
        <f t="shared" si="321"/>
        <v>43834.831250000003</v>
      </c>
      <c r="I2887" t="b">
        <f>OR(ABS(Table2[[#This Row],[DateTime]]-H2888) * 1440 &lt; 5, ABS(Table2[[#This Row],[DateTime]]-H2886) * 1440 &lt; 5)</f>
        <v>0</v>
      </c>
      <c r="J2887">
        <f>IF(Table2[[#This Row],[Mulitiple Sneeze?]],J2886+1,0)</f>
        <v>0</v>
      </c>
      <c r="K2887" t="str">
        <f>IF(AND(Table2[[#This Row],[Multiple Counter]]&gt;0, J2888=0),"Combo End","")</f>
        <v/>
      </c>
    </row>
    <row r="2888" spans="1:11" x14ac:dyDescent="0.25">
      <c r="A2888" s="1" t="s">
        <v>834</v>
      </c>
      <c r="B2888" t="str">
        <f t="shared" si="315"/>
        <v>January 04</v>
      </c>
      <c r="C2888" t="str">
        <f t="shared" si="316"/>
        <v>2020</v>
      </c>
      <c r="D2888" t="str">
        <f t="shared" si="317"/>
        <v>09:17PM</v>
      </c>
      <c r="E2888">
        <f t="shared" si="318"/>
        <v>1</v>
      </c>
      <c r="F2888" t="str">
        <f t="shared" si="319"/>
        <v>04</v>
      </c>
      <c r="G2888" s="1">
        <f t="shared" si="320"/>
        <v>43834</v>
      </c>
      <c r="H2888" s="2">
        <f t="shared" si="321"/>
        <v>43834.886805555558</v>
      </c>
      <c r="I2888" t="b">
        <f>OR(ABS(Table2[[#This Row],[DateTime]]-H2889) * 1440 &lt; 5, ABS(Table2[[#This Row],[DateTime]]-H2887) * 1440 &lt; 5)</f>
        <v>0</v>
      </c>
      <c r="J2888">
        <f>IF(Table2[[#This Row],[Mulitiple Sneeze?]],J2887+1,0)</f>
        <v>0</v>
      </c>
      <c r="K2888" t="str">
        <f>IF(AND(Table2[[#This Row],[Multiple Counter]]&gt;0, J2889=0),"Combo End","")</f>
        <v/>
      </c>
    </row>
    <row r="2889" spans="1:11" x14ac:dyDescent="0.25">
      <c r="A2889" s="1" t="s">
        <v>833</v>
      </c>
      <c r="B2889" t="str">
        <f t="shared" si="315"/>
        <v>January 05</v>
      </c>
      <c r="C2889" t="str">
        <f t="shared" si="316"/>
        <v>2020</v>
      </c>
      <c r="D2889" t="str">
        <f t="shared" si="317"/>
        <v>09:13AM</v>
      </c>
      <c r="E2889">
        <f t="shared" si="318"/>
        <v>1</v>
      </c>
      <c r="F2889" t="str">
        <f t="shared" si="319"/>
        <v>05</v>
      </c>
      <c r="G2889" s="1">
        <f t="shared" si="320"/>
        <v>43835</v>
      </c>
      <c r="H2889" s="2">
        <f t="shared" si="321"/>
        <v>43835.384027777778</v>
      </c>
      <c r="I2889" t="b">
        <f>OR(ABS(Table2[[#This Row],[DateTime]]-H2890) * 1440 &lt; 5, ABS(Table2[[#This Row],[DateTime]]-H2888) * 1440 &lt; 5)</f>
        <v>0</v>
      </c>
      <c r="J2889">
        <f>IF(Table2[[#This Row],[Mulitiple Sneeze?]],J2888+1,0)</f>
        <v>0</v>
      </c>
      <c r="K2889" t="str">
        <f>IF(AND(Table2[[#This Row],[Multiple Counter]]&gt;0, J2890=0),"Combo End","")</f>
        <v/>
      </c>
    </row>
    <row r="2890" spans="1:11" x14ac:dyDescent="0.25">
      <c r="A2890" s="1" t="s">
        <v>832</v>
      </c>
      <c r="B2890" t="str">
        <f t="shared" si="315"/>
        <v>January 05</v>
      </c>
      <c r="C2890" t="str">
        <f t="shared" si="316"/>
        <v>2020</v>
      </c>
      <c r="D2890" t="str">
        <f t="shared" si="317"/>
        <v>09:10PM</v>
      </c>
      <c r="E2890">
        <f t="shared" si="318"/>
        <v>1</v>
      </c>
      <c r="F2890" t="str">
        <f t="shared" si="319"/>
        <v>05</v>
      </c>
      <c r="G2890" s="1">
        <f t="shared" si="320"/>
        <v>43835</v>
      </c>
      <c r="H2890" s="2">
        <f t="shared" si="321"/>
        <v>43835.881944444445</v>
      </c>
      <c r="I2890" t="b">
        <f>OR(ABS(Table2[[#This Row],[DateTime]]-H2891) * 1440 &lt; 5, ABS(Table2[[#This Row],[DateTime]]-H2889) * 1440 &lt; 5)</f>
        <v>0</v>
      </c>
      <c r="J2890">
        <f>IF(Table2[[#This Row],[Mulitiple Sneeze?]],J2889+1,0)</f>
        <v>0</v>
      </c>
      <c r="K2890" t="str">
        <f>IF(AND(Table2[[#This Row],[Multiple Counter]]&gt;0, J2891=0),"Combo End","")</f>
        <v/>
      </c>
    </row>
    <row r="2891" spans="1:11" x14ac:dyDescent="0.25">
      <c r="A2891" s="1" t="s">
        <v>831</v>
      </c>
      <c r="B2891" t="str">
        <f t="shared" si="315"/>
        <v>January 05</v>
      </c>
      <c r="C2891" t="str">
        <f t="shared" si="316"/>
        <v>2020</v>
      </c>
      <c r="D2891" t="str">
        <f t="shared" si="317"/>
        <v>09:32PM</v>
      </c>
      <c r="E2891">
        <f t="shared" si="318"/>
        <v>1</v>
      </c>
      <c r="F2891" t="str">
        <f t="shared" si="319"/>
        <v>05</v>
      </c>
      <c r="G2891" s="1">
        <f t="shared" si="320"/>
        <v>43835</v>
      </c>
      <c r="H2891" s="2">
        <f t="shared" si="321"/>
        <v>43835.897222222222</v>
      </c>
      <c r="I2891" t="b">
        <f>OR(ABS(Table2[[#This Row],[DateTime]]-H2892) * 1440 &lt; 5, ABS(Table2[[#This Row],[DateTime]]-H2890) * 1440 &lt; 5)</f>
        <v>0</v>
      </c>
      <c r="J2891">
        <f>IF(Table2[[#This Row],[Mulitiple Sneeze?]],J2890+1,0)</f>
        <v>0</v>
      </c>
      <c r="K2891" t="str">
        <f>IF(AND(Table2[[#This Row],[Multiple Counter]]&gt;0, J2892=0),"Combo End","")</f>
        <v/>
      </c>
    </row>
    <row r="2892" spans="1:11" x14ac:dyDescent="0.25">
      <c r="A2892" s="1" t="s">
        <v>830</v>
      </c>
      <c r="B2892" t="str">
        <f t="shared" si="315"/>
        <v>January 06</v>
      </c>
      <c r="C2892" t="str">
        <f t="shared" si="316"/>
        <v>2020</v>
      </c>
      <c r="D2892" t="str">
        <f t="shared" si="317"/>
        <v>04:54PM</v>
      </c>
      <c r="E2892">
        <f t="shared" si="318"/>
        <v>1</v>
      </c>
      <c r="F2892" t="str">
        <f t="shared" si="319"/>
        <v>06</v>
      </c>
      <c r="G2892" s="1">
        <f t="shared" si="320"/>
        <v>43836</v>
      </c>
      <c r="H2892" s="2">
        <f t="shared" si="321"/>
        <v>43836.70416666667</v>
      </c>
      <c r="I2892" t="b">
        <f>OR(ABS(Table2[[#This Row],[DateTime]]-H2893) * 1440 &lt; 5, ABS(Table2[[#This Row],[DateTime]]-H2891) * 1440 &lt; 5)</f>
        <v>0</v>
      </c>
      <c r="J2892">
        <f>IF(Table2[[#This Row],[Mulitiple Sneeze?]],J2891+1,0)</f>
        <v>0</v>
      </c>
      <c r="K2892" t="str">
        <f>IF(AND(Table2[[#This Row],[Multiple Counter]]&gt;0, J2893=0),"Combo End","")</f>
        <v/>
      </c>
    </row>
    <row r="2893" spans="1:11" x14ac:dyDescent="0.25">
      <c r="A2893" s="1" t="s">
        <v>829</v>
      </c>
      <c r="B2893" t="str">
        <f t="shared" si="315"/>
        <v>January 06</v>
      </c>
      <c r="C2893" t="str">
        <f t="shared" si="316"/>
        <v>2020</v>
      </c>
      <c r="D2893" t="str">
        <f t="shared" si="317"/>
        <v>08:45PM</v>
      </c>
      <c r="E2893">
        <f t="shared" si="318"/>
        <v>1</v>
      </c>
      <c r="F2893" t="str">
        <f t="shared" si="319"/>
        <v>06</v>
      </c>
      <c r="G2893" s="1">
        <f t="shared" si="320"/>
        <v>43836</v>
      </c>
      <c r="H2893" s="2">
        <f t="shared" si="321"/>
        <v>43836.864583333336</v>
      </c>
      <c r="I2893" t="b">
        <f>OR(ABS(Table2[[#This Row],[DateTime]]-H2894) * 1440 &lt; 5, ABS(Table2[[#This Row],[DateTime]]-H2892) * 1440 &lt; 5)</f>
        <v>0</v>
      </c>
      <c r="J2893">
        <f>IF(Table2[[#This Row],[Mulitiple Sneeze?]],J2892+1,0)</f>
        <v>0</v>
      </c>
      <c r="K2893" t="str">
        <f>IF(AND(Table2[[#This Row],[Multiple Counter]]&gt;0, J2894=0),"Combo End","")</f>
        <v/>
      </c>
    </row>
    <row r="2894" spans="1:11" x14ac:dyDescent="0.25">
      <c r="A2894" s="1" t="s">
        <v>828</v>
      </c>
      <c r="B2894" t="str">
        <f t="shared" si="315"/>
        <v>January 07</v>
      </c>
      <c r="C2894" t="str">
        <f t="shared" si="316"/>
        <v>2020</v>
      </c>
      <c r="D2894" t="str">
        <f t="shared" si="317"/>
        <v>09:11AM</v>
      </c>
      <c r="E2894">
        <f t="shared" si="318"/>
        <v>1</v>
      </c>
      <c r="F2894" t="str">
        <f t="shared" si="319"/>
        <v>07</v>
      </c>
      <c r="G2894" s="1">
        <f t="shared" si="320"/>
        <v>43837</v>
      </c>
      <c r="H2894" s="2">
        <f t="shared" si="321"/>
        <v>43837.382638888892</v>
      </c>
      <c r="I2894" t="b">
        <f>OR(ABS(Table2[[#This Row],[DateTime]]-H2895) * 1440 &lt; 5, ABS(Table2[[#This Row],[DateTime]]-H2893) * 1440 &lt; 5)</f>
        <v>0</v>
      </c>
      <c r="J2894">
        <f>IF(Table2[[#This Row],[Mulitiple Sneeze?]],J2893+1,0)</f>
        <v>0</v>
      </c>
      <c r="K2894" t="str">
        <f>IF(AND(Table2[[#This Row],[Multiple Counter]]&gt;0, J2895=0),"Combo End","")</f>
        <v/>
      </c>
    </row>
    <row r="2895" spans="1:11" x14ac:dyDescent="0.25">
      <c r="A2895" s="1" t="s">
        <v>827</v>
      </c>
      <c r="B2895" t="str">
        <f t="shared" si="315"/>
        <v>January 07</v>
      </c>
      <c r="C2895" t="str">
        <f t="shared" si="316"/>
        <v>2020</v>
      </c>
      <c r="D2895" t="str">
        <f t="shared" si="317"/>
        <v>09:58AM</v>
      </c>
      <c r="E2895">
        <f t="shared" si="318"/>
        <v>1</v>
      </c>
      <c r="F2895" t="str">
        <f t="shared" si="319"/>
        <v>07</v>
      </c>
      <c r="G2895" s="1">
        <f t="shared" si="320"/>
        <v>43837</v>
      </c>
      <c r="H2895" s="2">
        <f t="shared" si="321"/>
        <v>43837.415277777778</v>
      </c>
      <c r="I2895" t="b">
        <f>OR(ABS(Table2[[#This Row],[DateTime]]-H2896) * 1440 &lt; 5, ABS(Table2[[#This Row],[DateTime]]-H2894) * 1440 &lt; 5)</f>
        <v>0</v>
      </c>
      <c r="J2895">
        <f>IF(Table2[[#This Row],[Mulitiple Sneeze?]],J2894+1,0)</f>
        <v>0</v>
      </c>
      <c r="K2895" t="str">
        <f>IF(AND(Table2[[#This Row],[Multiple Counter]]&gt;0, J2896=0),"Combo End","")</f>
        <v/>
      </c>
    </row>
    <row r="2896" spans="1:11" x14ac:dyDescent="0.25">
      <c r="A2896" s="1" t="s">
        <v>826</v>
      </c>
      <c r="B2896" t="str">
        <f t="shared" si="315"/>
        <v>January 11</v>
      </c>
      <c r="C2896" t="str">
        <f t="shared" si="316"/>
        <v>2020</v>
      </c>
      <c r="D2896" t="str">
        <f t="shared" si="317"/>
        <v>10:31AM</v>
      </c>
      <c r="E2896">
        <f t="shared" si="318"/>
        <v>1</v>
      </c>
      <c r="F2896" t="str">
        <f t="shared" si="319"/>
        <v>11</v>
      </c>
      <c r="G2896" s="1">
        <f t="shared" si="320"/>
        <v>43841</v>
      </c>
      <c r="H2896" s="2">
        <f t="shared" si="321"/>
        <v>43841.438194444447</v>
      </c>
      <c r="I2896" t="b">
        <f>OR(ABS(Table2[[#This Row],[DateTime]]-H2897) * 1440 &lt; 5, ABS(Table2[[#This Row],[DateTime]]-H2895) * 1440 &lt; 5)</f>
        <v>0</v>
      </c>
      <c r="J2896">
        <f>IF(Table2[[#This Row],[Mulitiple Sneeze?]],J2895+1,0)</f>
        <v>0</v>
      </c>
      <c r="K2896" t="str">
        <f>IF(AND(Table2[[#This Row],[Multiple Counter]]&gt;0, J2897=0),"Combo End","")</f>
        <v/>
      </c>
    </row>
    <row r="2897" spans="1:11" x14ac:dyDescent="0.25">
      <c r="A2897" s="1" t="s">
        <v>825</v>
      </c>
      <c r="B2897" t="str">
        <f t="shared" si="315"/>
        <v>January 12</v>
      </c>
      <c r="C2897" t="str">
        <f t="shared" si="316"/>
        <v>2020</v>
      </c>
      <c r="D2897" t="str">
        <f t="shared" si="317"/>
        <v>05:30PM</v>
      </c>
      <c r="E2897">
        <f t="shared" si="318"/>
        <v>1</v>
      </c>
      <c r="F2897" t="str">
        <f t="shared" si="319"/>
        <v>12</v>
      </c>
      <c r="G2897" s="1">
        <f t="shared" si="320"/>
        <v>43842</v>
      </c>
      <c r="H2897" s="2">
        <f t="shared" si="321"/>
        <v>43842.729166666664</v>
      </c>
      <c r="I2897" t="b">
        <f>OR(ABS(Table2[[#This Row],[DateTime]]-H2898) * 1440 &lt; 5, ABS(Table2[[#This Row],[DateTime]]-H2896) * 1440 &lt; 5)</f>
        <v>0</v>
      </c>
      <c r="J2897">
        <f>IF(Table2[[#This Row],[Mulitiple Sneeze?]],J2896+1,0)</f>
        <v>0</v>
      </c>
      <c r="K2897" t="str">
        <f>IF(AND(Table2[[#This Row],[Multiple Counter]]&gt;0, J2898=0),"Combo End","")</f>
        <v/>
      </c>
    </row>
    <row r="2898" spans="1:11" x14ac:dyDescent="0.25">
      <c r="A2898" s="1" t="s">
        <v>824</v>
      </c>
      <c r="B2898" t="str">
        <f t="shared" si="315"/>
        <v>January 13</v>
      </c>
      <c r="C2898" t="str">
        <f t="shared" si="316"/>
        <v>2020</v>
      </c>
      <c r="D2898" t="str">
        <f t="shared" si="317"/>
        <v>08:54AM</v>
      </c>
      <c r="E2898">
        <f t="shared" si="318"/>
        <v>1</v>
      </c>
      <c r="F2898" t="str">
        <f t="shared" si="319"/>
        <v>13</v>
      </c>
      <c r="G2898" s="1">
        <f t="shared" si="320"/>
        <v>43843</v>
      </c>
      <c r="H2898" s="2">
        <f t="shared" si="321"/>
        <v>43843.370833333334</v>
      </c>
      <c r="I2898" t="b">
        <f>OR(ABS(Table2[[#This Row],[DateTime]]-H2899) * 1440 &lt; 5, ABS(Table2[[#This Row],[DateTime]]-H2897) * 1440 &lt; 5)</f>
        <v>0</v>
      </c>
      <c r="J2898">
        <f>IF(Table2[[#This Row],[Mulitiple Sneeze?]],J2897+1,0)</f>
        <v>0</v>
      </c>
      <c r="K2898" t="str">
        <f>IF(AND(Table2[[#This Row],[Multiple Counter]]&gt;0, J2899=0),"Combo End","")</f>
        <v/>
      </c>
    </row>
    <row r="2899" spans="1:11" x14ac:dyDescent="0.25">
      <c r="A2899" s="1" t="s">
        <v>823</v>
      </c>
      <c r="B2899" t="str">
        <f t="shared" si="315"/>
        <v>January 13</v>
      </c>
      <c r="C2899" t="str">
        <f t="shared" si="316"/>
        <v>2020</v>
      </c>
      <c r="D2899" t="str">
        <f t="shared" si="317"/>
        <v>12:41PM</v>
      </c>
      <c r="E2899">
        <f t="shared" si="318"/>
        <v>1</v>
      </c>
      <c r="F2899" t="str">
        <f t="shared" si="319"/>
        <v>13</v>
      </c>
      <c r="G2899" s="1">
        <f t="shared" si="320"/>
        <v>43843</v>
      </c>
      <c r="H2899" s="2">
        <f t="shared" si="321"/>
        <v>43843.52847222222</v>
      </c>
      <c r="I2899" t="b">
        <f>OR(ABS(Table2[[#This Row],[DateTime]]-H2900) * 1440 &lt; 5, ABS(Table2[[#This Row],[DateTime]]-H2898) * 1440 &lt; 5)</f>
        <v>0</v>
      </c>
      <c r="J2899">
        <f>IF(Table2[[#This Row],[Mulitiple Sneeze?]],J2898+1,0)</f>
        <v>0</v>
      </c>
      <c r="K2899" t="str">
        <f>IF(AND(Table2[[#This Row],[Multiple Counter]]&gt;0, J2900=0),"Combo End","")</f>
        <v/>
      </c>
    </row>
    <row r="2900" spans="1:11" x14ac:dyDescent="0.25">
      <c r="A2900" s="1" t="s">
        <v>822</v>
      </c>
      <c r="B2900" t="str">
        <f t="shared" si="315"/>
        <v>January 13</v>
      </c>
      <c r="C2900" t="str">
        <f t="shared" si="316"/>
        <v>2020</v>
      </c>
      <c r="D2900" t="str">
        <f t="shared" si="317"/>
        <v>04:20PM</v>
      </c>
      <c r="E2900">
        <f t="shared" si="318"/>
        <v>1</v>
      </c>
      <c r="F2900" t="str">
        <f t="shared" si="319"/>
        <v>13</v>
      </c>
      <c r="G2900" s="1">
        <f t="shared" si="320"/>
        <v>43843</v>
      </c>
      <c r="H2900" s="2">
        <f t="shared" si="321"/>
        <v>43843.680555555555</v>
      </c>
      <c r="I2900" t="b">
        <f>OR(ABS(Table2[[#This Row],[DateTime]]-H2901) * 1440 &lt; 5, ABS(Table2[[#This Row],[DateTime]]-H2899) * 1440 &lt; 5)</f>
        <v>0</v>
      </c>
      <c r="J2900">
        <f>IF(Table2[[#This Row],[Mulitiple Sneeze?]],J2899+1,0)</f>
        <v>0</v>
      </c>
      <c r="K2900" t="str">
        <f>IF(AND(Table2[[#This Row],[Multiple Counter]]&gt;0, J2901=0),"Combo End","")</f>
        <v/>
      </c>
    </row>
    <row r="2901" spans="1:11" x14ac:dyDescent="0.25">
      <c r="A2901" s="1" t="s">
        <v>821</v>
      </c>
      <c r="B2901" t="str">
        <f t="shared" si="315"/>
        <v>January 13</v>
      </c>
      <c r="C2901" t="str">
        <f t="shared" si="316"/>
        <v>2020</v>
      </c>
      <c r="D2901" t="str">
        <f t="shared" si="317"/>
        <v>06:09PM</v>
      </c>
      <c r="E2901">
        <f t="shared" si="318"/>
        <v>1</v>
      </c>
      <c r="F2901" t="str">
        <f t="shared" si="319"/>
        <v>13</v>
      </c>
      <c r="G2901" s="1">
        <f t="shared" si="320"/>
        <v>43843</v>
      </c>
      <c r="H2901" s="2">
        <f t="shared" si="321"/>
        <v>43843.756249999999</v>
      </c>
      <c r="I2901" t="b">
        <f>OR(ABS(Table2[[#This Row],[DateTime]]-H2902) * 1440 &lt; 5, ABS(Table2[[#This Row],[DateTime]]-H2900) * 1440 &lt; 5)</f>
        <v>0</v>
      </c>
      <c r="J2901">
        <f>IF(Table2[[#This Row],[Mulitiple Sneeze?]],J2900+1,0)</f>
        <v>0</v>
      </c>
      <c r="K2901" t="str">
        <f>IF(AND(Table2[[#This Row],[Multiple Counter]]&gt;0, J2902=0),"Combo End","")</f>
        <v/>
      </c>
    </row>
    <row r="2902" spans="1:11" x14ac:dyDescent="0.25">
      <c r="A2902" s="1" t="s">
        <v>820</v>
      </c>
      <c r="B2902" t="str">
        <f t="shared" si="315"/>
        <v>January 15</v>
      </c>
      <c r="C2902" t="str">
        <f t="shared" si="316"/>
        <v>2020</v>
      </c>
      <c r="D2902" t="str">
        <f t="shared" si="317"/>
        <v>09:11AM</v>
      </c>
      <c r="E2902">
        <f t="shared" si="318"/>
        <v>1</v>
      </c>
      <c r="F2902" t="str">
        <f t="shared" si="319"/>
        <v>15</v>
      </c>
      <c r="G2902" s="1">
        <f t="shared" si="320"/>
        <v>43845</v>
      </c>
      <c r="H2902" s="2">
        <f t="shared" si="321"/>
        <v>43845.382638888892</v>
      </c>
      <c r="I2902" t="b">
        <f>OR(ABS(Table2[[#This Row],[DateTime]]-H2903) * 1440 &lt; 5, ABS(Table2[[#This Row],[DateTime]]-H2901) * 1440 &lt; 5)</f>
        <v>0</v>
      </c>
      <c r="J2902">
        <f>IF(Table2[[#This Row],[Mulitiple Sneeze?]],J2901+1,0)</f>
        <v>0</v>
      </c>
      <c r="K2902" t="str">
        <f>IF(AND(Table2[[#This Row],[Multiple Counter]]&gt;0, J2903=0),"Combo End","")</f>
        <v/>
      </c>
    </row>
    <row r="2903" spans="1:11" x14ac:dyDescent="0.25">
      <c r="A2903" s="1" t="s">
        <v>819</v>
      </c>
      <c r="B2903" t="str">
        <f t="shared" si="315"/>
        <v>January 15</v>
      </c>
      <c r="C2903" t="str">
        <f t="shared" si="316"/>
        <v>2020</v>
      </c>
      <c r="D2903" t="str">
        <f t="shared" si="317"/>
        <v>09:38AM</v>
      </c>
      <c r="E2903">
        <f t="shared" si="318"/>
        <v>1</v>
      </c>
      <c r="F2903" t="str">
        <f t="shared" si="319"/>
        <v>15</v>
      </c>
      <c r="G2903" s="1">
        <f t="shared" si="320"/>
        <v>43845</v>
      </c>
      <c r="H2903" s="2">
        <f t="shared" si="321"/>
        <v>43845.401388888888</v>
      </c>
      <c r="I2903" t="b">
        <f>OR(ABS(Table2[[#This Row],[DateTime]]-H2904) * 1440 &lt; 5, ABS(Table2[[#This Row],[DateTime]]-H2902) * 1440 &lt; 5)</f>
        <v>0</v>
      </c>
      <c r="J2903">
        <f>IF(Table2[[#This Row],[Mulitiple Sneeze?]],J2902+1,0)</f>
        <v>0</v>
      </c>
      <c r="K2903" t="str">
        <f>IF(AND(Table2[[#This Row],[Multiple Counter]]&gt;0, J2904=0),"Combo End","")</f>
        <v/>
      </c>
    </row>
    <row r="2904" spans="1:11" x14ac:dyDescent="0.25">
      <c r="A2904" s="1" t="s">
        <v>818</v>
      </c>
      <c r="B2904" t="str">
        <f t="shared" si="315"/>
        <v>January 15</v>
      </c>
      <c r="C2904" t="str">
        <f t="shared" si="316"/>
        <v>2020</v>
      </c>
      <c r="D2904" t="str">
        <f t="shared" si="317"/>
        <v>10:21AM</v>
      </c>
      <c r="E2904">
        <f t="shared" si="318"/>
        <v>1</v>
      </c>
      <c r="F2904" t="str">
        <f t="shared" si="319"/>
        <v>15</v>
      </c>
      <c r="G2904" s="1">
        <f t="shared" si="320"/>
        <v>43845</v>
      </c>
      <c r="H2904" s="2">
        <f t="shared" si="321"/>
        <v>43845.431250000001</v>
      </c>
      <c r="I2904" t="b">
        <f>OR(ABS(Table2[[#This Row],[DateTime]]-H2905) * 1440 &lt; 5, ABS(Table2[[#This Row],[DateTime]]-H2903) * 1440 &lt; 5)</f>
        <v>0</v>
      </c>
      <c r="J2904">
        <f>IF(Table2[[#This Row],[Mulitiple Sneeze?]],J2903+1,0)</f>
        <v>0</v>
      </c>
      <c r="K2904" t="str">
        <f>IF(AND(Table2[[#This Row],[Multiple Counter]]&gt;0, J2905=0),"Combo End","")</f>
        <v/>
      </c>
    </row>
    <row r="2905" spans="1:11" x14ac:dyDescent="0.25">
      <c r="A2905" s="1" t="s">
        <v>817</v>
      </c>
      <c r="B2905" t="str">
        <f t="shared" si="315"/>
        <v>January 16</v>
      </c>
      <c r="C2905" t="str">
        <f t="shared" si="316"/>
        <v>2020</v>
      </c>
      <c r="D2905" t="str">
        <f t="shared" si="317"/>
        <v>11:15AM</v>
      </c>
      <c r="E2905">
        <f t="shared" si="318"/>
        <v>1</v>
      </c>
      <c r="F2905" t="str">
        <f t="shared" si="319"/>
        <v>16</v>
      </c>
      <c r="G2905" s="1">
        <f t="shared" si="320"/>
        <v>43846</v>
      </c>
      <c r="H2905" s="2">
        <f t="shared" si="321"/>
        <v>43846.46875</v>
      </c>
      <c r="I2905" t="b">
        <f>OR(ABS(Table2[[#This Row],[DateTime]]-H2906) * 1440 &lt; 5, ABS(Table2[[#This Row],[DateTime]]-H2904) * 1440 &lt; 5)</f>
        <v>0</v>
      </c>
      <c r="J2905">
        <f>IF(Table2[[#This Row],[Mulitiple Sneeze?]],J2904+1,0)</f>
        <v>0</v>
      </c>
      <c r="K2905" t="str">
        <f>IF(AND(Table2[[#This Row],[Multiple Counter]]&gt;0, J2906=0),"Combo End","")</f>
        <v/>
      </c>
    </row>
    <row r="2906" spans="1:11" x14ac:dyDescent="0.25">
      <c r="A2906" s="1" t="s">
        <v>816</v>
      </c>
      <c r="B2906" t="str">
        <f t="shared" si="315"/>
        <v>January 17</v>
      </c>
      <c r="C2906" t="str">
        <f t="shared" si="316"/>
        <v>2020</v>
      </c>
      <c r="D2906" t="str">
        <f t="shared" si="317"/>
        <v>07:36AM</v>
      </c>
      <c r="E2906">
        <f t="shared" si="318"/>
        <v>1</v>
      </c>
      <c r="F2906" t="str">
        <f t="shared" si="319"/>
        <v>17</v>
      </c>
      <c r="G2906" s="1">
        <f t="shared" si="320"/>
        <v>43847</v>
      </c>
      <c r="H2906" s="2">
        <f t="shared" si="321"/>
        <v>43847.316666666666</v>
      </c>
      <c r="I2906" t="b">
        <f>OR(ABS(Table2[[#This Row],[DateTime]]-H2907) * 1440 &lt; 5, ABS(Table2[[#This Row],[DateTime]]-H2905) * 1440 &lt; 5)</f>
        <v>1</v>
      </c>
      <c r="J2906">
        <f>IF(Table2[[#This Row],[Mulitiple Sneeze?]],J2905+1,0)</f>
        <v>1</v>
      </c>
      <c r="K2906" t="str">
        <f>IF(AND(Table2[[#This Row],[Multiple Counter]]&gt;0, J2907=0),"Combo End","")</f>
        <v/>
      </c>
    </row>
    <row r="2907" spans="1:11" x14ac:dyDescent="0.25">
      <c r="A2907" s="1" t="s">
        <v>815</v>
      </c>
      <c r="B2907" t="str">
        <f t="shared" si="315"/>
        <v>January 17</v>
      </c>
      <c r="C2907" t="str">
        <f t="shared" si="316"/>
        <v>2020</v>
      </c>
      <c r="D2907" t="str">
        <f t="shared" si="317"/>
        <v>07:37AM</v>
      </c>
      <c r="E2907">
        <f t="shared" si="318"/>
        <v>1</v>
      </c>
      <c r="F2907" t="str">
        <f t="shared" si="319"/>
        <v>17</v>
      </c>
      <c r="G2907" s="1">
        <f t="shared" si="320"/>
        <v>43847</v>
      </c>
      <c r="H2907" s="2">
        <f t="shared" si="321"/>
        <v>43847.317361111112</v>
      </c>
      <c r="I2907" t="b">
        <f>OR(ABS(Table2[[#This Row],[DateTime]]-H2908) * 1440 &lt; 5, ABS(Table2[[#This Row],[DateTime]]-H2906) * 1440 &lt; 5)</f>
        <v>1</v>
      </c>
      <c r="J2907">
        <f>IF(Table2[[#This Row],[Mulitiple Sneeze?]],J2906+1,0)</f>
        <v>2</v>
      </c>
      <c r="K2907" t="str">
        <f>IF(AND(Table2[[#This Row],[Multiple Counter]]&gt;0, J2908=0),"Combo End","")</f>
        <v>Combo End</v>
      </c>
    </row>
    <row r="2908" spans="1:11" x14ac:dyDescent="0.25">
      <c r="A2908" s="1" t="s">
        <v>814</v>
      </c>
      <c r="B2908" t="str">
        <f t="shared" si="315"/>
        <v>January 17</v>
      </c>
      <c r="C2908" t="str">
        <f t="shared" si="316"/>
        <v>2020</v>
      </c>
      <c r="D2908" t="str">
        <f t="shared" si="317"/>
        <v>03:53PM</v>
      </c>
      <c r="E2908">
        <f t="shared" si="318"/>
        <v>1</v>
      </c>
      <c r="F2908" t="str">
        <f t="shared" si="319"/>
        <v>17</v>
      </c>
      <c r="G2908" s="1">
        <f t="shared" si="320"/>
        <v>43847</v>
      </c>
      <c r="H2908" s="2">
        <f t="shared" si="321"/>
        <v>43847.661805555559</v>
      </c>
      <c r="I2908" t="b">
        <f>OR(ABS(Table2[[#This Row],[DateTime]]-H2909) * 1440 &lt; 5, ABS(Table2[[#This Row],[DateTime]]-H2907) * 1440 &lt; 5)</f>
        <v>0</v>
      </c>
      <c r="J2908">
        <f>IF(Table2[[#This Row],[Mulitiple Sneeze?]],J2907+1,0)</f>
        <v>0</v>
      </c>
      <c r="K2908" t="str">
        <f>IF(AND(Table2[[#This Row],[Multiple Counter]]&gt;0, J2909=0),"Combo End","")</f>
        <v/>
      </c>
    </row>
    <row r="2909" spans="1:11" x14ac:dyDescent="0.25">
      <c r="A2909" s="1" t="s">
        <v>813</v>
      </c>
      <c r="B2909" t="str">
        <f t="shared" si="315"/>
        <v>January 17</v>
      </c>
      <c r="C2909" t="str">
        <f t="shared" si="316"/>
        <v>2020</v>
      </c>
      <c r="D2909" t="str">
        <f t="shared" si="317"/>
        <v>07:09PM</v>
      </c>
      <c r="E2909">
        <f t="shared" si="318"/>
        <v>1</v>
      </c>
      <c r="F2909" t="str">
        <f t="shared" si="319"/>
        <v>17</v>
      </c>
      <c r="G2909" s="1">
        <f t="shared" si="320"/>
        <v>43847</v>
      </c>
      <c r="H2909" s="2">
        <f t="shared" si="321"/>
        <v>43847.79791666667</v>
      </c>
      <c r="I2909" t="b">
        <f>OR(ABS(Table2[[#This Row],[DateTime]]-H2910) * 1440 &lt; 5, ABS(Table2[[#This Row],[DateTime]]-H2908) * 1440 &lt; 5)</f>
        <v>0</v>
      </c>
      <c r="J2909">
        <f>IF(Table2[[#This Row],[Mulitiple Sneeze?]],J2908+1,0)</f>
        <v>0</v>
      </c>
      <c r="K2909" t="str">
        <f>IF(AND(Table2[[#This Row],[Multiple Counter]]&gt;0, J2910=0),"Combo End","")</f>
        <v/>
      </c>
    </row>
    <row r="2910" spans="1:11" x14ac:dyDescent="0.25">
      <c r="A2910" s="1" t="s">
        <v>812</v>
      </c>
      <c r="B2910" t="str">
        <f t="shared" si="315"/>
        <v>January 18</v>
      </c>
      <c r="C2910" t="str">
        <f t="shared" si="316"/>
        <v>2020</v>
      </c>
      <c r="D2910" t="str">
        <f t="shared" si="317"/>
        <v>06:22AM</v>
      </c>
      <c r="E2910">
        <f t="shared" si="318"/>
        <v>1</v>
      </c>
      <c r="F2910" t="str">
        <f t="shared" si="319"/>
        <v>18</v>
      </c>
      <c r="G2910" s="1">
        <f t="shared" si="320"/>
        <v>43848</v>
      </c>
      <c r="H2910" s="2">
        <f t="shared" si="321"/>
        <v>43848.265277777777</v>
      </c>
      <c r="I2910" t="b">
        <f>OR(ABS(Table2[[#This Row],[DateTime]]-H2911) * 1440 &lt; 5, ABS(Table2[[#This Row],[DateTime]]-H2909) * 1440 &lt; 5)</f>
        <v>0</v>
      </c>
      <c r="J2910">
        <f>IF(Table2[[#This Row],[Mulitiple Sneeze?]],J2909+1,0)</f>
        <v>0</v>
      </c>
      <c r="K2910" t="str">
        <f>IF(AND(Table2[[#This Row],[Multiple Counter]]&gt;0, J2911=0),"Combo End","")</f>
        <v/>
      </c>
    </row>
    <row r="2911" spans="1:11" x14ac:dyDescent="0.25">
      <c r="A2911" s="1" t="s">
        <v>811</v>
      </c>
      <c r="B2911" t="str">
        <f t="shared" si="315"/>
        <v>January 18</v>
      </c>
      <c r="C2911" t="str">
        <f t="shared" si="316"/>
        <v>2020</v>
      </c>
      <c r="D2911" t="str">
        <f t="shared" si="317"/>
        <v>08:24AM</v>
      </c>
      <c r="E2911">
        <f t="shared" si="318"/>
        <v>1</v>
      </c>
      <c r="F2911" t="str">
        <f t="shared" si="319"/>
        <v>18</v>
      </c>
      <c r="G2911" s="1">
        <f t="shared" si="320"/>
        <v>43848</v>
      </c>
      <c r="H2911" s="2">
        <f t="shared" si="321"/>
        <v>43848.35</v>
      </c>
      <c r="I2911" t="b">
        <f>OR(ABS(Table2[[#This Row],[DateTime]]-H2912) * 1440 &lt; 5, ABS(Table2[[#This Row],[DateTime]]-H2910) * 1440 &lt; 5)</f>
        <v>0</v>
      </c>
      <c r="J2911">
        <f>IF(Table2[[#This Row],[Mulitiple Sneeze?]],J2910+1,0)</f>
        <v>0</v>
      </c>
      <c r="K2911" t="str">
        <f>IF(AND(Table2[[#This Row],[Multiple Counter]]&gt;0, J2912=0),"Combo End","")</f>
        <v/>
      </c>
    </row>
    <row r="2912" spans="1:11" x14ac:dyDescent="0.25">
      <c r="A2912" s="1" t="s">
        <v>810</v>
      </c>
      <c r="B2912" t="str">
        <f t="shared" si="315"/>
        <v>January 18</v>
      </c>
      <c r="C2912" t="str">
        <f t="shared" si="316"/>
        <v>2020</v>
      </c>
      <c r="D2912" t="str">
        <f t="shared" si="317"/>
        <v>05:39PM</v>
      </c>
      <c r="E2912">
        <f t="shared" si="318"/>
        <v>1</v>
      </c>
      <c r="F2912" t="str">
        <f t="shared" si="319"/>
        <v>18</v>
      </c>
      <c r="G2912" s="1">
        <f t="shared" si="320"/>
        <v>43848</v>
      </c>
      <c r="H2912" s="2">
        <f t="shared" si="321"/>
        <v>43848.73541666667</v>
      </c>
      <c r="I2912" t="b">
        <f>OR(ABS(Table2[[#This Row],[DateTime]]-H2913) * 1440 &lt; 5, ABS(Table2[[#This Row],[DateTime]]-H2911) * 1440 &lt; 5)</f>
        <v>0</v>
      </c>
      <c r="J2912">
        <f>IF(Table2[[#This Row],[Mulitiple Sneeze?]],J2911+1,0)</f>
        <v>0</v>
      </c>
      <c r="K2912" t="str">
        <f>IF(AND(Table2[[#This Row],[Multiple Counter]]&gt;0, J2913=0),"Combo End","")</f>
        <v/>
      </c>
    </row>
    <row r="2913" spans="1:11" x14ac:dyDescent="0.25">
      <c r="A2913" s="1" t="s">
        <v>809</v>
      </c>
      <c r="B2913" t="str">
        <f t="shared" si="315"/>
        <v>January 18</v>
      </c>
      <c r="C2913" t="str">
        <f t="shared" si="316"/>
        <v>2020</v>
      </c>
      <c r="D2913" t="str">
        <f t="shared" si="317"/>
        <v>07:13PM</v>
      </c>
      <c r="E2913">
        <f t="shared" si="318"/>
        <v>1</v>
      </c>
      <c r="F2913" t="str">
        <f t="shared" si="319"/>
        <v>18</v>
      </c>
      <c r="G2913" s="1">
        <f t="shared" si="320"/>
        <v>43848</v>
      </c>
      <c r="H2913" s="2">
        <f t="shared" si="321"/>
        <v>43848.800694444442</v>
      </c>
      <c r="I2913" t="b">
        <f>OR(ABS(Table2[[#This Row],[DateTime]]-H2914) * 1440 &lt; 5, ABS(Table2[[#This Row],[DateTime]]-H2912) * 1440 &lt; 5)</f>
        <v>0</v>
      </c>
      <c r="J2913">
        <f>IF(Table2[[#This Row],[Mulitiple Sneeze?]],J2912+1,0)</f>
        <v>0</v>
      </c>
      <c r="K2913" t="str">
        <f>IF(AND(Table2[[#This Row],[Multiple Counter]]&gt;0, J2914=0),"Combo End","")</f>
        <v/>
      </c>
    </row>
    <row r="2914" spans="1:11" x14ac:dyDescent="0.25">
      <c r="A2914" s="1" t="s">
        <v>808</v>
      </c>
      <c r="B2914" t="str">
        <f t="shared" si="315"/>
        <v>January 19</v>
      </c>
      <c r="C2914" t="str">
        <f t="shared" si="316"/>
        <v>2020</v>
      </c>
      <c r="D2914" t="str">
        <f t="shared" si="317"/>
        <v>09:46AM</v>
      </c>
      <c r="E2914">
        <f t="shared" si="318"/>
        <v>1</v>
      </c>
      <c r="F2914" t="str">
        <f t="shared" si="319"/>
        <v>19</v>
      </c>
      <c r="G2914" s="1">
        <f t="shared" si="320"/>
        <v>43849</v>
      </c>
      <c r="H2914" s="2">
        <f t="shared" si="321"/>
        <v>43849.406944444447</v>
      </c>
      <c r="I2914" t="b">
        <f>OR(ABS(Table2[[#This Row],[DateTime]]-H2915) * 1440 &lt; 5, ABS(Table2[[#This Row],[DateTime]]-H2913) * 1440 &lt; 5)</f>
        <v>0</v>
      </c>
      <c r="J2914">
        <f>IF(Table2[[#This Row],[Mulitiple Sneeze?]],J2913+1,0)</f>
        <v>0</v>
      </c>
      <c r="K2914" t="str">
        <f>IF(AND(Table2[[#This Row],[Multiple Counter]]&gt;0, J2915=0),"Combo End","")</f>
        <v/>
      </c>
    </row>
    <row r="2915" spans="1:11" x14ac:dyDescent="0.25">
      <c r="A2915" s="1" t="s">
        <v>807</v>
      </c>
      <c r="B2915" t="str">
        <f t="shared" si="315"/>
        <v>January 19</v>
      </c>
      <c r="C2915" t="str">
        <f t="shared" si="316"/>
        <v>2020</v>
      </c>
      <c r="D2915" t="str">
        <f t="shared" si="317"/>
        <v>03:04PM</v>
      </c>
      <c r="E2915">
        <f t="shared" si="318"/>
        <v>1</v>
      </c>
      <c r="F2915" t="str">
        <f t="shared" si="319"/>
        <v>19</v>
      </c>
      <c r="G2915" s="1">
        <f t="shared" si="320"/>
        <v>43849</v>
      </c>
      <c r="H2915" s="2">
        <f t="shared" si="321"/>
        <v>43849.62777777778</v>
      </c>
      <c r="I2915" t="b">
        <f>OR(ABS(Table2[[#This Row],[DateTime]]-H2916) * 1440 &lt; 5, ABS(Table2[[#This Row],[DateTime]]-H2914) * 1440 &lt; 5)</f>
        <v>0</v>
      </c>
      <c r="J2915">
        <f>IF(Table2[[#This Row],[Mulitiple Sneeze?]],J2914+1,0)</f>
        <v>0</v>
      </c>
      <c r="K2915" t="str">
        <f>IF(AND(Table2[[#This Row],[Multiple Counter]]&gt;0, J2916=0),"Combo End","")</f>
        <v/>
      </c>
    </row>
    <row r="2916" spans="1:11" x14ac:dyDescent="0.25">
      <c r="A2916" s="1" t="s">
        <v>806</v>
      </c>
      <c r="B2916" t="str">
        <f t="shared" si="315"/>
        <v>January 19</v>
      </c>
      <c r="C2916" t="str">
        <f t="shared" si="316"/>
        <v>2020</v>
      </c>
      <c r="D2916" t="str">
        <f t="shared" si="317"/>
        <v>06:12PM</v>
      </c>
      <c r="E2916">
        <f t="shared" si="318"/>
        <v>1</v>
      </c>
      <c r="F2916" t="str">
        <f t="shared" si="319"/>
        <v>19</v>
      </c>
      <c r="G2916" s="1">
        <f t="shared" si="320"/>
        <v>43849</v>
      </c>
      <c r="H2916" s="2">
        <f t="shared" si="321"/>
        <v>43849.758333333331</v>
      </c>
      <c r="I2916" t="b">
        <f>OR(ABS(Table2[[#This Row],[DateTime]]-H2917) * 1440 &lt; 5, ABS(Table2[[#This Row],[DateTime]]-H2915) * 1440 &lt; 5)</f>
        <v>0</v>
      </c>
      <c r="J2916">
        <f>IF(Table2[[#This Row],[Mulitiple Sneeze?]],J2915+1,0)</f>
        <v>0</v>
      </c>
      <c r="K2916" t="str">
        <f>IF(AND(Table2[[#This Row],[Multiple Counter]]&gt;0, J2917=0),"Combo End","")</f>
        <v/>
      </c>
    </row>
    <row r="2917" spans="1:11" x14ac:dyDescent="0.25">
      <c r="A2917" s="1" t="s">
        <v>805</v>
      </c>
      <c r="B2917" t="str">
        <f t="shared" si="315"/>
        <v>January 20</v>
      </c>
      <c r="C2917" t="str">
        <f t="shared" si="316"/>
        <v>2020</v>
      </c>
      <c r="D2917" t="str">
        <f t="shared" si="317"/>
        <v>09:15AM</v>
      </c>
      <c r="E2917">
        <f t="shared" si="318"/>
        <v>1</v>
      </c>
      <c r="F2917" t="str">
        <f t="shared" si="319"/>
        <v>20</v>
      </c>
      <c r="G2917" s="1">
        <f t="shared" si="320"/>
        <v>43850</v>
      </c>
      <c r="H2917" s="2">
        <f t="shared" si="321"/>
        <v>43850.385416666664</v>
      </c>
      <c r="I2917" t="b">
        <f>OR(ABS(Table2[[#This Row],[DateTime]]-H2918) * 1440 &lt; 5, ABS(Table2[[#This Row],[DateTime]]-H2916) * 1440 &lt; 5)</f>
        <v>0</v>
      </c>
      <c r="J2917">
        <f>IF(Table2[[#This Row],[Mulitiple Sneeze?]],J2916+1,0)</f>
        <v>0</v>
      </c>
      <c r="K2917" t="str">
        <f>IF(AND(Table2[[#This Row],[Multiple Counter]]&gt;0, J2918=0),"Combo End","")</f>
        <v/>
      </c>
    </row>
    <row r="2918" spans="1:11" x14ac:dyDescent="0.25">
      <c r="A2918" s="1" t="s">
        <v>804</v>
      </c>
      <c r="B2918" t="str">
        <f t="shared" si="315"/>
        <v>January 20</v>
      </c>
      <c r="C2918" t="str">
        <f t="shared" si="316"/>
        <v>2020</v>
      </c>
      <c r="D2918" t="str">
        <f t="shared" si="317"/>
        <v>03:33PM</v>
      </c>
      <c r="E2918">
        <f t="shared" si="318"/>
        <v>1</v>
      </c>
      <c r="F2918" t="str">
        <f t="shared" si="319"/>
        <v>20</v>
      </c>
      <c r="G2918" s="1">
        <f t="shared" si="320"/>
        <v>43850</v>
      </c>
      <c r="H2918" s="2">
        <f t="shared" si="321"/>
        <v>43850.647916666669</v>
      </c>
      <c r="I2918" t="b">
        <f>OR(ABS(Table2[[#This Row],[DateTime]]-H2919) * 1440 &lt; 5, ABS(Table2[[#This Row],[DateTime]]-H2917) * 1440 &lt; 5)</f>
        <v>0</v>
      </c>
      <c r="J2918">
        <f>IF(Table2[[#This Row],[Mulitiple Sneeze?]],J2917+1,0)</f>
        <v>0</v>
      </c>
      <c r="K2918" t="str">
        <f>IF(AND(Table2[[#This Row],[Multiple Counter]]&gt;0, J2919=0),"Combo End","")</f>
        <v/>
      </c>
    </row>
    <row r="2919" spans="1:11" x14ac:dyDescent="0.25">
      <c r="A2919" s="1" t="s">
        <v>803</v>
      </c>
      <c r="B2919" t="str">
        <f t="shared" si="315"/>
        <v>January 21</v>
      </c>
      <c r="C2919" t="str">
        <f t="shared" si="316"/>
        <v>2020</v>
      </c>
      <c r="D2919" t="str">
        <f t="shared" si="317"/>
        <v>09:53AM</v>
      </c>
      <c r="E2919">
        <f t="shared" si="318"/>
        <v>1</v>
      </c>
      <c r="F2919" t="str">
        <f t="shared" si="319"/>
        <v>21</v>
      </c>
      <c r="G2919" s="1">
        <f t="shared" si="320"/>
        <v>43851</v>
      </c>
      <c r="H2919" s="2">
        <f t="shared" si="321"/>
        <v>43851.411805555559</v>
      </c>
      <c r="I2919" t="b">
        <f>OR(ABS(Table2[[#This Row],[DateTime]]-H2920) * 1440 &lt; 5, ABS(Table2[[#This Row],[DateTime]]-H2918) * 1440 &lt; 5)</f>
        <v>0</v>
      </c>
      <c r="J2919">
        <f>IF(Table2[[#This Row],[Mulitiple Sneeze?]],J2918+1,0)</f>
        <v>0</v>
      </c>
      <c r="K2919" t="str">
        <f>IF(AND(Table2[[#This Row],[Multiple Counter]]&gt;0, J2920=0),"Combo End","")</f>
        <v/>
      </c>
    </row>
    <row r="2920" spans="1:11" x14ac:dyDescent="0.25">
      <c r="A2920" s="1" t="s">
        <v>802</v>
      </c>
      <c r="B2920" t="str">
        <f t="shared" si="315"/>
        <v>January 21</v>
      </c>
      <c r="C2920" t="str">
        <f t="shared" si="316"/>
        <v>2020</v>
      </c>
      <c r="D2920" t="str">
        <f t="shared" si="317"/>
        <v>12:35PM</v>
      </c>
      <c r="E2920">
        <f t="shared" si="318"/>
        <v>1</v>
      </c>
      <c r="F2920" t="str">
        <f t="shared" si="319"/>
        <v>21</v>
      </c>
      <c r="G2920" s="1">
        <f t="shared" si="320"/>
        <v>43851</v>
      </c>
      <c r="H2920" s="2">
        <f t="shared" si="321"/>
        <v>43851.524305555555</v>
      </c>
      <c r="I2920" t="b">
        <f>OR(ABS(Table2[[#This Row],[DateTime]]-H2921) * 1440 &lt; 5, ABS(Table2[[#This Row],[DateTime]]-H2919) * 1440 &lt; 5)</f>
        <v>0</v>
      </c>
      <c r="J2920">
        <f>IF(Table2[[#This Row],[Mulitiple Sneeze?]],J2919+1,0)</f>
        <v>0</v>
      </c>
      <c r="K2920" t="str">
        <f>IF(AND(Table2[[#This Row],[Multiple Counter]]&gt;0, J2921=0),"Combo End","")</f>
        <v/>
      </c>
    </row>
    <row r="2921" spans="1:11" x14ac:dyDescent="0.25">
      <c r="A2921" s="1" t="s">
        <v>801</v>
      </c>
      <c r="B2921" t="str">
        <f t="shared" si="315"/>
        <v>January 22</v>
      </c>
      <c r="C2921" t="str">
        <f t="shared" si="316"/>
        <v>2020</v>
      </c>
      <c r="D2921" t="str">
        <f t="shared" si="317"/>
        <v>09:25AM</v>
      </c>
      <c r="E2921">
        <f t="shared" si="318"/>
        <v>1</v>
      </c>
      <c r="F2921" t="str">
        <f t="shared" si="319"/>
        <v>22</v>
      </c>
      <c r="G2921" s="1">
        <f t="shared" si="320"/>
        <v>43852</v>
      </c>
      <c r="H2921" s="2">
        <f t="shared" si="321"/>
        <v>43852.392361111109</v>
      </c>
      <c r="I2921" t="b">
        <f>OR(ABS(Table2[[#This Row],[DateTime]]-H2922) * 1440 &lt; 5, ABS(Table2[[#This Row],[DateTime]]-H2920) * 1440 &lt; 5)</f>
        <v>0</v>
      </c>
      <c r="J2921">
        <f>IF(Table2[[#This Row],[Mulitiple Sneeze?]],J2920+1,0)</f>
        <v>0</v>
      </c>
      <c r="K2921" t="str">
        <f>IF(AND(Table2[[#This Row],[Multiple Counter]]&gt;0, J2922=0),"Combo End","")</f>
        <v/>
      </c>
    </row>
    <row r="2922" spans="1:11" x14ac:dyDescent="0.25">
      <c r="A2922" s="1" t="s">
        <v>800</v>
      </c>
      <c r="B2922" t="str">
        <f t="shared" si="315"/>
        <v>January 22</v>
      </c>
      <c r="C2922" t="str">
        <f t="shared" si="316"/>
        <v>2020</v>
      </c>
      <c r="D2922" t="str">
        <f t="shared" si="317"/>
        <v>11:22AM</v>
      </c>
      <c r="E2922">
        <f t="shared" si="318"/>
        <v>1</v>
      </c>
      <c r="F2922" t="str">
        <f t="shared" si="319"/>
        <v>22</v>
      </c>
      <c r="G2922" s="1">
        <f t="shared" si="320"/>
        <v>43852</v>
      </c>
      <c r="H2922" s="2">
        <f t="shared" si="321"/>
        <v>43852.473611111112</v>
      </c>
      <c r="I2922" t="b">
        <f>OR(ABS(Table2[[#This Row],[DateTime]]-H2923) * 1440 &lt; 5, ABS(Table2[[#This Row],[DateTime]]-H2921) * 1440 &lt; 5)</f>
        <v>0</v>
      </c>
      <c r="J2922">
        <f>IF(Table2[[#This Row],[Mulitiple Sneeze?]],J2921+1,0)</f>
        <v>0</v>
      </c>
      <c r="K2922" t="str">
        <f>IF(AND(Table2[[#This Row],[Multiple Counter]]&gt;0, J2923=0),"Combo End","")</f>
        <v/>
      </c>
    </row>
    <row r="2923" spans="1:11" x14ac:dyDescent="0.25">
      <c r="A2923" s="1" t="s">
        <v>799</v>
      </c>
      <c r="B2923" t="str">
        <f t="shared" si="315"/>
        <v>January 22</v>
      </c>
      <c r="C2923" t="str">
        <f t="shared" si="316"/>
        <v>2020</v>
      </c>
      <c r="D2923" t="str">
        <f t="shared" si="317"/>
        <v>02:46PM</v>
      </c>
      <c r="E2923">
        <f t="shared" si="318"/>
        <v>1</v>
      </c>
      <c r="F2923" t="str">
        <f t="shared" si="319"/>
        <v>22</v>
      </c>
      <c r="G2923" s="1">
        <f t="shared" si="320"/>
        <v>43852</v>
      </c>
      <c r="H2923" s="2">
        <f t="shared" si="321"/>
        <v>43852.615277777775</v>
      </c>
      <c r="I2923" t="b">
        <f>OR(ABS(Table2[[#This Row],[DateTime]]-H2924) * 1440 &lt; 5, ABS(Table2[[#This Row],[DateTime]]-H2922) * 1440 &lt; 5)</f>
        <v>0</v>
      </c>
      <c r="J2923">
        <f>IF(Table2[[#This Row],[Mulitiple Sneeze?]],J2922+1,0)</f>
        <v>0</v>
      </c>
      <c r="K2923" t="str">
        <f>IF(AND(Table2[[#This Row],[Multiple Counter]]&gt;0, J2924=0),"Combo End","")</f>
        <v/>
      </c>
    </row>
    <row r="2924" spans="1:11" x14ac:dyDescent="0.25">
      <c r="A2924" s="1" t="s">
        <v>798</v>
      </c>
      <c r="B2924" t="str">
        <f t="shared" si="315"/>
        <v>January 22</v>
      </c>
      <c r="C2924" t="str">
        <f t="shared" si="316"/>
        <v>2020</v>
      </c>
      <c r="D2924" t="str">
        <f t="shared" si="317"/>
        <v>06:05PM</v>
      </c>
      <c r="E2924">
        <f t="shared" si="318"/>
        <v>1</v>
      </c>
      <c r="F2924" t="str">
        <f t="shared" si="319"/>
        <v>22</v>
      </c>
      <c r="G2924" s="1">
        <f t="shared" si="320"/>
        <v>43852</v>
      </c>
      <c r="H2924" s="2">
        <f t="shared" si="321"/>
        <v>43852.753472222219</v>
      </c>
      <c r="I2924" t="b">
        <f>OR(ABS(Table2[[#This Row],[DateTime]]-H2925) * 1440 &lt; 5, ABS(Table2[[#This Row],[DateTime]]-H2923) * 1440 &lt; 5)</f>
        <v>0</v>
      </c>
      <c r="J2924">
        <f>IF(Table2[[#This Row],[Mulitiple Sneeze?]],J2923+1,0)</f>
        <v>0</v>
      </c>
      <c r="K2924" t="str">
        <f>IF(AND(Table2[[#This Row],[Multiple Counter]]&gt;0, J2925=0),"Combo End","")</f>
        <v/>
      </c>
    </row>
    <row r="2925" spans="1:11" x14ac:dyDescent="0.25">
      <c r="A2925" s="1" t="s">
        <v>797</v>
      </c>
      <c r="B2925" t="str">
        <f t="shared" si="315"/>
        <v>January 23</v>
      </c>
      <c r="C2925" t="str">
        <f t="shared" si="316"/>
        <v>2020</v>
      </c>
      <c r="D2925" t="str">
        <f t="shared" si="317"/>
        <v>01:17PM</v>
      </c>
      <c r="E2925">
        <f t="shared" si="318"/>
        <v>1</v>
      </c>
      <c r="F2925" t="str">
        <f t="shared" si="319"/>
        <v>23</v>
      </c>
      <c r="G2925" s="1">
        <f t="shared" si="320"/>
        <v>43853</v>
      </c>
      <c r="H2925" s="2">
        <f t="shared" si="321"/>
        <v>43853.553472222222</v>
      </c>
      <c r="I2925" t="b">
        <f>OR(ABS(Table2[[#This Row],[DateTime]]-H2926) * 1440 &lt; 5, ABS(Table2[[#This Row],[DateTime]]-H2924) * 1440 &lt; 5)</f>
        <v>0</v>
      </c>
      <c r="J2925">
        <f>IF(Table2[[#This Row],[Mulitiple Sneeze?]],J2924+1,0)</f>
        <v>0</v>
      </c>
      <c r="K2925" t="str">
        <f>IF(AND(Table2[[#This Row],[Multiple Counter]]&gt;0, J2926=0),"Combo End","")</f>
        <v/>
      </c>
    </row>
    <row r="2926" spans="1:11" x14ac:dyDescent="0.25">
      <c r="A2926" s="1" t="s">
        <v>796</v>
      </c>
      <c r="B2926" t="str">
        <f t="shared" si="315"/>
        <v>January 23</v>
      </c>
      <c r="C2926" t="str">
        <f t="shared" si="316"/>
        <v>2020</v>
      </c>
      <c r="D2926" t="str">
        <f t="shared" si="317"/>
        <v>06:18PM</v>
      </c>
      <c r="E2926">
        <f t="shared" si="318"/>
        <v>1</v>
      </c>
      <c r="F2926" t="str">
        <f t="shared" si="319"/>
        <v>23</v>
      </c>
      <c r="G2926" s="1">
        <f t="shared" si="320"/>
        <v>43853</v>
      </c>
      <c r="H2926" s="2">
        <f t="shared" si="321"/>
        <v>43853.762499999997</v>
      </c>
      <c r="I2926" t="b">
        <f>OR(ABS(Table2[[#This Row],[DateTime]]-H2927) * 1440 &lt; 5, ABS(Table2[[#This Row],[DateTime]]-H2925) * 1440 &lt; 5)</f>
        <v>0</v>
      </c>
      <c r="J2926">
        <f>IF(Table2[[#This Row],[Mulitiple Sneeze?]],J2925+1,0)</f>
        <v>0</v>
      </c>
      <c r="K2926" t="str">
        <f>IF(AND(Table2[[#This Row],[Multiple Counter]]&gt;0, J2927=0),"Combo End","")</f>
        <v/>
      </c>
    </row>
    <row r="2927" spans="1:11" x14ac:dyDescent="0.25">
      <c r="A2927" s="1" t="s">
        <v>795</v>
      </c>
      <c r="B2927" t="str">
        <f t="shared" si="315"/>
        <v>January 24</v>
      </c>
      <c r="C2927" t="str">
        <f t="shared" si="316"/>
        <v>2020</v>
      </c>
      <c r="D2927" t="str">
        <f t="shared" si="317"/>
        <v>08:15AM</v>
      </c>
      <c r="E2927">
        <f t="shared" si="318"/>
        <v>1</v>
      </c>
      <c r="F2927" t="str">
        <f t="shared" si="319"/>
        <v>24</v>
      </c>
      <c r="G2927" s="1">
        <f t="shared" si="320"/>
        <v>43854</v>
      </c>
      <c r="H2927" s="2">
        <f t="shared" si="321"/>
        <v>43854.34375</v>
      </c>
      <c r="I2927" t="b">
        <f>OR(ABS(Table2[[#This Row],[DateTime]]-H2928) * 1440 &lt; 5, ABS(Table2[[#This Row],[DateTime]]-H2926) * 1440 &lt; 5)</f>
        <v>0</v>
      </c>
      <c r="J2927">
        <f>IF(Table2[[#This Row],[Mulitiple Sneeze?]],J2926+1,0)</f>
        <v>0</v>
      </c>
      <c r="K2927" t="str">
        <f>IF(AND(Table2[[#This Row],[Multiple Counter]]&gt;0, J2928=0),"Combo End","")</f>
        <v/>
      </c>
    </row>
    <row r="2928" spans="1:11" x14ac:dyDescent="0.25">
      <c r="A2928" s="1" t="s">
        <v>794</v>
      </c>
      <c r="B2928" t="str">
        <f t="shared" si="315"/>
        <v>January 24</v>
      </c>
      <c r="C2928" t="str">
        <f t="shared" si="316"/>
        <v>2020</v>
      </c>
      <c r="D2928" t="str">
        <f t="shared" si="317"/>
        <v>04:09PM</v>
      </c>
      <c r="E2928">
        <f t="shared" si="318"/>
        <v>1</v>
      </c>
      <c r="F2928" t="str">
        <f t="shared" si="319"/>
        <v>24</v>
      </c>
      <c r="G2928" s="1">
        <f t="shared" si="320"/>
        <v>43854</v>
      </c>
      <c r="H2928" s="2">
        <f t="shared" si="321"/>
        <v>43854.67291666667</v>
      </c>
      <c r="I2928" t="b">
        <f>OR(ABS(Table2[[#This Row],[DateTime]]-H2929) * 1440 &lt; 5, ABS(Table2[[#This Row],[DateTime]]-H2927) * 1440 &lt; 5)</f>
        <v>0</v>
      </c>
      <c r="J2928">
        <f>IF(Table2[[#This Row],[Mulitiple Sneeze?]],J2927+1,0)</f>
        <v>0</v>
      </c>
      <c r="K2928" t="str">
        <f>IF(AND(Table2[[#This Row],[Multiple Counter]]&gt;0, J2929=0),"Combo End","")</f>
        <v/>
      </c>
    </row>
    <row r="2929" spans="1:11" x14ac:dyDescent="0.25">
      <c r="A2929" s="1" t="s">
        <v>793</v>
      </c>
      <c r="B2929" t="str">
        <f t="shared" si="315"/>
        <v>January 24</v>
      </c>
      <c r="C2929" t="str">
        <f t="shared" si="316"/>
        <v>2020</v>
      </c>
      <c r="D2929" t="str">
        <f t="shared" si="317"/>
        <v>07:49PM</v>
      </c>
      <c r="E2929">
        <f t="shared" si="318"/>
        <v>1</v>
      </c>
      <c r="F2929" t="str">
        <f t="shared" si="319"/>
        <v>24</v>
      </c>
      <c r="G2929" s="1">
        <f t="shared" si="320"/>
        <v>43854</v>
      </c>
      <c r="H2929" s="2">
        <f t="shared" si="321"/>
        <v>43854.825694444444</v>
      </c>
      <c r="I2929" t="b">
        <f>OR(ABS(Table2[[#This Row],[DateTime]]-H2930) * 1440 &lt; 5, ABS(Table2[[#This Row],[DateTime]]-H2928) * 1440 &lt; 5)</f>
        <v>0</v>
      </c>
      <c r="J2929">
        <f>IF(Table2[[#This Row],[Mulitiple Sneeze?]],J2928+1,0)</f>
        <v>0</v>
      </c>
      <c r="K2929" t="str">
        <f>IF(AND(Table2[[#This Row],[Multiple Counter]]&gt;0, J2930=0),"Combo End","")</f>
        <v/>
      </c>
    </row>
    <row r="2930" spans="1:11" x14ac:dyDescent="0.25">
      <c r="A2930" s="1" t="s">
        <v>792</v>
      </c>
      <c r="B2930" t="str">
        <f t="shared" si="315"/>
        <v>January 25</v>
      </c>
      <c r="C2930" t="str">
        <f t="shared" si="316"/>
        <v>2020</v>
      </c>
      <c r="D2930" t="str">
        <f t="shared" si="317"/>
        <v>01:46PM</v>
      </c>
      <c r="E2930">
        <f t="shared" si="318"/>
        <v>1</v>
      </c>
      <c r="F2930" t="str">
        <f t="shared" si="319"/>
        <v>25</v>
      </c>
      <c r="G2930" s="1">
        <f t="shared" si="320"/>
        <v>43855</v>
      </c>
      <c r="H2930" s="2">
        <f t="shared" si="321"/>
        <v>43855.573611111111</v>
      </c>
      <c r="I2930" t="b">
        <f>OR(ABS(Table2[[#This Row],[DateTime]]-H2931) * 1440 &lt; 5, ABS(Table2[[#This Row],[DateTime]]-H2929) * 1440 &lt; 5)</f>
        <v>0</v>
      </c>
      <c r="J2930">
        <f>IF(Table2[[#This Row],[Mulitiple Sneeze?]],J2929+1,0)</f>
        <v>0</v>
      </c>
      <c r="K2930" t="str">
        <f>IF(AND(Table2[[#This Row],[Multiple Counter]]&gt;0, J2931=0),"Combo End","")</f>
        <v/>
      </c>
    </row>
    <row r="2931" spans="1:11" x14ac:dyDescent="0.25">
      <c r="A2931" s="1" t="s">
        <v>791</v>
      </c>
      <c r="B2931" t="str">
        <f t="shared" si="315"/>
        <v>January 27</v>
      </c>
      <c r="C2931" t="str">
        <f t="shared" si="316"/>
        <v>2020</v>
      </c>
      <c r="D2931" t="str">
        <f t="shared" si="317"/>
        <v>12:34PM</v>
      </c>
      <c r="E2931">
        <f t="shared" si="318"/>
        <v>1</v>
      </c>
      <c r="F2931" t="str">
        <f t="shared" si="319"/>
        <v>27</v>
      </c>
      <c r="G2931" s="1">
        <f t="shared" si="320"/>
        <v>43857</v>
      </c>
      <c r="H2931" s="2">
        <f t="shared" si="321"/>
        <v>43857.523611111108</v>
      </c>
      <c r="I2931" t="b">
        <f>OR(ABS(Table2[[#This Row],[DateTime]]-H2932) * 1440 &lt; 5, ABS(Table2[[#This Row],[DateTime]]-H2930) * 1440 &lt; 5)</f>
        <v>1</v>
      </c>
      <c r="J2931">
        <f>IF(Table2[[#This Row],[Mulitiple Sneeze?]],J2930+1,0)</f>
        <v>1</v>
      </c>
      <c r="K2931" t="str">
        <f>IF(AND(Table2[[#This Row],[Multiple Counter]]&gt;0, J2932=0),"Combo End","")</f>
        <v/>
      </c>
    </row>
    <row r="2932" spans="1:11" x14ac:dyDescent="0.25">
      <c r="A2932" s="1" t="s">
        <v>790</v>
      </c>
      <c r="B2932" t="str">
        <f t="shared" si="315"/>
        <v>January 27</v>
      </c>
      <c r="C2932" t="str">
        <f t="shared" si="316"/>
        <v>2020</v>
      </c>
      <c r="D2932" t="str">
        <f t="shared" si="317"/>
        <v>12:35PM</v>
      </c>
      <c r="E2932">
        <f t="shared" si="318"/>
        <v>1</v>
      </c>
      <c r="F2932" t="str">
        <f t="shared" si="319"/>
        <v>27</v>
      </c>
      <c r="G2932" s="1">
        <f t="shared" si="320"/>
        <v>43857</v>
      </c>
      <c r="H2932" s="2">
        <f t="shared" si="321"/>
        <v>43857.524305555555</v>
      </c>
      <c r="I2932" t="b">
        <f>OR(ABS(Table2[[#This Row],[DateTime]]-H2933) * 1440 &lt; 5, ABS(Table2[[#This Row],[DateTime]]-H2931) * 1440 &lt; 5)</f>
        <v>1</v>
      </c>
      <c r="J2932">
        <f>IF(Table2[[#This Row],[Mulitiple Sneeze?]],J2931+1,0)</f>
        <v>2</v>
      </c>
      <c r="K2932" t="str">
        <f>IF(AND(Table2[[#This Row],[Multiple Counter]]&gt;0, J2933=0),"Combo End","")</f>
        <v/>
      </c>
    </row>
    <row r="2933" spans="1:11" x14ac:dyDescent="0.25">
      <c r="A2933" s="1" t="s">
        <v>789</v>
      </c>
      <c r="B2933" t="str">
        <f t="shared" si="315"/>
        <v>January 27</v>
      </c>
      <c r="C2933" t="str">
        <f t="shared" si="316"/>
        <v>2020</v>
      </c>
      <c r="D2933" t="str">
        <f t="shared" si="317"/>
        <v>08:52PM</v>
      </c>
      <c r="E2933">
        <f t="shared" si="318"/>
        <v>1</v>
      </c>
      <c r="F2933" t="str">
        <f t="shared" si="319"/>
        <v>27</v>
      </c>
      <c r="G2933" s="1">
        <f t="shared" si="320"/>
        <v>43857</v>
      </c>
      <c r="H2933" s="2">
        <f t="shared" si="321"/>
        <v>43857.869444444441</v>
      </c>
      <c r="I2933" t="b">
        <f>OR(ABS(Table2[[#This Row],[DateTime]]-H2934) * 1440 &lt; 5, ABS(Table2[[#This Row],[DateTime]]-H2932) * 1440 &lt; 5)</f>
        <v>1</v>
      </c>
      <c r="J2933">
        <f>IF(Table2[[#This Row],[Mulitiple Sneeze?]],J2932+1,0)</f>
        <v>3</v>
      </c>
      <c r="K2933" t="str">
        <f>IF(AND(Table2[[#This Row],[Multiple Counter]]&gt;0, J2934=0),"Combo End","")</f>
        <v/>
      </c>
    </row>
    <row r="2934" spans="1:11" x14ac:dyDescent="0.25">
      <c r="A2934" s="1" t="s">
        <v>788</v>
      </c>
      <c r="B2934" t="str">
        <f t="shared" si="315"/>
        <v>January 27</v>
      </c>
      <c r="C2934" t="str">
        <f t="shared" si="316"/>
        <v>2020</v>
      </c>
      <c r="D2934" t="str">
        <f t="shared" si="317"/>
        <v>08:53PM</v>
      </c>
      <c r="E2934">
        <f t="shared" si="318"/>
        <v>1</v>
      </c>
      <c r="F2934" t="str">
        <f t="shared" si="319"/>
        <v>27</v>
      </c>
      <c r="G2934" s="1">
        <f t="shared" si="320"/>
        <v>43857</v>
      </c>
      <c r="H2934" s="2">
        <f t="shared" si="321"/>
        <v>43857.870138888888</v>
      </c>
      <c r="I2934" t="b">
        <f>OR(ABS(Table2[[#This Row],[DateTime]]-H2935) * 1440 &lt; 5, ABS(Table2[[#This Row],[DateTime]]-H2933) * 1440 &lt; 5)</f>
        <v>1</v>
      </c>
      <c r="J2934">
        <f>IF(Table2[[#This Row],[Mulitiple Sneeze?]],J2933+1,0)</f>
        <v>4</v>
      </c>
      <c r="K2934" t="str">
        <f>IF(AND(Table2[[#This Row],[Multiple Counter]]&gt;0, J2935=0),"Combo End","")</f>
        <v>Combo End</v>
      </c>
    </row>
    <row r="2935" spans="1:11" x14ac:dyDescent="0.25">
      <c r="A2935" s="1" t="s">
        <v>787</v>
      </c>
      <c r="B2935" t="str">
        <f t="shared" si="315"/>
        <v>January 28</v>
      </c>
      <c r="C2935" t="str">
        <f t="shared" si="316"/>
        <v>2020</v>
      </c>
      <c r="D2935" t="str">
        <f t="shared" si="317"/>
        <v>07:14AM</v>
      </c>
      <c r="E2935">
        <f t="shared" si="318"/>
        <v>1</v>
      </c>
      <c r="F2935" t="str">
        <f t="shared" si="319"/>
        <v>28</v>
      </c>
      <c r="G2935" s="1">
        <f t="shared" si="320"/>
        <v>43858</v>
      </c>
      <c r="H2935" s="2">
        <f t="shared" si="321"/>
        <v>43858.301388888889</v>
      </c>
      <c r="I2935" t="b">
        <f>OR(ABS(Table2[[#This Row],[DateTime]]-H2936) * 1440 &lt; 5, ABS(Table2[[#This Row],[DateTime]]-H2934) * 1440 &lt; 5)</f>
        <v>0</v>
      </c>
      <c r="J2935">
        <f>IF(Table2[[#This Row],[Mulitiple Sneeze?]],J2934+1,0)</f>
        <v>0</v>
      </c>
      <c r="K2935" t="str">
        <f>IF(AND(Table2[[#This Row],[Multiple Counter]]&gt;0, J2936=0),"Combo End","")</f>
        <v/>
      </c>
    </row>
    <row r="2936" spans="1:11" x14ac:dyDescent="0.25">
      <c r="A2936" s="1" t="s">
        <v>786</v>
      </c>
      <c r="B2936" t="str">
        <f t="shared" si="315"/>
        <v>January 28</v>
      </c>
      <c r="C2936" t="str">
        <f t="shared" si="316"/>
        <v>2020</v>
      </c>
      <c r="D2936" t="str">
        <f t="shared" si="317"/>
        <v>02:47PM</v>
      </c>
      <c r="E2936">
        <f t="shared" si="318"/>
        <v>1</v>
      </c>
      <c r="F2936" t="str">
        <f t="shared" si="319"/>
        <v>28</v>
      </c>
      <c r="G2936" s="1">
        <f t="shared" si="320"/>
        <v>43858</v>
      </c>
      <c r="H2936" s="2">
        <f t="shared" si="321"/>
        <v>43858.615972222222</v>
      </c>
      <c r="I2936" t="b">
        <f>OR(ABS(Table2[[#This Row],[DateTime]]-H2937) * 1440 &lt; 5, ABS(Table2[[#This Row],[DateTime]]-H2935) * 1440 &lt; 5)</f>
        <v>0</v>
      </c>
      <c r="J2936">
        <f>IF(Table2[[#This Row],[Mulitiple Sneeze?]],J2935+1,0)</f>
        <v>0</v>
      </c>
      <c r="K2936" t="str">
        <f>IF(AND(Table2[[#This Row],[Multiple Counter]]&gt;0, J2937=0),"Combo End","")</f>
        <v/>
      </c>
    </row>
    <row r="2937" spans="1:11" x14ac:dyDescent="0.25">
      <c r="A2937" s="1" t="s">
        <v>785</v>
      </c>
      <c r="B2937" t="str">
        <f t="shared" si="315"/>
        <v>January 28</v>
      </c>
      <c r="C2937" t="str">
        <f t="shared" si="316"/>
        <v>2020</v>
      </c>
      <c r="D2937" t="str">
        <f t="shared" si="317"/>
        <v>04:30PM</v>
      </c>
      <c r="E2937">
        <f t="shared" si="318"/>
        <v>1</v>
      </c>
      <c r="F2937" t="str">
        <f t="shared" si="319"/>
        <v>28</v>
      </c>
      <c r="G2937" s="1">
        <f t="shared" si="320"/>
        <v>43858</v>
      </c>
      <c r="H2937" s="2">
        <f t="shared" si="321"/>
        <v>43858.6875</v>
      </c>
      <c r="I2937" t="b">
        <f>OR(ABS(Table2[[#This Row],[DateTime]]-H2938) * 1440 &lt; 5, ABS(Table2[[#This Row],[DateTime]]-H2936) * 1440 &lt; 5)</f>
        <v>0</v>
      </c>
      <c r="J2937">
        <f>IF(Table2[[#This Row],[Mulitiple Sneeze?]],J2936+1,0)</f>
        <v>0</v>
      </c>
      <c r="K2937" t="str">
        <f>IF(AND(Table2[[#This Row],[Multiple Counter]]&gt;0, J2938=0),"Combo End","")</f>
        <v/>
      </c>
    </row>
    <row r="2938" spans="1:11" x14ac:dyDescent="0.25">
      <c r="A2938" s="1" t="s">
        <v>784</v>
      </c>
      <c r="B2938" t="str">
        <f t="shared" si="315"/>
        <v>January 29</v>
      </c>
      <c r="C2938" t="str">
        <f t="shared" si="316"/>
        <v>2020</v>
      </c>
      <c r="D2938" t="str">
        <f t="shared" si="317"/>
        <v>10:40AM</v>
      </c>
      <c r="E2938">
        <f t="shared" si="318"/>
        <v>1</v>
      </c>
      <c r="F2938" t="str">
        <f t="shared" si="319"/>
        <v>29</v>
      </c>
      <c r="G2938" s="1">
        <f t="shared" si="320"/>
        <v>43859</v>
      </c>
      <c r="H2938" s="2">
        <f t="shared" si="321"/>
        <v>43859.444444444445</v>
      </c>
      <c r="I2938" t="b">
        <f>OR(ABS(Table2[[#This Row],[DateTime]]-H2939) * 1440 &lt; 5, ABS(Table2[[#This Row],[DateTime]]-H2937) * 1440 &lt; 5)</f>
        <v>0</v>
      </c>
      <c r="J2938">
        <f>IF(Table2[[#This Row],[Mulitiple Sneeze?]],J2937+1,0)</f>
        <v>0</v>
      </c>
      <c r="K2938" t="str">
        <f>IF(AND(Table2[[#This Row],[Multiple Counter]]&gt;0, J2939=0),"Combo End","")</f>
        <v/>
      </c>
    </row>
    <row r="2939" spans="1:11" x14ac:dyDescent="0.25">
      <c r="A2939" s="1" t="s">
        <v>783</v>
      </c>
      <c r="B2939" t="str">
        <f t="shared" si="315"/>
        <v>January 30</v>
      </c>
      <c r="C2939" t="str">
        <f t="shared" si="316"/>
        <v>2020</v>
      </c>
      <c r="D2939" t="str">
        <f t="shared" si="317"/>
        <v>12:46PM</v>
      </c>
      <c r="E2939">
        <f t="shared" si="318"/>
        <v>1</v>
      </c>
      <c r="F2939" t="str">
        <f t="shared" si="319"/>
        <v>30</v>
      </c>
      <c r="G2939" s="1">
        <f t="shared" si="320"/>
        <v>43860</v>
      </c>
      <c r="H2939" s="2">
        <f t="shared" si="321"/>
        <v>43860.531944444447</v>
      </c>
      <c r="I2939" t="b">
        <f>OR(ABS(Table2[[#This Row],[DateTime]]-H2940) * 1440 &lt; 5, ABS(Table2[[#This Row],[DateTime]]-H2938) * 1440 &lt; 5)</f>
        <v>1</v>
      </c>
      <c r="J2939">
        <f>IF(Table2[[#This Row],[Mulitiple Sneeze?]],J2938+1,0)</f>
        <v>1</v>
      </c>
      <c r="K2939" t="str">
        <f>IF(AND(Table2[[#This Row],[Multiple Counter]]&gt;0, J2940=0),"Combo End","")</f>
        <v/>
      </c>
    </row>
    <row r="2940" spans="1:11" x14ac:dyDescent="0.25">
      <c r="A2940" s="1" t="s">
        <v>782</v>
      </c>
      <c r="B2940" t="str">
        <f t="shared" si="315"/>
        <v>January 30</v>
      </c>
      <c r="C2940" t="str">
        <f t="shared" si="316"/>
        <v>2020</v>
      </c>
      <c r="D2940" t="str">
        <f t="shared" si="317"/>
        <v>12:47PM</v>
      </c>
      <c r="E2940">
        <f t="shared" si="318"/>
        <v>1</v>
      </c>
      <c r="F2940" t="str">
        <f t="shared" si="319"/>
        <v>30</v>
      </c>
      <c r="G2940" s="1">
        <f t="shared" si="320"/>
        <v>43860</v>
      </c>
      <c r="H2940" s="2">
        <f t="shared" si="321"/>
        <v>43860.532638888886</v>
      </c>
      <c r="I2940" t="b">
        <f>OR(ABS(Table2[[#This Row],[DateTime]]-H2941) * 1440 &lt; 5, ABS(Table2[[#This Row],[DateTime]]-H2939) * 1440 &lt; 5)</f>
        <v>1</v>
      </c>
      <c r="J2940">
        <f>IF(Table2[[#This Row],[Mulitiple Sneeze?]],J2939+1,0)</f>
        <v>2</v>
      </c>
      <c r="K2940" t="str">
        <f>IF(AND(Table2[[#This Row],[Multiple Counter]]&gt;0, J2941=0),"Combo End","")</f>
        <v>Combo End</v>
      </c>
    </row>
    <row r="2941" spans="1:11" x14ac:dyDescent="0.25">
      <c r="A2941" s="1" t="s">
        <v>781</v>
      </c>
      <c r="B2941" t="str">
        <f t="shared" si="315"/>
        <v>January 30</v>
      </c>
      <c r="C2941" t="str">
        <f t="shared" si="316"/>
        <v>2020</v>
      </c>
      <c r="D2941" t="str">
        <f t="shared" si="317"/>
        <v>06:42PM</v>
      </c>
      <c r="E2941">
        <f t="shared" si="318"/>
        <v>1</v>
      </c>
      <c r="F2941" t="str">
        <f t="shared" si="319"/>
        <v>30</v>
      </c>
      <c r="G2941" s="1">
        <f t="shared" si="320"/>
        <v>43860</v>
      </c>
      <c r="H2941" s="2">
        <f t="shared" si="321"/>
        <v>43860.779166666667</v>
      </c>
      <c r="I2941" t="b">
        <f>OR(ABS(Table2[[#This Row],[DateTime]]-H2942) * 1440 &lt; 5, ABS(Table2[[#This Row],[DateTime]]-H2940) * 1440 &lt; 5)</f>
        <v>0</v>
      </c>
      <c r="J2941">
        <f>IF(Table2[[#This Row],[Mulitiple Sneeze?]],J2940+1,0)</f>
        <v>0</v>
      </c>
      <c r="K2941" t="str">
        <f>IF(AND(Table2[[#This Row],[Multiple Counter]]&gt;0, J2942=0),"Combo End","")</f>
        <v/>
      </c>
    </row>
    <row r="2942" spans="1:11" x14ac:dyDescent="0.25">
      <c r="A2942" s="1" t="s">
        <v>780</v>
      </c>
      <c r="B2942" t="str">
        <f t="shared" si="315"/>
        <v>January 31</v>
      </c>
      <c r="C2942" t="str">
        <f t="shared" si="316"/>
        <v>2020</v>
      </c>
      <c r="D2942" t="str">
        <f t="shared" si="317"/>
        <v>09:26AM</v>
      </c>
      <c r="E2942">
        <f t="shared" si="318"/>
        <v>1</v>
      </c>
      <c r="F2942" t="str">
        <f t="shared" si="319"/>
        <v>31</v>
      </c>
      <c r="G2942" s="1">
        <f t="shared" si="320"/>
        <v>43861</v>
      </c>
      <c r="H2942" s="2">
        <f t="shared" si="321"/>
        <v>43861.393055555556</v>
      </c>
      <c r="I2942" t="b">
        <f>OR(ABS(Table2[[#This Row],[DateTime]]-H2943) * 1440 &lt; 5, ABS(Table2[[#This Row],[DateTime]]-H2941) * 1440 &lt; 5)</f>
        <v>1</v>
      </c>
      <c r="J2942">
        <f>IF(Table2[[#This Row],[Mulitiple Sneeze?]],J2941+1,0)</f>
        <v>1</v>
      </c>
      <c r="K2942" t="str">
        <f>IF(AND(Table2[[#This Row],[Multiple Counter]]&gt;0, J2943=0),"Combo End","")</f>
        <v/>
      </c>
    </row>
    <row r="2943" spans="1:11" x14ac:dyDescent="0.25">
      <c r="A2943" s="1" t="s">
        <v>779</v>
      </c>
      <c r="B2943" t="str">
        <f t="shared" si="315"/>
        <v>January 31</v>
      </c>
      <c r="C2943" t="str">
        <f t="shared" si="316"/>
        <v>2020</v>
      </c>
      <c r="D2943" t="str">
        <f t="shared" si="317"/>
        <v>09:27AM</v>
      </c>
      <c r="E2943">
        <f t="shared" si="318"/>
        <v>1</v>
      </c>
      <c r="F2943" t="str">
        <f t="shared" si="319"/>
        <v>31</v>
      </c>
      <c r="G2943" s="1">
        <f t="shared" si="320"/>
        <v>43861</v>
      </c>
      <c r="H2943" s="2">
        <f t="shared" si="321"/>
        <v>43861.393750000003</v>
      </c>
      <c r="I2943" t="b">
        <f>OR(ABS(Table2[[#This Row],[DateTime]]-H2944) * 1440 &lt; 5, ABS(Table2[[#This Row],[DateTime]]-H2942) * 1440 &lt; 5)</f>
        <v>1</v>
      </c>
      <c r="J2943">
        <f>IF(Table2[[#This Row],[Mulitiple Sneeze?]],J2942+1,0)</f>
        <v>2</v>
      </c>
      <c r="K2943" t="str">
        <f>IF(AND(Table2[[#This Row],[Multiple Counter]]&gt;0, J2944=0),"Combo End","")</f>
        <v>Combo End</v>
      </c>
    </row>
    <row r="2944" spans="1:11" x14ac:dyDescent="0.25">
      <c r="A2944" s="1" t="s">
        <v>778</v>
      </c>
      <c r="B2944" t="str">
        <f t="shared" si="315"/>
        <v>January 31</v>
      </c>
      <c r="C2944" t="str">
        <f t="shared" si="316"/>
        <v>2020</v>
      </c>
      <c r="D2944" t="str">
        <f t="shared" si="317"/>
        <v>02:27PM</v>
      </c>
      <c r="E2944">
        <f t="shared" si="318"/>
        <v>1</v>
      </c>
      <c r="F2944" t="str">
        <f t="shared" si="319"/>
        <v>31</v>
      </c>
      <c r="G2944" s="1">
        <f t="shared" si="320"/>
        <v>43861</v>
      </c>
      <c r="H2944" s="2">
        <f t="shared" si="321"/>
        <v>43861.602083333331</v>
      </c>
      <c r="I2944" t="b">
        <f>OR(ABS(Table2[[#This Row],[DateTime]]-H2945) * 1440 &lt; 5, ABS(Table2[[#This Row],[DateTime]]-H2943) * 1440 &lt; 5)</f>
        <v>0</v>
      </c>
      <c r="J2944">
        <f>IF(Table2[[#This Row],[Mulitiple Sneeze?]],J2943+1,0)</f>
        <v>0</v>
      </c>
      <c r="K2944" t="str">
        <f>IF(AND(Table2[[#This Row],[Multiple Counter]]&gt;0, J2945=0),"Combo End","")</f>
        <v/>
      </c>
    </row>
    <row r="2945" spans="1:11" x14ac:dyDescent="0.25">
      <c r="A2945" s="1" t="s">
        <v>777</v>
      </c>
      <c r="B2945" t="str">
        <f t="shared" si="315"/>
        <v>January 31</v>
      </c>
      <c r="C2945" t="str">
        <f t="shared" si="316"/>
        <v>2020</v>
      </c>
      <c r="D2945" t="str">
        <f t="shared" si="317"/>
        <v>07:27PM</v>
      </c>
      <c r="E2945">
        <f t="shared" si="318"/>
        <v>1</v>
      </c>
      <c r="F2945" t="str">
        <f t="shared" si="319"/>
        <v>31</v>
      </c>
      <c r="G2945" s="1">
        <f t="shared" si="320"/>
        <v>43861</v>
      </c>
      <c r="H2945" s="2">
        <f t="shared" si="321"/>
        <v>43861.810416666667</v>
      </c>
      <c r="I2945" t="b">
        <f>OR(ABS(Table2[[#This Row],[DateTime]]-H2946) * 1440 &lt; 5, ABS(Table2[[#This Row],[DateTime]]-H2944) * 1440 &lt; 5)</f>
        <v>0</v>
      </c>
      <c r="J2945">
        <f>IF(Table2[[#This Row],[Mulitiple Sneeze?]],J2944+1,0)</f>
        <v>0</v>
      </c>
      <c r="K2945" t="str">
        <f>IF(AND(Table2[[#This Row],[Multiple Counter]]&gt;0, J2946=0),"Combo End","")</f>
        <v/>
      </c>
    </row>
    <row r="2946" spans="1:11" x14ac:dyDescent="0.25">
      <c r="A2946" s="1" t="s">
        <v>776</v>
      </c>
      <c r="B2946" t="str">
        <f t="shared" ref="B2946:B3009" si="322">_xlfn.TEXTBEFORE(A2946,",")</f>
        <v>January 31</v>
      </c>
      <c r="C2946" t="str">
        <f t="shared" ref="C2946:C3009" si="323">LEFT(_xlfn.TEXTAFTER(A2946, ", "), 4)</f>
        <v>2020</v>
      </c>
      <c r="D2946" t="str">
        <f t="shared" ref="D2946:D3009" si="324">_xlfn.TEXTAFTER(A2946, "at ")</f>
        <v>08:12PM</v>
      </c>
      <c r="E2946">
        <f t="shared" ref="E2946:E3009" si="325">MONTH(1&amp;B2946)</f>
        <v>1</v>
      </c>
      <c r="F2946" t="str">
        <f t="shared" ref="F2946:F3009" si="326">RIGHT(B2946, 2)</f>
        <v>31</v>
      </c>
      <c r="G2946" s="1">
        <f t="shared" ref="G2946:G3009" si="327">DATE(C2946,E2946,F2946)</f>
        <v>43861</v>
      </c>
      <c r="H2946" s="2">
        <f t="shared" ref="H2946:H3009" si="328">G2946+TIMEVALUE(_xlfn.CONCAT(LEFT(D2946, 5), " ", RIGHT(D2946, 2)))</f>
        <v>43861.841666666667</v>
      </c>
      <c r="I2946" t="b">
        <f>OR(ABS(Table2[[#This Row],[DateTime]]-H2947) * 1440 &lt; 5, ABS(Table2[[#This Row],[DateTime]]-H2945) * 1440 &lt; 5)</f>
        <v>0</v>
      </c>
      <c r="J2946">
        <f>IF(Table2[[#This Row],[Mulitiple Sneeze?]],J2945+1,0)</f>
        <v>0</v>
      </c>
      <c r="K2946" t="str">
        <f>IF(AND(Table2[[#This Row],[Multiple Counter]]&gt;0, J2947=0),"Combo End","")</f>
        <v/>
      </c>
    </row>
    <row r="2947" spans="1:11" x14ac:dyDescent="0.25">
      <c r="A2947" s="1" t="s">
        <v>775</v>
      </c>
      <c r="B2947" t="str">
        <f t="shared" si="322"/>
        <v>February 02</v>
      </c>
      <c r="C2947" t="str">
        <f t="shared" si="323"/>
        <v>2020</v>
      </c>
      <c r="D2947" t="str">
        <f t="shared" si="324"/>
        <v>03:39PM</v>
      </c>
      <c r="E2947">
        <f t="shared" si="325"/>
        <v>2</v>
      </c>
      <c r="F2947" t="str">
        <f t="shared" si="326"/>
        <v>02</v>
      </c>
      <c r="G2947" s="1">
        <f t="shared" si="327"/>
        <v>43863</v>
      </c>
      <c r="H2947" s="2">
        <f t="shared" si="328"/>
        <v>43863.652083333334</v>
      </c>
      <c r="I2947" t="b">
        <f>OR(ABS(Table2[[#This Row],[DateTime]]-H2948) * 1440 &lt; 5, ABS(Table2[[#This Row],[DateTime]]-H2946) * 1440 &lt; 5)</f>
        <v>0</v>
      </c>
      <c r="J2947">
        <f>IF(Table2[[#This Row],[Mulitiple Sneeze?]],J2946+1,0)</f>
        <v>0</v>
      </c>
      <c r="K2947" t="str">
        <f>IF(AND(Table2[[#This Row],[Multiple Counter]]&gt;0, J2948=0),"Combo End","")</f>
        <v/>
      </c>
    </row>
    <row r="2948" spans="1:11" x14ac:dyDescent="0.25">
      <c r="A2948" s="1" t="s">
        <v>774</v>
      </c>
      <c r="B2948" t="str">
        <f t="shared" si="322"/>
        <v>February 02</v>
      </c>
      <c r="C2948" t="str">
        <f t="shared" si="323"/>
        <v>2020</v>
      </c>
      <c r="D2948" t="str">
        <f t="shared" si="324"/>
        <v>04:11PM</v>
      </c>
      <c r="E2948">
        <f t="shared" si="325"/>
        <v>2</v>
      </c>
      <c r="F2948" t="str">
        <f t="shared" si="326"/>
        <v>02</v>
      </c>
      <c r="G2948" s="1">
        <f t="shared" si="327"/>
        <v>43863</v>
      </c>
      <c r="H2948" s="2">
        <f t="shared" si="328"/>
        <v>43863.674305555556</v>
      </c>
      <c r="I2948" t="b">
        <f>OR(ABS(Table2[[#This Row],[DateTime]]-H2949) * 1440 &lt; 5, ABS(Table2[[#This Row],[DateTime]]-H2947) * 1440 &lt; 5)</f>
        <v>0</v>
      </c>
      <c r="J2948">
        <f>IF(Table2[[#This Row],[Mulitiple Sneeze?]],J2947+1,0)</f>
        <v>0</v>
      </c>
      <c r="K2948" t="str">
        <f>IF(AND(Table2[[#This Row],[Multiple Counter]]&gt;0, J2949=0),"Combo End","")</f>
        <v/>
      </c>
    </row>
    <row r="2949" spans="1:11" x14ac:dyDescent="0.25">
      <c r="A2949" s="1" t="s">
        <v>773</v>
      </c>
      <c r="B2949" t="str">
        <f t="shared" si="322"/>
        <v>February 03</v>
      </c>
      <c r="C2949" t="str">
        <f t="shared" si="323"/>
        <v>2020</v>
      </c>
      <c r="D2949" t="str">
        <f t="shared" si="324"/>
        <v>09:06AM</v>
      </c>
      <c r="E2949">
        <f t="shared" si="325"/>
        <v>2</v>
      </c>
      <c r="F2949" t="str">
        <f t="shared" si="326"/>
        <v>03</v>
      </c>
      <c r="G2949" s="1">
        <f t="shared" si="327"/>
        <v>43864</v>
      </c>
      <c r="H2949" s="2">
        <f t="shared" si="328"/>
        <v>43864.379166666666</v>
      </c>
      <c r="I2949" t="b">
        <f>OR(ABS(Table2[[#This Row],[DateTime]]-H2950) * 1440 &lt; 5, ABS(Table2[[#This Row],[DateTime]]-H2948) * 1440 &lt; 5)</f>
        <v>0</v>
      </c>
      <c r="J2949">
        <f>IF(Table2[[#This Row],[Mulitiple Sneeze?]],J2948+1,0)</f>
        <v>0</v>
      </c>
      <c r="K2949" t="str">
        <f>IF(AND(Table2[[#This Row],[Multiple Counter]]&gt;0, J2950=0),"Combo End","")</f>
        <v/>
      </c>
    </row>
    <row r="2950" spans="1:11" x14ac:dyDescent="0.25">
      <c r="A2950" s="1" t="s">
        <v>772</v>
      </c>
      <c r="B2950" t="str">
        <f t="shared" si="322"/>
        <v>February 04</v>
      </c>
      <c r="C2950" t="str">
        <f t="shared" si="323"/>
        <v>2020</v>
      </c>
      <c r="D2950" t="str">
        <f t="shared" si="324"/>
        <v>11:29AM</v>
      </c>
      <c r="E2950">
        <f t="shared" si="325"/>
        <v>2</v>
      </c>
      <c r="F2950" t="str">
        <f t="shared" si="326"/>
        <v>04</v>
      </c>
      <c r="G2950" s="1">
        <f t="shared" si="327"/>
        <v>43865</v>
      </c>
      <c r="H2950" s="2">
        <f t="shared" si="328"/>
        <v>43865.478472222225</v>
      </c>
      <c r="I2950" t="b">
        <f>OR(ABS(Table2[[#This Row],[DateTime]]-H2951) * 1440 &lt; 5, ABS(Table2[[#This Row],[DateTime]]-H2949) * 1440 &lt; 5)</f>
        <v>0</v>
      </c>
      <c r="J2950">
        <f>IF(Table2[[#This Row],[Mulitiple Sneeze?]],J2949+1,0)</f>
        <v>0</v>
      </c>
      <c r="K2950" t="str">
        <f>IF(AND(Table2[[#This Row],[Multiple Counter]]&gt;0, J2951=0),"Combo End","")</f>
        <v/>
      </c>
    </row>
    <row r="2951" spans="1:11" x14ac:dyDescent="0.25">
      <c r="A2951" s="1" t="s">
        <v>771</v>
      </c>
      <c r="B2951" t="str">
        <f t="shared" si="322"/>
        <v>February 04</v>
      </c>
      <c r="C2951" t="str">
        <f t="shared" si="323"/>
        <v>2020</v>
      </c>
      <c r="D2951" t="str">
        <f t="shared" si="324"/>
        <v>07:35PM</v>
      </c>
      <c r="E2951">
        <f t="shared" si="325"/>
        <v>2</v>
      </c>
      <c r="F2951" t="str">
        <f t="shared" si="326"/>
        <v>04</v>
      </c>
      <c r="G2951" s="1">
        <f t="shared" si="327"/>
        <v>43865</v>
      </c>
      <c r="H2951" s="2">
        <f t="shared" si="328"/>
        <v>43865.815972222219</v>
      </c>
      <c r="I2951" t="b">
        <f>OR(ABS(Table2[[#This Row],[DateTime]]-H2952) * 1440 &lt; 5, ABS(Table2[[#This Row],[DateTime]]-H2950) * 1440 &lt; 5)</f>
        <v>0</v>
      </c>
      <c r="J2951">
        <f>IF(Table2[[#This Row],[Mulitiple Sneeze?]],J2950+1,0)</f>
        <v>0</v>
      </c>
      <c r="K2951" t="str">
        <f>IF(AND(Table2[[#This Row],[Multiple Counter]]&gt;0, J2952=0),"Combo End","")</f>
        <v/>
      </c>
    </row>
    <row r="2952" spans="1:11" x14ac:dyDescent="0.25">
      <c r="A2952" s="1" t="s">
        <v>770</v>
      </c>
      <c r="B2952" t="str">
        <f t="shared" si="322"/>
        <v>February 05</v>
      </c>
      <c r="C2952" t="str">
        <f t="shared" si="323"/>
        <v>2020</v>
      </c>
      <c r="D2952" t="str">
        <f t="shared" si="324"/>
        <v>05:47AM</v>
      </c>
      <c r="E2952">
        <f t="shared" si="325"/>
        <v>2</v>
      </c>
      <c r="F2952" t="str">
        <f t="shared" si="326"/>
        <v>05</v>
      </c>
      <c r="G2952" s="1">
        <f t="shared" si="327"/>
        <v>43866</v>
      </c>
      <c r="H2952" s="2">
        <f t="shared" si="328"/>
        <v>43866.240972222222</v>
      </c>
      <c r="I2952" t="b">
        <f>OR(ABS(Table2[[#This Row],[DateTime]]-H2953) * 1440 &lt; 5, ABS(Table2[[#This Row],[DateTime]]-H2951) * 1440 &lt; 5)</f>
        <v>0</v>
      </c>
      <c r="J2952">
        <f>IF(Table2[[#This Row],[Mulitiple Sneeze?]],J2951+1,0)</f>
        <v>0</v>
      </c>
      <c r="K2952" t="str">
        <f>IF(AND(Table2[[#This Row],[Multiple Counter]]&gt;0, J2953=0),"Combo End","")</f>
        <v/>
      </c>
    </row>
    <row r="2953" spans="1:11" x14ac:dyDescent="0.25">
      <c r="A2953" s="1" t="s">
        <v>769</v>
      </c>
      <c r="B2953" t="str">
        <f t="shared" si="322"/>
        <v>February 05</v>
      </c>
      <c r="C2953" t="str">
        <f t="shared" si="323"/>
        <v>2020</v>
      </c>
      <c r="D2953" t="str">
        <f t="shared" si="324"/>
        <v>06:52AM</v>
      </c>
      <c r="E2953">
        <f t="shared" si="325"/>
        <v>2</v>
      </c>
      <c r="F2953" t="str">
        <f t="shared" si="326"/>
        <v>05</v>
      </c>
      <c r="G2953" s="1">
        <f t="shared" si="327"/>
        <v>43866</v>
      </c>
      <c r="H2953" s="2">
        <f t="shared" si="328"/>
        <v>43866.286111111112</v>
      </c>
      <c r="I2953" t="b">
        <f>OR(ABS(Table2[[#This Row],[DateTime]]-H2954) * 1440 &lt; 5, ABS(Table2[[#This Row],[DateTime]]-H2952) * 1440 &lt; 5)</f>
        <v>0</v>
      </c>
      <c r="J2953">
        <f>IF(Table2[[#This Row],[Mulitiple Sneeze?]],J2952+1,0)</f>
        <v>0</v>
      </c>
      <c r="K2953" t="str">
        <f>IF(AND(Table2[[#This Row],[Multiple Counter]]&gt;0, J2954=0),"Combo End","")</f>
        <v/>
      </c>
    </row>
    <row r="2954" spans="1:11" x14ac:dyDescent="0.25">
      <c r="A2954" s="1" t="s">
        <v>768</v>
      </c>
      <c r="B2954" t="str">
        <f t="shared" si="322"/>
        <v>February 05</v>
      </c>
      <c r="C2954" t="str">
        <f t="shared" si="323"/>
        <v>2020</v>
      </c>
      <c r="D2954" t="str">
        <f t="shared" si="324"/>
        <v>09:35AM</v>
      </c>
      <c r="E2954">
        <f t="shared" si="325"/>
        <v>2</v>
      </c>
      <c r="F2954" t="str">
        <f t="shared" si="326"/>
        <v>05</v>
      </c>
      <c r="G2954" s="1">
        <f t="shared" si="327"/>
        <v>43866</v>
      </c>
      <c r="H2954" s="2">
        <f t="shared" si="328"/>
        <v>43866.399305555555</v>
      </c>
      <c r="I2954" t="b">
        <f>OR(ABS(Table2[[#This Row],[DateTime]]-H2955) * 1440 &lt; 5, ABS(Table2[[#This Row],[DateTime]]-H2953) * 1440 &lt; 5)</f>
        <v>0</v>
      </c>
      <c r="J2954">
        <f>IF(Table2[[#This Row],[Mulitiple Sneeze?]],J2953+1,0)</f>
        <v>0</v>
      </c>
      <c r="K2954" t="str">
        <f>IF(AND(Table2[[#This Row],[Multiple Counter]]&gt;0, J2955=0),"Combo End","")</f>
        <v/>
      </c>
    </row>
    <row r="2955" spans="1:11" x14ac:dyDescent="0.25">
      <c r="A2955" s="1" t="s">
        <v>767</v>
      </c>
      <c r="B2955" t="str">
        <f t="shared" si="322"/>
        <v>February 06</v>
      </c>
      <c r="C2955" t="str">
        <f t="shared" si="323"/>
        <v>2020</v>
      </c>
      <c r="D2955" t="str">
        <f t="shared" si="324"/>
        <v>03:10PM</v>
      </c>
      <c r="E2955">
        <f t="shared" si="325"/>
        <v>2</v>
      </c>
      <c r="F2955" t="str">
        <f t="shared" si="326"/>
        <v>06</v>
      </c>
      <c r="G2955" s="1">
        <f t="shared" si="327"/>
        <v>43867</v>
      </c>
      <c r="H2955" s="2">
        <f t="shared" si="328"/>
        <v>43867.631944444445</v>
      </c>
      <c r="I2955" t="b">
        <f>OR(ABS(Table2[[#This Row],[DateTime]]-H2956) * 1440 &lt; 5, ABS(Table2[[#This Row],[DateTime]]-H2954) * 1440 &lt; 5)</f>
        <v>0</v>
      </c>
      <c r="J2955">
        <f>IF(Table2[[#This Row],[Mulitiple Sneeze?]],J2954+1,0)</f>
        <v>0</v>
      </c>
      <c r="K2955" t="str">
        <f>IF(AND(Table2[[#This Row],[Multiple Counter]]&gt;0, J2956=0),"Combo End","")</f>
        <v/>
      </c>
    </row>
    <row r="2956" spans="1:11" x14ac:dyDescent="0.25">
      <c r="A2956" s="1" t="s">
        <v>766</v>
      </c>
      <c r="B2956" t="str">
        <f t="shared" si="322"/>
        <v>February 06</v>
      </c>
      <c r="C2956" t="str">
        <f t="shared" si="323"/>
        <v>2020</v>
      </c>
      <c r="D2956" t="str">
        <f t="shared" si="324"/>
        <v>07:52PM</v>
      </c>
      <c r="E2956">
        <f t="shared" si="325"/>
        <v>2</v>
      </c>
      <c r="F2956" t="str">
        <f t="shared" si="326"/>
        <v>06</v>
      </c>
      <c r="G2956" s="1">
        <f t="shared" si="327"/>
        <v>43867</v>
      </c>
      <c r="H2956" s="2">
        <f t="shared" si="328"/>
        <v>43867.827777777777</v>
      </c>
      <c r="I2956" t="b">
        <f>OR(ABS(Table2[[#This Row],[DateTime]]-H2957) * 1440 &lt; 5, ABS(Table2[[#This Row],[DateTime]]-H2955) * 1440 &lt; 5)</f>
        <v>0</v>
      </c>
      <c r="J2956">
        <f>IF(Table2[[#This Row],[Mulitiple Sneeze?]],J2955+1,0)</f>
        <v>0</v>
      </c>
      <c r="K2956" t="str">
        <f>IF(AND(Table2[[#This Row],[Multiple Counter]]&gt;0, J2957=0),"Combo End","")</f>
        <v/>
      </c>
    </row>
    <row r="2957" spans="1:11" x14ac:dyDescent="0.25">
      <c r="A2957" s="1" t="s">
        <v>765</v>
      </c>
      <c r="B2957" t="str">
        <f t="shared" si="322"/>
        <v>February 07</v>
      </c>
      <c r="C2957" t="str">
        <f t="shared" si="323"/>
        <v>2020</v>
      </c>
      <c r="D2957" t="str">
        <f t="shared" si="324"/>
        <v>08:51AM</v>
      </c>
      <c r="E2957">
        <f t="shared" si="325"/>
        <v>2</v>
      </c>
      <c r="F2957" t="str">
        <f t="shared" si="326"/>
        <v>07</v>
      </c>
      <c r="G2957" s="1">
        <f t="shared" si="327"/>
        <v>43868</v>
      </c>
      <c r="H2957" s="2">
        <f t="shared" si="328"/>
        <v>43868.368750000001</v>
      </c>
      <c r="I2957" t="b">
        <f>OR(ABS(Table2[[#This Row],[DateTime]]-H2958) * 1440 &lt; 5, ABS(Table2[[#This Row],[DateTime]]-H2956) * 1440 &lt; 5)</f>
        <v>1</v>
      </c>
      <c r="J2957">
        <f>IF(Table2[[#This Row],[Mulitiple Sneeze?]],J2956+1,0)</f>
        <v>1</v>
      </c>
      <c r="K2957" t="str">
        <f>IF(AND(Table2[[#This Row],[Multiple Counter]]&gt;0, J2958=0),"Combo End","")</f>
        <v/>
      </c>
    </row>
    <row r="2958" spans="1:11" x14ac:dyDescent="0.25">
      <c r="A2958" s="1" t="s">
        <v>764</v>
      </c>
      <c r="B2958" t="str">
        <f t="shared" si="322"/>
        <v>February 07</v>
      </c>
      <c r="C2958" t="str">
        <f t="shared" si="323"/>
        <v>2020</v>
      </c>
      <c r="D2958" t="str">
        <f t="shared" si="324"/>
        <v>08:56AM</v>
      </c>
      <c r="E2958">
        <f t="shared" si="325"/>
        <v>2</v>
      </c>
      <c r="F2958" t="str">
        <f t="shared" si="326"/>
        <v>07</v>
      </c>
      <c r="G2958" s="1">
        <f t="shared" si="327"/>
        <v>43868</v>
      </c>
      <c r="H2958" s="2">
        <f t="shared" si="328"/>
        <v>43868.37222222222</v>
      </c>
      <c r="I2958" t="b">
        <f>OR(ABS(Table2[[#This Row],[DateTime]]-H2959) * 1440 &lt; 5, ABS(Table2[[#This Row],[DateTime]]-H2957) * 1440 &lt; 5)</f>
        <v>1</v>
      </c>
      <c r="J2958">
        <f>IF(Table2[[#This Row],[Mulitiple Sneeze?]],J2957+1,0)</f>
        <v>2</v>
      </c>
      <c r="K2958" t="str">
        <f>IF(AND(Table2[[#This Row],[Multiple Counter]]&gt;0, J2959=0),"Combo End","")</f>
        <v>Combo End</v>
      </c>
    </row>
    <row r="2959" spans="1:11" x14ac:dyDescent="0.25">
      <c r="A2959" s="1" t="s">
        <v>763</v>
      </c>
      <c r="B2959" t="str">
        <f t="shared" si="322"/>
        <v>February 07</v>
      </c>
      <c r="C2959" t="str">
        <f t="shared" si="323"/>
        <v>2020</v>
      </c>
      <c r="D2959" t="str">
        <f t="shared" si="324"/>
        <v>06:18PM</v>
      </c>
      <c r="E2959">
        <f t="shared" si="325"/>
        <v>2</v>
      </c>
      <c r="F2959" t="str">
        <f t="shared" si="326"/>
        <v>07</v>
      </c>
      <c r="G2959" s="1">
        <f t="shared" si="327"/>
        <v>43868</v>
      </c>
      <c r="H2959" s="2">
        <f t="shared" si="328"/>
        <v>43868.762499999997</v>
      </c>
      <c r="I2959" t="b">
        <f>OR(ABS(Table2[[#This Row],[DateTime]]-H2960) * 1440 &lt; 5, ABS(Table2[[#This Row],[DateTime]]-H2958) * 1440 &lt; 5)</f>
        <v>0</v>
      </c>
      <c r="J2959">
        <f>IF(Table2[[#This Row],[Mulitiple Sneeze?]],J2958+1,0)</f>
        <v>0</v>
      </c>
      <c r="K2959" t="str">
        <f>IF(AND(Table2[[#This Row],[Multiple Counter]]&gt;0, J2960=0),"Combo End","")</f>
        <v/>
      </c>
    </row>
    <row r="2960" spans="1:11" x14ac:dyDescent="0.25">
      <c r="A2960" s="1" t="s">
        <v>762</v>
      </c>
      <c r="B2960" t="str">
        <f t="shared" si="322"/>
        <v>February 09</v>
      </c>
      <c r="C2960" t="str">
        <f t="shared" si="323"/>
        <v>2020</v>
      </c>
      <c r="D2960" t="str">
        <f t="shared" si="324"/>
        <v>08:14AM</v>
      </c>
      <c r="E2960">
        <f t="shared" si="325"/>
        <v>2</v>
      </c>
      <c r="F2960" t="str">
        <f t="shared" si="326"/>
        <v>09</v>
      </c>
      <c r="G2960" s="1">
        <f t="shared" si="327"/>
        <v>43870</v>
      </c>
      <c r="H2960" s="2">
        <f t="shared" si="328"/>
        <v>43870.343055555553</v>
      </c>
      <c r="I2960" t="b">
        <f>OR(ABS(Table2[[#This Row],[DateTime]]-H2961) * 1440 &lt; 5, ABS(Table2[[#This Row],[DateTime]]-H2959) * 1440 &lt; 5)</f>
        <v>0</v>
      </c>
      <c r="J2960">
        <f>IF(Table2[[#This Row],[Mulitiple Sneeze?]],J2959+1,0)</f>
        <v>0</v>
      </c>
      <c r="K2960" t="str">
        <f>IF(AND(Table2[[#This Row],[Multiple Counter]]&gt;0, J2961=0),"Combo End","")</f>
        <v/>
      </c>
    </row>
    <row r="2961" spans="1:11" x14ac:dyDescent="0.25">
      <c r="A2961" s="1" t="s">
        <v>761</v>
      </c>
      <c r="B2961" t="str">
        <f t="shared" si="322"/>
        <v>February 10</v>
      </c>
      <c r="C2961" t="str">
        <f t="shared" si="323"/>
        <v>2020</v>
      </c>
      <c r="D2961" t="str">
        <f t="shared" si="324"/>
        <v>10:31AM</v>
      </c>
      <c r="E2961">
        <f t="shared" si="325"/>
        <v>2</v>
      </c>
      <c r="F2961" t="str">
        <f t="shared" si="326"/>
        <v>10</v>
      </c>
      <c r="G2961" s="1">
        <f t="shared" si="327"/>
        <v>43871</v>
      </c>
      <c r="H2961" s="2">
        <f t="shared" si="328"/>
        <v>43871.438194444447</v>
      </c>
      <c r="I2961" t="b">
        <f>OR(ABS(Table2[[#This Row],[DateTime]]-H2962) * 1440 &lt; 5, ABS(Table2[[#This Row],[DateTime]]-H2960) * 1440 &lt; 5)</f>
        <v>0</v>
      </c>
      <c r="J2961">
        <f>IF(Table2[[#This Row],[Mulitiple Sneeze?]],J2960+1,0)</f>
        <v>0</v>
      </c>
      <c r="K2961" t="str">
        <f>IF(AND(Table2[[#This Row],[Multiple Counter]]&gt;0, J2962=0),"Combo End","")</f>
        <v/>
      </c>
    </row>
    <row r="2962" spans="1:11" x14ac:dyDescent="0.25">
      <c r="A2962" s="1" t="s">
        <v>760</v>
      </c>
      <c r="B2962" t="str">
        <f t="shared" si="322"/>
        <v>February 10</v>
      </c>
      <c r="C2962" t="str">
        <f t="shared" si="323"/>
        <v>2020</v>
      </c>
      <c r="D2962" t="str">
        <f t="shared" si="324"/>
        <v>12:23PM</v>
      </c>
      <c r="E2962">
        <f t="shared" si="325"/>
        <v>2</v>
      </c>
      <c r="F2962" t="str">
        <f t="shared" si="326"/>
        <v>10</v>
      </c>
      <c r="G2962" s="1">
        <f t="shared" si="327"/>
        <v>43871</v>
      </c>
      <c r="H2962" s="2">
        <f t="shared" si="328"/>
        <v>43871.515972222223</v>
      </c>
      <c r="I2962" t="b">
        <f>OR(ABS(Table2[[#This Row],[DateTime]]-H2963) * 1440 &lt; 5, ABS(Table2[[#This Row],[DateTime]]-H2961) * 1440 &lt; 5)</f>
        <v>0</v>
      </c>
      <c r="J2962">
        <f>IF(Table2[[#This Row],[Mulitiple Sneeze?]],J2961+1,0)</f>
        <v>0</v>
      </c>
      <c r="K2962" t="str">
        <f>IF(AND(Table2[[#This Row],[Multiple Counter]]&gt;0, J2963=0),"Combo End","")</f>
        <v/>
      </c>
    </row>
    <row r="2963" spans="1:11" x14ac:dyDescent="0.25">
      <c r="A2963" s="1" t="s">
        <v>759</v>
      </c>
      <c r="B2963" t="str">
        <f t="shared" si="322"/>
        <v>February 10</v>
      </c>
      <c r="C2963" t="str">
        <f t="shared" si="323"/>
        <v>2020</v>
      </c>
      <c r="D2963" t="str">
        <f t="shared" si="324"/>
        <v>12:32PM</v>
      </c>
      <c r="E2963">
        <f t="shared" si="325"/>
        <v>2</v>
      </c>
      <c r="F2963" t="str">
        <f t="shared" si="326"/>
        <v>10</v>
      </c>
      <c r="G2963" s="1">
        <f t="shared" si="327"/>
        <v>43871</v>
      </c>
      <c r="H2963" s="2">
        <f t="shared" si="328"/>
        <v>43871.522222222222</v>
      </c>
      <c r="I2963" t="b">
        <f>OR(ABS(Table2[[#This Row],[DateTime]]-H2964) * 1440 &lt; 5, ABS(Table2[[#This Row],[DateTime]]-H2962) * 1440 &lt; 5)</f>
        <v>0</v>
      </c>
      <c r="J2963">
        <f>IF(Table2[[#This Row],[Mulitiple Sneeze?]],J2962+1,0)</f>
        <v>0</v>
      </c>
      <c r="K2963" t="str">
        <f>IF(AND(Table2[[#This Row],[Multiple Counter]]&gt;0, J2964=0),"Combo End","")</f>
        <v/>
      </c>
    </row>
    <row r="2964" spans="1:11" x14ac:dyDescent="0.25">
      <c r="A2964" s="1" t="s">
        <v>758</v>
      </c>
      <c r="B2964" t="str">
        <f t="shared" si="322"/>
        <v>February 11</v>
      </c>
      <c r="C2964" t="str">
        <f t="shared" si="323"/>
        <v>2020</v>
      </c>
      <c r="D2964" t="str">
        <f t="shared" si="324"/>
        <v>05:55AM</v>
      </c>
      <c r="E2964">
        <f t="shared" si="325"/>
        <v>2</v>
      </c>
      <c r="F2964" t="str">
        <f t="shared" si="326"/>
        <v>11</v>
      </c>
      <c r="G2964" s="1">
        <f t="shared" si="327"/>
        <v>43872</v>
      </c>
      <c r="H2964" s="2">
        <f t="shared" si="328"/>
        <v>43872.246527777781</v>
      </c>
      <c r="I2964" t="b">
        <f>OR(ABS(Table2[[#This Row],[DateTime]]-H2965) * 1440 &lt; 5, ABS(Table2[[#This Row],[DateTime]]-H2963) * 1440 &lt; 5)</f>
        <v>0</v>
      </c>
      <c r="J2964">
        <f>IF(Table2[[#This Row],[Mulitiple Sneeze?]],J2963+1,0)</f>
        <v>0</v>
      </c>
      <c r="K2964" t="str">
        <f>IF(AND(Table2[[#This Row],[Multiple Counter]]&gt;0, J2965=0),"Combo End","")</f>
        <v/>
      </c>
    </row>
    <row r="2965" spans="1:11" x14ac:dyDescent="0.25">
      <c r="A2965" s="1" t="s">
        <v>757</v>
      </c>
      <c r="B2965" t="str">
        <f t="shared" si="322"/>
        <v>February 11</v>
      </c>
      <c r="C2965" t="str">
        <f t="shared" si="323"/>
        <v>2020</v>
      </c>
      <c r="D2965" t="str">
        <f t="shared" si="324"/>
        <v>06:30AM</v>
      </c>
      <c r="E2965">
        <f t="shared" si="325"/>
        <v>2</v>
      </c>
      <c r="F2965" t="str">
        <f t="shared" si="326"/>
        <v>11</v>
      </c>
      <c r="G2965" s="1">
        <f t="shared" si="327"/>
        <v>43872</v>
      </c>
      <c r="H2965" s="2">
        <f t="shared" si="328"/>
        <v>43872.270833333336</v>
      </c>
      <c r="I2965" t="b">
        <f>OR(ABS(Table2[[#This Row],[DateTime]]-H2966) * 1440 &lt; 5, ABS(Table2[[#This Row],[DateTime]]-H2964) * 1440 &lt; 5)</f>
        <v>0</v>
      </c>
      <c r="J2965">
        <f>IF(Table2[[#This Row],[Mulitiple Sneeze?]],J2964+1,0)</f>
        <v>0</v>
      </c>
      <c r="K2965" t="str">
        <f>IF(AND(Table2[[#This Row],[Multiple Counter]]&gt;0, J2966=0),"Combo End","")</f>
        <v/>
      </c>
    </row>
    <row r="2966" spans="1:11" x14ac:dyDescent="0.25">
      <c r="A2966" s="1" t="s">
        <v>756</v>
      </c>
      <c r="B2966" t="str">
        <f t="shared" si="322"/>
        <v>February 12</v>
      </c>
      <c r="C2966" t="str">
        <f t="shared" si="323"/>
        <v>2020</v>
      </c>
      <c r="D2966" t="str">
        <f t="shared" si="324"/>
        <v>07:47AM</v>
      </c>
      <c r="E2966">
        <f t="shared" si="325"/>
        <v>2</v>
      </c>
      <c r="F2966" t="str">
        <f t="shared" si="326"/>
        <v>12</v>
      </c>
      <c r="G2966" s="1">
        <f t="shared" si="327"/>
        <v>43873</v>
      </c>
      <c r="H2966" s="2">
        <f t="shared" si="328"/>
        <v>43873.324305555558</v>
      </c>
      <c r="I2966" t="b">
        <f>OR(ABS(Table2[[#This Row],[DateTime]]-H2967) * 1440 &lt; 5, ABS(Table2[[#This Row],[DateTime]]-H2965) * 1440 &lt; 5)</f>
        <v>0</v>
      </c>
      <c r="J2966">
        <f>IF(Table2[[#This Row],[Mulitiple Sneeze?]],J2965+1,0)</f>
        <v>0</v>
      </c>
      <c r="K2966" t="str">
        <f>IF(AND(Table2[[#This Row],[Multiple Counter]]&gt;0, J2967=0),"Combo End","")</f>
        <v/>
      </c>
    </row>
    <row r="2967" spans="1:11" x14ac:dyDescent="0.25">
      <c r="A2967" s="1" t="s">
        <v>755</v>
      </c>
      <c r="B2967" t="str">
        <f t="shared" si="322"/>
        <v>February 12</v>
      </c>
      <c r="C2967" t="str">
        <f t="shared" si="323"/>
        <v>2020</v>
      </c>
      <c r="D2967" t="str">
        <f t="shared" si="324"/>
        <v>09:15AM</v>
      </c>
      <c r="E2967">
        <f t="shared" si="325"/>
        <v>2</v>
      </c>
      <c r="F2967" t="str">
        <f t="shared" si="326"/>
        <v>12</v>
      </c>
      <c r="G2967" s="1">
        <f t="shared" si="327"/>
        <v>43873</v>
      </c>
      <c r="H2967" s="2">
        <f t="shared" si="328"/>
        <v>43873.385416666664</v>
      </c>
      <c r="I2967" t="b">
        <f>OR(ABS(Table2[[#This Row],[DateTime]]-H2968) * 1440 &lt; 5, ABS(Table2[[#This Row],[DateTime]]-H2966) * 1440 &lt; 5)</f>
        <v>0</v>
      </c>
      <c r="J2967">
        <f>IF(Table2[[#This Row],[Mulitiple Sneeze?]],J2966+1,0)</f>
        <v>0</v>
      </c>
      <c r="K2967" t="str">
        <f>IF(AND(Table2[[#This Row],[Multiple Counter]]&gt;0, J2968=0),"Combo End","")</f>
        <v/>
      </c>
    </row>
    <row r="2968" spans="1:11" x14ac:dyDescent="0.25">
      <c r="A2968" s="1" t="s">
        <v>754</v>
      </c>
      <c r="B2968" t="str">
        <f t="shared" si="322"/>
        <v>February 12</v>
      </c>
      <c r="C2968" t="str">
        <f t="shared" si="323"/>
        <v>2020</v>
      </c>
      <c r="D2968" t="str">
        <f t="shared" si="324"/>
        <v>10:26AM</v>
      </c>
      <c r="E2968">
        <f t="shared" si="325"/>
        <v>2</v>
      </c>
      <c r="F2968" t="str">
        <f t="shared" si="326"/>
        <v>12</v>
      </c>
      <c r="G2968" s="1">
        <f t="shared" si="327"/>
        <v>43873</v>
      </c>
      <c r="H2968" s="2">
        <f t="shared" si="328"/>
        <v>43873.43472222222</v>
      </c>
      <c r="I2968" t="b">
        <f>OR(ABS(Table2[[#This Row],[DateTime]]-H2969) * 1440 &lt; 5, ABS(Table2[[#This Row],[DateTime]]-H2967) * 1440 &lt; 5)</f>
        <v>0</v>
      </c>
      <c r="J2968">
        <f>IF(Table2[[#This Row],[Mulitiple Sneeze?]],J2967+1,0)</f>
        <v>0</v>
      </c>
      <c r="K2968" t="str">
        <f>IF(AND(Table2[[#This Row],[Multiple Counter]]&gt;0, J2969=0),"Combo End","")</f>
        <v/>
      </c>
    </row>
    <row r="2969" spans="1:11" x14ac:dyDescent="0.25">
      <c r="A2969" s="1" t="s">
        <v>753</v>
      </c>
      <c r="B2969" t="str">
        <f t="shared" si="322"/>
        <v>February 12</v>
      </c>
      <c r="C2969" t="str">
        <f t="shared" si="323"/>
        <v>2020</v>
      </c>
      <c r="D2969" t="str">
        <f t="shared" si="324"/>
        <v>12:40PM</v>
      </c>
      <c r="E2969">
        <f t="shared" si="325"/>
        <v>2</v>
      </c>
      <c r="F2969" t="str">
        <f t="shared" si="326"/>
        <v>12</v>
      </c>
      <c r="G2969" s="1">
        <f t="shared" si="327"/>
        <v>43873</v>
      </c>
      <c r="H2969" s="2">
        <f t="shared" si="328"/>
        <v>43873.527777777781</v>
      </c>
      <c r="I2969" t="b">
        <f>OR(ABS(Table2[[#This Row],[DateTime]]-H2970) * 1440 &lt; 5, ABS(Table2[[#This Row],[DateTime]]-H2968) * 1440 &lt; 5)</f>
        <v>0</v>
      </c>
      <c r="J2969">
        <f>IF(Table2[[#This Row],[Mulitiple Sneeze?]],J2968+1,0)</f>
        <v>0</v>
      </c>
      <c r="K2969" t="str">
        <f>IF(AND(Table2[[#This Row],[Multiple Counter]]&gt;0, J2970=0),"Combo End","")</f>
        <v/>
      </c>
    </row>
    <row r="2970" spans="1:11" x14ac:dyDescent="0.25">
      <c r="A2970" s="1" t="s">
        <v>752</v>
      </c>
      <c r="B2970" t="str">
        <f t="shared" si="322"/>
        <v>February 12</v>
      </c>
      <c r="C2970" t="str">
        <f t="shared" si="323"/>
        <v>2020</v>
      </c>
      <c r="D2970" t="str">
        <f t="shared" si="324"/>
        <v>07:52PM</v>
      </c>
      <c r="E2970">
        <f t="shared" si="325"/>
        <v>2</v>
      </c>
      <c r="F2970" t="str">
        <f t="shared" si="326"/>
        <v>12</v>
      </c>
      <c r="G2970" s="1">
        <f t="shared" si="327"/>
        <v>43873</v>
      </c>
      <c r="H2970" s="2">
        <f t="shared" si="328"/>
        <v>43873.827777777777</v>
      </c>
      <c r="I2970" t="b">
        <f>OR(ABS(Table2[[#This Row],[DateTime]]-H2971) * 1440 &lt; 5, ABS(Table2[[#This Row],[DateTime]]-H2969) * 1440 &lt; 5)</f>
        <v>0</v>
      </c>
      <c r="J2970">
        <f>IF(Table2[[#This Row],[Mulitiple Sneeze?]],J2969+1,0)</f>
        <v>0</v>
      </c>
      <c r="K2970" t="str">
        <f>IF(AND(Table2[[#This Row],[Multiple Counter]]&gt;0, J2971=0),"Combo End","")</f>
        <v/>
      </c>
    </row>
    <row r="2971" spans="1:11" x14ac:dyDescent="0.25">
      <c r="A2971" s="1" t="s">
        <v>751</v>
      </c>
      <c r="B2971" t="str">
        <f t="shared" si="322"/>
        <v>February 13</v>
      </c>
      <c r="C2971" t="str">
        <f t="shared" si="323"/>
        <v>2020</v>
      </c>
      <c r="D2971" t="str">
        <f t="shared" si="324"/>
        <v>04:22PM</v>
      </c>
      <c r="E2971">
        <f t="shared" si="325"/>
        <v>2</v>
      </c>
      <c r="F2971" t="str">
        <f t="shared" si="326"/>
        <v>13</v>
      </c>
      <c r="G2971" s="1">
        <f t="shared" si="327"/>
        <v>43874</v>
      </c>
      <c r="H2971" s="2">
        <f t="shared" si="328"/>
        <v>43874.681944444441</v>
      </c>
      <c r="I2971" t="b">
        <f>OR(ABS(Table2[[#This Row],[DateTime]]-H2972) * 1440 &lt; 5, ABS(Table2[[#This Row],[DateTime]]-H2970) * 1440 &lt; 5)</f>
        <v>0</v>
      </c>
      <c r="J2971">
        <f>IF(Table2[[#This Row],[Mulitiple Sneeze?]],J2970+1,0)</f>
        <v>0</v>
      </c>
      <c r="K2971" t="str">
        <f>IF(AND(Table2[[#This Row],[Multiple Counter]]&gt;0, J2972=0),"Combo End","")</f>
        <v/>
      </c>
    </row>
    <row r="2972" spans="1:11" x14ac:dyDescent="0.25">
      <c r="A2972" s="1" t="s">
        <v>750</v>
      </c>
      <c r="B2972" t="str">
        <f t="shared" si="322"/>
        <v>February 14</v>
      </c>
      <c r="C2972" t="str">
        <f t="shared" si="323"/>
        <v>2020</v>
      </c>
      <c r="D2972" t="str">
        <f t="shared" si="324"/>
        <v>08:55AM</v>
      </c>
      <c r="E2972">
        <f t="shared" si="325"/>
        <v>2</v>
      </c>
      <c r="F2972" t="str">
        <f t="shared" si="326"/>
        <v>14</v>
      </c>
      <c r="G2972" s="1">
        <f t="shared" si="327"/>
        <v>43875</v>
      </c>
      <c r="H2972" s="2">
        <f t="shared" si="328"/>
        <v>43875.371527777781</v>
      </c>
      <c r="I2972" t="b">
        <f>OR(ABS(Table2[[#This Row],[DateTime]]-H2973) * 1440 &lt; 5, ABS(Table2[[#This Row],[DateTime]]-H2971) * 1440 &lt; 5)</f>
        <v>0</v>
      </c>
      <c r="J2972">
        <f>IF(Table2[[#This Row],[Mulitiple Sneeze?]],J2971+1,0)</f>
        <v>0</v>
      </c>
      <c r="K2972" t="str">
        <f>IF(AND(Table2[[#This Row],[Multiple Counter]]&gt;0, J2973=0),"Combo End","")</f>
        <v/>
      </c>
    </row>
    <row r="2973" spans="1:11" x14ac:dyDescent="0.25">
      <c r="A2973" s="1" t="s">
        <v>749</v>
      </c>
      <c r="B2973" t="str">
        <f t="shared" si="322"/>
        <v>February 14</v>
      </c>
      <c r="C2973" t="str">
        <f t="shared" si="323"/>
        <v>2020</v>
      </c>
      <c r="D2973" t="str">
        <f t="shared" si="324"/>
        <v>04:48PM</v>
      </c>
      <c r="E2973">
        <f t="shared" si="325"/>
        <v>2</v>
      </c>
      <c r="F2973" t="str">
        <f t="shared" si="326"/>
        <v>14</v>
      </c>
      <c r="G2973" s="1">
        <f t="shared" si="327"/>
        <v>43875</v>
      </c>
      <c r="H2973" s="2">
        <f t="shared" si="328"/>
        <v>43875.7</v>
      </c>
      <c r="I2973" t="b">
        <f>OR(ABS(Table2[[#This Row],[DateTime]]-H2974) * 1440 &lt; 5, ABS(Table2[[#This Row],[DateTime]]-H2972) * 1440 &lt; 5)</f>
        <v>0</v>
      </c>
      <c r="J2973">
        <f>IF(Table2[[#This Row],[Mulitiple Sneeze?]],J2972+1,0)</f>
        <v>0</v>
      </c>
      <c r="K2973" t="str">
        <f>IF(AND(Table2[[#This Row],[Multiple Counter]]&gt;0, J2974=0),"Combo End","")</f>
        <v/>
      </c>
    </row>
    <row r="2974" spans="1:11" x14ac:dyDescent="0.25">
      <c r="A2974" s="1" t="s">
        <v>748</v>
      </c>
      <c r="B2974" t="str">
        <f t="shared" si="322"/>
        <v>February 15</v>
      </c>
      <c r="C2974" t="str">
        <f t="shared" si="323"/>
        <v>2020</v>
      </c>
      <c r="D2974" t="str">
        <f t="shared" si="324"/>
        <v>11:38AM</v>
      </c>
      <c r="E2974">
        <f t="shared" si="325"/>
        <v>2</v>
      </c>
      <c r="F2974" t="str">
        <f t="shared" si="326"/>
        <v>15</v>
      </c>
      <c r="G2974" s="1">
        <f t="shared" si="327"/>
        <v>43876</v>
      </c>
      <c r="H2974" s="2">
        <f t="shared" si="328"/>
        <v>43876.484722222223</v>
      </c>
      <c r="I2974" t="b">
        <f>OR(ABS(Table2[[#This Row],[DateTime]]-H2975) * 1440 &lt; 5, ABS(Table2[[#This Row],[DateTime]]-H2973) * 1440 &lt; 5)</f>
        <v>0</v>
      </c>
      <c r="J2974">
        <f>IF(Table2[[#This Row],[Mulitiple Sneeze?]],J2973+1,0)</f>
        <v>0</v>
      </c>
      <c r="K2974" t="str">
        <f>IF(AND(Table2[[#This Row],[Multiple Counter]]&gt;0, J2975=0),"Combo End","")</f>
        <v/>
      </c>
    </row>
    <row r="2975" spans="1:11" x14ac:dyDescent="0.25">
      <c r="A2975" s="1" t="s">
        <v>747</v>
      </c>
      <c r="B2975" t="str">
        <f t="shared" si="322"/>
        <v>February 15</v>
      </c>
      <c r="C2975" t="str">
        <f t="shared" si="323"/>
        <v>2020</v>
      </c>
      <c r="D2975" t="str">
        <f t="shared" si="324"/>
        <v>02:50PM</v>
      </c>
      <c r="E2975">
        <f t="shared" si="325"/>
        <v>2</v>
      </c>
      <c r="F2975" t="str">
        <f t="shared" si="326"/>
        <v>15</v>
      </c>
      <c r="G2975" s="1">
        <f t="shared" si="327"/>
        <v>43876</v>
      </c>
      <c r="H2975" s="2">
        <f t="shared" si="328"/>
        <v>43876.618055555555</v>
      </c>
      <c r="I2975" t="b">
        <f>OR(ABS(Table2[[#This Row],[DateTime]]-H2976) * 1440 &lt; 5, ABS(Table2[[#This Row],[DateTime]]-H2974) * 1440 &lt; 5)</f>
        <v>0</v>
      </c>
      <c r="J2975">
        <f>IF(Table2[[#This Row],[Mulitiple Sneeze?]],J2974+1,0)</f>
        <v>0</v>
      </c>
      <c r="K2975" t="str">
        <f>IF(AND(Table2[[#This Row],[Multiple Counter]]&gt;0, J2976=0),"Combo End","")</f>
        <v/>
      </c>
    </row>
    <row r="2976" spans="1:11" x14ac:dyDescent="0.25">
      <c r="A2976" s="1" t="s">
        <v>746</v>
      </c>
      <c r="B2976" t="str">
        <f t="shared" si="322"/>
        <v>February 15</v>
      </c>
      <c r="C2976" t="str">
        <f t="shared" si="323"/>
        <v>2020</v>
      </c>
      <c r="D2976" t="str">
        <f t="shared" si="324"/>
        <v>03:01PM</v>
      </c>
      <c r="E2976">
        <f t="shared" si="325"/>
        <v>2</v>
      </c>
      <c r="F2976" t="str">
        <f t="shared" si="326"/>
        <v>15</v>
      </c>
      <c r="G2976" s="1">
        <f t="shared" si="327"/>
        <v>43876</v>
      </c>
      <c r="H2976" s="2">
        <f t="shared" si="328"/>
        <v>43876.625694444447</v>
      </c>
      <c r="I2976" t="b">
        <f>OR(ABS(Table2[[#This Row],[DateTime]]-H2977) * 1440 &lt; 5, ABS(Table2[[#This Row],[DateTime]]-H2975) * 1440 &lt; 5)</f>
        <v>0</v>
      </c>
      <c r="J2976">
        <f>IF(Table2[[#This Row],[Mulitiple Sneeze?]],J2975+1,0)</f>
        <v>0</v>
      </c>
      <c r="K2976" t="str">
        <f>IF(AND(Table2[[#This Row],[Multiple Counter]]&gt;0, J2977=0),"Combo End","")</f>
        <v/>
      </c>
    </row>
    <row r="2977" spans="1:11" x14ac:dyDescent="0.25">
      <c r="A2977" s="1" t="s">
        <v>745</v>
      </c>
      <c r="B2977" t="str">
        <f t="shared" si="322"/>
        <v>February 15</v>
      </c>
      <c r="C2977" t="str">
        <f t="shared" si="323"/>
        <v>2020</v>
      </c>
      <c r="D2977" t="str">
        <f t="shared" si="324"/>
        <v>07:19PM</v>
      </c>
      <c r="E2977">
        <f t="shared" si="325"/>
        <v>2</v>
      </c>
      <c r="F2977" t="str">
        <f t="shared" si="326"/>
        <v>15</v>
      </c>
      <c r="G2977" s="1">
        <f t="shared" si="327"/>
        <v>43876</v>
      </c>
      <c r="H2977" s="2">
        <f t="shared" si="328"/>
        <v>43876.804861111108</v>
      </c>
      <c r="I2977" t="b">
        <f>OR(ABS(Table2[[#This Row],[DateTime]]-H2978) * 1440 &lt; 5, ABS(Table2[[#This Row],[DateTime]]-H2976) * 1440 &lt; 5)</f>
        <v>0</v>
      </c>
      <c r="J2977">
        <f>IF(Table2[[#This Row],[Mulitiple Sneeze?]],J2976+1,0)</f>
        <v>0</v>
      </c>
      <c r="K2977" t="str">
        <f>IF(AND(Table2[[#This Row],[Multiple Counter]]&gt;0, J2978=0),"Combo End","")</f>
        <v/>
      </c>
    </row>
    <row r="2978" spans="1:11" x14ac:dyDescent="0.25">
      <c r="A2978" s="1" t="s">
        <v>744</v>
      </c>
      <c r="B2978" t="str">
        <f t="shared" si="322"/>
        <v>February 16</v>
      </c>
      <c r="C2978" t="str">
        <f t="shared" si="323"/>
        <v>2020</v>
      </c>
      <c r="D2978" t="str">
        <f t="shared" si="324"/>
        <v>05:37PM</v>
      </c>
      <c r="E2978">
        <f t="shared" si="325"/>
        <v>2</v>
      </c>
      <c r="F2978" t="str">
        <f t="shared" si="326"/>
        <v>16</v>
      </c>
      <c r="G2978" s="1">
        <f t="shared" si="327"/>
        <v>43877</v>
      </c>
      <c r="H2978" s="2">
        <f t="shared" si="328"/>
        <v>43877.734027777777</v>
      </c>
      <c r="I2978" t="b">
        <f>OR(ABS(Table2[[#This Row],[DateTime]]-H2979) * 1440 &lt; 5, ABS(Table2[[#This Row],[DateTime]]-H2977) * 1440 &lt; 5)</f>
        <v>0</v>
      </c>
      <c r="J2978">
        <f>IF(Table2[[#This Row],[Mulitiple Sneeze?]],J2977+1,0)</f>
        <v>0</v>
      </c>
      <c r="K2978" t="str">
        <f>IF(AND(Table2[[#This Row],[Multiple Counter]]&gt;0, J2979=0),"Combo End","")</f>
        <v/>
      </c>
    </row>
    <row r="2979" spans="1:11" x14ac:dyDescent="0.25">
      <c r="A2979" s="1" t="s">
        <v>743</v>
      </c>
      <c r="B2979" t="str">
        <f t="shared" si="322"/>
        <v>February 17</v>
      </c>
      <c r="C2979" t="str">
        <f t="shared" si="323"/>
        <v>2020</v>
      </c>
      <c r="D2979" t="str">
        <f t="shared" si="324"/>
        <v>02:40PM</v>
      </c>
      <c r="E2979">
        <f t="shared" si="325"/>
        <v>2</v>
      </c>
      <c r="F2979" t="str">
        <f t="shared" si="326"/>
        <v>17</v>
      </c>
      <c r="G2979" s="1">
        <f t="shared" si="327"/>
        <v>43878</v>
      </c>
      <c r="H2979" s="2">
        <f t="shared" si="328"/>
        <v>43878.611111111109</v>
      </c>
      <c r="I2979" t="b">
        <f>OR(ABS(Table2[[#This Row],[DateTime]]-H2980) * 1440 &lt; 5, ABS(Table2[[#This Row],[DateTime]]-H2978) * 1440 &lt; 5)</f>
        <v>0</v>
      </c>
      <c r="J2979">
        <f>IF(Table2[[#This Row],[Mulitiple Sneeze?]],J2978+1,0)</f>
        <v>0</v>
      </c>
      <c r="K2979" t="str">
        <f>IF(AND(Table2[[#This Row],[Multiple Counter]]&gt;0, J2980=0),"Combo End","")</f>
        <v/>
      </c>
    </row>
    <row r="2980" spans="1:11" x14ac:dyDescent="0.25">
      <c r="A2980" s="1" t="s">
        <v>742</v>
      </c>
      <c r="B2980" t="str">
        <f t="shared" si="322"/>
        <v>February 17</v>
      </c>
      <c r="C2980" t="str">
        <f t="shared" si="323"/>
        <v>2020</v>
      </c>
      <c r="D2980" t="str">
        <f t="shared" si="324"/>
        <v>05:50PM</v>
      </c>
      <c r="E2980">
        <f t="shared" si="325"/>
        <v>2</v>
      </c>
      <c r="F2980" t="str">
        <f t="shared" si="326"/>
        <v>17</v>
      </c>
      <c r="G2980" s="1">
        <f t="shared" si="327"/>
        <v>43878</v>
      </c>
      <c r="H2980" s="2">
        <f t="shared" si="328"/>
        <v>43878.743055555555</v>
      </c>
      <c r="I2980" t="b">
        <f>OR(ABS(Table2[[#This Row],[DateTime]]-H2981) * 1440 &lt; 5, ABS(Table2[[#This Row],[DateTime]]-H2979) * 1440 &lt; 5)</f>
        <v>0</v>
      </c>
      <c r="J2980">
        <f>IF(Table2[[#This Row],[Mulitiple Sneeze?]],J2979+1,0)</f>
        <v>0</v>
      </c>
      <c r="K2980" t="str">
        <f>IF(AND(Table2[[#This Row],[Multiple Counter]]&gt;0, J2981=0),"Combo End","")</f>
        <v/>
      </c>
    </row>
    <row r="2981" spans="1:11" x14ac:dyDescent="0.25">
      <c r="A2981" s="1" t="s">
        <v>741</v>
      </c>
      <c r="B2981" t="str">
        <f t="shared" si="322"/>
        <v>February 18</v>
      </c>
      <c r="C2981" t="str">
        <f t="shared" si="323"/>
        <v>2020</v>
      </c>
      <c r="D2981" t="str">
        <f t="shared" si="324"/>
        <v>07:40PM</v>
      </c>
      <c r="E2981">
        <f t="shared" si="325"/>
        <v>2</v>
      </c>
      <c r="F2981" t="str">
        <f t="shared" si="326"/>
        <v>18</v>
      </c>
      <c r="G2981" s="1">
        <f t="shared" si="327"/>
        <v>43879</v>
      </c>
      <c r="H2981" s="2">
        <f t="shared" si="328"/>
        <v>43879.819444444445</v>
      </c>
      <c r="I2981" t="b">
        <f>OR(ABS(Table2[[#This Row],[DateTime]]-H2982) * 1440 &lt; 5, ABS(Table2[[#This Row],[DateTime]]-H2980) * 1440 &lt; 5)</f>
        <v>0</v>
      </c>
      <c r="J2981">
        <f>IF(Table2[[#This Row],[Mulitiple Sneeze?]],J2980+1,0)</f>
        <v>0</v>
      </c>
      <c r="K2981" t="str">
        <f>IF(AND(Table2[[#This Row],[Multiple Counter]]&gt;0, J2982=0),"Combo End","")</f>
        <v/>
      </c>
    </row>
    <row r="2982" spans="1:11" x14ac:dyDescent="0.25">
      <c r="A2982" s="1" t="s">
        <v>740</v>
      </c>
      <c r="B2982" t="str">
        <f t="shared" si="322"/>
        <v>February 19</v>
      </c>
      <c r="C2982" t="str">
        <f t="shared" si="323"/>
        <v>2020</v>
      </c>
      <c r="D2982" t="str">
        <f t="shared" si="324"/>
        <v>08:05AM</v>
      </c>
      <c r="E2982">
        <f t="shared" si="325"/>
        <v>2</v>
      </c>
      <c r="F2982" t="str">
        <f t="shared" si="326"/>
        <v>19</v>
      </c>
      <c r="G2982" s="1">
        <f t="shared" si="327"/>
        <v>43880</v>
      </c>
      <c r="H2982" s="2">
        <f t="shared" si="328"/>
        <v>43880.336805555555</v>
      </c>
      <c r="I2982" t="b">
        <f>OR(ABS(Table2[[#This Row],[DateTime]]-H2983) * 1440 &lt; 5, ABS(Table2[[#This Row],[DateTime]]-H2981) * 1440 &lt; 5)</f>
        <v>0</v>
      </c>
      <c r="J2982">
        <f>IF(Table2[[#This Row],[Mulitiple Sneeze?]],J2981+1,0)</f>
        <v>0</v>
      </c>
      <c r="K2982" t="str">
        <f>IF(AND(Table2[[#This Row],[Multiple Counter]]&gt;0, J2983=0),"Combo End","")</f>
        <v/>
      </c>
    </row>
    <row r="2983" spans="1:11" x14ac:dyDescent="0.25">
      <c r="A2983" s="1" t="s">
        <v>739</v>
      </c>
      <c r="B2983" t="str">
        <f t="shared" si="322"/>
        <v>February 19</v>
      </c>
      <c r="C2983" t="str">
        <f t="shared" si="323"/>
        <v>2020</v>
      </c>
      <c r="D2983" t="str">
        <f t="shared" si="324"/>
        <v>10:43AM</v>
      </c>
      <c r="E2983">
        <f t="shared" si="325"/>
        <v>2</v>
      </c>
      <c r="F2983" t="str">
        <f t="shared" si="326"/>
        <v>19</v>
      </c>
      <c r="G2983" s="1">
        <f t="shared" si="327"/>
        <v>43880</v>
      </c>
      <c r="H2983" s="2">
        <f t="shared" si="328"/>
        <v>43880.446527777778</v>
      </c>
      <c r="I2983" t="b">
        <f>OR(ABS(Table2[[#This Row],[DateTime]]-H2984) * 1440 &lt; 5, ABS(Table2[[#This Row],[DateTime]]-H2982) * 1440 &lt; 5)</f>
        <v>0</v>
      </c>
      <c r="J2983">
        <f>IF(Table2[[#This Row],[Mulitiple Sneeze?]],J2982+1,0)</f>
        <v>0</v>
      </c>
      <c r="K2983" t="str">
        <f>IF(AND(Table2[[#This Row],[Multiple Counter]]&gt;0, J2984=0),"Combo End","")</f>
        <v/>
      </c>
    </row>
    <row r="2984" spans="1:11" x14ac:dyDescent="0.25">
      <c r="A2984" s="1" t="s">
        <v>738</v>
      </c>
      <c r="B2984" t="str">
        <f t="shared" si="322"/>
        <v>February 20</v>
      </c>
      <c r="C2984" t="str">
        <f t="shared" si="323"/>
        <v>2020</v>
      </c>
      <c r="D2984" t="str">
        <f t="shared" si="324"/>
        <v>09:41AM</v>
      </c>
      <c r="E2984">
        <f t="shared" si="325"/>
        <v>2</v>
      </c>
      <c r="F2984" t="str">
        <f t="shared" si="326"/>
        <v>20</v>
      </c>
      <c r="G2984" s="1">
        <f t="shared" si="327"/>
        <v>43881</v>
      </c>
      <c r="H2984" s="2">
        <f t="shared" si="328"/>
        <v>43881.40347222222</v>
      </c>
      <c r="I2984" t="b">
        <f>OR(ABS(Table2[[#This Row],[DateTime]]-H2985) * 1440 &lt; 5, ABS(Table2[[#This Row],[DateTime]]-H2983) * 1440 &lt; 5)</f>
        <v>0</v>
      </c>
      <c r="J2984">
        <f>IF(Table2[[#This Row],[Mulitiple Sneeze?]],J2983+1,0)</f>
        <v>0</v>
      </c>
      <c r="K2984" t="str">
        <f>IF(AND(Table2[[#This Row],[Multiple Counter]]&gt;0, J2985=0),"Combo End","")</f>
        <v/>
      </c>
    </row>
    <row r="2985" spans="1:11" x14ac:dyDescent="0.25">
      <c r="A2985" s="1" t="s">
        <v>737</v>
      </c>
      <c r="B2985" t="str">
        <f t="shared" si="322"/>
        <v>February 20</v>
      </c>
      <c r="C2985" t="str">
        <f t="shared" si="323"/>
        <v>2020</v>
      </c>
      <c r="D2985" t="str">
        <f t="shared" si="324"/>
        <v>11:16AM</v>
      </c>
      <c r="E2985">
        <f t="shared" si="325"/>
        <v>2</v>
      </c>
      <c r="F2985" t="str">
        <f t="shared" si="326"/>
        <v>20</v>
      </c>
      <c r="G2985" s="1">
        <f t="shared" si="327"/>
        <v>43881</v>
      </c>
      <c r="H2985" s="2">
        <f t="shared" si="328"/>
        <v>43881.469444444447</v>
      </c>
      <c r="I2985" t="b">
        <f>OR(ABS(Table2[[#This Row],[DateTime]]-H2986) * 1440 &lt; 5, ABS(Table2[[#This Row],[DateTime]]-H2984) * 1440 &lt; 5)</f>
        <v>0</v>
      </c>
      <c r="J2985">
        <f>IF(Table2[[#This Row],[Mulitiple Sneeze?]],J2984+1,0)</f>
        <v>0</v>
      </c>
      <c r="K2985" t="str">
        <f>IF(AND(Table2[[#This Row],[Multiple Counter]]&gt;0, J2986=0),"Combo End","")</f>
        <v/>
      </c>
    </row>
    <row r="2986" spans="1:11" x14ac:dyDescent="0.25">
      <c r="A2986" s="1" t="s">
        <v>736</v>
      </c>
      <c r="B2986" t="str">
        <f t="shared" si="322"/>
        <v>February 20</v>
      </c>
      <c r="C2986" t="str">
        <f t="shared" si="323"/>
        <v>2020</v>
      </c>
      <c r="D2986" t="str">
        <f t="shared" si="324"/>
        <v>07:04PM</v>
      </c>
      <c r="E2986">
        <f t="shared" si="325"/>
        <v>2</v>
      </c>
      <c r="F2986" t="str">
        <f t="shared" si="326"/>
        <v>20</v>
      </c>
      <c r="G2986" s="1">
        <f t="shared" si="327"/>
        <v>43881</v>
      </c>
      <c r="H2986" s="2">
        <f t="shared" si="328"/>
        <v>43881.794444444444</v>
      </c>
      <c r="I2986" t="b">
        <f>OR(ABS(Table2[[#This Row],[DateTime]]-H2987) * 1440 &lt; 5, ABS(Table2[[#This Row],[DateTime]]-H2985) * 1440 &lt; 5)</f>
        <v>0</v>
      </c>
      <c r="J2986">
        <f>IF(Table2[[#This Row],[Mulitiple Sneeze?]],J2985+1,0)</f>
        <v>0</v>
      </c>
      <c r="K2986" t="str">
        <f>IF(AND(Table2[[#This Row],[Multiple Counter]]&gt;0, J2987=0),"Combo End","")</f>
        <v/>
      </c>
    </row>
    <row r="2987" spans="1:11" x14ac:dyDescent="0.25">
      <c r="A2987" s="1" t="s">
        <v>735</v>
      </c>
      <c r="B2987" t="str">
        <f t="shared" si="322"/>
        <v>February 21</v>
      </c>
      <c r="C2987" t="str">
        <f t="shared" si="323"/>
        <v>2020</v>
      </c>
      <c r="D2987" t="str">
        <f t="shared" si="324"/>
        <v>06:45AM</v>
      </c>
      <c r="E2987">
        <f t="shared" si="325"/>
        <v>2</v>
      </c>
      <c r="F2987" t="str">
        <f t="shared" si="326"/>
        <v>21</v>
      </c>
      <c r="G2987" s="1">
        <f t="shared" si="327"/>
        <v>43882</v>
      </c>
      <c r="H2987" s="2">
        <f t="shared" si="328"/>
        <v>43882.28125</v>
      </c>
      <c r="I2987" t="b">
        <f>OR(ABS(Table2[[#This Row],[DateTime]]-H2988) * 1440 &lt; 5, ABS(Table2[[#This Row],[DateTime]]-H2986) * 1440 &lt; 5)</f>
        <v>0</v>
      </c>
      <c r="J2987">
        <f>IF(Table2[[#This Row],[Mulitiple Sneeze?]],J2986+1,0)</f>
        <v>0</v>
      </c>
      <c r="K2987" t="str">
        <f>IF(AND(Table2[[#This Row],[Multiple Counter]]&gt;0, J2988=0),"Combo End","")</f>
        <v/>
      </c>
    </row>
    <row r="2988" spans="1:11" x14ac:dyDescent="0.25">
      <c r="A2988" s="1" t="s">
        <v>734</v>
      </c>
      <c r="B2988" t="str">
        <f t="shared" si="322"/>
        <v>February 21</v>
      </c>
      <c r="C2988" t="str">
        <f t="shared" si="323"/>
        <v>2020</v>
      </c>
      <c r="D2988" t="str">
        <f t="shared" si="324"/>
        <v>12:59PM</v>
      </c>
      <c r="E2988">
        <f t="shared" si="325"/>
        <v>2</v>
      </c>
      <c r="F2988" t="str">
        <f t="shared" si="326"/>
        <v>21</v>
      </c>
      <c r="G2988" s="1">
        <f t="shared" si="327"/>
        <v>43882</v>
      </c>
      <c r="H2988" s="2">
        <f t="shared" si="328"/>
        <v>43882.540972222225</v>
      </c>
      <c r="I2988" t="b">
        <f>OR(ABS(Table2[[#This Row],[DateTime]]-H2989) * 1440 &lt; 5, ABS(Table2[[#This Row],[DateTime]]-H2987) * 1440 &lt; 5)</f>
        <v>0</v>
      </c>
      <c r="J2988">
        <f>IF(Table2[[#This Row],[Mulitiple Sneeze?]],J2987+1,0)</f>
        <v>0</v>
      </c>
      <c r="K2988" t="str">
        <f>IF(AND(Table2[[#This Row],[Multiple Counter]]&gt;0, J2989=0),"Combo End","")</f>
        <v/>
      </c>
    </row>
    <row r="2989" spans="1:11" x14ac:dyDescent="0.25">
      <c r="A2989" s="1" t="s">
        <v>733</v>
      </c>
      <c r="B2989" t="str">
        <f t="shared" si="322"/>
        <v>February 21</v>
      </c>
      <c r="C2989" t="str">
        <f t="shared" si="323"/>
        <v>2020</v>
      </c>
      <c r="D2989" t="str">
        <f t="shared" si="324"/>
        <v>08:23PM</v>
      </c>
      <c r="E2989">
        <f t="shared" si="325"/>
        <v>2</v>
      </c>
      <c r="F2989" t="str">
        <f t="shared" si="326"/>
        <v>21</v>
      </c>
      <c r="G2989" s="1">
        <f t="shared" si="327"/>
        <v>43882</v>
      </c>
      <c r="H2989" s="2">
        <f t="shared" si="328"/>
        <v>43882.849305555559</v>
      </c>
      <c r="I2989" t="b">
        <f>OR(ABS(Table2[[#This Row],[DateTime]]-H2990) * 1440 &lt; 5, ABS(Table2[[#This Row],[DateTime]]-H2988) * 1440 &lt; 5)</f>
        <v>0</v>
      </c>
      <c r="J2989">
        <f>IF(Table2[[#This Row],[Mulitiple Sneeze?]],J2988+1,0)</f>
        <v>0</v>
      </c>
      <c r="K2989" t="str">
        <f>IF(AND(Table2[[#This Row],[Multiple Counter]]&gt;0, J2990=0),"Combo End","")</f>
        <v/>
      </c>
    </row>
    <row r="2990" spans="1:11" x14ac:dyDescent="0.25">
      <c r="A2990" s="1" t="s">
        <v>732</v>
      </c>
      <c r="B2990" t="str">
        <f t="shared" si="322"/>
        <v>February 22</v>
      </c>
      <c r="C2990" t="str">
        <f t="shared" si="323"/>
        <v>2020</v>
      </c>
      <c r="D2990" t="str">
        <f t="shared" si="324"/>
        <v>06:23AM</v>
      </c>
      <c r="E2990">
        <f t="shared" si="325"/>
        <v>2</v>
      </c>
      <c r="F2990" t="str">
        <f t="shared" si="326"/>
        <v>22</v>
      </c>
      <c r="G2990" s="1">
        <f t="shared" si="327"/>
        <v>43883</v>
      </c>
      <c r="H2990" s="2">
        <f t="shared" si="328"/>
        <v>43883.265972222223</v>
      </c>
      <c r="I2990" t="b">
        <f>OR(ABS(Table2[[#This Row],[DateTime]]-H2991) * 1440 &lt; 5, ABS(Table2[[#This Row],[DateTime]]-H2989) * 1440 &lt; 5)</f>
        <v>0</v>
      </c>
      <c r="J2990">
        <f>IF(Table2[[#This Row],[Mulitiple Sneeze?]],J2989+1,0)</f>
        <v>0</v>
      </c>
      <c r="K2990" t="str">
        <f>IF(AND(Table2[[#This Row],[Multiple Counter]]&gt;0, J2991=0),"Combo End","")</f>
        <v/>
      </c>
    </row>
    <row r="2991" spans="1:11" x14ac:dyDescent="0.25">
      <c r="A2991" s="1" t="s">
        <v>731</v>
      </c>
      <c r="B2991" t="str">
        <f t="shared" si="322"/>
        <v>February 22</v>
      </c>
      <c r="C2991" t="str">
        <f t="shared" si="323"/>
        <v>2020</v>
      </c>
      <c r="D2991" t="str">
        <f t="shared" si="324"/>
        <v>02:01PM</v>
      </c>
      <c r="E2991">
        <f t="shared" si="325"/>
        <v>2</v>
      </c>
      <c r="F2991" t="str">
        <f t="shared" si="326"/>
        <v>22</v>
      </c>
      <c r="G2991" s="1">
        <f t="shared" si="327"/>
        <v>43883</v>
      </c>
      <c r="H2991" s="2">
        <f t="shared" si="328"/>
        <v>43883.584027777775</v>
      </c>
      <c r="I2991" t="b">
        <f>OR(ABS(Table2[[#This Row],[DateTime]]-H2992) * 1440 &lt; 5, ABS(Table2[[#This Row],[DateTime]]-H2990) * 1440 &lt; 5)</f>
        <v>0</v>
      </c>
      <c r="J2991">
        <f>IF(Table2[[#This Row],[Mulitiple Sneeze?]],J2990+1,0)</f>
        <v>0</v>
      </c>
      <c r="K2991" t="str">
        <f>IF(AND(Table2[[#This Row],[Multiple Counter]]&gt;0, J2992=0),"Combo End","")</f>
        <v/>
      </c>
    </row>
    <row r="2992" spans="1:11" x14ac:dyDescent="0.25">
      <c r="A2992" s="1" t="s">
        <v>730</v>
      </c>
      <c r="B2992" t="str">
        <f t="shared" si="322"/>
        <v>February 23</v>
      </c>
      <c r="C2992" t="str">
        <f t="shared" si="323"/>
        <v>2020</v>
      </c>
      <c r="D2992" t="str">
        <f t="shared" si="324"/>
        <v>10:20AM</v>
      </c>
      <c r="E2992">
        <f t="shared" si="325"/>
        <v>2</v>
      </c>
      <c r="F2992" t="str">
        <f t="shared" si="326"/>
        <v>23</v>
      </c>
      <c r="G2992" s="1">
        <f t="shared" si="327"/>
        <v>43884</v>
      </c>
      <c r="H2992" s="2">
        <f t="shared" si="328"/>
        <v>43884.430555555555</v>
      </c>
      <c r="I2992" t="b">
        <f>OR(ABS(Table2[[#This Row],[DateTime]]-H2993) * 1440 &lt; 5, ABS(Table2[[#This Row],[DateTime]]-H2991) * 1440 &lt; 5)</f>
        <v>0</v>
      </c>
      <c r="J2992">
        <f>IF(Table2[[#This Row],[Mulitiple Sneeze?]],J2991+1,0)</f>
        <v>0</v>
      </c>
      <c r="K2992" t="str">
        <f>IF(AND(Table2[[#This Row],[Multiple Counter]]&gt;0, J2993=0),"Combo End","")</f>
        <v/>
      </c>
    </row>
    <row r="2993" spans="1:11" x14ac:dyDescent="0.25">
      <c r="A2993" s="1" t="s">
        <v>729</v>
      </c>
      <c r="B2993" t="str">
        <f t="shared" si="322"/>
        <v>February 23</v>
      </c>
      <c r="C2993" t="str">
        <f t="shared" si="323"/>
        <v>2020</v>
      </c>
      <c r="D2993" t="str">
        <f t="shared" si="324"/>
        <v>04:40PM</v>
      </c>
      <c r="E2993">
        <f t="shared" si="325"/>
        <v>2</v>
      </c>
      <c r="F2993" t="str">
        <f t="shared" si="326"/>
        <v>23</v>
      </c>
      <c r="G2993" s="1">
        <f t="shared" si="327"/>
        <v>43884</v>
      </c>
      <c r="H2993" s="2">
        <f t="shared" si="328"/>
        <v>43884.694444444445</v>
      </c>
      <c r="I2993" t="b">
        <f>OR(ABS(Table2[[#This Row],[DateTime]]-H2994) * 1440 &lt; 5, ABS(Table2[[#This Row],[DateTime]]-H2992) * 1440 &lt; 5)</f>
        <v>0</v>
      </c>
      <c r="J2993">
        <f>IF(Table2[[#This Row],[Mulitiple Sneeze?]],J2992+1,0)</f>
        <v>0</v>
      </c>
      <c r="K2993" t="str">
        <f>IF(AND(Table2[[#This Row],[Multiple Counter]]&gt;0, J2994=0),"Combo End","")</f>
        <v/>
      </c>
    </row>
    <row r="2994" spans="1:11" x14ac:dyDescent="0.25">
      <c r="A2994" s="1" t="s">
        <v>728</v>
      </c>
      <c r="B2994" t="str">
        <f t="shared" si="322"/>
        <v>February 24</v>
      </c>
      <c r="C2994" t="str">
        <f t="shared" si="323"/>
        <v>2020</v>
      </c>
      <c r="D2994" t="str">
        <f t="shared" si="324"/>
        <v>07:28AM</v>
      </c>
      <c r="E2994">
        <f t="shared" si="325"/>
        <v>2</v>
      </c>
      <c r="F2994" t="str">
        <f t="shared" si="326"/>
        <v>24</v>
      </c>
      <c r="G2994" s="1">
        <f t="shared" si="327"/>
        <v>43885</v>
      </c>
      <c r="H2994" s="2">
        <f t="shared" si="328"/>
        <v>43885.311111111114</v>
      </c>
      <c r="I2994" t="b">
        <f>OR(ABS(Table2[[#This Row],[DateTime]]-H2995) * 1440 &lt; 5, ABS(Table2[[#This Row],[DateTime]]-H2993) * 1440 &lt; 5)</f>
        <v>1</v>
      </c>
      <c r="J2994">
        <f>IF(Table2[[#This Row],[Mulitiple Sneeze?]],J2993+1,0)</f>
        <v>1</v>
      </c>
      <c r="K2994" t="str">
        <f>IF(AND(Table2[[#This Row],[Multiple Counter]]&gt;0, J2995=0),"Combo End","")</f>
        <v/>
      </c>
    </row>
    <row r="2995" spans="1:11" x14ac:dyDescent="0.25">
      <c r="A2995" s="1" t="s">
        <v>727</v>
      </c>
      <c r="B2995" t="str">
        <f t="shared" si="322"/>
        <v>February 24</v>
      </c>
      <c r="C2995" t="str">
        <f t="shared" si="323"/>
        <v>2020</v>
      </c>
      <c r="D2995" t="str">
        <f t="shared" si="324"/>
        <v>07:29AM</v>
      </c>
      <c r="E2995">
        <f t="shared" si="325"/>
        <v>2</v>
      </c>
      <c r="F2995" t="str">
        <f t="shared" si="326"/>
        <v>24</v>
      </c>
      <c r="G2995" s="1">
        <f t="shared" si="327"/>
        <v>43885</v>
      </c>
      <c r="H2995" s="2">
        <f t="shared" si="328"/>
        <v>43885.311805555553</v>
      </c>
      <c r="I2995" t="b">
        <f>OR(ABS(Table2[[#This Row],[DateTime]]-H2996) * 1440 &lt; 5, ABS(Table2[[#This Row],[DateTime]]-H2994) * 1440 &lt; 5)</f>
        <v>1</v>
      </c>
      <c r="J2995">
        <f>IF(Table2[[#This Row],[Mulitiple Sneeze?]],J2994+1,0)</f>
        <v>2</v>
      </c>
      <c r="K2995" t="str">
        <f>IF(AND(Table2[[#This Row],[Multiple Counter]]&gt;0, J2996=0),"Combo End","")</f>
        <v>Combo End</v>
      </c>
    </row>
    <row r="2996" spans="1:11" x14ac:dyDescent="0.25">
      <c r="A2996" s="1" t="s">
        <v>726</v>
      </c>
      <c r="B2996" t="str">
        <f t="shared" si="322"/>
        <v>February 24</v>
      </c>
      <c r="C2996" t="str">
        <f t="shared" si="323"/>
        <v>2020</v>
      </c>
      <c r="D2996" t="str">
        <f t="shared" si="324"/>
        <v>11:37AM</v>
      </c>
      <c r="E2996">
        <f t="shared" si="325"/>
        <v>2</v>
      </c>
      <c r="F2996" t="str">
        <f t="shared" si="326"/>
        <v>24</v>
      </c>
      <c r="G2996" s="1">
        <f t="shared" si="327"/>
        <v>43885</v>
      </c>
      <c r="H2996" s="2">
        <f t="shared" si="328"/>
        <v>43885.484027777777</v>
      </c>
      <c r="I2996" t="b">
        <f>OR(ABS(Table2[[#This Row],[DateTime]]-H2997) * 1440 &lt; 5, ABS(Table2[[#This Row],[DateTime]]-H2995) * 1440 &lt; 5)</f>
        <v>0</v>
      </c>
      <c r="J2996">
        <f>IF(Table2[[#This Row],[Mulitiple Sneeze?]],J2995+1,0)</f>
        <v>0</v>
      </c>
      <c r="K2996" t="str">
        <f>IF(AND(Table2[[#This Row],[Multiple Counter]]&gt;0, J2997=0),"Combo End","")</f>
        <v/>
      </c>
    </row>
    <row r="2997" spans="1:11" x14ac:dyDescent="0.25">
      <c r="A2997" s="1" t="s">
        <v>725</v>
      </c>
      <c r="B2997" t="str">
        <f t="shared" si="322"/>
        <v>February 24</v>
      </c>
      <c r="C2997" t="str">
        <f t="shared" si="323"/>
        <v>2020</v>
      </c>
      <c r="D2997" t="str">
        <f t="shared" si="324"/>
        <v>01:59PM</v>
      </c>
      <c r="E2997">
        <f t="shared" si="325"/>
        <v>2</v>
      </c>
      <c r="F2997" t="str">
        <f t="shared" si="326"/>
        <v>24</v>
      </c>
      <c r="G2997" s="1">
        <f t="shared" si="327"/>
        <v>43885</v>
      </c>
      <c r="H2997" s="2">
        <f t="shared" si="328"/>
        <v>43885.582638888889</v>
      </c>
      <c r="I2997" t="b">
        <f>OR(ABS(Table2[[#This Row],[DateTime]]-H2998) * 1440 &lt; 5, ABS(Table2[[#This Row],[DateTime]]-H2996) * 1440 &lt; 5)</f>
        <v>0</v>
      </c>
      <c r="J2997">
        <f>IF(Table2[[#This Row],[Mulitiple Sneeze?]],J2996+1,0)</f>
        <v>0</v>
      </c>
      <c r="K2997" t="str">
        <f>IF(AND(Table2[[#This Row],[Multiple Counter]]&gt;0, J2998=0),"Combo End","")</f>
        <v/>
      </c>
    </row>
    <row r="2998" spans="1:11" x14ac:dyDescent="0.25">
      <c r="A2998" s="1" t="s">
        <v>724</v>
      </c>
      <c r="B2998" t="str">
        <f t="shared" si="322"/>
        <v>February 25</v>
      </c>
      <c r="C2998" t="str">
        <f t="shared" si="323"/>
        <v>2020</v>
      </c>
      <c r="D2998" t="str">
        <f t="shared" si="324"/>
        <v>09:54AM</v>
      </c>
      <c r="E2998">
        <f t="shared" si="325"/>
        <v>2</v>
      </c>
      <c r="F2998" t="str">
        <f t="shared" si="326"/>
        <v>25</v>
      </c>
      <c r="G2998" s="1">
        <f t="shared" si="327"/>
        <v>43886</v>
      </c>
      <c r="H2998" s="2">
        <f t="shared" si="328"/>
        <v>43886.412499999999</v>
      </c>
      <c r="I2998" t="b">
        <f>OR(ABS(Table2[[#This Row],[DateTime]]-H2999) * 1440 &lt; 5, ABS(Table2[[#This Row],[DateTime]]-H2997) * 1440 &lt; 5)</f>
        <v>0</v>
      </c>
      <c r="J2998">
        <f>IF(Table2[[#This Row],[Mulitiple Sneeze?]],J2997+1,0)</f>
        <v>0</v>
      </c>
      <c r="K2998" t="str">
        <f>IF(AND(Table2[[#This Row],[Multiple Counter]]&gt;0, J2999=0),"Combo End","")</f>
        <v/>
      </c>
    </row>
    <row r="2999" spans="1:11" x14ac:dyDescent="0.25">
      <c r="A2999" s="1" t="s">
        <v>723</v>
      </c>
      <c r="B2999" t="str">
        <f t="shared" si="322"/>
        <v>February 25</v>
      </c>
      <c r="C2999" t="str">
        <f t="shared" si="323"/>
        <v>2020</v>
      </c>
      <c r="D2999" t="str">
        <f t="shared" si="324"/>
        <v>05:06PM</v>
      </c>
      <c r="E2999">
        <f t="shared" si="325"/>
        <v>2</v>
      </c>
      <c r="F2999" t="str">
        <f t="shared" si="326"/>
        <v>25</v>
      </c>
      <c r="G2999" s="1">
        <f t="shared" si="327"/>
        <v>43886</v>
      </c>
      <c r="H2999" s="2">
        <f t="shared" si="328"/>
        <v>43886.712500000001</v>
      </c>
      <c r="I2999" t="b">
        <f>OR(ABS(Table2[[#This Row],[DateTime]]-H3000) * 1440 &lt; 5, ABS(Table2[[#This Row],[DateTime]]-H2998) * 1440 &lt; 5)</f>
        <v>0</v>
      </c>
      <c r="J2999">
        <f>IF(Table2[[#This Row],[Mulitiple Sneeze?]],J2998+1,0)</f>
        <v>0</v>
      </c>
      <c r="K2999" t="str">
        <f>IF(AND(Table2[[#This Row],[Multiple Counter]]&gt;0, J3000=0),"Combo End","")</f>
        <v/>
      </c>
    </row>
    <row r="3000" spans="1:11" x14ac:dyDescent="0.25">
      <c r="A3000" s="1" t="s">
        <v>722</v>
      </c>
      <c r="B3000" t="str">
        <f t="shared" si="322"/>
        <v>February 26</v>
      </c>
      <c r="C3000" t="str">
        <f t="shared" si="323"/>
        <v>2020</v>
      </c>
      <c r="D3000" t="str">
        <f t="shared" si="324"/>
        <v>12:22PM</v>
      </c>
      <c r="E3000">
        <f t="shared" si="325"/>
        <v>2</v>
      </c>
      <c r="F3000" t="str">
        <f t="shared" si="326"/>
        <v>26</v>
      </c>
      <c r="G3000" s="1">
        <f t="shared" si="327"/>
        <v>43887</v>
      </c>
      <c r="H3000" s="2">
        <f t="shared" si="328"/>
        <v>43887.515277777777</v>
      </c>
      <c r="I3000" t="b">
        <f>OR(ABS(Table2[[#This Row],[DateTime]]-H3001) * 1440 &lt; 5, ABS(Table2[[#This Row],[DateTime]]-H2999) * 1440 &lt; 5)</f>
        <v>0</v>
      </c>
      <c r="J3000">
        <f>IF(Table2[[#This Row],[Mulitiple Sneeze?]],J2999+1,0)</f>
        <v>0</v>
      </c>
      <c r="K3000" t="str">
        <f>IF(AND(Table2[[#This Row],[Multiple Counter]]&gt;0, J3001=0),"Combo End","")</f>
        <v/>
      </c>
    </row>
    <row r="3001" spans="1:11" x14ac:dyDescent="0.25">
      <c r="A3001" s="1" t="s">
        <v>721</v>
      </c>
      <c r="B3001" t="str">
        <f t="shared" si="322"/>
        <v>February 26</v>
      </c>
      <c r="C3001" t="str">
        <f t="shared" si="323"/>
        <v>2020</v>
      </c>
      <c r="D3001" t="str">
        <f t="shared" si="324"/>
        <v>03:14PM</v>
      </c>
      <c r="E3001">
        <f t="shared" si="325"/>
        <v>2</v>
      </c>
      <c r="F3001" t="str">
        <f t="shared" si="326"/>
        <v>26</v>
      </c>
      <c r="G3001" s="1">
        <f t="shared" si="327"/>
        <v>43887</v>
      </c>
      <c r="H3001" s="2">
        <f t="shared" si="328"/>
        <v>43887.634722222225</v>
      </c>
      <c r="I3001" t="b">
        <f>OR(ABS(Table2[[#This Row],[DateTime]]-H3002) * 1440 &lt; 5, ABS(Table2[[#This Row],[DateTime]]-H3000) * 1440 &lt; 5)</f>
        <v>0</v>
      </c>
      <c r="J3001">
        <f>IF(Table2[[#This Row],[Mulitiple Sneeze?]],J3000+1,0)</f>
        <v>0</v>
      </c>
      <c r="K3001" t="str">
        <f>IF(AND(Table2[[#This Row],[Multiple Counter]]&gt;0, J3002=0),"Combo End","")</f>
        <v/>
      </c>
    </row>
    <row r="3002" spans="1:11" x14ac:dyDescent="0.25">
      <c r="A3002" s="1" t="s">
        <v>720</v>
      </c>
      <c r="B3002" t="str">
        <f t="shared" si="322"/>
        <v>February 27</v>
      </c>
      <c r="C3002" t="str">
        <f t="shared" si="323"/>
        <v>2020</v>
      </c>
      <c r="D3002" t="str">
        <f t="shared" si="324"/>
        <v>09:46AM</v>
      </c>
      <c r="E3002">
        <f t="shared" si="325"/>
        <v>2</v>
      </c>
      <c r="F3002" t="str">
        <f t="shared" si="326"/>
        <v>27</v>
      </c>
      <c r="G3002" s="1">
        <f t="shared" si="327"/>
        <v>43888</v>
      </c>
      <c r="H3002" s="2">
        <f t="shared" si="328"/>
        <v>43888.406944444447</v>
      </c>
      <c r="I3002" t="b">
        <f>OR(ABS(Table2[[#This Row],[DateTime]]-H3003) * 1440 &lt; 5, ABS(Table2[[#This Row],[DateTime]]-H3001) * 1440 &lt; 5)</f>
        <v>0</v>
      </c>
      <c r="J3002">
        <f>IF(Table2[[#This Row],[Mulitiple Sneeze?]],J3001+1,0)</f>
        <v>0</v>
      </c>
      <c r="K3002" t="str">
        <f>IF(AND(Table2[[#This Row],[Multiple Counter]]&gt;0, J3003=0),"Combo End","")</f>
        <v/>
      </c>
    </row>
    <row r="3003" spans="1:11" x14ac:dyDescent="0.25">
      <c r="A3003" s="1" t="s">
        <v>719</v>
      </c>
      <c r="B3003" t="str">
        <f t="shared" si="322"/>
        <v>February 28</v>
      </c>
      <c r="C3003" t="str">
        <f t="shared" si="323"/>
        <v>2020</v>
      </c>
      <c r="D3003" t="str">
        <f t="shared" si="324"/>
        <v>08:34AM</v>
      </c>
      <c r="E3003">
        <f t="shared" si="325"/>
        <v>2</v>
      </c>
      <c r="F3003" t="str">
        <f t="shared" si="326"/>
        <v>28</v>
      </c>
      <c r="G3003" s="1">
        <f t="shared" si="327"/>
        <v>43889</v>
      </c>
      <c r="H3003" s="2">
        <f t="shared" si="328"/>
        <v>43889.356944444444</v>
      </c>
      <c r="I3003" t="b">
        <f>OR(ABS(Table2[[#This Row],[DateTime]]-H3004) * 1440 &lt; 5, ABS(Table2[[#This Row],[DateTime]]-H3002) * 1440 &lt; 5)</f>
        <v>0</v>
      </c>
      <c r="J3003">
        <f>IF(Table2[[#This Row],[Mulitiple Sneeze?]],J3002+1,0)</f>
        <v>0</v>
      </c>
      <c r="K3003" t="str">
        <f>IF(AND(Table2[[#This Row],[Multiple Counter]]&gt;0, J3004=0),"Combo End","")</f>
        <v/>
      </c>
    </row>
    <row r="3004" spans="1:11" x14ac:dyDescent="0.25">
      <c r="A3004" s="1" t="s">
        <v>698</v>
      </c>
      <c r="B3004" t="str">
        <f t="shared" si="322"/>
        <v>February 28</v>
      </c>
      <c r="C3004" t="str">
        <f t="shared" si="323"/>
        <v>2020</v>
      </c>
      <c r="D3004" t="str">
        <f t="shared" si="324"/>
        <v>02:31PM</v>
      </c>
      <c r="E3004">
        <f t="shared" si="325"/>
        <v>2</v>
      </c>
      <c r="F3004" t="str">
        <f t="shared" si="326"/>
        <v>28</v>
      </c>
      <c r="G3004" s="1">
        <f t="shared" si="327"/>
        <v>43889</v>
      </c>
      <c r="H3004" s="2">
        <f t="shared" si="328"/>
        <v>43889.604861111111</v>
      </c>
      <c r="I3004" t="b">
        <f>OR(ABS(Table2[[#This Row],[DateTime]]-H3005) * 1440 &lt; 5, ABS(Table2[[#This Row],[DateTime]]-H3003) * 1440 &lt; 5)</f>
        <v>0</v>
      </c>
      <c r="J3004">
        <f>IF(Table2[[#This Row],[Mulitiple Sneeze?]],J3003+1,0)</f>
        <v>0</v>
      </c>
      <c r="K3004" t="str">
        <f>IF(AND(Table2[[#This Row],[Multiple Counter]]&gt;0, J3005=0),"Combo End","")</f>
        <v/>
      </c>
    </row>
    <row r="3005" spans="1:11" x14ac:dyDescent="0.25">
      <c r="A3005" s="1" t="s">
        <v>697</v>
      </c>
      <c r="B3005" t="str">
        <f t="shared" si="322"/>
        <v>February 28</v>
      </c>
      <c r="C3005" t="str">
        <f t="shared" si="323"/>
        <v>2020</v>
      </c>
      <c r="D3005" t="str">
        <f t="shared" si="324"/>
        <v>09:02PM</v>
      </c>
      <c r="E3005">
        <f t="shared" si="325"/>
        <v>2</v>
      </c>
      <c r="F3005" t="str">
        <f t="shared" si="326"/>
        <v>28</v>
      </c>
      <c r="G3005" s="1">
        <f t="shared" si="327"/>
        <v>43889</v>
      </c>
      <c r="H3005" s="2">
        <f t="shared" si="328"/>
        <v>43889.876388888886</v>
      </c>
      <c r="I3005" t="b">
        <f>OR(ABS(Table2[[#This Row],[DateTime]]-H3006) * 1440 &lt; 5, ABS(Table2[[#This Row],[DateTime]]-H3004) * 1440 &lt; 5)</f>
        <v>0</v>
      </c>
      <c r="J3005">
        <f>IF(Table2[[#This Row],[Mulitiple Sneeze?]],J3004+1,0)</f>
        <v>0</v>
      </c>
      <c r="K3005" t="str">
        <f>IF(AND(Table2[[#This Row],[Multiple Counter]]&gt;0, J3006=0),"Combo End","")</f>
        <v/>
      </c>
    </row>
    <row r="3006" spans="1:11" x14ac:dyDescent="0.25">
      <c r="A3006" s="1" t="s">
        <v>696</v>
      </c>
      <c r="B3006" t="str">
        <f t="shared" si="322"/>
        <v>February 29</v>
      </c>
      <c r="C3006" t="str">
        <f t="shared" si="323"/>
        <v>2020</v>
      </c>
      <c r="D3006" t="str">
        <f t="shared" si="324"/>
        <v>07:14AM</v>
      </c>
      <c r="E3006">
        <f t="shared" si="325"/>
        <v>2</v>
      </c>
      <c r="F3006" t="str">
        <f t="shared" si="326"/>
        <v>29</v>
      </c>
      <c r="G3006" s="1">
        <f t="shared" si="327"/>
        <v>43890</v>
      </c>
      <c r="H3006" s="2">
        <f t="shared" si="328"/>
        <v>43890.301388888889</v>
      </c>
      <c r="I3006" t="b">
        <f>OR(ABS(Table2[[#This Row],[DateTime]]-H3007) * 1440 &lt; 5, ABS(Table2[[#This Row],[DateTime]]-H3005) * 1440 &lt; 5)</f>
        <v>0</v>
      </c>
      <c r="J3006">
        <f>IF(Table2[[#This Row],[Mulitiple Sneeze?]],J3005+1,0)</f>
        <v>0</v>
      </c>
      <c r="K3006" t="str">
        <f>IF(AND(Table2[[#This Row],[Multiple Counter]]&gt;0, J3007=0),"Combo End","")</f>
        <v/>
      </c>
    </row>
    <row r="3007" spans="1:11" x14ac:dyDescent="0.25">
      <c r="A3007" s="1" t="s">
        <v>695</v>
      </c>
      <c r="B3007" t="str">
        <f t="shared" si="322"/>
        <v>February 29</v>
      </c>
      <c r="C3007" t="str">
        <f t="shared" si="323"/>
        <v>2020</v>
      </c>
      <c r="D3007" t="str">
        <f t="shared" si="324"/>
        <v>11:32AM</v>
      </c>
      <c r="E3007">
        <f t="shared" si="325"/>
        <v>2</v>
      </c>
      <c r="F3007" t="str">
        <f t="shared" si="326"/>
        <v>29</v>
      </c>
      <c r="G3007" s="1">
        <f t="shared" si="327"/>
        <v>43890</v>
      </c>
      <c r="H3007" s="2">
        <f t="shared" si="328"/>
        <v>43890.480555555558</v>
      </c>
      <c r="I3007" t="b">
        <f>OR(ABS(Table2[[#This Row],[DateTime]]-H3008) * 1440 &lt; 5, ABS(Table2[[#This Row],[DateTime]]-H3006) * 1440 &lt; 5)</f>
        <v>0</v>
      </c>
      <c r="J3007">
        <f>IF(Table2[[#This Row],[Mulitiple Sneeze?]],J3006+1,0)</f>
        <v>0</v>
      </c>
      <c r="K3007" t="str">
        <f>IF(AND(Table2[[#This Row],[Multiple Counter]]&gt;0, J3008=0),"Combo End","")</f>
        <v/>
      </c>
    </row>
    <row r="3008" spans="1:11" x14ac:dyDescent="0.25">
      <c r="A3008" s="1" t="s">
        <v>694</v>
      </c>
      <c r="B3008" t="str">
        <f t="shared" si="322"/>
        <v>February 29</v>
      </c>
      <c r="C3008" t="str">
        <f t="shared" si="323"/>
        <v>2020</v>
      </c>
      <c r="D3008" t="str">
        <f t="shared" si="324"/>
        <v>05:51PM</v>
      </c>
      <c r="E3008">
        <f t="shared" si="325"/>
        <v>2</v>
      </c>
      <c r="F3008" t="str">
        <f t="shared" si="326"/>
        <v>29</v>
      </c>
      <c r="G3008" s="1">
        <f t="shared" si="327"/>
        <v>43890</v>
      </c>
      <c r="H3008" s="2">
        <f t="shared" si="328"/>
        <v>43890.743750000001</v>
      </c>
      <c r="I3008" t="b">
        <f>OR(ABS(Table2[[#This Row],[DateTime]]-H3009) * 1440 &lt; 5, ABS(Table2[[#This Row],[DateTime]]-H3007) * 1440 &lt; 5)</f>
        <v>0</v>
      </c>
      <c r="J3008">
        <f>IF(Table2[[#This Row],[Mulitiple Sneeze?]],J3007+1,0)</f>
        <v>0</v>
      </c>
      <c r="K3008" t="str">
        <f>IF(AND(Table2[[#This Row],[Multiple Counter]]&gt;0, J3009=0),"Combo End","")</f>
        <v/>
      </c>
    </row>
    <row r="3009" spans="1:11" x14ac:dyDescent="0.25">
      <c r="A3009" s="1" t="s">
        <v>693</v>
      </c>
      <c r="B3009" t="str">
        <f t="shared" si="322"/>
        <v>March 01</v>
      </c>
      <c r="C3009" t="str">
        <f t="shared" si="323"/>
        <v>2020</v>
      </c>
      <c r="D3009" t="str">
        <f t="shared" si="324"/>
        <v>07:06AM</v>
      </c>
      <c r="E3009">
        <f t="shared" si="325"/>
        <v>3</v>
      </c>
      <c r="F3009" t="str">
        <f t="shared" si="326"/>
        <v>01</v>
      </c>
      <c r="G3009" s="1">
        <f t="shared" si="327"/>
        <v>43891</v>
      </c>
      <c r="H3009" s="2">
        <f t="shared" si="328"/>
        <v>43891.29583333333</v>
      </c>
      <c r="I3009" t="b">
        <f>OR(ABS(Table2[[#This Row],[DateTime]]-H3010) * 1440 &lt; 5, ABS(Table2[[#This Row],[DateTime]]-H3008) * 1440 &lt; 5)</f>
        <v>0</v>
      </c>
      <c r="J3009">
        <f>IF(Table2[[#This Row],[Mulitiple Sneeze?]],J3008+1,0)</f>
        <v>0</v>
      </c>
      <c r="K3009" t="str">
        <f>IF(AND(Table2[[#This Row],[Multiple Counter]]&gt;0, J3010=0),"Combo End","")</f>
        <v/>
      </c>
    </row>
    <row r="3010" spans="1:11" x14ac:dyDescent="0.25">
      <c r="A3010" s="1" t="s">
        <v>692</v>
      </c>
      <c r="B3010" t="str">
        <f t="shared" ref="B3010:B3073" si="329">_xlfn.TEXTBEFORE(A3010,",")</f>
        <v>March 01</v>
      </c>
      <c r="C3010" t="str">
        <f t="shared" ref="C3010:C3073" si="330">LEFT(_xlfn.TEXTAFTER(A3010, ", "), 4)</f>
        <v>2020</v>
      </c>
      <c r="D3010" t="str">
        <f t="shared" ref="D3010:D3073" si="331">_xlfn.TEXTAFTER(A3010, "at ")</f>
        <v>08:18AM</v>
      </c>
      <c r="E3010">
        <f t="shared" ref="E3010:E3073" si="332">MONTH(1&amp;B3010)</f>
        <v>3</v>
      </c>
      <c r="F3010" t="str">
        <f t="shared" ref="F3010:F3073" si="333">RIGHT(B3010, 2)</f>
        <v>01</v>
      </c>
      <c r="G3010" s="1">
        <f t="shared" ref="G3010:G3073" si="334">DATE(C3010,E3010,F3010)</f>
        <v>43891</v>
      </c>
      <c r="H3010" s="2">
        <f t="shared" ref="H3010:H3073" si="335">G3010+TIMEVALUE(_xlfn.CONCAT(LEFT(D3010, 5), " ", RIGHT(D3010, 2)))</f>
        <v>43891.345833333333</v>
      </c>
      <c r="I3010" t="b">
        <f>OR(ABS(Table2[[#This Row],[DateTime]]-H3011) * 1440 &lt; 5, ABS(Table2[[#This Row],[DateTime]]-H3009) * 1440 &lt; 5)</f>
        <v>0</v>
      </c>
      <c r="J3010">
        <f>IF(Table2[[#This Row],[Mulitiple Sneeze?]],J3009+1,0)</f>
        <v>0</v>
      </c>
      <c r="K3010" t="str">
        <f>IF(AND(Table2[[#This Row],[Multiple Counter]]&gt;0, J3011=0),"Combo End","")</f>
        <v/>
      </c>
    </row>
    <row r="3011" spans="1:11" x14ac:dyDescent="0.25">
      <c r="A3011" s="1" t="s">
        <v>691</v>
      </c>
      <c r="B3011" t="str">
        <f t="shared" si="329"/>
        <v>March 02</v>
      </c>
      <c r="C3011" t="str">
        <f t="shared" si="330"/>
        <v>2020</v>
      </c>
      <c r="D3011" t="str">
        <f t="shared" si="331"/>
        <v>09:32AM</v>
      </c>
      <c r="E3011">
        <f t="shared" si="332"/>
        <v>3</v>
      </c>
      <c r="F3011" t="str">
        <f t="shared" si="333"/>
        <v>02</v>
      </c>
      <c r="G3011" s="1">
        <f t="shared" si="334"/>
        <v>43892</v>
      </c>
      <c r="H3011" s="2">
        <f t="shared" si="335"/>
        <v>43892.397222222222</v>
      </c>
      <c r="I3011" t="b">
        <f>OR(ABS(Table2[[#This Row],[DateTime]]-H3012) * 1440 &lt; 5, ABS(Table2[[#This Row],[DateTime]]-H3010) * 1440 &lt; 5)</f>
        <v>0</v>
      </c>
      <c r="J3011">
        <f>IF(Table2[[#This Row],[Mulitiple Sneeze?]],J3010+1,0)</f>
        <v>0</v>
      </c>
      <c r="K3011" t="str">
        <f>IF(AND(Table2[[#This Row],[Multiple Counter]]&gt;0, J3012=0),"Combo End","")</f>
        <v/>
      </c>
    </row>
    <row r="3012" spans="1:11" x14ac:dyDescent="0.25">
      <c r="A3012" s="1" t="s">
        <v>690</v>
      </c>
      <c r="B3012" t="str">
        <f t="shared" si="329"/>
        <v>March 02</v>
      </c>
      <c r="C3012" t="str">
        <f t="shared" si="330"/>
        <v>2020</v>
      </c>
      <c r="D3012" t="str">
        <f t="shared" si="331"/>
        <v>01:33PM</v>
      </c>
      <c r="E3012">
        <f t="shared" si="332"/>
        <v>3</v>
      </c>
      <c r="F3012" t="str">
        <f t="shared" si="333"/>
        <v>02</v>
      </c>
      <c r="G3012" s="1">
        <f t="shared" si="334"/>
        <v>43892</v>
      </c>
      <c r="H3012" s="2">
        <f t="shared" si="335"/>
        <v>43892.564583333333</v>
      </c>
      <c r="I3012" t="b">
        <f>OR(ABS(Table2[[#This Row],[DateTime]]-H3013) * 1440 &lt; 5, ABS(Table2[[#This Row],[DateTime]]-H3011) * 1440 &lt; 5)</f>
        <v>0</v>
      </c>
      <c r="J3012">
        <f>IF(Table2[[#This Row],[Mulitiple Sneeze?]],J3011+1,0)</f>
        <v>0</v>
      </c>
      <c r="K3012" t="str">
        <f>IF(AND(Table2[[#This Row],[Multiple Counter]]&gt;0, J3013=0),"Combo End","")</f>
        <v/>
      </c>
    </row>
    <row r="3013" spans="1:11" x14ac:dyDescent="0.25">
      <c r="A3013" s="1" t="s">
        <v>689</v>
      </c>
      <c r="B3013" t="str">
        <f t="shared" si="329"/>
        <v>March 02</v>
      </c>
      <c r="C3013" t="str">
        <f t="shared" si="330"/>
        <v>2020</v>
      </c>
      <c r="D3013" t="str">
        <f t="shared" si="331"/>
        <v>02:22PM</v>
      </c>
      <c r="E3013">
        <f t="shared" si="332"/>
        <v>3</v>
      </c>
      <c r="F3013" t="str">
        <f t="shared" si="333"/>
        <v>02</v>
      </c>
      <c r="G3013" s="1">
        <f t="shared" si="334"/>
        <v>43892</v>
      </c>
      <c r="H3013" s="2">
        <f t="shared" si="335"/>
        <v>43892.598611111112</v>
      </c>
      <c r="I3013" t="b">
        <f>OR(ABS(Table2[[#This Row],[DateTime]]-H3014) * 1440 &lt; 5, ABS(Table2[[#This Row],[DateTime]]-H3012) * 1440 &lt; 5)</f>
        <v>0</v>
      </c>
      <c r="J3013">
        <f>IF(Table2[[#This Row],[Mulitiple Sneeze?]],J3012+1,0)</f>
        <v>0</v>
      </c>
      <c r="K3013" t="str">
        <f>IF(AND(Table2[[#This Row],[Multiple Counter]]&gt;0, J3014=0),"Combo End","")</f>
        <v/>
      </c>
    </row>
    <row r="3014" spans="1:11" x14ac:dyDescent="0.25">
      <c r="A3014" s="1" t="s">
        <v>688</v>
      </c>
      <c r="B3014" t="str">
        <f t="shared" si="329"/>
        <v>March 02</v>
      </c>
      <c r="C3014" t="str">
        <f t="shared" si="330"/>
        <v>2020</v>
      </c>
      <c r="D3014" t="str">
        <f t="shared" si="331"/>
        <v>09:53PM</v>
      </c>
      <c r="E3014">
        <f t="shared" si="332"/>
        <v>3</v>
      </c>
      <c r="F3014" t="str">
        <f t="shared" si="333"/>
        <v>02</v>
      </c>
      <c r="G3014" s="1">
        <f t="shared" si="334"/>
        <v>43892</v>
      </c>
      <c r="H3014" s="2">
        <f t="shared" si="335"/>
        <v>43892.911805555559</v>
      </c>
      <c r="I3014" t="b">
        <f>OR(ABS(Table2[[#This Row],[DateTime]]-H3015) * 1440 &lt; 5, ABS(Table2[[#This Row],[DateTime]]-H3013) * 1440 &lt; 5)</f>
        <v>0</v>
      </c>
      <c r="J3014">
        <f>IF(Table2[[#This Row],[Mulitiple Sneeze?]],J3013+1,0)</f>
        <v>0</v>
      </c>
      <c r="K3014" t="str">
        <f>IF(AND(Table2[[#This Row],[Multiple Counter]]&gt;0, J3015=0),"Combo End","")</f>
        <v/>
      </c>
    </row>
    <row r="3015" spans="1:11" x14ac:dyDescent="0.25">
      <c r="A3015" s="1" t="s">
        <v>687</v>
      </c>
      <c r="B3015" t="str">
        <f t="shared" si="329"/>
        <v>March 03</v>
      </c>
      <c r="C3015" t="str">
        <f t="shared" si="330"/>
        <v>2020</v>
      </c>
      <c r="D3015" t="str">
        <f t="shared" si="331"/>
        <v>03:06PM</v>
      </c>
      <c r="E3015">
        <f t="shared" si="332"/>
        <v>3</v>
      </c>
      <c r="F3015" t="str">
        <f t="shared" si="333"/>
        <v>03</v>
      </c>
      <c r="G3015" s="1">
        <f t="shared" si="334"/>
        <v>43893</v>
      </c>
      <c r="H3015" s="2">
        <f t="shared" si="335"/>
        <v>43893.629166666666</v>
      </c>
      <c r="I3015" t="b">
        <f>OR(ABS(Table2[[#This Row],[DateTime]]-H3016) * 1440 &lt; 5, ABS(Table2[[#This Row],[DateTime]]-H3014) * 1440 &lt; 5)</f>
        <v>0</v>
      </c>
      <c r="J3015">
        <f>IF(Table2[[#This Row],[Mulitiple Sneeze?]],J3014+1,0)</f>
        <v>0</v>
      </c>
      <c r="K3015" t="str">
        <f>IF(AND(Table2[[#This Row],[Multiple Counter]]&gt;0, J3016=0),"Combo End","")</f>
        <v/>
      </c>
    </row>
    <row r="3016" spans="1:11" x14ac:dyDescent="0.25">
      <c r="A3016" s="1" t="s">
        <v>686</v>
      </c>
      <c r="B3016" t="str">
        <f t="shared" si="329"/>
        <v>March 03</v>
      </c>
      <c r="C3016" t="str">
        <f t="shared" si="330"/>
        <v>2020</v>
      </c>
      <c r="D3016" t="str">
        <f t="shared" si="331"/>
        <v>04:15PM</v>
      </c>
      <c r="E3016">
        <f t="shared" si="332"/>
        <v>3</v>
      </c>
      <c r="F3016" t="str">
        <f t="shared" si="333"/>
        <v>03</v>
      </c>
      <c r="G3016" s="1">
        <f t="shared" si="334"/>
        <v>43893</v>
      </c>
      <c r="H3016" s="2">
        <f t="shared" si="335"/>
        <v>43893.677083333336</v>
      </c>
      <c r="I3016" t="b">
        <f>OR(ABS(Table2[[#This Row],[DateTime]]-H3017) * 1440 &lt; 5, ABS(Table2[[#This Row],[DateTime]]-H3015) * 1440 &lt; 5)</f>
        <v>0</v>
      </c>
      <c r="J3016">
        <f>IF(Table2[[#This Row],[Mulitiple Sneeze?]],J3015+1,0)</f>
        <v>0</v>
      </c>
      <c r="K3016" t="str">
        <f>IF(AND(Table2[[#This Row],[Multiple Counter]]&gt;0, J3017=0),"Combo End","")</f>
        <v/>
      </c>
    </row>
    <row r="3017" spans="1:11" x14ac:dyDescent="0.25">
      <c r="A3017" s="1" t="s">
        <v>685</v>
      </c>
      <c r="B3017" t="str">
        <f t="shared" si="329"/>
        <v>March 05</v>
      </c>
      <c r="C3017" t="str">
        <f t="shared" si="330"/>
        <v>2020</v>
      </c>
      <c r="D3017" t="str">
        <f t="shared" si="331"/>
        <v>06:52AM</v>
      </c>
      <c r="E3017">
        <f t="shared" si="332"/>
        <v>3</v>
      </c>
      <c r="F3017" t="str">
        <f t="shared" si="333"/>
        <v>05</v>
      </c>
      <c r="G3017" s="1">
        <f t="shared" si="334"/>
        <v>43895</v>
      </c>
      <c r="H3017" s="2">
        <f t="shared" si="335"/>
        <v>43895.286111111112</v>
      </c>
      <c r="I3017" t="b">
        <f>OR(ABS(Table2[[#This Row],[DateTime]]-H3018) * 1440 &lt; 5, ABS(Table2[[#This Row],[DateTime]]-H3016) * 1440 &lt; 5)</f>
        <v>0</v>
      </c>
      <c r="J3017">
        <f>IF(Table2[[#This Row],[Mulitiple Sneeze?]],J3016+1,0)</f>
        <v>0</v>
      </c>
      <c r="K3017" t="str">
        <f>IF(AND(Table2[[#This Row],[Multiple Counter]]&gt;0, J3018=0),"Combo End","")</f>
        <v/>
      </c>
    </row>
    <row r="3018" spans="1:11" x14ac:dyDescent="0.25">
      <c r="A3018" s="1" t="s">
        <v>684</v>
      </c>
      <c r="B3018" t="str">
        <f t="shared" si="329"/>
        <v>March 05</v>
      </c>
      <c r="C3018" t="str">
        <f t="shared" si="330"/>
        <v>2020</v>
      </c>
      <c r="D3018" t="str">
        <f t="shared" si="331"/>
        <v>08:03PM</v>
      </c>
      <c r="E3018">
        <f t="shared" si="332"/>
        <v>3</v>
      </c>
      <c r="F3018" t="str">
        <f t="shared" si="333"/>
        <v>05</v>
      </c>
      <c r="G3018" s="1">
        <f t="shared" si="334"/>
        <v>43895</v>
      </c>
      <c r="H3018" s="2">
        <f t="shared" si="335"/>
        <v>43895.835416666669</v>
      </c>
      <c r="I3018" t="b">
        <f>OR(ABS(Table2[[#This Row],[DateTime]]-H3019) * 1440 &lt; 5, ABS(Table2[[#This Row],[DateTime]]-H3017) * 1440 &lt; 5)</f>
        <v>0</v>
      </c>
      <c r="J3018">
        <f>IF(Table2[[#This Row],[Mulitiple Sneeze?]],J3017+1,0)</f>
        <v>0</v>
      </c>
      <c r="K3018" t="str">
        <f>IF(AND(Table2[[#This Row],[Multiple Counter]]&gt;0, J3019=0),"Combo End","")</f>
        <v/>
      </c>
    </row>
    <row r="3019" spans="1:11" x14ac:dyDescent="0.25">
      <c r="A3019" s="1" t="s">
        <v>683</v>
      </c>
      <c r="B3019" t="str">
        <f t="shared" si="329"/>
        <v>March 05</v>
      </c>
      <c r="C3019" t="str">
        <f t="shared" si="330"/>
        <v>2020</v>
      </c>
      <c r="D3019" t="str">
        <f t="shared" si="331"/>
        <v>08:56PM</v>
      </c>
      <c r="E3019">
        <f t="shared" si="332"/>
        <v>3</v>
      </c>
      <c r="F3019" t="str">
        <f t="shared" si="333"/>
        <v>05</v>
      </c>
      <c r="G3019" s="1">
        <f t="shared" si="334"/>
        <v>43895</v>
      </c>
      <c r="H3019" s="2">
        <f t="shared" si="335"/>
        <v>43895.87222222222</v>
      </c>
      <c r="I3019" t="b">
        <f>OR(ABS(Table2[[#This Row],[DateTime]]-H3020) * 1440 &lt; 5, ABS(Table2[[#This Row],[DateTime]]-H3018) * 1440 &lt; 5)</f>
        <v>0</v>
      </c>
      <c r="J3019">
        <f>IF(Table2[[#This Row],[Mulitiple Sneeze?]],J3018+1,0)</f>
        <v>0</v>
      </c>
      <c r="K3019" t="str">
        <f>IF(AND(Table2[[#This Row],[Multiple Counter]]&gt;0, J3020=0),"Combo End","")</f>
        <v/>
      </c>
    </row>
    <row r="3020" spans="1:11" x14ac:dyDescent="0.25">
      <c r="A3020" s="1" t="s">
        <v>682</v>
      </c>
      <c r="B3020" t="str">
        <f t="shared" si="329"/>
        <v>March 06</v>
      </c>
      <c r="C3020" t="str">
        <f t="shared" si="330"/>
        <v>2020</v>
      </c>
      <c r="D3020" t="str">
        <f t="shared" si="331"/>
        <v>07:48AM</v>
      </c>
      <c r="E3020">
        <f t="shared" si="332"/>
        <v>3</v>
      </c>
      <c r="F3020" t="str">
        <f t="shared" si="333"/>
        <v>06</v>
      </c>
      <c r="G3020" s="1">
        <f t="shared" si="334"/>
        <v>43896</v>
      </c>
      <c r="H3020" s="2">
        <f t="shared" si="335"/>
        <v>43896.324999999997</v>
      </c>
      <c r="I3020" t="b">
        <f>OR(ABS(Table2[[#This Row],[DateTime]]-H3021) * 1440 &lt; 5, ABS(Table2[[#This Row],[DateTime]]-H3019) * 1440 &lt; 5)</f>
        <v>0</v>
      </c>
      <c r="J3020">
        <f>IF(Table2[[#This Row],[Mulitiple Sneeze?]],J3019+1,0)</f>
        <v>0</v>
      </c>
      <c r="K3020" t="str">
        <f>IF(AND(Table2[[#This Row],[Multiple Counter]]&gt;0, J3021=0),"Combo End","")</f>
        <v/>
      </c>
    </row>
    <row r="3021" spans="1:11" x14ac:dyDescent="0.25">
      <c r="A3021" s="1" t="s">
        <v>681</v>
      </c>
      <c r="B3021" t="str">
        <f t="shared" si="329"/>
        <v>March 06</v>
      </c>
      <c r="C3021" t="str">
        <f t="shared" si="330"/>
        <v>2020</v>
      </c>
      <c r="D3021" t="str">
        <f t="shared" si="331"/>
        <v>09:35AM</v>
      </c>
      <c r="E3021">
        <f t="shared" si="332"/>
        <v>3</v>
      </c>
      <c r="F3021" t="str">
        <f t="shared" si="333"/>
        <v>06</v>
      </c>
      <c r="G3021" s="1">
        <f t="shared" si="334"/>
        <v>43896</v>
      </c>
      <c r="H3021" s="2">
        <f t="shared" si="335"/>
        <v>43896.399305555555</v>
      </c>
      <c r="I3021" t="b">
        <f>OR(ABS(Table2[[#This Row],[DateTime]]-H3022) * 1440 &lt; 5, ABS(Table2[[#This Row],[DateTime]]-H3020) * 1440 &lt; 5)</f>
        <v>0</v>
      </c>
      <c r="J3021">
        <f>IF(Table2[[#This Row],[Mulitiple Sneeze?]],J3020+1,0)</f>
        <v>0</v>
      </c>
      <c r="K3021" t="str">
        <f>IF(AND(Table2[[#This Row],[Multiple Counter]]&gt;0, J3022=0),"Combo End","")</f>
        <v/>
      </c>
    </row>
    <row r="3022" spans="1:11" x14ac:dyDescent="0.25">
      <c r="A3022" s="1" t="s">
        <v>680</v>
      </c>
      <c r="B3022" t="str">
        <f t="shared" si="329"/>
        <v>March 06</v>
      </c>
      <c r="C3022" t="str">
        <f t="shared" si="330"/>
        <v>2020</v>
      </c>
      <c r="D3022" t="str">
        <f t="shared" si="331"/>
        <v>11:04AM</v>
      </c>
      <c r="E3022">
        <f t="shared" si="332"/>
        <v>3</v>
      </c>
      <c r="F3022" t="str">
        <f t="shared" si="333"/>
        <v>06</v>
      </c>
      <c r="G3022" s="1">
        <f t="shared" si="334"/>
        <v>43896</v>
      </c>
      <c r="H3022" s="2">
        <f t="shared" si="335"/>
        <v>43896.461111111108</v>
      </c>
      <c r="I3022" t="b">
        <f>OR(ABS(Table2[[#This Row],[DateTime]]-H3023) * 1440 &lt; 5, ABS(Table2[[#This Row],[DateTime]]-H3021) * 1440 &lt; 5)</f>
        <v>0</v>
      </c>
      <c r="J3022">
        <f>IF(Table2[[#This Row],[Mulitiple Sneeze?]],J3021+1,0)</f>
        <v>0</v>
      </c>
      <c r="K3022" t="str">
        <f>IF(AND(Table2[[#This Row],[Multiple Counter]]&gt;0, J3023=0),"Combo End","")</f>
        <v/>
      </c>
    </row>
    <row r="3023" spans="1:11" x14ac:dyDescent="0.25">
      <c r="A3023" s="1" t="s">
        <v>679</v>
      </c>
      <c r="B3023" t="str">
        <f t="shared" si="329"/>
        <v>March 06</v>
      </c>
      <c r="C3023" t="str">
        <f t="shared" si="330"/>
        <v>2020</v>
      </c>
      <c r="D3023" t="str">
        <f t="shared" si="331"/>
        <v>01:30PM</v>
      </c>
      <c r="E3023">
        <f t="shared" si="332"/>
        <v>3</v>
      </c>
      <c r="F3023" t="str">
        <f t="shared" si="333"/>
        <v>06</v>
      </c>
      <c r="G3023" s="1">
        <f t="shared" si="334"/>
        <v>43896</v>
      </c>
      <c r="H3023" s="2">
        <f t="shared" si="335"/>
        <v>43896.5625</v>
      </c>
      <c r="I3023" t="b">
        <f>OR(ABS(Table2[[#This Row],[DateTime]]-H3024) * 1440 &lt; 5, ABS(Table2[[#This Row],[DateTime]]-H3022) * 1440 &lt; 5)</f>
        <v>0</v>
      </c>
      <c r="J3023">
        <f>IF(Table2[[#This Row],[Mulitiple Sneeze?]],J3022+1,0)</f>
        <v>0</v>
      </c>
      <c r="K3023" t="str">
        <f>IF(AND(Table2[[#This Row],[Multiple Counter]]&gt;0, J3024=0),"Combo End","")</f>
        <v/>
      </c>
    </row>
    <row r="3024" spans="1:11" x14ac:dyDescent="0.25">
      <c r="A3024" s="1" t="s">
        <v>678</v>
      </c>
      <c r="B3024" t="str">
        <f t="shared" si="329"/>
        <v>March 07</v>
      </c>
      <c r="C3024" t="str">
        <f t="shared" si="330"/>
        <v>2020</v>
      </c>
      <c r="D3024" t="str">
        <f t="shared" si="331"/>
        <v>11:46AM</v>
      </c>
      <c r="E3024">
        <f t="shared" si="332"/>
        <v>3</v>
      </c>
      <c r="F3024" t="str">
        <f t="shared" si="333"/>
        <v>07</v>
      </c>
      <c r="G3024" s="1">
        <f t="shared" si="334"/>
        <v>43897</v>
      </c>
      <c r="H3024" s="2">
        <f t="shared" si="335"/>
        <v>43897.490277777775</v>
      </c>
      <c r="I3024" t="b">
        <f>OR(ABS(Table2[[#This Row],[DateTime]]-H3025) * 1440 &lt; 5, ABS(Table2[[#This Row],[DateTime]]-H3023) * 1440 &lt; 5)</f>
        <v>0</v>
      </c>
      <c r="J3024">
        <f>IF(Table2[[#This Row],[Mulitiple Sneeze?]],J3023+1,0)</f>
        <v>0</v>
      </c>
      <c r="K3024" t="str">
        <f>IF(AND(Table2[[#This Row],[Multiple Counter]]&gt;0, J3025=0),"Combo End","")</f>
        <v/>
      </c>
    </row>
    <row r="3025" spans="1:11" x14ac:dyDescent="0.25">
      <c r="A3025" s="1" t="s">
        <v>677</v>
      </c>
      <c r="B3025" t="str">
        <f t="shared" si="329"/>
        <v>March 07</v>
      </c>
      <c r="C3025" t="str">
        <f t="shared" si="330"/>
        <v>2020</v>
      </c>
      <c r="D3025" t="str">
        <f t="shared" si="331"/>
        <v>07:00PM</v>
      </c>
      <c r="E3025">
        <f t="shared" si="332"/>
        <v>3</v>
      </c>
      <c r="F3025" t="str">
        <f t="shared" si="333"/>
        <v>07</v>
      </c>
      <c r="G3025" s="1">
        <f t="shared" si="334"/>
        <v>43897</v>
      </c>
      <c r="H3025" s="2">
        <f t="shared" si="335"/>
        <v>43897.791666666664</v>
      </c>
      <c r="I3025" t="b">
        <f>OR(ABS(Table2[[#This Row],[DateTime]]-H3026) * 1440 &lt; 5, ABS(Table2[[#This Row],[DateTime]]-H3024) * 1440 &lt; 5)</f>
        <v>1</v>
      </c>
      <c r="J3025">
        <f>IF(Table2[[#This Row],[Mulitiple Sneeze?]],J3024+1,0)</f>
        <v>1</v>
      </c>
      <c r="K3025" t="str">
        <f>IF(AND(Table2[[#This Row],[Multiple Counter]]&gt;0, J3026=0),"Combo End","")</f>
        <v/>
      </c>
    </row>
    <row r="3026" spans="1:11" x14ac:dyDescent="0.25">
      <c r="A3026" s="1" t="s">
        <v>676</v>
      </c>
      <c r="B3026" t="str">
        <f t="shared" si="329"/>
        <v>March 07</v>
      </c>
      <c r="C3026" t="str">
        <f t="shared" si="330"/>
        <v>2020</v>
      </c>
      <c r="D3026" t="str">
        <f t="shared" si="331"/>
        <v>07:01PM</v>
      </c>
      <c r="E3026">
        <f t="shared" si="332"/>
        <v>3</v>
      </c>
      <c r="F3026" t="str">
        <f t="shared" si="333"/>
        <v>07</v>
      </c>
      <c r="G3026" s="1">
        <f t="shared" si="334"/>
        <v>43897</v>
      </c>
      <c r="H3026" s="2">
        <f t="shared" si="335"/>
        <v>43897.792361111111</v>
      </c>
      <c r="I3026" t="b">
        <f>OR(ABS(Table2[[#This Row],[DateTime]]-H3027) * 1440 &lt; 5, ABS(Table2[[#This Row],[DateTime]]-H3025) * 1440 &lt; 5)</f>
        <v>1</v>
      </c>
      <c r="J3026">
        <f>IF(Table2[[#This Row],[Mulitiple Sneeze?]],J3025+1,0)</f>
        <v>2</v>
      </c>
      <c r="K3026" t="str">
        <f>IF(AND(Table2[[#This Row],[Multiple Counter]]&gt;0, J3027=0),"Combo End","")</f>
        <v/>
      </c>
    </row>
    <row r="3027" spans="1:11" x14ac:dyDescent="0.25">
      <c r="A3027" s="1" t="s">
        <v>675</v>
      </c>
      <c r="B3027" t="str">
        <f t="shared" si="329"/>
        <v>March 08</v>
      </c>
      <c r="C3027" t="str">
        <f t="shared" si="330"/>
        <v>2020</v>
      </c>
      <c r="D3027" t="str">
        <f t="shared" si="331"/>
        <v>10:20AM</v>
      </c>
      <c r="E3027">
        <f t="shared" si="332"/>
        <v>3</v>
      </c>
      <c r="F3027" t="str">
        <f t="shared" si="333"/>
        <v>08</v>
      </c>
      <c r="G3027" s="1">
        <f t="shared" si="334"/>
        <v>43898</v>
      </c>
      <c r="H3027" s="2">
        <f t="shared" si="335"/>
        <v>43898.430555555555</v>
      </c>
      <c r="I3027" t="b">
        <f>OR(ABS(Table2[[#This Row],[DateTime]]-H3028) * 1440 &lt; 5, ABS(Table2[[#This Row],[DateTime]]-H3026) * 1440 &lt; 5)</f>
        <v>1</v>
      </c>
      <c r="J3027">
        <f>IF(Table2[[#This Row],[Mulitiple Sneeze?]],J3026+1,0)</f>
        <v>3</v>
      </c>
      <c r="K3027" t="str">
        <f>IF(AND(Table2[[#This Row],[Multiple Counter]]&gt;0, J3028=0),"Combo End","")</f>
        <v/>
      </c>
    </row>
    <row r="3028" spans="1:11" x14ac:dyDescent="0.25">
      <c r="A3028" s="1" t="s">
        <v>674</v>
      </c>
      <c r="B3028" t="str">
        <f t="shared" si="329"/>
        <v>March 08</v>
      </c>
      <c r="C3028" t="str">
        <f t="shared" si="330"/>
        <v>2020</v>
      </c>
      <c r="D3028" t="str">
        <f t="shared" si="331"/>
        <v>10:21AM</v>
      </c>
      <c r="E3028">
        <f t="shared" si="332"/>
        <v>3</v>
      </c>
      <c r="F3028" t="str">
        <f t="shared" si="333"/>
        <v>08</v>
      </c>
      <c r="G3028" s="1">
        <f t="shared" si="334"/>
        <v>43898</v>
      </c>
      <c r="H3028" s="2">
        <f t="shared" si="335"/>
        <v>43898.431250000001</v>
      </c>
      <c r="I3028" t="b">
        <f>OR(ABS(Table2[[#This Row],[DateTime]]-H3029) * 1440 &lt; 5, ABS(Table2[[#This Row],[DateTime]]-H3027) * 1440 &lt; 5)</f>
        <v>1</v>
      </c>
      <c r="J3028">
        <f>IF(Table2[[#This Row],[Mulitiple Sneeze?]],J3027+1,0)</f>
        <v>4</v>
      </c>
      <c r="K3028" t="str">
        <f>IF(AND(Table2[[#This Row],[Multiple Counter]]&gt;0, J3029=0),"Combo End","")</f>
        <v>Combo End</v>
      </c>
    </row>
    <row r="3029" spans="1:11" x14ac:dyDescent="0.25">
      <c r="A3029" s="1" t="s">
        <v>673</v>
      </c>
      <c r="B3029" t="str">
        <f t="shared" si="329"/>
        <v>March 08</v>
      </c>
      <c r="C3029" t="str">
        <f t="shared" si="330"/>
        <v>2020</v>
      </c>
      <c r="D3029" t="str">
        <f t="shared" si="331"/>
        <v>12:08PM</v>
      </c>
      <c r="E3029">
        <f t="shared" si="332"/>
        <v>3</v>
      </c>
      <c r="F3029" t="str">
        <f t="shared" si="333"/>
        <v>08</v>
      </c>
      <c r="G3029" s="1">
        <f t="shared" si="334"/>
        <v>43898</v>
      </c>
      <c r="H3029" s="2">
        <f t="shared" si="335"/>
        <v>43898.505555555559</v>
      </c>
      <c r="I3029" t="b">
        <f>OR(ABS(Table2[[#This Row],[DateTime]]-H3030) * 1440 &lt; 5, ABS(Table2[[#This Row],[DateTime]]-H3028) * 1440 &lt; 5)</f>
        <v>0</v>
      </c>
      <c r="J3029">
        <f>IF(Table2[[#This Row],[Mulitiple Sneeze?]],J3028+1,0)</f>
        <v>0</v>
      </c>
      <c r="K3029" t="str">
        <f>IF(AND(Table2[[#This Row],[Multiple Counter]]&gt;0, J3030=0),"Combo End","")</f>
        <v/>
      </c>
    </row>
    <row r="3030" spans="1:11" x14ac:dyDescent="0.25">
      <c r="A3030" s="1" t="s">
        <v>672</v>
      </c>
      <c r="B3030" t="str">
        <f t="shared" si="329"/>
        <v>March 09</v>
      </c>
      <c r="C3030" t="str">
        <f t="shared" si="330"/>
        <v>2020</v>
      </c>
      <c r="D3030" t="str">
        <f t="shared" si="331"/>
        <v>07:50PM</v>
      </c>
      <c r="E3030">
        <f t="shared" si="332"/>
        <v>3</v>
      </c>
      <c r="F3030" t="str">
        <f t="shared" si="333"/>
        <v>09</v>
      </c>
      <c r="G3030" s="1">
        <f t="shared" si="334"/>
        <v>43899</v>
      </c>
      <c r="H3030" s="2">
        <f t="shared" si="335"/>
        <v>43899.826388888891</v>
      </c>
      <c r="I3030" t="b">
        <f>OR(ABS(Table2[[#This Row],[DateTime]]-H3031) * 1440 &lt; 5, ABS(Table2[[#This Row],[DateTime]]-H3029) * 1440 &lt; 5)</f>
        <v>0</v>
      </c>
      <c r="J3030">
        <f>IF(Table2[[#This Row],[Mulitiple Sneeze?]],J3029+1,0)</f>
        <v>0</v>
      </c>
      <c r="K3030" t="str">
        <f>IF(AND(Table2[[#This Row],[Multiple Counter]]&gt;0, J3031=0),"Combo End","")</f>
        <v/>
      </c>
    </row>
    <row r="3031" spans="1:11" x14ac:dyDescent="0.25">
      <c r="A3031" s="1" t="s">
        <v>671</v>
      </c>
      <c r="B3031" t="str">
        <f t="shared" si="329"/>
        <v>March 10</v>
      </c>
      <c r="C3031" t="str">
        <f t="shared" si="330"/>
        <v>2020</v>
      </c>
      <c r="D3031" t="str">
        <f t="shared" si="331"/>
        <v>08:27PM</v>
      </c>
      <c r="E3031">
        <f t="shared" si="332"/>
        <v>3</v>
      </c>
      <c r="F3031" t="str">
        <f t="shared" si="333"/>
        <v>10</v>
      </c>
      <c r="G3031" s="1">
        <f t="shared" si="334"/>
        <v>43900</v>
      </c>
      <c r="H3031" s="2">
        <f t="shared" si="335"/>
        <v>43900.852083333331</v>
      </c>
      <c r="I3031" t="b">
        <f>OR(ABS(Table2[[#This Row],[DateTime]]-H3032) * 1440 &lt; 5, ABS(Table2[[#This Row],[DateTime]]-H3030) * 1440 &lt; 5)</f>
        <v>0</v>
      </c>
      <c r="J3031">
        <f>IF(Table2[[#This Row],[Mulitiple Sneeze?]],J3030+1,0)</f>
        <v>0</v>
      </c>
      <c r="K3031" t="str">
        <f>IF(AND(Table2[[#This Row],[Multiple Counter]]&gt;0, J3032=0),"Combo End","")</f>
        <v/>
      </c>
    </row>
    <row r="3032" spans="1:11" x14ac:dyDescent="0.25">
      <c r="A3032" s="1" t="s">
        <v>670</v>
      </c>
      <c r="B3032" t="str">
        <f t="shared" si="329"/>
        <v>March 11</v>
      </c>
      <c r="C3032" t="str">
        <f t="shared" si="330"/>
        <v>2020</v>
      </c>
      <c r="D3032" t="str">
        <f t="shared" si="331"/>
        <v>01:45PM</v>
      </c>
      <c r="E3032">
        <f t="shared" si="332"/>
        <v>3</v>
      </c>
      <c r="F3032" t="str">
        <f t="shared" si="333"/>
        <v>11</v>
      </c>
      <c r="G3032" s="1">
        <f t="shared" si="334"/>
        <v>43901</v>
      </c>
      <c r="H3032" s="2">
        <f t="shared" si="335"/>
        <v>43901.572916666664</v>
      </c>
      <c r="I3032" t="b">
        <f>OR(ABS(Table2[[#This Row],[DateTime]]-H3033) * 1440 &lt; 5, ABS(Table2[[#This Row],[DateTime]]-H3031) * 1440 &lt; 5)</f>
        <v>0</v>
      </c>
      <c r="J3032">
        <f>IF(Table2[[#This Row],[Mulitiple Sneeze?]],J3031+1,0)</f>
        <v>0</v>
      </c>
      <c r="K3032" t="str">
        <f>IF(AND(Table2[[#This Row],[Multiple Counter]]&gt;0, J3033=0),"Combo End","")</f>
        <v/>
      </c>
    </row>
    <row r="3033" spans="1:11" x14ac:dyDescent="0.25">
      <c r="A3033" s="1" t="s">
        <v>669</v>
      </c>
      <c r="B3033" t="str">
        <f t="shared" si="329"/>
        <v>March 11</v>
      </c>
      <c r="C3033" t="str">
        <f t="shared" si="330"/>
        <v>2020</v>
      </c>
      <c r="D3033" t="str">
        <f t="shared" si="331"/>
        <v>08:10PM</v>
      </c>
      <c r="E3033">
        <f t="shared" si="332"/>
        <v>3</v>
      </c>
      <c r="F3033" t="str">
        <f t="shared" si="333"/>
        <v>11</v>
      </c>
      <c r="G3033" s="1">
        <f t="shared" si="334"/>
        <v>43901</v>
      </c>
      <c r="H3033" s="2">
        <f t="shared" si="335"/>
        <v>43901.840277777781</v>
      </c>
      <c r="I3033" t="b">
        <f>OR(ABS(Table2[[#This Row],[DateTime]]-H3034) * 1440 &lt; 5, ABS(Table2[[#This Row],[DateTime]]-H3032) * 1440 &lt; 5)</f>
        <v>0</v>
      </c>
      <c r="J3033">
        <f>IF(Table2[[#This Row],[Mulitiple Sneeze?]],J3032+1,0)</f>
        <v>0</v>
      </c>
      <c r="K3033" t="str">
        <f>IF(AND(Table2[[#This Row],[Multiple Counter]]&gt;0, J3034=0),"Combo End","")</f>
        <v/>
      </c>
    </row>
    <row r="3034" spans="1:11" x14ac:dyDescent="0.25">
      <c r="A3034" s="1" t="s">
        <v>668</v>
      </c>
      <c r="B3034" t="str">
        <f t="shared" si="329"/>
        <v>March 12</v>
      </c>
      <c r="C3034" t="str">
        <f t="shared" si="330"/>
        <v>2020</v>
      </c>
      <c r="D3034" t="str">
        <f t="shared" si="331"/>
        <v>11:49AM</v>
      </c>
      <c r="E3034">
        <f t="shared" si="332"/>
        <v>3</v>
      </c>
      <c r="F3034" t="str">
        <f t="shared" si="333"/>
        <v>12</v>
      </c>
      <c r="G3034" s="1">
        <f t="shared" si="334"/>
        <v>43902</v>
      </c>
      <c r="H3034" s="2">
        <f t="shared" si="335"/>
        <v>43902.492361111108</v>
      </c>
      <c r="I3034" t="b">
        <f>OR(ABS(Table2[[#This Row],[DateTime]]-H3035) * 1440 &lt; 5, ABS(Table2[[#This Row],[DateTime]]-H3033) * 1440 &lt; 5)</f>
        <v>0</v>
      </c>
      <c r="J3034">
        <f>IF(Table2[[#This Row],[Mulitiple Sneeze?]],J3033+1,0)</f>
        <v>0</v>
      </c>
      <c r="K3034" t="str">
        <f>IF(AND(Table2[[#This Row],[Multiple Counter]]&gt;0, J3035=0),"Combo End","")</f>
        <v/>
      </c>
    </row>
    <row r="3035" spans="1:11" x14ac:dyDescent="0.25">
      <c r="A3035" s="1" t="s">
        <v>667</v>
      </c>
      <c r="B3035" t="str">
        <f t="shared" si="329"/>
        <v>March 12</v>
      </c>
      <c r="C3035" t="str">
        <f t="shared" si="330"/>
        <v>2020</v>
      </c>
      <c r="D3035" t="str">
        <f t="shared" si="331"/>
        <v>09:26PM</v>
      </c>
      <c r="E3035">
        <f t="shared" si="332"/>
        <v>3</v>
      </c>
      <c r="F3035" t="str">
        <f t="shared" si="333"/>
        <v>12</v>
      </c>
      <c r="G3035" s="1">
        <f t="shared" si="334"/>
        <v>43902</v>
      </c>
      <c r="H3035" s="2">
        <f t="shared" si="335"/>
        <v>43902.893055555556</v>
      </c>
      <c r="I3035" t="b">
        <f>OR(ABS(Table2[[#This Row],[DateTime]]-H3036) * 1440 &lt; 5, ABS(Table2[[#This Row],[DateTime]]-H3034) * 1440 &lt; 5)</f>
        <v>0</v>
      </c>
      <c r="J3035">
        <f>IF(Table2[[#This Row],[Mulitiple Sneeze?]],J3034+1,0)</f>
        <v>0</v>
      </c>
      <c r="K3035" t="str">
        <f>IF(AND(Table2[[#This Row],[Multiple Counter]]&gt;0, J3036=0),"Combo End","")</f>
        <v/>
      </c>
    </row>
    <row r="3036" spans="1:11" x14ac:dyDescent="0.25">
      <c r="A3036" s="1" t="s">
        <v>666</v>
      </c>
      <c r="B3036" t="str">
        <f t="shared" si="329"/>
        <v>March 13</v>
      </c>
      <c r="C3036" t="str">
        <f t="shared" si="330"/>
        <v>2020</v>
      </c>
      <c r="D3036" t="str">
        <f t="shared" si="331"/>
        <v>06:11PM</v>
      </c>
      <c r="E3036">
        <f t="shared" si="332"/>
        <v>3</v>
      </c>
      <c r="F3036" t="str">
        <f t="shared" si="333"/>
        <v>13</v>
      </c>
      <c r="G3036" s="1">
        <f t="shared" si="334"/>
        <v>43903</v>
      </c>
      <c r="H3036" s="2">
        <f t="shared" si="335"/>
        <v>43903.757638888892</v>
      </c>
      <c r="I3036" t="b">
        <f>OR(ABS(Table2[[#This Row],[DateTime]]-H3037) * 1440 &lt; 5, ABS(Table2[[#This Row],[DateTime]]-H3035) * 1440 &lt; 5)</f>
        <v>0</v>
      </c>
      <c r="J3036">
        <f>IF(Table2[[#This Row],[Mulitiple Sneeze?]],J3035+1,0)</f>
        <v>0</v>
      </c>
      <c r="K3036" t="str">
        <f>IF(AND(Table2[[#This Row],[Multiple Counter]]&gt;0, J3037=0),"Combo End","")</f>
        <v/>
      </c>
    </row>
    <row r="3037" spans="1:11" x14ac:dyDescent="0.25">
      <c r="A3037" s="1" t="s">
        <v>665</v>
      </c>
      <c r="B3037" t="str">
        <f t="shared" si="329"/>
        <v>March 13</v>
      </c>
      <c r="C3037" t="str">
        <f t="shared" si="330"/>
        <v>2020</v>
      </c>
      <c r="D3037" t="str">
        <f t="shared" si="331"/>
        <v>07:14PM</v>
      </c>
      <c r="E3037">
        <f t="shared" si="332"/>
        <v>3</v>
      </c>
      <c r="F3037" t="str">
        <f t="shared" si="333"/>
        <v>13</v>
      </c>
      <c r="G3037" s="1">
        <f t="shared" si="334"/>
        <v>43903</v>
      </c>
      <c r="H3037" s="2">
        <f t="shared" si="335"/>
        <v>43903.801388888889</v>
      </c>
      <c r="I3037" t="b">
        <f>OR(ABS(Table2[[#This Row],[DateTime]]-H3038) * 1440 &lt; 5, ABS(Table2[[#This Row],[DateTime]]-H3036) * 1440 &lt; 5)</f>
        <v>0</v>
      </c>
      <c r="J3037">
        <f>IF(Table2[[#This Row],[Mulitiple Sneeze?]],J3036+1,0)</f>
        <v>0</v>
      </c>
      <c r="K3037" t="str">
        <f>IF(AND(Table2[[#This Row],[Multiple Counter]]&gt;0, J3038=0),"Combo End","")</f>
        <v/>
      </c>
    </row>
    <row r="3038" spans="1:11" x14ac:dyDescent="0.25">
      <c r="A3038" s="1" t="s">
        <v>664</v>
      </c>
      <c r="B3038" t="str">
        <f t="shared" si="329"/>
        <v>March 14</v>
      </c>
      <c r="C3038" t="str">
        <f t="shared" si="330"/>
        <v>2020</v>
      </c>
      <c r="D3038" t="str">
        <f t="shared" si="331"/>
        <v>11:01AM</v>
      </c>
      <c r="E3038">
        <f t="shared" si="332"/>
        <v>3</v>
      </c>
      <c r="F3038" t="str">
        <f t="shared" si="333"/>
        <v>14</v>
      </c>
      <c r="G3038" s="1">
        <f t="shared" si="334"/>
        <v>43904</v>
      </c>
      <c r="H3038" s="2">
        <f t="shared" si="335"/>
        <v>43904.459027777775</v>
      </c>
      <c r="I3038" t="b">
        <f>OR(ABS(Table2[[#This Row],[DateTime]]-H3039) * 1440 &lt; 5, ABS(Table2[[#This Row],[DateTime]]-H3037) * 1440 &lt; 5)</f>
        <v>0</v>
      </c>
      <c r="J3038">
        <f>IF(Table2[[#This Row],[Mulitiple Sneeze?]],J3037+1,0)</f>
        <v>0</v>
      </c>
      <c r="K3038" t="str">
        <f>IF(AND(Table2[[#This Row],[Multiple Counter]]&gt;0, J3039=0),"Combo End","")</f>
        <v/>
      </c>
    </row>
    <row r="3039" spans="1:11" x14ac:dyDescent="0.25">
      <c r="A3039" s="1" t="s">
        <v>663</v>
      </c>
      <c r="B3039" t="str">
        <f t="shared" si="329"/>
        <v>March 14</v>
      </c>
      <c r="C3039" t="str">
        <f t="shared" si="330"/>
        <v>2020</v>
      </c>
      <c r="D3039" t="str">
        <f t="shared" si="331"/>
        <v>05:00PM</v>
      </c>
      <c r="E3039">
        <f t="shared" si="332"/>
        <v>3</v>
      </c>
      <c r="F3039" t="str">
        <f t="shared" si="333"/>
        <v>14</v>
      </c>
      <c r="G3039" s="1">
        <f t="shared" si="334"/>
        <v>43904</v>
      </c>
      <c r="H3039" s="2">
        <f t="shared" si="335"/>
        <v>43904.708333333336</v>
      </c>
      <c r="I3039" t="b">
        <f>OR(ABS(Table2[[#This Row],[DateTime]]-H3040) * 1440 &lt; 5, ABS(Table2[[#This Row],[DateTime]]-H3038) * 1440 &lt; 5)</f>
        <v>0</v>
      </c>
      <c r="J3039">
        <f>IF(Table2[[#This Row],[Mulitiple Sneeze?]],J3038+1,0)</f>
        <v>0</v>
      </c>
      <c r="K3039" t="str">
        <f>IF(AND(Table2[[#This Row],[Multiple Counter]]&gt;0, J3040=0),"Combo End","")</f>
        <v/>
      </c>
    </row>
    <row r="3040" spans="1:11" x14ac:dyDescent="0.25">
      <c r="A3040" s="1" t="s">
        <v>662</v>
      </c>
      <c r="B3040" t="str">
        <f t="shared" si="329"/>
        <v>March 15</v>
      </c>
      <c r="C3040" t="str">
        <f t="shared" si="330"/>
        <v>2020</v>
      </c>
      <c r="D3040" t="str">
        <f t="shared" si="331"/>
        <v>11:40AM</v>
      </c>
      <c r="E3040">
        <f t="shared" si="332"/>
        <v>3</v>
      </c>
      <c r="F3040" t="str">
        <f t="shared" si="333"/>
        <v>15</v>
      </c>
      <c r="G3040" s="1">
        <f t="shared" si="334"/>
        <v>43905</v>
      </c>
      <c r="H3040" s="2">
        <f t="shared" si="335"/>
        <v>43905.486111111109</v>
      </c>
      <c r="I3040" t="b">
        <f>OR(ABS(Table2[[#This Row],[DateTime]]-H3041) * 1440 &lt; 5, ABS(Table2[[#This Row],[DateTime]]-H3039) * 1440 &lt; 5)</f>
        <v>0</v>
      </c>
      <c r="J3040">
        <f>IF(Table2[[#This Row],[Mulitiple Sneeze?]],J3039+1,0)</f>
        <v>0</v>
      </c>
      <c r="K3040" t="str">
        <f>IF(AND(Table2[[#This Row],[Multiple Counter]]&gt;0, J3041=0),"Combo End","")</f>
        <v/>
      </c>
    </row>
    <row r="3041" spans="1:11" x14ac:dyDescent="0.25">
      <c r="A3041" s="1" t="s">
        <v>661</v>
      </c>
      <c r="B3041" t="str">
        <f t="shared" si="329"/>
        <v>March 16</v>
      </c>
      <c r="C3041" t="str">
        <f t="shared" si="330"/>
        <v>2020</v>
      </c>
      <c r="D3041" t="str">
        <f t="shared" si="331"/>
        <v>06:19AM</v>
      </c>
      <c r="E3041">
        <f t="shared" si="332"/>
        <v>3</v>
      </c>
      <c r="F3041" t="str">
        <f t="shared" si="333"/>
        <v>16</v>
      </c>
      <c r="G3041" s="1">
        <f t="shared" si="334"/>
        <v>43906</v>
      </c>
      <c r="H3041" s="2">
        <f t="shared" si="335"/>
        <v>43906.263194444444</v>
      </c>
      <c r="I3041" t="b">
        <f>OR(ABS(Table2[[#This Row],[DateTime]]-H3042) * 1440 &lt; 5, ABS(Table2[[#This Row],[DateTime]]-H3040) * 1440 &lt; 5)</f>
        <v>0</v>
      </c>
      <c r="J3041">
        <f>IF(Table2[[#This Row],[Mulitiple Sneeze?]],J3040+1,0)</f>
        <v>0</v>
      </c>
      <c r="K3041" t="str">
        <f>IF(AND(Table2[[#This Row],[Multiple Counter]]&gt;0, J3042=0),"Combo End","")</f>
        <v/>
      </c>
    </row>
    <row r="3042" spans="1:11" x14ac:dyDescent="0.25">
      <c r="A3042" s="1" t="s">
        <v>660</v>
      </c>
      <c r="B3042" t="str">
        <f t="shared" si="329"/>
        <v>March 16</v>
      </c>
      <c r="C3042" t="str">
        <f t="shared" si="330"/>
        <v>2020</v>
      </c>
      <c r="D3042" t="str">
        <f t="shared" si="331"/>
        <v>06:46PM</v>
      </c>
      <c r="E3042">
        <f t="shared" si="332"/>
        <v>3</v>
      </c>
      <c r="F3042" t="str">
        <f t="shared" si="333"/>
        <v>16</v>
      </c>
      <c r="G3042" s="1">
        <f t="shared" si="334"/>
        <v>43906</v>
      </c>
      <c r="H3042" s="2">
        <f t="shared" si="335"/>
        <v>43906.781944444447</v>
      </c>
      <c r="I3042" t="b">
        <f>OR(ABS(Table2[[#This Row],[DateTime]]-H3043) * 1440 &lt; 5, ABS(Table2[[#This Row],[DateTime]]-H3041) * 1440 &lt; 5)</f>
        <v>0</v>
      </c>
      <c r="J3042">
        <f>IF(Table2[[#This Row],[Mulitiple Sneeze?]],J3041+1,0)</f>
        <v>0</v>
      </c>
      <c r="K3042" t="str">
        <f>IF(AND(Table2[[#This Row],[Multiple Counter]]&gt;0, J3043=0),"Combo End","")</f>
        <v/>
      </c>
    </row>
    <row r="3043" spans="1:11" x14ac:dyDescent="0.25">
      <c r="A3043" s="1" t="s">
        <v>659</v>
      </c>
      <c r="B3043" t="str">
        <f t="shared" si="329"/>
        <v>March 17</v>
      </c>
      <c r="C3043" t="str">
        <f t="shared" si="330"/>
        <v>2020</v>
      </c>
      <c r="D3043" t="str">
        <f t="shared" si="331"/>
        <v>06:56AM</v>
      </c>
      <c r="E3043">
        <f t="shared" si="332"/>
        <v>3</v>
      </c>
      <c r="F3043" t="str">
        <f t="shared" si="333"/>
        <v>17</v>
      </c>
      <c r="G3043" s="1">
        <f t="shared" si="334"/>
        <v>43907</v>
      </c>
      <c r="H3043" s="2">
        <f t="shared" si="335"/>
        <v>43907.288888888892</v>
      </c>
      <c r="I3043" t="b">
        <f>OR(ABS(Table2[[#This Row],[DateTime]]-H3044) * 1440 &lt; 5, ABS(Table2[[#This Row],[DateTime]]-H3042) * 1440 &lt; 5)</f>
        <v>0</v>
      </c>
      <c r="J3043">
        <f>IF(Table2[[#This Row],[Mulitiple Sneeze?]],J3042+1,0)</f>
        <v>0</v>
      </c>
      <c r="K3043" t="str">
        <f>IF(AND(Table2[[#This Row],[Multiple Counter]]&gt;0, J3044=0),"Combo End","")</f>
        <v/>
      </c>
    </row>
    <row r="3044" spans="1:11" x14ac:dyDescent="0.25">
      <c r="A3044" s="1" t="s">
        <v>658</v>
      </c>
      <c r="B3044" t="str">
        <f t="shared" si="329"/>
        <v>March 17</v>
      </c>
      <c r="C3044" t="str">
        <f t="shared" si="330"/>
        <v>2020</v>
      </c>
      <c r="D3044" t="str">
        <f t="shared" si="331"/>
        <v>07:07AM</v>
      </c>
      <c r="E3044">
        <f t="shared" si="332"/>
        <v>3</v>
      </c>
      <c r="F3044" t="str">
        <f t="shared" si="333"/>
        <v>17</v>
      </c>
      <c r="G3044" s="1">
        <f t="shared" si="334"/>
        <v>43907</v>
      </c>
      <c r="H3044" s="2">
        <f t="shared" si="335"/>
        <v>43907.296527777777</v>
      </c>
      <c r="I3044" t="b">
        <f>OR(ABS(Table2[[#This Row],[DateTime]]-H3045) * 1440 &lt; 5, ABS(Table2[[#This Row],[DateTime]]-H3043) * 1440 &lt; 5)</f>
        <v>0</v>
      </c>
      <c r="J3044">
        <f>IF(Table2[[#This Row],[Mulitiple Sneeze?]],J3043+1,0)</f>
        <v>0</v>
      </c>
      <c r="K3044" t="str">
        <f>IF(AND(Table2[[#This Row],[Multiple Counter]]&gt;0, J3045=0),"Combo End","")</f>
        <v/>
      </c>
    </row>
    <row r="3045" spans="1:11" x14ac:dyDescent="0.25">
      <c r="A3045" s="1" t="s">
        <v>657</v>
      </c>
      <c r="B3045" t="str">
        <f t="shared" si="329"/>
        <v>March 18</v>
      </c>
      <c r="C3045" t="str">
        <f t="shared" si="330"/>
        <v>2020</v>
      </c>
      <c r="D3045" t="str">
        <f t="shared" si="331"/>
        <v>11:42AM</v>
      </c>
      <c r="E3045">
        <f t="shared" si="332"/>
        <v>3</v>
      </c>
      <c r="F3045" t="str">
        <f t="shared" si="333"/>
        <v>18</v>
      </c>
      <c r="G3045" s="1">
        <f t="shared" si="334"/>
        <v>43908</v>
      </c>
      <c r="H3045" s="2">
        <f t="shared" si="335"/>
        <v>43908.487500000003</v>
      </c>
      <c r="I3045" t="b">
        <f>OR(ABS(Table2[[#This Row],[DateTime]]-H3046) * 1440 &lt; 5, ABS(Table2[[#This Row],[DateTime]]-H3044) * 1440 &lt; 5)</f>
        <v>0</v>
      </c>
      <c r="J3045">
        <f>IF(Table2[[#This Row],[Mulitiple Sneeze?]],J3044+1,0)</f>
        <v>0</v>
      </c>
      <c r="K3045" t="str">
        <f>IF(AND(Table2[[#This Row],[Multiple Counter]]&gt;0, J3046=0),"Combo End","")</f>
        <v/>
      </c>
    </row>
    <row r="3046" spans="1:11" x14ac:dyDescent="0.25">
      <c r="A3046" s="1" t="s">
        <v>656</v>
      </c>
      <c r="B3046" t="str">
        <f t="shared" si="329"/>
        <v>March 23</v>
      </c>
      <c r="C3046" t="str">
        <f t="shared" si="330"/>
        <v>2020</v>
      </c>
      <c r="D3046" t="str">
        <f t="shared" si="331"/>
        <v>01:28PM</v>
      </c>
      <c r="E3046">
        <f t="shared" si="332"/>
        <v>3</v>
      </c>
      <c r="F3046" t="str">
        <f t="shared" si="333"/>
        <v>23</v>
      </c>
      <c r="G3046" s="1">
        <f t="shared" si="334"/>
        <v>43913</v>
      </c>
      <c r="H3046" s="2">
        <f t="shared" si="335"/>
        <v>43913.561111111114</v>
      </c>
      <c r="I3046" t="b">
        <f>OR(ABS(Table2[[#This Row],[DateTime]]-H3047) * 1440 &lt; 5, ABS(Table2[[#This Row],[DateTime]]-H3045) * 1440 &lt; 5)</f>
        <v>0</v>
      </c>
      <c r="J3046">
        <f>IF(Table2[[#This Row],[Mulitiple Sneeze?]],J3045+1,0)</f>
        <v>0</v>
      </c>
      <c r="K3046" t="str">
        <f>IF(AND(Table2[[#This Row],[Multiple Counter]]&gt;0, J3047=0),"Combo End","")</f>
        <v/>
      </c>
    </row>
    <row r="3047" spans="1:11" x14ac:dyDescent="0.25">
      <c r="A3047" s="1" t="s">
        <v>655</v>
      </c>
      <c r="B3047" t="str">
        <f t="shared" si="329"/>
        <v>March 23</v>
      </c>
      <c r="C3047" t="str">
        <f t="shared" si="330"/>
        <v>2020</v>
      </c>
      <c r="D3047" t="str">
        <f t="shared" si="331"/>
        <v>04:33PM</v>
      </c>
      <c r="E3047">
        <f t="shared" si="332"/>
        <v>3</v>
      </c>
      <c r="F3047" t="str">
        <f t="shared" si="333"/>
        <v>23</v>
      </c>
      <c r="G3047" s="1">
        <f t="shared" si="334"/>
        <v>43913</v>
      </c>
      <c r="H3047" s="2">
        <f t="shared" si="335"/>
        <v>43913.689583333333</v>
      </c>
      <c r="I3047" t="b">
        <f>OR(ABS(Table2[[#This Row],[DateTime]]-H3048) * 1440 &lt; 5, ABS(Table2[[#This Row],[DateTime]]-H3046) * 1440 &lt; 5)</f>
        <v>0</v>
      </c>
      <c r="J3047">
        <f>IF(Table2[[#This Row],[Mulitiple Sneeze?]],J3046+1,0)</f>
        <v>0</v>
      </c>
      <c r="K3047" t="str">
        <f>IF(AND(Table2[[#This Row],[Multiple Counter]]&gt;0, J3048=0),"Combo End","")</f>
        <v/>
      </c>
    </row>
    <row r="3048" spans="1:11" x14ac:dyDescent="0.25">
      <c r="A3048" s="1" t="s">
        <v>654</v>
      </c>
      <c r="B3048" t="str">
        <f t="shared" si="329"/>
        <v>March 24</v>
      </c>
      <c r="C3048" t="str">
        <f t="shared" si="330"/>
        <v>2020</v>
      </c>
      <c r="D3048" t="str">
        <f t="shared" si="331"/>
        <v>06:31AM</v>
      </c>
      <c r="E3048">
        <f t="shared" si="332"/>
        <v>3</v>
      </c>
      <c r="F3048" t="str">
        <f t="shared" si="333"/>
        <v>24</v>
      </c>
      <c r="G3048" s="1">
        <f t="shared" si="334"/>
        <v>43914</v>
      </c>
      <c r="H3048" s="2">
        <f t="shared" si="335"/>
        <v>43914.271527777775</v>
      </c>
      <c r="I3048" t="b">
        <f>OR(ABS(Table2[[#This Row],[DateTime]]-H3049) * 1440 &lt; 5, ABS(Table2[[#This Row],[DateTime]]-H3047) * 1440 &lt; 5)</f>
        <v>0</v>
      </c>
      <c r="J3048">
        <f>IF(Table2[[#This Row],[Mulitiple Sneeze?]],J3047+1,0)</f>
        <v>0</v>
      </c>
      <c r="K3048" t="str">
        <f>IF(AND(Table2[[#This Row],[Multiple Counter]]&gt;0, J3049=0),"Combo End","")</f>
        <v/>
      </c>
    </row>
    <row r="3049" spans="1:11" x14ac:dyDescent="0.25">
      <c r="A3049" s="1" t="s">
        <v>653</v>
      </c>
      <c r="B3049" t="str">
        <f t="shared" si="329"/>
        <v>March 24</v>
      </c>
      <c r="C3049" t="str">
        <f t="shared" si="330"/>
        <v>2020</v>
      </c>
      <c r="D3049" t="str">
        <f t="shared" si="331"/>
        <v>09:01AM</v>
      </c>
      <c r="E3049">
        <f t="shared" si="332"/>
        <v>3</v>
      </c>
      <c r="F3049" t="str">
        <f t="shared" si="333"/>
        <v>24</v>
      </c>
      <c r="G3049" s="1">
        <f t="shared" si="334"/>
        <v>43914</v>
      </c>
      <c r="H3049" s="2">
        <f t="shared" si="335"/>
        <v>43914.375694444447</v>
      </c>
      <c r="I3049" t="b">
        <f>OR(ABS(Table2[[#This Row],[DateTime]]-H3050) * 1440 &lt; 5, ABS(Table2[[#This Row],[DateTime]]-H3048) * 1440 &lt; 5)</f>
        <v>0</v>
      </c>
      <c r="J3049">
        <f>IF(Table2[[#This Row],[Mulitiple Sneeze?]],J3048+1,0)</f>
        <v>0</v>
      </c>
      <c r="K3049" t="str">
        <f>IF(AND(Table2[[#This Row],[Multiple Counter]]&gt;0, J3050=0),"Combo End","")</f>
        <v/>
      </c>
    </row>
    <row r="3050" spans="1:11" x14ac:dyDescent="0.25">
      <c r="A3050" s="1" t="s">
        <v>652</v>
      </c>
      <c r="B3050" t="str">
        <f t="shared" si="329"/>
        <v>March 24</v>
      </c>
      <c r="C3050" t="str">
        <f t="shared" si="330"/>
        <v>2020</v>
      </c>
      <c r="D3050" t="str">
        <f t="shared" si="331"/>
        <v>08:39PM</v>
      </c>
      <c r="E3050">
        <f t="shared" si="332"/>
        <v>3</v>
      </c>
      <c r="F3050" t="str">
        <f t="shared" si="333"/>
        <v>24</v>
      </c>
      <c r="G3050" s="1">
        <f t="shared" si="334"/>
        <v>43914</v>
      </c>
      <c r="H3050" s="2">
        <f t="shared" si="335"/>
        <v>43914.86041666667</v>
      </c>
      <c r="I3050" t="b">
        <f>OR(ABS(Table2[[#This Row],[DateTime]]-H3051) * 1440 &lt; 5, ABS(Table2[[#This Row],[DateTime]]-H3049) * 1440 &lt; 5)</f>
        <v>0</v>
      </c>
      <c r="J3050">
        <f>IF(Table2[[#This Row],[Mulitiple Sneeze?]],J3049+1,0)</f>
        <v>0</v>
      </c>
      <c r="K3050" t="str">
        <f>IF(AND(Table2[[#This Row],[Multiple Counter]]&gt;0, J3051=0),"Combo End","")</f>
        <v/>
      </c>
    </row>
    <row r="3051" spans="1:11" x14ac:dyDescent="0.25">
      <c r="A3051" s="1" t="s">
        <v>651</v>
      </c>
      <c r="B3051" t="str">
        <f t="shared" si="329"/>
        <v>March 25</v>
      </c>
      <c r="C3051" t="str">
        <f t="shared" si="330"/>
        <v>2020</v>
      </c>
      <c r="D3051" t="str">
        <f t="shared" si="331"/>
        <v>08:24AM</v>
      </c>
      <c r="E3051">
        <f t="shared" si="332"/>
        <v>3</v>
      </c>
      <c r="F3051" t="str">
        <f t="shared" si="333"/>
        <v>25</v>
      </c>
      <c r="G3051" s="1">
        <f t="shared" si="334"/>
        <v>43915</v>
      </c>
      <c r="H3051" s="2">
        <f t="shared" si="335"/>
        <v>43915.35</v>
      </c>
      <c r="I3051" t="b">
        <f>OR(ABS(Table2[[#This Row],[DateTime]]-H3052) * 1440 &lt; 5, ABS(Table2[[#This Row],[DateTime]]-H3050) * 1440 &lt; 5)</f>
        <v>0</v>
      </c>
      <c r="J3051">
        <f>IF(Table2[[#This Row],[Mulitiple Sneeze?]],J3050+1,0)</f>
        <v>0</v>
      </c>
      <c r="K3051" t="str">
        <f>IF(AND(Table2[[#This Row],[Multiple Counter]]&gt;0, J3052=0),"Combo End","")</f>
        <v/>
      </c>
    </row>
    <row r="3052" spans="1:11" x14ac:dyDescent="0.25">
      <c r="A3052" s="1" t="s">
        <v>650</v>
      </c>
      <c r="B3052" t="str">
        <f t="shared" si="329"/>
        <v>March 25</v>
      </c>
      <c r="C3052" t="str">
        <f t="shared" si="330"/>
        <v>2020</v>
      </c>
      <c r="D3052" t="str">
        <f t="shared" si="331"/>
        <v>10:41AM</v>
      </c>
      <c r="E3052">
        <f t="shared" si="332"/>
        <v>3</v>
      </c>
      <c r="F3052" t="str">
        <f t="shared" si="333"/>
        <v>25</v>
      </c>
      <c r="G3052" s="1">
        <f t="shared" si="334"/>
        <v>43915</v>
      </c>
      <c r="H3052" s="2">
        <f t="shared" si="335"/>
        <v>43915.445138888892</v>
      </c>
      <c r="I3052" t="b">
        <f>OR(ABS(Table2[[#This Row],[DateTime]]-H3053) * 1440 &lt; 5, ABS(Table2[[#This Row],[DateTime]]-H3051) * 1440 &lt; 5)</f>
        <v>0</v>
      </c>
      <c r="J3052">
        <f>IF(Table2[[#This Row],[Mulitiple Sneeze?]],J3051+1,0)</f>
        <v>0</v>
      </c>
      <c r="K3052" t="str">
        <f>IF(AND(Table2[[#This Row],[Multiple Counter]]&gt;0, J3053=0),"Combo End","")</f>
        <v/>
      </c>
    </row>
    <row r="3053" spans="1:11" x14ac:dyDescent="0.25">
      <c r="A3053" s="1" t="s">
        <v>649</v>
      </c>
      <c r="B3053" t="str">
        <f t="shared" si="329"/>
        <v>March 25</v>
      </c>
      <c r="C3053" t="str">
        <f t="shared" si="330"/>
        <v>2020</v>
      </c>
      <c r="D3053" t="str">
        <f t="shared" si="331"/>
        <v>05:24PM</v>
      </c>
      <c r="E3053">
        <f t="shared" si="332"/>
        <v>3</v>
      </c>
      <c r="F3053" t="str">
        <f t="shared" si="333"/>
        <v>25</v>
      </c>
      <c r="G3053" s="1">
        <f t="shared" si="334"/>
        <v>43915</v>
      </c>
      <c r="H3053" s="2">
        <f t="shared" si="335"/>
        <v>43915.724999999999</v>
      </c>
      <c r="I3053" t="b">
        <f>OR(ABS(Table2[[#This Row],[DateTime]]-H3054) * 1440 &lt; 5, ABS(Table2[[#This Row],[DateTime]]-H3052) * 1440 &lt; 5)</f>
        <v>0</v>
      </c>
      <c r="J3053">
        <f>IF(Table2[[#This Row],[Mulitiple Sneeze?]],J3052+1,0)</f>
        <v>0</v>
      </c>
      <c r="K3053" t="str">
        <f>IF(AND(Table2[[#This Row],[Multiple Counter]]&gt;0, J3054=0),"Combo End","")</f>
        <v/>
      </c>
    </row>
    <row r="3054" spans="1:11" x14ac:dyDescent="0.25">
      <c r="A3054" s="1" t="s">
        <v>648</v>
      </c>
      <c r="B3054" t="str">
        <f t="shared" si="329"/>
        <v>March 26</v>
      </c>
      <c r="C3054" t="str">
        <f t="shared" si="330"/>
        <v>2020</v>
      </c>
      <c r="D3054" t="str">
        <f t="shared" si="331"/>
        <v>02:59PM</v>
      </c>
      <c r="E3054">
        <f t="shared" si="332"/>
        <v>3</v>
      </c>
      <c r="F3054" t="str">
        <f t="shared" si="333"/>
        <v>26</v>
      </c>
      <c r="G3054" s="1">
        <f t="shared" si="334"/>
        <v>43916</v>
      </c>
      <c r="H3054" s="2">
        <f t="shared" si="335"/>
        <v>43916.624305555553</v>
      </c>
      <c r="I3054" t="b">
        <f>OR(ABS(Table2[[#This Row],[DateTime]]-H3055) * 1440 &lt; 5, ABS(Table2[[#This Row],[DateTime]]-H3053) * 1440 &lt; 5)</f>
        <v>0</v>
      </c>
      <c r="J3054">
        <f>IF(Table2[[#This Row],[Mulitiple Sneeze?]],J3053+1,0)</f>
        <v>0</v>
      </c>
      <c r="K3054" t="str">
        <f>IF(AND(Table2[[#This Row],[Multiple Counter]]&gt;0, J3055=0),"Combo End","")</f>
        <v/>
      </c>
    </row>
    <row r="3055" spans="1:11" x14ac:dyDescent="0.25">
      <c r="A3055" s="1" t="s">
        <v>647</v>
      </c>
      <c r="B3055" t="str">
        <f t="shared" si="329"/>
        <v>March 26</v>
      </c>
      <c r="C3055" t="str">
        <f t="shared" si="330"/>
        <v>2020</v>
      </c>
      <c r="D3055" t="str">
        <f t="shared" si="331"/>
        <v>03:35PM</v>
      </c>
      <c r="E3055">
        <f t="shared" si="332"/>
        <v>3</v>
      </c>
      <c r="F3055" t="str">
        <f t="shared" si="333"/>
        <v>26</v>
      </c>
      <c r="G3055" s="1">
        <f t="shared" si="334"/>
        <v>43916</v>
      </c>
      <c r="H3055" s="2">
        <f t="shared" si="335"/>
        <v>43916.649305555555</v>
      </c>
      <c r="I3055" t="b">
        <f>OR(ABS(Table2[[#This Row],[DateTime]]-H3056) * 1440 &lt; 5, ABS(Table2[[#This Row],[DateTime]]-H3054) * 1440 &lt; 5)</f>
        <v>0</v>
      </c>
      <c r="J3055">
        <f>IF(Table2[[#This Row],[Mulitiple Sneeze?]],J3054+1,0)</f>
        <v>0</v>
      </c>
      <c r="K3055" t="str">
        <f>IF(AND(Table2[[#This Row],[Multiple Counter]]&gt;0, J3056=0),"Combo End","")</f>
        <v/>
      </c>
    </row>
    <row r="3056" spans="1:11" x14ac:dyDescent="0.25">
      <c r="A3056" s="1" t="s">
        <v>646</v>
      </c>
      <c r="B3056" t="str">
        <f t="shared" si="329"/>
        <v>March 26</v>
      </c>
      <c r="C3056" t="str">
        <f t="shared" si="330"/>
        <v>2020</v>
      </c>
      <c r="D3056" t="str">
        <f t="shared" si="331"/>
        <v>08:51PM</v>
      </c>
      <c r="E3056">
        <f t="shared" si="332"/>
        <v>3</v>
      </c>
      <c r="F3056" t="str">
        <f t="shared" si="333"/>
        <v>26</v>
      </c>
      <c r="G3056" s="1">
        <f t="shared" si="334"/>
        <v>43916</v>
      </c>
      <c r="H3056" s="2">
        <f t="shared" si="335"/>
        <v>43916.868750000001</v>
      </c>
      <c r="I3056" t="b">
        <f>OR(ABS(Table2[[#This Row],[DateTime]]-H3057) * 1440 &lt; 5, ABS(Table2[[#This Row],[DateTime]]-H3055) * 1440 &lt; 5)</f>
        <v>0</v>
      </c>
      <c r="J3056">
        <f>IF(Table2[[#This Row],[Mulitiple Sneeze?]],J3055+1,0)</f>
        <v>0</v>
      </c>
      <c r="K3056" t="str">
        <f>IF(AND(Table2[[#This Row],[Multiple Counter]]&gt;0, J3057=0),"Combo End","")</f>
        <v/>
      </c>
    </row>
    <row r="3057" spans="1:11" x14ac:dyDescent="0.25">
      <c r="A3057" s="1" t="s">
        <v>645</v>
      </c>
      <c r="B3057" t="str">
        <f t="shared" si="329"/>
        <v>March 27</v>
      </c>
      <c r="C3057" t="str">
        <f t="shared" si="330"/>
        <v>2020</v>
      </c>
      <c r="D3057" t="str">
        <f t="shared" si="331"/>
        <v>08:04AM</v>
      </c>
      <c r="E3057">
        <f t="shared" si="332"/>
        <v>3</v>
      </c>
      <c r="F3057" t="str">
        <f t="shared" si="333"/>
        <v>27</v>
      </c>
      <c r="G3057" s="1">
        <f t="shared" si="334"/>
        <v>43917</v>
      </c>
      <c r="H3057" s="2">
        <f t="shared" si="335"/>
        <v>43917.336111111108</v>
      </c>
      <c r="I3057" t="b">
        <f>OR(ABS(Table2[[#This Row],[DateTime]]-H3058) * 1440 &lt; 5, ABS(Table2[[#This Row],[DateTime]]-H3056) * 1440 &lt; 5)</f>
        <v>0</v>
      </c>
      <c r="J3057">
        <f>IF(Table2[[#This Row],[Mulitiple Sneeze?]],J3056+1,0)</f>
        <v>0</v>
      </c>
      <c r="K3057" t="str">
        <f>IF(AND(Table2[[#This Row],[Multiple Counter]]&gt;0, J3058=0),"Combo End","")</f>
        <v/>
      </c>
    </row>
    <row r="3058" spans="1:11" x14ac:dyDescent="0.25">
      <c r="A3058" s="1" t="s">
        <v>644</v>
      </c>
      <c r="B3058" t="str">
        <f t="shared" si="329"/>
        <v>March 27</v>
      </c>
      <c r="C3058" t="str">
        <f t="shared" si="330"/>
        <v>2020</v>
      </c>
      <c r="D3058" t="str">
        <f t="shared" si="331"/>
        <v>12:03PM</v>
      </c>
      <c r="E3058">
        <f t="shared" si="332"/>
        <v>3</v>
      </c>
      <c r="F3058" t="str">
        <f t="shared" si="333"/>
        <v>27</v>
      </c>
      <c r="G3058" s="1">
        <f t="shared" si="334"/>
        <v>43917</v>
      </c>
      <c r="H3058" s="2">
        <f t="shared" si="335"/>
        <v>43917.502083333333</v>
      </c>
      <c r="I3058" t="b">
        <f>OR(ABS(Table2[[#This Row],[DateTime]]-H3059) * 1440 &lt; 5, ABS(Table2[[#This Row],[DateTime]]-H3057) * 1440 &lt; 5)</f>
        <v>0</v>
      </c>
      <c r="J3058">
        <f>IF(Table2[[#This Row],[Mulitiple Sneeze?]],J3057+1,0)</f>
        <v>0</v>
      </c>
      <c r="K3058" t="str">
        <f>IF(AND(Table2[[#This Row],[Multiple Counter]]&gt;0, J3059=0),"Combo End","")</f>
        <v/>
      </c>
    </row>
    <row r="3059" spans="1:11" x14ac:dyDescent="0.25">
      <c r="A3059" s="1" t="s">
        <v>643</v>
      </c>
      <c r="B3059" t="str">
        <f t="shared" si="329"/>
        <v>March 27</v>
      </c>
      <c r="C3059" t="str">
        <f t="shared" si="330"/>
        <v>2020</v>
      </c>
      <c r="D3059" t="str">
        <f t="shared" si="331"/>
        <v>02:02PM</v>
      </c>
      <c r="E3059">
        <f t="shared" si="332"/>
        <v>3</v>
      </c>
      <c r="F3059" t="str">
        <f t="shared" si="333"/>
        <v>27</v>
      </c>
      <c r="G3059" s="1">
        <f t="shared" si="334"/>
        <v>43917</v>
      </c>
      <c r="H3059" s="2">
        <f t="shared" si="335"/>
        <v>43917.584722222222</v>
      </c>
      <c r="I3059" t="b">
        <f>OR(ABS(Table2[[#This Row],[DateTime]]-H3060) * 1440 &lt; 5, ABS(Table2[[#This Row],[DateTime]]-H3058) * 1440 &lt; 5)</f>
        <v>0</v>
      </c>
      <c r="J3059">
        <f>IF(Table2[[#This Row],[Mulitiple Sneeze?]],J3058+1,0)</f>
        <v>0</v>
      </c>
      <c r="K3059" t="str">
        <f>IF(AND(Table2[[#This Row],[Multiple Counter]]&gt;0, J3060=0),"Combo End","")</f>
        <v/>
      </c>
    </row>
    <row r="3060" spans="1:11" x14ac:dyDescent="0.25">
      <c r="A3060" s="1" t="s">
        <v>642</v>
      </c>
      <c r="B3060" t="str">
        <f t="shared" si="329"/>
        <v>March 28</v>
      </c>
      <c r="C3060" t="str">
        <f t="shared" si="330"/>
        <v>2020</v>
      </c>
      <c r="D3060" t="str">
        <f t="shared" si="331"/>
        <v>08:12AM</v>
      </c>
      <c r="E3060">
        <f t="shared" si="332"/>
        <v>3</v>
      </c>
      <c r="F3060" t="str">
        <f t="shared" si="333"/>
        <v>28</v>
      </c>
      <c r="G3060" s="1">
        <f t="shared" si="334"/>
        <v>43918</v>
      </c>
      <c r="H3060" s="2">
        <f t="shared" si="335"/>
        <v>43918.341666666667</v>
      </c>
      <c r="I3060" t="b">
        <f>OR(ABS(Table2[[#This Row],[DateTime]]-H3061) * 1440 &lt; 5, ABS(Table2[[#This Row],[DateTime]]-H3059) * 1440 &lt; 5)</f>
        <v>0</v>
      </c>
      <c r="J3060">
        <f>IF(Table2[[#This Row],[Mulitiple Sneeze?]],J3059+1,0)</f>
        <v>0</v>
      </c>
      <c r="K3060" t="str">
        <f>IF(AND(Table2[[#This Row],[Multiple Counter]]&gt;0, J3061=0),"Combo End","")</f>
        <v/>
      </c>
    </row>
    <row r="3061" spans="1:11" x14ac:dyDescent="0.25">
      <c r="A3061" s="1" t="s">
        <v>641</v>
      </c>
      <c r="B3061" t="str">
        <f t="shared" si="329"/>
        <v>March 28</v>
      </c>
      <c r="C3061" t="str">
        <f t="shared" si="330"/>
        <v>2020</v>
      </c>
      <c r="D3061" t="str">
        <f t="shared" si="331"/>
        <v>01:57PM</v>
      </c>
      <c r="E3061">
        <f t="shared" si="332"/>
        <v>3</v>
      </c>
      <c r="F3061" t="str">
        <f t="shared" si="333"/>
        <v>28</v>
      </c>
      <c r="G3061" s="1">
        <f t="shared" si="334"/>
        <v>43918</v>
      </c>
      <c r="H3061" s="2">
        <f t="shared" si="335"/>
        <v>43918.581250000003</v>
      </c>
      <c r="I3061" t="b">
        <f>OR(ABS(Table2[[#This Row],[DateTime]]-H3062) * 1440 &lt; 5, ABS(Table2[[#This Row],[DateTime]]-H3060) * 1440 &lt; 5)</f>
        <v>0</v>
      </c>
      <c r="J3061">
        <f>IF(Table2[[#This Row],[Mulitiple Sneeze?]],J3060+1,0)</f>
        <v>0</v>
      </c>
      <c r="K3061" t="str">
        <f>IF(AND(Table2[[#This Row],[Multiple Counter]]&gt;0, J3062=0),"Combo End","")</f>
        <v/>
      </c>
    </row>
    <row r="3062" spans="1:11" x14ac:dyDescent="0.25">
      <c r="A3062" s="1" t="s">
        <v>640</v>
      </c>
      <c r="B3062" t="str">
        <f t="shared" si="329"/>
        <v>March 29</v>
      </c>
      <c r="C3062" t="str">
        <f t="shared" si="330"/>
        <v>2020</v>
      </c>
      <c r="D3062" t="str">
        <f t="shared" si="331"/>
        <v>09:17AM</v>
      </c>
      <c r="E3062">
        <f t="shared" si="332"/>
        <v>3</v>
      </c>
      <c r="F3062" t="str">
        <f t="shared" si="333"/>
        <v>29</v>
      </c>
      <c r="G3062" s="1">
        <f t="shared" si="334"/>
        <v>43919</v>
      </c>
      <c r="H3062" s="2">
        <f t="shared" si="335"/>
        <v>43919.386805555558</v>
      </c>
      <c r="I3062" t="b">
        <f>OR(ABS(Table2[[#This Row],[DateTime]]-H3063) * 1440 &lt; 5, ABS(Table2[[#This Row],[DateTime]]-H3061) * 1440 &lt; 5)</f>
        <v>0</v>
      </c>
      <c r="J3062">
        <f>IF(Table2[[#This Row],[Mulitiple Sneeze?]],J3061+1,0)</f>
        <v>0</v>
      </c>
      <c r="K3062" t="str">
        <f>IF(AND(Table2[[#This Row],[Multiple Counter]]&gt;0, J3063=0),"Combo End","")</f>
        <v/>
      </c>
    </row>
    <row r="3063" spans="1:11" x14ac:dyDescent="0.25">
      <c r="A3063" s="1" t="s">
        <v>639</v>
      </c>
      <c r="B3063" t="str">
        <f t="shared" si="329"/>
        <v>March 30</v>
      </c>
      <c r="C3063" t="str">
        <f t="shared" si="330"/>
        <v>2020</v>
      </c>
      <c r="D3063" t="str">
        <f t="shared" si="331"/>
        <v>08:07PM</v>
      </c>
      <c r="E3063">
        <f t="shared" si="332"/>
        <v>3</v>
      </c>
      <c r="F3063" t="str">
        <f t="shared" si="333"/>
        <v>30</v>
      </c>
      <c r="G3063" s="1">
        <f t="shared" si="334"/>
        <v>43920</v>
      </c>
      <c r="H3063" s="2">
        <f t="shared" si="335"/>
        <v>43920.838194444441</v>
      </c>
      <c r="I3063" t="b">
        <f>OR(ABS(Table2[[#This Row],[DateTime]]-H3064) * 1440 &lt; 5, ABS(Table2[[#This Row],[DateTime]]-H3062) * 1440 &lt; 5)</f>
        <v>0</v>
      </c>
      <c r="J3063">
        <f>IF(Table2[[#This Row],[Mulitiple Sneeze?]],J3062+1,0)</f>
        <v>0</v>
      </c>
      <c r="K3063" t="str">
        <f>IF(AND(Table2[[#This Row],[Multiple Counter]]&gt;0, J3064=0),"Combo End","")</f>
        <v/>
      </c>
    </row>
    <row r="3064" spans="1:11" x14ac:dyDescent="0.25">
      <c r="A3064" s="1" t="s">
        <v>638</v>
      </c>
      <c r="B3064" t="str">
        <f t="shared" si="329"/>
        <v>March 31</v>
      </c>
      <c r="C3064" t="str">
        <f t="shared" si="330"/>
        <v>2020</v>
      </c>
      <c r="D3064" t="str">
        <f t="shared" si="331"/>
        <v>07:28PM</v>
      </c>
      <c r="E3064">
        <f t="shared" si="332"/>
        <v>3</v>
      </c>
      <c r="F3064" t="str">
        <f t="shared" si="333"/>
        <v>31</v>
      </c>
      <c r="G3064" s="1">
        <f t="shared" si="334"/>
        <v>43921</v>
      </c>
      <c r="H3064" s="2">
        <f t="shared" si="335"/>
        <v>43921.811111111114</v>
      </c>
      <c r="I3064" t="b">
        <f>OR(ABS(Table2[[#This Row],[DateTime]]-H3065) * 1440 &lt; 5, ABS(Table2[[#This Row],[DateTime]]-H3063) * 1440 &lt; 5)</f>
        <v>0</v>
      </c>
      <c r="J3064">
        <f>IF(Table2[[#This Row],[Mulitiple Sneeze?]],J3063+1,0)</f>
        <v>0</v>
      </c>
      <c r="K3064" t="str">
        <f>IF(AND(Table2[[#This Row],[Multiple Counter]]&gt;0, J3065=0),"Combo End","")</f>
        <v/>
      </c>
    </row>
    <row r="3065" spans="1:11" x14ac:dyDescent="0.25">
      <c r="A3065" s="1" t="s">
        <v>637</v>
      </c>
      <c r="B3065" t="str">
        <f t="shared" si="329"/>
        <v>April 01</v>
      </c>
      <c r="C3065" t="str">
        <f t="shared" si="330"/>
        <v>2020</v>
      </c>
      <c r="D3065" t="str">
        <f t="shared" si="331"/>
        <v>06:35AM</v>
      </c>
      <c r="E3065">
        <f t="shared" si="332"/>
        <v>4</v>
      </c>
      <c r="F3065" t="str">
        <f t="shared" si="333"/>
        <v>01</v>
      </c>
      <c r="G3065" s="1">
        <f t="shared" si="334"/>
        <v>43922</v>
      </c>
      <c r="H3065" s="2">
        <f t="shared" si="335"/>
        <v>43922.274305555555</v>
      </c>
      <c r="I3065" t="b">
        <f>OR(ABS(Table2[[#This Row],[DateTime]]-H3066) * 1440 &lt; 5, ABS(Table2[[#This Row],[DateTime]]-H3064) * 1440 &lt; 5)</f>
        <v>0</v>
      </c>
      <c r="J3065">
        <f>IF(Table2[[#This Row],[Mulitiple Sneeze?]],J3064+1,0)</f>
        <v>0</v>
      </c>
      <c r="K3065" t="str">
        <f>IF(AND(Table2[[#This Row],[Multiple Counter]]&gt;0, J3066=0),"Combo End","")</f>
        <v/>
      </c>
    </row>
    <row r="3066" spans="1:11" x14ac:dyDescent="0.25">
      <c r="A3066" s="1" t="s">
        <v>636</v>
      </c>
      <c r="B3066" t="str">
        <f t="shared" si="329"/>
        <v>April 01</v>
      </c>
      <c r="C3066" t="str">
        <f t="shared" si="330"/>
        <v>2020</v>
      </c>
      <c r="D3066" t="str">
        <f t="shared" si="331"/>
        <v>07:52AM</v>
      </c>
      <c r="E3066">
        <f t="shared" si="332"/>
        <v>4</v>
      </c>
      <c r="F3066" t="str">
        <f t="shared" si="333"/>
        <v>01</v>
      </c>
      <c r="G3066" s="1">
        <f t="shared" si="334"/>
        <v>43922</v>
      </c>
      <c r="H3066" s="2">
        <f t="shared" si="335"/>
        <v>43922.327777777777</v>
      </c>
      <c r="I3066" t="b">
        <f>OR(ABS(Table2[[#This Row],[DateTime]]-H3067) * 1440 &lt; 5, ABS(Table2[[#This Row],[DateTime]]-H3065) * 1440 &lt; 5)</f>
        <v>0</v>
      </c>
      <c r="J3066">
        <f>IF(Table2[[#This Row],[Mulitiple Sneeze?]],J3065+1,0)</f>
        <v>0</v>
      </c>
      <c r="K3066" t="str">
        <f>IF(AND(Table2[[#This Row],[Multiple Counter]]&gt;0, J3067=0),"Combo End","")</f>
        <v/>
      </c>
    </row>
    <row r="3067" spans="1:11" x14ac:dyDescent="0.25">
      <c r="A3067" s="1" t="s">
        <v>635</v>
      </c>
      <c r="B3067" t="str">
        <f t="shared" si="329"/>
        <v>April 01</v>
      </c>
      <c r="C3067" t="str">
        <f t="shared" si="330"/>
        <v>2020</v>
      </c>
      <c r="D3067" t="str">
        <f t="shared" si="331"/>
        <v>12:05PM</v>
      </c>
      <c r="E3067">
        <f t="shared" si="332"/>
        <v>4</v>
      </c>
      <c r="F3067" t="str">
        <f t="shared" si="333"/>
        <v>01</v>
      </c>
      <c r="G3067" s="1">
        <f t="shared" si="334"/>
        <v>43922</v>
      </c>
      <c r="H3067" s="2">
        <f t="shared" si="335"/>
        <v>43922.503472222219</v>
      </c>
      <c r="I3067" t="b">
        <f>OR(ABS(Table2[[#This Row],[DateTime]]-H3068) * 1440 &lt; 5, ABS(Table2[[#This Row],[DateTime]]-H3066) * 1440 &lt; 5)</f>
        <v>0</v>
      </c>
      <c r="J3067">
        <f>IF(Table2[[#This Row],[Mulitiple Sneeze?]],J3066+1,0)</f>
        <v>0</v>
      </c>
      <c r="K3067" t="str">
        <f>IF(AND(Table2[[#This Row],[Multiple Counter]]&gt;0, J3068=0),"Combo End","")</f>
        <v/>
      </c>
    </row>
    <row r="3068" spans="1:11" x14ac:dyDescent="0.25">
      <c r="A3068" s="1" t="s">
        <v>634</v>
      </c>
      <c r="B3068" t="str">
        <f t="shared" si="329"/>
        <v>April 02</v>
      </c>
      <c r="C3068" t="str">
        <f t="shared" si="330"/>
        <v>2020</v>
      </c>
      <c r="D3068" t="str">
        <f t="shared" si="331"/>
        <v>03:50PM</v>
      </c>
      <c r="E3068">
        <f t="shared" si="332"/>
        <v>4</v>
      </c>
      <c r="F3068" t="str">
        <f t="shared" si="333"/>
        <v>02</v>
      </c>
      <c r="G3068" s="1">
        <f t="shared" si="334"/>
        <v>43923</v>
      </c>
      <c r="H3068" s="2">
        <f t="shared" si="335"/>
        <v>43923.659722222219</v>
      </c>
      <c r="I3068" t="b">
        <f>OR(ABS(Table2[[#This Row],[DateTime]]-H3069) * 1440 &lt; 5, ABS(Table2[[#This Row],[DateTime]]-H3067) * 1440 &lt; 5)</f>
        <v>0</v>
      </c>
      <c r="J3068">
        <f>IF(Table2[[#This Row],[Mulitiple Sneeze?]],J3067+1,0)</f>
        <v>0</v>
      </c>
      <c r="K3068" t="str">
        <f>IF(AND(Table2[[#This Row],[Multiple Counter]]&gt;0, J3069=0),"Combo End","")</f>
        <v/>
      </c>
    </row>
    <row r="3069" spans="1:11" x14ac:dyDescent="0.25">
      <c r="A3069" s="1" t="s">
        <v>633</v>
      </c>
      <c r="B3069" t="str">
        <f t="shared" si="329"/>
        <v>April 02</v>
      </c>
      <c r="C3069" t="str">
        <f t="shared" si="330"/>
        <v>2020</v>
      </c>
      <c r="D3069" t="str">
        <f t="shared" si="331"/>
        <v>07:16PM</v>
      </c>
      <c r="E3069">
        <f t="shared" si="332"/>
        <v>4</v>
      </c>
      <c r="F3069" t="str">
        <f t="shared" si="333"/>
        <v>02</v>
      </c>
      <c r="G3069" s="1">
        <f t="shared" si="334"/>
        <v>43923</v>
      </c>
      <c r="H3069" s="2">
        <f t="shared" si="335"/>
        <v>43923.802777777775</v>
      </c>
      <c r="I3069" t="b">
        <f>OR(ABS(Table2[[#This Row],[DateTime]]-H3070) * 1440 &lt; 5, ABS(Table2[[#This Row],[DateTime]]-H3068) * 1440 &lt; 5)</f>
        <v>0</v>
      </c>
      <c r="J3069">
        <f>IF(Table2[[#This Row],[Mulitiple Sneeze?]],J3068+1,0)</f>
        <v>0</v>
      </c>
      <c r="K3069" t="str">
        <f>IF(AND(Table2[[#This Row],[Multiple Counter]]&gt;0, J3070=0),"Combo End","")</f>
        <v/>
      </c>
    </row>
    <row r="3070" spans="1:11" x14ac:dyDescent="0.25">
      <c r="A3070" s="1" t="s">
        <v>632</v>
      </c>
      <c r="B3070" t="str">
        <f t="shared" si="329"/>
        <v>April 05</v>
      </c>
      <c r="C3070" t="str">
        <f t="shared" si="330"/>
        <v>2020</v>
      </c>
      <c r="D3070" t="str">
        <f t="shared" si="331"/>
        <v>06:24PM</v>
      </c>
      <c r="E3070">
        <f t="shared" si="332"/>
        <v>4</v>
      </c>
      <c r="F3070" t="str">
        <f t="shared" si="333"/>
        <v>05</v>
      </c>
      <c r="G3070" s="1">
        <f t="shared" si="334"/>
        <v>43926</v>
      </c>
      <c r="H3070" s="2">
        <f t="shared" si="335"/>
        <v>43926.76666666667</v>
      </c>
      <c r="I3070" t="b">
        <f>OR(ABS(Table2[[#This Row],[DateTime]]-H3071) * 1440 &lt; 5, ABS(Table2[[#This Row],[DateTime]]-H3069) * 1440 &lt; 5)</f>
        <v>0</v>
      </c>
      <c r="J3070">
        <f>IF(Table2[[#This Row],[Mulitiple Sneeze?]],J3069+1,0)</f>
        <v>0</v>
      </c>
      <c r="K3070" t="str">
        <f>IF(AND(Table2[[#This Row],[Multiple Counter]]&gt;0, J3071=0),"Combo End","")</f>
        <v/>
      </c>
    </row>
    <row r="3071" spans="1:11" x14ac:dyDescent="0.25">
      <c r="A3071" s="1" t="s">
        <v>631</v>
      </c>
      <c r="B3071" t="str">
        <f t="shared" si="329"/>
        <v>April 06</v>
      </c>
      <c r="C3071" t="str">
        <f t="shared" si="330"/>
        <v>2020</v>
      </c>
      <c r="D3071" t="str">
        <f t="shared" si="331"/>
        <v>07:44AM</v>
      </c>
      <c r="E3071">
        <f t="shared" si="332"/>
        <v>4</v>
      </c>
      <c r="F3071" t="str">
        <f t="shared" si="333"/>
        <v>06</v>
      </c>
      <c r="G3071" s="1">
        <f t="shared" si="334"/>
        <v>43927</v>
      </c>
      <c r="H3071" s="2">
        <f t="shared" si="335"/>
        <v>43927.322222222225</v>
      </c>
      <c r="I3071" t="b">
        <f>OR(ABS(Table2[[#This Row],[DateTime]]-H3072) * 1440 &lt; 5, ABS(Table2[[#This Row],[DateTime]]-H3070) * 1440 &lt; 5)</f>
        <v>0</v>
      </c>
      <c r="J3071">
        <f>IF(Table2[[#This Row],[Mulitiple Sneeze?]],J3070+1,0)</f>
        <v>0</v>
      </c>
      <c r="K3071" t="str">
        <f>IF(AND(Table2[[#This Row],[Multiple Counter]]&gt;0, J3072=0),"Combo End","")</f>
        <v/>
      </c>
    </row>
    <row r="3072" spans="1:11" x14ac:dyDescent="0.25">
      <c r="A3072" s="1" t="s">
        <v>630</v>
      </c>
      <c r="B3072" t="str">
        <f t="shared" si="329"/>
        <v>April 06</v>
      </c>
      <c r="C3072" t="str">
        <f t="shared" si="330"/>
        <v>2020</v>
      </c>
      <c r="D3072" t="str">
        <f t="shared" si="331"/>
        <v>08:43AM</v>
      </c>
      <c r="E3072">
        <f t="shared" si="332"/>
        <v>4</v>
      </c>
      <c r="F3072" t="str">
        <f t="shared" si="333"/>
        <v>06</v>
      </c>
      <c r="G3072" s="1">
        <f t="shared" si="334"/>
        <v>43927</v>
      </c>
      <c r="H3072" s="2">
        <f t="shared" si="335"/>
        <v>43927.363194444442</v>
      </c>
      <c r="I3072" t="b">
        <f>OR(ABS(Table2[[#This Row],[DateTime]]-H3073) * 1440 &lt; 5, ABS(Table2[[#This Row],[DateTime]]-H3071) * 1440 &lt; 5)</f>
        <v>0</v>
      </c>
      <c r="J3072">
        <f>IF(Table2[[#This Row],[Mulitiple Sneeze?]],J3071+1,0)</f>
        <v>0</v>
      </c>
      <c r="K3072" t="str">
        <f>IF(AND(Table2[[#This Row],[Multiple Counter]]&gt;0, J3073=0),"Combo End","")</f>
        <v/>
      </c>
    </row>
    <row r="3073" spans="1:11" x14ac:dyDescent="0.25">
      <c r="A3073" s="1" t="s">
        <v>629</v>
      </c>
      <c r="B3073" t="str">
        <f t="shared" si="329"/>
        <v>April 06</v>
      </c>
      <c r="C3073" t="str">
        <f t="shared" si="330"/>
        <v>2020</v>
      </c>
      <c r="D3073" t="str">
        <f t="shared" si="331"/>
        <v>02:37PM</v>
      </c>
      <c r="E3073">
        <f t="shared" si="332"/>
        <v>4</v>
      </c>
      <c r="F3073" t="str">
        <f t="shared" si="333"/>
        <v>06</v>
      </c>
      <c r="G3073" s="1">
        <f t="shared" si="334"/>
        <v>43927</v>
      </c>
      <c r="H3073" s="2">
        <f t="shared" si="335"/>
        <v>43927.609027777777</v>
      </c>
      <c r="I3073" t="b">
        <f>OR(ABS(Table2[[#This Row],[DateTime]]-H3074) * 1440 &lt; 5, ABS(Table2[[#This Row],[DateTime]]-H3072) * 1440 &lt; 5)</f>
        <v>0</v>
      </c>
      <c r="J3073">
        <f>IF(Table2[[#This Row],[Mulitiple Sneeze?]],J3072+1,0)</f>
        <v>0</v>
      </c>
      <c r="K3073" t="str">
        <f>IF(AND(Table2[[#This Row],[Multiple Counter]]&gt;0, J3074=0),"Combo End","")</f>
        <v/>
      </c>
    </row>
    <row r="3074" spans="1:11" x14ac:dyDescent="0.25">
      <c r="A3074" s="1" t="s">
        <v>628</v>
      </c>
      <c r="B3074" t="str">
        <f t="shared" ref="B3074:B3137" si="336">_xlfn.TEXTBEFORE(A3074,",")</f>
        <v>April 06</v>
      </c>
      <c r="C3074" t="str">
        <f t="shared" ref="C3074:C3137" si="337">LEFT(_xlfn.TEXTAFTER(A3074, ", "), 4)</f>
        <v>2020</v>
      </c>
      <c r="D3074" t="str">
        <f t="shared" ref="D3074:D3137" si="338">_xlfn.TEXTAFTER(A3074, "at ")</f>
        <v>04:24PM</v>
      </c>
      <c r="E3074">
        <f t="shared" ref="E3074:E3137" si="339">MONTH(1&amp;B3074)</f>
        <v>4</v>
      </c>
      <c r="F3074" t="str">
        <f t="shared" ref="F3074:F3137" si="340">RIGHT(B3074, 2)</f>
        <v>06</v>
      </c>
      <c r="G3074" s="1">
        <f t="shared" ref="G3074:G3137" si="341">DATE(C3074,E3074,F3074)</f>
        <v>43927</v>
      </c>
      <c r="H3074" s="2">
        <f t="shared" ref="H3074:H3137" si="342">G3074+TIMEVALUE(_xlfn.CONCAT(LEFT(D3074, 5), " ", RIGHT(D3074, 2)))</f>
        <v>43927.683333333334</v>
      </c>
      <c r="I3074" t="b">
        <f>OR(ABS(Table2[[#This Row],[DateTime]]-H3075) * 1440 &lt; 5, ABS(Table2[[#This Row],[DateTime]]-H3073) * 1440 &lt; 5)</f>
        <v>0</v>
      </c>
      <c r="J3074">
        <f>IF(Table2[[#This Row],[Mulitiple Sneeze?]],J3073+1,0)</f>
        <v>0</v>
      </c>
      <c r="K3074" t="str">
        <f>IF(AND(Table2[[#This Row],[Multiple Counter]]&gt;0, J3075=0),"Combo End","")</f>
        <v/>
      </c>
    </row>
    <row r="3075" spans="1:11" x14ac:dyDescent="0.25">
      <c r="A3075" s="1" t="s">
        <v>627</v>
      </c>
      <c r="B3075" t="str">
        <f t="shared" si="336"/>
        <v>April 08</v>
      </c>
      <c r="C3075" t="str">
        <f t="shared" si="337"/>
        <v>2020</v>
      </c>
      <c r="D3075" t="str">
        <f t="shared" si="338"/>
        <v>12:13PM</v>
      </c>
      <c r="E3075">
        <f t="shared" si="339"/>
        <v>4</v>
      </c>
      <c r="F3075" t="str">
        <f t="shared" si="340"/>
        <v>08</v>
      </c>
      <c r="G3075" s="1">
        <f t="shared" si="341"/>
        <v>43929</v>
      </c>
      <c r="H3075" s="2">
        <f t="shared" si="342"/>
        <v>43929.509027777778</v>
      </c>
      <c r="I3075" t="b">
        <f>OR(ABS(Table2[[#This Row],[DateTime]]-H3076) * 1440 &lt; 5, ABS(Table2[[#This Row],[DateTime]]-H3074) * 1440 &lt; 5)</f>
        <v>0</v>
      </c>
      <c r="J3075">
        <f>IF(Table2[[#This Row],[Mulitiple Sneeze?]],J3074+1,0)</f>
        <v>0</v>
      </c>
      <c r="K3075" t="str">
        <f>IF(AND(Table2[[#This Row],[Multiple Counter]]&gt;0, J3076=0),"Combo End","")</f>
        <v/>
      </c>
    </row>
    <row r="3076" spans="1:11" x14ac:dyDescent="0.25">
      <c r="A3076" s="1" t="s">
        <v>626</v>
      </c>
      <c r="B3076" t="str">
        <f t="shared" si="336"/>
        <v>April 09</v>
      </c>
      <c r="C3076" t="str">
        <f t="shared" si="337"/>
        <v>2020</v>
      </c>
      <c r="D3076" t="str">
        <f t="shared" si="338"/>
        <v>07:19AM</v>
      </c>
      <c r="E3076">
        <f t="shared" si="339"/>
        <v>4</v>
      </c>
      <c r="F3076" t="str">
        <f t="shared" si="340"/>
        <v>09</v>
      </c>
      <c r="G3076" s="1">
        <f t="shared" si="341"/>
        <v>43930</v>
      </c>
      <c r="H3076" s="2">
        <f t="shared" si="342"/>
        <v>43930.304861111108</v>
      </c>
      <c r="I3076" t="b">
        <f>OR(ABS(Table2[[#This Row],[DateTime]]-H3077) * 1440 &lt; 5, ABS(Table2[[#This Row],[DateTime]]-H3075) * 1440 &lt; 5)</f>
        <v>0</v>
      </c>
      <c r="J3076">
        <f>IF(Table2[[#This Row],[Mulitiple Sneeze?]],J3075+1,0)</f>
        <v>0</v>
      </c>
      <c r="K3076" t="str">
        <f>IF(AND(Table2[[#This Row],[Multiple Counter]]&gt;0, J3077=0),"Combo End","")</f>
        <v/>
      </c>
    </row>
    <row r="3077" spans="1:11" x14ac:dyDescent="0.25">
      <c r="A3077" s="1" t="s">
        <v>625</v>
      </c>
      <c r="B3077" t="str">
        <f t="shared" si="336"/>
        <v>April 09</v>
      </c>
      <c r="C3077" t="str">
        <f t="shared" si="337"/>
        <v>2020</v>
      </c>
      <c r="D3077" t="str">
        <f t="shared" si="338"/>
        <v>03:18PM</v>
      </c>
      <c r="E3077">
        <f t="shared" si="339"/>
        <v>4</v>
      </c>
      <c r="F3077" t="str">
        <f t="shared" si="340"/>
        <v>09</v>
      </c>
      <c r="G3077" s="1">
        <f t="shared" si="341"/>
        <v>43930</v>
      </c>
      <c r="H3077" s="2">
        <f t="shared" si="342"/>
        <v>43930.637499999997</v>
      </c>
      <c r="I3077" t="b">
        <f>OR(ABS(Table2[[#This Row],[DateTime]]-H3078) * 1440 &lt; 5, ABS(Table2[[#This Row],[DateTime]]-H3076) * 1440 &lt; 5)</f>
        <v>0</v>
      </c>
      <c r="J3077">
        <f>IF(Table2[[#This Row],[Mulitiple Sneeze?]],J3076+1,0)</f>
        <v>0</v>
      </c>
      <c r="K3077" t="str">
        <f>IF(AND(Table2[[#This Row],[Multiple Counter]]&gt;0, J3078=0),"Combo End","")</f>
        <v/>
      </c>
    </row>
    <row r="3078" spans="1:11" x14ac:dyDescent="0.25">
      <c r="A3078" s="1" t="s">
        <v>624</v>
      </c>
      <c r="B3078" t="str">
        <f t="shared" si="336"/>
        <v>April 09</v>
      </c>
      <c r="C3078" t="str">
        <f t="shared" si="337"/>
        <v>2020</v>
      </c>
      <c r="D3078" t="str">
        <f t="shared" si="338"/>
        <v>06:19PM</v>
      </c>
      <c r="E3078">
        <f t="shared" si="339"/>
        <v>4</v>
      </c>
      <c r="F3078" t="str">
        <f t="shared" si="340"/>
        <v>09</v>
      </c>
      <c r="G3078" s="1">
        <f t="shared" si="341"/>
        <v>43930</v>
      </c>
      <c r="H3078" s="2">
        <f t="shared" si="342"/>
        <v>43930.763194444444</v>
      </c>
      <c r="I3078" t="b">
        <f>OR(ABS(Table2[[#This Row],[DateTime]]-H3079) * 1440 &lt; 5, ABS(Table2[[#This Row],[DateTime]]-H3077) * 1440 &lt; 5)</f>
        <v>0</v>
      </c>
      <c r="J3078">
        <f>IF(Table2[[#This Row],[Mulitiple Sneeze?]],J3077+1,0)</f>
        <v>0</v>
      </c>
      <c r="K3078" t="str">
        <f>IF(AND(Table2[[#This Row],[Multiple Counter]]&gt;0, J3079=0),"Combo End","")</f>
        <v/>
      </c>
    </row>
    <row r="3079" spans="1:11" x14ac:dyDescent="0.25">
      <c r="A3079" s="1" t="s">
        <v>623</v>
      </c>
      <c r="B3079" t="str">
        <f t="shared" si="336"/>
        <v>April 09</v>
      </c>
      <c r="C3079" t="str">
        <f t="shared" si="337"/>
        <v>2020</v>
      </c>
      <c r="D3079" t="str">
        <f t="shared" si="338"/>
        <v>07:40PM</v>
      </c>
      <c r="E3079">
        <f t="shared" si="339"/>
        <v>4</v>
      </c>
      <c r="F3079" t="str">
        <f t="shared" si="340"/>
        <v>09</v>
      </c>
      <c r="G3079" s="1">
        <f t="shared" si="341"/>
        <v>43930</v>
      </c>
      <c r="H3079" s="2">
        <f t="shared" si="342"/>
        <v>43930.819444444445</v>
      </c>
      <c r="I3079" t="b">
        <f>OR(ABS(Table2[[#This Row],[DateTime]]-H3080) * 1440 &lt; 5, ABS(Table2[[#This Row],[DateTime]]-H3078) * 1440 &lt; 5)</f>
        <v>0</v>
      </c>
      <c r="J3079">
        <f>IF(Table2[[#This Row],[Mulitiple Sneeze?]],J3078+1,0)</f>
        <v>0</v>
      </c>
      <c r="K3079" t="str">
        <f>IF(AND(Table2[[#This Row],[Multiple Counter]]&gt;0, J3080=0),"Combo End","")</f>
        <v/>
      </c>
    </row>
    <row r="3080" spans="1:11" x14ac:dyDescent="0.25">
      <c r="A3080" s="1" t="s">
        <v>622</v>
      </c>
      <c r="B3080" t="str">
        <f t="shared" si="336"/>
        <v>April 10</v>
      </c>
      <c r="C3080" t="str">
        <f t="shared" si="337"/>
        <v>2020</v>
      </c>
      <c r="D3080" t="str">
        <f t="shared" si="338"/>
        <v>07:36AM</v>
      </c>
      <c r="E3080">
        <f t="shared" si="339"/>
        <v>4</v>
      </c>
      <c r="F3080" t="str">
        <f t="shared" si="340"/>
        <v>10</v>
      </c>
      <c r="G3080" s="1">
        <f t="shared" si="341"/>
        <v>43931</v>
      </c>
      <c r="H3080" s="2">
        <f t="shared" si="342"/>
        <v>43931.316666666666</v>
      </c>
      <c r="I3080" t="b">
        <f>OR(ABS(Table2[[#This Row],[DateTime]]-H3081) * 1440 &lt; 5, ABS(Table2[[#This Row],[DateTime]]-H3079) * 1440 &lt; 5)</f>
        <v>0</v>
      </c>
      <c r="J3080">
        <f>IF(Table2[[#This Row],[Mulitiple Sneeze?]],J3079+1,0)</f>
        <v>0</v>
      </c>
      <c r="K3080" t="str">
        <f>IF(AND(Table2[[#This Row],[Multiple Counter]]&gt;0, J3081=0),"Combo End","")</f>
        <v/>
      </c>
    </row>
    <row r="3081" spans="1:11" x14ac:dyDescent="0.25">
      <c r="A3081" s="1" t="s">
        <v>621</v>
      </c>
      <c r="B3081" t="str">
        <f t="shared" si="336"/>
        <v>April 10</v>
      </c>
      <c r="C3081" t="str">
        <f t="shared" si="337"/>
        <v>2020</v>
      </c>
      <c r="D3081" t="str">
        <f t="shared" si="338"/>
        <v>05:04PM</v>
      </c>
      <c r="E3081">
        <f t="shared" si="339"/>
        <v>4</v>
      </c>
      <c r="F3081" t="str">
        <f t="shared" si="340"/>
        <v>10</v>
      </c>
      <c r="G3081" s="1">
        <f t="shared" si="341"/>
        <v>43931</v>
      </c>
      <c r="H3081" s="2">
        <f t="shared" si="342"/>
        <v>43931.711111111108</v>
      </c>
      <c r="I3081" t="b">
        <f>OR(ABS(Table2[[#This Row],[DateTime]]-H3082) * 1440 &lt; 5, ABS(Table2[[#This Row],[DateTime]]-H3080) * 1440 &lt; 5)</f>
        <v>0</v>
      </c>
      <c r="J3081">
        <f>IF(Table2[[#This Row],[Mulitiple Sneeze?]],J3080+1,0)</f>
        <v>0</v>
      </c>
      <c r="K3081" t="str">
        <f>IF(AND(Table2[[#This Row],[Multiple Counter]]&gt;0, J3082=0),"Combo End","")</f>
        <v/>
      </c>
    </row>
    <row r="3082" spans="1:11" x14ac:dyDescent="0.25">
      <c r="A3082" s="1" t="s">
        <v>620</v>
      </c>
      <c r="B3082" t="str">
        <f t="shared" si="336"/>
        <v>April 11</v>
      </c>
      <c r="C3082" t="str">
        <f t="shared" si="337"/>
        <v>2020</v>
      </c>
      <c r="D3082" t="str">
        <f t="shared" si="338"/>
        <v>04:03PM</v>
      </c>
      <c r="E3082">
        <f t="shared" si="339"/>
        <v>4</v>
      </c>
      <c r="F3082" t="str">
        <f t="shared" si="340"/>
        <v>11</v>
      </c>
      <c r="G3082" s="1">
        <f t="shared" si="341"/>
        <v>43932</v>
      </c>
      <c r="H3082" s="2">
        <f t="shared" si="342"/>
        <v>43932.668749999997</v>
      </c>
      <c r="I3082" t="b">
        <f>OR(ABS(Table2[[#This Row],[DateTime]]-H3083) * 1440 &lt; 5, ABS(Table2[[#This Row],[DateTime]]-H3081) * 1440 &lt; 5)</f>
        <v>0</v>
      </c>
      <c r="J3082">
        <f>IF(Table2[[#This Row],[Mulitiple Sneeze?]],J3081+1,0)</f>
        <v>0</v>
      </c>
      <c r="K3082" t="str">
        <f>IF(AND(Table2[[#This Row],[Multiple Counter]]&gt;0, J3083=0),"Combo End","")</f>
        <v/>
      </c>
    </row>
    <row r="3083" spans="1:11" x14ac:dyDescent="0.25">
      <c r="A3083" s="1" t="s">
        <v>619</v>
      </c>
      <c r="B3083" t="str">
        <f t="shared" si="336"/>
        <v>April 12</v>
      </c>
      <c r="C3083" t="str">
        <f t="shared" si="337"/>
        <v>2020</v>
      </c>
      <c r="D3083" t="str">
        <f t="shared" si="338"/>
        <v>05:29PM</v>
      </c>
      <c r="E3083">
        <f t="shared" si="339"/>
        <v>4</v>
      </c>
      <c r="F3083" t="str">
        <f t="shared" si="340"/>
        <v>12</v>
      </c>
      <c r="G3083" s="1">
        <f t="shared" si="341"/>
        <v>43933</v>
      </c>
      <c r="H3083" s="2">
        <f t="shared" si="342"/>
        <v>43933.728472222225</v>
      </c>
      <c r="I3083" t="b">
        <f>OR(ABS(Table2[[#This Row],[DateTime]]-H3084) * 1440 &lt; 5, ABS(Table2[[#This Row],[DateTime]]-H3082) * 1440 &lt; 5)</f>
        <v>0</v>
      </c>
      <c r="J3083">
        <f>IF(Table2[[#This Row],[Mulitiple Sneeze?]],J3082+1,0)</f>
        <v>0</v>
      </c>
      <c r="K3083" t="str">
        <f>IF(AND(Table2[[#This Row],[Multiple Counter]]&gt;0, J3084=0),"Combo End","")</f>
        <v/>
      </c>
    </row>
    <row r="3084" spans="1:11" x14ac:dyDescent="0.25">
      <c r="A3084" s="1" t="s">
        <v>618</v>
      </c>
      <c r="B3084" t="str">
        <f t="shared" si="336"/>
        <v>April 13</v>
      </c>
      <c r="C3084" t="str">
        <f t="shared" si="337"/>
        <v>2020</v>
      </c>
      <c r="D3084" t="str">
        <f t="shared" si="338"/>
        <v>07:37AM</v>
      </c>
      <c r="E3084">
        <f t="shared" si="339"/>
        <v>4</v>
      </c>
      <c r="F3084" t="str">
        <f t="shared" si="340"/>
        <v>13</v>
      </c>
      <c r="G3084" s="1">
        <f t="shared" si="341"/>
        <v>43934</v>
      </c>
      <c r="H3084" s="2">
        <f t="shared" si="342"/>
        <v>43934.317361111112</v>
      </c>
      <c r="I3084" t="b">
        <f>OR(ABS(Table2[[#This Row],[DateTime]]-H3085) * 1440 &lt; 5, ABS(Table2[[#This Row],[DateTime]]-H3083) * 1440 &lt; 5)</f>
        <v>0</v>
      </c>
      <c r="J3084">
        <f>IF(Table2[[#This Row],[Mulitiple Sneeze?]],J3083+1,0)</f>
        <v>0</v>
      </c>
      <c r="K3084" t="str">
        <f>IF(AND(Table2[[#This Row],[Multiple Counter]]&gt;0, J3085=0),"Combo End","")</f>
        <v/>
      </c>
    </row>
    <row r="3085" spans="1:11" x14ac:dyDescent="0.25">
      <c r="A3085" s="1" t="s">
        <v>617</v>
      </c>
      <c r="B3085" t="str">
        <f t="shared" si="336"/>
        <v>April 13</v>
      </c>
      <c r="C3085" t="str">
        <f t="shared" si="337"/>
        <v>2020</v>
      </c>
      <c r="D3085" t="str">
        <f t="shared" si="338"/>
        <v>11:59AM</v>
      </c>
      <c r="E3085">
        <f t="shared" si="339"/>
        <v>4</v>
      </c>
      <c r="F3085" t="str">
        <f t="shared" si="340"/>
        <v>13</v>
      </c>
      <c r="G3085" s="1">
        <f t="shared" si="341"/>
        <v>43934</v>
      </c>
      <c r="H3085" s="2">
        <f t="shared" si="342"/>
        <v>43934.499305555553</v>
      </c>
      <c r="I3085" t="b">
        <f>OR(ABS(Table2[[#This Row],[DateTime]]-H3086) * 1440 &lt; 5, ABS(Table2[[#This Row],[DateTime]]-H3084) * 1440 &lt; 5)</f>
        <v>0</v>
      </c>
      <c r="J3085">
        <f>IF(Table2[[#This Row],[Mulitiple Sneeze?]],J3084+1,0)</f>
        <v>0</v>
      </c>
      <c r="K3085" t="str">
        <f>IF(AND(Table2[[#This Row],[Multiple Counter]]&gt;0, J3086=0),"Combo End","")</f>
        <v/>
      </c>
    </row>
    <row r="3086" spans="1:11" x14ac:dyDescent="0.25">
      <c r="A3086" s="1" t="s">
        <v>616</v>
      </c>
      <c r="B3086" t="str">
        <f t="shared" si="336"/>
        <v>April 13</v>
      </c>
      <c r="C3086" t="str">
        <f t="shared" si="337"/>
        <v>2020</v>
      </c>
      <c r="D3086" t="str">
        <f t="shared" si="338"/>
        <v>03:33PM</v>
      </c>
      <c r="E3086">
        <f t="shared" si="339"/>
        <v>4</v>
      </c>
      <c r="F3086" t="str">
        <f t="shared" si="340"/>
        <v>13</v>
      </c>
      <c r="G3086" s="1">
        <f t="shared" si="341"/>
        <v>43934</v>
      </c>
      <c r="H3086" s="2">
        <f t="shared" si="342"/>
        <v>43934.647916666669</v>
      </c>
      <c r="I3086" t="b">
        <f>OR(ABS(Table2[[#This Row],[DateTime]]-H3087) * 1440 &lt; 5, ABS(Table2[[#This Row],[DateTime]]-H3085) * 1440 &lt; 5)</f>
        <v>0</v>
      </c>
      <c r="J3086">
        <f>IF(Table2[[#This Row],[Mulitiple Sneeze?]],J3085+1,0)</f>
        <v>0</v>
      </c>
      <c r="K3086" t="str">
        <f>IF(AND(Table2[[#This Row],[Multiple Counter]]&gt;0, J3087=0),"Combo End","")</f>
        <v/>
      </c>
    </row>
    <row r="3087" spans="1:11" x14ac:dyDescent="0.25">
      <c r="A3087" s="1" t="s">
        <v>615</v>
      </c>
      <c r="B3087" t="str">
        <f t="shared" si="336"/>
        <v>April 14</v>
      </c>
      <c r="C3087" t="str">
        <f t="shared" si="337"/>
        <v>2020</v>
      </c>
      <c r="D3087" t="str">
        <f t="shared" si="338"/>
        <v>07:54AM</v>
      </c>
      <c r="E3087">
        <f t="shared" si="339"/>
        <v>4</v>
      </c>
      <c r="F3087" t="str">
        <f t="shared" si="340"/>
        <v>14</v>
      </c>
      <c r="G3087" s="1">
        <f t="shared" si="341"/>
        <v>43935</v>
      </c>
      <c r="H3087" s="2">
        <f t="shared" si="342"/>
        <v>43935.32916666667</v>
      </c>
      <c r="I3087" t="b">
        <f>OR(ABS(Table2[[#This Row],[DateTime]]-H3088) * 1440 &lt; 5, ABS(Table2[[#This Row],[DateTime]]-H3086) * 1440 &lt; 5)</f>
        <v>0</v>
      </c>
      <c r="J3087">
        <f>IF(Table2[[#This Row],[Mulitiple Sneeze?]],J3086+1,0)</f>
        <v>0</v>
      </c>
      <c r="K3087" t="str">
        <f>IF(AND(Table2[[#This Row],[Multiple Counter]]&gt;0, J3088=0),"Combo End","")</f>
        <v/>
      </c>
    </row>
    <row r="3088" spans="1:11" x14ac:dyDescent="0.25">
      <c r="A3088" s="1" t="s">
        <v>614</v>
      </c>
      <c r="B3088" t="str">
        <f t="shared" si="336"/>
        <v>April 14</v>
      </c>
      <c r="C3088" t="str">
        <f t="shared" si="337"/>
        <v>2020</v>
      </c>
      <c r="D3088" t="str">
        <f t="shared" si="338"/>
        <v>09:43AM</v>
      </c>
      <c r="E3088">
        <f t="shared" si="339"/>
        <v>4</v>
      </c>
      <c r="F3088" t="str">
        <f t="shared" si="340"/>
        <v>14</v>
      </c>
      <c r="G3088" s="1">
        <f t="shared" si="341"/>
        <v>43935</v>
      </c>
      <c r="H3088" s="2">
        <f t="shared" si="342"/>
        <v>43935.404861111114</v>
      </c>
      <c r="I3088" t="b">
        <f>OR(ABS(Table2[[#This Row],[DateTime]]-H3089) * 1440 &lt; 5, ABS(Table2[[#This Row],[DateTime]]-H3087) * 1440 &lt; 5)</f>
        <v>0</v>
      </c>
      <c r="J3088">
        <f>IF(Table2[[#This Row],[Mulitiple Sneeze?]],J3087+1,0)</f>
        <v>0</v>
      </c>
      <c r="K3088" t="str">
        <f>IF(AND(Table2[[#This Row],[Multiple Counter]]&gt;0, J3089=0),"Combo End","")</f>
        <v/>
      </c>
    </row>
    <row r="3089" spans="1:11" x14ac:dyDescent="0.25">
      <c r="A3089" s="1" t="s">
        <v>613</v>
      </c>
      <c r="B3089" t="str">
        <f t="shared" si="336"/>
        <v>April 14</v>
      </c>
      <c r="C3089" t="str">
        <f t="shared" si="337"/>
        <v>2020</v>
      </c>
      <c r="D3089" t="str">
        <f t="shared" si="338"/>
        <v>01:50PM</v>
      </c>
      <c r="E3089">
        <f t="shared" si="339"/>
        <v>4</v>
      </c>
      <c r="F3089" t="str">
        <f t="shared" si="340"/>
        <v>14</v>
      </c>
      <c r="G3089" s="1">
        <f t="shared" si="341"/>
        <v>43935</v>
      </c>
      <c r="H3089" s="2">
        <f t="shared" si="342"/>
        <v>43935.576388888891</v>
      </c>
      <c r="I3089" t="b">
        <f>OR(ABS(Table2[[#This Row],[DateTime]]-H3090) * 1440 &lt; 5, ABS(Table2[[#This Row],[DateTime]]-H3088) * 1440 &lt; 5)</f>
        <v>0</v>
      </c>
      <c r="J3089">
        <f>IF(Table2[[#This Row],[Mulitiple Sneeze?]],J3088+1,0)</f>
        <v>0</v>
      </c>
      <c r="K3089" t="str">
        <f>IF(AND(Table2[[#This Row],[Multiple Counter]]&gt;0, J3090=0),"Combo End","")</f>
        <v/>
      </c>
    </row>
    <row r="3090" spans="1:11" x14ac:dyDescent="0.25">
      <c r="A3090" s="1" t="s">
        <v>612</v>
      </c>
      <c r="B3090" t="str">
        <f t="shared" si="336"/>
        <v>April 14</v>
      </c>
      <c r="C3090" t="str">
        <f t="shared" si="337"/>
        <v>2020</v>
      </c>
      <c r="D3090" t="str">
        <f t="shared" si="338"/>
        <v>05:04PM</v>
      </c>
      <c r="E3090">
        <f t="shared" si="339"/>
        <v>4</v>
      </c>
      <c r="F3090" t="str">
        <f t="shared" si="340"/>
        <v>14</v>
      </c>
      <c r="G3090" s="1">
        <f t="shared" si="341"/>
        <v>43935</v>
      </c>
      <c r="H3090" s="2">
        <f t="shared" si="342"/>
        <v>43935.711111111108</v>
      </c>
      <c r="I3090" t="b">
        <f>OR(ABS(Table2[[#This Row],[DateTime]]-H3091) * 1440 &lt; 5, ABS(Table2[[#This Row],[DateTime]]-H3089) * 1440 &lt; 5)</f>
        <v>0</v>
      </c>
      <c r="J3090">
        <f>IF(Table2[[#This Row],[Mulitiple Sneeze?]],J3089+1,0)</f>
        <v>0</v>
      </c>
      <c r="K3090" t="str">
        <f>IF(AND(Table2[[#This Row],[Multiple Counter]]&gt;0, J3091=0),"Combo End","")</f>
        <v/>
      </c>
    </row>
    <row r="3091" spans="1:11" x14ac:dyDescent="0.25">
      <c r="A3091" s="1" t="s">
        <v>611</v>
      </c>
      <c r="B3091" t="str">
        <f t="shared" si="336"/>
        <v>April 14</v>
      </c>
      <c r="C3091" t="str">
        <f t="shared" si="337"/>
        <v>2020</v>
      </c>
      <c r="D3091" t="str">
        <f t="shared" si="338"/>
        <v>07:39PM</v>
      </c>
      <c r="E3091">
        <f t="shared" si="339"/>
        <v>4</v>
      </c>
      <c r="F3091" t="str">
        <f t="shared" si="340"/>
        <v>14</v>
      </c>
      <c r="G3091" s="1">
        <f t="shared" si="341"/>
        <v>43935</v>
      </c>
      <c r="H3091" s="2">
        <f t="shared" si="342"/>
        <v>43935.818749999999</v>
      </c>
      <c r="I3091" t="b">
        <f>OR(ABS(Table2[[#This Row],[DateTime]]-H3092) * 1440 &lt; 5, ABS(Table2[[#This Row],[DateTime]]-H3090) * 1440 &lt; 5)</f>
        <v>0</v>
      </c>
      <c r="J3091">
        <f>IF(Table2[[#This Row],[Mulitiple Sneeze?]],J3090+1,0)</f>
        <v>0</v>
      </c>
      <c r="K3091" t="str">
        <f>IF(AND(Table2[[#This Row],[Multiple Counter]]&gt;0, J3092=0),"Combo End","")</f>
        <v/>
      </c>
    </row>
    <row r="3092" spans="1:11" x14ac:dyDescent="0.25">
      <c r="A3092" s="1" t="s">
        <v>610</v>
      </c>
      <c r="B3092" t="str">
        <f t="shared" si="336"/>
        <v>April 15</v>
      </c>
      <c r="C3092" t="str">
        <f t="shared" si="337"/>
        <v>2020</v>
      </c>
      <c r="D3092" t="str">
        <f t="shared" si="338"/>
        <v>08:07AM</v>
      </c>
      <c r="E3092">
        <f t="shared" si="339"/>
        <v>4</v>
      </c>
      <c r="F3092" t="str">
        <f t="shared" si="340"/>
        <v>15</v>
      </c>
      <c r="G3092" s="1">
        <f t="shared" si="341"/>
        <v>43936</v>
      </c>
      <c r="H3092" s="2">
        <f t="shared" si="342"/>
        <v>43936.338194444441</v>
      </c>
      <c r="I3092" t="b">
        <f>OR(ABS(Table2[[#This Row],[DateTime]]-H3093) * 1440 &lt; 5, ABS(Table2[[#This Row],[DateTime]]-H3091) * 1440 &lt; 5)</f>
        <v>0</v>
      </c>
      <c r="J3092">
        <f>IF(Table2[[#This Row],[Mulitiple Sneeze?]],J3091+1,0)</f>
        <v>0</v>
      </c>
      <c r="K3092" t="str">
        <f>IF(AND(Table2[[#This Row],[Multiple Counter]]&gt;0, J3093=0),"Combo End","")</f>
        <v/>
      </c>
    </row>
    <row r="3093" spans="1:11" x14ac:dyDescent="0.25">
      <c r="A3093" s="1" t="s">
        <v>609</v>
      </c>
      <c r="B3093" t="str">
        <f t="shared" si="336"/>
        <v>April 15</v>
      </c>
      <c r="C3093" t="str">
        <f t="shared" si="337"/>
        <v>2020</v>
      </c>
      <c r="D3093" t="str">
        <f t="shared" si="338"/>
        <v>09:36AM</v>
      </c>
      <c r="E3093">
        <f t="shared" si="339"/>
        <v>4</v>
      </c>
      <c r="F3093" t="str">
        <f t="shared" si="340"/>
        <v>15</v>
      </c>
      <c r="G3093" s="1">
        <f t="shared" si="341"/>
        <v>43936</v>
      </c>
      <c r="H3093" s="2">
        <f t="shared" si="342"/>
        <v>43936.4</v>
      </c>
      <c r="I3093" t="b">
        <f>OR(ABS(Table2[[#This Row],[DateTime]]-H3094) * 1440 &lt; 5, ABS(Table2[[#This Row],[DateTime]]-H3092) * 1440 &lt; 5)</f>
        <v>0</v>
      </c>
      <c r="J3093">
        <f>IF(Table2[[#This Row],[Mulitiple Sneeze?]],J3092+1,0)</f>
        <v>0</v>
      </c>
      <c r="K3093" t="str">
        <f>IF(AND(Table2[[#This Row],[Multiple Counter]]&gt;0, J3094=0),"Combo End","")</f>
        <v/>
      </c>
    </row>
    <row r="3094" spans="1:11" x14ac:dyDescent="0.25">
      <c r="A3094" s="1" t="s">
        <v>608</v>
      </c>
      <c r="B3094" t="str">
        <f t="shared" si="336"/>
        <v>April 15</v>
      </c>
      <c r="C3094" t="str">
        <f t="shared" si="337"/>
        <v>2020</v>
      </c>
      <c r="D3094" t="str">
        <f t="shared" si="338"/>
        <v>10:41AM</v>
      </c>
      <c r="E3094">
        <f t="shared" si="339"/>
        <v>4</v>
      </c>
      <c r="F3094" t="str">
        <f t="shared" si="340"/>
        <v>15</v>
      </c>
      <c r="G3094" s="1">
        <f t="shared" si="341"/>
        <v>43936</v>
      </c>
      <c r="H3094" s="2">
        <f t="shared" si="342"/>
        <v>43936.445138888892</v>
      </c>
      <c r="I3094" t="b">
        <f>OR(ABS(Table2[[#This Row],[DateTime]]-H3095) * 1440 &lt; 5, ABS(Table2[[#This Row],[DateTime]]-H3093) * 1440 &lt; 5)</f>
        <v>0</v>
      </c>
      <c r="J3094">
        <f>IF(Table2[[#This Row],[Mulitiple Sneeze?]],J3093+1,0)</f>
        <v>0</v>
      </c>
      <c r="K3094" t="str">
        <f>IF(AND(Table2[[#This Row],[Multiple Counter]]&gt;0, J3095=0),"Combo End","")</f>
        <v/>
      </c>
    </row>
    <row r="3095" spans="1:11" x14ac:dyDescent="0.25">
      <c r="A3095" s="1" t="s">
        <v>607</v>
      </c>
      <c r="B3095" t="str">
        <f t="shared" si="336"/>
        <v>April 16</v>
      </c>
      <c r="C3095" t="str">
        <f t="shared" si="337"/>
        <v>2020</v>
      </c>
      <c r="D3095" t="str">
        <f t="shared" si="338"/>
        <v>12:23PM</v>
      </c>
      <c r="E3095">
        <f t="shared" si="339"/>
        <v>4</v>
      </c>
      <c r="F3095" t="str">
        <f t="shared" si="340"/>
        <v>16</v>
      </c>
      <c r="G3095" s="1">
        <f t="shared" si="341"/>
        <v>43937</v>
      </c>
      <c r="H3095" s="2">
        <f t="shared" si="342"/>
        <v>43937.515972222223</v>
      </c>
      <c r="I3095" t="b">
        <f>OR(ABS(Table2[[#This Row],[DateTime]]-H3096) * 1440 &lt; 5, ABS(Table2[[#This Row],[DateTime]]-H3094) * 1440 &lt; 5)</f>
        <v>0</v>
      </c>
      <c r="J3095">
        <f>IF(Table2[[#This Row],[Mulitiple Sneeze?]],J3094+1,0)</f>
        <v>0</v>
      </c>
      <c r="K3095" t="str">
        <f>IF(AND(Table2[[#This Row],[Multiple Counter]]&gt;0, J3096=0),"Combo End","")</f>
        <v/>
      </c>
    </row>
    <row r="3096" spans="1:11" x14ac:dyDescent="0.25">
      <c r="A3096" s="1" t="s">
        <v>606</v>
      </c>
      <c r="B3096" t="str">
        <f t="shared" si="336"/>
        <v>April 16</v>
      </c>
      <c r="C3096" t="str">
        <f t="shared" si="337"/>
        <v>2020</v>
      </c>
      <c r="D3096" t="str">
        <f t="shared" si="338"/>
        <v>03:34PM</v>
      </c>
      <c r="E3096">
        <f t="shared" si="339"/>
        <v>4</v>
      </c>
      <c r="F3096" t="str">
        <f t="shared" si="340"/>
        <v>16</v>
      </c>
      <c r="G3096" s="1">
        <f t="shared" si="341"/>
        <v>43937</v>
      </c>
      <c r="H3096" s="2">
        <f t="shared" si="342"/>
        <v>43937.648611111108</v>
      </c>
      <c r="I3096" t="b">
        <f>OR(ABS(Table2[[#This Row],[DateTime]]-H3097) * 1440 &lt; 5, ABS(Table2[[#This Row],[DateTime]]-H3095) * 1440 &lt; 5)</f>
        <v>0</v>
      </c>
      <c r="J3096">
        <f>IF(Table2[[#This Row],[Mulitiple Sneeze?]],J3095+1,0)</f>
        <v>0</v>
      </c>
      <c r="K3096" t="str">
        <f>IF(AND(Table2[[#This Row],[Multiple Counter]]&gt;0, J3097=0),"Combo End","")</f>
        <v/>
      </c>
    </row>
    <row r="3097" spans="1:11" x14ac:dyDescent="0.25">
      <c r="A3097" s="1" t="s">
        <v>605</v>
      </c>
      <c r="B3097" t="str">
        <f t="shared" si="336"/>
        <v>April 17</v>
      </c>
      <c r="C3097" t="str">
        <f t="shared" si="337"/>
        <v>2020</v>
      </c>
      <c r="D3097" t="str">
        <f t="shared" si="338"/>
        <v>01:10PM</v>
      </c>
      <c r="E3097">
        <f t="shared" si="339"/>
        <v>4</v>
      </c>
      <c r="F3097" t="str">
        <f t="shared" si="340"/>
        <v>17</v>
      </c>
      <c r="G3097" s="1">
        <f t="shared" si="341"/>
        <v>43938</v>
      </c>
      <c r="H3097" s="2">
        <f t="shared" si="342"/>
        <v>43938.548611111109</v>
      </c>
      <c r="I3097" t="b">
        <f>OR(ABS(Table2[[#This Row],[DateTime]]-H3098) * 1440 &lt; 5, ABS(Table2[[#This Row],[DateTime]]-H3096) * 1440 &lt; 5)</f>
        <v>0</v>
      </c>
      <c r="J3097">
        <f>IF(Table2[[#This Row],[Mulitiple Sneeze?]],J3096+1,0)</f>
        <v>0</v>
      </c>
      <c r="K3097" t="str">
        <f>IF(AND(Table2[[#This Row],[Multiple Counter]]&gt;0, J3098=0),"Combo End","")</f>
        <v/>
      </c>
    </row>
    <row r="3098" spans="1:11" x14ac:dyDescent="0.25">
      <c r="A3098" s="1" t="s">
        <v>604</v>
      </c>
      <c r="B3098" t="str">
        <f t="shared" si="336"/>
        <v>April 17</v>
      </c>
      <c r="C3098" t="str">
        <f t="shared" si="337"/>
        <v>2020</v>
      </c>
      <c r="D3098" t="str">
        <f t="shared" si="338"/>
        <v>05:22PM</v>
      </c>
      <c r="E3098">
        <f t="shared" si="339"/>
        <v>4</v>
      </c>
      <c r="F3098" t="str">
        <f t="shared" si="340"/>
        <v>17</v>
      </c>
      <c r="G3098" s="1">
        <f t="shared" si="341"/>
        <v>43938</v>
      </c>
      <c r="H3098" s="2">
        <f t="shared" si="342"/>
        <v>43938.723611111112</v>
      </c>
      <c r="I3098" t="b">
        <f>OR(ABS(Table2[[#This Row],[DateTime]]-H3099) * 1440 &lt; 5, ABS(Table2[[#This Row],[DateTime]]-H3097) * 1440 &lt; 5)</f>
        <v>0</v>
      </c>
      <c r="J3098">
        <f>IF(Table2[[#This Row],[Mulitiple Sneeze?]],J3097+1,0)</f>
        <v>0</v>
      </c>
      <c r="K3098" t="str">
        <f>IF(AND(Table2[[#This Row],[Multiple Counter]]&gt;0, J3099=0),"Combo End","")</f>
        <v/>
      </c>
    </row>
    <row r="3099" spans="1:11" x14ac:dyDescent="0.25">
      <c r="A3099" s="1" t="s">
        <v>603</v>
      </c>
      <c r="B3099" t="str">
        <f t="shared" si="336"/>
        <v>April 17</v>
      </c>
      <c r="C3099" t="str">
        <f t="shared" si="337"/>
        <v>2020</v>
      </c>
      <c r="D3099" t="str">
        <f t="shared" si="338"/>
        <v>07:31PM</v>
      </c>
      <c r="E3099">
        <f t="shared" si="339"/>
        <v>4</v>
      </c>
      <c r="F3099" t="str">
        <f t="shared" si="340"/>
        <v>17</v>
      </c>
      <c r="G3099" s="1">
        <f t="shared" si="341"/>
        <v>43938</v>
      </c>
      <c r="H3099" s="2">
        <f t="shared" si="342"/>
        <v>43938.813194444447</v>
      </c>
      <c r="I3099" t="b">
        <f>OR(ABS(Table2[[#This Row],[DateTime]]-H3100) * 1440 &lt; 5, ABS(Table2[[#This Row],[DateTime]]-H3098) * 1440 &lt; 5)</f>
        <v>0</v>
      </c>
      <c r="J3099">
        <f>IF(Table2[[#This Row],[Mulitiple Sneeze?]],J3098+1,0)</f>
        <v>0</v>
      </c>
      <c r="K3099" t="str">
        <f>IF(AND(Table2[[#This Row],[Multiple Counter]]&gt;0, J3100=0),"Combo End","")</f>
        <v/>
      </c>
    </row>
    <row r="3100" spans="1:11" x14ac:dyDescent="0.25">
      <c r="A3100" s="1" t="s">
        <v>602</v>
      </c>
      <c r="B3100" t="str">
        <f t="shared" si="336"/>
        <v>April 18</v>
      </c>
      <c r="C3100" t="str">
        <f t="shared" si="337"/>
        <v>2020</v>
      </c>
      <c r="D3100" t="str">
        <f t="shared" si="338"/>
        <v>08:24AM</v>
      </c>
      <c r="E3100">
        <f t="shared" si="339"/>
        <v>4</v>
      </c>
      <c r="F3100" t="str">
        <f t="shared" si="340"/>
        <v>18</v>
      </c>
      <c r="G3100" s="1">
        <f t="shared" si="341"/>
        <v>43939</v>
      </c>
      <c r="H3100" s="2">
        <f t="shared" si="342"/>
        <v>43939.35</v>
      </c>
      <c r="I3100" t="b">
        <f>OR(ABS(Table2[[#This Row],[DateTime]]-H3101) * 1440 &lt; 5, ABS(Table2[[#This Row],[DateTime]]-H3099) * 1440 &lt; 5)</f>
        <v>0</v>
      </c>
      <c r="J3100">
        <f>IF(Table2[[#This Row],[Mulitiple Sneeze?]],J3099+1,0)</f>
        <v>0</v>
      </c>
      <c r="K3100" t="str">
        <f>IF(AND(Table2[[#This Row],[Multiple Counter]]&gt;0, J3101=0),"Combo End","")</f>
        <v/>
      </c>
    </row>
    <row r="3101" spans="1:11" x14ac:dyDescent="0.25">
      <c r="A3101" s="1" t="s">
        <v>601</v>
      </c>
      <c r="B3101" t="str">
        <f t="shared" si="336"/>
        <v>April 18</v>
      </c>
      <c r="C3101" t="str">
        <f t="shared" si="337"/>
        <v>2020</v>
      </c>
      <c r="D3101" t="str">
        <f t="shared" si="338"/>
        <v>12:23PM</v>
      </c>
      <c r="E3101">
        <f t="shared" si="339"/>
        <v>4</v>
      </c>
      <c r="F3101" t="str">
        <f t="shared" si="340"/>
        <v>18</v>
      </c>
      <c r="G3101" s="1">
        <f t="shared" si="341"/>
        <v>43939</v>
      </c>
      <c r="H3101" s="2">
        <f t="shared" si="342"/>
        <v>43939.515972222223</v>
      </c>
      <c r="I3101" t="b">
        <f>OR(ABS(Table2[[#This Row],[DateTime]]-H3102) * 1440 &lt; 5, ABS(Table2[[#This Row],[DateTime]]-H3100) * 1440 &lt; 5)</f>
        <v>0</v>
      </c>
      <c r="J3101">
        <f>IF(Table2[[#This Row],[Mulitiple Sneeze?]],J3100+1,0)</f>
        <v>0</v>
      </c>
      <c r="K3101" t="str">
        <f>IF(AND(Table2[[#This Row],[Multiple Counter]]&gt;0, J3102=0),"Combo End","")</f>
        <v/>
      </c>
    </row>
    <row r="3102" spans="1:11" x14ac:dyDescent="0.25">
      <c r="A3102" s="1" t="s">
        <v>600</v>
      </c>
      <c r="B3102" t="str">
        <f t="shared" si="336"/>
        <v>April 18</v>
      </c>
      <c r="C3102" t="str">
        <f t="shared" si="337"/>
        <v>2020</v>
      </c>
      <c r="D3102" t="str">
        <f t="shared" si="338"/>
        <v>12:39PM</v>
      </c>
      <c r="E3102">
        <f t="shared" si="339"/>
        <v>4</v>
      </c>
      <c r="F3102" t="str">
        <f t="shared" si="340"/>
        <v>18</v>
      </c>
      <c r="G3102" s="1">
        <f t="shared" si="341"/>
        <v>43939</v>
      </c>
      <c r="H3102" s="2">
        <f t="shared" si="342"/>
        <v>43939.527083333334</v>
      </c>
      <c r="I3102" t="b">
        <f>OR(ABS(Table2[[#This Row],[DateTime]]-H3103) * 1440 &lt; 5, ABS(Table2[[#This Row],[DateTime]]-H3101) * 1440 &lt; 5)</f>
        <v>0</v>
      </c>
      <c r="J3102">
        <f>IF(Table2[[#This Row],[Mulitiple Sneeze?]],J3101+1,0)</f>
        <v>0</v>
      </c>
      <c r="K3102" t="str">
        <f>IF(AND(Table2[[#This Row],[Multiple Counter]]&gt;0, J3103=0),"Combo End","")</f>
        <v/>
      </c>
    </row>
    <row r="3103" spans="1:11" x14ac:dyDescent="0.25">
      <c r="A3103" s="1" t="s">
        <v>599</v>
      </c>
      <c r="B3103" t="str">
        <f t="shared" si="336"/>
        <v>April 18</v>
      </c>
      <c r="C3103" t="str">
        <f t="shared" si="337"/>
        <v>2020</v>
      </c>
      <c r="D3103" t="str">
        <f t="shared" si="338"/>
        <v>02:19PM</v>
      </c>
      <c r="E3103">
        <f t="shared" si="339"/>
        <v>4</v>
      </c>
      <c r="F3103" t="str">
        <f t="shared" si="340"/>
        <v>18</v>
      </c>
      <c r="G3103" s="1">
        <f t="shared" si="341"/>
        <v>43939</v>
      </c>
      <c r="H3103" s="2">
        <f t="shared" si="342"/>
        <v>43939.59652777778</v>
      </c>
      <c r="I3103" t="b">
        <f>OR(ABS(Table2[[#This Row],[DateTime]]-H3104) * 1440 &lt; 5, ABS(Table2[[#This Row],[DateTime]]-H3102) * 1440 &lt; 5)</f>
        <v>0</v>
      </c>
      <c r="J3103">
        <f>IF(Table2[[#This Row],[Mulitiple Sneeze?]],J3102+1,0)</f>
        <v>0</v>
      </c>
      <c r="K3103" t="str">
        <f>IF(AND(Table2[[#This Row],[Multiple Counter]]&gt;0, J3104=0),"Combo End","")</f>
        <v/>
      </c>
    </row>
    <row r="3104" spans="1:11" x14ac:dyDescent="0.25">
      <c r="A3104" s="1" t="s">
        <v>598</v>
      </c>
      <c r="B3104" t="str">
        <f t="shared" si="336"/>
        <v>April 18</v>
      </c>
      <c r="C3104" t="str">
        <f t="shared" si="337"/>
        <v>2020</v>
      </c>
      <c r="D3104" t="str">
        <f t="shared" si="338"/>
        <v>02:41PM</v>
      </c>
      <c r="E3104">
        <f t="shared" si="339"/>
        <v>4</v>
      </c>
      <c r="F3104" t="str">
        <f t="shared" si="340"/>
        <v>18</v>
      </c>
      <c r="G3104" s="1">
        <f t="shared" si="341"/>
        <v>43939</v>
      </c>
      <c r="H3104" s="2">
        <f t="shared" si="342"/>
        <v>43939.611805555556</v>
      </c>
      <c r="I3104" t="b">
        <f>OR(ABS(Table2[[#This Row],[DateTime]]-H3105) * 1440 &lt; 5, ABS(Table2[[#This Row],[DateTime]]-H3103) * 1440 &lt; 5)</f>
        <v>0</v>
      </c>
      <c r="J3104">
        <f>IF(Table2[[#This Row],[Mulitiple Sneeze?]],J3103+1,0)</f>
        <v>0</v>
      </c>
      <c r="K3104" t="str">
        <f>IF(AND(Table2[[#This Row],[Multiple Counter]]&gt;0, J3105=0),"Combo End","")</f>
        <v/>
      </c>
    </row>
    <row r="3105" spans="1:11" x14ac:dyDescent="0.25">
      <c r="A3105" s="1" t="s">
        <v>597</v>
      </c>
      <c r="B3105" t="str">
        <f t="shared" si="336"/>
        <v>April 18</v>
      </c>
      <c r="C3105" t="str">
        <f t="shared" si="337"/>
        <v>2020</v>
      </c>
      <c r="D3105" t="str">
        <f t="shared" si="338"/>
        <v>05:16PM</v>
      </c>
      <c r="E3105">
        <f t="shared" si="339"/>
        <v>4</v>
      </c>
      <c r="F3105" t="str">
        <f t="shared" si="340"/>
        <v>18</v>
      </c>
      <c r="G3105" s="1">
        <f t="shared" si="341"/>
        <v>43939</v>
      </c>
      <c r="H3105" s="2">
        <f t="shared" si="342"/>
        <v>43939.719444444447</v>
      </c>
      <c r="I3105" t="b">
        <f>OR(ABS(Table2[[#This Row],[DateTime]]-H3106) * 1440 &lt; 5, ABS(Table2[[#This Row],[DateTime]]-H3104) * 1440 &lt; 5)</f>
        <v>0</v>
      </c>
      <c r="J3105">
        <f>IF(Table2[[#This Row],[Mulitiple Sneeze?]],J3104+1,0)</f>
        <v>0</v>
      </c>
      <c r="K3105" t="str">
        <f>IF(AND(Table2[[#This Row],[Multiple Counter]]&gt;0, J3106=0),"Combo End","")</f>
        <v/>
      </c>
    </row>
    <row r="3106" spans="1:11" x14ac:dyDescent="0.25">
      <c r="A3106" s="1" t="s">
        <v>596</v>
      </c>
      <c r="B3106" t="str">
        <f t="shared" si="336"/>
        <v>April 19</v>
      </c>
      <c r="C3106" t="str">
        <f t="shared" si="337"/>
        <v>2020</v>
      </c>
      <c r="D3106" t="str">
        <f t="shared" si="338"/>
        <v>02:31PM</v>
      </c>
      <c r="E3106">
        <f t="shared" si="339"/>
        <v>4</v>
      </c>
      <c r="F3106" t="str">
        <f t="shared" si="340"/>
        <v>19</v>
      </c>
      <c r="G3106" s="1">
        <f t="shared" si="341"/>
        <v>43940</v>
      </c>
      <c r="H3106" s="2">
        <f t="shared" si="342"/>
        <v>43940.604861111111</v>
      </c>
      <c r="I3106" t="b">
        <f>OR(ABS(Table2[[#This Row],[DateTime]]-H3107) * 1440 &lt; 5, ABS(Table2[[#This Row],[DateTime]]-H3105) * 1440 &lt; 5)</f>
        <v>0</v>
      </c>
      <c r="J3106">
        <f>IF(Table2[[#This Row],[Mulitiple Sneeze?]],J3105+1,0)</f>
        <v>0</v>
      </c>
      <c r="K3106" t="str">
        <f>IF(AND(Table2[[#This Row],[Multiple Counter]]&gt;0, J3107=0),"Combo End","")</f>
        <v/>
      </c>
    </row>
    <row r="3107" spans="1:11" x14ac:dyDescent="0.25">
      <c r="A3107" s="1" t="s">
        <v>595</v>
      </c>
      <c r="B3107" t="str">
        <f t="shared" si="336"/>
        <v>April 20</v>
      </c>
      <c r="C3107" t="str">
        <f t="shared" si="337"/>
        <v>2020</v>
      </c>
      <c r="D3107" t="str">
        <f t="shared" si="338"/>
        <v>11:20AM</v>
      </c>
      <c r="E3107">
        <f t="shared" si="339"/>
        <v>4</v>
      </c>
      <c r="F3107" t="str">
        <f t="shared" si="340"/>
        <v>20</v>
      </c>
      <c r="G3107" s="1">
        <f t="shared" si="341"/>
        <v>43941</v>
      </c>
      <c r="H3107" s="2">
        <f t="shared" si="342"/>
        <v>43941.472222222219</v>
      </c>
      <c r="I3107" t="b">
        <f>OR(ABS(Table2[[#This Row],[DateTime]]-H3108) * 1440 &lt; 5, ABS(Table2[[#This Row],[DateTime]]-H3106) * 1440 &lt; 5)</f>
        <v>0</v>
      </c>
      <c r="J3107">
        <f>IF(Table2[[#This Row],[Mulitiple Sneeze?]],J3106+1,0)</f>
        <v>0</v>
      </c>
      <c r="K3107" t="str">
        <f>IF(AND(Table2[[#This Row],[Multiple Counter]]&gt;0, J3108=0),"Combo End","")</f>
        <v/>
      </c>
    </row>
    <row r="3108" spans="1:11" x14ac:dyDescent="0.25">
      <c r="A3108" s="1" t="s">
        <v>594</v>
      </c>
      <c r="B3108" t="str">
        <f t="shared" si="336"/>
        <v>April 20</v>
      </c>
      <c r="C3108" t="str">
        <f t="shared" si="337"/>
        <v>2020</v>
      </c>
      <c r="D3108" t="str">
        <f t="shared" si="338"/>
        <v>03:53PM</v>
      </c>
      <c r="E3108">
        <f t="shared" si="339"/>
        <v>4</v>
      </c>
      <c r="F3108" t="str">
        <f t="shared" si="340"/>
        <v>20</v>
      </c>
      <c r="G3108" s="1">
        <f t="shared" si="341"/>
        <v>43941</v>
      </c>
      <c r="H3108" s="2">
        <f t="shared" si="342"/>
        <v>43941.661805555559</v>
      </c>
      <c r="I3108" t="b">
        <f>OR(ABS(Table2[[#This Row],[DateTime]]-H3109) * 1440 &lt; 5, ABS(Table2[[#This Row],[DateTime]]-H3107) * 1440 &lt; 5)</f>
        <v>0</v>
      </c>
      <c r="J3108">
        <f>IF(Table2[[#This Row],[Mulitiple Sneeze?]],J3107+1,0)</f>
        <v>0</v>
      </c>
      <c r="K3108" t="str">
        <f>IF(AND(Table2[[#This Row],[Multiple Counter]]&gt;0, J3109=0),"Combo End","")</f>
        <v/>
      </c>
    </row>
    <row r="3109" spans="1:11" x14ac:dyDescent="0.25">
      <c r="A3109" s="1" t="s">
        <v>593</v>
      </c>
      <c r="B3109" t="str">
        <f t="shared" si="336"/>
        <v>April 20</v>
      </c>
      <c r="C3109" t="str">
        <f t="shared" si="337"/>
        <v>2020</v>
      </c>
      <c r="D3109" t="str">
        <f t="shared" si="338"/>
        <v>08:47PM</v>
      </c>
      <c r="E3109">
        <f t="shared" si="339"/>
        <v>4</v>
      </c>
      <c r="F3109" t="str">
        <f t="shared" si="340"/>
        <v>20</v>
      </c>
      <c r="G3109" s="1">
        <f t="shared" si="341"/>
        <v>43941</v>
      </c>
      <c r="H3109" s="2">
        <f t="shared" si="342"/>
        <v>43941.865972222222</v>
      </c>
      <c r="I3109" t="b">
        <f>OR(ABS(Table2[[#This Row],[DateTime]]-H3110) * 1440 &lt; 5, ABS(Table2[[#This Row],[DateTime]]-H3108) * 1440 &lt; 5)</f>
        <v>0</v>
      </c>
      <c r="J3109">
        <f>IF(Table2[[#This Row],[Mulitiple Sneeze?]],J3108+1,0)</f>
        <v>0</v>
      </c>
      <c r="K3109" t="str">
        <f>IF(AND(Table2[[#This Row],[Multiple Counter]]&gt;0, J3110=0),"Combo End","")</f>
        <v/>
      </c>
    </row>
    <row r="3110" spans="1:11" x14ac:dyDescent="0.25">
      <c r="A3110" s="1" t="s">
        <v>592</v>
      </c>
      <c r="B3110" t="str">
        <f t="shared" si="336"/>
        <v>April 21</v>
      </c>
      <c r="C3110" t="str">
        <f t="shared" si="337"/>
        <v>2020</v>
      </c>
      <c r="D3110" t="str">
        <f t="shared" si="338"/>
        <v>01:46PM</v>
      </c>
      <c r="E3110">
        <f t="shared" si="339"/>
        <v>4</v>
      </c>
      <c r="F3110" t="str">
        <f t="shared" si="340"/>
        <v>21</v>
      </c>
      <c r="G3110" s="1">
        <f t="shared" si="341"/>
        <v>43942</v>
      </c>
      <c r="H3110" s="2">
        <f t="shared" si="342"/>
        <v>43942.573611111111</v>
      </c>
      <c r="I3110" t="b">
        <f>OR(ABS(Table2[[#This Row],[DateTime]]-H3111) * 1440 &lt; 5, ABS(Table2[[#This Row],[DateTime]]-H3109) * 1440 &lt; 5)</f>
        <v>0</v>
      </c>
      <c r="J3110">
        <f>IF(Table2[[#This Row],[Mulitiple Sneeze?]],J3109+1,0)</f>
        <v>0</v>
      </c>
      <c r="K3110" t="str">
        <f>IF(AND(Table2[[#This Row],[Multiple Counter]]&gt;0, J3111=0),"Combo End","")</f>
        <v/>
      </c>
    </row>
    <row r="3111" spans="1:11" x14ac:dyDescent="0.25">
      <c r="A3111" s="1" t="s">
        <v>591</v>
      </c>
      <c r="B3111" t="str">
        <f t="shared" si="336"/>
        <v>April 21</v>
      </c>
      <c r="C3111" t="str">
        <f t="shared" si="337"/>
        <v>2020</v>
      </c>
      <c r="D3111" t="str">
        <f t="shared" si="338"/>
        <v>05:42PM</v>
      </c>
      <c r="E3111">
        <f t="shared" si="339"/>
        <v>4</v>
      </c>
      <c r="F3111" t="str">
        <f t="shared" si="340"/>
        <v>21</v>
      </c>
      <c r="G3111" s="1">
        <f t="shared" si="341"/>
        <v>43942</v>
      </c>
      <c r="H3111" s="2">
        <f t="shared" si="342"/>
        <v>43942.737500000003</v>
      </c>
      <c r="I3111" t="b">
        <f>OR(ABS(Table2[[#This Row],[DateTime]]-H3112) * 1440 &lt; 5, ABS(Table2[[#This Row],[DateTime]]-H3110) * 1440 &lt; 5)</f>
        <v>0</v>
      </c>
      <c r="J3111">
        <f>IF(Table2[[#This Row],[Mulitiple Sneeze?]],J3110+1,0)</f>
        <v>0</v>
      </c>
      <c r="K3111" t="str">
        <f>IF(AND(Table2[[#This Row],[Multiple Counter]]&gt;0, J3112=0),"Combo End","")</f>
        <v/>
      </c>
    </row>
    <row r="3112" spans="1:11" x14ac:dyDescent="0.25">
      <c r="A3112" s="1" t="s">
        <v>590</v>
      </c>
      <c r="B3112" t="str">
        <f t="shared" si="336"/>
        <v>April 22</v>
      </c>
      <c r="C3112" t="str">
        <f t="shared" si="337"/>
        <v>2020</v>
      </c>
      <c r="D3112" t="str">
        <f t="shared" si="338"/>
        <v>12:21PM</v>
      </c>
      <c r="E3112">
        <f t="shared" si="339"/>
        <v>4</v>
      </c>
      <c r="F3112" t="str">
        <f t="shared" si="340"/>
        <v>22</v>
      </c>
      <c r="G3112" s="1">
        <f t="shared" si="341"/>
        <v>43943</v>
      </c>
      <c r="H3112" s="2">
        <f t="shared" si="342"/>
        <v>43943.51458333333</v>
      </c>
      <c r="I3112" t="b">
        <f>OR(ABS(Table2[[#This Row],[DateTime]]-H3113) * 1440 &lt; 5, ABS(Table2[[#This Row],[DateTime]]-H3111) * 1440 &lt; 5)</f>
        <v>0</v>
      </c>
      <c r="J3112">
        <f>IF(Table2[[#This Row],[Mulitiple Sneeze?]],J3111+1,0)</f>
        <v>0</v>
      </c>
      <c r="K3112" t="str">
        <f>IF(AND(Table2[[#This Row],[Multiple Counter]]&gt;0, J3113=0),"Combo End","")</f>
        <v/>
      </c>
    </row>
    <row r="3113" spans="1:11" x14ac:dyDescent="0.25">
      <c r="A3113" s="1" t="s">
        <v>589</v>
      </c>
      <c r="B3113" t="str">
        <f t="shared" si="336"/>
        <v>April 22</v>
      </c>
      <c r="C3113" t="str">
        <f t="shared" si="337"/>
        <v>2020</v>
      </c>
      <c r="D3113" t="str">
        <f t="shared" si="338"/>
        <v>02:17PM</v>
      </c>
      <c r="E3113">
        <f t="shared" si="339"/>
        <v>4</v>
      </c>
      <c r="F3113" t="str">
        <f t="shared" si="340"/>
        <v>22</v>
      </c>
      <c r="G3113" s="1">
        <f t="shared" si="341"/>
        <v>43943</v>
      </c>
      <c r="H3113" s="2">
        <f t="shared" si="342"/>
        <v>43943.595138888886</v>
      </c>
      <c r="I3113" t="b">
        <f>OR(ABS(Table2[[#This Row],[DateTime]]-H3114) * 1440 &lt; 5, ABS(Table2[[#This Row],[DateTime]]-H3112) * 1440 &lt; 5)</f>
        <v>0</v>
      </c>
      <c r="J3113">
        <f>IF(Table2[[#This Row],[Mulitiple Sneeze?]],J3112+1,0)</f>
        <v>0</v>
      </c>
      <c r="K3113" t="str">
        <f>IF(AND(Table2[[#This Row],[Multiple Counter]]&gt;0, J3114=0),"Combo End","")</f>
        <v/>
      </c>
    </row>
    <row r="3114" spans="1:11" x14ac:dyDescent="0.25">
      <c r="A3114" s="1" t="s">
        <v>588</v>
      </c>
      <c r="B3114" t="str">
        <f t="shared" si="336"/>
        <v>April 22</v>
      </c>
      <c r="C3114" t="str">
        <f t="shared" si="337"/>
        <v>2020</v>
      </c>
      <c r="D3114" t="str">
        <f t="shared" si="338"/>
        <v>02:46PM</v>
      </c>
      <c r="E3114">
        <f t="shared" si="339"/>
        <v>4</v>
      </c>
      <c r="F3114" t="str">
        <f t="shared" si="340"/>
        <v>22</v>
      </c>
      <c r="G3114" s="1">
        <f t="shared" si="341"/>
        <v>43943</v>
      </c>
      <c r="H3114" s="2">
        <f t="shared" si="342"/>
        <v>43943.615277777775</v>
      </c>
      <c r="I3114" t="b">
        <f>OR(ABS(Table2[[#This Row],[DateTime]]-H3115) * 1440 &lt; 5, ABS(Table2[[#This Row],[DateTime]]-H3113) * 1440 &lt; 5)</f>
        <v>0</v>
      </c>
      <c r="J3114">
        <f>IF(Table2[[#This Row],[Mulitiple Sneeze?]],J3113+1,0)</f>
        <v>0</v>
      </c>
      <c r="K3114" t="str">
        <f>IF(AND(Table2[[#This Row],[Multiple Counter]]&gt;0, J3115=0),"Combo End","")</f>
        <v/>
      </c>
    </row>
    <row r="3115" spans="1:11" x14ac:dyDescent="0.25">
      <c r="A3115" s="1" t="s">
        <v>587</v>
      </c>
      <c r="B3115" t="str">
        <f t="shared" si="336"/>
        <v>April 23</v>
      </c>
      <c r="C3115" t="str">
        <f t="shared" si="337"/>
        <v>2020</v>
      </c>
      <c r="D3115" t="str">
        <f t="shared" si="338"/>
        <v>03:54PM</v>
      </c>
      <c r="E3115">
        <f t="shared" si="339"/>
        <v>4</v>
      </c>
      <c r="F3115" t="str">
        <f t="shared" si="340"/>
        <v>23</v>
      </c>
      <c r="G3115" s="1">
        <f t="shared" si="341"/>
        <v>43944</v>
      </c>
      <c r="H3115" s="2">
        <f t="shared" si="342"/>
        <v>43944.662499999999</v>
      </c>
      <c r="I3115" t="b">
        <f>OR(ABS(Table2[[#This Row],[DateTime]]-H3116) * 1440 &lt; 5, ABS(Table2[[#This Row],[DateTime]]-H3114) * 1440 &lt; 5)</f>
        <v>0</v>
      </c>
      <c r="J3115">
        <f>IF(Table2[[#This Row],[Mulitiple Sneeze?]],J3114+1,0)</f>
        <v>0</v>
      </c>
      <c r="K3115" t="str">
        <f>IF(AND(Table2[[#This Row],[Multiple Counter]]&gt;0, J3116=0),"Combo End","")</f>
        <v/>
      </c>
    </row>
    <row r="3116" spans="1:11" x14ac:dyDescent="0.25">
      <c r="A3116" s="1" t="s">
        <v>586</v>
      </c>
      <c r="B3116" t="str">
        <f t="shared" si="336"/>
        <v>April 24</v>
      </c>
      <c r="C3116" t="str">
        <f t="shared" si="337"/>
        <v>2020</v>
      </c>
      <c r="D3116" t="str">
        <f t="shared" si="338"/>
        <v>10:11AM</v>
      </c>
      <c r="E3116">
        <f t="shared" si="339"/>
        <v>4</v>
      </c>
      <c r="F3116" t="str">
        <f t="shared" si="340"/>
        <v>24</v>
      </c>
      <c r="G3116" s="1">
        <f t="shared" si="341"/>
        <v>43945</v>
      </c>
      <c r="H3116" s="2">
        <f t="shared" si="342"/>
        <v>43945.424305555556</v>
      </c>
      <c r="I3116" t="b">
        <f>OR(ABS(Table2[[#This Row],[DateTime]]-H3117) * 1440 &lt; 5, ABS(Table2[[#This Row],[DateTime]]-H3115) * 1440 &lt; 5)</f>
        <v>0</v>
      </c>
      <c r="J3116">
        <f>IF(Table2[[#This Row],[Mulitiple Sneeze?]],J3115+1,0)</f>
        <v>0</v>
      </c>
      <c r="K3116" t="str">
        <f>IF(AND(Table2[[#This Row],[Multiple Counter]]&gt;0, J3117=0),"Combo End","")</f>
        <v/>
      </c>
    </row>
    <row r="3117" spans="1:11" x14ac:dyDescent="0.25">
      <c r="A3117" s="1" t="s">
        <v>585</v>
      </c>
      <c r="B3117" t="str">
        <f t="shared" si="336"/>
        <v>April 24</v>
      </c>
      <c r="C3117" t="str">
        <f t="shared" si="337"/>
        <v>2020</v>
      </c>
      <c r="D3117" t="str">
        <f t="shared" si="338"/>
        <v>07:30PM</v>
      </c>
      <c r="E3117">
        <f t="shared" si="339"/>
        <v>4</v>
      </c>
      <c r="F3117" t="str">
        <f t="shared" si="340"/>
        <v>24</v>
      </c>
      <c r="G3117" s="1">
        <f t="shared" si="341"/>
        <v>43945</v>
      </c>
      <c r="H3117" s="2">
        <f t="shared" si="342"/>
        <v>43945.8125</v>
      </c>
      <c r="I3117" t="b">
        <f>OR(ABS(Table2[[#This Row],[DateTime]]-H3118) * 1440 &lt; 5, ABS(Table2[[#This Row],[DateTime]]-H3116) * 1440 &lt; 5)</f>
        <v>0</v>
      </c>
      <c r="J3117">
        <f>IF(Table2[[#This Row],[Mulitiple Sneeze?]],J3116+1,0)</f>
        <v>0</v>
      </c>
      <c r="K3117" t="str">
        <f>IF(AND(Table2[[#This Row],[Multiple Counter]]&gt;0, J3118=0),"Combo End","")</f>
        <v/>
      </c>
    </row>
    <row r="3118" spans="1:11" x14ac:dyDescent="0.25">
      <c r="A3118" s="1" t="s">
        <v>584</v>
      </c>
      <c r="B3118" t="str">
        <f t="shared" si="336"/>
        <v>April 24</v>
      </c>
      <c r="C3118" t="str">
        <f t="shared" si="337"/>
        <v>2020</v>
      </c>
      <c r="D3118" t="str">
        <f t="shared" si="338"/>
        <v>08:33PM</v>
      </c>
      <c r="E3118">
        <f t="shared" si="339"/>
        <v>4</v>
      </c>
      <c r="F3118" t="str">
        <f t="shared" si="340"/>
        <v>24</v>
      </c>
      <c r="G3118" s="1">
        <f t="shared" si="341"/>
        <v>43945</v>
      </c>
      <c r="H3118" s="2">
        <f t="shared" si="342"/>
        <v>43945.856249999997</v>
      </c>
      <c r="I3118" t="b">
        <f>OR(ABS(Table2[[#This Row],[DateTime]]-H3119) * 1440 &lt; 5, ABS(Table2[[#This Row],[DateTime]]-H3117) * 1440 &lt; 5)</f>
        <v>0</v>
      </c>
      <c r="J3118">
        <f>IF(Table2[[#This Row],[Mulitiple Sneeze?]],J3117+1,0)</f>
        <v>0</v>
      </c>
      <c r="K3118" t="str">
        <f>IF(AND(Table2[[#This Row],[Multiple Counter]]&gt;0, J3119=0),"Combo End","")</f>
        <v/>
      </c>
    </row>
    <row r="3119" spans="1:11" x14ac:dyDescent="0.25">
      <c r="A3119" s="1" t="s">
        <v>583</v>
      </c>
      <c r="B3119" t="str">
        <f t="shared" si="336"/>
        <v>April 25</v>
      </c>
      <c r="C3119" t="str">
        <f t="shared" si="337"/>
        <v>2020</v>
      </c>
      <c r="D3119" t="str">
        <f t="shared" si="338"/>
        <v>09:14AM</v>
      </c>
      <c r="E3119">
        <f t="shared" si="339"/>
        <v>4</v>
      </c>
      <c r="F3119" t="str">
        <f t="shared" si="340"/>
        <v>25</v>
      </c>
      <c r="G3119" s="1">
        <f t="shared" si="341"/>
        <v>43946</v>
      </c>
      <c r="H3119" s="2">
        <f t="shared" si="342"/>
        <v>43946.384722222225</v>
      </c>
      <c r="I3119" t="b">
        <f>OR(ABS(Table2[[#This Row],[DateTime]]-H3120) * 1440 &lt; 5, ABS(Table2[[#This Row],[DateTime]]-H3118) * 1440 &lt; 5)</f>
        <v>0</v>
      </c>
      <c r="J3119">
        <f>IF(Table2[[#This Row],[Mulitiple Sneeze?]],J3118+1,0)</f>
        <v>0</v>
      </c>
      <c r="K3119" t="str">
        <f>IF(AND(Table2[[#This Row],[Multiple Counter]]&gt;0, J3120=0),"Combo End","")</f>
        <v/>
      </c>
    </row>
    <row r="3120" spans="1:11" x14ac:dyDescent="0.25">
      <c r="A3120" s="1" t="s">
        <v>582</v>
      </c>
      <c r="B3120" t="str">
        <f t="shared" si="336"/>
        <v>April 25</v>
      </c>
      <c r="C3120" t="str">
        <f t="shared" si="337"/>
        <v>2020</v>
      </c>
      <c r="D3120" t="str">
        <f t="shared" si="338"/>
        <v>01:07PM</v>
      </c>
      <c r="E3120">
        <f t="shared" si="339"/>
        <v>4</v>
      </c>
      <c r="F3120" t="str">
        <f t="shared" si="340"/>
        <v>25</v>
      </c>
      <c r="G3120" s="1">
        <f t="shared" si="341"/>
        <v>43946</v>
      </c>
      <c r="H3120" s="2">
        <f t="shared" si="342"/>
        <v>43946.546527777777</v>
      </c>
      <c r="I3120" t="b">
        <f>OR(ABS(Table2[[#This Row],[DateTime]]-H3121) * 1440 &lt; 5, ABS(Table2[[#This Row],[DateTime]]-H3119) * 1440 &lt; 5)</f>
        <v>0</v>
      </c>
      <c r="J3120">
        <f>IF(Table2[[#This Row],[Mulitiple Sneeze?]],J3119+1,0)</f>
        <v>0</v>
      </c>
      <c r="K3120" t="str">
        <f>IF(AND(Table2[[#This Row],[Multiple Counter]]&gt;0, J3121=0),"Combo End","")</f>
        <v/>
      </c>
    </row>
    <row r="3121" spans="1:11" x14ac:dyDescent="0.25">
      <c r="A3121" s="1" t="s">
        <v>581</v>
      </c>
      <c r="B3121" t="str">
        <f t="shared" si="336"/>
        <v>April 25</v>
      </c>
      <c r="C3121" t="str">
        <f t="shared" si="337"/>
        <v>2020</v>
      </c>
      <c r="D3121" t="str">
        <f t="shared" si="338"/>
        <v>04:43PM</v>
      </c>
      <c r="E3121">
        <f t="shared" si="339"/>
        <v>4</v>
      </c>
      <c r="F3121" t="str">
        <f t="shared" si="340"/>
        <v>25</v>
      </c>
      <c r="G3121" s="1">
        <f t="shared" si="341"/>
        <v>43946</v>
      </c>
      <c r="H3121" s="2">
        <f t="shared" si="342"/>
        <v>43946.696527777778</v>
      </c>
      <c r="I3121" t="b">
        <f>OR(ABS(Table2[[#This Row],[DateTime]]-H3122) * 1440 &lt; 5, ABS(Table2[[#This Row],[DateTime]]-H3120) * 1440 &lt; 5)</f>
        <v>0</v>
      </c>
      <c r="J3121">
        <f>IF(Table2[[#This Row],[Mulitiple Sneeze?]],J3120+1,0)</f>
        <v>0</v>
      </c>
      <c r="K3121" t="str">
        <f>IF(AND(Table2[[#This Row],[Multiple Counter]]&gt;0, J3122=0),"Combo End","")</f>
        <v/>
      </c>
    </row>
    <row r="3122" spans="1:11" x14ac:dyDescent="0.25">
      <c r="A3122" s="1" t="s">
        <v>580</v>
      </c>
      <c r="B3122" t="str">
        <f t="shared" si="336"/>
        <v>April 25</v>
      </c>
      <c r="C3122" t="str">
        <f t="shared" si="337"/>
        <v>2020</v>
      </c>
      <c r="D3122" t="str">
        <f t="shared" si="338"/>
        <v>04:59PM</v>
      </c>
      <c r="E3122">
        <f t="shared" si="339"/>
        <v>4</v>
      </c>
      <c r="F3122" t="str">
        <f t="shared" si="340"/>
        <v>25</v>
      </c>
      <c r="G3122" s="1">
        <f t="shared" si="341"/>
        <v>43946</v>
      </c>
      <c r="H3122" s="2">
        <f t="shared" si="342"/>
        <v>43946.707638888889</v>
      </c>
      <c r="I3122" t="b">
        <f>OR(ABS(Table2[[#This Row],[DateTime]]-H3123) * 1440 &lt; 5, ABS(Table2[[#This Row],[DateTime]]-H3121) * 1440 &lt; 5)</f>
        <v>0</v>
      </c>
      <c r="J3122">
        <f>IF(Table2[[#This Row],[Mulitiple Sneeze?]],J3121+1,0)</f>
        <v>0</v>
      </c>
      <c r="K3122" t="str">
        <f>IF(AND(Table2[[#This Row],[Multiple Counter]]&gt;0, J3123=0),"Combo End","")</f>
        <v/>
      </c>
    </row>
    <row r="3123" spans="1:11" x14ac:dyDescent="0.25">
      <c r="A3123" s="1" t="s">
        <v>579</v>
      </c>
      <c r="B3123" t="str">
        <f t="shared" si="336"/>
        <v>April 25</v>
      </c>
      <c r="C3123" t="str">
        <f t="shared" si="337"/>
        <v>2020</v>
      </c>
      <c r="D3123" t="str">
        <f t="shared" si="338"/>
        <v>07:40PM</v>
      </c>
      <c r="E3123">
        <f t="shared" si="339"/>
        <v>4</v>
      </c>
      <c r="F3123" t="str">
        <f t="shared" si="340"/>
        <v>25</v>
      </c>
      <c r="G3123" s="1">
        <f t="shared" si="341"/>
        <v>43946</v>
      </c>
      <c r="H3123" s="2">
        <f t="shared" si="342"/>
        <v>43946.819444444445</v>
      </c>
      <c r="I3123" t="b">
        <f>OR(ABS(Table2[[#This Row],[DateTime]]-H3124) * 1440 &lt; 5, ABS(Table2[[#This Row],[DateTime]]-H3122) * 1440 &lt; 5)</f>
        <v>0</v>
      </c>
      <c r="J3123">
        <f>IF(Table2[[#This Row],[Mulitiple Sneeze?]],J3122+1,0)</f>
        <v>0</v>
      </c>
      <c r="K3123" t="str">
        <f>IF(AND(Table2[[#This Row],[Multiple Counter]]&gt;0, J3124=0),"Combo End","")</f>
        <v/>
      </c>
    </row>
    <row r="3124" spans="1:11" x14ac:dyDescent="0.25">
      <c r="A3124" s="1" t="s">
        <v>578</v>
      </c>
      <c r="B3124" t="str">
        <f t="shared" si="336"/>
        <v>April 26</v>
      </c>
      <c r="C3124" t="str">
        <f t="shared" si="337"/>
        <v>2020</v>
      </c>
      <c r="D3124" t="str">
        <f t="shared" si="338"/>
        <v>08:42AM</v>
      </c>
      <c r="E3124">
        <f t="shared" si="339"/>
        <v>4</v>
      </c>
      <c r="F3124" t="str">
        <f t="shared" si="340"/>
        <v>26</v>
      </c>
      <c r="G3124" s="1">
        <f t="shared" si="341"/>
        <v>43947</v>
      </c>
      <c r="H3124" s="2">
        <f t="shared" si="342"/>
        <v>43947.362500000003</v>
      </c>
      <c r="I3124" t="b">
        <f>OR(ABS(Table2[[#This Row],[DateTime]]-H3125) * 1440 &lt; 5, ABS(Table2[[#This Row],[DateTime]]-H3123) * 1440 &lt; 5)</f>
        <v>0</v>
      </c>
      <c r="J3124">
        <f>IF(Table2[[#This Row],[Mulitiple Sneeze?]],J3123+1,0)</f>
        <v>0</v>
      </c>
      <c r="K3124" t="str">
        <f>IF(AND(Table2[[#This Row],[Multiple Counter]]&gt;0, J3125=0),"Combo End","")</f>
        <v/>
      </c>
    </row>
    <row r="3125" spans="1:11" x14ac:dyDescent="0.25">
      <c r="A3125" s="1" t="s">
        <v>577</v>
      </c>
      <c r="B3125" t="str">
        <f t="shared" si="336"/>
        <v>April 26</v>
      </c>
      <c r="C3125" t="str">
        <f t="shared" si="337"/>
        <v>2020</v>
      </c>
      <c r="D3125" t="str">
        <f t="shared" si="338"/>
        <v>10:10AM</v>
      </c>
      <c r="E3125">
        <f t="shared" si="339"/>
        <v>4</v>
      </c>
      <c r="F3125" t="str">
        <f t="shared" si="340"/>
        <v>26</v>
      </c>
      <c r="G3125" s="1">
        <f t="shared" si="341"/>
        <v>43947</v>
      </c>
      <c r="H3125" s="2">
        <f t="shared" si="342"/>
        <v>43947.423611111109</v>
      </c>
      <c r="I3125" t="b">
        <f>OR(ABS(Table2[[#This Row],[DateTime]]-H3126) * 1440 &lt; 5, ABS(Table2[[#This Row],[DateTime]]-H3124) * 1440 &lt; 5)</f>
        <v>0</v>
      </c>
      <c r="J3125">
        <f>IF(Table2[[#This Row],[Mulitiple Sneeze?]],J3124+1,0)</f>
        <v>0</v>
      </c>
      <c r="K3125" t="str">
        <f>IF(AND(Table2[[#This Row],[Multiple Counter]]&gt;0, J3126=0),"Combo End","")</f>
        <v/>
      </c>
    </row>
    <row r="3126" spans="1:11" x14ac:dyDescent="0.25">
      <c r="A3126" s="1" t="s">
        <v>576</v>
      </c>
      <c r="B3126" t="str">
        <f t="shared" si="336"/>
        <v>April 26</v>
      </c>
      <c r="C3126" t="str">
        <f t="shared" si="337"/>
        <v>2020</v>
      </c>
      <c r="D3126" t="str">
        <f t="shared" si="338"/>
        <v>07:27PM</v>
      </c>
      <c r="E3126">
        <f t="shared" si="339"/>
        <v>4</v>
      </c>
      <c r="F3126" t="str">
        <f t="shared" si="340"/>
        <v>26</v>
      </c>
      <c r="G3126" s="1">
        <f t="shared" si="341"/>
        <v>43947</v>
      </c>
      <c r="H3126" s="2">
        <f t="shared" si="342"/>
        <v>43947.810416666667</v>
      </c>
      <c r="I3126" t="b">
        <f>OR(ABS(Table2[[#This Row],[DateTime]]-H3127) * 1440 &lt; 5, ABS(Table2[[#This Row],[DateTime]]-H3125) * 1440 &lt; 5)</f>
        <v>0</v>
      </c>
      <c r="J3126">
        <f>IF(Table2[[#This Row],[Mulitiple Sneeze?]],J3125+1,0)</f>
        <v>0</v>
      </c>
      <c r="K3126" t="str">
        <f>IF(AND(Table2[[#This Row],[Multiple Counter]]&gt;0, J3127=0),"Combo End","")</f>
        <v/>
      </c>
    </row>
    <row r="3127" spans="1:11" x14ac:dyDescent="0.25">
      <c r="A3127" s="1" t="s">
        <v>575</v>
      </c>
      <c r="B3127" t="str">
        <f t="shared" si="336"/>
        <v>April 27</v>
      </c>
      <c r="C3127" t="str">
        <f t="shared" si="337"/>
        <v>2020</v>
      </c>
      <c r="D3127" t="str">
        <f t="shared" si="338"/>
        <v>12:13PM</v>
      </c>
      <c r="E3127">
        <f t="shared" si="339"/>
        <v>4</v>
      </c>
      <c r="F3127" t="str">
        <f t="shared" si="340"/>
        <v>27</v>
      </c>
      <c r="G3127" s="1">
        <f t="shared" si="341"/>
        <v>43948</v>
      </c>
      <c r="H3127" s="2">
        <f t="shared" si="342"/>
        <v>43948.509027777778</v>
      </c>
      <c r="I3127" t="b">
        <f>OR(ABS(Table2[[#This Row],[DateTime]]-H3128) * 1440 &lt; 5, ABS(Table2[[#This Row],[DateTime]]-H3126) * 1440 &lt; 5)</f>
        <v>0</v>
      </c>
      <c r="J3127">
        <f>IF(Table2[[#This Row],[Mulitiple Sneeze?]],J3126+1,0)</f>
        <v>0</v>
      </c>
      <c r="K3127" t="str">
        <f>IF(AND(Table2[[#This Row],[Multiple Counter]]&gt;0, J3128=0),"Combo End","")</f>
        <v/>
      </c>
    </row>
    <row r="3128" spans="1:11" x14ac:dyDescent="0.25">
      <c r="A3128" s="1" t="s">
        <v>574</v>
      </c>
      <c r="B3128" t="str">
        <f t="shared" si="336"/>
        <v>April 27</v>
      </c>
      <c r="C3128" t="str">
        <f t="shared" si="337"/>
        <v>2020</v>
      </c>
      <c r="D3128" t="str">
        <f t="shared" si="338"/>
        <v>02:22PM</v>
      </c>
      <c r="E3128">
        <f t="shared" si="339"/>
        <v>4</v>
      </c>
      <c r="F3128" t="str">
        <f t="shared" si="340"/>
        <v>27</v>
      </c>
      <c r="G3128" s="1">
        <f t="shared" si="341"/>
        <v>43948</v>
      </c>
      <c r="H3128" s="2">
        <f t="shared" si="342"/>
        <v>43948.598611111112</v>
      </c>
      <c r="I3128" t="b">
        <f>OR(ABS(Table2[[#This Row],[DateTime]]-H3129) * 1440 &lt; 5, ABS(Table2[[#This Row],[DateTime]]-H3127) * 1440 &lt; 5)</f>
        <v>0</v>
      </c>
      <c r="J3128">
        <f>IF(Table2[[#This Row],[Mulitiple Sneeze?]],J3127+1,0)</f>
        <v>0</v>
      </c>
      <c r="K3128" t="str">
        <f>IF(AND(Table2[[#This Row],[Multiple Counter]]&gt;0, J3129=0),"Combo End","")</f>
        <v/>
      </c>
    </row>
    <row r="3129" spans="1:11" x14ac:dyDescent="0.25">
      <c r="A3129" s="1" t="s">
        <v>573</v>
      </c>
      <c r="B3129" t="str">
        <f t="shared" si="336"/>
        <v>April 28</v>
      </c>
      <c r="C3129" t="str">
        <f t="shared" si="337"/>
        <v>2020</v>
      </c>
      <c r="D3129" t="str">
        <f t="shared" si="338"/>
        <v>08:34AM</v>
      </c>
      <c r="E3129">
        <f t="shared" si="339"/>
        <v>4</v>
      </c>
      <c r="F3129" t="str">
        <f t="shared" si="340"/>
        <v>28</v>
      </c>
      <c r="G3129" s="1">
        <f t="shared" si="341"/>
        <v>43949</v>
      </c>
      <c r="H3129" s="2">
        <f t="shared" si="342"/>
        <v>43949.356944444444</v>
      </c>
      <c r="I3129" t="b">
        <f>OR(ABS(Table2[[#This Row],[DateTime]]-H3130) * 1440 &lt; 5, ABS(Table2[[#This Row],[DateTime]]-H3128) * 1440 &lt; 5)</f>
        <v>0</v>
      </c>
      <c r="J3129">
        <f>IF(Table2[[#This Row],[Mulitiple Sneeze?]],J3128+1,0)</f>
        <v>0</v>
      </c>
      <c r="K3129" t="str">
        <f>IF(AND(Table2[[#This Row],[Multiple Counter]]&gt;0, J3130=0),"Combo End","")</f>
        <v/>
      </c>
    </row>
    <row r="3130" spans="1:11" x14ac:dyDescent="0.25">
      <c r="A3130" s="1" t="s">
        <v>572</v>
      </c>
      <c r="B3130" t="str">
        <f t="shared" si="336"/>
        <v>April 28</v>
      </c>
      <c r="C3130" t="str">
        <f t="shared" si="337"/>
        <v>2020</v>
      </c>
      <c r="D3130" t="str">
        <f t="shared" si="338"/>
        <v>08:48AM</v>
      </c>
      <c r="E3130">
        <f t="shared" si="339"/>
        <v>4</v>
      </c>
      <c r="F3130" t="str">
        <f t="shared" si="340"/>
        <v>28</v>
      </c>
      <c r="G3130" s="1">
        <f t="shared" si="341"/>
        <v>43949</v>
      </c>
      <c r="H3130" s="2">
        <f t="shared" si="342"/>
        <v>43949.366666666669</v>
      </c>
      <c r="I3130" t="b">
        <f>OR(ABS(Table2[[#This Row],[DateTime]]-H3131) * 1440 &lt; 5, ABS(Table2[[#This Row],[DateTime]]-H3129) * 1440 &lt; 5)</f>
        <v>0</v>
      </c>
      <c r="J3130">
        <f>IF(Table2[[#This Row],[Mulitiple Sneeze?]],J3129+1,0)</f>
        <v>0</v>
      </c>
      <c r="K3130" t="str">
        <f>IF(AND(Table2[[#This Row],[Multiple Counter]]&gt;0, J3131=0),"Combo End","")</f>
        <v/>
      </c>
    </row>
    <row r="3131" spans="1:11" x14ac:dyDescent="0.25">
      <c r="A3131" s="1" t="s">
        <v>571</v>
      </c>
      <c r="B3131" t="str">
        <f t="shared" si="336"/>
        <v>April 28</v>
      </c>
      <c r="C3131" t="str">
        <f t="shared" si="337"/>
        <v>2020</v>
      </c>
      <c r="D3131" t="str">
        <f t="shared" si="338"/>
        <v>11:19AM</v>
      </c>
      <c r="E3131">
        <f t="shared" si="339"/>
        <v>4</v>
      </c>
      <c r="F3131" t="str">
        <f t="shared" si="340"/>
        <v>28</v>
      </c>
      <c r="G3131" s="1">
        <f t="shared" si="341"/>
        <v>43949</v>
      </c>
      <c r="H3131" s="2">
        <f t="shared" si="342"/>
        <v>43949.47152777778</v>
      </c>
      <c r="I3131" t="b">
        <f>OR(ABS(Table2[[#This Row],[DateTime]]-H3132) * 1440 &lt; 5, ABS(Table2[[#This Row],[DateTime]]-H3130) * 1440 &lt; 5)</f>
        <v>0</v>
      </c>
      <c r="J3131">
        <f>IF(Table2[[#This Row],[Mulitiple Sneeze?]],J3130+1,0)</f>
        <v>0</v>
      </c>
      <c r="K3131" t="str">
        <f>IF(AND(Table2[[#This Row],[Multiple Counter]]&gt;0, J3132=0),"Combo End","")</f>
        <v/>
      </c>
    </row>
    <row r="3132" spans="1:11" x14ac:dyDescent="0.25">
      <c r="A3132" s="1" t="s">
        <v>570</v>
      </c>
      <c r="B3132" t="str">
        <f t="shared" si="336"/>
        <v>April 28</v>
      </c>
      <c r="C3132" t="str">
        <f t="shared" si="337"/>
        <v>2020</v>
      </c>
      <c r="D3132" t="str">
        <f t="shared" si="338"/>
        <v>05:54PM</v>
      </c>
      <c r="E3132">
        <f t="shared" si="339"/>
        <v>4</v>
      </c>
      <c r="F3132" t="str">
        <f t="shared" si="340"/>
        <v>28</v>
      </c>
      <c r="G3132" s="1">
        <f t="shared" si="341"/>
        <v>43949</v>
      </c>
      <c r="H3132" s="2">
        <f t="shared" si="342"/>
        <v>43949.745833333334</v>
      </c>
      <c r="I3132" t="b">
        <f>OR(ABS(Table2[[#This Row],[DateTime]]-H3133) * 1440 &lt; 5, ABS(Table2[[#This Row],[DateTime]]-H3131) * 1440 &lt; 5)</f>
        <v>0</v>
      </c>
      <c r="J3132">
        <f>IF(Table2[[#This Row],[Mulitiple Sneeze?]],J3131+1,0)</f>
        <v>0</v>
      </c>
      <c r="K3132" t="str">
        <f>IF(AND(Table2[[#This Row],[Multiple Counter]]&gt;0, J3133=0),"Combo End","")</f>
        <v/>
      </c>
    </row>
    <row r="3133" spans="1:11" x14ac:dyDescent="0.25">
      <c r="A3133" s="1" t="s">
        <v>569</v>
      </c>
      <c r="B3133" t="str">
        <f t="shared" si="336"/>
        <v>April 30</v>
      </c>
      <c r="C3133" t="str">
        <f t="shared" si="337"/>
        <v>2020</v>
      </c>
      <c r="D3133" t="str">
        <f t="shared" si="338"/>
        <v>07:30AM</v>
      </c>
      <c r="E3133">
        <f t="shared" si="339"/>
        <v>4</v>
      </c>
      <c r="F3133" t="str">
        <f t="shared" si="340"/>
        <v>30</v>
      </c>
      <c r="G3133" s="1">
        <f t="shared" si="341"/>
        <v>43951</v>
      </c>
      <c r="H3133" s="2">
        <f t="shared" si="342"/>
        <v>43951.3125</v>
      </c>
      <c r="I3133" t="b">
        <f>OR(ABS(Table2[[#This Row],[DateTime]]-H3134) * 1440 &lt; 5, ABS(Table2[[#This Row],[DateTime]]-H3132) * 1440 &lt; 5)</f>
        <v>0</v>
      </c>
      <c r="J3133">
        <f>IF(Table2[[#This Row],[Mulitiple Sneeze?]],J3132+1,0)</f>
        <v>0</v>
      </c>
      <c r="K3133" t="str">
        <f>IF(AND(Table2[[#This Row],[Multiple Counter]]&gt;0, J3134=0),"Combo End","")</f>
        <v/>
      </c>
    </row>
    <row r="3134" spans="1:11" x14ac:dyDescent="0.25">
      <c r="A3134" s="1" t="s">
        <v>568</v>
      </c>
      <c r="B3134" t="str">
        <f t="shared" si="336"/>
        <v>April 30</v>
      </c>
      <c r="C3134" t="str">
        <f t="shared" si="337"/>
        <v>2020</v>
      </c>
      <c r="D3134" t="str">
        <f t="shared" si="338"/>
        <v>08:00PM</v>
      </c>
      <c r="E3134">
        <f t="shared" si="339"/>
        <v>4</v>
      </c>
      <c r="F3134" t="str">
        <f t="shared" si="340"/>
        <v>30</v>
      </c>
      <c r="G3134" s="1">
        <f t="shared" si="341"/>
        <v>43951</v>
      </c>
      <c r="H3134" s="2">
        <f t="shared" si="342"/>
        <v>43951.833333333336</v>
      </c>
      <c r="I3134" t="b">
        <f>OR(ABS(Table2[[#This Row],[DateTime]]-H3135) * 1440 &lt; 5, ABS(Table2[[#This Row],[DateTime]]-H3133) * 1440 &lt; 5)</f>
        <v>0</v>
      </c>
      <c r="J3134">
        <f>IF(Table2[[#This Row],[Mulitiple Sneeze?]],J3133+1,0)</f>
        <v>0</v>
      </c>
      <c r="K3134" t="str">
        <f>IF(AND(Table2[[#This Row],[Multiple Counter]]&gt;0, J3135=0),"Combo End","")</f>
        <v/>
      </c>
    </row>
    <row r="3135" spans="1:11" x14ac:dyDescent="0.25">
      <c r="A3135" s="1" t="s">
        <v>567</v>
      </c>
      <c r="B3135" t="str">
        <f t="shared" si="336"/>
        <v>April 30</v>
      </c>
      <c r="C3135" t="str">
        <f t="shared" si="337"/>
        <v>2020</v>
      </c>
      <c r="D3135" t="str">
        <f t="shared" si="338"/>
        <v>08:52PM</v>
      </c>
      <c r="E3135">
        <f t="shared" si="339"/>
        <v>4</v>
      </c>
      <c r="F3135" t="str">
        <f t="shared" si="340"/>
        <v>30</v>
      </c>
      <c r="G3135" s="1">
        <f t="shared" si="341"/>
        <v>43951</v>
      </c>
      <c r="H3135" s="2">
        <f t="shared" si="342"/>
        <v>43951.869444444441</v>
      </c>
      <c r="I3135" t="b">
        <f>OR(ABS(Table2[[#This Row],[DateTime]]-H3136) * 1440 &lt; 5, ABS(Table2[[#This Row],[DateTime]]-H3134) * 1440 &lt; 5)</f>
        <v>0</v>
      </c>
      <c r="J3135">
        <f>IF(Table2[[#This Row],[Mulitiple Sneeze?]],J3134+1,0)</f>
        <v>0</v>
      </c>
      <c r="K3135" t="str">
        <f>IF(AND(Table2[[#This Row],[Multiple Counter]]&gt;0, J3136=0),"Combo End","")</f>
        <v/>
      </c>
    </row>
    <row r="3136" spans="1:11" x14ac:dyDescent="0.25">
      <c r="A3136" s="1" t="s">
        <v>566</v>
      </c>
      <c r="B3136" t="str">
        <f t="shared" si="336"/>
        <v>May 01</v>
      </c>
      <c r="C3136" t="str">
        <f t="shared" si="337"/>
        <v>2020</v>
      </c>
      <c r="D3136" t="str">
        <f t="shared" si="338"/>
        <v>06:27AM</v>
      </c>
      <c r="E3136">
        <f t="shared" si="339"/>
        <v>5</v>
      </c>
      <c r="F3136" t="str">
        <f t="shared" si="340"/>
        <v>01</v>
      </c>
      <c r="G3136" s="1">
        <f t="shared" si="341"/>
        <v>43952</v>
      </c>
      <c r="H3136" s="2">
        <f t="shared" si="342"/>
        <v>43952.268750000003</v>
      </c>
      <c r="I3136" t="b">
        <f>OR(ABS(Table2[[#This Row],[DateTime]]-H3137) * 1440 &lt; 5, ABS(Table2[[#This Row],[DateTime]]-H3135) * 1440 &lt; 5)</f>
        <v>0</v>
      </c>
      <c r="J3136">
        <f>IF(Table2[[#This Row],[Mulitiple Sneeze?]],J3135+1,0)</f>
        <v>0</v>
      </c>
      <c r="K3136" t="str">
        <f>IF(AND(Table2[[#This Row],[Multiple Counter]]&gt;0, J3137=0),"Combo End","")</f>
        <v/>
      </c>
    </row>
    <row r="3137" spans="1:11" x14ac:dyDescent="0.25">
      <c r="A3137" s="1" t="s">
        <v>565</v>
      </c>
      <c r="B3137" t="str">
        <f t="shared" si="336"/>
        <v>May 02</v>
      </c>
      <c r="C3137" t="str">
        <f t="shared" si="337"/>
        <v>2020</v>
      </c>
      <c r="D3137" t="str">
        <f t="shared" si="338"/>
        <v>07:20AM</v>
      </c>
      <c r="E3137">
        <f t="shared" si="339"/>
        <v>5</v>
      </c>
      <c r="F3137" t="str">
        <f t="shared" si="340"/>
        <v>02</v>
      </c>
      <c r="G3137" s="1">
        <f t="shared" si="341"/>
        <v>43953</v>
      </c>
      <c r="H3137" s="2">
        <f t="shared" si="342"/>
        <v>43953.305555555555</v>
      </c>
      <c r="I3137" t="b">
        <f>OR(ABS(Table2[[#This Row],[DateTime]]-H3138) * 1440 &lt; 5, ABS(Table2[[#This Row],[DateTime]]-H3136) * 1440 &lt; 5)</f>
        <v>0</v>
      </c>
      <c r="J3137">
        <f>IF(Table2[[#This Row],[Mulitiple Sneeze?]],J3136+1,0)</f>
        <v>0</v>
      </c>
      <c r="K3137" t="str">
        <f>IF(AND(Table2[[#This Row],[Multiple Counter]]&gt;0, J3138=0),"Combo End","")</f>
        <v/>
      </c>
    </row>
    <row r="3138" spans="1:11" x14ac:dyDescent="0.25">
      <c r="A3138" s="1" t="s">
        <v>564</v>
      </c>
      <c r="B3138" t="str">
        <f t="shared" ref="B3138:B3201" si="343">_xlfn.TEXTBEFORE(A3138,",")</f>
        <v>May 02</v>
      </c>
      <c r="C3138" t="str">
        <f t="shared" ref="C3138:C3201" si="344">LEFT(_xlfn.TEXTAFTER(A3138, ", "), 4)</f>
        <v>2020</v>
      </c>
      <c r="D3138" t="str">
        <f t="shared" ref="D3138:D3201" si="345">_xlfn.TEXTAFTER(A3138, "at ")</f>
        <v>04:25PM</v>
      </c>
      <c r="E3138">
        <f t="shared" ref="E3138:E3201" si="346">MONTH(1&amp;B3138)</f>
        <v>5</v>
      </c>
      <c r="F3138" t="str">
        <f t="shared" ref="F3138:F3201" si="347">RIGHT(B3138, 2)</f>
        <v>02</v>
      </c>
      <c r="G3138" s="1">
        <f t="shared" ref="G3138:G3201" si="348">DATE(C3138,E3138,F3138)</f>
        <v>43953</v>
      </c>
      <c r="H3138" s="2">
        <f t="shared" ref="H3138:H3201" si="349">G3138+TIMEVALUE(_xlfn.CONCAT(LEFT(D3138, 5), " ", RIGHT(D3138, 2)))</f>
        <v>43953.684027777781</v>
      </c>
      <c r="I3138" t="b">
        <f>OR(ABS(Table2[[#This Row],[DateTime]]-H3139) * 1440 &lt; 5, ABS(Table2[[#This Row],[DateTime]]-H3137) * 1440 &lt; 5)</f>
        <v>0</v>
      </c>
      <c r="J3138">
        <f>IF(Table2[[#This Row],[Mulitiple Sneeze?]],J3137+1,0)</f>
        <v>0</v>
      </c>
      <c r="K3138" t="str">
        <f>IF(AND(Table2[[#This Row],[Multiple Counter]]&gt;0, J3139=0),"Combo End","")</f>
        <v/>
      </c>
    </row>
    <row r="3139" spans="1:11" x14ac:dyDescent="0.25">
      <c r="A3139" s="1" t="s">
        <v>563</v>
      </c>
      <c r="B3139" t="str">
        <f t="shared" si="343"/>
        <v>May 04</v>
      </c>
      <c r="C3139" t="str">
        <f t="shared" si="344"/>
        <v>2020</v>
      </c>
      <c r="D3139" t="str">
        <f t="shared" si="345"/>
        <v>06:53AM</v>
      </c>
      <c r="E3139">
        <f t="shared" si="346"/>
        <v>5</v>
      </c>
      <c r="F3139" t="str">
        <f t="shared" si="347"/>
        <v>04</v>
      </c>
      <c r="G3139" s="1">
        <f t="shared" si="348"/>
        <v>43955</v>
      </c>
      <c r="H3139" s="2">
        <f t="shared" si="349"/>
        <v>43955.286805555559</v>
      </c>
      <c r="I3139" t="b">
        <f>OR(ABS(Table2[[#This Row],[DateTime]]-H3140) * 1440 &lt; 5, ABS(Table2[[#This Row],[DateTime]]-H3138) * 1440 &lt; 5)</f>
        <v>0</v>
      </c>
      <c r="J3139">
        <f>IF(Table2[[#This Row],[Mulitiple Sneeze?]],J3138+1,0)</f>
        <v>0</v>
      </c>
      <c r="K3139" t="str">
        <f>IF(AND(Table2[[#This Row],[Multiple Counter]]&gt;0, J3140=0),"Combo End","")</f>
        <v/>
      </c>
    </row>
    <row r="3140" spans="1:11" x14ac:dyDescent="0.25">
      <c r="A3140" s="1" t="s">
        <v>562</v>
      </c>
      <c r="B3140" t="str">
        <f t="shared" si="343"/>
        <v>May 04</v>
      </c>
      <c r="C3140" t="str">
        <f t="shared" si="344"/>
        <v>2020</v>
      </c>
      <c r="D3140" t="str">
        <f t="shared" si="345"/>
        <v>10:39AM</v>
      </c>
      <c r="E3140">
        <f t="shared" si="346"/>
        <v>5</v>
      </c>
      <c r="F3140" t="str">
        <f t="shared" si="347"/>
        <v>04</v>
      </c>
      <c r="G3140" s="1">
        <f t="shared" si="348"/>
        <v>43955</v>
      </c>
      <c r="H3140" s="2">
        <f t="shared" si="349"/>
        <v>43955.443749999999</v>
      </c>
      <c r="I3140" t="b">
        <f>OR(ABS(Table2[[#This Row],[DateTime]]-H3141) * 1440 &lt; 5, ABS(Table2[[#This Row],[DateTime]]-H3139) * 1440 &lt; 5)</f>
        <v>0</v>
      </c>
      <c r="J3140">
        <f>IF(Table2[[#This Row],[Mulitiple Sneeze?]],J3139+1,0)</f>
        <v>0</v>
      </c>
      <c r="K3140" t="str">
        <f>IF(AND(Table2[[#This Row],[Multiple Counter]]&gt;0, J3141=0),"Combo End","")</f>
        <v/>
      </c>
    </row>
    <row r="3141" spans="1:11" x14ac:dyDescent="0.25">
      <c r="A3141" s="1" t="s">
        <v>561</v>
      </c>
      <c r="B3141" t="str">
        <f t="shared" si="343"/>
        <v>May 04</v>
      </c>
      <c r="C3141" t="str">
        <f t="shared" si="344"/>
        <v>2020</v>
      </c>
      <c r="D3141" t="str">
        <f t="shared" si="345"/>
        <v>07:02PM</v>
      </c>
      <c r="E3141">
        <f t="shared" si="346"/>
        <v>5</v>
      </c>
      <c r="F3141" t="str">
        <f t="shared" si="347"/>
        <v>04</v>
      </c>
      <c r="G3141" s="1">
        <f t="shared" si="348"/>
        <v>43955</v>
      </c>
      <c r="H3141" s="2">
        <f t="shared" si="349"/>
        <v>43955.793055555558</v>
      </c>
      <c r="I3141" t="b">
        <f>OR(ABS(Table2[[#This Row],[DateTime]]-H3142) * 1440 &lt; 5, ABS(Table2[[#This Row],[DateTime]]-H3140) * 1440 &lt; 5)</f>
        <v>0</v>
      </c>
      <c r="J3141">
        <f>IF(Table2[[#This Row],[Mulitiple Sneeze?]],J3140+1,0)</f>
        <v>0</v>
      </c>
      <c r="K3141" t="str">
        <f>IF(AND(Table2[[#This Row],[Multiple Counter]]&gt;0, J3142=0),"Combo End","")</f>
        <v/>
      </c>
    </row>
    <row r="3142" spans="1:11" x14ac:dyDescent="0.25">
      <c r="A3142" s="1" t="s">
        <v>560</v>
      </c>
      <c r="B3142" t="str">
        <f t="shared" si="343"/>
        <v>May 05</v>
      </c>
      <c r="C3142" t="str">
        <f t="shared" si="344"/>
        <v>2020</v>
      </c>
      <c r="D3142" t="str">
        <f t="shared" si="345"/>
        <v>09:51AM</v>
      </c>
      <c r="E3142">
        <f t="shared" si="346"/>
        <v>5</v>
      </c>
      <c r="F3142" t="str">
        <f t="shared" si="347"/>
        <v>05</v>
      </c>
      <c r="G3142" s="1">
        <f t="shared" si="348"/>
        <v>43956</v>
      </c>
      <c r="H3142" s="2">
        <f t="shared" si="349"/>
        <v>43956.410416666666</v>
      </c>
      <c r="I3142" t="b">
        <f>OR(ABS(Table2[[#This Row],[DateTime]]-H3143) * 1440 &lt; 5, ABS(Table2[[#This Row],[DateTime]]-H3141) * 1440 &lt; 5)</f>
        <v>0</v>
      </c>
      <c r="J3142">
        <f>IF(Table2[[#This Row],[Mulitiple Sneeze?]],J3141+1,0)</f>
        <v>0</v>
      </c>
      <c r="K3142" t="str">
        <f>IF(AND(Table2[[#This Row],[Multiple Counter]]&gt;0, J3143=0),"Combo End","")</f>
        <v/>
      </c>
    </row>
    <row r="3143" spans="1:11" x14ac:dyDescent="0.25">
      <c r="A3143" s="1" t="s">
        <v>559</v>
      </c>
      <c r="B3143" t="str">
        <f t="shared" si="343"/>
        <v>May 05</v>
      </c>
      <c r="C3143" t="str">
        <f t="shared" si="344"/>
        <v>2020</v>
      </c>
      <c r="D3143" t="str">
        <f t="shared" si="345"/>
        <v>11:19AM</v>
      </c>
      <c r="E3143">
        <f t="shared" si="346"/>
        <v>5</v>
      </c>
      <c r="F3143" t="str">
        <f t="shared" si="347"/>
        <v>05</v>
      </c>
      <c r="G3143" s="1">
        <f t="shared" si="348"/>
        <v>43956</v>
      </c>
      <c r="H3143" s="2">
        <f t="shared" si="349"/>
        <v>43956.47152777778</v>
      </c>
      <c r="I3143" t="b">
        <f>OR(ABS(Table2[[#This Row],[DateTime]]-H3144) * 1440 &lt; 5, ABS(Table2[[#This Row],[DateTime]]-H3142) * 1440 &lt; 5)</f>
        <v>0</v>
      </c>
      <c r="J3143">
        <f>IF(Table2[[#This Row],[Mulitiple Sneeze?]],J3142+1,0)</f>
        <v>0</v>
      </c>
      <c r="K3143" t="str">
        <f>IF(AND(Table2[[#This Row],[Multiple Counter]]&gt;0, J3144=0),"Combo End","")</f>
        <v/>
      </c>
    </row>
    <row r="3144" spans="1:11" x14ac:dyDescent="0.25">
      <c r="A3144" s="1" t="s">
        <v>558</v>
      </c>
      <c r="B3144" t="str">
        <f t="shared" si="343"/>
        <v>May 06</v>
      </c>
      <c r="C3144" t="str">
        <f t="shared" si="344"/>
        <v>2020</v>
      </c>
      <c r="D3144" t="str">
        <f t="shared" si="345"/>
        <v>09:03AM</v>
      </c>
      <c r="E3144">
        <f t="shared" si="346"/>
        <v>5</v>
      </c>
      <c r="F3144" t="str">
        <f t="shared" si="347"/>
        <v>06</v>
      </c>
      <c r="G3144" s="1">
        <f t="shared" si="348"/>
        <v>43957</v>
      </c>
      <c r="H3144" s="2">
        <f t="shared" si="349"/>
        <v>43957.377083333333</v>
      </c>
      <c r="I3144" t="b">
        <f>OR(ABS(Table2[[#This Row],[DateTime]]-H3145) * 1440 &lt; 5, ABS(Table2[[#This Row],[DateTime]]-H3143) * 1440 &lt; 5)</f>
        <v>0</v>
      </c>
      <c r="J3144">
        <f>IF(Table2[[#This Row],[Mulitiple Sneeze?]],J3143+1,0)</f>
        <v>0</v>
      </c>
      <c r="K3144" t="str">
        <f>IF(AND(Table2[[#This Row],[Multiple Counter]]&gt;0, J3145=0),"Combo End","")</f>
        <v/>
      </c>
    </row>
    <row r="3145" spans="1:11" x14ac:dyDescent="0.25">
      <c r="A3145" s="1" t="s">
        <v>557</v>
      </c>
      <c r="B3145" t="str">
        <f t="shared" si="343"/>
        <v>May 06</v>
      </c>
      <c r="C3145" t="str">
        <f t="shared" si="344"/>
        <v>2020</v>
      </c>
      <c r="D3145" t="str">
        <f t="shared" si="345"/>
        <v>10:23AM</v>
      </c>
      <c r="E3145">
        <f t="shared" si="346"/>
        <v>5</v>
      </c>
      <c r="F3145" t="str">
        <f t="shared" si="347"/>
        <v>06</v>
      </c>
      <c r="G3145" s="1">
        <f t="shared" si="348"/>
        <v>43957</v>
      </c>
      <c r="H3145" s="2">
        <f t="shared" si="349"/>
        <v>43957.432638888888</v>
      </c>
      <c r="I3145" t="b">
        <f>OR(ABS(Table2[[#This Row],[DateTime]]-H3146) * 1440 &lt; 5, ABS(Table2[[#This Row],[DateTime]]-H3144) * 1440 &lt; 5)</f>
        <v>0</v>
      </c>
      <c r="J3145">
        <f>IF(Table2[[#This Row],[Mulitiple Sneeze?]],J3144+1,0)</f>
        <v>0</v>
      </c>
      <c r="K3145" t="str">
        <f>IF(AND(Table2[[#This Row],[Multiple Counter]]&gt;0, J3146=0),"Combo End","")</f>
        <v/>
      </c>
    </row>
    <row r="3146" spans="1:11" x14ac:dyDescent="0.25">
      <c r="A3146" s="1" t="s">
        <v>556</v>
      </c>
      <c r="B3146" t="str">
        <f t="shared" si="343"/>
        <v>May 08</v>
      </c>
      <c r="C3146" t="str">
        <f t="shared" si="344"/>
        <v>2020</v>
      </c>
      <c r="D3146" t="str">
        <f t="shared" si="345"/>
        <v>08:29AM</v>
      </c>
      <c r="E3146">
        <f t="shared" si="346"/>
        <v>5</v>
      </c>
      <c r="F3146" t="str">
        <f t="shared" si="347"/>
        <v>08</v>
      </c>
      <c r="G3146" s="1">
        <f t="shared" si="348"/>
        <v>43959</v>
      </c>
      <c r="H3146" s="2">
        <f t="shared" si="349"/>
        <v>43959.353472222225</v>
      </c>
      <c r="I3146" t="b">
        <f>OR(ABS(Table2[[#This Row],[DateTime]]-H3147) * 1440 &lt; 5, ABS(Table2[[#This Row],[DateTime]]-H3145) * 1440 &lt; 5)</f>
        <v>0</v>
      </c>
      <c r="J3146">
        <f>IF(Table2[[#This Row],[Mulitiple Sneeze?]],J3145+1,0)</f>
        <v>0</v>
      </c>
      <c r="K3146" t="str">
        <f>IF(AND(Table2[[#This Row],[Multiple Counter]]&gt;0, J3147=0),"Combo End","")</f>
        <v/>
      </c>
    </row>
    <row r="3147" spans="1:11" x14ac:dyDescent="0.25">
      <c r="A3147" s="1" t="s">
        <v>555</v>
      </c>
      <c r="B3147" t="str">
        <f t="shared" si="343"/>
        <v>May 09</v>
      </c>
      <c r="C3147" t="str">
        <f t="shared" si="344"/>
        <v>2020</v>
      </c>
      <c r="D3147" t="str">
        <f t="shared" si="345"/>
        <v>09:45AM</v>
      </c>
      <c r="E3147">
        <f t="shared" si="346"/>
        <v>5</v>
      </c>
      <c r="F3147" t="str">
        <f t="shared" si="347"/>
        <v>09</v>
      </c>
      <c r="G3147" s="1">
        <f t="shared" si="348"/>
        <v>43960</v>
      </c>
      <c r="H3147" s="2">
        <f t="shared" si="349"/>
        <v>43960.40625</v>
      </c>
      <c r="I3147" t="b">
        <f>OR(ABS(Table2[[#This Row],[DateTime]]-H3148) * 1440 &lt; 5, ABS(Table2[[#This Row],[DateTime]]-H3146) * 1440 &lt; 5)</f>
        <v>0</v>
      </c>
      <c r="J3147">
        <f>IF(Table2[[#This Row],[Mulitiple Sneeze?]],J3146+1,0)</f>
        <v>0</v>
      </c>
      <c r="K3147" t="str">
        <f>IF(AND(Table2[[#This Row],[Multiple Counter]]&gt;0, J3148=0),"Combo End","")</f>
        <v/>
      </c>
    </row>
    <row r="3148" spans="1:11" x14ac:dyDescent="0.25">
      <c r="A3148" s="1" t="s">
        <v>554</v>
      </c>
      <c r="B3148" t="str">
        <f t="shared" si="343"/>
        <v>May 09</v>
      </c>
      <c r="C3148" t="str">
        <f t="shared" si="344"/>
        <v>2020</v>
      </c>
      <c r="D3148" t="str">
        <f t="shared" si="345"/>
        <v>04:46PM</v>
      </c>
      <c r="E3148">
        <f t="shared" si="346"/>
        <v>5</v>
      </c>
      <c r="F3148" t="str">
        <f t="shared" si="347"/>
        <v>09</v>
      </c>
      <c r="G3148" s="1">
        <f t="shared" si="348"/>
        <v>43960</v>
      </c>
      <c r="H3148" s="2">
        <f t="shared" si="349"/>
        <v>43960.698611111111</v>
      </c>
      <c r="I3148" t="b">
        <f>OR(ABS(Table2[[#This Row],[DateTime]]-H3149) * 1440 &lt; 5, ABS(Table2[[#This Row],[DateTime]]-H3147) * 1440 &lt; 5)</f>
        <v>0</v>
      </c>
      <c r="J3148">
        <f>IF(Table2[[#This Row],[Mulitiple Sneeze?]],J3147+1,0)</f>
        <v>0</v>
      </c>
      <c r="K3148" t="str">
        <f>IF(AND(Table2[[#This Row],[Multiple Counter]]&gt;0, J3149=0),"Combo End","")</f>
        <v/>
      </c>
    </row>
    <row r="3149" spans="1:11" x14ac:dyDescent="0.25">
      <c r="A3149" s="1" t="s">
        <v>553</v>
      </c>
      <c r="B3149" t="str">
        <f t="shared" si="343"/>
        <v>May 11</v>
      </c>
      <c r="C3149" t="str">
        <f t="shared" si="344"/>
        <v>2020</v>
      </c>
      <c r="D3149" t="str">
        <f t="shared" si="345"/>
        <v>05:08PM</v>
      </c>
      <c r="E3149">
        <f t="shared" si="346"/>
        <v>5</v>
      </c>
      <c r="F3149" t="str">
        <f t="shared" si="347"/>
        <v>11</v>
      </c>
      <c r="G3149" s="1">
        <f t="shared" si="348"/>
        <v>43962</v>
      </c>
      <c r="H3149" s="2">
        <f t="shared" si="349"/>
        <v>43962.713888888888</v>
      </c>
      <c r="I3149" t="b">
        <f>OR(ABS(Table2[[#This Row],[DateTime]]-H3150) * 1440 &lt; 5, ABS(Table2[[#This Row],[DateTime]]-H3148) * 1440 &lt; 5)</f>
        <v>0</v>
      </c>
      <c r="J3149">
        <f>IF(Table2[[#This Row],[Mulitiple Sneeze?]],J3148+1,0)</f>
        <v>0</v>
      </c>
      <c r="K3149" t="str">
        <f>IF(AND(Table2[[#This Row],[Multiple Counter]]&gt;0, J3150=0),"Combo End","")</f>
        <v/>
      </c>
    </row>
    <row r="3150" spans="1:11" x14ac:dyDescent="0.25">
      <c r="A3150" s="1" t="s">
        <v>552</v>
      </c>
      <c r="B3150" t="str">
        <f t="shared" si="343"/>
        <v>May 12</v>
      </c>
      <c r="C3150" t="str">
        <f t="shared" si="344"/>
        <v>2020</v>
      </c>
      <c r="D3150" t="str">
        <f t="shared" si="345"/>
        <v>12:37PM</v>
      </c>
      <c r="E3150">
        <f t="shared" si="346"/>
        <v>5</v>
      </c>
      <c r="F3150" t="str">
        <f t="shared" si="347"/>
        <v>12</v>
      </c>
      <c r="G3150" s="1">
        <f t="shared" si="348"/>
        <v>43963</v>
      </c>
      <c r="H3150" s="2">
        <f t="shared" si="349"/>
        <v>43963.525694444441</v>
      </c>
      <c r="I3150" t="b">
        <f>OR(ABS(Table2[[#This Row],[DateTime]]-H3151) * 1440 &lt; 5, ABS(Table2[[#This Row],[DateTime]]-H3149) * 1440 &lt; 5)</f>
        <v>0</v>
      </c>
      <c r="J3150">
        <f>IF(Table2[[#This Row],[Mulitiple Sneeze?]],J3149+1,0)</f>
        <v>0</v>
      </c>
      <c r="K3150" t="str">
        <f>IF(AND(Table2[[#This Row],[Multiple Counter]]&gt;0, J3151=0),"Combo End","")</f>
        <v/>
      </c>
    </row>
    <row r="3151" spans="1:11" x14ac:dyDescent="0.25">
      <c r="A3151" s="1" t="s">
        <v>551</v>
      </c>
      <c r="B3151" t="str">
        <f t="shared" si="343"/>
        <v>May 12</v>
      </c>
      <c r="C3151" t="str">
        <f t="shared" si="344"/>
        <v>2020</v>
      </c>
      <c r="D3151" t="str">
        <f t="shared" si="345"/>
        <v>05:11PM</v>
      </c>
      <c r="E3151">
        <f t="shared" si="346"/>
        <v>5</v>
      </c>
      <c r="F3151" t="str">
        <f t="shared" si="347"/>
        <v>12</v>
      </c>
      <c r="G3151" s="1">
        <f t="shared" si="348"/>
        <v>43963</v>
      </c>
      <c r="H3151" s="2">
        <f t="shared" si="349"/>
        <v>43963.71597222222</v>
      </c>
      <c r="I3151" t="b">
        <f>OR(ABS(Table2[[#This Row],[DateTime]]-H3152) * 1440 &lt; 5, ABS(Table2[[#This Row],[DateTime]]-H3150) * 1440 &lt; 5)</f>
        <v>0</v>
      </c>
      <c r="J3151">
        <f>IF(Table2[[#This Row],[Mulitiple Sneeze?]],J3150+1,0)</f>
        <v>0</v>
      </c>
      <c r="K3151" t="str">
        <f>IF(AND(Table2[[#This Row],[Multiple Counter]]&gt;0, J3152=0),"Combo End","")</f>
        <v/>
      </c>
    </row>
    <row r="3152" spans="1:11" x14ac:dyDescent="0.25">
      <c r="A3152" s="1" t="s">
        <v>550</v>
      </c>
      <c r="B3152" t="str">
        <f t="shared" si="343"/>
        <v>May 15</v>
      </c>
      <c r="C3152" t="str">
        <f t="shared" si="344"/>
        <v>2020</v>
      </c>
      <c r="D3152" t="str">
        <f t="shared" si="345"/>
        <v>06:59AM</v>
      </c>
      <c r="E3152">
        <f t="shared" si="346"/>
        <v>5</v>
      </c>
      <c r="F3152" t="str">
        <f t="shared" si="347"/>
        <v>15</v>
      </c>
      <c r="G3152" s="1">
        <f t="shared" si="348"/>
        <v>43966</v>
      </c>
      <c r="H3152" s="2">
        <f t="shared" si="349"/>
        <v>43966.290972222225</v>
      </c>
      <c r="I3152" t="b">
        <f>OR(ABS(Table2[[#This Row],[DateTime]]-H3153) * 1440 &lt; 5, ABS(Table2[[#This Row],[DateTime]]-H3151) * 1440 &lt; 5)</f>
        <v>0</v>
      </c>
      <c r="J3152">
        <f>IF(Table2[[#This Row],[Mulitiple Sneeze?]],J3151+1,0)</f>
        <v>0</v>
      </c>
      <c r="K3152" t="str">
        <f>IF(AND(Table2[[#This Row],[Multiple Counter]]&gt;0, J3153=0),"Combo End","")</f>
        <v/>
      </c>
    </row>
    <row r="3153" spans="1:11" x14ac:dyDescent="0.25">
      <c r="A3153" s="1" t="s">
        <v>549</v>
      </c>
      <c r="B3153" t="str">
        <f t="shared" si="343"/>
        <v>May 15</v>
      </c>
      <c r="C3153" t="str">
        <f t="shared" si="344"/>
        <v>2020</v>
      </c>
      <c r="D3153" t="str">
        <f t="shared" si="345"/>
        <v>09:27AM</v>
      </c>
      <c r="E3153">
        <f t="shared" si="346"/>
        <v>5</v>
      </c>
      <c r="F3153" t="str">
        <f t="shared" si="347"/>
        <v>15</v>
      </c>
      <c r="G3153" s="1">
        <f t="shared" si="348"/>
        <v>43966</v>
      </c>
      <c r="H3153" s="2">
        <f t="shared" si="349"/>
        <v>43966.393750000003</v>
      </c>
      <c r="I3153" t="b">
        <f>OR(ABS(Table2[[#This Row],[DateTime]]-H3154) * 1440 &lt; 5, ABS(Table2[[#This Row],[DateTime]]-H3152) * 1440 &lt; 5)</f>
        <v>0</v>
      </c>
      <c r="J3153">
        <f>IF(Table2[[#This Row],[Mulitiple Sneeze?]],J3152+1,0)</f>
        <v>0</v>
      </c>
      <c r="K3153" t="str">
        <f>IF(AND(Table2[[#This Row],[Multiple Counter]]&gt;0, J3154=0),"Combo End","")</f>
        <v/>
      </c>
    </row>
    <row r="3154" spans="1:11" x14ac:dyDescent="0.25">
      <c r="A3154" s="1" t="s">
        <v>548</v>
      </c>
      <c r="B3154" t="str">
        <f t="shared" si="343"/>
        <v>May 15</v>
      </c>
      <c r="C3154" t="str">
        <f t="shared" si="344"/>
        <v>2020</v>
      </c>
      <c r="D3154" t="str">
        <f t="shared" si="345"/>
        <v>01:31PM</v>
      </c>
      <c r="E3154">
        <f t="shared" si="346"/>
        <v>5</v>
      </c>
      <c r="F3154" t="str">
        <f t="shared" si="347"/>
        <v>15</v>
      </c>
      <c r="G3154" s="1">
        <f t="shared" si="348"/>
        <v>43966</v>
      </c>
      <c r="H3154" s="2">
        <f t="shared" si="349"/>
        <v>43966.563194444447</v>
      </c>
      <c r="I3154" t="b">
        <f>OR(ABS(Table2[[#This Row],[DateTime]]-H3155) * 1440 &lt; 5, ABS(Table2[[#This Row],[DateTime]]-H3153) * 1440 &lt; 5)</f>
        <v>0</v>
      </c>
      <c r="J3154">
        <f>IF(Table2[[#This Row],[Mulitiple Sneeze?]],J3153+1,0)</f>
        <v>0</v>
      </c>
      <c r="K3154" t="str">
        <f>IF(AND(Table2[[#This Row],[Multiple Counter]]&gt;0, J3155=0),"Combo End","")</f>
        <v/>
      </c>
    </row>
    <row r="3155" spans="1:11" x14ac:dyDescent="0.25">
      <c r="A3155" s="1" t="s">
        <v>547</v>
      </c>
      <c r="B3155" t="str">
        <f t="shared" si="343"/>
        <v>May 15</v>
      </c>
      <c r="C3155" t="str">
        <f t="shared" si="344"/>
        <v>2020</v>
      </c>
      <c r="D3155" t="str">
        <f t="shared" si="345"/>
        <v>02:21PM</v>
      </c>
      <c r="E3155">
        <f t="shared" si="346"/>
        <v>5</v>
      </c>
      <c r="F3155" t="str">
        <f t="shared" si="347"/>
        <v>15</v>
      </c>
      <c r="G3155" s="1">
        <f t="shared" si="348"/>
        <v>43966</v>
      </c>
      <c r="H3155" s="2">
        <f t="shared" si="349"/>
        <v>43966.597916666666</v>
      </c>
      <c r="I3155" t="b">
        <f>OR(ABS(Table2[[#This Row],[DateTime]]-H3156) * 1440 &lt; 5, ABS(Table2[[#This Row],[DateTime]]-H3154) * 1440 &lt; 5)</f>
        <v>0</v>
      </c>
      <c r="J3155">
        <f>IF(Table2[[#This Row],[Mulitiple Sneeze?]],J3154+1,0)</f>
        <v>0</v>
      </c>
      <c r="K3155" t="str">
        <f>IF(AND(Table2[[#This Row],[Multiple Counter]]&gt;0, J3156=0),"Combo End","")</f>
        <v/>
      </c>
    </row>
    <row r="3156" spans="1:11" x14ac:dyDescent="0.25">
      <c r="A3156" s="1" t="s">
        <v>546</v>
      </c>
      <c r="B3156" t="str">
        <f t="shared" si="343"/>
        <v>May 15</v>
      </c>
      <c r="C3156" t="str">
        <f t="shared" si="344"/>
        <v>2020</v>
      </c>
      <c r="D3156" t="str">
        <f t="shared" si="345"/>
        <v>03:16PM</v>
      </c>
      <c r="E3156">
        <f t="shared" si="346"/>
        <v>5</v>
      </c>
      <c r="F3156" t="str">
        <f t="shared" si="347"/>
        <v>15</v>
      </c>
      <c r="G3156" s="1">
        <f t="shared" si="348"/>
        <v>43966</v>
      </c>
      <c r="H3156" s="2">
        <f t="shared" si="349"/>
        <v>43966.636111111111</v>
      </c>
      <c r="I3156" t="b">
        <f>OR(ABS(Table2[[#This Row],[DateTime]]-H3157) * 1440 &lt; 5, ABS(Table2[[#This Row],[DateTime]]-H3155) * 1440 &lt; 5)</f>
        <v>0</v>
      </c>
      <c r="J3156">
        <f>IF(Table2[[#This Row],[Mulitiple Sneeze?]],J3155+1,0)</f>
        <v>0</v>
      </c>
      <c r="K3156" t="str">
        <f>IF(AND(Table2[[#This Row],[Multiple Counter]]&gt;0, J3157=0),"Combo End","")</f>
        <v/>
      </c>
    </row>
    <row r="3157" spans="1:11" x14ac:dyDescent="0.25">
      <c r="A3157" s="1" t="s">
        <v>545</v>
      </c>
      <c r="B3157" t="str">
        <f t="shared" si="343"/>
        <v>May 15</v>
      </c>
      <c r="C3157" t="str">
        <f t="shared" si="344"/>
        <v>2020</v>
      </c>
      <c r="D3157" t="str">
        <f t="shared" si="345"/>
        <v>08:58PM</v>
      </c>
      <c r="E3157">
        <f t="shared" si="346"/>
        <v>5</v>
      </c>
      <c r="F3157" t="str">
        <f t="shared" si="347"/>
        <v>15</v>
      </c>
      <c r="G3157" s="1">
        <f t="shared" si="348"/>
        <v>43966</v>
      </c>
      <c r="H3157" s="2">
        <f t="shared" si="349"/>
        <v>43966.873611111114</v>
      </c>
      <c r="I3157" t="b">
        <f>OR(ABS(Table2[[#This Row],[DateTime]]-H3158) * 1440 &lt; 5, ABS(Table2[[#This Row],[DateTime]]-H3156) * 1440 &lt; 5)</f>
        <v>0</v>
      </c>
      <c r="J3157">
        <f>IF(Table2[[#This Row],[Mulitiple Sneeze?]],J3156+1,0)</f>
        <v>0</v>
      </c>
      <c r="K3157" t="str">
        <f>IF(AND(Table2[[#This Row],[Multiple Counter]]&gt;0, J3158=0),"Combo End","")</f>
        <v/>
      </c>
    </row>
    <row r="3158" spans="1:11" x14ac:dyDescent="0.25">
      <c r="A3158" s="1" t="s">
        <v>544</v>
      </c>
      <c r="B3158" t="str">
        <f t="shared" si="343"/>
        <v>May 16</v>
      </c>
      <c r="C3158" t="str">
        <f t="shared" si="344"/>
        <v>2020</v>
      </c>
      <c r="D3158" t="str">
        <f t="shared" si="345"/>
        <v>10:06AM</v>
      </c>
      <c r="E3158">
        <f t="shared" si="346"/>
        <v>5</v>
      </c>
      <c r="F3158" t="str">
        <f t="shared" si="347"/>
        <v>16</v>
      </c>
      <c r="G3158" s="1">
        <f t="shared" si="348"/>
        <v>43967</v>
      </c>
      <c r="H3158" s="2">
        <f t="shared" si="349"/>
        <v>43967.42083333333</v>
      </c>
      <c r="I3158" t="b">
        <f>OR(ABS(Table2[[#This Row],[DateTime]]-H3159) * 1440 &lt; 5, ABS(Table2[[#This Row],[DateTime]]-H3157) * 1440 &lt; 5)</f>
        <v>0</v>
      </c>
      <c r="J3158">
        <f>IF(Table2[[#This Row],[Mulitiple Sneeze?]],J3157+1,0)</f>
        <v>0</v>
      </c>
      <c r="K3158" t="str">
        <f>IF(AND(Table2[[#This Row],[Multiple Counter]]&gt;0, J3159=0),"Combo End","")</f>
        <v/>
      </c>
    </row>
    <row r="3159" spans="1:11" x14ac:dyDescent="0.25">
      <c r="A3159" s="1" t="s">
        <v>543</v>
      </c>
      <c r="B3159" t="str">
        <f t="shared" si="343"/>
        <v>May 16</v>
      </c>
      <c r="C3159" t="str">
        <f t="shared" si="344"/>
        <v>2020</v>
      </c>
      <c r="D3159" t="str">
        <f t="shared" si="345"/>
        <v>03:34PM</v>
      </c>
      <c r="E3159">
        <f t="shared" si="346"/>
        <v>5</v>
      </c>
      <c r="F3159" t="str">
        <f t="shared" si="347"/>
        <v>16</v>
      </c>
      <c r="G3159" s="1">
        <f t="shared" si="348"/>
        <v>43967</v>
      </c>
      <c r="H3159" s="2">
        <f t="shared" si="349"/>
        <v>43967.648611111108</v>
      </c>
      <c r="I3159" t="b">
        <f>OR(ABS(Table2[[#This Row],[DateTime]]-H3160) * 1440 &lt; 5, ABS(Table2[[#This Row],[DateTime]]-H3158) * 1440 &lt; 5)</f>
        <v>0</v>
      </c>
      <c r="J3159">
        <f>IF(Table2[[#This Row],[Mulitiple Sneeze?]],J3158+1,0)</f>
        <v>0</v>
      </c>
      <c r="K3159" t="str">
        <f>IF(AND(Table2[[#This Row],[Multiple Counter]]&gt;0, J3160=0),"Combo End","")</f>
        <v/>
      </c>
    </row>
    <row r="3160" spans="1:11" x14ac:dyDescent="0.25">
      <c r="A3160" s="1" t="s">
        <v>542</v>
      </c>
      <c r="B3160" t="str">
        <f t="shared" si="343"/>
        <v>May 17</v>
      </c>
      <c r="C3160" t="str">
        <f t="shared" si="344"/>
        <v>2020</v>
      </c>
      <c r="D3160" t="str">
        <f t="shared" si="345"/>
        <v>05:04PM</v>
      </c>
      <c r="E3160">
        <f t="shared" si="346"/>
        <v>5</v>
      </c>
      <c r="F3160" t="str">
        <f t="shared" si="347"/>
        <v>17</v>
      </c>
      <c r="G3160" s="1">
        <f t="shared" si="348"/>
        <v>43968</v>
      </c>
      <c r="H3160" s="2">
        <f t="shared" si="349"/>
        <v>43968.711111111108</v>
      </c>
      <c r="I3160" t="b">
        <f>OR(ABS(Table2[[#This Row],[DateTime]]-H3161) * 1440 &lt; 5, ABS(Table2[[#This Row],[DateTime]]-H3159) * 1440 &lt; 5)</f>
        <v>0</v>
      </c>
      <c r="J3160">
        <f>IF(Table2[[#This Row],[Mulitiple Sneeze?]],J3159+1,0)</f>
        <v>0</v>
      </c>
      <c r="K3160" t="str">
        <f>IF(AND(Table2[[#This Row],[Multiple Counter]]&gt;0, J3161=0),"Combo End","")</f>
        <v/>
      </c>
    </row>
    <row r="3161" spans="1:11" x14ac:dyDescent="0.25">
      <c r="A3161" s="1" t="s">
        <v>541</v>
      </c>
      <c r="B3161" t="str">
        <f t="shared" si="343"/>
        <v>May 18</v>
      </c>
      <c r="C3161" t="str">
        <f t="shared" si="344"/>
        <v>2020</v>
      </c>
      <c r="D3161" t="str">
        <f t="shared" si="345"/>
        <v>01:04PM</v>
      </c>
      <c r="E3161">
        <f t="shared" si="346"/>
        <v>5</v>
      </c>
      <c r="F3161" t="str">
        <f t="shared" si="347"/>
        <v>18</v>
      </c>
      <c r="G3161" s="1">
        <f t="shared" si="348"/>
        <v>43969</v>
      </c>
      <c r="H3161" s="2">
        <f t="shared" si="349"/>
        <v>43969.544444444444</v>
      </c>
      <c r="I3161" t="b">
        <f>OR(ABS(Table2[[#This Row],[DateTime]]-H3162) * 1440 &lt; 5, ABS(Table2[[#This Row],[DateTime]]-H3160) * 1440 &lt; 5)</f>
        <v>0</v>
      </c>
      <c r="J3161">
        <f>IF(Table2[[#This Row],[Mulitiple Sneeze?]],J3160+1,0)</f>
        <v>0</v>
      </c>
      <c r="K3161" t="str">
        <f>IF(AND(Table2[[#This Row],[Multiple Counter]]&gt;0, J3162=0),"Combo End","")</f>
        <v/>
      </c>
    </row>
    <row r="3162" spans="1:11" x14ac:dyDescent="0.25">
      <c r="A3162" s="1" t="s">
        <v>540</v>
      </c>
      <c r="B3162" t="str">
        <f t="shared" si="343"/>
        <v>May 18</v>
      </c>
      <c r="C3162" t="str">
        <f t="shared" si="344"/>
        <v>2020</v>
      </c>
      <c r="D3162" t="str">
        <f t="shared" si="345"/>
        <v>04:25PM</v>
      </c>
      <c r="E3162">
        <f t="shared" si="346"/>
        <v>5</v>
      </c>
      <c r="F3162" t="str">
        <f t="shared" si="347"/>
        <v>18</v>
      </c>
      <c r="G3162" s="1">
        <f t="shared" si="348"/>
        <v>43969</v>
      </c>
      <c r="H3162" s="2">
        <f t="shared" si="349"/>
        <v>43969.684027777781</v>
      </c>
      <c r="I3162" t="b">
        <f>OR(ABS(Table2[[#This Row],[DateTime]]-H3163) * 1440 &lt; 5, ABS(Table2[[#This Row],[DateTime]]-H3161) * 1440 &lt; 5)</f>
        <v>0</v>
      </c>
      <c r="J3162">
        <f>IF(Table2[[#This Row],[Mulitiple Sneeze?]],J3161+1,0)</f>
        <v>0</v>
      </c>
      <c r="K3162" t="str">
        <f>IF(AND(Table2[[#This Row],[Multiple Counter]]&gt;0, J3163=0),"Combo End","")</f>
        <v/>
      </c>
    </row>
    <row r="3163" spans="1:11" x14ac:dyDescent="0.25">
      <c r="A3163" s="1" t="s">
        <v>539</v>
      </c>
      <c r="B3163" t="str">
        <f t="shared" si="343"/>
        <v>May 19</v>
      </c>
      <c r="C3163" t="str">
        <f t="shared" si="344"/>
        <v>2020</v>
      </c>
      <c r="D3163" t="str">
        <f t="shared" si="345"/>
        <v>08:15AM</v>
      </c>
      <c r="E3163">
        <f t="shared" si="346"/>
        <v>5</v>
      </c>
      <c r="F3163" t="str">
        <f t="shared" si="347"/>
        <v>19</v>
      </c>
      <c r="G3163" s="1">
        <f t="shared" si="348"/>
        <v>43970</v>
      </c>
      <c r="H3163" s="2">
        <f t="shared" si="349"/>
        <v>43970.34375</v>
      </c>
      <c r="I3163" t="b">
        <f>OR(ABS(Table2[[#This Row],[DateTime]]-H3164) * 1440 &lt; 5, ABS(Table2[[#This Row],[DateTime]]-H3162) * 1440 &lt; 5)</f>
        <v>0</v>
      </c>
      <c r="J3163">
        <f>IF(Table2[[#This Row],[Mulitiple Sneeze?]],J3162+1,0)</f>
        <v>0</v>
      </c>
      <c r="K3163" t="str">
        <f>IF(AND(Table2[[#This Row],[Multiple Counter]]&gt;0, J3164=0),"Combo End","")</f>
        <v/>
      </c>
    </row>
    <row r="3164" spans="1:11" x14ac:dyDescent="0.25">
      <c r="A3164" s="1" t="s">
        <v>538</v>
      </c>
      <c r="B3164" t="str">
        <f t="shared" si="343"/>
        <v>May 19</v>
      </c>
      <c r="C3164" t="str">
        <f t="shared" si="344"/>
        <v>2020</v>
      </c>
      <c r="D3164" t="str">
        <f t="shared" si="345"/>
        <v>10:07AM</v>
      </c>
      <c r="E3164">
        <f t="shared" si="346"/>
        <v>5</v>
      </c>
      <c r="F3164" t="str">
        <f t="shared" si="347"/>
        <v>19</v>
      </c>
      <c r="G3164" s="1">
        <f t="shared" si="348"/>
        <v>43970</v>
      </c>
      <c r="H3164" s="2">
        <f t="shared" si="349"/>
        <v>43970.421527777777</v>
      </c>
      <c r="I3164" t="b">
        <f>OR(ABS(Table2[[#This Row],[DateTime]]-H3165) * 1440 &lt; 5, ABS(Table2[[#This Row],[DateTime]]-H3163) * 1440 &lt; 5)</f>
        <v>0</v>
      </c>
      <c r="J3164">
        <f>IF(Table2[[#This Row],[Mulitiple Sneeze?]],J3163+1,0)</f>
        <v>0</v>
      </c>
      <c r="K3164" t="str">
        <f>IF(AND(Table2[[#This Row],[Multiple Counter]]&gt;0, J3165=0),"Combo End","")</f>
        <v/>
      </c>
    </row>
    <row r="3165" spans="1:11" x14ac:dyDescent="0.25">
      <c r="A3165" s="1" t="s">
        <v>537</v>
      </c>
      <c r="B3165" t="str">
        <f t="shared" si="343"/>
        <v>May 19</v>
      </c>
      <c r="C3165" t="str">
        <f t="shared" si="344"/>
        <v>2020</v>
      </c>
      <c r="D3165" t="str">
        <f t="shared" si="345"/>
        <v>08:38PM</v>
      </c>
      <c r="E3165">
        <f t="shared" si="346"/>
        <v>5</v>
      </c>
      <c r="F3165" t="str">
        <f t="shared" si="347"/>
        <v>19</v>
      </c>
      <c r="G3165" s="1">
        <f t="shared" si="348"/>
        <v>43970</v>
      </c>
      <c r="H3165" s="2">
        <f t="shared" si="349"/>
        <v>43970.859722222223</v>
      </c>
      <c r="I3165" t="b">
        <f>OR(ABS(Table2[[#This Row],[DateTime]]-H3166) * 1440 &lt; 5, ABS(Table2[[#This Row],[DateTime]]-H3164) * 1440 &lt; 5)</f>
        <v>0</v>
      </c>
      <c r="J3165">
        <f>IF(Table2[[#This Row],[Mulitiple Sneeze?]],J3164+1,0)</f>
        <v>0</v>
      </c>
      <c r="K3165" t="str">
        <f>IF(AND(Table2[[#This Row],[Multiple Counter]]&gt;0, J3166=0),"Combo End","")</f>
        <v/>
      </c>
    </row>
    <row r="3166" spans="1:11" x14ac:dyDescent="0.25">
      <c r="A3166" s="1" t="s">
        <v>536</v>
      </c>
      <c r="B3166" t="str">
        <f t="shared" si="343"/>
        <v>May 20</v>
      </c>
      <c r="C3166" t="str">
        <f t="shared" si="344"/>
        <v>2020</v>
      </c>
      <c r="D3166" t="str">
        <f t="shared" si="345"/>
        <v>08:19AM</v>
      </c>
      <c r="E3166">
        <f t="shared" si="346"/>
        <v>5</v>
      </c>
      <c r="F3166" t="str">
        <f t="shared" si="347"/>
        <v>20</v>
      </c>
      <c r="G3166" s="1">
        <f t="shared" si="348"/>
        <v>43971</v>
      </c>
      <c r="H3166" s="2">
        <f t="shared" si="349"/>
        <v>43971.34652777778</v>
      </c>
      <c r="I3166" t="b">
        <f>OR(ABS(Table2[[#This Row],[DateTime]]-H3167) * 1440 &lt; 5, ABS(Table2[[#This Row],[DateTime]]-H3165) * 1440 &lt; 5)</f>
        <v>0</v>
      </c>
      <c r="J3166">
        <f>IF(Table2[[#This Row],[Mulitiple Sneeze?]],J3165+1,0)</f>
        <v>0</v>
      </c>
      <c r="K3166" t="str">
        <f>IF(AND(Table2[[#This Row],[Multiple Counter]]&gt;0, J3167=0),"Combo End","")</f>
        <v/>
      </c>
    </row>
    <row r="3167" spans="1:11" x14ac:dyDescent="0.25">
      <c r="A3167" s="1" t="s">
        <v>535</v>
      </c>
      <c r="B3167" t="str">
        <f t="shared" si="343"/>
        <v>May 20</v>
      </c>
      <c r="C3167" t="str">
        <f t="shared" si="344"/>
        <v>2020</v>
      </c>
      <c r="D3167" t="str">
        <f t="shared" si="345"/>
        <v>08:41AM</v>
      </c>
      <c r="E3167">
        <f t="shared" si="346"/>
        <v>5</v>
      </c>
      <c r="F3167" t="str">
        <f t="shared" si="347"/>
        <v>20</v>
      </c>
      <c r="G3167" s="1">
        <f t="shared" si="348"/>
        <v>43971</v>
      </c>
      <c r="H3167" s="2">
        <f t="shared" si="349"/>
        <v>43971.361805555556</v>
      </c>
      <c r="I3167" t="b">
        <f>OR(ABS(Table2[[#This Row],[DateTime]]-H3168) * 1440 &lt; 5, ABS(Table2[[#This Row],[DateTime]]-H3166) * 1440 &lt; 5)</f>
        <v>0</v>
      </c>
      <c r="J3167">
        <f>IF(Table2[[#This Row],[Mulitiple Sneeze?]],J3166+1,0)</f>
        <v>0</v>
      </c>
      <c r="K3167" t="str">
        <f>IF(AND(Table2[[#This Row],[Multiple Counter]]&gt;0, J3168=0),"Combo End","")</f>
        <v/>
      </c>
    </row>
    <row r="3168" spans="1:11" x14ac:dyDescent="0.25">
      <c r="A3168" s="1" t="s">
        <v>534</v>
      </c>
      <c r="B3168" t="str">
        <f t="shared" si="343"/>
        <v>May 20</v>
      </c>
      <c r="C3168" t="str">
        <f t="shared" si="344"/>
        <v>2020</v>
      </c>
      <c r="D3168" t="str">
        <f t="shared" si="345"/>
        <v>01:07PM</v>
      </c>
      <c r="E3168">
        <f t="shared" si="346"/>
        <v>5</v>
      </c>
      <c r="F3168" t="str">
        <f t="shared" si="347"/>
        <v>20</v>
      </c>
      <c r="G3168" s="1">
        <f t="shared" si="348"/>
        <v>43971</v>
      </c>
      <c r="H3168" s="2">
        <f t="shared" si="349"/>
        <v>43971.546527777777</v>
      </c>
      <c r="I3168" t="b">
        <f>OR(ABS(Table2[[#This Row],[DateTime]]-H3169) * 1440 &lt; 5, ABS(Table2[[#This Row],[DateTime]]-H3167) * 1440 &lt; 5)</f>
        <v>0</v>
      </c>
      <c r="J3168">
        <f>IF(Table2[[#This Row],[Mulitiple Sneeze?]],J3167+1,0)</f>
        <v>0</v>
      </c>
      <c r="K3168" t="str">
        <f>IF(AND(Table2[[#This Row],[Multiple Counter]]&gt;0, J3169=0),"Combo End","")</f>
        <v/>
      </c>
    </row>
    <row r="3169" spans="1:11" x14ac:dyDescent="0.25">
      <c r="A3169" s="1" t="s">
        <v>533</v>
      </c>
      <c r="B3169" t="str">
        <f t="shared" si="343"/>
        <v>May 20</v>
      </c>
      <c r="C3169" t="str">
        <f t="shared" si="344"/>
        <v>2020</v>
      </c>
      <c r="D3169" t="str">
        <f t="shared" si="345"/>
        <v>03:39PM</v>
      </c>
      <c r="E3169">
        <f t="shared" si="346"/>
        <v>5</v>
      </c>
      <c r="F3169" t="str">
        <f t="shared" si="347"/>
        <v>20</v>
      </c>
      <c r="G3169" s="1">
        <f t="shared" si="348"/>
        <v>43971</v>
      </c>
      <c r="H3169" s="2">
        <f t="shared" si="349"/>
        <v>43971.652083333334</v>
      </c>
      <c r="I3169" t="b">
        <f>OR(ABS(Table2[[#This Row],[DateTime]]-H3170) * 1440 &lt; 5, ABS(Table2[[#This Row],[DateTime]]-H3168) * 1440 &lt; 5)</f>
        <v>0</v>
      </c>
      <c r="J3169">
        <f>IF(Table2[[#This Row],[Mulitiple Sneeze?]],J3168+1,0)</f>
        <v>0</v>
      </c>
      <c r="K3169" t="str">
        <f>IF(AND(Table2[[#This Row],[Multiple Counter]]&gt;0, J3170=0),"Combo End","")</f>
        <v/>
      </c>
    </row>
    <row r="3170" spans="1:11" x14ac:dyDescent="0.25">
      <c r="A3170" s="1" t="s">
        <v>532</v>
      </c>
      <c r="B3170" t="str">
        <f t="shared" si="343"/>
        <v>May 20</v>
      </c>
      <c r="C3170" t="str">
        <f t="shared" si="344"/>
        <v>2020</v>
      </c>
      <c r="D3170" t="str">
        <f t="shared" si="345"/>
        <v>06:47PM</v>
      </c>
      <c r="E3170">
        <f t="shared" si="346"/>
        <v>5</v>
      </c>
      <c r="F3170" t="str">
        <f t="shared" si="347"/>
        <v>20</v>
      </c>
      <c r="G3170" s="1">
        <f t="shared" si="348"/>
        <v>43971</v>
      </c>
      <c r="H3170" s="2">
        <f t="shared" si="349"/>
        <v>43971.782638888886</v>
      </c>
      <c r="I3170" t="b">
        <f>OR(ABS(Table2[[#This Row],[DateTime]]-H3171) * 1440 &lt; 5, ABS(Table2[[#This Row],[DateTime]]-H3169) * 1440 &lt; 5)</f>
        <v>0</v>
      </c>
      <c r="J3170">
        <f>IF(Table2[[#This Row],[Mulitiple Sneeze?]],J3169+1,0)</f>
        <v>0</v>
      </c>
      <c r="K3170" t="str">
        <f>IF(AND(Table2[[#This Row],[Multiple Counter]]&gt;0, J3171=0),"Combo End","")</f>
        <v/>
      </c>
    </row>
    <row r="3171" spans="1:11" x14ac:dyDescent="0.25">
      <c r="A3171" s="1" t="s">
        <v>531</v>
      </c>
      <c r="B3171" t="str">
        <f t="shared" si="343"/>
        <v>May 21</v>
      </c>
      <c r="C3171" t="str">
        <f t="shared" si="344"/>
        <v>2020</v>
      </c>
      <c r="D3171" t="str">
        <f t="shared" si="345"/>
        <v>09:43AM</v>
      </c>
      <c r="E3171">
        <f t="shared" si="346"/>
        <v>5</v>
      </c>
      <c r="F3171" t="str">
        <f t="shared" si="347"/>
        <v>21</v>
      </c>
      <c r="G3171" s="1">
        <f t="shared" si="348"/>
        <v>43972</v>
      </c>
      <c r="H3171" s="2">
        <f t="shared" si="349"/>
        <v>43972.404861111114</v>
      </c>
      <c r="I3171" t="b">
        <f>OR(ABS(Table2[[#This Row],[DateTime]]-H3172) * 1440 &lt; 5, ABS(Table2[[#This Row],[DateTime]]-H3170) * 1440 &lt; 5)</f>
        <v>0</v>
      </c>
      <c r="J3171">
        <f>IF(Table2[[#This Row],[Mulitiple Sneeze?]],J3170+1,0)</f>
        <v>0</v>
      </c>
      <c r="K3171" t="str">
        <f>IF(AND(Table2[[#This Row],[Multiple Counter]]&gt;0, J3172=0),"Combo End","")</f>
        <v/>
      </c>
    </row>
    <row r="3172" spans="1:11" x14ac:dyDescent="0.25">
      <c r="A3172" s="1" t="s">
        <v>530</v>
      </c>
      <c r="B3172" t="str">
        <f t="shared" si="343"/>
        <v>May 22</v>
      </c>
      <c r="C3172" t="str">
        <f t="shared" si="344"/>
        <v>2020</v>
      </c>
      <c r="D3172" t="str">
        <f t="shared" si="345"/>
        <v>11:21AM</v>
      </c>
      <c r="E3172">
        <f t="shared" si="346"/>
        <v>5</v>
      </c>
      <c r="F3172" t="str">
        <f t="shared" si="347"/>
        <v>22</v>
      </c>
      <c r="G3172" s="1">
        <f t="shared" si="348"/>
        <v>43973</v>
      </c>
      <c r="H3172" s="2">
        <f t="shared" si="349"/>
        <v>43973.472916666666</v>
      </c>
      <c r="I3172" t="b">
        <f>OR(ABS(Table2[[#This Row],[DateTime]]-H3173) * 1440 &lt; 5, ABS(Table2[[#This Row],[DateTime]]-H3171) * 1440 &lt; 5)</f>
        <v>0</v>
      </c>
      <c r="J3172">
        <f>IF(Table2[[#This Row],[Mulitiple Sneeze?]],J3171+1,0)</f>
        <v>0</v>
      </c>
      <c r="K3172" t="str">
        <f>IF(AND(Table2[[#This Row],[Multiple Counter]]&gt;0, J3173=0),"Combo End","")</f>
        <v/>
      </c>
    </row>
    <row r="3173" spans="1:11" x14ac:dyDescent="0.25">
      <c r="A3173" s="1" t="s">
        <v>529</v>
      </c>
      <c r="B3173" t="str">
        <f t="shared" si="343"/>
        <v>May 22</v>
      </c>
      <c r="C3173" t="str">
        <f t="shared" si="344"/>
        <v>2020</v>
      </c>
      <c r="D3173" t="str">
        <f t="shared" si="345"/>
        <v>11:57AM</v>
      </c>
      <c r="E3173">
        <f t="shared" si="346"/>
        <v>5</v>
      </c>
      <c r="F3173" t="str">
        <f t="shared" si="347"/>
        <v>22</v>
      </c>
      <c r="G3173" s="1">
        <f t="shared" si="348"/>
        <v>43973</v>
      </c>
      <c r="H3173" s="2">
        <f t="shared" si="349"/>
        <v>43973.497916666667</v>
      </c>
      <c r="I3173" t="b">
        <f>OR(ABS(Table2[[#This Row],[DateTime]]-H3174) * 1440 &lt; 5, ABS(Table2[[#This Row],[DateTime]]-H3172) * 1440 &lt; 5)</f>
        <v>0</v>
      </c>
      <c r="J3173">
        <f>IF(Table2[[#This Row],[Mulitiple Sneeze?]],J3172+1,0)</f>
        <v>0</v>
      </c>
      <c r="K3173" t="str">
        <f>IF(AND(Table2[[#This Row],[Multiple Counter]]&gt;0, J3174=0),"Combo End","")</f>
        <v/>
      </c>
    </row>
    <row r="3174" spans="1:11" x14ac:dyDescent="0.25">
      <c r="A3174" s="1" t="s">
        <v>528</v>
      </c>
      <c r="B3174" t="str">
        <f t="shared" si="343"/>
        <v>May 24</v>
      </c>
      <c r="C3174" t="str">
        <f t="shared" si="344"/>
        <v>2020</v>
      </c>
      <c r="D3174" t="str">
        <f t="shared" si="345"/>
        <v>06:57AM</v>
      </c>
      <c r="E3174">
        <f t="shared" si="346"/>
        <v>5</v>
      </c>
      <c r="F3174" t="str">
        <f t="shared" si="347"/>
        <v>24</v>
      </c>
      <c r="G3174" s="1">
        <f t="shared" si="348"/>
        <v>43975</v>
      </c>
      <c r="H3174" s="2">
        <f t="shared" si="349"/>
        <v>43975.289583333331</v>
      </c>
      <c r="I3174" t="b">
        <f>OR(ABS(Table2[[#This Row],[DateTime]]-H3175) * 1440 &lt; 5, ABS(Table2[[#This Row],[DateTime]]-H3173) * 1440 &lt; 5)</f>
        <v>0</v>
      </c>
      <c r="J3174">
        <f>IF(Table2[[#This Row],[Mulitiple Sneeze?]],J3173+1,0)</f>
        <v>0</v>
      </c>
      <c r="K3174" t="str">
        <f>IF(AND(Table2[[#This Row],[Multiple Counter]]&gt;0, J3175=0),"Combo End","")</f>
        <v/>
      </c>
    </row>
    <row r="3175" spans="1:11" x14ac:dyDescent="0.25">
      <c r="A3175" s="1" t="s">
        <v>527</v>
      </c>
      <c r="B3175" t="str">
        <f t="shared" si="343"/>
        <v>May 24</v>
      </c>
      <c r="C3175" t="str">
        <f t="shared" si="344"/>
        <v>2020</v>
      </c>
      <c r="D3175" t="str">
        <f t="shared" si="345"/>
        <v>11:59AM</v>
      </c>
      <c r="E3175">
        <f t="shared" si="346"/>
        <v>5</v>
      </c>
      <c r="F3175" t="str">
        <f t="shared" si="347"/>
        <v>24</v>
      </c>
      <c r="G3175" s="1">
        <f t="shared" si="348"/>
        <v>43975</v>
      </c>
      <c r="H3175" s="2">
        <f t="shared" si="349"/>
        <v>43975.499305555553</v>
      </c>
      <c r="I3175" t="b">
        <f>OR(ABS(Table2[[#This Row],[DateTime]]-H3176) * 1440 &lt; 5, ABS(Table2[[#This Row],[DateTime]]-H3174) * 1440 &lt; 5)</f>
        <v>0</v>
      </c>
      <c r="J3175">
        <f>IF(Table2[[#This Row],[Mulitiple Sneeze?]],J3174+1,0)</f>
        <v>0</v>
      </c>
      <c r="K3175" t="str">
        <f>IF(AND(Table2[[#This Row],[Multiple Counter]]&gt;0, J3176=0),"Combo End","")</f>
        <v/>
      </c>
    </row>
    <row r="3176" spans="1:11" x14ac:dyDescent="0.25">
      <c r="A3176" s="1" t="s">
        <v>526</v>
      </c>
      <c r="B3176" t="str">
        <f t="shared" si="343"/>
        <v>May 24</v>
      </c>
      <c r="C3176" t="str">
        <f t="shared" si="344"/>
        <v>2020</v>
      </c>
      <c r="D3176" t="str">
        <f t="shared" si="345"/>
        <v>06:27PM</v>
      </c>
      <c r="E3176">
        <f t="shared" si="346"/>
        <v>5</v>
      </c>
      <c r="F3176" t="str">
        <f t="shared" si="347"/>
        <v>24</v>
      </c>
      <c r="G3176" s="1">
        <f t="shared" si="348"/>
        <v>43975</v>
      </c>
      <c r="H3176" s="2">
        <f t="shared" si="349"/>
        <v>43975.768750000003</v>
      </c>
      <c r="I3176" t="b">
        <f>OR(ABS(Table2[[#This Row],[DateTime]]-H3177) * 1440 &lt; 5, ABS(Table2[[#This Row],[DateTime]]-H3175) * 1440 &lt; 5)</f>
        <v>0</v>
      </c>
      <c r="J3176">
        <f>IF(Table2[[#This Row],[Mulitiple Sneeze?]],J3175+1,0)</f>
        <v>0</v>
      </c>
      <c r="K3176" t="str">
        <f>IF(AND(Table2[[#This Row],[Multiple Counter]]&gt;0, J3177=0),"Combo End","")</f>
        <v/>
      </c>
    </row>
    <row r="3177" spans="1:11" x14ac:dyDescent="0.25">
      <c r="A3177" s="1" t="s">
        <v>525</v>
      </c>
      <c r="B3177" t="str">
        <f t="shared" si="343"/>
        <v>May 24</v>
      </c>
      <c r="C3177" t="str">
        <f t="shared" si="344"/>
        <v>2020</v>
      </c>
      <c r="D3177" t="str">
        <f t="shared" si="345"/>
        <v>09:23PM</v>
      </c>
      <c r="E3177">
        <f t="shared" si="346"/>
        <v>5</v>
      </c>
      <c r="F3177" t="str">
        <f t="shared" si="347"/>
        <v>24</v>
      </c>
      <c r="G3177" s="1">
        <f t="shared" si="348"/>
        <v>43975</v>
      </c>
      <c r="H3177" s="2">
        <f t="shared" si="349"/>
        <v>43975.890972222223</v>
      </c>
      <c r="I3177" t="b">
        <f>OR(ABS(Table2[[#This Row],[DateTime]]-H3178) * 1440 &lt; 5, ABS(Table2[[#This Row],[DateTime]]-H3176) * 1440 &lt; 5)</f>
        <v>0</v>
      </c>
      <c r="J3177">
        <f>IF(Table2[[#This Row],[Mulitiple Sneeze?]],J3176+1,0)</f>
        <v>0</v>
      </c>
      <c r="K3177" t="str">
        <f>IF(AND(Table2[[#This Row],[Multiple Counter]]&gt;0, J3178=0),"Combo End","")</f>
        <v/>
      </c>
    </row>
    <row r="3178" spans="1:11" x14ac:dyDescent="0.25">
      <c r="A3178" s="1" t="s">
        <v>524</v>
      </c>
      <c r="B3178" t="str">
        <f t="shared" si="343"/>
        <v>May 25</v>
      </c>
      <c r="C3178" t="str">
        <f t="shared" si="344"/>
        <v>2020</v>
      </c>
      <c r="D3178" t="str">
        <f t="shared" si="345"/>
        <v>07:46AM</v>
      </c>
      <c r="E3178">
        <f t="shared" si="346"/>
        <v>5</v>
      </c>
      <c r="F3178" t="str">
        <f t="shared" si="347"/>
        <v>25</v>
      </c>
      <c r="G3178" s="1">
        <f t="shared" si="348"/>
        <v>43976</v>
      </c>
      <c r="H3178" s="2">
        <f t="shared" si="349"/>
        <v>43976.323611111111</v>
      </c>
      <c r="I3178" t="b">
        <f>OR(ABS(Table2[[#This Row],[DateTime]]-H3179) * 1440 &lt; 5, ABS(Table2[[#This Row],[DateTime]]-H3177) * 1440 &lt; 5)</f>
        <v>0</v>
      </c>
      <c r="J3178">
        <f>IF(Table2[[#This Row],[Mulitiple Sneeze?]],J3177+1,0)</f>
        <v>0</v>
      </c>
      <c r="K3178" t="str">
        <f>IF(AND(Table2[[#This Row],[Multiple Counter]]&gt;0, J3179=0),"Combo End","")</f>
        <v/>
      </c>
    </row>
    <row r="3179" spans="1:11" x14ac:dyDescent="0.25">
      <c r="A3179" s="1" t="s">
        <v>523</v>
      </c>
      <c r="B3179" t="str">
        <f t="shared" si="343"/>
        <v>May 25</v>
      </c>
      <c r="C3179" t="str">
        <f t="shared" si="344"/>
        <v>2020</v>
      </c>
      <c r="D3179" t="str">
        <f t="shared" si="345"/>
        <v>10:11AM</v>
      </c>
      <c r="E3179">
        <f t="shared" si="346"/>
        <v>5</v>
      </c>
      <c r="F3179" t="str">
        <f t="shared" si="347"/>
        <v>25</v>
      </c>
      <c r="G3179" s="1">
        <f t="shared" si="348"/>
        <v>43976</v>
      </c>
      <c r="H3179" s="2">
        <f t="shared" si="349"/>
        <v>43976.424305555556</v>
      </c>
      <c r="I3179" t="b">
        <f>OR(ABS(Table2[[#This Row],[DateTime]]-H3180) * 1440 &lt; 5, ABS(Table2[[#This Row],[DateTime]]-H3178) * 1440 &lt; 5)</f>
        <v>0</v>
      </c>
      <c r="J3179">
        <f>IF(Table2[[#This Row],[Mulitiple Sneeze?]],J3178+1,0)</f>
        <v>0</v>
      </c>
      <c r="K3179" t="str">
        <f>IF(AND(Table2[[#This Row],[Multiple Counter]]&gt;0, J3180=0),"Combo End","")</f>
        <v/>
      </c>
    </row>
    <row r="3180" spans="1:11" x14ac:dyDescent="0.25">
      <c r="A3180" s="1" t="s">
        <v>522</v>
      </c>
      <c r="B3180" t="str">
        <f t="shared" si="343"/>
        <v>May 25</v>
      </c>
      <c r="C3180" t="str">
        <f t="shared" si="344"/>
        <v>2020</v>
      </c>
      <c r="D3180" t="str">
        <f t="shared" si="345"/>
        <v>11:33AM</v>
      </c>
      <c r="E3180">
        <f t="shared" si="346"/>
        <v>5</v>
      </c>
      <c r="F3180" t="str">
        <f t="shared" si="347"/>
        <v>25</v>
      </c>
      <c r="G3180" s="1">
        <f t="shared" si="348"/>
        <v>43976</v>
      </c>
      <c r="H3180" s="2">
        <f t="shared" si="349"/>
        <v>43976.481249999997</v>
      </c>
      <c r="I3180" t="b">
        <f>OR(ABS(Table2[[#This Row],[DateTime]]-H3181) * 1440 &lt; 5, ABS(Table2[[#This Row],[DateTime]]-H3179) * 1440 &lt; 5)</f>
        <v>0</v>
      </c>
      <c r="J3180">
        <f>IF(Table2[[#This Row],[Mulitiple Sneeze?]],J3179+1,0)</f>
        <v>0</v>
      </c>
      <c r="K3180" t="str">
        <f>IF(AND(Table2[[#This Row],[Multiple Counter]]&gt;0, J3181=0),"Combo End","")</f>
        <v/>
      </c>
    </row>
    <row r="3181" spans="1:11" x14ac:dyDescent="0.25">
      <c r="A3181" s="1" t="s">
        <v>521</v>
      </c>
      <c r="B3181" t="str">
        <f t="shared" si="343"/>
        <v>May 25</v>
      </c>
      <c r="C3181" t="str">
        <f t="shared" si="344"/>
        <v>2020</v>
      </c>
      <c r="D3181" t="str">
        <f t="shared" si="345"/>
        <v>04:00PM</v>
      </c>
      <c r="E3181">
        <f t="shared" si="346"/>
        <v>5</v>
      </c>
      <c r="F3181" t="str">
        <f t="shared" si="347"/>
        <v>25</v>
      </c>
      <c r="G3181" s="1">
        <f t="shared" si="348"/>
        <v>43976</v>
      </c>
      <c r="H3181" s="2">
        <f t="shared" si="349"/>
        <v>43976.666666666664</v>
      </c>
      <c r="I3181" t="b">
        <f>OR(ABS(Table2[[#This Row],[DateTime]]-H3182) * 1440 &lt; 5, ABS(Table2[[#This Row],[DateTime]]-H3180) * 1440 &lt; 5)</f>
        <v>0</v>
      </c>
      <c r="J3181">
        <f>IF(Table2[[#This Row],[Mulitiple Sneeze?]],J3180+1,0)</f>
        <v>0</v>
      </c>
      <c r="K3181" t="str">
        <f>IF(AND(Table2[[#This Row],[Multiple Counter]]&gt;0, J3182=0),"Combo End","")</f>
        <v/>
      </c>
    </row>
    <row r="3182" spans="1:11" x14ac:dyDescent="0.25">
      <c r="A3182" s="1" t="s">
        <v>520</v>
      </c>
      <c r="B3182" t="str">
        <f t="shared" si="343"/>
        <v>May 26</v>
      </c>
      <c r="C3182" t="str">
        <f t="shared" si="344"/>
        <v>2020</v>
      </c>
      <c r="D3182" t="str">
        <f t="shared" si="345"/>
        <v>07:02PM</v>
      </c>
      <c r="E3182">
        <f t="shared" si="346"/>
        <v>5</v>
      </c>
      <c r="F3182" t="str">
        <f t="shared" si="347"/>
        <v>26</v>
      </c>
      <c r="G3182" s="1">
        <f t="shared" si="348"/>
        <v>43977</v>
      </c>
      <c r="H3182" s="2">
        <f t="shared" si="349"/>
        <v>43977.793055555558</v>
      </c>
      <c r="I3182" t="b">
        <f>OR(ABS(Table2[[#This Row],[DateTime]]-H3183) * 1440 &lt; 5, ABS(Table2[[#This Row],[DateTime]]-H3181) * 1440 &lt; 5)</f>
        <v>0</v>
      </c>
      <c r="J3182">
        <f>IF(Table2[[#This Row],[Mulitiple Sneeze?]],J3181+1,0)</f>
        <v>0</v>
      </c>
      <c r="K3182" t="str">
        <f>IF(AND(Table2[[#This Row],[Multiple Counter]]&gt;0, J3183=0),"Combo End","")</f>
        <v/>
      </c>
    </row>
    <row r="3183" spans="1:11" x14ac:dyDescent="0.25">
      <c r="A3183" s="1" t="s">
        <v>519</v>
      </c>
      <c r="B3183" t="str">
        <f t="shared" si="343"/>
        <v>May 26</v>
      </c>
      <c r="C3183" t="str">
        <f t="shared" si="344"/>
        <v>2020</v>
      </c>
      <c r="D3183" t="str">
        <f t="shared" si="345"/>
        <v>08:59PM</v>
      </c>
      <c r="E3183">
        <f t="shared" si="346"/>
        <v>5</v>
      </c>
      <c r="F3183" t="str">
        <f t="shared" si="347"/>
        <v>26</v>
      </c>
      <c r="G3183" s="1">
        <f t="shared" si="348"/>
        <v>43977</v>
      </c>
      <c r="H3183" s="2">
        <f t="shared" si="349"/>
        <v>43977.874305555553</v>
      </c>
      <c r="I3183" t="b">
        <f>OR(ABS(Table2[[#This Row],[DateTime]]-H3184) * 1440 &lt; 5, ABS(Table2[[#This Row],[DateTime]]-H3182) * 1440 &lt; 5)</f>
        <v>0</v>
      </c>
      <c r="J3183">
        <f>IF(Table2[[#This Row],[Mulitiple Sneeze?]],J3182+1,0)</f>
        <v>0</v>
      </c>
      <c r="K3183" t="str">
        <f>IF(AND(Table2[[#This Row],[Multiple Counter]]&gt;0, J3184=0),"Combo End","")</f>
        <v/>
      </c>
    </row>
    <row r="3184" spans="1:11" x14ac:dyDescent="0.25">
      <c r="A3184" s="1" t="s">
        <v>518</v>
      </c>
      <c r="B3184" t="str">
        <f t="shared" si="343"/>
        <v>May 27</v>
      </c>
      <c r="C3184" t="str">
        <f t="shared" si="344"/>
        <v>2020</v>
      </c>
      <c r="D3184" t="str">
        <f t="shared" si="345"/>
        <v>05:04PM</v>
      </c>
      <c r="E3184">
        <f t="shared" si="346"/>
        <v>5</v>
      </c>
      <c r="F3184" t="str">
        <f t="shared" si="347"/>
        <v>27</v>
      </c>
      <c r="G3184" s="1">
        <f t="shared" si="348"/>
        <v>43978</v>
      </c>
      <c r="H3184" s="2">
        <f t="shared" si="349"/>
        <v>43978.711111111108</v>
      </c>
      <c r="I3184" t="b">
        <f>OR(ABS(Table2[[#This Row],[DateTime]]-H3185) * 1440 &lt; 5, ABS(Table2[[#This Row],[DateTime]]-H3183) * 1440 &lt; 5)</f>
        <v>0</v>
      </c>
      <c r="J3184">
        <f>IF(Table2[[#This Row],[Mulitiple Sneeze?]],J3183+1,0)</f>
        <v>0</v>
      </c>
      <c r="K3184" t="str">
        <f>IF(AND(Table2[[#This Row],[Multiple Counter]]&gt;0, J3185=0),"Combo End","")</f>
        <v/>
      </c>
    </row>
    <row r="3185" spans="1:11" x14ac:dyDescent="0.25">
      <c r="A3185" s="1" t="s">
        <v>517</v>
      </c>
      <c r="B3185" t="str">
        <f t="shared" si="343"/>
        <v>May 27</v>
      </c>
      <c r="C3185" t="str">
        <f t="shared" si="344"/>
        <v>2020</v>
      </c>
      <c r="D3185" t="str">
        <f t="shared" si="345"/>
        <v>06:37PM</v>
      </c>
      <c r="E3185">
        <f t="shared" si="346"/>
        <v>5</v>
      </c>
      <c r="F3185" t="str">
        <f t="shared" si="347"/>
        <v>27</v>
      </c>
      <c r="G3185" s="1">
        <f t="shared" si="348"/>
        <v>43978</v>
      </c>
      <c r="H3185" s="2">
        <f t="shared" si="349"/>
        <v>43978.775694444441</v>
      </c>
      <c r="I3185" t="b">
        <f>OR(ABS(Table2[[#This Row],[DateTime]]-H3186) * 1440 &lt; 5, ABS(Table2[[#This Row],[DateTime]]-H3184) * 1440 &lt; 5)</f>
        <v>0</v>
      </c>
      <c r="J3185">
        <f>IF(Table2[[#This Row],[Mulitiple Sneeze?]],J3184+1,0)</f>
        <v>0</v>
      </c>
      <c r="K3185" t="str">
        <f>IF(AND(Table2[[#This Row],[Multiple Counter]]&gt;0, J3186=0),"Combo End","")</f>
        <v/>
      </c>
    </row>
    <row r="3186" spans="1:11" x14ac:dyDescent="0.25">
      <c r="A3186" s="1" t="s">
        <v>516</v>
      </c>
      <c r="B3186" t="str">
        <f t="shared" si="343"/>
        <v>May 29</v>
      </c>
      <c r="C3186" t="str">
        <f t="shared" si="344"/>
        <v>2020</v>
      </c>
      <c r="D3186" t="str">
        <f t="shared" si="345"/>
        <v>09:00AM</v>
      </c>
      <c r="E3186">
        <f t="shared" si="346"/>
        <v>5</v>
      </c>
      <c r="F3186" t="str">
        <f t="shared" si="347"/>
        <v>29</v>
      </c>
      <c r="G3186" s="1">
        <f t="shared" si="348"/>
        <v>43980</v>
      </c>
      <c r="H3186" s="2">
        <f t="shared" si="349"/>
        <v>43980.375</v>
      </c>
      <c r="I3186" t="b">
        <f>OR(ABS(Table2[[#This Row],[DateTime]]-H3187) * 1440 &lt; 5, ABS(Table2[[#This Row],[DateTime]]-H3185) * 1440 &lt; 5)</f>
        <v>0</v>
      </c>
      <c r="J3186">
        <f>IF(Table2[[#This Row],[Mulitiple Sneeze?]],J3185+1,0)</f>
        <v>0</v>
      </c>
      <c r="K3186" t="str">
        <f>IF(AND(Table2[[#This Row],[Multiple Counter]]&gt;0, J3187=0),"Combo End","")</f>
        <v/>
      </c>
    </row>
    <row r="3187" spans="1:11" x14ac:dyDescent="0.25">
      <c r="A3187" s="1" t="s">
        <v>515</v>
      </c>
      <c r="B3187" t="str">
        <f t="shared" si="343"/>
        <v>May 29</v>
      </c>
      <c r="C3187" t="str">
        <f t="shared" si="344"/>
        <v>2020</v>
      </c>
      <c r="D3187" t="str">
        <f t="shared" si="345"/>
        <v>10:27AM</v>
      </c>
      <c r="E3187">
        <f t="shared" si="346"/>
        <v>5</v>
      </c>
      <c r="F3187" t="str">
        <f t="shared" si="347"/>
        <v>29</v>
      </c>
      <c r="G3187" s="1">
        <f t="shared" si="348"/>
        <v>43980</v>
      </c>
      <c r="H3187" s="2">
        <f t="shared" si="349"/>
        <v>43980.435416666667</v>
      </c>
      <c r="I3187" t="b">
        <f>OR(ABS(Table2[[#This Row],[DateTime]]-H3188) * 1440 &lt; 5, ABS(Table2[[#This Row],[DateTime]]-H3186) * 1440 &lt; 5)</f>
        <v>0</v>
      </c>
      <c r="J3187">
        <f>IF(Table2[[#This Row],[Mulitiple Sneeze?]],J3186+1,0)</f>
        <v>0</v>
      </c>
      <c r="K3187" t="str">
        <f>IF(AND(Table2[[#This Row],[Multiple Counter]]&gt;0, J3188=0),"Combo End","")</f>
        <v/>
      </c>
    </row>
    <row r="3188" spans="1:11" x14ac:dyDescent="0.25">
      <c r="A3188" s="1" t="s">
        <v>514</v>
      </c>
      <c r="B3188" t="str">
        <f t="shared" si="343"/>
        <v>May 30</v>
      </c>
      <c r="C3188" t="str">
        <f t="shared" si="344"/>
        <v>2020</v>
      </c>
      <c r="D3188" t="str">
        <f t="shared" si="345"/>
        <v>09:33AM</v>
      </c>
      <c r="E3188">
        <f t="shared" si="346"/>
        <v>5</v>
      </c>
      <c r="F3188" t="str">
        <f t="shared" si="347"/>
        <v>30</v>
      </c>
      <c r="G3188" s="1">
        <f t="shared" si="348"/>
        <v>43981</v>
      </c>
      <c r="H3188" s="2">
        <f t="shared" si="349"/>
        <v>43981.397916666669</v>
      </c>
      <c r="I3188" t="b">
        <f>OR(ABS(Table2[[#This Row],[DateTime]]-H3189) * 1440 &lt; 5, ABS(Table2[[#This Row],[DateTime]]-H3187) * 1440 &lt; 5)</f>
        <v>0</v>
      </c>
      <c r="J3188">
        <f>IF(Table2[[#This Row],[Mulitiple Sneeze?]],J3187+1,0)</f>
        <v>0</v>
      </c>
      <c r="K3188" t="str">
        <f>IF(AND(Table2[[#This Row],[Multiple Counter]]&gt;0, J3189=0),"Combo End","")</f>
        <v/>
      </c>
    </row>
    <row r="3189" spans="1:11" x14ac:dyDescent="0.25">
      <c r="A3189" s="1" t="s">
        <v>513</v>
      </c>
      <c r="B3189" t="str">
        <f t="shared" si="343"/>
        <v>May 30</v>
      </c>
      <c r="C3189" t="str">
        <f t="shared" si="344"/>
        <v>2020</v>
      </c>
      <c r="D3189" t="str">
        <f t="shared" si="345"/>
        <v>01:41PM</v>
      </c>
      <c r="E3189">
        <f t="shared" si="346"/>
        <v>5</v>
      </c>
      <c r="F3189" t="str">
        <f t="shared" si="347"/>
        <v>30</v>
      </c>
      <c r="G3189" s="1">
        <f t="shared" si="348"/>
        <v>43981</v>
      </c>
      <c r="H3189" s="2">
        <f t="shared" si="349"/>
        <v>43981.570138888892</v>
      </c>
      <c r="I3189" t="b">
        <f>OR(ABS(Table2[[#This Row],[DateTime]]-H3190) * 1440 &lt; 5, ABS(Table2[[#This Row],[DateTime]]-H3188) * 1440 &lt; 5)</f>
        <v>0</v>
      </c>
      <c r="J3189">
        <f>IF(Table2[[#This Row],[Mulitiple Sneeze?]],J3188+1,0)</f>
        <v>0</v>
      </c>
      <c r="K3189" t="str">
        <f>IF(AND(Table2[[#This Row],[Multiple Counter]]&gt;0, J3190=0),"Combo End","")</f>
        <v/>
      </c>
    </row>
    <row r="3190" spans="1:11" x14ac:dyDescent="0.25">
      <c r="A3190" s="1" t="s">
        <v>512</v>
      </c>
      <c r="B3190" t="str">
        <f t="shared" si="343"/>
        <v>May 30</v>
      </c>
      <c r="C3190" t="str">
        <f t="shared" si="344"/>
        <v>2020</v>
      </c>
      <c r="D3190" t="str">
        <f t="shared" si="345"/>
        <v>06:02PM</v>
      </c>
      <c r="E3190">
        <f t="shared" si="346"/>
        <v>5</v>
      </c>
      <c r="F3190" t="str">
        <f t="shared" si="347"/>
        <v>30</v>
      </c>
      <c r="G3190" s="1">
        <f t="shared" si="348"/>
        <v>43981</v>
      </c>
      <c r="H3190" s="2">
        <f t="shared" si="349"/>
        <v>43981.751388888886</v>
      </c>
      <c r="I3190" t="b">
        <f>OR(ABS(Table2[[#This Row],[DateTime]]-H3191) * 1440 &lt; 5, ABS(Table2[[#This Row],[DateTime]]-H3189) * 1440 &lt; 5)</f>
        <v>0</v>
      </c>
      <c r="J3190">
        <f>IF(Table2[[#This Row],[Mulitiple Sneeze?]],J3189+1,0)</f>
        <v>0</v>
      </c>
      <c r="K3190" t="str">
        <f>IF(AND(Table2[[#This Row],[Multiple Counter]]&gt;0, J3191=0),"Combo End","")</f>
        <v/>
      </c>
    </row>
    <row r="3191" spans="1:11" x14ac:dyDescent="0.25">
      <c r="A3191" s="1" t="s">
        <v>511</v>
      </c>
      <c r="B3191" t="str">
        <f t="shared" si="343"/>
        <v>May 31</v>
      </c>
      <c r="C3191" t="str">
        <f t="shared" si="344"/>
        <v>2020</v>
      </c>
      <c r="D3191" t="str">
        <f t="shared" si="345"/>
        <v>06:55AM</v>
      </c>
      <c r="E3191">
        <f t="shared" si="346"/>
        <v>5</v>
      </c>
      <c r="F3191" t="str">
        <f t="shared" si="347"/>
        <v>31</v>
      </c>
      <c r="G3191" s="1">
        <f t="shared" si="348"/>
        <v>43982</v>
      </c>
      <c r="H3191" s="2">
        <f t="shared" si="349"/>
        <v>43982.288194444445</v>
      </c>
      <c r="I3191" t="b">
        <f>OR(ABS(Table2[[#This Row],[DateTime]]-H3192) * 1440 &lt; 5, ABS(Table2[[#This Row],[DateTime]]-H3190) * 1440 &lt; 5)</f>
        <v>0</v>
      </c>
      <c r="J3191">
        <f>IF(Table2[[#This Row],[Mulitiple Sneeze?]],J3190+1,0)</f>
        <v>0</v>
      </c>
      <c r="K3191" t="str">
        <f>IF(AND(Table2[[#This Row],[Multiple Counter]]&gt;0, J3192=0),"Combo End","")</f>
        <v/>
      </c>
    </row>
    <row r="3192" spans="1:11" x14ac:dyDescent="0.25">
      <c r="A3192" s="1" t="s">
        <v>510</v>
      </c>
      <c r="B3192" t="str">
        <f t="shared" si="343"/>
        <v>May 31</v>
      </c>
      <c r="C3192" t="str">
        <f t="shared" si="344"/>
        <v>2020</v>
      </c>
      <c r="D3192" t="str">
        <f t="shared" si="345"/>
        <v>09:31AM</v>
      </c>
      <c r="E3192">
        <f t="shared" si="346"/>
        <v>5</v>
      </c>
      <c r="F3192" t="str">
        <f t="shared" si="347"/>
        <v>31</v>
      </c>
      <c r="G3192" s="1">
        <f t="shared" si="348"/>
        <v>43982</v>
      </c>
      <c r="H3192" s="2">
        <f t="shared" si="349"/>
        <v>43982.396527777775</v>
      </c>
      <c r="I3192" t="b">
        <f>OR(ABS(Table2[[#This Row],[DateTime]]-H3193) * 1440 &lt; 5, ABS(Table2[[#This Row],[DateTime]]-H3191) * 1440 &lt; 5)</f>
        <v>0</v>
      </c>
      <c r="J3192">
        <f>IF(Table2[[#This Row],[Mulitiple Sneeze?]],J3191+1,0)</f>
        <v>0</v>
      </c>
      <c r="K3192" t="str">
        <f>IF(AND(Table2[[#This Row],[Multiple Counter]]&gt;0, J3193=0),"Combo End","")</f>
        <v/>
      </c>
    </row>
    <row r="3193" spans="1:11" x14ac:dyDescent="0.25">
      <c r="A3193" s="1" t="s">
        <v>509</v>
      </c>
      <c r="B3193" t="str">
        <f t="shared" si="343"/>
        <v>May 31</v>
      </c>
      <c r="C3193" t="str">
        <f t="shared" si="344"/>
        <v>2020</v>
      </c>
      <c r="D3193" t="str">
        <f t="shared" si="345"/>
        <v>10:07AM</v>
      </c>
      <c r="E3193">
        <f t="shared" si="346"/>
        <v>5</v>
      </c>
      <c r="F3193" t="str">
        <f t="shared" si="347"/>
        <v>31</v>
      </c>
      <c r="G3193" s="1">
        <f t="shared" si="348"/>
        <v>43982</v>
      </c>
      <c r="H3193" s="2">
        <f t="shared" si="349"/>
        <v>43982.421527777777</v>
      </c>
      <c r="I3193" t="b">
        <f>OR(ABS(Table2[[#This Row],[DateTime]]-H3194) * 1440 &lt; 5, ABS(Table2[[#This Row],[DateTime]]-H3192) * 1440 &lt; 5)</f>
        <v>0</v>
      </c>
      <c r="J3193">
        <f>IF(Table2[[#This Row],[Mulitiple Sneeze?]],J3192+1,0)</f>
        <v>0</v>
      </c>
      <c r="K3193" t="str">
        <f>IF(AND(Table2[[#This Row],[Multiple Counter]]&gt;0, J3194=0),"Combo End","")</f>
        <v/>
      </c>
    </row>
    <row r="3194" spans="1:11" x14ac:dyDescent="0.25">
      <c r="A3194" s="1" t="s">
        <v>508</v>
      </c>
      <c r="B3194" t="str">
        <f t="shared" si="343"/>
        <v>June 01</v>
      </c>
      <c r="C3194" t="str">
        <f t="shared" si="344"/>
        <v>2020</v>
      </c>
      <c r="D3194" t="str">
        <f t="shared" si="345"/>
        <v>07:02PM</v>
      </c>
      <c r="E3194">
        <f t="shared" si="346"/>
        <v>6</v>
      </c>
      <c r="F3194" t="str">
        <f t="shared" si="347"/>
        <v>01</v>
      </c>
      <c r="G3194" s="1">
        <f t="shared" si="348"/>
        <v>43983</v>
      </c>
      <c r="H3194" s="2">
        <f t="shared" si="349"/>
        <v>43983.793055555558</v>
      </c>
      <c r="I3194" t="b">
        <f>OR(ABS(Table2[[#This Row],[DateTime]]-H3195) * 1440 &lt; 5, ABS(Table2[[#This Row],[DateTime]]-H3193) * 1440 &lt; 5)</f>
        <v>0</v>
      </c>
      <c r="J3194">
        <f>IF(Table2[[#This Row],[Mulitiple Sneeze?]],J3193+1,0)</f>
        <v>0</v>
      </c>
      <c r="K3194" t="str">
        <f>IF(AND(Table2[[#This Row],[Multiple Counter]]&gt;0, J3195=0),"Combo End","")</f>
        <v/>
      </c>
    </row>
    <row r="3195" spans="1:11" x14ac:dyDescent="0.25">
      <c r="A3195" s="1" t="s">
        <v>507</v>
      </c>
      <c r="B3195" t="str">
        <f t="shared" si="343"/>
        <v>June 01</v>
      </c>
      <c r="C3195" t="str">
        <f t="shared" si="344"/>
        <v>2020</v>
      </c>
      <c r="D3195" t="str">
        <f t="shared" si="345"/>
        <v>07:22PM</v>
      </c>
      <c r="E3195">
        <f t="shared" si="346"/>
        <v>6</v>
      </c>
      <c r="F3195" t="str">
        <f t="shared" si="347"/>
        <v>01</v>
      </c>
      <c r="G3195" s="1">
        <f t="shared" si="348"/>
        <v>43983</v>
      </c>
      <c r="H3195" s="2">
        <f t="shared" si="349"/>
        <v>43983.806944444441</v>
      </c>
      <c r="I3195" t="b">
        <f>OR(ABS(Table2[[#This Row],[DateTime]]-H3196) * 1440 &lt; 5, ABS(Table2[[#This Row],[DateTime]]-H3194) * 1440 &lt; 5)</f>
        <v>0</v>
      </c>
      <c r="J3195">
        <f>IF(Table2[[#This Row],[Mulitiple Sneeze?]],J3194+1,0)</f>
        <v>0</v>
      </c>
      <c r="K3195" t="str">
        <f>IF(AND(Table2[[#This Row],[Multiple Counter]]&gt;0, J3196=0),"Combo End","")</f>
        <v/>
      </c>
    </row>
    <row r="3196" spans="1:11" x14ac:dyDescent="0.25">
      <c r="A3196" s="1" t="s">
        <v>506</v>
      </c>
      <c r="B3196" t="str">
        <f t="shared" si="343"/>
        <v>June 02</v>
      </c>
      <c r="C3196" t="str">
        <f t="shared" si="344"/>
        <v>2020</v>
      </c>
      <c r="D3196" t="str">
        <f t="shared" si="345"/>
        <v>11:56AM</v>
      </c>
      <c r="E3196">
        <f t="shared" si="346"/>
        <v>6</v>
      </c>
      <c r="F3196" t="str">
        <f t="shared" si="347"/>
        <v>02</v>
      </c>
      <c r="G3196" s="1">
        <f t="shared" si="348"/>
        <v>43984</v>
      </c>
      <c r="H3196" s="2">
        <f t="shared" si="349"/>
        <v>43984.49722222222</v>
      </c>
      <c r="I3196" t="b">
        <f>OR(ABS(Table2[[#This Row],[DateTime]]-H3197) * 1440 &lt; 5, ABS(Table2[[#This Row],[DateTime]]-H3195) * 1440 &lt; 5)</f>
        <v>0</v>
      </c>
      <c r="J3196">
        <f>IF(Table2[[#This Row],[Mulitiple Sneeze?]],J3195+1,0)</f>
        <v>0</v>
      </c>
      <c r="K3196" t="str">
        <f>IF(AND(Table2[[#This Row],[Multiple Counter]]&gt;0, J3197=0),"Combo End","")</f>
        <v/>
      </c>
    </row>
    <row r="3197" spans="1:11" x14ac:dyDescent="0.25">
      <c r="A3197" s="1" t="s">
        <v>505</v>
      </c>
      <c r="B3197" t="str">
        <f t="shared" si="343"/>
        <v>June 02</v>
      </c>
      <c r="C3197" t="str">
        <f t="shared" si="344"/>
        <v>2020</v>
      </c>
      <c r="D3197" t="str">
        <f t="shared" si="345"/>
        <v>01:40PM</v>
      </c>
      <c r="E3197">
        <f t="shared" si="346"/>
        <v>6</v>
      </c>
      <c r="F3197" t="str">
        <f t="shared" si="347"/>
        <v>02</v>
      </c>
      <c r="G3197" s="1">
        <f t="shared" si="348"/>
        <v>43984</v>
      </c>
      <c r="H3197" s="2">
        <f t="shared" si="349"/>
        <v>43984.569444444445</v>
      </c>
      <c r="I3197" t="b">
        <f>OR(ABS(Table2[[#This Row],[DateTime]]-H3198) * 1440 &lt; 5, ABS(Table2[[#This Row],[DateTime]]-H3196) * 1440 &lt; 5)</f>
        <v>0</v>
      </c>
      <c r="J3197">
        <f>IF(Table2[[#This Row],[Mulitiple Sneeze?]],J3196+1,0)</f>
        <v>0</v>
      </c>
      <c r="K3197" t="str">
        <f>IF(AND(Table2[[#This Row],[Multiple Counter]]&gt;0, J3198=0),"Combo End","")</f>
        <v/>
      </c>
    </row>
    <row r="3198" spans="1:11" x14ac:dyDescent="0.25">
      <c r="A3198" s="1" t="s">
        <v>504</v>
      </c>
      <c r="B3198" t="str">
        <f t="shared" si="343"/>
        <v>June 02</v>
      </c>
      <c r="C3198" t="str">
        <f t="shared" si="344"/>
        <v>2020</v>
      </c>
      <c r="D3198" t="str">
        <f t="shared" si="345"/>
        <v>06:14PM</v>
      </c>
      <c r="E3198">
        <f t="shared" si="346"/>
        <v>6</v>
      </c>
      <c r="F3198" t="str">
        <f t="shared" si="347"/>
        <v>02</v>
      </c>
      <c r="G3198" s="1">
        <f t="shared" si="348"/>
        <v>43984</v>
      </c>
      <c r="H3198" s="2">
        <f t="shared" si="349"/>
        <v>43984.759722222225</v>
      </c>
      <c r="I3198" t="b">
        <f>OR(ABS(Table2[[#This Row],[DateTime]]-H3199) * 1440 &lt; 5, ABS(Table2[[#This Row],[DateTime]]-H3197) * 1440 &lt; 5)</f>
        <v>0</v>
      </c>
      <c r="J3198">
        <f>IF(Table2[[#This Row],[Mulitiple Sneeze?]],J3197+1,0)</f>
        <v>0</v>
      </c>
      <c r="K3198" t="str">
        <f>IF(AND(Table2[[#This Row],[Multiple Counter]]&gt;0, J3199=0),"Combo End","")</f>
        <v/>
      </c>
    </row>
    <row r="3199" spans="1:11" x14ac:dyDescent="0.25">
      <c r="A3199" s="1" t="s">
        <v>503</v>
      </c>
      <c r="B3199" t="str">
        <f t="shared" si="343"/>
        <v>June 03</v>
      </c>
      <c r="C3199" t="str">
        <f t="shared" si="344"/>
        <v>2020</v>
      </c>
      <c r="D3199" t="str">
        <f t="shared" si="345"/>
        <v>06:28AM</v>
      </c>
      <c r="E3199">
        <f t="shared" si="346"/>
        <v>6</v>
      </c>
      <c r="F3199" t="str">
        <f t="shared" si="347"/>
        <v>03</v>
      </c>
      <c r="G3199" s="1">
        <f t="shared" si="348"/>
        <v>43985</v>
      </c>
      <c r="H3199" s="2">
        <f t="shared" si="349"/>
        <v>43985.269444444442</v>
      </c>
      <c r="I3199" t="b">
        <f>OR(ABS(Table2[[#This Row],[DateTime]]-H3200) * 1440 &lt; 5, ABS(Table2[[#This Row],[DateTime]]-H3198) * 1440 &lt; 5)</f>
        <v>0</v>
      </c>
      <c r="J3199">
        <f>IF(Table2[[#This Row],[Mulitiple Sneeze?]],J3198+1,0)</f>
        <v>0</v>
      </c>
      <c r="K3199" t="str">
        <f>IF(AND(Table2[[#This Row],[Multiple Counter]]&gt;0, J3200=0),"Combo End","")</f>
        <v/>
      </c>
    </row>
    <row r="3200" spans="1:11" x14ac:dyDescent="0.25">
      <c r="A3200" s="1" t="s">
        <v>502</v>
      </c>
      <c r="B3200" t="str">
        <f t="shared" si="343"/>
        <v>June 03</v>
      </c>
      <c r="C3200" t="str">
        <f t="shared" si="344"/>
        <v>2020</v>
      </c>
      <c r="D3200" t="str">
        <f t="shared" si="345"/>
        <v>12:36PM</v>
      </c>
      <c r="E3200">
        <f t="shared" si="346"/>
        <v>6</v>
      </c>
      <c r="F3200" t="str">
        <f t="shared" si="347"/>
        <v>03</v>
      </c>
      <c r="G3200" s="1">
        <f t="shared" si="348"/>
        <v>43985</v>
      </c>
      <c r="H3200" s="2">
        <f t="shared" si="349"/>
        <v>43985.525000000001</v>
      </c>
      <c r="I3200" t="b">
        <f>OR(ABS(Table2[[#This Row],[DateTime]]-H3201) * 1440 &lt; 5, ABS(Table2[[#This Row],[DateTime]]-H3199) * 1440 &lt; 5)</f>
        <v>0</v>
      </c>
      <c r="J3200">
        <f>IF(Table2[[#This Row],[Mulitiple Sneeze?]],J3199+1,0)</f>
        <v>0</v>
      </c>
      <c r="K3200" t="str">
        <f>IF(AND(Table2[[#This Row],[Multiple Counter]]&gt;0, J3201=0),"Combo End","")</f>
        <v/>
      </c>
    </row>
    <row r="3201" spans="1:11" x14ac:dyDescent="0.25">
      <c r="A3201" s="1" t="s">
        <v>501</v>
      </c>
      <c r="B3201" t="str">
        <f t="shared" si="343"/>
        <v>June 03</v>
      </c>
      <c r="C3201" t="str">
        <f t="shared" si="344"/>
        <v>2020</v>
      </c>
      <c r="D3201" t="str">
        <f t="shared" si="345"/>
        <v>02:13PM</v>
      </c>
      <c r="E3201">
        <f t="shared" si="346"/>
        <v>6</v>
      </c>
      <c r="F3201" t="str">
        <f t="shared" si="347"/>
        <v>03</v>
      </c>
      <c r="G3201" s="1">
        <f t="shared" si="348"/>
        <v>43985</v>
      </c>
      <c r="H3201" s="2">
        <f t="shared" si="349"/>
        <v>43985.592361111114</v>
      </c>
      <c r="I3201" t="b">
        <f>OR(ABS(Table2[[#This Row],[DateTime]]-H3202) * 1440 &lt; 5, ABS(Table2[[#This Row],[DateTime]]-H3200) * 1440 &lt; 5)</f>
        <v>0</v>
      </c>
      <c r="J3201">
        <f>IF(Table2[[#This Row],[Mulitiple Sneeze?]],J3200+1,0)</f>
        <v>0</v>
      </c>
      <c r="K3201" t="str">
        <f>IF(AND(Table2[[#This Row],[Multiple Counter]]&gt;0, J3202=0),"Combo End","")</f>
        <v/>
      </c>
    </row>
    <row r="3202" spans="1:11" x14ac:dyDescent="0.25">
      <c r="A3202" s="1" t="s">
        <v>500</v>
      </c>
      <c r="B3202" t="str">
        <f t="shared" ref="B3202:B3265" si="350">_xlfn.TEXTBEFORE(A3202,",")</f>
        <v>June 03</v>
      </c>
      <c r="C3202" t="str">
        <f t="shared" ref="C3202:C3265" si="351">LEFT(_xlfn.TEXTAFTER(A3202, ", "), 4)</f>
        <v>2020</v>
      </c>
      <c r="D3202" t="str">
        <f t="shared" ref="D3202:D3265" si="352">_xlfn.TEXTAFTER(A3202, "at ")</f>
        <v>05:13PM</v>
      </c>
      <c r="E3202">
        <f t="shared" ref="E3202:E3265" si="353">MONTH(1&amp;B3202)</f>
        <v>6</v>
      </c>
      <c r="F3202" t="str">
        <f t="shared" ref="F3202:F3265" si="354">RIGHT(B3202, 2)</f>
        <v>03</v>
      </c>
      <c r="G3202" s="1">
        <f t="shared" ref="G3202:G3265" si="355">DATE(C3202,E3202,F3202)</f>
        <v>43985</v>
      </c>
      <c r="H3202" s="2">
        <f t="shared" ref="H3202:H3265" si="356">G3202+TIMEVALUE(_xlfn.CONCAT(LEFT(D3202, 5), " ", RIGHT(D3202, 2)))</f>
        <v>43985.717361111114</v>
      </c>
      <c r="I3202" t="b">
        <f>OR(ABS(Table2[[#This Row],[DateTime]]-H3203) * 1440 &lt; 5, ABS(Table2[[#This Row],[DateTime]]-H3201) * 1440 &lt; 5)</f>
        <v>0</v>
      </c>
      <c r="J3202">
        <f>IF(Table2[[#This Row],[Mulitiple Sneeze?]],J3201+1,0)</f>
        <v>0</v>
      </c>
      <c r="K3202" t="str">
        <f>IF(AND(Table2[[#This Row],[Multiple Counter]]&gt;0, J3203=0),"Combo End","")</f>
        <v/>
      </c>
    </row>
    <row r="3203" spans="1:11" x14ac:dyDescent="0.25">
      <c r="A3203" s="1" t="s">
        <v>499</v>
      </c>
      <c r="B3203" t="str">
        <f t="shared" si="350"/>
        <v>June 04</v>
      </c>
      <c r="C3203" t="str">
        <f t="shared" si="351"/>
        <v>2020</v>
      </c>
      <c r="D3203" t="str">
        <f t="shared" si="352"/>
        <v>05:44PM</v>
      </c>
      <c r="E3203">
        <f t="shared" si="353"/>
        <v>6</v>
      </c>
      <c r="F3203" t="str">
        <f t="shared" si="354"/>
        <v>04</v>
      </c>
      <c r="G3203" s="1">
        <f t="shared" si="355"/>
        <v>43986</v>
      </c>
      <c r="H3203" s="2">
        <f t="shared" si="356"/>
        <v>43986.738888888889</v>
      </c>
      <c r="I3203" t="b">
        <f>OR(ABS(Table2[[#This Row],[DateTime]]-H3204) * 1440 &lt; 5, ABS(Table2[[#This Row],[DateTime]]-H3202) * 1440 &lt; 5)</f>
        <v>0</v>
      </c>
      <c r="J3203">
        <f>IF(Table2[[#This Row],[Mulitiple Sneeze?]],J3202+1,0)</f>
        <v>0</v>
      </c>
      <c r="K3203" t="str">
        <f>IF(AND(Table2[[#This Row],[Multiple Counter]]&gt;0, J3204=0),"Combo End","")</f>
        <v/>
      </c>
    </row>
    <row r="3204" spans="1:11" x14ac:dyDescent="0.25">
      <c r="A3204" s="1" t="s">
        <v>478</v>
      </c>
      <c r="B3204" t="str">
        <f t="shared" si="350"/>
        <v>June 06</v>
      </c>
      <c r="C3204" t="str">
        <f t="shared" si="351"/>
        <v>2020</v>
      </c>
      <c r="D3204" t="str">
        <f t="shared" si="352"/>
        <v>12:54PM</v>
      </c>
      <c r="E3204">
        <f t="shared" si="353"/>
        <v>6</v>
      </c>
      <c r="F3204" t="str">
        <f t="shared" si="354"/>
        <v>06</v>
      </c>
      <c r="G3204" s="1">
        <f t="shared" si="355"/>
        <v>43988</v>
      </c>
      <c r="H3204" s="2">
        <f t="shared" si="356"/>
        <v>43988.537499999999</v>
      </c>
      <c r="I3204" t="b">
        <f>OR(ABS(Table2[[#This Row],[DateTime]]-H3205) * 1440 &lt; 5, ABS(Table2[[#This Row],[DateTime]]-H3203) * 1440 &lt; 5)</f>
        <v>0</v>
      </c>
      <c r="J3204">
        <f>IF(Table2[[#This Row],[Mulitiple Sneeze?]],J3203+1,0)</f>
        <v>0</v>
      </c>
      <c r="K3204" t="str">
        <f>IF(AND(Table2[[#This Row],[Multiple Counter]]&gt;0, J3205=0),"Combo End","")</f>
        <v/>
      </c>
    </row>
    <row r="3205" spans="1:11" x14ac:dyDescent="0.25">
      <c r="A3205" s="1" t="s">
        <v>477</v>
      </c>
      <c r="B3205" t="str">
        <f t="shared" si="350"/>
        <v>June 06</v>
      </c>
      <c r="C3205" t="str">
        <f t="shared" si="351"/>
        <v>2020</v>
      </c>
      <c r="D3205" t="str">
        <f t="shared" si="352"/>
        <v>03:00PM</v>
      </c>
      <c r="E3205">
        <f t="shared" si="353"/>
        <v>6</v>
      </c>
      <c r="F3205" t="str">
        <f t="shared" si="354"/>
        <v>06</v>
      </c>
      <c r="G3205" s="1">
        <f t="shared" si="355"/>
        <v>43988</v>
      </c>
      <c r="H3205" s="2">
        <f t="shared" si="356"/>
        <v>43988.625</v>
      </c>
      <c r="I3205" t="b">
        <f>OR(ABS(Table2[[#This Row],[DateTime]]-H3206) * 1440 &lt; 5, ABS(Table2[[#This Row],[DateTime]]-H3204) * 1440 &lt; 5)</f>
        <v>0</v>
      </c>
      <c r="J3205">
        <f>IF(Table2[[#This Row],[Mulitiple Sneeze?]],J3204+1,0)</f>
        <v>0</v>
      </c>
      <c r="K3205" t="str">
        <f>IF(AND(Table2[[#This Row],[Multiple Counter]]&gt;0, J3206=0),"Combo End","")</f>
        <v/>
      </c>
    </row>
    <row r="3206" spans="1:11" x14ac:dyDescent="0.25">
      <c r="A3206" s="1" t="s">
        <v>476</v>
      </c>
      <c r="B3206" t="str">
        <f t="shared" si="350"/>
        <v>June 07</v>
      </c>
      <c r="C3206" t="str">
        <f t="shared" si="351"/>
        <v>2020</v>
      </c>
      <c r="D3206" t="str">
        <f t="shared" si="352"/>
        <v>08:25AM</v>
      </c>
      <c r="E3206">
        <f t="shared" si="353"/>
        <v>6</v>
      </c>
      <c r="F3206" t="str">
        <f t="shared" si="354"/>
        <v>07</v>
      </c>
      <c r="G3206" s="1">
        <f t="shared" si="355"/>
        <v>43989</v>
      </c>
      <c r="H3206" s="2">
        <f t="shared" si="356"/>
        <v>43989.350694444445</v>
      </c>
      <c r="I3206" t="b">
        <f>OR(ABS(Table2[[#This Row],[DateTime]]-H3207) * 1440 &lt; 5, ABS(Table2[[#This Row],[DateTime]]-H3205) * 1440 &lt; 5)</f>
        <v>0</v>
      </c>
      <c r="J3206">
        <f>IF(Table2[[#This Row],[Mulitiple Sneeze?]],J3205+1,0)</f>
        <v>0</v>
      </c>
      <c r="K3206" t="str">
        <f>IF(AND(Table2[[#This Row],[Multiple Counter]]&gt;0, J3207=0),"Combo End","")</f>
        <v/>
      </c>
    </row>
    <row r="3207" spans="1:11" x14ac:dyDescent="0.25">
      <c r="A3207" s="1" t="s">
        <v>475</v>
      </c>
      <c r="B3207" t="str">
        <f t="shared" si="350"/>
        <v>June 08</v>
      </c>
      <c r="C3207" t="str">
        <f t="shared" si="351"/>
        <v>2020</v>
      </c>
      <c r="D3207" t="str">
        <f t="shared" si="352"/>
        <v>03:27PM</v>
      </c>
      <c r="E3207">
        <f t="shared" si="353"/>
        <v>6</v>
      </c>
      <c r="F3207" t="str">
        <f t="shared" si="354"/>
        <v>08</v>
      </c>
      <c r="G3207" s="1">
        <f t="shared" si="355"/>
        <v>43990</v>
      </c>
      <c r="H3207" s="2">
        <f t="shared" si="356"/>
        <v>43990.643750000003</v>
      </c>
      <c r="I3207" t="b">
        <f>OR(ABS(Table2[[#This Row],[DateTime]]-H3208) * 1440 &lt; 5, ABS(Table2[[#This Row],[DateTime]]-H3206) * 1440 &lt; 5)</f>
        <v>0</v>
      </c>
      <c r="J3207">
        <f>IF(Table2[[#This Row],[Mulitiple Sneeze?]],J3206+1,0)</f>
        <v>0</v>
      </c>
      <c r="K3207" t="str">
        <f>IF(AND(Table2[[#This Row],[Multiple Counter]]&gt;0, J3208=0),"Combo End","")</f>
        <v/>
      </c>
    </row>
    <row r="3208" spans="1:11" x14ac:dyDescent="0.25">
      <c r="A3208" s="1" t="s">
        <v>474</v>
      </c>
      <c r="B3208" t="str">
        <f t="shared" si="350"/>
        <v>June 08</v>
      </c>
      <c r="C3208" t="str">
        <f t="shared" si="351"/>
        <v>2020</v>
      </c>
      <c r="D3208" t="str">
        <f t="shared" si="352"/>
        <v>05:12PM</v>
      </c>
      <c r="E3208">
        <f t="shared" si="353"/>
        <v>6</v>
      </c>
      <c r="F3208" t="str">
        <f t="shared" si="354"/>
        <v>08</v>
      </c>
      <c r="G3208" s="1">
        <f t="shared" si="355"/>
        <v>43990</v>
      </c>
      <c r="H3208" s="2">
        <f t="shared" si="356"/>
        <v>43990.716666666667</v>
      </c>
      <c r="I3208" t="b">
        <f>OR(ABS(Table2[[#This Row],[DateTime]]-H3209) * 1440 &lt; 5, ABS(Table2[[#This Row],[DateTime]]-H3207) * 1440 &lt; 5)</f>
        <v>0</v>
      </c>
      <c r="J3208">
        <f>IF(Table2[[#This Row],[Mulitiple Sneeze?]],J3207+1,0)</f>
        <v>0</v>
      </c>
      <c r="K3208" t="str">
        <f>IF(AND(Table2[[#This Row],[Multiple Counter]]&gt;0, J3209=0),"Combo End","")</f>
        <v/>
      </c>
    </row>
    <row r="3209" spans="1:11" x14ac:dyDescent="0.25">
      <c r="A3209" s="1" t="s">
        <v>473</v>
      </c>
      <c r="B3209" t="str">
        <f t="shared" si="350"/>
        <v>June 09</v>
      </c>
      <c r="C3209" t="str">
        <f t="shared" si="351"/>
        <v>2020</v>
      </c>
      <c r="D3209" t="str">
        <f t="shared" si="352"/>
        <v>05:47AM</v>
      </c>
      <c r="E3209">
        <f t="shared" si="353"/>
        <v>6</v>
      </c>
      <c r="F3209" t="str">
        <f t="shared" si="354"/>
        <v>09</v>
      </c>
      <c r="G3209" s="1">
        <f t="shared" si="355"/>
        <v>43991</v>
      </c>
      <c r="H3209" s="2">
        <f t="shared" si="356"/>
        <v>43991.240972222222</v>
      </c>
      <c r="I3209" t="b">
        <f>OR(ABS(Table2[[#This Row],[DateTime]]-H3210) * 1440 &lt; 5, ABS(Table2[[#This Row],[DateTime]]-H3208) * 1440 &lt; 5)</f>
        <v>1</v>
      </c>
      <c r="J3209">
        <f>IF(Table2[[#This Row],[Mulitiple Sneeze?]],J3208+1,0)</f>
        <v>1</v>
      </c>
      <c r="K3209" t="str">
        <f>IF(AND(Table2[[#This Row],[Multiple Counter]]&gt;0, J3210=0),"Combo End","")</f>
        <v/>
      </c>
    </row>
    <row r="3210" spans="1:11" x14ac:dyDescent="0.25">
      <c r="A3210" s="1" t="s">
        <v>472</v>
      </c>
      <c r="B3210" t="str">
        <f t="shared" si="350"/>
        <v>June 09</v>
      </c>
      <c r="C3210" t="str">
        <f t="shared" si="351"/>
        <v>2020</v>
      </c>
      <c r="D3210" t="str">
        <f t="shared" si="352"/>
        <v>05:52AM</v>
      </c>
      <c r="E3210">
        <f t="shared" si="353"/>
        <v>6</v>
      </c>
      <c r="F3210" t="str">
        <f t="shared" si="354"/>
        <v>09</v>
      </c>
      <c r="G3210" s="1">
        <f t="shared" si="355"/>
        <v>43991</v>
      </c>
      <c r="H3210" s="2">
        <f t="shared" si="356"/>
        <v>43991.244444444441</v>
      </c>
      <c r="I3210" t="b">
        <f>OR(ABS(Table2[[#This Row],[DateTime]]-H3211) * 1440 &lt; 5, ABS(Table2[[#This Row],[DateTime]]-H3209) * 1440 &lt; 5)</f>
        <v>1</v>
      </c>
      <c r="J3210">
        <f>IF(Table2[[#This Row],[Mulitiple Sneeze?]],J3209+1,0)</f>
        <v>2</v>
      </c>
      <c r="K3210" t="str">
        <f>IF(AND(Table2[[#This Row],[Multiple Counter]]&gt;0, J3211=0),"Combo End","")</f>
        <v>Combo End</v>
      </c>
    </row>
    <row r="3211" spans="1:11" x14ac:dyDescent="0.25">
      <c r="A3211" s="1" t="s">
        <v>471</v>
      </c>
      <c r="B3211" t="str">
        <f t="shared" si="350"/>
        <v>June 09</v>
      </c>
      <c r="C3211" t="str">
        <f t="shared" si="351"/>
        <v>2020</v>
      </c>
      <c r="D3211" t="str">
        <f t="shared" si="352"/>
        <v>06:22AM</v>
      </c>
      <c r="E3211">
        <f t="shared" si="353"/>
        <v>6</v>
      </c>
      <c r="F3211" t="str">
        <f t="shared" si="354"/>
        <v>09</v>
      </c>
      <c r="G3211" s="1">
        <f t="shared" si="355"/>
        <v>43991</v>
      </c>
      <c r="H3211" s="2">
        <f t="shared" si="356"/>
        <v>43991.265277777777</v>
      </c>
      <c r="I3211" t="b">
        <f>OR(ABS(Table2[[#This Row],[DateTime]]-H3212) * 1440 &lt; 5, ABS(Table2[[#This Row],[DateTime]]-H3210) * 1440 &lt; 5)</f>
        <v>0</v>
      </c>
      <c r="J3211">
        <f>IF(Table2[[#This Row],[Mulitiple Sneeze?]],J3210+1,0)</f>
        <v>0</v>
      </c>
      <c r="K3211" t="str">
        <f>IF(AND(Table2[[#This Row],[Multiple Counter]]&gt;0, J3212=0),"Combo End","")</f>
        <v/>
      </c>
    </row>
    <row r="3212" spans="1:11" x14ac:dyDescent="0.25">
      <c r="A3212" s="1" t="s">
        <v>470</v>
      </c>
      <c r="B3212" t="str">
        <f t="shared" si="350"/>
        <v>June 09</v>
      </c>
      <c r="C3212" t="str">
        <f t="shared" si="351"/>
        <v>2020</v>
      </c>
      <c r="D3212" t="str">
        <f t="shared" si="352"/>
        <v>01:38PM</v>
      </c>
      <c r="E3212">
        <f t="shared" si="353"/>
        <v>6</v>
      </c>
      <c r="F3212" t="str">
        <f t="shared" si="354"/>
        <v>09</v>
      </c>
      <c r="G3212" s="1">
        <f t="shared" si="355"/>
        <v>43991</v>
      </c>
      <c r="H3212" s="2">
        <f t="shared" si="356"/>
        <v>43991.568055555559</v>
      </c>
      <c r="I3212" t="b">
        <f>OR(ABS(Table2[[#This Row],[DateTime]]-H3213) * 1440 &lt; 5, ABS(Table2[[#This Row],[DateTime]]-H3211) * 1440 &lt; 5)</f>
        <v>0</v>
      </c>
      <c r="J3212">
        <f>IF(Table2[[#This Row],[Mulitiple Sneeze?]],J3211+1,0)</f>
        <v>0</v>
      </c>
      <c r="K3212" t="str">
        <f>IF(AND(Table2[[#This Row],[Multiple Counter]]&gt;0, J3213=0),"Combo End","")</f>
        <v/>
      </c>
    </row>
    <row r="3213" spans="1:11" x14ac:dyDescent="0.25">
      <c r="A3213" s="1" t="s">
        <v>469</v>
      </c>
      <c r="B3213" t="str">
        <f t="shared" si="350"/>
        <v>June 09</v>
      </c>
      <c r="C3213" t="str">
        <f t="shared" si="351"/>
        <v>2020</v>
      </c>
      <c r="D3213" t="str">
        <f t="shared" si="352"/>
        <v>01:59PM</v>
      </c>
      <c r="E3213">
        <f t="shared" si="353"/>
        <v>6</v>
      </c>
      <c r="F3213" t="str">
        <f t="shared" si="354"/>
        <v>09</v>
      </c>
      <c r="G3213" s="1">
        <f t="shared" si="355"/>
        <v>43991</v>
      </c>
      <c r="H3213" s="2">
        <f t="shared" si="356"/>
        <v>43991.582638888889</v>
      </c>
      <c r="I3213" t="b">
        <f>OR(ABS(Table2[[#This Row],[DateTime]]-H3214) * 1440 &lt; 5, ABS(Table2[[#This Row],[DateTime]]-H3212) * 1440 &lt; 5)</f>
        <v>0</v>
      </c>
      <c r="J3213">
        <f>IF(Table2[[#This Row],[Mulitiple Sneeze?]],J3212+1,0)</f>
        <v>0</v>
      </c>
      <c r="K3213" t="str">
        <f>IF(AND(Table2[[#This Row],[Multiple Counter]]&gt;0, J3214=0),"Combo End","")</f>
        <v/>
      </c>
    </row>
    <row r="3214" spans="1:11" x14ac:dyDescent="0.25">
      <c r="A3214" s="1" t="s">
        <v>468</v>
      </c>
      <c r="B3214" t="str">
        <f t="shared" si="350"/>
        <v>June 09</v>
      </c>
      <c r="C3214" t="str">
        <f t="shared" si="351"/>
        <v>2020</v>
      </c>
      <c r="D3214" t="str">
        <f t="shared" si="352"/>
        <v>07:33PM</v>
      </c>
      <c r="E3214">
        <f t="shared" si="353"/>
        <v>6</v>
      </c>
      <c r="F3214" t="str">
        <f t="shared" si="354"/>
        <v>09</v>
      </c>
      <c r="G3214" s="1">
        <f t="shared" si="355"/>
        <v>43991</v>
      </c>
      <c r="H3214" s="2">
        <f t="shared" si="356"/>
        <v>43991.814583333333</v>
      </c>
      <c r="I3214" t="b">
        <f>OR(ABS(Table2[[#This Row],[DateTime]]-H3215) * 1440 &lt; 5, ABS(Table2[[#This Row],[DateTime]]-H3213) * 1440 &lt; 5)</f>
        <v>0</v>
      </c>
      <c r="J3214">
        <f>IF(Table2[[#This Row],[Mulitiple Sneeze?]],J3213+1,0)</f>
        <v>0</v>
      </c>
      <c r="K3214" t="str">
        <f>IF(AND(Table2[[#This Row],[Multiple Counter]]&gt;0, J3215=0),"Combo End","")</f>
        <v/>
      </c>
    </row>
    <row r="3215" spans="1:11" x14ac:dyDescent="0.25">
      <c r="A3215" s="1" t="s">
        <v>467</v>
      </c>
      <c r="B3215" t="str">
        <f t="shared" si="350"/>
        <v>June 10</v>
      </c>
      <c r="C3215" t="str">
        <f t="shared" si="351"/>
        <v>2020</v>
      </c>
      <c r="D3215" t="str">
        <f t="shared" si="352"/>
        <v>07:44AM</v>
      </c>
      <c r="E3215">
        <f t="shared" si="353"/>
        <v>6</v>
      </c>
      <c r="F3215" t="str">
        <f t="shared" si="354"/>
        <v>10</v>
      </c>
      <c r="G3215" s="1">
        <f t="shared" si="355"/>
        <v>43992</v>
      </c>
      <c r="H3215" s="2">
        <f t="shared" si="356"/>
        <v>43992.322222222225</v>
      </c>
      <c r="I3215" t="b">
        <f>OR(ABS(Table2[[#This Row],[DateTime]]-H3216) * 1440 &lt; 5, ABS(Table2[[#This Row],[DateTime]]-H3214) * 1440 &lt; 5)</f>
        <v>0</v>
      </c>
      <c r="J3215">
        <f>IF(Table2[[#This Row],[Mulitiple Sneeze?]],J3214+1,0)</f>
        <v>0</v>
      </c>
      <c r="K3215" t="str">
        <f>IF(AND(Table2[[#This Row],[Multiple Counter]]&gt;0, J3216=0),"Combo End","")</f>
        <v/>
      </c>
    </row>
    <row r="3216" spans="1:11" x14ac:dyDescent="0.25">
      <c r="A3216" s="1" t="s">
        <v>466</v>
      </c>
      <c r="B3216" t="str">
        <f t="shared" si="350"/>
        <v>June 10</v>
      </c>
      <c r="C3216" t="str">
        <f t="shared" si="351"/>
        <v>2020</v>
      </c>
      <c r="D3216" t="str">
        <f t="shared" si="352"/>
        <v>12:20PM</v>
      </c>
      <c r="E3216">
        <f t="shared" si="353"/>
        <v>6</v>
      </c>
      <c r="F3216" t="str">
        <f t="shared" si="354"/>
        <v>10</v>
      </c>
      <c r="G3216" s="1">
        <f t="shared" si="355"/>
        <v>43992</v>
      </c>
      <c r="H3216" s="2">
        <f t="shared" si="356"/>
        <v>43992.513888888891</v>
      </c>
      <c r="I3216" t="b">
        <f>OR(ABS(Table2[[#This Row],[DateTime]]-H3217) * 1440 &lt; 5, ABS(Table2[[#This Row],[DateTime]]-H3215) * 1440 &lt; 5)</f>
        <v>0</v>
      </c>
      <c r="J3216">
        <f>IF(Table2[[#This Row],[Mulitiple Sneeze?]],J3215+1,0)</f>
        <v>0</v>
      </c>
      <c r="K3216" t="str">
        <f>IF(AND(Table2[[#This Row],[Multiple Counter]]&gt;0, J3217=0),"Combo End","")</f>
        <v/>
      </c>
    </row>
    <row r="3217" spans="1:11" x14ac:dyDescent="0.25">
      <c r="A3217" s="1" t="s">
        <v>465</v>
      </c>
      <c r="B3217" t="str">
        <f t="shared" si="350"/>
        <v>June 11</v>
      </c>
      <c r="C3217" t="str">
        <f t="shared" si="351"/>
        <v>2020</v>
      </c>
      <c r="D3217" t="str">
        <f t="shared" si="352"/>
        <v>06:20AM</v>
      </c>
      <c r="E3217">
        <f t="shared" si="353"/>
        <v>6</v>
      </c>
      <c r="F3217" t="str">
        <f t="shared" si="354"/>
        <v>11</v>
      </c>
      <c r="G3217" s="1">
        <f t="shared" si="355"/>
        <v>43993</v>
      </c>
      <c r="H3217" s="2">
        <f t="shared" si="356"/>
        <v>43993.263888888891</v>
      </c>
      <c r="I3217" t="b">
        <f>OR(ABS(Table2[[#This Row],[DateTime]]-H3218) * 1440 &lt; 5, ABS(Table2[[#This Row],[DateTime]]-H3216) * 1440 &lt; 5)</f>
        <v>0</v>
      </c>
      <c r="J3217">
        <f>IF(Table2[[#This Row],[Mulitiple Sneeze?]],J3216+1,0)</f>
        <v>0</v>
      </c>
      <c r="K3217" t="str">
        <f>IF(AND(Table2[[#This Row],[Multiple Counter]]&gt;0, J3218=0),"Combo End","")</f>
        <v/>
      </c>
    </row>
    <row r="3218" spans="1:11" x14ac:dyDescent="0.25">
      <c r="A3218" s="1" t="s">
        <v>464</v>
      </c>
      <c r="B3218" t="str">
        <f t="shared" si="350"/>
        <v>June 11</v>
      </c>
      <c r="C3218" t="str">
        <f t="shared" si="351"/>
        <v>2020</v>
      </c>
      <c r="D3218" t="str">
        <f t="shared" si="352"/>
        <v>10:46AM</v>
      </c>
      <c r="E3218">
        <f t="shared" si="353"/>
        <v>6</v>
      </c>
      <c r="F3218" t="str">
        <f t="shared" si="354"/>
        <v>11</v>
      </c>
      <c r="G3218" s="1">
        <f t="shared" si="355"/>
        <v>43993</v>
      </c>
      <c r="H3218" s="2">
        <f t="shared" si="356"/>
        <v>43993.448611111111</v>
      </c>
      <c r="I3218" t="b">
        <f>OR(ABS(Table2[[#This Row],[DateTime]]-H3219) * 1440 &lt; 5, ABS(Table2[[#This Row],[DateTime]]-H3217) * 1440 &lt; 5)</f>
        <v>0</v>
      </c>
      <c r="J3218">
        <f>IF(Table2[[#This Row],[Mulitiple Sneeze?]],J3217+1,0)</f>
        <v>0</v>
      </c>
      <c r="K3218" t="str">
        <f>IF(AND(Table2[[#This Row],[Multiple Counter]]&gt;0, J3219=0),"Combo End","")</f>
        <v/>
      </c>
    </row>
    <row r="3219" spans="1:11" x14ac:dyDescent="0.25">
      <c r="A3219" s="1" t="s">
        <v>463</v>
      </c>
      <c r="B3219" t="str">
        <f t="shared" si="350"/>
        <v>June 11</v>
      </c>
      <c r="C3219" t="str">
        <f t="shared" si="351"/>
        <v>2020</v>
      </c>
      <c r="D3219" t="str">
        <f t="shared" si="352"/>
        <v>12:21PM</v>
      </c>
      <c r="E3219">
        <f t="shared" si="353"/>
        <v>6</v>
      </c>
      <c r="F3219" t="str">
        <f t="shared" si="354"/>
        <v>11</v>
      </c>
      <c r="G3219" s="1">
        <f t="shared" si="355"/>
        <v>43993</v>
      </c>
      <c r="H3219" s="2">
        <f t="shared" si="356"/>
        <v>43993.51458333333</v>
      </c>
      <c r="I3219" t="b">
        <f>OR(ABS(Table2[[#This Row],[DateTime]]-H3220) * 1440 &lt; 5, ABS(Table2[[#This Row],[DateTime]]-H3218) * 1440 &lt; 5)</f>
        <v>0</v>
      </c>
      <c r="J3219">
        <f>IF(Table2[[#This Row],[Mulitiple Sneeze?]],J3218+1,0)</f>
        <v>0</v>
      </c>
      <c r="K3219" t="str">
        <f>IF(AND(Table2[[#This Row],[Multiple Counter]]&gt;0, J3220=0),"Combo End","")</f>
        <v/>
      </c>
    </row>
    <row r="3220" spans="1:11" x14ac:dyDescent="0.25">
      <c r="A3220" s="1" t="s">
        <v>462</v>
      </c>
      <c r="B3220" t="str">
        <f t="shared" si="350"/>
        <v>June 12</v>
      </c>
      <c r="C3220" t="str">
        <f t="shared" si="351"/>
        <v>2020</v>
      </c>
      <c r="D3220" t="str">
        <f t="shared" si="352"/>
        <v>07:33AM</v>
      </c>
      <c r="E3220">
        <f t="shared" si="353"/>
        <v>6</v>
      </c>
      <c r="F3220" t="str">
        <f t="shared" si="354"/>
        <v>12</v>
      </c>
      <c r="G3220" s="1">
        <f t="shared" si="355"/>
        <v>43994</v>
      </c>
      <c r="H3220" s="2">
        <f t="shared" si="356"/>
        <v>43994.314583333333</v>
      </c>
      <c r="I3220" t="b">
        <f>OR(ABS(Table2[[#This Row],[DateTime]]-H3221) * 1440 &lt; 5, ABS(Table2[[#This Row],[DateTime]]-H3219) * 1440 &lt; 5)</f>
        <v>0</v>
      </c>
      <c r="J3220">
        <f>IF(Table2[[#This Row],[Mulitiple Sneeze?]],J3219+1,0)</f>
        <v>0</v>
      </c>
      <c r="K3220" t="str">
        <f>IF(AND(Table2[[#This Row],[Multiple Counter]]&gt;0, J3221=0),"Combo End","")</f>
        <v/>
      </c>
    </row>
    <row r="3221" spans="1:11" x14ac:dyDescent="0.25">
      <c r="A3221" s="1" t="s">
        <v>461</v>
      </c>
      <c r="B3221" t="str">
        <f t="shared" si="350"/>
        <v>June 12</v>
      </c>
      <c r="C3221" t="str">
        <f t="shared" si="351"/>
        <v>2020</v>
      </c>
      <c r="D3221" t="str">
        <f t="shared" si="352"/>
        <v>09:54AM</v>
      </c>
      <c r="E3221">
        <f t="shared" si="353"/>
        <v>6</v>
      </c>
      <c r="F3221" t="str">
        <f t="shared" si="354"/>
        <v>12</v>
      </c>
      <c r="G3221" s="1">
        <f t="shared" si="355"/>
        <v>43994</v>
      </c>
      <c r="H3221" s="2">
        <f t="shared" si="356"/>
        <v>43994.412499999999</v>
      </c>
      <c r="I3221" t="b">
        <f>OR(ABS(Table2[[#This Row],[DateTime]]-H3222) * 1440 &lt; 5, ABS(Table2[[#This Row],[DateTime]]-H3220) * 1440 &lt; 5)</f>
        <v>0</v>
      </c>
      <c r="J3221">
        <f>IF(Table2[[#This Row],[Mulitiple Sneeze?]],J3220+1,0)</f>
        <v>0</v>
      </c>
      <c r="K3221" t="str">
        <f>IF(AND(Table2[[#This Row],[Multiple Counter]]&gt;0, J3222=0),"Combo End","")</f>
        <v/>
      </c>
    </row>
    <row r="3222" spans="1:11" x14ac:dyDescent="0.25">
      <c r="A3222" s="1" t="s">
        <v>460</v>
      </c>
      <c r="B3222" t="str">
        <f t="shared" si="350"/>
        <v>June 12</v>
      </c>
      <c r="C3222" t="str">
        <f t="shared" si="351"/>
        <v>2020</v>
      </c>
      <c r="D3222" t="str">
        <f t="shared" si="352"/>
        <v>10:18AM</v>
      </c>
      <c r="E3222">
        <f t="shared" si="353"/>
        <v>6</v>
      </c>
      <c r="F3222" t="str">
        <f t="shared" si="354"/>
        <v>12</v>
      </c>
      <c r="G3222" s="1">
        <f t="shared" si="355"/>
        <v>43994</v>
      </c>
      <c r="H3222" s="2">
        <f t="shared" si="356"/>
        <v>43994.429166666669</v>
      </c>
      <c r="I3222" t="b">
        <f>OR(ABS(Table2[[#This Row],[DateTime]]-H3223) * 1440 &lt; 5, ABS(Table2[[#This Row],[DateTime]]-H3221) * 1440 &lt; 5)</f>
        <v>0</v>
      </c>
      <c r="J3222">
        <f>IF(Table2[[#This Row],[Mulitiple Sneeze?]],J3221+1,0)</f>
        <v>0</v>
      </c>
      <c r="K3222" t="str">
        <f>IF(AND(Table2[[#This Row],[Multiple Counter]]&gt;0, J3223=0),"Combo End","")</f>
        <v/>
      </c>
    </row>
    <row r="3223" spans="1:11" x14ac:dyDescent="0.25">
      <c r="A3223" s="1" t="s">
        <v>459</v>
      </c>
      <c r="B3223" t="str">
        <f t="shared" si="350"/>
        <v>June 12</v>
      </c>
      <c r="C3223" t="str">
        <f t="shared" si="351"/>
        <v>2020</v>
      </c>
      <c r="D3223" t="str">
        <f t="shared" si="352"/>
        <v>03:00PM</v>
      </c>
      <c r="E3223">
        <f t="shared" si="353"/>
        <v>6</v>
      </c>
      <c r="F3223" t="str">
        <f t="shared" si="354"/>
        <v>12</v>
      </c>
      <c r="G3223" s="1">
        <f t="shared" si="355"/>
        <v>43994</v>
      </c>
      <c r="H3223" s="2">
        <f t="shared" si="356"/>
        <v>43994.625</v>
      </c>
      <c r="I3223" t="b">
        <f>OR(ABS(Table2[[#This Row],[DateTime]]-H3224) * 1440 &lt; 5, ABS(Table2[[#This Row],[DateTime]]-H3222) * 1440 &lt; 5)</f>
        <v>0</v>
      </c>
      <c r="J3223">
        <f>IF(Table2[[#This Row],[Mulitiple Sneeze?]],J3222+1,0)</f>
        <v>0</v>
      </c>
      <c r="K3223" t="str">
        <f>IF(AND(Table2[[#This Row],[Multiple Counter]]&gt;0, J3224=0),"Combo End","")</f>
        <v/>
      </c>
    </row>
    <row r="3224" spans="1:11" x14ac:dyDescent="0.25">
      <c r="A3224" s="1" t="s">
        <v>458</v>
      </c>
      <c r="B3224" t="str">
        <f t="shared" si="350"/>
        <v>June 12</v>
      </c>
      <c r="C3224" t="str">
        <f t="shared" si="351"/>
        <v>2020</v>
      </c>
      <c r="D3224" t="str">
        <f t="shared" si="352"/>
        <v>08:34PM</v>
      </c>
      <c r="E3224">
        <f t="shared" si="353"/>
        <v>6</v>
      </c>
      <c r="F3224" t="str">
        <f t="shared" si="354"/>
        <v>12</v>
      </c>
      <c r="G3224" s="1">
        <f t="shared" si="355"/>
        <v>43994</v>
      </c>
      <c r="H3224" s="2">
        <f t="shared" si="356"/>
        <v>43994.856944444444</v>
      </c>
      <c r="I3224" t="b">
        <f>OR(ABS(Table2[[#This Row],[DateTime]]-H3225) * 1440 &lt; 5, ABS(Table2[[#This Row],[DateTime]]-H3223) * 1440 &lt; 5)</f>
        <v>0</v>
      </c>
      <c r="J3224">
        <f>IF(Table2[[#This Row],[Mulitiple Sneeze?]],J3223+1,0)</f>
        <v>0</v>
      </c>
      <c r="K3224" t="str">
        <f>IF(AND(Table2[[#This Row],[Multiple Counter]]&gt;0, J3225=0),"Combo End","")</f>
        <v/>
      </c>
    </row>
    <row r="3225" spans="1:11" x14ac:dyDescent="0.25">
      <c r="A3225" s="1" t="s">
        <v>457</v>
      </c>
      <c r="B3225" t="str">
        <f t="shared" si="350"/>
        <v>June 12</v>
      </c>
      <c r="C3225" t="str">
        <f t="shared" si="351"/>
        <v>2020</v>
      </c>
      <c r="D3225" t="str">
        <f t="shared" si="352"/>
        <v>09:07PM</v>
      </c>
      <c r="E3225">
        <f t="shared" si="353"/>
        <v>6</v>
      </c>
      <c r="F3225" t="str">
        <f t="shared" si="354"/>
        <v>12</v>
      </c>
      <c r="G3225" s="1">
        <f t="shared" si="355"/>
        <v>43994</v>
      </c>
      <c r="H3225" s="2">
        <f t="shared" si="356"/>
        <v>43994.879861111112</v>
      </c>
      <c r="I3225" t="b">
        <f>OR(ABS(Table2[[#This Row],[DateTime]]-H3226) * 1440 &lt; 5, ABS(Table2[[#This Row],[DateTime]]-H3224) * 1440 &lt; 5)</f>
        <v>0</v>
      </c>
      <c r="J3225">
        <f>IF(Table2[[#This Row],[Mulitiple Sneeze?]],J3224+1,0)</f>
        <v>0</v>
      </c>
      <c r="K3225" t="str">
        <f>IF(AND(Table2[[#This Row],[Multiple Counter]]&gt;0, J3226=0),"Combo End","")</f>
        <v/>
      </c>
    </row>
    <row r="3226" spans="1:11" x14ac:dyDescent="0.25">
      <c r="A3226" s="1" t="s">
        <v>456</v>
      </c>
      <c r="B3226" t="str">
        <f t="shared" si="350"/>
        <v>June 13</v>
      </c>
      <c r="C3226" t="str">
        <f t="shared" si="351"/>
        <v>2020</v>
      </c>
      <c r="D3226" t="str">
        <f t="shared" si="352"/>
        <v>04:09PM</v>
      </c>
      <c r="E3226">
        <f t="shared" si="353"/>
        <v>6</v>
      </c>
      <c r="F3226" t="str">
        <f t="shared" si="354"/>
        <v>13</v>
      </c>
      <c r="G3226" s="1">
        <f t="shared" si="355"/>
        <v>43995</v>
      </c>
      <c r="H3226" s="2">
        <f t="shared" si="356"/>
        <v>43995.67291666667</v>
      </c>
      <c r="I3226" t="b">
        <f>OR(ABS(Table2[[#This Row],[DateTime]]-H3227) * 1440 &lt; 5, ABS(Table2[[#This Row],[DateTime]]-H3225) * 1440 &lt; 5)</f>
        <v>0</v>
      </c>
      <c r="J3226">
        <f>IF(Table2[[#This Row],[Mulitiple Sneeze?]],J3225+1,0)</f>
        <v>0</v>
      </c>
      <c r="K3226" t="str">
        <f>IF(AND(Table2[[#This Row],[Multiple Counter]]&gt;0, J3227=0),"Combo End","")</f>
        <v/>
      </c>
    </row>
    <row r="3227" spans="1:11" x14ac:dyDescent="0.25">
      <c r="A3227" s="1" t="s">
        <v>455</v>
      </c>
      <c r="B3227" t="str">
        <f t="shared" si="350"/>
        <v>June 14</v>
      </c>
      <c r="C3227" t="str">
        <f t="shared" si="351"/>
        <v>2020</v>
      </c>
      <c r="D3227" t="str">
        <f t="shared" si="352"/>
        <v>07:12AM</v>
      </c>
      <c r="E3227">
        <f t="shared" si="353"/>
        <v>6</v>
      </c>
      <c r="F3227" t="str">
        <f t="shared" si="354"/>
        <v>14</v>
      </c>
      <c r="G3227" s="1">
        <f t="shared" si="355"/>
        <v>43996</v>
      </c>
      <c r="H3227" s="2">
        <f t="shared" si="356"/>
        <v>43996.3</v>
      </c>
      <c r="I3227" t="b">
        <f>OR(ABS(Table2[[#This Row],[DateTime]]-H3228) * 1440 &lt; 5, ABS(Table2[[#This Row],[DateTime]]-H3226) * 1440 &lt; 5)</f>
        <v>0</v>
      </c>
      <c r="J3227">
        <f>IF(Table2[[#This Row],[Mulitiple Sneeze?]],J3226+1,0)</f>
        <v>0</v>
      </c>
      <c r="K3227" t="str">
        <f>IF(AND(Table2[[#This Row],[Multiple Counter]]&gt;0, J3228=0),"Combo End","")</f>
        <v/>
      </c>
    </row>
    <row r="3228" spans="1:11" x14ac:dyDescent="0.25">
      <c r="A3228" s="1" t="s">
        <v>454</v>
      </c>
      <c r="B3228" t="str">
        <f t="shared" si="350"/>
        <v>June 14</v>
      </c>
      <c r="C3228" t="str">
        <f t="shared" si="351"/>
        <v>2020</v>
      </c>
      <c r="D3228" t="str">
        <f t="shared" si="352"/>
        <v>07:19AM</v>
      </c>
      <c r="E3228">
        <f t="shared" si="353"/>
        <v>6</v>
      </c>
      <c r="F3228" t="str">
        <f t="shared" si="354"/>
        <v>14</v>
      </c>
      <c r="G3228" s="1">
        <f t="shared" si="355"/>
        <v>43996</v>
      </c>
      <c r="H3228" s="2">
        <f t="shared" si="356"/>
        <v>43996.304861111108</v>
      </c>
      <c r="I3228" t="b">
        <f>OR(ABS(Table2[[#This Row],[DateTime]]-H3229) * 1440 &lt; 5, ABS(Table2[[#This Row],[DateTime]]-H3227) * 1440 &lt; 5)</f>
        <v>0</v>
      </c>
      <c r="J3228">
        <f>IF(Table2[[#This Row],[Mulitiple Sneeze?]],J3227+1,0)</f>
        <v>0</v>
      </c>
      <c r="K3228" t="str">
        <f>IF(AND(Table2[[#This Row],[Multiple Counter]]&gt;0, J3229=0),"Combo End","")</f>
        <v/>
      </c>
    </row>
    <row r="3229" spans="1:11" x14ac:dyDescent="0.25">
      <c r="A3229" s="1" t="s">
        <v>453</v>
      </c>
      <c r="B3229" t="str">
        <f t="shared" si="350"/>
        <v>June 14</v>
      </c>
      <c r="C3229" t="str">
        <f t="shared" si="351"/>
        <v>2020</v>
      </c>
      <c r="D3229" t="str">
        <f t="shared" si="352"/>
        <v>08:16AM</v>
      </c>
      <c r="E3229">
        <f t="shared" si="353"/>
        <v>6</v>
      </c>
      <c r="F3229" t="str">
        <f t="shared" si="354"/>
        <v>14</v>
      </c>
      <c r="G3229" s="1">
        <f t="shared" si="355"/>
        <v>43996</v>
      </c>
      <c r="H3229" s="2">
        <f t="shared" si="356"/>
        <v>43996.344444444447</v>
      </c>
      <c r="I3229" t="b">
        <f>OR(ABS(Table2[[#This Row],[DateTime]]-H3230) * 1440 &lt; 5, ABS(Table2[[#This Row],[DateTime]]-H3228) * 1440 &lt; 5)</f>
        <v>0</v>
      </c>
      <c r="J3229">
        <f>IF(Table2[[#This Row],[Mulitiple Sneeze?]],J3228+1,0)</f>
        <v>0</v>
      </c>
      <c r="K3229" t="str">
        <f>IF(AND(Table2[[#This Row],[Multiple Counter]]&gt;0, J3230=0),"Combo End","")</f>
        <v/>
      </c>
    </row>
    <row r="3230" spans="1:11" x14ac:dyDescent="0.25">
      <c r="A3230" s="1" t="s">
        <v>452</v>
      </c>
      <c r="B3230" t="str">
        <f t="shared" si="350"/>
        <v>June 15</v>
      </c>
      <c r="C3230" t="str">
        <f t="shared" si="351"/>
        <v>2020</v>
      </c>
      <c r="D3230" t="str">
        <f t="shared" si="352"/>
        <v>07:17AM</v>
      </c>
      <c r="E3230">
        <f t="shared" si="353"/>
        <v>6</v>
      </c>
      <c r="F3230" t="str">
        <f t="shared" si="354"/>
        <v>15</v>
      </c>
      <c r="G3230" s="1">
        <f t="shared" si="355"/>
        <v>43997</v>
      </c>
      <c r="H3230" s="2">
        <f t="shared" si="356"/>
        <v>43997.303472222222</v>
      </c>
      <c r="I3230" t="b">
        <f>OR(ABS(Table2[[#This Row],[DateTime]]-H3231) * 1440 &lt; 5, ABS(Table2[[#This Row],[DateTime]]-H3229) * 1440 &lt; 5)</f>
        <v>0</v>
      </c>
      <c r="J3230">
        <f>IF(Table2[[#This Row],[Mulitiple Sneeze?]],J3229+1,0)</f>
        <v>0</v>
      </c>
      <c r="K3230" t="str">
        <f>IF(AND(Table2[[#This Row],[Multiple Counter]]&gt;0, J3231=0),"Combo End","")</f>
        <v/>
      </c>
    </row>
    <row r="3231" spans="1:11" x14ac:dyDescent="0.25">
      <c r="A3231" s="1" t="s">
        <v>451</v>
      </c>
      <c r="B3231" t="str">
        <f t="shared" si="350"/>
        <v>June 15</v>
      </c>
      <c r="C3231" t="str">
        <f t="shared" si="351"/>
        <v>2020</v>
      </c>
      <c r="D3231" t="str">
        <f t="shared" si="352"/>
        <v>09:30AM</v>
      </c>
      <c r="E3231">
        <f t="shared" si="353"/>
        <v>6</v>
      </c>
      <c r="F3231" t="str">
        <f t="shared" si="354"/>
        <v>15</v>
      </c>
      <c r="G3231" s="1">
        <f t="shared" si="355"/>
        <v>43997</v>
      </c>
      <c r="H3231" s="2">
        <f t="shared" si="356"/>
        <v>43997.395833333336</v>
      </c>
      <c r="I3231" t="b">
        <f>OR(ABS(Table2[[#This Row],[DateTime]]-H3232) * 1440 &lt; 5, ABS(Table2[[#This Row],[DateTime]]-H3230) * 1440 &lt; 5)</f>
        <v>0</v>
      </c>
      <c r="J3231">
        <f>IF(Table2[[#This Row],[Mulitiple Sneeze?]],J3230+1,0)</f>
        <v>0</v>
      </c>
      <c r="K3231" t="str">
        <f>IF(AND(Table2[[#This Row],[Multiple Counter]]&gt;0, J3232=0),"Combo End","")</f>
        <v/>
      </c>
    </row>
    <row r="3232" spans="1:11" x14ac:dyDescent="0.25">
      <c r="A3232" s="1" t="s">
        <v>450</v>
      </c>
      <c r="B3232" t="str">
        <f t="shared" si="350"/>
        <v>June 15</v>
      </c>
      <c r="C3232" t="str">
        <f t="shared" si="351"/>
        <v>2020</v>
      </c>
      <c r="D3232" t="str">
        <f t="shared" si="352"/>
        <v>12:15PM</v>
      </c>
      <c r="E3232">
        <f t="shared" si="353"/>
        <v>6</v>
      </c>
      <c r="F3232" t="str">
        <f t="shared" si="354"/>
        <v>15</v>
      </c>
      <c r="G3232" s="1">
        <f t="shared" si="355"/>
        <v>43997</v>
      </c>
      <c r="H3232" s="2">
        <f t="shared" si="356"/>
        <v>43997.510416666664</v>
      </c>
      <c r="I3232" t="b">
        <f>OR(ABS(Table2[[#This Row],[DateTime]]-H3233) * 1440 &lt; 5, ABS(Table2[[#This Row],[DateTime]]-H3231) * 1440 &lt; 5)</f>
        <v>0</v>
      </c>
      <c r="J3232">
        <f>IF(Table2[[#This Row],[Mulitiple Sneeze?]],J3231+1,0)</f>
        <v>0</v>
      </c>
      <c r="K3232" t="str">
        <f>IF(AND(Table2[[#This Row],[Multiple Counter]]&gt;0, J3233=0),"Combo End","")</f>
        <v/>
      </c>
    </row>
    <row r="3233" spans="1:11" x14ac:dyDescent="0.25">
      <c r="A3233" s="1" t="s">
        <v>449</v>
      </c>
      <c r="B3233" t="str">
        <f t="shared" si="350"/>
        <v>June 16</v>
      </c>
      <c r="C3233" t="str">
        <f t="shared" si="351"/>
        <v>2020</v>
      </c>
      <c r="D3233" t="str">
        <f t="shared" si="352"/>
        <v>08:36AM</v>
      </c>
      <c r="E3233">
        <f t="shared" si="353"/>
        <v>6</v>
      </c>
      <c r="F3233" t="str">
        <f t="shared" si="354"/>
        <v>16</v>
      </c>
      <c r="G3233" s="1">
        <f t="shared" si="355"/>
        <v>43998</v>
      </c>
      <c r="H3233" s="2">
        <f t="shared" si="356"/>
        <v>43998.35833333333</v>
      </c>
      <c r="I3233" t="b">
        <f>OR(ABS(Table2[[#This Row],[DateTime]]-H3234) * 1440 &lt; 5, ABS(Table2[[#This Row],[DateTime]]-H3232) * 1440 &lt; 5)</f>
        <v>0</v>
      </c>
      <c r="J3233">
        <f>IF(Table2[[#This Row],[Mulitiple Sneeze?]],J3232+1,0)</f>
        <v>0</v>
      </c>
      <c r="K3233" t="str">
        <f>IF(AND(Table2[[#This Row],[Multiple Counter]]&gt;0, J3234=0),"Combo End","")</f>
        <v/>
      </c>
    </row>
    <row r="3234" spans="1:11" x14ac:dyDescent="0.25">
      <c r="A3234" s="1" t="s">
        <v>448</v>
      </c>
      <c r="B3234" t="str">
        <f t="shared" si="350"/>
        <v>June 17</v>
      </c>
      <c r="C3234" t="str">
        <f t="shared" si="351"/>
        <v>2020</v>
      </c>
      <c r="D3234" t="str">
        <f t="shared" si="352"/>
        <v>06:31AM</v>
      </c>
      <c r="E3234">
        <f t="shared" si="353"/>
        <v>6</v>
      </c>
      <c r="F3234" t="str">
        <f t="shared" si="354"/>
        <v>17</v>
      </c>
      <c r="G3234" s="1">
        <f t="shared" si="355"/>
        <v>43999</v>
      </c>
      <c r="H3234" s="2">
        <f t="shared" si="356"/>
        <v>43999.271527777775</v>
      </c>
      <c r="I3234" t="b">
        <f>OR(ABS(Table2[[#This Row],[DateTime]]-H3235) * 1440 &lt; 5, ABS(Table2[[#This Row],[DateTime]]-H3233) * 1440 &lt; 5)</f>
        <v>0</v>
      </c>
      <c r="J3234">
        <f>IF(Table2[[#This Row],[Mulitiple Sneeze?]],J3233+1,0)</f>
        <v>0</v>
      </c>
      <c r="K3234" t="str">
        <f>IF(AND(Table2[[#This Row],[Multiple Counter]]&gt;0, J3235=0),"Combo End","")</f>
        <v/>
      </c>
    </row>
    <row r="3235" spans="1:11" x14ac:dyDescent="0.25">
      <c r="A3235" s="1" t="s">
        <v>447</v>
      </c>
      <c r="B3235" t="str">
        <f t="shared" si="350"/>
        <v>June 17</v>
      </c>
      <c r="C3235" t="str">
        <f t="shared" si="351"/>
        <v>2020</v>
      </c>
      <c r="D3235" t="str">
        <f t="shared" si="352"/>
        <v>08:51AM</v>
      </c>
      <c r="E3235">
        <f t="shared" si="353"/>
        <v>6</v>
      </c>
      <c r="F3235" t="str">
        <f t="shared" si="354"/>
        <v>17</v>
      </c>
      <c r="G3235" s="1">
        <f t="shared" si="355"/>
        <v>43999</v>
      </c>
      <c r="H3235" s="2">
        <f t="shared" si="356"/>
        <v>43999.368750000001</v>
      </c>
      <c r="I3235" t="b">
        <f>OR(ABS(Table2[[#This Row],[DateTime]]-H3236) * 1440 &lt; 5, ABS(Table2[[#This Row],[DateTime]]-H3234) * 1440 &lt; 5)</f>
        <v>0</v>
      </c>
      <c r="J3235">
        <f>IF(Table2[[#This Row],[Mulitiple Sneeze?]],J3234+1,0)</f>
        <v>0</v>
      </c>
      <c r="K3235" t="str">
        <f>IF(AND(Table2[[#This Row],[Multiple Counter]]&gt;0, J3236=0),"Combo End","")</f>
        <v/>
      </c>
    </row>
    <row r="3236" spans="1:11" x14ac:dyDescent="0.25">
      <c r="A3236" s="1" t="s">
        <v>446</v>
      </c>
      <c r="B3236" t="str">
        <f t="shared" si="350"/>
        <v>June 17</v>
      </c>
      <c r="C3236" t="str">
        <f t="shared" si="351"/>
        <v>2020</v>
      </c>
      <c r="D3236" t="str">
        <f t="shared" si="352"/>
        <v>11:02AM</v>
      </c>
      <c r="E3236">
        <f t="shared" si="353"/>
        <v>6</v>
      </c>
      <c r="F3236" t="str">
        <f t="shared" si="354"/>
        <v>17</v>
      </c>
      <c r="G3236" s="1">
        <f t="shared" si="355"/>
        <v>43999</v>
      </c>
      <c r="H3236" s="2">
        <f t="shared" si="356"/>
        <v>43999.459722222222</v>
      </c>
      <c r="I3236" t="b">
        <f>OR(ABS(Table2[[#This Row],[DateTime]]-H3237) * 1440 &lt; 5, ABS(Table2[[#This Row],[DateTime]]-H3235) * 1440 &lt; 5)</f>
        <v>0</v>
      </c>
      <c r="J3236">
        <f>IF(Table2[[#This Row],[Mulitiple Sneeze?]],J3235+1,0)</f>
        <v>0</v>
      </c>
      <c r="K3236" t="str">
        <f>IF(AND(Table2[[#This Row],[Multiple Counter]]&gt;0, J3237=0),"Combo End","")</f>
        <v/>
      </c>
    </row>
    <row r="3237" spans="1:11" x14ac:dyDescent="0.25">
      <c r="A3237" s="1" t="s">
        <v>445</v>
      </c>
      <c r="B3237" t="str">
        <f t="shared" si="350"/>
        <v>June 17</v>
      </c>
      <c r="C3237" t="str">
        <f t="shared" si="351"/>
        <v>2020</v>
      </c>
      <c r="D3237" t="str">
        <f t="shared" si="352"/>
        <v>09:04PM</v>
      </c>
      <c r="E3237">
        <f t="shared" si="353"/>
        <v>6</v>
      </c>
      <c r="F3237" t="str">
        <f t="shared" si="354"/>
        <v>17</v>
      </c>
      <c r="G3237" s="1">
        <f t="shared" si="355"/>
        <v>43999</v>
      </c>
      <c r="H3237" s="2">
        <f t="shared" si="356"/>
        <v>43999.87777777778</v>
      </c>
      <c r="I3237" t="b">
        <f>OR(ABS(Table2[[#This Row],[DateTime]]-H3238) * 1440 &lt; 5, ABS(Table2[[#This Row],[DateTime]]-H3236) * 1440 &lt; 5)</f>
        <v>0</v>
      </c>
      <c r="J3237">
        <f>IF(Table2[[#This Row],[Mulitiple Sneeze?]],J3236+1,0)</f>
        <v>0</v>
      </c>
      <c r="K3237" t="str">
        <f>IF(AND(Table2[[#This Row],[Multiple Counter]]&gt;0, J3238=0),"Combo End","")</f>
        <v/>
      </c>
    </row>
    <row r="3238" spans="1:11" x14ac:dyDescent="0.25">
      <c r="A3238" s="1" t="s">
        <v>444</v>
      </c>
      <c r="B3238" t="str">
        <f t="shared" si="350"/>
        <v>June 19</v>
      </c>
      <c r="C3238" t="str">
        <f t="shared" si="351"/>
        <v>2020</v>
      </c>
      <c r="D3238" t="str">
        <f t="shared" si="352"/>
        <v>01:27PM</v>
      </c>
      <c r="E3238">
        <f t="shared" si="353"/>
        <v>6</v>
      </c>
      <c r="F3238" t="str">
        <f t="shared" si="354"/>
        <v>19</v>
      </c>
      <c r="G3238" s="1">
        <f t="shared" si="355"/>
        <v>44001</v>
      </c>
      <c r="H3238" s="2">
        <f t="shared" si="356"/>
        <v>44001.560416666667</v>
      </c>
      <c r="I3238" t="b">
        <f>OR(ABS(Table2[[#This Row],[DateTime]]-H3239) * 1440 &lt; 5, ABS(Table2[[#This Row],[DateTime]]-H3237) * 1440 &lt; 5)</f>
        <v>0</v>
      </c>
      <c r="J3238">
        <f>IF(Table2[[#This Row],[Mulitiple Sneeze?]],J3237+1,0)</f>
        <v>0</v>
      </c>
      <c r="K3238" t="str">
        <f>IF(AND(Table2[[#This Row],[Multiple Counter]]&gt;0, J3239=0),"Combo End","")</f>
        <v/>
      </c>
    </row>
    <row r="3239" spans="1:11" x14ac:dyDescent="0.25">
      <c r="A3239" s="1" t="s">
        <v>443</v>
      </c>
      <c r="B3239" t="str">
        <f t="shared" si="350"/>
        <v>June 21</v>
      </c>
      <c r="C3239" t="str">
        <f t="shared" si="351"/>
        <v>2020</v>
      </c>
      <c r="D3239" t="str">
        <f t="shared" si="352"/>
        <v>08:27PM</v>
      </c>
      <c r="E3239">
        <f t="shared" si="353"/>
        <v>6</v>
      </c>
      <c r="F3239" t="str">
        <f t="shared" si="354"/>
        <v>21</v>
      </c>
      <c r="G3239" s="1">
        <f t="shared" si="355"/>
        <v>44003</v>
      </c>
      <c r="H3239" s="2">
        <f t="shared" si="356"/>
        <v>44003.852083333331</v>
      </c>
      <c r="I3239" t="b">
        <f>OR(ABS(Table2[[#This Row],[DateTime]]-H3240) * 1440 &lt; 5, ABS(Table2[[#This Row],[DateTime]]-H3238) * 1440 &lt; 5)</f>
        <v>0</v>
      </c>
      <c r="J3239">
        <f>IF(Table2[[#This Row],[Mulitiple Sneeze?]],J3238+1,0)</f>
        <v>0</v>
      </c>
      <c r="K3239" t="str">
        <f>IF(AND(Table2[[#This Row],[Multiple Counter]]&gt;0, J3240=0),"Combo End","")</f>
        <v/>
      </c>
    </row>
    <row r="3240" spans="1:11" x14ac:dyDescent="0.25">
      <c r="A3240" s="1" t="s">
        <v>442</v>
      </c>
      <c r="B3240" t="str">
        <f t="shared" si="350"/>
        <v>June 21</v>
      </c>
      <c r="C3240" t="str">
        <f t="shared" si="351"/>
        <v>2020</v>
      </c>
      <c r="D3240" t="str">
        <f t="shared" si="352"/>
        <v>08:45PM</v>
      </c>
      <c r="E3240">
        <f t="shared" si="353"/>
        <v>6</v>
      </c>
      <c r="F3240" t="str">
        <f t="shared" si="354"/>
        <v>21</v>
      </c>
      <c r="G3240" s="1">
        <f t="shared" si="355"/>
        <v>44003</v>
      </c>
      <c r="H3240" s="2">
        <f t="shared" si="356"/>
        <v>44003.864583333336</v>
      </c>
      <c r="I3240" t="b">
        <f>OR(ABS(Table2[[#This Row],[DateTime]]-H3241) * 1440 &lt; 5, ABS(Table2[[#This Row],[DateTime]]-H3239) * 1440 &lt; 5)</f>
        <v>0</v>
      </c>
      <c r="J3240">
        <f>IF(Table2[[#This Row],[Mulitiple Sneeze?]],J3239+1,0)</f>
        <v>0</v>
      </c>
      <c r="K3240" t="str">
        <f>IF(AND(Table2[[#This Row],[Multiple Counter]]&gt;0, J3241=0),"Combo End","")</f>
        <v/>
      </c>
    </row>
    <row r="3241" spans="1:11" x14ac:dyDescent="0.25">
      <c r="A3241" s="1" t="s">
        <v>441</v>
      </c>
      <c r="B3241" t="str">
        <f t="shared" si="350"/>
        <v>June 22</v>
      </c>
      <c r="C3241" t="str">
        <f t="shared" si="351"/>
        <v>2020</v>
      </c>
      <c r="D3241" t="str">
        <f t="shared" si="352"/>
        <v>08:34AM</v>
      </c>
      <c r="E3241">
        <f t="shared" si="353"/>
        <v>6</v>
      </c>
      <c r="F3241" t="str">
        <f t="shared" si="354"/>
        <v>22</v>
      </c>
      <c r="G3241" s="1">
        <f t="shared" si="355"/>
        <v>44004</v>
      </c>
      <c r="H3241" s="2">
        <f t="shared" si="356"/>
        <v>44004.356944444444</v>
      </c>
      <c r="I3241" t="b">
        <f>OR(ABS(Table2[[#This Row],[DateTime]]-H3242) * 1440 &lt; 5, ABS(Table2[[#This Row],[DateTime]]-H3240) * 1440 &lt; 5)</f>
        <v>0</v>
      </c>
      <c r="J3241">
        <f>IF(Table2[[#This Row],[Mulitiple Sneeze?]],J3240+1,0)</f>
        <v>0</v>
      </c>
      <c r="K3241" t="str">
        <f>IF(AND(Table2[[#This Row],[Multiple Counter]]&gt;0, J3242=0),"Combo End","")</f>
        <v/>
      </c>
    </row>
    <row r="3242" spans="1:11" x14ac:dyDescent="0.25">
      <c r="A3242" s="1" t="s">
        <v>440</v>
      </c>
      <c r="B3242" t="str">
        <f t="shared" si="350"/>
        <v>June 22</v>
      </c>
      <c r="C3242" t="str">
        <f t="shared" si="351"/>
        <v>2020</v>
      </c>
      <c r="D3242" t="str">
        <f t="shared" si="352"/>
        <v>11:14AM</v>
      </c>
      <c r="E3242">
        <f t="shared" si="353"/>
        <v>6</v>
      </c>
      <c r="F3242" t="str">
        <f t="shared" si="354"/>
        <v>22</v>
      </c>
      <c r="G3242" s="1">
        <f t="shared" si="355"/>
        <v>44004</v>
      </c>
      <c r="H3242" s="2">
        <f t="shared" si="356"/>
        <v>44004.468055555553</v>
      </c>
      <c r="I3242" t="b">
        <f>OR(ABS(Table2[[#This Row],[DateTime]]-H3243) * 1440 &lt; 5, ABS(Table2[[#This Row],[DateTime]]-H3241) * 1440 &lt; 5)</f>
        <v>0</v>
      </c>
      <c r="J3242">
        <f>IF(Table2[[#This Row],[Mulitiple Sneeze?]],J3241+1,0)</f>
        <v>0</v>
      </c>
      <c r="K3242" t="str">
        <f>IF(AND(Table2[[#This Row],[Multiple Counter]]&gt;0, J3243=0),"Combo End","")</f>
        <v/>
      </c>
    </row>
    <row r="3243" spans="1:11" x14ac:dyDescent="0.25">
      <c r="A3243" s="1" t="s">
        <v>439</v>
      </c>
      <c r="B3243" t="str">
        <f t="shared" si="350"/>
        <v>June 22</v>
      </c>
      <c r="C3243" t="str">
        <f t="shared" si="351"/>
        <v>2020</v>
      </c>
      <c r="D3243" t="str">
        <f t="shared" si="352"/>
        <v>12:57PM</v>
      </c>
      <c r="E3243">
        <f t="shared" si="353"/>
        <v>6</v>
      </c>
      <c r="F3243" t="str">
        <f t="shared" si="354"/>
        <v>22</v>
      </c>
      <c r="G3243" s="1">
        <f t="shared" si="355"/>
        <v>44004</v>
      </c>
      <c r="H3243" s="2">
        <f t="shared" si="356"/>
        <v>44004.539583333331</v>
      </c>
      <c r="I3243" t="b">
        <f>OR(ABS(Table2[[#This Row],[DateTime]]-H3244) * 1440 &lt; 5, ABS(Table2[[#This Row],[DateTime]]-H3242) * 1440 &lt; 5)</f>
        <v>0</v>
      </c>
      <c r="J3243">
        <f>IF(Table2[[#This Row],[Mulitiple Sneeze?]],J3242+1,0)</f>
        <v>0</v>
      </c>
      <c r="K3243" t="str">
        <f>IF(AND(Table2[[#This Row],[Multiple Counter]]&gt;0, J3244=0),"Combo End","")</f>
        <v/>
      </c>
    </row>
    <row r="3244" spans="1:11" x14ac:dyDescent="0.25">
      <c r="A3244" s="1" t="s">
        <v>438</v>
      </c>
      <c r="B3244" t="str">
        <f t="shared" si="350"/>
        <v>June 22</v>
      </c>
      <c r="C3244" t="str">
        <f t="shared" si="351"/>
        <v>2020</v>
      </c>
      <c r="D3244" t="str">
        <f t="shared" si="352"/>
        <v>01:32PM</v>
      </c>
      <c r="E3244">
        <f t="shared" si="353"/>
        <v>6</v>
      </c>
      <c r="F3244" t="str">
        <f t="shared" si="354"/>
        <v>22</v>
      </c>
      <c r="G3244" s="1">
        <f t="shared" si="355"/>
        <v>44004</v>
      </c>
      <c r="H3244" s="2">
        <f t="shared" si="356"/>
        <v>44004.563888888886</v>
      </c>
      <c r="I3244" t="b">
        <f>OR(ABS(Table2[[#This Row],[DateTime]]-H3245) * 1440 &lt; 5, ABS(Table2[[#This Row],[DateTime]]-H3243) * 1440 &lt; 5)</f>
        <v>0</v>
      </c>
      <c r="J3244">
        <f>IF(Table2[[#This Row],[Mulitiple Sneeze?]],J3243+1,0)</f>
        <v>0</v>
      </c>
      <c r="K3244" t="str">
        <f>IF(AND(Table2[[#This Row],[Multiple Counter]]&gt;0, J3245=0),"Combo End","")</f>
        <v/>
      </c>
    </row>
    <row r="3245" spans="1:11" x14ac:dyDescent="0.25">
      <c r="A3245" s="1" t="s">
        <v>437</v>
      </c>
      <c r="B3245" t="str">
        <f t="shared" si="350"/>
        <v>June 23</v>
      </c>
      <c r="C3245" t="str">
        <f t="shared" si="351"/>
        <v>2020</v>
      </c>
      <c r="D3245" t="str">
        <f t="shared" si="352"/>
        <v>06:32AM</v>
      </c>
      <c r="E3245">
        <f t="shared" si="353"/>
        <v>6</v>
      </c>
      <c r="F3245" t="str">
        <f t="shared" si="354"/>
        <v>23</v>
      </c>
      <c r="G3245" s="1">
        <f t="shared" si="355"/>
        <v>44005</v>
      </c>
      <c r="H3245" s="2">
        <f t="shared" si="356"/>
        <v>44005.272222222222</v>
      </c>
      <c r="I3245" t="b">
        <f>OR(ABS(Table2[[#This Row],[DateTime]]-H3246) * 1440 &lt; 5, ABS(Table2[[#This Row],[DateTime]]-H3244) * 1440 &lt; 5)</f>
        <v>0</v>
      </c>
      <c r="J3245">
        <f>IF(Table2[[#This Row],[Mulitiple Sneeze?]],J3244+1,0)</f>
        <v>0</v>
      </c>
      <c r="K3245" t="str">
        <f>IF(AND(Table2[[#This Row],[Multiple Counter]]&gt;0, J3246=0),"Combo End","")</f>
        <v/>
      </c>
    </row>
    <row r="3246" spans="1:11" x14ac:dyDescent="0.25">
      <c r="A3246" s="1" t="s">
        <v>436</v>
      </c>
      <c r="B3246" t="str">
        <f t="shared" si="350"/>
        <v>June 23</v>
      </c>
      <c r="C3246" t="str">
        <f t="shared" si="351"/>
        <v>2020</v>
      </c>
      <c r="D3246" t="str">
        <f t="shared" si="352"/>
        <v>02:34PM</v>
      </c>
      <c r="E3246">
        <f t="shared" si="353"/>
        <v>6</v>
      </c>
      <c r="F3246" t="str">
        <f t="shared" si="354"/>
        <v>23</v>
      </c>
      <c r="G3246" s="1">
        <f t="shared" si="355"/>
        <v>44005</v>
      </c>
      <c r="H3246" s="2">
        <f t="shared" si="356"/>
        <v>44005.606944444444</v>
      </c>
      <c r="I3246" t="b">
        <f>OR(ABS(Table2[[#This Row],[DateTime]]-H3247) * 1440 &lt; 5, ABS(Table2[[#This Row],[DateTime]]-H3245) * 1440 &lt; 5)</f>
        <v>0</v>
      </c>
      <c r="J3246">
        <f>IF(Table2[[#This Row],[Mulitiple Sneeze?]],J3245+1,0)</f>
        <v>0</v>
      </c>
      <c r="K3246" t="str">
        <f>IF(AND(Table2[[#This Row],[Multiple Counter]]&gt;0, J3247=0),"Combo End","")</f>
        <v/>
      </c>
    </row>
    <row r="3247" spans="1:11" x14ac:dyDescent="0.25">
      <c r="A3247" s="1" t="s">
        <v>435</v>
      </c>
      <c r="B3247" t="str">
        <f t="shared" si="350"/>
        <v>June 23</v>
      </c>
      <c r="C3247" t="str">
        <f t="shared" si="351"/>
        <v>2020</v>
      </c>
      <c r="D3247" t="str">
        <f t="shared" si="352"/>
        <v>02:54PM</v>
      </c>
      <c r="E3247">
        <f t="shared" si="353"/>
        <v>6</v>
      </c>
      <c r="F3247" t="str">
        <f t="shared" si="354"/>
        <v>23</v>
      </c>
      <c r="G3247" s="1">
        <f t="shared" si="355"/>
        <v>44005</v>
      </c>
      <c r="H3247" s="2">
        <f t="shared" si="356"/>
        <v>44005.620833333334</v>
      </c>
      <c r="I3247" t="b">
        <f>OR(ABS(Table2[[#This Row],[DateTime]]-H3248) * 1440 &lt; 5, ABS(Table2[[#This Row],[DateTime]]-H3246) * 1440 &lt; 5)</f>
        <v>0</v>
      </c>
      <c r="J3247">
        <f>IF(Table2[[#This Row],[Mulitiple Sneeze?]],J3246+1,0)</f>
        <v>0</v>
      </c>
      <c r="K3247" t="str">
        <f>IF(AND(Table2[[#This Row],[Multiple Counter]]&gt;0, J3248=0),"Combo End","")</f>
        <v/>
      </c>
    </row>
    <row r="3248" spans="1:11" x14ac:dyDescent="0.25">
      <c r="A3248" s="1" t="s">
        <v>434</v>
      </c>
      <c r="B3248" t="str">
        <f t="shared" si="350"/>
        <v>June 24</v>
      </c>
      <c r="C3248" t="str">
        <f t="shared" si="351"/>
        <v>2020</v>
      </c>
      <c r="D3248" t="str">
        <f t="shared" si="352"/>
        <v>07:53AM</v>
      </c>
      <c r="E3248">
        <f t="shared" si="353"/>
        <v>6</v>
      </c>
      <c r="F3248" t="str">
        <f t="shared" si="354"/>
        <v>24</v>
      </c>
      <c r="G3248" s="1">
        <f t="shared" si="355"/>
        <v>44006</v>
      </c>
      <c r="H3248" s="2">
        <f t="shared" si="356"/>
        <v>44006.328472222223</v>
      </c>
      <c r="I3248" t="b">
        <f>OR(ABS(Table2[[#This Row],[DateTime]]-H3249) * 1440 &lt; 5, ABS(Table2[[#This Row],[DateTime]]-H3247) * 1440 &lt; 5)</f>
        <v>0</v>
      </c>
      <c r="J3248">
        <f>IF(Table2[[#This Row],[Mulitiple Sneeze?]],J3247+1,0)</f>
        <v>0</v>
      </c>
      <c r="K3248" t="str">
        <f>IF(AND(Table2[[#This Row],[Multiple Counter]]&gt;0, J3249=0),"Combo End","")</f>
        <v/>
      </c>
    </row>
    <row r="3249" spans="1:11" x14ac:dyDescent="0.25">
      <c r="A3249" s="1" t="s">
        <v>433</v>
      </c>
      <c r="B3249" t="str">
        <f t="shared" si="350"/>
        <v>June 24</v>
      </c>
      <c r="C3249" t="str">
        <f t="shared" si="351"/>
        <v>2020</v>
      </c>
      <c r="D3249" t="str">
        <f t="shared" si="352"/>
        <v>11:50AM</v>
      </c>
      <c r="E3249">
        <f t="shared" si="353"/>
        <v>6</v>
      </c>
      <c r="F3249" t="str">
        <f t="shared" si="354"/>
        <v>24</v>
      </c>
      <c r="G3249" s="1">
        <f t="shared" si="355"/>
        <v>44006</v>
      </c>
      <c r="H3249" s="2">
        <f t="shared" si="356"/>
        <v>44006.493055555555</v>
      </c>
      <c r="I3249" t="b">
        <f>OR(ABS(Table2[[#This Row],[DateTime]]-H3250) * 1440 &lt; 5, ABS(Table2[[#This Row],[DateTime]]-H3248) * 1440 &lt; 5)</f>
        <v>0</v>
      </c>
      <c r="J3249">
        <f>IF(Table2[[#This Row],[Mulitiple Sneeze?]],J3248+1,0)</f>
        <v>0</v>
      </c>
      <c r="K3249" t="str">
        <f>IF(AND(Table2[[#This Row],[Multiple Counter]]&gt;0, J3250=0),"Combo End","")</f>
        <v/>
      </c>
    </row>
    <row r="3250" spans="1:11" x14ac:dyDescent="0.25">
      <c r="A3250" s="1" t="s">
        <v>432</v>
      </c>
      <c r="B3250" t="str">
        <f t="shared" si="350"/>
        <v>June 24</v>
      </c>
      <c r="C3250" t="str">
        <f t="shared" si="351"/>
        <v>2020</v>
      </c>
      <c r="D3250" t="str">
        <f t="shared" si="352"/>
        <v>04:47PM</v>
      </c>
      <c r="E3250">
        <f t="shared" si="353"/>
        <v>6</v>
      </c>
      <c r="F3250" t="str">
        <f t="shared" si="354"/>
        <v>24</v>
      </c>
      <c r="G3250" s="1">
        <f t="shared" si="355"/>
        <v>44006</v>
      </c>
      <c r="H3250" s="2">
        <f t="shared" si="356"/>
        <v>44006.699305555558</v>
      </c>
      <c r="I3250" t="b">
        <f>OR(ABS(Table2[[#This Row],[DateTime]]-H3251) * 1440 &lt; 5, ABS(Table2[[#This Row],[DateTime]]-H3249) * 1440 &lt; 5)</f>
        <v>0</v>
      </c>
      <c r="J3250">
        <f>IF(Table2[[#This Row],[Mulitiple Sneeze?]],J3249+1,0)</f>
        <v>0</v>
      </c>
      <c r="K3250" t="str">
        <f>IF(AND(Table2[[#This Row],[Multiple Counter]]&gt;0, J3251=0),"Combo End","")</f>
        <v/>
      </c>
    </row>
    <row r="3251" spans="1:11" x14ac:dyDescent="0.25">
      <c r="A3251" s="1" t="s">
        <v>431</v>
      </c>
      <c r="B3251" t="str">
        <f t="shared" si="350"/>
        <v>June 25</v>
      </c>
      <c r="C3251" t="str">
        <f t="shared" si="351"/>
        <v>2020</v>
      </c>
      <c r="D3251" t="str">
        <f t="shared" si="352"/>
        <v>12:47PM</v>
      </c>
      <c r="E3251">
        <f t="shared" si="353"/>
        <v>6</v>
      </c>
      <c r="F3251" t="str">
        <f t="shared" si="354"/>
        <v>25</v>
      </c>
      <c r="G3251" s="1">
        <f t="shared" si="355"/>
        <v>44007</v>
      </c>
      <c r="H3251" s="2">
        <f t="shared" si="356"/>
        <v>44007.532638888886</v>
      </c>
      <c r="I3251" t="b">
        <f>OR(ABS(Table2[[#This Row],[DateTime]]-H3252) * 1440 &lt; 5, ABS(Table2[[#This Row],[DateTime]]-H3250) * 1440 &lt; 5)</f>
        <v>0</v>
      </c>
      <c r="J3251">
        <f>IF(Table2[[#This Row],[Mulitiple Sneeze?]],J3250+1,0)</f>
        <v>0</v>
      </c>
      <c r="K3251" t="str">
        <f>IF(AND(Table2[[#This Row],[Multiple Counter]]&gt;0, J3252=0),"Combo End","")</f>
        <v/>
      </c>
    </row>
    <row r="3252" spans="1:11" x14ac:dyDescent="0.25">
      <c r="A3252" s="1" t="s">
        <v>430</v>
      </c>
      <c r="B3252" t="str">
        <f t="shared" si="350"/>
        <v>June 25</v>
      </c>
      <c r="C3252" t="str">
        <f t="shared" si="351"/>
        <v>2020</v>
      </c>
      <c r="D3252" t="str">
        <f t="shared" si="352"/>
        <v>03:15PM</v>
      </c>
      <c r="E3252">
        <f t="shared" si="353"/>
        <v>6</v>
      </c>
      <c r="F3252" t="str">
        <f t="shared" si="354"/>
        <v>25</v>
      </c>
      <c r="G3252" s="1">
        <f t="shared" si="355"/>
        <v>44007</v>
      </c>
      <c r="H3252" s="2">
        <f t="shared" si="356"/>
        <v>44007.635416666664</v>
      </c>
      <c r="I3252" t="b">
        <f>OR(ABS(Table2[[#This Row],[DateTime]]-H3253) * 1440 &lt; 5, ABS(Table2[[#This Row],[DateTime]]-H3251) * 1440 &lt; 5)</f>
        <v>0</v>
      </c>
      <c r="J3252">
        <f>IF(Table2[[#This Row],[Mulitiple Sneeze?]],J3251+1,0)</f>
        <v>0</v>
      </c>
      <c r="K3252" t="str">
        <f>IF(AND(Table2[[#This Row],[Multiple Counter]]&gt;0, J3253=0),"Combo End","")</f>
        <v/>
      </c>
    </row>
    <row r="3253" spans="1:11" x14ac:dyDescent="0.25">
      <c r="A3253" s="1" t="s">
        <v>429</v>
      </c>
      <c r="B3253" t="str">
        <f t="shared" si="350"/>
        <v>June 25</v>
      </c>
      <c r="C3253" t="str">
        <f t="shared" si="351"/>
        <v>2020</v>
      </c>
      <c r="D3253" t="str">
        <f t="shared" si="352"/>
        <v>04:31PM</v>
      </c>
      <c r="E3253">
        <f t="shared" si="353"/>
        <v>6</v>
      </c>
      <c r="F3253" t="str">
        <f t="shared" si="354"/>
        <v>25</v>
      </c>
      <c r="G3253" s="1">
        <f t="shared" si="355"/>
        <v>44007</v>
      </c>
      <c r="H3253" s="2">
        <f t="shared" si="356"/>
        <v>44007.688194444447</v>
      </c>
      <c r="I3253" t="b">
        <f>OR(ABS(Table2[[#This Row],[DateTime]]-H3254) * 1440 &lt; 5, ABS(Table2[[#This Row],[DateTime]]-H3252) * 1440 &lt; 5)</f>
        <v>0</v>
      </c>
      <c r="J3253">
        <f>IF(Table2[[#This Row],[Mulitiple Sneeze?]],J3252+1,0)</f>
        <v>0</v>
      </c>
      <c r="K3253" t="str">
        <f>IF(AND(Table2[[#This Row],[Multiple Counter]]&gt;0, J3254=0),"Combo End","")</f>
        <v/>
      </c>
    </row>
    <row r="3254" spans="1:11" x14ac:dyDescent="0.25">
      <c r="A3254" s="1" t="s">
        <v>428</v>
      </c>
      <c r="B3254" t="str">
        <f t="shared" si="350"/>
        <v>June 26</v>
      </c>
      <c r="C3254" t="str">
        <f t="shared" si="351"/>
        <v>2020</v>
      </c>
      <c r="D3254" t="str">
        <f t="shared" si="352"/>
        <v>06:13AM</v>
      </c>
      <c r="E3254">
        <f t="shared" si="353"/>
        <v>6</v>
      </c>
      <c r="F3254" t="str">
        <f t="shared" si="354"/>
        <v>26</v>
      </c>
      <c r="G3254" s="1">
        <f t="shared" si="355"/>
        <v>44008</v>
      </c>
      <c r="H3254" s="2">
        <f t="shared" si="356"/>
        <v>44008.259027777778</v>
      </c>
      <c r="I3254" t="b">
        <f>OR(ABS(Table2[[#This Row],[DateTime]]-H3255) * 1440 &lt; 5, ABS(Table2[[#This Row],[DateTime]]-H3253) * 1440 &lt; 5)</f>
        <v>0</v>
      </c>
      <c r="J3254">
        <f>IF(Table2[[#This Row],[Mulitiple Sneeze?]],J3253+1,0)</f>
        <v>0</v>
      </c>
      <c r="K3254" t="str">
        <f>IF(AND(Table2[[#This Row],[Multiple Counter]]&gt;0, J3255=0),"Combo End","")</f>
        <v/>
      </c>
    </row>
    <row r="3255" spans="1:11" x14ac:dyDescent="0.25">
      <c r="A3255" s="1" t="s">
        <v>427</v>
      </c>
      <c r="B3255" t="str">
        <f t="shared" si="350"/>
        <v>June 26</v>
      </c>
      <c r="C3255" t="str">
        <f t="shared" si="351"/>
        <v>2020</v>
      </c>
      <c r="D3255" t="str">
        <f t="shared" si="352"/>
        <v>06:37AM</v>
      </c>
      <c r="E3255">
        <f t="shared" si="353"/>
        <v>6</v>
      </c>
      <c r="F3255" t="str">
        <f t="shared" si="354"/>
        <v>26</v>
      </c>
      <c r="G3255" s="1">
        <f t="shared" si="355"/>
        <v>44008</v>
      </c>
      <c r="H3255" s="2">
        <f t="shared" si="356"/>
        <v>44008.275694444441</v>
      </c>
      <c r="I3255" t="b">
        <f>OR(ABS(Table2[[#This Row],[DateTime]]-H3256) * 1440 &lt; 5, ABS(Table2[[#This Row],[DateTime]]-H3254) * 1440 &lt; 5)</f>
        <v>0</v>
      </c>
      <c r="J3255">
        <f>IF(Table2[[#This Row],[Mulitiple Sneeze?]],J3254+1,0)</f>
        <v>0</v>
      </c>
      <c r="K3255" t="str">
        <f>IF(AND(Table2[[#This Row],[Multiple Counter]]&gt;0, J3256=0),"Combo End","")</f>
        <v/>
      </c>
    </row>
    <row r="3256" spans="1:11" x14ac:dyDescent="0.25">
      <c r="A3256" s="1" t="s">
        <v>426</v>
      </c>
      <c r="B3256" t="str">
        <f t="shared" si="350"/>
        <v>June 26</v>
      </c>
      <c r="C3256" t="str">
        <f t="shared" si="351"/>
        <v>2020</v>
      </c>
      <c r="D3256" t="str">
        <f t="shared" si="352"/>
        <v>02:41PM</v>
      </c>
      <c r="E3256">
        <f t="shared" si="353"/>
        <v>6</v>
      </c>
      <c r="F3256" t="str">
        <f t="shared" si="354"/>
        <v>26</v>
      </c>
      <c r="G3256" s="1">
        <f t="shared" si="355"/>
        <v>44008</v>
      </c>
      <c r="H3256" s="2">
        <f t="shared" si="356"/>
        <v>44008.611805555556</v>
      </c>
      <c r="I3256" t="b">
        <f>OR(ABS(Table2[[#This Row],[DateTime]]-H3257) * 1440 &lt; 5, ABS(Table2[[#This Row],[DateTime]]-H3255) * 1440 &lt; 5)</f>
        <v>0</v>
      </c>
      <c r="J3256">
        <f>IF(Table2[[#This Row],[Mulitiple Sneeze?]],J3255+1,0)</f>
        <v>0</v>
      </c>
      <c r="K3256" t="str">
        <f>IF(AND(Table2[[#This Row],[Multiple Counter]]&gt;0, J3257=0),"Combo End","")</f>
        <v/>
      </c>
    </row>
    <row r="3257" spans="1:11" x14ac:dyDescent="0.25">
      <c r="A3257" s="1" t="s">
        <v>425</v>
      </c>
      <c r="B3257" t="str">
        <f t="shared" si="350"/>
        <v>June 26</v>
      </c>
      <c r="C3257" t="str">
        <f t="shared" si="351"/>
        <v>2020</v>
      </c>
      <c r="D3257" t="str">
        <f t="shared" si="352"/>
        <v>08:43PM</v>
      </c>
      <c r="E3257">
        <f t="shared" si="353"/>
        <v>6</v>
      </c>
      <c r="F3257" t="str">
        <f t="shared" si="354"/>
        <v>26</v>
      </c>
      <c r="G3257" s="1">
        <f t="shared" si="355"/>
        <v>44008</v>
      </c>
      <c r="H3257" s="2">
        <f t="shared" si="356"/>
        <v>44008.863194444442</v>
      </c>
      <c r="I3257" t="b">
        <f>OR(ABS(Table2[[#This Row],[DateTime]]-H3258) * 1440 &lt; 5, ABS(Table2[[#This Row],[DateTime]]-H3256) * 1440 &lt; 5)</f>
        <v>0</v>
      </c>
      <c r="J3257">
        <f>IF(Table2[[#This Row],[Mulitiple Sneeze?]],J3256+1,0)</f>
        <v>0</v>
      </c>
      <c r="K3257" t="str">
        <f>IF(AND(Table2[[#This Row],[Multiple Counter]]&gt;0, J3258=0),"Combo End","")</f>
        <v/>
      </c>
    </row>
    <row r="3258" spans="1:11" x14ac:dyDescent="0.25">
      <c r="A3258" s="1" t="s">
        <v>424</v>
      </c>
      <c r="B3258" t="str">
        <f t="shared" si="350"/>
        <v>June 27</v>
      </c>
      <c r="C3258" t="str">
        <f t="shared" si="351"/>
        <v>2020</v>
      </c>
      <c r="D3258" t="str">
        <f t="shared" si="352"/>
        <v>01:05PM</v>
      </c>
      <c r="E3258">
        <f t="shared" si="353"/>
        <v>6</v>
      </c>
      <c r="F3258" t="str">
        <f t="shared" si="354"/>
        <v>27</v>
      </c>
      <c r="G3258" s="1">
        <f t="shared" si="355"/>
        <v>44009</v>
      </c>
      <c r="H3258" s="2">
        <f t="shared" si="356"/>
        <v>44009.545138888891</v>
      </c>
      <c r="I3258" t="b">
        <f>OR(ABS(Table2[[#This Row],[DateTime]]-H3259) * 1440 &lt; 5, ABS(Table2[[#This Row],[DateTime]]-H3257) * 1440 &lt; 5)</f>
        <v>0</v>
      </c>
      <c r="J3258">
        <f>IF(Table2[[#This Row],[Mulitiple Sneeze?]],J3257+1,0)</f>
        <v>0</v>
      </c>
      <c r="K3258" t="str">
        <f>IF(AND(Table2[[#This Row],[Multiple Counter]]&gt;0, J3259=0),"Combo End","")</f>
        <v/>
      </c>
    </row>
    <row r="3259" spans="1:11" x14ac:dyDescent="0.25">
      <c r="A3259" s="1" t="s">
        <v>423</v>
      </c>
      <c r="B3259" t="str">
        <f t="shared" si="350"/>
        <v>June 27</v>
      </c>
      <c r="C3259" t="str">
        <f t="shared" si="351"/>
        <v>2020</v>
      </c>
      <c r="D3259" t="str">
        <f t="shared" si="352"/>
        <v>07:52PM</v>
      </c>
      <c r="E3259">
        <f t="shared" si="353"/>
        <v>6</v>
      </c>
      <c r="F3259" t="str">
        <f t="shared" si="354"/>
        <v>27</v>
      </c>
      <c r="G3259" s="1">
        <f t="shared" si="355"/>
        <v>44009</v>
      </c>
      <c r="H3259" s="2">
        <f t="shared" si="356"/>
        <v>44009.827777777777</v>
      </c>
      <c r="I3259" t="b">
        <f>OR(ABS(Table2[[#This Row],[DateTime]]-H3260) * 1440 &lt; 5, ABS(Table2[[#This Row],[DateTime]]-H3258) * 1440 &lt; 5)</f>
        <v>0</v>
      </c>
      <c r="J3259">
        <f>IF(Table2[[#This Row],[Mulitiple Sneeze?]],J3258+1,0)</f>
        <v>0</v>
      </c>
      <c r="K3259" t="str">
        <f>IF(AND(Table2[[#This Row],[Multiple Counter]]&gt;0, J3260=0),"Combo End","")</f>
        <v/>
      </c>
    </row>
    <row r="3260" spans="1:11" x14ac:dyDescent="0.25">
      <c r="A3260" s="1" t="s">
        <v>422</v>
      </c>
      <c r="B3260" t="str">
        <f t="shared" si="350"/>
        <v>June 29</v>
      </c>
      <c r="C3260" t="str">
        <f t="shared" si="351"/>
        <v>2020</v>
      </c>
      <c r="D3260" t="str">
        <f t="shared" si="352"/>
        <v>08:26AM</v>
      </c>
      <c r="E3260">
        <f t="shared" si="353"/>
        <v>6</v>
      </c>
      <c r="F3260" t="str">
        <f t="shared" si="354"/>
        <v>29</v>
      </c>
      <c r="G3260" s="1">
        <f t="shared" si="355"/>
        <v>44011</v>
      </c>
      <c r="H3260" s="2">
        <f t="shared" si="356"/>
        <v>44011.351388888892</v>
      </c>
      <c r="I3260" t="b">
        <f>OR(ABS(Table2[[#This Row],[DateTime]]-H3261) * 1440 &lt; 5, ABS(Table2[[#This Row],[DateTime]]-H3259) * 1440 &lt; 5)</f>
        <v>0</v>
      </c>
      <c r="J3260">
        <f>IF(Table2[[#This Row],[Mulitiple Sneeze?]],J3259+1,0)</f>
        <v>0</v>
      </c>
      <c r="K3260" t="str">
        <f>IF(AND(Table2[[#This Row],[Multiple Counter]]&gt;0, J3261=0),"Combo End","")</f>
        <v/>
      </c>
    </row>
    <row r="3261" spans="1:11" x14ac:dyDescent="0.25">
      <c r="A3261" s="1" t="s">
        <v>421</v>
      </c>
      <c r="B3261" t="str">
        <f t="shared" si="350"/>
        <v>June 29</v>
      </c>
      <c r="C3261" t="str">
        <f t="shared" si="351"/>
        <v>2020</v>
      </c>
      <c r="D3261" t="str">
        <f t="shared" si="352"/>
        <v>02:06PM</v>
      </c>
      <c r="E3261">
        <f t="shared" si="353"/>
        <v>6</v>
      </c>
      <c r="F3261" t="str">
        <f t="shared" si="354"/>
        <v>29</v>
      </c>
      <c r="G3261" s="1">
        <f t="shared" si="355"/>
        <v>44011</v>
      </c>
      <c r="H3261" s="2">
        <f t="shared" si="356"/>
        <v>44011.587500000001</v>
      </c>
      <c r="I3261" t="b">
        <f>OR(ABS(Table2[[#This Row],[DateTime]]-H3262) * 1440 &lt; 5, ABS(Table2[[#This Row],[DateTime]]-H3260) * 1440 &lt; 5)</f>
        <v>0</v>
      </c>
      <c r="J3261">
        <f>IF(Table2[[#This Row],[Mulitiple Sneeze?]],J3260+1,0)</f>
        <v>0</v>
      </c>
      <c r="K3261" t="str">
        <f>IF(AND(Table2[[#This Row],[Multiple Counter]]&gt;0, J3262=0),"Combo End","")</f>
        <v/>
      </c>
    </row>
    <row r="3262" spans="1:11" x14ac:dyDescent="0.25">
      <c r="A3262" s="1" t="s">
        <v>420</v>
      </c>
      <c r="B3262" t="str">
        <f t="shared" si="350"/>
        <v>June 30</v>
      </c>
      <c r="C3262" t="str">
        <f t="shared" si="351"/>
        <v>2020</v>
      </c>
      <c r="D3262" t="str">
        <f t="shared" si="352"/>
        <v>10:14AM</v>
      </c>
      <c r="E3262">
        <f t="shared" si="353"/>
        <v>6</v>
      </c>
      <c r="F3262" t="str">
        <f t="shared" si="354"/>
        <v>30</v>
      </c>
      <c r="G3262" s="1">
        <f t="shared" si="355"/>
        <v>44012</v>
      </c>
      <c r="H3262" s="2">
        <f t="shared" si="356"/>
        <v>44012.426388888889</v>
      </c>
      <c r="I3262" t="b">
        <f>OR(ABS(Table2[[#This Row],[DateTime]]-H3263) * 1440 &lt; 5, ABS(Table2[[#This Row],[DateTime]]-H3261) * 1440 &lt; 5)</f>
        <v>0</v>
      </c>
      <c r="J3262">
        <f>IF(Table2[[#This Row],[Mulitiple Sneeze?]],J3261+1,0)</f>
        <v>0</v>
      </c>
      <c r="K3262" t="str">
        <f>IF(AND(Table2[[#This Row],[Multiple Counter]]&gt;0, J3263=0),"Combo End","")</f>
        <v/>
      </c>
    </row>
    <row r="3263" spans="1:11" x14ac:dyDescent="0.25">
      <c r="A3263" s="1" t="s">
        <v>419</v>
      </c>
      <c r="B3263" t="str">
        <f t="shared" si="350"/>
        <v>June 30</v>
      </c>
      <c r="C3263" t="str">
        <f t="shared" si="351"/>
        <v>2020</v>
      </c>
      <c r="D3263" t="str">
        <f t="shared" si="352"/>
        <v>10:38AM</v>
      </c>
      <c r="E3263">
        <f t="shared" si="353"/>
        <v>6</v>
      </c>
      <c r="F3263" t="str">
        <f t="shared" si="354"/>
        <v>30</v>
      </c>
      <c r="G3263" s="1">
        <f t="shared" si="355"/>
        <v>44012</v>
      </c>
      <c r="H3263" s="2">
        <f t="shared" si="356"/>
        <v>44012.443055555559</v>
      </c>
      <c r="I3263" t="b">
        <f>OR(ABS(Table2[[#This Row],[DateTime]]-H3264) * 1440 &lt; 5, ABS(Table2[[#This Row],[DateTime]]-H3262) * 1440 &lt; 5)</f>
        <v>0</v>
      </c>
      <c r="J3263">
        <f>IF(Table2[[#This Row],[Mulitiple Sneeze?]],J3262+1,0)</f>
        <v>0</v>
      </c>
      <c r="K3263" t="str">
        <f>IF(AND(Table2[[#This Row],[Multiple Counter]]&gt;0, J3264=0),"Combo End","")</f>
        <v/>
      </c>
    </row>
    <row r="3264" spans="1:11" x14ac:dyDescent="0.25">
      <c r="A3264" s="1" t="s">
        <v>418</v>
      </c>
      <c r="B3264" t="str">
        <f t="shared" si="350"/>
        <v>June 30</v>
      </c>
      <c r="C3264" t="str">
        <f t="shared" si="351"/>
        <v>2020</v>
      </c>
      <c r="D3264" t="str">
        <f t="shared" si="352"/>
        <v>04:41PM</v>
      </c>
      <c r="E3264">
        <f t="shared" si="353"/>
        <v>6</v>
      </c>
      <c r="F3264" t="str">
        <f t="shared" si="354"/>
        <v>30</v>
      </c>
      <c r="G3264" s="1">
        <f t="shared" si="355"/>
        <v>44012</v>
      </c>
      <c r="H3264" s="2">
        <f t="shared" si="356"/>
        <v>44012.695138888892</v>
      </c>
      <c r="I3264" t="b">
        <f>OR(ABS(Table2[[#This Row],[DateTime]]-H3265) * 1440 &lt; 5, ABS(Table2[[#This Row],[DateTime]]-H3263) * 1440 &lt; 5)</f>
        <v>0</v>
      </c>
      <c r="J3264">
        <f>IF(Table2[[#This Row],[Mulitiple Sneeze?]],J3263+1,0)</f>
        <v>0</v>
      </c>
      <c r="K3264" t="str">
        <f>IF(AND(Table2[[#This Row],[Multiple Counter]]&gt;0, J3265=0),"Combo End","")</f>
        <v/>
      </c>
    </row>
    <row r="3265" spans="1:11" x14ac:dyDescent="0.25">
      <c r="A3265" s="1" t="s">
        <v>417</v>
      </c>
      <c r="B3265" t="str">
        <f t="shared" si="350"/>
        <v>June 30</v>
      </c>
      <c r="C3265" t="str">
        <f t="shared" si="351"/>
        <v>2020</v>
      </c>
      <c r="D3265" t="str">
        <f t="shared" si="352"/>
        <v>09:33PM</v>
      </c>
      <c r="E3265">
        <f t="shared" si="353"/>
        <v>6</v>
      </c>
      <c r="F3265" t="str">
        <f t="shared" si="354"/>
        <v>30</v>
      </c>
      <c r="G3265" s="1">
        <f t="shared" si="355"/>
        <v>44012</v>
      </c>
      <c r="H3265" s="2">
        <f t="shared" si="356"/>
        <v>44012.897916666669</v>
      </c>
      <c r="I3265" t="b">
        <f>OR(ABS(Table2[[#This Row],[DateTime]]-H3266) * 1440 &lt; 5, ABS(Table2[[#This Row],[DateTime]]-H3264) * 1440 &lt; 5)</f>
        <v>0</v>
      </c>
      <c r="J3265">
        <f>IF(Table2[[#This Row],[Mulitiple Sneeze?]],J3264+1,0)</f>
        <v>0</v>
      </c>
      <c r="K3265" t="str">
        <f>IF(AND(Table2[[#This Row],[Multiple Counter]]&gt;0, J3266=0),"Combo End","")</f>
        <v/>
      </c>
    </row>
    <row r="3266" spans="1:11" x14ac:dyDescent="0.25">
      <c r="A3266" s="1" t="s">
        <v>416</v>
      </c>
      <c r="B3266" t="str">
        <f t="shared" ref="B3266:B3329" si="357">_xlfn.TEXTBEFORE(A3266,",")</f>
        <v>July 01</v>
      </c>
      <c r="C3266" t="str">
        <f t="shared" ref="C3266:C3329" si="358">LEFT(_xlfn.TEXTAFTER(A3266, ", "), 4)</f>
        <v>2020</v>
      </c>
      <c r="D3266" t="str">
        <f t="shared" ref="D3266:D3329" si="359">_xlfn.TEXTAFTER(A3266, "at ")</f>
        <v>06:50AM</v>
      </c>
      <c r="E3266">
        <f t="shared" ref="E3266:E3329" si="360">MONTH(1&amp;B3266)</f>
        <v>7</v>
      </c>
      <c r="F3266" t="str">
        <f t="shared" ref="F3266:F3329" si="361">RIGHT(B3266, 2)</f>
        <v>01</v>
      </c>
      <c r="G3266" s="1">
        <f t="shared" ref="G3266:G3329" si="362">DATE(C3266,E3266,F3266)</f>
        <v>44013</v>
      </c>
      <c r="H3266" s="2">
        <f t="shared" ref="H3266:H3329" si="363">G3266+TIMEVALUE(_xlfn.CONCAT(LEFT(D3266, 5), " ", RIGHT(D3266, 2)))</f>
        <v>44013.284722222219</v>
      </c>
      <c r="I3266" t="b">
        <f>OR(ABS(Table2[[#This Row],[DateTime]]-H3267) * 1440 &lt; 5, ABS(Table2[[#This Row],[DateTime]]-H3265) * 1440 &lt; 5)</f>
        <v>0</v>
      </c>
      <c r="J3266">
        <f>IF(Table2[[#This Row],[Mulitiple Sneeze?]],J3265+1,0)</f>
        <v>0</v>
      </c>
      <c r="K3266" t="str">
        <f>IF(AND(Table2[[#This Row],[Multiple Counter]]&gt;0, J3267=0),"Combo End","")</f>
        <v/>
      </c>
    </row>
    <row r="3267" spans="1:11" x14ac:dyDescent="0.25">
      <c r="A3267" s="1" t="s">
        <v>415</v>
      </c>
      <c r="B3267" t="str">
        <f t="shared" si="357"/>
        <v>July 01</v>
      </c>
      <c r="C3267" t="str">
        <f t="shared" si="358"/>
        <v>2020</v>
      </c>
      <c r="D3267" t="str">
        <f t="shared" si="359"/>
        <v>05:46PM</v>
      </c>
      <c r="E3267">
        <f t="shared" si="360"/>
        <v>7</v>
      </c>
      <c r="F3267" t="str">
        <f t="shared" si="361"/>
        <v>01</v>
      </c>
      <c r="G3267" s="1">
        <f t="shared" si="362"/>
        <v>44013</v>
      </c>
      <c r="H3267" s="2">
        <f t="shared" si="363"/>
        <v>44013.740277777775</v>
      </c>
      <c r="I3267" t="b">
        <f>OR(ABS(Table2[[#This Row],[DateTime]]-H3268) * 1440 &lt; 5, ABS(Table2[[#This Row],[DateTime]]-H3266) * 1440 &lt; 5)</f>
        <v>0</v>
      </c>
      <c r="J3267">
        <f>IF(Table2[[#This Row],[Mulitiple Sneeze?]],J3266+1,0)</f>
        <v>0</v>
      </c>
      <c r="K3267" t="str">
        <f>IF(AND(Table2[[#This Row],[Multiple Counter]]&gt;0, J3268=0),"Combo End","")</f>
        <v/>
      </c>
    </row>
    <row r="3268" spans="1:11" x14ac:dyDescent="0.25">
      <c r="A3268" s="1" t="s">
        <v>414</v>
      </c>
      <c r="B3268" t="str">
        <f t="shared" si="357"/>
        <v>July 02</v>
      </c>
      <c r="C3268" t="str">
        <f t="shared" si="358"/>
        <v>2020</v>
      </c>
      <c r="D3268" t="str">
        <f t="shared" si="359"/>
        <v>11:15AM</v>
      </c>
      <c r="E3268">
        <f t="shared" si="360"/>
        <v>7</v>
      </c>
      <c r="F3268" t="str">
        <f t="shared" si="361"/>
        <v>02</v>
      </c>
      <c r="G3268" s="1">
        <f t="shared" si="362"/>
        <v>44014</v>
      </c>
      <c r="H3268" s="2">
        <f t="shared" si="363"/>
        <v>44014.46875</v>
      </c>
      <c r="I3268" t="b">
        <f>OR(ABS(Table2[[#This Row],[DateTime]]-H3269) * 1440 &lt; 5, ABS(Table2[[#This Row],[DateTime]]-H3267) * 1440 &lt; 5)</f>
        <v>0</v>
      </c>
      <c r="J3268">
        <f>IF(Table2[[#This Row],[Mulitiple Sneeze?]],J3267+1,0)</f>
        <v>0</v>
      </c>
      <c r="K3268" t="str">
        <f>IF(AND(Table2[[#This Row],[Multiple Counter]]&gt;0, J3269=0),"Combo End","")</f>
        <v/>
      </c>
    </row>
    <row r="3269" spans="1:11" x14ac:dyDescent="0.25">
      <c r="A3269" s="1" t="s">
        <v>413</v>
      </c>
      <c r="B3269" t="str">
        <f t="shared" si="357"/>
        <v>July 02</v>
      </c>
      <c r="C3269" t="str">
        <f t="shared" si="358"/>
        <v>2020</v>
      </c>
      <c r="D3269" t="str">
        <f t="shared" si="359"/>
        <v>05:51PM</v>
      </c>
      <c r="E3269">
        <f t="shared" si="360"/>
        <v>7</v>
      </c>
      <c r="F3269" t="str">
        <f t="shared" si="361"/>
        <v>02</v>
      </c>
      <c r="G3269" s="1">
        <f t="shared" si="362"/>
        <v>44014</v>
      </c>
      <c r="H3269" s="2">
        <f t="shared" si="363"/>
        <v>44014.743750000001</v>
      </c>
      <c r="I3269" t="b">
        <f>OR(ABS(Table2[[#This Row],[DateTime]]-H3270) * 1440 &lt; 5, ABS(Table2[[#This Row],[DateTime]]-H3268) * 1440 &lt; 5)</f>
        <v>0</v>
      </c>
      <c r="J3269">
        <f>IF(Table2[[#This Row],[Mulitiple Sneeze?]],J3268+1,0)</f>
        <v>0</v>
      </c>
      <c r="K3269" t="str">
        <f>IF(AND(Table2[[#This Row],[Multiple Counter]]&gt;0, J3270=0),"Combo End","")</f>
        <v/>
      </c>
    </row>
    <row r="3270" spans="1:11" x14ac:dyDescent="0.25">
      <c r="A3270" s="1" t="s">
        <v>412</v>
      </c>
      <c r="B3270" t="str">
        <f t="shared" si="357"/>
        <v>July 02</v>
      </c>
      <c r="C3270" t="str">
        <f t="shared" si="358"/>
        <v>2020</v>
      </c>
      <c r="D3270" t="str">
        <f t="shared" si="359"/>
        <v>06:44PM</v>
      </c>
      <c r="E3270">
        <f t="shared" si="360"/>
        <v>7</v>
      </c>
      <c r="F3270" t="str">
        <f t="shared" si="361"/>
        <v>02</v>
      </c>
      <c r="G3270" s="1">
        <f t="shared" si="362"/>
        <v>44014</v>
      </c>
      <c r="H3270" s="2">
        <f t="shared" si="363"/>
        <v>44014.780555555553</v>
      </c>
      <c r="I3270" t="b">
        <f>OR(ABS(Table2[[#This Row],[DateTime]]-H3271) * 1440 &lt; 5, ABS(Table2[[#This Row],[DateTime]]-H3269) * 1440 &lt; 5)</f>
        <v>0</v>
      </c>
      <c r="J3270">
        <f>IF(Table2[[#This Row],[Mulitiple Sneeze?]],J3269+1,0)</f>
        <v>0</v>
      </c>
      <c r="K3270" t="str">
        <f>IF(AND(Table2[[#This Row],[Multiple Counter]]&gt;0, J3271=0),"Combo End","")</f>
        <v/>
      </c>
    </row>
    <row r="3271" spans="1:11" x14ac:dyDescent="0.25">
      <c r="A3271" s="1" t="s">
        <v>411</v>
      </c>
      <c r="B3271" t="str">
        <f t="shared" si="357"/>
        <v>July 02</v>
      </c>
      <c r="C3271" t="str">
        <f t="shared" si="358"/>
        <v>2020</v>
      </c>
      <c r="D3271" t="str">
        <f t="shared" si="359"/>
        <v>08:37PM</v>
      </c>
      <c r="E3271">
        <f t="shared" si="360"/>
        <v>7</v>
      </c>
      <c r="F3271" t="str">
        <f t="shared" si="361"/>
        <v>02</v>
      </c>
      <c r="G3271" s="1">
        <f t="shared" si="362"/>
        <v>44014</v>
      </c>
      <c r="H3271" s="2">
        <f t="shared" si="363"/>
        <v>44014.859027777777</v>
      </c>
      <c r="I3271" t="b">
        <f>OR(ABS(Table2[[#This Row],[DateTime]]-H3272) * 1440 &lt; 5, ABS(Table2[[#This Row],[DateTime]]-H3270) * 1440 &lt; 5)</f>
        <v>0</v>
      </c>
      <c r="J3271">
        <f>IF(Table2[[#This Row],[Mulitiple Sneeze?]],J3270+1,0)</f>
        <v>0</v>
      </c>
      <c r="K3271" t="str">
        <f>IF(AND(Table2[[#This Row],[Multiple Counter]]&gt;0, J3272=0),"Combo End","")</f>
        <v/>
      </c>
    </row>
    <row r="3272" spans="1:11" x14ac:dyDescent="0.25">
      <c r="A3272" s="1" t="s">
        <v>410</v>
      </c>
      <c r="B3272" t="str">
        <f t="shared" si="357"/>
        <v>July 03</v>
      </c>
      <c r="C3272" t="str">
        <f t="shared" si="358"/>
        <v>2020</v>
      </c>
      <c r="D3272" t="str">
        <f t="shared" si="359"/>
        <v>07:48AM</v>
      </c>
      <c r="E3272">
        <f t="shared" si="360"/>
        <v>7</v>
      </c>
      <c r="F3272" t="str">
        <f t="shared" si="361"/>
        <v>03</v>
      </c>
      <c r="G3272" s="1">
        <f t="shared" si="362"/>
        <v>44015</v>
      </c>
      <c r="H3272" s="2">
        <f t="shared" si="363"/>
        <v>44015.324999999997</v>
      </c>
      <c r="I3272" t="b">
        <f>OR(ABS(Table2[[#This Row],[DateTime]]-H3273) * 1440 &lt; 5, ABS(Table2[[#This Row],[DateTime]]-H3271) * 1440 &lt; 5)</f>
        <v>0</v>
      </c>
      <c r="J3272">
        <f>IF(Table2[[#This Row],[Mulitiple Sneeze?]],J3271+1,0)</f>
        <v>0</v>
      </c>
      <c r="K3272" t="str">
        <f>IF(AND(Table2[[#This Row],[Multiple Counter]]&gt;0, J3273=0),"Combo End","")</f>
        <v/>
      </c>
    </row>
    <row r="3273" spans="1:11" x14ac:dyDescent="0.25">
      <c r="A3273" s="1" t="s">
        <v>409</v>
      </c>
      <c r="B3273" t="str">
        <f t="shared" si="357"/>
        <v>July 03</v>
      </c>
      <c r="C3273" t="str">
        <f t="shared" si="358"/>
        <v>2020</v>
      </c>
      <c r="D3273" t="str">
        <f t="shared" si="359"/>
        <v>08:30AM</v>
      </c>
      <c r="E3273">
        <f t="shared" si="360"/>
        <v>7</v>
      </c>
      <c r="F3273" t="str">
        <f t="shared" si="361"/>
        <v>03</v>
      </c>
      <c r="G3273" s="1">
        <f t="shared" si="362"/>
        <v>44015</v>
      </c>
      <c r="H3273" s="2">
        <f t="shared" si="363"/>
        <v>44015.354166666664</v>
      </c>
      <c r="I3273" t="b">
        <f>OR(ABS(Table2[[#This Row],[DateTime]]-H3274) * 1440 &lt; 5, ABS(Table2[[#This Row],[DateTime]]-H3272) * 1440 &lt; 5)</f>
        <v>0</v>
      </c>
      <c r="J3273">
        <f>IF(Table2[[#This Row],[Mulitiple Sneeze?]],J3272+1,0)</f>
        <v>0</v>
      </c>
      <c r="K3273" t="str">
        <f>IF(AND(Table2[[#This Row],[Multiple Counter]]&gt;0, J3274=0),"Combo End","")</f>
        <v/>
      </c>
    </row>
    <row r="3274" spans="1:11" x14ac:dyDescent="0.25">
      <c r="A3274" s="1" t="s">
        <v>408</v>
      </c>
      <c r="B3274" t="str">
        <f t="shared" si="357"/>
        <v>July 03</v>
      </c>
      <c r="C3274" t="str">
        <f t="shared" si="358"/>
        <v>2020</v>
      </c>
      <c r="D3274" t="str">
        <f t="shared" si="359"/>
        <v>09:25AM</v>
      </c>
      <c r="E3274">
        <f t="shared" si="360"/>
        <v>7</v>
      </c>
      <c r="F3274" t="str">
        <f t="shared" si="361"/>
        <v>03</v>
      </c>
      <c r="G3274" s="1">
        <f t="shared" si="362"/>
        <v>44015</v>
      </c>
      <c r="H3274" s="2">
        <f t="shared" si="363"/>
        <v>44015.392361111109</v>
      </c>
      <c r="I3274" t="b">
        <f>OR(ABS(Table2[[#This Row],[DateTime]]-H3275) * 1440 &lt; 5, ABS(Table2[[#This Row],[DateTime]]-H3273) * 1440 &lt; 5)</f>
        <v>0</v>
      </c>
      <c r="J3274">
        <f>IF(Table2[[#This Row],[Mulitiple Sneeze?]],J3273+1,0)</f>
        <v>0</v>
      </c>
      <c r="K3274" t="str">
        <f>IF(AND(Table2[[#This Row],[Multiple Counter]]&gt;0, J3275=0),"Combo End","")</f>
        <v/>
      </c>
    </row>
    <row r="3275" spans="1:11" x14ac:dyDescent="0.25">
      <c r="A3275" s="1" t="s">
        <v>407</v>
      </c>
      <c r="B3275" t="str">
        <f t="shared" si="357"/>
        <v>July 04</v>
      </c>
      <c r="C3275" t="str">
        <f t="shared" si="358"/>
        <v>2020</v>
      </c>
      <c r="D3275" t="str">
        <f t="shared" si="359"/>
        <v>08:00AM</v>
      </c>
      <c r="E3275">
        <f t="shared" si="360"/>
        <v>7</v>
      </c>
      <c r="F3275" t="str">
        <f t="shared" si="361"/>
        <v>04</v>
      </c>
      <c r="G3275" s="1">
        <f t="shared" si="362"/>
        <v>44016</v>
      </c>
      <c r="H3275" s="2">
        <f t="shared" si="363"/>
        <v>44016.333333333336</v>
      </c>
      <c r="I3275" t="b">
        <f>OR(ABS(Table2[[#This Row],[DateTime]]-H3276) * 1440 &lt; 5, ABS(Table2[[#This Row],[DateTime]]-H3274) * 1440 &lt; 5)</f>
        <v>0</v>
      </c>
      <c r="J3275">
        <f>IF(Table2[[#This Row],[Mulitiple Sneeze?]],J3274+1,0)</f>
        <v>0</v>
      </c>
      <c r="K3275" t="str">
        <f>IF(AND(Table2[[#This Row],[Multiple Counter]]&gt;0, J3276=0),"Combo End","")</f>
        <v/>
      </c>
    </row>
    <row r="3276" spans="1:11" x14ac:dyDescent="0.25">
      <c r="A3276" s="1" t="s">
        <v>406</v>
      </c>
      <c r="B3276" t="str">
        <f t="shared" si="357"/>
        <v>July 04</v>
      </c>
      <c r="C3276" t="str">
        <f t="shared" si="358"/>
        <v>2020</v>
      </c>
      <c r="D3276" t="str">
        <f t="shared" si="359"/>
        <v>08:09AM</v>
      </c>
      <c r="E3276">
        <f t="shared" si="360"/>
        <v>7</v>
      </c>
      <c r="F3276" t="str">
        <f t="shared" si="361"/>
        <v>04</v>
      </c>
      <c r="G3276" s="1">
        <f t="shared" si="362"/>
        <v>44016</v>
      </c>
      <c r="H3276" s="2">
        <f t="shared" si="363"/>
        <v>44016.339583333334</v>
      </c>
      <c r="I3276" t="b">
        <f>OR(ABS(Table2[[#This Row],[DateTime]]-H3277) * 1440 &lt; 5, ABS(Table2[[#This Row],[DateTime]]-H3275) * 1440 &lt; 5)</f>
        <v>0</v>
      </c>
      <c r="J3276">
        <f>IF(Table2[[#This Row],[Mulitiple Sneeze?]],J3275+1,0)</f>
        <v>0</v>
      </c>
      <c r="K3276" t="str">
        <f>IF(AND(Table2[[#This Row],[Multiple Counter]]&gt;0, J3277=0),"Combo End","")</f>
        <v/>
      </c>
    </row>
    <row r="3277" spans="1:11" x14ac:dyDescent="0.25">
      <c r="A3277" s="1" t="s">
        <v>405</v>
      </c>
      <c r="B3277" t="str">
        <f t="shared" si="357"/>
        <v>July 06</v>
      </c>
      <c r="C3277" t="str">
        <f t="shared" si="358"/>
        <v>2020</v>
      </c>
      <c r="D3277" t="str">
        <f t="shared" si="359"/>
        <v>09:32AM</v>
      </c>
      <c r="E3277">
        <f t="shared" si="360"/>
        <v>7</v>
      </c>
      <c r="F3277" t="str">
        <f t="shared" si="361"/>
        <v>06</v>
      </c>
      <c r="G3277" s="1">
        <f t="shared" si="362"/>
        <v>44018</v>
      </c>
      <c r="H3277" s="2">
        <f t="shared" si="363"/>
        <v>44018.397222222222</v>
      </c>
      <c r="I3277" t="b">
        <f>OR(ABS(Table2[[#This Row],[DateTime]]-H3278) * 1440 &lt; 5, ABS(Table2[[#This Row],[DateTime]]-H3276) * 1440 &lt; 5)</f>
        <v>0</v>
      </c>
      <c r="J3277">
        <f>IF(Table2[[#This Row],[Mulitiple Sneeze?]],J3276+1,0)</f>
        <v>0</v>
      </c>
      <c r="K3277" t="str">
        <f>IF(AND(Table2[[#This Row],[Multiple Counter]]&gt;0, J3278=0),"Combo End","")</f>
        <v/>
      </c>
    </row>
    <row r="3278" spans="1:11" x14ac:dyDescent="0.25">
      <c r="A3278" s="1" t="s">
        <v>404</v>
      </c>
      <c r="B3278" t="str">
        <f t="shared" si="357"/>
        <v>July 07</v>
      </c>
      <c r="C3278" t="str">
        <f t="shared" si="358"/>
        <v>2020</v>
      </c>
      <c r="D3278" t="str">
        <f t="shared" si="359"/>
        <v>08:21AM</v>
      </c>
      <c r="E3278">
        <f t="shared" si="360"/>
        <v>7</v>
      </c>
      <c r="F3278" t="str">
        <f t="shared" si="361"/>
        <v>07</v>
      </c>
      <c r="G3278" s="1">
        <f t="shared" si="362"/>
        <v>44019</v>
      </c>
      <c r="H3278" s="2">
        <f t="shared" si="363"/>
        <v>44019.347916666666</v>
      </c>
      <c r="I3278" t="b">
        <f>OR(ABS(Table2[[#This Row],[DateTime]]-H3279) * 1440 &lt; 5, ABS(Table2[[#This Row],[DateTime]]-H3277) * 1440 &lt; 5)</f>
        <v>0</v>
      </c>
      <c r="J3278">
        <f>IF(Table2[[#This Row],[Mulitiple Sneeze?]],J3277+1,0)</f>
        <v>0</v>
      </c>
      <c r="K3278" t="str">
        <f>IF(AND(Table2[[#This Row],[Multiple Counter]]&gt;0, J3279=0),"Combo End","")</f>
        <v/>
      </c>
    </row>
    <row r="3279" spans="1:11" x14ac:dyDescent="0.25">
      <c r="A3279" s="1" t="s">
        <v>403</v>
      </c>
      <c r="B3279" t="str">
        <f t="shared" si="357"/>
        <v>July 07</v>
      </c>
      <c r="C3279" t="str">
        <f t="shared" si="358"/>
        <v>2020</v>
      </c>
      <c r="D3279" t="str">
        <f t="shared" si="359"/>
        <v>12:44PM</v>
      </c>
      <c r="E3279">
        <f t="shared" si="360"/>
        <v>7</v>
      </c>
      <c r="F3279" t="str">
        <f t="shared" si="361"/>
        <v>07</v>
      </c>
      <c r="G3279" s="1">
        <f t="shared" si="362"/>
        <v>44019</v>
      </c>
      <c r="H3279" s="2">
        <f t="shared" si="363"/>
        <v>44019.530555555553</v>
      </c>
      <c r="I3279" t="b">
        <f>OR(ABS(Table2[[#This Row],[DateTime]]-H3280) * 1440 &lt; 5, ABS(Table2[[#This Row],[DateTime]]-H3278) * 1440 &lt; 5)</f>
        <v>0</v>
      </c>
      <c r="J3279">
        <f>IF(Table2[[#This Row],[Mulitiple Sneeze?]],J3278+1,0)</f>
        <v>0</v>
      </c>
      <c r="K3279" t="str">
        <f>IF(AND(Table2[[#This Row],[Multiple Counter]]&gt;0, J3280=0),"Combo End","")</f>
        <v/>
      </c>
    </row>
    <row r="3280" spans="1:11" x14ac:dyDescent="0.25">
      <c r="A3280" s="1" t="s">
        <v>402</v>
      </c>
      <c r="B3280" t="str">
        <f t="shared" si="357"/>
        <v>July 08</v>
      </c>
      <c r="C3280" t="str">
        <f t="shared" si="358"/>
        <v>2020</v>
      </c>
      <c r="D3280" t="str">
        <f t="shared" si="359"/>
        <v>12:52PM</v>
      </c>
      <c r="E3280">
        <f t="shared" si="360"/>
        <v>7</v>
      </c>
      <c r="F3280" t="str">
        <f t="shared" si="361"/>
        <v>08</v>
      </c>
      <c r="G3280" s="1">
        <f t="shared" si="362"/>
        <v>44020</v>
      </c>
      <c r="H3280" s="2">
        <f t="shared" si="363"/>
        <v>44020.536111111112</v>
      </c>
      <c r="I3280" t="b">
        <f>OR(ABS(Table2[[#This Row],[DateTime]]-H3281) * 1440 &lt; 5, ABS(Table2[[#This Row],[DateTime]]-H3279) * 1440 &lt; 5)</f>
        <v>0</v>
      </c>
      <c r="J3280">
        <f>IF(Table2[[#This Row],[Mulitiple Sneeze?]],J3279+1,0)</f>
        <v>0</v>
      </c>
      <c r="K3280" t="str">
        <f>IF(AND(Table2[[#This Row],[Multiple Counter]]&gt;0, J3281=0),"Combo End","")</f>
        <v/>
      </c>
    </row>
    <row r="3281" spans="1:11" x14ac:dyDescent="0.25">
      <c r="A3281" s="1" t="s">
        <v>401</v>
      </c>
      <c r="B3281" t="str">
        <f t="shared" si="357"/>
        <v>July 08</v>
      </c>
      <c r="C3281" t="str">
        <f t="shared" si="358"/>
        <v>2020</v>
      </c>
      <c r="D3281" t="str">
        <f t="shared" si="359"/>
        <v>03:10PM</v>
      </c>
      <c r="E3281">
        <f t="shared" si="360"/>
        <v>7</v>
      </c>
      <c r="F3281" t="str">
        <f t="shared" si="361"/>
        <v>08</v>
      </c>
      <c r="G3281" s="1">
        <f t="shared" si="362"/>
        <v>44020</v>
      </c>
      <c r="H3281" s="2">
        <f t="shared" si="363"/>
        <v>44020.631944444445</v>
      </c>
      <c r="I3281" t="b">
        <f>OR(ABS(Table2[[#This Row],[DateTime]]-H3282) * 1440 &lt; 5, ABS(Table2[[#This Row],[DateTime]]-H3280) * 1440 &lt; 5)</f>
        <v>0</v>
      </c>
      <c r="J3281">
        <f>IF(Table2[[#This Row],[Mulitiple Sneeze?]],J3280+1,0)</f>
        <v>0</v>
      </c>
      <c r="K3281" t="str">
        <f>IF(AND(Table2[[#This Row],[Multiple Counter]]&gt;0, J3282=0),"Combo End","")</f>
        <v/>
      </c>
    </row>
    <row r="3282" spans="1:11" x14ac:dyDescent="0.25">
      <c r="A3282" s="1" t="s">
        <v>400</v>
      </c>
      <c r="B3282" t="str">
        <f t="shared" si="357"/>
        <v>July 09</v>
      </c>
      <c r="C3282" t="str">
        <f t="shared" si="358"/>
        <v>2020</v>
      </c>
      <c r="D3282" t="str">
        <f t="shared" si="359"/>
        <v>06:11AM</v>
      </c>
      <c r="E3282">
        <f t="shared" si="360"/>
        <v>7</v>
      </c>
      <c r="F3282" t="str">
        <f t="shared" si="361"/>
        <v>09</v>
      </c>
      <c r="G3282" s="1">
        <f t="shared" si="362"/>
        <v>44021</v>
      </c>
      <c r="H3282" s="2">
        <f t="shared" si="363"/>
        <v>44021.257638888892</v>
      </c>
      <c r="I3282" t="b">
        <f>OR(ABS(Table2[[#This Row],[DateTime]]-H3283) * 1440 &lt; 5, ABS(Table2[[#This Row],[DateTime]]-H3281) * 1440 &lt; 5)</f>
        <v>0</v>
      </c>
      <c r="J3282">
        <f>IF(Table2[[#This Row],[Mulitiple Sneeze?]],J3281+1,0)</f>
        <v>0</v>
      </c>
      <c r="K3282" t="str">
        <f>IF(AND(Table2[[#This Row],[Multiple Counter]]&gt;0, J3283=0),"Combo End","")</f>
        <v/>
      </c>
    </row>
    <row r="3283" spans="1:11" x14ac:dyDescent="0.25">
      <c r="A3283" s="1" t="s">
        <v>399</v>
      </c>
      <c r="B3283" t="str">
        <f t="shared" si="357"/>
        <v>July 11</v>
      </c>
      <c r="C3283" t="str">
        <f t="shared" si="358"/>
        <v>2020</v>
      </c>
      <c r="D3283" t="str">
        <f t="shared" si="359"/>
        <v>07:02AM</v>
      </c>
      <c r="E3283">
        <f t="shared" si="360"/>
        <v>7</v>
      </c>
      <c r="F3283" t="str">
        <f t="shared" si="361"/>
        <v>11</v>
      </c>
      <c r="G3283" s="1">
        <f t="shared" si="362"/>
        <v>44023</v>
      </c>
      <c r="H3283" s="2">
        <f t="shared" si="363"/>
        <v>44023.293055555558</v>
      </c>
      <c r="I3283" t="b">
        <f>OR(ABS(Table2[[#This Row],[DateTime]]-H3284) * 1440 &lt; 5, ABS(Table2[[#This Row],[DateTime]]-H3282) * 1440 &lt; 5)</f>
        <v>0</v>
      </c>
      <c r="J3283">
        <f>IF(Table2[[#This Row],[Mulitiple Sneeze?]],J3282+1,0)</f>
        <v>0</v>
      </c>
      <c r="K3283" t="str">
        <f>IF(AND(Table2[[#This Row],[Multiple Counter]]&gt;0, J3284=0),"Combo End","")</f>
        <v/>
      </c>
    </row>
    <row r="3284" spans="1:11" x14ac:dyDescent="0.25">
      <c r="A3284" s="1" t="s">
        <v>398</v>
      </c>
      <c r="B3284" t="str">
        <f t="shared" si="357"/>
        <v>July 12</v>
      </c>
      <c r="C3284" t="str">
        <f t="shared" si="358"/>
        <v>2020</v>
      </c>
      <c r="D3284" t="str">
        <f t="shared" si="359"/>
        <v>05:41PM</v>
      </c>
      <c r="E3284">
        <f t="shared" si="360"/>
        <v>7</v>
      </c>
      <c r="F3284" t="str">
        <f t="shared" si="361"/>
        <v>12</v>
      </c>
      <c r="G3284" s="1">
        <f t="shared" si="362"/>
        <v>44024</v>
      </c>
      <c r="H3284" s="2">
        <f t="shared" si="363"/>
        <v>44024.736805555556</v>
      </c>
      <c r="I3284" t="b">
        <f>OR(ABS(Table2[[#This Row],[DateTime]]-H3285) * 1440 &lt; 5, ABS(Table2[[#This Row],[DateTime]]-H3283) * 1440 &lt; 5)</f>
        <v>0</v>
      </c>
      <c r="J3284">
        <f>IF(Table2[[#This Row],[Mulitiple Sneeze?]],J3283+1,0)</f>
        <v>0</v>
      </c>
      <c r="K3284" t="str">
        <f>IF(AND(Table2[[#This Row],[Multiple Counter]]&gt;0, J3285=0),"Combo End","")</f>
        <v/>
      </c>
    </row>
    <row r="3285" spans="1:11" x14ac:dyDescent="0.25">
      <c r="A3285" s="1" t="s">
        <v>397</v>
      </c>
      <c r="B3285" t="str">
        <f t="shared" si="357"/>
        <v>July 13</v>
      </c>
      <c r="C3285" t="str">
        <f t="shared" si="358"/>
        <v>2020</v>
      </c>
      <c r="D3285" t="str">
        <f t="shared" si="359"/>
        <v>10:41AM</v>
      </c>
      <c r="E3285">
        <f t="shared" si="360"/>
        <v>7</v>
      </c>
      <c r="F3285" t="str">
        <f t="shared" si="361"/>
        <v>13</v>
      </c>
      <c r="G3285" s="1">
        <f t="shared" si="362"/>
        <v>44025</v>
      </c>
      <c r="H3285" s="2">
        <f t="shared" si="363"/>
        <v>44025.445138888892</v>
      </c>
      <c r="I3285" t="b">
        <f>OR(ABS(Table2[[#This Row],[DateTime]]-H3286) * 1440 &lt; 5, ABS(Table2[[#This Row],[DateTime]]-H3284) * 1440 &lt; 5)</f>
        <v>0</v>
      </c>
      <c r="J3285">
        <f>IF(Table2[[#This Row],[Mulitiple Sneeze?]],J3284+1,0)</f>
        <v>0</v>
      </c>
      <c r="K3285" t="str">
        <f>IF(AND(Table2[[#This Row],[Multiple Counter]]&gt;0, J3286=0),"Combo End","")</f>
        <v/>
      </c>
    </row>
    <row r="3286" spans="1:11" x14ac:dyDescent="0.25">
      <c r="A3286" s="1" t="s">
        <v>396</v>
      </c>
      <c r="B3286" t="str">
        <f t="shared" si="357"/>
        <v>July 13</v>
      </c>
      <c r="C3286" t="str">
        <f t="shared" si="358"/>
        <v>2020</v>
      </c>
      <c r="D3286" t="str">
        <f t="shared" si="359"/>
        <v>12:28PM</v>
      </c>
      <c r="E3286">
        <f t="shared" si="360"/>
        <v>7</v>
      </c>
      <c r="F3286" t="str">
        <f t="shared" si="361"/>
        <v>13</v>
      </c>
      <c r="G3286" s="1">
        <f t="shared" si="362"/>
        <v>44025</v>
      </c>
      <c r="H3286" s="2">
        <f t="shared" si="363"/>
        <v>44025.519444444442</v>
      </c>
      <c r="I3286" t="b">
        <f>OR(ABS(Table2[[#This Row],[DateTime]]-H3287) * 1440 &lt; 5, ABS(Table2[[#This Row],[DateTime]]-H3285) * 1440 &lt; 5)</f>
        <v>0</v>
      </c>
      <c r="J3286">
        <f>IF(Table2[[#This Row],[Mulitiple Sneeze?]],J3285+1,0)</f>
        <v>0</v>
      </c>
      <c r="K3286" t="str">
        <f>IF(AND(Table2[[#This Row],[Multiple Counter]]&gt;0, J3287=0),"Combo End","")</f>
        <v/>
      </c>
    </row>
    <row r="3287" spans="1:11" x14ac:dyDescent="0.25">
      <c r="A3287" s="1" t="s">
        <v>395</v>
      </c>
      <c r="B3287" t="str">
        <f t="shared" si="357"/>
        <v>July 14</v>
      </c>
      <c r="C3287" t="str">
        <f t="shared" si="358"/>
        <v>2020</v>
      </c>
      <c r="D3287" t="str">
        <f t="shared" si="359"/>
        <v>11:02AM</v>
      </c>
      <c r="E3287">
        <f t="shared" si="360"/>
        <v>7</v>
      </c>
      <c r="F3287" t="str">
        <f t="shared" si="361"/>
        <v>14</v>
      </c>
      <c r="G3287" s="1">
        <f t="shared" si="362"/>
        <v>44026</v>
      </c>
      <c r="H3287" s="2">
        <f t="shared" si="363"/>
        <v>44026.459722222222</v>
      </c>
      <c r="I3287" t="b">
        <f>OR(ABS(Table2[[#This Row],[DateTime]]-H3288) * 1440 &lt; 5, ABS(Table2[[#This Row],[DateTime]]-H3286) * 1440 &lt; 5)</f>
        <v>0</v>
      </c>
      <c r="J3287">
        <f>IF(Table2[[#This Row],[Mulitiple Sneeze?]],J3286+1,0)</f>
        <v>0</v>
      </c>
      <c r="K3287" t="str">
        <f>IF(AND(Table2[[#This Row],[Multiple Counter]]&gt;0, J3288=0),"Combo End","")</f>
        <v/>
      </c>
    </row>
    <row r="3288" spans="1:11" x14ac:dyDescent="0.25">
      <c r="A3288" s="1" t="s">
        <v>394</v>
      </c>
      <c r="B3288" t="str">
        <f t="shared" si="357"/>
        <v>July 14</v>
      </c>
      <c r="C3288" t="str">
        <f t="shared" si="358"/>
        <v>2020</v>
      </c>
      <c r="D3288" t="str">
        <f t="shared" si="359"/>
        <v>12:38PM</v>
      </c>
      <c r="E3288">
        <f t="shared" si="360"/>
        <v>7</v>
      </c>
      <c r="F3288" t="str">
        <f t="shared" si="361"/>
        <v>14</v>
      </c>
      <c r="G3288" s="1">
        <f t="shared" si="362"/>
        <v>44026</v>
      </c>
      <c r="H3288" s="2">
        <f t="shared" si="363"/>
        <v>44026.526388888888</v>
      </c>
      <c r="I3288" t="b">
        <f>OR(ABS(Table2[[#This Row],[DateTime]]-H3289) * 1440 &lt; 5, ABS(Table2[[#This Row],[DateTime]]-H3287) * 1440 &lt; 5)</f>
        <v>0</v>
      </c>
      <c r="J3288">
        <f>IF(Table2[[#This Row],[Mulitiple Sneeze?]],J3287+1,0)</f>
        <v>0</v>
      </c>
      <c r="K3288" t="str">
        <f>IF(AND(Table2[[#This Row],[Multiple Counter]]&gt;0, J3289=0),"Combo End","")</f>
        <v/>
      </c>
    </row>
    <row r="3289" spans="1:11" x14ac:dyDescent="0.25">
      <c r="A3289" s="1" t="s">
        <v>393</v>
      </c>
      <c r="B3289" t="str">
        <f t="shared" si="357"/>
        <v>July 14</v>
      </c>
      <c r="C3289" t="str">
        <f t="shared" si="358"/>
        <v>2020</v>
      </c>
      <c r="D3289" t="str">
        <f t="shared" si="359"/>
        <v>01:25PM</v>
      </c>
      <c r="E3289">
        <f t="shared" si="360"/>
        <v>7</v>
      </c>
      <c r="F3289" t="str">
        <f t="shared" si="361"/>
        <v>14</v>
      </c>
      <c r="G3289" s="1">
        <f t="shared" si="362"/>
        <v>44026</v>
      </c>
      <c r="H3289" s="2">
        <f t="shared" si="363"/>
        <v>44026.559027777781</v>
      </c>
      <c r="I3289" t="b">
        <f>OR(ABS(Table2[[#This Row],[DateTime]]-H3290) * 1440 &lt; 5, ABS(Table2[[#This Row],[DateTime]]-H3288) * 1440 &lt; 5)</f>
        <v>0</v>
      </c>
      <c r="J3289">
        <f>IF(Table2[[#This Row],[Mulitiple Sneeze?]],J3288+1,0)</f>
        <v>0</v>
      </c>
      <c r="K3289" t="str">
        <f>IF(AND(Table2[[#This Row],[Multiple Counter]]&gt;0, J3290=0),"Combo End","")</f>
        <v/>
      </c>
    </row>
    <row r="3290" spans="1:11" x14ac:dyDescent="0.25">
      <c r="A3290" s="1" t="s">
        <v>392</v>
      </c>
      <c r="B3290" t="str">
        <f t="shared" si="357"/>
        <v>July 15</v>
      </c>
      <c r="C3290" t="str">
        <f t="shared" si="358"/>
        <v>2020</v>
      </c>
      <c r="D3290" t="str">
        <f t="shared" si="359"/>
        <v>06:08AM</v>
      </c>
      <c r="E3290">
        <f t="shared" si="360"/>
        <v>7</v>
      </c>
      <c r="F3290" t="str">
        <f t="shared" si="361"/>
        <v>15</v>
      </c>
      <c r="G3290" s="1">
        <f t="shared" si="362"/>
        <v>44027</v>
      </c>
      <c r="H3290" s="2">
        <f t="shared" si="363"/>
        <v>44027.255555555559</v>
      </c>
      <c r="I3290" t="b">
        <f>OR(ABS(Table2[[#This Row],[DateTime]]-H3291) * 1440 &lt; 5, ABS(Table2[[#This Row],[DateTime]]-H3289) * 1440 &lt; 5)</f>
        <v>0</v>
      </c>
      <c r="J3290">
        <f>IF(Table2[[#This Row],[Mulitiple Sneeze?]],J3289+1,0)</f>
        <v>0</v>
      </c>
      <c r="K3290" t="str">
        <f>IF(AND(Table2[[#This Row],[Multiple Counter]]&gt;0, J3291=0),"Combo End","")</f>
        <v/>
      </c>
    </row>
    <row r="3291" spans="1:11" x14ac:dyDescent="0.25">
      <c r="A3291" s="1" t="s">
        <v>391</v>
      </c>
      <c r="B3291" t="str">
        <f t="shared" si="357"/>
        <v>July 15</v>
      </c>
      <c r="C3291" t="str">
        <f t="shared" si="358"/>
        <v>2020</v>
      </c>
      <c r="D3291" t="str">
        <f t="shared" si="359"/>
        <v>09:54AM</v>
      </c>
      <c r="E3291">
        <f t="shared" si="360"/>
        <v>7</v>
      </c>
      <c r="F3291" t="str">
        <f t="shared" si="361"/>
        <v>15</v>
      </c>
      <c r="G3291" s="1">
        <f t="shared" si="362"/>
        <v>44027</v>
      </c>
      <c r="H3291" s="2">
        <f t="shared" si="363"/>
        <v>44027.412499999999</v>
      </c>
      <c r="I3291" t="b">
        <f>OR(ABS(Table2[[#This Row],[DateTime]]-H3292) * 1440 &lt; 5, ABS(Table2[[#This Row],[DateTime]]-H3290) * 1440 &lt; 5)</f>
        <v>0</v>
      </c>
      <c r="J3291">
        <f>IF(Table2[[#This Row],[Mulitiple Sneeze?]],J3290+1,0)</f>
        <v>0</v>
      </c>
      <c r="K3291" t="str">
        <f>IF(AND(Table2[[#This Row],[Multiple Counter]]&gt;0, J3292=0),"Combo End","")</f>
        <v/>
      </c>
    </row>
    <row r="3292" spans="1:11" x14ac:dyDescent="0.25">
      <c r="A3292" s="1" t="s">
        <v>390</v>
      </c>
      <c r="B3292" t="str">
        <f t="shared" si="357"/>
        <v>July 15</v>
      </c>
      <c r="C3292" t="str">
        <f t="shared" si="358"/>
        <v>2020</v>
      </c>
      <c r="D3292" t="str">
        <f t="shared" si="359"/>
        <v>11:52AM</v>
      </c>
      <c r="E3292">
        <f t="shared" si="360"/>
        <v>7</v>
      </c>
      <c r="F3292" t="str">
        <f t="shared" si="361"/>
        <v>15</v>
      </c>
      <c r="G3292" s="1">
        <f t="shared" si="362"/>
        <v>44027</v>
      </c>
      <c r="H3292" s="2">
        <f t="shared" si="363"/>
        <v>44027.494444444441</v>
      </c>
      <c r="I3292" t="b">
        <f>OR(ABS(Table2[[#This Row],[DateTime]]-H3293) * 1440 &lt; 5, ABS(Table2[[#This Row],[DateTime]]-H3291) * 1440 &lt; 5)</f>
        <v>0</v>
      </c>
      <c r="J3292">
        <f>IF(Table2[[#This Row],[Mulitiple Sneeze?]],J3291+1,0)</f>
        <v>0</v>
      </c>
      <c r="K3292" t="str">
        <f>IF(AND(Table2[[#This Row],[Multiple Counter]]&gt;0, J3293=0),"Combo End","")</f>
        <v/>
      </c>
    </row>
    <row r="3293" spans="1:11" x14ac:dyDescent="0.25">
      <c r="A3293" s="1" t="s">
        <v>389</v>
      </c>
      <c r="B3293" t="str">
        <f t="shared" si="357"/>
        <v>July 16</v>
      </c>
      <c r="C3293" t="str">
        <f t="shared" si="358"/>
        <v>2020</v>
      </c>
      <c r="D3293" t="str">
        <f t="shared" si="359"/>
        <v>06:03AM</v>
      </c>
      <c r="E3293">
        <f t="shared" si="360"/>
        <v>7</v>
      </c>
      <c r="F3293" t="str">
        <f t="shared" si="361"/>
        <v>16</v>
      </c>
      <c r="G3293" s="1">
        <f t="shared" si="362"/>
        <v>44028</v>
      </c>
      <c r="H3293" s="2">
        <f t="shared" si="363"/>
        <v>44028.252083333333</v>
      </c>
      <c r="I3293" t="b">
        <f>OR(ABS(Table2[[#This Row],[DateTime]]-H3294) * 1440 &lt; 5, ABS(Table2[[#This Row],[DateTime]]-H3292) * 1440 &lt; 5)</f>
        <v>0</v>
      </c>
      <c r="J3293">
        <f>IF(Table2[[#This Row],[Mulitiple Sneeze?]],J3292+1,0)</f>
        <v>0</v>
      </c>
      <c r="K3293" t="str">
        <f>IF(AND(Table2[[#This Row],[Multiple Counter]]&gt;0, J3294=0),"Combo End","")</f>
        <v/>
      </c>
    </row>
    <row r="3294" spans="1:11" x14ac:dyDescent="0.25">
      <c r="A3294" s="1" t="s">
        <v>388</v>
      </c>
      <c r="B3294" t="str">
        <f t="shared" si="357"/>
        <v>July 16</v>
      </c>
      <c r="C3294" t="str">
        <f t="shared" si="358"/>
        <v>2020</v>
      </c>
      <c r="D3294" t="str">
        <f t="shared" si="359"/>
        <v>03:17PM</v>
      </c>
      <c r="E3294">
        <f t="shared" si="360"/>
        <v>7</v>
      </c>
      <c r="F3294" t="str">
        <f t="shared" si="361"/>
        <v>16</v>
      </c>
      <c r="G3294" s="1">
        <f t="shared" si="362"/>
        <v>44028</v>
      </c>
      <c r="H3294" s="2">
        <f t="shared" si="363"/>
        <v>44028.636805555558</v>
      </c>
      <c r="I3294" t="b">
        <f>OR(ABS(Table2[[#This Row],[DateTime]]-H3295) * 1440 &lt; 5, ABS(Table2[[#This Row],[DateTime]]-H3293) * 1440 &lt; 5)</f>
        <v>0</v>
      </c>
      <c r="J3294">
        <f>IF(Table2[[#This Row],[Mulitiple Sneeze?]],J3293+1,0)</f>
        <v>0</v>
      </c>
      <c r="K3294" t="str">
        <f>IF(AND(Table2[[#This Row],[Multiple Counter]]&gt;0, J3295=0),"Combo End","")</f>
        <v/>
      </c>
    </row>
    <row r="3295" spans="1:11" x14ac:dyDescent="0.25">
      <c r="A3295" s="1" t="s">
        <v>387</v>
      </c>
      <c r="B3295" t="str">
        <f t="shared" si="357"/>
        <v>July 17</v>
      </c>
      <c r="C3295" t="str">
        <f t="shared" si="358"/>
        <v>2020</v>
      </c>
      <c r="D3295" t="str">
        <f t="shared" si="359"/>
        <v>01:45PM</v>
      </c>
      <c r="E3295">
        <f t="shared" si="360"/>
        <v>7</v>
      </c>
      <c r="F3295" t="str">
        <f t="shared" si="361"/>
        <v>17</v>
      </c>
      <c r="G3295" s="1">
        <f t="shared" si="362"/>
        <v>44029</v>
      </c>
      <c r="H3295" s="2">
        <f t="shared" si="363"/>
        <v>44029.572916666664</v>
      </c>
      <c r="I3295" t="b">
        <f>OR(ABS(Table2[[#This Row],[DateTime]]-H3296) * 1440 &lt; 5, ABS(Table2[[#This Row],[DateTime]]-H3294) * 1440 &lt; 5)</f>
        <v>0</v>
      </c>
      <c r="J3295">
        <f>IF(Table2[[#This Row],[Mulitiple Sneeze?]],J3294+1,0)</f>
        <v>0</v>
      </c>
      <c r="K3295" t="str">
        <f>IF(AND(Table2[[#This Row],[Multiple Counter]]&gt;0, J3296=0),"Combo End","")</f>
        <v/>
      </c>
    </row>
    <row r="3296" spans="1:11" x14ac:dyDescent="0.25">
      <c r="A3296" s="1" t="s">
        <v>386</v>
      </c>
      <c r="B3296" t="str">
        <f t="shared" si="357"/>
        <v>July 17</v>
      </c>
      <c r="C3296" t="str">
        <f t="shared" si="358"/>
        <v>2020</v>
      </c>
      <c r="D3296" t="str">
        <f t="shared" si="359"/>
        <v>03:05PM</v>
      </c>
      <c r="E3296">
        <f t="shared" si="360"/>
        <v>7</v>
      </c>
      <c r="F3296" t="str">
        <f t="shared" si="361"/>
        <v>17</v>
      </c>
      <c r="G3296" s="1">
        <f t="shared" si="362"/>
        <v>44029</v>
      </c>
      <c r="H3296" s="2">
        <f t="shared" si="363"/>
        <v>44029.628472222219</v>
      </c>
      <c r="I3296" t="b">
        <f>OR(ABS(Table2[[#This Row],[DateTime]]-H3297) * 1440 &lt; 5, ABS(Table2[[#This Row],[DateTime]]-H3295) * 1440 &lt; 5)</f>
        <v>0</v>
      </c>
      <c r="J3296">
        <f>IF(Table2[[#This Row],[Mulitiple Sneeze?]],J3295+1,0)</f>
        <v>0</v>
      </c>
      <c r="K3296" t="str">
        <f>IF(AND(Table2[[#This Row],[Multiple Counter]]&gt;0, J3297=0),"Combo End","")</f>
        <v/>
      </c>
    </row>
    <row r="3297" spans="1:11" x14ac:dyDescent="0.25">
      <c r="A3297" s="1" t="s">
        <v>385</v>
      </c>
      <c r="B3297" t="str">
        <f t="shared" si="357"/>
        <v>July 18</v>
      </c>
      <c r="C3297" t="str">
        <f t="shared" si="358"/>
        <v>2020</v>
      </c>
      <c r="D3297" t="str">
        <f t="shared" si="359"/>
        <v>07:05AM</v>
      </c>
      <c r="E3297">
        <f t="shared" si="360"/>
        <v>7</v>
      </c>
      <c r="F3297" t="str">
        <f t="shared" si="361"/>
        <v>18</v>
      </c>
      <c r="G3297" s="1">
        <f t="shared" si="362"/>
        <v>44030</v>
      </c>
      <c r="H3297" s="2">
        <f t="shared" si="363"/>
        <v>44030.295138888891</v>
      </c>
      <c r="I3297" t="b">
        <f>OR(ABS(Table2[[#This Row],[DateTime]]-H3298) * 1440 &lt; 5, ABS(Table2[[#This Row],[DateTime]]-H3296) * 1440 &lt; 5)</f>
        <v>0</v>
      </c>
      <c r="J3297">
        <f>IF(Table2[[#This Row],[Mulitiple Sneeze?]],J3296+1,0)</f>
        <v>0</v>
      </c>
      <c r="K3297" t="str">
        <f>IF(AND(Table2[[#This Row],[Multiple Counter]]&gt;0, J3298=0),"Combo End","")</f>
        <v/>
      </c>
    </row>
    <row r="3298" spans="1:11" x14ac:dyDescent="0.25">
      <c r="A3298" s="1" t="s">
        <v>384</v>
      </c>
      <c r="B3298" t="str">
        <f t="shared" si="357"/>
        <v>July 18</v>
      </c>
      <c r="C3298" t="str">
        <f t="shared" si="358"/>
        <v>2020</v>
      </c>
      <c r="D3298" t="str">
        <f t="shared" si="359"/>
        <v>10:39AM</v>
      </c>
      <c r="E3298">
        <f t="shared" si="360"/>
        <v>7</v>
      </c>
      <c r="F3298" t="str">
        <f t="shared" si="361"/>
        <v>18</v>
      </c>
      <c r="G3298" s="1">
        <f t="shared" si="362"/>
        <v>44030</v>
      </c>
      <c r="H3298" s="2">
        <f t="shared" si="363"/>
        <v>44030.443749999999</v>
      </c>
      <c r="I3298" t="b">
        <f>OR(ABS(Table2[[#This Row],[DateTime]]-H3299) * 1440 &lt; 5, ABS(Table2[[#This Row],[DateTime]]-H3297) * 1440 &lt; 5)</f>
        <v>0</v>
      </c>
      <c r="J3298">
        <f>IF(Table2[[#This Row],[Mulitiple Sneeze?]],J3297+1,0)</f>
        <v>0</v>
      </c>
      <c r="K3298" t="str">
        <f>IF(AND(Table2[[#This Row],[Multiple Counter]]&gt;0, J3299=0),"Combo End","")</f>
        <v/>
      </c>
    </row>
    <row r="3299" spans="1:11" x14ac:dyDescent="0.25">
      <c r="A3299" s="1" t="s">
        <v>383</v>
      </c>
      <c r="B3299" t="str">
        <f t="shared" si="357"/>
        <v>July 18</v>
      </c>
      <c r="C3299" t="str">
        <f t="shared" si="358"/>
        <v>2020</v>
      </c>
      <c r="D3299" t="str">
        <f t="shared" si="359"/>
        <v>05:52PM</v>
      </c>
      <c r="E3299">
        <f t="shared" si="360"/>
        <v>7</v>
      </c>
      <c r="F3299" t="str">
        <f t="shared" si="361"/>
        <v>18</v>
      </c>
      <c r="G3299" s="1">
        <f t="shared" si="362"/>
        <v>44030</v>
      </c>
      <c r="H3299" s="2">
        <f t="shared" si="363"/>
        <v>44030.744444444441</v>
      </c>
      <c r="I3299" t="b">
        <f>OR(ABS(Table2[[#This Row],[DateTime]]-H3300) * 1440 &lt; 5, ABS(Table2[[#This Row],[DateTime]]-H3298) * 1440 &lt; 5)</f>
        <v>0</v>
      </c>
      <c r="J3299">
        <f>IF(Table2[[#This Row],[Mulitiple Sneeze?]],J3298+1,0)</f>
        <v>0</v>
      </c>
      <c r="K3299" t="str">
        <f>IF(AND(Table2[[#This Row],[Multiple Counter]]&gt;0, J3300=0),"Combo End","")</f>
        <v/>
      </c>
    </row>
    <row r="3300" spans="1:11" x14ac:dyDescent="0.25">
      <c r="A3300" s="1" t="s">
        <v>382</v>
      </c>
      <c r="B3300" t="str">
        <f t="shared" si="357"/>
        <v>July 19</v>
      </c>
      <c r="C3300" t="str">
        <f t="shared" si="358"/>
        <v>2020</v>
      </c>
      <c r="D3300" t="str">
        <f t="shared" si="359"/>
        <v>08:57AM</v>
      </c>
      <c r="E3300">
        <f t="shared" si="360"/>
        <v>7</v>
      </c>
      <c r="F3300" t="str">
        <f t="shared" si="361"/>
        <v>19</v>
      </c>
      <c r="G3300" s="1">
        <f t="shared" si="362"/>
        <v>44031</v>
      </c>
      <c r="H3300" s="2">
        <f t="shared" si="363"/>
        <v>44031.372916666667</v>
      </c>
      <c r="I3300" t="b">
        <f>OR(ABS(Table2[[#This Row],[DateTime]]-H3301) * 1440 &lt; 5, ABS(Table2[[#This Row],[DateTime]]-H3299) * 1440 &lt; 5)</f>
        <v>0</v>
      </c>
      <c r="J3300">
        <f>IF(Table2[[#This Row],[Mulitiple Sneeze?]],J3299+1,0)</f>
        <v>0</v>
      </c>
      <c r="K3300" t="str">
        <f>IF(AND(Table2[[#This Row],[Multiple Counter]]&gt;0, J3301=0),"Combo End","")</f>
        <v/>
      </c>
    </row>
    <row r="3301" spans="1:11" x14ac:dyDescent="0.25">
      <c r="A3301" s="1" t="s">
        <v>381</v>
      </c>
      <c r="B3301" t="str">
        <f t="shared" si="357"/>
        <v>July 19</v>
      </c>
      <c r="C3301" t="str">
        <f t="shared" si="358"/>
        <v>2020</v>
      </c>
      <c r="D3301" t="str">
        <f t="shared" si="359"/>
        <v>01:38PM</v>
      </c>
      <c r="E3301">
        <f t="shared" si="360"/>
        <v>7</v>
      </c>
      <c r="F3301" t="str">
        <f t="shared" si="361"/>
        <v>19</v>
      </c>
      <c r="G3301" s="1">
        <f t="shared" si="362"/>
        <v>44031</v>
      </c>
      <c r="H3301" s="2">
        <f t="shared" si="363"/>
        <v>44031.568055555559</v>
      </c>
      <c r="I3301" t="b">
        <f>OR(ABS(Table2[[#This Row],[DateTime]]-H3302) * 1440 &lt; 5, ABS(Table2[[#This Row],[DateTime]]-H3300) * 1440 &lt; 5)</f>
        <v>0</v>
      </c>
      <c r="J3301">
        <f>IF(Table2[[#This Row],[Mulitiple Sneeze?]],J3300+1,0)</f>
        <v>0</v>
      </c>
      <c r="K3301" t="str">
        <f>IF(AND(Table2[[#This Row],[Multiple Counter]]&gt;0, J3302=0),"Combo End","")</f>
        <v/>
      </c>
    </row>
    <row r="3302" spans="1:11" x14ac:dyDescent="0.25">
      <c r="A3302" s="1" t="s">
        <v>380</v>
      </c>
      <c r="B3302" t="str">
        <f t="shared" si="357"/>
        <v>July 19</v>
      </c>
      <c r="C3302" t="str">
        <f t="shared" si="358"/>
        <v>2020</v>
      </c>
      <c r="D3302" t="str">
        <f t="shared" si="359"/>
        <v>04:35PM</v>
      </c>
      <c r="E3302">
        <f t="shared" si="360"/>
        <v>7</v>
      </c>
      <c r="F3302" t="str">
        <f t="shared" si="361"/>
        <v>19</v>
      </c>
      <c r="G3302" s="1">
        <f t="shared" si="362"/>
        <v>44031</v>
      </c>
      <c r="H3302" s="2">
        <f t="shared" si="363"/>
        <v>44031.690972222219</v>
      </c>
      <c r="I3302" t="b">
        <f>OR(ABS(Table2[[#This Row],[DateTime]]-H3303) * 1440 &lt; 5, ABS(Table2[[#This Row],[DateTime]]-H3301) * 1440 &lt; 5)</f>
        <v>0</v>
      </c>
      <c r="J3302">
        <f>IF(Table2[[#This Row],[Mulitiple Sneeze?]],J3301+1,0)</f>
        <v>0</v>
      </c>
      <c r="K3302" t="str">
        <f>IF(AND(Table2[[#This Row],[Multiple Counter]]&gt;0, J3303=0),"Combo End","")</f>
        <v/>
      </c>
    </row>
    <row r="3303" spans="1:11" x14ac:dyDescent="0.25">
      <c r="A3303" s="1" t="s">
        <v>379</v>
      </c>
      <c r="B3303" t="str">
        <f t="shared" si="357"/>
        <v>July 20</v>
      </c>
      <c r="C3303" t="str">
        <f t="shared" si="358"/>
        <v>2020</v>
      </c>
      <c r="D3303" t="str">
        <f t="shared" si="359"/>
        <v>09:53AM</v>
      </c>
      <c r="E3303">
        <f t="shared" si="360"/>
        <v>7</v>
      </c>
      <c r="F3303" t="str">
        <f t="shared" si="361"/>
        <v>20</v>
      </c>
      <c r="G3303" s="1">
        <f t="shared" si="362"/>
        <v>44032</v>
      </c>
      <c r="H3303" s="2">
        <f t="shared" si="363"/>
        <v>44032.411805555559</v>
      </c>
      <c r="I3303" t="b">
        <f>OR(ABS(Table2[[#This Row],[DateTime]]-H3304) * 1440 &lt; 5, ABS(Table2[[#This Row],[DateTime]]-H3302) * 1440 &lt; 5)</f>
        <v>0</v>
      </c>
      <c r="J3303">
        <f>IF(Table2[[#This Row],[Mulitiple Sneeze?]],J3302+1,0)</f>
        <v>0</v>
      </c>
      <c r="K3303" t="str">
        <f>IF(AND(Table2[[#This Row],[Multiple Counter]]&gt;0, J3304=0),"Combo End","")</f>
        <v/>
      </c>
    </row>
    <row r="3304" spans="1:11" x14ac:dyDescent="0.25">
      <c r="A3304" s="1" t="s">
        <v>378</v>
      </c>
      <c r="B3304" t="str">
        <f t="shared" si="357"/>
        <v>July 20</v>
      </c>
      <c r="C3304" t="str">
        <f t="shared" si="358"/>
        <v>2020</v>
      </c>
      <c r="D3304" t="str">
        <f t="shared" si="359"/>
        <v>12:20PM</v>
      </c>
      <c r="E3304">
        <f t="shared" si="360"/>
        <v>7</v>
      </c>
      <c r="F3304" t="str">
        <f t="shared" si="361"/>
        <v>20</v>
      </c>
      <c r="G3304" s="1">
        <f t="shared" si="362"/>
        <v>44032</v>
      </c>
      <c r="H3304" s="2">
        <f t="shared" si="363"/>
        <v>44032.513888888891</v>
      </c>
      <c r="I3304" t="b">
        <f>OR(ABS(Table2[[#This Row],[DateTime]]-H3305) * 1440 &lt; 5, ABS(Table2[[#This Row],[DateTime]]-H3303) * 1440 &lt; 5)</f>
        <v>0</v>
      </c>
      <c r="J3304">
        <f>IF(Table2[[#This Row],[Mulitiple Sneeze?]],J3303+1,0)</f>
        <v>0</v>
      </c>
      <c r="K3304" t="str">
        <f>IF(AND(Table2[[#This Row],[Multiple Counter]]&gt;0, J3305=0),"Combo End","")</f>
        <v/>
      </c>
    </row>
    <row r="3305" spans="1:11" x14ac:dyDescent="0.25">
      <c r="A3305" s="1" t="s">
        <v>377</v>
      </c>
      <c r="B3305" t="str">
        <f t="shared" si="357"/>
        <v>July 20</v>
      </c>
      <c r="C3305" t="str">
        <f t="shared" si="358"/>
        <v>2020</v>
      </c>
      <c r="D3305" t="str">
        <f t="shared" si="359"/>
        <v>03:33PM</v>
      </c>
      <c r="E3305">
        <f t="shared" si="360"/>
        <v>7</v>
      </c>
      <c r="F3305" t="str">
        <f t="shared" si="361"/>
        <v>20</v>
      </c>
      <c r="G3305" s="1">
        <f t="shared" si="362"/>
        <v>44032</v>
      </c>
      <c r="H3305" s="2">
        <f t="shared" si="363"/>
        <v>44032.647916666669</v>
      </c>
      <c r="I3305" t="b">
        <f>OR(ABS(Table2[[#This Row],[DateTime]]-H3306) * 1440 &lt; 5, ABS(Table2[[#This Row],[DateTime]]-H3304) * 1440 &lt; 5)</f>
        <v>0</v>
      </c>
      <c r="J3305">
        <f>IF(Table2[[#This Row],[Mulitiple Sneeze?]],J3304+1,0)</f>
        <v>0</v>
      </c>
      <c r="K3305" t="str">
        <f>IF(AND(Table2[[#This Row],[Multiple Counter]]&gt;0, J3306=0),"Combo End","")</f>
        <v/>
      </c>
    </row>
    <row r="3306" spans="1:11" x14ac:dyDescent="0.25">
      <c r="A3306" s="1" t="s">
        <v>376</v>
      </c>
      <c r="B3306" t="str">
        <f t="shared" si="357"/>
        <v>July 20</v>
      </c>
      <c r="C3306" t="str">
        <f t="shared" si="358"/>
        <v>2020</v>
      </c>
      <c r="D3306" t="str">
        <f t="shared" si="359"/>
        <v>06:22PM</v>
      </c>
      <c r="E3306">
        <f t="shared" si="360"/>
        <v>7</v>
      </c>
      <c r="F3306" t="str">
        <f t="shared" si="361"/>
        <v>20</v>
      </c>
      <c r="G3306" s="1">
        <f t="shared" si="362"/>
        <v>44032</v>
      </c>
      <c r="H3306" s="2">
        <f t="shared" si="363"/>
        <v>44032.765277777777</v>
      </c>
      <c r="I3306" t="b">
        <f>OR(ABS(Table2[[#This Row],[DateTime]]-H3307) * 1440 &lt; 5, ABS(Table2[[#This Row],[DateTime]]-H3305) * 1440 &lt; 5)</f>
        <v>0</v>
      </c>
      <c r="J3306">
        <f>IF(Table2[[#This Row],[Mulitiple Sneeze?]],J3305+1,0)</f>
        <v>0</v>
      </c>
      <c r="K3306" t="str">
        <f>IF(AND(Table2[[#This Row],[Multiple Counter]]&gt;0, J3307=0),"Combo End","")</f>
        <v/>
      </c>
    </row>
    <row r="3307" spans="1:11" x14ac:dyDescent="0.25">
      <c r="A3307" s="1" t="s">
        <v>375</v>
      </c>
      <c r="B3307" t="str">
        <f t="shared" si="357"/>
        <v>July 21</v>
      </c>
      <c r="C3307" t="str">
        <f t="shared" si="358"/>
        <v>2020</v>
      </c>
      <c r="D3307" t="str">
        <f t="shared" si="359"/>
        <v>07:48AM</v>
      </c>
      <c r="E3307">
        <f t="shared" si="360"/>
        <v>7</v>
      </c>
      <c r="F3307" t="str">
        <f t="shared" si="361"/>
        <v>21</v>
      </c>
      <c r="G3307" s="1">
        <f t="shared" si="362"/>
        <v>44033</v>
      </c>
      <c r="H3307" s="2">
        <f t="shared" si="363"/>
        <v>44033.324999999997</v>
      </c>
      <c r="I3307" t="b">
        <f>OR(ABS(Table2[[#This Row],[DateTime]]-H3308) * 1440 &lt; 5, ABS(Table2[[#This Row],[DateTime]]-H3306) * 1440 &lt; 5)</f>
        <v>0</v>
      </c>
      <c r="J3307">
        <f>IF(Table2[[#This Row],[Mulitiple Sneeze?]],J3306+1,0)</f>
        <v>0</v>
      </c>
      <c r="K3307" t="str">
        <f>IF(AND(Table2[[#This Row],[Multiple Counter]]&gt;0, J3308=0),"Combo End","")</f>
        <v/>
      </c>
    </row>
    <row r="3308" spans="1:11" x14ac:dyDescent="0.25">
      <c r="A3308" s="1" t="s">
        <v>374</v>
      </c>
      <c r="B3308" t="str">
        <f t="shared" si="357"/>
        <v>July 21</v>
      </c>
      <c r="C3308" t="str">
        <f t="shared" si="358"/>
        <v>2020</v>
      </c>
      <c r="D3308" t="str">
        <f t="shared" si="359"/>
        <v>11:40AM</v>
      </c>
      <c r="E3308">
        <f t="shared" si="360"/>
        <v>7</v>
      </c>
      <c r="F3308" t="str">
        <f t="shared" si="361"/>
        <v>21</v>
      </c>
      <c r="G3308" s="1">
        <f t="shared" si="362"/>
        <v>44033</v>
      </c>
      <c r="H3308" s="2">
        <f t="shared" si="363"/>
        <v>44033.486111111109</v>
      </c>
      <c r="I3308" t="b">
        <f>OR(ABS(Table2[[#This Row],[DateTime]]-H3309) * 1440 &lt; 5, ABS(Table2[[#This Row],[DateTime]]-H3307) * 1440 &lt; 5)</f>
        <v>0</v>
      </c>
      <c r="J3308">
        <f>IF(Table2[[#This Row],[Mulitiple Sneeze?]],J3307+1,0)</f>
        <v>0</v>
      </c>
      <c r="K3308" t="str">
        <f>IF(AND(Table2[[#This Row],[Multiple Counter]]&gt;0, J3309=0),"Combo End","")</f>
        <v/>
      </c>
    </row>
    <row r="3309" spans="1:11" x14ac:dyDescent="0.25">
      <c r="A3309" s="1" t="s">
        <v>373</v>
      </c>
      <c r="B3309" t="str">
        <f t="shared" si="357"/>
        <v>July 21</v>
      </c>
      <c r="C3309" t="str">
        <f t="shared" si="358"/>
        <v>2020</v>
      </c>
      <c r="D3309" t="str">
        <f t="shared" si="359"/>
        <v>11:53AM</v>
      </c>
      <c r="E3309">
        <f t="shared" si="360"/>
        <v>7</v>
      </c>
      <c r="F3309" t="str">
        <f t="shared" si="361"/>
        <v>21</v>
      </c>
      <c r="G3309" s="1">
        <f t="shared" si="362"/>
        <v>44033</v>
      </c>
      <c r="H3309" s="2">
        <f t="shared" si="363"/>
        <v>44033.495138888888</v>
      </c>
      <c r="I3309" t="b">
        <f>OR(ABS(Table2[[#This Row],[DateTime]]-H3310) * 1440 &lt; 5, ABS(Table2[[#This Row],[DateTime]]-H3308) * 1440 &lt; 5)</f>
        <v>0</v>
      </c>
      <c r="J3309">
        <f>IF(Table2[[#This Row],[Mulitiple Sneeze?]],J3308+1,0)</f>
        <v>0</v>
      </c>
      <c r="K3309" t="str">
        <f>IF(AND(Table2[[#This Row],[Multiple Counter]]&gt;0, J3310=0),"Combo End","")</f>
        <v/>
      </c>
    </row>
    <row r="3310" spans="1:11" x14ac:dyDescent="0.25">
      <c r="A3310" s="1" t="s">
        <v>372</v>
      </c>
      <c r="B3310" t="str">
        <f t="shared" si="357"/>
        <v>July 21</v>
      </c>
      <c r="C3310" t="str">
        <f t="shared" si="358"/>
        <v>2020</v>
      </c>
      <c r="D3310" t="str">
        <f t="shared" si="359"/>
        <v>01:11PM</v>
      </c>
      <c r="E3310">
        <f t="shared" si="360"/>
        <v>7</v>
      </c>
      <c r="F3310" t="str">
        <f t="shared" si="361"/>
        <v>21</v>
      </c>
      <c r="G3310" s="1">
        <f t="shared" si="362"/>
        <v>44033</v>
      </c>
      <c r="H3310" s="2">
        <f t="shared" si="363"/>
        <v>44033.549305555556</v>
      </c>
      <c r="I3310" t="b">
        <f>OR(ABS(Table2[[#This Row],[DateTime]]-H3311) * 1440 &lt; 5, ABS(Table2[[#This Row],[DateTime]]-H3309) * 1440 &lt; 5)</f>
        <v>0</v>
      </c>
      <c r="J3310">
        <f>IF(Table2[[#This Row],[Mulitiple Sneeze?]],J3309+1,0)</f>
        <v>0</v>
      </c>
      <c r="K3310" t="str">
        <f>IF(AND(Table2[[#This Row],[Multiple Counter]]&gt;0, J3311=0),"Combo End","")</f>
        <v/>
      </c>
    </row>
    <row r="3311" spans="1:11" x14ac:dyDescent="0.25">
      <c r="A3311" s="1" t="s">
        <v>371</v>
      </c>
      <c r="B3311" t="str">
        <f t="shared" si="357"/>
        <v>July 22</v>
      </c>
      <c r="C3311" t="str">
        <f t="shared" si="358"/>
        <v>2020</v>
      </c>
      <c r="D3311" t="str">
        <f t="shared" si="359"/>
        <v>09:33AM</v>
      </c>
      <c r="E3311">
        <f t="shared" si="360"/>
        <v>7</v>
      </c>
      <c r="F3311" t="str">
        <f t="shared" si="361"/>
        <v>22</v>
      </c>
      <c r="G3311" s="1">
        <f t="shared" si="362"/>
        <v>44034</v>
      </c>
      <c r="H3311" s="2">
        <f t="shared" si="363"/>
        <v>44034.397916666669</v>
      </c>
      <c r="I3311" t="b">
        <f>OR(ABS(Table2[[#This Row],[DateTime]]-H3312) * 1440 &lt; 5, ABS(Table2[[#This Row],[DateTime]]-H3310) * 1440 &lt; 5)</f>
        <v>0</v>
      </c>
      <c r="J3311">
        <f>IF(Table2[[#This Row],[Mulitiple Sneeze?]],J3310+1,0)</f>
        <v>0</v>
      </c>
      <c r="K3311" t="str">
        <f>IF(AND(Table2[[#This Row],[Multiple Counter]]&gt;0, J3312=0),"Combo End","")</f>
        <v/>
      </c>
    </row>
    <row r="3312" spans="1:11" x14ac:dyDescent="0.25">
      <c r="A3312" s="1" t="s">
        <v>370</v>
      </c>
      <c r="B3312" t="str">
        <f t="shared" si="357"/>
        <v>July 23</v>
      </c>
      <c r="C3312" t="str">
        <f t="shared" si="358"/>
        <v>2020</v>
      </c>
      <c r="D3312" t="str">
        <f t="shared" si="359"/>
        <v>08:33AM</v>
      </c>
      <c r="E3312">
        <f t="shared" si="360"/>
        <v>7</v>
      </c>
      <c r="F3312" t="str">
        <f t="shared" si="361"/>
        <v>23</v>
      </c>
      <c r="G3312" s="1">
        <f t="shared" si="362"/>
        <v>44035</v>
      </c>
      <c r="H3312" s="2">
        <f t="shared" si="363"/>
        <v>44035.356249999997</v>
      </c>
      <c r="I3312" t="b">
        <f>OR(ABS(Table2[[#This Row],[DateTime]]-H3313) * 1440 &lt; 5, ABS(Table2[[#This Row],[DateTime]]-H3311) * 1440 &lt; 5)</f>
        <v>0</v>
      </c>
      <c r="J3312">
        <f>IF(Table2[[#This Row],[Mulitiple Sneeze?]],J3311+1,0)</f>
        <v>0</v>
      </c>
      <c r="K3312" t="str">
        <f>IF(AND(Table2[[#This Row],[Multiple Counter]]&gt;0, J3313=0),"Combo End","")</f>
        <v/>
      </c>
    </row>
    <row r="3313" spans="1:11" x14ac:dyDescent="0.25">
      <c r="A3313" s="1" t="s">
        <v>369</v>
      </c>
      <c r="B3313" t="str">
        <f t="shared" si="357"/>
        <v>July 23</v>
      </c>
      <c r="C3313" t="str">
        <f t="shared" si="358"/>
        <v>2020</v>
      </c>
      <c r="D3313" t="str">
        <f t="shared" si="359"/>
        <v>09:45AM</v>
      </c>
      <c r="E3313">
        <f t="shared" si="360"/>
        <v>7</v>
      </c>
      <c r="F3313" t="str">
        <f t="shared" si="361"/>
        <v>23</v>
      </c>
      <c r="G3313" s="1">
        <f t="shared" si="362"/>
        <v>44035</v>
      </c>
      <c r="H3313" s="2">
        <f t="shared" si="363"/>
        <v>44035.40625</v>
      </c>
      <c r="I3313" t="b">
        <f>OR(ABS(Table2[[#This Row],[DateTime]]-H3314) * 1440 &lt; 5, ABS(Table2[[#This Row],[DateTime]]-H3312) * 1440 &lt; 5)</f>
        <v>0</v>
      </c>
      <c r="J3313">
        <f>IF(Table2[[#This Row],[Mulitiple Sneeze?]],J3312+1,0)</f>
        <v>0</v>
      </c>
      <c r="K3313" t="str">
        <f>IF(AND(Table2[[#This Row],[Multiple Counter]]&gt;0, J3314=0),"Combo End","")</f>
        <v/>
      </c>
    </row>
    <row r="3314" spans="1:11" x14ac:dyDescent="0.25">
      <c r="A3314" s="1" t="s">
        <v>368</v>
      </c>
      <c r="B3314" t="str">
        <f t="shared" si="357"/>
        <v>July 23</v>
      </c>
      <c r="C3314" t="str">
        <f t="shared" si="358"/>
        <v>2020</v>
      </c>
      <c r="D3314" t="str">
        <f t="shared" si="359"/>
        <v>03:00PM</v>
      </c>
      <c r="E3314">
        <f t="shared" si="360"/>
        <v>7</v>
      </c>
      <c r="F3314" t="str">
        <f t="shared" si="361"/>
        <v>23</v>
      </c>
      <c r="G3314" s="1">
        <f t="shared" si="362"/>
        <v>44035</v>
      </c>
      <c r="H3314" s="2">
        <f t="shared" si="363"/>
        <v>44035.625</v>
      </c>
      <c r="I3314" t="b">
        <f>OR(ABS(Table2[[#This Row],[DateTime]]-H3315) * 1440 &lt; 5, ABS(Table2[[#This Row],[DateTime]]-H3313) * 1440 &lt; 5)</f>
        <v>0</v>
      </c>
      <c r="J3314">
        <f>IF(Table2[[#This Row],[Mulitiple Sneeze?]],J3313+1,0)</f>
        <v>0</v>
      </c>
      <c r="K3314" t="str">
        <f>IF(AND(Table2[[#This Row],[Multiple Counter]]&gt;0, J3315=0),"Combo End","")</f>
        <v/>
      </c>
    </row>
    <row r="3315" spans="1:11" x14ac:dyDescent="0.25">
      <c r="A3315" s="1" t="s">
        <v>367</v>
      </c>
      <c r="B3315" t="str">
        <f t="shared" si="357"/>
        <v>July 24</v>
      </c>
      <c r="C3315" t="str">
        <f t="shared" si="358"/>
        <v>2020</v>
      </c>
      <c r="D3315" t="str">
        <f t="shared" si="359"/>
        <v>07:55AM</v>
      </c>
      <c r="E3315">
        <f t="shared" si="360"/>
        <v>7</v>
      </c>
      <c r="F3315" t="str">
        <f t="shared" si="361"/>
        <v>24</v>
      </c>
      <c r="G3315" s="1">
        <f t="shared" si="362"/>
        <v>44036</v>
      </c>
      <c r="H3315" s="2">
        <f t="shared" si="363"/>
        <v>44036.329861111109</v>
      </c>
      <c r="I3315" t="b">
        <f>OR(ABS(Table2[[#This Row],[DateTime]]-H3316) * 1440 &lt; 5, ABS(Table2[[#This Row],[DateTime]]-H3314) * 1440 &lt; 5)</f>
        <v>0</v>
      </c>
      <c r="J3315">
        <f>IF(Table2[[#This Row],[Mulitiple Sneeze?]],J3314+1,0)</f>
        <v>0</v>
      </c>
      <c r="K3315" t="str">
        <f>IF(AND(Table2[[#This Row],[Multiple Counter]]&gt;0, J3316=0),"Combo End","")</f>
        <v/>
      </c>
    </row>
    <row r="3316" spans="1:11" x14ac:dyDescent="0.25">
      <c r="A3316" s="1" t="s">
        <v>366</v>
      </c>
      <c r="B3316" t="str">
        <f t="shared" si="357"/>
        <v>July 24</v>
      </c>
      <c r="C3316" t="str">
        <f t="shared" si="358"/>
        <v>2020</v>
      </c>
      <c r="D3316" t="str">
        <f t="shared" si="359"/>
        <v>11:46AM</v>
      </c>
      <c r="E3316">
        <f t="shared" si="360"/>
        <v>7</v>
      </c>
      <c r="F3316" t="str">
        <f t="shared" si="361"/>
        <v>24</v>
      </c>
      <c r="G3316" s="1">
        <f t="shared" si="362"/>
        <v>44036</v>
      </c>
      <c r="H3316" s="2">
        <f t="shared" si="363"/>
        <v>44036.490277777775</v>
      </c>
      <c r="I3316" t="b">
        <f>OR(ABS(Table2[[#This Row],[DateTime]]-H3317) * 1440 &lt; 5, ABS(Table2[[#This Row],[DateTime]]-H3315) * 1440 &lt; 5)</f>
        <v>0</v>
      </c>
      <c r="J3316">
        <f>IF(Table2[[#This Row],[Mulitiple Sneeze?]],J3315+1,0)</f>
        <v>0</v>
      </c>
      <c r="K3316" t="str">
        <f>IF(AND(Table2[[#This Row],[Multiple Counter]]&gt;0, J3317=0),"Combo End","")</f>
        <v/>
      </c>
    </row>
    <row r="3317" spans="1:11" x14ac:dyDescent="0.25">
      <c r="A3317" s="1" t="s">
        <v>365</v>
      </c>
      <c r="B3317" t="str">
        <f t="shared" si="357"/>
        <v>July 25</v>
      </c>
      <c r="C3317" t="str">
        <f t="shared" si="358"/>
        <v>2020</v>
      </c>
      <c r="D3317" t="str">
        <f t="shared" si="359"/>
        <v>12:36PM</v>
      </c>
      <c r="E3317">
        <f t="shared" si="360"/>
        <v>7</v>
      </c>
      <c r="F3317" t="str">
        <f t="shared" si="361"/>
        <v>25</v>
      </c>
      <c r="G3317" s="1">
        <f t="shared" si="362"/>
        <v>44037</v>
      </c>
      <c r="H3317" s="2">
        <f t="shared" si="363"/>
        <v>44037.525000000001</v>
      </c>
      <c r="I3317" t="b">
        <f>OR(ABS(Table2[[#This Row],[DateTime]]-H3318) * 1440 &lt; 5, ABS(Table2[[#This Row],[DateTime]]-H3316) * 1440 &lt; 5)</f>
        <v>0</v>
      </c>
      <c r="J3317">
        <f>IF(Table2[[#This Row],[Mulitiple Sneeze?]],J3316+1,0)</f>
        <v>0</v>
      </c>
      <c r="K3317" t="str">
        <f>IF(AND(Table2[[#This Row],[Multiple Counter]]&gt;0, J3318=0),"Combo End","")</f>
        <v/>
      </c>
    </row>
    <row r="3318" spans="1:11" x14ac:dyDescent="0.25">
      <c r="A3318" s="1" t="s">
        <v>364</v>
      </c>
      <c r="B3318" t="str">
        <f t="shared" si="357"/>
        <v>July 25</v>
      </c>
      <c r="C3318" t="str">
        <f t="shared" si="358"/>
        <v>2020</v>
      </c>
      <c r="D3318" t="str">
        <f t="shared" si="359"/>
        <v>02:38PM</v>
      </c>
      <c r="E3318">
        <f t="shared" si="360"/>
        <v>7</v>
      </c>
      <c r="F3318" t="str">
        <f t="shared" si="361"/>
        <v>25</v>
      </c>
      <c r="G3318" s="1">
        <f t="shared" si="362"/>
        <v>44037</v>
      </c>
      <c r="H3318" s="2">
        <f t="shared" si="363"/>
        <v>44037.609722222223</v>
      </c>
      <c r="I3318" t="b">
        <f>OR(ABS(Table2[[#This Row],[DateTime]]-H3319) * 1440 &lt; 5, ABS(Table2[[#This Row],[DateTime]]-H3317) * 1440 &lt; 5)</f>
        <v>0</v>
      </c>
      <c r="J3318">
        <f>IF(Table2[[#This Row],[Mulitiple Sneeze?]],J3317+1,0)</f>
        <v>0</v>
      </c>
      <c r="K3318" t="str">
        <f>IF(AND(Table2[[#This Row],[Multiple Counter]]&gt;0, J3319=0),"Combo End","")</f>
        <v/>
      </c>
    </row>
    <row r="3319" spans="1:11" x14ac:dyDescent="0.25">
      <c r="A3319" s="1" t="s">
        <v>363</v>
      </c>
      <c r="B3319" t="str">
        <f t="shared" si="357"/>
        <v>July 25</v>
      </c>
      <c r="C3319" t="str">
        <f t="shared" si="358"/>
        <v>2020</v>
      </c>
      <c r="D3319" t="str">
        <f t="shared" si="359"/>
        <v>03:51PM</v>
      </c>
      <c r="E3319">
        <f t="shared" si="360"/>
        <v>7</v>
      </c>
      <c r="F3319" t="str">
        <f t="shared" si="361"/>
        <v>25</v>
      </c>
      <c r="G3319" s="1">
        <f t="shared" si="362"/>
        <v>44037</v>
      </c>
      <c r="H3319" s="2">
        <f t="shared" si="363"/>
        <v>44037.660416666666</v>
      </c>
      <c r="I3319" t="b">
        <f>OR(ABS(Table2[[#This Row],[DateTime]]-H3320) * 1440 &lt; 5, ABS(Table2[[#This Row],[DateTime]]-H3318) * 1440 &lt; 5)</f>
        <v>0</v>
      </c>
      <c r="J3319">
        <f>IF(Table2[[#This Row],[Mulitiple Sneeze?]],J3318+1,0)</f>
        <v>0</v>
      </c>
      <c r="K3319" t="str">
        <f>IF(AND(Table2[[#This Row],[Multiple Counter]]&gt;0, J3320=0),"Combo End","")</f>
        <v/>
      </c>
    </row>
    <row r="3320" spans="1:11" x14ac:dyDescent="0.25">
      <c r="A3320" s="1" t="s">
        <v>362</v>
      </c>
      <c r="B3320" t="str">
        <f t="shared" si="357"/>
        <v>July 25</v>
      </c>
      <c r="C3320" t="str">
        <f t="shared" si="358"/>
        <v>2020</v>
      </c>
      <c r="D3320" t="str">
        <f t="shared" si="359"/>
        <v>07:47PM</v>
      </c>
      <c r="E3320">
        <f t="shared" si="360"/>
        <v>7</v>
      </c>
      <c r="F3320" t="str">
        <f t="shared" si="361"/>
        <v>25</v>
      </c>
      <c r="G3320" s="1">
        <f t="shared" si="362"/>
        <v>44037</v>
      </c>
      <c r="H3320" s="2">
        <f t="shared" si="363"/>
        <v>44037.824305555558</v>
      </c>
      <c r="I3320" t="b">
        <f>OR(ABS(Table2[[#This Row],[DateTime]]-H3321) * 1440 &lt; 5, ABS(Table2[[#This Row],[DateTime]]-H3319) * 1440 &lt; 5)</f>
        <v>0</v>
      </c>
      <c r="J3320">
        <f>IF(Table2[[#This Row],[Mulitiple Sneeze?]],J3319+1,0)</f>
        <v>0</v>
      </c>
      <c r="K3320" t="str">
        <f>IF(AND(Table2[[#This Row],[Multiple Counter]]&gt;0, J3321=0),"Combo End","")</f>
        <v/>
      </c>
    </row>
    <row r="3321" spans="1:11" x14ac:dyDescent="0.25">
      <c r="A3321" s="1" t="s">
        <v>361</v>
      </c>
      <c r="B3321" t="str">
        <f t="shared" si="357"/>
        <v>July 25</v>
      </c>
      <c r="C3321" t="str">
        <f t="shared" si="358"/>
        <v>2020</v>
      </c>
      <c r="D3321" t="str">
        <f t="shared" si="359"/>
        <v>08:50PM</v>
      </c>
      <c r="E3321">
        <f t="shared" si="360"/>
        <v>7</v>
      </c>
      <c r="F3321" t="str">
        <f t="shared" si="361"/>
        <v>25</v>
      </c>
      <c r="G3321" s="1">
        <f t="shared" si="362"/>
        <v>44037</v>
      </c>
      <c r="H3321" s="2">
        <f t="shared" si="363"/>
        <v>44037.868055555555</v>
      </c>
      <c r="I3321" t="b">
        <f>OR(ABS(Table2[[#This Row],[DateTime]]-H3322) * 1440 &lt; 5, ABS(Table2[[#This Row],[DateTime]]-H3320) * 1440 &lt; 5)</f>
        <v>0</v>
      </c>
      <c r="J3321">
        <f>IF(Table2[[#This Row],[Mulitiple Sneeze?]],J3320+1,0)</f>
        <v>0</v>
      </c>
      <c r="K3321" t="str">
        <f>IF(AND(Table2[[#This Row],[Multiple Counter]]&gt;0, J3322=0),"Combo End","")</f>
        <v/>
      </c>
    </row>
    <row r="3322" spans="1:11" x14ac:dyDescent="0.25">
      <c r="A3322" s="1" t="s">
        <v>360</v>
      </c>
      <c r="B3322" t="str">
        <f t="shared" si="357"/>
        <v>July 26</v>
      </c>
      <c r="C3322" t="str">
        <f t="shared" si="358"/>
        <v>2020</v>
      </c>
      <c r="D3322" t="str">
        <f t="shared" si="359"/>
        <v>07:34AM</v>
      </c>
      <c r="E3322">
        <f t="shared" si="360"/>
        <v>7</v>
      </c>
      <c r="F3322" t="str">
        <f t="shared" si="361"/>
        <v>26</v>
      </c>
      <c r="G3322" s="1">
        <f t="shared" si="362"/>
        <v>44038</v>
      </c>
      <c r="H3322" s="2">
        <f t="shared" si="363"/>
        <v>44038.31527777778</v>
      </c>
      <c r="I3322" t="b">
        <f>OR(ABS(Table2[[#This Row],[DateTime]]-H3323) * 1440 &lt; 5, ABS(Table2[[#This Row],[DateTime]]-H3321) * 1440 &lt; 5)</f>
        <v>0</v>
      </c>
      <c r="J3322">
        <f>IF(Table2[[#This Row],[Mulitiple Sneeze?]],J3321+1,0)</f>
        <v>0</v>
      </c>
      <c r="K3322" t="str">
        <f>IF(AND(Table2[[#This Row],[Multiple Counter]]&gt;0, J3323=0),"Combo End","")</f>
        <v/>
      </c>
    </row>
    <row r="3323" spans="1:11" x14ac:dyDescent="0.25">
      <c r="A3323" s="1" t="s">
        <v>359</v>
      </c>
      <c r="B3323" t="str">
        <f t="shared" si="357"/>
        <v>July 27</v>
      </c>
      <c r="C3323" t="str">
        <f t="shared" si="358"/>
        <v>2020</v>
      </c>
      <c r="D3323" t="str">
        <f t="shared" si="359"/>
        <v>07:29AM</v>
      </c>
      <c r="E3323">
        <f t="shared" si="360"/>
        <v>7</v>
      </c>
      <c r="F3323" t="str">
        <f t="shared" si="361"/>
        <v>27</v>
      </c>
      <c r="G3323" s="1">
        <f t="shared" si="362"/>
        <v>44039</v>
      </c>
      <c r="H3323" s="2">
        <f t="shared" si="363"/>
        <v>44039.311805555553</v>
      </c>
      <c r="I3323" t="b">
        <f>OR(ABS(Table2[[#This Row],[DateTime]]-H3324) * 1440 &lt; 5, ABS(Table2[[#This Row],[DateTime]]-H3322) * 1440 &lt; 5)</f>
        <v>1</v>
      </c>
      <c r="J3323">
        <f>IF(Table2[[#This Row],[Mulitiple Sneeze?]],J3322+1,0)</f>
        <v>1</v>
      </c>
      <c r="K3323" t="str">
        <f>IF(AND(Table2[[#This Row],[Multiple Counter]]&gt;0, J3324=0),"Combo End","")</f>
        <v/>
      </c>
    </row>
    <row r="3324" spans="1:11" x14ac:dyDescent="0.25">
      <c r="A3324" s="1" t="s">
        <v>358</v>
      </c>
      <c r="B3324" t="str">
        <f t="shared" si="357"/>
        <v>July 27</v>
      </c>
      <c r="C3324" t="str">
        <f t="shared" si="358"/>
        <v>2020</v>
      </c>
      <c r="D3324" t="str">
        <f t="shared" si="359"/>
        <v>07:30AM</v>
      </c>
      <c r="E3324">
        <f t="shared" si="360"/>
        <v>7</v>
      </c>
      <c r="F3324" t="str">
        <f t="shared" si="361"/>
        <v>27</v>
      </c>
      <c r="G3324" s="1">
        <f t="shared" si="362"/>
        <v>44039</v>
      </c>
      <c r="H3324" s="2">
        <f t="shared" si="363"/>
        <v>44039.3125</v>
      </c>
      <c r="I3324" t="b">
        <f>OR(ABS(Table2[[#This Row],[DateTime]]-H3325) * 1440 &lt; 5, ABS(Table2[[#This Row],[DateTime]]-H3323) * 1440 &lt; 5)</f>
        <v>1</v>
      </c>
      <c r="J3324">
        <f>IF(Table2[[#This Row],[Mulitiple Sneeze?]],J3323+1,0)</f>
        <v>2</v>
      </c>
      <c r="K3324" t="str">
        <f>IF(AND(Table2[[#This Row],[Multiple Counter]]&gt;0, J3325=0),"Combo End","")</f>
        <v/>
      </c>
    </row>
    <row r="3325" spans="1:11" x14ac:dyDescent="0.25">
      <c r="A3325" s="1" t="s">
        <v>357</v>
      </c>
      <c r="B3325" t="str">
        <f t="shared" si="357"/>
        <v>July 27</v>
      </c>
      <c r="C3325" t="str">
        <f t="shared" si="358"/>
        <v>2020</v>
      </c>
      <c r="D3325" t="str">
        <f t="shared" si="359"/>
        <v>01:53PM</v>
      </c>
      <c r="E3325">
        <f t="shared" si="360"/>
        <v>7</v>
      </c>
      <c r="F3325" t="str">
        <f t="shared" si="361"/>
        <v>27</v>
      </c>
      <c r="G3325" s="1">
        <f t="shared" si="362"/>
        <v>44039</v>
      </c>
      <c r="H3325" s="2">
        <f t="shared" si="363"/>
        <v>44039.578472222223</v>
      </c>
      <c r="I3325" t="b">
        <f>OR(ABS(Table2[[#This Row],[DateTime]]-H3326) * 1440 &lt; 5, ABS(Table2[[#This Row],[DateTime]]-H3324) * 1440 &lt; 5)</f>
        <v>1</v>
      </c>
      <c r="J3325">
        <f>IF(Table2[[#This Row],[Mulitiple Sneeze?]],J3324+1,0)</f>
        <v>3</v>
      </c>
      <c r="K3325" t="str">
        <f>IF(AND(Table2[[#This Row],[Multiple Counter]]&gt;0, J3326=0),"Combo End","")</f>
        <v/>
      </c>
    </row>
    <row r="3326" spans="1:11" x14ac:dyDescent="0.25">
      <c r="A3326" s="1" t="s">
        <v>356</v>
      </c>
      <c r="B3326" t="str">
        <f t="shared" si="357"/>
        <v>July 27</v>
      </c>
      <c r="C3326" t="str">
        <f t="shared" si="358"/>
        <v>2020</v>
      </c>
      <c r="D3326" t="str">
        <f t="shared" si="359"/>
        <v>01:54PM</v>
      </c>
      <c r="E3326">
        <f t="shared" si="360"/>
        <v>7</v>
      </c>
      <c r="F3326" t="str">
        <f t="shared" si="361"/>
        <v>27</v>
      </c>
      <c r="G3326" s="1">
        <f t="shared" si="362"/>
        <v>44039</v>
      </c>
      <c r="H3326" s="2">
        <f t="shared" si="363"/>
        <v>44039.57916666667</v>
      </c>
      <c r="I3326" t="b">
        <f>OR(ABS(Table2[[#This Row],[DateTime]]-H3327) * 1440 &lt; 5, ABS(Table2[[#This Row],[DateTime]]-H3325) * 1440 &lt; 5)</f>
        <v>1</v>
      </c>
      <c r="J3326">
        <f>IF(Table2[[#This Row],[Mulitiple Sneeze?]],J3325+1,0)</f>
        <v>4</v>
      </c>
      <c r="K3326" t="str">
        <f>IF(AND(Table2[[#This Row],[Multiple Counter]]&gt;0, J3327=0),"Combo End","")</f>
        <v>Combo End</v>
      </c>
    </row>
    <row r="3327" spans="1:11" x14ac:dyDescent="0.25">
      <c r="A3327" s="1" t="s">
        <v>355</v>
      </c>
      <c r="B3327" t="str">
        <f t="shared" si="357"/>
        <v>July 28</v>
      </c>
      <c r="C3327" t="str">
        <f t="shared" si="358"/>
        <v>2020</v>
      </c>
      <c r="D3327" t="str">
        <f t="shared" si="359"/>
        <v>11:36AM</v>
      </c>
      <c r="E3327">
        <f t="shared" si="360"/>
        <v>7</v>
      </c>
      <c r="F3327" t="str">
        <f t="shared" si="361"/>
        <v>28</v>
      </c>
      <c r="G3327" s="1">
        <f t="shared" si="362"/>
        <v>44040</v>
      </c>
      <c r="H3327" s="2">
        <f t="shared" si="363"/>
        <v>44040.48333333333</v>
      </c>
      <c r="I3327" t="b">
        <f>OR(ABS(Table2[[#This Row],[DateTime]]-H3328) * 1440 &lt; 5, ABS(Table2[[#This Row],[DateTime]]-H3326) * 1440 &lt; 5)</f>
        <v>0</v>
      </c>
      <c r="J3327">
        <f>IF(Table2[[#This Row],[Mulitiple Sneeze?]],J3326+1,0)</f>
        <v>0</v>
      </c>
      <c r="K3327" t="str">
        <f>IF(AND(Table2[[#This Row],[Multiple Counter]]&gt;0, J3328=0),"Combo End","")</f>
        <v/>
      </c>
    </row>
    <row r="3328" spans="1:11" x14ac:dyDescent="0.25">
      <c r="A3328" s="1" t="s">
        <v>354</v>
      </c>
      <c r="B3328" t="str">
        <f t="shared" si="357"/>
        <v>July 28</v>
      </c>
      <c r="C3328" t="str">
        <f t="shared" si="358"/>
        <v>2020</v>
      </c>
      <c r="D3328" t="str">
        <f t="shared" si="359"/>
        <v>01:01PM</v>
      </c>
      <c r="E3328">
        <f t="shared" si="360"/>
        <v>7</v>
      </c>
      <c r="F3328" t="str">
        <f t="shared" si="361"/>
        <v>28</v>
      </c>
      <c r="G3328" s="1">
        <f t="shared" si="362"/>
        <v>44040</v>
      </c>
      <c r="H3328" s="2">
        <f t="shared" si="363"/>
        <v>44040.542361111111</v>
      </c>
      <c r="I3328" t="b">
        <f>OR(ABS(Table2[[#This Row],[DateTime]]-H3329) * 1440 &lt; 5, ABS(Table2[[#This Row],[DateTime]]-H3327) * 1440 &lt; 5)</f>
        <v>0</v>
      </c>
      <c r="J3328">
        <f>IF(Table2[[#This Row],[Mulitiple Sneeze?]],J3327+1,0)</f>
        <v>0</v>
      </c>
      <c r="K3328" t="str">
        <f>IF(AND(Table2[[#This Row],[Multiple Counter]]&gt;0, J3329=0),"Combo End","")</f>
        <v/>
      </c>
    </row>
    <row r="3329" spans="1:11" x14ac:dyDescent="0.25">
      <c r="A3329" s="1" t="s">
        <v>353</v>
      </c>
      <c r="B3329" t="str">
        <f t="shared" si="357"/>
        <v>July 29</v>
      </c>
      <c r="C3329" t="str">
        <f t="shared" si="358"/>
        <v>2020</v>
      </c>
      <c r="D3329" t="str">
        <f t="shared" si="359"/>
        <v>08:28AM</v>
      </c>
      <c r="E3329">
        <f t="shared" si="360"/>
        <v>7</v>
      </c>
      <c r="F3329" t="str">
        <f t="shared" si="361"/>
        <v>29</v>
      </c>
      <c r="G3329" s="1">
        <f t="shared" si="362"/>
        <v>44041</v>
      </c>
      <c r="H3329" s="2">
        <f t="shared" si="363"/>
        <v>44041.352777777778</v>
      </c>
      <c r="I3329" t="b">
        <f>OR(ABS(Table2[[#This Row],[DateTime]]-H3330) * 1440 &lt; 5, ABS(Table2[[#This Row],[DateTime]]-H3328) * 1440 &lt; 5)</f>
        <v>0</v>
      </c>
      <c r="J3329">
        <f>IF(Table2[[#This Row],[Mulitiple Sneeze?]],J3328+1,0)</f>
        <v>0</v>
      </c>
      <c r="K3329" t="str">
        <f>IF(AND(Table2[[#This Row],[Multiple Counter]]&gt;0, J3330=0),"Combo End","")</f>
        <v/>
      </c>
    </row>
    <row r="3330" spans="1:11" x14ac:dyDescent="0.25">
      <c r="A3330" s="1" t="s">
        <v>352</v>
      </c>
      <c r="B3330" t="str">
        <f t="shared" ref="B3330:B3393" si="364">_xlfn.TEXTBEFORE(A3330,",")</f>
        <v>July 29</v>
      </c>
      <c r="C3330" t="str">
        <f t="shared" ref="C3330:C3393" si="365">LEFT(_xlfn.TEXTAFTER(A3330, ", "), 4)</f>
        <v>2020</v>
      </c>
      <c r="D3330" t="str">
        <f t="shared" ref="D3330:D3393" si="366">_xlfn.TEXTAFTER(A3330, "at ")</f>
        <v>08:56AM</v>
      </c>
      <c r="E3330">
        <f t="shared" ref="E3330:E3393" si="367">MONTH(1&amp;B3330)</f>
        <v>7</v>
      </c>
      <c r="F3330" t="str">
        <f t="shared" ref="F3330:F3393" si="368">RIGHT(B3330, 2)</f>
        <v>29</v>
      </c>
      <c r="G3330" s="1">
        <f t="shared" ref="G3330:G3393" si="369">DATE(C3330,E3330,F3330)</f>
        <v>44041</v>
      </c>
      <c r="H3330" s="2">
        <f t="shared" ref="H3330:H3393" si="370">G3330+TIMEVALUE(_xlfn.CONCAT(LEFT(D3330, 5), " ", RIGHT(D3330, 2)))</f>
        <v>44041.37222222222</v>
      </c>
      <c r="I3330" t="b">
        <f>OR(ABS(Table2[[#This Row],[DateTime]]-H3331) * 1440 &lt; 5, ABS(Table2[[#This Row],[DateTime]]-H3329) * 1440 &lt; 5)</f>
        <v>0</v>
      </c>
      <c r="J3330">
        <f>IF(Table2[[#This Row],[Mulitiple Sneeze?]],J3329+1,0)</f>
        <v>0</v>
      </c>
      <c r="K3330" t="str">
        <f>IF(AND(Table2[[#This Row],[Multiple Counter]]&gt;0, J3331=0),"Combo End","")</f>
        <v/>
      </c>
    </row>
    <row r="3331" spans="1:11" x14ac:dyDescent="0.25">
      <c r="A3331" s="1" t="s">
        <v>351</v>
      </c>
      <c r="B3331" t="str">
        <f t="shared" si="364"/>
        <v>July 29</v>
      </c>
      <c r="C3331" t="str">
        <f t="shared" si="365"/>
        <v>2020</v>
      </c>
      <c r="D3331" t="str">
        <f t="shared" si="366"/>
        <v>10:42AM</v>
      </c>
      <c r="E3331">
        <f t="shared" si="367"/>
        <v>7</v>
      </c>
      <c r="F3331" t="str">
        <f t="shared" si="368"/>
        <v>29</v>
      </c>
      <c r="G3331" s="1">
        <f t="shared" si="369"/>
        <v>44041</v>
      </c>
      <c r="H3331" s="2">
        <f t="shared" si="370"/>
        <v>44041.445833333331</v>
      </c>
      <c r="I3331" t="b">
        <f>OR(ABS(Table2[[#This Row],[DateTime]]-H3332) * 1440 &lt; 5, ABS(Table2[[#This Row],[DateTime]]-H3330) * 1440 &lt; 5)</f>
        <v>0</v>
      </c>
      <c r="J3331">
        <f>IF(Table2[[#This Row],[Mulitiple Sneeze?]],J3330+1,0)</f>
        <v>0</v>
      </c>
      <c r="K3331" t="str">
        <f>IF(AND(Table2[[#This Row],[Multiple Counter]]&gt;0, J3332=0),"Combo End","")</f>
        <v/>
      </c>
    </row>
    <row r="3332" spans="1:11" x14ac:dyDescent="0.25">
      <c r="A3332" s="1" t="s">
        <v>350</v>
      </c>
      <c r="B3332" t="str">
        <f t="shared" si="364"/>
        <v>July 29</v>
      </c>
      <c r="C3332" t="str">
        <f t="shared" si="365"/>
        <v>2020</v>
      </c>
      <c r="D3332" t="str">
        <f t="shared" si="366"/>
        <v>02:00PM</v>
      </c>
      <c r="E3332">
        <f t="shared" si="367"/>
        <v>7</v>
      </c>
      <c r="F3332" t="str">
        <f t="shared" si="368"/>
        <v>29</v>
      </c>
      <c r="G3332" s="1">
        <f t="shared" si="369"/>
        <v>44041</v>
      </c>
      <c r="H3332" s="2">
        <f t="shared" si="370"/>
        <v>44041.583333333336</v>
      </c>
      <c r="I3332" t="b">
        <f>OR(ABS(Table2[[#This Row],[DateTime]]-H3333) * 1440 &lt; 5, ABS(Table2[[#This Row],[DateTime]]-H3331) * 1440 &lt; 5)</f>
        <v>0</v>
      </c>
      <c r="J3332">
        <f>IF(Table2[[#This Row],[Mulitiple Sneeze?]],J3331+1,0)</f>
        <v>0</v>
      </c>
      <c r="K3332" t="str">
        <f>IF(AND(Table2[[#This Row],[Multiple Counter]]&gt;0, J3333=0),"Combo End","")</f>
        <v/>
      </c>
    </row>
    <row r="3333" spans="1:11" x14ac:dyDescent="0.25">
      <c r="A3333" s="1" t="s">
        <v>349</v>
      </c>
      <c r="B3333" t="str">
        <f t="shared" si="364"/>
        <v>July 29</v>
      </c>
      <c r="C3333" t="str">
        <f t="shared" si="365"/>
        <v>2020</v>
      </c>
      <c r="D3333" t="str">
        <f t="shared" si="366"/>
        <v>06:21PM</v>
      </c>
      <c r="E3333">
        <f t="shared" si="367"/>
        <v>7</v>
      </c>
      <c r="F3333" t="str">
        <f t="shared" si="368"/>
        <v>29</v>
      </c>
      <c r="G3333" s="1">
        <f t="shared" si="369"/>
        <v>44041</v>
      </c>
      <c r="H3333" s="2">
        <f t="shared" si="370"/>
        <v>44041.76458333333</v>
      </c>
      <c r="I3333" t="b">
        <f>OR(ABS(Table2[[#This Row],[DateTime]]-H3334) * 1440 &lt; 5, ABS(Table2[[#This Row],[DateTime]]-H3332) * 1440 &lt; 5)</f>
        <v>0</v>
      </c>
      <c r="J3333">
        <f>IF(Table2[[#This Row],[Mulitiple Sneeze?]],J3332+1,0)</f>
        <v>0</v>
      </c>
      <c r="K3333" t="str">
        <f>IF(AND(Table2[[#This Row],[Multiple Counter]]&gt;0, J3334=0),"Combo End","")</f>
        <v/>
      </c>
    </row>
    <row r="3334" spans="1:11" x14ac:dyDescent="0.25">
      <c r="A3334" s="1" t="s">
        <v>348</v>
      </c>
      <c r="B3334" t="str">
        <f t="shared" si="364"/>
        <v>July 30</v>
      </c>
      <c r="C3334" t="str">
        <f t="shared" si="365"/>
        <v>2020</v>
      </c>
      <c r="D3334" t="str">
        <f t="shared" si="366"/>
        <v>08:52AM</v>
      </c>
      <c r="E3334">
        <f t="shared" si="367"/>
        <v>7</v>
      </c>
      <c r="F3334" t="str">
        <f t="shared" si="368"/>
        <v>30</v>
      </c>
      <c r="G3334" s="1">
        <f t="shared" si="369"/>
        <v>44042</v>
      </c>
      <c r="H3334" s="2">
        <f t="shared" si="370"/>
        <v>44042.369444444441</v>
      </c>
      <c r="I3334" t="b">
        <f>OR(ABS(Table2[[#This Row],[DateTime]]-H3335) * 1440 &lt; 5, ABS(Table2[[#This Row],[DateTime]]-H3333) * 1440 &lt; 5)</f>
        <v>0</v>
      </c>
      <c r="J3334">
        <f>IF(Table2[[#This Row],[Mulitiple Sneeze?]],J3333+1,0)</f>
        <v>0</v>
      </c>
      <c r="K3334" t="str">
        <f>IF(AND(Table2[[#This Row],[Multiple Counter]]&gt;0, J3335=0),"Combo End","")</f>
        <v/>
      </c>
    </row>
    <row r="3335" spans="1:11" x14ac:dyDescent="0.25">
      <c r="A3335" s="1" t="s">
        <v>347</v>
      </c>
      <c r="B3335" t="str">
        <f t="shared" si="364"/>
        <v>July 30</v>
      </c>
      <c r="C3335" t="str">
        <f t="shared" si="365"/>
        <v>2020</v>
      </c>
      <c r="D3335" t="str">
        <f t="shared" si="366"/>
        <v>12:09PM</v>
      </c>
      <c r="E3335">
        <f t="shared" si="367"/>
        <v>7</v>
      </c>
      <c r="F3335" t="str">
        <f t="shared" si="368"/>
        <v>30</v>
      </c>
      <c r="G3335" s="1">
        <f t="shared" si="369"/>
        <v>44042</v>
      </c>
      <c r="H3335" s="2">
        <f t="shared" si="370"/>
        <v>44042.506249999999</v>
      </c>
      <c r="I3335" t="b">
        <f>OR(ABS(Table2[[#This Row],[DateTime]]-H3336) * 1440 &lt; 5, ABS(Table2[[#This Row],[DateTime]]-H3334) * 1440 &lt; 5)</f>
        <v>0</v>
      </c>
      <c r="J3335">
        <f>IF(Table2[[#This Row],[Mulitiple Sneeze?]],J3334+1,0)</f>
        <v>0</v>
      </c>
      <c r="K3335" t="str">
        <f>IF(AND(Table2[[#This Row],[Multiple Counter]]&gt;0, J3336=0),"Combo End","")</f>
        <v/>
      </c>
    </row>
    <row r="3336" spans="1:11" x14ac:dyDescent="0.25">
      <c r="A3336" s="1" t="s">
        <v>346</v>
      </c>
      <c r="B3336" t="str">
        <f t="shared" si="364"/>
        <v>July 30</v>
      </c>
      <c r="C3336" t="str">
        <f t="shared" si="365"/>
        <v>2020</v>
      </c>
      <c r="D3336" t="str">
        <f t="shared" si="366"/>
        <v>06:02PM</v>
      </c>
      <c r="E3336">
        <f t="shared" si="367"/>
        <v>7</v>
      </c>
      <c r="F3336" t="str">
        <f t="shared" si="368"/>
        <v>30</v>
      </c>
      <c r="G3336" s="1">
        <f t="shared" si="369"/>
        <v>44042</v>
      </c>
      <c r="H3336" s="2">
        <f t="shared" si="370"/>
        <v>44042.751388888886</v>
      </c>
      <c r="I3336" t="b">
        <f>OR(ABS(Table2[[#This Row],[DateTime]]-H3337) * 1440 &lt; 5, ABS(Table2[[#This Row],[DateTime]]-H3335) * 1440 &lt; 5)</f>
        <v>0</v>
      </c>
      <c r="J3336">
        <f>IF(Table2[[#This Row],[Mulitiple Sneeze?]],J3335+1,0)</f>
        <v>0</v>
      </c>
      <c r="K3336" t="str">
        <f>IF(AND(Table2[[#This Row],[Multiple Counter]]&gt;0, J3337=0),"Combo End","")</f>
        <v/>
      </c>
    </row>
    <row r="3337" spans="1:11" x14ac:dyDescent="0.25">
      <c r="A3337" s="1" t="s">
        <v>345</v>
      </c>
      <c r="B3337" t="str">
        <f t="shared" si="364"/>
        <v>July 31</v>
      </c>
      <c r="C3337" t="str">
        <f t="shared" si="365"/>
        <v>2020</v>
      </c>
      <c r="D3337" t="str">
        <f t="shared" si="366"/>
        <v>07:17AM</v>
      </c>
      <c r="E3337">
        <f t="shared" si="367"/>
        <v>7</v>
      </c>
      <c r="F3337" t="str">
        <f t="shared" si="368"/>
        <v>31</v>
      </c>
      <c r="G3337" s="1">
        <f t="shared" si="369"/>
        <v>44043</v>
      </c>
      <c r="H3337" s="2">
        <f t="shared" si="370"/>
        <v>44043.303472222222</v>
      </c>
      <c r="I3337" t="b">
        <f>OR(ABS(Table2[[#This Row],[DateTime]]-H3338) * 1440 &lt; 5, ABS(Table2[[#This Row],[DateTime]]-H3336) * 1440 &lt; 5)</f>
        <v>0</v>
      </c>
      <c r="J3337">
        <f>IF(Table2[[#This Row],[Mulitiple Sneeze?]],J3336+1,0)</f>
        <v>0</v>
      </c>
      <c r="K3337" t="str">
        <f>IF(AND(Table2[[#This Row],[Multiple Counter]]&gt;0, J3338=0),"Combo End","")</f>
        <v/>
      </c>
    </row>
    <row r="3338" spans="1:11" x14ac:dyDescent="0.25">
      <c r="A3338" s="1" t="s">
        <v>344</v>
      </c>
      <c r="B3338" t="str">
        <f t="shared" si="364"/>
        <v>August 02</v>
      </c>
      <c r="C3338" t="str">
        <f t="shared" si="365"/>
        <v>2020</v>
      </c>
      <c r="D3338" t="str">
        <f t="shared" si="366"/>
        <v>08:54PM</v>
      </c>
      <c r="E3338">
        <f t="shared" si="367"/>
        <v>8</v>
      </c>
      <c r="F3338" t="str">
        <f t="shared" si="368"/>
        <v>02</v>
      </c>
      <c r="G3338" s="1">
        <f t="shared" si="369"/>
        <v>44045</v>
      </c>
      <c r="H3338" s="2">
        <f t="shared" si="370"/>
        <v>44045.870833333334</v>
      </c>
      <c r="I3338" t="b">
        <f>OR(ABS(Table2[[#This Row],[DateTime]]-H3339) * 1440 &lt; 5, ABS(Table2[[#This Row],[DateTime]]-H3337) * 1440 &lt; 5)</f>
        <v>0</v>
      </c>
      <c r="J3338">
        <f>IF(Table2[[#This Row],[Mulitiple Sneeze?]],J3337+1,0)</f>
        <v>0</v>
      </c>
      <c r="K3338" t="str">
        <f>IF(AND(Table2[[#This Row],[Multiple Counter]]&gt;0, J3339=0),"Combo End","")</f>
        <v/>
      </c>
    </row>
    <row r="3339" spans="1:11" x14ac:dyDescent="0.25">
      <c r="A3339" s="1" t="s">
        <v>343</v>
      </c>
      <c r="B3339" t="str">
        <f t="shared" si="364"/>
        <v>August 03</v>
      </c>
      <c r="C3339" t="str">
        <f t="shared" si="365"/>
        <v>2020</v>
      </c>
      <c r="D3339" t="str">
        <f t="shared" si="366"/>
        <v>09:23AM</v>
      </c>
      <c r="E3339">
        <f t="shared" si="367"/>
        <v>8</v>
      </c>
      <c r="F3339" t="str">
        <f t="shared" si="368"/>
        <v>03</v>
      </c>
      <c r="G3339" s="1">
        <f t="shared" si="369"/>
        <v>44046</v>
      </c>
      <c r="H3339" s="2">
        <f t="shared" si="370"/>
        <v>44046.390972222223</v>
      </c>
      <c r="I3339" t="b">
        <f>OR(ABS(Table2[[#This Row],[DateTime]]-H3340) * 1440 &lt; 5, ABS(Table2[[#This Row],[DateTime]]-H3338) * 1440 &lt; 5)</f>
        <v>0</v>
      </c>
      <c r="J3339">
        <f>IF(Table2[[#This Row],[Mulitiple Sneeze?]],J3338+1,0)</f>
        <v>0</v>
      </c>
      <c r="K3339" t="str">
        <f>IF(AND(Table2[[#This Row],[Multiple Counter]]&gt;0, J3340=0),"Combo End","")</f>
        <v/>
      </c>
    </row>
    <row r="3340" spans="1:11" x14ac:dyDescent="0.25">
      <c r="A3340" s="1" t="s">
        <v>342</v>
      </c>
      <c r="B3340" t="str">
        <f t="shared" si="364"/>
        <v>August 03</v>
      </c>
      <c r="C3340" t="str">
        <f t="shared" si="365"/>
        <v>2020</v>
      </c>
      <c r="D3340" t="str">
        <f t="shared" si="366"/>
        <v>12:39PM</v>
      </c>
      <c r="E3340">
        <f t="shared" si="367"/>
        <v>8</v>
      </c>
      <c r="F3340" t="str">
        <f t="shared" si="368"/>
        <v>03</v>
      </c>
      <c r="G3340" s="1">
        <f t="shared" si="369"/>
        <v>44046</v>
      </c>
      <c r="H3340" s="2">
        <f t="shared" si="370"/>
        <v>44046.527083333334</v>
      </c>
      <c r="I3340" t="b">
        <f>OR(ABS(Table2[[#This Row],[DateTime]]-H3341) * 1440 &lt; 5, ABS(Table2[[#This Row],[DateTime]]-H3339) * 1440 &lt; 5)</f>
        <v>0</v>
      </c>
      <c r="J3340">
        <f>IF(Table2[[#This Row],[Mulitiple Sneeze?]],J3339+1,0)</f>
        <v>0</v>
      </c>
      <c r="K3340" t="str">
        <f>IF(AND(Table2[[#This Row],[Multiple Counter]]&gt;0, J3341=0),"Combo End","")</f>
        <v/>
      </c>
    </row>
    <row r="3341" spans="1:11" x14ac:dyDescent="0.25">
      <c r="A3341" s="1" t="s">
        <v>341</v>
      </c>
      <c r="B3341" t="str">
        <f t="shared" si="364"/>
        <v>August 03</v>
      </c>
      <c r="C3341" t="str">
        <f t="shared" si="365"/>
        <v>2020</v>
      </c>
      <c r="D3341" t="str">
        <f t="shared" si="366"/>
        <v>01:40PM</v>
      </c>
      <c r="E3341">
        <f t="shared" si="367"/>
        <v>8</v>
      </c>
      <c r="F3341" t="str">
        <f t="shared" si="368"/>
        <v>03</v>
      </c>
      <c r="G3341" s="1">
        <f t="shared" si="369"/>
        <v>44046</v>
      </c>
      <c r="H3341" s="2">
        <f t="shared" si="370"/>
        <v>44046.569444444445</v>
      </c>
      <c r="I3341" t="b">
        <f>OR(ABS(Table2[[#This Row],[DateTime]]-H3342) * 1440 &lt; 5, ABS(Table2[[#This Row],[DateTime]]-H3340) * 1440 &lt; 5)</f>
        <v>0</v>
      </c>
      <c r="J3341">
        <f>IF(Table2[[#This Row],[Mulitiple Sneeze?]],J3340+1,0)</f>
        <v>0</v>
      </c>
      <c r="K3341" t="str">
        <f>IF(AND(Table2[[#This Row],[Multiple Counter]]&gt;0, J3342=0),"Combo End","")</f>
        <v/>
      </c>
    </row>
    <row r="3342" spans="1:11" x14ac:dyDescent="0.25">
      <c r="A3342" s="1" t="s">
        <v>340</v>
      </c>
      <c r="B3342" t="str">
        <f t="shared" si="364"/>
        <v>August 03</v>
      </c>
      <c r="C3342" t="str">
        <f t="shared" si="365"/>
        <v>2020</v>
      </c>
      <c r="D3342" t="str">
        <f t="shared" si="366"/>
        <v>06:18PM</v>
      </c>
      <c r="E3342">
        <f t="shared" si="367"/>
        <v>8</v>
      </c>
      <c r="F3342" t="str">
        <f t="shared" si="368"/>
        <v>03</v>
      </c>
      <c r="G3342" s="1">
        <f t="shared" si="369"/>
        <v>44046</v>
      </c>
      <c r="H3342" s="2">
        <f t="shared" si="370"/>
        <v>44046.762499999997</v>
      </c>
      <c r="I3342" t="b">
        <f>OR(ABS(Table2[[#This Row],[DateTime]]-H3343) * 1440 &lt; 5, ABS(Table2[[#This Row],[DateTime]]-H3341) * 1440 &lt; 5)</f>
        <v>0</v>
      </c>
      <c r="J3342">
        <f>IF(Table2[[#This Row],[Mulitiple Sneeze?]],J3341+1,0)</f>
        <v>0</v>
      </c>
      <c r="K3342" t="str">
        <f>IF(AND(Table2[[#This Row],[Multiple Counter]]&gt;0, J3343=0),"Combo End","")</f>
        <v/>
      </c>
    </row>
    <row r="3343" spans="1:11" x14ac:dyDescent="0.25">
      <c r="A3343" s="1" t="s">
        <v>339</v>
      </c>
      <c r="B3343" t="str">
        <f t="shared" si="364"/>
        <v>August 04</v>
      </c>
      <c r="C3343" t="str">
        <f t="shared" si="365"/>
        <v>2020</v>
      </c>
      <c r="D3343" t="str">
        <f t="shared" si="366"/>
        <v>06:22AM</v>
      </c>
      <c r="E3343">
        <f t="shared" si="367"/>
        <v>8</v>
      </c>
      <c r="F3343" t="str">
        <f t="shared" si="368"/>
        <v>04</v>
      </c>
      <c r="G3343" s="1">
        <f t="shared" si="369"/>
        <v>44047</v>
      </c>
      <c r="H3343" s="2">
        <f t="shared" si="370"/>
        <v>44047.265277777777</v>
      </c>
      <c r="I3343" t="b">
        <f>OR(ABS(Table2[[#This Row],[DateTime]]-H3344) * 1440 &lt; 5, ABS(Table2[[#This Row],[DateTime]]-H3342) * 1440 &lt; 5)</f>
        <v>0</v>
      </c>
      <c r="J3343">
        <f>IF(Table2[[#This Row],[Mulitiple Sneeze?]],J3342+1,0)</f>
        <v>0</v>
      </c>
      <c r="K3343" t="str">
        <f>IF(AND(Table2[[#This Row],[Multiple Counter]]&gt;0, J3344=0),"Combo End","")</f>
        <v/>
      </c>
    </row>
    <row r="3344" spans="1:11" x14ac:dyDescent="0.25">
      <c r="A3344" s="1" t="s">
        <v>338</v>
      </c>
      <c r="B3344" t="str">
        <f t="shared" si="364"/>
        <v>August 04</v>
      </c>
      <c r="C3344" t="str">
        <f t="shared" si="365"/>
        <v>2020</v>
      </c>
      <c r="D3344" t="str">
        <f t="shared" si="366"/>
        <v>10:55AM</v>
      </c>
      <c r="E3344">
        <f t="shared" si="367"/>
        <v>8</v>
      </c>
      <c r="F3344" t="str">
        <f t="shared" si="368"/>
        <v>04</v>
      </c>
      <c r="G3344" s="1">
        <f t="shared" si="369"/>
        <v>44047</v>
      </c>
      <c r="H3344" s="2">
        <f t="shared" si="370"/>
        <v>44047.454861111109</v>
      </c>
      <c r="I3344" t="b">
        <f>OR(ABS(Table2[[#This Row],[DateTime]]-H3345) * 1440 &lt; 5, ABS(Table2[[#This Row],[DateTime]]-H3343) * 1440 &lt; 5)</f>
        <v>0</v>
      </c>
      <c r="J3344">
        <f>IF(Table2[[#This Row],[Mulitiple Sneeze?]],J3343+1,0)</f>
        <v>0</v>
      </c>
      <c r="K3344" t="str">
        <f>IF(AND(Table2[[#This Row],[Multiple Counter]]&gt;0, J3345=0),"Combo End","")</f>
        <v/>
      </c>
    </row>
    <row r="3345" spans="1:11" x14ac:dyDescent="0.25">
      <c r="A3345" s="1" t="s">
        <v>337</v>
      </c>
      <c r="B3345" t="str">
        <f t="shared" si="364"/>
        <v>August 04</v>
      </c>
      <c r="C3345" t="str">
        <f t="shared" si="365"/>
        <v>2020</v>
      </c>
      <c r="D3345" t="str">
        <f t="shared" si="366"/>
        <v>01:17PM</v>
      </c>
      <c r="E3345">
        <f t="shared" si="367"/>
        <v>8</v>
      </c>
      <c r="F3345" t="str">
        <f t="shared" si="368"/>
        <v>04</v>
      </c>
      <c r="G3345" s="1">
        <f t="shared" si="369"/>
        <v>44047</v>
      </c>
      <c r="H3345" s="2">
        <f t="shared" si="370"/>
        <v>44047.553472222222</v>
      </c>
      <c r="I3345" t="b">
        <f>OR(ABS(Table2[[#This Row],[DateTime]]-H3346) * 1440 &lt; 5, ABS(Table2[[#This Row],[DateTime]]-H3344) * 1440 &lt; 5)</f>
        <v>0</v>
      </c>
      <c r="J3345">
        <f>IF(Table2[[#This Row],[Mulitiple Sneeze?]],J3344+1,0)</f>
        <v>0</v>
      </c>
      <c r="K3345" t="str">
        <f>IF(AND(Table2[[#This Row],[Multiple Counter]]&gt;0, J3346=0),"Combo End","")</f>
        <v/>
      </c>
    </row>
    <row r="3346" spans="1:11" x14ac:dyDescent="0.25">
      <c r="A3346" s="1" t="s">
        <v>336</v>
      </c>
      <c r="B3346" t="str">
        <f t="shared" si="364"/>
        <v>August 04</v>
      </c>
      <c r="C3346" t="str">
        <f t="shared" si="365"/>
        <v>2020</v>
      </c>
      <c r="D3346" t="str">
        <f t="shared" si="366"/>
        <v>01:51PM</v>
      </c>
      <c r="E3346">
        <f t="shared" si="367"/>
        <v>8</v>
      </c>
      <c r="F3346" t="str">
        <f t="shared" si="368"/>
        <v>04</v>
      </c>
      <c r="G3346" s="1">
        <f t="shared" si="369"/>
        <v>44047</v>
      </c>
      <c r="H3346" s="2">
        <f t="shared" si="370"/>
        <v>44047.57708333333</v>
      </c>
      <c r="I3346" t="b">
        <f>OR(ABS(Table2[[#This Row],[DateTime]]-H3347) * 1440 &lt; 5, ABS(Table2[[#This Row],[DateTime]]-H3345) * 1440 &lt; 5)</f>
        <v>0</v>
      </c>
      <c r="J3346">
        <f>IF(Table2[[#This Row],[Mulitiple Sneeze?]],J3345+1,0)</f>
        <v>0</v>
      </c>
      <c r="K3346" t="str">
        <f>IF(AND(Table2[[#This Row],[Multiple Counter]]&gt;0, J3347=0),"Combo End","")</f>
        <v/>
      </c>
    </row>
    <row r="3347" spans="1:11" x14ac:dyDescent="0.25">
      <c r="A3347" s="1" t="s">
        <v>335</v>
      </c>
      <c r="B3347" t="str">
        <f t="shared" si="364"/>
        <v>August 04</v>
      </c>
      <c r="C3347" t="str">
        <f t="shared" si="365"/>
        <v>2020</v>
      </c>
      <c r="D3347" t="str">
        <f t="shared" si="366"/>
        <v>04:57PM</v>
      </c>
      <c r="E3347">
        <f t="shared" si="367"/>
        <v>8</v>
      </c>
      <c r="F3347" t="str">
        <f t="shared" si="368"/>
        <v>04</v>
      </c>
      <c r="G3347" s="1">
        <f t="shared" si="369"/>
        <v>44047</v>
      </c>
      <c r="H3347" s="2">
        <f t="shared" si="370"/>
        <v>44047.706250000003</v>
      </c>
      <c r="I3347" t="b">
        <f>OR(ABS(Table2[[#This Row],[DateTime]]-H3348) * 1440 &lt; 5, ABS(Table2[[#This Row],[DateTime]]-H3346) * 1440 &lt; 5)</f>
        <v>0</v>
      </c>
      <c r="J3347">
        <f>IF(Table2[[#This Row],[Mulitiple Sneeze?]],J3346+1,0)</f>
        <v>0</v>
      </c>
      <c r="K3347" t="str">
        <f>IF(AND(Table2[[#This Row],[Multiple Counter]]&gt;0, J3348=0),"Combo End","")</f>
        <v/>
      </c>
    </row>
    <row r="3348" spans="1:11" x14ac:dyDescent="0.25">
      <c r="A3348" s="1" t="s">
        <v>334</v>
      </c>
      <c r="B3348" t="str">
        <f t="shared" si="364"/>
        <v>August 05</v>
      </c>
      <c r="C3348" t="str">
        <f t="shared" si="365"/>
        <v>2020</v>
      </c>
      <c r="D3348" t="str">
        <f t="shared" si="366"/>
        <v>08:59AM</v>
      </c>
      <c r="E3348">
        <f t="shared" si="367"/>
        <v>8</v>
      </c>
      <c r="F3348" t="str">
        <f t="shared" si="368"/>
        <v>05</v>
      </c>
      <c r="G3348" s="1">
        <f t="shared" si="369"/>
        <v>44048</v>
      </c>
      <c r="H3348" s="2">
        <f t="shared" si="370"/>
        <v>44048.374305555553</v>
      </c>
      <c r="I3348" t="b">
        <f>OR(ABS(Table2[[#This Row],[DateTime]]-H3349) * 1440 &lt; 5, ABS(Table2[[#This Row],[DateTime]]-H3347) * 1440 &lt; 5)</f>
        <v>0</v>
      </c>
      <c r="J3348">
        <f>IF(Table2[[#This Row],[Mulitiple Sneeze?]],J3347+1,0)</f>
        <v>0</v>
      </c>
      <c r="K3348" t="str">
        <f>IF(AND(Table2[[#This Row],[Multiple Counter]]&gt;0, J3349=0),"Combo End","")</f>
        <v/>
      </c>
    </row>
    <row r="3349" spans="1:11" x14ac:dyDescent="0.25">
      <c r="A3349" s="1" t="s">
        <v>333</v>
      </c>
      <c r="B3349" t="str">
        <f t="shared" si="364"/>
        <v>August 06</v>
      </c>
      <c r="C3349" t="str">
        <f t="shared" si="365"/>
        <v>2020</v>
      </c>
      <c r="D3349" t="str">
        <f t="shared" si="366"/>
        <v>06:33AM</v>
      </c>
      <c r="E3349">
        <f t="shared" si="367"/>
        <v>8</v>
      </c>
      <c r="F3349" t="str">
        <f t="shared" si="368"/>
        <v>06</v>
      </c>
      <c r="G3349" s="1">
        <f t="shared" si="369"/>
        <v>44049</v>
      </c>
      <c r="H3349" s="2">
        <f t="shared" si="370"/>
        <v>44049.272916666669</v>
      </c>
      <c r="I3349" t="b">
        <f>OR(ABS(Table2[[#This Row],[DateTime]]-H3350) * 1440 &lt; 5, ABS(Table2[[#This Row],[DateTime]]-H3348) * 1440 &lt; 5)</f>
        <v>0</v>
      </c>
      <c r="J3349">
        <f>IF(Table2[[#This Row],[Mulitiple Sneeze?]],J3348+1,0)</f>
        <v>0</v>
      </c>
      <c r="K3349" t="str">
        <f>IF(AND(Table2[[#This Row],[Multiple Counter]]&gt;0, J3350=0),"Combo End","")</f>
        <v/>
      </c>
    </row>
    <row r="3350" spans="1:11" x14ac:dyDescent="0.25">
      <c r="A3350" s="1" t="s">
        <v>332</v>
      </c>
      <c r="B3350" t="str">
        <f t="shared" si="364"/>
        <v>August 06</v>
      </c>
      <c r="C3350" t="str">
        <f t="shared" si="365"/>
        <v>2020</v>
      </c>
      <c r="D3350" t="str">
        <f t="shared" si="366"/>
        <v>08:22PM</v>
      </c>
      <c r="E3350">
        <f t="shared" si="367"/>
        <v>8</v>
      </c>
      <c r="F3350" t="str">
        <f t="shared" si="368"/>
        <v>06</v>
      </c>
      <c r="G3350" s="1">
        <f t="shared" si="369"/>
        <v>44049</v>
      </c>
      <c r="H3350" s="2">
        <f t="shared" si="370"/>
        <v>44049.848611111112</v>
      </c>
      <c r="I3350" t="b">
        <f>OR(ABS(Table2[[#This Row],[DateTime]]-H3351) * 1440 &lt; 5, ABS(Table2[[#This Row],[DateTime]]-H3349) * 1440 &lt; 5)</f>
        <v>0</v>
      </c>
      <c r="J3350">
        <f>IF(Table2[[#This Row],[Mulitiple Sneeze?]],J3349+1,0)</f>
        <v>0</v>
      </c>
      <c r="K3350" t="str">
        <f>IF(AND(Table2[[#This Row],[Multiple Counter]]&gt;0, J3351=0),"Combo End","")</f>
        <v/>
      </c>
    </row>
    <row r="3351" spans="1:11" x14ac:dyDescent="0.25">
      <c r="A3351" s="1" t="s">
        <v>331</v>
      </c>
      <c r="B3351" t="str">
        <f t="shared" si="364"/>
        <v>August 07</v>
      </c>
      <c r="C3351" t="str">
        <f t="shared" si="365"/>
        <v>2020</v>
      </c>
      <c r="D3351" t="str">
        <f t="shared" si="366"/>
        <v>09:30AM</v>
      </c>
      <c r="E3351">
        <f t="shared" si="367"/>
        <v>8</v>
      </c>
      <c r="F3351" t="str">
        <f t="shared" si="368"/>
        <v>07</v>
      </c>
      <c r="G3351" s="1">
        <f t="shared" si="369"/>
        <v>44050</v>
      </c>
      <c r="H3351" s="2">
        <f t="shared" si="370"/>
        <v>44050.395833333336</v>
      </c>
      <c r="I3351" t="b">
        <f>OR(ABS(Table2[[#This Row],[DateTime]]-H3352) * 1440 &lt; 5, ABS(Table2[[#This Row],[DateTime]]-H3350) * 1440 &lt; 5)</f>
        <v>0</v>
      </c>
      <c r="J3351">
        <f>IF(Table2[[#This Row],[Mulitiple Sneeze?]],J3350+1,0)</f>
        <v>0</v>
      </c>
      <c r="K3351" t="str">
        <f>IF(AND(Table2[[#This Row],[Multiple Counter]]&gt;0, J3352=0),"Combo End","")</f>
        <v/>
      </c>
    </row>
    <row r="3352" spans="1:11" x14ac:dyDescent="0.25">
      <c r="A3352" s="1" t="s">
        <v>330</v>
      </c>
      <c r="B3352" t="str">
        <f t="shared" si="364"/>
        <v>August 07</v>
      </c>
      <c r="C3352" t="str">
        <f t="shared" si="365"/>
        <v>2020</v>
      </c>
      <c r="D3352" t="str">
        <f t="shared" si="366"/>
        <v>01:38PM</v>
      </c>
      <c r="E3352">
        <f t="shared" si="367"/>
        <v>8</v>
      </c>
      <c r="F3352" t="str">
        <f t="shared" si="368"/>
        <v>07</v>
      </c>
      <c r="G3352" s="1">
        <f t="shared" si="369"/>
        <v>44050</v>
      </c>
      <c r="H3352" s="2">
        <f t="shared" si="370"/>
        <v>44050.568055555559</v>
      </c>
      <c r="I3352" t="b">
        <f>OR(ABS(Table2[[#This Row],[DateTime]]-H3353) * 1440 &lt; 5, ABS(Table2[[#This Row],[DateTime]]-H3351) * 1440 &lt; 5)</f>
        <v>0</v>
      </c>
      <c r="J3352">
        <f>IF(Table2[[#This Row],[Mulitiple Sneeze?]],J3351+1,0)</f>
        <v>0</v>
      </c>
      <c r="K3352" t="str">
        <f>IF(AND(Table2[[#This Row],[Multiple Counter]]&gt;0, J3353=0),"Combo End","")</f>
        <v/>
      </c>
    </row>
    <row r="3353" spans="1:11" x14ac:dyDescent="0.25">
      <c r="A3353" s="1" t="s">
        <v>329</v>
      </c>
      <c r="B3353" t="str">
        <f t="shared" si="364"/>
        <v>August 08</v>
      </c>
      <c r="C3353" t="str">
        <f t="shared" si="365"/>
        <v>2020</v>
      </c>
      <c r="D3353" t="str">
        <f t="shared" si="366"/>
        <v>02:03PM</v>
      </c>
      <c r="E3353">
        <f t="shared" si="367"/>
        <v>8</v>
      </c>
      <c r="F3353" t="str">
        <f t="shared" si="368"/>
        <v>08</v>
      </c>
      <c r="G3353" s="1">
        <f t="shared" si="369"/>
        <v>44051</v>
      </c>
      <c r="H3353" s="2">
        <f t="shared" si="370"/>
        <v>44051.585416666669</v>
      </c>
      <c r="I3353" t="b">
        <f>OR(ABS(Table2[[#This Row],[DateTime]]-H3354) * 1440 &lt; 5, ABS(Table2[[#This Row],[DateTime]]-H3352) * 1440 &lt; 5)</f>
        <v>0</v>
      </c>
      <c r="J3353">
        <f>IF(Table2[[#This Row],[Mulitiple Sneeze?]],J3352+1,0)</f>
        <v>0</v>
      </c>
      <c r="K3353" t="str">
        <f>IF(AND(Table2[[#This Row],[Multiple Counter]]&gt;0, J3354=0),"Combo End","")</f>
        <v/>
      </c>
    </row>
    <row r="3354" spans="1:11" x14ac:dyDescent="0.25">
      <c r="A3354" s="1" t="s">
        <v>328</v>
      </c>
      <c r="B3354" t="str">
        <f t="shared" si="364"/>
        <v>August 09</v>
      </c>
      <c r="C3354" t="str">
        <f t="shared" si="365"/>
        <v>2020</v>
      </c>
      <c r="D3354" t="str">
        <f t="shared" si="366"/>
        <v>07:08AM</v>
      </c>
      <c r="E3354">
        <f t="shared" si="367"/>
        <v>8</v>
      </c>
      <c r="F3354" t="str">
        <f t="shared" si="368"/>
        <v>09</v>
      </c>
      <c r="G3354" s="1">
        <f t="shared" si="369"/>
        <v>44052</v>
      </c>
      <c r="H3354" s="2">
        <f t="shared" si="370"/>
        <v>44052.297222222223</v>
      </c>
      <c r="I3354" t="b">
        <f>OR(ABS(Table2[[#This Row],[DateTime]]-H3355) * 1440 &lt; 5, ABS(Table2[[#This Row],[DateTime]]-H3353) * 1440 &lt; 5)</f>
        <v>0</v>
      </c>
      <c r="J3354">
        <f>IF(Table2[[#This Row],[Mulitiple Sneeze?]],J3353+1,0)</f>
        <v>0</v>
      </c>
      <c r="K3354" t="str">
        <f>IF(AND(Table2[[#This Row],[Multiple Counter]]&gt;0, J3355=0),"Combo End","")</f>
        <v/>
      </c>
    </row>
    <row r="3355" spans="1:11" x14ac:dyDescent="0.25">
      <c r="A3355" s="1" t="s">
        <v>327</v>
      </c>
      <c r="B3355" t="str">
        <f t="shared" si="364"/>
        <v>August 09</v>
      </c>
      <c r="C3355" t="str">
        <f t="shared" si="365"/>
        <v>2020</v>
      </c>
      <c r="D3355" t="str">
        <f t="shared" si="366"/>
        <v>08:04AM</v>
      </c>
      <c r="E3355">
        <f t="shared" si="367"/>
        <v>8</v>
      </c>
      <c r="F3355" t="str">
        <f t="shared" si="368"/>
        <v>09</v>
      </c>
      <c r="G3355" s="1">
        <f t="shared" si="369"/>
        <v>44052</v>
      </c>
      <c r="H3355" s="2">
        <f t="shared" si="370"/>
        <v>44052.336111111108</v>
      </c>
      <c r="I3355" t="b">
        <f>OR(ABS(Table2[[#This Row],[DateTime]]-H3356) * 1440 &lt; 5, ABS(Table2[[#This Row],[DateTime]]-H3354) * 1440 &lt; 5)</f>
        <v>0</v>
      </c>
      <c r="J3355">
        <f>IF(Table2[[#This Row],[Mulitiple Sneeze?]],J3354+1,0)</f>
        <v>0</v>
      </c>
      <c r="K3355" t="str">
        <f>IF(AND(Table2[[#This Row],[Multiple Counter]]&gt;0, J3356=0),"Combo End","")</f>
        <v/>
      </c>
    </row>
    <row r="3356" spans="1:11" x14ac:dyDescent="0.25">
      <c r="A3356" s="1" t="s">
        <v>326</v>
      </c>
      <c r="B3356" t="str">
        <f t="shared" si="364"/>
        <v>August 10</v>
      </c>
      <c r="C3356" t="str">
        <f t="shared" si="365"/>
        <v>2020</v>
      </c>
      <c r="D3356" t="str">
        <f t="shared" si="366"/>
        <v>12:31PM</v>
      </c>
      <c r="E3356">
        <f t="shared" si="367"/>
        <v>8</v>
      </c>
      <c r="F3356" t="str">
        <f t="shared" si="368"/>
        <v>10</v>
      </c>
      <c r="G3356" s="1">
        <f t="shared" si="369"/>
        <v>44053</v>
      </c>
      <c r="H3356" s="2">
        <f t="shared" si="370"/>
        <v>44053.521527777775</v>
      </c>
      <c r="I3356" t="b">
        <f>OR(ABS(Table2[[#This Row],[DateTime]]-H3357) * 1440 &lt; 5, ABS(Table2[[#This Row],[DateTime]]-H3355) * 1440 &lt; 5)</f>
        <v>0</v>
      </c>
      <c r="J3356">
        <f>IF(Table2[[#This Row],[Mulitiple Sneeze?]],J3355+1,0)</f>
        <v>0</v>
      </c>
      <c r="K3356" t="str">
        <f>IF(AND(Table2[[#This Row],[Multiple Counter]]&gt;0, J3357=0),"Combo End","")</f>
        <v/>
      </c>
    </row>
    <row r="3357" spans="1:11" x14ac:dyDescent="0.25">
      <c r="A3357" s="1" t="s">
        <v>325</v>
      </c>
      <c r="B3357" t="str">
        <f t="shared" si="364"/>
        <v>August 11</v>
      </c>
      <c r="C3357" t="str">
        <f t="shared" si="365"/>
        <v>2020</v>
      </c>
      <c r="D3357" t="str">
        <f t="shared" si="366"/>
        <v>07:42AM</v>
      </c>
      <c r="E3357">
        <f t="shared" si="367"/>
        <v>8</v>
      </c>
      <c r="F3357" t="str">
        <f t="shared" si="368"/>
        <v>11</v>
      </c>
      <c r="G3357" s="1">
        <f t="shared" si="369"/>
        <v>44054</v>
      </c>
      <c r="H3357" s="2">
        <f t="shared" si="370"/>
        <v>44054.320833333331</v>
      </c>
      <c r="I3357" t="b">
        <f>OR(ABS(Table2[[#This Row],[DateTime]]-H3358) * 1440 &lt; 5, ABS(Table2[[#This Row],[DateTime]]-H3356) * 1440 &lt; 5)</f>
        <v>0</v>
      </c>
      <c r="J3357">
        <f>IF(Table2[[#This Row],[Mulitiple Sneeze?]],J3356+1,0)</f>
        <v>0</v>
      </c>
      <c r="K3357" t="str">
        <f>IF(AND(Table2[[#This Row],[Multiple Counter]]&gt;0, J3358=0),"Combo End","")</f>
        <v/>
      </c>
    </row>
    <row r="3358" spans="1:11" x14ac:dyDescent="0.25">
      <c r="A3358" s="1" t="s">
        <v>324</v>
      </c>
      <c r="B3358" t="str">
        <f t="shared" si="364"/>
        <v>August 11</v>
      </c>
      <c r="C3358" t="str">
        <f t="shared" si="365"/>
        <v>2020</v>
      </c>
      <c r="D3358" t="str">
        <f t="shared" si="366"/>
        <v>02:39PM</v>
      </c>
      <c r="E3358">
        <f t="shared" si="367"/>
        <v>8</v>
      </c>
      <c r="F3358" t="str">
        <f t="shared" si="368"/>
        <v>11</v>
      </c>
      <c r="G3358" s="1">
        <f t="shared" si="369"/>
        <v>44054</v>
      </c>
      <c r="H3358" s="2">
        <f t="shared" si="370"/>
        <v>44054.61041666667</v>
      </c>
      <c r="I3358" t="b">
        <f>OR(ABS(Table2[[#This Row],[DateTime]]-H3359) * 1440 &lt; 5, ABS(Table2[[#This Row],[DateTime]]-H3357) * 1440 &lt; 5)</f>
        <v>0</v>
      </c>
      <c r="J3358">
        <f>IF(Table2[[#This Row],[Mulitiple Sneeze?]],J3357+1,0)</f>
        <v>0</v>
      </c>
      <c r="K3358" t="str">
        <f>IF(AND(Table2[[#This Row],[Multiple Counter]]&gt;0, J3359=0),"Combo End","")</f>
        <v/>
      </c>
    </row>
    <row r="3359" spans="1:11" x14ac:dyDescent="0.25">
      <c r="A3359" s="1" t="s">
        <v>323</v>
      </c>
      <c r="B3359" t="str">
        <f t="shared" si="364"/>
        <v>August 11</v>
      </c>
      <c r="C3359" t="str">
        <f t="shared" si="365"/>
        <v>2020</v>
      </c>
      <c r="D3359" t="str">
        <f t="shared" si="366"/>
        <v>08:47PM</v>
      </c>
      <c r="E3359">
        <f t="shared" si="367"/>
        <v>8</v>
      </c>
      <c r="F3359" t="str">
        <f t="shared" si="368"/>
        <v>11</v>
      </c>
      <c r="G3359" s="1">
        <f t="shared" si="369"/>
        <v>44054</v>
      </c>
      <c r="H3359" s="2">
        <f t="shared" si="370"/>
        <v>44054.865972222222</v>
      </c>
      <c r="I3359" t="b">
        <f>OR(ABS(Table2[[#This Row],[DateTime]]-H3360) * 1440 &lt; 5, ABS(Table2[[#This Row],[DateTime]]-H3358) * 1440 &lt; 5)</f>
        <v>0</v>
      </c>
      <c r="J3359">
        <f>IF(Table2[[#This Row],[Mulitiple Sneeze?]],J3358+1,0)</f>
        <v>0</v>
      </c>
      <c r="K3359" t="str">
        <f>IF(AND(Table2[[#This Row],[Multiple Counter]]&gt;0, J3360=0),"Combo End","")</f>
        <v/>
      </c>
    </row>
    <row r="3360" spans="1:11" x14ac:dyDescent="0.25">
      <c r="A3360" s="1" t="s">
        <v>322</v>
      </c>
      <c r="B3360" t="str">
        <f t="shared" si="364"/>
        <v>August 13</v>
      </c>
      <c r="C3360" t="str">
        <f t="shared" si="365"/>
        <v>2020</v>
      </c>
      <c r="D3360" t="str">
        <f t="shared" si="366"/>
        <v>07:02AM</v>
      </c>
      <c r="E3360">
        <f t="shared" si="367"/>
        <v>8</v>
      </c>
      <c r="F3360" t="str">
        <f t="shared" si="368"/>
        <v>13</v>
      </c>
      <c r="G3360" s="1">
        <f t="shared" si="369"/>
        <v>44056</v>
      </c>
      <c r="H3360" s="2">
        <f t="shared" si="370"/>
        <v>44056.293055555558</v>
      </c>
      <c r="I3360" t="b">
        <f>OR(ABS(Table2[[#This Row],[DateTime]]-H3361) * 1440 &lt; 5, ABS(Table2[[#This Row],[DateTime]]-H3359) * 1440 &lt; 5)</f>
        <v>0</v>
      </c>
      <c r="J3360">
        <f>IF(Table2[[#This Row],[Mulitiple Sneeze?]],J3359+1,0)</f>
        <v>0</v>
      </c>
      <c r="K3360" t="str">
        <f>IF(AND(Table2[[#This Row],[Multiple Counter]]&gt;0, J3361=0),"Combo End","")</f>
        <v/>
      </c>
    </row>
    <row r="3361" spans="1:11" x14ac:dyDescent="0.25">
      <c r="A3361" s="1" t="s">
        <v>321</v>
      </c>
      <c r="B3361" t="str">
        <f t="shared" si="364"/>
        <v>August 13</v>
      </c>
      <c r="C3361" t="str">
        <f t="shared" si="365"/>
        <v>2020</v>
      </c>
      <c r="D3361" t="str">
        <f t="shared" si="366"/>
        <v>02:01PM</v>
      </c>
      <c r="E3361">
        <f t="shared" si="367"/>
        <v>8</v>
      </c>
      <c r="F3361" t="str">
        <f t="shared" si="368"/>
        <v>13</v>
      </c>
      <c r="G3361" s="1">
        <f t="shared" si="369"/>
        <v>44056</v>
      </c>
      <c r="H3361" s="2">
        <f t="shared" si="370"/>
        <v>44056.584027777775</v>
      </c>
      <c r="I3361" t="b">
        <f>OR(ABS(Table2[[#This Row],[DateTime]]-H3362) * 1440 &lt; 5, ABS(Table2[[#This Row],[DateTime]]-H3360) * 1440 &lt; 5)</f>
        <v>0</v>
      </c>
      <c r="J3361">
        <f>IF(Table2[[#This Row],[Mulitiple Sneeze?]],J3360+1,0)</f>
        <v>0</v>
      </c>
      <c r="K3361" t="str">
        <f>IF(AND(Table2[[#This Row],[Multiple Counter]]&gt;0, J3362=0),"Combo End","")</f>
        <v/>
      </c>
    </row>
    <row r="3362" spans="1:11" x14ac:dyDescent="0.25">
      <c r="A3362" s="1" t="s">
        <v>320</v>
      </c>
      <c r="B3362" t="str">
        <f t="shared" si="364"/>
        <v>August 13</v>
      </c>
      <c r="C3362" t="str">
        <f t="shared" si="365"/>
        <v>2020</v>
      </c>
      <c r="D3362" t="str">
        <f t="shared" si="366"/>
        <v>03:20PM</v>
      </c>
      <c r="E3362">
        <f t="shared" si="367"/>
        <v>8</v>
      </c>
      <c r="F3362" t="str">
        <f t="shared" si="368"/>
        <v>13</v>
      </c>
      <c r="G3362" s="1">
        <f t="shared" si="369"/>
        <v>44056</v>
      </c>
      <c r="H3362" s="2">
        <f t="shared" si="370"/>
        <v>44056.638888888891</v>
      </c>
      <c r="I3362" t="b">
        <f>OR(ABS(Table2[[#This Row],[DateTime]]-H3363) * 1440 &lt; 5, ABS(Table2[[#This Row],[DateTime]]-H3361) * 1440 &lt; 5)</f>
        <v>0</v>
      </c>
      <c r="J3362">
        <f>IF(Table2[[#This Row],[Mulitiple Sneeze?]],J3361+1,0)</f>
        <v>0</v>
      </c>
      <c r="K3362" t="str">
        <f>IF(AND(Table2[[#This Row],[Multiple Counter]]&gt;0, J3363=0),"Combo End","")</f>
        <v/>
      </c>
    </row>
    <row r="3363" spans="1:11" x14ac:dyDescent="0.25">
      <c r="A3363" s="1" t="s">
        <v>319</v>
      </c>
      <c r="B3363" t="str">
        <f t="shared" si="364"/>
        <v>August 13</v>
      </c>
      <c r="C3363" t="str">
        <f t="shared" si="365"/>
        <v>2020</v>
      </c>
      <c r="D3363" t="str">
        <f t="shared" si="366"/>
        <v>06:26PM</v>
      </c>
      <c r="E3363">
        <f t="shared" si="367"/>
        <v>8</v>
      </c>
      <c r="F3363" t="str">
        <f t="shared" si="368"/>
        <v>13</v>
      </c>
      <c r="G3363" s="1">
        <f t="shared" si="369"/>
        <v>44056</v>
      </c>
      <c r="H3363" s="2">
        <f t="shared" si="370"/>
        <v>44056.768055555556</v>
      </c>
      <c r="I3363" t="b">
        <f>OR(ABS(Table2[[#This Row],[DateTime]]-H3364) * 1440 &lt; 5, ABS(Table2[[#This Row],[DateTime]]-H3362) * 1440 &lt; 5)</f>
        <v>0</v>
      </c>
      <c r="J3363">
        <f>IF(Table2[[#This Row],[Mulitiple Sneeze?]],J3362+1,0)</f>
        <v>0</v>
      </c>
      <c r="K3363" t="str">
        <f>IF(AND(Table2[[#This Row],[Multiple Counter]]&gt;0, J3364=0),"Combo End","")</f>
        <v/>
      </c>
    </row>
    <row r="3364" spans="1:11" x14ac:dyDescent="0.25">
      <c r="A3364" s="1" t="s">
        <v>318</v>
      </c>
      <c r="B3364" t="str">
        <f t="shared" si="364"/>
        <v>August 14</v>
      </c>
      <c r="C3364" t="str">
        <f t="shared" si="365"/>
        <v>2020</v>
      </c>
      <c r="D3364" t="str">
        <f t="shared" si="366"/>
        <v>07:49AM</v>
      </c>
      <c r="E3364">
        <f t="shared" si="367"/>
        <v>8</v>
      </c>
      <c r="F3364" t="str">
        <f t="shared" si="368"/>
        <v>14</v>
      </c>
      <c r="G3364" s="1">
        <f t="shared" si="369"/>
        <v>44057</v>
      </c>
      <c r="H3364" s="2">
        <f t="shared" si="370"/>
        <v>44057.325694444444</v>
      </c>
      <c r="I3364" t="b">
        <f>OR(ABS(Table2[[#This Row],[DateTime]]-H3365) * 1440 &lt; 5, ABS(Table2[[#This Row],[DateTime]]-H3363) * 1440 &lt; 5)</f>
        <v>0</v>
      </c>
      <c r="J3364">
        <f>IF(Table2[[#This Row],[Mulitiple Sneeze?]],J3363+1,0)</f>
        <v>0</v>
      </c>
      <c r="K3364" t="str">
        <f>IF(AND(Table2[[#This Row],[Multiple Counter]]&gt;0, J3365=0),"Combo End","")</f>
        <v/>
      </c>
    </row>
    <row r="3365" spans="1:11" x14ac:dyDescent="0.25">
      <c r="A3365" s="1" t="s">
        <v>317</v>
      </c>
      <c r="B3365" t="str">
        <f t="shared" si="364"/>
        <v>August 14</v>
      </c>
      <c r="C3365" t="str">
        <f t="shared" si="365"/>
        <v>2020</v>
      </c>
      <c r="D3365" t="str">
        <f t="shared" si="366"/>
        <v>04:01PM</v>
      </c>
      <c r="E3365">
        <f t="shared" si="367"/>
        <v>8</v>
      </c>
      <c r="F3365" t="str">
        <f t="shared" si="368"/>
        <v>14</v>
      </c>
      <c r="G3365" s="1">
        <f t="shared" si="369"/>
        <v>44057</v>
      </c>
      <c r="H3365" s="2">
        <f t="shared" si="370"/>
        <v>44057.667361111111</v>
      </c>
      <c r="I3365" t="b">
        <f>OR(ABS(Table2[[#This Row],[DateTime]]-H3366) * 1440 &lt; 5, ABS(Table2[[#This Row],[DateTime]]-H3364) * 1440 &lt; 5)</f>
        <v>0</v>
      </c>
      <c r="J3365">
        <f>IF(Table2[[#This Row],[Mulitiple Sneeze?]],J3364+1,0)</f>
        <v>0</v>
      </c>
      <c r="K3365" t="str">
        <f>IF(AND(Table2[[#This Row],[Multiple Counter]]&gt;0, J3366=0),"Combo End","")</f>
        <v/>
      </c>
    </row>
    <row r="3366" spans="1:11" x14ac:dyDescent="0.25">
      <c r="A3366" s="1" t="s">
        <v>316</v>
      </c>
      <c r="B3366" t="str">
        <f t="shared" si="364"/>
        <v>August 14</v>
      </c>
      <c r="C3366" t="str">
        <f t="shared" si="365"/>
        <v>2020</v>
      </c>
      <c r="D3366" t="str">
        <f t="shared" si="366"/>
        <v>05:04PM</v>
      </c>
      <c r="E3366">
        <f t="shared" si="367"/>
        <v>8</v>
      </c>
      <c r="F3366" t="str">
        <f t="shared" si="368"/>
        <v>14</v>
      </c>
      <c r="G3366" s="1">
        <f t="shared" si="369"/>
        <v>44057</v>
      </c>
      <c r="H3366" s="2">
        <f t="shared" si="370"/>
        <v>44057.711111111108</v>
      </c>
      <c r="I3366" t="b">
        <f>OR(ABS(Table2[[#This Row],[DateTime]]-H3367) * 1440 &lt; 5, ABS(Table2[[#This Row],[DateTime]]-H3365) * 1440 &lt; 5)</f>
        <v>0</v>
      </c>
      <c r="J3366">
        <f>IF(Table2[[#This Row],[Mulitiple Sneeze?]],J3365+1,0)</f>
        <v>0</v>
      </c>
      <c r="K3366" t="str">
        <f>IF(AND(Table2[[#This Row],[Multiple Counter]]&gt;0, J3367=0),"Combo End","")</f>
        <v/>
      </c>
    </row>
    <row r="3367" spans="1:11" x14ac:dyDescent="0.25">
      <c r="A3367" s="1" t="s">
        <v>315</v>
      </c>
      <c r="B3367" t="str">
        <f t="shared" si="364"/>
        <v>August 14</v>
      </c>
      <c r="C3367" t="str">
        <f t="shared" si="365"/>
        <v>2020</v>
      </c>
      <c r="D3367" t="str">
        <f t="shared" si="366"/>
        <v>06:10PM</v>
      </c>
      <c r="E3367">
        <f t="shared" si="367"/>
        <v>8</v>
      </c>
      <c r="F3367" t="str">
        <f t="shared" si="368"/>
        <v>14</v>
      </c>
      <c r="G3367" s="1">
        <f t="shared" si="369"/>
        <v>44057</v>
      </c>
      <c r="H3367" s="2">
        <f t="shared" si="370"/>
        <v>44057.756944444445</v>
      </c>
      <c r="I3367" t="b">
        <f>OR(ABS(Table2[[#This Row],[DateTime]]-H3368) * 1440 &lt; 5, ABS(Table2[[#This Row],[DateTime]]-H3366) * 1440 &lt; 5)</f>
        <v>0</v>
      </c>
      <c r="J3367">
        <f>IF(Table2[[#This Row],[Mulitiple Sneeze?]],J3366+1,0)</f>
        <v>0</v>
      </c>
      <c r="K3367" t="str">
        <f>IF(AND(Table2[[#This Row],[Multiple Counter]]&gt;0, J3368=0),"Combo End","")</f>
        <v/>
      </c>
    </row>
    <row r="3368" spans="1:11" x14ac:dyDescent="0.25">
      <c r="A3368" s="1" t="s">
        <v>314</v>
      </c>
      <c r="B3368" t="str">
        <f t="shared" si="364"/>
        <v>August 15</v>
      </c>
      <c r="C3368" t="str">
        <f t="shared" si="365"/>
        <v>2020</v>
      </c>
      <c r="D3368" t="str">
        <f t="shared" si="366"/>
        <v>08:14PM</v>
      </c>
      <c r="E3368">
        <f t="shared" si="367"/>
        <v>8</v>
      </c>
      <c r="F3368" t="str">
        <f t="shared" si="368"/>
        <v>15</v>
      </c>
      <c r="G3368" s="1">
        <f t="shared" si="369"/>
        <v>44058</v>
      </c>
      <c r="H3368" s="2">
        <f t="shared" si="370"/>
        <v>44058.843055555553</v>
      </c>
      <c r="I3368" t="b">
        <f>OR(ABS(Table2[[#This Row],[DateTime]]-H3369) * 1440 &lt; 5, ABS(Table2[[#This Row],[DateTime]]-H3367) * 1440 &lt; 5)</f>
        <v>0</v>
      </c>
      <c r="J3368">
        <f>IF(Table2[[#This Row],[Mulitiple Sneeze?]],J3367+1,0)</f>
        <v>0</v>
      </c>
      <c r="K3368" t="str">
        <f>IF(AND(Table2[[#This Row],[Multiple Counter]]&gt;0, J3369=0),"Combo End","")</f>
        <v/>
      </c>
    </row>
    <row r="3369" spans="1:11" x14ac:dyDescent="0.25">
      <c r="A3369" s="1" t="s">
        <v>313</v>
      </c>
      <c r="B3369" t="str">
        <f t="shared" si="364"/>
        <v>August 16</v>
      </c>
      <c r="C3369" t="str">
        <f t="shared" si="365"/>
        <v>2020</v>
      </c>
      <c r="D3369" t="str">
        <f t="shared" si="366"/>
        <v>08:01AM</v>
      </c>
      <c r="E3369">
        <f t="shared" si="367"/>
        <v>8</v>
      </c>
      <c r="F3369" t="str">
        <f t="shared" si="368"/>
        <v>16</v>
      </c>
      <c r="G3369" s="1">
        <f t="shared" si="369"/>
        <v>44059</v>
      </c>
      <c r="H3369" s="2">
        <f t="shared" si="370"/>
        <v>44059.334027777775</v>
      </c>
      <c r="I3369" t="b">
        <f>OR(ABS(Table2[[#This Row],[DateTime]]-H3370) * 1440 &lt; 5, ABS(Table2[[#This Row],[DateTime]]-H3368) * 1440 &lt; 5)</f>
        <v>0</v>
      </c>
      <c r="J3369">
        <f>IF(Table2[[#This Row],[Mulitiple Sneeze?]],J3368+1,0)</f>
        <v>0</v>
      </c>
      <c r="K3369" t="str">
        <f>IF(AND(Table2[[#This Row],[Multiple Counter]]&gt;0, J3370=0),"Combo End","")</f>
        <v/>
      </c>
    </row>
    <row r="3370" spans="1:11" x14ac:dyDescent="0.25">
      <c r="A3370" s="1" t="s">
        <v>312</v>
      </c>
      <c r="B3370" t="str">
        <f t="shared" si="364"/>
        <v>August 16</v>
      </c>
      <c r="C3370" t="str">
        <f t="shared" si="365"/>
        <v>2020</v>
      </c>
      <c r="D3370" t="str">
        <f t="shared" si="366"/>
        <v>11:36AM</v>
      </c>
      <c r="E3370">
        <f t="shared" si="367"/>
        <v>8</v>
      </c>
      <c r="F3370" t="str">
        <f t="shared" si="368"/>
        <v>16</v>
      </c>
      <c r="G3370" s="1">
        <f t="shared" si="369"/>
        <v>44059</v>
      </c>
      <c r="H3370" s="2">
        <f t="shared" si="370"/>
        <v>44059.48333333333</v>
      </c>
      <c r="I3370" t="b">
        <f>OR(ABS(Table2[[#This Row],[DateTime]]-H3371) * 1440 &lt; 5, ABS(Table2[[#This Row],[DateTime]]-H3369) * 1440 &lt; 5)</f>
        <v>0</v>
      </c>
      <c r="J3370">
        <f>IF(Table2[[#This Row],[Mulitiple Sneeze?]],J3369+1,0)</f>
        <v>0</v>
      </c>
      <c r="K3370" t="str">
        <f>IF(AND(Table2[[#This Row],[Multiple Counter]]&gt;0, J3371=0),"Combo End","")</f>
        <v/>
      </c>
    </row>
    <row r="3371" spans="1:11" x14ac:dyDescent="0.25">
      <c r="A3371" s="1" t="s">
        <v>311</v>
      </c>
      <c r="B3371" t="str">
        <f t="shared" si="364"/>
        <v>August 16</v>
      </c>
      <c r="C3371" t="str">
        <f t="shared" si="365"/>
        <v>2020</v>
      </c>
      <c r="D3371" t="str">
        <f t="shared" si="366"/>
        <v>04:04PM</v>
      </c>
      <c r="E3371">
        <f t="shared" si="367"/>
        <v>8</v>
      </c>
      <c r="F3371" t="str">
        <f t="shared" si="368"/>
        <v>16</v>
      </c>
      <c r="G3371" s="1">
        <f t="shared" si="369"/>
        <v>44059</v>
      </c>
      <c r="H3371" s="2">
        <f t="shared" si="370"/>
        <v>44059.669444444444</v>
      </c>
      <c r="I3371" t="b">
        <f>OR(ABS(Table2[[#This Row],[DateTime]]-H3372) * 1440 &lt; 5, ABS(Table2[[#This Row],[DateTime]]-H3370) * 1440 &lt; 5)</f>
        <v>0</v>
      </c>
      <c r="J3371">
        <f>IF(Table2[[#This Row],[Mulitiple Sneeze?]],J3370+1,0)</f>
        <v>0</v>
      </c>
      <c r="K3371" t="str">
        <f>IF(AND(Table2[[#This Row],[Multiple Counter]]&gt;0, J3372=0),"Combo End","")</f>
        <v/>
      </c>
    </row>
    <row r="3372" spans="1:11" x14ac:dyDescent="0.25">
      <c r="A3372" s="1" t="s">
        <v>310</v>
      </c>
      <c r="B3372" t="str">
        <f t="shared" si="364"/>
        <v>August 17</v>
      </c>
      <c r="C3372" t="str">
        <f t="shared" si="365"/>
        <v>2020</v>
      </c>
      <c r="D3372" t="str">
        <f t="shared" si="366"/>
        <v>06:03AM</v>
      </c>
      <c r="E3372">
        <f t="shared" si="367"/>
        <v>8</v>
      </c>
      <c r="F3372" t="str">
        <f t="shared" si="368"/>
        <v>17</v>
      </c>
      <c r="G3372" s="1">
        <f t="shared" si="369"/>
        <v>44060</v>
      </c>
      <c r="H3372" s="2">
        <f t="shared" si="370"/>
        <v>44060.252083333333</v>
      </c>
      <c r="I3372" t="b">
        <f>OR(ABS(Table2[[#This Row],[DateTime]]-H3373) * 1440 &lt; 5, ABS(Table2[[#This Row],[DateTime]]-H3371) * 1440 &lt; 5)</f>
        <v>0</v>
      </c>
      <c r="J3372">
        <f>IF(Table2[[#This Row],[Mulitiple Sneeze?]],J3371+1,0)</f>
        <v>0</v>
      </c>
      <c r="K3372" t="str">
        <f>IF(AND(Table2[[#This Row],[Multiple Counter]]&gt;0, J3373=0),"Combo End","")</f>
        <v/>
      </c>
    </row>
    <row r="3373" spans="1:11" x14ac:dyDescent="0.25">
      <c r="A3373" s="1" t="s">
        <v>309</v>
      </c>
      <c r="B3373" t="str">
        <f t="shared" si="364"/>
        <v>August 17</v>
      </c>
      <c r="C3373" t="str">
        <f t="shared" si="365"/>
        <v>2020</v>
      </c>
      <c r="D3373" t="str">
        <f t="shared" si="366"/>
        <v>03:08PM</v>
      </c>
      <c r="E3373">
        <f t="shared" si="367"/>
        <v>8</v>
      </c>
      <c r="F3373" t="str">
        <f t="shared" si="368"/>
        <v>17</v>
      </c>
      <c r="G3373" s="1">
        <f t="shared" si="369"/>
        <v>44060</v>
      </c>
      <c r="H3373" s="2">
        <f t="shared" si="370"/>
        <v>44060.630555555559</v>
      </c>
      <c r="I3373" t="b">
        <f>OR(ABS(Table2[[#This Row],[DateTime]]-H3374) * 1440 &lt; 5, ABS(Table2[[#This Row],[DateTime]]-H3372) * 1440 &lt; 5)</f>
        <v>0</v>
      </c>
      <c r="J3373">
        <f>IF(Table2[[#This Row],[Mulitiple Sneeze?]],J3372+1,0)</f>
        <v>0</v>
      </c>
      <c r="K3373" t="str">
        <f>IF(AND(Table2[[#This Row],[Multiple Counter]]&gt;0, J3374=0),"Combo End","")</f>
        <v/>
      </c>
    </row>
    <row r="3374" spans="1:11" x14ac:dyDescent="0.25">
      <c r="A3374" s="1" t="s">
        <v>308</v>
      </c>
      <c r="B3374" t="str">
        <f t="shared" si="364"/>
        <v>August 17</v>
      </c>
      <c r="C3374" t="str">
        <f t="shared" si="365"/>
        <v>2020</v>
      </c>
      <c r="D3374" t="str">
        <f t="shared" si="366"/>
        <v>03:54PM</v>
      </c>
      <c r="E3374">
        <f t="shared" si="367"/>
        <v>8</v>
      </c>
      <c r="F3374" t="str">
        <f t="shared" si="368"/>
        <v>17</v>
      </c>
      <c r="G3374" s="1">
        <f t="shared" si="369"/>
        <v>44060</v>
      </c>
      <c r="H3374" s="2">
        <f t="shared" si="370"/>
        <v>44060.662499999999</v>
      </c>
      <c r="I3374" t="b">
        <f>OR(ABS(Table2[[#This Row],[DateTime]]-H3375) * 1440 &lt; 5, ABS(Table2[[#This Row],[DateTime]]-H3373) * 1440 &lt; 5)</f>
        <v>0</v>
      </c>
      <c r="J3374">
        <f>IF(Table2[[#This Row],[Mulitiple Sneeze?]],J3373+1,0)</f>
        <v>0</v>
      </c>
      <c r="K3374" t="str">
        <f>IF(AND(Table2[[#This Row],[Multiple Counter]]&gt;0, J3375=0),"Combo End","")</f>
        <v/>
      </c>
    </row>
    <row r="3375" spans="1:11" x14ac:dyDescent="0.25">
      <c r="A3375" s="1" t="s">
        <v>307</v>
      </c>
      <c r="B3375" t="str">
        <f t="shared" si="364"/>
        <v>August 18</v>
      </c>
      <c r="C3375" t="str">
        <f t="shared" si="365"/>
        <v>2020</v>
      </c>
      <c r="D3375" t="str">
        <f t="shared" si="366"/>
        <v>05:01PM</v>
      </c>
      <c r="E3375">
        <f t="shared" si="367"/>
        <v>8</v>
      </c>
      <c r="F3375" t="str">
        <f t="shared" si="368"/>
        <v>18</v>
      </c>
      <c r="G3375" s="1">
        <f t="shared" si="369"/>
        <v>44061</v>
      </c>
      <c r="H3375" s="2">
        <f t="shared" si="370"/>
        <v>44061.709027777775</v>
      </c>
      <c r="I3375" t="b">
        <f>OR(ABS(Table2[[#This Row],[DateTime]]-H3376) * 1440 &lt; 5, ABS(Table2[[#This Row],[DateTime]]-H3374) * 1440 &lt; 5)</f>
        <v>0</v>
      </c>
      <c r="J3375">
        <f>IF(Table2[[#This Row],[Mulitiple Sneeze?]],J3374+1,0)</f>
        <v>0</v>
      </c>
      <c r="K3375" t="str">
        <f>IF(AND(Table2[[#This Row],[Multiple Counter]]&gt;0, J3376=0),"Combo End","")</f>
        <v/>
      </c>
    </row>
    <row r="3376" spans="1:11" x14ac:dyDescent="0.25">
      <c r="A3376" s="1" t="s">
        <v>306</v>
      </c>
      <c r="B3376" t="str">
        <f t="shared" si="364"/>
        <v>August 19</v>
      </c>
      <c r="C3376" t="str">
        <f t="shared" si="365"/>
        <v>2020</v>
      </c>
      <c r="D3376" t="str">
        <f t="shared" si="366"/>
        <v>09:27AM</v>
      </c>
      <c r="E3376">
        <f t="shared" si="367"/>
        <v>8</v>
      </c>
      <c r="F3376" t="str">
        <f t="shared" si="368"/>
        <v>19</v>
      </c>
      <c r="G3376" s="1">
        <f t="shared" si="369"/>
        <v>44062</v>
      </c>
      <c r="H3376" s="2">
        <f t="shared" si="370"/>
        <v>44062.393750000003</v>
      </c>
      <c r="I3376" t="b">
        <f>OR(ABS(Table2[[#This Row],[DateTime]]-H3377) * 1440 &lt; 5, ABS(Table2[[#This Row],[DateTime]]-H3375) * 1440 &lt; 5)</f>
        <v>0</v>
      </c>
      <c r="J3376">
        <f>IF(Table2[[#This Row],[Mulitiple Sneeze?]],J3375+1,0)</f>
        <v>0</v>
      </c>
      <c r="K3376" t="str">
        <f>IF(AND(Table2[[#This Row],[Multiple Counter]]&gt;0, J3377=0),"Combo End","")</f>
        <v/>
      </c>
    </row>
    <row r="3377" spans="1:11" x14ac:dyDescent="0.25">
      <c r="A3377" s="1" t="s">
        <v>305</v>
      </c>
      <c r="B3377" t="str">
        <f t="shared" si="364"/>
        <v>August 19</v>
      </c>
      <c r="C3377" t="str">
        <f t="shared" si="365"/>
        <v>2020</v>
      </c>
      <c r="D3377" t="str">
        <f t="shared" si="366"/>
        <v>02:05PM</v>
      </c>
      <c r="E3377">
        <f t="shared" si="367"/>
        <v>8</v>
      </c>
      <c r="F3377" t="str">
        <f t="shared" si="368"/>
        <v>19</v>
      </c>
      <c r="G3377" s="1">
        <f t="shared" si="369"/>
        <v>44062</v>
      </c>
      <c r="H3377" s="2">
        <f t="shared" si="370"/>
        <v>44062.586805555555</v>
      </c>
      <c r="I3377" t="b">
        <f>OR(ABS(Table2[[#This Row],[DateTime]]-H3378) * 1440 &lt; 5, ABS(Table2[[#This Row],[DateTime]]-H3376) * 1440 &lt; 5)</f>
        <v>0</v>
      </c>
      <c r="J3377">
        <f>IF(Table2[[#This Row],[Mulitiple Sneeze?]],J3376+1,0)</f>
        <v>0</v>
      </c>
      <c r="K3377" t="str">
        <f>IF(AND(Table2[[#This Row],[Multiple Counter]]&gt;0, J3378=0),"Combo End","")</f>
        <v/>
      </c>
    </row>
    <row r="3378" spans="1:11" x14ac:dyDescent="0.25">
      <c r="A3378" s="1" t="s">
        <v>304</v>
      </c>
      <c r="B3378" t="str">
        <f t="shared" si="364"/>
        <v>August 19</v>
      </c>
      <c r="C3378" t="str">
        <f t="shared" si="365"/>
        <v>2020</v>
      </c>
      <c r="D3378" t="str">
        <f t="shared" si="366"/>
        <v>03:14PM</v>
      </c>
      <c r="E3378">
        <f t="shared" si="367"/>
        <v>8</v>
      </c>
      <c r="F3378" t="str">
        <f t="shared" si="368"/>
        <v>19</v>
      </c>
      <c r="G3378" s="1">
        <f t="shared" si="369"/>
        <v>44062</v>
      </c>
      <c r="H3378" s="2">
        <f t="shared" si="370"/>
        <v>44062.634722222225</v>
      </c>
      <c r="I3378" t="b">
        <f>OR(ABS(Table2[[#This Row],[DateTime]]-H3379) * 1440 &lt; 5, ABS(Table2[[#This Row],[DateTime]]-H3377) * 1440 &lt; 5)</f>
        <v>0</v>
      </c>
      <c r="J3378">
        <f>IF(Table2[[#This Row],[Mulitiple Sneeze?]],J3377+1,0)</f>
        <v>0</v>
      </c>
      <c r="K3378" t="str">
        <f>IF(AND(Table2[[#This Row],[Multiple Counter]]&gt;0, J3379=0),"Combo End","")</f>
        <v/>
      </c>
    </row>
    <row r="3379" spans="1:11" x14ac:dyDescent="0.25">
      <c r="A3379" s="1" t="s">
        <v>303</v>
      </c>
      <c r="B3379" t="str">
        <f t="shared" si="364"/>
        <v>August 20</v>
      </c>
      <c r="C3379" t="str">
        <f t="shared" si="365"/>
        <v>2020</v>
      </c>
      <c r="D3379" t="str">
        <f t="shared" si="366"/>
        <v>05:54AM</v>
      </c>
      <c r="E3379">
        <f t="shared" si="367"/>
        <v>8</v>
      </c>
      <c r="F3379" t="str">
        <f t="shared" si="368"/>
        <v>20</v>
      </c>
      <c r="G3379" s="1">
        <f t="shared" si="369"/>
        <v>44063</v>
      </c>
      <c r="H3379" s="2">
        <f t="shared" si="370"/>
        <v>44063.245833333334</v>
      </c>
      <c r="I3379" t="b">
        <f>OR(ABS(Table2[[#This Row],[DateTime]]-H3380) * 1440 &lt; 5, ABS(Table2[[#This Row],[DateTime]]-H3378) * 1440 &lt; 5)</f>
        <v>0</v>
      </c>
      <c r="J3379">
        <f>IF(Table2[[#This Row],[Mulitiple Sneeze?]],J3378+1,0)</f>
        <v>0</v>
      </c>
      <c r="K3379" t="str">
        <f>IF(AND(Table2[[#This Row],[Multiple Counter]]&gt;0, J3380=0),"Combo End","")</f>
        <v/>
      </c>
    </row>
    <row r="3380" spans="1:11" x14ac:dyDescent="0.25">
      <c r="A3380" s="1" t="s">
        <v>302</v>
      </c>
      <c r="B3380" t="str">
        <f t="shared" si="364"/>
        <v>August 20</v>
      </c>
      <c r="C3380" t="str">
        <f t="shared" si="365"/>
        <v>2020</v>
      </c>
      <c r="D3380" t="str">
        <f t="shared" si="366"/>
        <v>09:32AM</v>
      </c>
      <c r="E3380">
        <f t="shared" si="367"/>
        <v>8</v>
      </c>
      <c r="F3380" t="str">
        <f t="shared" si="368"/>
        <v>20</v>
      </c>
      <c r="G3380" s="1">
        <f t="shared" si="369"/>
        <v>44063</v>
      </c>
      <c r="H3380" s="2">
        <f t="shared" si="370"/>
        <v>44063.397222222222</v>
      </c>
      <c r="I3380" t="b">
        <f>OR(ABS(Table2[[#This Row],[DateTime]]-H3381) * 1440 &lt; 5, ABS(Table2[[#This Row],[DateTime]]-H3379) * 1440 &lt; 5)</f>
        <v>0</v>
      </c>
      <c r="J3380">
        <f>IF(Table2[[#This Row],[Mulitiple Sneeze?]],J3379+1,0)</f>
        <v>0</v>
      </c>
      <c r="K3380" t="str">
        <f>IF(AND(Table2[[#This Row],[Multiple Counter]]&gt;0, J3381=0),"Combo End","")</f>
        <v/>
      </c>
    </row>
    <row r="3381" spans="1:11" x14ac:dyDescent="0.25">
      <c r="A3381" s="1" t="s">
        <v>301</v>
      </c>
      <c r="B3381" t="str">
        <f t="shared" si="364"/>
        <v>August 20</v>
      </c>
      <c r="C3381" t="str">
        <f t="shared" si="365"/>
        <v>2020</v>
      </c>
      <c r="D3381" t="str">
        <f t="shared" si="366"/>
        <v>03:03PM</v>
      </c>
      <c r="E3381">
        <f t="shared" si="367"/>
        <v>8</v>
      </c>
      <c r="F3381" t="str">
        <f t="shared" si="368"/>
        <v>20</v>
      </c>
      <c r="G3381" s="1">
        <f t="shared" si="369"/>
        <v>44063</v>
      </c>
      <c r="H3381" s="2">
        <f t="shared" si="370"/>
        <v>44063.627083333333</v>
      </c>
      <c r="I3381" t="b">
        <f>OR(ABS(Table2[[#This Row],[DateTime]]-H3382) * 1440 &lt; 5, ABS(Table2[[#This Row],[DateTime]]-H3380) * 1440 &lt; 5)</f>
        <v>0</v>
      </c>
      <c r="J3381">
        <f>IF(Table2[[#This Row],[Mulitiple Sneeze?]],J3380+1,0)</f>
        <v>0</v>
      </c>
      <c r="K3381" t="str">
        <f>IF(AND(Table2[[#This Row],[Multiple Counter]]&gt;0, J3382=0),"Combo End","")</f>
        <v/>
      </c>
    </row>
    <row r="3382" spans="1:11" x14ac:dyDescent="0.25">
      <c r="A3382" s="1" t="s">
        <v>300</v>
      </c>
      <c r="B3382" t="str">
        <f t="shared" si="364"/>
        <v>August 20</v>
      </c>
      <c r="C3382" t="str">
        <f t="shared" si="365"/>
        <v>2020</v>
      </c>
      <c r="D3382" t="str">
        <f t="shared" si="366"/>
        <v>06:21PM</v>
      </c>
      <c r="E3382">
        <f t="shared" si="367"/>
        <v>8</v>
      </c>
      <c r="F3382" t="str">
        <f t="shared" si="368"/>
        <v>20</v>
      </c>
      <c r="G3382" s="1">
        <f t="shared" si="369"/>
        <v>44063</v>
      </c>
      <c r="H3382" s="2">
        <f t="shared" si="370"/>
        <v>44063.76458333333</v>
      </c>
      <c r="I3382" t="b">
        <f>OR(ABS(Table2[[#This Row],[DateTime]]-H3383) * 1440 &lt; 5, ABS(Table2[[#This Row],[DateTime]]-H3381) * 1440 &lt; 5)</f>
        <v>0</v>
      </c>
      <c r="J3382">
        <f>IF(Table2[[#This Row],[Mulitiple Sneeze?]],J3381+1,0)</f>
        <v>0</v>
      </c>
      <c r="K3382" t="str">
        <f>IF(AND(Table2[[#This Row],[Multiple Counter]]&gt;0, J3383=0),"Combo End","")</f>
        <v/>
      </c>
    </row>
    <row r="3383" spans="1:11" x14ac:dyDescent="0.25">
      <c r="A3383" s="1" t="s">
        <v>299</v>
      </c>
      <c r="B3383" t="str">
        <f t="shared" si="364"/>
        <v>August 21</v>
      </c>
      <c r="C3383" t="str">
        <f t="shared" si="365"/>
        <v>2020</v>
      </c>
      <c r="D3383" t="str">
        <f t="shared" si="366"/>
        <v>02:38PM</v>
      </c>
      <c r="E3383">
        <f t="shared" si="367"/>
        <v>8</v>
      </c>
      <c r="F3383" t="str">
        <f t="shared" si="368"/>
        <v>21</v>
      </c>
      <c r="G3383" s="1">
        <f t="shared" si="369"/>
        <v>44064</v>
      </c>
      <c r="H3383" s="2">
        <f t="shared" si="370"/>
        <v>44064.609722222223</v>
      </c>
      <c r="I3383" t="b">
        <f>OR(ABS(Table2[[#This Row],[DateTime]]-H3384) * 1440 &lt; 5, ABS(Table2[[#This Row],[DateTime]]-H3382) * 1440 &lt; 5)</f>
        <v>0</v>
      </c>
      <c r="J3383">
        <f>IF(Table2[[#This Row],[Mulitiple Sneeze?]],J3382+1,0)</f>
        <v>0</v>
      </c>
      <c r="K3383" t="str">
        <f>IF(AND(Table2[[#This Row],[Multiple Counter]]&gt;0, J3384=0),"Combo End","")</f>
        <v/>
      </c>
    </row>
    <row r="3384" spans="1:11" x14ac:dyDescent="0.25">
      <c r="A3384" s="1" t="s">
        <v>298</v>
      </c>
      <c r="B3384" t="str">
        <f t="shared" si="364"/>
        <v>August 22</v>
      </c>
      <c r="C3384" t="str">
        <f t="shared" si="365"/>
        <v>2020</v>
      </c>
      <c r="D3384" t="str">
        <f t="shared" si="366"/>
        <v>11:41AM</v>
      </c>
      <c r="E3384">
        <f t="shared" si="367"/>
        <v>8</v>
      </c>
      <c r="F3384" t="str">
        <f t="shared" si="368"/>
        <v>22</v>
      </c>
      <c r="G3384" s="1">
        <f t="shared" si="369"/>
        <v>44065</v>
      </c>
      <c r="H3384" s="2">
        <f t="shared" si="370"/>
        <v>44065.486805555556</v>
      </c>
      <c r="I3384" t="b">
        <f>OR(ABS(Table2[[#This Row],[DateTime]]-H3385) * 1440 &lt; 5, ABS(Table2[[#This Row],[DateTime]]-H3383) * 1440 &lt; 5)</f>
        <v>0</v>
      </c>
      <c r="J3384">
        <f>IF(Table2[[#This Row],[Mulitiple Sneeze?]],J3383+1,0)</f>
        <v>0</v>
      </c>
      <c r="K3384" t="str">
        <f>IF(AND(Table2[[#This Row],[Multiple Counter]]&gt;0, J3385=0),"Combo End","")</f>
        <v/>
      </c>
    </row>
    <row r="3385" spans="1:11" x14ac:dyDescent="0.25">
      <c r="A3385" s="1" t="s">
        <v>297</v>
      </c>
      <c r="B3385" t="str">
        <f t="shared" si="364"/>
        <v>August 23</v>
      </c>
      <c r="C3385" t="str">
        <f t="shared" si="365"/>
        <v>2020</v>
      </c>
      <c r="D3385" t="str">
        <f t="shared" si="366"/>
        <v>09:49AM</v>
      </c>
      <c r="E3385">
        <f t="shared" si="367"/>
        <v>8</v>
      </c>
      <c r="F3385" t="str">
        <f t="shared" si="368"/>
        <v>23</v>
      </c>
      <c r="G3385" s="1">
        <f t="shared" si="369"/>
        <v>44066</v>
      </c>
      <c r="H3385" s="2">
        <f t="shared" si="370"/>
        <v>44066.40902777778</v>
      </c>
      <c r="I3385" t="b">
        <f>OR(ABS(Table2[[#This Row],[DateTime]]-H3386) * 1440 &lt; 5, ABS(Table2[[#This Row],[DateTime]]-H3384) * 1440 &lt; 5)</f>
        <v>0</v>
      </c>
      <c r="J3385">
        <f>IF(Table2[[#This Row],[Mulitiple Sneeze?]],J3384+1,0)</f>
        <v>0</v>
      </c>
      <c r="K3385" t="str">
        <f>IF(AND(Table2[[#This Row],[Multiple Counter]]&gt;0, J3386=0),"Combo End","")</f>
        <v/>
      </c>
    </row>
    <row r="3386" spans="1:11" x14ac:dyDescent="0.25">
      <c r="A3386" s="1" t="s">
        <v>296</v>
      </c>
      <c r="B3386" t="str">
        <f t="shared" si="364"/>
        <v>August 24</v>
      </c>
      <c r="C3386" t="str">
        <f t="shared" si="365"/>
        <v>2020</v>
      </c>
      <c r="D3386" t="str">
        <f t="shared" si="366"/>
        <v>07:19AM</v>
      </c>
      <c r="E3386">
        <f t="shared" si="367"/>
        <v>8</v>
      </c>
      <c r="F3386" t="str">
        <f t="shared" si="368"/>
        <v>24</v>
      </c>
      <c r="G3386" s="1">
        <f t="shared" si="369"/>
        <v>44067</v>
      </c>
      <c r="H3386" s="2">
        <f t="shared" si="370"/>
        <v>44067.304861111108</v>
      </c>
      <c r="I3386" t="b">
        <f>OR(ABS(Table2[[#This Row],[DateTime]]-H3387) * 1440 &lt; 5, ABS(Table2[[#This Row],[DateTime]]-H3385) * 1440 &lt; 5)</f>
        <v>0</v>
      </c>
      <c r="J3386">
        <f>IF(Table2[[#This Row],[Mulitiple Sneeze?]],J3385+1,0)</f>
        <v>0</v>
      </c>
      <c r="K3386" t="str">
        <f>IF(AND(Table2[[#This Row],[Multiple Counter]]&gt;0, J3387=0),"Combo End","")</f>
        <v/>
      </c>
    </row>
    <row r="3387" spans="1:11" x14ac:dyDescent="0.25">
      <c r="A3387" s="1" t="s">
        <v>295</v>
      </c>
      <c r="B3387" t="str">
        <f t="shared" si="364"/>
        <v>August 25</v>
      </c>
      <c r="C3387" t="str">
        <f t="shared" si="365"/>
        <v>2020</v>
      </c>
      <c r="D3387" t="str">
        <f t="shared" si="366"/>
        <v>12:54PM</v>
      </c>
      <c r="E3387">
        <f t="shared" si="367"/>
        <v>8</v>
      </c>
      <c r="F3387" t="str">
        <f t="shared" si="368"/>
        <v>25</v>
      </c>
      <c r="G3387" s="1">
        <f t="shared" si="369"/>
        <v>44068</v>
      </c>
      <c r="H3387" s="2">
        <f t="shared" si="370"/>
        <v>44068.537499999999</v>
      </c>
      <c r="I3387" t="b">
        <f>OR(ABS(Table2[[#This Row],[DateTime]]-H3388) * 1440 &lt; 5, ABS(Table2[[#This Row],[DateTime]]-H3386) * 1440 &lt; 5)</f>
        <v>0</v>
      </c>
      <c r="J3387">
        <f>IF(Table2[[#This Row],[Mulitiple Sneeze?]],J3386+1,0)</f>
        <v>0</v>
      </c>
      <c r="K3387" t="str">
        <f>IF(AND(Table2[[#This Row],[Multiple Counter]]&gt;0, J3388=0),"Combo End","")</f>
        <v/>
      </c>
    </row>
    <row r="3388" spans="1:11" x14ac:dyDescent="0.25">
      <c r="A3388" s="1" t="s">
        <v>294</v>
      </c>
      <c r="B3388" t="str">
        <f t="shared" si="364"/>
        <v>August 26</v>
      </c>
      <c r="C3388" t="str">
        <f t="shared" si="365"/>
        <v>2020</v>
      </c>
      <c r="D3388" t="str">
        <f t="shared" si="366"/>
        <v>07:53AM</v>
      </c>
      <c r="E3388">
        <f t="shared" si="367"/>
        <v>8</v>
      </c>
      <c r="F3388" t="str">
        <f t="shared" si="368"/>
        <v>26</v>
      </c>
      <c r="G3388" s="1">
        <f t="shared" si="369"/>
        <v>44069</v>
      </c>
      <c r="H3388" s="2">
        <f t="shared" si="370"/>
        <v>44069.328472222223</v>
      </c>
      <c r="I3388" t="b">
        <f>OR(ABS(Table2[[#This Row],[DateTime]]-H3389) * 1440 &lt; 5, ABS(Table2[[#This Row],[DateTime]]-H3387) * 1440 &lt; 5)</f>
        <v>0</v>
      </c>
      <c r="J3388">
        <f>IF(Table2[[#This Row],[Mulitiple Sneeze?]],J3387+1,0)</f>
        <v>0</v>
      </c>
      <c r="K3388" t="str">
        <f>IF(AND(Table2[[#This Row],[Multiple Counter]]&gt;0, J3389=0),"Combo End","")</f>
        <v/>
      </c>
    </row>
    <row r="3389" spans="1:11" x14ac:dyDescent="0.25">
      <c r="A3389" s="1" t="s">
        <v>293</v>
      </c>
      <c r="B3389" t="str">
        <f t="shared" si="364"/>
        <v>August 26</v>
      </c>
      <c r="C3389" t="str">
        <f t="shared" si="365"/>
        <v>2020</v>
      </c>
      <c r="D3389" t="str">
        <f t="shared" si="366"/>
        <v>08:14AM</v>
      </c>
      <c r="E3389">
        <f t="shared" si="367"/>
        <v>8</v>
      </c>
      <c r="F3389" t="str">
        <f t="shared" si="368"/>
        <v>26</v>
      </c>
      <c r="G3389" s="1">
        <f t="shared" si="369"/>
        <v>44069</v>
      </c>
      <c r="H3389" s="2">
        <f t="shared" si="370"/>
        <v>44069.343055555553</v>
      </c>
      <c r="I3389" t="b">
        <f>OR(ABS(Table2[[#This Row],[DateTime]]-H3390) * 1440 &lt; 5, ABS(Table2[[#This Row],[DateTime]]-H3388) * 1440 &lt; 5)</f>
        <v>0</v>
      </c>
      <c r="J3389">
        <f>IF(Table2[[#This Row],[Mulitiple Sneeze?]],J3388+1,0)</f>
        <v>0</v>
      </c>
      <c r="K3389" t="str">
        <f>IF(AND(Table2[[#This Row],[Multiple Counter]]&gt;0, J3390=0),"Combo End","")</f>
        <v/>
      </c>
    </row>
    <row r="3390" spans="1:11" x14ac:dyDescent="0.25">
      <c r="A3390" s="1" t="s">
        <v>292</v>
      </c>
      <c r="B3390" t="str">
        <f t="shared" si="364"/>
        <v>August 26</v>
      </c>
      <c r="C3390" t="str">
        <f t="shared" si="365"/>
        <v>2020</v>
      </c>
      <c r="D3390" t="str">
        <f t="shared" si="366"/>
        <v>08:54AM</v>
      </c>
      <c r="E3390">
        <f t="shared" si="367"/>
        <v>8</v>
      </c>
      <c r="F3390" t="str">
        <f t="shared" si="368"/>
        <v>26</v>
      </c>
      <c r="G3390" s="1">
        <f t="shared" si="369"/>
        <v>44069</v>
      </c>
      <c r="H3390" s="2">
        <f t="shared" si="370"/>
        <v>44069.370833333334</v>
      </c>
      <c r="I3390" t="b">
        <f>OR(ABS(Table2[[#This Row],[DateTime]]-H3391) * 1440 &lt; 5, ABS(Table2[[#This Row],[DateTime]]-H3389) * 1440 &lt; 5)</f>
        <v>0</v>
      </c>
      <c r="J3390">
        <f>IF(Table2[[#This Row],[Mulitiple Sneeze?]],J3389+1,0)</f>
        <v>0</v>
      </c>
      <c r="K3390" t="str">
        <f>IF(AND(Table2[[#This Row],[Multiple Counter]]&gt;0, J3391=0),"Combo End","")</f>
        <v/>
      </c>
    </row>
    <row r="3391" spans="1:11" x14ac:dyDescent="0.25">
      <c r="A3391" s="1" t="s">
        <v>291</v>
      </c>
      <c r="B3391" t="str">
        <f t="shared" si="364"/>
        <v>August 26</v>
      </c>
      <c r="C3391" t="str">
        <f t="shared" si="365"/>
        <v>2020</v>
      </c>
      <c r="D3391" t="str">
        <f t="shared" si="366"/>
        <v>02:48PM</v>
      </c>
      <c r="E3391">
        <f t="shared" si="367"/>
        <v>8</v>
      </c>
      <c r="F3391" t="str">
        <f t="shared" si="368"/>
        <v>26</v>
      </c>
      <c r="G3391" s="1">
        <f t="shared" si="369"/>
        <v>44069</v>
      </c>
      <c r="H3391" s="2">
        <f t="shared" si="370"/>
        <v>44069.616666666669</v>
      </c>
      <c r="I3391" t="b">
        <f>OR(ABS(Table2[[#This Row],[DateTime]]-H3392) * 1440 &lt; 5, ABS(Table2[[#This Row],[DateTime]]-H3390) * 1440 &lt; 5)</f>
        <v>0</v>
      </c>
      <c r="J3391">
        <f>IF(Table2[[#This Row],[Mulitiple Sneeze?]],J3390+1,0)</f>
        <v>0</v>
      </c>
      <c r="K3391" t="str">
        <f>IF(AND(Table2[[#This Row],[Multiple Counter]]&gt;0, J3392=0),"Combo End","")</f>
        <v/>
      </c>
    </row>
    <row r="3392" spans="1:11" x14ac:dyDescent="0.25">
      <c r="A3392" s="1" t="s">
        <v>290</v>
      </c>
      <c r="B3392" t="str">
        <f t="shared" si="364"/>
        <v>August 26</v>
      </c>
      <c r="C3392" t="str">
        <f t="shared" si="365"/>
        <v>2020</v>
      </c>
      <c r="D3392" t="str">
        <f t="shared" si="366"/>
        <v>07:03PM</v>
      </c>
      <c r="E3392">
        <f t="shared" si="367"/>
        <v>8</v>
      </c>
      <c r="F3392" t="str">
        <f t="shared" si="368"/>
        <v>26</v>
      </c>
      <c r="G3392" s="1">
        <f t="shared" si="369"/>
        <v>44069</v>
      </c>
      <c r="H3392" s="2">
        <f t="shared" si="370"/>
        <v>44069.793749999997</v>
      </c>
      <c r="I3392" t="b">
        <f>OR(ABS(Table2[[#This Row],[DateTime]]-H3393) * 1440 &lt; 5, ABS(Table2[[#This Row],[DateTime]]-H3391) * 1440 &lt; 5)</f>
        <v>0</v>
      </c>
      <c r="J3392">
        <f>IF(Table2[[#This Row],[Mulitiple Sneeze?]],J3391+1,0)</f>
        <v>0</v>
      </c>
      <c r="K3392" t="str">
        <f>IF(AND(Table2[[#This Row],[Multiple Counter]]&gt;0, J3393=0),"Combo End","")</f>
        <v/>
      </c>
    </row>
    <row r="3393" spans="1:11" x14ac:dyDescent="0.25">
      <c r="A3393" s="1" t="s">
        <v>289</v>
      </c>
      <c r="B3393" t="str">
        <f t="shared" si="364"/>
        <v>August 27</v>
      </c>
      <c r="C3393" t="str">
        <f t="shared" si="365"/>
        <v>2020</v>
      </c>
      <c r="D3393" t="str">
        <f t="shared" si="366"/>
        <v>08:01AM</v>
      </c>
      <c r="E3393">
        <f t="shared" si="367"/>
        <v>8</v>
      </c>
      <c r="F3393" t="str">
        <f t="shared" si="368"/>
        <v>27</v>
      </c>
      <c r="G3393" s="1">
        <f t="shared" si="369"/>
        <v>44070</v>
      </c>
      <c r="H3393" s="2">
        <f t="shared" si="370"/>
        <v>44070.334027777775</v>
      </c>
      <c r="I3393" t="b">
        <f>OR(ABS(Table2[[#This Row],[DateTime]]-H3394) * 1440 &lt; 5, ABS(Table2[[#This Row],[DateTime]]-H3392) * 1440 &lt; 5)</f>
        <v>0</v>
      </c>
      <c r="J3393">
        <f>IF(Table2[[#This Row],[Mulitiple Sneeze?]],J3392+1,0)</f>
        <v>0</v>
      </c>
      <c r="K3393" t="str">
        <f>IF(AND(Table2[[#This Row],[Multiple Counter]]&gt;0, J3394=0),"Combo End","")</f>
        <v/>
      </c>
    </row>
    <row r="3394" spans="1:11" x14ac:dyDescent="0.25">
      <c r="A3394" s="1" t="s">
        <v>288</v>
      </c>
      <c r="B3394" t="str">
        <f t="shared" ref="B3394:B3457" si="371">_xlfn.TEXTBEFORE(A3394,",")</f>
        <v>August 28</v>
      </c>
      <c r="C3394" t="str">
        <f t="shared" ref="C3394:C3457" si="372">LEFT(_xlfn.TEXTAFTER(A3394, ", "), 4)</f>
        <v>2020</v>
      </c>
      <c r="D3394" t="str">
        <f t="shared" ref="D3394:D3457" si="373">_xlfn.TEXTAFTER(A3394, "at ")</f>
        <v>09:21AM</v>
      </c>
      <c r="E3394">
        <f t="shared" ref="E3394:E3457" si="374">MONTH(1&amp;B3394)</f>
        <v>8</v>
      </c>
      <c r="F3394" t="str">
        <f t="shared" ref="F3394:F3457" si="375">RIGHT(B3394, 2)</f>
        <v>28</v>
      </c>
      <c r="G3394" s="1">
        <f t="shared" ref="G3394:G3457" si="376">DATE(C3394,E3394,F3394)</f>
        <v>44071</v>
      </c>
      <c r="H3394" s="2">
        <f t="shared" ref="H3394:H3457" si="377">G3394+TIMEVALUE(_xlfn.CONCAT(LEFT(D3394, 5), " ", RIGHT(D3394, 2)))</f>
        <v>44071.38958333333</v>
      </c>
      <c r="I3394" t="b">
        <f>OR(ABS(Table2[[#This Row],[DateTime]]-H3395) * 1440 &lt; 5, ABS(Table2[[#This Row],[DateTime]]-H3393) * 1440 &lt; 5)</f>
        <v>0</v>
      </c>
      <c r="J3394">
        <f>IF(Table2[[#This Row],[Mulitiple Sneeze?]],J3393+1,0)</f>
        <v>0</v>
      </c>
      <c r="K3394" t="str">
        <f>IF(AND(Table2[[#This Row],[Multiple Counter]]&gt;0, J3395=0),"Combo End","")</f>
        <v/>
      </c>
    </row>
    <row r="3395" spans="1:11" x14ac:dyDescent="0.25">
      <c r="A3395" s="1" t="s">
        <v>287</v>
      </c>
      <c r="B3395" t="str">
        <f t="shared" si="371"/>
        <v>August 28</v>
      </c>
      <c r="C3395" t="str">
        <f t="shared" si="372"/>
        <v>2020</v>
      </c>
      <c r="D3395" t="str">
        <f t="shared" si="373"/>
        <v>05:22PM</v>
      </c>
      <c r="E3395">
        <f t="shared" si="374"/>
        <v>8</v>
      </c>
      <c r="F3395" t="str">
        <f t="shared" si="375"/>
        <v>28</v>
      </c>
      <c r="G3395" s="1">
        <f t="shared" si="376"/>
        <v>44071</v>
      </c>
      <c r="H3395" s="2">
        <f t="shared" si="377"/>
        <v>44071.723611111112</v>
      </c>
      <c r="I3395" t="b">
        <f>OR(ABS(Table2[[#This Row],[DateTime]]-H3396) * 1440 &lt; 5, ABS(Table2[[#This Row],[DateTime]]-H3394) * 1440 &lt; 5)</f>
        <v>0</v>
      </c>
      <c r="J3395">
        <f>IF(Table2[[#This Row],[Mulitiple Sneeze?]],J3394+1,0)</f>
        <v>0</v>
      </c>
      <c r="K3395" t="str">
        <f>IF(AND(Table2[[#This Row],[Multiple Counter]]&gt;0, J3396=0),"Combo End","")</f>
        <v/>
      </c>
    </row>
    <row r="3396" spans="1:11" x14ac:dyDescent="0.25">
      <c r="A3396" s="1" t="s">
        <v>286</v>
      </c>
      <c r="B3396" t="str">
        <f t="shared" si="371"/>
        <v>August 30</v>
      </c>
      <c r="C3396" t="str">
        <f t="shared" si="372"/>
        <v>2020</v>
      </c>
      <c r="D3396" t="str">
        <f t="shared" si="373"/>
        <v>01:14PM</v>
      </c>
      <c r="E3396">
        <f t="shared" si="374"/>
        <v>8</v>
      </c>
      <c r="F3396" t="str">
        <f t="shared" si="375"/>
        <v>30</v>
      </c>
      <c r="G3396" s="1">
        <f t="shared" si="376"/>
        <v>44073</v>
      </c>
      <c r="H3396" s="2">
        <f t="shared" si="377"/>
        <v>44073.551388888889</v>
      </c>
      <c r="I3396" t="b">
        <f>OR(ABS(Table2[[#This Row],[DateTime]]-H3397) * 1440 &lt; 5, ABS(Table2[[#This Row],[DateTime]]-H3395) * 1440 &lt; 5)</f>
        <v>0</v>
      </c>
      <c r="J3396">
        <f>IF(Table2[[#This Row],[Mulitiple Sneeze?]],J3395+1,0)</f>
        <v>0</v>
      </c>
      <c r="K3396" t="str">
        <f>IF(AND(Table2[[#This Row],[Multiple Counter]]&gt;0, J3397=0),"Combo End","")</f>
        <v/>
      </c>
    </row>
    <row r="3397" spans="1:11" x14ac:dyDescent="0.25">
      <c r="A3397" s="1" t="s">
        <v>285</v>
      </c>
      <c r="B3397" t="str">
        <f t="shared" si="371"/>
        <v>August 30</v>
      </c>
      <c r="C3397" t="str">
        <f t="shared" si="372"/>
        <v>2020</v>
      </c>
      <c r="D3397" t="str">
        <f t="shared" si="373"/>
        <v>04:13PM</v>
      </c>
      <c r="E3397">
        <f t="shared" si="374"/>
        <v>8</v>
      </c>
      <c r="F3397" t="str">
        <f t="shared" si="375"/>
        <v>30</v>
      </c>
      <c r="G3397" s="1">
        <f t="shared" si="376"/>
        <v>44073</v>
      </c>
      <c r="H3397" s="2">
        <f t="shared" si="377"/>
        <v>44073.675694444442</v>
      </c>
      <c r="I3397" t="b">
        <f>OR(ABS(Table2[[#This Row],[DateTime]]-H3398) * 1440 &lt; 5, ABS(Table2[[#This Row],[DateTime]]-H3396) * 1440 &lt; 5)</f>
        <v>0</v>
      </c>
      <c r="J3397">
        <f>IF(Table2[[#This Row],[Mulitiple Sneeze?]],J3396+1,0)</f>
        <v>0</v>
      </c>
      <c r="K3397" t="str">
        <f>IF(AND(Table2[[#This Row],[Multiple Counter]]&gt;0, J3398=0),"Combo End","")</f>
        <v/>
      </c>
    </row>
    <row r="3398" spans="1:11" x14ac:dyDescent="0.25">
      <c r="A3398" s="1" t="s">
        <v>284</v>
      </c>
      <c r="B3398" t="str">
        <f t="shared" si="371"/>
        <v>August 30</v>
      </c>
      <c r="C3398" t="str">
        <f t="shared" si="372"/>
        <v>2020</v>
      </c>
      <c r="D3398" t="str">
        <f t="shared" si="373"/>
        <v>04:58PM</v>
      </c>
      <c r="E3398">
        <f t="shared" si="374"/>
        <v>8</v>
      </c>
      <c r="F3398" t="str">
        <f t="shared" si="375"/>
        <v>30</v>
      </c>
      <c r="G3398" s="1">
        <f t="shared" si="376"/>
        <v>44073</v>
      </c>
      <c r="H3398" s="2">
        <f t="shared" si="377"/>
        <v>44073.706944444442</v>
      </c>
      <c r="I3398" t="b">
        <f>OR(ABS(Table2[[#This Row],[DateTime]]-H3399) * 1440 &lt; 5, ABS(Table2[[#This Row],[DateTime]]-H3397) * 1440 &lt; 5)</f>
        <v>0</v>
      </c>
      <c r="J3398">
        <f>IF(Table2[[#This Row],[Mulitiple Sneeze?]],J3397+1,0)</f>
        <v>0</v>
      </c>
      <c r="K3398" t="str">
        <f>IF(AND(Table2[[#This Row],[Multiple Counter]]&gt;0, J3399=0),"Combo End","")</f>
        <v/>
      </c>
    </row>
    <row r="3399" spans="1:11" x14ac:dyDescent="0.25">
      <c r="A3399" s="1" t="s">
        <v>283</v>
      </c>
      <c r="B3399" t="str">
        <f t="shared" si="371"/>
        <v>August 30</v>
      </c>
      <c r="C3399" t="str">
        <f t="shared" si="372"/>
        <v>2020</v>
      </c>
      <c r="D3399" t="str">
        <f t="shared" si="373"/>
        <v>08:18PM</v>
      </c>
      <c r="E3399">
        <f t="shared" si="374"/>
        <v>8</v>
      </c>
      <c r="F3399" t="str">
        <f t="shared" si="375"/>
        <v>30</v>
      </c>
      <c r="G3399" s="1">
        <f t="shared" si="376"/>
        <v>44073</v>
      </c>
      <c r="H3399" s="2">
        <f t="shared" si="377"/>
        <v>44073.845833333333</v>
      </c>
      <c r="I3399" t="b">
        <f>OR(ABS(Table2[[#This Row],[DateTime]]-H3400) * 1440 &lt; 5, ABS(Table2[[#This Row],[DateTime]]-H3398) * 1440 &lt; 5)</f>
        <v>0</v>
      </c>
      <c r="J3399">
        <f>IF(Table2[[#This Row],[Mulitiple Sneeze?]],J3398+1,0)</f>
        <v>0</v>
      </c>
      <c r="K3399" t="str">
        <f>IF(AND(Table2[[#This Row],[Multiple Counter]]&gt;0, J3400=0),"Combo End","")</f>
        <v/>
      </c>
    </row>
    <row r="3400" spans="1:11" x14ac:dyDescent="0.25">
      <c r="A3400" s="1" t="s">
        <v>282</v>
      </c>
      <c r="B3400" t="str">
        <f t="shared" si="371"/>
        <v>August 31</v>
      </c>
      <c r="C3400" t="str">
        <f t="shared" si="372"/>
        <v>2020</v>
      </c>
      <c r="D3400" t="str">
        <f t="shared" si="373"/>
        <v>07:30PM</v>
      </c>
      <c r="E3400">
        <f t="shared" si="374"/>
        <v>8</v>
      </c>
      <c r="F3400" t="str">
        <f t="shared" si="375"/>
        <v>31</v>
      </c>
      <c r="G3400" s="1">
        <f t="shared" si="376"/>
        <v>44074</v>
      </c>
      <c r="H3400" s="2">
        <f t="shared" si="377"/>
        <v>44074.8125</v>
      </c>
      <c r="I3400" t="b">
        <f>OR(ABS(Table2[[#This Row],[DateTime]]-H3401) * 1440 &lt; 5, ABS(Table2[[#This Row],[DateTime]]-H3399) * 1440 &lt; 5)</f>
        <v>0</v>
      </c>
      <c r="J3400">
        <f>IF(Table2[[#This Row],[Mulitiple Sneeze?]],J3399+1,0)</f>
        <v>0</v>
      </c>
      <c r="K3400" t="str">
        <f>IF(AND(Table2[[#This Row],[Multiple Counter]]&gt;0, J3401=0),"Combo End","")</f>
        <v/>
      </c>
    </row>
    <row r="3401" spans="1:11" x14ac:dyDescent="0.25">
      <c r="A3401" s="1" t="s">
        <v>281</v>
      </c>
      <c r="B3401" t="str">
        <f t="shared" si="371"/>
        <v>September 01</v>
      </c>
      <c r="C3401" t="str">
        <f t="shared" si="372"/>
        <v>2020</v>
      </c>
      <c r="D3401" t="str">
        <f t="shared" si="373"/>
        <v>09:19AM</v>
      </c>
      <c r="E3401">
        <f t="shared" si="374"/>
        <v>9</v>
      </c>
      <c r="F3401" t="str">
        <f t="shared" si="375"/>
        <v>01</v>
      </c>
      <c r="G3401" s="1">
        <f t="shared" si="376"/>
        <v>44075</v>
      </c>
      <c r="H3401" s="2">
        <f t="shared" si="377"/>
        <v>44075.388194444444</v>
      </c>
      <c r="I3401" t="b">
        <f>OR(ABS(Table2[[#This Row],[DateTime]]-H3402) * 1440 &lt; 5, ABS(Table2[[#This Row],[DateTime]]-H3400) * 1440 &lt; 5)</f>
        <v>0</v>
      </c>
      <c r="J3401">
        <f>IF(Table2[[#This Row],[Mulitiple Sneeze?]],J3400+1,0)</f>
        <v>0</v>
      </c>
      <c r="K3401" t="str">
        <f>IF(AND(Table2[[#This Row],[Multiple Counter]]&gt;0, J3402=0),"Combo End","")</f>
        <v/>
      </c>
    </row>
    <row r="3402" spans="1:11" x14ac:dyDescent="0.25">
      <c r="A3402" s="1" t="s">
        <v>280</v>
      </c>
      <c r="B3402" t="str">
        <f t="shared" si="371"/>
        <v>September 01</v>
      </c>
      <c r="C3402" t="str">
        <f t="shared" si="372"/>
        <v>2020</v>
      </c>
      <c r="D3402" t="str">
        <f t="shared" si="373"/>
        <v>09:27AM</v>
      </c>
      <c r="E3402">
        <f t="shared" si="374"/>
        <v>9</v>
      </c>
      <c r="F3402" t="str">
        <f t="shared" si="375"/>
        <v>01</v>
      </c>
      <c r="G3402" s="1">
        <f t="shared" si="376"/>
        <v>44075</v>
      </c>
      <c r="H3402" s="2">
        <f t="shared" si="377"/>
        <v>44075.393750000003</v>
      </c>
      <c r="I3402" t="b">
        <f>OR(ABS(Table2[[#This Row],[DateTime]]-H3403) * 1440 &lt; 5, ABS(Table2[[#This Row],[DateTime]]-H3401) * 1440 &lt; 5)</f>
        <v>0</v>
      </c>
      <c r="J3402">
        <f>IF(Table2[[#This Row],[Mulitiple Sneeze?]],J3401+1,0)</f>
        <v>0</v>
      </c>
      <c r="K3402" t="str">
        <f>IF(AND(Table2[[#This Row],[Multiple Counter]]&gt;0, J3403=0),"Combo End","")</f>
        <v/>
      </c>
    </row>
    <row r="3403" spans="1:11" x14ac:dyDescent="0.25">
      <c r="A3403" s="1" t="s">
        <v>279</v>
      </c>
      <c r="B3403" t="str">
        <f t="shared" si="371"/>
        <v>September 02</v>
      </c>
      <c r="C3403" t="str">
        <f t="shared" si="372"/>
        <v>2020</v>
      </c>
      <c r="D3403" t="str">
        <f t="shared" si="373"/>
        <v>08:44AM</v>
      </c>
      <c r="E3403">
        <f t="shared" si="374"/>
        <v>9</v>
      </c>
      <c r="F3403" t="str">
        <f t="shared" si="375"/>
        <v>02</v>
      </c>
      <c r="G3403" s="1">
        <f t="shared" si="376"/>
        <v>44076</v>
      </c>
      <c r="H3403" s="2">
        <f t="shared" si="377"/>
        <v>44076.363888888889</v>
      </c>
      <c r="I3403" t="b">
        <f>OR(ABS(Table2[[#This Row],[DateTime]]-H3404) * 1440 &lt; 5, ABS(Table2[[#This Row],[DateTime]]-H3402) * 1440 &lt; 5)</f>
        <v>0</v>
      </c>
      <c r="J3403">
        <f>IF(Table2[[#This Row],[Mulitiple Sneeze?]],J3402+1,0)</f>
        <v>0</v>
      </c>
      <c r="K3403" t="str">
        <f>IF(AND(Table2[[#This Row],[Multiple Counter]]&gt;0, J3404=0),"Combo End","")</f>
        <v/>
      </c>
    </row>
    <row r="3404" spans="1:11" x14ac:dyDescent="0.25">
      <c r="A3404" s="1" t="s">
        <v>258</v>
      </c>
      <c r="B3404" t="str">
        <f t="shared" si="371"/>
        <v>September 02</v>
      </c>
      <c r="C3404" t="str">
        <f t="shared" si="372"/>
        <v>2020</v>
      </c>
      <c r="D3404" t="str">
        <f t="shared" si="373"/>
        <v>09:34AM</v>
      </c>
      <c r="E3404">
        <f t="shared" si="374"/>
        <v>9</v>
      </c>
      <c r="F3404" t="str">
        <f t="shared" si="375"/>
        <v>02</v>
      </c>
      <c r="G3404" s="1">
        <f t="shared" si="376"/>
        <v>44076</v>
      </c>
      <c r="H3404" s="2">
        <f t="shared" si="377"/>
        <v>44076.398611111108</v>
      </c>
      <c r="I3404" t="b">
        <f>OR(ABS(Table2[[#This Row],[DateTime]]-H3405) * 1440 &lt; 5, ABS(Table2[[#This Row],[DateTime]]-H3403) * 1440 &lt; 5)</f>
        <v>0</v>
      </c>
      <c r="J3404">
        <f>IF(Table2[[#This Row],[Mulitiple Sneeze?]],J3403+1,0)</f>
        <v>0</v>
      </c>
      <c r="K3404" t="str">
        <f>IF(AND(Table2[[#This Row],[Multiple Counter]]&gt;0, J3405=0),"Combo End","")</f>
        <v/>
      </c>
    </row>
    <row r="3405" spans="1:11" x14ac:dyDescent="0.25">
      <c r="A3405" s="1" t="s">
        <v>257</v>
      </c>
      <c r="B3405" t="str">
        <f t="shared" si="371"/>
        <v>September 02</v>
      </c>
      <c r="C3405" t="str">
        <f t="shared" si="372"/>
        <v>2020</v>
      </c>
      <c r="D3405" t="str">
        <f t="shared" si="373"/>
        <v>05:10PM</v>
      </c>
      <c r="E3405">
        <f t="shared" si="374"/>
        <v>9</v>
      </c>
      <c r="F3405" t="str">
        <f t="shared" si="375"/>
        <v>02</v>
      </c>
      <c r="G3405" s="1">
        <f t="shared" si="376"/>
        <v>44076</v>
      </c>
      <c r="H3405" s="2">
        <f t="shared" si="377"/>
        <v>44076.715277777781</v>
      </c>
      <c r="I3405" t="b">
        <f>OR(ABS(Table2[[#This Row],[DateTime]]-H3406) * 1440 &lt; 5, ABS(Table2[[#This Row],[DateTime]]-H3404) * 1440 &lt; 5)</f>
        <v>0</v>
      </c>
      <c r="J3405">
        <f>IF(Table2[[#This Row],[Mulitiple Sneeze?]],J3404+1,0)</f>
        <v>0</v>
      </c>
      <c r="K3405" t="str">
        <f>IF(AND(Table2[[#This Row],[Multiple Counter]]&gt;0, J3406=0),"Combo End","")</f>
        <v/>
      </c>
    </row>
    <row r="3406" spans="1:11" x14ac:dyDescent="0.25">
      <c r="A3406" s="1" t="s">
        <v>256</v>
      </c>
      <c r="B3406" t="str">
        <f t="shared" si="371"/>
        <v>September 03</v>
      </c>
      <c r="C3406" t="str">
        <f t="shared" si="372"/>
        <v>2020</v>
      </c>
      <c r="D3406" t="str">
        <f t="shared" si="373"/>
        <v>12:01PM</v>
      </c>
      <c r="E3406">
        <f t="shared" si="374"/>
        <v>9</v>
      </c>
      <c r="F3406" t="str">
        <f t="shared" si="375"/>
        <v>03</v>
      </c>
      <c r="G3406" s="1">
        <f t="shared" si="376"/>
        <v>44077</v>
      </c>
      <c r="H3406" s="2">
        <f t="shared" si="377"/>
        <v>44077.500694444447</v>
      </c>
      <c r="I3406" t="b">
        <f>OR(ABS(Table2[[#This Row],[DateTime]]-H3407) * 1440 &lt; 5, ABS(Table2[[#This Row],[DateTime]]-H3405) * 1440 &lt; 5)</f>
        <v>0</v>
      </c>
      <c r="J3406">
        <f>IF(Table2[[#This Row],[Mulitiple Sneeze?]],J3405+1,0)</f>
        <v>0</v>
      </c>
      <c r="K3406" t="str">
        <f>IF(AND(Table2[[#This Row],[Multiple Counter]]&gt;0, J3407=0),"Combo End","")</f>
        <v/>
      </c>
    </row>
    <row r="3407" spans="1:11" x14ac:dyDescent="0.25">
      <c r="A3407" s="1" t="s">
        <v>255</v>
      </c>
      <c r="B3407" t="str">
        <f t="shared" si="371"/>
        <v>September 03</v>
      </c>
      <c r="C3407" t="str">
        <f t="shared" si="372"/>
        <v>2020</v>
      </c>
      <c r="D3407" t="str">
        <f t="shared" si="373"/>
        <v>05:20PM</v>
      </c>
      <c r="E3407">
        <f t="shared" si="374"/>
        <v>9</v>
      </c>
      <c r="F3407" t="str">
        <f t="shared" si="375"/>
        <v>03</v>
      </c>
      <c r="G3407" s="1">
        <f t="shared" si="376"/>
        <v>44077</v>
      </c>
      <c r="H3407" s="2">
        <f t="shared" si="377"/>
        <v>44077.722222222219</v>
      </c>
      <c r="I3407" t="b">
        <f>OR(ABS(Table2[[#This Row],[DateTime]]-H3408) * 1440 &lt; 5, ABS(Table2[[#This Row],[DateTime]]-H3406) * 1440 &lt; 5)</f>
        <v>0</v>
      </c>
      <c r="J3407">
        <f>IF(Table2[[#This Row],[Mulitiple Sneeze?]],J3406+1,0)</f>
        <v>0</v>
      </c>
      <c r="K3407" t="str">
        <f>IF(AND(Table2[[#This Row],[Multiple Counter]]&gt;0, J3408=0),"Combo End","")</f>
        <v/>
      </c>
    </row>
    <row r="3408" spans="1:11" x14ac:dyDescent="0.25">
      <c r="A3408" s="1" t="s">
        <v>254</v>
      </c>
      <c r="B3408" t="str">
        <f t="shared" si="371"/>
        <v>September 04</v>
      </c>
      <c r="C3408" t="str">
        <f t="shared" si="372"/>
        <v>2020</v>
      </c>
      <c r="D3408" t="str">
        <f t="shared" si="373"/>
        <v>09:01AM</v>
      </c>
      <c r="E3408">
        <f t="shared" si="374"/>
        <v>9</v>
      </c>
      <c r="F3408" t="str">
        <f t="shared" si="375"/>
        <v>04</v>
      </c>
      <c r="G3408" s="1">
        <f t="shared" si="376"/>
        <v>44078</v>
      </c>
      <c r="H3408" s="2">
        <f t="shared" si="377"/>
        <v>44078.375694444447</v>
      </c>
      <c r="I3408" t="b">
        <f>OR(ABS(Table2[[#This Row],[DateTime]]-H3409) * 1440 &lt; 5, ABS(Table2[[#This Row],[DateTime]]-H3407) * 1440 &lt; 5)</f>
        <v>0</v>
      </c>
      <c r="J3408">
        <f>IF(Table2[[#This Row],[Mulitiple Sneeze?]],J3407+1,0)</f>
        <v>0</v>
      </c>
      <c r="K3408" t="str">
        <f>IF(AND(Table2[[#This Row],[Multiple Counter]]&gt;0, J3409=0),"Combo End","")</f>
        <v/>
      </c>
    </row>
    <row r="3409" spans="1:11" x14ac:dyDescent="0.25">
      <c r="A3409" s="1" t="s">
        <v>253</v>
      </c>
      <c r="B3409" t="str">
        <f t="shared" si="371"/>
        <v>September 04</v>
      </c>
      <c r="C3409" t="str">
        <f t="shared" si="372"/>
        <v>2020</v>
      </c>
      <c r="D3409" t="str">
        <f t="shared" si="373"/>
        <v>02:42PM</v>
      </c>
      <c r="E3409">
        <f t="shared" si="374"/>
        <v>9</v>
      </c>
      <c r="F3409" t="str">
        <f t="shared" si="375"/>
        <v>04</v>
      </c>
      <c r="G3409" s="1">
        <f t="shared" si="376"/>
        <v>44078</v>
      </c>
      <c r="H3409" s="2">
        <f t="shared" si="377"/>
        <v>44078.612500000003</v>
      </c>
      <c r="I3409" t="b">
        <f>OR(ABS(Table2[[#This Row],[DateTime]]-H3410) * 1440 &lt; 5, ABS(Table2[[#This Row],[DateTime]]-H3408) * 1440 &lt; 5)</f>
        <v>0</v>
      </c>
      <c r="J3409">
        <f>IF(Table2[[#This Row],[Mulitiple Sneeze?]],J3408+1,0)</f>
        <v>0</v>
      </c>
      <c r="K3409" t="str">
        <f>IF(AND(Table2[[#This Row],[Multiple Counter]]&gt;0, J3410=0),"Combo End","")</f>
        <v/>
      </c>
    </row>
    <row r="3410" spans="1:11" x14ac:dyDescent="0.25">
      <c r="A3410" s="1" t="s">
        <v>252</v>
      </c>
      <c r="B3410" t="str">
        <f t="shared" si="371"/>
        <v>September 04</v>
      </c>
      <c r="C3410" t="str">
        <f t="shared" si="372"/>
        <v>2020</v>
      </c>
      <c r="D3410" t="str">
        <f t="shared" si="373"/>
        <v>04:42PM</v>
      </c>
      <c r="E3410">
        <f t="shared" si="374"/>
        <v>9</v>
      </c>
      <c r="F3410" t="str">
        <f t="shared" si="375"/>
        <v>04</v>
      </c>
      <c r="G3410" s="1">
        <f t="shared" si="376"/>
        <v>44078</v>
      </c>
      <c r="H3410" s="2">
        <f t="shared" si="377"/>
        <v>44078.695833333331</v>
      </c>
      <c r="I3410" t="b">
        <f>OR(ABS(Table2[[#This Row],[DateTime]]-H3411) * 1440 &lt; 5, ABS(Table2[[#This Row],[DateTime]]-H3409) * 1440 &lt; 5)</f>
        <v>0</v>
      </c>
      <c r="J3410">
        <f>IF(Table2[[#This Row],[Mulitiple Sneeze?]],J3409+1,0)</f>
        <v>0</v>
      </c>
      <c r="K3410" t="str">
        <f>IF(AND(Table2[[#This Row],[Multiple Counter]]&gt;0, J3411=0),"Combo End","")</f>
        <v/>
      </c>
    </row>
    <row r="3411" spans="1:11" x14ac:dyDescent="0.25">
      <c r="A3411" s="1" t="s">
        <v>251</v>
      </c>
      <c r="B3411" t="str">
        <f t="shared" si="371"/>
        <v>September 05</v>
      </c>
      <c r="C3411" t="str">
        <f t="shared" si="372"/>
        <v>2020</v>
      </c>
      <c r="D3411" t="str">
        <f t="shared" si="373"/>
        <v>06:32AM</v>
      </c>
      <c r="E3411">
        <f t="shared" si="374"/>
        <v>9</v>
      </c>
      <c r="F3411" t="str">
        <f t="shared" si="375"/>
        <v>05</v>
      </c>
      <c r="G3411" s="1">
        <f t="shared" si="376"/>
        <v>44079</v>
      </c>
      <c r="H3411" s="2">
        <f t="shared" si="377"/>
        <v>44079.272222222222</v>
      </c>
      <c r="I3411" t="b">
        <f>OR(ABS(Table2[[#This Row],[DateTime]]-H3412) * 1440 &lt; 5, ABS(Table2[[#This Row],[DateTime]]-H3410) * 1440 &lt; 5)</f>
        <v>0</v>
      </c>
      <c r="J3411">
        <f>IF(Table2[[#This Row],[Mulitiple Sneeze?]],J3410+1,0)</f>
        <v>0</v>
      </c>
      <c r="K3411" t="str">
        <f>IF(AND(Table2[[#This Row],[Multiple Counter]]&gt;0, J3412=0),"Combo End","")</f>
        <v/>
      </c>
    </row>
    <row r="3412" spans="1:11" x14ac:dyDescent="0.25">
      <c r="A3412" s="1" t="s">
        <v>250</v>
      </c>
      <c r="B3412" t="str">
        <f t="shared" si="371"/>
        <v>September 07</v>
      </c>
      <c r="C3412" t="str">
        <f t="shared" si="372"/>
        <v>2020</v>
      </c>
      <c r="D3412" t="str">
        <f t="shared" si="373"/>
        <v>03:54PM</v>
      </c>
      <c r="E3412">
        <f t="shared" si="374"/>
        <v>9</v>
      </c>
      <c r="F3412" t="str">
        <f t="shared" si="375"/>
        <v>07</v>
      </c>
      <c r="G3412" s="1">
        <f t="shared" si="376"/>
        <v>44081</v>
      </c>
      <c r="H3412" s="2">
        <f t="shared" si="377"/>
        <v>44081.662499999999</v>
      </c>
      <c r="I3412" t="b">
        <f>OR(ABS(Table2[[#This Row],[DateTime]]-H3413) * 1440 &lt; 5, ABS(Table2[[#This Row],[DateTime]]-H3411) * 1440 &lt; 5)</f>
        <v>0</v>
      </c>
      <c r="J3412">
        <f>IF(Table2[[#This Row],[Mulitiple Sneeze?]],J3411+1,0)</f>
        <v>0</v>
      </c>
      <c r="K3412" t="str">
        <f>IF(AND(Table2[[#This Row],[Multiple Counter]]&gt;0, J3413=0),"Combo End","")</f>
        <v/>
      </c>
    </row>
    <row r="3413" spans="1:11" x14ac:dyDescent="0.25">
      <c r="A3413" s="1" t="s">
        <v>249</v>
      </c>
      <c r="B3413" t="str">
        <f t="shared" si="371"/>
        <v>September 07</v>
      </c>
      <c r="C3413" t="str">
        <f t="shared" si="372"/>
        <v>2020</v>
      </c>
      <c r="D3413" t="str">
        <f t="shared" si="373"/>
        <v>06:46PM</v>
      </c>
      <c r="E3413">
        <f t="shared" si="374"/>
        <v>9</v>
      </c>
      <c r="F3413" t="str">
        <f t="shared" si="375"/>
        <v>07</v>
      </c>
      <c r="G3413" s="1">
        <f t="shared" si="376"/>
        <v>44081</v>
      </c>
      <c r="H3413" s="2">
        <f t="shared" si="377"/>
        <v>44081.781944444447</v>
      </c>
      <c r="I3413" t="b">
        <f>OR(ABS(Table2[[#This Row],[DateTime]]-H3414) * 1440 &lt; 5, ABS(Table2[[#This Row],[DateTime]]-H3412) * 1440 &lt; 5)</f>
        <v>0</v>
      </c>
      <c r="J3413">
        <f>IF(Table2[[#This Row],[Mulitiple Sneeze?]],J3412+1,0)</f>
        <v>0</v>
      </c>
      <c r="K3413" t="str">
        <f>IF(AND(Table2[[#This Row],[Multiple Counter]]&gt;0, J3414=0),"Combo End","")</f>
        <v/>
      </c>
    </row>
    <row r="3414" spans="1:11" x14ac:dyDescent="0.25">
      <c r="A3414" s="1" t="s">
        <v>248</v>
      </c>
      <c r="B3414" t="str">
        <f t="shared" si="371"/>
        <v>September 08</v>
      </c>
      <c r="C3414" t="str">
        <f t="shared" si="372"/>
        <v>2020</v>
      </c>
      <c r="D3414" t="str">
        <f t="shared" si="373"/>
        <v>11:21AM</v>
      </c>
      <c r="E3414">
        <f t="shared" si="374"/>
        <v>9</v>
      </c>
      <c r="F3414" t="str">
        <f t="shared" si="375"/>
        <v>08</v>
      </c>
      <c r="G3414" s="1">
        <f t="shared" si="376"/>
        <v>44082</v>
      </c>
      <c r="H3414" s="2">
        <f t="shared" si="377"/>
        <v>44082.472916666666</v>
      </c>
      <c r="I3414" t="b">
        <f>OR(ABS(Table2[[#This Row],[DateTime]]-H3415) * 1440 &lt; 5, ABS(Table2[[#This Row],[DateTime]]-H3413) * 1440 &lt; 5)</f>
        <v>0</v>
      </c>
      <c r="J3414">
        <f>IF(Table2[[#This Row],[Mulitiple Sneeze?]],J3413+1,0)</f>
        <v>0</v>
      </c>
      <c r="K3414" t="str">
        <f>IF(AND(Table2[[#This Row],[Multiple Counter]]&gt;0, J3415=0),"Combo End","")</f>
        <v/>
      </c>
    </row>
    <row r="3415" spans="1:11" x14ac:dyDescent="0.25">
      <c r="A3415" s="1" t="s">
        <v>247</v>
      </c>
      <c r="B3415" t="str">
        <f t="shared" si="371"/>
        <v>September 08</v>
      </c>
      <c r="C3415" t="str">
        <f t="shared" si="372"/>
        <v>2020</v>
      </c>
      <c r="D3415" t="str">
        <f t="shared" si="373"/>
        <v>03:31PM</v>
      </c>
      <c r="E3415">
        <f t="shared" si="374"/>
        <v>9</v>
      </c>
      <c r="F3415" t="str">
        <f t="shared" si="375"/>
        <v>08</v>
      </c>
      <c r="G3415" s="1">
        <f t="shared" si="376"/>
        <v>44082</v>
      </c>
      <c r="H3415" s="2">
        <f t="shared" si="377"/>
        <v>44082.646527777775</v>
      </c>
      <c r="I3415" t="b">
        <f>OR(ABS(Table2[[#This Row],[DateTime]]-H3416) * 1440 &lt; 5, ABS(Table2[[#This Row],[DateTime]]-H3414) * 1440 &lt; 5)</f>
        <v>0</v>
      </c>
      <c r="J3415">
        <f>IF(Table2[[#This Row],[Mulitiple Sneeze?]],J3414+1,0)</f>
        <v>0</v>
      </c>
      <c r="K3415" t="str">
        <f>IF(AND(Table2[[#This Row],[Multiple Counter]]&gt;0, J3416=0),"Combo End","")</f>
        <v/>
      </c>
    </row>
    <row r="3416" spans="1:11" x14ac:dyDescent="0.25">
      <c r="A3416" s="1" t="s">
        <v>246</v>
      </c>
      <c r="B3416" t="str">
        <f t="shared" si="371"/>
        <v>September 09</v>
      </c>
      <c r="C3416" t="str">
        <f t="shared" si="372"/>
        <v>2020</v>
      </c>
      <c r="D3416" t="str">
        <f t="shared" si="373"/>
        <v>06:28AM</v>
      </c>
      <c r="E3416">
        <f t="shared" si="374"/>
        <v>9</v>
      </c>
      <c r="F3416" t="str">
        <f t="shared" si="375"/>
        <v>09</v>
      </c>
      <c r="G3416" s="1">
        <f t="shared" si="376"/>
        <v>44083</v>
      </c>
      <c r="H3416" s="2">
        <f t="shared" si="377"/>
        <v>44083.269444444442</v>
      </c>
      <c r="I3416" t="b">
        <f>OR(ABS(Table2[[#This Row],[DateTime]]-H3417) * 1440 &lt; 5, ABS(Table2[[#This Row],[DateTime]]-H3415) * 1440 &lt; 5)</f>
        <v>0</v>
      </c>
      <c r="J3416">
        <f>IF(Table2[[#This Row],[Mulitiple Sneeze?]],J3415+1,0)</f>
        <v>0</v>
      </c>
      <c r="K3416" t="str">
        <f>IF(AND(Table2[[#This Row],[Multiple Counter]]&gt;0, J3417=0),"Combo End","")</f>
        <v/>
      </c>
    </row>
    <row r="3417" spans="1:11" x14ac:dyDescent="0.25">
      <c r="A3417" s="1" t="s">
        <v>245</v>
      </c>
      <c r="B3417" t="str">
        <f t="shared" si="371"/>
        <v>September 09</v>
      </c>
      <c r="C3417" t="str">
        <f t="shared" si="372"/>
        <v>2020</v>
      </c>
      <c r="D3417" t="str">
        <f t="shared" si="373"/>
        <v>06:55AM</v>
      </c>
      <c r="E3417">
        <f t="shared" si="374"/>
        <v>9</v>
      </c>
      <c r="F3417" t="str">
        <f t="shared" si="375"/>
        <v>09</v>
      </c>
      <c r="G3417" s="1">
        <f t="shared" si="376"/>
        <v>44083</v>
      </c>
      <c r="H3417" s="2">
        <f t="shared" si="377"/>
        <v>44083.288194444445</v>
      </c>
      <c r="I3417" t="b">
        <f>OR(ABS(Table2[[#This Row],[DateTime]]-H3418) * 1440 &lt; 5, ABS(Table2[[#This Row],[DateTime]]-H3416) * 1440 &lt; 5)</f>
        <v>0</v>
      </c>
      <c r="J3417">
        <f>IF(Table2[[#This Row],[Mulitiple Sneeze?]],J3416+1,0)</f>
        <v>0</v>
      </c>
      <c r="K3417" t="str">
        <f>IF(AND(Table2[[#This Row],[Multiple Counter]]&gt;0, J3418=0),"Combo End","")</f>
        <v/>
      </c>
    </row>
    <row r="3418" spans="1:11" x14ac:dyDescent="0.25">
      <c r="A3418" s="1" t="s">
        <v>244</v>
      </c>
      <c r="B3418" t="str">
        <f t="shared" si="371"/>
        <v>September 09</v>
      </c>
      <c r="C3418" t="str">
        <f t="shared" si="372"/>
        <v>2020</v>
      </c>
      <c r="D3418" t="str">
        <f t="shared" si="373"/>
        <v>08:14AM</v>
      </c>
      <c r="E3418">
        <f t="shared" si="374"/>
        <v>9</v>
      </c>
      <c r="F3418" t="str">
        <f t="shared" si="375"/>
        <v>09</v>
      </c>
      <c r="G3418" s="1">
        <f t="shared" si="376"/>
        <v>44083</v>
      </c>
      <c r="H3418" s="2">
        <f t="shared" si="377"/>
        <v>44083.343055555553</v>
      </c>
      <c r="I3418" t="b">
        <f>OR(ABS(Table2[[#This Row],[DateTime]]-H3419) * 1440 &lt; 5, ABS(Table2[[#This Row],[DateTime]]-H3417) * 1440 &lt; 5)</f>
        <v>0</v>
      </c>
      <c r="J3418">
        <f>IF(Table2[[#This Row],[Mulitiple Sneeze?]],J3417+1,0)</f>
        <v>0</v>
      </c>
      <c r="K3418" t="str">
        <f>IF(AND(Table2[[#This Row],[Multiple Counter]]&gt;0, J3419=0),"Combo End","")</f>
        <v/>
      </c>
    </row>
    <row r="3419" spans="1:11" x14ac:dyDescent="0.25">
      <c r="A3419" s="1" t="s">
        <v>243</v>
      </c>
      <c r="B3419" t="str">
        <f t="shared" si="371"/>
        <v>September 09</v>
      </c>
      <c r="C3419" t="str">
        <f t="shared" si="372"/>
        <v>2020</v>
      </c>
      <c r="D3419" t="str">
        <f t="shared" si="373"/>
        <v>11:13AM</v>
      </c>
      <c r="E3419">
        <f t="shared" si="374"/>
        <v>9</v>
      </c>
      <c r="F3419" t="str">
        <f t="shared" si="375"/>
        <v>09</v>
      </c>
      <c r="G3419" s="1">
        <f t="shared" si="376"/>
        <v>44083</v>
      </c>
      <c r="H3419" s="2">
        <f t="shared" si="377"/>
        <v>44083.467361111114</v>
      </c>
      <c r="I3419" t="b">
        <f>OR(ABS(Table2[[#This Row],[DateTime]]-H3420) * 1440 &lt; 5, ABS(Table2[[#This Row],[DateTime]]-H3418) * 1440 &lt; 5)</f>
        <v>0</v>
      </c>
      <c r="J3419">
        <f>IF(Table2[[#This Row],[Mulitiple Sneeze?]],J3418+1,0)</f>
        <v>0</v>
      </c>
      <c r="K3419" t="str">
        <f>IF(AND(Table2[[#This Row],[Multiple Counter]]&gt;0, J3420=0),"Combo End","")</f>
        <v/>
      </c>
    </row>
    <row r="3420" spans="1:11" x14ac:dyDescent="0.25">
      <c r="A3420" s="1" t="s">
        <v>242</v>
      </c>
      <c r="B3420" t="str">
        <f t="shared" si="371"/>
        <v>September 10</v>
      </c>
      <c r="C3420" t="str">
        <f t="shared" si="372"/>
        <v>2020</v>
      </c>
      <c r="D3420" t="str">
        <f t="shared" si="373"/>
        <v>07:57AM</v>
      </c>
      <c r="E3420">
        <f t="shared" si="374"/>
        <v>9</v>
      </c>
      <c r="F3420" t="str">
        <f t="shared" si="375"/>
        <v>10</v>
      </c>
      <c r="G3420" s="1">
        <f t="shared" si="376"/>
        <v>44084</v>
      </c>
      <c r="H3420" s="2">
        <f t="shared" si="377"/>
        <v>44084.331250000003</v>
      </c>
      <c r="I3420" t="b">
        <f>OR(ABS(Table2[[#This Row],[DateTime]]-H3421) * 1440 &lt; 5, ABS(Table2[[#This Row],[DateTime]]-H3419) * 1440 &lt; 5)</f>
        <v>0</v>
      </c>
      <c r="J3420">
        <f>IF(Table2[[#This Row],[Mulitiple Sneeze?]],J3419+1,0)</f>
        <v>0</v>
      </c>
      <c r="K3420" t="str">
        <f>IF(AND(Table2[[#This Row],[Multiple Counter]]&gt;0, J3421=0),"Combo End","")</f>
        <v/>
      </c>
    </row>
    <row r="3421" spans="1:11" x14ac:dyDescent="0.25">
      <c r="A3421" s="1" t="s">
        <v>241</v>
      </c>
      <c r="B3421" t="str">
        <f t="shared" si="371"/>
        <v>September 10</v>
      </c>
      <c r="C3421" t="str">
        <f t="shared" si="372"/>
        <v>2020</v>
      </c>
      <c r="D3421" t="str">
        <f t="shared" si="373"/>
        <v>02:58PM</v>
      </c>
      <c r="E3421">
        <f t="shared" si="374"/>
        <v>9</v>
      </c>
      <c r="F3421" t="str">
        <f t="shared" si="375"/>
        <v>10</v>
      </c>
      <c r="G3421" s="1">
        <f t="shared" si="376"/>
        <v>44084</v>
      </c>
      <c r="H3421" s="2">
        <f t="shared" si="377"/>
        <v>44084.623611111114</v>
      </c>
      <c r="I3421" t="b">
        <f>OR(ABS(Table2[[#This Row],[DateTime]]-H3422) * 1440 &lt; 5, ABS(Table2[[#This Row],[DateTime]]-H3420) * 1440 &lt; 5)</f>
        <v>0</v>
      </c>
      <c r="J3421">
        <f>IF(Table2[[#This Row],[Mulitiple Sneeze?]],J3420+1,0)</f>
        <v>0</v>
      </c>
      <c r="K3421" t="str">
        <f>IF(AND(Table2[[#This Row],[Multiple Counter]]&gt;0, J3422=0),"Combo End","")</f>
        <v/>
      </c>
    </row>
    <row r="3422" spans="1:11" x14ac:dyDescent="0.25">
      <c r="A3422" s="1" t="s">
        <v>240</v>
      </c>
      <c r="B3422" t="str">
        <f t="shared" si="371"/>
        <v>September 10</v>
      </c>
      <c r="C3422" t="str">
        <f t="shared" si="372"/>
        <v>2020</v>
      </c>
      <c r="D3422" t="str">
        <f t="shared" si="373"/>
        <v>04:15PM</v>
      </c>
      <c r="E3422">
        <f t="shared" si="374"/>
        <v>9</v>
      </c>
      <c r="F3422" t="str">
        <f t="shared" si="375"/>
        <v>10</v>
      </c>
      <c r="G3422" s="1">
        <f t="shared" si="376"/>
        <v>44084</v>
      </c>
      <c r="H3422" s="2">
        <f t="shared" si="377"/>
        <v>44084.677083333336</v>
      </c>
      <c r="I3422" t="b">
        <f>OR(ABS(Table2[[#This Row],[DateTime]]-H3423) * 1440 &lt; 5, ABS(Table2[[#This Row],[DateTime]]-H3421) * 1440 &lt; 5)</f>
        <v>0</v>
      </c>
      <c r="J3422">
        <f>IF(Table2[[#This Row],[Mulitiple Sneeze?]],J3421+1,0)</f>
        <v>0</v>
      </c>
      <c r="K3422" t="str">
        <f>IF(AND(Table2[[#This Row],[Multiple Counter]]&gt;0, J3423=0),"Combo End","")</f>
        <v/>
      </c>
    </row>
    <row r="3423" spans="1:11" x14ac:dyDescent="0.25">
      <c r="A3423" s="1" t="s">
        <v>239</v>
      </c>
      <c r="B3423" t="str">
        <f t="shared" si="371"/>
        <v>September 11</v>
      </c>
      <c r="C3423" t="str">
        <f t="shared" si="372"/>
        <v>2020</v>
      </c>
      <c r="D3423" t="str">
        <f t="shared" si="373"/>
        <v>10:52AM</v>
      </c>
      <c r="E3423">
        <f t="shared" si="374"/>
        <v>9</v>
      </c>
      <c r="F3423" t="str">
        <f t="shared" si="375"/>
        <v>11</v>
      </c>
      <c r="G3423" s="1">
        <f t="shared" si="376"/>
        <v>44085</v>
      </c>
      <c r="H3423" s="2">
        <f t="shared" si="377"/>
        <v>44085.452777777777</v>
      </c>
      <c r="I3423" t="b">
        <f>OR(ABS(Table2[[#This Row],[DateTime]]-H3424) * 1440 &lt; 5, ABS(Table2[[#This Row],[DateTime]]-H3422) * 1440 &lt; 5)</f>
        <v>0</v>
      </c>
      <c r="J3423">
        <f>IF(Table2[[#This Row],[Mulitiple Sneeze?]],J3422+1,0)</f>
        <v>0</v>
      </c>
      <c r="K3423" t="str">
        <f>IF(AND(Table2[[#This Row],[Multiple Counter]]&gt;0, J3424=0),"Combo End","")</f>
        <v/>
      </c>
    </row>
    <row r="3424" spans="1:11" x14ac:dyDescent="0.25">
      <c r="A3424" s="1" t="s">
        <v>238</v>
      </c>
      <c r="B3424" t="str">
        <f t="shared" si="371"/>
        <v>September 11</v>
      </c>
      <c r="C3424" t="str">
        <f t="shared" si="372"/>
        <v>2020</v>
      </c>
      <c r="D3424" t="str">
        <f t="shared" si="373"/>
        <v>01:11PM</v>
      </c>
      <c r="E3424">
        <f t="shared" si="374"/>
        <v>9</v>
      </c>
      <c r="F3424" t="str">
        <f t="shared" si="375"/>
        <v>11</v>
      </c>
      <c r="G3424" s="1">
        <f t="shared" si="376"/>
        <v>44085</v>
      </c>
      <c r="H3424" s="2">
        <f t="shared" si="377"/>
        <v>44085.549305555556</v>
      </c>
      <c r="I3424" t="b">
        <f>OR(ABS(Table2[[#This Row],[DateTime]]-H3425) * 1440 &lt; 5, ABS(Table2[[#This Row],[DateTime]]-H3423) * 1440 &lt; 5)</f>
        <v>1</v>
      </c>
      <c r="J3424">
        <f>IF(Table2[[#This Row],[Mulitiple Sneeze?]],J3423+1,0)</f>
        <v>1</v>
      </c>
      <c r="K3424" t="str">
        <f>IF(AND(Table2[[#This Row],[Multiple Counter]]&gt;0, J3425=0),"Combo End","")</f>
        <v/>
      </c>
    </row>
    <row r="3425" spans="1:11" x14ac:dyDescent="0.25">
      <c r="A3425" s="1" t="s">
        <v>237</v>
      </c>
      <c r="B3425" t="str">
        <f t="shared" si="371"/>
        <v>September 11</v>
      </c>
      <c r="C3425" t="str">
        <f t="shared" si="372"/>
        <v>2020</v>
      </c>
      <c r="D3425" t="str">
        <f t="shared" si="373"/>
        <v>01:12PM</v>
      </c>
      <c r="E3425">
        <f t="shared" si="374"/>
        <v>9</v>
      </c>
      <c r="F3425" t="str">
        <f t="shared" si="375"/>
        <v>11</v>
      </c>
      <c r="G3425" s="1">
        <f t="shared" si="376"/>
        <v>44085</v>
      </c>
      <c r="H3425" s="2">
        <f t="shared" si="377"/>
        <v>44085.55</v>
      </c>
      <c r="I3425" t="b">
        <f>OR(ABS(Table2[[#This Row],[DateTime]]-H3426) * 1440 &lt; 5, ABS(Table2[[#This Row],[DateTime]]-H3424) * 1440 &lt; 5)</f>
        <v>1</v>
      </c>
      <c r="J3425">
        <f>IF(Table2[[#This Row],[Mulitiple Sneeze?]],J3424+1,0)</f>
        <v>2</v>
      </c>
      <c r="K3425" t="str">
        <f>IF(AND(Table2[[#This Row],[Multiple Counter]]&gt;0, J3426=0),"Combo End","")</f>
        <v>Combo End</v>
      </c>
    </row>
    <row r="3426" spans="1:11" x14ac:dyDescent="0.25">
      <c r="A3426" s="1" t="s">
        <v>236</v>
      </c>
      <c r="B3426" t="str">
        <f t="shared" si="371"/>
        <v>September 12</v>
      </c>
      <c r="C3426" t="str">
        <f t="shared" si="372"/>
        <v>2020</v>
      </c>
      <c r="D3426" t="str">
        <f t="shared" si="373"/>
        <v>01:14PM</v>
      </c>
      <c r="E3426">
        <f t="shared" si="374"/>
        <v>9</v>
      </c>
      <c r="F3426" t="str">
        <f t="shared" si="375"/>
        <v>12</v>
      </c>
      <c r="G3426" s="1">
        <f t="shared" si="376"/>
        <v>44086</v>
      </c>
      <c r="H3426" s="2">
        <f t="shared" si="377"/>
        <v>44086.551388888889</v>
      </c>
      <c r="I3426" t="b">
        <f>OR(ABS(Table2[[#This Row],[DateTime]]-H3427) * 1440 &lt; 5, ABS(Table2[[#This Row],[DateTime]]-H3425) * 1440 &lt; 5)</f>
        <v>0</v>
      </c>
      <c r="J3426">
        <f>IF(Table2[[#This Row],[Mulitiple Sneeze?]],J3425+1,0)</f>
        <v>0</v>
      </c>
      <c r="K3426" t="str">
        <f>IF(AND(Table2[[#This Row],[Multiple Counter]]&gt;0, J3427=0),"Combo End","")</f>
        <v/>
      </c>
    </row>
    <row r="3427" spans="1:11" x14ac:dyDescent="0.25">
      <c r="A3427" s="1" t="s">
        <v>235</v>
      </c>
      <c r="B3427" t="str">
        <f t="shared" si="371"/>
        <v>September 12</v>
      </c>
      <c r="C3427" t="str">
        <f t="shared" si="372"/>
        <v>2020</v>
      </c>
      <c r="D3427" t="str">
        <f t="shared" si="373"/>
        <v>06:13PM</v>
      </c>
      <c r="E3427">
        <f t="shared" si="374"/>
        <v>9</v>
      </c>
      <c r="F3427" t="str">
        <f t="shared" si="375"/>
        <v>12</v>
      </c>
      <c r="G3427" s="1">
        <f t="shared" si="376"/>
        <v>44086</v>
      </c>
      <c r="H3427" s="2">
        <f t="shared" si="377"/>
        <v>44086.759027777778</v>
      </c>
      <c r="I3427" t="b">
        <f>OR(ABS(Table2[[#This Row],[DateTime]]-H3428) * 1440 &lt; 5, ABS(Table2[[#This Row],[DateTime]]-H3426) * 1440 &lt; 5)</f>
        <v>0</v>
      </c>
      <c r="J3427">
        <f>IF(Table2[[#This Row],[Mulitiple Sneeze?]],J3426+1,0)</f>
        <v>0</v>
      </c>
      <c r="K3427" t="str">
        <f>IF(AND(Table2[[#This Row],[Multiple Counter]]&gt;0, J3428=0),"Combo End","")</f>
        <v/>
      </c>
    </row>
    <row r="3428" spans="1:11" x14ac:dyDescent="0.25">
      <c r="A3428" s="1" t="s">
        <v>234</v>
      </c>
      <c r="B3428" t="str">
        <f t="shared" si="371"/>
        <v>September 13</v>
      </c>
      <c r="C3428" t="str">
        <f t="shared" si="372"/>
        <v>2020</v>
      </c>
      <c r="D3428" t="str">
        <f t="shared" si="373"/>
        <v>03:23PM</v>
      </c>
      <c r="E3428">
        <f t="shared" si="374"/>
        <v>9</v>
      </c>
      <c r="F3428" t="str">
        <f t="shared" si="375"/>
        <v>13</v>
      </c>
      <c r="G3428" s="1">
        <f t="shared" si="376"/>
        <v>44087</v>
      </c>
      <c r="H3428" s="2">
        <f t="shared" si="377"/>
        <v>44087.640972222223</v>
      </c>
      <c r="I3428" t="b">
        <f>OR(ABS(Table2[[#This Row],[DateTime]]-H3429) * 1440 &lt; 5, ABS(Table2[[#This Row],[DateTime]]-H3427) * 1440 &lt; 5)</f>
        <v>0</v>
      </c>
      <c r="J3428">
        <f>IF(Table2[[#This Row],[Mulitiple Sneeze?]],J3427+1,0)</f>
        <v>0</v>
      </c>
      <c r="K3428" t="str">
        <f>IF(AND(Table2[[#This Row],[Multiple Counter]]&gt;0, J3429=0),"Combo End","")</f>
        <v/>
      </c>
    </row>
    <row r="3429" spans="1:11" x14ac:dyDescent="0.25">
      <c r="A3429" s="1" t="s">
        <v>233</v>
      </c>
      <c r="B3429" t="str">
        <f t="shared" si="371"/>
        <v>September 13</v>
      </c>
      <c r="C3429" t="str">
        <f t="shared" si="372"/>
        <v>2020</v>
      </c>
      <c r="D3429" t="str">
        <f t="shared" si="373"/>
        <v>05:32PM</v>
      </c>
      <c r="E3429">
        <f t="shared" si="374"/>
        <v>9</v>
      </c>
      <c r="F3429" t="str">
        <f t="shared" si="375"/>
        <v>13</v>
      </c>
      <c r="G3429" s="1">
        <f t="shared" si="376"/>
        <v>44087</v>
      </c>
      <c r="H3429" s="2">
        <f t="shared" si="377"/>
        <v>44087.730555555558</v>
      </c>
      <c r="I3429" t="b">
        <f>OR(ABS(Table2[[#This Row],[DateTime]]-H3430) * 1440 &lt; 5, ABS(Table2[[#This Row],[DateTime]]-H3428) * 1440 &lt; 5)</f>
        <v>0</v>
      </c>
      <c r="J3429">
        <f>IF(Table2[[#This Row],[Mulitiple Sneeze?]],J3428+1,0)</f>
        <v>0</v>
      </c>
      <c r="K3429" t="str">
        <f>IF(AND(Table2[[#This Row],[Multiple Counter]]&gt;0, J3430=0),"Combo End","")</f>
        <v/>
      </c>
    </row>
    <row r="3430" spans="1:11" x14ac:dyDescent="0.25">
      <c r="A3430" s="1" t="s">
        <v>232</v>
      </c>
      <c r="B3430" t="str">
        <f t="shared" si="371"/>
        <v>September 14</v>
      </c>
      <c r="C3430" t="str">
        <f t="shared" si="372"/>
        <v>2020</v>
      </c>
      <c r="D3430" t="str">
        <f t="shared" si="373"/>
        <v>05:55PM</v>
      </c>
      <c r="E3430">
        <f t="shared" si="374"/>
        <v>9</v>
      </c>
      <c r="F3430" t="str">
        <f t="shared" si="375"/>
        <v>14</v>
      </c>
      <c r="G3430" s="1">
        <f t="shared" si="376"/>
        <v>44088</v>
      </c>
      <c r="H3430" s="2">
        <f t="shared" si="377"/>
        <v>44088.746527777781</v>
      </c>
      <c r="I3430" t="b">
        <f>OR(ABS(Table2[[#This Row],[DateTime]]-H3431) * 1440 &lt; 5, ABS(Table2[[#This Row],[DateTime]]-H3429) * 1440 &lt; 5)</f>
        <v>0</v>
      </c>
      <c r="J3430">
        <f>IF(Table2[[#This Row],[Mulitiple Sneeze?]],J3429+1,0)</f>
        <v>0</v>
      </c>
      <c r="K3430" t="str">
        <f>IF(AND(Table2[[#This Row],[Multiple Counter]]&gt;0, J3431=0),"Combo End","")</f>
        <v/>
      </c>
    </row>
    <row r="3431" spans="1:11" x14ac:dyDescent="0.25">
      <c r="A3431" s="1" t="s">
        <v>231</v>
      </c>
      <c r="B3431" t="str">
        <f t="shared" si="371"/>
        <v>September 15</v>
      </c>
      <c r="C3431" t="str">
        <f t="shared" si="372"/>
        <v>2020</v>
      </c>
      <c r="D3431" t="str">
        <f t="shared" si="373"/>
        <v>08:43AM</v>
      </c>
      <c r="E3431">
        <f t="shared" si="374"/>
        <v>9</v>
      </c>
      <c r="F3431" t="str">
        <f t="shared" si="375"/>
        <v>15</v>
      </c>
      <c r="G3431" s="1">
        <f t="shared" si="376"/>
        <v>44089</v>
      </c>
      <c r="H3431" s="2">
        <f t="shared" si="377"/>
        <v>44089.363194444442</v>
      </c>
      <c r="I3431" t="b">
        <f>OR(ABS(Table2[[#This Row],[DateTime]]-H3432) * 1440 &lt; 5, ABS(Table2[[#This Row],[DateTime]]-H3430) * 1440 &lt; 5)</f>
        <v>0</v>
      </c>
      <c r="J3431">
        <f>IF(Table2[[#This Row],[Mulitiple Sneeze?]],J3430+1,0)</f>
        <v>0</v>
      </c>
      <c r="K3431" t="str">
        <f>IF(AND(Table2[[#This Row],[Multiple Counter]]&gt;0, J3432=0),"Combo End","")</f>
        <v/>
      </c>
    </row>
    <row r="3432" spans="1:11" x14ac:dyDescent="0.25">
      <c r="A3432" s="1" t="s">
        <v>230</v>
      </c>
      <c r="B3432" t="str">
        <f t="shared" si="371"/>
        <v>September 15</v>
      </c>
      <c r="C3432" t="str">
        <f t="shared" si="372"/>
        <v>2020</v>
      </c>
      <c r="D3432" t="str">
        <f t="shared" si="373"/>
        <v>10:53AM</v>
      </c>
      <c r="E3432">
        <f t="shared" si="374"/>
        <v>9</v>
      </c>
      <c r="F3432" t="str">
        <f t="shared" si="375"/>
        <v>15</v>
      </c>
      <c r="G3432" s="1">
        <f t="shared" si="376"/>
        <v>44089</v>
      </c>
      <c r="H3432" s="2">
        <f t="shared" si="377"/>
        <v>44089.453472222223</v>
      </c>
      <c r="I3432" t="b">
        <f>OR(ABS(Table2[[#This Row],[DateTime]]-H3433) * 1440 &lt; 5, ABS(Table2[[#This Row],[DateTime]]-H3431) * 1440 &lt; 5)</f>
        <v>0</v>
      </c>
      <c r="J3432">
        <f>IF(Table2[[#This Row],[Mulitiple Sneeze?]],J3431+1,0)</f>
        <v>0</v>
      </c>
      <c r="K3432" t="str">
        <f>IF(AND(Table2[[#This Row],[Multiple Counter]]&gt;0, J3433=0),"Combo End","")</f>
        <v/>
      </c>
    </row>
    <row r="3433" spans="1:11" x14ac:dyDescent="0.25">
      <c r="A3433" s="1" t="s">
        <v>229</v>
      </c>
      <c r="B3433" t="str">
        <f t="shared" si="371"/>
        <v>September 15</v>
      </c>
      <c r="C3433" t="str">
        <f t="shared" si="372"/>
        <v>2020</v>
      </c>
      <c r="D3433" t="str">
        <f t="shared" si="373"/>
        <v>12:44PM</v>
      </c>
      <c r="E3433">
        <f t="shared" si="374"/>
        <v>9</v>
      </c>
      <c r="F3433" t="str">
        <f t="shared" si="375"/>
        <v>15</v>
      </c>
      <c r="G3433" s="1">
        <f t="shared" si="376"/>
        <v>44089</v>
      </c>
      <c r="H3433" s="2">
        <f t="shared" si="377"/>
        <v>44089.530555555553</v>
      </c>
      <c r="I3433" t="b">
        <f>OR(ABS(Table2[[#This Row],[DateTime]]-H3434) * 1440 &lt; 5, ABS(Table2[[#This Row],[DateTime]]-H3432) * 1440 &lt; 5)</f>
        <v>0</v>
      </c>
      <c r="J3433">
        <f>IF(Table2[[#This Row],[Mulitiple Sneeze?]],J3432+1,0)</f>
        <v>0</v>
      </c>
      <c r="K3433" t="str">
        <f>IF(AND(Table2[[#This Row],[Multiple Counter]]&gt;0, J3434=0),"Combo End","")</f>
        <v/>
      </c>
    </row>
    <row r="3434" spans="1:11" x14ac:dyDescent="0.25">
      <c r="A3434" s="1" t="s">
        <v>228</v>
      </c>
      <c r="B3434" t="str">
        <f t="shared" si="371"/>
        <v>September 16</v>
      </c>
      <c r="C3434" t="str">
        <f t="shared" si="372"/>
        <v>2020</v>
      </c>
      <c r="D3434" t="str">
        <f t="shared" si="373"/>
        <v>11:11AM</v>
      </c>
      <c r="E3434">
        <f t="shared" si="374"/>
        <v>9</v>
      </c>
      <c r="F3434" t="str">
        <f t="shared" si="375"/>
        <v>16</v>
      </c>
      <c r="G3434" s="1">
        <f t="shared" si="376"/>
        <v>44090</v>
      </c>
      <c r="H3434" s="2">
        <f t="shared" si="377"/>
        <v>44090.46597222222</v>
      </c>
      <c r="I3434" t="b">
        <f>OR(ABS(Table2[[#This Row],[DateTime]]-H3435) * 1440 &lt; 5, ABS(Table2[[#This Row],[DateTime]]-H3433) * 1440 &lt; 5)</f>
        <v>0</v>
      </c>
      <c r="J3434">
        <f>IF(Table2[[#This Row],[Mulitiple Sneeze?]],J3433+1,0)</f>
        <v>0</v>
      </c>
      <c r="K3434" t="str">
        <f>IF(AND(Table2[[#This Row],[Multiple Counter]]&gt;0, J3435=0),"Combo End","")</f>
        <v/>
      </c>
    </row>
    <row r="3435" spans="1:11" x14ac:dyDescent="0.25">
      <c r="A3435" s="1" t="s">
        <v>227</v>
      </c>
      <c r="B3435" t="str">
        <f t="shared" si="371"/>
        <v>September 16</v>
      </c>
      <c r="C3435" t="str">
        <f t="shared" si="372"/>
        <v>2020</v>
      </c>
      <c r="D3435" t="str">
        <f t="shared" si="373"/>
        <v>12:52PM</v>
      </c>
      <c r="E3435">
        <f t="shared" si="374"/>
        <v>9</v>
      </c>
      <c r="F3435" t="str">
        <f t="shared" si="375"/>
        <v>16</v>
      </c>
      <c r="G3435" s="1">
        <f t="shared" si="376"/>
        <v>44090</v>
      </c>
      <c r="H3435" s="2">
        <f t="shared" si="377"/>
        <v>44090.536111111112</v>
      </c>
      <c r="I3435" t="b">
        <f>OR(ABS(Table2[[#This Row],[DateTime]]-H3436) * 1440 &lt; 5, ABS(Table2[[#This Row],[DateTime]]-H3434) * 1440 &lt; 5)</f>
        <v>0</v>
      </c>
      <c r="J3435">
        <f>IF(Table2[[#This Row],[Mulitiple Sneeze?]],J3434+1,0)</f>
        <v>0</v>
      </c>
      <c r="K3435" t="str">
        <f>IF(AND(Table2[[#This Row],[Multiple Counter]]&gt;0, J3436=0),"Combo End","")</f>
        <v/>
      </c>
    </row>
    <row r="3436" spans="1:11" x14ac:dyDescent="0.25">
      <c r="A3436" s="1" t="s">
        <v>226</v>
      </c>
      <c r="B3436" t="str">
        <f t="shared" si="371"/>
        <v>September 17</v>
      </c>
      <c r="C3436" t="str">
        <f t="shared" si="372"/>
        <v>2020</v>
      </c>
      <c r="D3436" t="str">
        <f t="shared" si="373"/>
        <v>08:38PM</v>
      </c>
      <c r="E3436">
        <f t="shared" si="374"/>
        <v>9</v>
      </c>
      <c r="F3436" t="str">
        <f t="shared" si="375"/>
        <v>17</v>
      </c>
      <c r="G3436" s="1">
        <f t="shared" si="376"/>
        <v>44091</v>
      </c>
      <c r="H3436" s="2">
        <f t="shared" si="377"/>
        <v>44091.859722222223</v>
      </c>
      <c r="I3436" t="b">
        <f>OR(ABS(Table2[[#This Row],[DateTime]]-H3437) * 1440 &lt; 5, ABS(Table2[[#This Row],[DateTime]]-H3435) * 1440 &lt; 5)</f>
        <v>0</v>
      </c>
      <c r="J3436">
        <f>IF(Table2[[#This Row],[Mulitiple Sneeze?]],J3435+1,0)</f>
        <v>0</v>
      </c>
      <c r="K3436" t="str">
        <f>IF(AND(Table2[[#This Row],[Multiple Counter]]&gt;0, J3437=0),"Combo End","")</f>
        <v/>
      </c>
    </row>
    <row r="3437" spans="1:11" x14ac:dyDescent="0.25">
      <c r="A3437" s="1" t="s">
        <v>225</v>
      </c>
      <c r="B3437" t="str">
        <f t="shared" si="371"/>
        <v>September 18</v>
      </c>
      <c r="C3437" t="str">
        <f t="shared" si="372"/>
        <v>2020</v>
      </c>
      <c r="D3437" t="str">
        <f t="shared" si="373"/>
        <v>07:16AM</v>
      </c>
      <c r="E3437">
        <f t="shared" si="374"/>
        <v>9</v>
      </c>
      <c r="F3437" t="str">
        <f t="shared" si="375"/>
        <v>18</v>
      </c>
      <c r="G3437" s="1">
        <f t="shared" si="376"/>
        <v>44092</v>
      </c>
      <c r="H3437" s="2">
        <f t="shared" si="377"/>
        <v>44092.302777777775</v>
      </c>
      <c r="I3437" t="b">
        <f>OR(ABS(Table2[[#This Row],[DateTime]]-H3438) * 1440 &lt; 5, ABS(Table2[[#This Row],[DateTime]]-H3436) * 1440 &lt; 5)</f>
        <v>1</v>
      </c>
      <c r="J3437">
        <f>IF(Table2[[#This Row],[Mulitiple Sneeze?]],J3436+1,0)</f>
        <v>1</v>
      </c>
      <c r="K3437" t="str">
        <f>IF(AND(Table2[[#This Row],[Multiple Counter]]&gt;0, J3438=0),"Combo End","")</f>
        <v/>
      </c>
    </row>
    <row r="3438" spans="1:11" x14ac:dyDescent="0.25">
      <c r="A3438" s="1" t="s">
        <v>224</v>
      </c>
      <c r="B3438" t="str">
        <f t="shared" si="371"/>
        <v>September 18</v>
      </c>
      <c r="C3438" t="str">
        <f t="shared" si="372"/>
        <v>2020</v>
      </c>
      <c r="D3438" t="str">
        <f t="shared" si="373"/>
        <v>07:17AM</v>
      </c>
      <c r="E3438">
        <f t="shared" si="374"/>
        <v>9</v>
      </c>
      <c r="F3438" t="str">
        <f t="shared" si="375"/>
        <v>18</v>
      </c>
      <c r="G3438" s="1">
        <f t="shared" si="376"/>
        <v>44092</v>
      </c>
      <c r="H3438" s="2">
        <f t="shared" si="377"/>
        <v>44092.303472222222</v>
      </c>
      <c r="I3438" t="b">
        <f>OR(ABS(Table2[[#This Row],[DateTime]]-H3439) * 1440 &lt; 5, ABS(Table2[[#This Row],[DateTime]]-H3437) * 1440 &lt; 5)</f>
        <v>1</v>
      </c>
      <c r="J3438">
        <f>IF(Table2[[#This Row],[Mulitiple Sneeze?]],J3437+1,0)</f>
        <v>2</v>
      </c>
      <c r="K3438" t="str">
        <f>IF(AND(Table2[[#This Row],[Multiple Counter]]&gt;0, J3439=0),"Combo End","")</f>
        <v>Combo End</v>
      </c>
    </row>
    <row r="3439" spans="1:11" x14ac:dyDescent="0.25">
      <c r="A3439" s="1" t="s">
        <v>223</v>
      </c>
      <c r="B3439" t="str">
        <f t="shared" si="371"/>
        <v>September 19</v>
      </c>
      <c r="C3439" t="str">
        <f t="shared" si="372"/>
        <v>2020</v>
      </c>
      <c r="D3439" t="str">
        <f t="shared" si="373"/>
        <v>08:25AM</v>
      </c>
      <c r="E3439">
        <f t="shared" si="374"/>
        <v>9</v>
      </c>
      <c r="F3439" t="str">
        <f t="shared" si="375"/>
        <v>19</v>
      </c>
      <c r="G3439" s="1">
        <f t="shared" si="376"/>
        <v>44093</v>
      </c>
      <c r="H3439" s="2">
        <f t="shared" si="377"/>
        <v>44093.350694444445</v>
      </c>
      <c r="I3439" t="b">
        <f>OR(ABS(Table2[[#This Row],[DateTime]]-H3440) * 1440 &lt; 5, ABS(Table2[[#This Row],[DateTime]]-H3438) * 1440 &lt; 5)</f>
        <v>0</v>
      </c>
      <c r="J3439">
        <f>IF(Table2[[#This Row],[Mulitiple Sneeze?]],J3438+1,0)</f>
        <v>0</v>
      </c>
      <c r="K3439" t="str">
        <f>IF(AND(Table2[[#This Row],[Multiple Counter]]&gt;0, J3440=0),"Combo End","")</f>
        <v/>
      </c>
    </row>
    <row r="3440" spans="1:11" x14ac:dyDescent="0.25">
      <c r="A3440" s="1" t="s">
        <v>222</v>
      </c>
      <c r="B3440" t="str">
        <f t="shared" si="371"/>
        <v>September 19</v>
      </c>
      <c r="C3440" t="str">
        <f t="shared" si="372"/>
        <v>2020</v>
      </c>
      <c r="D3440" t="str">
        <f t="shared" si="373"/>
        <v>01:17PM</v>
      </c>
      <c r="E3440">
        <f t="shared" si="374"/>
        <v>9</v>
      </c>
      <c r="F3440" t="str">
        <f t="shared" si="375"/>
        <v>19</v>
      </c>
      <c r="G3440" s="1">
        <f t="shared" si="376"/>
        <v>44093</v>
      </c>
      <c r="H3440" s="2">
        <f t="shared" si="377"/>
        <v>44093.553472222222</v>
      </c>
      <c r="I3440" t="b">
        <f>OR(ABS(Table2[[#This Row],[DateTime]]-H3441) * 1440 &lt; 5, ABS(Table2[[#This Row],[DateTime]]-H3439) * 1440 &lt; 5)</f>
        <v>0</v>
      </c>
      <c r="J3440">
        <f>IF(Table2[[#This Row],[Mulitiple Sneeze?]],J3439+1,0)</f>
        <v>0</v>
      </c>
      <c r="K3440" t="str">
        <f>IF(AND(Table2[[#This Row],[Multiple Counter]]&gt;0, J3441=0),"Combo End","")</f>
        <v/>
      </c>
    </row>
    <row r="3441" spans="1:11" x14ac:dyDescent="0.25">
      <c r="A3441" s="1" t="s">
        <v>221</v>
      </c>
      <c r="B3441" t="str">
        <f t="shared" si="371"/>
        <v>September 19</v>
      </c>
      <c r="C3441" t="str">
        <f t="shared" si="372"/>
        <v>2020</v>
      </c>
      <c r="D3441" t="str">
        <f t="shared" si="373"/>
        <v>05:31PM</v>
      </c>
      <c r="E3441">
        <f t="shared" si="374"/>
        <v>9</v>
      </c>
      <c r="F3441" t="str">
        <f t="shared" si="375"/>
        <v>19</v>
      </c>
      <c r="G3441" s="1">
        <f t="shared" si="376"/>
        <v>44093</v>
      </c>
      <c r="H3441" s="2">
        <f t="shared" si="377"/>
        <v>44093.729861111111</v>
      </c>
      <c r="I3441" t="b">
        <f>OR(ABS(Table2[[#This Row],[DateTime]]-H3442) * 1440 &lt; 5, ABS(Table2[[#This Row],[DateTime]]-H3440) * 1440 &lt; 5)</f>
        <v>0</v>
      </c>
      <c r="J3441">
        <f>IF(Table2[[#This Row],[Mulitiple Sneeze?]],J3440+1,0)</f>
        <v>0</v>
      </c>
      <c r="K3441" t="str">
        <f>IF(AND(Table2[[#This Row],[Multiple Counter]]&gt;0, J3442=0),"Combo End","")</f>
        <v/>
      </c>
    </row>
    <row r="3442" spans="1:11" x14ac:dyDescent="0.25">
      <c r="A3442" s="1" t="s">
        <v>220</v>
      </c>
      <c r="B3442" t="str">
        <f t="shared" si="371"/>
        <v>September 21</v>
      </c>
      <c r="C3442" t="str">
        <f t="shared" si="372"/>
        <v>2020</v>
      </c>
      <c r="D3442" t="str">
        <f t="shared" si="373"/>
        <v>02:23PM</v>
      </c>
      <c r="E3442">
        <f t="shared" si="374"/>
        <v>9</v>
      </c>
      <c r="F3442" t="str">
        <f t="shared" si="375"/>
        <v>21</v>
      </c>
      <c r="G3442" s="1">
        <f t="shared" si="376"/>
        <v>44095</v>
      </c>
      <c r="H3442" s="2">
        <f t="shared" si="377"/>
        <v>44095.599305555559</v>
      </c>
      <c r="I3442" t="b">
        <f>OR(ABS(Table2[[#This Row],[DateTime]]-H3443) * 1440 &lt; 5, ABS(Table2[[#This Row],[DateTime]]-H3441) * 1440 &lt; 5)</f>
        <v>0</v>
      </c>
      <c r="J3442">
        <f>IF(Table2[[#This Row],[Mulitiple Sneeze?]],J3441+1,0)</f>
        <v>0</v>
      </c>
      <c r="K3442" t="str">
        <f>IF(AND(Table2[[#This Row],[Multiple Counter]]&gt;0, J3443=0),"Combo End","")</f>
        <v/>
      </c>
    </row>
    <row r="3443" spans="1:11" x14ac:dyDescent="0.25">
      <c r="A3443" s="1" t="s">
        <v>219</v>
      </c>
      <c r="B3443" t="str">
        <f t="shared" si="371"/>
        <v>September 21</v>
      </c>
      <c r="C3443" t="str">
        <f t="shared" si="372"/>
        <v>2020</v>
      </c>
      <c r="D3443" t="str">
        <f t="shared" si="373"/>
        <v>04:33PM</v>
      </c>
      <c r="E3443">
        <f t="shared" si="374"/>
        <v>9</v>
      </c>
      <c r="F3443" t="str">
        <f t="shared" si="375"/>
        <v>21</v>
      </c>
      <c r="G3443" s="1">
        <f t="shared" si="376"/>
        <v>44095</v>
      </c>
      <c r="H3443" s="2">
        <f t="shared" si="377"/>
        <v>44095.689583333333</v>
      </c>
      <c r="I3443" t="b">
        <f>OR(ABS(Table2[[#This Row],[DateTime]]-H3444) * 1440 &lt; 5, ABS(Table2[[#This Row],[DateTime]]-H3442) * 1440 &lt; 5)</f>
        <v>0</v>
      </c>
      <c r="J3443">
        <f>IF(Table2[[#This Row],[Mulitiple Sneeze?]],J3442+1,0)</f>
        <v>0</v>
      </c>
      <c r="K3443" t="str">
        <f>IF(AND(Table2[[#This Row],[Multiple Counter]]&gt;0, J3444=0),"Combo End","")</f>
        <v/>
      </c>
    </row>
    <row r="3444" spans="1:11" x14ac:dyDescent="0.25">
      <c r="A3444" s="1" t="s">
        <v>218</v>
      </c>
      <c r="B3444" t="str">
        <f t="shared" si="371"/>
        <v>September 23</v>
      </c>
      <c r="C3444" t="str">
        <f t="shared" si="372"/>
        <v>2020</v>
      </c>
      <c r="D3444" t="str">
        <f t="shared" si="373"/>
        <v>06:16AM</v>
      </c>
      <c r="E3444">
        <f t="shared" si="374"/>
        <v>9</v>
      </c>
      <c r="F3444" t="str">
        <f t="shared" si="375"/>
        <v>23</v>
      </c>
      <c r="G3444" s="1">
        <f t="shared" si="376"/>
        <v>44097</v>
      </c>
      <c r="H3444" s="2">
        <f t="shared" si="377"/>
        <v>44097.261111111111</v>
      </c>
      <c r="I3444" t="b">
        <f>OR(ABS(Table2[[#This Row],[DateTime]]-H3445) * 1440 &lt; 5, ABS(Table2[[#This Row],[DateTime]]-H3443) * 1440 &lt; 5)</f>
        <v>0</v>
      </c>
      <c r="J3444">
        <f>IF(Table2[[#This Row],[Mulitiple Sneeze?]],J3443+1,0)</f>
        <v>0</v>
      </c>
      <c r="K3444" t="str">
        <f>IF(AND(Table2[[#This Row],[Multiple Counter]]&gt;0, J3445=0),"Combo End","")</f>
        <v/>
      </c>
    </row>
    <row r="3445" spans="1:11" x14ac:dyDescent="0.25">
      <c r="A3445" s="1" t="s">
        <v>217</v>
      </c>
      <c r="B3445" t="str">
        <f t="shared" si="371"/>
        <v>September 23</v>
      </c>
      <c r="C3445" t="str">
        <f t="shared" si="372"/>
        <v>2020</v>
      </c>
      <c r="D3445" t="str">
        <f t="shared" si="373"/>
        <v>08:59AM</v>
      </c>
      <c r="E3445">
        <f t="shared" si="374"/>
        <v>9</v>
      </c>
      <c r="F3445" t="str">
        <f t="shared" si="375"/>
        <v>23</v>
      </c>
      <c r="G3445" s="1">
        <f t="shared" si="376"/>
        <v>44097</v>
      </c>
      <c r="H3445" s="2">
        <f t="shared" si="377"/>
        <v>44097.374305555553</v>
      </c>
      <c r="I3445" t="b">
        <f>OR(ABS(Table2[[#This Row],[DateTime]]-H3446) * 1440 &lt; 5, ABS(Table2[[#This Row],[DateTime]]-H3444) * 1440 &lt; 5)</f>
        <v>0</v>
      </c>
      <c r="J3445">
        <f>IF(Table2[[#This Row],[Mulitiple Sneeze?]],J3444+1,0)</f>
        <v>0</v>
      </c>
      <c r="K3445" t="str">
        <f>IF(AND(Table2[[#This Row],[Multiple Counter]]&gt;0, J3446=0),"Combo End","")</f>
        <v/>
      </c>
    </row>
    <row r="3446" spans="1:11" x14ac:dyDescent="0.25">
      <c r="A3446" s="1" t="s">
        <v>216</v>
      </c>
      <c r="B3446" t="str">
        <f t="shared" si="371"/>
        <v>September 23</v>
      </c>
      <c r="C3446" t="str">
        <f t="shared" si="372"/>
        <v>2020</v>
      </c>
      <c r="D3446" t="str">
        <f t="shared" si="373"/>
        <v>01:46PM</v>
      </c>
      <c r="E3446">
        <f t="shared" si="374"/>
        <v>9</v>
      </c>
      <c r="F3446" t="str">
        <f t="shared" si="375"/>
        <v>23</v>
      </c>
      <c r="G3446" s="1">
        <f t="shared" si="376"/>
        <v>44097</v>
      </c>
      <c r="H3446" s="2">
        <f t="shared" si="377"/>
        <v>44097.573611111111</v>
      </c>
      <c r="I3446" t="b">
        <f>OR(ABS(Table2[[#This Row],[DateTime]]-H3447) * 1440 &lt; 5, ABS(Table2[[#This Row],[DateTime]]-H3445) * 1440 &lt; 5)</f>
        <v>0</v>
      </c>
      <c r="J3446">
        <f>IF(Table2[[#This Row],[Mulitiple Sneeze?]],J3445+1,0)</f>
        <v>0</v>
      </c>
      <c r="K3446" t="str">
        <f>IF(AND(Table2[[#This Row],[Multiple Counter]]&gt;0, J3447=0),"Combo End","")</f>
        <v/>
      </c>
    </row>
    <row r="3447" spans="1:11" x14ac:dyDescent="0.25">
      <c r="A3447" s="1" t="s">
        <v>215</v>
      </c>
      <c r="B3447" t="str">
        <f t="shared" si="371"/>
        <v>September 24</v>
      </c>
      <c r="C3447" t="str">
        <f t="shared" si="372"/>
        <v>2020</v>
      </c>
      <c r="D3447" t="str">
        <f t="shared" si="373"/>
        <v>08:31AM</v>
      </c>
      <c r="E3447">
        <f t="shared" si="374"/>
        <v>9</v>
      </c>
      <c r="F3447" t="str">
        <f t="shared" si="375"/>
        <v>24</v>
      </c>
      <c r="G3447" s="1">
        <f t="shared" si="376"/>
        <v>44098</v>
      </c>
      <c r="H3447" s="2">
        <f t="shared" si="377"/>
        <v>44098.354861111111</v>
      </c>
      <c r="I3447" t="b">
        <f>OR(ABS(Table2[[#This Row],[DateTime]]-H3448) * 1440 &lt; 5, ABS(Table2[[#This Row],[DateTime]]-H3446) * 1440 &lt; 5)</f>
        <v>0</v>
      </c>
      <c r="J3447">
        <f>IF(Table2[[#This Row],[Mulitiple Sneeze?]],J3446+1,0)</f>
        <v>0</v>
      </c>
      <c r="K3447" t="str">
        <f>IF(AND(Table2[[#This Row],[Multiple Counter]]&gt;0, J3448=0),"Combo End","")</f>
        <v/>
      </c>
    </row>
    <row r="3448" spans="1:11" x14ac:dyDescent="0.25">
      <c r="A3448" s="1" t="s">
        <v>214</v>
      </c>
      <c r="B3448" t="str">
        <f t="shared" si="371"/>
        <v>September 24</v>
      </c>
      <c r="C3448" t="str">
        <f t="shared" si="372"/>
        <v>2020</v>
      </c>
      <c r="D3448" t="str">
        <f t="shared" si="373"/>
        <v>06:46PM</v>
      </c>
      <c r="E3448">
        <f t="shared" si="374"/>
        <v>9</v>
      </c>
      <c r="F3448" t="str">
        <f t="shared" si="375"/>
        <v>24</v>
      </c>
      <c r="G3448" s="1">
        <f t="shared" si="376"/>
        <v>44098</v>
      </c>
      <c r="H3448" s="2">
        <f t="shared" si="377"/>
        <v>44098.781944444447</v>
      </c>
      <c r="I3448" t="b">
        <f>OR(ABS(Table2[[#This Row],[DateTime]]-H3449) * 1440 &lt; 5, ABS(Table2[[#This Row],[DateTime]]-H3447) * 1440 &lt; 5)</f>
        <v>0</v>
      </c>
      <c r="J3448">
        <f>IF(Table2[[#This Row],[Mulitiple Sneeze?]],J3447+1,0)</f>
        <v>0</v>
      </c>
      <c r="K3448" t="str">
        <f>IF(AND(Table2[[#This Row],[Multiple Counter]]&gt;0, J3449=0),"Combo End","")</f>
        <v/>
      </c>
    </row>
    <row r="3449" spans="1:11" x14ac:dyDescent="0.25">
      <c r="A3449" s="1" t="s">
        <v>213</v>
      </c>
      <c r="B3449" t="str">
        <f t="shared" si="371"/>
        <v>September 26</v>
      </c>
      <c r="C3449" t="str">
        <f t="shared" si="372"/>
        <v>2020</v>
      </c>
      <c r="D3449" t="str">
        <f t="shared" si="373"/>
        <v>06:46AM</v>
      </c>
      <c r="E3449">
        <f t="shared" si="374"/>
        <v>9</v>
      </c>
      <c r="F3449" t="str">
        <f t="shared" si="375"/>
        <v>26</v>
      </c>
      <c r="G3449" s="1">
        <f t="shared" si="376"/>
        <v>44100</v>
      </c>
      <c r="H3449" s="2">
        <f t="shared" si="377"/>
        <v>44100.281944444447</v>
      </c>
      <c r="I3449" t="b">
        <f>OR(ABS(Table2[[#This Row],[DateTime]]-H3450) * 1440 &lt; 5, ABS(Table2[[#This Row],[DateTime]]-H3448) * 1440 &lt; 5)</f>
        <v>0</v>
      </c>
      <c r="J3449">
        <f>IF(Table2[[#This Row],[Mulitiple Sneeze?]],J3448+1,0)</f>
        <v>0</v>
      </c>
      <c r="K3449" t="str">
        <f>IF(AND(Table2[[#This Row],[Multiple Counter]]&gt;0, J3450=0),"Combo End","")</f>
        <v/>
      </c>
    </row>
    <row r="3450" spans="1:11" x14ac:dyDescent="0.25">
      <c r="A3450" s="1" t="s">
        <v>212</v>
      </c>
      <c r="B3450" t="str">
        <f t="shared" si="371"/>
        <v>September 26</v>
      </c>
      <c r="C3450" t="str">
        <f t="shared" si="372"/>
        <v>2020</v>
      </c>
      <c r="D3450" t="str">
        <f t="shared" si="373"/>
        <v>06:58PM</v>
      </c>
      <c r="E3450">
        <f t="shared" si="374"/>
        <v>9</v>
      </c>
      <c r="F3450" t="str">
        <f t="shared" si="375"/>
        <v>26</v>
      </c>
      <c r="G3450" s="1">
        <f t="shared" si="376"/>
        <v>44100</v>
      </c>
      <c r="H3450" s="2">
        <f t="shared" si="377"/>
        <v>44100.790277777778</v>
      </c>
      <c r="I3450" t="b">
        <f>OR(ABS(Table2[[#This Row],[DateTime]]-H3451) * 1440 &lt; 5, ABS(Table2[[#This Row],[DateTime]]-H3449) * 1440 &lt; 5)</f>
        <v>0</v>
      </c>
      <c r="J3450">
        <f>IF(Table2[[#This Row],[Mulitiple Sneeze?]],J3449+1,0)</f>
        <v>0</v>
      </c>
      <c r="K3450" t="str">
        <f>IF(AND(Table2[[#This Row],[Multiple Counter]]&gt;0, J3451=0),"Combo End","")</f>
        <v/>
      </c>
    </row>
    <row r="3451" spans="1:11" x14ac:dyDescent="0.25">
      <c r="A3451" s="1" t="s">
        <v>211</v>
      </c>
      <c r="B3451" t="str">
        <f t="shared" si="371"/>
        <v>September 26</v>
      </c>
      <c r="C3451" t="str">
        <f t="shared" si="372"/>
        <v>2020</v>
      </c>
      <c r="D3451" t="str">
        <f t="shared" si="373"/>
        <v>08:02PM</v>
      </c>
      <c r="E3451">
        <f t="shared" si="374"/>
        <v>9</v>
      </c>
      <c r="F3451" t="str">
        <f t="shared" si="375"/>
        <v>26</v>
      </c>
      <c r="G3451" s="1">
        <f t="shared" si="376"/>
        <v>44100</v>
      </c>
      <c r="H3451" s="2">
        <f t="shared" si="377"/>
        <v>44100.834722222222</v>
      </c>
      <c r="I3451" t="b">
        <f>OR(ABS(Table2[[#This Row],[DateTime]]-H3452) * 1440 &lt; 5, ABS(Table2[[#This Row],[DateTime]]-H3450) * 1440 &lt; 5)</f>
        <v>0</v>
      </c>
      <c r="J3451">
        <f>IF(Table2[[#This Row],[Mulitiple Sneeze?]],J3450+1,0)</f>
        <v>0</v>
      </c>
      <c r="K3451" t="str">
        <f>IF(AND(Table2[[#This Row],[Multiple Counter]]&gt;0, J3452=0),"Combo End","")</f>
        <v/>
      </c>
    </row>
    <row r="3452" spans="1:11" x14ac:dyDescent="0.25">
      <c r="A3452" s="1" t="s">
        <v>210</v>
      </c>
      <c r="B3452" t="str">
        <f t="shared" si="371"/>
        <v>September 29</v>
      </c>
      <c r="C3452" t="str">
        <f t="shared" si="372"/>
        <v>2020</v>
      </c>
      <c r="D3452" t="str">
        <f t="shared" si="373"/>
        <v>08:16AM</v>
      </c>
      <c r="E3452">
        <f t="shared" si="374"/>
        <v>9</v>
      </c>
      <c r="F3452" t="str">
        <f t="shared" si="375"/>
        <v>29</v>
      </c>
      <c r="G3452" s="1">
        <f t="shared" si="376"/>
        <v>44103</v>
      </c>
      <c r="H3452" s="2">
        <f t="shared" si="377"/>
        <v>44103.344444444447</v>
      </c>
      <c r="I3452" t="b">
        <f>OR(ABS(Table2[[#This Row],[DateTime]]-H3453) * 1440 &lt; 5, ABS(Table2[[#This Row],[DateTime]]-H3451) * 1440 &lt; 5)</f>
        <v>0</v>
      </c>
      <c r="J3452">
        <f>IF(Table2[[#This Row],[Mulitiple Sneeze?]],J3451+1,0)</f>
        <v>0</v>
      </c>
      <c r="K3452" t="str">
        <f>IF(AND(Table2[[#This Row],[Multiple Counter]]&gt;0, J3453=0),"Combo End","")</f>
        <v/>
      </c>
    </row>
    <row r="3453" spans="1:11" x14ac:dyDescent="0.25">
      <c r="A3453" s="1" t="s">
        <v>209</v>
      </c>
      <c r="B3453" t="str">
        <f t="shared" si="371"/>
        <v>September 29</v>
      </c>
      <c r="C3453" t="str">
        <f t="shared" si="372"/>
        <v>2020</v>
      </c>
      <c r="D3453" t="str">
        <f t="shared" si="373"/>
        <v>04:17PM</v>
      </c>
      <c r="E3453">
        <f t="shared" si="374"/>
        <v>9</v>
      </c>
      <c r="F3453" t="str">
        <f t="shared" si="375"/>
        <v>29</v>
      </c>
      <c r="G3453" s="1">
        <f t="shared" si="376"/>
        <v>44103</v>
      </c>
      <c r="H3453" s="2">
        <f t="shared" si="377"/>
        <v>44103.678472222222</v>
      </c>
      <c r="I3453" t="b">
        <f>OR(ABS(Table2[[#This Row],[DateTime]]-H3454) * 1440 &lt; 5, ABS(Table2[[#This Row],[DateTime]]-H3452) * 1440 &lt; 5)</f>
        <v>0</v>
      </c>
      <c r="J3453">
        <f>IF(Table2[[#This Row],[Mulitiple Sneeze?]],J3452+1,0)</f>
        <v>0</v>
      </c>
      <c r="K3453" t="str">
        <f>IF(AND(Table2[[#This Row],[Multiple Counter]]&gt;0, J3454=0),"Combo End","")</f>
        <v/>
      </c>
    </row>
    <row r="3454" spans="1:11" x14ac:dyDescent="0.25">
      <c r="A3454" s="1" t="s">
        <v>208</v>
      </c>
      <c r="B3454" t="str">
        <f t="shared" si="371"/>
        <v>September 30</v>
      </c>
      <c r="C3454" t="str">
        <f t="shared" si="372"/>
        <v>2020</v>
      </c>
      <c r="D3454" t="str">
        <f t="shared" si="373"/>
        <v>09:25AM</v>
      </c>
      <c r="E3454">
        <f t="shared" si="374"/>
        <v>9</v>
      </c>
      <c r="F3454" t="str">
        <f t="shared" si="375"/>
        <v>30</v>
      </c>
      <c r="G3454" s="1">
        <f t="shared" si="376"/>
        <v>44104</v>
      </c>
      <c r="H3454" s="2">
        <f t="shared" si="377"/>
        <v>44104.392361111109</v>
      </c>
      <c r="I3454" t="b">
        <f>OR(ABS(Table2[[#This Row],[DateTime]]-H3455) * 1440 &lt; 5, ABS(Table2[[#This Row],[DateTime]]-H3453) * 1440 &lt; 5)</f>
        <v>0</v>
      </c>
      <c r="J3454">
        <f>IF(Table2[[#This Row],[Mulitiple Sneeze?]],J3453+1,0)</f>
        <v>0</v>
      </c>
      <c r="K3454" t="str">
        <f>IF(AND(Table2[[#This Row],[Multiple Counter]]&gt;0, J3455=0),"Combo End","")</f>
        <v/>
      </c>
    </row>
    <row r="3455" spans="1:11" x14ac:dyDescent="0.25">
      <c r="A3455" s="1" t="s">
        <v>207</v>
      </c>
      <c r="B3455" t="str">
        <f t="shared" si="371"/>
        <v>September 30</v>
      </c>
      <c r="C3455" t="str">
        <f t="shared" si="372"/>
        <v>2020</v>
      </c>
      <c r="D3455" t="str">
        <f t="shared" si="373"/>
        <v>09:46AM</v>
      </c>
      <c r="E3455">
        <f t="shared" si="374"/>
        <v>9</v>
      </c>
      <c r="F3455" t="str">
        <f t="shared" si="375"/>
        <v>30</v>
      </c>
      <c r="G3455" s="1">
        <f t="shared" si="376"/>
        <v>44104</v>
      </c>
      <c r="H3455" s="2">
        <f t="shared" si="377"/>
        <v>44104.406944444447</v>
      </c>
      <c r="I3455" t="b">
        <f>OR(ABS(Table2[[#This Row],[DateTime]]-H3456) * 1440 &lt; 5, ABS(Table2[[#This Row],[DateTime]]-H3454) * 1440 &lt; 5)</f>
        <v>0</v>
      </c>
      <c r="J3455">
        <f>IF(Table2[[#This Row],[Mulitiple Sneeze?]],J3454+1,0)</f>
        <v>0</v>
      </c>
      <c r="K3455" t="str">
        <f>IF(AND(Table2[[#This Row],[Multiple Counter]]&gt;0, J3456=0),"Combo End","")</f>
        <v/>
      </c>
    </row>
    <row r="3456" spans="1:11" x14ac:dyDescent="0.25">
      <c r="A3456" s="1" t="s">
        <v>206</v>
      </c>
      <c r="B3456" t="str">
        <f t="shared" si="371"/>
        <v>September 30</v>
      </c>
      <c r="C3456" t="str">
        <f t="shared" si="372"/>
        <v>2020</v>
      </c>
      <c r="D3456" t="str">
        <f t="shared" si="373"/>
        <v>06:59PM</v>
      </c>
      <c r="E3456">
        <f t="shared" si="374"/>
        <v>9</v>
      </c>
      <c r="F3456" t="str">
        <f t="shared" si="375"/>
        <v>30</v>
      </c>
      <c r="G3456" s="1">
        <f t="shared" si="376"/>
        <v>44104</v>
      </c>
      <c r="H3456" s="2">
        <f t="shared" si="377"/>
        <v>44104.790972222225</v>
      </c>
      <c r="I3456" t="b">
        <f>OR(ABS(Table2[[#This Row],[DateTime]]-H3457) * 1440 &lt; 5, ABS(Table2[[#This Row],[DateTime]]-H3455) * 1440 &lt; 5)</f>
        <v>0</v>
      </c>
      <c r="J3456">
        <f>IF(Table2[[#This Row],[Mulitiple Sneeze?]],J3455+1,0)</f>
        <v>0</v>
      </c>
      <c r="K3456" t="str">
        <f>IF(AND(Table2[[#This Row],[Multiple Counter]]&gt;0, J3457=0),"Combo End","")</f>
        <v/>
      </c>
    </row>
    <row r="3457" spans="1:11" x14ac:dyDescent="0.25">
      <c r="A3457" s="1" t="s">
        <v>205</v>
      </c>
      <c r="B3457" t="str">
        <f t="shared" si="371"/>
        <v>October 01</v>
      </c>
      <c r="C3457" t="str">
        <f t="shared" si="372"/>
        <v>2020</v>
      </c>
      <c r="D3457" t="str">
        <f t="shared" si="373"/>
        <v>04:16PM</v>
      </c>
      <c r="E3457">
        <f t="shared" si="374"/>
        <v>10</v>
      </c>
      <c r="F3457" t="str">
        <f t="shared" si="375"/>
        <v>01</v>
      </c>
      <c r="G3457" s="1">
        <f t="shared" si="376"/>
        <v>44105</v>
      </c>
      <c r="H3457" s="2">
        <f t="shared" si="377"/>
        <v>44105.677777777775</v>
      </c>
      <c r="I3457" t="b">
        <f>OR(ABS(Table2[[#This Row],[DateTime]]-H3458) * 1440 &lt; 5, ABS(Table2[[#This Row],[DateTime]]-H3456) * 1440 &lt; 5)</f>
        <v>0</v>
      </c>
      <c r="J3457">
        <f>IF(Table2[[#This Row],[Mulitiple Sneeze?]],J3456+1,0)</f>
        <v>0</v>
      </c>
      <c r="K3457" t="str">
        <f>IF(AND(Table2[[#This Row],[Multiple Counter]]&gt;0, J3458=0),"Combo End","")</f>
        <v/>
      </c>
    </row>
    <row r="3458" spans="1:11" x14ac:dyDescent="0.25">
      <c r="A3458" s="1" t="s">
        <v>204</v>
      </c>
      <c r="B3458" t="str">
        <f t="shared" ref="B3458:B3521" si="378">_xlfn.TEXTBEFORE(A3458,",")</f>
        <v>October 02</v>
      </c>
      <c r="C3458" t="str">
        <f t="shared" ref="C3458:C3521" si="379">LEFT(_xlfn.TEXTAFTER(A3458, ", "), 4)</f>
        <v>2020</v>
      </c>
      <c r="D3458" t="str">
        <f t="shared" ref="D3458:D3521" si="380">_xlfn.TEXTAFTER(A3458, "at ")</f>
        <v>08:27AM</v>
      </c>
      <c r="E3458">
        <f t="shared" ref="E3458:E3521" si="381">MONTH(1&amp;B3458)</f>
        <v>10</v>
      </c>
      <c r="F3458" t="str">
        <f t="shared" ref="F3458:F3521" si="382">RIGHT(B3458, 2)</f>
        <v>02</v>
      </c>
      <c r="G3458" s="1">
        <f t="shared" ref="G3458:G3521" si="383">DATE(C3458,E3458,F3458)</f>
        <v>44106</v>
      </c>
      <c r="H3458" s="2">
        <f t="shared" ref="H3458:H3521" si="384">G3458+TIMEVALUE(_xlfn.CONCAT(LEFT(D3458, 5), " ", RIGHT(D3458, 2)))</f>
        <v>44106.352083333331</v>
      </c>
      <c r="I3458" t="b">
        <f>OR(ABS(Table2[[#This Row],[DateTime]]-H3459) * 1440 &lt; 5, ABS(Table2[[#This Row],[DateTime]]-H3457) * 1440 &lt; 5)</f>
        <v>0</v>
      </c>
      <c r="J3458">
        <f>IF(Table2[[#This Row],[Mulitiple Sneeze?]],J3457+1,0)</f>
        <v>0</v>
      </c>
      <c r="K3458" t="str">
        <f>IF(AND(Table2[[#This Row],[Multiple Counter]]&gt;0, J3459=0),"Combo End","")</f>
        <v/>
      </c>
    </row>
    <row r="3459" spans="1:11" x14ac:dyDescent="0.25">
      <c r="A3459" s="1" t="s">
        <v>203</v>
      </c>
      <c r="B3459" t="str">
        <f t="shared" si="378"/>
        <v>October 02</v>
      </c>
      <c r="C3459" t="str">
        <f t="shared" si="379"/>
        <v>2020</v>
      </c>
      <c r="D3459" t="str">
        <f t="shared" si="380"/>
        <v>10:19AM</v>
      </c>
      <c r="E3459">
        <f t="shared" si="381"/>
        <v>10</v>
      </c>
      <c r="F3459" t="str">
        <f t="shared" si="382"/>
        <v>02</v>
      </c>
      <c r="G3459" s="1">
        <f t="shared" si="383"/>
        <v>44106</v>
      </c>
      <c r="H3459" s="2">
        <f t="shared" si="384"/>
        <v>44106.429861111108</v>
      </c>
      <c r="I3459" t="b">
        <f>OR(ABS(Table2[[#This Row],[DateTime]]-H3460) * 1440 &lt; 5, ABS(Table2[[#This Row],[DateTime]]-H3458) * 1440 &lt; 5)</f>
        <v>0</v>
      </c>
      <c r="J3459">
        <f>IF(Table2[[#This Row],[Mulitiple Sneeze?]],J3458+1,0)</f>
        <v>0</v>
      </c>
      <c r="K3459" t="str">
        <f>IF(AND(Table2[[#This Row],[Multiple Counter]]&gt;0, J3460=0),"Combo End","")</f>
        <v/>
      </c>
    </row>
    <row r="3460" spans="1:11" x14ac:dyDescent="0.25">
      <c r="A3460" s="1" t="s">
        <v>202</v>
      </c>
      <c r="B3460" t="str">
        <f t="shared" si="378"/>
        <v>October 02</v>
      </c>
      <c r="C3460" t="str">
        <f t="shared" si="379"/>
        <v>2020</v>
      </c>
      <c r="D3460" t="str">
        <f t="shared" si="380"/>
        <v>02:00PM</v>
      </c>
      <c r="E3460">
        <f t="shared" si="381"/>
        <v>10</v>
      </c>
      <c r="F3460" t="str">
        <f t="shared" si="382"/>
        <v>02</v>
      </c>
      <c r="G3460" s="1">
        <f t="shared" si="383"/>
        <v>44106</v>
      </c>
      <c r="H3460" s="2">
        <f t="shared" si="384"/>
        <v>44106.583333333336</v>
      </c>
      <c r="I3460" t="b">
        <f>OR(ABS(Table2[[#This Row],[DateTime]]-H3461) * 1440 &lt; 5, ABS(Table2[[#This Row],[DateTime]]-H3459) * 1440 &lt; 5)</f>
        <v>0</v>
      </c>
      <c r="J3460">
        <f>IF(Table2[[#This Row],[Mulitiple Sneeze?]],J3459+1,0)</f>
        <v>0</v>
      </c>
      <c r="K3460" t="str">
        <f>IF(AND(Table2[[#This Row],[Multiple Counter]]&gt;0, J3461=0),"Combo End","")</f>
        <v/>
      </c>
    </row>
    <row r="3461" spans="1:11" x14ac:dyDescent="0.25">
      <c r="A3461" s="1" t="s">
        <v>201</v>
      </c>
      <c r="B3461" t="str">
        <f t="shared" si="378"/>
        <v>October 04</v>
      </c>
      <c r="C3461" t="str">
        <f t="shared" si="379"/>
        <v>2020</v>
      </c>
      <c r="D3461" t="str">
        <f t="shared" si="380"/>
        <v>02:25PM</v>
      </c>
      <c r="E3461">
        <f t="shared" si="381"/>
        <v>10</v>
      </c>
      <c r="F3461" t="str">
        <f t="shared" si="382"/>
        <v>04</v>
      </c>
      <c r="G3461" s="1">
        <f t="shared" si="383"/>
        <v>44108</v>
      </c>
      <c r="H3461" s="2">
        <f t="shared" si="384"/>
        <v>44108.600694444445</v>
      </c>
      <c r="I3461" t="b">
        <f>OR(ABS(Table2[[#This Row],[DateTime]]-H3462) * 1440 &lt; 5, ABS(Table2[[#This Row],[DateTime]]-H3460) * 1440 &lt; 5)</f>
        <v>0</v>
      </c>
      <c r="J3461">
        <f>IF(Table2[[#This Row],[Mulitiple Sneeze?]],J3460+1,0)</f>
        <v>0</v>
      </c>
      <c r="K3461" t="str">
        <f>IF(AND(Table2[[#This Row],[Multiple Counter]]&gt;0, J3462=0),"Combo End","")</f>
        <v/>
      </c>
    </row>
    <row r="3462" spans="1:11" x14ac:dyDescent="0.25">
      <c r="A3462" s="1" t="s">
        <v>200</v>
      </c>
      <c r="B3462" t="str">
        <f t="shared" si="378"/>
        <v>October 05</v>
      </c>
      <c r="C3462" t="str">
        <f t="shared" si="379"/>
        <v>2020</v>
      </c>
      <c r="D3462" t="str">
        <f t="shared" si="380"/>
        <v>08:13AM</v>
      </c>
      <c r="E3462">
        <f t="shared" si="381"/>
        <v>10</v>
      </c>
      <c r="F3462" t="str">
        <f t="shared" si="382"/>
        <v>05</v>
      </c>
      <c r="G3462" s="1">
        <f t="shared" si="383"/>
        <v>44109</v>
      </c>
      <c r="H3462" s="2">
        <f t="shared" si="384"/>
        <v>44109.342361111114</v>
      </c>
      <c r="I3462" t="b">
        <f>OR(ABS(Table2[[#This Row],[DateTime]]-H3463) * 1440 &lt; 5, ABS(Table2[[#This Row],[DateTime]]-H3461) * 1440 &lt; 5)</f>
        <v>1</v>
      </c>
      <c r="J3462">
        <f>IF(Table2[[#This Row],[Mulitiple Sneeze?]],J3461+1,0)</f>
        <v>1</v>
      </c>
      <c r="K3462" t="str">
        <f>IF(AND(Table2[[#This Row],[Multiple Counter]]&gt;0, J3463=0),"Combo End","")</f>
        <v/>
      </c>
    </row>
    <row r="3463" spans="1:11" x14ac:dyDescent="0.25">
      <c r="A3463" s="1" t="s">
        <v>199</v>
      </c>
      <c r="B3463" t="str">
        <f t="shared" si="378"/>
        <v>October 05</v>
      </c>
      <c r="C3463" t="str">
        <f t="shared" si="379"/>
        <v>2020</v>
      </c>
      <c r="D3463" t="str">
        <f t="shared" si="380"/>
        <v>08:14AM</v>
      </c>
      <c r="E3463">
        <f t="shared" si="381"/>
        <v>10</v>
      </c>
      <c r="F3463" t="str">
        <f t="shared" si="382"/>
        <v>05</v>
      </c>
      <c r="G3463" s="1">
        <f t="shared" si="383"/>
        <v>44109</v>
      </c>
      <c r="H3463" s="2">
        <f t="shared" si="384"/>
        <v>44109.343055555553</v>
      </c>
      <c r="I3463" t="b">
        <f>OR(ABS(Table2[[#This Row],[DateTime]]-H3464) * 1440 &lt; 5, ABS(Table2[[#This Row],[DateTime]]-H3462) * 1440 &lt; 5)</f>
        <v>1</v>
      </c>
      <c r="J3463">
        <f>IF(Table2[[#This Row],[Mulitiple Sneeze?]],J3462+1,0)</f>
        <v>2</v>
      </c>
      <c r="K3463" t="str">
        <f>IF(AND(Table2[[#This Row],[Multiple Counter]]&gt;0, J3464=0),"Combo End","")</f>
        <v/>
      </c>
    </row>
    <row r="3464" spans="1:11" x14ac:dyDescent="0.25">
      <c r="A3464" s="1" t="s">
        <v>198</v>
      </c>
      <c r="B3464" t="str">
        <f t="shared" si="378"/>
        <v>October 05</v>
      </c>
      <c r="C3464" t="str">
        <f t="shared" si="379"/>
        <v>2020</v>
      </c>
      <c r="D3464" t="str">
        <f t="shared" si="380"/>
        <v>08:15AM</v>
      </c>
      <c r="E3464">
        <f t="shared" si="381"/>
        <v>10</v>
      </c>
      <c r="F3464" t="str">
        <f t="shared" si="382"/>
        <v>05</v>
      </c>
      <c r="G3464" s="1">
        <f t="shared" si="383"/>
        <v>44109</v>
      </c>
      <c r="H3464" s="2">
        <f t="shared" si="384"/>
        <v>44109.34375</v>
      </c>
      <c r="I3464" t="b">
        <f>OR(ABS(Table2[[#This Row],[DateTime]]-H3465) * 1440 &lt; 5, ABS(Table2[[#This Row],[DateTime]]-H3463) * 1440 &lt; 5)</f>
        <v>1</v>
      </c>
      <c r="J3464">
        <f>IF(Table2[[#This Row],[Mulitiple Sneeze?]],J3463+1,0)</f>
        <v>3</v>
      </c>
      <c r="K3464" t="str">
        <f>IF(AND(Table2[[#This Row],[Multiple Counter]]&gt;0, J3465=0),"Combo End","")</f>
        <v>Combo End</v>
      </c>
    </row>
    <row r="3465" spans="1:11" x14ac:dyDescent="0.25">
      <c r="A3465" s="1" t="s">
        <v>197</v>
      </c>
      <c r="B3465" t="str">
        <f t="shared" si="378"/>
        <v>October 05</v>
      </c>
      <c r="C3465" t="str">
        <f t="shared" si="379"/>
        <v>2020</v>
      </c>
      <c r="D3465" t="str">
        <f t="shared" si="380"/>
        <v>11:44AM</v>
      </c>
      <c r="E3465">
        <f t="shared" si="381"/>
        <v>10</v>
      </c>
      <c r="F3465" t="str">
        <f t="shared" si="382"/>
        <v>05</v>
      </c>
      <c r="G3465" s="1">
        <f t="shared" si="383"/>
        <v>44109</v>
      </c>
      <c r="H3465" s="2">
        <f t="shared" si="384"/>
        <v>44109.488888888889</v>
      </c>
      <c r="I3465" t="b">
        <f>OR(ABS(Table2[[#This Row],[DateTime]]-H3466) * 1440 &lt; 5, ABS(Table2[[#This Row],[DateTime]]-H3464) * 1440 &lt; 5)</f>
        <v>0</v>
      </c>
      <c r="J3465">
        <f>IF(Table2[[#This Row],[Mulitiple Sneeze?]],J3464+1,0)</f>
        <v>0</v>
      </c>
      <c r="K3465" t="str">
        <f>IF(AND(Table2[[#This Row],[Multiple Counter]]&gt;0, J3466=0),"Combo End","")</f>
        <v/>
      </c>
    </row>
    <row r="3466" spans="1:11" x14ac:dyDescent="0.25">
      <c r="A3466" s="1" t="s">
        <v>196</v>
      </c>
      <c r="B3466" t="str">
        <f t="shared" si="378"/>
        <v>October 05</v>
      </c>
      <c r="C3466" t="str">
        <f t="shared" si="379"/>
        <v>2020</v>
      </c>
      <c r="D3466" t="str">
        <f t="shared" si="380"/>
        <v>12:50PM</v>
      </c>
      <c r="E3466">
        <f t="shared" si="381"/>
        <v>10</v>
      </c>
      <c r="F3466" t="str">
        <f t="shared" si="382"/>
        <v>05</v>
      </c>
      <c r="G3466" s="1">
        <f t="shared" si="383"/>
        <v>44109</v>
      </c>
      <c r="H3466" s="2">
        <f t="shared" si="384"/>
        <v>44109.534722222219</v>
      </c>
      <c r="I3466" t="b">
        <f>OR(ABS(Table2[[#This Row],[DateTime]]-H3467) * 1440 &lt; 5, ABS(Table2[[#This Row],[DateTime]]-H3465) * 1440 &lt; 5)</f>
        <v>0</v>
      </c>
      <c r="J3466">
        <f>IF(Table2[[#This Row],[Mulitiple Sneeze?]],J3465+1,0)</f>
        <v>0</v>
      </c>
      <c r="K3466" t="str">
        <f>IF(AND(Table2[[#This Row],[Multiple Counter]]&gt;0, J3467=0),"Combo End","")</f>
        <v/>
      </c>
    </row>
    <row r="3467" spans="1:11" x14ac:dyDescent="0.25">
      <c r="A3467" s="1" t="s">
        <v>195</v>
      </c>
      <c r="B3467" t="str">
        <f t="shared" si="378"/>
        <v>October 05</v>
      </c>
      <c r="C3467" t="str">
        <f t="shared" si="379"/>
        <v>2020</v>
      </c>
      <c r="D3467" t="str">
        <f t="shared" si="380"/>
        <v>01:38PM</v>
      </c>
      <c r="E3467">
        <f t="shared" si="381"/>
        <v>10</v>
      </c>
      <c r="F3467" t="str">
        <f t="shared" si="382"/>
        <v>05</v>
      </c>
      <c r="G3467" s="1">
        <f t="shared" si="383"/>
        <v>44109</v>
      </c>
      <c r="H3467" s="2">
        <f t="shared" si="384"/>
        <v>44109.568055555559</v>
      </c>
      <c r="I3467" t="b">
        <f>OR(ABS(Table2[[#This Row],[DateTime]]-H3468) * 1440 &lt; 5, ABS(Table2[[#This Row],[DateTime]]-H3466) * 1440 &lt; 5)</f>
        <v>0</v>
      </c>
      <c r="J3467">
        <f>IF(Table2[[#This Row],[Mulitiple Sneeze?]],J3466+1,0)</f>
        <v>0</v>
      </c>
      <c r="K3467" t="str">
        <f>IF(AND(Table2[[#This Row],[Multiple Counter]]&gt;0, J3468=0),"Combo End","")</f>
        <v/>
      </c>
    </row>
    <row r="3468" spans="1:11" x14ac:dyDescent="0.25">
      <c r="A3468" s="1" t="s">
        <v>194</v>
      </c>
      <c r="B3468" t="str">
        <f t="shared" si="378"/>
        <v>October 06</v>
      </c>
      <c r="C3468" t="str">
        <f t="shared" si="379"/>
        <v>2020</v>
      </c>
      <c r="D3468" t="str">
        <f t="shared" si="380"/>
        <v>07:20AM</v>
      </c>
      <c r="E3468">
        <f t="shared" si="381"/>
        <v>10</v>
      </c>
      <c r="F3468" t="str">
        <f t="shared" si="382"/>
        <v>06</v>
      </c>
      <c r="G3468" s="1">
        <f t="shared" si="383"/>
        <v>44110</v>
      </c>
      <c r="H3468" s="2">
        <f t="shared" si="384"/>
        <v>44110.305555555555</v>
      </c>
      <c r="I3468" t="b">
        <f>OR(ABS(Table2[[#This Row],[DateTime]]-H3469) * 1440 &lt; 5, ABS(Table2[[#This Row],[DateTime]]-H3467) * 1440 &lt; 5)</f>
        <v>0</v>
      </c>
      <c r="J3468">
        <f>IF(Table2[[#This Row],[Mulitiple Sneeze?]],J3467+1,0)</f>
        <v>0</v>
      </c>
      <c r="K3468" t="str">
        <f>IF(AND(Table2[[#This Row],[Multiple Counter]]&gt;0, J3469=0),"Combo End","")</f>
        <v/>
      </c>
    </row>
    <row r="3469" spans="1:11" x14ac:dyDescent="0.25">
      <c r="A3469" s="1" t="s">
        <v>193</v>
      </c>
      <c r="B3469" t="str">
        <f t="shared" si="378"/>
        <v>October 06</v>
      </c>
      <c r="C3469" t="str">
        <f t="shared" si="379"/>
        <v>2020</v>
      </c>
      <c r="D3469" t="str">
        <f t="shared" si="380"/>
        <v>08:46AM</v>
      </c>
      <c r="E3469">
        <f t="shared" si="381"/>
        <v>10</v>
      </c>
      <c r="F3469" t="str">
        <f t="shared" si="382"/>
        <v>06</v>
      </c>
      <c r="G3469" s="1">
        <f t="shared" si="383"/>
        <v>44110</v>
      </c>
      <c r="H3469" s="2">
        <f t="shared" si="384"/>
        <v>44110.365277777775</v>
      </c>
      <c r="I3469" t="b">
        <f>OR(ABS(Table2[[#This Row],[DateTime]]-H3470) * 1440 &lt; 5, ABS(Table2[[#This Row],[DateTime]]-H3468) * 1440 &lt; 5)</f>
        <v>0</v>
      </c>
      <c r="J3469">
        <f>IF(Table2[[#This Row],[Mulitiple Sneeze?]],J3468+1,0)</f>
        <v>0</v>
      </c>
      <c r="K3469" t="str">
        <f>IF(AND(Table2[[#This Row],[Multiple Counter]]&gt;0, J3470=0),"Combo End","")</f>
        <v/>
      </c>
    </row>
    <row r="3470" spans="1:11" x14ac:dyDescent="0.25">
      <c r="A3470" s="1" t="s">
        <v>192</v>
      </c>
      <c r="B3470" t="str">
        <f t="shared" si="378"/>
        <v>October 07</v>
      </c>
      <c r="C3470" t="str">
        <f t="shared" si="379"/>
        <v>2020</v>
      </c>
      <c r="D3470" t="str">
        <f t="shared" si="380"/>
        <v>08:07AM</v>
      </c>
      <c r="E3470">
        <f t="shared" si="381"/>
        <v>10</v>
      </c>
      <c r="F3470" t="str">
        <f t="shared" si="382"/>
        <v>07</v>
      </c>
      <c r="G3470" s="1">
        <f t="shared" si="383"/>
        <v>44111</v>
      </c>
      <c r="H3470" s="2">
        <f t="shared" si="384"/>
        <v>44111.338194444441</v>
      </c>
      <c r="I3470" t="b">
        <f>OR(ABS(Table2[[#This Row],[DateTime]]-H3471) * 1440 &lt; 5, ABS(Table2[[#This Row],[DateTime]]-H3469) * 1440 &lt; 5)</f>
        <v>0</v>
      </c>
      <c r="J3470">
        <f>IF(Table2[[#This Row],[Mulitiple Sneeze?]],J3469+1,0)</f>
        <v>0</v>
      </c>
      <c r="K3470" t="str">
        <f>IF(AND(Table2[[#This Row],[Multiple Counter]]&gt;0, J3471=0),"Combo End","")</f>
        <v/>
      </c>
    </row>
    <row r="3471" spans="1:11" x14ac:dyDescent="0.25">
      <c r="A3471" s="1" t="s">
        <v>191</v>
      </c>
      <c r="B3471" t="str">
        <f t="shared" si="378"/>
        <v>October 07</v>
      </c>
      <c r="C3471" t="str">
        <f t="shared" si="379"/>
        <v>2020</v>
      </c>
      <c r="D3471" t="str">
        <f t="shared" si="380"/>
        <v>09:49AM</v>
      </c>
      <c r="E3471">
        <f t="shared" si="381"/>
        <v>10</v>
      </c>
      <c r="F3471" t="str">
        <f t="shared" si="382"/>
        <v>07</v>
      </c>
      <c r="G3471" s="1">
        <f t="shared" si="383"/>
        <v>44111</v>
      </c>
      <c r="H3471" s="2">
        <f t="shared" si="384"/>
        <v>44111.40902777778</v>
      </c>
      <c r="I3471" t="b">
        <f>OR(ABS(Table2[[#This Row],[DateTime]]-H3472) * 1440 &lt; 5, ABS(Table2[[#This Row],[DateTime]]-H3470) * 1440 &lt; 5)</f>
        <v>0</v>
      </c>
      <c r="J3471">
        <f>IF(Table2[[#This Row],[Mulitiple Sneeze?]],J3470+1,0)</f>
        <v>0</v>
      </c>
      <c r="K3471" t="str">
        <f>IF(AND(Table2[[#This Row],[Multiple Counter]]&gt;0, J3472=0),"Combo End","")</f>
        <v/>
      </c>
    </row>
    <row r="3472" spans="1:11" x14ac:dyDescent="0.25">
      <c r="A3472" s="1" t="s">
        <v>190</v>
      </c>
      <c r="B3472" t="str">
        <f t="shared" si="378"/>
        <v>October 07</v>
      </c>
      <c r="C3472" t="str">
        <f t="shared" si="379"/>
        <v>2020</v>
      </c>
      <c r="D3472" t="str">
        <f t="shared" si="380"/>
        <v>11:06AM</v>
      </c>
      <c r="E3472">
        <f t="shared" si="381"/>
        <v>10</v>
      </c>
      <c r="F3472" t="str">
        <f t="shared" si="382"/>
        <v>07</v>
      </c>
      <c r="G3472" s="1">
        <f t="shared" si="383"/>
        <v>44111</v>
      </c>
      <c r="H3472" s="2">
        <f t="shared" si="384"/>
        <v>44111.462500000001</v>
      </c>
      <c r="I3472" t="b">
        <f>OR(ABS(Table2[[#This Row],[DateTime]]-H3473) * 1440 &lt; 5, ABS(Table2[[#This Row],[DateTime]]-H3471) * 1440 &lt; 5)</f>
        <v>0</v>
      </c>
      <c r="J3472">
        <f>IF(Table2[[#This Row],[Mulitiple Sneeze?]],J3471+1,0)</f>
        <v>0</v>
      </c>
      <c r="K3472" t="str">
        <f>IF(AND(Table2[[#This Row],[Multiple Counter]]&gt;0, J3473=0),"Combo End","")</f>
        <v/>
      </c>
    </row>
    <row r="3473" spans="1:11" x14ac:dyDescent="0.25">
      <c r="A3473" s="1" t="s">
        <v>189</v>
      </c>
      <c r="B3473" t="str">
        <f t="shared" si="378"/>
        <v>October 07</v>
      </c>
      <c r="C3473" t="str">
        <f t="shared" si="379"/>
        <v>2020</v>
      </c>
      <c r="D3473" t="str">
        <f t="shared" si="380"/>
        <v>04:15PM</v>
      </c>
      <c r="E3473">
        <f t="shared" si="381"/>
        <v>10</v>
      </c>
      <c r="F3473" t="str">
        <f t="shared" si="382"/>
        <v>07</v>
      </c>
      <c r="G3473" s="1">
        <f t="shared" si="383"/>
        <v>44111</v>
      </c>
      <c r="H3473" s="2">
        <f t="shared" si="384"/>
        <v>44111.677083333336</v>
      </c>
      <c r="I3473" t="b">
        <f>OR(ABS(Table2[[#This Row],[DateTime]]-H3474) * 1440 &lt; 5, ABS(Table2[[#This Row],[DateTime]]-H3472) * 1440 &lt; 5)</f>
        <v>0</v>
      </c>
      <c r="J3473">
        <f>IF(Table2[[#This Row],[Mulitiple Sneeze?]],J3472+1,0)</f>
        <v>0</v>
      </c>
      <c r="K3473" t="str">
        <f>IF(AND(Table2[[#This Row],[Multiple Counter]]&gt;0, J3474=0),"Combo End","")</f>
        <v/>
      </c>
    </row>
    <row r="3474" spans="1:11" x14ac:dyDescent="0.25">
      <c r="A3474" s="1" t="s">
        <v>188</v>
      </c>
      <c r="B3474" t="str">
        <f t="shared" si="378"/>
        <v>October 09</v>
      </c>
      <c r="C3474" t="str">
        <f t="shared" si="379"/>
        <v>2020</v>
      </c>
      <c r="D3474" t="str">
        <f t="shared" si="380"/>
        <v>07:51AM</v>
      </c>
      <c r="E3474">
        <f t="shared" si="381"/>
        <v>10</v>
      </c>
      <c r="F3474" t="str">
        <f t="shared" si="382"/>
        <v>09</v>
      </c>
      <c r="G3474" s="1">
        <f t="shared" si="383"/>
        <v>44113</v>
      </c>
      <c r="H3474" s="2">
        <f t="shared" si="384"/>
        <v>44113.32708333333</v>
      </c>
      <c r="I3474" t="b">
        <f>OR(ABS(Table2[[#This Row],[DateTime]]-H3475) * 1440 &lt; 5, ABS(Table2[[#This Row],[DateTime]]-H3473) * 1440 &lt; 5)</f>
        <v>0</v>
      </c>
      <c r="J3474">
        <f>IF(Table2[[#This Row],[Mulitiple Sneeze?]],J3473+1,0)</f>
        <v>0</v>
      </c>
      <c r="K3474" t="str">
        <f>IF(AND(Table2[[#This Row],[Multiple Counter]]&gt;0, J3475=0),"Combo End","")</f>
        <v/>
      </c>
    </row>
    <row r="3475" spans="1:11" x14ac:dyDescent="0.25">
      <c r="A3475" s="1" t="s">
        <v>187</v>
      </c>
      <c r="B3475" t="str">
        <f t="shared" si="378"/>
        <v>October 09</v>
      </c>
      <c r="C3475" t="str">
        <f t="shared" si="379"/>
        <v>2020</v>
      </c>
      <c r="D3475" t="str">
        <f t="shared" si="380"/>
        <v>11:09AM</v>
      </c>
      <c r="E3475">
        <f t="shared" si="381"/>
        <v>10</v>
      </c>
      <c r="F3475" t="str">
        <f t="shared" si="382"/>
        <v>09</v>
      </c>
      <c r="G3475" s="1">
        <f t="shared" si="383"/>
        <v>44113</v>
      </c>
      <c r="H3475" s="2">
        <f t="shared" si="384"/>
        <v>44113.464583333334</v>
      </c>
      <c r="I3475" t="b">
        <f>OR(ABS(Table2[[#This Row],[DateTime]]-H3476) * 1440 &lt; 5, ABS(Table2[[#This Row],[DateTime]]-H3474) * 1440 &lt; 5)</f>
        <v>0</v>
      </c>
      <c r="J3475">
        <f>IF(Table2[[#This Row],[Mulitiple Sneeze?]],J3474+1,0)</f>
        <v>0</v>
      </c>
      <c r="K3475" t="str">
        <f>IF(AND(Table2[[#This Row],[Multiple Counter]]&gt;0, J3476=0),"Combo End","")</f>
        <v/>
      </c>
    </row>
    <row r="3476" spans="1:11" x14ac:dyDescent="0.25">
      <c r="A3476" s="1" t="s">
        <v>186</v>
      </c>
      <c r="B3476" t="str">
        <f t="shared" si="378"/>
        <v>October 09</v>
      </c>
      <c r="C3476" t="str">
        <f t="shared" si="379"/>
        <v>2020</v>
      </c>
      <c r="D3476" t="str">
        <f t="shared" si="380"/>
        <v>01:43PM</v>
      </c>
      <c r="E3476">
        <f t="shared" si="381"/>
        <v>10</v>
      </c>
      <c r="F3476" t="str">
        <f t="shared" si="382"/>
        <v>09</v>
      </c>
      <c r="G3476" s="1">
        <f t="shared" si="383"/>
        <v>44113</v>
      </c>
      <c r="H3476" s="2">
        <f t="shared" si="384"/>
        <v>44113.571527777778</v>
      </c>
      <c r="I3476" t="b">
        <f>OR(ABS(Table2[[#This Row],[DateTime]]-H3477) * 1440 &lt; 5, ABS(Table2[[#This Row],[DateTime]]-H3475) * 1440 &lt; 5)</f>
        <v>0</v>
      </c>
      <c r="J3476">
        <f>IF(Table2[[#This Row],[Mulitiple Sneeze?]],J3475+1,0)</f>
        <v>0</v>
      </c>
      <c r="K3476" t="str">
        <f>IF(AND(Table2[[#This Row],[Multiple Counter]]&gt;0, J3477=0),"Combo End","")</f>
        <v/>
      </c>
    </row>
    <row r="3477" spans="1:11" x14ac:dyDescent="0.25">
      <c r="A3477" s="1" t="s">
        <v>185</v>
      </c>
      <c r="B3477" t="str">
        <f t="shared" si="378"/>
        <v>October 09</v>
      </c>
      <c r="C3477" t="str">
        <f t="shared" si="379"/>
        <v>2020</v>
      </c>
      <c r="D3477" t="str">
        <f t="shared" si="380"/>
        <v>02:23PM</v>
      </c>
      <c r="E3477">
        <f t="shared" si="381"/>
        <v>10</v>
      </c>
      <c r="F3477" t="str">
        <f t="shared" si="382"/>
        <v>09</v>
      </c>
      <c r="G3477" s="1">
        <f t="shared" si="383"/>
        <v>44113</v>
      </c>
      <c r="H3477" s="2">
        <f t="shared" si="384"/>
        <v>44113.599305555559</v>
      </c>
      <c r="I3477" t="b">
        <f>OR(ABS(Table2[[#This Row],[DateTime]]-H3478) * 1440 &lt; 5, ABS(Table2[[#This Row],[DateTime]]-H3476) * 1440 &lt; 5)</f>
        <v>0</v>
      </c>
      <c r="J3477">
        <f>IF(Table2[[#This Row],[Mulitiple Sneeze?]],J3476+1,0)</f>
        <v>0</v>
      </c>
      <c r="K3477" t="str">
        <f>IF(AND(Table2[[#This Row],[Multiple Counter]]&gt;0, J3478=0),"Combo End","")</f>
        <v/>
      </c>
    </row>
    <row r="3478" spans="1:11" x14ac:dyDescent="0.25">
      <c r="A3478" s="1" t="s">
        <v>184</v>
      </c>
      <c r="B3478" t="str">
        <f t="shared" si="378"/>
        <v>October 11</v>
      </c>
      <c r="C3478" t="str">
        <f t="shared" si="379"/>
        <v>2020</v>
      </c>
      <c r="D3478" t="str">
        <f t="shared" si="380"/>
        <v>05:51PM</v>
      </c>
      <c r="E3478">
        <f t="shared" si="381"/>
        <v>10</v>
      </c>
      <c r="F3478" t="str">
        <f t="shared" si="382"/>
        <v>11</v>
      </c>
      <c r="G3478" s="1">
        <f t="shared" si="383"/>
        <v>44115</v>
      </c>
      <c r="H3478" s="2">
        <f t="shared" si="384"/>
        <v>44115.743750000001</v>
      </c>
      <c r="I3478" t="b">
        <f>OR(ABS(Table2[[#This Row],[DateTime]]-H3479) * 1440 &lt; 5, ABS(Table2[[#This Row],[DateTime]]-H3477) * 1440 &lt; 5)</f>
        <v>0</v>
      </c>
      <c r="J3478">
        <f>IF(Table2[[#This Row],[Mulitiple Sneeze?]],J3477+1,0)</f>
        <v>0</v>
      </c>
      <c r="K3478" t="str">
        <f>IF(AND(Table2[[#This Row],[Multiple Counter]]&gt;0, J3479=0),"Combo End","")</f>
        <v/>
      </c>
    </row>
    <row r="3479" spans="1:11" x14ac:dyDescent="0.25">
      <c r="A3479" s="1" t="s">
        <v>183</v>
      </c>
      <c r="B3479" t="str">
        <f t="shared" si="378"/>
        <v>October 12</v>
      </c>
      <c r="C3479" t="str">
        <f t="shared" si="379"/>
        <v>2020</v>
      </c>
      <c r="D3479" t="str">
        <f t="shared" si="380"/>
        <v>12:18PM</v>
      </c>
      <c r="E3479">
        <f t="shared" si="381"/>
        <v>10</v>
      </c>
      <c r="F3479" t="str">
        <f t="shared" si="382"/>
        <v>12</v>
      </c>
      <c r="G3479" s="1">
        <f t="shared" si="383"/>
        <v>44116</v>
      </c>
      <c r="H3479" s="2">
        <f t="shared" si="384"/>
        <v>44116.512499999997</v>
      </c>
      <c r="I3479" t="b">
        <f>OR(ABS(Table2[[#This Row],[DateTime]]-H3480) * 1440 &lt; 5, ABS(Table2[[#This Row],[DateTime]]-H3478) * 1440 &lt; 5)</f>
        <v>0</v>
      </c>
      <c r="J3479">
        <f>IF(Table2[[#This Row],[Mulitiple Sneeze?]],J3478+1,0)</f>
        <v>0</v>
      </c>
      <c r="K3479" t="str">
        <f>IF(AND(Table2[[#This Row],[Multiple Counter]]&gt;0, J3480=0),"Combo End","")</f>
        <v/>
      </c>
    </row>
    <row r="3480" spans="1:11" x14ac:dyDescent="0.25">
      <c r="A3480" s="1" t="s">
        <v>182</v>
      </c>
      <c r="B3480" t="str">
        <f t="shared" si="378"/>
        <v>October 12</v>
      </c>
      <c r="C3480" t="str">
        <f t="shared" si="379"/>
        <v>2020</v>
      </c>
      <c r="D3480" t="str">
        <f t="shared" si="380"/>
        <v>03:57PM</v>
      </c>
      <c r="E3480">
        <f t="shared" si="381"/>
        <v>10</v>
      </c>
      <c r="F3480" t="str">
        <f t="shared" si="382"/>
        <v>12</v>
      </c>
      <c r="G3480" s="1">
        <f t="shared" si="383"/>
        <v>44116</v>
      </c>
      <c r="H3480" s="2">
        <f t="shared" si="384"/>
        <v>44116.664583333331</v>
      </c>
      <c r="I3480" t="b">
        <f>OR(ABS(Table2[[#This Row],[DateTime]]-H3481) * 1440 &lt; 5, ABS(Table2[[#This Row],[DateTime]]-H3479) * 1440 &lt; 5)</f>
        <v>1</v>
      </c>
      <c r="J3480">
        <f>IF(Table2[[#This Row],[Mulitiple Sneeze?]],J3479+1,0)</f>
        <v>1</v>
      </c>
      <c r="K3480" t="str">
        <f>IF(AND(Table2[[#This Row],[Multiple Counter]]&gt;0, J3481=0),"Combo End","")</f>
        <v/>
      </c>
    </row>
    <row r="3481" spans="1:11" x14ac:dyDescent="0.25">
      <c r="A3481" s="1" t="s">
        <v>181</v>
      </c>
      <c r="B3481" t="str">
        <f t="shared" si="378"/>
        <v>October 12</v>
      </c>
      <c r="C3481" t="str">
        <f t="shared" si="379"/>
        <v>2020</v>
      </c>
      <c r="D3481" t="str">
        <f t="shared" si="380"/>
        <v>04:01PM</v>
      </c>
      <c r="E3481">
        <f t="shared" si="381"/>
        <v>10</v>
      </c>
      <c r="F3481" t="str">
        <f t="shared" si="382"/>
        <v>12</v>
      </c>
      <c r="G3481" s="1">
        <f t="shared" si="383"/>
        <v>44116</v>
      </c>
      <c r="H3481" s="2">
        <f t="shared" si="384"/>
        <v>44116.667361111111</v>
      </c>
      <c r="I3481" t="b">
        <f>OR(ABS(Table2[[#This Row],[DateTime]]-H3482) * 1440 &lt; 5, ABS(Table2[[#This Row],[DateTime]]-H3480) * 1440 &lt; 5)</f>
        <v>1</v>
      </c>
      <c r="J3481">
        <f>IF(Table2[[#This Row],[Mulitiple Sneeze?]],J3480+1,0)</f>
        <v>2</v>
      </c>
      <c r="K3481" t="str">
        <f>IF(AND(Table2[[#This Row],[Multiple Counter]]&gt;0, J3482=0),"Combo End","")</f>
        <v>Combo End</v>
      </c>
    </row>
    <row r="3482" spans="1:11" x14ac:dyDescent="0.25">
      <c r="A3482" s="1" t="s">
        <v>180</v>
      </c>
      <c r="B3482" t="str">
        <f t="shared" si="378"/>
        <v>October 14</v>
      </c>
      <c r="C3482" t="str">
        <f t="shared" si="379"/>
        <v>2020</v>
      </c>
      <c r="D3482" t="str">
        <f t="shared" si="380"/>
        <v>07:32AM</v>
      </c>
      <c r="E3482">
        <f t="shared" si="381"/>
        <v>10</v>
      </c>
      <c r="F3482" t="str">
        <f t="shared" si="382"/>
        <v>14</v>
      </c>
      <c r="G3482" s="1">
        <f t="shared" si="383"/>
        <v>44118</v>
      </c>
      <c r="H3482" s="2">
        <f t="shared" si="384"/>
        <v>44118.313888888886</v>
      </c>
      <c r="I3482" t="b">
        <f>OR(ABS(Table2[[#This Row],[DateTime]]-H3483) * 1440 &lt; 5, ABS(Table2[[#This Row],[DateTime]]-H3481) * 1440 &lt; 5)</f>
        <v>0</v>
      </c>
      <c r="J3482">
        <f>IF(Table2[[#This Row],[Mulitiple Sneeze?]],J3481+1,0)</f>
        <v>0</v>
      </c>
      <c r="K3482" t="str">
        <f>IF(AND(Table2[[#This Row],[Multiple Counter]]&gt;0, J3483=0),"Combo End","")</f>
        <v/>
      </c>
    </row>
    <row r="3483" spans="1:11" x14ac:dyDescent="0.25">
      <c r="A3483" s="1" t="s">
        <v>179</v>
      </c>
      <c r="B3483" t="str">
        <f t="shared" si="378"/>
        <v>October 14</v>
      </c>
      <c r="C3483" t="str">
        <f t="shared" si="379"/>
        <v>2020</v>
      </c>
      <c r="D3483" t="str">
        <f t="shared" si="380"/>
        <v>08:09AM</v>
      </c>
      <c r="E3483">
        <f t="shared" si="381"/>
        <v>10</v>
      </c>
      <c r="F3483" t="str">
        <f t="shared" si="382"/>
        <v>14</v>
      </c>
      <c r="G3483" s="1">
        <f t="shared" si="383"/>
        <v>44118</v>
      </c>
      <c r="H3483" s="2">
        <f t="shared" si="384"/>
        <v>44118.339583333334</v>
      </c>
      <c r="I3483" t="b">
        <f>OR(ABS(Table2[[#This Row],[DateTime]]-H3484) * 1440 &lt; 5, ABS(Table2[[#This Row],[DateTime]]-H3482) * 1440 &lt; 5)</f>
        <v>0</v>
      </c>
      <c r="J3483">
        <f>IF(Table2[[#This Row],[Mulitiple Sneeze?]],J3482+1,0)</f>
        <v>0</v>
      </c>
      <c r="K3483" t="str">
        <f>IF(AND(Table2[[#This Row],[Multiple Counter]]&gt;0, J3484=0),"Combo End","")</f>
        <v/>
      </c>
    </row>
    <row r="3484" spans="1:11" x14ac:dyDescent="0.25">
      <c r="A3484" s="1" t="s">
        <v>178</v>
      </c>
      <c r="B3484" t="str">
        <f t="shared" si="378"/>
        <v>October 14</v>
      </c>
      <c r="C3484" t="str">
        <f t="shared" si="379"/>
        <v>2020</v>
      </c>
      <c r="D3484" t="str">
        <f t="shared" si="380"/>
        <v>12:21PM</v>
      </c>
      <c r="E3484">
        <f t="shared" si="381"/>
        <v>10</v>
      </c>
      <c r="F3484" t="str">
        <f t="shared" si="382"/>
        <v>14</v>
      </c>
      <c r="G3484" s="1">
        <f t="shared" si="383"/>
        <v>44118</v>
      </c>
      <c r="H3484" s="2">
        <f t="shared" si="384"/>
        <v>44118.51458333333</v>
      </c>
      <c r="I3484" t="b">
        <f>OR(ABS(Table2[[#This Row],[DateTime]]-H3485) * 1440 &lt; 5, ABS(Table2[[#This Row],[DateTime]]-H3483) * 1440 &lt; 5)</f>
        <v>0</v>
      </c>
      <c r="J3484">
        <f>IF(Table2[[#This Row],[Mulitiple Sneeze?]],J3483+1,0)</f>
        <v>0</v>
      </c>
      <c r="K3484" t="str">
        <f>IF(AND(Table2[[#This Row],[Multiple Counter]]&gt;0, J3485=0),"Combo End","")</f>
        <v/>
      </c>
    </row>
    <row r="3485" spans="1:11" x14ac:dyDescent="0.25">
      <c r="A3485" s="1" t="s">
        <v>177</v>
      </c>
      <c r="B3485" t="str">
        <f t="shared" si="378"/>
        <v>October 16</v>
      </c>
      <c r="C3485" t="str">
        <f t="shared" si="379"/>
        <v>2020</v>
      </c>
      <c r="D3485" t="str">
        <f t="shared" si="380"/>
        <v>12:26PM</v>
      </c>
      <c r="E3485">
        <f t="shared" si="381"/>
        <v>10</v>
      </c>
      <c r="F3485" t="str">
        <f t="shared" si="382"/>
        <v>16</v>
      </c>
      <c r="G3485" s="1">
        <f t="shared" si="383"/>
        <v>44120</v>
      </c>
      <c r="H3485" s="2">
        <f t="shared" si="384"/>
        <v>44120.518055555556</v>
      </c>
      <c r="I3485" t="b">
        <f>OR(ABS(Table2[[#This Row],[DateTime]]-H3486) * 1440 &lt; 5, ABS(Table2[[#This Row],[DateTime]]-H3484) * 1440 &lt; 5)</f>
        <v>0</v>
      </c>
      <c r="J3485">
        <f>IF(Table2[[#This Row],[Mulitiple Sneeze?]],J3484+1,0)</f>
        <v>0</v>
      </c>
      <c r="K3485" t="str">
        <f>IF(AND(Table2[[#This Row],[Multiple Counter]]&gt;0, J3486=0),"Combo End","")</f>
        <v/>
      </c>
    </row>
    <row r="3486" spans="1:11" x14ac:dyDescent="0.25">
      <c r="A3486" s="1" t="s">
        <v>176</v>
      </c>
      <c r="B3486" t="str">
        <f t="shared" si="378"/>
        <v>October 17</v>
      </c>
      <c r="C3486" t="str">
        <f t="shared" si="379"/>
        <v>2020</v>
      </c>
      <c r="D3486" t="str">
        <f t="shared" si="380"/>
        <v>03:34PM</v>
      </c>
      <c r="E3486">
        <f t="shared" si="381"/>
        <v>10</v>
      </c>
      <c r="F3486" t="str">
        <f t="shared" si="382"/>
        <v>17</v>
      </c>
      <c r="G3486" s="1">
        <f t="shared" si="383"/>
        <v>44121</v>
      </c>
      <c r="H3486" s="2">
        <f t="shared" si="384"/>
        <v>44121.648611111108</v>
      </c>
      <c r="I3486" t="b">
        <f>OR(ABS(Table2[[#This Row],[DateTime]]-H3487) * 1440 &lt; 5, ABS(Table2[[#This Row],[DateTime]]-H3485) * 1440 &lt; 5)</f>
        <v>0</v>
      </c>
      <c r="J3486">
        <f>IF(Table2[[#This Row],[Mulitiple Sneeze?]],J3485+1,0)</f>
        <v>0</v>
      </c>
      <c r="K3486" t="str">
        <f>IF(AND(Table2[[#This Row],[Multiple Counter]]&gt;0, J3487=0),"Combo End","")</f>
        <v/>
      </c>
    </row>
    <row r="3487" spans="1:11" x14ac:dyDescent="0.25">
      <c r="A3487" s="1" t="s">
        <v>175</v>
      </c>
      <c r="B3487" t="str">
        <f t="shared" si="378"/>
        <v>October 17</v>
      </c>
      <c r="C3487" t="str">
        <f t="shared" si="379"/>
        <v>2020</v>
      </c>
      <c r="D3487" t="str">
        <f t="shared" si="380"/>
        <v>05:17PM</v>
      </c>
      <c r="E3487">
        <f t="shared" si="381"/>
        <v>10</v>
      </c>
      <c r="F3487" t="str">
        <f t="shared" si="382"/>
        <v>17</v>
      </c>
      <c r="G3487" s="1">
        <f t="shared" si="383"/>
        <v>44121</v>
      </c>
      <c r="H3487" s="2">
        <f t="shared" si="384"/>
        <v>44121.720138888886</v>
      </c>
      <c r="I3487" t="b">
        <f>OR(ABS(Table2[[#This Row],[DateTime]]-H3488) * 1440 &lt; 5, ABS(Table2[[#This Row],[DateTime]]-H3486) * 1440 &lt; 5)</f>
        <v>0</v>
      </c>
      <c r="J3487">
        <f>IF(Table2[[#This Row],[Mulitiple Sneeze?]],J3486+1,0)</f>
        <v>0</v>
      </c>
      <c r="K3487" t="str">
        <f>IF(AND(Table2[[#This Row],[Multiple Counter]]&gt;0, J3488=0),"Combo End","")</f>
        <v/>
      </c>
    </row>
    <row r="3488" spans="1:11" x14ac:dyDescent="0.25">
      <c r="A3488" s="1" t="s">
        <v>174</v>
      </c>
      <c r="B3488" t="str">
        <f t="shared" si="378"/>
        <v>October 17</v>
      </c>
      <c r="C3488" t="str">
        <f t="shared" si="379"/>
        <v>2020</v>
      </c>
      <c r="D3488" t="str">
        <f t="shared" si="380"/>
        <v>08:28PM</v>
      </c>
      <c r="E3488">
        <f t="shared" si="381"/>
        <v>10</v>
      </c>
      <c r="F3488" t="str">
        <f t="shared" si="382"/>
        <v>17</v>
      </c>
      <c r="G3488" s="1">
        <f t="shared" si="383"/>
        <v>44121</v>
      </c>
      <c r="H3488" s="2">
        <f t="shared" si="384"/>
        <v>44121.852777777778</v>
      </c>
      <c r="I3488" t="b">
        <f>OR(ABS(Table2[[#This Row],[DateTime]]-H3489) * 1440 &lt; 5, ABS(Table2[[#This Row],[DateTime]]-H3487) * 1440 &lt; 5)</f>
        <v>0</v>
      </c>
      <c r="J3488">
        <f>IF(Table2[[#This Row],[Mulitiple Sneeze?]],J3487+1,0)</f>
        <v>0</v>
      </c>
      <c r="K3488" t="str">
        <f>IF(AND(Table2[[#This Row],[Multiple Counter]]&gt;0, J3489=0),"Combo End","")</f>
        <v/>
      </c>
    </row>
    <row r="3489" spans="1:11" x14ac:dyDescent="0.25">
      <c r="A3489" s="1" t="s">
        <v>173</v>
      </c>
      <c r="B3489" t="str">
        <f t="shared" si="378"/>
        <v>October 18</v>
      </c>
      <c r="C3489" t="str">
        <f t="shared" si="379"/>
        <v>2020</v>
      </c>
      <c r="D3489" t="str">
        <f t="shared" si="380"/>
        <v>09:59AM</v>
      </c>
      <c r="E3489">
        <f t="shared" si="381"/>
        <v>10</v>
      </c>
      <c r="F3489" t="str">
        <f t="shared" si="382"/>
        <v>18</v>
      </c>
      <c r="G3489" s="1">
        <f t="shared" si="383"/>
        <v>44122</v>
      </c>
      <c r="H3489" s="2">
        <f t="shared" si="384"/>
        <v>44122.415972222225</v>
      </c>
      <c r="I3489" t="b">
        <f>OR(ABS(Table2[[#This Row],[DateTime]]-H3490) * 1440 &lt; 5, ABS(Table2[[#This Row],[DateTime]]-H3488) * 1440 &lt; 5)</f>
        <v>1</v>
      </c>
      <c r="J3489">
        <f>IF(Table2[[#This Row],[Mulitiple Sneeze?]],J3488+1,0)</f>
        <v>1</v>
      </c>
      <c r="K3489" t="str">
        <f>IF(AND(Table2[[#This Row],[Multiple Counter]]&gt;0, J3490=0),"Combo End","")</f>
        <v/>
      </c>
    </row>
    <row r="3490" spans="1:11" x14ac:dyDescent="0.25">
      <c r="A3490" s="1" t="s">
        <v>172</v>
      </c>
      <c r="B3490" t="str">
        <f t="shared" si="378"/>
        <v>October 18</v>
      </c>
      <c r="C3490" t="str">
        <f t="shared" si="379"/>
        <v>2020</v>
      </c>
      <c r="D3490" t="str">
        <f t="shared" si="380"/>
        <v>10:00AM</v>
      </c>
      <c r="E3490">
        <f t="shared" si="381"/>
        <v>10</v>
      </c>
      <c r="F3490" t="str">
        <f t="shared" si="382"/>
        <v>18</v>
      </c>
      <c r="G3490" s="1">
        <f t="shared" si="383"/>
        <v>44122</v>
      </c>
      <c r="H3490" s="2">
        <f t="shared" si="384"/>
        <v>44122.416666666664</v>
      </c>
      <c r="I3490" t="b">
        <f>OR(ABS(Table2[[#This Row],[DateTime]]-H3491) * 1440 &lt; 5, ABS(Table2[[#This Row],[DateTime]]-H3489) * 1440 &lt; 5)</f>
        <v>1</v>
      </c>
      <c r="J3490">
        <f>IF(Table2[[#This Row],[Mulitiple Sneeze?]],J3489+1,0)</f>
        <v>2</v>
      </c>
      <c r="K3490" t="str">
        <f>IF(AND(Table2[[#This Row],[Multiple Counter]]&gt;0, J3491=0),"Combo End","")</f>
        <v>Combo End</v>
      </c>
    </row>
    <row r="3491" spans="1:11" x14ac:dyDescent="0.25">
      <c r="A3491" s="1" t="s">
        <v>171</v>
      </c>
      <c r="B3491" t="str">
        <f t="shared" si="378"/>
        <v>October 19</v>
      </c>
      <c r="C3491" t="str">
        <f t="shared" si="379"/>
        <v>2020</v>
      </c>
      <c r="D3491" t="str">
        <f t="shared" si="380"/>
        <v>02:32PM</v>
      </c>
      <c r="E3491">
        <f t="shared" si="381"/>
        <v>10</v>
      </c>
      <c r="F3491" t="str">
        <f t="shared" si="382"/>
        <v>19</v>
      </c>
      <c r="G3491" s="1">
        <f t="shared" si="383"/>
        <v>44123</v>
      </c>
      <c r="H3491" s="2">
        <f t="shared" si="384"/>
        <v>44123.605555555558</v>
      </c>
      <c r="I3491" t="b">
        <f>OR(ABS(Table2[[#This Row],[DateTime]]-H3492) * 1440 &lt; 5, ABS(Table2[[#This Row],[DateTime]]-H3490) * 1440 &lt; 5)</f>
        <v>0</v>
      </c>
      <c r="J3491">
        <f>IF(Table2[[#This Row],[Mulitiple Sneeze?]],J3490+1,0)</f>
        <v>0</v>
      </c>
      <c r="K3491" t="str">
        <f>IF(AND(Table2[[#This Row],[Multiple Counter]]&gt;0, J3492=0),"Combo End","")</f>
        <v/>
      </c>
    </row>
    <row r="3492" spans="1:11" x14ac:dyDescent="0.25">
      <c r="A3492" s="1" t="s">
        <v>170</v>
      </c>
      <c r="B3492" t="str">
        <f t="shared" si="378"/>
        <v>October 19</v>
      </c>
      <c r="C3492" t="str">
        <f t="shared" si="379"/>
        <v>2020</v>
      </c>
      <c r="D3492" t="str">
        <f t="shared" si="380"/>
        <v>07:53PM</v>
      </c>
      <c r="E3492">
        <f t="shared" si="381"/>
        <v>10</v>
      </c>
      <c r="F3492" t="str">
        <f t="shared" si="382"/>
        <v>19</v>
      </c>
      <c r="G3492" s="1">
        <f t="shared" si="383"/>
        <v>44123</v>
      </c>
      <c r="H3492" s="2">
        <f t="shared" si="384"/>
        <v>44123.828472222223</v>
      </c>
      <c r="I3492" t="b">
        <f>OR(ABS(Table2[[#This Row],[DateTime]]-H3493) * 1440 &lt; 5, ABS(Table2[[#This Row],[DateTime]]-H3491) * 1440 &lt; 5)</f>
        <v>0</v>
      </c>
      <c r="J3492">
        <f>IF(Table2[[#This Row],[Mulitiple Sneeze?]],J3491+1,0)</f>
        <v>0</v>
      </c>
      <c r="K3492" t="str">
        <f>IF(AND(Table2[[#This Row],[Multiple Counter]]&gt;0, J3493=0),"Combo End","")</f>
        <v/>
      </c>
    </row>
    <row r="3493" spans="1:11" x14ac:dyDescent="0.25">
      <c r="A3493" s="1" t="s">
        <v>169</v>
      </c>
      <c r="B3493" t="str">
        <f t="shared" si="378"/>
        <v>October 20</v>
      </c>
      <c r="C3493" t="str">
        <f t="shared" si="379"/>
        <v>2020</v>
      </c>
      <c r="D3493" t="str">
        <f t="shared" si="380"/>
        <v>09:13AM</v>
      </c>
      <c r="E3493">
        <f t="shared" si="381"/>
        <v>10</v>
      </c>
      <c r="F3493" t="str">
        <f t="shared" si="382"/>
        <v>20</v>
      </c>
      <c r="G3493" s="1">
        <f t="shared" si="383"/>
        <v>44124</v>
      </c>
      <c r="H3493" s="2">
        <f t="shared" si="384"/>
        <v>44124.384027777778</v>
      </c>
      <c r="I3493" t="b">
        <f>OR(ABS(Table2[[#This Row],[DateTime]]-H3494) * 1440 &lt; 5, ABS(Table2[[#This Row],[DateTime]]-H3492) * 1440 &lt; 5)</f>
        <v>0</v>
      </c>
      <c r="J3493">
        <f>IF(Table2[[#This Row],[Mulitiple Sneeze?]],J3492+1,0)</f>
        <v>0</v>
      </c>
      <c r="K3493" t="str">
        <f>IF(AND(Table2[[#This Row],[Multiple Counter]]&gt;0, J3494=0),"Combo End","")</f>
        <v/>
      </c>
    </row>
    <row r="3494" spans="1:11" x14ac:dyDescent="0.25">
      <c r="A3494" s="1" t="s">
        <v>168</v>
      </c>
      <c r="B3494" t="str">
        <f t="shared" si="378"/>
        <v>October 20</v>
      </c>
      <c r="C3494" t="str">
        <f t="shared" si="379"/>
        <v>2020</v>
      </c>
      <c r="D3494" t="str">
        <f t="shared" si="380"/>
        <v>08:54PM</v>
      </c>
      <c r="E3494">
        <f t="shared" si="381"/>
        <v>10</v>
      </c>
      <c r="F3494" t="str">
        <f t="shared" si="382"/>
        <v>20</v>
      </c>
      <c r="G3494" s="1">
        <f t="shared" si="383"/>
        <v>44124</v>
      </c>
      <c r="H3494" s="2">
        <f t="shared" si="384"/>
        <v>44124.870833333334</v>
      </c>
      <c r="I3494" t="b">
        <f>OR(ABS(Table2[[#This Row],[DateTime]]-H3495) * 1440 &lt; 5, ABS(Table2[[#This Row],[DateTime]]-H3493) * 1440 &lt; 5)</f>
        <v>0</v>
      </c>
      <c r="J3494">
        <f>IF(Table2[[#This Row],[Mulitiple Sneeze?]],J3493+1,0)</f>
        <v>0</v>
      </c>
      <c r="K3494" t="str">
        <f>IF(AND(Table2[[#This Row],[Multiple Counter]]&gt;0, J3495=0),"Combo End","")</f>
        <v/>
      </c>
    </row>
    <row r="3495" spans="1:11" x14ac:dyDescent="0.25">
      <c r="A3495" s="1" t="s">
        <v>167</v>
      </c>
      <c r="B3495" t="str">
        <f t="shared" si="378"/>
        <v>October 21</v>
      </c>
      <c r="C3495" t="str">
        <f t="shared" si="379"/>
        <v>2020</v>
      </c>
      <c r="D3495" t="str">
        <f t="shared" si="380"/>
        <v>09:24AM</v>
      </c>
      <c r="E3495">
        <f t="shared" si="381"/>
        <v>10</v>
      </c>
      <c r="F3495" t="str">
        <f t="shared" si="382"/>
        <v>21</v>
      </c>
      <c r="G3495" s="1">
        <f t="shared" si="383"/>
        <v>44125</v>
      </c>
      <c r="H3495" s="2">
        <f t="shared" si="384"/>
        <v>44125.39166666667</v>
      </c>
      <c r="I3495" t="b">
        <f>OR(ABS(Table2[[#This Row],[DateTime]]-H3496) * 1440 &lt; 5, ABS(Table2[[#This Row],[DateTime]]-H3494) * 1440 &lt; 5)</f>
        <v>0</v>
      </c>
      <c r="J3495">
        <f>IF(Table2[[#This Row],[Mulitiple Sneeze?]],J3494+1,0)</f>
        <v>0</v>
      </c>
      <c r="K3495" t="str">
        <f>IF(AND(Table2[[#This Row],[Multiple Counter]]&gt;0, J3496=0),"Combo End","")</f>
        <v/>
      </c>
    </row>
    <row r="3496" spans="1:11" x14ac:dyDescent="0.25">
      <c r="A3496" s="1" t="s">
        <v>166</v>
      </c>
      <c r="B3496" t="str">
        <f t="shared" si="378"/>
        <v>October 21</v>
      </c>
      <c r="C3496" t="str">
        <f t="shared" si="379"/>
        <v>2020</v>
      </c>
      <c r="D3496" t="str">
        <f t="shared" si="380"/>
        <v>01:50PM</v>
      </c>
      <c r="E3496">
        <f t="shared" si="381"/>
        <v>10</v>
      </c>
      <c r="F3496" t="str">
        <f t="shared" si="382"/>
        <v>21</v>
      </c>
      <c r="G3496" s="1">
        <f t="shared" si="383"/>
        <v>44125</v>
      </c>
      <c r="H3496" s="2">
        <f t="shared" si="384"/>
        <v>44125.576388888891</v>
      </c>
      <c r="I3496" t="b">
        <f>OR(ABS(Table2[[#This Row],[DateTime]]-H3497) * 1440 &lt; 5, ABS(Table2[[#This Row],[DateTime]]-H3495) * 1440 &lt; 5)</f>
        <v>0</v>
      </c>
      <c r="J3496">
        <f>IF(Table2[[#This Row],[Mulitiple Sneeze?]],J3495+1,0)</f>
        <v>0</v>
      </c>
      <c r="K3496" t="str">
        <f>IF(AND(Table2[[#This Row],[Multiple Counter]]&gt;0, J3497=0),"Combo End","")</f>
        <v/>
      </c>
    </row>
    <row r="3497" spans="1:11" x14ac:dyDescent="0.25">
      <c r="A3497" s="1" t="s">
        <v>165</v>
      </c>
      <c r="B3497" t="str">
        <f t="shared" si="378"/>
        <v>October 21</v>
      </c>
      <c r="C3497" t="str">
        <f t="shared" si="379"/>
        <v>2020</v>
      </c>
      <c r="D3497" t="str">
        <f t="shared" si="380"/>
        <v>08:07PM</v>
      </c>
      <c r="E3497">
        <f t="shared" si="381"/>
        <v>10</v>
      </c>
      <c r="F3497" t="str">
        <f t="shared" si="382"/>
        <v>21</v>
      </c>
      <c r="G3497" s="1">
        <f t="shared" si="383"/>
        <v>44125</v>
      </c>
      <c r="H3497" s="2">
        <f t="shared" si="384"/>
        <v>44125.838194444441</v>
      </c>
      <c r="I3497" t="b">
        <f>OR(ABS(Table2[[#This Row],[DateTime]]-H3498) * 1440 &lt; 5, ABS(Table2[[#This Row],[DateTime]]-H3496) * 1440 &lt; 5)</f>
        <v>0</v>
      </c>
      <c r="J3497">
        <f>IF(Table2[[#This Row],[Mulitiple Sneeze?]],J3496+1,0)</f>
        <v>0</v>
      </c>
      <c r="K3497" t="str">
        <f>IF(AND(Table2[[#This Row],[Multiple Counter]]&gt;0, J3498=0),"Combo End","")</f>
        <v/>
      </c>
    </row>
    <row r="3498" spans="1:11" x14ac:dyDescent="0.25">
      <c r="A3498" s="1" t="s">
        <v>164</v>
      </c>
      <c r="B3498" t="str">
        <f t="shared" si="378"/>
        <v>October 22</v>
      </c>
      <c r="C3498" t="str">
        <f t="shared" si="379"/>
        <v>2020</v>
      </c>
      <c r="D3498" t="str">
        <f t="shared" si="380"/>
        <v>06:25AM</v>
      </c>
      <c r="E3498">
        <f t="shared" si="381"/>
        <v>10</v>
      </c>
      <c r="F3498" t="str">
        <f t="shared" si="382"/>
        <v>22</v>
      </c>
      <c r="G3498" s="1">
        <f t="shared" si="383"/>
        <v>44126</v>
      </c>
      <c r="H3498" s="2">
        <f t="shared" si="384"/>
        <v>44126.267361111109</v>
      </c>
      <c r="I3498" t="b">
        <f>OR(ABS(Table2[[#This Row],[DateTime]]-H3499) * 1440 &lt; 5, ABS(Table2[[#This Row],[DateTime]]-H3497) * 1440 &lt; 5)</f>
        <v>1</v>
      </c>
      <c r="J3498">
        <f>IF(Table2[[#This Row],[Mulitiple Sneeze?]],J3497+1,0)</f>
        <v>1</v>
      </c>
      <c r="K3498" t="str">
        <f>IF(AND(Table2[[#This Row],[Multiple Counter]]&gt;0, J3499=0),"Combo End","")</f>
        <v/>
      </c>
    </row>
    <row r="3499" spans="1:11" x14ac:dyDescent="0.25">
      <c r="A3499" s="1" t="s">
        <v>163</v>
      </c>
      <c r="B3499" t="str">
        <f t="shared" si="378"/>
        <v>October 22</v>
      </c>
      <c r="C3499" t="str">
        <f t="shared" si="379"/>
        <v>2020</v>
      </c>
      <c r="D3499" t="str">
        <f t="shared" si="380"/>
        <v>06:26AM</v>
      </c>
      <c r="E3499">
        <f t="shared" si="381"/>
        <v>10</v>
      </c>
      <c r="F3499" t="str">
        <f t="shared" si="382"/>
        <v>22</v>
      </c>
      <c r="G3499" s="1">
        <f t="shared" si="383"/>
        <v>44126</v>
      </c>
      <c r="H3499" s="2">
        <f t="shared" si="384"/>
        <v>44126.268055555556</v>
      </c>
      <c r="I3499" t="b">
        <f>OR(ABS(Table2[[#This Row],[DateTime]]-H3500) * 1440 &lt; 5, ABS(Table2[[#This Row],[DateTime]]-H3498) * 1440 &lt; 5)</f>
        <v>1</v>
      </c>
      <c r="J3499">
        <f>IF(Table2[[#This Row],[Mulitiple Sneeze?]],J3498+1,0)</f>
        <v>2</v>
      </c>
      <c r="K3499" t="str">
        <f>IF(AND(Table2[[#This Row],[Multiple Counter]]&gt;0, J3500=0),"Combo End","")</f>
        <v>Combo End</v>
      </c>
    </row>
    <row r="3500" spans="1:11" x14ac:dyDescent="0.25">
      <c r="A3500" s="1" t="s">
        <v>162</v>
      </c>
      <c r="B3500" t="str">
        <f t="shared" si="378"/>
        <v>October 22</v>
      </c>
      <c r="C3500" t="str">
        <f t="shared" si="379"/>
        <v>2020</v>
      </c>
      <c r="D3500" t="str">
        <f t="shared" si="380"/>
        <v>08:01AM</v>
      </c>
      <c r="E3500">
        <f t="shared" si="381"/>
        <v>10</v>
      </c>
      <c r="F3500" t="str">
        <f t="shared" si="382"/>
        <v>22</v>
      </c>
      <c r="G3500" s="1">
        <f t="shared" si="383"/>
        <v>44126</v>
      </c>
      <c r="H3500" s="2">
        <f t="shared" si="384"/>
        <v>44126.334027777775</v>
      </c>
      <c r="I3500" t="b">
        <f>OR(ABS(Table2[[#This Row],[DateTime]]-H3501) * 1440 &lt; 5, ABS(Table2[[#This Row],[DateTime]]-H3499) * 1440 &lt; 5)</f>
        <v>0</v>
      </c>
      <c r="J3500">
        <f>IF(Table2[[#This Row],[Mulitiple Sneeze?]],J3499+1,0)</f>
        <v>0</v>
      </c>
      <c r="K3500" t="str">
        <f>IF(AND(Table2[[#This Row],[Multiple Counter]]&gt;0, J3501=0),"Combo End","")</f>
        <v/>
      </c>
    </row>
    <row r="3501" spans="1:11" x14ac:dyDescent="0.25">
      <c r="A3501" s="1" t="s">
        <v>161</v>
      </c>
      <c r="B3501" t="str">
        <f t="shared" si="378"/>
        <v>October 23</v>
      </c>
      <c r="C3501" t="str">
        <f t="shared" si="379"/>
        <v>2020</v>
      </c>
      <c r="D3501" t="str">
        <f t="shared" si="380"/>
        <v>09:04AM</v>
      </c>
      <c r="E3501">
        <f t="shared" si="381"/>
        <v>10</v>
      </c>
      <c r="F3501" t="str">
        <f t="shared" si="382"/>
        <v>23</v>
      </c>
      <c r="G3501" s="1">
        <f t="shared" si="383"/>
        <v>44127</v>
      </c>
      <c r="H3501" s="2">
        <f t="shared" si="384"/>
        <v>44127.37777777778</v>
      </c>
      <c r="I3501" t="b">
        <f>OR(ABS(Table2[[#This Row],[DateTime]]-H3502) * 1440 &lt; 5, ABS(Table2[[#This Row],[DateTime]]-H3500) * 1440 &lt; 5)</f>
        <v>0</v>
      </c>
      <c r="J3501">
        <f>IF(Table2[[#This Row],[Mulitiple Sneeze?]],J3500+1,0)</f>
        <v>0</v>
      </c>
      <c r="K3501" t="str">
        <f>IF(AND(Table2[[#This Row],[Multiple Counter]]&gt;0, J3502=0),"Combo End","")</f>
        <v/>
      </c>
    </row>
    <row r="3502" spans="1:11" x14ac:dyDescent="0.25">
      <c r="A3502" s="1" t="s">
        <v>160</v>
      </c>
      <c r="B3502" t="str">
        <f t="shared" si="378"/>
        <v>October 23</v>
      </c>
      <c r="C3502" t="str">
        <f t="shared" si="379"/>
        <v>2020</v>
      </c>
      <c r="D3502" t="str">
        <f t="shared" si="380"/>
        <v>02:01PM</v>
      </c>
      <c r="E3502">
        <f t="shared" si="381"/>
        <v>10</v>
      </c>
      <c r="F3502" t="str">
        <f t="shared" si="382"/>
        <v>23</v>
      </c>
      <c r="G3502" s="1">
        <f t="shared" si="383"/>
        <v>44127</v>
      </c>
      <c r="H3502" s="2">
        <f t="shared" si="384"/>
        <v>44127.584027777775</v>
      </c>
      <c r="I3502" t="b">
        <f>OR(ABS(Table2[[#This Row],[DateTime]]-H3503) * 1440 &lt; 5, ABS(Table2[[#This Row],[DateTime]]-H3501) * 1440 &lt; 5)</f>
        <v>0</v>
      </c>
      <c r="J3502">
        <f>IF(Table2[[#This Row],[Mulitiple Sneeze?]],J3501+1,0)</f>
        <v>0</v>
      </c>
      <c r="K3502" t="str">
        <f>IF(AND(Table2[[#This Row],[Multiple Counter]]&gt;0, J3503=0),"Combo End","")</f>
        <v/>
      </c>
    </row>
    <row r="3503" spans="1:11" x14ac:dyDescent="0.25">
      <c r="A3503" s="1" t="s">
        <v>159</v>
      </c>
      <c r="B3503" t="str">
        <f t="shared" si="378"/>
        <v>October 23</v>
      </c>
      <c r="C3503" t="str">
        <f t="shared" si="379"/>
        <v>2020</v>
      </c>
      <c r="D3503" t="str">
        <f t="shared" si="380"/>
        <v>02:09PM</v>
      </c>
      <c r="E3503">
        <f t="shared" si="381"/>
        <v>10</v>
      </c>
      <c r="F3503" t="str">
        <f t="shared" si="382"/>
        <v>23</v>
      </c>
      <c r="G3503" s="1">
        <f t="shared" si="383"/>
        <v>44127</v>
      </c>
      <c r="H3503" s="2">
        <f t="shared" si="384"/>
        <v>44127.589583333334</v>
      </c>
      <c r="I3503" t="b">
        <f>OR(ABS(Table2[[#This Row],[DateTime]]-H3504) * 1440 &lt; 5, ABS(Table2[[#This Row],[DateTime]]-H3502) * 1440 &lt; 5)</f>
        <v>0</v>
      </c>
      <c r="J3503">
        <f>IF(Table2[[#This Row],[Mulitiple Sneeze?]],J3502+1,0)</f>
        <v>0</v>
      </c>
      <c r="K3503" t="str">
        <f>IF(AND(Table2[[#This Row],[Multiple Counter]]&gt;0, J3504=0),"Combo End","")</f>
        <v/>
      </c>
    </row>
    <row r="3504" spans="1:11" x14ac:dyDescent="0.25">
      <c r="A3504" s="1" t="s">
        <v>158</v>
      </c>
      <c r="B3504" t="str">
        <f t="shared" si="378"/>
        <v>October 23</v>
      </c>
      <c r="C3504" t="str">
        <f t="shared" si="379"/>
        <v>2020</v>
      </c>
      <c r="D3504" t="str">
        <f t="shared" si="380"/>
        <v>05:12PM</v>
      </c>
      <c r="E3504">
        <f t="shared" si="381"/>
        <v>10</v>
      </c>
      <c r="F3504" t="str">
        <f t="shared" si="382"/>
        <v>23</v>
      </c>
      <c r="G3504" s="1">
        <f t="shared" si="383"/>
        <v>44127</v>
      </c>
      <c r="H3504" s="2">
        <f t="shared" si="384"/>
        <v>44127.716666666667</v>
      </c>
      <c r="I3504" t="b">
        <f>OR(ABS(Table2[[#This Row],[DateTime]]-H3505) * 1440 &lt; 5, ABS(Table2[[#This Row],[DateTime]]-H3503) * 1440 &lt; 5)</f>
        <v>0</v>
      </c>
      <c r="J3504">
        <f>IF(Table2[[#This Row],[Mulitiple Sneeze?]],J3503+1,0)</f>
        <v>0</v>
      </c>
      <c r="K3504" t="str">
        <f>IF(AND(Table2[[#This Row],[Multiple Counter]]&gt;0, J3505=0),"Combo End","")</f>
        <v/>
      </c>
    </row>
    <row r="3505" spans="1:11" x14ac:dyDescent="0.25">
      <c r="A3505" s="1" t="s">
        <v>157</v>
      </c>
      <c r="B3505" t="str">
        <f t="shared" si="378"/>
        <v>October 24</v>
      </c>
      <c r="C3505" t="str">
        <f t="shared" si="379"/>
        <v>2020</v>
      </c>
      <c r="D3505" t="str">
        <f t="shared" si="380"/>
        <v>07:01AM</v>
      </c>
      <c r="E3505">
        <f t="shared" si="381"/>
        <v>10</v>
      </c>
      <c r="F3505" t="str">
        <f t="shared" si="382"/>
        <v>24</v>
      </c>
      <c r="G3505" s="1">
        <f t="shared" si="383"/>
        <v>44128</v>
      </c>
      <c r="H3505" s="2">
        <f t="shared" si="384"/>
        <v>44128.292361111111</v>
      </c>
      <c r="I3505" t="b">
        <f>OR(ABS(Table2[[#This Row],[DateTime]]-H3506) * 1440 &lt; 5, ABS(Table2[[#This Row],[DateTime]]-H3504) * 1440 &lt; 5)</f>
        <v>0</v>
      </c>
      <c r="J3505">
        <f>IF(Table2[[#This Row],[Mulitiple Sneeze?]],J3504+1,0)</f>
        <v>0</v>
      </c>
      <c r="K3505" t="str">
        <f>IF(AND(Table2[[#This Row],[Multiple Counter]]&gt;0, J3506=0),"Combo End","")</f>
        <v/>
      </c>
    </row>
    <row r="3506" spans="1:11" x14ac:dyDescent="0.25">
      <c r="A3506" s="1" t="s">
        <v>156</v>
      </c>
      <c r="B3506" t="str">
        <f t="shared" si="378"/>
        <v>October 24</v>
      </c>
      <c r="C3506" t="str">
        <f t="shared" si="379"/>
        <v>2020</v>
      </c>
      <c r="D3506" t="str">
        <f t="shared" si="380"/>
        <v>01:23PM</v>
      </c>
      <c r="E3506">
        <f t="shared" si="381"/>
        <v>10</v>
      </c>
      <c r="F3506" t="str">
        <f t="shared" si="382"/>
        <v>24</v>
      </c>
      <c r="G3506" s="1">
        <f t="shared" si="383"/>
        <v>44128</v>
      </c>
      <c r="H3506" s="2">
        <f t="shared" si="384"/>
        <v>44128.557638888888</v>
      </c>
      <c r="I3506" t="b">
        <f>OR(ABS(Table2[[#This Row],[DateTime]]-H3507) * 1440 &lt; 5, ABS(Table2[[#This Row],[DateTime]]-H3505) * 1440 &lt; 5)</f>
        <v>0</v>
      </c>
      <c r="J3506">
        <f>IF(Table2[[#This Row],[Mulitiple Sneeze?]],J3505+1,0)</f>
        <v>0</v>
      </c>
      <c r="K3506" t="str">
        <f>IF(AND(Table2[[#This Row],[Multiple Counter]]&gt;0, J3507=0),"Combo End","")</f>
        <v/>
      </c>
    </row>
    <row r="3507" spans="1:11" x14ac:dyDescent="0.25">
      <c r="A3507" s="1" t="s">
        <v>155</v>
      </c>
      <c r="B3507" t="str">
        <f t="shared" si="378"/>
        <v>October 26</v>
      </c>
      <c r="C3507" t="str">
        <f t="shared" si="379"/>
        <v>2020</v>
      </c>
      <c r="D3507" t="str">
        <f t="shared" si="380"/>
        <v>02:18PM</v>
      </c>
      <c r="E3507">
        <f t="shared" si="381"/>
        <v>10</v>
      </c>
      <c r="F3507" t="str">
        <f t="shared" si="382"/>
        <v>26</v>
      </c>
      <c r="G3507" s="1">
        <f t="shared" si="383"/>
        <v>44130</v>
      </c>
      <c r="H3507" s="2">
        <f t="shared" si="384"/>
        <v>44130.595833333333</v>
      </c>
      <c r="I3507" t="b">
        <f>OR(ABS(Table2[[#This Row],[DateTime]]-H3508) * 1440 &lt; 5, ABS(Table2[[#This Row],[DateTime]]-H3506) * 1440 &lt; 5)</f>
        <v>0</v>
      </c>
      <c r="J3507">
        <f>IF(Table2[[#This Row],[Mulitiple Sneeze?]],J3506+1,0)</f>
        <v>0</v>
      </c>
      <c r="K3507" t="str">
        <f>IF(AND(Table2[[#This Row],[Multiple Counter]]&gt;0, J3508=0),"Combo End","")</f>
        <v/>
      </c>
    </row>
    <row r="3508" spans="1:11" x14ac:dyDescent="0.25">
      <c r="A3508" s="1" t="s">
        <v>154</v>
      </c>
      <c r="B3508" t="str">
        <f t="shared" si="378"/>
        <v>October 26</v>
      </c>
      <c r="C3508" t="str">
        <f t="shared" si="379"/>
        <v>2020</v>
      </c>
      <c r="D3508" t="str">
        <f t="shared" si="380"/>
        <v>03:21PM</v>
      </c>
      <c r="E3508">
        <f t="shared" si="381"/>
        <v>10</v>
      </c>
      <c r="F3508" t="str">
        <f t="shared" si="382"/>
        <v>26</v>
      </c>
      <c r="G3508" s="1">
        <f t="shared" si="383"/>
        <v>44130</v>
      </c>
      <c r="H3508" s="2">
        <f t="shared" si="384"/>
        <v>44130.63958333333</v>
      </c>
      <c r="I3508" t="b">
        <f>OR(ABS(Table2[[#This Row],[DateTime]]-H3509) * 1440 &lt; 5, ABS(Table2[[#This Row],[DateTime]]-H3507) * 1440 &lt; 5)</f>
        <v>0</v>
      </c>
      <c r="J3508">
        <f>IF(Table2[[#This Row],[Mulitiple Sneeze?]],J3507+1,0)</f>
        <v>0</v>
      </c>
      <c r="K3508" t="str">
        <f>IF(AND(Table2[[#This Row],[Multiple Counter]]&gt;0, J3509=0),"Combo End","")</f>
        <v/>
      </c>
    </row>
    <row r="3509" spans="1:11" x14ac:dyDescent="0.25">
      <c r="A3509" s="1" t="s">
        <v>153</v>
      </c>
      <c r="B3509" t="str">
        <f t="shared" si="378"/>
        <v>October 26</v>
      </c>
      <c r="C3509" t="str">
        <f t="shared" si="379"/>
        <v>2020</v>
      </c>
      <c r="D3509" t="str">
        <f t="shared" si="380"/>
        <v>08:29PM</v>
      </c>
      <c r="E3509">
        <f t="shared" si="381"/>
        <v>10</v>
      </c>
      <c r="F3509" t="str">
        <f t="shared" si="382"/>
        <v>26</v>
      </c>
      <c r="G3509" s="1">
        <f t="shared" si="383"/>
        <v>44130</v>
      </c>
      <c r="H3509" s="2">
        <f t="shared" si="384"/>
        <v>44130.853472222225</v>
      </c>
      <c r="I3509" t="b">
        <f>OR(ABS(Table2[[#This Row],[DateTime]]-H3510) * 1440 &lt; 5, ABS(Table2[[#This Row],[DateTime]]-H3508) * 1440 &lt; 5)</f>
        <v>0</v>
      </c>
      <c r="J3509">
        <f>IF(Table2[[#This Row],[Mulitiple Sneeze?]],J3508+1,0)</f>
        <v>0</v>
      </c>
      <c r="K3509" t="str">
        <f>IF(AND(Table2[[#This Row],[Multiple Counter]]&gt;0, J3510=0),"Combo End","")</f>
        <v/>
      </c>
    </row>
    <row r="3510" spans="1:11" x14ac:dyDescent="0.25">
      <c r="A3510" s="1" t="s">
        <v>152</v>
      </c>
      <c r="B3510" t="str">
        <f t="shared" si="378"/>
        <v>October 27</v>
      </c>
      <c r="C3510" t="str">
        <f t="shared" si="379"/>
        <v>2020</v>
      </c>
      <c r="D3510" t="str">
        <f t="shared" si="380"/>
        <v>08:51AM</v>
      </c>
      <c r="E3510">
        <f t="shared" si="381"/>
        <v>10</v>
      </c>
      <c r="F3510" t="str">
        <f t="shared" si="382"/>
        <v>27</v>
      </c>
      <c r="G3510" s="1">
        <f t="shared" si="383"/>
        <v>44131</v>
      </c>
      <c r="H3510" s="2">
        <f t="shared" si="384"/>
        <v>44131.368750000001</v>
      </c>
      <c r="I3510" t="b">
        <f>OR(ABS(Table2[[#This Row],[DateTime]]-H3511) * 1440 &lt; 5, ABS(Table2[[#This Row],[DateTime]]-H3509) * 1440 &lt; 5)</f>
        <v>0</v>
      </c>
      <c r="J3510">
        <f>IF(Table2[[#This Row],[Mulitiple Sneeze?]],J3509+1,0)</f>
        <v>0</v>
      </c>
      <c r="K3510" t="str">
        <f>IF(AND(Table2[[#This Row],[Multiple Counter]]&gt;0, J3511=0),"Combo End","")</f>
        <v/>
      </c>
    </row>
    <row r="3511" spans="1:11" x14ac:dyDescent="0.25">
      <c r="A3511" s="1" t="s">
        <v>151</v>
      </c>
      <c r="B3511" t="str">
        <f t="shared" si="378"/>
        <v>October 27</v>
      </c>
      <c r="C3511" t="str">
        <f t="shared" si="379"/>
        <v>2020</v>
      </c>
      <c r="D3511" t="str">
        <f t="shared" si="380"/>
        <v>11:44AM</v>
      </c>
      <c r="E3511">
        <f t="shared" si="381"/>
        <v>10</v>
      </c>
      <c r="F3511" t="str">
        <f t="shared" si="382"/>
        <v>27</v>
      </c>
      <c r="G3511" s="1">
        <f t="shared" si="383"/>
        <v>44131</v>
      </c>
      <c r="H3511" s="2">
        <f t="shared" si="384"/>
        <v>44131.488888888889</v>
      </c>
      <c r="I3511" t="b">
        <f>OR(ABS(Table2[[#This Row],[DateTime]]-H3512) * 1440 &lt; 5, ABS(Table2[[#This Row],[DateTime]]-H3510) * 1440 &lt; 5)</f>
        <v>0</v>
      </c>
      <c r="J3511">
        <f>IF(Table2[[#This Row],[Mulitiple Sneeze?]],J3510+1,0)</f>
        <v>0</v>
      </c>
      <c r="K3511" t="str">
        <f>IF(AND(Table2[[#This Row],[Multiple Counter]]&gt;0, J3512=0),"Combo End","")</f>
        <v/>
      </c>
    </row>
    <row r="3512" spans="1:11" x14ac:dyDescent="0.25">
      <c r="A3512" s="1" t="s">
        <v>150</v>
      </c>
      <c r="B3512" t="str">
        <f t="shared" si="378"/>
        <v>October 27</v>
      </c>
      <c r="C3512" t="str">
        <f t="shared" si="379"/>
        <v>2020</v>
      </c>
      <c r="D3512" t="str">
        <f t="shared" si="380"/>
        <v>06:24PM</v>
      </c>
      <c r="E3512">
        <f t="shared" si="381"/>
        <v>10</v>
      </c>
      <c r="F3512" t="str">
        <f t="shared" si="382"/>
        <v>27</v>
      </c>
      <c r="G3512" s="1">
        <f t="shared" si="383"/>
        <v>44131</v>
      </c>
      <c r="H3512" s="2">
        <f t="shared" si="384"/>
        <v>44131.76666666667</v>
      </c>
      <c r="I3512" t="b">
        <f>OR(ABS(Table2[[#This Row],[DateTime]]-H3513) * 1440 &lt; 5, ABS(Table2[[#This Row],[DateTime]]-H3511) * 1440 &lt; 5)</f>
        <v>0</v>
      </c>
      <c r="J3512">
        <f>IF(Table2[[#This Row],[Mulitiple Sneeze?]],J3511+1,0)</f>
        <v>0</v>
      </c>
      <c r="K3512" t="str">
        <f>IF(AND(Table2[[#This Row],[Multiple Counter]]&gt;0, J3513=0),"Combo End","")</f>
        <v/>
      </c>
    </row>
    <row r="3513" spans="1:11" x14ac:dyDescent="0.25">
      <c r="A3513" s="1" t="s">
        <v>149</v>
      </c>
      <c r="B3513" t="str">
        <f t="shared" si="378"/>
        <v>October 28</v>
      </c>
      <c r="C3513" t="str">
        <f t="shared" si="379"/>
        <v>2020</v>
      </c>
      <c r="D3513" t="str">
        <f t="shared" si="380"/>
        <v>08:57AM</v>
      </c>
      <c r="E3513">
        <f t="shared" si="381"/>
        <v>10</v>
      </c>
      <c r="F3513" t="str">
        <f t="shared" si="382"/>
        <v>28</v>
      </c>
      <c r="G3513" s="1">
        <f t="shared" si="383"/>
        <v>44132</v>
      </c>
      <c r="H3513" s="2">
        <f t="shared" si="384"/>
        <v>44132.372916666667</v>
      </c>
      <c r="I3513" t="b">
        <f>OR(ABS(Table2[[#This Row],[DateTime]]-H3514) * 1440 &lt; 5, ABS(Table2[[#This Row],[DateTime]]-H3512) * 1440 &lt; 5)</f>
        <v>0</v>
      </c>
      <c r="J3513">
        <f>IF(Table2[[#This Row],[Mulitiple Sneeze?]],J3512+1,0)</f>
        <v>0</v>
      </c>
      <c r="K3513" t="str">
        <f>IF(AND(Table2[[#This Row],[Multiple Counter]]&gt;0, J3514=0),"Combo End","")</f>
        <v/>
      </c>
    </row>
    <row r="3514" spans="1:11" x14ac:dyDescent="0.25">
      <c r="A3514" s="1" t="s">
        <v>148</v>
      </c>
      <c r="B3514" t="str">
        <f t="shared" si="378"/>
        <v>October 28</v>
      </c>
      <c r="C3514" t="str">
        <f t="shared" si="379"/>
        <v>2020</v>
      </c>
      <c r="D3514" t="str">
        <f t="shared" si="380"/>
        <v>01:48PM</v>
      </c>
      <c r="E3514">
        <f t="shared" si="381"/>
        <v>10</v>
      </c>
      <c r="F3514" t="str">
        <f t="shared" si="382"/>
        <v>28</v>
      </c>
      <c r="G3514" s="1">
        <f t="shared" si="383"/>
        <v>44132</v>
      </c>
      <c r="H3514" s="2">
        <f t="shared" si="384"/>
        <v>44132.574999999997</v>
      </c>
      <c r="I3514" t="b">
        <f>OR(ABS(Table2[[#This Row],[DateTime]]-H3515) * 1440 &lt; 5, ABS(Table2[[#This Row],[DateTime]]-H3513) * 1440 &lt; 5)</f>
        <v>0</v>
      </c>
      <c r="J3514">
        <f>IF(Table2[[#This Row],[Mulitiple Sneeze?]],J3513+1,0)</f>
        <v>0</v>
      </c>
      <c r="K3514" t="str">
        <f>IF(AND(Table2[[#This Row],[Multiple Counter]]&gt;0, J3515=0),"Combo End","")</f>
        <v/>
      </c>
    </row>
    <row r="3515" spans="1:11" x14ac:dyDescent="0.25">
      <c r="A3515" s="1" t="s">
        <v>147</v>
      </c>
      <c r="B3515" t="str">
        <f t="shared" si="378"/>
        <v>October 29</v>
      </c>
      <c r="C3515" t="str">
        <f t="shared" si="379"/>
        <v>2020</v>
      </c>
      <c r="D3515" t="str">
        <f t="shared" si="380"/>
        <v>06:32AM</v>
      </c>
      <c r="E3515">
        <f t="shared" si="381"/>
        <v>10</v>
      </c>
      <c r="F3515" t="str">
        <f t="shared" si="382"/>
        <v>29</v>
      </c>
      <c r="G3515" s="1">
        <f t="shared" si="383"/>
        <v>44133</v>
      </c>
      <c r="H3515" s="2">
        <f t="shared" si="384"/>
        <v>44133.272222222222</v>
      </c>
      <c r="I3515" t="b">
        <f>OR(ABS(Table2[[#This Row],[DateTime]]-H3516) * 1440 &lt; 5, ABS(Table2[[#This Row],[DateTime]]-H3514) * 1440 &lt; 5)</f>
        <v>0</v>
      </c>
      <c r="J3515">
        <f>IF(Table2[[#This Row],[Mulitiple Sneeze?]],J3514+1,0)</f>
        <v>0</v>
      </c>
      <c r="K3515" t="str">
        <f>IF(AND(Table2[[#This Row],[Multiple Counter]]&gt;0, J3516=0),"Combo End","")</f>
        <v/>
      </c>
    </row>
    <row r="3516" spans="1:11" x14ac:dyDescent="0.25">
      <c r="A3516" s="1" t="s">
        <v>146</v>
      </c>
      <c r="B3516" t="str">
        <f t="shared" si="378"/>
        <v>October 29</v>
      </c>
      <c r="C3516" t="str">
        <f t="shared" si="379"/>
        <v>2020</v>
      </c>
      <c r="D3516" t="str">
        <f t="shared" si="380"/>
        <v>08:29AM</v>
      </c>
      <c r="E3516">
        <f t="shared" si="381"/>
        <v>10</v>
      </c>
      <c r="F3516" t="str">
        <f t="shared" si="382"/>
        <v>29</v>
      </c>
      <c r="G3516" s="1">
        <f t="shared" si="383"/>
        <v>44133</v>
      </c>
      <c r="H3516" s="2">
        <f t="shared" si="384"/>
        <v>44133.353472222225</v>
      </c>
      <c r="I3516" t="b">
        <f>OR(ABS(Table2[[#This Row],[DateTime]]-H3517) * 1440 &lt; 5, ABS(Table2[[#This Row],[DateTime]]-H3515) * 1440 &lt; 5)</f>
        <v>0</v>
      </c>
      <c r="J3516">
        <f>IF(Table2[[#This Row],[Mulitiple Sneeze?]],J3515+1,0)</f>
        <v>0</v>
      </c>
      <c r="K3516" t="str">
        <f>IF(AND(Table2[[#This Row],[Multiple Counter]]&gt;0, J3517=0),"Combo End","")</f>
        <v/>
      </c>
    </row>
    <row r="3517" spans="1:11" x14ac:dyDescent="0.25">
      <c r="A3517" s="1" t="s">
        <v>145</v>
      </c>
      <c r="B3517" t="str">
        <f t="shared" si="378"/>
        <v>October 29</v>
      </c>
      <c r="C3517" t="str">
        <f t="shared" si="379"/>
        <v>2020</v>
      </c>
      <c r="D3517" t="str">
        <f t="shared" si="380"/>
        <v>11:39AM</v>
      </c>
      <c r="E3517">
        <f t="shared" si="381"/>
        <v>10</v>
      </c>
      <c r="F3517" t="str">
        <f t="shared" si="382"/>
        <v>29</v>
      </c>
      <c r="G3517" s="1">
        <f t="shared" si="383"/>
        <v>44133</v>
      </c>
      <c r="H3517" s="2">
        <f t="shared" si="384"/>
        <v>44133.48541666667</v>
      </c>
      <c r="I3517" t="b">
        <f>OR(ABS(Table2[[#This Row],[DateTime]]-H3518) * 1440 &lt; 5, ABS(Table2[[#This Row],[DateTime]]-H3516) * 1440 &lt; 5)</f>
        <v>0</v>
      </c>
      <c r="J3517">
        <f>IF(Table2[[#This Row],[Mulitiple Sneeze?]],J3516+1,0)</f>
        <v>0</v>
      </c>
      <c r="K3517" t="str">
        <f>IF(AND(Table2[[#This Row],[Multiple Counter]]&gt;0, J3518=0),"Combo End","")</f>
        <v/>
      </c>
    </row>
    <row r="3518" spans="1:11" x14ac:dyDescent="0.25">
      <c r="A3518" s="1" t="s">
        <v>144</v>
      </c>
      <c r="B3518" t="str">
        <f t="shared" si="378"/>
        <v>October 30</v>
      </c>
      <c r="C3518" t="str">
        <f t="shared" si="379"/>
        <v>2020</v>
      </c>
      <c r="D3518" t="str">
        <f t="shared" si="380"/>
        <v>12:18PM</v>
      </c>
      <c r="E3518">
        <f t="shared" si="381"/>
        <v>10</v>
      </c>
      <c r="F3518" t="str">
        <f t="shared" si="382"/>
        <v>30</v>
      </c>
      <c r="G3518" s="1">
        <f t="shared" si="383"/>
        <v>44134</v>
      </c>
      <c r="H3518" s="2">
        <f t="shared" si="384"/>
        <v>44134.512499999997</v>
      </c>
      <c r="I3518" t="b">
        <f>OR(ABS(Table2[[#This Row],[DateTime]]-H3519) * 1440 &lt; 5, ABS(Table2[[#This Row],[DateTime]]-H3517) * 1440 &lt; 5)</f>
        <v>0</v>
      </c>
      <c r="J3518">
        <f>IF(Table2[[#This Row],[Mulitiple Sneeze?]],J3517+1,0)</f>
        <v>0</v>
      </c>
      <c r="K3518" t="str">
        <f>IF(AND(Table2[[#This Row],[Multiple Counter]]&gt;0, J3519=0),"Combo End","")</f>
        <v/>
      </c>
    </row>
    <row r="3519" spans="1:11" x14ac:dyDescent="0.25">
      <c r="A3519" s="1" t="s">
        <v>143</v>
      </c>
      <c r="B3519" t="str">
        <f t="shared" si="378"/>
        <v>October 31</v>
      </c>
      <c r="C3519" t="str">
        <f t="shared" si="379"/>
        <v>2020</v>
      </c>
      <c r="D3519" t="str">
        <f t="shared" si="380"/>
        <v>05:08PM</v>
      </c>
      <c r="E3519">
        <f t="shared" si="381"/>
        <v>10</v>
      </c>
      <c r="F3519" t="str">
        <f t="shared" si="382"/>
        <v>31</v>
      </c>
      <c r="G3519" s="1">
        <f t="shared" si="383"/>
        <v>44135</v>
      </c>
      <c r="H3519" s="2">
        <f t="shared" si="384"/>
        <v>44135.713888888888</v>
      </c>
      <c r="I3519" t="b">
        <f>OR(ABS(Table2[[#This Row],[DateTime]]-H3520) * 1440 &lt; 5, ABS(Table2[[#This Row],[DateTime]]-H3518) * 1440 &lt; 5)</f>
        <v>0</v>
      </c>
      <c r="J3519">
        <f>IF(Table2[[#This Row],[Mulitiple Sneeze?]],J3518+1,0)</f>
        <v>0</v>
      </c>
      <c r="K3519" t="str">
        <f>IF(AND(Table2[[#This Row],[Multiple Counter]]&gt;0, J3520=0),"Combo End","")</f>
        <v/>
      </c>
    </row>
    <row r="3520" spans="1:11" x14ac:dyDescent="0.25">
      <c r="A3520" s="1" t="s">
        <v>142</v>
      </c>
      <c r="B3520" t="str">
        <f t="shared" si="378"/>
        <v>November 01</v>
      </c>
      <c r="C3520" t="str">
        <f t="shared" si="379"/>
        <v>2020</v>
      </c>
      <c r="D3520" t="str">
        <f t="shared" si="380"/>
        <v>03:23PM</v>
      </c>
      <c r="E3520">
        <f t="shared" si="381"/>
        <v>11</v>
      </c>
      <c r="F3520" t="str">
        <f t="shared" si="382"/>
        <v>01</v>
      </c>
      <c r="G3520" s="1">
        <f t="shared" si="383"/>
        <v>44136</v>
      </c>
      <c r="H3520" s="2">
        <f t="shared" si="384"/>
        <v>44136.640972222223</v>
      </c>
      <c r="I3520" t="b">
        <f>OR(ABS(Table2[[#This Row],[DateTime]]-H3521) * 1440 &lt; 5, ABS(Table2[[#This Row],[DateTime]]-H3519) * 1440 &lt; 5)</f>
        <v>0</v>
      </c>
      <c r="J3520">
        <f>IF(Table2[[#This Row],[Mulitiple Sneeze?]],J3519+1,0)</f>
        <v>0</v>
      </c>
      <c r="K3520" t="str">
        <f>IF(AND(Table2[[#This Row],[Multiple Counter]]&gt;0, J3521=0),"Combo End","")</f>
        <v/>
      </c>
    </row>
    <row r="3521" spans="1:11" x14ac:dyDescent="0.25">
      <c r="A3521" s="1" t="s">
        <v>141</v>
      </c>
      <c r="B3521" t="str">
        <f t="shared" si="378"/>
        <v>November 02</v>
      </c>
      <c r="C3521" t="str">
        <f t="shared" si="379"/>
        <v>2020</v>
      </c>
      <c r="D3521" t="str">
        <f t="shared" si="380"/>
        <v>07:23AM</v>
      </c>
      <c r="E3521">
        <f t="shared" si="381"/>
        <v>11</v>
      </c>
      <c r="F3521" t="str">
        <f t="shared" si="382"/>
        <v>02</v>
      </c>
      <c r="G3521" s="1">
        <f t="shared" si="383"/>
        <v>44137</v>
      </c>
      <c r="H3521" s="2">
        <f t="shared" si="384"/>
        <v>44137.307638888888</v>
      </c>
      <c r="I3521" t="b">
        <f>OR(ABS(Table2[[#This Row],[DateTime]]-H3522) * 1440 &lt; 5, ABS(Table2[[#This Row],[DateTime]]-H3520) * 1440 &lt; 5)</f>
        <v>0</v>
      </c>
      <c r="J3521">
        <f>IF(Table2[[#This Row],[Mulitiple Sneeze?]],J3520+1,0)</f>
        <v>0</v>
      </c>
      <c r="K3521" t="str">
        <f>IF(AND(Table2[[#This Row],[Multiple Counter]]&gt;0, J3522=0),"Combo End","")</f>
        <v/>
      </c>
    </row>
    <row r="3522" spans="1:11" x14ac:dyDescent="0.25">
      <c r="A3522" s="1" t="s">
        <v>140</v>
      </c>
      <c r="B3522" t="str">
        <f t="shared" ref="B3522:B3585" si="385">_xlfn.TEXTBEFORE(A3522,",")</f>
        <v>November 02</v>
      </c>
      <c r="C3522" t="str">
        <f t="shared" ref="C3522:C3585" si="386">LEFT(_xlfn.TEXTAFTER(A3522, ", "), 4)</f>
        <v>2020</v>
      </c>
      <c r="D3522" t="str">
        <f t="shared" ref="D3522:D3585" si="387">_xlfn.TEXTAFTER(A3522, "at ")</f>
        <v>03:20PM</v>
      </c>
      <c r="E3522">
        <f t="shared" ref="E3522:E3585" si="388">MONTH(1&amp;B3522)</f>
        <v>11</v>
      </c>
      <c r="F3522" t="str">
        <f t="shared" ref="F3522:F3585" si="389">RIGHT(B3522, 2)</f>
        <v>02</v>
      </c>
      <c r="G3522" s="1">
        <f t="shared" ref="G3522:G3585" si="390">DATE(C3522,E3522,F3522)</f>
        <v>44137</v>
      </c>
      <c r="H3522" s="2">
        <f t="shared" ref="H3522:H3585" si="391">G3522+TIMEVALUE(_xlfn.CONCAT(LEFT(D3522, 5), " ", RIGHT(D3522, 2)))</f>
        <v>44137.638888888891</v>
      </c>
      <c r="I3522" t="b">
        <f>OR(ABS(Table2[[#This Row],[DateTime]]-H3523) * 1440 &lt; 5, ABS(Table2[[#This Row],[DateTime]]-H3521) * 1440 &lt; 5)</f>
        <v>0</v>
      </c>
      <c r="J3522">
        <f>IF(Table2[[#This Row],[Mulitiple Sneeze?]],J3521+1,0)</f>
        <v>0</v>
      </c>
      <c r="K3522" t="str">
        <f>IF(AND(Table2[[#This Row],[Multiple Counter]]&gt;0, J3523=0),"Combo End","")</f>
        <v/>
      </c>
    </row>
    <row r="3523" spans="1:11" x14ac:dyDescent="0.25">
      <c r="A3523" s="1" t="s">
        <v>139</v>
      </c>
      <c r="B3523" t="str">
        <f t="shared" si="385"/>
        <v>November 02</v>
      </c>
      <c r="C3523" t="str">
        <f t="shared" si="386"/>
        <v>2020</v>
      </c>
      <c r="D3523" t="str">
        <f t="shared" si="387"/>
        <v>04:59PM</v>
      </c>
      <c r="E3523">
        <f t="shared" si="388"/>
        <v>11</v>
      </c>
      <c r="F3523" t="str">
        <f t="shared" si="389"/>
        <v>02</v>
      </c>
      <c r="G3523" s="1">
        <f t="shared" si="390"/>
        <v>44137</v>
      </c>
      <c r="H3523" s="2">
        <f t="shared" si="391"/>
        <v>44137.707638888889</v>
      </c>
      <c r="I3523" t="b">
        <f>OR(ABS(Table2[[#This Row],[DateTime]]-H3524) * 1440 &lt; 5, ABS(Table2[[#This Row],[DateTime]]-H3522) * 1440 &lt; 5)</f>
        <v>0</v>
      </c>
      <c r="J3523">
        <f>IF(Table2[[#This Row],[Mulitiple Sneeze?]],J3522+1,0)</f>
        <v>0</v>
      </c>
      <c r="K3523" t="str">
        <f>IF(AND(Table2[[#This Row],[Multiple Counter]]&gt;0, J3524=0),"Combo End","")</f>
        <v/>
      </c>
    </row>
    <row r="3524" spans="1:11" x14ac:dyDescent="0.25">
      <c r="A3524" s="1" t="s">
        <v>138</v>
      </c>
      <c r="B3524" t="str">
        <f t="shared" si="385"/>
        <v>November 03</v>
      </c>
      <c r="C3524" t="str">
        <f t="shared" si="386"/>
        <v>2020</v>
      </c>
      <c r="D3524" t="str">
        <f t="shared" si="387"/>
        <v>08:21AM</v>
      </c>
      <c r="E3524">
        <f t="shared" si="388"/>
        <v>11</v>
      </c>
      <c r="F3524" t="str">
        <f t="shared" si="389"/>
        <v>03</v>
      </c>
      <c r="G3524" s="1">
        <f t="shared" si="390"/>
        <v>44138</v>
      </c>
      <c r="H3524" s="2">
        <f t="shared" si="391"/>
        <v>44138.347916666666</v>
      </c>
      <c r="I3524" t="b">
        <f>OR(ABS(Table2[[#This Row],[DateTime]]-H3525) * 1440 &lt; 5, ABS(Table2[[#This Row],[DateTime]]-H3523) * 1440 &lt; 5)</f>
        <v>0</v>
      </c>
      <c r="J3524">
        <f>IF(Table2[[#This Row],[Mulitiple Sneeze?]],J3523+1,0)</f>
        <v>0</v>
      </c>
      <c r="K3524" t="str">
        <f>IF(AND(Table2[[#This Row],[Multiple Counter]]&gt;0, J3525=0),"Combo End","")</f>
        <v/>
      </c>
    </row>
    <row r="3525" spans="1:11" x14ac:dyDescent="0.25">
      <c r="A3525" s="1" t="s">
        <v>137</v>
      </c>
      <c r="B3525" t="str">
        <f t="shared" si="385"/>
        <v>November 03</v>
      </c>
      <c r="C3525" t="str">
        <f t="shared" si="386"/>
        <v>2020</v>
      </c>
      <c r="D3525" t="str">
        <f t="shared" si="387"/>
        <v>09:08AM</v>
      </c>
      <c r="E3525">
        <f t="shared" si="388"/>
        <v>11</v>
      </c>
      <c r="F3525" t="str">
        <f t="shared" si="389"/>
        <v>03</v>
      </c>
      <c r="G3525" s="1">
        <f t="shared" si="390"/>
        <v>44138</v>
      </c>
      <c r="H3525" s="2">
        <f t="shared" si="391"/>
        <v>44138.380555555559</v>
      </c>
      <c r="I3525" t="b">
        <f>OR(ABS(Table2[[#This Row],[DateTime]]-H3526) * 1440 &lt; 5, ABS(Table2[[#This Row],[DateTime]]-H3524) * 1440 &lt; 5)</f>
        <v>0</v>
      </c>
      <c r="J3525">
        <f>IF(Table2[[#This Row],[Mulitiple Sneeze?]],J3524+1,0)</f>
        <v>0</v>
      </c>
      <c r="K3525" t="str">
        <f>IF(AND(Table2[[#This Row],[Multiple Counter]]&gt;0, J3526=0),"Combo End","")</f>
        <v/>
      </c>
    </row>
    <row r="3526" spans="1:11" x14ac:dyDescent="0.25">
      <c r="A3526" s="1" t="s">
        <v>136</v>
      </c>
      <c r="B3526" t="str">
        <f t="shared" si="385"/>
        <v>November 03</v>
      </c>
      <c r="C3526" t="str">
        <f t="shared" si="386"/>
        <v>2020</v>
      </c>
      <c r="D3526" t="str">
        <f t="shared" si="387"/>
        <v>12:16PM</v>
      </c>
      <c r="E3526">
        <f t="shared" si="388"/>
        <v>11</v>
      </c>
      <c r="F3526" t="str">
        <f t="shared" si="389"/>
        <v>03</v>
      </c>
      <c r="G3526" s="1">
        <f t="shared" si="390"/>
        <v>44138</v>
      </c>
      <c r="H3526" s="2">
        <f t="shared" si="391"/>
        <v>44138.511111111111</v>
      </c>
      <c r="I3526" t="b">
        <f>OR(ABS(Table2[[#This Row],[DateTime]]-H3527) * 1440 &lt; 5, ABS(Table2[[#This Row],[DateTime]]-H3525) * 1440 &lt; 5)</f>
        <v>0</v>
      </c>
      <c r="J3526">
        <f>IF(Table2[[#This Row],[Mulitiple Sneeze?]],J3525+1,0)</f>
        <v>0</v>
      </c>
      <c r="K3526" t="str">
        <f>IF(AND(Table2[[#This Row],[Multiple Counter]]&gt;0, J3527=0),"Combo End","")</f>
        <v/>
      </c>
    </row>
    <row r="3527" spans="1:11" x14ac:dyDescent="0.25">
      <c r="A3527" s="1" t="s">
        <v>135</v>
      </c>
      <c r="B3527" t="str">
        <f t="shared" si="385"/>
        <v>November 04</v>
      </c>
      <c r="C3527" t="str">
        <f t="shared" si="386"/>
        <v>2020</v>
      </c>
      <c r="D3527" t="str">
        <f t="shared" si="387"/>
        <v>12:29PM</v>
      </c>
      <c r="E3527">
        <f t="shared" si="388"/>
        <v>11</v>
      </c>
      <c r="F3527" t="str">
        <f t="shared" si="389"/>
        <v>04</v>
      </c>
      <c r="G3527" s="1">
        <f t="shared" si="390"/>
        <v>44139</v>
      </c>
      <c r="H3527" s="2">
        <f t="shared" si="391"/>
        <v>44139.520138888889</v>
      </c>
      <c r="I3527" t="b">
        <f>OR(ABS(Table2[[#This Row],[DateTime]]-H3528) * 1440 &lt; 5, ABS(Table2[[#This Row],[DateTime]]-H3526) * 1440 &lt; 5)</f>
        <v>0</v>
      </c>
      <c r="J3527">
        <f>IF(Table2[[#This Row],[Mulitiple Sneeze?]],J3526+1,0)</f>
        <v>0</v>
      </c>
      <c r="K3527" t="str">
        <f>IF(AND(Table2[[#This Row],[Multiple Counter]]&gt;0, J3528=0),"Combo End","")</f>
        <v/>
      </c>
    </row>
    <row r="3528" spans="1:11" x14ac:dyDescent="0.25">
      <c r="A3528" s="1" t="s">
        <v>134</v>
      </c>
      <c r="B3528" t="str">
        <f t="shared" si="385"/>
        <v>November 04</v>
      </c>
      <c r="C3528" t="str">
        <f t="shared" si="386"/>
        <v>2020</v>
      </c>
      <c r="D3528" t="str">
        <f t="shared" si="387"/>
        <v>01:00PM</v>
      </c>
      <c r="E3528">
        <f t="shared" si="388"/>
        <v>11</v>
      </c>
      <c r="F3528" t="str">
        <f t="shared" si="389"/>
        <v>04</v>
      </c>
      <c r="G3528" s="1">
        <f t="shared" si="390"/>
        <v>44139</v>
      </c>
      <c r="H3528" s="2">
        <f t="shared" si="391"/>
        <v>44139.541666666664</v>
      </c>
      <c r="I3528" t="b">
        <f>OR(ABS(Table2[[#This Row],[DateTime]]-H3529) * 1440 &lt; 5, ABS(Table2[[#This Row],[DateTime]]-H3527) * 1440 &lt; 5)</f>
        <v>0</v>
      </c>
      <c r="J3528">
        <f>IF(Table2[[#This Row],[Mulitiple Sneeze?]],J3527+1,0)</f>
        <v>0</v>
      </c>
      <c r="K3528" t="str">
        <f>IF(AND(Table2[[#This Row],[Multiple Counter]]&gt;0, J3529=0),"Combo End","")</f>
        <v/>
      </c>
    </row>
    <row r="3529" spans="1:11" x14ac:dyDescent="0.25">
      <c r="A3529" s="1" t="s">
        <v>133</v>
      </c>
      <c r="B3529" t="str">
        <f t="shared" si="385"/>
        <v>November 04</v>
      </c>
      <c r="C3529" t="str">
        <f t="shared" si="386"/>
        <v>2020</v>
      </c>
      <c r="D3529" t="str">
        <f t="shared" si="387"/>
        <v>08:18PM</v>
      </c>
      <c r="E3529">
        <f t="shared" si="388"/>
        <v>11</v>
      </c>
      <c r="F3529" t="str">
        <f t="shared" si="389"/>
        <v>04</v>
      </c>
      <c r="G3529" s="1">
        <f t="shared" si="390"/>
        <v>44139</v>
      </c>
      <c r="H3529" s="2">
        <f t="shared" si="391"/>
        <v>44139.845833333333</v>
      </c>
      <c r="I3529" t="b">
        <f>OR(ABS(Table2[[#This Row],[DateTime]]-H3530) * 1440 &lt; 5, ABS(Table2[[#This Row],[DateTime]]-H3528) * 1440 &lt; 5)</f>
        <v>0</v>
      </c>
      <c r="J3529">
        <f>IF(Table2[[#This Row],[Mulitiple Sneeze?]],J3528+1,0)</f>
        <v>0</v>
      </c>
      <c r="K3529" t="str">
        <f>IF(AND(Table2[[#This Row],[Multiple Counter]]&gt;0, J3530=0),"Combo End","")</f>
        <v/>
      </c>
    </row>
    <row r="3530" spans="1:11" x14ac:dyDescent="0.25">
      <c r="A3530" s="1" t="s">
        <v>132</v>
      </c>
      <c r="B3530" t="str">
        <f t="shared" si="385"/>
        <v>November 05</v>
      </c>
      <c r="C3530" t="str">
        <f t="shared" si="386"/>
        <v>2020</v>
      </c>
      <c r="D3530" t="str">
        <f t="shared" si="387"/>
        <v>07:30AM</v>
      </c>
      <c r="E3530">
        <f t="shared" si="388"/>
        <v>11</v>
      </c>
      <c r="F3530" t="str">
        <f t="shared" si="389"/>
        <v>05</v>
      </c>
      <c r="G3530" s="1">
        <f t="shared" si="390"/>
        <v>44140</v>
      </c>
      <c r="H3530" s="2">
        <f t="shared" si="391"/>
        <v>44140.3125</v>
      </c>
      <c r="I3530" t="b">
        <f>OR(ABS(Table2[[#This Row],[DateTime]]-H3531) * 1440 &lt; 5, ABS(Table2[[#This Row],[DateTime]]-H3529) * 1440 &lt; 5)</f>
        <v>0</v>
      </c>
      <c r="J3530">
        <f>IF(Table2[[#This Row],[Mulitiple Sneeze?]],J3529+1,0)</f>
        <v>0</v>
      </c>
      <c r="K3530" t="str">
        <f>IF(AND(Table2[[#This Row],[Multiple Counter]]&gt;0, J3531=0),"Combo End","")</f>
        <v/>
      </c>
    </row>
    <row r="3531" spans="1:11" x14ac:dyDescent="0.25">
      <c r="A3531" s="1" t="s">
        <v>131</v>
      </c>
      <c r="B3531" t="str">
        <f t="shared" si="385"/>
        <v>November 05</v>
      </c>
      <c r="C3531" t="str">
        <f t="shared" si="386"/>
        <v>2020</v>
      </c>
      <c r="D3531" t="str">
        <f t="shared" si="387"/>
        <v>04:40PM</v>
      </c>
      <c r="E3531">
        <f t="shared" si="388"/>
        <v>11</v>
      </c>
      <c r="F3531" t="str">
        <f t="shared" si="389"/>
        <v>05</v>
      </c>
      <c r="G3531" s="1">
        <f t="shared" si="390"/>
        <v>44140</v>
      </c>
      <c r="H3531" s="2">
        <f t="shared" si="391"/>
        <v>44140.694444444445</v>
      </c>
      <c r="I3531" t="b">
        <f>OR(ABS(Table2[[#This Row],[DateTime]]-H3532) * 1440 &lt; 5, ABS(Table2[[#This Row],[DateTime]]-H3530) * 1440 &lt; 5)</f>
        <v>0</v>
      </c>
      <c r="J3531">
        <f>IF(Table2[[#This Row],[Mulitiple Sneeze?]],J3530+1,0)</f>
        <v>0</v>
      </c>
      <c r="K3531" t="str">
        <f>IF(AND(Table2[[#This Row],[Multiple Counter]]&gt;0, J3532=0),"Combo End","")</f>
        <v/>
      </c>
    </row>
    <row r="3532" spans="1:11" x14ac:dyDescent="0.25">
      <c r="A3532" s="1" t="s">
        <v>130</v>
      </c>
      <c r="B3532" t="str">
        <f t="shared" si="385"/>
        <v>November 06</v>
      </c>
      <c r="C3532" t="str">
        <f t="shared" si="386"/>
        <v>2020</v>
      </c>
      <c r="D3532" t="str">
        <f t="shared" si="387"/>
        <v>08:34AM</v>
      </c>
      <c r="E3532">
        <f t="shared" si="388"/>
        <v>11</v>
      </c>
      <c r="F3532" t="str">
        <f t="shared" si="389"/>
        <v>06</v>
      </c>
      <c r="G3532" s="1">
        <f t="shared" si="390"/>
        <v>44141</v>
      </c>
      <c r="H3532" s="2">
        <f t="shared" si="391"/>
        <v>44141.356944444444</v>
      </c>
      <c r="I3532" t="b">
        <f>OR(ABS(Table2[[#This Row],[DateTime]]-H3533) * 1440 &lt; 5, ABS(Table2[[#This Row],[DateTime]]-H3531) * 1440 &lt; 5)</f>
        <v>0</v>
      </c>
      <c r="J3532">
        <f>IF(Table2[[#This Row],[Mulitiple Sneeze?]],J3531+1,0)</f>
        <v>0</v>
      </c>
      <c r="K3532" t="str">
        <f>IF(AND(Table2[[#This Row],[Multiple Counter]]&gt;0, J3533=0),"Combo End","")</f>
        <v/>
      </c>
    </row>
    <row r="3533" spans="1:11" x14ac:dyDescent="0.25">
      <c r="A3533" s="1" t="s">
        <v>129</v>
      </c>
      <c r="B3533" t="str">
        <f t="shared" si="385"/>
        <v>November 06</v>
      </c>
      <c r="C3533" t="str">
        <f t="shared" si="386"/>
        <v>2020</v>
      </c>
      <c r="D3533" t="str">
        <f t="shared" si="387"/>
        <v>10:16AM</v>
      </c>
      <c r="E3533">
        <f t="shared" si="388"/>
        <v>11</v>
      </c>
      <c r="F3533" t="str">
        <f t="shared" si="389"/>
        <v>06</v>
      </c>
      <c r="G3533" s="1">
        <f t="shared" si="390"/>
        <v>44141</v>
      </c>
      <c r="H3533" s="2">
        <f t="shared" si="391"/>
        <v>44141.427777777775</v>
      </c>
      <c r="I3533" t="b">
        <f>OR(ABS(Table2[[#This Row],[DateTime]]-H3534) * 1440 &lt; 5, ABS(Table2[[#This Row],[DateTime]]-H3532) * 1440 &lt; 5)</f>
        <v>0</v>
      </c>
      <c r="J3533">
        <f>IF(Table2[[#This Row],[Mulitiple Sneeze?]],J3532+1,0)</f>
        <v>0</v>
      </c>
      <c r="K3533" t="str">
        <f>IF(AND(Table2[[#This Row],[Multiple Counter]]&gt;0, J3534=0),"Combo End","")</f>
        <v/>
      </c>
    </row>
    <row r="3534" spans="1:11" x14ac:dyDescent="0.25">
      <c r="A3534" s="1" t="s">
        <v>128</v>
      </c>
      <c r="B3534" t="str">
        <f t="shared" si="385"/>
        <v>November 06</v>
      </c>
      <c r="C3534" t="str">
        <f t="shared" si="386"/>
        <v>2020</v>
      </c>
      <c r="D3534" t="str">
        <f t="shared" si="387"/>
        <v>11:31AM</v>
      </c>
      <c r="E3534">
        <f t="shared" si="388"/>
        <v>11</v>
      </c>
      <c r="F3534" t="str">
        <f t="shared" si="389"/>
        <v>06</v>
      </c>
      <c r="G3534" s="1">
        <f t="shared" si="390"/>
        <v>44141</v>
      </c>
      <c r="H3534" s="2">
        <f t="shared" si="391"/>
        <v>44141.479861111111</v>
      </c>
      <c r="I3534" t="b">
        <f>OR(ABS(Table2[[#This Row],[DateTime]]-H3535) * 1440 &lt; 5, ABS(Table2[[#This Row],[DateTime]]-H3533) * 1440 &lt; 5)</f>
        <v>0</v>
      </c>
      <c r="J3534">
        <f>IF(Table2[[#This Row],[Mulitiple Sneeze?]],J3533+1,0)</f>
        <v>0</v>
      </c>
      <c r="K3534" t="str">
        <f>IF(AND(Table2[[#This Row],[Multiple Counter]]&gt;0, J3535=0),"Combo End","")</f>
        <v/>
      </c>
    </row>
    <row r="3535" spans="1:11" x14ac:dyDescent="0.25">
      <c r="A3535" s="1" t="s">
        <v>127</v>
      </c>
      <c r="B3535" t="str">
        <f t="shared" si="385"/>
        <v>November 06</v>
      </c>
      <c r="C3535" t="str">
        <f t="shared" si="386"/>
        <v>2020</v>
      </c>
      <c r="D3535" t="str">
        <f t="shared" si="387"/>
        <v>01:48PM</v>
      </c>
      <c r="E3535">
        <f t="shared" si="388"/>
        <v>11</v>
      </c>
      <c r="F3535" t="str">
        <f t="shared" si="389"/>
        <v>06</v>
      </c>
      <c r="G3535" s="1">
        <f t="shared" si="390"/>
        <v>44141</v>
      </c>
      <c r="H3535" s="2">
        <f t="shared" si="391"/>
        <v>44141.574999999997</v>
      </c>
      <c r="I3535" t="b">
        <f>OR(ABS(Table2[[#This Row],[DateTime]]-H3536) * 1440 &lt; 5, ABS(Table2[[#This Row],[DateTime]]-H3534) * 1440 &lt; 5)</f>
        <v>0</v>
      </c>
      <c r="J3535">
        <f>IF(Table2[[#This Row],[Mulitiple Sneeze?]],J3534+1,0)</f>
        <v>0</v>
      </c>
      <c r="K3535" t="str">
        <f>IF(AND(Table2[[#This Row],[Multiple Counter]]&gt;0, J3536=0),"Combo End","")</f>
        <v/>
      </c>
    </row>
    <row r="3536" spans="1:11" x14ac:dyDescent="0.25">
      <c r="A3536" s="1" t="s">
        <v>126</v>
      </c>
      <c r="B3536" t="str">
        <f t="shared" si="385"/>
        <v>November 06</v>
      </c>
      <c r="C3536" t="str">
        <f t="shared" si="386"/>
        <v>2020</v>
      </c>
      <c r="D3536" t="str">
        <f t="shared" si="387"/>
        <v>06:44PM</v>
      </c>
      <c r="E3536">
        <f t="shared" si="388"/>
        <v>11</v>
      </c>
      <c r="F3536" t="str">
        <f t="shared" si="389"/>
        <v>06</v>
      </c>
      <c r="G3536" s="1">
        <f t="shared" si="390"/>
        <v>44141</v>
      </c>
      <c r="H3536" s="2">
        <f t="shared" si="391"/>
        <v>44141.780555555553</v>
      </c>
      <c r="I3536" t="b">
        <f>OR(ABS(Table2[[#This Row],[DateTime]]-H3537) * 1440 &lt; 5, ABS(Table2[[#This Row],[DateTime]]-H3535) * 1440 &lt; 5)</f>
        <v>0</v>
      </c>
      <c r="J3536">
        <f>IF(Table2[[#This Row],[Mulitiple Sneeze?]],J3535+1,0)</f>
        <v>0</v>
      </c>
      <c r="K3536" t="str">
        <f>IF(AND(Table2[[#This Row],[Multiple Counter]]&gt;0, J3537=0),"Combo End","")</f>
        <v/>
      </c>
    </row>
    <row r="3537" spans="1:11" x14ac:dyDescent="0.25">
      <c r="A3537" s="1" t="s">
        <v>125</v>
      </c>
      <c r="B3537" t="str">
        <f t="shared" si="385"/>
        <v>November 07</v>
      </c>
      <c r="C3537" t="str">
        <f t="shared" si="386"/>
        <v>2020</v>
      </c>
      <c r="D3537" t="str">
        <f t="shared" si="387"/>
        <v>10:28AM</v>
      </c>
      <c r="E3537">
        <f t="shared" si="388"/>
        <v>11</v>
      </c>
      <c r="F3537" t="str">
        <f t="shared" si="389"/>
        <v>07</v>
      </c>
      <c r="G3537" s="1">
        <f t="shared" si="390"/>
        <v>44142</v>
      </c>
      <c r="H3537" s="2">
        <f t="shared" si="391"/>
        <v>44142.436111111114</v>
      </c>
      <c r="I3537" t="b">
        <f>OR(ABS(Table2[[#This Row],[DateTime]]-H3538) * 1440 &lt; 5, ABS(Table2[[#This Row],[DateTime]]-H3536) * 1440 &lt; 5)</f>
        <v>0</v>
      </c>
      <c r="J3537">
        <f>IF(Table2[[#This Row],[Mulitiple Sneeze?]],J3536+1,0)</f>
        <v>0</v>
      </c>
      <c r="K3537" t="str">
        <f>IF(AND(Table2[[#This Row],[Multiple Counter]]&gt;0, J3538=0),"Combo End","")</f>
        <v/>
      </c>
    </row>
    <row r="3538" spans="1:11" x14ac:dyDescent="0.25">
      <c r="A3538" s="1" t="s">
        <v>124</v>
      </c>
      <c r="B3538" t="str">
        <f t="shared" si="385"/>
        <v>November 07</v>
      </c>
      <c r="C3538" t="str">
        <f t="shared" si="386"/>
        <v>2020</v>
      </c>
      <c r="D3538" t="str">
        <f t="shared" si="387"/>
        <v>04:44PM</v>
      </c>
      <c r="E3538">
        <f t="shared" si="388"/>
        <v>11</v>
      </c>
      <c r="F3538" t="str">
        <f t="shared" si="389"/>
        <v>07</v>
      </c>
      <c r="G3538" s="1">
        <f t="shared" si="390"/>
        <v>44142</v>
      </c>
      <c r="H3538" s="2">
        <f t="shared" si="391"/>
        <v>44142.697222222225</v>
      </c>
      <c r="I3538" t="b">
        <f>OR(ABS(Table2[[#This Row],[DateTime]]-H3539) * 1440 &lt; 5, ABS(Table2[[#This Row],[DateTime]]-H3537) * 1440 &lt; 5)</f>
        <v>0</v>
      </c>
      <c r="J3538">
        <f>IF(Table2[[#This Row],[Mulitiple Sneeze?]],J3537+1,0)</f>
        <v>0</v>
      </c>
      <c r="K3538" t="str">
        <f>IF(AND(Table2[[#This Row],[Multiple Counter]]&gt;0, J3539=0),"Combo End","")</f>
        <v/>
      </c>
    </row>
    <row r="3539" spans="1:11" x14ac:dyDescent="0.25">
      <c r="A3539" s="1" t="s">
        <v>123</v>
      </c>
      <c r="B3539" t="str">
        <f t="shared" si="385"/>
        <v>November 08</v>
      </c>
      <c r="C3539" t="str">
        <f t="shared" si="386"/>
        <v>2020</v>
      </c>
      <c r="D3539" t="str">
        <f t="shared" si="387"/>
        <v>02:53PM</v>
      </c>
      <c r="E3539">
        <f t="shared" si="388"/>
        <v>11</v>
      </c>
      <c r="F3539" t="str">
        <f t="shared" si="389"/>
        <v>08</v>
      </c>
      <c r="G3539" s="1">
        <f t="shared" si="390"/>
        <v>44143</v>
      </c>
      <c r="H3539" s="2">
        <f t="shared" si="391"/>
        <v>44143.620138888888</v>
      </c>
      <c r="I3539" t="b">
        <f>OR(ABS(Table2[[#This Row],[DateTime]]-H3540) * 1440 &lt; 5, ABS(Table2[[#This Row],[DateTime]]-H3538) * 1440 &lt; 5)</f>
        <v>0</v>
      </c>
      <c r="J3539">
        <f>IF(Table2[[#This Row],[Mulitiple Sneeze?]],J3538+1,0)</f>
        <v>0</v>
      </c>
      <c r="K3539" t="str">
        <f>IF(AND(Table2[[#This Row],[Multiple Counter]]&gt;0, J3540=0),"Combo End","")</f>
        <v/>
      </c>
    </row>
    <row r="3540" spans="1:11" x14ac:dyDescent="0.25">
      <c r="A3540" s="1" t="s">
        <v>122</v>
      </c>
      <c r="B3540" t="str">
        <f t="shared" si="385"/>
        <v>November 08</v>
      </c>
      <c r="C3540" t="str">
        <f t="shared" si="386"/>
        <v>2020</v>
      </c>
      <c r="D3540" t="str">
        <f t="shared" si="387"/>
        <v>04:30PM</v>
      </c>
      <c r="E3540">
        <f t="shared" si="388"/>
        <v>11</v>
      </c>
      <c r="F3540" t="str">
        <f t="shared" si="389"/>
        <v>08</v>
      </c>
      <c r="G3540" s="1">
        <f t="shared" si="390"/>
        <v>44143</v>
      </c>
      <c r="H3540" s="2">
        <f t="shared" si="391"/>
        <v>44143.6875</v>
      </c>
      <c r="I3540" t="b">
        <f>OR(ABS(Table2[[#This Row],[DateTime]]-H3541) * 1440 &lt; 5, ABS(Table2[[#This Row],[DateTime]]-H3539) * 1440 &lt; 5)</f>
        <v>0</v>
      </c>
      <c r="J3540">
        <f>IF(Table2[[#This Row],[Mulitiple Sneeze?]],J3539+1,0)</f>
        <v>0</v>
      </c>
      <c r="K3540" t="str">
        <f>IF(AND(Table2[[#This Row],[Multiple Counter]]&gt;0, J3541=0),"Combo End","")</f>
        <v/>
      </c>
    </row>
    <row r="3541" spans="1:11" x14ac:dyDescent="0.25">
      <c r="A3541" s="1" t="s">
        <v>121</v>
      </c>
      <c r="B3541" t="str">
        <f t="shared" si="385"/>
        <v>November 09</v>
      </c>
      <c r="C3541" t="str">
        <f t="shared" si="386"/>
        <v>2020</v>
      </c>
      <c r="D3541" t="str">
        <f t="shared" si="387"/>
        <v>11:50AM</v>
      </c>
      <c r="E3541">
        <f t="shared" si="388"/>
        <v>11</v>
      </c>
      <c r="F3541" t="str">
        <f t="shared" si="389"/>
        <v>09</v>
      </c>
      <c r="G3541" s="1">
        <f t="shared" si="390"/>
        <v>44144</v>
      </c>
      <c r="H3541" s="2">
        <f t="shared" si="391"/>
        <v>44144.493055555555</v>
      </c>
      <c r="I3541" t="b">
        <f>OR(ABS(Table2[[#This Row],[DateTime]]-H3542) * 1440 &lt; 5, ABS(Table2[[#This Row],[DateTime]]-H3540) * 1440 &lt; 5)</f>
        <v>0</v>
      </c>
      <c r="J3541">
        <f>IF(Table2[[#This Row],[Mulitiple Sneeze?]],J3540+1,0)</f>
        <v>0</v>
      </c>
      <c r="K3541" t="str">
        <f>IF(AND(Table2[[#This Row],[Multiple Counter]]&gt;0, J3542=0),"Combo End","")</f>
        <v/>
      </c>
    </row>
    <row r="3542" spans="1:11" x14ac:dyDescent="0.25">
      <c r="A3542" s="1" t="s">
        <v>120</v>
      </c>
      <c r="B3542" t="str">
        <f t="shared" si="385"/>
        <v>November 09</v>
      </c>
      <c r="C3542" t="str">
        <f t="shared" si="386"/>
        <v>2020</v>
      </c>
      <c r="D3542" t="str">
        <f t="shared" si="387"/>
        <v>03:05PM</v>
      </c>
      <c r="E3542">
        <f t="shared" si="388"/>
        <v>11</v>
      </c>
      <c r="F3542" t="str">
        <f t="shared" si="389"/>
        <v>09</v>
      </c>
      <c r="G3542" s="1">
        <f t="shared" si="390"/>
        <v>44144</v>
      </c>
      <c r="H3542" s="2">
        <f t="shared" si="391"/>
        <v>44144.628472222219</v>
      </c>
      <c r="I3542" t="b">
        <f>OR(ABS(Table2[[#This Row],[DateTime]]-H3543) * 1440 &lt; 5, ABS(Table2[[#This Row],[DateTime]]-H3541) * 1440 &lt; 5)</f>
        <v>0</v>
      </c>
      <c r="J3542">
        <f>IF(Table2[[#This Row],[Mulitiple Sneeze?]],J3541+1,0)</f>
        <v>0</v>
      </c>
      <c r="K3542" t="str">
        <f>IF(AND(Table2[[#This Row],[Multiple Counter]]&gt;0, J3543=0),"Combo End","")</f>
        <v/>
      </c>
    </row>
    <row r="3543" spans="1:11" x14ac:dyDescent="0.25">
      <c r="A3543" s="1" t="s">
        <v>119</v>
      </c>
      <c r="B3543" t="str">
        <f t="shared" si="385"/>
        <v>November 09</v>
      </c>
      <c r="C3543" t="str">
        <f t="shared" si="386"/>
        <v>2020</v>
      </c>
      <c r="D3543" t="str">
        <f t="shared" si="387"/>
        <v>07:13PM</v>
      </c>
      <c r="E3543">
        <f t="shared" si="388"/>
        <v>11</v>
      </c>
      <c r="F3543" t="str">
        <f t="shared" si="389"/>
        <v>09</v>
      </c>
      <c r="G3543" s="1">
        <f t="shared" si="390"/>
        <v>44144</v>
      </c>
      <c r="H3543" s="2">
        <f t="shared" si="391"/>
        <v>44144.800694444442</v>
      </c>
      <c r="I3543" t="b">
        <f>OR(ABS(Table2[[#This Row],[DateTime]]-H3544) * 1440 &lt; 5, ABS(Table2[[#This Row],[DateTime]]-H3542) * 1440 &lt; 5)</f>
        <v>0</v>
      </c>
      <c r="J3543">
        <f>IF(Table2[[#This Row],[Mulitiple Sneeze?]],J3542+1,0)</f>
        <v>0</v>
      </c>
      <c r="K3543" t="str">
        <f>IF(AND(Table2[[#This Row],[Multiple Counter]]&gt;0, J3544=0),"Combo End","")</f>
        <v/>
      </c>
    </row>
    <row r="3544" spans="1:11" x14ac:dyDescent="0.25">
      <c r="A3544" s="1" t="s">
        <v>118</v>
      </c>
      <c r="B3544" t="str">
        <f t="shared" si="385"/>
        <v>November 10</v>
      </c>
      <c r="C3544" t="str">
        <f t="shared" si="386"/>
        <v>2020</v>
      </c>
      <c r="D3544" t="str">
        <f t="shared" si="387"/>
        <v>12:47PM</v>
      </c>
      <c r="E3544">
        <f t="shared" si="388"/>
        <v>11</v>
      </c>
      <c r="F3544" t="str">
        <f t="shared" si="389"/>
        <v>10</v>
      </c>
      <c r="G3544" s="1">
        <f t="shared" si="390"/>
        <v>44145</v>
      </c>
      <c r="H3544" s="2">
        <f t="shared" si="391"/>
        <v>44145.532638888886</v>
      </c>
      <c r="I3544" t="b">
        <f>OR(ABS(Table2[[#This Row],[DateTime]]-H3545) * 1440 &lt; 5, ABS(Table2[[#This Row],[DateTime]]-H3543) * 1440 &lt; 5)</f>
        <v>0</v>
      </c>
      <c r="J3544">
        <f>IF(Table2[[#This Row],[Mulitiple Sneeze?]],J3543+1,0)</f>
        <v>0</v>
      </c>
      <c r="K3544" t="str">
        <f>IF(AND(Table2[[#This Row],[Multiple Counter]]&gt;0, J3545=0),"Combo End","")</f>
        <v/>
      </c>
    </row>
    <row r="3545" spans="1:11" x14ac:dyDescent="0.25">
      <c r="A3545" s="1" t="s">
        <v>117</v>
      </c>
      <c r="B3545" t="str">
        <f t="shared" si="385"/>
        <v>November 10</v>
      </c>
      <c r="C3545" t="str">
        <f t="shared" si="386"/>
        <v>2020</v>
      </c>
      <c r="D3545" t="str">
        <f t="shared" si="387"/>
        <v>02:12PM</v>
      </c>
      <c r="E3545">
        <f t="shared" si="388"/>
        <v>11</v>
      </c>
      <c r="F3545" t="str">
        <f t="shared" si="389"/>
        <v>10</v>
      </c>
      <c r="G3545" s="1">
        <f t="shared" si="390"/>
        <v>44145</v>
      </c>
      <c r="H3545" s="2">
        <f t="shared" si="391"/>
        <v>44145.591666666667</v>
      </c>
      <c r="I3545" t="b">
        <f>OR(ABS(Table2[[#This Row],[DateTime]]-H3546) * 1440 &lt; 5, ABS(Table2[[#This Row],[DateTime]]-H3544) * 1440 &lt; 5)</f>
        <v>0</v>
      </c>
      <c r="J3545">
        <f>IF(Table2[[#This Row],[Mulitiple Sneeze?]],J3544+1,0)</f>
        <v>0</v>
      </c>
      <c r="K3545" t="str">
        <f>IF(AND(Table2[[#This Row],[Multiple Counter]]&gt;0, J3546=0),"Combo End","")</f>
        <v/>
      </c>
    </row>
    <row r="3546" spans="1:11" x14ac:dyDescent="0.25">
      <c r="A3546" s="1" t="s">
        <v>116</v>
      </c>
      <c r="B3546" t="str">
        <f t="shared" si="385"/>
        <v>November 11</v>
      </c>
      <c r="C3546" t="str">
        <f t="shared" si="386"/>
        <v>2020</v>
      </c>
      <c r="D3546" t="str">
        <f t="shared" si="387"/>
        <v>07:10AM</v>
      </c>
      <c r="E3546">
        <f t="shared" si="388"/>
        <v>11</v>
      </c>
      <c r="F3546" t="str">
        <f t="shared" si="389"/>
        <v>11</v>
      </c>
      <c r="G3546" s="1">
        <f t="shared" si="390"/>
        <v>44146</v>
      </c>
      <c r="H3546" s="2">
        <f t="shared" si="391"/>
        <v>44146.298611111109</v>
      </c>
      <c r="I3546" t="b">
        <f>OR(ABS(Table2[[#This Row],[DateTime]]-H3547) * 1440 &lt; 5, ABS(Table2[[#This Row],[DateTime]]-H3545) * 1440 &lt; 5)</f>
        <v>0</v>
      </c>
      <c r="J3546">
        <f>IF(Table2[[#This Row],[Mulitiple Sneeze?]],J3545+1,0)</f>
        <v>0</v>
      </c>
      <c r="K3546" t="str">
        <f>IF(AND(Table2[[#This Row],[Multiple Counter]]&gt;0, J3547=0),"Combo End","")</f>
        <v/>
      </c>
    </row>
    <row r="3547" spans="1:11" x14ac:dyDescent="0.25">
      <c r="A3547" s="1" t="s">
        <v>115</v>
      </c>
      <c r="B3547" t="str">
        <f t="shared" si="385"/>
        <v>November 11</v>
      </c>
      <c r="C3547" t="str">
        <f t="shared" si="386"/>
        <v>2020</v>
      </c>
      <c r="D3547" t="str">
        <f t="shared" si="387"/>
        <v>08:47AM</v>
      </c>
      <c r="E3547">
        <f t="shared" si="388"/>
        <v>11</v>
      </c>
      <c r="F3547" t="str">
        <f t="shared" si="389"/>
        <v>11</v>
      </c>
      <c r="G3547" s="1">
        <f t="shared" si="390"/>
        <v>44146</v>
      </c>
      <c r="H3547" s="2">
        <f t="shared" si="391"/>
        <v>44146.365972222222</v>
      </c>
      <c r="I3547" t="b">
        <f>OR(ABS(Table2[[#This Row],[DateTime]]-H3548) * 1440 &lt; 5, ABS(Table2[[#This Row],[DateTime]]-H3546) * 1440 &lt; 5)</f>
        <v>0</v>
      </c>
      <c r="J3547">
        <f>IF(Table2[[#This Row],[Mulitiple Sneeze?]],J3546+1,0)</f>
        <v>0</v>
      </c>
      <c r="K3547" t="str">
        <f>IF(AND(Table2[[#This Row],[Multiple Counter]]&gt;0, J3548=0),"Combo End","")</f>
        <v/>
      </c>
    </row>
    <row r="3548" spans="1:11" x14ac:dyDescent="0.25">
      <c r="A3548" s="1" t="s">
        <v>114</v>
      </c>
      <c r="B3548" t="str">
        <f t="shared" si="385"/>
        <v>November 11</v>
      </c>
      <c r="C3548" t="str">
        <f t="shared" si="386"/>
        <v>2020</v>
      </c>
      <c r="D3548" t="str">
        <f t="shared" si="387"/>
        <v>09:26AM</v>
      </c>
      <c r="E3548">
        <f t="shared" si="388"/>
        <v>11</v>
      </c>
      <c r="F3548" t="str">
        <f t="shared" si="389"/>
        <v>11</v>
      </c>
      <c r="G3548" s="1">
        <f t="shared" si="390"/>
        <v>44146</v>
      </c>
      <c r="H3548" s="2">
        <f t="shared" si="391"/>
        <v>44146.393055555556</v>
      </c>
      <c r="I3548" t="b">
        <f>OR(ABS(Table2[[#This Row],[DateTime]]-H3549) * 1440 &lt; 5, ABS(Table2[[#This Row],[DateTime]]-H3547) * 1440 &lt; 5)</f>
        <v>0</v>
      </c>
      <c r="J3548">
        <f>IF(Table2[[#This Row],[Mulitiple Sneeze?]],J3547+1,0)</f>
        <v>0</v>
      </c>
      <c r="K3548" t="str">
        <f>IF(AND(Table2[[#This Row],[Multiple Counter]]&gt;0, J3549=0),"Combo End","")</f>
        <v/>
      </c>
    </row>
    <row r="3549" spans="1:11" x14ac:dyDescent="0.25">
      <c r="A3549" s="1" t="s">
        <v>113</v>
      </c>
      <c r="B3549" t="str">
        <f t="shared" si="385"/>
        <v>November 11</v>
      </c>
      <c r="C3549" t="str">
        <f t="shared" si="386"/>
        <v>2020</v>
      </c>
      <c r="D3549" t="str">
        <f t="shared" si="387"/>
        <v>10:13AM</v>
      </c>
      <c r="E3549">
        <f t="shared" si="388"/>
        <v>11</v>
      </c>
      <c r="F3549" t="str">
        <f t="shared" si="389"/>
        <v>11</v>
      </c>
      <c r="G3549" s="1">
        <f t="shared" si="390"/>
        <v>44146</v>
      </c>
      <c r="H3549" s="2">
        <f t="shared" si="391"/>
        <v>44146.425694444442</v>
      </c>
      <c r="I3549" t="b">
        <f>OR(ABS(Table2[[#This Row],[DateTime]]-H3550) * 1440 &lt; 5, ABS(Table2[[#This Row],[DateTime]]-H3548) * 1440 &lt; 5)</f>
        <v>0</v>
      </c>
      <c r="J3549">
        <f>IF(Table2[[#This Row],[Mulitiple Sneeze?]],J3548+1,0)</f>
        <v>0</v>
      </c>
      <c r="K3549" t="str">
        <f>IF(AND(Table2[[#This Row],[Multiple Counter]]&gt;0, J3550=0),"Combo End","")</f>
        <v/>
      </c>
    </row>
    <row r="3550" spans="1:11" x14ac:dyDescent="0.25">
      <c r="A3550" s="1" t="s">
        <v>112</v>
      </c>
      <c r="B3550" t="str">
        <f t="shared" si="385"/>
        <v>November 11</v>
      </c>
      <c r="C3550" t="str">
        <f t="shared" si="386"/>
        <v>2020</v>
      </c>
      <c r="D3550" t="str">
        <f t="shared" si="387"/>
        <v>01:51PM</v>
      </c>
      <c r="E3550">
        <f t="shared" si="388"/>
        <v>11</v>
      </c>
      <c r="F3550" t="str">
        <f t="shared" si="389"/>
        <v>11</v>
      </c>
      <c r="G3550" s="1">
        <f t="shared" si="390"/>
        <v>44146</v>
      </c>
      <c r="H3550" s="2">
        <f t="shared" si="391"/>
        <v>44146.57708333333</v>
      </c>
      <c r="I3550" t="b">
        <f>OR(ABS(Table2[[#This Row],[DateTime]]-H3551) * 1440 &lt; 5, ABS(Table2[[#This Row],[DateTime]]-H3549) * 1440 &lt; 5)</f>
        <v>0</v>
      </c>
      <c r="J3550">
        <f>IF(Table2[[#This Row],[Mulitiple Sneeze?]],J3549+1,0)</f>
        <v>0</v>
      </c>
      <c r="K3550" t="str">
        <f>IF(AND(Table2[[#This Row],[Multiple Counter]]&gt;0, J3551=0),"Combo End","")</f>
        <v/>
      </c>
    </row>
    <row r="3551" spans="1:11" x14ac:dyDescent="0.25">
      <c r="A3551" s="1" t="s">
        <v>111</v>
      </c>
      <c r="B3551" t="str">
        <f t="shared" si="385"/>
        <v>November 12</v>
      </c>
      <c r="C3551" t="str">
        <f t="shared" si="386"/>
        <v>2020</v>
      </c>
      <c r="D3551" t="str">
        <f t="shared" si="387"/>
        <v>07:09AM</v>
      </c>
      <c r="E3551">
        <f t="shared" si="388"/>
        <v>11</v>
      </c>
      <c r="F3551" t="str">
        <f t="shared" si="389"/>
        <v>12</v>
      </c>
      <c r="G3551" s="1">
        <f t="shared" si="390"/>
        <v>44147</v>
      </c>
      <c r="H3551" s="2">
        <f t="shared" si="391"/>
        <v>44147.29791666667</v>
      </c>
      <c r="I3551" t="b">
        <f>OR(ABS(Table2[[#This Row],[DateTime]]-H3552) * 1440 &lt; 5, ABS(Table2[[#This Row],[DateTime]]-H3550) * 1440 &lt; 5)</f>
        <v>0</v>
      </c>
      <c r="J3551">
        <f>IF(Table2[[#This Row],[Mulitiple Sneeze?]],J3550+1,0)</f>
        <v>0</v>
      </c>
      <c r="K3551" t="str">
        <f>IF(AND(Table2[[#This Row],[Multiple Counter]]&gt;0, J3552=0),"Combo End","")</f>
        <v/>
      </c>
    </row>
    <row r="3552" spans="1:11" x14ac:dyDescent="0.25">
      <c r="A3552" s="1" t="s">
        <v>110</v>
      </c>
      <c r="B3552" t="str">
        <f t="shared" si="385"/>
        <v>November 12</v>
      </c>
      <c r="C3552" t="str">
        <f t="shared" si="386"/>
        <v>2020</v>
      </c>
      <c r="D3552" t="str">
        <f t="shared" si="387"/>
        <v>01:49PM</v>
      </c>
      <c r="E3552">
        <f t="shared" si="388"/>
        <v>11</v>
      </c>
      <c r="F3552" t="str">
        <f t="shared" si="389"/>
        <v>12</v>
      </c>
      <c r="G3552" s="1">
        <f t="shared" si="390"/>
        <v>44147</v>
      </c>
      <c r="H3552" s="2">
        <f t="shared" si="391"/>
        <v>44147.575694444444</v>
      </c>
      <c r="I3552" t="b">
        <f>OR(ABS(Table2[[#This Row],[DateTime]]-H3553) * 1440 &lt; 5, ABS(Table2[[#This Row],[DateTime]]-H3551) * 1440 &lt; 5)</f>
        <v>0</v>
      </c>
      <c r="J3552">
        <f>IF(Table2[[#This Row],[Mulitiple Sneeze?]],J3551+1,0)</f>
        <v>0</v>
      </c>
      <c r="K3552" t="str">
        <f>IF(AND(Table2[[#This Row],[Multiple Counter]]&gt;0, J3553=0),"Combo End","")</f>
        <v/>
      </c>
    </row>
    <row r="3553" spans="1:11" x14ac:dyDescent="0.25">
      <c r="A3553" s="1" t="s">
        <v>109</v>
      </c>
      <c r="B3553" t="str">
        <f t="shared" si="385"/>
        <v>November 12</v>
      </c>
      <c r="C3553" t="str">
        <f t="shared" si="386"/>
        <v>2020</v>
      </c>
      <c r="D3553" t="str">
        <f t="shared" si="387"/>
        <v>05:40PM</v>
      </c>
      <c r="E3553">
        <f t="shared" si="388"/>
        <v>11</v>
      </c>
      <c r="F3553" t="str">
        <f t="shared" si="389"/>
        <v>12</v>
      </c>
      <c r="G3553" s="1">
        <f t="shared" si="390"/>
        <v>44147</v>
      </c>
      <c r="H3553" s="2">
        <f t="shared" si="391"/>
        <v>44147.736111111109</v>
      </c>
      <c r="I3553" t="b">
        <f>OR(ABS(Table2[[#This Row],[DateTime]]-H3554) * 1440 &lt; 5, ABS(Table2[[#This Row],[DateTime]]-H3552) * 1440 &lt; 5)</f>
        <v>0</v>
      </c>
      <c r="J3553">
        <f>IF(Table2[[#This Row],[Mulitiple Sneeze?]],J3552+1,0)</f>
        <v>0</v>
      </c>
      <c r="K3553" t="str">
        <f>IF(AND(Table2[[#This Row],[Multiple Counter]]&gt;0, J3554=0),"Combo End","")</f>
        <v/>
      </c>
    </row>
    <row r="3554" spans="1:11" x14ac:dyDescent="0.25">
      <c r="A3554" s="1" t="s">
        <v>108</v>
      </c>
      <c r="B3554" t="str">
        <f t="shared" si="385"/>
        <v>November 13</v>
      </c>
      <c r="C3554" t="str">
        <f t="shared" si="386"/>
        <v>2020</v>
      </c>
      <c r="D3554" t="str">
        <f t="shared" si="387"/>
        <v>09:17AM</v>
      </c>
      <c r="E3554">
        <f t="shared" si="388"/>
        <v>11</v>
      </c>
      <c r="F3554" t="str">
        <f t="shared" si="389"/>
        <v>13</v>
      </c>
      <c r="G3554" s="1">
        <f t="shared" si="390"/>
        <v>44148</v>
      </c>
      <c r="H3554" s="2">
        <f t="shared" si="391"/>
        <v>44148.386805555558</v>
      </c>
      <c r="I3554" t="b">
        <f>OR(ABS(Table2[[#This Row],[DateTime]]-H3555) * 1440 &lt; 5, ABS(Table2[[#This Row],[DateTime]]-H3553) * 1440 &lt; 5)</f>
        <v>0</v>
      </c>
      <c r="J3554">
        <f>IF(Table2[[#This Row],[Mulitiple Sneeze?]],J3553+1,0)</f>
        <v>0</v>
      </c>
      <c r="K3554" t="str">
        <f>IF(AND(Table2[[#This Row],[Multiple Counter]]&gt;0, J3555=0),"Combo End","")</f>
        <v/>
      </c>
    </row>
    <row r="3555" spans="1:11" x14ac:dyDescent="0.25">
      <c r="A3555" s="1" t="s">
        <v>107</v>
      </c>
      <c r="B3555" t="str">
        <f t="shared" si="385"/>
        <v>November 13</v>
      </c>
      <c r="C3555" t="str">
        <f t="shared" si="386"/>
        <v>2020</v>
      </c>
      <c r="D3555" t="str">
        <f t="shared" si="387"/>
        <v>11:37AM</v>
      </c>
      <c r="E3555">
        <f t="shared" si="388"/>
        <v>11</v>
      </c>
      <c r="F3555" t="str">
        <f t="shared" si="389"/>
        <v>13</v>
      </c>
      <c r="G3555" s="1">
        <f t="shared" si="390"/>
        <v>44148</v>
      </c>
      <c r="H3555" s="2">
        <f t="shared" si="391"/>
        <v>44148.484027777777</v>
      </c>
      <c r="I3555" t="b">
        <f>OR(ABS(Table2[[#This Row],[DateTime]]-H3556) * 1440 &lt; 5, ABS(Table2[[#This Row],[DateTime]]-H3554) * 1440 &lt; 5)</f>
        <v>0</v>
      </c>
      <c r="J3555">
        <f>IF(Table2[[#This Row],[Mulitiple Sneeze?]],J3554+1,0)</f>
        <v>0</v>
      </c>
      <c r="K3555" t="str">
        <f>IF(AND(Table2[[#This Row],[Multiple Counter]]&gt;0, J3556=0),"Combo End","")</f>
        <v/>
      </c>
    </row>
    <row r="3556" spans="1:11" x14ac:dyDescent="0.25">
      <c r="A3556" s="1" t="s">
        <v>106</v>
      </c>
      <c r="B3556" t="str">
        <f t="shared" si="385"/>
        <v>November 13</v>
      </c>
      <c r="C3556" t="str">
        <f t="shared" si="386"/>
        <v>2020</v>
      </c>
      <c r="D3556" t="str">
        <f t="shared" si="387"/>
        <v>06:52PM</v>
      </c>
      <c r="E3556">
        <f t="shared" si="388"/>
        <v>11</v>
      </c>
      <c r="F3556" t="str">
        <f t="shared" si="389"/>
        <v>13</v>
      </c>
      <c r="G3556" s="1">
        <f t="shared" si="390"/>
        <v>44148</v>
      </c>
      <c r="H3556" s="2">
        <f t="shared" si="391"/>
        <v>44148.786111111112</v>
      </c>
      <c r="I3556" t="b">
        <f>OR(ABS(Table2[[#This Row],[DateTime]]-H3557) * 1440 &lt; 5, ABS(Table2[[#This Row],[DateTime]]-H3555) * 1440 &lt; 5)</f>
        <v>0</v>
      </c>
      <c r="J3556">
        <f>IF(Table2[[#This Row],[Mulitiple Sneeze?]],J3555+1,0)</f>
        <v>0</v>
      </c>
      <c r="K3556" t="str">
        <f>IF(AND(Table2[[#This Row],[Multiple Counter]]&gt;0, J3557=0),"Combo End","")</f>
        <v/>
      </c>
    </row>
    <row r="3557" spans="1:11" x14ac:dyDescent="0.25">
      <c r="A3557" s="1" t="s">
        <v>105</v>
      </c>
      <c r="B3557" t="str">
        <f t="shared" si="385"/>
        <v>November 16</v>
      </c>
      <c r="C3557" t="str">
        <f t="shared" si="386"/>
        <v>2020</v>
      </c>
      <c r="D3557" t="str">
        <f t="shared" si="387"/>
        <v>10:18AM</v>
      </c>
      <c r="E3557">
        <f t="shared" si="388"/>
        <v>11</v>
      </c>
      <c r="F3557" t="str">
        <f t="shared" si="389"/>
        <v>16</v>
      </c>
      <c r="G3557" s="1">
        <f t="shared" si="390"/>
        <v>44151</v>
      </c>
      <c r="H3557" s="2">
        <f t="shared" si="391"/>
        <v>44151.429166666669</v>
      </c>
      <c r="I3557" t="b">
        <f>OR(ABS(Table2[[#This Row],[DateTime]]-H3558) * 1440 &lt; 5, ABS(Table2[[#This Row],[DateTime]]-H3556) * 1440 &lt; 5)</f>
        <v>0</v>
      </c>
      <c r="J3557">
        <f>IF(Table2[[#This Row],[Mulitiple Sneeze?]],J3556+1,0)</f>
        <v>0</v>
      </c>
      <c r="K3557" t="str">
        <f>IF(AND(Table2[[#This Row],[Multiple Counter]]&gt;0, J3558=0),"Combo End","")</f>
        <v/>
      </c>
    </row>
    <row r="3558" spans="1:11" x14ac:dyDescent="0.25">
      <c r="A3558" s="1" t="s">
        <v>104</v>
      </c>
      <c r="B3558" t="str">
        <f t="shared" si="385"/>
        <v>November 16</v>
      </c>
      <c r="C3558" t="str">
        <f t="shared" si="386"/>
        <v>2020</v>
      </c>
      <c r="D3558" t="str">
        <f t="shared" si="387"/>
        <v>11:46AM</v>
      </c>
      <c r="E3558">
        <f t="shared" si="388"/>
        <v>11</v>
      </c>
      <c r="F3558" t="str">
        <f t="shared" si="389"/>
        <v>16</v>
      </c>
      <c r="G3558" s="1">
        <f t="shared" si="390"/>
        <v>44151</v>
      </c>
      <c r="H3558" s="2">
        <f t="shared" si="391"/>
        <v>44151.490277777775</v>
      </c>
      <c r="I3558" t="b">
        <f>OR(ABS(Table2[[#This Row],[DateTime]]-H3559) * 1440 &lt; 5, ABS(Table2[[#This Row],[DateTime]]-H3557) * 1440 &lt; 5)</f>
        <v>0</v>
      </c>
      <c r="J3558">
        <f>IF(Table2[[#This Row],[Mulitiple Sneeze?]],J3557+1,0)</f>
        <v>0</v>
      </c>
      <c r="K3558" t="str">
        <f>IF(AND(Table2[[#This Row],[Multiple Counter]]&gt;0, J3559=0),"Combo End","")</f>
        <v/>
      </c>
    </row>
    <row r="3559" spans="1:11" x14ac:dyDescent="0.25">
      <c r="A3559" s="1" t="s">
        <v>103</v>
      </c>
      <c r="B3559" t="str">
        <f t="shared" si="385"/>
        <v>November 16</v>
      </c>
      <c r="C3559" t="str">
        <f t="shared" si="386"/>
        <v>2020</v>
      </c>
      <c r="D3559" t="str">
        <f t="shared" si="387"/>
        <v>03:49PM</v>
      </c>
      <c r="E3559">
        <f t="shared" si="388"/>
        <v>11</v>
      </c>
      <c r="F3559" t="str">
        <f t="shared" si="389"/>
        <v>16</v>
      </c>
      <c r="G3559" s="1">
        <f t="shared" si="390"/>
        <v>44151</v>
      </c>
      <c r="H3559" s="2">
        <f t="shared" si="391"/>
        <v>44151.65902777778</v>
      </c>
      <c r="I3559" t="b">
        <f>OR(ABS(Table2[[#This Row],[DateTime]]-H3560) * 1440 &lt; 5, ABS(Table2[[#This Row],[DateTime]]-H3558) * 1440 &lt; 5)</f>
        <v>0</v>
      </c>
      <c r="J3559">
        <f>IF(Table2[[#This Row],[Mulitiple Sneeze?]],J3558+1,0)</f>
        <v>0</v>
      </c>
      <c r="K3559" t="str">
        <f>IF(AND(Table2[[#This Row],[Multiple Counter]]&gt;0, J3560=0),"Combo End","")</f>
        <v/>
      </c>
    </row>
    <row r="3560" spans="1:11" x14ac:dyDescent="0.25">
      <c r="A3560" s="1" t="s">
        <v>102</v>
      </c>
      <c r="B3560" t="str">
        <f t="shared" si="385"/>
        <v>November 17</v>
      </c>
      <c r="C3560" t="str">
        <f t="shared" si="386"/>
        <v>2020</v>
      </c>
      <c r="D3560" t="str">
        <f t="shared" si="387"/>
        <v>08:13AM</v>
      </c>
      <c r="E3560">
        <f t="shared" si="388"/>
        <v>11</v>
      </c>
      <c r="F3560" t="str">
        <f t="shared" si="389"/>
        <v>17</v>
      </c>
      <c r="G3560" s="1">
        <f t="shared" si="390"/>
        <v>44152</v>
      </c>
      <c r="H3560" s="2">
        <f t="shared" si="391"/>
        <v>44152.342361111114</v>
      </c>
      <c r="I3560" t="b">
        <f>OR(ABS(Table2[[#This Row],[DateTime]]-H3561) * 1440 &lt; 5, ABS(Table2[[#This Row],[DateTime]]-H3559) * 1440 &lt; 5)</f>
        <v>0</v>
      </c>
      <c r="J3560">
        <f>IF(Table2[[#This Row],[Mulitiple Sneeze?]],J3559+1,0)</f>
        <v>0</v>
      </c>
      <c r="K3560" t="str">
        <f>IF(AND(Table2[[#This Row],[Multiple Counter]]&gt;0, J3561=0),"Combo End","")</f>
        <v/>
      </c>
    </row>
    <row r="3561" spans="1:11" x14ac:dyDescent="0.25">
      <c r="A3561" s="1" t="s">
        <v>101</v>
      </c>
      <c r="B3561" t="str">
        <f t="shared" si="385"/>
        <v>November 17</v>
      </c>
      <c r="C3561" t="str">
        <f t="shared" si="386"/>
        <v>2020</v>
      </c>
      <c r="D3561" t="str">
        <f t="shared" si="387"/>
        <v>08:43AM</v>
      </c>
      <c r="E3561">
        <f t="shared" si="388"/>
        <v>11</v>
      </c>
      <c r="F3561" t="str">
        <f t="shared" si="389"/>
        <v>17</v>
      </c>
      <c r="G3561" s="1">
        <f t="shared" si="390"/>
        <v>44152</v>
      </c>
      <c r="H3561" s="2">
        <f t="shared" si="391"/>
        <v>44152.363194444442</v>
      </c>
      <c r="I3561" t="b">
        <f>OR(ABS(Table2[[#This Row],[DateTime]]-H3562) * 1440 &lt; 5, ABS(Table2[[#This Row],[DateTime]]-H3560) * 1440 &lt; 5)</f>
        <v>0</v>
      </c>
      <c r="J3561">
        <f>IF(Table2[[#This Row],[Mulitiple Sneeze?]],J3560+1,0)</f>
        <v>0</v>
      </c>
      <c r="K3561" t="str">
        <f>IF(AND(Table2[[#This Row],[Multiple Counter]]&gt;0, J3562=0),"Combo End","")</f>
        <v/>
      </c>
    </row>
    <row r="3562" spans="1:11" x14ac:dyDescent="0.25">
      <c r="A3562" s="1" t="s">
        <v>100</v>
      </c>
      <c r="B3562" t="str">
        <f t="shared" si="385"/>
        <v>November 17</v>
      </c>
      <c r="C3562" t="str">
        <f t="shared" si="386"/>
        <v>2020</v>
      </c>
      <c r="D3562" t="str">
        <f t="shared" si="387"/>
        <v>11:28AM</v>
      </c>
      <c r="E3562">
        <f t="shared" si="388"/>
        <v>11</v>
      </c>
      <c r="F3562" t="str">
        <f t="shared" si="389"/>
        <v>17</v>
      </c>
      <c r="G3562" s="1">
        <f t="shared" si="390"/>
        <v>44152</v>
      </c>
      <c r="H3562" s="2">
        <f t="shared" si="391"/>
        <v>44152.477777777778</v>
      </c>
      <c r="I3562" t="b">
        <f>OR(ABS(Table2[[#This Row],[DateTime]]-H3563) * 1440 &lt; 5, ABS(Table2[[#This Row],[DateTime]]-H3561) * 1440 &lt; 5)</f>
        <v>0</v>
      </c>
      <c r="J3562">
        <f>IF(Table2[[#This Row],[Mulitiple Sneeze?]],J3561+1,0)</f>
        <v>0</v>
      </c>
      <c r="K3562" t="str">
        <f>IF(AND(Table2[[#This Row],[Multiple Counter]]&gt;0, J3563=0),"Combo End","")</f>
        <v/>
      </c>
    </row>
    <row r="3563" spans="1:11" x14ac:dyDescent="0.25">
      <c r="A3563" s="1" t="s">
        <v>99</v>
      </c>
      <c r="B3563" t="str">
        <f t="shared" si="385"/>
        <v>November 17</v>
      </c>
      <c r="C3563" t="str">
        <f t="shared" si="386"/>
        <v>2020</v>
      </c>
      <c r="D3563" t="str">
        <f t="shared" si="387"/>
        <v>02:10PM</v>
      </c>
      <c r="E3563">
        <f t="shared" si="388"/>
        <v>11</v>
      </c>
      <c r="F3563" t="str">
        <f t="shared" si="389"/>
        <v>17</v>
      </c>
      <c r="G3563" s="1">
        <f t="shared" si="390"/>
        <v>44152</v>
      </c>
      <c r="H3563" s="2">
        <f t="shared" si="391"/>
        <v>44152.590277777781</v>
      </c>
      <c r="I3563" t="b">
        <f>OR(ABS(Table2[[#This Row],[DateTime]]-H3564) * 1440 &lt; 5, ABS(Table2[[#This Row],[DateTime]]-H3562) * 1440 &lt; 5)</f>
        <v>0</v>
      </c>
      <c r="J3563">
        <f>IF(Table2[[#This Row],[Mulitiple Sneeze?]],J3562+1,0)</f>
        <v>0</v>
      </c>
      <c r="K3563" t="str">
        <f>IF(AND(Table2[[#This Row],[Multiple Counter]]&gt;0, J3564=0),"Combo End","")</f>
        <v/>
      </c>
    </row>
    <row r="3564" spans="1:11" x14ac:dyDescent="0.25">
      <c r="A3564" s="1" t="s">
        <v>98</v>
      </c>
      <c r="B3564" t="str">
        <f t="shared" si="385"/>
        <v>November 17</v>
      </c>
      <c r="C3564" t="str">
        <f t="shared" si="386"/>
        <v>2020</v>
      </c>
      <c r="D3564" t="str">
        <f t="shared" si="387"/>
        <v>04:13PM</v>
      </c>
      <c r="E3564">
        <f t="shared" si="388"/>
        <v>11</v>
      </c>
      <c r="F3564" t="str">
        <f t="shared" si="389"/>
        <v>17</v>
      </c>
      <c r="G3564" s="1">
        <f t="shared" si="390"/>
        <v>44152</v>
      </c>
      <c r="H3564" s="2">
        <f t="shared" si="391"/>
        <v>44152.675694444442</v>
      </c>
      <c r="I3564" t="b">
        <f>OR(ABS(Table2[[#This Row],[DateTime]]-H3565) * 1440 &lt; 5, ABS(Table2[[#This Row],[DateTime]]-H3563) * 1440 &lt; 5)</f>
        <v>0</v>
      </c>
      <c r="J3564">
        <f>IF(Table2[[#This Row],[Mulitiple Sneeze?]],J3563+1,0)</f>
        <v>0</v>
      </c>
      <c r="K3564" t="str">
        <f>IF(AND(Table2[[#This Row],[Multiple Counter]]&gt;0, J3565=0),"Combo End","")</f>
        <v/>
      </c>
    </row>
    <row r="3565" spans="1:11" x14ac:dyDescent="0.25">
      <c r="A3565" s="1" t="s">
        <v>97</v>
      </c>
      <c r="B3565" t="str">
        <f t="shared" si="385"/>
        <v>November 18</v>
      </c>
      <c r="C3565" t="str">
        <f t="shared" si="386"/>
        <v>2020</v>
      </c>
      <c r="D3565" t="str">
        <f t="shared" si="387"/>
        <v>09:37AM</v>
      </c>
      <c r="E3565">
        <f t="shared" si="388"/>
        <v>11</v>
      </c>
      <c r="F3565" t="str">
        <f t="shared" si="389"/>
        <v>18</v>
      </c>
      <c r="G3565" s="1">
        <f t="shared" si="390"/>
        <v>44153</v>
      </c>
      <c r="H3565" s="2">
        <f t="shared" si="391"/>
        <v>44153.400694444441</v>
      </c>
      <c r="I3565" t="b">
        <f>OR(ABS(Table2[[#This Row],[DateTime]]-H3566) * 1440 &lt; 5, ABS(Table2[[#This Row],[DateTime]]-H3564) * 1440 &lt; 5)</f>
        <v>0</v>
      </c>
      <c r="J3565">
        <f>IF(Table2[[#This Row],[Mulitiple Sneeze?]],J3564+1,0)</f>
        <v>0</v>
      </c>
      <c r="K3565" t="str">
        <f>IF(AND(Table2[[#This Row],[Multiple Counter]]&gt;0, J3566=0),"Combo End","")</f>
        <v/>
      </c>
    </row>
    <row r="3566" spans="1:11" x14ac:dyDescent="0.25">
      <c r="A3566" s="1" t="s">
        <v>96</v>
      </c>
      <c r="B3566" t="str">
        <f t="shared" si="385"/>
        <v>November 18</v>
      </c>
      <c r="C3566" t="str">
        <f t="shared" si="386"/>
        <v>2020</v>
      </c>
      <c r="D3566" t="str">
        <f t="shared" si="387"/>
        <v>11:59AM</v>
      </c>
      <c r="E3566">
        <f t="shared" si="388"/>
        <v>11</v>
      </c>
      <c r="F3566" t="str">
        <f t="shared" si="389"/>
        <v>18</v>
      </c>
      <c r="G3566" s="1">
        <f t="shared" si="390"/>
        <v>44153</v>
      </c>
      <c r="H3566" s="2">
        <f t="shared" si="391"/>
        <v>44153.499305555553</v>
      </c>
      <c r="I3566" t="b">
        <f>OR(ABS(Table2[[#This Row],[DateTime]]-H3567) * 1440 &lt; 5, ABS(Table2[[#This Row],[DateTime]]-H3565) * 1440 &lt; 5)</f>
        <v>0</v>
      </c>
      <c r="J3566">
        <f>IF(Table2[[#This Row],[Mulitiple Sneeze?]],J3565+1,0)</f>
        <v>0</v>
      </c>
      <c r="K3566" t="str">
        <f>IF(AND(Table2[[#This Row],[Multiple Counter]]&gt;0, J3567=0),"Combo End","")</f>
        <v/>
      </c>
    </row>
    <row r="3567" spans="1:11" x14ac:dyDescent="0.25">
      <c r="A3567" s="1" t="s">
        <v>95</v>
      </c>
      <c r="B3567" t="str">
        <f t="shared" si="385"/>
        <v>November 18</v>
      </c>
      <c r="C3567" t="str">
        <f t="shared" si="386"/>
        <v>2020</v>
      </c>
      <c r="D3567" t="str">
        <f t="shared" si="387"/>
        <v>03:51PM</v>
      </c>
      <c r="E3567">
        <f t="shared" si="388"/>
        <v>11</v>
      </c>
      <c r="F3567" t="str">
        <f t="shared" si="389"/>
        <v>18</v>
      </c>
      <c r="G3567" s="1">
        <f t="shared" si="390"/>
        <v>44153</v>
      </c>
      <c r="H3567" s="2">
        <f t="shared" si="391"/>
        <v>44153.660416666666</v>
      </c>
      <c r="I3567" t="b">
        <f>OR(ABS(Table2[[#This Row],[DateTime]]-H3568) * 1440 &lt; 5, ABS(Table2[[#This Row],[DateTime]]-H3566) * 1440 &lt; 5)</f>
        <v>0</v>
      </c>
      <c r="J3567">
        <f>IF(Table2[[#This Row],[Mulitiple Sneeze?]],J3566+1,0)</f>
        <v>0</v>
      </c>
      <c r="K3567" t="str">
        <f>IF(AND(Table2[[#This Row],[Multiple Counter]]&gt;0, J3568=0),"Combo End","")</f>
        <v/>
      </c>
    </row>
    <row r="3568" spans="1:11" x14ac:dyDescent="0.25">
      <c r="A3568" s="1" t="s">
        <v>94</v>
      </c>
      <c r="B3568" t="str">
        <f t="shared" si="385"/>
        <v>November 19</v>
      </c>
      <c r="C3568" t="str">
        <f t="shared" si="386"/>
        <v>2020</v>
      </c>
      <c r="D3568" t="str">
        <f t="shared" si="387"/>
        <v>02:50PM</v>
      </c>
      <c r="E3568">
        <f t="shared" si="388"/>
        <v>11</v>
      </c>
      <c r="F3568" t="str">
        <f t="shared" si="389"/>
        <v>19</v>
      </c>
      <c r="G3568" s="1">
        <f t="shared" si="390"/>
        <v>44154</v>
      </c>
      <c r="H3568" s="2">
        <f t="shared" si="391"/>
        <v>44154.618055555555</v>
      </c>
      <c r="I3568" t="b">
        <f>OR(ABS(Table2[[#This Row],[DateTime]]-H3569) * 1440 &lt; 5, ABS(Table2[[#This Row],[DateTime]]-H3567) * 1440 &lt; 5)</f>
        <v>0</v>
      </c>
      <c r="J3568">
        <f>IF(Table2[[#This Row],[Mulitiple Sneeze?]],J3567+1,0)</f>
        <v>0</v>
      </c>
      <c r="K3568" t="str">
        <f>IF(AND(Table2[[#This Row],[Multiple Counter]]&gt;0, J3569=0),"Combo End","")</f>
        <v/>
      </c>
    </row>
    <row r="3569" spans="1:11" x14ac:dyDescent="0.25">
      <c r="A3569" s="1" t="s">
        <v>93</v>
      </c>
      <c r="B3569" t="str">
        <f t="shared" si="385"/>
        <v>November 20</v>
      </c>
      <c r="C3569" t="str">
        <f t="shared" si="386"/>
        <v>2020</v>
      </c>
      <c r="D3569" t="str">
        <f t="shared" si="387"/>
        <v>12:10PM</v>
      </c>
      <c r="E3569">
        <f t="shared" si="388"/>
        <v>11</v>
      </c>
      <c r="F3569" t="str">
        <f t="shared" si="389"/>
        <v>20</v>
      </c>
      <c r="G3569" s="1">
        <f t="shared" si="390"/>
        <v>44155</v>
      </c>
      <c r="H3569" s="2">
        <f t="shared" si="391"/>
        <v>44155.506944444445</v>
      </c>
      <c r="I3569" t="b">
        <f>OR(ABS(Table2[[#This Row],[DateTime]]-H3570) * 1440 &lt; 5, ABS(Table2[[#This Row],[DateTime]]-H3568) * 1440 &lt; 5)</f>
        <v>0</v>
      </c>
      <c r="J3569">
        <f>IF(Table2[[#This Row],[Mulitiple Sneeze?]],J3568+1,0)</f>
        <v>0</v>
      </c>
      <c r="K3569" t="str">
        <f>IF(AND(Table2[[#This Row],[Multiple Counter]]&gt;0, J3570=0),"Combo End","")</f>
        <v/>
      </c>
    </row>
    <row r="3570" spans="1:11" x14ac:dyDescent="0.25">
      <c r="A3570" s="1" t="s">
        <v>92</v>
      </c>
      <c r="B3570" t="str">
        <f t="shared" si="385"/>
        <v>November 20</v>
      </c>
      <c r="C3570" t="str">
        <f t="shared" si="386"/>
        <v>2020</v>
      </c>
      <c r="D3570" t="str">
        <f t="shared" si="387"/>
        <v>03:57PM</v>
      </c>
      <c r="E3570">
        <f t="shared" si="388"/>
        <v>11</v>
      </c>
      <c r="F3570" t="str">
        <f t="shared" si="389"/>
        <v>20</v>
      </c>
      <c r="G3570" s="1">
        <f t="shared" si="390"/>
        <v>44155</v>
      </c>
      <c r="H3570" s="2">
        <f t="shared" si="391"/>
        <v>44155.664583333331</v>
      </c>
      <c r="I3570" t="b">
        <f>OR(ABS(Table2[[#This Row],[DateTime]]-H3571) * 1440 &lt; 5, ABS(Table2[[#This Row],[DateTime]]-H3569) * 1440 &lt; 5)</f>
        <v>0</v>
      </c>
      <c r="J3570">
        <f>IF(Table2[[#This Row],[Mulitiple Sneeze?]],J3569+1,0)</f>
        <v>0</v>
      </c>
      <c r="K3570" t="str">
        <f>IF(AND(Table2[[#This Row],[Multiple Counter]]&gt;0, J3571=0),"Combo End","")</f>
        <v/>
      </c>
    </row>
    <row r="3571" spans="1:11" x14ac:dyDescent="0.25">
      <c r="A3571" s="1" t="s">
        <v>91</v>
      </c>
      <c r="B3571" t="str">
        <f t="shared" si="385"/>
        <v>November 20</v>
      </c>
      <c r="C3571" t="str">
        <f t="shared" si="386"/>
        <v>2020</v>
      </c>
      <c r="D3571" t="str">
        <f t="shared" si="387"/>
        <v>06:42PM</v>
      </c>
      <c r="E3571">
        <f t="shared" si="388"/>
        <v>11</v>
      </c>
      <c r="F3571" t="str">
        <f t="shared" si="389"/>
        <v>20</v>
      </c>
      <c r="G3571" s="1">
        <f t="shared" si="390"/>
        <v>44155</v>
      </c>
      <c r="H3571" s="2">
        <f t="shared" si="391"/>
        <v>44155.779166666667</v>
      </c>
      <c r="I3571" t="b">
        <f>OR(ABS(Table2[[#This Row],[DateTime]]-H3572) * 1440 &lt; 5, ABS(Table2[[#This Row],[DateTime]]-H3570) * 1440 &lt; 5)</f>
        <v>0</v>
      </c>
      <c r="J3571">
        <f>IF(Table2[[#This Row],[Mulitiple Sneeze?]],J3570+1,0)</f>
        <v>0</v>
      </c>
      <c r="K3571" t="str">
        <f>IF(AND(Table2[[#This Row],[Multiple Counter]]&gt;0, J3572=0),"Combo End","")</f>
        <v/>
      </c>
    </row>
    <row r="3572" spans="1:11" x14ac:dyDescent="0.25">
      <c r="A3572" s="1" t="s">
        <v>90</v>
      </c>
      <c r="B3572" t="str">
        <f t="shared" si="385"/>
        <v>November 21</v>
      </c>
      <c r="C3572" t="str">
        <f t="shared" si="386"/>
        <v>2020</v>
      </c>
      <c r="D3572" t="str">
        <f t="shared" si="387"/>
        <v>06:14AM</v>
      </c>
      <c r="E3572">
        <f t="shared" si="388"/>
        <v>11</v>
      </c>
      <c r="F3572" t="str">
        <f t="shared" si="389"/>
        <v>21</v>
      </c>
      <c r="G3572" s="1">
        <f t="shared" si="390"/>
        <v>44156</v>
      </c>
      <c r="H3572" s="2">
        <f t="shared" si="391"/>
        <v>44156.259722222225</v>
      </c>
      <c r="I3572" t="b">
        <f>OR(ABS(Table2[[#This Row],[DateTime]]-H3573) * 1440 &lt; 5, ABS(Table2[[#This Row],[DateTime]]-H3571) * 1440 &lt; 5)</f>
        <v>0</v>
      </c>
      <c r="J3572">
        <f>IF(Table2[[#This Row],[Mulitiple Sneeze?]],J3571+1,0)</f>
        <v>0</v>
      </c>
      <c r="K3572" t="str">
        <f>IF(AND(Table2[[#This Row],[Multiple Counter]]&gt;0, J3573=0),"Combo End","")</f>
        <v/>
      </c>
    </row>
    <row r="3573" spans="1:11" x14ac:dyDescent="0.25">
      <c r="A3573" s="1" t="s">
        <v>89</v>
      </c>
      <c r="B3573" t="str">
        <f t="shared" si="385"/>
        <v>November 21</v>
      </c>
      <c r="C3573" t="str">
        <f t="shared" si="386"/>
        <v>2020</v>
      </c>
      <c r="D3573" t="str">
        <f t="shared" si="387"/>
        <v>08:43AM</v>
      </c>
      <c r="E3573">
        <f t="shared" si="388"/>
        <v>11</v>
      </c>
      <c r="F3573" t="str">
        <f t="shared" si="389"/>
        <v>21</v>
      </c>
      <c r="G3573" s="1">
        <f t="shared" si="390"/>
        <v>44156</v>
      </c>
      <c r="H3573" s="2">
        <f t="shared" si="391"/>
        <v>44156.363194444442</v>
      </c>
      <c r="I3573" t="b">
        <f>OR(ABS(Table2[[#This Row],[DateTime]]-H3574) * 1440 &lt; 5, ABS(Table2[[#This Row],[DateTime]]-H3572) * 1440 &lt; 5)</f>
        <v>0</v>
      </c>
      <c r="J3573">
        <f>IF(Table2[[#This Row],[Mulitiple Sneeze?]],J3572+1,0)</f>
        <v>0</v>
      </c>
      <c r="K3573" t="str">
        <f>IF(AND(Table2[[#This Row],[Multiple Counter]]&gt;0, J3574=0),"Combo End","")</f>
        <v/>
      </c>
    </row>
    <row r="3574" spans="1:11" x14ac:dyDescent="0.25">
      <c r="A3574" s="1" t="s">
        <v>88</v>
      </c>
      <c r="B3574" t="str">
        <f t="shared" si="385"/>
        <v>November 21</v>
      </c>
      <c r="C3574" t="str">
        <f t="shared" si="386"/>
        <v>2020</v>
      </c>
      <c r="D3574" t="str">
        <f t="shared" si="387"/>
        <v>09:08AM</v>
      </c>
      <c r="E3574">
        <f t="shared" si="388"/>
        <v>11</v>
      </c>
      <c r="F3574" t="str">
        <f t="shared" si="389"/>
        <v>21</v>
      </c>
      <c r="G3574" s="1">
        <f t="shared" si="390"/>
        <v>44156</v>
      </c>
      <c r="H3574" s="2">
        <f t="shared" si="391"/>
        <v>44156.380555555559</v>
      </c>
      <c r="I3574" t="b">
        <f>OR(ABS(Table2[[#This Row],[DateTime]]-H3575) * 1440 &lt; 5, ABS(Table2[[#This Row],[DateTime]]-H3573) * 1440 &lt; 5)</f>
        <v>0</v>
      </c>
      <c r="J3574">
        <f>IF(Table2[[#This Row],[Mulitiple Sneeze?]],J3573+1,0)</f>
        <v>0</v>
      </c>
      <c r="K3574" t="str">
        <f>IF(AND(Table2[[#This Row],[Multiple Counter]]&gt;0, J3575=0),"Combo End","")</f>
        <v/>
      </c>
    </row>
    <row r="3575" spans="1:11" x14ac:dyDescent="0.25">
      <c r="A3575" s="1" t="s">
        <v>87</v>
      </c>
      <c r="B3575" t="str">
        <f t="shared" si="385"/>
        <v>November 21</v>
      </c>
      <c r="C3575" t="str">
        <f t="shared" si="386"/>
        <v>2020</v>
      </c>
      <c r="D3575" t="str">
        <f t="shared" si="387"/>
        <v>11:34AM</v>
      </c>
      <c r="E3575">
        <f t="shared" si="388"/>
        <v>11</v>
      </c>
      <c r="F3575" t="str">
        <f t="shared" si="389"/>
        <v>21</v>
      </c>
      <c r="G3575" s="1">
        <f t="shared" si="390"/>
        <v>44156</v>
      </c>
      <c r="H3575" s="2">
        <f t="shared" si="391"/>
        <v>44156.481944444444</v>
      </c>
      <c r="I3575" t="b">
        <f>OR(ABS(Table2[[#This Row],[DateTime]]-H3576) * 1440 &lt; 5, ABS(Table2[[#This Row],[DateTime]]-H3574) * 1440 &lt; 5)</f>
        <v>0</v>
      </c>
      <c r="J3575">
        <f>IF(Table2[[#This Row],[Mulitiple Sneeze?]],J3574+1,0)</f>
        <v>0</v>
      </c>
      <c r="K3575" t="str">
        <f>IF(AND(Table2[[#This Row],[Multiple Counter]]&gt;0, J3576=0),"Combo End","")</f>
        <v/>
      </c>
    </row>
    <row r="3576" spans="1:11" x14ac:dyDescent="0.25">
      <c r="A3576" s="1" t="s">
        <v>86</v>
      </c>
      <c r="B3576" t="str">
        <f t="shared" si="385"/>
        <v>November 21</v>
      </c>
      <c r="C3576" t="str">
        <f t="shared" si="386"/>
        <v>2020</v>
      </c>
      <c r="D3576" t="str">
        <f t="shared" si="387"/>
        <v>05:45PM</v>
      </c>
      <c r="E3576">
        <f t="shared" si="388"/>
        <v>11</v>
      </c>
      <c r="F3576" t="str">
        <f t="shared" si="389"/>
        <v>21</v>
      </c>
      <c r="G3576" s="1">
        <f t="shared" si="390"/>
        <v>44156</v>
      </c>
      <c r="H3576" s="2">
        <f t="shared" si="391"/>
        <v>44156.739583333336</v>
      </c>
      <c r="I3576" t="b">
        <f>OR(ABS(Table2[[#This Row],[DateTime]]-H3577) * 1440 &lt; 5, ABS(Table2[[#This Row],[DateTime]]-H3575) * 1440 &lt; 5)</f>
        <v>0</v>
      </c>
      <c r="J3576">
        <f>IF(Table2[[#This Row],[Mulitiple Sneeze?]],J3575+1,0)</f>
        <v>0</v>
      </c>
      <c r="K3576" t="str">
        <f>IF(AND(Table2[[#This Row],[Multiple Counter]]&gt;0, J3577=0),"Combo End","")</f>
        <v/>
      </c>
    </row>
    <row r="3577" spans="1:11" x14ac:dyDescent="0.25">
      <c r="A3577" s="1" t="s">
        <v>85</v>
      </c>
      <c r="B3577" t="str">
        <f t="shared" si="385"/>
        <v>November 23</v>
      </c>
      <c r="C3577" t="str">
        <f t="shared" si="386"/>
        <v>2020</v>
      </c>
      <c r="D3577" t="str">
        <f t="shared" si="387"/>
        <v>06:55PM</v>
      </c>
      <c r="E3577">
        <f t="shared" si="388"/>
        <v>11</v>
      </c>
      <c r="F3577" t="str">
        <f t="shared" si="389"/>
        <v>23</v>
      </c>
      <c r="G3577" s="1">
        <f t="shared" si="390"/>
        <v>44158</v>
      </c>
      <c r="H3577" s="2">
        <f t="shared" si="391"/>
        <v>44158.788194444445</v>
      </c>
      <c r="I3577" t="b">
        <f>OR(ABS(Table2[[#This Row],[DateTime]]-H3578) * 1440 &lt; 5, ABS(Table2[[#This Row],[DateTime]]-H3576) * 1440 &lt; 5)</f>
        <v>0</v>
      </c>
      <c r="J3577">
        <f>IF(Table2[[#This Row],[Mulitiple Sneeze?]],J3576+1,0)</f>
        <v>0</v>
      </c>
      <c r="K3577" t="str">
        <f>IF(AND(Table2[[#This Row],[Multiple Counter]]&gt;0, J3578=0),"Combo End","")</f>
        <v/>
      </c>
    </row>
    <row r="3578" spans="1:11" x14ac:dyDescent="0.25">
      <c r="A3578" s="1" t="s">
        <v>84</v>
      </c>
      <c r="B3578" t="str">
        <f t="shared" si="385"/>
        <v>November 23</v>
      </c>
      <c r="C3578" t="str">
        <f t="shared" si="386"/>
        <v>2020</v>
      </c>
      <c r="D3578" t="str">
        <f t="shared" si="387"/>
        <v>09:01PM</v>
      </c>
      <c r="E3578">
        <f t="shared" si="388"/>
        <v>11</v>
      </c>
      <c r="F3578" t="str">
        <f t="shared" si="389"/>
        <v>23</v>
      </c>
      <c r="G3578" s="1">
        <f t="shared" si="390"/>
        <v>44158</v>
      </c>
      <c r="H3578" s="2">
        <f t="shared" si="391"/>
        <v>44158.875694444447</v>
      </c>
      <c r="I3578" t="b">
        <f>OR(ABS(Table2[[#This Row],[DateTime]]-H3579) * 1440 &lt; 5, ABS(Table2[[#This Row],[DateTime]]-H3577) * 1440 &lt; 5)</f>
        <v>0</v>
      </c>
      <c r="J3578">
        <f>IF(Table2[[#This Row],[Mulitiple Sneeze?]],J3577+1,0)</f>
        <v>0</v>
      </c>
      <c r="K3578" t="str">
        <f>IF(AND(Table2[[#This Row],[Multiple Counter]]&gt;0, J3579=0),"Combo End","")</f>
        <v/>
      </c>
    </row>
    <row r="3579" spans="1:11" x14ac:dyDescent="0.25">
      <c r="A3579" s="1" t="s">
        <v>83</v>
      </c>
      <c r="B3579" t="str">
        <f t="shared" si="385"/>
        <v>November 25</v>
      </c>
      <c r="C3579" t="str">
        <f t="shared" si="386"/>
        <v>2020</v>
      </c>
      <c r="D3579" t="str">
        <f t="shared" si="387"/>
        <v>09:12AM</v>
      </c>
      <c r="E3579">
        <f t="shared" si="388"/>
        <v>11</v>
      </c>
      <c r="F3579" t="str">
        <f t="shared" si="389"/>
        <v>25</v>
      </c>
      <c r="G3579" s="1">
        <f t="shared" si="390"/>
        <v>44160</v>
      </c>
      <c r="H3579" s="2">
        <f t="shared" si="391"/>
        <v>44160.383333333331</v>
      </c>
      <c r="I3579" t="b">
        <f>OR(ABS(Table2[[#This Row],[DateTime]]-H3580) * 1440 &lt; 5, ABS(Table2[[#This Row],[DateTime]]-H3578) * 1440 &lt; 5)</f>
        <v>0</v>
      </c>
      <c r="J3579">
        <f>IF(Table2[[#This Row],[Mulitiple Sneeze?]],J3578+1,0)</f>
        <v>0</v>
      </c>
      <c r="K3579" t="str">
        <f>IF(AND(Table2[[#This Row],[Multiple Counter]]&gt;0, J3580=0),"Combo End","")</f>
        <v/>
      </c>
    </row>
    <row r="3580" spans="1:11" x14ac:dyDescent="0.25">
      <c r="A3580" s="1" t="s">
        <v>82</v>
      </c>
      <c r="B3580" t="str">
        <f t="shared" si="385"/>
        <v>November 25</v>
      </c>
      <c r="C3580" t="str">
        <f t="shared" si="386"/>
        <v>2020</v>
      </c>
      <c r="D3580" t="str">
        <f t="shared" si="387"/>
        <v>10:36AM</v>
      </c>
      <c r="E3580">
        <f t="shared" si="388"/>
        <v>11</v>
      </c>
      <c r="F3580" t="str">
        <f t="shared" si="389"/>
        <v>25</v>
      </c>
      <c r="G3580" s="1">
        <f t="shared" si="390"/>
        <v>44160</v>
      </c>
      <c r="H3580" s="2">
        <f t="shared" si="391"/>
        <v>44160.441666666666</v>
      </c>
      <c r="I3580" t="b">
        <f>OR(ABS(Table2[[#This Row],[DateTime]]-H3581) * 1440 &lt; 5, ABS(Table2[[#This Row],[DateTime]]-H3579) * 1440 &lt; 5)</f>
        <v>0</v>
      </c>
      <c r="J3580">
        <f>IF(Table2[[#This Row],[Mulitiple Sneeze?]],J3579+1,0)</f>
        <v>0</v>
      </c>
      <c r="K3580" t="str">
        <f>IF(AND(Table2[[#This Row],[Multiple Counter]]&gt;0, J3581=0),"Combo End","")</f>
        <v/>
      </c>
    </row>
    <row r="3581" spans="1:11" x14ac:dyDescent="0.25">
      <c r="A3581" s="1" t="s">
        <v>81</v>
      </c>
      <c r="B3581" t="str">
        <f t="shared" si="385"/>
        <v>November 25</v>
      </c>
      <c r="C3581" t="str">
        <f t="shared" si="386"/>
        <v>2020</v>
      </c>
      <c r="D3581" t="str">
        <f t="shared" si="387"/>
        <v>03:08PM</v>
      </c>
      <c r="E3581">
        <f t="shared" si="388"/>
        <v>11</v>
      </c>
      <c r="F3581" t="str">
        <f t="shared" si="389"/>
        <v>25</v>
      </c>
      <c r="G3581" s="1">
        <f t="shared" si="390"/>
        <v>44160</v>
      </c>
      <c r="H3581" s="2">
        <f t="shared" si="391"/>
        <v>44160.630555555559</v>
      </c>
      <c r="I3581" t="b">
        <f>OR(ABS(Table2[[#This Row],[DateTime]]-H3582) * 1440 &lt; 5, ABS(Table2[[#This Row],[DateTime]]-H3580) * 1440 &lt; 5)</f>
        <v>0</v>
      </c>
      <c r="J3581">
        <f>IF(Table2[[#This Row],[Mulitiple Sneeze?]],J3580+1,0)</f>
        <v>0</v>
      </c>
      <c r="K3581" t="str">
        <f>IF(AND(Table2[[#This Row],[Multiple Counter]]&gt;0, J3582=0),"Combo End","")</f>
        <v/>
      </c>
    </row>
    <row r="3582" spans="1:11" x14ac:dyDescent="0.25">
      <c r="A3582" s="1" t="s">
        <v>80</v>
      </c>
      <c r="B3582" t="str">
        <f t="shared" si="385"/>
        <v>November 26</v>
      </c>
      <c r="C3582" t="str">
        <f t="shared" si="386"/>
        <v>2020</v>
      </c>
      <c r="D3582" t="str">
        <f t="shared" si="387"/>
        <v>10:01PM</v>
      </c>
      <c r="E3582">
        <f t="shared" si="388"/>
        <v>11</v>
      </c>
      <c r="F3582" t="str">
        <f t="shared" si="389"/>
        <v>26</v>
      </c>
      <c r="G3582" s="1">
        <f t="shared" si="390"/>
        <v>44161</v>
      </c>
      <c r="H3582" s="2">
        <f t="shared" si="391"/>
        <v>44161.917361111111</v>
      </c>
      <c r="I3582" t="b">
        <f>OR(ABS(Table2[[#This Row],[DateTime]]-H3583) * 1440 &lt; 5, ABS(Table2[[#This Row],[DateTime]]-H3581) * 1440 &lt; 5)</f>
        <v>0</v>
      </c>
      <c r="J3582">
        <f>IF(Table2[[#This Row],[Mulitiple Sneeze?]],J3581+1,0)</f>
        <v>0</v>
      </c>
      <c r="K3582" t="str">
        <f>IF(AND(Table2[[#This Row],[Multiple Counter]]&gt;0, J3583=0),"Combo End","")</f>
        <v/>
      </c>
    </row>
    <row r="3583" spans="1:11" x14ac:dyDescent="0.25">
      <c r="A3583" s="1" t="s">
        <v>79</v>
      </c>
      <c r="B3583" t="str">
        <f t="shared" si="385"/>
        <v>November 27</v>
      </c>
      <c r="C3583" t="str">
        <f t="shared" si="386"/>
        <v>2020</v>
      </c>
      <c r="D3583" t="str">
        <f t="shared" si="387"/>
        <v>08:56PM</v>
      </c>
      <c r="E3583">
        <f t="shared" si="388"/>
        <v>11</v>
      </c>
      <c r="F3583" t="str">
        <f t="shared" si="389"/>
        <v>27</v>
      </c>
      <c r="G3583" s="1">
        <f t="shared" si="390"/>
        <v>44162</v>
      </c>
      <c r="H3583" s="2">
        <f t="shared" si="391"/>
        <v>44162.87222222222</v>
      </c>
      <c r="I3583" t="b">
        <f>OR(ABS(Table2[[#This Row],[DateTime]]-H3584) * 1440 &lt; 5, ABS(Table2[[#This Row],[DateTime]]-H3582) * 1440 &lt; 5)</f>
        <v>0</v>
      </c>
      <c r="J3583">
        <f>IF(Table2[[#This Row],[Mulitiple Sneeze?]],J3582+1,0)</f>
        <v>0</v>
      </c>
      <c r="K3583" t="str">
        <f>IF(AND(Table2[[#This Row],[Multiple Counter]]&gt;0, J3584=0),"Combo End","")</f>
        <v/>
      </c>
    </row>
    <row r="3584" spans="1:11" x14ac:dyDescent="0.25">
      <c r="A3584" s="1" t="s">
        <v>78</v>
      </c>
      <c r="B3584" t="str">
        <f t="shared" si="385"/>
        <v>November 27</v>
      </c>
      <c r="C3584" t="str">
        <f t="shared" si="386"/>
        <v>2020</v>
      </c>
      <c r="D3584" t="str">
        <f t="shared" si="387"/>
        <v>09:42PM</v>
      </c>
      <c r="E3584">
        <f t="shared" si="388"/>
        <v>11</v>
      </c>
      <c r="F3584" t="str">
        <f t="shared" si="389"/>
        <v>27</v>
      </c>
      <c r="G3584" s="1">
        <f t="shared" si="390"/>
        <v>44162</v>
      </c>
      <c r="H3584" s="2">
        <f t="shared" si="391"/>
        <v>44162.904166666667</v>
      </c>
      <c r="I3584" t="b">
        <f>OR(ABS(Table2[[#This Row],[DateTime]]-H3585) * 1440 &lt; 5, ABS(Table2[[#This Row],[DateTime]]-H3583) * 1440 &lt; 5)</f>
        <v>0</v>
      </c>
      <c r="J3584">
        <f>IF(Table2[[#This Row],[Mulitiple Sneeze?]],J3583+1,0)</f>
        <v>0</v>
      </c>
      <c r="K3584" t="str">
        <f>IF(AND(Table2[[#This Row],[Multiple Counter]]&gt;0, J3585=0),"Combo End","")</f>
        <v/>
      </c>
    </row>
    <row r="3585" spans="1:11" x14ac:dyDescent="0.25">
      <c r="A3585" s="1" t="s">
        <v>77</v>
      </c>
      <c r="B3585" t="str">
        <f t="shared" si="385"/>
        <v>November 28</v>
      </c>
      <c r="C3585" t="str">
        <f t="shared" si="386"/>
        <v>2020</v>
      </c>
      <c r="D3585" t="str">
        <f t="shared" si="387"/>
        <v>08:59AM</v>
      </c>
      <c r="E3585">
        <f t="shared" si="388"/>
        <v>11</v>
      </c>
      <c r="F3585" t="str">
        <f t="shared" si="389"/>
        <v>28</v>
      </c>
      <c r="G3585" s="1">
        <f t="shared" si="390"/>
        <v>44163</v>
      </c>
      <c r="H3585" s="2">
        <f t="shared" si="391"/>
        <v>44163.374305555553</v>
      </c>
      <c r="I3585" t="b">
        <f>OR(ABS(Table2[[#This Row],[DateTime]]-H3586) * 1440 &lt; 5, ABS(Table2[[#This Row],[DateTime]]-H3584) * 1440 &lt; 5)</f>
        <v>0</v>
      </c>
      <c r="J3585">
        <f>IF(Table2[[#This Row],[Mulitiple Sneeze?]],J3584+1,0)</f>
        <v>0</v>
      </c>
      <c r="K3585" t="str">
        <f>IF(AND(Table2[[#This Row],[Multiple Counter]]&gt;0, J3586=0),"Combo End","")</f>
        <v/>
      </c>
    </row>
    <row r="3586" spans="1:11" x14ac:dyDescent="0.25">
      <c r="A3586" s="1" t="s">
        <v>76</v>
      </c>
      <c r="B3586" t="str">
        <f t="shared" ref="B3586:B3649" si="392">_xlfn.TEXTBEFORE(A3586,",")</f>
        <v>November 29</v>
      </c>
      <c r="C3586" t="str">
        <f t="shared" ref="C3586:C3649" si="393">LEFT(_xlfn.TEXTAFTER(A3586, ", "), 4)</f>
        <v>2020</v>
      </c>
      <c r="D3586" t="str">
        <f t="shared" ref="D3586:D3649" si="394">_xlfn.TEXTAFTER(A3586, "at ")</f>
        <v>10:44AM</v>
      </c>
      <c r="E3586">
        <f t="shared" ref="E3586:E3649" si="395">MONTH(1&amp;B3586)</f>
        <v>11</v>
      </c>
      <c r="F3586" t="str">
        <f t="shared" ref="F3586:F3649" si="396">RIGHT(B3586, 2)</f>
        <v>29</v>
      </c>
      <c r="G3586" s="1">
        <f t="shared" ref="G3586:G3649" si="397">DATE(C3586,E3586,F3586)</f>
        <v>44164</v>
      </c>
      <c r="H3586" s="2">
        <f t="shared" ref="H3586:H3649" si="398">G3586+TIMEVALUE(_xlfn.CONCAT(LEFT(D3586, 5), " ", RIGHT(D3586, 2)))</f>
        <v>44164.447222222225</v>
      </c>
      <c r="I3586" t="b">
        <f>OR(ABS(Table2[[#This Row],[DateTime]]-H3587) * 1440 &lt; 5, ABS(Table2[[#This Row],[DateTime]]-H3585) * 1440 &lt; 5)</f>
        <v>0</v>
      </c>
      <c r="J3586">
        <f>IF(Table2[[#This Row],[Mulitiple Sneeze?]],J3585+1,0)</f>
        <v>0</v>
      </c>
      <c r="K3586" t="str">
        <f>IF(AND(Table2[[#This Row],[Multiple Counter]]&gt;0, J3587=0),"Combo End","")</f>
        <v/>
      </c>
    </row>
    <row r="3587" spans="1:11" x14ac:dyDescent="0.25">
      <c r="A3587" s="1" t="s">
        <v>75</v>
      </c>
      <c r="B3587" t="str">
        <f t="shared" si="392"/>
        <v>November 29</v>
      </c>
      <c r="C3587" t="str">
        <f t="shared" si="393"/>
        <v>2020</v>
      </c>
      <c r="D3587" t="str">
        <f t="shared" si="394"/>
        <v>03:24PM</v>
      </c>
      <c r="E3587">
        <f t="shared" si="395"/>
        <v>11</v>
      </c>
      <c r="F3587" t="str">
        <f t="shared" si="396"/>
        <v>29</v>
      </c>
      <c r="G3587" s="1">
        <f t="shared" si="397"/>
        <v>44164</v>
      </c>
      <c r="H3587" s="2">
        <f t="shared" si="398"/>
        <v>44164.64166666667</v>
      </c>
      <c r="I3587" t="b">
        <f>OR(ABS(Table2[[#This Row],[DateTime]]-H3588) * 1440 &lt; 5, ABS(Table2[[#This Row],[DateTime]]-H3586) * 1440 &lt; 5)</f>
        <v>0</v>
      </c>
      <c r="J3587">
        <f>IF(Table2[[#This Row],[Mulitiple Sneeze?]],J3586+1,0)</f>
        <v>0</v>
      </c>
      <c r="K3587" t="str">
        <f>IF(AND(Table2[[#This Row],[Multiple Counter]]&gt;0, J3588=0),"Combo End","")</f>
        <v/>
      </c>
    </row>
    <row r="3588" spans="1:11" x14ac:dyDescent="0.25">
      <c r="A3588" s="1" t="s">
        <v>74</v>
      </c>
      <c r="B3588" t="str">
        <f t="shared" si="392"/>
        <v>November 30</v>
      </c>
      <c r="C3588" t="str">
        <f t="shared" si="393"/>
        <v>2020</v>
      </c>
      <c r="D3588" t="str">
        <f t="shared" si="394"/>
        <v>07:57AM</v>
      </c>
      <c r="E3588">
        <f t="shared" si="395"/>
        <v>11</v>
      </c>
      <c r="F3588" t="str">
        <f t="shared" si="396"/>
        <v>30</v>
      </c>
      <c r="G3588" s="1">
        <f t="shared" si="397"/>
        <v>44165</v>
      </c>
      <c r="H3588" s="2">
        <f t="shared" si="398"/>
        <v>44165.331250000003</v>
      </c>
      <c r="I3588" t="b">
        <f>OR(ABS(Table2[[#This Row],[DateTime]]-H3589) * 1440 &lt; 5, ABS(Table2[[#This Row],[DateTime]]-H3587) * 1440 &lt; 5)</f>
        <v>0</v>
      </c>
      <c r="J3588">
        <f>IF(Table2[[#This Row],[Mulitiple Sneeze?]],J3587+1,0)</f>
        <v>0</v>
      </c>
      <c r="K3588" t="str">
        <f>IF(AND(Table2[[#This Row],[Multiple Counter]]&gt;0, J3589=0),"Combo End","")</f>
        <v/>
      </c>
    </row>
    <row r="3589" spans="1:11" x14ac:dyDescent="0.25">
      <c r="A3589" s="1" t="s">
        <v>73</v>
      </c>
      <c r="B3589" t="str">
        <f t="shared" si="392"/>
        <v>November 30</v>
      </c>
      <c r="C3589" t="str">
        <f t="shared" si="393"/>
        <v>2020</v>
      </c>
      <c r="D3589" t="str">
        <f t="shared" si="394"/>
        <v>11:25AM</v>
      </c>
      <c r="E3589">
        <f t="shared" si="395"/>
        <v>11</v>
      </c>
      <c r="F3589" t="str">
        <f t="shared" si="396"/>
        <v>30</v>
      </c>
      <c r="G3589" s="1">
        <f t="shared" si="397"/>
        <v>44165</v>
      </c>
      <c r="H3589" s="2">
        <f t="shared" si="398"/>
        <v>44165.475694444445</v>
      </c>
      <c r="I3589" t="b">
        <f>OR(ABS(Table2[[#This Row],[DateTime]]-H3590) * 1440 &lt; 5, ABS(Table2[[#This Row],[DateTime]]-H3588) * 1440 &lt; 5)</f>
        <v>0</v>
      </c>
      <c r="J3589">
        <f>IF(Table2[[#This Row],[Mulitiple Sneeze?]],J3588+1,0)</f>
        <v>0</v>
      </c>
      <c r="K3589" t="str">
        <f>IF(AND(Table2[[#This Row],[Multiple Counter]]&gt;0, J3590=0),"Combo End","")</f>
        <v/>
      </c>
    </row>
    <row r="3590" spans="1:11" x14ac:dyDescent="0.25">
      <c r="A3590" s="1" t="s">
        <v>72</v>
      </c>
      <c r="B3590" t="str">
        <f t="shared" si="392"/>
        <v>November 30</v>
      </c>
      <c r="C3590" t="str">
        <f t="shared" si="393"/>
        <v>2020</v>
      </c>
      <c r="D3590" t="str">
        <f t="shared" si="394"/>
        <v>03:49PM</v>
      </c>
      <c r="E3590">
        <f t="shared" si="395"/>
        <v>11</v>
      </c>
      <c r="F3590" t="str">
        <f t="shared" si="396"/>
        <v>30</v>
      </c>
      <c r="G3590" s="1">
        <f t="shared" si="397"/>
        <v>44165</v>
      </c>
      <c r="H3590" s="2">
        <f t="shared" si="398"/>
        <v>44165.65902777778</v>
      </c>
      <c r="I3590" t="b">
        <f>OR(ABS(Table2[[#This Row],[DateTime]]-H3591) * 1440 &lt; 5, ABS(Table2[[#This Row],[DateTime]]-H3589) * 1440 &lt; 5)</f>
        <v>0</v>
      </c>
      <c r="J3590">
        <f>IF(Table2[[#This Row],[Mulitiple Sneeze?]],J3589+1,0)</f>
        <v>0</v>
      </c>
      <c r="K3590" t="str">
        <f>IF(AND(Table2[[#This Row],[Multiple Counter]]&gt;0, J3591=0),"Combo End","")</f>
        <v/>
      </c>
    </row>
    <row r="3591" spans="1:11" x14ac:dyDescent="0.25">
      <c r="A3591" s="1" t="s">
        <v>71</v>
      </c>
      <c r="B3591" t="str">
        <f t="shared" si="392"/>
        <v>December 01</v>
      </c>
      <c r="C3591" t="str">
        <f t="shared" si="393"/>
        <v>2020</v>
      </c>
      <c r="D3591" t="str">
        <f t="shared" si="394"/>
        <v>08:16AM</v>
      </c>
      <c r="E3591">
        <f t="shared" si="395"/>
        <v>12</v>
      </c>
      <c r="F3591" t="str">
        <f t="shared" si="396"/>
        <v>01</v>
      </c>
      <c r="G3591" s="1">
        <f t="shared" si="397"/>
        <v>44166</v>
      </c>
      <c r="H3591" s="2">
        <f t="shared" si="398"/>
        <v>44166.344444444447</v>
      </c>
      <c r="I3591" t="b">
        <f>OR(ABS(Table2[[#This Row],[DateTime]]-H3592) * 1440 &lt; 5, ABS(Table2[[#This Row],[DateTime]]-H3590) * 1440 &lt; 5)</f>
        <v>0</v>
      </c>
      <c r="J3591">
        <f>IF(Table2[[#This Row],[Mulitiple Sneeze?]],J3590+1,0)</f>
        <v>0</v>
      </c>
      <c r="K3591" t="str">
        <f>IF(AND(Table2[[#This Row],[Multiple Counter]]&gt;0, J3592=0),"Combo End","")</f>
        <v/>
      </c>
    </row>
    <row r="3592" spans="1:11" x14ac:dyDescent="0.25">
      <c r="A3592" s="1" t="s">
        <v>70</v>
      </c>
      <c r="B3592" t="str">
        <f t="shared" si="392"/>
        <v>December 01</v>
      </c>
      <c r="C3592" t="str">
        <f t="shared" si="393"/>
        <v>2020</v>
      </c>
      <c r="D3592" t="str">
        <f t="shared" si="394"/>
        <v>10:30AM</v>
      </c>
      <c r="E3592">
        <f t="shared" si="395"/>
        <v>12</v>
      </c>
      <c r="F3592" t="str">
        <f t="shared" si="396"/>
        <v>01</v>
      </c>
      <c r="G3592" s="1">
        <f t="shared" si="397"/>
        <v>44166</v>
      </c>
      <c r="H3592" s="2">
        <f t="shared" si="398"/>
        <v>44166.4375</v>
      </c>
      <c r="I3592" t="b">
        <f>OR(ABS(Table2[[#This Row],[DateTime]]-H3593) * 1440 &lt; 5, ABS(Table2[[#This Row],[DateTime]]-H3591) * 1440 &lt; 5)</f>
        <v>0</v>
      </c>
      <c r="J3592">
        <f>IF(Table2[[#This Row],[Mulitiple Sneeze?]],J3591+1,0)</f>
        <v>0</v>
      </c>
      <c r="K3592" t="str">
        <f>IF(AND(Table2[[#This Row],[Multiple Counter]]&gt;0, J3593=0),"Combo End","")</f>
        <v/>
      </c>
    </row>
    <row r="3593" spans="1:11" x14ac:dyDescent="0.25">
      <c r="A3593" s="1" t="s">
        <v>69</v>
      </c>
      <c r="B3593" t="str">
        <f t="shared" si="392"/>
        <v>December 01</v>
      </c>
      <c r="C3593" t="str">
        <f t="shared" si="393"/>
        <v>2020</v>
      </c>
      <c r="D3593" t="str">
        <f t="shared" si="394"/>
        <v>02:19PM</v>
      </c>
      <c r="E3593">
        <f t="shared" si="395"/>
        <v>12</v>
      </c>
      <c r="F3593" t="str">
        <f t="shared" si="396"/>
        <v>01</v>
      </c>
      <c r="G3593" s="1">
        <f t="shared" si="397"/>
        <v>44166</v>
      </c>
      <c r="H3593" s="2">
        <f t="shared" si="398"/>
        <v>44166.59652777778</v>
      </c>
      <c r="I3593" t="b">
        <f>OR(ABS(Table2[[#This Row],[DateTime]]-H3594) * 1440 &lt; 5, ABS(Table2[[#This Row],[DateTime]]-H3592) * 1440 &lt; 5)</f>
        <v>0</v>
      </c>
      <c r="J3593">
        <f>IF(Table2[[#This Row],[Mulitiple Sneeze?]],J3592+1,0)</f>
        <v>0</v>
      </c>
      <c r="K3593" t="str">
        <f>IF(AND(Table2[[#This Row],[Multiple Counter]]&gt;0, J3594=0),"Combo End","")</f>
        <v/>
      </c>
    </row>
    <row r="3594" spans="1:11" x14ac:dyDescent="0.25">
      <c r="A3594" s="1" t="s">
        <v>68</v>
      </c>
      <c r="B3594" t="str">
        <f t="shared" si="392"/>
        <v>December 01</v>
      </c>
      <c r="C3594" t="str">
        <f t="shared" si="393"/>
        <v>2020</v>
      </c>
      <c r="D3594" t="str">
        <f t="shared" si="394"/>
        <v>10:13PM</v>
      </c>
      <c r="E3594">
        <f t="shared" si="395"/>
        <v>12</v>
      </c>
      <c r="F3594" t="str">
        <f t="shared" si="396"/>
        <v>01</v>
      </c>
      <c r="G3594" s="1">
        <f t="shared" si="397"/>
        <v>44166</v>
      </c>
      <c r="H3594" s="2">
        <f t="shared" si="398"/>
        <v>44166.925694444442</v>
      </c>
      <c r="I3594" t="b">
        <f>OR(ABS(Table2[[#This Row],[DateTime]]-H3595) * 1440 &lt; 5, ABS(Table2[[#This Row],[DateTime]]-H3593) * 1440 &lt; 5)</f>
        <v>0</v>
      </c>
      <c r="J3594">
        <f>IF(Table2[[#This Row],[Mulitiple Sneeze?]],J3593+1,0)</f>
        <v>0</v>
      </c>
      <c r="K3594" t="str">
        <f>IF(AND(Table2[[#This Row],[Multiple Counter]]&gt;0, J3595=0),"Combo End","")</f>
        <v/>
      </c>
    </row>
    <row r="3595" spans="1:11" x14ac:dyDescent="0.25">
      <c r="A3595" s="1" t="s">
        <v>67</v>
      </c>
      <c r="B3595" t="str">
        <f t="shared" si="392"/>
        <v>December 02</v>
      </c>
      <c r="C3595" t="str">
        <f t="shared" si="393"/>
        <v>2020</v>
      </c>
      <c r="D3595" t="str">
        <f t="shared" si="394"/>
        <v>06:44AM</v>
      </c>
      <c r="E3595">
        <f t="shared" si="395"/>
        <v>12</v>
      </c>
      <c r="F3595" t="str">
        <f t="shared" si="396"/>
        <v>02</v>
      </c>
      <c r="G3595" s="1">
        <f t="shared" si="397"/>
        <v>44167</v>
      </c>
      <c r="H3595" s="2">
        <f t="shared" si="398"/>
        <v>44167.280555555553</v>
      </c>
      <c r="I3595" t="b">
        <f>OR(ABS(Table2[[#This Row],[DateTime]]-H3596) * 1440 &lt; 5, ABS(Table2[[#This Row],[DateTime]]-H3594) * 1440 &lt; 5)</f>
        <v>0</v>
      </c>
      <c r="J3595">
        <f>IF(Table2[[#This Row],[Mulitiple Sneeze?]],J3594+1,0)</f>
        <v>0</v>
      </c>
      <c r="K3595" t="str">
        <f>IF(AND(Table2[[#This Row],[Multiple Counter]]&gt;0, J3596=0),"Combo End","")</f>
        <v/>
      </c>
    </row>
    <row r="3596" spans="1:11" x14ac:dyDescent="0.25">
      <c r="A3596" s="1" t="s">
        <v>66</v>
      </c>
      <c r="B3596" t="str">
        <f t="shared" si="392"/>
        <v>December 02</v>
      </c>
      <c r="C3596" t="str">
        <f t="shared" si="393"/>
        <v>2020</v>
      </c>
      <c r="D3596" t="str">
        <f t="shared" si="394"/>
        <v>07:46AM</v>
      </c>
      <c r="E3596">
        <f t="shared" si="395"/>
        <v>12</v>
      </c>
      <c r="F3596" t="str">
        <f t="shared" si="396"/>
        <v>02</v>
      </c>
      <c r="G3596" s="1">
        <f t="shared" si="397"/>
        <v>44167</v>
      </c>
      <c r="H3596" s="2">
        <f t="shared" si="398"/>
        <v>44167.323611111111</v>
      </c>
      <c r="I3596" t="b">
        <f>OR(ABS(Table2[[#This Row],[DateTime]]-H3597) * 1440 &lt; 5, ABS(Table2[[#This Row],[DateTime]]-H3595) * 1440 &lt; 5)</f>
        <v>0</v>
      </c>
      <c r="J3596">
        <f>IF(Table2[[#This Row],[Mulitiple Sneeze?]],J3595+1,0)</f>
        <v>0</v>
      </c>
      <c r="K3596" t="str">
        <f>IF(AND(Table2[[#This Row],[Multiple Counter]]&gt;0, J3597=0),"Combo End","")</f>
        <v/>
      </c>
    </row>
    <row r="3597" spans="1:11" x14ac:dyDescent="0.25">
      <c r="A3597" s="1" t="s">
        <v>65</v>
      </c>
      <c r="B3597" t="str">
        <f t="shared" si="392"/>
        <v>December 02</v>
      </c>
      <c r="C3597" t="str">
        <f t="shared" si="393"/>
        <v>2020</v>
      </c>
      <c r="D3597" t="str">
        <f t="shared" si="394"/>
        <v>08:43AM</v>
      </c>
      <c r="E3597">
        <f t="shared" si="395"/>
        <v>12</v>
      </c>
      <c r="F3597" t="str">
        <f t="shared" si="396"/>
        <v>02</v>
      </c>
      <c r="G3597" s="1">
        <f t="shared" si="397"/>
        <v>44167</v>
      </c>
      <c r="H3597" s="2">
        <f t="shared" si="398"/>
        <v>44167.363194444442</v>
      </c>
      <c r="I3597" t="b">
        <f>OR(ABS(Table2[[#This Row],[DateTime]]-H3598) * 1440 &lt; 5, ABS(Table2[[#This Row],[DateTime]]-H3596) * 1440 &lt; 5)</f>
        <v>0</v>
      </c>
      <c r="J3597">
        <f>IF(Table2[[#This Row],[Mulitiple Sneeze?]],J3596+1,0)</f>
        <v>0</v>
      </c>
      <c r="K3597" t="str">
        <f>IF(AND(Table2[[#This Row],[Multiple Counter]]&gt;0, J3598=0),"Combo End","")</f>
        <v/>
      </c>
    </row>
    <row r="3598" spans="1:11" x14ac:dyDescent="0.25">
      <c r="A3598" s="1" t="s">
        <v>64</v>
      </c>
      <c r="B3598" t="str">
        <f t="shared" si="392"/>
        <v>December 02</v>
      </c>
      <c r="C3598" t="str">
        <f t="shared" si="393"/>
        <v>2020</v>
      </c>
      <c r="D3598" t="str">
        <f t="shared" si="394"/>
        <v>09:55AM</v>
      </c>
      <c r="E3598">
        <f t="shared" si="395"/>
        <v>12</v>
      </c>
      <c r="F3598" t="str">
        <f t="shared" si="396"/>
        <v>02</v>
      </c>
      <c r="G3598" s="1">
        <f t="shared" si="397"/>
        <v>44167</v>
      </c>
      <c r="H3598" s="2">
        <f t="shared" si="398"/>
        <v>44167.413194444445</v>
      </c>
      <c r="I3598" t="b">
        <f>OR(ABS(Table2[[#This Row],[DateTime]]-H3599) * 1440 &lt; 5, ABS(Table2[[#This Row],[DateTime]]-H3597) * 1440 &lt; 5)</f>
        <v>0</v>
      </c>
      <c r="J3598">
        <f>IF(Table2[[#This Row],[Mulitiple Sneeze?]],J3597+1,0)</f>
        <v>0</v>
      </c>
      <c r="K3598" t="str">
        <f>IF(AND(Table2[[#This Row],[Multiple Counter]]&gt;0, J3599=0),"Combo End","")</f>
        <v/>
      </c>
    </row>
    <row r="3599" spans="1:11" x14ac:dyDescent="0.25">
      <c r="A3599" s="1" t="s">
        <v>63</v>
      </c>
      <c r="B3599" t="str">
        <f t="shared" si="392"/>
        <v>December 02</v>
      </c>
      <c r="C3599" t="str">
        <f t="shared" si="393"/>
        <v>2020</v>
      </c>
      <c r="D3599" t="str">
        <f t="shared" si="394"/>
        <v>10:45AM</v>
      </c>
      <c r="E3599">
        <f t="shared" si="395"/>
        <v>12</v>
      </c>
      <c r="F3599" t="str">
        <f t="shared" si="396"/>
        <v>02</v>
      </c>
      <c r="G3599" s="1">
        <f t="shared" si="397"/>
        <v>44167</v>
      </c>
      <c r="H3599" s="2">
        <f t="shared" si="398"/>
        <v>44167.447916666664</v>
      </c>
      <c r="I3599" t="b">
        <f>OR(ABS(Table2[[#This Row],[DateTime]]-H3600) * 1440 &lt; 5, ABS(Table2[[#This Row],[DateTime]]-H3598) * 1440 &lt; 5)</f>
        <v>0</v>
      </c>
      <c r="J3599">
        <f>IF(Table2[[#This Row],[Mulitiple Sneeze?]],J3598+1,0)</f>
        <v>0</v>
      </c>
      <c r="K3599" t="str">
        <f>IF(AND(Table2[[#This Row],[Multiple Counter]]&gt;0, J3600=0),"Combo End","")</f>
        <v/>
      </c>
    </row>
    <row r="3600" spans="1:11" x14ac:dyDescent="0.25">
      <c r="A3600" s="1" t="s">
        <v>62</v>
      </c>
      <c r="B3600" t="str">
        <f t="shared" si="392"/>
        <v>December 02</v>
      </c>
      <c r="C3600" t="str">
        <f t="shared" si="393"/>
        <v>2020</v>
      </c>
      <c r="D3600" t="str">
        <f t="shared" si="394"/>
        <v>12:01PM</v>
      </c>
      <c r="E3600">
        <f t="shared" si="395"/>
        <v>12</v>
      </c>
      <c r="F3600" t="str">
        <f t="shared" si="396"/>
        <v>02</v>
      </c>
      <c r="G3600" s="1">
        <f t="shared" si="397"/>
        <v>44167</v>
      </c>
      <c r="H3600" s="2">
        <f t="shared" si="398"/>
        <v>44167.500694444447</v>
      </c>
      <c r="I3600" t="b">
        <f>OR(ABS(Table2[[#This Row],[DateTime]]-H3601) * 1440 &lt; 5, ABS(Table2[[#This Row],[DateTime]]-H3599) * 1440 &lt; 5)</f>
        <v>0</v>
      </c>
      <c r="J3600">
        <f>IF(Table2[[#This Row],[Mulitiple Sneeze?]],J3599+1,0)</f>
        <v>0</v>
      </c>
      <c r="K3600" t="str">
        <f>IF(AND(Table2[[#This Row],[Multiple Counter]]&gt;0, J3601=0),"Combo End","")</f>
        <v/>
      </c>
    </row>
    <row r="3601" spans="1:11" x14ac:dyDescent="0.25">
      <c r="A3601" s="1" t="s">
        <v>61</v>
      </c>
      <c r="B3601" t="str">
        <f t="shared" si="392"/>
        <v>December 02</v>
      </c>
      <c r="C3601" t="str">
        <f t="shared" si="393"/>
        <v>2020</v>
      </c>
      <c r="D3601" t="str">
        <f t="shared" si="394"/>
        <v>07:58PM</v>
      </c>
      <c r="E3601">
        <f t="shared" si="395"/>
        <v>12</v>
      </c>
      <c r="F3601" t="str">
        <f t="shared" si="396"/>
        <v>02</v>
      </c>
      <c r="G3601" s="1">
        <f t="shared" si="397"/>
        <v>44167</v>
      </c>
      <c r="H3601" s="2">
        <f t="shared" si="398"/>
        <v>44167.831944444442</v>
      </c>
      <c r="I3601" t="b">
        <f>OR(ABS(Table2[[#This Row],[DateTime]]-H3602) * 1440 &lt; 5, ABS(Table2[[#This Row],[DateTime]]-H3600) * 1440 &lt; 5)</f>
        <v>0</v>
      </c>
      <c r="J3601">
        <f>IF(Table2[[#This Row],[Mulitiple Sneeze?]],J3600+1,0)</f>
        <v>0</v>
      </c>
      <c r="K3601" t="str">
        <f>IF(AND(Table2[[#This Row],[Multiple Counter]]&gt;0, J3602=0),"Combo End","")</f>
        <v/>
      </c>
    </row>
    <row r="3602" spans="1:11" x14ac:dyDescent="0.25">
      <c r="A3602" s="1" t="s">
        <v>60</v>
      </c>
      <c r="B3602" t="str">
        <f t="shared" si="392"/>
        <v>December 03</v>
      </c>
      <c r="C3602" t="str">
        <f t="shared" si="393"/>
        <v>2020</v>
      </c>
      <c r="D3602" t="str">
        <f t="shared" si="394"/>
        <v>07:43AM</v>
      </c>
      <c r="E3602">
        <f t="shared" si="395"/>
        <v>12</v>
      </c>
      <c r="F3602" t="str">
        <f t="shared" si="396"/>
        <v>03</v>
      </c>
      <c r="G3602" s="1">
        <f t="shared" si="397"/>
        <v>44168</v>
      </c>
      <c r="H3602" s="2">
        <f t="shared" si="398"/>
        <v>44168.321527777778</v>
      </c>
      <c r="I3602" t="b">
        <f>OR(ABS(Table2[[#This Row],[DateTime]]-H3603) * 1440 &lt; 5, ABS(Table2[[#This Row],[DateTime]]-H3601) * 1440 &lt; 5)</f>
        <v>0</v>
      </c>
      <c r="J3602">
        <f>IF(Table2[[#This Row],[Mulitiple Sneeze?]],J3601+1,0)</f>
        <v>0</v>
      </c>
      <c r="K3602" t="str">
        <f>IF(AND(Table2[[#This Row],[Multiple Counter]]&gt;0, J3603=0),"Combo End","")</f>
        <v/>
      </c>
    </row>
    <row r="3603" spans="1:11" x14ac:dyDescent="0.25">
      <c r="A3603" s="1" t="s">
        <v>59</v>
      </c>
      <c r="B3603" t="str">
        <f t="shared" si="392"/>
        <v>December 03</v>
      </c>
      <c r="C3603" t="str">
        <f t="shared" si="393"/>
        <v>2020</v>
      </c>
      <c r="D3603" t="str">
        <f t="shared" si="394"/>
        <v>10:26AM</v>
      </c>
      <c r="E3603">
        <f t="shared" si="395"/>
        <v>12</v>
      </c>
      <c r="F3603" t="str">
        <f t="shared" si="396"/>
        <v>03</v>
      </c>
      <c r="G3603" s="1">
        <f t="shared" si="397"/>
        <v>44168</v>
      </c>
      <c r="H3603" s="2">
        <f t="shared" si="398"/>
        <v>44168.43472222222</v>
      </c>
      <c r="I3603" t="b">
        <f>OR(ABS(Table2[[#This Row],[DateTime]]-H3604) * 1440 &lt; 5, ABS(Table2[[#This Row],[DateTime]]-H3602) * 1440 &lt; 5)</f>
        <v>0</v>
      </c>
      <c r="J3603">
        <f>IF(Table2[[#This Row],[Mulitiple Sneeze?]],J3602+1,0)</f>
        <v>0</v>
      </c>
      <c r="K3603" t="str">
        <f>IF(AND(Table2[[#This Row],[Multiple Counter]]&gt;0, J3604=0),"Combo End","")</f>
        <v/>
      </c>
    </row>
    <row r="3604" spans="1:11" x14ac:dyDescent="0.25">
      <c r="A3604" s="1" t="s">
        <v>5594</v>
      </c>
      <c r="B3604" t="str">
        <f t="shared" si="392"/>
        <v>December 03</v>
      </c>
      <c r="C3604" t="str">
        <f t="shared" si="393"/>
        <v>2020</v>
      </c>
      <c r="D3604" t="str">
        <f t="shared" si="394"/>
        <v>02:46PM</v>
      </c>
      <c r="E3604">
        <f t="shared" si="395"/>
        <v>12</v>
      </c>
      <c r="F3604" t="str">
        <f t="shared" si="396"/>
        <v>03</v>
      </c>
      <c r="G3604" s="1">
        <f t="shared" si="397"/>
        <v>44168</v>
      </c>
      <c r="H3604" s="2">
        <f t="shared" si="398"/>
        <v>44168.615277777775</v>
      </c>
      <c r="I3604" t="b">
        <f>OR(ABS(Table2[[#This Row],[DateTime]]-H3605) * 1440 &lt; 5, ABS(Table2[[#This Row],[DateTime]]-H3603) * 1440 &lt; 5)</f>
        <v>0</v>
      </c>
      <c r="J3604">
        <f>IF(Table2[[#This Row],[Mulitiple Sneeze?]],J3603+1,0)</f>
        <v>0</v>
      </c>
      <c r="K3604" t="str">
        <f>IF(AND(Table2[[#This Row],[Multiple Counter]]&gt;0, J3605=0),"Combo End","")</f>
        <v/>
      </c>
    </row>
    <row r="3605" spans="1:11" x14ac:dyDescent="0.25">
      <c r="A3605" s="1" t="s">
        <v>5593</v>
      </c>
      <c r="B3605" t="str">
        <f t="shared" si="392"/>
        <v>December 03</v>
      </c>
      <c r="C3605" t="str">
        <f t="shared" si="393"/>
        <v>2020</v>
      </c>
      <c r="D3605" t="str">
        <f t="shared" si="394"/>
        <v>06:03PM</v>
      </c>
      <c r="E3605">
        <f t="shared" si="395"/>
        <v>12</v>
      </c>
      <c r="F3605" t="str">
        <f t="shared" si="396"/>
        <v>03</v>
      </c>
      <c r="G3605" s="1">
        <f t="shared" si="397"/>
        <v>44168</v>
      </c>
      <c r="H3605" s="2">
        <f t="shared" si="398"/>
        <v>44168.752083333333</v>
      </c>
      <c r="I3605" t="b">
        <f>OR(ABS(Table2[[#This Row],[DateTime]]-H3606) * 1440 &lt; 5, ABS(Table2[[#This Row],[DateTime]]-H3604) * 1440 &lt; 5)</f>
        <v>0</v>
      </c>
      <c r="J3605">
        <f>IF(Table2[[#This Row],[Mulitiple Sneeze?]],J3604+1,0)</f>
        <v>0</v>
      </c>
      <c r="K3605" t="str">
        <f>IF(AND(Table2[[#This Row],[Multiple Counter]]&gt;0, J3606=0),"Combo End","")</f>
        <v/>
      </c>
    </row>
    <row r="3606" spans="1:11" x14ac:dyDescent="0.25">
      <c r="A3606" s="1" t="s">
        <v>5592</v>
      </c>
      <c r="B3606" t="str">
        <f t="shared" si="392"/>
        <v>December 04</v>
      </c>
      <c r="C3606" t="str">
        <f t="shared" si="393"/>
        <v>2020</v>
      </c>
      <c r="D3606" t="str">
        <f t="shared" si="394"/>
        <v>07:32AM</v>
      </c>
      <c r="E3606">
        <f t="shared" si="395"/>
        <v>12</v>
      </c>
      <c r="F3606" t="str">
        <f t="shared" si="396"/>
        <v>04</v>
      </c>
      <c r="G3606" s="1">
        <f t="shared" si="397"/>
        <v>44169</v>
      </c>
      <c r="H3606" s="2">
        <f t="shared" si="398"/>
        <v>44169.313888888886</v>
      </c>
      <c r="I3606" t="b">
        <f>OR(ABS(Table2[[#This Row],[DateTime]]-H3607) * 1440 &lt; 5, ABS(Table2[[#This Row],[DateTime]]-H3605) * 1440 &lt; 5)</f>
        <v>0</v>
      </c>
      <c r="J3606">
        <f>IF(Table2[[#This Row],[Mulitiple Sneeze?]],J3605+1,0)</f>
        <v>0</v>
      </c>
      <c r="K3606" t="str">
        <f>IF(AND(Table2[[#This Row],[Multiple Counter]]&gt;0, J3607=0),"Combo End","")</f>
        <v/>
      </c>
    </row>
    <row r="3607" spans="1:11" x14ac:dyDescent="0.25">
      <c r="A3607" s="1" t="s">
        <v>5591</v>
      </c>
      <c r="B3607" t="str">
        <f t="shared" si="392"/>
        <v>December 04</v>
      </c>
      <c r="C3607" t="str">
        <f t="shared" si="393"/>
        <v>2020</v>
      </c>
      <c r="D3607" t="str">
        <f t="shared" si="394"/>
        <v>09:48AM</v>
      </c>
      <c r="E3607">
        <f t="shared" si="395"/>
        <v>12</v>
      </c>
      <c r="F3607" t="str">
        <f t="shared" si="396"/>
        <v>04</v>
      </c>
      <c r="G3607" s="1">
        <f t="shared" si="397"/>
        <v>44169</v>
      </c>
      <c r="H3607" s="2">
        <f t="shared" si="398"/>
        <v>44169.408333333333</v>
      </c>
      <c r="I3607" t="b">
        <f>OR(ABS(Table2[[#This Row],[DateTime]]-H3608) * 1440 &lt; 5, ABS(Table2[[#This Row],[DateTime]]-H3606) * 1440 &lt; 5)</f>
        <v>0</v>
      </c>
      <c r="J3607">
        <f>IF(Table2[[#This Row],[Mulitiple Sneeze?]],J3606+1,0)</f>
        <v>0</v>
      </c>
      <c r="K3607" t="str">
        <f>IF(AND(Table2[[#This Row],[Multiple Counter]]&gt;0, J3608=0),"Combo End","")</f>
        <v/>
      </c>
    </row>
    <row r="3608" spans="1:11" x14ac:dyDescent="0.25">
      <c r="A3608" s="1" t="s">
        <v>5590</v>
      </c>
      <c r="B3608" t="str">
        <f t="shared" si="392"/>
        <v>December 04</v>
      </c>
      <c r="C3608" t="str">
        <f t="shared" si="393"/>
        <v>2020</v>
      </c>
      <c r="D3608" t="str">
        <f t="shared" si="394"/>
        <v>07:06PM</v>
      </c>
      <c r="E3608">
        <f t="shared" si="395"/>
        <v>12</v>
      </c>
      <c r="F3608" t="str">
        <f t="shared" si="396"/>
        <v>04</v>
      </c>
      <c r="G3608" s="1">
        <f t="shared" si="397"/>
        <v>44169</v>
      </c>
      <c r="H3608" s="2">
        <f t="shared" si="398"/>
        <v>44169.79583333333</v>
      </c>
      <c r="I3608" t="b">
        <f>OR(ABS(Table2[[#This Row],[DateTime]]-H3609) * 1440 &lt; 5, ABS(Table2[[#This Row],[DateTime]]-H3607) * 1440 &lt; 5)</f>
        <v>0</v>
      </c>
      <c r="J3608">
        <f>IF(Table2[[#This Row],[Mulitiple Sneeze?]],J3607+1,0)</f>
        <v>0</v>
      </c>
      <c r="K3608" t="str">
        <f>IF(AND(Table2[[#This Row],[Multiple Counter]]&gt;0, J3609=0),"Combo End","")</f>
        <v/>
      </c>
    </row>
    <row r="3609" spans="1:11" x14ac:dyDescent="0.25">
      <c r="A3609" s="1" t="s">
        <v>5589</v>
      </c>
      <c r="B3609" t="str">
        <f t="shared" si="392"/>
        <v>December 04</v>
      </c>
      <c r="C3609" t="str">
        <f t="shared" si="393"/>
        <v>2020</v>
      </c>
      <c r="D3609" t="str">
        <f t="shared" si="394"/>
        <v>08:18PM</v>
      </c>
      <c r="E3609">
        <f t="shared" si="395"/>
        <v>12</v>
      </c>
      <c r="F3609" t="str">
        <f t="shared" si="396"/>
        <v>04</v>
      </c>
      <c r="G3609" s="1">
        <f t="shared" si="397"/>
        <v>44169</v>
      </c>
      <c r="H3609" s="2">
        <f t="shared" si="398"/>
        <v>44169.845833333333</v>
      </c>
      <c r="I3609" t="b">
        <f>OR(ABS(Table2[[#This Row],[DateTime]]-H3610) * 1440 &lt; 5, ABS(Table2[[#This Row],[DateTime]]-H3608) * 1440 &lt; 5)</f>
        <v>0</v>
      </c>
      <c r="J3609">
        <f>IF(Table2[[#This Row],[Mulitiple Sneeze?]],J3608+1,0)</f>
        <v>0</v>
      </c>
      <c r="K3609" t="str">
        <f>IF(AND(Table2[[#This Row],[Multiple Counter]]&gt;0, J3610=0),"Combo End","")</f>
        <v/>
      </c>
    </row>
    <row r="3610" spans="1:11" x14ac:dyDescent="0.25">
      <c r="A3610" s="1" t="s">
        <v>5588</v>
      </c>
      <c r="B3610" t="str">
        <f t="shared" si="392"/>
        <v>December 05</v>
      </c>
      <c r="C3610" t="str">
        <f t="shared" si="393"/>
        <v>2020</v>
      </c>
      <c r="D3610" t="str">
        <f t="shared" si="394"/>
        <v>08:54PM</v>
      </c>
      <c r="E3610">
        <f t="shared" si="395"/>
        <v>12</v>
      </c>
      <c r="F3610" t="str">
        <f t="shared" si="396"/>
        <v>05</v>
      </c>
      <c r="G3610" s="1">
        <f t="shared" si="397"/>
        <v>44170</v>
      </c>
      <c r="H3610" s="2">
        <f t="shared" si="398"/>
        <v>44170.870833333334</v>
      </c>
      <c r="I3610" t="b">
        <f>OR(ABS(Table2[[#This Row],[DateTime]]-H3611) * 1440 &lt; 5, ABS(Table2[[#This Row],[DateTime]]-H3609) * 1440 &lt; 5)</f>
        <v>0</v>
      </c>
      <c r="J3610">
        <f>IF(Table2[[#This Row],[Mulitiple Sneeze?]],J3609+1,0)</f>
        <v>0</v>
      </c>
      <c r="K3610" t="str">
        <f>IF(AND(Table2[[#This Row],[Multiple Counter]]&gt;0, J3611=0),"Combo End","")</f>
        <v/>
      </c>
    </row>
    <row r="3611" spans="1:11" x14ac:dyDescent="0.25">
      <c r="A3611" s="1" t="s">
        <v>5587</v>
      </c>
      <c r="B3611" t="str">
        <f t="shared" si="392"/>
        <v>December 06</v>
      </c>
      <c r="C3611" t="str">
        <f t="shared" si="393"/>
        <v>2020</v>
      </c>
      <c r="D3611" t="str">
        <f t="shared" si="394"/>
        <v>05:33PM</v>
      </c>
      <c r="E3611">
        <f t="shared" si="395"/>
        <v>12</v>
      </c>
      <c r="F3611" t="str">
        <f t="shared" si="396"/>
        <v>06</v>
      </c>
      <c r="G3611" s="1">
        <f t="shared" si="397"/>
        <v>44171</v>
      </c>
      <c r="H3611" s="2">
        <f t="shared" si="398"/>
        <v>44171.731249999997</v>
      </c>
      <c r="I3611" t="b">
        <f>OR(ABS(Table2[[#This Row],[DateTime]]-H3612) * 1440 &lt; 5, ABS(Table2[[#This Row],[DateTime]]-H3610) * 1440 &lt; 5)</f>
        <v>0</v>
      </c>
      <c r="J3611">
        <f>IF(Table2[[#This Row],[Mulitiple Sneeze?]],J3610+1,0)</f>
        <v>0</v>
      </c>
      <c r="K3611" t="str">
        <f>IF(AND(Table2[[#This Row],[Multiple Counter]]&gt;0, J3612=0),"Combo End","")</f>
        <v/>
      </c>
    </row>
    <row r="3612" spans="1:11" x14ac:dyDescent="0.25">
      <c r="A3612" s="1" t="s">
        <v>5586</v>
      </c>
      <c r="B3612" t="str">
        <f t="shared" si="392"/>
        <v>December 06</v>
      </c>
      <c r="C3612" t="str">
        <f t="shared" si="393"/>
        <v>2020</v>
      </c>
      <c r="D3612" t="str">
        <f t="shared" si="394"/>
        <v>09:36PM</v>
      </c>
      <c r="E3612">
        <f t="shared" si="395"/>
        <v>12</v>
      </c>
      <c r="F3612" t="str">
        <f t="shared" si="396"/>
        <v>06</v>
      </c>
      <c r="G3612" s="1">
        <f t="shared" si="397"/>
        <v>44171</v>
      </c>
      <c r="H3612" s="2">
        <f t="shared" si="398"/>
        <v>44171.9</v>
      </c>
      <c r="I3612" t="b">
        <f>OR(ABS(Table2[[#This Row],[DateTime]]-H3613) * 1440 &lt; 5, ABS(Table2[[#This Row],[DateTime]]-H3611) * 1440 &lt; 5)</f>
        <v>0</v>
      </c>
      <c r="J3612">
        <f>IF(Table2[[#This Row],[Mulitiple Sneeze?]],J3611+1,0)</f>
        <v>0</v>
      </c>
      <c r="K3612" t="str">
        <f>IF(AND(Table2[[#This Row],[Multiple Counter]]&gt;0, J3613=0),"Combo End","")</f>
        <v/>
      </c>
    </row>
    <row r="3613" spans="1:11" x14ac:dyDescent="0.25">
      <c r="A3613" s="1" t="s">
        <v>5585</v>
      </c>
      <c r="B3613" t="str">
        <f t="shared" si="392"/>
        <v>December 07</v>
      </c>
      <c r="C3613" t="str">
        <f t="shared" si="393"/>
        <v>2020</v>
      </c>
      <c r="D3613" t="str">
        <f t="shared" si="394"/>
        <v>08:14AM</v>
      </c>
      <c r="E3613">
        <f t="shared" si="395"/>
        <v>12</v>
      </c>
      <c r="F3613" t="str">
        <f t="shared" si="396"/>
        <v>07</v>
      </c>
      <c r="G3613" s="1">
        <f t="shared" si="397"/>
        <v>44172</v>
      </c>
      <c r="H3613" s="2">
        <f t="shared" si="398"/>
        <v>44172.343055555553</v>
      </c>
      <c r="I3613" t="b">
        <f>OR(ABS(Table2[[#This Row],[DateTime]]-H3614) * 1440 &lt; 5, ABS(Table2[[#This Row],[DateTime]]-H3612) * 1440 &lt; 5)</f>
        <v>0</v>
      </c>
      <c r="J3613">
        <f>IF(Table2[[#This Row],[Mulitiple Sneeze?]],J3612+1,0)</f>
        <v>0</v>
      </c>
      <c r="K3613" t="str">
        <f>IF(AND(Table2[[#This Row],[Multiple Counter]]&gt;0, J3614=0),"Combo End","")</f>
        <v/>
      </c>
    </row>
    <row r="3614" spans="1:11" x14ac:dyDescent="0.25">
      <c r="A3614" s="1" t="s">
        <v>5584</v>
      </c>
      <c r="B3614" t="str">
        <f t="shared" si="392"/>
        <v>December 07</v>
      </c>
      <c r="C3614" t="str">
        <f t="shared" si="393"/>
        <v>2020</v>
      </c>
      <c r="D3614" t="str">
        <f t="shared" si="394"/>
        <v>09:15AM</v>
      </c>
      <c r="E3614">
        <f t="shared" si="395"/>
        <v>12</v>
      </c>
      <c r="F3614" t="str">
        <f t="shared" si="396"/>
        <v>07</v>
      </c>
      <c r="G3614" s="1">
        <f t="shared" si="397"/>
        <v>44172</v>
      </c>
      <c r="H3614" s="2">
        <f t="shared" si="398"/>
        <v>44172.385416666664</v>
      </c>
      <c r="I3614" t="b">
        <f>OR(ABS(Table2[[#This Row],[DateTime]]-H3615) * 1440 &lt; 5, ABS(Table2[[#This Row],[DateTime]]-H3613) * 1440 &lt; 5)</f>
        <v>0</v>
      </c>
      <c r="J3614">
        <f>IF(Table2[[#This Row],[Mulitiple Sneeze?]],J3613+1,0)</f>
        <v>0</v>
      </c>
      <c r="K3614" t="str">
        <f>IF(AND(Table2[[#This Row],[Multiple Counter]]&gt;0, J3615=0),"Combo End","")</f>
        <v/>
      </c>
    </row>
    <row r="3615" spans="1:11" x14ac:dyDescent="0.25">
      <c r="A3615" s="1" t="s">
        <v>5583</v>
      </c>
      <c r="B3615" t="str">
        <f t="shared" si="392"/>
        <v>December 07</v>
      </c>
      <c r="C3615" t="str">
        <f t="shared" si="393"/>
        <v>2020</v>
      </c>
      <c r="D3615" t="str">
        <f t="shared" si="394"/>
        <v>11:06AM</v>
      </c>
      <c r="E3615">
        <f t="shared" si="395"/>
        <v>12</v>
      </c>
      <c r="F3615" t="str">
        <f t="shared" si="396"/>
        <v>07</v>
      </c>
      <c r="G3615" s="1">
        <f t="shared" si="397"/>
        <v>44172</v>
      </c>
      <c r="H3615" s="2">
        <f t="shared" si="398"/>
        <v>44172.462500000001</v>
      </c>
      <c r="I3615" t="b">
        <f>OR(ABS(Table2[[#This Row],[DateTime]]-H3616) * 1440 &lt; 5, ABS(Table2[[#This Row],[DateTime]]-H3614) * 1440 &lt; 5)</f>
        <v>0</v>
      </c>
      <c r="J3615">
        <f>IF(Table2[[#This Row],[Mulitiple Sneeze?]],J3614+1,0)</f>
        <v>0</v>
      </c>
      <c r="K3615" t="str">
        <f>IF(AND(Table2[[#This Row],[Multiple Counter]]&gt;0, J3616=0),"Combo End","")</f>
        <v/>
      </c>
    </row>
    <row r="3616" spans="1:11" x14ac:dyDescent="0.25">
      <c r="A3616" s="1" t="s">
        <v>5582</v>
      </c>
      <c r="B3616" t="str">
        <f t="shared" si="392"/>
        <v>December 07</v>
      </c>
      <c r="C3616" t="str">
        <f t="shared" si="393"/>
        <v>2020</v>
      </c>
      <c r="D3616" t="str">
        <f t="shared" si="394"/>
        <v>02:19PM</v>
      </c>
      <c r="E3616">
        <f t="shared" si="395"/>
        <v>12</v>
      </c>
      <c r="F3616" t="str">
        <f t="shared" si="396"/>
        <v>07</v>
      </c>
      <c r="G3616" s="1">
        <f t="shared" si="397"/>
        <v>44172</v>
      </c>
      <c r="H3616" s="2">
        <f t="shared" si="398"/>
        <v>44172.59652777778</v>
      </c>
      <c r="I3616" t="b">
        <f>OR(ABS(Table2[[#This Row],[DateTime]]-H3617) * 1440 &lt; 5, ABS(Table2[[#This Row],[DateTime]]-H3615) * 1440 &lt; 5)</f>
        <v>0</v>
      </c>
      <c r="J3616">
        <f>IF(Table2[[#This Row],[Mulitiple Sneeze?]],J3615+1,0)</f>
        <v>0</v>
      </c>
      <c r="K3616" t="str">
        <f>IF(AND(Table2[[#This Row],[Multiple Counter]]&gt;0, J3617=0),"Combo End","")</f>
        <v/>
      </c>
    </row>
    <row r="3617" spans="1:11" x14ac:dyDescent="0.25">
      <c r="A3617" s="1" t="s">
        <v>5581</v>
      </c>
      <c r="B3617" t="str">
        <f t="shared" si="392"/>
        <v>December 08</v>
      </c>
      <c r="C3617" t="str">
        <f t="shared" si="393"/>
        <v>2020</v>
      </c>
      <c r="D3617" t="str">
        <f t="shared" si="394"/>
        <v>08:35AM</v>
      </c>
      <c r="E3617">
        <f t="shared" si="395"/>
        <v>12</v>
      </c>
      <c r="F3617" t="str">
        <f t="shared" si="396"/>
        <v>08</v>
      </c>
      <c r="G3617" s="1">
        <f t="shared" si="397"/>
        <v>44173</v>
      </c>
      <c r="H3617" s="2">
        <f t="shared" si="398"/>
        <v>44173.357638888891</v>
      </c>
      <c r="I3617" t="b">
        <f>OR(ABS(Table2[[#This Row],[DateTime]]-H3618) * 1440 &lt; 5, ABS(Table2[[#This Row],[DateTime]]-H3616) * 1440 &lt; 5)</f>
        <v>0</v>
      </c>
      <c r="J3617">
        <f>IF(Table2[[#This Row],[Mulitiple Sneeze?]],J3616+1,0)</f>
        <v>0</v>
      </c>
      <c r="K3617" t="str">
        <f>IF(AND(Table2[[#This Row],[Multiple Counter]]&gt;0, J3618=0),"Combo End","")</f>
        <v/>
      </c>
    </row>
    <row r="3618" spans="1:11" x14ac:dyDescent="0.25">
      <c r="A3618" s="1" t="s">
        <v>5580</v>
      </c>
      <c r="B3618" t="str">
        <f t="shared" si="392"/>
        <v>December 08</v>
      </c>
      <c r="C3618" t="str">
        <f t="shared" si="393"/>
        <v>2020</v>
      </c>
      <c r="D3618" t="str">
        <f t="shared" si="394"/>
        <v>11:22AM</v>
      </c>
      <c r="E3618">
        <f t="shared" si="395"/>
        <v>12</v>
      </c>
      <c r="F3618" t="str">
        <f t="shared" si="396"/>
        <v>08</v>
      </c>
      <c r="G3618" s="1">
        <f t="shared" si="397"/>
        <v>44173</v>
      </c>
      <c r="H3618" s="2">
        <f t="shared" si="398"/>
        <v>44173.473611111112</v>
      </c>
      <c r="I3618" t="b">
        <f>OR(ABS(Table2[[#This Row],[DateTime]]-H3619) * 1440 &lt; 5, ABS(Table2[[#This Row],[DateTime]]-H3617) * 1440 &lt; 5)</f>
        <v>0</v>
      </c>
      <c r="J3618">
        <f>IF(Table2[[#This Row],[Mulitiple Sneeze?]],J3617+1,0)</f>
        <v>0</v>
      </c>
      <c r="K3618" t="str">
        <f>IF(AND(Table2[[#This Row],[Multiple Counter]]&gt;0, J3619=0),"Combo End","")</f>
        <v/>
      </c>
    </row>
    <row r="3619" spans="1:11" x14ac:dyDescent="0.25">
      <c r="A3619" s="1" t="s">
        <v>5579</v>
      </c>
      <c r="B3619" t="str">
        <f t="shared" si="392"/>
        <v>December 08</v>
      </c>
      <c r="C3619" t="str">
        <f t="shared" si="393"/>
        <v>2020</v>
      </c>
      <c r="D3619" t="str">
        <f t="shared" si="394"/>
        <v>08:29PM</v>
      </c>
      <c r="E3619">
        <f t="shared" si="395"/>
        <v>12</v>
      </c>
      <c r="F3619" t="str">
        <f t="shared" si="396"/>
        <v>08</v>
      </c>
      <c r="G3619" s="1">
        <f t="shared" si="397"/>
        <v>44173</v>
      </c>
      <c r="H3619" s="2">
        <f t="shared" si="398"/>
        <v>44173.853472222225</v>
      </c>
      <c r="I3619" t="b">
        <f>OR(ABS(Table2[[#This Row],[DateTime]]-H3620) * 1440 &lt; 5, ABS(Table2[[#This Row],[DateTime]]-H3618) * 1440 &lt; 5)</f>
        <v>0</v>
      </c>
      <c r="J3619">
        <f>IF(Table2[[#This Row],[Mulitiple Sneeze?]],J3618+1,0)</f>
        <v>0</v>
      </c>
      <c r="K3619" t="str">
        <f>IF(AND(Table2[[#This Row],[Multiple Counter]]&gt;0, J3620=0),"Combo End","")</f>
        <v/>
      </c>
    </row>
    <row r="3620" spans="1:11" x14ac:dyDescent="0.25">
      <c r="A3620" s="1" t="s">
        <v>5578</v>
      </c>
      <c r="B3620" t="str">
        <f t="shared" si="392"/>
        <v>December 09</v>
      </c>
      <c r="C3620" t="str">
        <f t="shared" si="393"/>
        <v>2020</v>
      </c>
      <c r="D3620" t="str">
        <f t="shared" si="394"/>
        <v>08:10AM</v>
      </c>
      <c r="E3620">
        <f t="shared" si="395"/>
        <v>12</v>
      </c>
      <c r="F3620" t="str">
        <f t="shared" si="396"/>
        <v>09</v>
      </c>
      <c r="G3620" s="1">
        <f t="shared" si="397"/>
        <v>44174</v>
      </c>
      <c r="H3620" s="2">
        <f t="shared" si="398"/>
        <v>44174.340277777781</v>
      </c>
      <c r="I3620" t="b">
        <f>OR(ABS(Table2[[#This Row],[DateTime]]-H3621) * 1440 &lt; 5, ABS(Table2[[#This Row],[DateTime]]-H3619) * 1440 &lt; 5)</f>
        <v>0</v>
      </c>
      <c r="J3620">
        <f>IF(Table2[[#This Row],[Mulitiple Sneeze?]],J3619+1,0)</f>
        <v>0</v>
      </c>
      <c r="K3620" t="str">
        <f>IF(AND(Table2[[#This Row],[Multiple Counter]]&gt;0, J3621=0),"Combo End","")</f>
        <v/>
      </c>
    </row>
    <row r="3621" spans="1:11" x14ac:dyDescent="0.25">
      <c r="A3621" s="1" t="s">
        <v>5577</v>
      </c>
      <c r="B3621" t="str">
        <f t="shared" si="392"/>
        <v>December 10</v>
      </c>
      <c r="C3621" t="str">
        <f t="shared" si="393"/>
        <v>2020</v>
      </c>
      <c r="D3621" t="str">
        <f t="shared" si="394"/>
        <v>08:21AM</v>
      </c>
      <c r="E3621">
        <f t="shared" si="395"/>
        <v>12</v>
      </c>
      <c r="F3621" t="str">
        <f t="shared" si="396"/>
        <v>10</v>
      </c>
      <c r="G3621" s="1">
        <f t="shared" si="397"/>
        <v>44175</v>
      </c>
      <c r="H3621" s="2">
        <f t="shared" si="398"/>
        <v>44175.347916666666</v>
      </c>
      <c r="I3621" t="b">
        <f>OR(ABS(Table2[[#This Row],[DateTime]]-H3622) * 1440 &lt; 5, ABS(Table2[[#This Row],[DateTime]]-H3620) * 1440 &lt; 5)</f>
        <v>0</v>
      </c>
      <c r="J3621">
        <f>IF(Table2[[#This Row],[Mulitiple Sneeze?]],J3620+1,0)</f>
        <v>0</v>
      </c>
      <c r="K3621" t="str">
        <f>IF(AND(Table2[[#This Row],[Multiple Counter]]&gt;0, J3622=0),"Combo End","")</f>
        <v/>
      </c>
    </row>
    <row r="3622" spans="1:11" x14ac:dyDescent="0.25">
      <c r="A3622" s="1" t="s">
        <v>5576</v>
      </c>
      <c r="B3622" t="str">
        <f t="shared" si="392"/>
        <v>December 10</v>
      </c>
      <c r="C3622" t="str">
        <f t="shared" si="393"/>
        <v>2020</v>
      </c>
      <c r="D3622" t="str">
        <f t="shared" si="394"/>
        <v>08:37AM</v>
      </c>
      <c r="E3622">
        <f t="shared" si="395"/>
        <v>12</v>
      </c>
      <c r="F3622" t="str">
        <f t="shared" si="396"/>
        <v>10</v>
      </c>
      <c r="G3622" s="1">
        <f t="shared" si="397"/>
        <v>44175</v>
      </c>
      <c r="H3622" s="2">
        <f t="shared" si="398"/>
        <v>44175.359027777777</v>
      </c>
      <c r="I3622" t="b">
        <f>OR(ABS(Table2[[#This Row],[DateTime]]-H3623) * 1440 &lt; 5, ABS(Table2[[#This Row],[DateTime]]-H3621) * 1440 &lt; 5)</f>
        <v>0</v>
      </c>
      <c r="J3622">
        <f>IF(Table2[[#This Row],[Mulitiple Sneeze?]],J3621+1,0)</f>
        <v>0</v>
      </c>
      <c r="K3622" t="str">
        <f>IF(AND(Table2[[#This Row],[Multiple Counter]]&gt;0, J3623=0),"Combo End","")</f>
        <v/>
      </c>
    </row>
    <row r="3623" spans="1:11" x14ac:dyDescent="0.25">
      <c r="A3623" s="1" t="s">
        <v>5575</v>
      </c>
      <c r="B3623" t="str">
        <f t="shared" si="392"/>
        <v>December 10</v>
      </c>
      <c r="C3623" t="str">
        <f t="shared" si="393"/>
        <v>2020</v>
      </c>
      <c r="D3623" t="str">
        <f t="shared" si="394"/>
        <v>10:27AM</v>
      </c>
      <c r="E3623">
        <f t="shared" si="395"/>
        <v>12</v>
      </c>
      <c r="F3623" t="str">
        <f t="shared" si="396"/>
        <v>10</v>
      </c>
      <c r="G3623" s="1">
        <f t="shared" si="397"/>
        <v>44175</v>
      </c>
      <c r="H3623" s="2">
        <f t="shared" si="398"/>
        <v>44175.435416666667</v>
      </c>
      <c r="I3623" t="b">
        <f>OR(ABS(Table2[[#This Row],[DateTime]]-H3624) * 1440 &lt; 5, ABS(Table2[[#This Row],[DateTime]]-H3622) * 1440 &lt; 5)</f>
        <v>0</v>
      </c>
      <c r="J3623">
        <f>IF(Table2[[#This Row],[Mulitiple Sneeze?]],J3622+1,0)</f>
        <v>0</v>
      </c>
      <c r="K3623" t="str">
        <f>IF(AND(Table2[[#This Row],[Multiple Counter]]&gt;0, J3624=0),"Combo End","")</f>
        <v/>
      </c>
    </row>
    <row r="3624" spans="1:11" x14ac:dyDescent="0.25">
      <c r="A3624" s="1" t="s">
        <v>5574</v>
      </c>
      <c r="B3624" t="str">
        <f t="shared" si="392"/>
        <v>December 10</v>
      </c>
      <c r="C3624" t="str">
        <f t="shared" si="393"/>
        <v>2020</v>
      </c>
      <c r="D3624" t="str">
        <f t="shared" si="394"/>
        <v>02:00PM</v>
      </c>
      <c r="E3624">
        <f t="shared" si="395"/>
        <v>12</v>
      </c>
      <c r="F3624" t="str">
        <f t="shared" si="396"/>
        <v>10</v>
      </c>
      <c r="G3624" s="1">
        <f t="shared" si="397"/>
        <v>44175</v>
      </c>
      <c r="H3624" s="2">
        <f t="shared" si="398"/>
        <v>44175.583333333336</v>
      </c>
      <c r="I3624" t="b">
        <f>OR(ABS(Table2[[#This Row],[DateTime]]-H3625) * 1440 &lt; 5, ABS(Table2[[#This Row],[DateTime]]-H3623) * 1440 &lt; 5)</f>
        <v>0</v>
      </c>
      <c r="J3624">
        <f>IF(Table2[[#This Row],[Mulitiple Sneeze?]],J3623+1,0)</f>
        <v>0</v>
      </c>
      <c r="K3624" t="str">
        <f>IF(AND(Table2[[#This Row],[Multiple Counter]]&gt;0, J3625=0),"Combo End","")</f>
        <v/>
      </c>
    </row>
    <row r="3625" spans="1:11" x14ac:dyDescent="0.25">
      <c r="A3625" s="1" t="s">
        <v>5573</v>
      </c>
      <c r="B3625" t="str">
        <f t="shared" si="392"/>
        <v>December 11</v>
      </c>
      <c r="C3625" t="str">
        <f t="shared" si="393"/>
        <v>2020</v>
      </c>
      <c r="D3625" t="str">
        <f t="shared" si="394"/>
        <v>08:58PM</v>
      </c>
      <c r="E3625">
        <f t="shared" si="395"/>
        <v>12</v>
      </c>
      <c r="F3625" t="str">
        <f t="shared" si="396"/>
        <v>11</v>
      </c>
      <c r="G3625" s="1">
        <f t="shared" si="397"/>
        <v>44176</v>
      </c>
      <c r="H3625" s="2">
        <f t="shared" si="398"/>
        <v>44176.873611111114</v>
      </c>
      <c r="I3625" t="b">
        <f>OR(ABS(Table2[[#This Row],[DateTime]]-H3626) * 1440 &lt; 5, ABS(Table2[[#This Row],[DateTime]]-H3624) * 1440 &lt; 5)</f>
        <v>0</v>
      </c>
      <c r="J3625">
        <f>IF(Table2[[#This Row],[Mulitiple Sneeze?]],J3624+1,0)</f>
        <v>0</v>
      </c>
      <c r="K3625" t="str">
        <f>IF(AND(Table2[[#This Row],[Multiple Counter]]&gt;0, J3626=0),"Combo End","")</f>
        <v/>
      </c>
    </row>
    <row r="3626" spans="1:11" x14ac:dyDescent="0.25">
      <c r="A3626" s="1" t="s">
        <v>5572</v>
      </c>
      <c r="B3626" t="str">
        <f t="shared" si="392"/>
        <v>December 12</v>
      </c>
      <c r="C3626" t="str">
        <f t="shared" si="393"/>
        <v>2020</v>
      </c>
      <c r="D3626" t="str">
        <f t="shared" si="394"/>
        <v>10:46PM</v>
      </c>
      <c r="E3626">
        <f t="shared" si="395"/>
        <v>12</v>
      </c>
      <c r="F3626" t="str">
        <f t="shared" si="396"/>
        <v>12</v>
      </c>
      <c r="G3626" s="1">
        <f t="shared" si="397"/>
        <v>44177</v>
      </c>
      <c r="H3626" s="2">
        <f t="shared" si="398"/>
        <v>44177.948611111111</v>
      </c>
      <c r="I3626" t="b">
        <f>OR(ABS(Table2[[#This Row],[DateTime]]-H3627) * 1440 &lt; 5, ABS(Table2[[#This Row],[DateTime]]-H3625) * 1440 &lt; 5)</f>
        <v>0</v>
      </c>
      <c r="J3626">
        <f>IF(Table2[[#This Row],[Mulitiple Sneeze?]],J3625+1,0)</f>
        <v>0</v>
      </c>
      <c r="K3626" t="str">
        <f>IF(AND(Table2[[#This Row],[Multiple Counter]]&gt;0, J3627=0),"Combo End","")</f>
        <v/>
      </c>
    </row>
    <row r="3627" spans="1:11" x14ac:dyDescent="0.25">
      <c r="A3627" s="1" t="s">
        <v>5571</v>
      </c>
      <c r="B3627" t="str">
        <f t="shared" si="392"/>
        <v>December 13</v>
      </c>
      <c r="C3627" t="str">
        <f t="shared" si="393"/>
        <v>2020</v>
      </c>
      <c r="D3627" t="str">
        <f t="shared" si="394"/>
        <v>11:42AM</v>
      </c>
      <c r="E3627">
        <f t="shared" si="395"/>
        <v>12</v>
      </c>
      <c r="F3627" t="str">
        <f t="shared" si="396"/>
        <v>13</v>
      </c>
      <c r="G3627" s="1">
        <f t="shared" si="397"/>
        <v>44178</v>
      </c>
      <c r="H3627" s="2">
        <f t="shared" si="398"/>
        <v>44178.487500000003</v>
      </c>
      <c r="I3627" t="b">
        <f>OR(ABS(Table2[[#This Row],[DateTime]]-H3628) * 1440 &lt; 5, ABS(Table2[[#This Row],[DateTime]]-H3626) * 1440 &lt; 5)</f>
        <v>0</v>
      </c>
      <c r="J3627">
        <f>IF(Table2[[#This Row],[Mulitiple Sneeze?]],J3626+1,0)</f>
        <v>0</v>
      </c>
      <c r="K3627" t="str">
        <f>IF(AND(Table2[[#This Row],[Multiple Counter]]&gt;0, J3628=0),"Combo End","")</f>
        <v/>
      </c>
    </row>
    <row r="3628" spans="1:11" x14ac:dyDescent="0.25">
      <c r="A3628" s="1" t="s">
        <v>5570</v>
      </c>
      <c r="B3628" t="str">
        <f t="shared" si="392"/>
        <v>December 14</v>
      </c>
      <c r="C3628" t="str">
        <f t="shared" si="393"/>
        <v>2020</v>
      </c>
      <c r="D3628" t="str">
        <f t="shared" si="394"/>
        <v>09:56AM</v>
      </c>
      <c r="E3628">
        <f t="shared" si="395"/>
        <v>12</v>
      </c>
      <c r="F3628" t="str">
        <f t="shared" si="396"/>
        <v>14</v>
      </c>
      <c r="G3628" s="1">
        <f t="shared" si="397"/>
        <v>44179</v>
      </c>
      <c r="H3628" s="2">
        <f t="shared" si="398"/>
        <v>44179.413888888892</v>
      </c>
      <c r="I3628" t="b">
        <f>OR(ABS(Table2[[#This Row],[DateTime]]-H3629) * 1440 &lt; 5, ABS(Table2[[#This Row],[DateTime]]-H3627) * 1440 &lt; 5)</f>
        <v>0</v>
      </c>
      <c r="J3628">
        <f>IF(Table2[[#This Row],[Mulitiple Sneeze?]],J3627+1,0)</f>
        <v>0</v>
      </c>
      <c r="K3628" t="str">
        <f>IF(AND(Table2[[#This Row],[Multiple Counter]]&gt;0, J3629=0),"Combo End","")</f>
        <v/>
      </c>
    </row>
    <row r="3629" spans="1:11" x14ac:dyDescent="0.25">
      <c r="A3629" s="1" t="s">
        <v>5569</v>
      </c>
      <c r="B3629" t="str">
        <f t="shared" si="392"/>
        <v>December 14</v>
      </c>
      <c r="C3629" t="str">
        <f t="shared" si="393"/>
        <v>2020</v>
      </c>
      <c r="D3629" t="str">
        <f t="shared" si="394"/>
        <v>05:12PM</v>
      </c>
      <c r="E3629">
        <f t="shared" si="395"/>
        <v>12</v>
      </c>
      <c r="F3629" t="str">
        <f t="shared" si="396"/>
        <v>14</v>
      </c>
      <c r="G3629" s="1">
        <f t="shared" si="397"/>
        <v>44179</v>
      </c>
      <c r="H3629" s="2">
        <f t="shared" si="398"/>
        <v>44179.716666666667</v>
      </c>
      <c r="I3629" t="b">
        <f>OR(ABS(Table2[[#This Row],[DateTime]]-H3630) * 1440 &lt; 5, ABS(Table2[[#This Row],[DateTime]]-H3628) * 1440 &lt; 5)</f>
        <v>0</v>
      </c>
      <c r="J3629">
        <f>IF(Table2[[#This Row],[Mulitiple Sneeze?]],J3628+1,0)</f>
        <v>0</v>
      </c>
      <c r="K3629" t="str">
        <f>IF(AND(Table2[[#This Row],[Multiple Counter]]&gt;0, J3630=0),"Combo End","")</f>
        <v/>
      </c>
    </row>
    <row r="3630" spans="1:11" x14ac:dyDescent="0.25">
      <c r="A3630" s="1" t="s">
        <v>5568</v>
      </c>
      <c r="B3630" t="str">
        <f t="shared" si="392"/>
        <v>December 15</v>
      </c>
      <c r="C3630" t="str">
        <f t="shared" si="393"/>
        <v>2020</v>
      </c>
      <c r="D3630" t="str">
        <f t="shared" si="394"/>
        <v>09:56AM</v>
      </c>
      <c r="E3630">
        <f t="shared" si="395"/>
        <v>12</v>
      </c>
      <c r="F3630" t="str">
        <f t="shared" si="396"/>
        <v>15</v>
      </c>
      <c r="G3630" s="1">
        <f t="shared" si="397"/>
        <v>44180</v>
      </c>
      <c r="H3630" s="2">
        <f t="shared" si="398"/>
        <v>44180.413888888892</v>
      </c>
      <c r="I3630" t="b">
        <f>OR(ABS(Table2[[#This Row],[DateTime]]-H3631) * 1440 &lt; 5, ABS(Table2[[#This Row],[DateTime]]-H3629) * 1440 &lt; 5)</f>
        <v>0</v>
      </c>
      <c r="J3630">
        <f>IF(Table2[[#This Row],[Mulitiple Sneeze?]],J3629+1,0)</f>
        <v>0</v>
      </c>
      <c r="K3630" t="str">
        <f>IF(AND(Table2[[#This Row],[Multiple Counter]]&gt;0, J3631=0),"Combo End","")</f>
        <v/>
      </c>
    </row>
    <row r="3631" spans="1:11" x14ac:dyDescent="0.25">
      <c r="A3631" s="1" t="s">
        <v>5567</v>
      </c>
      <c r="B3631" t="str">
        <f t="shared" si="392"/>
        <v>December 15</v>
      </c>
      <c r="C3631" t="str">
        <f t="shared" si="393"/>
        <v>2020</v>
      </c>
      <c r="D3631" t="str">
        <f t="shared" si="394"/>
        <v>02:55PM</v>
      </c>
      <c r="E3631">
        <f t="shared" si="395"/>
        <v>12</v>
      </c>
      <c r="F3631" t="str">
        <f t="shared" si="396"/>
        <v>15</v>
      </c>
      <c r="G3631" s="1">
        <f t="shared" si="397"/>
        <v>44180</v>
      </c>
      <c r="H3631" s="2">
        <f t="shared" si="398"/>
        <v>44180.621527777781</v>
      </c>
      <c r="I3631" t="b">
        <f>OR(ABS(Table2[[#This Row],[DateTime]]-H3632) * 1440 &lt; 5, ABS(Table2[[#This Row],[DateTime]]-H3630) * 1440 &lt; 5)</f>
        <v>0</v>
      </c>
      <c r="J3631">
        <f>IF(Table2[[#This Row],[Mulitiple Sneeze?]],J3630+1,0)</f>
        <v>0</v>
      </c>
      <c r="K3631" t="str">
        <f>IF(AND(Table2[[#This Row],[Multiple Counter]]&gt;0, J3632=0),"Combo End","")</f>
        <v/>
      </c>
    </row>
    <row r="3632" spans="1:11" x14ac:dyDescent="0.25">
      <c r="A3632" s="1" t="s">
        <v>5566</v>
      </c>
      <c r="B3632" t="str">
        <f t="shared" si="392"/>
        <v>December 15</v>
      </c>
      <c r="C3632" t="str">
        <f t="shared" si="393"/>
        <v>2020</v>
      </c>
      <c r="D3632" t="str">
        <f t="shared" si="394"/>
        <v>04:05PM</v>
      </c>
      <c r="E3632">
        <f t="shared" si="395"/>
        <v>12</v>
      </c>
      <c r="F3632" t="str">
        <f t="shared" si="396"/>
        <v>15</v>
      </c>
      <c r="G3632" s="1">
        <f t="shared" si="397"/>
        <v>44180</v>
      </c>
      <c r="H3632" s="2">
        <f t="shared" si="398"/>
        <v>44180.670138888891</v>
      </c>
      <c r="I3632" t="b">
        <f>OR(ABS(Table2[[#This Row],[DateTime]]-H3633) * 1440 &lt; 5, ABS(Table2[[#This Row],[DateTime]]-H3631) * 1440 &lt; 5)</f>
        <v>0</v>
      </c>
      <c r="J3632">
        <f>IF(Table2[[#This Row],[Mulitiple Sneeze?]],J3631+1,0)</f>
        <v>0</v>
      </c>
      <c r="K3632" t="str">
        <f>IF(AND(Table2[[#This Row],[Multiple Counter]]&gt;0, J3633=0),"Combo End","")</f>
        <v/>
      </c>
    </row>
    <row r="3633" spans="1:11" x14ac:dyDescent="0.25">
      <c r="A3633" s="1" t="s">
        <v>5565</v>
      </c>
      <c r="B3633" t="str">
        <f t="shared" si="392"/>
        <v>December 16</v>
      </c>
      <c r="C3633" t="str">
        <f t="shared" si="393"/>
        <v>2020</v>
      </c>
      <c r="D3633" t="str">
        <f t="shared" si="394"/>
        <v>11:06AM</v>
      </c>
      <c r="E3633">
        <f t="shared" si="395"/>
        <v>12</v>
      </c>
      <c r="F3633" t="str">
        <f t="shared" si="396"/>
        <v>16</v>
      </c>
      <c r="G3633" s="1">
        <f t="shared" si="397"/>
        <v>44181</v>
      </c>
      <c r="H3633" s="2">
        <f t="shared" si="398"/>
        <v>44181.462500000001</v>
      </c>
      <c r="I3633" t="b">
        <f>OR(ABS(Table2[[#This Row],[DateTime]]-H3634) * 1440 &lt; 5, ABS(Table2[[#This Row],[DateTime]]-H3632) * 1440 &lt; 5)</f>
        <v>0</v>
      </c>
      <c r="J3633">
        <f>IF(Table2[[#This Row],[Mulitiple Sneeze?]],J3632+1,0)</f>
        <v>0</v>
      </c>
      <c r="K3633" t="str">
        <f>IF(AND(Table2[[#This Row],[Multiple Counter]]&gt;0, J3634=0),"Combo End","")</f>
        <v/>
      </c>
    </row>
    <row r="3634" spans="1:11" x14ac:dyDescent="0.25">
      <c r="A3634" s="1" t="s">
        <v>5564</v>
      </c>
      <c r="B3634" t="str">
        <f t="shared" si="392"/>
        <v>December 17</v>
      </c>
      <c r="C3634" t="str">
        <f t="shared" si="393"/>
        <v>2020</v>
      </c>
      <c r="D3634" t="str">
        <f t="shared" si="394"/>
        <v>07:34AM</v>
      </c>
      <c r="E3634">
        <f t="shared" si="395"/>
        <v>12</v>
      </c>
      <c r="F3634" t="str">
        <f t="shared" si="396"/>
        <v>17</v>
      </c>
      <c r="G3634" s="1">
        <f t="shared" si="397"/>
        <v>44182</v>
      </c>
      <c r="H3634" s="2">
        <f t="shared" si="398"/>
        <v>44182.31527777778</v>
      </c>
      <c r="I3634" t="b">
        <f>OR(ABS(Table2[[#This Row],[DateTime]]-H3635) * 1440 &lt; 5, ABS(Table2[[#This Row],[DateTime]]-H3633) * 1440 &lt; 5)</f>
        <v>0</v>
      </c>
      <c r="J3634">
        <f>IF(Table2[[#This Row],[Mulitiple Sneeze?]],J3633+1,0)</f>
        <v>0</v>
      </c>
      <c r="K3634" t="str">
        <f>IF(AND(Table2[[#This Row],[Multiple Counter]]&gt;0, J3635=0),"Combo End","")</f>
        <v/>
      </c>
    </row>
    <row r="3635" spans="1:11" x14ac:dyDescent="0.25">
      <c r="A3635" s="1" t="s">
        <v>5563</v>
      </c>
      <c r="B3635" t="str">
        <f t="shared" si="392"/>
        <v>December 18</v>
      </c>
      <c r="C3635" t="str">
        <f t="shared" si="393"/>
        <v>2020</v>
      </c>
      <c r="D3635" t="str">
        <f t="shared" si="394"/>
        <v>10:42AM</v>
      </c>
      <c r="E3635">
        <f t="shared" si="395"/>
        <v>12</v>
      </c>
      <c r="F3635" t="str">
        <f t="shared" si="396"/>
        <v>18</v>
      </c>
      <c r="G3635" s="1">
        <f t="shared" si="397"/>
        <v>44183</v>
      </c>
      <c r="H3635" s="2">
        <f t="shared" si="398"/>
        <v>44183.445833333331</v>
      </c>
      <c r="I3635" t="b">
        <f>OR(ABS(Table2[[#This Row],[DateTime]]-H3636) * 1440 &lt; 5, ABS(Table2[[#This Row],[DateTime]]-H3634) * 1440 &lt; 5)</f>
        <v>0</v>
      </c>
      <c r="J3635">
        <f>IF(Table2[[#This Row],[Mulitiple Sneeze?]],J3634+1,0)</f>
        <v>0</v>
      </c>
      <c r="K3635" t="str">
        <f>IF(AND(Table2[[#This Row],[Multiple Counter]]&gt;0, J3636=0),"Combo End","")</f>
        <v/>
      </c>
    </row>
    <row r="3636" spans="1:11" x14ac:dyDescent="0.25">
      <c r="A3636" s="1" t="s">
        <v>5562</v>
      </c>
      <c r="B3636" t="str">
        <f t="shared" si="392"/>
        <v>December 18</v>
      </c>
      <c r="C3636" t="str">
        <f t="shared" si="393"/>
        <v>2020</v>
      </c>
      <c r="D3636" t="str">
        <f t="shared" si="394"/>
        <v>04:19PM</v>
      </c>
      <c r="E3636">
        <f t="shared" si="395"/>
        <v>12</v>
      </c>
      <c r="F3636" t="str">
        <f t="shared" si="396"/>
        <v>18</v>
      </c>
      <c r="G3636" s="1">
        <f t="shared" si="397"/>
        <v>44183</v>
      </c>
      <c r="H3636" s="2">
        <f t="shared" si="398"/>
        <v>44183.679861111108</v>
      </c>
      <c r="I3636" t="b">
        <f>OR(ABS(Table2[[#This Row],[DateTime]]-H3637) * 1440 &lt; 5, ABS(Table2[[#This Row],[DateTime]]-H3635) * 1440 &lt; 5)</f>
        <v>0</v>
      </c>
      <c r="J3636">
        <f>IF(Table2[[#This Row],[Mulitiple Sneeze?]],J3635+1,0)</f>
        <v>0</v>
      </c>
      <c r="K3636" t="str">
        <f>IF(AND(Table2[[#This Row],[Multiple Counter]]&gt;0, J3637=0),"Combo End","")</f>
        <v/>
      </c>
    </row>
    <row r="3637" spans="1:11" x14ac:dyDescent="0.25">
      <c r="A3637" s="1" t="s">
        <v>5561</v>
      </c>
      <c r="B3637" t="str">
        <f t="shared" si="392"/>
        <v>December 18</v>
      </c>
      <c r="C3637" t="str">
        <f t="shared" si="393"/>
        <v>2020</v>
      </c>
      <c r="D3637" t="str">
        <f t="shared" si="394"/>
        <v>05:05PM</v>
      </c>
      <c r="E3637">
        <f t="shared" si="395"/>
        <v>12</v>
      </c>
      <c r="F3637" t="str">
        <f t="shared" si="396"/>
        <v>18</v>
      </c>
      <c r="G3637" s="1">
        <f t="shared" si="397"/>
        <v>44183</v>
      </c>
      <c r="H3637" s="2">
        <f t="shared" si="398"/>
        <v>44183.711805555555</v>
      </c>
      <c r="I3637" t="b">
        <f>OR(ABS(Table2[[#This Row],[DateTime]]-H3638) * 1440 &lt; 5, ABS(Table2[[#This Row],[DateTime]]-H3636) * 1440 &lt; 5)</f>
        <v>0</v>
      </c>
      <c r="J3637">
        <f>IF(Table2[[#This Row],[Mulitiple Sneeze?]],J3636+1,0)</f>
        <v>0</v>
      </c>
      <c r="K3637" t="str">
        <f>IF(AND(Table2[[#This Row],[Multiple Counter]]&gt;0, J3638=0),"Combo End","")</f>
        <v/>
      </c>
    </row>
    <row r="3638" spans="1:11" x14ac:dyDescent="0.25">
      <c r="A3638" s="1" t="s">
        <v>5560</v>
      </c>
      <c r="B3638" t="str">
        <f t="shared" si="392"/>
        <v>December 20</v>
      </c>
      <c r="C3638" t="str">
        <f t="shared" si="393"/>
        <v>2020</v>
      </c>
      <c r="D3638" t="str">
        <f t="shared" si="394"/>
        <v>02:09PM</v>
      </c>
      <c r="E3638">
        <f t="shared" si="395"/>
        <v>12</v>
      </c>
      <c r="F3638" t="str">
        <f t="shared" si="396"/>
        <v>20</v>
      </c>
      <c r="G3638" s="1">
        <f t="shared" si="397"/>
        <v>44185</v>
      </c>
      <c r="H3638" s="2">
        <f t="shared" si="398"/>
        <v>44185.589583333334</v>
      </c>
      <c r="I3638" t="b">
        <f>OR(ABS(Table2[[#This Row],[DateTime]]-H3639) * 1440 &lt; 5, ABS(Table2[[#This Row],[DateTime]]-H3637) * 1440 &lt; 5)</f>
        <v>1</v>
      </c>
      <c r="J3638">
        <f>IF(Table2[[#This Row],[Mulitiple Sneeze?]],J3637+1,0)</f>
        <v>1</v>
      </c>
      <c r="K3638" t="str">
        <f>IF(AND(Table2[[#This Row],[Multiple Counter]]&gt;0, J3639=0),"Combo End","")</f>
        <v/>
      </c>
    </row>
    <row r="3639" spans="1:11" x14ac:dyDescent="0.25">
      <c r="A3639" s="1" t="s">
        <v>5559</v>
      </c>
      <c r="B3639" t="str">
        <f t="shared" si="392"/>
        <v>December 20</v>
      </c>
      <c r="C3639" t="str">
        <f t="shared" si="393"/>
        <v>2020</v>
      </c>
      <c r="D3639" t="str">
        <f t="shared" si="394"/>
        <v>02:10PM</v>
      </c>
      <c r="E3639">
        <f t="shared" si="395"/>
        <v>12</v>
      </c>
      <c r="F3639" t="str">
        <f t="shared" si="396"/>
        <v>20</v>
      </c>
      <c r="G3639" s="1">
        <f t="shared" si="397"/>
        <v>44185</v>
      </c>
      <c r="H3639" s="2">
        <f t="shared" si="398"/>
        <v>44185.590277777781</v>
      </c>
      <c r="I3639" t="b">
        <f>OR(ABS(Table2[[#This Row],[DateTime]]-H3640) * 1440 &lt; 5, ABS(Table2[[#This Row],[DateTime]]-H3638) * 1440 &lt; 5)</f>
        <v>1</v>
      </c>
      <c r="J3639">
        <f>IF(Table2[[#This Row],[Mulitiple Sneeze?]],J3638+1,0)</f>
        <v>2</v>
      </c>
      <c r="K3639" t="str">
        <f>IF(AND(Table2[[#This Row],[Multiple Counter]]&gt;0, J3640=0),"Combo End","")</f>
        <v/>
      </c>
    </row>
    <row r="3640" spans="1:11" x14ac:dyDescent="0.25">
      <c r="A3640" s="1" t="s">
        <v>5558</v>
      </c>
      <c r="B3640" t="str">
        <f t="shared" si="392"/>
        <v>December 20</v>
      </c>
      <c r="C3640" t="str">
        <f t="shared" si="393"/>
        <v>2020</v>
      </c>
      <c r="D3640" t="str">
        <f t="shared" si="394"/>
        <v>02:12PM</v>
      </c>
      <c r="E3640">
        <f t="shared" si="395"/>
        <v>12</v>
      </c>
      <c r="F3640" t="str">
        <f t="shared" si="396"/>
        <v>20</v>
      </c>
      <c r="G3640" s="1">
        <f t="shared" si="397"/>
        <v>44185</v>
      </c>
      <c r="H3640" s="2">
        <f t="shared" si="398"/>
        <v>44185.591666666667</v>
      </c>
      <c r="I3640" t="b">
        <f>OR(ABS(Table2[[#This Row],[DateTime]]-H3641) * 1440 &lt; 5, ABS(Table2[[#This Row],[DateTime]]-H3639) * 1440 &lt; 5)</f>
        <v>1</v>
      </c>
      <c r="J3640">
        <f>IF(Table2[[#This Row],[Mulitiple Sneeze?]],J3639+1,0)</f>
        <v>3</v>
      </c>
      <c r="K3640" t="str">
        <f>IF(AND(Table2[[#This Row],[Multiple Counter]]&gt;0, J3641=0),"Combo End","")</f>
        <v>Combo End</v>
      </c>
    </row>
    <row r="3641" spans="1:11" x14ac:dyDescent="0.25">
      <c r="A3641" s="1" t="s">
        <v>5557</v>
      </c>
      <c r="B3641" t="str">
        <f t="shared" si="392"/>
        <v>December 20</v>
      </c>
      <c r="C3641" t="str">
        <f t="shared" si="393"/>
        <v>2020</v>
      </c>
      <c r="D3641" t="str">
        <f t="shared" si="394"/>
        <v>03:22PM</v>
      </c>
      <c r="E3641">
        <f t="shared" si="395"/>
        <v>12</v>
      </c>
      <c r="F3641" t="str">
        <f t="shared" si="396"/>
        <v>20</v>
      </c>
      <c r="G3641" s="1">
        <f t="shared" si="397"/>
        <v>44185</v>
      </c>
      <c r="H3641" s="2">
        <f t="shared" si="398"/>
        <v>44185.640277777777</v>
      </c>
      <c r="I3641" t="b">
        <f>OR(ABS(Table2[[#This Row],[DateTime]]-H3642) * 1440 &lt; 5, ABS(Table2[[#This Row],[DateTime]]-H3640) * 1440 &lt; 5)</f>
        <v>0</v>
      </c>
      <c r="J3641">
        <f>IF(Table2[[#This Row],[Mulitiple Sneeze?]],J3640+1,0)</f>
        <v>0</v>
      </c>
      <c r="K3641" t="str">
        <f>IF(AND(Table2[[#This Row],[Multiple Counter]]&gt;0, J3642=0),"Combo End","")</f>
        <v/>
      </c>
    </row>
    <row r="3642" spans="1:11" x14ac:dyDescent="0.25">
      <c r="A3642" s="1" t="s">
        <v>5556</v>
      </c>
      <c r="B3642" t="str">
        <f t="shared" si="392"/>
        <v>December 21</v>
      </c>
      <c r="C3642" t="str">
        <f t="shared" si="393"/>
        <v>2020</v>
      </c>
      <c r="D3642" t="str">
        <f t="shared" si="394"/>
        <v>07:50AM</v>
      </c>
      <c r="E3642">
        <f t="shared" si="395"/>
        <v>12</v>
      </c>
      <c r="F3642" t="str">
        <f t="shared" si="396"/>
        <v>21</v>
      </c>
      <c r="G3642" s="1">
        <f t="shared" si="397"/>
        <v>44186</v>
      </c>
      <c r="H3642" s="2">
        <f t="shared" si="398"/>
        <v>44186.326388888891</v>
      </c>
      <c r="I3642" t="b">
        <f>OR(ABS(Table2[[#This Row],[DateTime]]-H3643) * 1440 &lt; 5, ABS(Table2[[#This Row],[DateTime]]-H3641) * 1440 &lt; 5)</f>
        <v>0</v>
      </c>
      <c r="J3642">
        <f>IF(Table2[[#This Row],[Mulitiple Sneeze?]],J3641+1,0)</f>
        <v>0</v>
      </c>
      <c r="K3642" t="str">
        <f>IF(AND(Table2[[#This Row],[Multiple Counter]]&gt;0, J3643=0),"Combo End","")</f>
        <v/>
      </c>
    </row>
    <row r="3643" spans="1:11" x14ac:dyDescent="0.25">
      <c r="A3643" s="1" t="s">
        <v>5555</v>
      </c>
      <c r="B3643" t="str">
        <f t="shared" si="392"/>
        <v>December 21</v>
      </c>
      <c r="C3643" t="str">
        <f t="shared" si="393"/>
        <v>2020</v>
      </c>
      <c r="D3643" t="str">
        <f t="shared" si="394"/>
        <v>10:36AM</v>
      </c>
      <c r="E3643">
        <f t="shared" si="395"/>
        <v>12</v>
      </c>
      <c r="F3643" t="str">
        <f t="shared" si="396"/>
        <v>21</v>
      </c>
      <c r="G3643" s="1">
        <f t="shared" si="397"/>
        <v>44186</v>
      </c>
      <c r="H3643" s="2">
        <f t="shared" si="398"/>
        <v>44186.441666666666</v>
      </c>
      <c r="I3643" t="b">
        <f>OR(ABS(Table2[[#This Row],[DateTime]]-H3644) * 1440 &lt; 5, ABS(Table2[[#This Row],[DateTime]]-H3642) * 1440 &lt; 5)</f>
        <v>0</v>
      </c>
      <c r="J3643">
        <f>IF(Table2[[#This Row],[Mulitiple Sneeze?]],J3642+1,0)</f>
        <v>0</v>
      </c>
      <c r="K3643" t="str">
        <f>IF(AND(Table2[[#This Row],[Multiple Counter]]&gt;0, J3644=0),"Combo End","")</f>
        <v/>
      </c>
    </row>
    <row r="3644" spans="1:11" x14ac:dyDescent="0.25">
      <c r="A3644" s="1" t="s">
        <v>5554</v>
      </c>
      <c r="B3644" t="str">
        <f t="shared" si="392"/>
        <v>December 22</v>
      </c>
      <c r="C3644" t="str">
        <f t="shared" si="393"/>
        <v>2020</v>
      </c>
      <c r="D3644" t="str">
        <f t="shared" si="394"/>
        <v>02:46PM</v>
      </c>
      <c r="E3644">
        <f t="shared" si="395"/>
        <v>12</v>
      </c>
      <c r="F3644" t="str">
        <f t="shared" si="396"/>
        <v>22</v>
      </c>
      <c r="G3644" s="1">
        <f t="shared" si="397"/>
        <v>44187</v>
      </c>
      <c r="H3644" s="2">
        <f t="shared" si="398"/>
        <v>44187.615277777775</v>
      </c>
      <c r="I3644" t="b">
        <f>OR(ABS(Table2[[#This Row],[DateTime]]-H3645) * 1440 &lt; 5, ABS(Table2[[#This Row],[DateTime]]-H3643) * 1440 &lt; 5)</f>
        <v>0</v>
      </c>
      <c r="J3644">
        <f>IF(Table2[[#This Row],[Mulitiple Sneeze?]],J3643+1,0)</f>
        <v>0</v>
      </c>
      <c r="K3644" t="str">
        <f>IF(AND(Table2[[#This Row],[Multiple Counter]]&gt;0, J3645=0),"Combo End","")</f>
        <v/>
      </c>
    </row>
    <row r="3645" spans="1:11" x14ac:dyDescent="0.25">
      <c r="A3645" s="1" t="s">
        <v>5553</v>
      </c>
      <c r="B3645" t="str">
        <f t="shared" si="392"/>
        <v>December 23</v>
      </c>
      <c r="C3645" t="str">
        <f t="shared" si="393"/>
        <v>2020</v>
      </c>
      <c r="D3645" t="str">
        <f t="shared" si="394"/>
        <v>10:24AM</v>
      </c>
      <c r="E3645">
        <f t="shared" si="395"/>
        <v>12</v>
      </c>
      <c r="F3645" t="str">
        <f t="shared" si="396"/>
        <v>23</v>
      </c>
      <c r="G3645" s="1">
        <f t="shared" si="397"/>
        <v>44188</v>
      </c>
      <c r="H3645" s="2">
        <f t="shared" si="398"/>
        <v>44188.433333333334</v>
      </c>
      <c r="I3645" t="b">
        <f>OR(ABS(Table2[[#This Row],[DateTime]]-H3646) * 1440 &lt; 5, ABS(Table2[[#This Row],[DateTime]]-H3644) * 1440 &lt; 5)</f>
        <v>0</v>
      </c>
      <c r="J3645">
        <f>IF(Table2[[#This Row],[Mulitiple Sneeze?]],J3644+1,0)</f>
        <v>0</v>
      </c>
      <c r="K3645" t="str">
        <f>IF(AND(Table2[[#This Row],[Multiple Counter]]&gt;0, J3646=0),"Combo End","")</f>
        <v/>
      </c>
    </row>
    <row r="3646" spans="1:11" x14ac:dyDescent="0.25">
      <c r="A3646" s="1" t="s">
        <v>5552</v>
      </c>
      <c r="B3646" t="str">
        <f t="shared" si="392"/>
        <v>December 23</v>
      </c>
      <c r="C3646" t="str">
        <f t="shared" si="393"/>
        <v>2020</v>
      </c>
      <c r="D3646" t="str">
        <f t="shared" si="394"/>
        <v>12:31PM</v>
      </c>
      <c r="E3646">
        <f t="shared" si="395"/>
        <v>12</v>
      </c>
      <c r="F3646" t="str">
        <f t="shared" si="396"/>
        <v>23</v>
      </c>
      <c r="G3646" s="1">
        <f t="shared" si="397"/>
        <v>44188</v>
      </c>
      <c r="H3646" s="2">
        <f t="shared" si="398"/>
        <v>44188.521527777775</v>
      </c>
      <c r="I3646" t="b">
        <f>OR(ABS(Table2[[#This Row],[DateTime]]-H3647) * 1440 &lt; 5, ABS(Table2[[#This Row],[DateTime]]-H3645) * 1440 &lt; 5)</f>
        <v>0</v>
      </c>
      <c r="J3646">
        <f>IF(Table2[[#This Row],[Mulitiple Sneeze?]],J3645+1,0)</f>
        <v>0</v>
      </c>
      <c r="K3646" t="str">
        <f>IF(AND(Table2[[#This Row],[Multiple Counter]]&gt;0, J3647=0),"Combo End","")</f>
        <v/>
      </c>
    </row>
    <row r="3647" spans="1:11" x14ac:dyDescent="0.25">
      <c r="A3647" s="1" t="s">
        <v>5551</v>
      </c>
      <c r="B3647" t="str">
        <f t="shared" si="392"/>
        <v>December 23</v>
      </c>
      <c r="C3647" t="str">
        <f t="shared" si="393"/>
        <v>2020</v>
      </c>
      <c r="D3647" t="str">
        <f t="shared" si="394"/>
        <v>03:07PM</v>
      </c>
      <c r="E3647">
        <f t="shared" si="395"/>
        <v>12</v>
      </c>
      <c r="F3647" t="str">
        <f t="shared" si="396"/>
        <v>23</v>
      </c>
      <c r="G3647" s="1">
        <f t="shared" si="397"/>
        <v>44188</v>
      </c>
      <c r="H3647" s="2">
        <f t="shared" si="398"/>
        <v>44188.629861111112</v>
      </c>
      <c r="I3647" t="b">
        <f>OR(ABS(Table2[[#This Row],[DateTime]]-H3648) * 1440 &lt; 5, ABS(Table2[[#This Row],[DateTime]]-H3646) * 1440 &lt; 5)</f>
        <v>0</v>
      </c>
      <c r="J3647">
        <f>IF(Table2[[#This Row],[Mulitiple Sneeze?]],J3646+1,0)</f>
        <v>0</v>
      </c>
      <c r="K3647" t="str">
        <f>IF(AND(Table2[[#This Row],[Multiple Counter]]&gt;0, J3648=0),"Combo End","")</f>
        <v/>
      </c>
    </row>
    <row r="3648" spans="1:11" x14ac:dyDescent="0.25">
      <c r="A3648" s="1" t="s">
        <v>5550</v>
      </c>
      <c r="B3648" t="str">
        <f t="shared" si="392"/>
        <v>December 24</v>
      </c>
      <c r="C3648" t="str">
        <f t="shared" si="393"/>
        <v>2020</v>
      </c>
      <c r="D3648" t="str">
        <f t="shared" si="394"/>
        <v>05:04PM</v>
      </c>
      <c r="E3648">
        <f t="shared" si="395"/>
        <v>12</v>
      </c>
      <c r="F3648" t="str">
        <f t="shared" si="396"/>
        <v>24</v>
      </c>
      <c r="G3648" s="1">
        <f t="shared" si="397"/>
        <v>44189</v>
      </c>
      <c r="H3648" s="2">
        <f t="shared" si="398"/>
        <v>44189.711111111108</v>
      </c>
      <c r="I3648" t="b">
        <f>OR(ABS(Table2[[#This Row],[DateTime]]-H3649) * 1440 &lt; 5, ABS(Table2[[#This Row],[DateTime]]-H3647) * 1440 &lt; 5)</f>
        <v>0</v>
      </c>
      <c r="J3648">
        <f>IF(Table2[[#This Row],[Mulitiple Sneeze?]],J3647+1,0)</f>
        <v>0</v>
      </c>
      <c r="K3648" t="str">
        <f>IF(AND(Table2[[#This Row],[Multiple Counter]]&gt;0, J3649=0),"Combo End","")</f>
        <v/>
      </c>
    </row>
    <row r="3649" spans="1:11" x14ac:dyDescent="0.25">
      <c r="A3649" s="1" t="s">
        <v>5549</v>
      </c>
      <c r="B3649" t="str">
        <f t="shared" si="392"/>
        <v>December 24</v>
      </c>
      <c r="C3649" t="str">
        <f t="shared" si="393"/>
        <v>2020</v>
      </c>
      <c r="D3649" t="str">
        <f t="shared" si="394"/>
        <v>09:28PM</v>
      </c>
      <c r="E3649">
        <f t="shared" si="395"/>
        <v>12</v>
      </c>
      <c r="F3649" t="str">
        <f t="shared" si="396"/>
        <v>24</v>
      </c>
      <c r="G3649" s="1">
        <f t="shared" si="397"/>
        <v>44189</v>
      </c>
      <c r="H3649" s="2">
        <f t="shared" si="398"/>
        <v>44189.894444444442</v>
      </c>
      <c r="I3649" t="b">
        <f>OR(ABS(Table2[[#This Row],[DateTime]]-H3650) * 1440 &lt; 5, ABS(Table2[[#This Row],[DateTime]]-H3648) * 1440 &lt; 5)</f>
        <v>0</v>
      </c>
      <c r="J3649">
        <f>IF(Table2[[#This Row],[Mulitiple Sneeze?]],J3648+1,0)</f>
        <v>0</v>
      </c>
      <c r="K3649" t="str">
        <f>IF(AND(Table2[[#This Row],[Multiple Counter]]&gt;0, J3650=0),"Combo End","")</f>
        <v/>
      </c>
    </row>
    <row r="3650" spans="1:11" x14ac:dyDescent="0.25">
      <c r="A3650" s="1" t="s">
        <v>5548</v>
      </c>
      <c r="B3650" t="str">
        <f t="shared" ref="B3650:B3713" si="399">_xlfn.TEXTBEFORE(A3650,",")</f>
        <v>December 25</v>
      </c>
      <c r="C3650" t="str">
        <f t="shared" ref="C3650:C3713" si="400">LEFT(_xlfn.TEXTAFTER(A3650, ", "), 4)</f>
        <v>2020</v>
      </c>
      <c r="D3650" t="str">
        <f t="shared" ref="D3650:D3713" si="401">_xlfn.TEXTAFTER(A3650, "at ")</f>
        <v>11:59AM</v>
      </c>
      <c r="E3650">
        <f t="shared" ref="E3650:E3713" si="402">MONTH(1&amp;B3650)</f>
        <v>12</v>
      </c>
      <c r="F3650" t="str">
        <f t="shared" ref="F3650:F3713" si="403">RIGHT(B3650, 2)</f>
        <v>25</v>
      </c>
      <c r="G3650" s="1">
        <f t="shared" ref="G3650:G3713" si="404">DATE(C3650,E3650,F3650)</f>
        <v>44190</v>
      </c>
      <c r="H3650" s="2">
        <f t="shared" ref="H3650:H3713" si="405">G3650+TIMEVALUE(_xlfn.CONCAT(LEFT(D3650, 5), " ", RIGHT(D3650, 2)))</f>
        <v>44190.499305555553</v>
      </c>
      <c r="I3650" t="b">
        <f>OR(ABS(Table2[[#This Row],[DateTime]]-H3651) * 1440 &lt; 5, ABS(Table2[[#This Row],[DateTime]]-H3649) * 1440 &lt; 5)</f>
        <v>0</v>
      </c>
      <c r="J3650">
        <f>IF(Table2[[#This Row],[Mulitiple Sneeze?]],J3649+1,0)</f>
        <v>0</v>
      </c>
      <c r="K3650" t="str">
        <f>IF(AND(Table2[[#This Row],[Multiple Counter]]&gt;0, J3651=0),"Combo End","")</f>
        <v/>
      </c>
    </row>
    <row r="3651" spans="1:11" x14ac:dyDescent="0.25">
      <c r="A3651" s="1" t="s">
        <v>5547</v>
      </c>
      <c r="B3651" t="str">
        <f t="shared" si="399"/>
        <v>December 25</v>
      </c>
      <c r="C3651" t="str">
        <f t="shared" si="400"/>
        <v>2020</v>
      </c>
      <c r="D3651" t="str">
        <f t="shared" si="401"/>
        <v>04:03PM</v>
      </c>
      <c r="E3651">
        <f t="shared" si="402"/>
        <v>12</v>
      </c>
      <c r="F3651" t="str">
        <f t="shared" si="403"/>
        <v>25</v>
      </c>
      <c r="G3651" s="1">
        <f t="shared" si="404"/>
        <v>44190</v>
      </c>
      <c r="H3651" s="2">
        <f t="shared" si="405"/>
        <v>44190.668749999997</v>
      </c>
      <c r="I3651" t="b">
        <f>OR(ABS(Table2[[#This Row],[DateTime]]-H3652) * 1440 &lt; 5, ABS(Table2[[#This Row],[DateTime]]-H3650) * 1440 &lt; 5)</f>
        <v>0</v>
      </c>
      <c r="J3651">
        <f>IF(Table2[[#This Row],[Mulitiple Sneeze?]],J3650+1,0)</f>
        <v>0</v>
      </c>
      <c r="K3651" t="str">
        <f>IF(AND(Table2[[#This Row],[Multiple Counter]]&gt;0, J3652=0),"Combo End","")</f>
        <v/>
      </c>
    </row>
    <row r="3652" spans="1:11" x14ac:dyDescent="0.25">
      <c r="A3652" s="1" t="s">
        <v>5546</v>
      </c>
      <c r="B3652" t="str">
        <f t="shared" si="399"/>
        <v>December 25</v>
      </c>
      <c r="C3652" t="str">
        <f t="shared" si="400"/>
        <v>2020</v>
      </c>
      <c r="D3652" t="str">
        <f t="shared" si="401"/>
        <v>10:43PM</v>
      </c>
      <c r="E3652">
        <f t="shared" si="402"/>
        <v>12</v>
      </c>
      <c r="F3652" t="str">
        <f t="shared" si="403"/>
        <v>25</v>
      </c>
      <c r="G3652" s="1">
        <f t="shared" si="404"/>
        <v>44190</v>
      </c>
      <c r="H3652" s="2">
        <f t="shared" si="405"/>
        <v>44190.946527777778</v>
      </c>
      <c r="I3652" t="b">
        <f>OR(ABS(Table2[[#This Row],[DateTime]]-H3653) * 1440 &lt; 5, ABS(Table2[[#This Row],[DateTime]]-H3651) * 1440 &lt; 5)</f>
        <v>0</v>
      </c>
      <c r="J3652">
        <f>IF(Table2[[#This Row],[Mulitiple Sneeze?]],J3651+1,0)</f>
        <v>0</v>
      </c>
      <c r="K3652" t="str">
        <f>IF(AND(Table2[[#This Row],[Multiple Counter]]&gt;0, J3653=0),"Combo End","")</f>
        <v/>
      </c>
    </row>
    <row r="3653" spans="1:11" x14ac:dyDescent="0.25">
      <c r="A3653" s="1" t="s">
        <v>5545</v>
      </c>
      <c r="B3653" t="str">
        <f t="shared" si="399"/>
        <v>December 26</v>
      </c>
      <c r="C3653" t="str">
        <f t="shared" si="400"/>
        <v>2020</v>
      </c>
      <c r="D3653" t="str">
        <f t="shared" si="401"/>
        <v>08:20AM</v>
      </c>
      <c r="E3653">
        <f t="shared" si="402"/>
        <v>12</v>
      </c>
      <c r="F3653" t="str">
        <f t="shared" si="403"/>
        <v>26</v>
      </c>
      <c r="G3653" s="1">
        <f t="shared" si="404"/>
        <v>44191</v>
      </c>
      <c r="H3653" s="2">
        <f t="shared" si="405"/>
        <v>44191.347222222219</v>
      </c>
      <c r="I3653" t="b">
        <f>OR(ABS(Table2[[#This Row],[DateTime]]-H3654) * 1440 &lt; 5, ABS(Table2[[#This Row],[DateTime]]-H3652) * 1440 &lt; 5)</f>
        <v>0</v>
      </c>
      <c r="J3653">
        <f>IF(Table2[[#This Row],[Mulitiple Sneeze?]],J3652+1,0)</f>
        <v>0</v>
      </c>
      <c r="K3653" t="str">
        <f>IF(AND(Table2[[#This Row],[Multiple Counter]]&gt;0, J3654=0),"Combo End","")</f>
        <v/>
      </c>
    </row>
    <row r="3654" spans="1:11" x14ac:dyDescent="0.25">
      <c r="A3654" s="1" t="s">
        <v>5544</v>
      </c>
      <c r="B3654" t="str">
        <f t="shared" si="399"/>
        <v>December 27</v>
      </c>
      <c r="C3654" t="str">
        <f t="shared" si="400"/>
        <v>2020</v>
      </c>
      <c r="D3654" t="str">
        <f t="shared" si="401"/>
        <v>10:08PM</v>
      </c>
      <c r="E3654">
        <f t="shared" si="402"/>
        <v>12</v>
      </c>
      <c r="F3654" t="str">
        <f t="shared" si="403"/>
        <v>27</v>
      </c>
      <c r="G3654" s="1">
        <f t="shared" si="404"/>
        <v>44192</v>
      </c>
      <c r="H3654" s="2">
        <f t="shared" si="405"/>
        <v>44192.922222222223</v>
      </c>
      <c r="I3654" t="b">
        <f>OR(ABS(Table2[[#This Row],[DateTime]]-H3655) * 1440 &lt; 5, ABS(Table2[[#This Row],[DateTime]]-H3653) * 1440 &lt; 5)</f>
        <v>0</v>
      </c>
      <c r="J3654">
        <f>IF(Table2[[#This Row],[Mulitiple Sneeze?]],J3653+1,0)</f>
        <v>0</v>
      </c>
      <c r="K3654" t="str">
        <f>IF(AND(Table2[[#This Row],[Multiple Counter]]&gt;0, J3655=0),"Combo End","")</f>
        <v/>
      </c>
    </row>
    <row r="3655" spans="1:11" x14ac:dyDescent="0.25">
      <c r="A3655" s="1" t="s">
        <v>5543</v>
      </c>
      <c r="B3655" t="str">
        <f t="shared" si="399"/>
        <v>December 29</v>
      </c>
      <c r="C3655" t="str">
        <f t="shared" si="400"/>
        <v>2020</v>
      </c>
      <c r="D3655" t="str">
        <f t="shared" si="401"/>
        <v>05:30PM</v>
      </c>
      <c r="E3655">
        <f t="shared" si="402"/>
        <v>12</v>
      </c>
      <c r="F3655" t="str">
        <f t="shared" si="403"/>
        <v>29</v>
      </c>
      <c r="G3655" s="1">
        <f t="shared" si="404"/>
        <v>44194</v>
      </c>
      <c r="H3655" s="2">
        <f t="shared" si="405"/>
        <v>44194.729166666664</v>
      </c>
      <c r="I3655" t="b">
        <f>OR(ABS(Table2[[#This Row],[DateTime]]-H3656) * 1440 &lt; 5, ABS(Table2[[#This Row],[DateTime]]-H3654) * 1440 &lt; 5)</f>
        <v>0</v>
      </c>
      <c r="J3655">
        <f>IF(Table2[[#This Row],[Mulitiple Sneeze?]],J3654+1,0)</f>
        <v>0</v>
      </c>
      <c r="K3655" t="str">
        <f>IF(AND(Table2[[#This Row],[Multiple Counter]]&gt;0, J3656=0),"Combo End","")</f>
        <v/>
      </c>
    </row>
    <row r="3656" spans="1:11" x14ac:dyDescent="0.25">
      <c r="A3656" s="1" t="s">
        <v>5542</v>
      </c>
      <c r="B3656" t="str">
        <f t="shared" si="399"/>
        <v>December 30</v>
      </c>
      <c r="C3656" t="str">
        <f t="shared" si="400"/>
        <v>2020</v>
      </c>
      <c r="D3656" t="str">
        <f t="shared" si="401"/>
        <v>02:20PM</v>
      </c>
      <c r="E3656">
        <f t="shared" si="402"/>
        <v>12</v>
      </c>
      <c r="F3656" t="str">
        <f t="shared" si="403"/>
        <v>30</v>
      </c>
      <c r="G3656" s="1">
        <f t="shared" si="404"/>
        <v>44195</v>
      </c>
      <c r="H3656" s="2">
        <f t="shared" si="405"/>
        <v>44195.597222222219</v>
      </c>
      <c r="I3656" t="b">
        <f>OR(ABS(Table2[[#This Row],[DateTime]]-H3657) * 1440 &lt; 5, ABS(Table2[[#This Row],[DateTime]]-H3655) * 1440 &lt; 5)</f>
        <v>0</v>
      </c>
      <c r="J3656">
        <f>IF(Table2[[#This Row],[Mulitiple Sneeze?]],J3655+1,0)</f>
        <v>0</v>
      </c>
      <c r="K3656" t="str">
        <f>IF(AND(Table2[[#This Row],[Multiple Counter]]&gt;0, J3657=0),"Combo End","")</f>
        <v/>
      </c>
    </row>
    <row r="3657" spans="1:11" x14ac:dyDescent="0.25">
      <c r="A3657" s="1" t="s">
        <v>5541</v>
      </c>
      <c r="B3657" t="str">
        <f t="shared" si="399"/>
        <v>December 30</v>
      </c>
      <c r="C3657" t="str">
        <f t="shared" si="400"/>
        <v>2020</v>
      </c>
      <c r="D3657" t="str">
        <f t="shared" si="401"/>
        <v>11:18PM</v>
      </c>
      <c r="E3657">
        <f t="shared" si="402"/>
        <v>12</v>
      </c>
      <c r="F3657" t="str">
        <f t="shared" si="403"/>
        <v>30</v>
      </c>
      <c r="G3657" s="1">
        <f t="shared" si="404"/>
        <v>44195</v>
      </c>
      <c r="H3657" s="2">
        <f t="shared" si="405"/>
        <v>44195.970833333333</v>
      </c>
      <c r="I3657" t="b">
        <f>OR(ABS(Table2[[#This Row],[DateTime]]-H3658) * 1440 &lt; 5, ABS(Table2[[#This Row],[DateTime]]-H3656) * 1440 &lt; 5)</f>
        <v>0</v>
      </c>
      <c r="J3657">
        <f>IF(Table2[[#This Row],[Mulitiple Sneeze?]],J3656+1,0)</f>
        <v>0</v>
      </c>
      <c r="K3657" t="str">
        <f>IF(AND(Table2[[#This Row],[Multiple Counter]]&gt;0, J3658=0),"Combo End","")</f>
        <v/>
      </c>
    </row>
    <row r="3658" spans="1:11" x14ac:dyDescent="0.25">
      <c r="A3658" s="1" t="s">
        <v>5540</v>
      </c>
      <c r="B3658" t="str">
        <f t="shared" si="399"/>
        <v>December 31</v>
      </c>
      <c r="C3658" t="str">
        <f t="shared" si="400"/>
        <v>2020</v>
      </c>
      <c r="D3658" t="str">
        <f t="shared" si="401"/>
        <v>04:28PM</v>
      </c>
      <c r="E3658">
        <f t="shared" si="402"/>
        <v>12</v>
      </c>
      <c r="F3658" t="str">
        <f t="shared" si="403"/>
        <v>31</v>
      </c>
      <c r="G3658" s="1">
        <f t="shared" si="404"/>
        <v>44196</v>
      </c>
      <c r="H3658" s="2">
        <f t="shared" si="405"/>
        <v>44196.686111111114</v>
      </c>
      <c r="I3658" t="b">
        <f>OR(ABS(Table2[[#This Row],[DateTime]]-H3659) * 1440 &lt; 5, ABS(Table2[[#This Row],[DateTime]]-H3657) * 1440 &lt; 5)</f>
        <v>0</v>
      </c>
      <c r="J3658">
        <f>IF(Table2[[#This Row],[Mulitiple Sneeze?]],J3657+1,0)</f>
        <v>0</v>
      </c>
      <c r="K3658" t="str">
        <f>IF(AND(Table2[[#This Row],[Multiple Counter]]&gt;0, J3659=0),"Combo End","")</f>
        <v/>
      </c>
    </row>
    <row r="3659" spans="1:11" x14ac:dyDescent="0.25">
      <c r="A3659" s="1" t="s">
        <v>5539</v>
      </c>
      <c r="B3659" t="str">
        <f t="shared" si="399"/>
        <v>December 31</v>
      </c>
      <c r="C3659" t="str">
        <f t="shared" si="400"/>
        <v>2020</v>
      </c>
      <c r="D3659" t="str">
        <f t="shared" si="401"/>
        <v>08:35PM</v>
      </c>
      <c r="E3659">
        <f t="shared" si="402"/>
        <v>12</v>
      </c>
      <c r="F3659" t="str">
        <f t="shared" si="403"/>
        <v>31</v>
      </c>
      <c r="G3659" s="1">
        <f t="shared" si="404"/>
        <v>44196</v>
      </c>
      <c r="H3659" s="2">
        <f t="shared" si="405"/>
        <v>44196.857638888891</v>
      </c>
      <c r="I3659" t="b">
        <f>OR(ABS(Table2[[#This Row],[DateTime]]-H3660) * 1440 &lt; 5, ABS(Table2[[#This Row],[DateTime]]-H3658) * 1440 &lt; 5)</f>
        <v>0</v>
      </c>
      <c r="J3659">
        <f>IF(Table2[[#This Row],[Mulitiple Sneeze?]],J3658+1,0)</f>
        <v>0</v>
      </c>
      <c r="K3659" t="str">
        <f>IF(AND(Table2[[#This Row],[Multiple Counter]]&gt;0, J3660=0),"Combo End","")</f>
        <v/>
      </c>
    </row>
    <row r="3660" spans="1:11" x14ac:dyDescent="0.25">
      <c r="A3660" s="1" t="s">
        <v>5538</v>
      </c>
      <c r="B3660" t="str">
        <f t="shared" si="399"/>
        <v>January 02</v>
      </c>
      <c r="C3660" t="str">
        <f t="shared" si="400"/>
        <v>2021</v>
      </c>
      <c r="D3660" t="str">
        <f t="shared" si="401"/>
        <v>05:19PM</v>
      </c>
      <c r="E3660">
        <f t="shared" si="402"/>
        <v>1</v>
      </c>
      <c r="F3660" t="str">
        <f t="shared" si="403"/>
        <v>02</v>
      </c>
      <c r="G3660" s="1">
        <f t="shared" si="404"/>
        <v>44198</v>
      </c>
      <c r="H3660" s="2">
        <f t="shared" si="405"/>
        <v>44198.72152777778</v>
      </c>
      <c r="I3660" t="b">
        <f>OR(ABS(Table2[[#This Row],[DateTime]]-H3661) * 1440 &lt; 5, ABS(Table2[[#This Row],[DateTime]]-H3659) * 1440 &lt; 5)</f>
        <v>0</v>
      </c>
      <c r="J3660">
        <f>IF(Table2[[#This Row],[Mulitiple Sneeze?]],J3659+1,0)</f>
        <v>0</v>
      </c>
      <c r="K3660" t="str">
        <f>IF(AND(Table2[[#This Row],[Multiple Counter]]&gt;0, J3661=0),"Combo End","")</f>
        <v/>
      </c>
    </row>
    <row r="3661" spans="1:11" x14ac:dyDescent="0.25">
      <c r="A3661" s="1" t="s">
        <v>5537</v>
      </c>
      <c r="B3661" t="str">
        <f t="shared" si="399"/>
        <v>January 03</v>
      </c>
      <c r="C3661" t="str">
        <f t="shared" si="400"/>
        <v>2021</v>
      </c>
      <c r="D3661" t="str">
        <f t="shared" si="401"/>
        <v>02:18PM</v>
      </c>
      <c r="E3661">
        <f t="shared" si="402"/>
        <v>1</v>
      </c>
      <c r="F3661" t="str">
        <f t="shared" si="403"/>
        <v>03</v>
      </c>
      <c r="G3661" s="1">
        <f t="shared" si="404"/>
        <v>44199</v>
      </c>
      <c r="H3661" s="2">
        <f t="shared" si="405"/>
        <v>44199.595833333333</v>
      </c>
      <c r="I3661" t="b">
        <f>OR(ABS(Table2[[#This Row],[DateTime]]-H3662) * 1440 &lt; 5, ABS(Table2[[#This Row],[DateTime]]-H3660) * 1440 &lt; 5)</f>
        <v>0</v>
      </c>
      <c r="J3661">
        <f>IF(Table2[[#This Row],[Mulitiple Sneeze?]],J3660+1,0)</f>
        <v>0</v>
      </c>
      <c r="K3661" t="str">
        <f>IF(AND(Table2[[#This Row],[Multiple Counter]]&gt;0, J3662=0),"Combo End","")</f>
        <v/>
      </c>
    </row>
    <row r="3662" spans="1:11" x14ac:dyDescent="0.25">
      <c r="A3662" s="1" t="s">
        <v>5536</v>
      </c>
      <c r="B3662" t="str">
        <f t="shared" si="399"/>
        <v>January 04</v>
      </c>
      <c r="C3662" t="str">
        <f t="shared" si="400"/>
        <v>2021</v>
      </c>
      <c r="D3662" t="str">
        <f t="shared" si="401"/>
        <v>02:26PM</v>
      </c>
      <c r="E3662">
        <f t="shared" si="402"/>
        <v>1</v>
      </c>
      <c r="F3662" t="str">
        <f t="shared" si="403"/>
        <v>04</v>
      </c>
      <c r="G3662" s="1">
        <f t="shared" si="404"/>
        <v>44200</v>
      </c>
      <c r="H3662" s="2">
        <f t="shared" si="405"/>
        <v>44200.601388888892</v>
      </c>
      <c r="I3662" t="b">
        <f>OR(ABS(Table2[[#This Row],[DateTime]]-H3663) * 1440 &lt; 5, ABS(Table2[[#This Row],[DateTime]]-H3661) * 1440 &lt; 5)</f>
        <v>1</v>
      </c>
      <c r="J3662">
        <f>IF(Table2[[#This Row],[Mulitiple Sneeze?]],J3661+1,0)</f>
        <v>1</v>
      </c>
      <c r="K3662" t="str">
        <f>IF(AND(Table2[[#This Row],[Multiple Counter]]&gt;0, J3663=0),"Combo End","")</f>
        <v/>
      </c>
    </row>
    <row r="3663" spans="1:11" x14ac:dyDescent="0.25">
      <c r="A3663" s="1" t="s">
        <v>5535</v>
      </c>
      <c r="B3663" t="str">
        <f t="shared" si="399"/>
        <v>January 04</v>
      </c>
      <c r="C3663" t="str">
        <f t="shared" si="400"/>
        <v>2021</v>
      </c>
      <c r="D3663" t="str">
        <f t="shared" si="401"/>
        <v>02:27PM</v>
      </c>
      <c r="E3663">
        <f t="shared" si="402"/>
        <v>1</v>
      </c>
      <c r="F3663" t="str">
        <f t="shared" si="403"/>
        <v>04</v>
      </c>
      <c r="G3663" s="1">
        <f t="shared" si="404"/>
        <v>44200</v>
      </c>
      <c r="H3663" s="2">
        <f t="shared" si="405"/>
        <v>44200.602083333331</v>
      </c>
      <c r="I3663" t="b">
        <f>OR(ABS(Table2[[#This Row],[DateTime]]-H3664) * 1440 &lt; 5, ABS(Table2[[#This Row],[DateTime]]-H3662) * 1440 &lt; 5)</f>
        <v>1</v>
      </c>
      <c r="J3663">
        <f>IF(Table2[[#This Row],[Mulitiple Sneeze?]],J3662+1,0)</f>
        <v>2</v>
      </c>
      <c r="K3663" t="str">
        <f>IF(AND(Table2[[#This Row],[Multiple Counter]]&gt;0, J3664=0),"Combo End","")</f>
        <v/>
      </c>
    </row>
    <row r="3664" spans="1:11" x14ac:dyDescent="0.25">
      <c r="A3664" s="1" t="s">
        <v>5534</v>
      </c>
      <c r="B3664" t="str">
        <f t="shared" si="399"/>
        <v>January 04</v>
      </c>
      <c r="C3664" t="str">
        <f t="shared" si="400"/>
        <v>2021</v>
      </c>
      <c r="D3664" t="str">
        <f t="shared" si="401"/>
        <v>02:28PM</v>
      </c>
      <c r="E3664">
        <f t="shared" si="402"/>
        <v>1</v>
      </c>
      <c r="F3664" t="str">
        <f t="shared" si="403"/>
        <v>04</v>
      </c>
      <c r="G3664" s="1">
        <f t="shared" si="404"/>
        <v>44200</v>
      </c>
      <c r="H3664" s="2">
        <f t="shared" si="405"/>
        <v>44200.602777777778</v>
      </c>
      <c r="I3664" t="b">
        <f>OR(ABS(Table2[[#This Row],[DateTime]]-H3665) * 1440 &lt; 5, ABS(Table2[[#This Row],[DateTime]]-H3663) * 1440 &lt; 5)</f>
        <v>1</v>
      </c>
      <c r="J3664">
        <f>IF(Table2[[#This Row],[Mulitiple Sneeze?]],J3663+1,0)</f>
        <v>3</v>
      </c>
      <c r="K3664" t="str">
        <f>IF(AND(Table2[[#This Row],[Multiple Counter]]&gt;0, J3665=0),"Combo End","")</f>
        <v/>
      </c>
    </row>
    <row r="3665" spans="1:11" x14ac:dyDescent="0.25">
      <c r="A3665" s="1" t="s">
        <v>5533</v>
      </c>
      <c r="B3665" t="str">
        <f t="shared" si="399"/>
        <v>January 04</v>
      </c>
      <c r="C3665" t="str">
        <f t="shared" si="400"/>
        <v>2021</v>
      </c>
      <c r="D3665" t="str">
        <f t="shared" si="401"/>
        <v>02:29PM</v>
      </c>
      <c r="E3665">
        <f t="shared" si="402"/>
        <v>1</v>
      </c>
      <c r="F3665" t="str">
        <f t="shared" si="403"/>
        <v>04</v>
      </c>
      <c r="G3665" s="1">
        <f t="shared" si="404"/>
        <v>44200</v>
      </c>
      <c r="H3665" s="2">
        <f t="shared" si="405"/>
        <v>44200.603472222225</v>
      </c>
      <c r="I3665" t="b">
        <f>OR(ABS(Table2[[#This Row],[DateTime]]-H3666) * 1440 &lt; 5, ABS(Table2[[#This Row],[DateTime]]-H3664) * 1440 &lt; 5)</f>
        <v>1</v>
      </c>
      <c r="J3665">
        <f>IF(Table2[[#This Row],[Mulitiple Sneeze?]],J3664+1,0)</f>
        <v>4</v>
      </c>
      <c r="K3665" t="str">
        <f>IF(AND(Table2[[#This Row],[Multiple Counter]]&gt;0, J3666=0),"Combo End","")</f>
        <v/>
      </c>
    </row>
    <row r="3666" spans="1:11" x14ac:dyDescent="0.25">
      <c r="A3666" s="1" t="s">
        <v>5532</v>
      </c>
      <c r="B3666" t="str">
        <f t="shared" si="399"/>
        <v>January 04</v>
      </c>
      <c r="C3666" t="str">
        <f t="shared" si="400"/>
        <v>2021</v>
      </c>
      <c r="D3666" t="str">
        <f t="shared" si="401"/>
        <v>02:30PM</v>
      </c>
      <c r="E3666">
        <f t="shared" si="402"/>
        <v>1</v>
      </c>
      <c r="F3666" t="str">
        <f t="shared" si="403"/>
        <v>04</v>
      </c>
      <c r="G3666" s="1">
        <f t="shared" si="404"/>
        <v>44200</v>
      </c>
      <c r="H3666" s="2">
        <f t="shared" si="405"/>
        <v>44200.604166666664</v>
      </c>
      <c r="I3666" t="b">
        <f>OR(ABS(Table2[[#This Row],[DateTime]]-H3667) * 1440 &lt; 5, ABS(Table2[[#This Row],[DateTime]]-H3665) * 1440 &lt; 5)</f>
        <v>1</v>
      </c>
      <c r="J3666">
        <f>IF(Table2[[#This Row],[Mulitiple Sneeze?]],J3665+1,0)</f>
        <v>5</v>
      </c>
      <c r="K3666" t="str">
        <f>IF(AND(Table2[[#This Row],[Multiple Counter]]&gt;0, J3667=0),"Combo End","")</f>
        <v>Combo End</v>
      </c>
    </row>
    <row r="3667" spans="1:11" x14ac:dyDescent="0.25">
      <c r="A3667" s="1" t="s">
        <v>5531</v>
      </c>
      <c r="B3667" t="str">
        <f t="shared" si="399"/>
        <v>January 04</v>
      </c>
      <c r="C3667" t="str">
        <f t="shared" si="400"/>
        <v>2021</v>
      </c>
      <c r="D3667" t="str">
        <f t="shared" si="401"/>
        <v>08:38PM</v>
      </c>
      <c r="E3667">
        <f t="shared" si="402"/>
        <v>1</v>
      </c>
      <c r="F3667" t="str">
        <f t="shared" si="403"/>
        <v>04</v>
      </c>
      <c r="G3667" s="1">
        <f t="shared" si="404"/>
        <v>44200</v>
      </c>
      <c r="H3667" s="2">
        <f t="shared" si="405"/>
        <v>44200.859722222223</v>
      </c>
      <c r="I3667" t="b">
        <f>OR(ABS(Table2[[#This Row],[DateTime]]-H3668) * 1440 &lt; 5, ABS(Table2[[#This Row],[DateTime]]-H3666) * 1440 &lt; 5)</f>
        <v>0</v>
      </c>
      <c r="J3667">
        <f>IF(Table2[[#This Row],[Mulitiple Sneeze?]],J3666+1,0)</f>
        <v>0</v>
      </c>
      <c r="K3667" t="str">
        <f>IF(AND(Table2[[#This Row],[Multiple Counter]]&gt;0, J3668=0),"Combo End","")</f>
        <v/>
      </c>
    </row>
    <row r="3668" spans="1:11" x14ac:dyDescent="0.25">
      <c r="A3668" s="1" t="s">
        <v>5530</v>
      </c>
      <c r="B3668" t="str">
        <f t="shared" si="399"/>
        <v>January 04</v>
      </c>
      <c r="C3668" t="str">
        <f t="shared" si="400"/>
        <v>2021</v>
      </c>
      <c r="D3668" t="str">
        <f t="shared" si="401"/>
        <v>09:31PM</v>
      </c>
      <c r="E3668">
        <f t="shared" si="402"/>
        <v>1</v>
      </c>
      <c r="F3668" t="str">
        <f t="shared" si="403"/>
        <v>04</v>
      </c>
      <c r="G3668" s="1">
        <f t="shared" si="404"/>
        <v>44200</v>
      </c>
      <c r="H3668" s="2">
        <f t="shared" si="405"/>
        <v>44200.896527777775</v>
      </c>
      <c r="I3668" t="b">
        <f>OR(ABS(Table2[[#This Row],[DateTime]]-H3669) * 1440 &lt; 5, ABS(Table2[[#This Row],[DateTime]]-H3667) * 1440 &lt; 5)</f>
        <v>0</v>
      </c>
      <c r="J3668">
        <f>IF(Table2[[#This Row],[Mulitiple Sneeze?]],J3667+1,0)</f>
        <v>0</v>
      </c>
      <c r="K3668" t="str">
        <f>IF(AND(Table2[[#This Row],[Multiple Counter]]&gt;0, J3669=0),"Combo End","")</f>
        <v/>
      </c>
    </row>
    <row r="3669" spans="1:11" x14ac:dyDescent="0.25">
      <c r="A3669" s="1" t="s">
        <v>5529</v>
      </c>
      <c r="B3669" t="str">
        <f t="shared" si="399"/>
        <v>January 05</v>
      </c>
      <c r="C3669" t="str">
        <f t="shared" si="400"/>
        <v>2021</v>
      </c>
      <c r="D3669" t="str">
        <f t="shared" si="401"/>
        <v>09:54PM</v>
      </c>
      <c r="E3669">
        <f t="shared" si="402"/>
        <v>1</v>
      </c>
      <c r="F3669" t="str">
        <f t="shared" si="403"/>
        <v>05</v>
      </c>
      <c r="G3669" s="1">
        <f t="shared" si="404"/>
        <v>44201</v>
      </c>
      <c r="H3669" s="2">
        <f t="shared" si="405"/>
        <v>44201.912499999999</v>
      </c>
      <c r="I3669" t="b">
        <f>OR(ABS(Table2[[#This Row],[DateTime]]-H3670) * 1440 &lt; 5, ABS(Table2[[#This Row],[DateTime]]-H3668) * 1440 &lt; 5)</f>
        <v>0</v>
      </c>
      <c r="J3669">
        <f>IF(Table2[[#This Row],[Mulitiple Sneeze?]],J3668+1,0)</f>
        <v>0</v>
      </c>
      <c r="K3669" t="str">
        <f>IF(AND(Table2[[#This Row],[Multiple Counter]]&gt;0, J3670=0),"Combo End","")</f>
        <v/>
      </c>
    </row>
    <row r="3670" spans="1:11" x14ac:dyDescent="0.25">
      <c r="A3670" s="1" t="s">
        <v>5528</v>
      </c>
      <c r="B3670" t="str">
        <f t="shared" si="399"/>
        <v>January 06</v>
      </c>
      <c r="C3670" t="str">
        <f t="shared" si="400"/>
        <v>2021</v>
      </c>
      <c r="D3670" t="str">
        <f t="shared" si="401"/>
        <v>05:47PM</v>
      </c>
      <c r="E3670">
        <f t="shared" si="402"/>
        <v>1</v>
      </c>
      <c r="F3670" t="str">
        <f t="shared" si="403"/>
        <v>06</v>
      </c>
      <c r="G3670" s="1">
        <f t="shared" si="404"/>
        <v>44202</v>
      </c>
      <c r="H3670" s="2">
        <f t="shared" si="405"/>
        <v>44202.740972222222</v>
      </c>
      <c r="I3670" t="b">
        <f>OR(ABS(Table2[[#This Row],[DateTime]]-H3671) * 1440 &lt; 5, ABS(Table2[[#This Row],[DateTime]]-H3669) * 1440 &lt; 5)</f>
        <v>0</v>
      </c>
      <c r="J3670">
        <f>IF(Table2[[#This Row],[Mulitiple Sneeze?]],J3669+1,0)</f>
        <v>0</v>
      </c>
      <c r="K3670" t="str">
        <f>IF(AND(Table2[[#This Row],[Multiple Counter]]&gt;0, J3671=0),"Combo End","")</f>
        <v/>
      </c>
    </row>
    <row r="3671" spans="1:11" x14ac:dyDescent="0.25">
      <c r="A3671" s="1" t="s">
        <v>5527</v>
      </c>
      <c r="B3671" t="str">
        <f t="shared" si="399"/>
        <v>January 06</v>
      </c>
      <c r="C3671" t="str">
        <f t="shared" si="400"/>
        <v>2021</v>
      </c>
      <c r="D3671" t="str">
        <f t="shared" si="401"/>
        <v>07:29PM</v>
      </c>
      <c r="E3671">
        <f t="shared" si="402"/>
        <v>1</v>
      </c>
      <c r="F3671" t="str">
        <f t="shared" si="403"/>
        <v>06</v>
      </c>
      <c r="G3671" s="1">
        <f t="shared" si="404"/>
        <v>44202</v>
      </c>
      <c r="H3671" s="2">
        <f t="shared" si="405"/>
        <v>44202.811805555553</v>
      </c>
      <c r="I3671" t="b">
        <f>OR(ABS(Table2[[#This Row],[DateTime]]-H3672) * 1440 &lt; 5, ABS(Table2[[#This Row],[DateTime]]-H3670) * 1440 &lt; 5)</f>
        <v>0</v>
      </c>
      <c r="J3671">
        <f>IF(Table2[[#This Row],[Mulitiple Sneeze?]],J3670+1,0)</f>
        <v>0</v>
      </c>
      <c r="K3671" t="str">
        <f>IF(AND(Table2[[#This Row],[Multiple Counter]]&gt;0, J3672=0),"Combo End","")</f>
        <v/>
      </c>
    </row>
    <row r="3672" spans="1:11" x14ac:dyDescent="0.25">
      <c r="A3672" s="1" t="s">
        <v>5526</v>
      </c>
      <c r="B3672" t="str">
        <f t="shared" si="399"/>
        <v>January 07</v>
      </c>
      <c r="C3672" t="str">
        <f t="shared" si="400"/>
        <v>2021</v>
      </c>
      <c r="D3672" t="str">
        <f t="shared" si="401"/>
        <v>06:39AM</v>
      </c>
      <c r="E3672">
        <f t="shared" si="402"/>
        <v>1</v>
      </c>
      <c r="F3672" t="str">
        <f t="shared" si="403"/>
        <v>07</v>
      </c>
      <c r="G3672" s="1">
        <f t="shared" si="404"/>
        <v>44203</v>
      </c>
      <c r="H3672" s="2">
        <f t="shared" si="405"/>
        <v>44203.277083333334</v>
      </c>
      <c r="I3672" t="b">
        <f>OR(ABS(Table2[[#This Row],[DateTime]]-H3673) * 1440 &lt; 5, ABS(Table2[[#This Row],[DateTime]]-H3671) * 1440 &lt; 5)</f>
        <v>0</v>
      </c>
      <c r="J3672">
        <f>IF(Table2[[#This Row],[Mulitiple Sneeze?]],J3671+1,0)</f>
        <v>0</v>
      </c>
      <c r="K3672" t="str">
        <f>IF(AND(Table2[[#This Row],[Multiple Counter]]&gt;0, J3673=0),"Combo End","")</f>
        <v/>
      </c>
    </row>
    <row r="3673" spans="1:11" x14ac:dyDescent="0.25">
      <c r="A3673" s="1" t="s">
        <v>5525</v>
      </c>
      <c r="B3673" t="str">
        <f t="shared" si="399"/>
        <v>January 07</v>
      </c>
      <c r="C3673" t="str">
        <f t="shared" si="400"/>
        <v>2021</v>
      </c>
      <c r="D3673" t="str">
        <f t="shared" si="401"/>
        <v>09:47AM</v>
      </c>
      <c r="E3673">
        <f t="shared" si="402"/>
        <v>1</v>
      </c>
      <c r="F3673" t="str">
        <f t="shared" si="403"/>
        <v>07</v>
      </c>
      <c r="G3673" s="1">
        <f t="shared" si="404"/>
        <v>44203</v>
      </c>
      <c r="H3673" s="2">
        <f t="shared" si="405"/>
        <v>44203.407638888886</v>
      </c>
      <c r="I3673" t="b">
        <f>OR(ABS(Table2[[#This Row],[DateTime]]-H3674) * 1440 &lt; 5, ABS(Table2[[#This Row],[DateTime]]-H3672) * 1440 &lt; 5)</f>
        <v>0</v>
      </c>
      <c r="J3673">
        <f>IF(Table2[[#This Row],[Mulitiple Sneeze?]],J3672+1,0)</f>
        <v>0</v>
      </c>
      <c r="K3673" t="str">
        <f>IF(AND(Table2[[#This Row],[Multiple Counter]]&gt;0, J3674=0),"Combo End","")</f>
        <v/>
      </c>
    </row>
    <row r="3674" spans="1:11" x14ac:dyDescent="0.25">
      <c r="A3674" s="1" t="s">
        <v>5524</v>
      </c>
      <c r="B3674" t="str">
        <f t="shared" si="399"/>
        <v>January 07</v>
      </c>
      <c r="C3674" t="str">
        <f t="shared" si="400"/>
        <v>2021</v>
      </c>
      <c r="D3674" t="str">
        <f t="shared" si="401"/>
        <v>11:12AM</v>
      </c>
      <c r="E3674">
        <f t="shared" si="402"/>
        <v>1</v>
      </c>
      <c r="F3674" t="str">
        <f t="shared" si="403"/>
        <v>07</v>
      </c>
      <c r="G3674" s="1">
        <f t="shared" si="404"/>
        <v>44203</v>
      </c>
      <c r="H3674" s="2">
        <f t="shared" si="405"/>
        <v>44203.466666666667</v>
      </c>
      <c r="I3674" t="b">
        <f>OR(ABS(Table2[[#This Row],[DateTime]]-H3675) * 1440 &lt; 5, ABS(Table2[[#This Row],[DateTime]]-H3673) * 1440 &lt; 5)</f>
        <v>0</v>
      </c>
      <c r="J3674">
        <f>IF(Table2[[#This Row],[Mulitiple Sneeze?]],J3673+1,0)</f>
        <v>0</v>
      </c>
      <c r="K3674" t="str">
        <f>IF(AND(Table2[[#This Row],[Multiple Counter]]&gt;0, J3675=0),"Combo End","")</f>
        <v/>
      </c>
    </row>
    <row r="3675" spans="1:11" x14ac:dyDescent="0.25">
      <c r="A3675" s="1" t="s">
        <v>5523</v>
      </c>
      <c r="B3675" t="str">
        <f t="shared" si="399"/>
        <v>January 07</v>
      </c>
      <c r="C3675" t="str">
        <f t="shared" si="400"/>
        <v>2021</v>
      </c>
      <c r="D3675" t="str">
        <f t="shared" si="401"/>
        <v>09:14PM</v>
      </c>
      <c r="E3675">
        <f t="shared" si="402"/>
        <v>1</v>
      </c>
      <c r="F3675" t="str">
        <f t="shared" si="403"/>
        <v>07</v>
      </c>
      <c r="G3675" s="1">
        <f t="shared" si="404"/>
        <v>44203</v>
      </c>
      <c r="H3675" s="2">
        <f t="shared" si="405"/>
        <v>44203.884722222225</v>
      </c>
      <c r="I3675" t="b">
        <f>OR(ABS(Table2[[#This Row],[DateTime]]-H3676) * 1440 &lt; 5, ABS(Table2[[#This Row],[DateTime]]-H3674) * 1440 &lt; 5)</f>
        <v>0</v>
      </c>
      <c r="J3675">
        <f>IF(Table2[[#This Row],[Mulitiple Sneeze?]],J3674+1,0)</f>
        <v>0</v>
      </c>
      <c r="K3675" t="str">
        <f>IF(AND(Table2[[#This Row],[Multiple Counter]]&gt;0, J3676=0),"Combo End","")</f>
        <v/>
      </c>
    </row>
    <row r="3676" spans="1:11" x14ac:dyDescent="0.25">
      <c r="A3676" s="1" t="s">
        <v>5522</v>
      </c>
      <c r="B3676" t="str">
        <f t="shared" si="399"/>
        <v>January 08</v>
      </c>
      <c r="C3676" t="str">
        <f t="shared" si="400"/>
        <v>2021</v>
      </c>
      <c r="D3676" t="str">
        <f t="shared" si="401"/>
        <v>07:12AM</v>
      </c>
      <c r="E3676">
        <f t="shared" si="402"/>
        <v>1</v>
      </c>
      <c r="F3676" t="str">
        <f t="shared" si="403"/>
        <v>08</v>
      </c>
      <c r="G3676" s="1">
        <f t="shared" si="404"/>
        <v>44204</v>
      </c>
      <c r="H3676" s="2">
        <f t="shared" si="405"/>
        <v>44204.3</v>
      </c>
      <c r="I3676" t="b">
        <f>OR(ABS(Table2[[#This Row],[DateTime]]-H3677) * 1440 &lt; 5, ABS(Table2[[#This Row],[DateTime]]-H3675) * 1440 &lt; 5)</f>
        <v>0</v>
      </c>
      <c r="J3676">
        <f>IF(Table2[[#This Row],[Mulitiple Sneeze?]],J3675+1,0)</f>
        <v>0</v>
      </c>
      <c r="K3676" t="str">
        <f>IF(AND(Table2[[#This Row],[Multiple Counter]]&gt;0, J3677=0),"Combo End","")</f>
        <v/>
      </c>
    </row>
    <row r="3677" spans="1:11" x14ac:dyDescent="0.25">
      <c r="A3677" s="1" t="s">
        <v>5521</v>
      </c>
      <c r="B3677" t="str">
        <f t="shared" si="399"/>
        <v>January 08</v>
      </c>
      <c r="C3677" t="str">
        <f t="shared" si="400"/>
        <v>2021</v>
      </c>
      <c r="D3677" t="str">
        <f t="shared" si="401"/>
        <v>08:07AM</v>
      </c>
      <c r="E3677">
        <f t="shared" si="402"/>
        <v>1</v>
      </c>
      <c r="F3677" t="str">
        <f t="shared" si="403"/>
        <v>08</v>
      </c>
      <c r="G3677" s="1">
        <f t="shared" si="404"/>
        <v>44204</v>
      </c>
      <c r="H3677" s="2">
        <f t="shared" si="405"/>
        <v>44204.338194444441</v>
      </c>
      <c r="I3677" t="b">
        <f>OR(ABS(Table2[[#This Row],[DateTime]]-H3678) * 1440 &lt; 5, ABS(Table2[[#This Row],[DateTime]]-H3676) * 1440 &lt; 5)</f>
        <v>0</v>
      </c>
      <c r="J3677">
        <f>IF(Table2[[#This Row],[Mulitiple Sneeze?]],J3676+1,0)</f>
        <v>0</v>
      </c>
      <c r="K3677" t="str">
        <f>IF(AND(Table2[[#This Row],[Multiple Counter]]&gt;0, J3678=0),"Combo End","")</f>
        <v/>
      </c>
    </row>
    <row r="3678" spans="1:11" x14ac:dyDescent="0.25">
      <c r="A3678" s="1" t="s">
        <v>5520</v>
      </c>
      <c r="B3678" t="str">
        <f t="shared" si="399"/>
        <v>January 08</v>
      </c>
      <c r="C3678" t="str">
        <f t="shared" si="400"/>
        <v>2021</v>
      </c>
      <c r="D3678" t="str">
        <f t="shared" si="401"/>
        <v>08:43AM</v>
      </c>
      <c r="E3678">
        <f t="shared" si="402"/>
        <v>1</v>
      </c>
      <c r="F3678" t="str">
        <f t="shared" si="403"/>
        <v>08</v>
      </c>
      <c r="G3678" s="1">
        <f t="shared" si="404"/>
        <v>44204</v>
      </c>
      <c r="H3678" s="2">
        <f t="shared" si="405"/>
        <v>44204.363194444442</v>
      </c>
      <c r="I3678" t="b">
        <f>OR(ABS(Table2[[#This Row],[DateTime]]-H3679) * 1440 &lt; 5, ABS(Table2[[#This Row],[DateTime]]-H3677) * 1440 &lt; 5)</f>
        <v>0</v>
      </c>
      <c r="J3678">
        <f>IF(Table2[[#This Row],[Mulitiple Sneeze?]],J3677+1,0)</f>
        <v>0</v>
      </c>
      <c r="K3678" t="str">
        <f>IF(AND(Table2[[#This Row],[Multiple Counter]]&gt;0, J3679=0),"Combo End","")</f>
        <v/>
      </c>
    </row>
    <row r="3679" spans="1:11" x14ac:dyDescent="0.25">
      <c r="A3679" s="1" t="s">
        <v>5519</v>
      </c>
      <c r="B3679" t="str">
        <f t="shared" si="399"/>
        <v>January 08</v>
      </c>
      <c r="C3679" t="str">
        <f t="shared" si="400"/>
        <v>2021</v>
      </c>
      <c r="D3679" t="str">
        <f t="shared" si="401"/>
        <v>01:03PM</v>
      </c>
      <c r="E3679">
        <f t="shared" si="402"/>
        <v>1</v>
      </c>
      <c r="F3679" t="str">
        <f t="shared" si="403"/>
        <v>08</v>
      </c>
      <c r="G3679" s="1">
        <f t="shared" si="404"/>
        <v>44204</v>
      </c>
      <c r="H3679" s="2">
        <f t="shared" si="405"/>
        <v>44204.543749999997</v>
      </c>
      <c r="I3679" t="b">
        <f>OR(ABS(Table2[[#This Row],[DateTime]]-H3680) * 1440 &lt; 5, ABS(Table2[[#This Row],[DateTime]]-H3678) * 1440 &lt; 5)</f>
        <v>0</v>
      </c>
      <c r="J3679">
        <f>IF(Table2[[#This Row],[Mulitiple Sneeze?]],J3678+1,0)</f>
        <v>0</v>
      </c>
      <c r="K3679" t="str">
        <f>IF(AND(Table2[[#This Row],[Multiple Counter]]&gt;0, J3680=0),"Combo End","")</f>
        <v/>
      </c>
    </row>
    <row r="3680" spans="1:11" x14ac:dyDescent="0.25">
      <c r="A3680" s="1" t="s">
        <v>5518</v>
      </c>
      <c r="B3680" t="str">
        <f t="shared" si="399"/>
        <v>January 08</v>
      </c>
      <c r="C3680" t="str">
        <f t="shared" si="400"/>
        <v>2021</v>
      </c>
      <c r="D3680" t="str">
        <f t="shared" si="401"/>
        <v>01:48PM</v>
      </c>
      <c r="E3680">
        <f t="shared" si="402"/>
        <v>1</v>
      </c>
      <c r="F3680" t="str">
        <f t="shared" si="403"/>
        <v>08</v>
      </c>
      <c r="G3680" s="1">
        <f t="shared" si="404"/>
        <v>44204</v>
      </c>
      <c r="H3680" s="2">
        <f t="shared" si="405"/>
        <v>44204.574999999997</v>
      </c>
      <c r="I3680" t="b">
        <f>OR(ABS(Table2[[#This Row],[DateTime]]-H3681) * 1440 &lt; 5, ABS(Table2[[#This Row],[DateTime]]-H3679) * 1440 &lt; 5)</f>
        <v>0</v>
      </c>
      <c r="J3680">
        <f>IF(Table2[[#This Row],[Mulitiple Sneeze?]],J3679+1,0)</f>
        <v>0</v>
      </c>
      <c r="K3680" t="str">
        <f>IF(AND(Table2[[#This Row],[Multiple Counter]]&gt;0, J3681=0),"Combo End","")</f>
        <v/>
      </c>
    </row>
    <row r="3681" spans="1:11" x14ac:dyDescent="0.25">
      <c r="A3681" s="1" t="s">
        <v>5517</v>
      </c>
      <c r="B3681" t="str">
        <f t="shared" si="399"/>
        <v>January 10</v>
      </c>
      <c r="C3681" t="str">
        <f t="shared" si="400"/>
        <v>2021</v>
      </c>
      <c r="D3681" t="str">
        <f t="shared" si="401"/>
        <v>04:24PM</v>
      </c>
      <c r="E3681">
        <f t="shared" si="402"/>
        <v>1</v>
      </c>
      <c r="F3681" t="str">
        <f t="shared" si="403"/>
        <v>10</v>
      </c>
      <c r="G3681" s="1">
        <f t="shared" si="404"/>
        <v>44206</v>
      </c>
      <c r="H3681" s="2">
        <f t="shared" si="405"/>
        <v>44206.683333333334</v>
      </c>
      <c r="I3681" t="b">
        <f>OR(ABS(Table2[[#This Row],[DateTime]]-H3682) * 1440 &lt; 5, ABS(Table2[[#This Row],[DateTime]]-H3680) * 1440 &lt; 5)</f>
        <v>0</v>
      </c>
      <c r="J3681">
        <f>IF(Table2[[#This Row],[Mulitiple Sneeze?]],J3680+1,0)</f>
        <v>0</v>
      </c>
      <c r="K3681" t="str">
        <f>IF(AND(Table2[[#This Row],[Multiple Counter]]&gt;0, J3682=0),"Combo End","")</f>
        <v/>
      </c>
    </row>
    <row r="3682" spans="1:11" x14ac:dyDescent="0.25">
      <c r="A3682" s="1" t="s">
        <v>5516</v>
      </c>
      <c r="B3682" t="str">
        <f t="shared" si="399"/>
        <v>January 11</v>
      </c>
      <c r="C3682" t="str">
        <f t="shared" si="400"/>
        <v>2021</v>
      </c>
      <c r="D3682" t="str">
        <f t="shared" si="401"/>
        <v>06:48AM</v>
      </c>
      <c r="E3682">
        <f t="shared" si="402"/>
        <v>1</v>
      </c>
      <c r="F3682" t="str">
        <f t="shared" si="403"/>
        <v>11</v>
      </c>
      <c r="G3682" s="1">
        <f t="shared" si="404"/>
        <v>44207</v>
      </c>
      <c r="H3682" s="2">
        <f t="shared" si="405"/>
        <v>44207.283333333333</v>
      </c>
      <c r="I3682" t="b">
        <f>OR(ABS(Table2[[#This Row],[DateTime]]-H3683) * 1440 &lt; 5, ABS(Table2[[#This Row],[DateTime]]-H3681) * 1440 &lt; 5)</f>
        <v>0</v>
      </c>
      <c r="J3682">
        <f>IF(Table2[[#This Row],[Mulitiple Sneeze?]],J3681+1,0)</f>
        <v>0</v>
      </c>
      <c r="K3682" t="str">
        <f>IF(AND(Table2[[#This Row],[Multiple Counter]]&gt;0, J3683=0),"Combo End","")</f>
        <v/>
      </c>
    </row>
    <row r="3683" spans="1:11" x14ac:dyDescent="0.25">
      <c r="A3683" s="1" t="s">
        <v>5515</v>
      </c>
      <c r="B3683" t="str">
        <f t="shared" si="399"/>
        <v>January 11</v>
      </c>
      <c r="C3683" t="str">
        <f t="shared" si="400"/>
        <v>2021</v>
      </c>
      <c r="D3683" t="str">
        <f t="shared" si="401"/>
        <v>07:43AM</v>
      </c>
      <c r="E3683">
        <f t="shared" si="402"/>
        <v>1</v>
      </c>
      <c r="F3683" t="str">
        <f t="shared" si="403"/>
        <v>11</v>
      </c>
      <c r="G3683" s="1">
        <f t="shared" si="404"/>
        <v>44207</v>
      </c>
      <c r="H3683" s="2">
        <f t="shared" si="405"/>
        <v>44207.321527777778</v>
      </c>
      <c r="I3683" t="b">
        <f>OR(ABS(Table2[[#This Row],[DateTime]]-H3684) * 1440 &lt; 5, ABS(Table2[[#This Row],[DateTime]]-H3682) * 1440 &lt; 5)</f>
        <v>0</v>
      </c>
      <c r="J3683">
        <f>IF(Table2[[#This Row],[Mulitiple Sneeze?]],J3682+1,0)</f>
        <v>0</v>
      </c>
      <c r="K3683" t="str">
        <f>IF(AND(Table2[[#This Row],[Multiple Counter]]&gt;0, J3684=0),"Combo End","")</f>
        <v/>
      </c>
    </row>
    <row r="3684" spans="1:11" x14ac:dyDescent="0.25">
      <c r="A3684" s="1" t="s">
        <v>5514</v>
      </c>
      <c r="B3684" t="str">
        <f t="shared" si="399"/>
        <v>January 11</v>
      </c>
      <c r="C3684" t="str">
        <f t="shared" si="400"/>
        <v>2021</v>
      </c>
      <c r="D3684" t="str">
        <f t="shared" si="401"/>
        <v>09:14AM</v>
      </c>
      <c r="E3684">
        <f t="shared" si="402"/>
        <v>1</v>
      </c>
      <c r="F3684" t="str">
        <f t="shared" si="403"/>
        <v>11</v>
      </c>
      <c r="G3684" s="1">
        <f t="shared" si="404"/>
        <v>44207</v>
      </c>
      <c r="H3684" s="2">
        <f t="shared" si="405"/>
        <v>44207.384722222225</v>
      </c>
      <c r="I3684" t="b">
        <f>OR(ABS(Table2[[#This Row],[DateTime]]-H3685) * 1440 &lt; 5, ABS(Table2[[#This Row],[DateTime]]-H3683) * 1440 &lt; 5)</f>
        <v>0</v>
      </c>
      <c r="J3684">
        <f>IF(Table2[[#This Row],[Mulitiple Sneeze?]],J3683+1,0)</f>
        <v>0</v>
      </c>
      <c r="K3684" t="str">
        <f>IF(AND(Table2[[#This Row],[Multiple Counter]]&gt;0, J3685=0),"Combo End","")</f>
        <v/>
      </c>
    </row>
    <row r="3685" spans="1:11" x14ac:dyDescent="0.25">
      <c r="A3685" s="1" t="s">
        <v>5513</v>
      </c>
      <c r="B3685" t="str">
        <f t="shared" si="399"/>
        <v>January 11</v>
      </c>
      <c r="C3685" t="str">
        <f t="shared" si="400"/>
        <v>2021</v>
      </c>
      <c r="D3685" t="str">
        <f t="shared" si="401"/>
        <v>01:01PM</v>
      </c>
      <c r="E3685">
        <f t="shared" si="402"/>
        <v>1</v>
      </c>
      <c r="F3685" t="str">
        <f t="shared" si="403"/>
        <v>11</v>
      </c>
      <c r="G3685" s="1">
        <f t="shared" si="404"/>
        <v>44207</v>
      </c>
      <c r="H3685" s="2">
        <f t="shared" si="405"/>
        <v>44207.542361111111</v>
      </c>
      <c r="I3685" t="b">
        <f>OR(ABS(Table2[[#This Row],[DateTime]]-H3686) * 1440 &lt; 5, ABS(Table2[[#This Row],[DateTime]]-H3684) * 1440 &lt; 5)</f>
        <v>0</v>
      </c>
      <c r="J3685">
        <f>IF(Table2[[#This Row],[Mulitiple Sneeze?]],J3684+1,0)</f>
        <v>0</v>
      </c>
      <c r="K3685" t="str">
        <f>IF(AND(Table2[[#This Row],[Multiple Counter]]&gt;0, J3686=0),"Combo End","")</f>
        <v/>
      </c>
    </row>
    <row r="3686" spans="1:11" x14ac:dyDescent="0.25">
      <c r="A3686" s="1" t="s">
        <v>5512</v>
      </c>
      <c r="B3686" t="str">
        <f t="shared" si="399"/>
        <v>January 11</v>
      </c>
      <c r="C3686" t="str">
        <f t="shared" si="400"/>
        <v>2021</v>
      </c>
      <c r="D3686" t="str">
        <f t="shared" si="401"/>
        <v>06:07PM</v>
      </c>
      <c r="E3686">
        <f t="shared" si="402"/>
        <v>1</v>
      </c>
      <c r="F3686" t="str">
        <f t="shared" si="403"/>
        <v>11</v>
      </c>
      <c r="G3686" s="1">
        <f t="shared" si="404"/>
        <v>44207</v>
      </c>
      <c r="H3686" s="2">
        <f t="shared" si="405"/>
        <v>44207.754861111112</v>
      </c>
      <c r="I3686" t="b">
        <f>OR(ABS(Table2[[#This Row],[DateTime]]-H3687) * 1440 &lt; 5, ABS(Table2[[#This Row],[DateTime]]-H3685) * 1440 &lt; 5)</f>
        <v>0</v>
      </c>
      <c r="J3686">
        <f>IF(Table2[[#This Row],[Mulitiple Sneeze?]],J3685+1,0)</f>
        <v>0</v>
      </c>
      <c r="K3686" t="str">
        <f>IF(AND(Table2[[#This Row],[Multiple Counter]]&gt;0, J3687=0),"Combo End","")</f>
        <v/>
      </c>
    </row>
    <row r="3687" spans="1:11" x14ac:dyDescent="0.25">
      <c r="A3687" s="1" t="s">
        <v>5511</v>
      </c>
      <c r="B3687" t="str">
        <f t="shared" si="399"/>
        <v>January 12</v>
      </c>
      <c r="C3687" t="str">
        <f t="shared" si="400"/>
        <v>2021</v>
      </c>
      <c r="D3687" t="str">
        <f t="shared" si="401"/>
        <v>09:04AM</v>
      </c>
      <c r="E3687">
        <f t="shared" si="402"/>
        <v>1</v>
      </c>
      <c r="F3687" t="str">
        <f t="shared" si="403"/>
        <v>12</v>
      </c>
      <c r="G3687" s="1">
        <f t="shared" si="404"/>
        <v>44208</v>
      </c>
      <c r="H3687" s="2">
        <f t="shared" si="405"/>
        <v>44208.37777777778</v>
      </c>
      <c r="I3687" t="b">
        <f>OR(ABS(Table2[[#This Row],[DateTime]]-H3688) * 1440 &lt; 5, ABS(Table2[[#This Row],[DateTime]]-H3686) * 1440 &lt; 5)</f>
        <v>0</v>
      </c>
      <c r="J3687">
        <f>IF(Table2[[#This Row],[Mulitiple Sneeze?]],J3686+1,0)</f>
        <v>0</v>
      </c>
      <c r="K3687" t="str">
        <f>IF(AND(Table2[[#This Row],[Multiple Counter]]&gt;0, J3688=0),"Combo End","")</f>
        <v/>
      </c>
    </row>
    <row r="3688" spans="1:11" x14ac:dyDescent="0.25">
      <c r="A3688" s="1" t="s">
        <v>5510</v>
      </c>
      <c r="B3688" t="str">
        <f t="shared" si="399"/>
        <v>January 12</v>
      </c>
      <c r="C3688" t="str">
        <f t="shared" si="400"/>
        <v>2021</v>
      </c>
      <c r="D3688" t="str">
        <f t="shared" si="401"/>
        <v>03:47PM</v>
      </c>
      <c r="E3688">
        <f t="shared" si="402"/>
        <v>1</v>
      </c>
      <c r="F3688" t="str">
        <f t="shared" si="403"/>
        <v>12</v>
      </c>
      <c r="G3688" s="1">
        <f t="shared" si="404"/>
        <v>44208</v>
      </c>
      <c r="H3688" s="2">
        <f t="shared" si="405"/>
        <v>44208.657638888886</v>
      </c>
      <c r="I3688" t="b">
        <f>OR(ABS(Table2[[#This Row],[DateTime]]-H3689) * 1440 &lt; 5, ABS(Table2[[#This Row],[DateTime]]-H3687) * 1440 &lt; 5)</f>
        <v>0</v>
      </c>
      <c r="J3688">
        <f>IF(Table2[[#This Row],[Mulitiple Sneeze?]],J3687+1,0)</f>
        <v>0</v>
      </c>
      <c r="K3688" t="str">
        <f>IF(AND(Table2[[#This Row],[Multiple Counter]]&gt;0, J3689=0),"Combo End","")</f>
        <v/>
      </c>
    </row>
    <row r="3689" spans="1:11" x14ac:dyDescent="0.25">
      <c r="A3689" s="1" t="s">
        <v>5509</v>
      </c>
      <c r="B3689" t="str">
        <f t="shared" si="399"/>
        <v>January 13</v>
      </c>
      <c r="C3689" t="str">
        <f t="shared" si="400"/>
        <v>2021</v>
      </c>
      <c r="D3689" t="str">
        <f t="shared" si="401"/>
        <v>07:24AM</v>
      </c>
      <c r="E3689">
        <f t="shared" si="402"/>
        <v>1</v>
      </c>
      <c r="F3689" t="str">
        <f t="shared" si="403"/>
        <v>13</v>
      </c>
      <c r="G3689" s="1">
        <f t="shared" si="404"/>
        <v>44209</v>
      </c>
      <c r="H3689" s="2">
        <f t="shared" si="405"/>
        <v>44209.308333333334</v>
      </c>
      <c r="I3689" t="b">
        <f>OR(ABS(Table2[[#This Row],[DateTime]]-H3690) * 1440 &lt; 5, ABS(Table2[[#This Row],[DateTime]]-H3688) * 1440 &lt; 5)</f>
        <v>0</v>
      </c>
      <c r="J3689">
        <f>IF(Table2[[#This Row],[Mulitiple Sneeze?]],J3688+1,0)</f>
        <v>0</v>
      </c>
      <c r="K3689" t="str">
        <f>IF(AND(Table2[[#This Row],[Multiple Counter]]&gt;0, J3690=0),"Combo End","")</f>
        <v/>
      </c>
    </row>
    <row r="3690" spans="1:11" x14ac:dyDescent="0.25">
      <c r="A3690" s="1" t="s">
        <v>5508</v>
      </c>
      <c r="B3690" t="str">
        <f t="shared" si="399"/>
        <v>January 13</v>
      </c>
      <c r="C3690" t="str">
        <f t="shared" si="400"/>
        <v>2021</v>
      </c>
      <c r="D3690" t="str">
        <f t="shared" si="401"/>
        <v>10:53AM</v>
      </c>
      <c r="E3690">
        <f t="shared" si="402"/>
        <v>1</v>
      </c>
      <c r="F3690" t="str">
        <f t="shared" si="403"/>
        <v>13</v>
      </c>
      <c r="G3690" s="1">
        <f t="shared" si="404"/>
        <v>44209</v>
      </c>
      <c r="H3690" s="2">
        <f t="shared" si="405"/>
        <v>44209.453472222223</v>
      </c>
      <c r="I3690" t="b">
        <f>OR(ABS(Table2[[#This Row],[DateTime]]-H3691) * 1440 &lt; 5, ABS(Table2[[#This Row],[DateTime]]-H3689) * 1440 &lt; 5)</f>
        <v>0</v>
      </c>
      <c r="J3690">
        <f>IF(Table2[[#This Row],[Mulitiple Sneeze?]],J3689+1,0)</f>
        <v>0</v>
      </c>
      <c r="K3690" t="str">
        <f>IF(AND(Table2[[#This Row],[Multiple Counter]]&gt;0, J3691=0),"Combo End","")</f>
        <v/>
      </c>
    </row>
    <row r="3691" spans="1:11" x14ac:dyDescent="0.25">
      <c r="A3691" s="1" t="s">
        <v>5507</v>
      </c>
      <c r="B3691" t="str">
        <f t="shared" si="399"/>
        <v>January 14</v>
      </c>
      <c r="C3691" t="str">
        <f t="shared" si="400"/>
        <v>2021</v>
      </c>
      <c r="D3691" t="str">
        <f t="shared" si="401"/>
        <v>06:16AM</v>
      </c>
      <c r="E3691">
        <f t="shared" si="402"/>
        <v>1</v>
      </c>
      <c r="F3691" t="str">
        <f t="shared" si="403"/>
        <v>14</v>
      </c>
      <c r="G3691" s="1">
        <f t="shared" si="404"/>
        <v>44210</v>
      </c>
      <c r="H3691" s="2">
        <f t="shared" si="405"/>
        <v>44210.261111111111</v>
      </c>
      <c r="I3691" t="b">
        <f>OR(ABS(Table2[[#This Row],[DateTime]]-H3692) * 1440 &lt; 5, ABS(Table2[[#This Row],[DateTime]]-H3690) * 1440 &lt; 5)</f>
        <v>0</v>
      </c>
      <c r="J3691">
        <f>IF(Table2[[#This Row],[Mulitiple Sneeze?]],J3690+1,0)</f>
        <v>0</v>
      </c>
      <c r="K3691" t="str">
        <f>IF(AND(Table2[[#This Row],[Multiple Counter]]&gt;0, J3692=0),"Combo End","")</f>
        <v/>
      </c>
    </row>
    <row r="3692" spans="1:11" x14ac:dyDescent="0.25">
      <c r="A3692" s="1" t="s">
        <v>5506</v>
      </c>
      <c r="B3692" t="str">
        <f t="shared" si="399"/>
        <v>January 14</v>
      </c>
      <c r="C3692" t="str">
        <f t="shared" si="400"/>
        <v>2021</v>
      </c>
      <c r="D3692" t="str">
        <f t="shared" si="401"/>
        <v>06:25AM</v>
      </c>
      <c r="E3692">
        <f t="shared" si="402"/>
        <v>1</v>
      </c>
      <c r="F3692" t="str">
        <f t="shared" si="403"/>
        <v>14</v>
      </c>
      <c r="G3692" s="1">
        <f t="shared" si="404"/>
        <v>44210</v>
      </c>
      <c r="H3692" s="2">
        <f t="shared" si="405"/>
        <v>44210.267361111109</v>
      </c>
      <c r="I3692" t="b">
        <f>OR(ABS(Table2[[#This Row],[DateTime]]-H3693) * 1440 &lt; 5, ABS(Table2[[#This Row],[DateTime]]-H3691) * 1440 &lt; 5)</f>
        <v>0</v>
      </c>
      <c r="J3692">
        <f>IF(Table2[[#This Row],[Mulitiple Sneeze?]],J3691+1,0)</f>
        <v>0</v>
      </c>
      <c r="K3692" t="str">
        <f>IF(AND(Table2[[#This Row],[Multiple Counter]]&gt;0, J3693=0),"Combo End","")</f>
        <v/>
      </c>
    </row>
    <row r="3693" spans="1:11" x14ac:dyDescent="0.25">
      <c r="A3693" s="1" t="s">
        <v>5505</v>
      </c>
      <c r="B3693" t="str">
        <f t="shared" si="399"/>
        <v>January 14</v>
      </c>
      <c r="C3693" t="str">
        <f t="shared" si="400"/>
        <v>2021</v>
      </c>
      <c r="D3693" t="str">
        <f t="shared" si="401"/>
        <v>07:06PM</v>
      </c>
      <c r="E3693">
        <f t="shared" si="402"/>
        <v>1</v>
      </c>
      <c r="F3693" t="str">
        <f t="shared" si="403"/>
        <v>14</v>
      </c>
      <c r="G3693" s="1">
        <f t="shared" si="404"/>
        <v>44210</v>
      </c>
      <c r="H3693" s="2">
        <f t="shared" si="405"/>
        <v>44210.79583333333</v>
      </c>
      <c r="I3693" t="b">
        <f>OR(ABS(Table2[[#This Row],[DateTime]]-H3694) * 1440 &lt; 5, ABS(Table2[[#This Row],[DateTime]]-H3692) * 1440 &lt; 5)</f>
        <v>0</v>
      </c>
      <c r="J3693">
        <f>IF(Table2[[#This Row],[Mulitiple Sneeze?]],J3692+1,0)</f>
        <v>0</v>
      </c>
      <c r="K3693" t="str">
        <f>IF(AND(Table2[[#This Row],[Multiple Counter]]&gt;0, J3694=0),"Combo End","")</f>
        <v/>
      </c>
    </row>
    <row r="3694" spans="1:11" x14ac:dyDescent="0.25">
      <c r="A3694" s="1" t="s">
        <v>5504</v>
      </c>
      <c r="B3694" t="str">
        <f t="shared" si="399"/>
        <v>January 14</v>
      </c>
      <c r="C3694" t="str">
        <f t="shared" si="400"/>
        <v>2021</v>
      </c>
      <c r="D3694" t="str">
        <f t="shared" si="401"/>
        <v>07:52PM</v>
      </c>
      <c r="E3694">
        <f t="shared" si="402"/>
        <v>1</v>
      </c>
      <c r="F3694" t="str">
        <f t="shared" si="403"/>
        <v>14</v>
      </c>
      <c r="G3694" s="1">
        <f t="shared" si="404"/>
        <v>44210</v>
      </c>
      <c r="H3694" s="2">
        <f t="shared" si="405"/>
        <v>44210.827777777777</v>
      </c>
      <c r="I3694" t="b">
        <f>OR(ABS(Table2[[#This Row],[DateTime]]-H3695) * 1440 &lt; 5, ABS(Table2[[#This Row],[DateTime]]-H3693) * 1440 &lt; 5)</f>
        <v>0</v>
      </c>
      <c r="J3694">
        <f>IF(Table2[[#This Row],[Mulitiple Sneeze?]],J3693+1,0)</f>
        <v>0</v>
      </c>
      <c r="K3694" t="str">
        <f>IF(AND(Table2[[#This Row],[Multiple Counter]]&gt;0, J3695=0),"Combo End","")</f>
        <v/>
      </c>
    </row>
    <row r="3695" spans="1:11" x14ac:dyDescent="0.25">
      <c r="A3695" s="1" t="s">
        <v>5503</v>
      </c>
      <c r="B3695" t="str">
        <f t="shared" si="399"/>
        <v>January 15</v>
      </c>
      <c r="C3695" t="str">
        <f t="shared" si="400"/>
        <v>2021</v>
      </c>
      <c r="D3695" t="str">
        <f t="shared" si="401"/>
        <v>06:25AM</v>
      </c>
      <c r="E3695">
        <f t="shared" si="402"/>
        <v>1</v>
      </c>
      <c r="F3695" t="str">
        <f t="shared" si="403"/>
        <v>15</v>
      </c>
      <c r="G3695" s="1">
        <f t="shared" si="404"/>
        <v>44211</v>
      </c>
      <c r="H3695" s="2">
        <f t="shared" si="405"/>
        <v>44211.267361111109</v>
      </c>
      <c r="I3695" t="b">
        <f>OR(ABS(Table2[[#This Row],[DateTime]]-H3696) * 1440 &lt; 5, ABS(Table2[[#This Row],[DateTime]]-H3694) * 1440 &lt; 5)</f>
        <v>0</v>
      </c>
      <c r="J3695">
        <f>IF(Table2[[#This Row],[Mulitiple Sneeze?]],J3694+1,0)</f>
        <v>0</v>
      </c>
      <c r="K3695" t="str">
        <f>IF(AND(Table2[[#This Row],[Multiple Counter]]&gt;0, J3696=0),"Combo End","")</f>
        <v/>
      </c>
    </row>
    <row r="3696" spans="1:11" x14ac:dyDescent="0.25">
      <c r="A3696" s="1" t="s">
        <v>5502</v>
      </c>
      <c r="B3696" t="str">
        <f t="shared" si="399"/>
        <v>January 15</v>
      </c>
      <c r="C3696" t="str">
        <f t="shared" si="400"/>
        <v>2021</v>
      </c>
      <c r="D3696" t="str">
        <f t="shared" si="401"/>
        <v>07:21AM</v>
      </c>
      <c r="E3696">
        <f t="shared" si="402"/>
        <v>1</v>
      </c>
      <c r="F3696" t="str">
        <f t="shared" si="403"/>
        <v>15</v>
      </c>
      <c r="G3696" s="1">
        <f t="shared" si="404"/>
        <v>44211</v>
      </c>
      <c r="H3696" s="2">
        <f t="shared" si="405"/>
        <v>44211.306250000001</v>
      </c>
      <c r="I3696" t="b">
        <f>OR(ABS(Table2[[#This Row],[DateTime]]-H3697) * 1440 &lt; 5, ABS(Table2[[#This Row],[DateTime]]-H3695) * 1440 &lt; 5)</f>
        <v>0</v>
      </c>
      <c r="J3696">
        <f>IF(Table2[[#This Row],[Mulitiple Sneeze?]],J3695+1,0)</f>
        <v>0</v>
      </c>
      <c r="K3696" t="str">
        <f>IF(AND(Table2[[#This Row],[Multiple Counter]]&gt;0, J3697=0),"Combo End","")</f>
        <v/>
      </c>
    </row>
    <row r="3697" spans="1:11" x14ac:dyDescent="0.25">
      <c r="A3697" s="1" t="s">
        <v>5501</v>
      </c>
      <c r="B3697" t="str">
        <f t="shared" si="399"/>
        <v>January 15</v>
      </c>
      <c r="C3697" t="str">
        <f t="shared" si="400"/>
        <v>2021</v>
      </c>
      <c r="D3697" t="str">
        <f t="shared" si="401"/>
        <v>12:06PM</v>
      </c>
      <c r="E3697">
        <f t="shared" si="402"/>
        <v>1</v>
      </c>
      <c r="F3697" t="str">
        <f t="shared" si="403"/>
        <v>15</v>
      </c>
      <c r="G3697" s="1">
        <f t="shared" si="404"/>
        <v>44211</v>
      </c>
      <c r="H3697" s="2">
        <f t="shared" si="405"/>
        <v>44211.504166666666</v>
      </c>
      <c r="I3697" t="b">
        <f>OR(ABS(Table2[[#This Row],[DateTime]]-H3698) * 1440 &lt; 5, ABS(Table2[[#This Row],[DateTime]]-H3696) * 1440 &lt; 5)</f>
        <v>0</v>
      </c>
      <c r="J3697">
        <f>IF(Table2[[#This Row],[Mulitiple Sneeze?]],J3696+1,0)</f>
        <v>0</v>
      </c>
      <c r="K3697" t="str">
        <f>IF(AND(Table2[[#This Row],[Multiple Counter]]&gt;0, J3698=0),"Combo End","")</f>
        <v/>
      </c>
    </row>
    <row r="3698" spans="1:11" x14ac:dyDescent="0.25">
      <c r="A3698" s="1" t="s">
        <v>5500</v>
      </c>
      <c r="B3698" t="str">
        <f t="shared" si="399"/>
        <v>January 15</v>
      </c>
      <c r="C3698" t="str">
        <f t="shared" si="400"/>
        <v>2021</v>
      </c>
      <c r="D3698" t="str">
        <f t="shared" si="401"/>
        <v>08:08PM</v>
      </c>
      <c r="E3698">
        <f t="shared" si="402"/>
        <v>1</v>
      </c>
      <c r="F3698" t="str">
        <f t="shared" si="403"/>
        <v>15</v>
      </c>
      <c r="G3698" s="1">
        <f t="shared" si="404"/>
        <v>44211</v>
      </c>
      <c r="H3698" s="2">
        <f t="shared" si="405"/>
        <v>44211.838888888888</v>
      </c>
      <c r="I3698" t="b">
        <f>OR(ABS(Table2[[#This Row],[DateTime]]-H3699) * 1440 &lt; 5, ABS(Table2[[#This Row],[DateTime]]-H3697) * 1440 &lt; 5)</f>
        <v>0</v>
      </c>
      <c r="J3698">
        <f>IF(Table2[[#This Row],[Mulitiple Sneeze?]],J3697+1,0)</f>
        <v>0</v>
      </c>
      <c r="K3698" t="str">
        <f>IF(AND(Table2[[#This Row],[Multiple Counter]]&gt;0, J3699=0),"Combo End","")</f>
        <v/>
      </c>
    </row>
    <row r="3699" spans="1:11" x14ac:dyDescent="0.25">
      <c r="A3699" s="1" t="s">
        <v>5499</v>
      </c>
      <c r="B3699" t="str">
        <f t="shared" si="399"/>
        <v>January 16</v>
      </c>
      <c r="C3699" t="str">
        <f t="shared" si="400"/>
        <v>2021</v>
      </c>
      <c r="D3699" t="str">
        <f t="shared" si="401"/>
        <v>11:53AM</v>
      </c>
      <c r="E3699">
        <f t="shared" si="402"/>
        <v>1</v>
      </c>
      <c r="F3699" t="str">
        <f t="shared" si="403"/>
        <v>16</v>
      </c>
      <c r="G3699" s="1">
        <f t="shared" si="404"/>
        <v>44212</v>
      </c>
      <c r="H3699" s="2">
        <f t="shared" si="405"/>
        <v>44212.495138888888</v>
      </c>
      <c r="I3699" t="b">
        <f>OR(ABS(Table2[[#This Row],[DateTime]]-H3700) * 1440 &lt; 5, ABS(Table2[[#This Row],[DateTime]]-H3698) * 1440 &lt; 5)</f>
        <v>0</v>
      </c>
      <c r="J3699">
        <f>IF(Table2[[#This Row],[Mulitiple Sneeze?]],J3698+1,0)</f>
        <v>0</v>
      </c>
      <c r="K3699" t="str">
        <f>IF(AND(Table2[[#This Row],[Multiple Counter]]&gt;0, J3700=0),"Combo End","")</f>
        <v/>
      </c>
    </row>
    <row r="3700" spans="1:11" x14ac:dyDescent="0.25">
      <c r="A3700" s="1" t="s">
        <v>5498</v>
      </c>
      <c r="B3700" t="str">
        <f t="shared" si="399"/>
        <v>January 16</v>
      </c>
      <c r="C3700" t="str">
        <f t="shared" si="400"/>
        <v>2021</v>
      </c>
      <c r="D3700" t="str">
        <f t="shared" si="401"/>
        <v>02:05PM</v>
      </c>
      <c r="E3700">
        <f t="shared" si="402"/>
        <v>1</v>
      </c>
      <c r="F3700" t="str">
        <f t="shared" si="403"/>
        <v>16</v>
      </c>
      <c r="G3700" s="1">
        <f t="shared" si="404"/>
        <v>44212</v>
      </c>
      <c r="H3700" s="2">
        <f t="shared" si="405"/>
        <v>44212.586805555555</v>
      </c>
      <c r="I3700" t="b">
        <f>OR(ABS(Table2[[#This Row],[DateTime]]-H3701) * 1440 &lt; 5, ABS(Table2[[#This Row],[DateTime]]-H3699) * 1440 &lt; 5)</f>
        <v>0</v>
      </c>
      <c r="J3700">
        <f>IF(Table2[[#This Row],[Mulitiple Sneeze?]],J3699+1,0)</f>
        <v>0</v>
      </c>
      <c r="K3700" t="str">
        <f>IF(AND(Table2[[#This Row],[Multiple Counter]]&gt;0, J3701=0),"Combo End","")</f>
        <v/>
      </c>
    </row>
    <row r="3701" spans="1:11" x14ac:dyDescent="0.25">
      <c r="A3701" s="1" t="s">
        <v>5497</v>
      </c>
      <c r="B3701" t="str">
        <f t="shared" si="399"/>
        <v>January 16</v>
      </c>
      <c r="C3701" t="str">
        <f t="shared" si="400"/>
        <v>2021</v>
      </c>
      <c r="D3701" t="str">
        <f t="shared" si="401"/>
        <v>04:13PM</v>
      </c>
      <c r="E3701">
        <f t="shared" si="402"/>
        <v>1</v>
      </c>
      <c r="F3701" t="str">
        <f t="shared" si="403"/>
        <v>16</v>
      </c>
      <c r="G3701" s="1">
        <f t="shared" si="404"/>
        <v>44212</v>
      </c>
      <c r="H3701" s="2">
        <f t="shared" si="405"/>
        <v>44212.675694444442</v>
      </c>
      <c r="I3701" t="b">
        <f>OR(ABS(Table2[[#This Row],[DateTime]]-H3702) * 1440 &lt; 5, ABS(Table2[[#This Row],[DateTime]]-H3700) * 1440 &lt; 5)</f>
        <v>0</v>
      </c>
      <c r="J3701">
        <f>IF(Table2[[#This Row],[Mulitiple Sneeze?]],J3700+1,0)</f>
        <v>0</v>
      </c>
      <c r="K3701" t="str">
        <f>IF(AND(Table2[[#This Row],[Multiple Counter]]&gt;0, J3702=0),"Combo End","")</f>
        <v/>
      </c>
    </row>
    <row r="3702" spans="1:11" x14ac:dyDescent="0.25">
      <c r="A3702" s="1" t="s">
        <v>5496</v>
      </c>
      <c r="B3702" t="str">
        <f t="shared" si="399"/>
        <v>January 18</v>
      </c>
      <c r="C3702" t="str">
        <f t="shared" si="400"/>
        <v>2021</v>
      </c>
      <c r="D3702" t="str">
        <f t="shared" si="401"/>
        <v>07:04AM</v>
      </c>
      <c r="E3702">
        <f t="shared" si="402"/>
        <v>1</v>
      </c>
      <c r="F3702" t="str">
        <f t="shared" si="403"/>
        <v>18</v>
      </c>
      <c r="G3702" s="1">
        <f t="shared" si="404"/>
        <v>44214</v>
      </c>
      <c r="H3702" s="2">
        <f t="shared" si="405"/>
        <v>44214.294444444444</v>
      </c>
      <c r="I3702" t="b">
        <f>OR(ABS(Table2[[#This Row],[DateTime]]-H3703) * 1440 &lt; 5, ABS(Table2[[#This Row],[DateTime]]-H3701) * 1440 &lt; 5)</f>
        <v>1</v>
      </c>
      <c r="J3702">
        <f>IF(Table2[[#This Row],[Mulitiple Sneeze?]],J3701+1,0)</f>
        <v>1</v>
      </c>
      <c r="K3702" t="str">
        <f>IF(AND(Table2[[#This Row],[Multiple Counter]]&gt;0, J3703=0),"Combo End","")</f>
        <v/>
      </c>
    </row>
    <row r="3703" spans="1:11" x14ac:dyDescent="0.25">
      <c r="A3703" s="1" t="s">
        <v>5495</v>
      </c>
      <c r="B3703" t="str">
        <f t="shared" si="399"/>
        <v>January 18</v>
      </c>
      <c r="C3703" t="str">
        <f t="shared" si="400"/>
        <v>2021</v>
      </c>
      <c r="D3703" t="str">
        <f t="shared" si="401"/>
        <v>07:05AM</v>
      </c>
      <c r="E3703">
        <f t="shared" si="402"/>
        <v>1</v>
      </c>
      <c r="F3703" t="str">
        <f t="shared" si="403"/>
        <v>18</v>
      </c>
      <c r="G3703" s="1">
        <f t="shared" si="404"/>
        <v>44214</v>
      </c>
      <c r="H3703" s="2">
        <f t="shared" si="405"/>
        <v>44214.295138888891</v>
      </c>
      <c r="I3703" t="b">
        <f>OR(ABS(Table2[[#This Row],[DateTime]]-H3704) * 1440 &lt; 5, ABS(Table2[[#This Row],[DateTime]]-H3702) * 1440 &lt; 5)</f>
        <v>1</v>
      </c>
      <c r="J3703">
        <f>IF(Table2[[#This Row],[Mulitiple Sneeze?]],J3702+1,0)</f>
        <v>2</v>
      </c>
      <c r="K3703" t="str">
        <f>IF(AND(Table2[[#This Row],[Multiple Counter]]&gt;0, J3704=0),"Combo End","")</f>
        <v>Combo End</v>
      </c>
    </row>
    <row r="3704" spans="1:11" x14ac:dyDescent="0.25">
      <c r="A3704" s="1" t="s">
        <v>5494</v>
      </c>
      <c r="B3704" t="str">
        <f t="shared" si="399"/>
        <v>January 18</v>
      </c>
      <c r="C3704" t="str">
        <f t="shared" si="400"/>
        <v>2021</v>
      </c>
      <c r="D3704" t="str">
        <f t="shared" si="401"/>
        <v>12:36PM</v>
      </c>
      <c r="E3704">
        <f t="shared" si="402"/>
        <v>1</v>
      </c>
      <c r="F3704" t="str">
        <f t="shared" si="403"/>
        <v>18</v>
      </c>
      <c r="G3704" s="1">
        <f t="shared" si="404"/>
        <v>44214</v>
      </c>
      <c r="H3704" s="2">
        <f t="shared" si="405"/>
        <v>44214.525000000001</v>
      </c>
      <c r="I3704" t="b">
        <f>OR(ABS(Table2[[#This Row],[DateTime]]-H3705) * 1440 &lt; 5, ABS(Table2[[#This Row],[DateTime]]-H3703) * 1440 &lt; 5)</f>
        <v>0</v>
      </c>
      <c r="J3704">
        <f>IF(Table2[[#This Row],[Mulitiple Sneeze?]],J3703+1,0)</f>
        <v>0</v>
      </c>
      <c r="K3704" t="str">
        <f>IF(AND(Table2[[#This Row],[Multiple Counter]]&gt;0, J3705=0),"Combo End","")</f>
        <v/>
      </c>
    </row>
    <row r="3705" spans="1:11" x14ac:dyDescent="0.25">
      <c r="A3705" s="1" t="s">
        <v>5493</v>
      </c>
      <c r="B3705" t="str">
        <f t="shared" si="399"/>
        <v>January 19</v>
      </c>
      <c r="C3705" t="str">
        <f t="shared" si="400"/>
        <v>2021</v>
      </c>
      <c r="D3705" t="str">
        <f t="shared" si="401"/>
        <v>11:03AM</v>
      </c>
      <c r="E3705">
        <f t="shared" si="402"/>
        <v>1</v>
      </c>
      <c r="F3705" t="str">
        <f t="shared" si="403"/>
        <v>19</v>
      </c>
      <c r="G3705" s="1">
        <f t="shared" si="404"/>
        <v>44215</v>
      </c>
      <c r="H3705" s="2">
        <f t="shared" si="405"/>
        <v>44215.460416666669</v>
      </c>
      <c r="I3705" t="b">
        <f>OR(ABS(Table2[[#This Row],[DateTime]]-H3706) * 1440 &lt; 5, ABS(Table2[[#This Row],[DateTime]]-H3704) * 1440 &lt; 5)</f>
        <v>0</v>
      </c>
      <c r="J3705">
        <f>IF(Table2[[#This Row],[Mulitiple Sneeze?]],J3704+1,0)</f>
        <v>0</v>
      </c>
      <c r="K3705" t="str">
        <f>IF(AND(Table2[[#This Row],[Multiple Counter]]&gt;0, J3706=0),"Combo End","")</f>
        <v/>
      </c>
    </row>
    <row r="3706" spans="1:11" x14ac:dyDescent="0.25">
      <c r="A3706" s="1" t="s">
        <v>5492</v>
      </c>
      <c r="B3706" t="str">
        <f t="shared" si="399"/>
        <v>January 19</v>
      </c>
      <c r="C3706" t="str">
        <f t="shared" si="400"/>
        <v>2021</v>
      </c>
      <c r="D3706" t="str">
        <f t="shared" si="401"/>
        <v>06:48PM</v>
      </c>
      <c r="E3706">
        <f t="shared" si="402"/>
        <v>1</v>
      </c>
      <c r="F3706" t="str">
        <f t="shared" si="403"/>
        <v>19</v>
      </c>
      <c r="G3706" s="1">
        <f t="shared" si="404"/>
        <v>44215</v>
      </c>
      <c r="H3706" s="2">
        <f t="shared" si="405"/>
        <v>44215.783333333333</v>
      </c>
      <c r="I3706" t="b">
        <f>OR(ABS(Table2[[#This Row],[DateTime]]-H3707) * 1440 &lt; 5, ABS(Table2[[#This Row],[DateTime]]-H3705) * 1440 &lt; 5)</f>
        <v>0</v>
      </c>
      <c r="J3706">
        <f>IF(Table2[[#This Row],[Mulitiple Sneeze?]],J3705+1,0)</f>
        <v>0</v>
      </c>
      <c r="K3706" t="str">
        <f>IF(AND(Table2[[#This Row],[Multiple Counter]]&gt;0, J3707=0),"Combo End","")</f>
        <v/>
      </c>
    </row>
    <row r="3707" spans="1:11" x14ac:dyDescent="0.25">
      <c r="A3707" s="1" t="s">
        <v>5491</v>
      </c>
      <c r="B3707" t="str">
        <f t="shared" si="399"/>
        <v>January 19</v>
      </c>
      <c r="C3707" t="str">
        <f t="shared" si="400"/>
        <v>2021</v>
      </c>
      <c r="D3707" t="str">
        <f t="shared" si="401"/>
        <v>08:28PM</v>
      </c>
      <c r="E3707">
        <f t="shared" si="402"/>
        <v>1</v>
      </c>
      <c r="F3707" t="str">
        <f t="shared" si="403"/>
        <v>19</v>
      </c>
      <c r="G3707" s="1">
        <f t="shared" si="404"/>
        <v>44215</v>
      </c>
      <c r="H3707" s="2">
        <f t="shared" si="405"/>
        <v>44215.852777777778</v>
      </c>
      <c r="I3707" t="b">
        <f>OR(ABS(Table2[[#This Row],[DateTime]]-H3708) * 1440 &lt; 5, ABS(Table2[[#This Row],[DateTime]]-H3706) * 1440 &lt; 5)</f>
        <v>0</v>
      </c>
      <c r="J3707">
        <f>IF(Table2[[#This Row],[Mulitiple Sneeze?]],J3706+1,0)</f>
        <v>0</v>
      </c>
      <c r="K3707" t="str">
        <f>IF(AND(Table2[[#This Row],[Multiple Counter]]&gt;0, J3708=0),"Combo End","")</f>
        <v/>
      </c>
    </row>
    <row r="3708" spans="1:11" x14ac:dyDescent="0.25">
      <c r="A3708" s="1" t="s">
        <v>5490</v>
      </c>
      <c r="B3708" t="str">
        <f t="shared" si="399"/>
        <v>January 19</v>
      </c>
      <c r="C3708" t="str">
        <f t="shared" si="400"/>
        <v>2021</v>
      </c>
      <c r="D3708" t="str">
        <f t="shared" si="401"/>
        <v>09:21PM</v>
      </c>
      <c r="E3708">
        <f t="shared" si="402"/>
        <v>1</v>
      </c>
      <c r="F3708" t="str">
        <f t="shared" si="403"/>
        <v>19</v>
      </c>
      <c r="G3708" s="1">
        <f t="shared" si="404"/>
        <v>44215</v>
      </c>
      <c r="H3708" s="2">
        <f t="shared" si="405"/>
        <v>44215.88958333333</v>
      </c>
      <c r="I3708" t="b">
        <f>OR(ABS(Table2[[#This Row],[DateTime]]-H3709) * 1440 &lt; 5, ABS(Table2[[#This Row],[DateTime]]-H3707) * 1440 &lt; 5)</f>
        <v>0</v>
      </c>
      <c r="J3708">
        <f>IF(Table2[[#This Row],[Mulitiple Sneeze?]],J3707+1,0)</f>
        <v>0</v>
      </c>
      <c r="K3708" t="str">
        <f>IF(AND(Table2[[#This Row],[Multiple Counter]]&gt;0, J3709=0),"Combo End","")</f>
        <v/>
      </c>
    </row>
    <row r="3709" spans="1:11" x14ac:dyDescent="0.25">
      <c r="A3709" s="1" t="s">
        <v>5489</v>
      </c>
      <c r="B3709" t="str">
        <f t="shared" si="399"/>
        <v>January 20</v>
      </c>
      <c r="C3709" t="str">
        <f t="shared" si="400"/>
        <v>2021</v>
      </c>
      <c r="D3709" t="str">
        <f t="shared" si="401"/>
        <v>08:33PM</v>
      </c>
      <c r="E3709">
        <f t="shared" si="402"/>
        <v>1</v>
      </c>
      <c r="F3709" t="str">
        <f t="shared" si="403"/>
        <v>20</v>
      </c>
      <c r="G3709" s="1">
        <f t="shared" si="404"/>
        <v>44216</v>
      </c>
      <c r="H3709" s="2">
        <f t="shared" si="405"/>
        <v>44216.856249999997</v>
      </c>
      <c r="I3709" t="b">
        <f>OR(ABS(Table2[[#This Row],[DateTime]]-H3710) * 1440 &lt; 5, ABS(Table2[[#This Row],[DateTime]]-H3708) * 1440 &lt; 5)</f>
        <v>1</v>
      </c>
      <c r="J3709">
        <f>IF(Table2[[#This Row],[Mulitiple Sneeze?]],J3708+1,0)</f>
        <v>1</v>
      </c>
      <c r="K3709" t="str">
        <f>IF(AND(Table2[[#This Row],[Multiple Counter]]&gt;0, J3710=0),"Combo End","")</f>
        <v/>
      </c>
    </row>
    <row r="3710" spans="1:11" x14ac:dyDescent="0.25">
      <c r="A3710" s="1" t="s">
        <v>5488</v>
      </c>
      <c r="B3710" t="str">
        <f t="shared" si="399"/>
        <v>January 20</v>
      </c>
      <c r="C3710" t="str">
        <f t="shared" si="400"/>
        <v>2021</v>
      </c>
      <c r="D3710" t="str">
        <f t="shared" si="401"/>
        <v>08:34PM</v>
      </c>
      <c r="E3710">
        <f t="shared" si="402"/>
        <v>1</v>
      </c>
      <c r="F3710" t="str">
        <f t="shared" si="403"/>
        <v>20</v>
      </c>
      <c r="G3710" s="1">
        <f t="shared" si="404"/>
        <v>44216</v>
      </c>
      <c r="H3710" s="2">
        <f t="shared" si="405"/>
        <v>44216.856944444444</v>
      </c>
      <c r="I3710" t="b">
        <f>OR(ABS(Table2[[#This Row],[DateTime]]-H3711) * 1440 &lt; 5, ABS(Table2[[#This Row],[DateTime]]-H3709) * 1440 &lt; 5)</f>
        <v>1</v>
      </c>
      <c r="J3710">
        <f>IF(Table2[[#This Row],[Mulitiple Sneeze?]],J3709+1,0)</f>
        <v>2</v>
      </c>
      <c r="K3710" t="str">
        <f>IF(AND(Table2[[#This Row],[Multiple Counter]]&gt;0, J3711=0),"Combo End","")</f>
        <v>Combo End</v>
      </c>
    </row>
    <row r="3711" spans="1:11" x14ac:dyDescent="0.25">
      <c r="A3711" s="1" t="s">
        <v>5487</v>
      </c>
      <c r="B3711" t="str">
        <f t="shared" si="399"/>
        <v>January 21</v>
      </c>
      <c r="C3711" t="str">
        <f t="shared" si="400"/>
        <v>2021</v>
      </c>
      <c r="D3711" t="str">
        <f t="shared" si="401"/>
        <v>06:52AM</v>
      </c>
      <c r="E3711">
        <f t="shared" si="402"/>
        <v>1</v>
      </c>
      <c r="F3711" t="str">
        <f t="shared" si="403"/>
        <v>21</v>
      </c>
      <c r="G3711" s="1">
        <f t="shared" si="404"/>
        <v>44217</v>
      </c>
      <c r="H3711" s="2">
        <f t="shared" si="405"/>
        <v>44217.286111111112</v>
      </c>
      <c r="I3711" t="b">
        <f>OR(ABS(Table2[[#This Row],[DateTime]]-H3712) * 1440 &lt; 5, ABS(Table2[[#This Row],[DateTime]]-H3710) * 1440 &lt; 5)</f>
        <v>0</v>
      </c>
      <c r="J3711">
        <f>IF(Table2[[#This Row],[Mulitiple Sneeze?]],J3710+1,0)</f>
        <v>0</v>
      </c>
      <c r="K3711" t="str">
        <f>IF(AND(Table2[[#This Row],[Multiple Counter]]&gt;0, J3712=0),"Combo End","")</f>
        <v/>
      </c>
    </row>
    <row r="3712" spans="1:11" x14ac:dyDescent="0.25">
      <c r="A3712" s="1" t="s">
        <v>5486</v>
      </c>
      <c r="B3712" t="str">
        <f t="shared" si="399"/>
        <v>January 22</v>
      </c>
      <c r="C3712" t="str">
        <f t="shared" si="400"/>
        <v>2021</v>
      </c>
      <c r="D3712" t="str">
        <f t="shared" si="401"/>
        <v>09:38AM</v>
      </c>
      <c r="E3712">
        <f t="shared" si="402"/>
        <v>1</v>
      </c>
      <c r="F3712" t="str">
        <f t="shared" si="403"/>
        <v>22</v>
      </c>
      <c r="G3712" s="1">
        <f t="shared" si="404"/>
        <v>44218</v>
      </c>
      <c r="H3712" s="2">
        <f t="shared" si="405"/>
        <v>44218.401388888888</v>
      </c>
      <c r="I3712" t="b">
        <f>OR(ABS(Table2[[#This Row],[DateTime]]-H3713) * 1440 &lt; 5, ABS(Table2[[#This Row],[DateTime]]-H3711) * 1440 &lt; 5)</f>
        <v>0</v>
      </c>
      <c r="J3712">
        <f>IF(Table2[[#This Row],[Mulitiple Sneeze?]],J3711+1,0)</f>
        <v>0</v>
      </c>
      <c r="K3712" t="str">
        <f>IF(AND(Table2[[#This Row],[Multiple Counter]]&gt;0, J3713=0),"Combo End","")</f>
        <v/>
      </c>
    </row>
    <row r="3713" spans="1:11" x14ac:dyDescent="0.25">
      <c r="A3713" s="1" t="s">
        <v>5485</v>
      </c>
      <c r="B3713" t="str">
        <f t="shared" si="399"/>
        <v>January 22</v>
      </c>
      <c r="C3713" t="str">
        <f t="shared" si="400"/>
        <v>2021</v>
      </c>
      <c r="D3713" t="str">
        <f t="shared" si="401"/>
        <v>01:30PM</v>
      </c>
      <c r="E3713">
        <f t="shared" si="402"/>
        <v>1</v>
      </c>
      <c r="F3713" t="str">
        <f t="shared" si="403"/>
        <v>22</v>
      </c>
      <c r="G3713" s="1">
        <f t="shared" si="404"/>
        <v>44218</v>
      </c>
      <c r="H3713" s="2">
        <f t="shared" si="405"/>
        <v>44218.5625</v>
      </c>
      <c r="I3713" t="b">
        <f>OR(ABS(Table2[[#This Row],[DateTime]]-H3714) * 1440 &lt; 5, ABS(Table2[[#This Row],[DateTime]]-H3712) * 1440 &lt; 5)</f>
        <v>0</v>
      </c>
      <c r="J3713">
        <f>IF(Table2[[#This Row],[Mulitiple Sneeze?]],J3712+1,0)</f>
        <v>0</v>
      </c>
      <c r="K3713" t="str">
        <f>IF(AND(Table2[[#This Row],[Multiple Counter]]&gt;0, J3714=0),"Combo End","")</f>
        <v/>
      </c>
    </row>
    <row r="3714" spans="1:11" x14ac:dyDescent="0.25">
      <c r="A3714" s="1" t="s">
        <v>5484</v>
      </c>
      <c r="B3714" t="str">
        <f t="shared" ref="B3714:B3777" si="406">_xlfn.TEXTBEFORE(A3714,",")</f>
        <v>January 22</v>
      </c>
      <c r="C3714" t="str">
        <f t="shared" ref="C3714:C3777" si="407">LEFT(_xlfn.TEXTAFTER(A3714, ", "), 4)</f>
        <v>2021</v>
      </c>
      <c r="D3714" t="str">
        <f t="shared" ref="D3714:D3777" si="408">_xlfn.TEXTAFTER(A3714, "at ")</f>
        <v>07:09PM</v>
      </c>
      <c r="E3714">
        <f t="shared" ref="E3714:E3777" si="409">MONTH(1&amp;B3714)</f>
        <v>1</v>
      </c>
      <c r="F3714" t="str">
        <f t="shared" ref="F3714:F3777" si="410">RIGHT(B3714, 2)</f>
        <v>22</v>
      </c>
      <c r="G3714" s="1">
        <f t="shared" ref="G3714:G3777" si="411">DATE(C3714,E3714,F3714)</f>
        <v>44218</v>
      </c>
      <c r="H3714" s="2">
        <f t="shared" ref="H3714:H3777" si="412">G3714+TIMEVALUE(_xlfn.CONCAT(LEFT(D3714, 5), " ", RIGHT(D3714, 2)))</f>
        <v>44218.79791666667</v>
      </c>
      <c r="I3714" t="b">
        <f>OR(ABS(Table2[[#This Row],[DateTime]]-H3715) * 1440 &lt; 5, ABS(Table2[[#This Row],[DateTime]]-H3713) * 1440 &lt; 5)</f>
        <v>0</v>
      </c>
      <c r="J3714">
        <f>IF(Table2[[#This Row],[Mulitiple Sneeze?]],J3713+1,0)</f>
        <v>0</v>
      </c>
      <c r="K3714" t="str">
        <f>IF(AND(Table2[[#This Row],[Multiple Counter]]&gt;0, J3715=0),"Combo End","")</f>
        <v/>
      </c>
    </row>
    <row r="3715" spans="1:11" x14ac:dyDescent="0.25">
      <c r="A3715" s="1" t="s">
        <v>5483</v>
      </c>
      <c r="B3715" t="str">
        <f t="shared" si="406"/>
        <v>January 23</v>
      </c>
      <c r="C3715" t="str">
        <f t="shared" si="407"/>
        <v>2021</v>
      </c>
      <c r="D3715" t="str">
        <f t="shared" si="408"/>
        <v>07:43AM</v>
      </c>
      <c r="E3715">
        <f t="shared" si="409"/>
        <v>1</v>
      </c>
      <c r="F3715" t="str">
        <f t="shared" si="410"/>
        <v>23</v>
      </c>
      <c r="G3715" s="1">
        <f t="shared" si="411"/>
        <v>44219</v>
      </c>
      <c r="H3715" s="2">
        <f t="shared" si="412"/>
        <v>44219.321527777778</v>
      </c>
      <c r="I3715" t="b">
        <f>OR(ABS(Table2[[#This Row],[DateTime]]-H3716) * 1440 &lt; 5, ABS(Table2[[#This Row],[DateTime]]-H3714) * 1440 &lt; 5)</f>
        <v>1</v>
      </c>
      <c r="J3715">
        <f>IF(Table2[[#This Row],[Mulitiple Sneeze?]],J3714+1,0)</f>
        <v>1</v>
      </c>
      <c r="K3715" t="str">
        <f>IF(AND(Table2[[#This Row],[Multiple Counter]]&gt;0, J3716=0),"Combo End","")</f>
        <v/>
      </c>
    </row>
    <row r="3716" spans="1:11" x14ac:dyDescent="0.25">
      <c r="A3716" s="1" t="s">
        <v>5482</v>
      </c>
      <c r="B3716" t="str">
        <f t="shared" si="406"/>
        <v>January 23</v>
      </c>
      <c r="C3716" t="str">
        <f t="shared" si="407"/>
        <v>2021</v>
      </c>
      <c r="D3716" t="str">
        <f t="shared" si="408"/>
        <v>07:47AM</v>
      </c>
      <c r="E3716">
        <f t="shared" si="409"/>
        <v>1</v>
      </c>
      <c r="F3716" t="str">
        <f t="shared" si="410"/>
        <v>23</v>
      </c>
      <c r="G3716" s="1">
        <f t="shared" si="411"/>
        <v>44219</v>
      </c>
      <c r="H3716" s="2">
        <f t="shared" si="412"/>
        <v>44219.324305555558</v>
      </c>
      <c r="I3716" t="b">
        <f>OR(ABS(Table2[[#This Row],[DateTime]]-H3717) * 1440 &lt; 5, ABS(Table2[[#This Row],[DateTime]]-H3715) * 1440 &lt; 5)</f>
        <v>1</v>
      </c>
      <c r="J3716">
        <f>IF(Table2[[#This Row],[Mulitiple Sneeze?]],J3715+1,0)</f>
        <v>2</v>
      </c>
      <c r="K3716" t="str">
        <f>IF(AND(Table2[[#This Row],[Multiple Counter]]&gt;0, J3717=0),"Combo End","")</f>
        <v>Combo End</v>
      </c>
    </row>
    <row r="3717" spans="1:11" x14ac:dyDescent="0.25">
      <c r="A3717" s="1" t="s">
        <v>5481</v>
      </c>
      <c r="B3717" t="str">
        <f t="shared" si="406"/>
        <v>January 23</v>
      </c>
      <c r="C3717" t="str">
        <f t="shared" si="407"/>
        <v>2021</v>
      </c>
      <c r="D3717" t="str">
        <f t="shared" si="408"/>
        <v>09:42AM</v>
      </c>
      <c r="E3717">
        <f t="shared" si="409"/>
        <v>1</v>
      </c>
      <c r="F3717" t="str">
        <f t="shared" si="410"/>
        <v>23</v>
      </c>
      <c r="G3717" s="1">
        <f t="shared" si="411"/>
        <v>44219</v>
      </c>
      <c r="H3717" s="2">
        <f t="shared" si="412"/>
        <v>44219.404166666667</v>
      </c>
      <c r="I3717" t="b">
        <f>OR(ABS(Table2[[#This Row],[DateTime]]-H3718) * 1440 &lt; 5, ABS(Table2[[#This Row],[DateTime]]-H3716) * 1440 &lt; 5)</f>
        <v>0</v>
      </c>
      <c r="J3717">
        <f>IF(Table2[[#This Row],[Mulitiple Sneeze?]],J3716+1,0)</f>
        <v>0</v>
      </c>
      <c r="K3717" t="str">
        <f>IF(AND(Table2[[#This Row],[Multiple Counter]]&gt;0, J3718=0),"Combo End","")</f>
        <v/>
      </c>
    </row>
    <row r="3718" spans="1:11" x14ac:dyDescent="0.25">
      <c r="A3718" s="1" t="s">
        <v>5480</v>
      </c>
      <c r="B3718" t="str">
        <f t="shared" si="406"/>
        <v>January 23</v>
      </c>
      <c r="C3718" t="str">
        <f t="shared" si="407"/>
        <v>2021</v>
      </c>
      <c r="D3718" t="str">
        <f t="shared" si="408"/>
        <v>04:01PM</v>
      </c>
      <c r="E3718">
        <f t="shared" si="409"/>
        <v>1</v>
      </c>
      <c r="F3718" t="str">
        <f t="shared" si="410"/>
        <v>23</v>
      </c>
      <c r="G3718" s="1">
        <f t="shared" si="411"/>
        <v>44219</v>
      </c>
      <c r="H3718" s="2">
        <f t="shared" si="412"/>
        <v>44219.667361111111</v>
      </c>
      <c r="I3718" t="b">
        <f>OR(ABS(Table2[[#This Row],[DateTime]]-H3719) * 1440 &lt; 5, ABS(Table2[[#This Row],[DateTime]]-H3717) * 1440 &lt; 5)</f>
        <v>0</v>
      </c>
      <c r="J3718">
        <f>IF(Table2[[#This Row],[Mulitiple Sneeze?]],J3717+1,0)</f>
        <v>0</v>
      </c>
      <c r="K3718" t="str">
        <f>IF(AND(Table2[[#This Row],[Multiple Counter]]&gt;0, J3719=0),"Combo End","")</f>
        <v/>
      </c>
    </row>
    <row r="3719" spans="1:11" x14ac:dyDescent="0.25">
      <c r="A3719" s="1" t="s">
        <v>5479</v>
      </c>
      <c r="B3719" t="str">
        <f t="shared" si="406"/>
        <v>January 23</v>
      </c>
      <c r="C3719" t="str">
        <f t="shared" si="407"/>
        <v>2021</v>
      </c>
      <c r="D3719" t="str">
        <f t="shared" si="408"/>
        <v>08:23PM</v>
      </c>
      <c r="E3719">
        <f t="shared" si="409"/>
        <v>1</v>
      </c>
      <c r="F3719" t="str">
        <f t="shared" si="410"/>
        <v>23</v>
      </c>
      <c r="G3719" s="1">
        <f t="shared" si="411"/>
        <v>44219</v>
      </c>
      <c r="H3719" s="2">
        <f t="shared" si="412"/>
        <v>44219.849305555559</v>
      </c>
      <c r="I3719" t="b">
        <f>OR(ABS(Table2[[#This Row],[DateTime]]-H3720) * 1440 &lt; 5, ABS(Table2[[#This Row],[DateTime]]-H3718) * 1440 &lt; 5)</f>
        <v>0</v>
      </c>
      <c r="J3719">
        <f>IF(Table2[[#This Row],[Mulitiple Sneeze?]],J3718+1,0)</f>
        <v>0</v>
      </c>
      <c r="K3719" t="str">
        <f>IF(AND(Table2[[#This Row],[Multiple Counter]]&gt;0, J3720=0),"Combo End","")</f>
        <v/>
      </c>
    </row>
    <row r="3720" spans="1:11" x14ac:dyDescent="0.25">
      <c r="A3720" s="1" t="s">
        <v>5478</v>
      </c>
      <c r="B3720" t="str">
        <f t="shared" si="406"/>
        <v>January 23</v>
      </c>
      <c r="C3720" t="str">
        <f t="shared" si="407"/>
        <v>2021</v>
      </c>
      <c r="D3720" t="str">
        <f t="shared" si="408"/>
        <v>08:37PM</v>
      </c>
      <c r="E3720">
        <f t="shared" si="409"/>
        <v>1</v>
      </c>
      <c r="F3720" t="str">
        <f t="shared" si="410"/>
        <v>23</v>
      </c>
      <c r="G3720" s="1">
        <f t="shared" si="411"/>
        <v>44219</v>
      </c>
      <c r="H3720" s="2">
        <f t="shared" si="412"/>
        <v>44219.859027777777</v>
      </c>
      <c r="I3720" t="b">
        <f>OR(ABS(Table2[[#This Row],[DateTime]]-H3721) * 1440 &lt; 5, ABS(Table2[[#This Row],[DateTime]]-H3719) * 1440 &lt; 5)</f>
        <v>0</v>
      </c>
      <c r="J3720">
        <f>IF(Table2[[#This Row],[Mulitiple Sneeze?]],J3719+1,0)</f>
        <v>0</v>
      </c>
      <c r="K3720" t="str">
        <f>IF(AND(Table2[[#This Row],[Multiple Counter]]&gt;0, J3721=0),"Combo End","")</f>
        <v/>
      </c>
    </row>
    <row r="3721" spans="1:11" x14ac:dyDescent="0.25">
      <c r="A3721" s="1" t="s">
        <v>5477</v>
      </c>
      <c r="B3721" t="str">
        <f t="shared" si="406"/>
        <v>January 24</v>
      </c>
      <c r="C3721" t="str">
        <f t="shared" si="407"/>
        <v>2021</v>
      </c>
      <c r="D3721" t="str">
        <f t="shared" si="408"/>
        <v>07:17AM</v>
      </c>
      <c r="E3721">
        <f t="shared" si="409"/>
        <v>1</v>
      </c>
      <c r="F3721" t="str">
        <f t="shared" si="410"/>
        <v>24</v>
      </c>
      <c r="G3721" s="1">
        <f t="shared" si="411"/>
        <v>44220</v>
      </c>
      <c r="H3721" s="2">
        <f t="shared" si="412"/>
        <v>44220.303472222222</v>
      </c>
      <c r="I3721" t="b">
        <f>OR(ABS(Table2[[#This Row],[DateTime]]-H3722) * 1440 &lt; 5, ABS(Table2[[#This Row],[DateTime]]-H3720) * 1440 &lt; 5)</f>
        <v>0</v>
      </c>
      <c r="J3721">
        <f>IF(Table2[[#This Row],[Mulitiple Sneeze?]],J3720+1,0)</f>
        <v>0</v>
      </c>
      <c r="K3721" t="str">
        <f>IF(AND(Table2[[#This Row],[Multiple Counter]]&gt;0, J3722=0),"Combo End","")</f>
        <v/>
      </c>
    </row>
    <row r="3722" spans="1:11" x14ac:dyDescent="0.25">
      <c r="A3722" s="1" t="s">
        <v>5476</v>
      </c>
      <c r="B3722" t="str">
        <f t="shared" si="406"/>
        <v>January 24</v>
      </c>
      <c r="C3722" t="str">
        <f t="shared" si="407"/>
        <v>2021</v>
      </c>
      <c r="D3722" t="str">
        <f t="shared" si="408"/>
        <v>09:56AM</v>
      </c>
      <c r="E3722">
        <f t="shared" si="409"/>
        <v>1</v>
      </c>
      <c r="F3722" t="str">
        <f t="shared" si="410"/>
        <v>24</v>
      </c>
      <c r="G3722" s="1">
        <f t="shared" si="411"/>
        <v>44220</v>
      </c>
      <c r="H3722" s="2">
        <f t="shared" si="412"/>
        <v>44220.413888888892</v>
      </c>
      <c r="I3722" t="b">
        <f>OR(ABS(Table2[[#This Row],[DateTime]]-H3723) * 1440 &lt; 5, ABS(Table2[[#This Row],[DateTime]]-H3721) * 1440 &lt; 5)</f>
        <v>0</v>
      </c>
      <c r="J3722">
        <f>IF(Table2[[#This Row],[Mulitiple Sneeze?]],J3721+1,0)</f>
        <v>0</v>
      </c>
      <c r="K3722" t="str">
        <f>IF(AND(Table2[[#This Row],[Multiple Counter]]&gt;0, J3723=0),"Combo End","")</f>
        <v/>
      </c>
    </row>
    <row r="3723" spans="1:11" x14ac:dyDescent="0.25">
      <c r="A3723" s="1" t="s">
        <v>5475</v>
      </c>
      <c r="B3723" t="str">
        <f t="shared" si="406"/>
        <v>January 24</v>
      </c>
      <c r="C3723" t="str">
        <f t="shared" si="407"/>
        <v>2021</v>
      </c>
      <c r="D3723" t="str">
        <f t="shared" si="408"/>
        <v>07:05PM</v>
      </c>
      <c r="E3723">
        <f t="shared" si="409"/>
        <v>1</v>
      </c>
      <c r="F3723" t="str">
        <f t="shared" si="410"/>
        <v>24</v>
      </c>
      <c r="G3723" s="1">
        <f t="shared" si="411"/>
        <v>44220</v>
      </c>
      <c r="H3723" s="2">
        <f t="shared" si="412"/>
        <v>44220.795138888891</v>
      </c>
      <c r="I3723" t="b">
        <f>OR(ABS(Table2[[#This Row],[DateTime]]-H3724) * 1440 &lt; 5, ABS(Table2[[#This Row],[DateTime]]-H3722) * 1440 &lt; 5)</f>
        <v>0</v>
      </c>
      <c r="J3723">
        <f>IF(Table2[[#This Row],[Mulitiple Sneeze?]],J3722+1,0)</f>
        <v>0</v>
      </c>
      <c r="K3723" t="str">
        <f>IF(AND(Table2[[#This Row],[Multiple Counter]]&gt;0, J3724=0),"Combo End","")</f>
        <v/>
      </c>
    </row>
    <row r="3724" spans="1:11" x14ac:dyDescent="0.25">
      <c r="A3724" s="1" t="s">
        <v>5474</v>
      </c>
      <c r="B3724" t="str">
        <f t="shared" si="406"/>
        <v>January 25</v>
      </c>
      <c r="C3724" t="str">
        <f t="shared" si="407"/>
        <v>2021</v>
      </c>
      <c r="D3724" t="str">
        <f t="shared" si="408"/>
        <v>06:11AM</v>
      </c>
      <c r="E3724">
        <f t="shared" si="409"/>
        <v>1</v>
      </c>
      <c r="F3724" t="str">
        <f t="shared" si="410"/>
        <v>25</v>
      </c>
      <c r="G3724" s="1">
        <f t="shared" si="411"/>
        <v>44221</v>
      </c>
      <c r="H3724" s="2">
        <f t="shared" si="412"/>
        <v>44221.257638888892</v>
      </c>
      <c r="I3724" t="b">
        <f>OR(ABS(Table2[[#This Row],[DateTime]]-H3725) * 1440 &lt; 5, ABS(Table2[[#This Row],[DateTime]]-H3723) * 1440 &lt; 5)</f>
        <v>0</v>
      </c>
      <c r="J3724">
        <f>IF(Table2[[#This Row],[Mulitiple Sneeze?]],J3723+1,0)</f>
        <v>0</v>
      </c>
      <c r="K3724" t="str">
        <f>IF(AND(Table2[[#This Row],[Multiple Counter]]&gt;0, J3725=0),"Combo End","")</f>
        <v/>
      </c>
    </row>
    <row r="3725" spans="1:11" x14ac:dyDescent="0.25">
      <c r="A3725" s="1" t="s">
        <v>5473</v>
      </c>
      <c r="B3725" t="str">
        <f t="shared" si="406"/>
        <v>January 25</v>
      </c>
      <c r="C3725" t="str">
        <f t="shared" si="407"/>
        <v>2021</v>
      </c>
      <c r="D3725" t="str">
        <f t="shared" si="408"/>
        <v>11:54AM</v>
      </c>
      <c r="E3725">
        <f t="shared" si="409"/>
        <v>1</v>
      </c>
      <c r="F3725" t="str">
        <f t="shared" si="410"/>
        <v>25</v>
      </c>
      <c r="G3725" s="1">
        <f t="shared" si="411"/>
        <v>44221</v>
      </c>
      <c r="H3725" s="2">
        <f t="shared" si="412"/>
        <v>44221.495833333334</v>
      </c>
      <c r="I3725" t="b">
        <f>OR(ABS(Table2[[#This Row],[DateTime]]-H3726) * 1440 &lt; 5, ABS(Table2[[#This Row],[DateTime]]-H3724) * 1440 &lt; 5)</f>
        <v>0</v>
      </c>
      <c r="J3725">
        <f>IF(Table2[[#This Row],[Mulitiple Sneeze?]],J3724+1,0)</f>
        <v>0</v>
      </c>
      <c r="K3725" t="str">
        <f>IF(AND(Table2[[#This Row],[Multiple Counter]]&gt;0, J3726=0),"Combo End","")</f>
        <v/>
      </c>
    </row>
    <row r="3726" spans="1:11" x14ac:dyDescent="0.25">
      <c r="A3726" s="1" t="s">
        <v>5472</v>
      </c>
      <c r="B3726" t="str">
        <f t="shared" si="406"/>
        <v>January 26</v>
      </c>
      <c r="C3726" t="str">
        <f t="shared" si="407"/>
        <v>2021</v>
      </c>
      <c r="D3726" t="str">
        <f t="shared" si="408"/>
        <v>10:07AM</v>
      </c>
      <c r="E3726">
        <f t="shared" si="409"/>
        <v>1</v>
      </c>
      <c r="F3726" t="str">
        <f t="shared" si="410"/>
        <v>26</v>
      </c>
      <c r="G3726" s="1">
        <f t="shared" si="411"/>
        <v>44222</v>
      </c>
      <c r="H3726" s="2">
        <f t="shared" si="412"/>
        <v>44222.421527777777</v>
      </c>
      <c r="I3726" t="b">
        <f>OR(ABS(Table2[[#This Row],[DateTime]]-H3727) * 1440 &lt; 5, ABS(Table2[[#This Row],[DateTime]]-H3725) * 1440 &lt; 5)</f>
        <v>0</v>
      </c>
      <c r="J3726">
        <f>IF(Table2[[#This Row],[Mulitiple Sneeze?]],J3725+1,0)</f>
        <v>0</v>
      </c>
      <c r="K3726" t="str">
        <f>IF(AND(Table2[[#This Row],[Multiple Counter]]&gt;0, J3727=0),"Combo End","")</f>
        <v/>
      </c>
    </row>
    <row r="3727" spans="1:11" x14ac:dyDescent="0.25">
      <c r="A3727" s="1" t="s">
        <v>5471</v>
      </c>
      <c r="B3727" t="str">
        <f t="shared" si="406"/>
        <v>January 26</v>
      </c>
      <c r="C3727" t="str">
        <f t="shared" si="407"/>
        <v>2021</v>
      </c>
      <c r="D3727" t="str">
        <f t="shared" si="408"/>
        <v>12:26PM</v>
      </c>
      <c r="E3727">
        <f t="shared" si="409"/>
        <v>1</v>
      </c>
      <c r="F3727" t="str">
        <f t="shared" si="410"/>
        <v>26</v>
      </c>
      <c r="G3727" s="1">
        <f t="shared" si="411"/>
        <v>44222</v>
      </c>
      <c r="H3727" s="2">
        <f t="shared" si="412"/>
        <v>44222.518055555556</v>
      </c>
      <c r="I3727" t="b">
        <f>OR(ABS(Table2[[#This Row],[DateTime]]-H3728) * 1440 &lt; 5, ABS(Table2[[#This Row],[DateTime]]-H3726) * 1440 &lt; 5)</f>
        <v>0</v>
      </c>
      <c r="J3727">
        <f>IF(Table2[[#This Row],[Mulitiple Sneeze?]],J3726+1,0)</f>
        <v>0</v>
      </c>
      <c r="K3727" t="str">
        <f>IF(AND(Table2[[#This Row],[Multiple Counter]]&gt;0, J3728=0),"Combo End","")</f>
        <v/>
      </c>
    </row>
    <row r="3728" spans="1:11" x14ac:dyDescent="0.25">
      <c r="A3728" s="1" t="s">
        <v>5470</v>
      </c>
      <c r="B3728" t="str">
        <f t="shared" si="406"/>
        <v>January 27</v>
      </c>
      <c r="C3728" t="str">
        <f t="shared" si="407"/>
        <v>2021</v>
      </c>
      <c r="D3728" t="str">
        <f t="shared" si="408"/>
        <v>09:55AM</v>
      </c>
      <c r="E3728">
        <f t="shared" si="409"/>
        <v>1</v>
      </c>
      <c r="F3728" t="str">
        <f t="shared" si="410"/>
        <v>27</v>
      </c>
      <c r="G3728" s="1">
        <f t="shared" si="411"/>
        <v>44223</v>
      </c>
      <c r="H3728" s="2">
        <f t="shared" si="412"/>
        <v>44223.413194444445</v>
      </c>
      <c r="I3728" t="b">
        <f>OR(ABS(Table2[[#This Row],[DateTime]]-H3729) * 1440 &lt; 5, ABS(Table2[[#This Row],[DateTime]]-H3727) * 1440 &lt; 5)</f>
        <v>0</v>
      </c>
      <c r="J3728">
        <f>IF(Table2[[#This Row],[Mulitiple Sneeze?]],J3727+1,0)</f>
        <v>0</v>
      </c>
      <c r="K3728" t="str">
        <f>IF(AND(Table2[[#This Row],[Multiple Counter]]&gt;0, J3729=0),"Combo End","")</f>
        <v/>
      </c>
    </row>
    <row r="3729" spans="1:11" x14ac:dyDescent="0.25">
      <c r="A3729" s="1" t="s">
        <v>5469</v>
      </c>
      <c r="B3729" t="str">
        <f t="shared" si="406"/>
        <v>January 27</v>
      </c>
      <c r="C3729" t="str">
        <f t="shared" si="407"/>
        <v>2021</v>
      </c>
      <c r="D3729" t="str">
        <f t="shared" si="408"/>
        <v>12:59PM</v>
      </c>
      <c r="E3729">
        <f t="shared" si="409"/>
        <v>1</v>
      </c>
      <c r="F3729" t="str">
        <f t="shared" si="410"/>
        <v>27</v>
      </c>
      <c r="G3729" s="1">
        <f t="shared" si="411"/>
        <v>44223</v>
      </c>
      <c r="H3729" s="2">
        <f t="shared" si="412"/>
        <v>44223.540972222225</v>
      </c>
      <c r="I3729" t="b">
        <f>OR(ABS(Table2[[#This Row],[DateTime]]-H3730) * 1440 &lt; 5, ABS(Table2[[#This Row],[DateTime]]-H3728) * 1440 &lt; 5)</f>
        <v>0</v>
      </c>
      <c r="J3729">
        <f>IF(Table2[[#This Row],[Mulitiple Sneeze?]],J3728+1,0)</f>
        <v>0</v>
      </c>
      <c r="K3729" t="str">
        <f>IF(AND(Table2[[#This Row],[Multiple Counter]]&gt;0, J3730=0),"Combo End","")</f>
        <v/>
      </c>
    </row>
    <row r="3730" spans="1:11" x14ac:dyDescent="0.25">
      <c r="A3730" s="1" t="s">
        <v>5468</v>
      </c>
      <c r="B3730" t="str">
        <f t="shared" si="406"/>
        <v>January 27</v>
      </c>
      <c r="C3730" t="str">
        <f t="shared" si="407"/>
        <v>2021</v>
      </c>
      <c r="D3730" t="str">
        <f t="shared" si="408"/>
        <v>07:38PM</v>
      </c>
      <c r="E3730">
        <f t="shared" si="409"/>
        <v>1</v>
      </c>
      <c r="F3730" t="str">
        <f t="shared" si="410"/>
        <v>27</v>
      </c>
      <c r="G3730" s="1">
        <f t="shared" si="411"/>
        <v>44223</v>
      </c>
      <c r="H3730" s="2">
        <f t="shared" si="412"/>
        <v>44223.818055555559</v>
      </c>
      <c r="I3730" t="b">
        <f>OR(ABS(Table2[[#This Row],[DateTime]]-H3731) * 1440 &lt; 5, ABS(Table2[[#This Row],[DateTime]]-H3729) * 1440 &lt; 5)</f>
        <v>0</v>
      </c>
      <c r="J3730">
        <f>IF(Table2[[#This Row],[Mulitiple Sneeze?]],J3729+1,0)</f>
        <v>0</v>
      </c>
      <c r="K3730" t="str">
        <f>IF(AND(Table2[[#This Row],[Multiple Counter]]&gt;0, J3731=0),"Combo End","")</f>
        <v/>
      </c>
    </row>
    <row r="3731" spans="1:11" x14ac:dyDescent="0.25">
      <c r="A3731" s="1" t="s">
        <v>5467</v>
      </c>
      <c r="B3731" t="str">
        <f t="shared" si="406"/>
        <v>January 29</v>
      </c>
      <c r="C3731" t="str">
        <f t="shared" si="407"/>
        <v>2021</v>
      </c>
      <c r="D3731" t="str">
        <f t="shared" si="408"/>
        <v>07:33AM</v>
      </c>
      <c r="E3731">
        <f t="shared" si="409"/>
        <v>1</v>
      </c>
      <c r="F3731" t="str">
        <f t="shared" si="410"/>
        <v>29</v>
      </c>
      <c r="G3731" s="1">
        <f t="shared" si="411"/>
        <v>44225</v>
      </c>
      <c r="H3731" s="2">
        <f t="shared" si="412"/>
        <v>44225.314583333333</v>
      </c>
      <c r="I3731" t="b">
        <f>OR(ABS(Table2[[#This Row],[DateTime]]-H3732) * 1440 &lt; 5, ABS(Table2[[#This Row],[DateTime]]-H3730) * 1440 &lt; 5)</f>
        <v>0</v>
      </c>
      <c r="J3731">
        <f>IF(Table2[[#This Row],[Mulitiple Sneeze?]],J3730+1,0)</f>
        <v>0</v>
      </c>
      <c r="K3731" t="str">
        <f>IF(AND(Table2[[#This Row],[Multiple Counter]]&gt;0, J3732=0),"Combo End","")</f>
        <v/>
      </c>
    </row>
    <row r="3732" spans="1:11" x14ac:dyDescent="0.25">
      <c r="A3732" s="1" t="s">
        <v>5466</v>
      </c>
      <c r="B3732" t="str">
        <f t="shared" si="406"/>
        <v>January 29</v>
      </c>
      <c r="C3732" t="str">
        <f t="shared" si="407"/>
        <v>2021</v>
      </c>
      <c r="D3732" t="str">
        <f t="shared" si="408"/>
        <v>12:03PM</v>
      </c>
      <c r="E3732">
        <f t="shared" si="409"/>
        <v>1</v>
      </c>
      <c r="F3732" t="str">
        <f t="shared" si="410"/>
        <v>29</v>
      </c>
      <c r="G3732" s="1">
        <f t="shared" si="411"/>
        <v>44225</v>
      </c>
      <c r="H3732" s="2">
        <f t="shared" si="412"/>
        <v>44225.502083333333</v>
      </c>
      <c r="I3732" t="b">
        <f>OR(ABS(Table2[[#This Row],[DateTime]]-H3733) * 1440 &lt; 5, ABS(Table2[[#This Row],[DateTime]]-H3731) * 1440 &lt; 5)</f>
        <v>0</v>
      </c>
      <c r="J3732">
        <f>IF(Table2[[#This Row],[Mulitiple Sneeze?]],J3731+1,0)</f>
        <v>0</v>
      </c>
      <c r="K3732" t="str">
        <f>IF(AND(Table2[[#This Row],[Multiple Counter]]&gt;0, J3733=0),"Combo End","")</f>
        <v/>
      </c>
    </row>
    <row r="3733" spans="1:11" x14ac:dyDescent="0.25">
      <c r="A3733" s="1" t="s">
        <v>5465</v>
      </c>
      <c r="B3733" t="str">
        <f t="shared" si="406"/>
        <v>January 29</v>
      </c>
      <c r="C3733" t="str">
        <f t="shared" si="407"/>
        <v>2021</v>
      </c>
      <c r="D3733" t="str">
        <f t="shared" si="408"/>
        <v>08:57PM</v>
      </c>
      <c r="E3733">
        <f t="shared" si="409"/>
        <v>1</v>
      </c>
      <c r="F3733" t="str">
        <f t="shared" si="410"/>
        <v>29</v>
      </c>
      <c r="G3733" s="1">
        <f t="shared" si="411"/>
        <v>44225</v>
      </c>
      <c r="H3733" s="2">
        <f t="shared" si="412"/>
        <v>44225.872916666667</v>
      </c>
      <c r="I3733" t="b">
        <f>OR(ABS(Table2[[#This Row],[DateTime]]-H3734) * 1440 &lt; 5, ABS(Table2[[#This Row],[DateTime]]-H3732) * 1440 &lt; 5)</f>
        <v>0</v>
      </c>
      <c r="J3733">
        <f>IF(Table2[[#This Row],[Mulitiple Sneeze?]],J3732+1,0)</f>
        <v>0</v>
      </c>
      <c r="K3733" t="str">
        <f>IF(AND(Table2[[#This Row],[Multiple Counter]]&gt;0, J3734=0),"Combo End","")</f>
        <v/>
      </c>
    </row>
    <row r="3734" spans="1:11" x14ac:dyDescent="0.25">
      <c r="A3734" s="1" t="s">
        <v>5464</v>
      </c>
      <c r="B3734" t="str">
        <f t="shared" si="406"/>
        <v>January 30</v>
      </c>
      <c r="C3734" t="str">
        <f t="shared" si="407"/>
        <v>2021</v>
      </c>
      <c r="D3734" t="str">
        <f t="shared" si="408"/>
        <v>08:32AM</v>
      </c>
      <c r="E3734">
        <f t="shared" si="409"/>
        <v>1</v>
      </c>
      <c r="F3734" t="str">
        <f t="shared" si="410"/>
        <v>30</v>
      </c>
      <c r="G3734" s="1">
        <f t="shared" si="411"/>
        <v>44226</v>
      </c>
      <c r="H3734" s="2">
        <f t="shared" si="412"/>
        <v>44226.355555555558</v>
      </c>
      <c r="I3734" t="b">
        <f>OR(ABS(Table2[[#This Row],[DateTime]]-H3735) * 1440 &lt; 5, ABS(Table2[[#This Row],[DateTime]]-H3733) * 1440 &lt; 5)</f>
        <v>0</v>
      </c>
      <c r="J3734">
        <f>IF(Table2[[#This Row],[Mulitiple Sneeze?]],J3733+1,0)</f>
        <v>0</v>
      </c>
      <c r="K3734" t="str">
        <f>IF(AND(Table2[[#This Row],[Multiple Counter]]&gt;0, J3735=0),"Combo End","")</f>
        <v/>
      </c>
    </row>
    <row r="3735" spans="1:11" x14ac:dyDescent="0.25">
      <c r="A3735" s="1" t="s">
        <v>5463</v>
      </c>
      <c r="B3735" t="str">
        <f t="shared" si="406"/>
        <v>January 30</v>
      </c>
      <c r="C3735" t="str">
        <f t="shared" si="407"/>
        <v>2021</v>
      </c>
      <c r="D3735" t="str">
        <f t="shared" si="408"/>
        <v>10:56AM</v>
      </c>
      <c r="E3735">
        <f t="shared" si="409"/>
        <v>1</v>
      </c>
      <c r="F3735" t="str">
        <f t="shared" si="410"/>
        <v>30</v>
      </c>
      <c r="G3735" s="1">
        <f t="shared" si="411"/>
        <v>44226</v>
      </c>
      <c r="H3735" s="2">
        <f t="shared" si="412"/>
        <v>44226.455555555556</v>
      </c>
      <c r="I3735" t="b">
        <f>OR(ABS(Table2[[#This Row],[DateTime]]-H3736) * 1440 &lt; 5, ABS(Table2[[#This Row],[DateTime]]-H3734) * 1440 &lt; 5)</f>
        <v>1</v>
      </c>
      <c r="J3735">
        <f>IF(Table2[[#This Row],[Mulitiple Sneeze?]],J3734+1,0)</f>
        <v>1</v>
      </c>
      <c r="K3735" t="str">
        <f>IF(AND(Table2[[#This Row],[Multiple Counter]]&gt;0, J3736=0),"Combo End","")</f>
        <v/>
      </c>
    </row>
    <row r="3736" spans="1:11" x14ac:dyDescent="0.25">
      <c r="A3736" s="1" t="s">
        <v>5462</v>
      </c>
      <c r="B3736" t="str">
        <f t="shared" si="406"/>
        <v>January 30</v>
      </c>
      <c r="C3736" t="str">
        <f t="shared" si="407"/>
        <v>2021</v>
      </c>
      <c r="D3736" t="str">
        <f t="shared" si="408"/>
        <v>10:57AM</v>
      </c>
      <c r="E3736">
        <f t="shared" si="409"/>
        <v>1</v>
      </c>
      <c r="F3736" t="str">
        <f t="shared" si="410"/>
        <v>30</v>
      </c>
      <c r="G3736" s="1">
        <f t="shared" si="411"/>
        <v>44226</v>
      </c>
      <c r="H3736" s="2">
        <f t="shared" si="412"/>
        <v>44226.456250000003</v>
      </c>
      <c r="I3736" t="b">
        <f>OR(ABS(Table2[[#This Row],[DateTime]]-H3737) * 1440 &lt; 5, ABS(Table2[[#This Row],[DateTime]]-H3735) * 1440 &lt; 5)</f>
        <v>1</v>
      </c>
      <c r="J3736">
        <f>IF(Table2[[#This Row],[Mulitiple Sneeze?]],J3735+1,0)</f>
        <v>2</v>
      </c>
      <c r="K3736" t="str">
        <f>IF(AND(Table2[[#This Row],[Multiple Counter]]&gt;0, J3737=0),"Combo End","")</f>
        <v>Combo End</v>
      </c>
    </row>
    <row r="3737" spans="1:11" x14ac:dyDescent="0.25">
      <c r="A3737" s="1" t="s">
        <v>5461</v>
      </c>
      <c r="B3737" t="str">
        <f t="shared" si="406"/>
        <v>January 30</v>
      </c>
      <c r="C3737" t="str">
        <f t="shared" si="407"/>
        <v>2021</v>
      </c>
      <c r="D3737" t="str">
        <f t="shared" si="408"/>
        <v>03:38PM</v>
      </c>
      <c r="E3737">
        <f t="shared" si="409"/>
        <v>1</v>
      </c>
      <c r="F3737" t="str">
        <f t="shared" si="410"/>
        <v>30</v>
      </c>
      <c r="G3737" s="1">
        <f t="shared" si="411"/>
        <v>44226</v>
      </c>
      <c r="H3737" s="2">
        <f t="shared" si="412"/>
        <v>44226.651388888888</v>
      </c>
      <c r="I3737" t="b">
        <f>OR(ABS(Table2[[#This Row],[DateTime]]-H3738) * 1440 &lt; 5, ABS(Table2[[#This Row],[DateTime]]-H3736) * 1440 &lt; 5)</f>
        <v>0</v>
      </c>
      <c r="J3737">
        <f>IF(Table2[[#This Row],[Mulitiple Sneeze?]],J3736+1,0)</f>
        <v>0</v>
      </c>
      <c r="K3737" t="str">
        <f>IF(AND(Table2[[#This Row],[Multiple Counter]]&gt;0, J3738=0),"Combo End","")</f>
        <v/>
      </c>
    </row>
    <row r="3738" spans="1:11" x14ac:dyDescent="0.25">
      <c r="A3738" s="1" t="s">
        <v>5460</v>
      </c>
      <c r="B3738" t="str">
        <f t="shared" si="406"/>
        <v>January 31</v>
      </c>
      <c r="C3738" t="str">
        <f t="shared" si="407"/>
        <v>2021</v>
      </c>
      <c r="D3738" t="str">
        <f t="shared" si="408"/>
        <v>10:53AM</v>
      </c>
      <c r="E3738">
        <f t="shared" si="409"/>
        <v>1</v>
      </c>
      <c r="F3738" t="str">
        <f t="shared" si="410"/>
        <v>31</v>
      </c>
      <c r="G3738" s="1">
        <f t="shared" si="411"/>
        <v>44227</v>
      </c>
      <c r="H3738" s="2">
        <f t="shared" si="412"/>
        <v>44227.453472222223</v>
      </c>
      <c r="I3738" t="b">
        <f>OR(ABS(Table2[[#This Row],[DateTime]]-H3739) * 1440 &lt; 5, ABS(Table2[[#This Row],[DateTime]]-H3737) * 1440 &lt; 5)</f>
        <v>0</v>
      </c>
      <c r="J3738">
        <f>IF(Table2[[#This Row],[Mulitiple Sneeze?]],J3737+1,0)</f>
        <v>0</v>
      </c>
      <c r="K3738" t="str">
        <f>IF(AND(Table2[[#This Row],[Multiple Counter]]&gt;0, J3739=0),"Combo End","")</f>
        <v/>
      </c>
    </row>
    <row r="3739" spans="1:11" x14ac:dyDescent="0.25">
      <c r="A3739" s="1" t="s">
        <v>5459</v>
      </c>
      <c r="B3739" t="str">
        <f t="shared" si="406"/>
        <v>January 31</v>
      </c>
      <c r="C3739" t="str">
        <f t="shared" si="407"/>
        <v>2021</v>
      </c>
      <c r="D3739" t="str">
        <f t="shared" si="408"/>
        <v>02:58PM</v>
      </c>
      <c r="E3739">
        <f t="shared" si="409"/>
        <v>1</v>
      </c>
      <c r="F3739" t="str">
        <f t="shared" si="410"/>
        <v>31</v>
      </c>
      <c r="G3739" s="1">
        <f t="shared" si="411"/>
        <v>44227</v>
      </c>
      <c r="H3739" s="2">
        <f t="shared" si="412"/>
        <v>44227.623611111114</v>
      </c>
      <c r="I3739" t="b">
        <f>OR(ABS(Table2[[#This Row],[DateTime]]-H3740) * 1440 &lt; 5, ABS(Table2[[#This Row],[DateTime]]-H3738) * 1440 &lt; 5)</f>
        <v>0</v>
      </c>
      <c r="J3739">
        <f>IF(Table2[[#This Row],[Mulitiple Sneeze?]],J3738+1,0)</f>
        <v>0</v>
      </c>
      <c r="K3739" t="str">
        <f>IF(AND(Table2[[#This Row],[Multiple Counter]]&gt;0, J3740=0),"Combo End","")</f>
        <v/>
      </c>
    </row>
    <row r="3740" spans="1:11" x14ac:dyDescent="0.25">
      <c r="A3740" s="1" t="s">
        <v>5458</v>
      </c>
      <c r="B3740" t="str">
        <f t="shared" si="406"/>
        <v>February 01</v>
      </c>
      <c r="C3740" t="str">
        <f t="shared" si="407"/>
        <v>2021</v>
      </c>
      <c r="D3740" t="str">
        <f t="shared" si="408"/>
        <v>10:48AM</v>
      </c>
      <c r="E3740">
        <f t="shared" si="409"/>
        <v>2</v>
      </c>
      <c r="F3740" t="str">
        <f t="shared" si="410"/>
        <v>01</v>
      </c>
      <c r="G3740" s="1">
        <f t="shared" si="411"/>
        <v>44228</v>
      </c>
      <c r="H3740" s="2">
        <f t="shared" si="412"/>
        <v>44228.45</v>
      </c>
      <c r="I3740" t="b">
        <f>OR(ABS(Table2[[#This Row],[DateTime]]-H3741) * 1440 &lt; 5, ABS(Table2[[#This Row],[DateTime]]-H3739) * 1440 &lt; 5)</f>
        <v>0</v>
      </c>
      <c r="J3740">
        <f>IF(Table2[[#This Row],[Mulitiple Sneeze?]],J3739+1,0)</f>
        <v>0</v>
      </c>
      <c r="K3740" t="str">
        <f>IF(AND(Table2[[#This Row],[Multiple Counter]]&gt;0, J3741=0),"Combo End","")</f>
        <v/>
      </c>
    </row>
    <row r="3741" spans="1:11" x14ac:dyDescent="0.25">
      <c r="A3741" s="1" t="s">
        <v>5457</v>
      </c>
      <c r="B3741" t="str">
        <f t="shared" si="406"/>
        <v>February 01</v>
      </c>
      <c r="C3741" t="str">
        <f t="shared" si="407"/>
        <v>2021</v>
      </c>
      <c r="D3741" t="str">
        <f t="shared" si="408"/>
        <v>01:02PM</v>
      </c>
      <c r="E3741">
        <f t="shared" si="409"/>
        <v>2</v>
      </c>
      <c r="F3741" t="str">
        <f t="shared" si="410"/>
        <v>01</v>
      </c>
      <c r="G3741" s="1">
        <f t="shared" si="411"/>
        <v>44228</v>
      </c>
      <c r="H3741" s="2">
        <f t="shared" si="412"/>
        <v>44228.543055555558</v>
      </c>
      <c r="I3741" t="b">
        <f>OR(ABS(Table2[[#This Row],[DateTime]]-H3742) * 1440 &lt; 5, ABS(Table2[[#This Row],[DateTime]]-H3740) * 1440 &lt; 5)</f>
        <v>0</v>
      </c>
      <c r="J3741">
        <f>IF(Table2[[#This Row],[Mulitiple Sneeze?]],J3740+1,0)</f>
        <v>0</v>
      </c>
      <c r="K3741" t="str">
        <f>IF(AND(Table2[[#This Row],[Multiple Counter]]&gt;0, J3742=0),"Combo End","")</f>
        <v/>
      </c>
    </row>
    <row r="3742" spans="1:11" x14ac:dyDescent="0.25">
      <c r="A3742" s="1" t="s">
        <v>5456</v>
      </c>
      <c r="B3742" t="str">
        <f t="shared" si="406"/>
        <v>February 01</v>
      </c>
      <c r="C3742" t="str">
        <f t="shared" si="407"/>
        <v>2021</v>
      </c>
      <c r="D3742" t="str">
        <f t="shared" si="408"/>
        <v>07:43PM</v>
      </c>
      <c r="E3742">
        <f t="shared" si="409"/>
        <v>2</v>
      </c>
      <c r="F3742" t="str">
        <f t="shared" si="410"/>
        <v>01</v>
      </c>
      <c r="G3742" s="1">
        <f t="shared" si="411"/>
        <v>44228</v>
      </c>
      <c r="H3742" s="2">
        <f t="shared" si="412"/>
        <v>44228.821527777778</v>
      </c>
      <c r="I3742" t="b">
        <f>OR(ABS(Table2[[#This Row],[DateTime]]-H3743) * 1440 &lt; 5, ABS(Table2[[#This Row],[DateTime]]-H3741) * 1440 &lt; 5)</f>
        <v>0</v>
      </c>
      <c r="J3742">
        <f>IF(Table2[[#This Row],[Mulitiple Sneeze?]],J3741+1,0)</f>
        <v>0</v>
      </c>
      <c r="K3742" t="str">
        <f>IF(AND(Table2[[#This Row],[Multiple Counter]]&gt;0, J3743=0),"Combo End","")</f>
        <v/>
      </c>
    </row>
    <row r="3743" spans="1:11" x14ac:dyDescent="0.25">
      <c r="A3743" s="1" t="s">
        <v>5455</v>
      </c>
      <c r="B3743" t="str">
        <f t="shared" si="406"/>
        <v>February 02</v>
      </c>
      <c r="C3743" t="str">
        <f t="shared" si="407"/>
        <v>2021</v>
      </c>
      <c r="D3743" t="str">
        <f t="shared" si="408"/>
        <v>07:57AM</v>
      </c>
      <c r="E3743">
        <f t="shared" si="409"/>
        <v>2</v>
      </c>
      <c r="F3743" t="str">
        <f t="shared" si="410"/>
        <v>02</v>
      </c>
      <c r="G3743" s="1">
        <f t="shared" si="411"/>
        <v>44229</v>
      </c>
      <c r="H3743" s="2">
        <f t="shared" si="412"/>
        <v>44229.331250000003</v>
      </c>
      <c r="I3743" t="b">
        <f>OR(ABS(Table2[[#This Row],[DateTime]]-H3744) * 1440 &lt; 5, ABS(Table2[[#This Row],[DateTime]]-H3742) * 1440 &lt; 5)</f>
        <v>0</v>
      </c>
      <c r="J3743">
        <f>IF(Table2[[#This Row],[Mulitiple Sneeze?]],J3742+1,0)</f>
        <v>0</v>
      </c>
      <c r="K3743" t="str">
        <f>IF(AND(Table2[[#This Row],[Multiple Counter]]&gt;0, J3744=0),"Combo End","")</f>
        <v/>
      </c>
    </row>
    <row r="3744" spans="1:11" x14ac:dyDescent="0.25">
      <c r="A3744" s="1" t="s">
        <v>5454</v>
      </c>
      <c r="B3744" t="str">
        <f t="shared" si="406"/>
        <v>February 02</v>
      </c>
      <c r="C3744" t="str">
        <f t="shared" si="407"/>
        <v>2021</v>
      </c>
      <c r="D3744" t="str">
        <f t="shared" si="408"/>
        <v>08:48PM</v>
      </c>
      <c r="E3744">
        <f t="shared" si="409"/>
        <v>2</v>
      </c>
      <c r="F3744" t="str">
        <f t="shared" si="410"/>
        <v>02</v>
      </c>
      <c r="G3744" s="1">
        <f t="shared" si="411"/>
        <v>44229</v>
      </c>
      <c r="H3744" s="2">
        <f t="shared" si="412"/>
        <v>44229.866666666669</v>
      </c>
      <c r="I3744" t="b">
        <f>OR(ABS(Table2[[#This Row],[DateTime]]-H3745) * 1440 &lt; 5, ABS(Table2[[#This Row],[DateTime]]-H3743) * 1440 &lt; 5)</f>
        <v>0</v>
      </c>
      <c r="J3744">
        <f>IF(Table2[[#This Row],[Mulitiple Sneeze?]],J3743+1,0)</f>
        <v>0</v>
      </c>
      <c r="K3744" t="str">
        <f>IF(AND(Table2[[#This Row],[Multiple Counter]]&gt;0, J3745=0),"Combo End","")</f>
        <v/>
      </c>
    </row>
    <row r="3745" spans="1:11" x14ac:dyDescent="0.25">
      <c r="A3745" s="1" t="s">
        <v>5453</v>
      </c>
      <c r="B3745" t="str">
        <f t="shared" si="406"/>
        <v>February 03</v>
      </c>
      <c r="C3745" t="str">
        <f t="shared" si="407"/>
        <v>2021</v>
      </c>
      <c r="D3745" t="str">
        <f t="shared" si="408"/>
        <v>10:27AM</v>
      </c>
      <c r="E3745">
        <f t="shared" si="409"/>
        <v>2</v>
      </c>
      <c r="F3745" t="str">
        <f t="shared" si="410"/>
        <v>03</v>
      </c>
      <c r="G3745" s="1">
        <f t="shared" si="411"/>
        <v>44230</v>
      </c>
      <c r="H3745" s="2">
        <f t="shared" si="412"/>
        <v>44230.435416666667</v>
      </c>
      <c r="I3745" t="b">
        <f>OR(ABS(Table2[[#This Row],[DateTime]]-H3746) * 1440 &lt; 5, ABS(Table2[[#This Row],[DateTime]]-H3744) * 1440 &lt; 5)</f>
        <v>0</v>
      </c>
      <c r="J3745">
        <f>IF(Table2[[#This Row],[Mulitiple Sneeze?]],J3744+1,0)</f>
        <v>0</v>
      </c>
      <c r="K3745" t="str">
        <f>IF(AND(Table2[[#This Row],[Multiple Counter]]&gt;0, J3746=0),"Combo End","")</f>
        <v/>
      </c>
    </row>
    <row r="3746" spans="1:11" x14ac:dyDescent="0.25">
      <c r="A3746" s="1" t="s">
        <v>5452</v>
      </c>
      <c r="B3746" t="str">
        <f t="shared" si="406"/>
        <v>February 03</v>
      </c>
      <c r="C3746" t="str">
        <f t="shared" si="407"/>
        <v>2021</v>
      </c>
      <c r="D3746" t="str">
        <f t="shared" si="408"/>
        <v>01:38PM</v>
      </c>
      <c r="E3746">
        <f t="shared" si="409"/>
        <v>2</v>
      </c>
      <c r="F3746" t="str">
        <f t="shared" si="410"/>
        <v>03</v>
      </c>
      <c r="G3746" s="1">
        <f t="shared" si="411"/>
        <v>44230</v>
      </c>
      <c r="H3746" s="2">
        <f t="shared" si="412"/>
        <v>44230.568055555559</v>
      </c>
      <c r="I3746" t="b">
        <f>OR(ABS(Table2[[#This Row],[DateTime]]-H3747) * 1440 &lt; 5, ABS(Table2[[#This Row],[DateTime]]-H3745) * 1440 &lt; 5)</f>
        <v>0</v>
      </c>
      <c r="J3746">
        <f>IF(Table2[[#This Row],[Mulitiple Sneeze?]],J3745+1,0)</f>
        <v>0</v>
      </c>
      <c r="K3746" t="str">
        <f>IF(AND(Table2[[#This Row],[Multiple Counter]]&gt;0, J3747=0),"Combo End","")</f>
        <v/>
      </c>
    </row>
    <row r="3747" spans="1:11" x14ac:dyDescent="0.25">
      <c r="A3747" s="1" t="s">
        <v>5451</v>
      </c>
      <c r="B3747" t="str">
        <f t="shared" si="406"/>
        <v>February 04</v>
      </c>
      <c r="C3747" t="str">
        <f t="shared" si="407"/>
        <v>2021</v>
      </c>
      <c r="D3747" t="str">
        <f t="shared" si="408"/>
        <v>07:24AM</v>
      </c>
      <c r="E3747">
        <f t="shared" si="409"/>
        <v>2</v>
      </c>
      <c r="F3747" t="str">
        <f t="shared" si="410"/>
        <v>04</v>
      </c>
      <c r="G3747" s="1">
        <f t="shared" si="411"/>
        <v>44231</v>
      </c>
      <c r="H3747" s="2">
        <f t="shared" si="412"/>
        <v>44231.308333333334</v>
      </c>
      <c r="I3747" t="b">
        <f>OR(ABS(Table2[[#This Row],[DateTime]]-H3748) * 1440 &lt; 5, ABS(Table2[[#This Row],[DateTime]]-H3746) * 1440 &lt; 5)</f>
        <v>0</v>
      </c>
      <c r="J3747">
        <f>IF(Table2[[#This Row],[Mulitiple Sneeze?]],J3746+1,0)</f>
        <v>0</v>
      </c>
      <c r="K3747" t="str">
        <f>IF(AND(Table2[[#This Row],[Multiple Counter]]&gt;0, J3748=0),"Combo End","")</f>
        <v/>
      </c>
    </row>
    <row r="3748" spans="1:11" x14ac:dyDescent="0.25">
      <c r="A3748" s="1" t="s">
        <v>5450</v>
      </c>
      <c r="B3748" t="str">
        <f t="shared" si="406"/>
        <v>February 04</v>
      </c>
      <c r="C3748" t="str">
        <f t="shared" si="407"/>
        <v>2021</v>
      </c>
      <c r="D3748" t="str">
        <f t="shared" si="408"/>
        <v>03:53PM</v>
      </c>
      <c r="E3748">
        <f t="shared" si="409"/>
        <v>2</v>
      </c>
      <c r="F3748" t="str">
        <f t="shared" si="410"/>
        <v>04</v>
      </c>
      <c r="G3748" s="1">
        <f t="shared" si="411"/>
        <v>44231</v>
      </c>
      <c r="H3748" s="2">
        <f t="shared" si="412"/>
        <v>44231.661805555559</v>
      </c>
      <c r="I3748" t="b">
        <f>OR(ABS(Table2[[#This Row],[DateTime]]-H3749) * 1440 &lt; 5, ABS(Table2[[#This Row],[DateTime]]-H3747) * 1440 &lt; 5)</f>
        <v>0</v>
      </c>
      <c r="J3748">
        <f>IF(Table2[[#This Row],[Mulitiple Sneeze?]],J3747+1,0)</f>
        <v>0</v>
      </c>
      <c r="K3748" t="str">
        <f>IF(AND(Table2[[#This Row],[Multiple Counter]]&gt;0, J3749=0),"Combo End","")</f>
        <v/>
      </c>
    </row>
    <row r="3749" spans="1:11" x14ac:dyDescent="0.25">
      <c r="A3749" s="1" t="s">
        <v>5449</v>
      </c>
      <c r="B3749" t="str">
        <f t="shared" si="406"/>
        <v>February 04</v>
      </c>
      <c r="C3749" t="str">
        <f t="shared" si="407"/>
        <v>2021</v>
      </c>
      <c r="D3749" t="str">
        <f t="shared" si="408"/>
        <v>08:14PM</v>
      </c>
      <c r="E3749">
        <f t="shared" si="409"/>
        <v>2</v>
      </c>
      <c r="F3749" t="str">
        <f t="shared" si="410"/>
        <v>04</v>
      </c>
      <c r="G3749" s="1">
        <f t="shared" si="411"/>
        <v>44231</v>
      </c>
      <c r="H3749" s="2">
        <f t="shared" si="412"/>
        <v>44231.843055555553</v>
      </c>
      <c r="I3749" t="b">
        <f>OR(ABS(Table2[[#This Row],[DateTime]]-H3750) * 1440 &lt; 5, ABS(Table2[[#This Row],[DateTime]]-H3748) * 1440 &lt; 5)</f>
        <v>0</v>
      </c>
      <c r="J3749">
        <f>IF(Table2[[#This Row],[Mulitiple Sneeze?]],J3748+1,0)</f>
        <v>0</v>
      </c>
      <c r="K3749" t="str">
        <f>IF(AND(Table2[[#This Row],[Multiple Counter]]&gt;0, J3750=0),"Combo End","")</f>
        <v/>
      </c>
    </row>
    <row r="3750" spans="1:11" x14ac:dyDescent="0.25">
      <c r="A3750" s="1" t="s">
        <v>5448</v>
      </c>
      <c r="B3750" t="str">
        <f t="shared" si="406"/>
        <v>February 05</v>
      </c>
      <c r="C3750" t="str">
        <f t="shared" si="407"/>
        <v>2021</v>
      </c>
      <c r="D3750" t="str">
        <f t="shared" si="408"/>
        <v>11:55AM</v>
      </c>
      <c r="E3750">
        <f t="shared" si="409"/>
        <v>2</v>
      </c>
      <c r="F3750" t="str">
        <f t="shared" si="410"/>
        <v>05</v>
      </c>
      <c r="G3750" s="1">
        <f t="shared" si="411"/>
        <v>44232</v>
      </c>
      <c r="H3750" s="2">
        <f t="shared" si="412"/>
        <v>44232.496527777781</v>
      </c>
      <c r="I3750" t="b">
        <f>OR(ABS(Table2[[#This Row],[DateTime]]-H3751) * 1440 &lt; 5, ABS(Table2[[#This Row],[DateTime]]-H3749) * 1440 &lt; 5)</f>
        <v>0</v>
      </c>
      <c r="J3750">
        <f>IF(Table2[[#This Row],[Mulitiple Sneeze?]],J3749+1,0)</f>
        <v>0</v>
      </c>
      <c r="K3750" t="str">
        <f>IF(AND(Table2[[#This Row],[Multiple Counter]]&gt;0, J3751=0),"Combo End","")</f>
        <v/>
      </c>
    </row>
    <row r="3751" spans="1:11" x14ac:dyDescent="0.25">
      <c r="A3751" s="1" t="s">
        <v>5447</v>
      </c>
      <c r="B3751" t="str">
        <f t="shared" si="406"/>
        <v>February 05</v>
      </c>
      <c r="C3751" t="str">
        <f t="shared" si="407"/>
        <v>2021</v>
      </c>
      <c r="D3751" t="str">
        <f t="shared" si="408"/>
        <v>07:25PM</v>
      </c>
      <c r="E3751">
        <f t="shared" si="409"/>
        <v>2</v>
      </c>
      <c r="F3751" t="str">
        <f t="shared" si="410"/>
        <v>05</v>
      </c>
      <c r="G3751" s="1">
        <f t="shared" si="411"/>
        <v>44232</v>
      </c>
      <c r="H3751" s="2">
        <f t="shared" si="412"/>
        <v>44232.809027777781</v>
      </c>
      <c r="I3751" t="b">
        <f>OR(ABS(Table2[[#This Row],[DateTime]]-H3752) * 1440 &lt; 5, ABS(Table2[[#This Row],[DateTime]]-H3750) * 1440 &lt; 5)</f>
        <v>0</v>
      </c>
      <c r="J3751">
        <f>IF(Table2[[#This Row],[Mulitiple Sneeze?]],J3750+1,0)</f>
        <v>0</v>
      </c>
      <c r="K3751" t="str">
        <f>IF(AND(Table2[[#This Row],[Multiple Counter]]&gt;0, J3752=0),"Combo End","")</f>
        <v/>
      </c>
    </row>
    <row r="3752" spans="1:11" x14ac:dyDescent="0.25">
      <c r="A3752" s="1" t="s">
        <v>5446</v>
      </c>
      <c r="B3752" t="str">
        <f t="shared" si="406"/>
        <v>February 06</v>
      </c>
      <c r="C3752" t="str">
        <f t="shared" si="407"/>
        <v>2021</v>
      </c>
      <c r="D3752" t="str">
        <f t="shared" si="408"/>
        <v>06:14AM</v>
      </c>
      <c r="E3752">
        <f t="shared" si="409"/>
        <v>2</v>
      </c>
      <c r="F3752" t="str">
        <f t="shared" si="410"/>
        <v>06</v>
      </c>
      <c r="G3752" s="1">
        <f t="shared" si="411"/>
        <v>44233</v>
      </c>
      <c r="H3752" s="2">
        <f t="shared" si="412"/>
        <v>44233.259722222225</v>
      </c>
      <c r="I3752" t="b">
        <f>OR(ABS(Table2[[#This Row],[DateTime]]-H3753) * 1440 &lt; 5, ABS(Table2[[#This Row],[DateTime]]-H3751) * 1440 &lt; 5)</f>
        <v>0</v>
      </c>
      <c r="J3752">
        <f>IF(Table2[[#This Row],[Mulitiple Sneeze?]],J3751+1,0)</f>
        <v>0</v>
      </c>
      <c r="K3752" t="str">
        <f>IF(AND(Table2[[#This Row],[Multiple Counter]]&gt;0, J3753=0),"Combo End","")</f>
        <v/>
      </c>
    </row>
    <row r="3753" spans="1:11" x14ac:dyDescent="0.25">
      <c r="A3753" s="1" t="s">
        <v>5445</v>
      </c>
      <c r="B3753" t="str">
        <f t="shared" si="406"/>
        <v>February 06</v>
      </c>
      <c r="C3753" t="str">
        <f t="shared" si="407"/>
        <v>2021</v>
      </c>
      <c r="D3753" t="str">
        <f t="shared" si="408"/>
        <v>07:49PM</v>
      </c>
      <c r="E3753">
        <f t="shared" si="409"/>
        <v>2</v>
      </c>
      <c r="F3753" t="str">
        <f t="shared" si="410"/>
        <v>06</v>
      </c>
      <c r="G3753" s="1">
        <f t="shared" si="411"/>
        <v>44233</v>
      </c>
      <c r="H3753" s="2">
        <f t="shared" si="412"/>
        <v>44233.825694444444</v>
      </c>
      <c r="I3753" t="b">
        <f>OR(ABS(Table2[[#This Row],[DateTime]]-H3754) * 1440 &lt; 5, ABS(Table2[[#This Row],[DateTime]]-H3752) * 1440 &lt; 5)</f>
        <v>0</v>
      </c>
      <c r="J3753">
        <f>IF(Table2[[#This Row],[Mulitiple Sneeze?]],J3752+1,0)</f>
        <v>0</v>
      </c>
      <c r="K3753" t="str">
        <f>IF(AND(Table2[[#This Row],[Multiple Counter]]&gt;0, J3754=0),"Combo End","")</f>
        <v/>
      </c>
    </row>
    <row r="3754" spans="1:11" x14ac:dyDescent="0.25">
      <c r="A3754" s="1" t="s">
        <v>5444</v>
      </c>
      <c r="B3754" t="str">
        <f t="shared" si="406"/>
        <v>February 07</v>
      </c>
      <c r="C3754" t="str">
        <f t="shared" si="407"/>
        <v>2021</v>
      </c>
      <c r="D3754" t="str">
        <f t="shared" si="408"/>
        <v>03:55PM</v>
      </c>
      <c r="E3754">
        <f t="shared" si="409"/>
        <v>2</v>
      </c>
      <c r="F3754" t="str">
        <f t="shared" si="410"/>
        <v>07</v>
      </c>
      <c r="G3754" s="1">
        <f t="shared" si="411"/>
        <v>44234</v>
      </c>
      <c r="H3754" s="2">
        <f t="shared" si="412"/>
        <v>44234.663194444445</v>
      </c>
      <c r="I3754" t="b">
        <f>OR(ABS(Table2[[#This Row],[DateTime]]-H3755) * 1440 &lt; 5, ABS(Table2[[#This Row],[DateTime]]-H3753) * 1440 &lt; 5)</f>
        <v>0</v>
      </c>
      <c r="J3754">
        <f>IF(Table2[[#This Row],[Mulitiple Sneeze?]],J3753+1,0)</f>
        <v>0</v>
      </c>
      <c r="K3754" t="str">
        <f>IF(AND(Table2[[#This Row],[Multiple Counter]]&gt;0, J3755=0),"Combo End","")</f>
        <v/>
      </c>
    </row>
    <row r="3755" spans="1:11" x14ac:dyDescent="0.25">
      <c r="A3755" s="1" t="s">
        <v>5443</v>
      </c>
      <c r="B3755" t="str">
        <f t="shared" si="406"/>
        <v>February 07</v>
      </c>
      <c r="C3755" t="str">
        <f t="shared" si="407"/>
        <v>2021</v>
      </c>
      <c r="D3755" t="str">
        <f t="shared" si="408"/>
        <v>05:54PM</v>
      </c>
      <c r="E3755">
        <f t="shared" si="409"/>
        <v>2</v>
      </c>
      <c r="F3755" t="str">
        <f t="shared" si="410"/>
        <v>07</v>
      </c>
      <c r="G3755" s="1">
        <f t="shared" si="411"/>
        <v>44234</v>
      </c>
      <c r="H3755" s="2">
        <f t="shared" si="412"/>
        <v>44234.745833333334</v>
      </c>
      <c r="I3755" t="b">
        <f>OR(ABS(Table2[[#This Row],[DateTime]]-H3756) * 1440 &lt; 5, ABS(Table2[[#This Row],[DateTime]]-H3754) * 1440 &lt; 5)</f>
        <v>0</v>
      </c>
      <c r="J3755">
        <f>IF(Table2[[#This Row],[Mulitiple Sneeze?]],J3754+1,0)</f>
        <v>0</v>
      </c>
      <c r="K3755" t="str">
        <f>IF(AND(Table2[[#This Row],[Multiple Counter]]&gt;0, J3756=0),"Combo End","")</f>
        <v/>
      </c>
    </row>
    <row r="3756" spans="1:11" x14ac:dyDescent="0.25">
      <c r="A3756" s="1" t="s">
        <v>5442</v>
      </c>
      <c r="B3756" t="str">
        <f t="shared" si="406"/>
        <v>February 08</v>
      </c>
      <c r="C3756" t="str">
        <f t="shared" si="407"/>
        <v>2021</v>
      </c>
      <c r="D3756" t="str">
        <f t="shared" si="408"/>
        <v>01:15PM</v>
      </c>
      <c r="E3756">
        <f t="shared" si="409"/>
        <v>2</v>
      </c>
      <c r="F3756" t="str">
        <f t="shared" si="410"/>
        <v>08</v>
      </c>
      <c r="G3756" s="1">
        <f t="shared" si="411"/>
        <v>44235</v>
      </c>
      <c r="H3756" s="2">
        <f t="shared" si="412"/>
        <v>44235.552083333336</v>
      </c>
      <c r="I3756" t="b">
        <f>OR(ABS(Table2[[#This Row],[DateTime]]-H3757) * 1440 &lt; 5, ABS(Table2[[#This Row],[DateTime]]-H3755) * 1440 &lt; 5)</f>
        <v>0</v>
      </c>
      <c r="J3756">
        <f>IF(Table2[[#This Row],[Mulitiple Sneeze?]],J3755+1,0)</f>
        <v>0</v>
      </c>
      <c r="K3756" t="str">
        <f>IF(AND(Table2[[#This Row],[Multiple Counter]]&gt;0, J3757=0),"Combo End","")</f>
        <v/>
      </c>
    </row>
    <row r="3757" spans="1:11" x14ac:dyDescent="0.25">
      <c r="A3757" s="1" t="s">
        <v>5441</v>
      </c>
      <c r="B3757" t="str">
        <f t="shared" si="406"/>
        <v>February 08</v>
      </c>
      <c r="C3757" t="str">
        <f t="shared" si="407"/>
        <v>2021</v>
      </c>
      <c r="D3757" t="str">
        <f t="shared" si="408"/>
        <v>05:11PM</v>
      </c>
      <c r="E3757">
        <f t="shared" si="409"/>
        <v>2</v>
      </c>
      <c r="F3757" t="str">
        <f t="shared" si="410"/>
        <v>08</v>
      </c>
      <c r="G3757" s="1">
        <f t="shared" si="411"/>
        <v>44235</v>
      </c>
      <c r="H3757" s="2">
        <f t="shared" si="412"/>
        <v>44235.71597222222</v>
      </c>
      <c r="I3757" t="b">
        <f>OR(ABS(Table2[[#This Row],[DateTime]]-H3758) * 1440 &lt; 5, ABS(Table2[[#This Row],[DateTime]]-H3756) * 1440 &lt; 5)</f>
        <v>0</v>
      </c>
      <c r="J3757">
        <f>IF(Table2[[#This Row],[Mulitiple Sneeze?]],J3756+1,0)</f>
        <v>0</v>
      </c>
      <c r="K3757" t="str">
        <f>IF(AND(Table2[[#This Row],[Multiple Counter]]&gt;0, J3758=0),"Combo End","")</f>
        <v/>
      </c>
    </row>
    <row r="3758" spans="1:11" x14ac:dyDescent="0.25">
      <c r="A3758" s="1" t="s">
        <v>5440</v>
      </c>
      <c r="B3758" t="str">
        <f t="shared" si="406"/>
        <v>February 09</v>
      </c>
      <c r="C3758" t="str">
        <f t="shared" si="407"/>
        <v>2021</v>
      </c>
      <c r="D3758" t="str">
        <f t="shared" si="408"/>
        <v>06:12PM</v>
      </c>
      <c r="E3758">
        <f t="shared" si="409"/>
        <v>2</v>
      </c>
      <c r="F3758" t="str">
        <f t="shared" si="410"/>
        <v>09</v>
      </c>
      <c r="G3758" s="1">
        <f t="shared" si="411"/>
        <v>44236</v>
      </c>
      <c r="H3758" s="2">
        <f t="shared" si="412"/>
        <v>44236.758333333331</v>
      </c>
      <c r="I3758" t="b">
        <f>OR(ABS(Table2[[#This Row],[DateTime]]-H3759) * 1440 &lt; 5, ABS(Table2[[#This Row],[DateTime]]-H3757) * 1440 &lt; 5)</f>
        <v>0</v>
      </c>
      <c r="J3758">
        <f>IF(Table2[[#This Row],[Mulitiple Sneeze?]],J3757+1,0)</f>
        <v>0</v>
      </c>
      <c r="K3758" t="str">
        <f>IF(AND(Table2[[#This Row],[Multiple Counter]]&gt;0, J3759=0),"Combo End","")</f>
        <v/>
      </c>
    </row>
    <row r="3759" spans="1:11" x14ac:dyDescent="0.25">
      <c r="A3759" s="1" t="s">
        <v>5439</v>
      </c>
      <c r="B3759" t="str">
        <f t="shared" si="406"/>
        <v>February 09</v>
      </c>
      <c r="C3759" t="str">
        <f t="shared" si="407"/>
        <v>2021</v>
      </c>
      <c r="D3759" t="str">
        <f t="shared" si="408"/>
        <v>08:33PM</v>
      </c>
      <c r="E3759">
        <f t="shared" si="409"/>
        <v>2</v>
      </c>
      <c r="F3759" t="str">
        <f t="shared" si="410"/>
        <v>09</v>
      </c>
      <c r="G3759" s="1">
        <f t="shared" si="411"/>
        <v>44236</v>
      </c>
      <c r="H3759" s="2">
        <f t="shared" si="412"/>
        <v>44236.856249999997</v>
      </c>
      <c r="I3759" t="b">
        <f>OR(ABS(Table2[[#This Row],[DateTime]]-H3760) * 1440 &lt; 5, ABS(Table2[[#This Row],[DateTime]]-H3758) * 1440 &lt; 5)</f>
        <v>0</v>
      </c>
      <c r="J3759">
        <f>IF(Table2[[#This Row],[Mulitiple Sneeze?]],J3758+1,0)</f>
        <v>0</v>
      </c>
      <c r="K3759" t="str">
        <f>IF(AND(Table2[[#This Row],[Multiple Counter]]&gt;0, J3760=0),"Combo End","")</f>
        <v/>
      </c>
    </row>
    <row r="3760" spans="1:11" x14ac:dyDescent="0.25">
      <c r="A3760" s="1" t="s">
        <v>5438</v>
      </c>
      <c r="B3760" t="str">
        <f t="shared" si="406"/>
        <v>February 10</v>
      </c>
      <c r="C3760" t="str">
        <f t="shared" si="407"/>
        <v>2021</v>
      </c>
      <c r="D3760" t="str">
        <f t="shared" si="408"/>
        <v>10:53AM</v>
      </c>
      <c r="E3760">
        <f t="shared" si="409"/>
        <v>2</v>
      </c>
      <c r="F3760" t="str">
        <f t="shared" si="410"/>
        <v>10</v>
      </c>
      <c r="G3760" s="1">
        <f t="shared" si="411"/>
        <v>44237</v>
      </c>
      <c r="H3760" s="2">
        <f t="shared" si="412"/>
        <v>44237.453472222223</v>
      </c>
      <c r="I3760" t="b">
        <f>OR(ABS(Table2[[#This Row],[DateTime]]-H3761) * 1440 &lt; 5, ABS(Table2[[#This Row],[DateTime]]-H3759) * 1440 &lt; 5)</f>
        <v>0</v>
      </c>
      <c r="J3760">
        <f>IF(Table2[[#This Row],[Mulitiple Sneeze?]],J3759+1,0)</f>
        <v>0</v>
      </c>
      <c r="K3760" t="str">
        <f>IF(AND(Table2[[#This Row],[Multiple Counter]]&gt;0, J3761=0),"Combo End","")</f>
        <v/>
      </c>
    </row>
    <row r="3761" spans="1:11" x14ac:dyDescent="0.25">
      <c r="A3761" s="1" t="s">
        <v>5437</v>
      </c>
      <c r="B3761" t="str">
        <f t="shared" si="406"/>
        <v>February 10</v>
      </c>
      <c r="C3761" t="str">
        <f t="shared" si="407"/>
        <v>2021</v>
      </c>
      <c r="D3761" t="str">
        <f t="shared" si="408"/>
        <v>11:35AM</v>
      </c>
      <c r="E3761">
        <f t="shared" si="409"/>
        <v>2</v>
      </c>
      <c r="F3761" t="str">
        <f t="shared" si="410"/>
        <v>10</v>
      </c>
      <c r="G3761" s="1">
        <f t="shared" si="411"/>
        <v>44237</v>
      </c>
      <c r="H3761" s="2">
        <f t="shared" si="412"/>
        <v>44237.482638888891</v>
      </c>
      <c r="I3761" t="b">
        <f>OR(ABS(Table2[[#This Row],[DateTime]]-H3762) * 1440 &lt; 5, ABS(Table2[[#This Row],[DateTime]]-H3760) * 1440 &lt; 5)</f>
        <v>0</v>
      </c>
      <c r="J3761">
        <f>IF(Table2[[#This Row],[Mulitiple Sneeze?]],J3760+1,0)</f>
        <v>0</v>
      </c>
      <c r="K3761" t="str">
        <f>IF(AND(Table2[[#This Row],[Multiple Counter]]&gt;0, J3762=0),"Combo End","")</f>
        <v/>
      </c>
    </row>
    <row r="3762" spans="1:11" x14ac:dyDescent="0.25">
      <c r="A3762" s="1" t="s">
        <v>5436</v>
      </c>
      <c r="B3762" t="str">
        <f t="shared" si="406"/>
        <v>February 10</v>
      </c>
      <c r="C3762" t="str">
        <f t="shared" si="407"/>
        <v>2021</v>
      </c>
      <c r="D3762" t="str">
        <f t="shared" si="408"/>
        <v>06:37PM</v>
      </c>
      <c r="E3762">
        <f t="shared" si="409"/>
        <v>2</v>
      </c>
      <c r="F3762" t="str">
        <f t="shared" si="410"/>
        <v>10</v>
      </c>
      <c r="G3762" s="1">
        <f t="shared" si="411"/>
        <v>44237</v>
      </c>
      <c r="H3762" s="2">
        <f t="shared" si="412"/>
        <v>44237.775694444441</v>
      </c>
      <c r="I3762" t="b">
        <f>OR(ABS(Table2[[#This Row],[DateTime]]-H3763) * 1440 &lt; 5, ABS(Table2[[#This Row],[DateTime]]-H3761) * 1440 &lt; 5)</f>
        <v>0</v>
      </c>
      <c r="J3762">
        <f>IF(Table2[[#This Row],[Mulitiple Sneeze?]],J3761+1,0)</f>
        <v>0</v>
      </c>
      <c r="K3762" t="str">
        <f>IF(AND(Table2[[#This Row],[Multiple Counter]]&gt;0, J3763=0),"Combo End","")</f>
        <v/>
      </c>
    </row>
    <row r="3763" spans="1:11" x14ac:dyDescent="0.25">
      <c r="A3763" s="1" t="s">
        <v>5435</v>
      </c>
      <c r="B3763" t="str">
        <f t="shared" si="406"/>
        <v>February 11</v>
      </c>
      <c r="C3763" t="str">
        <f t="shared" si="407"/>
        <v>2021</v>
      </c>
      <c r="D3763" t="str">
        <f t="shared" si="408"/>
        <v>08:32PM</v>
      </c>
      <c r="E3763">
        <f t="shared" si="409"/>
        <v>2</v>
      </c>
      <c r="F3763" t="str">
        <f t="shared" si="410"/>
        <v>11</v>
      </c>
      <c r="G3763" s="1">
        <f t="shared" si="411"/>
        <v>44238</v>
      </c>
      <c r="H3763" s="2">
        <f t="shared" si="412"/>
        <v>44238.855555555558</v>
      </c>
      <c r="I3763" t="b">
        <f>OR(ABS(Table2[[#This Row],[DateTime]]-H3764) * 1440 &lt; 5, ABS(Table2[[#This Row],[DateTime]]-H3762) * 1440 &lt; 5)</f>
        <v>0</v>
      </c>
      <c r="J3763">
        <f>IF(Table2[[#This Row],[Mulitiple Sneeze?]],J3762+1,0)</f>
        <v>0</v>
      </c>
      <c r="K3763" t="str">
        <f>IF(AND(Table2[[#This Row],[Multiple Counter]]&gt;0, J3764=0),"Combo End","")</f>
        <v/>
      </c>
    </row>
    <row r="3764" spans="1:11" x14ac:dyDescent="0.25">
      <c r="A3764" s="1" t="s">
        <v>5434</v>
      </c>
      <c r="B3764" t="str">
        <f t="shared" si="406"/>
        <v>February 12</v>
      </c>
      <c r="C3764" t="str">
        <f t="shared" si="407"/>
        <v>2021</v>
      </c>
      <c r="D3764" t="str">
        <f t="shared" si="408"/>
        <v>07:36AM</v>
      </c>
      <c r="E3764">
        <f t="shared" si="409"/>
        <v>2</v>
      </c>
      <c r="F3764" t="str">
        <f t="shared" si="410"/>
        <v>12</v>
      </c>
      <c r="G3764" s="1">
        <f t="shared" si="411"/>
        <v>44239</v>
      </c>
      <c r="H3764" s="2">
        <f t="shared" si="412"/>
        <v>44239.316666666666</v>
      </c>
      <c r="I3764" t="b">
        <f>OR(ABS(Table2[[#This Row],[DateTime]]-H3765) * 1440 &lt; 5, ABS(Table2[[#This Row],[DateTime]]-H3763) * 1440 &lt; 5)</f>
        <v>0</v>
      </c>
      <c r="J3764">
        <f>IF(Table2[[#This Row],[Mulitiple Sneeze?]],J3763+1,0)</f>
        <v>0</v>
      </c>
      <c r="K3764" t="str">
        <f>IF(AND(Table2[[#This Row],[Multiple Counter]]&gt;0, J3765=0),"Combo End","")</f>
        <v/>
      </c>
    </row>
    <row r="3765" spans="1:11" x14ac:dyDescent="0.25">
      <c r="A3765" s="1" t="s">
        <v>5433</v>
      </c>
      <c r="B3765" t="str">
        <f t="shared" si="406"/>
        <v>February 12</v>
      </c>
      <c r="C3765" t="str">
        <f t="shared" si="407"/>
        <v>2021</v>
      </c>
      <c r="D3765" t="str">
        <f t="shared" si="408"/>
        <v>11:24AM</v>
      </c>
      <c r="E3765">
        <f t="shared" si="409"/>
        <v>2</v>
      </c>
      <c r="F3765" t="str">
        <f t="shared" si="410"/>
        <v>12</v>
      </c>
      <c r="G3765" s="1">
        <f t="shared" si="411"/>
        <v>44239</v>
      </c>
      <c r="H3765" s="2">
        <f t="shared" si="412"/>
        <v>44239.474999999999</v>
      </c>
      <c r="I3765" t="b">
        <f>OR(ABS(Table2[[#This Row],[DateTime]]-H3766) * 1440 &lt; 5, ABS(Table2[[#This Row],[DateTime]]-H3764) * 1440 &lt; 5)</f>
        <v>0</v>
      </c>
      <c r="J3765">
        <f>IF(Table2[[#This Row],[Mulitiple Sneeze?]],J3764+1,0)</f>
        <v>0</v>
      </c>
      <c r="K3765" t="str">
        <f>IF(AND(Table2[[#This Row],[Multiple Counter]]&gt;0, J3766=0),"Combo End","")</f>
        <v/>
      </c>
    </row>
    <row r="3766" spans="1:11" x14ac:dyDescent="0.25">
      <c r="A3766" s="1" t="s">
        <v>5432</v>
      </c>
      <c r="B3766" t="str">
        <f t="shared" si="406"/>
        <v>February 12</v>
      </c>
      <c r="C3766" t="str">
        <f t="shared" si="407"/>
        <v>2021</v>
      </c>
      <c r="D3766" t="str">
        <f t="shared" si="408"/>
        <v>12:34PM</v>
      </c>
      <c r="E3766">
        <f t="shared" si="409"/>
        <v>2</v>
      </c>
      <c r="F3766" t="str">
        <f t="shared" si="410"/>
        <v>12</v>
      </c>
      <c r="G3766" s="1">
        <f t="shared" si="411"/>
        <v>44239</v>
      </c>
      <c r="H3766" s="2">
        <f t="shared" si="412"/>
        <v>44239.523611111108</v>
      </c>
      <c r="I3766" t="b">
        <f>OR(ABS(Table2[[#This Row],[DateTime]]-H3767) * 1440 &lt; 5, ABS(Table2[[#This Row],[DateTime]]-H3765) * 1440 &lt; 5)</f>
        <v>0</v>
      </c>
      <c r="J3766">
        <f>IF(Table2[[#This Row],[Mulitiple Sneeze?]],J3765+1,0)</f>
        <v>0</v>
      </c>
      <c r="K3766" t="str">
        <f>IF(AND(Table2[[#This Row],[Multiple Counter]]&gt;0, J3767=0),"Combo End","")</f>
        <v/>
      </c>
    </row>
    <row r="3767" spans="1:11" x14ac:dyDescent="0.25">
      <c r="A3767" s="1" t="s">
        <v>5431</v>
      </c>
      <c r="B3767" t="str">
        <f t="shared" si="406"/>
        <v>February 12</v>
      </c>
      <c r="C3767" t="str">
        <f t="shared" si="407"/>
        <v>2021</v>
      </c>
      <c r="D3767" t="str">
        <f t="shared" si="408"/>
        <v>12:59PM</v>
      </c>
      <c r="E3767">
        <f t="shared" si="409"/>
        <v>2</v>
      </c>
      <c r="F3767" t="str">
        <f t="shared" si="410"/>
        <v>12</v>
      </c>
      <c r="G3767" s="1">
        <f t="shared" si="411"/>
        <v>44239</v>
      </c>
      <c r="H3767" s="2">
        <f t="shared" si="412"/>
        <v>44239.540972222225</v>
      </c>
      <c r="I3767" t="b">
        <f>OR(ABS(Table2[[#This Row],[DateTime]]-H3768) * 1440 &lt; 5, ABS(Table2[[#This Row],[DateTime]]-H3766) * 1440 &lt; 5)</f>
        <v>0</v>
      </c>
      <c r="J3767">
        <f>IF(Table2[[#This Row],[Mulitiple Sneeze?]],J3766+1,0)</f>
        <v>0</v>
      </c>
      <c r="K3767" t="str">
        <f>IF(AND(Table2[[#This Row],[Multiple Counter]]&gt;0, J3768=0),"Combo End","")</f>
        <v/>
      </c>
    </row>
    <row r="3768" spans="1:11" x14ac:dyDescent="0.25">
      <c r="A3768" s="1" t="s">
        <v>5430</v>
      </c>
      <c r="B3768" t="str">
        <f t="shared" si="406"/>
        <v>February 12</v>
      </c>
      <c r="C3768" t="str">
        <f t="shared" si="407"/>
        <v>2021</v>
      </c>
      <c r="D3768" t="str">
        <f t="shared" si="408"/>
        <v>09:15PM</v>
      </c>
      <c r="E3768">
        <f t="shared" si="409"/>
        <v>2</v>
      </c>
      <c r="F3768" t="str">
        <f t="shared" si="410"/>
        <v>12</v>
      </c>
      <c r="G3768" s="1">
        <f t="shared" si="411"/>
        <v>44239</v>
      </c>
      <c r="H3768" s="2">
        <f t="shared" si="412"/>
        <v>44239.885416666664</v>
      </c>
      <c r="I3768" t="b">
        <f>OR(ABS(Table2[[#This Row],[DateTime]]-H3769) * 1440 &lt; 5, ABS(Table2[[#This Row],[DateTime]]-H3767) * 1440 &lt; 5)</f>
        <v>0</v>
      </c>
      <c r="J3768">
        <f>IF(Table2[[#This Row],[Mulitiple Sneeze?]],J3767+1,0)</f>
        <v>0</v>
      </c>
      <c r="K3768" t="str">
        <f>IF(AND(Table2[[#This Row],[Multiple Counter]]&gt;0, J3769=0),"Combo End","")</f>
        <v/>
      </c>
    </row>
    <row r="3769" spans="1:11" x14ac:dyDescent="0.25">
      <c r="A3769" s="1" t="s">
        <v>5429</v>
      </c>
      <c r="B3769" t="str">
        <f t="shared" si="406"/>
        <v>February 13</v>
      </c>
      <c r="C3769" t="str">
        <f t="shared" si="407"/>
        <v>2021</v>
      </c>
      <c r="D3769" t="str">
        <f t="shared" si="408"/>
        <v>07:58AM</v>
      </c>
      <c r="E3769">
        <f t="shared" si="409"/>
        <v>2</v>
      </c>
      <c r="F3769" t="str">
        <f t="shared" si="410"/>
        <v>13</v>
      </c>
      <c r="G3769" s="1">
        <f t="shared" si="411"/>
        <v>44240</v>
      </c>
      <c r="H3769" s="2">
        <f t="shared" si="412"/>
        <v>44240.331944444442</v>
      </c>
      <c r="I3769" t="b">
        <f>OR(ABS(Table2[[#This Row],[DateTime]]-H3770) * 1440 &lt; 5, ABS(Table2[[#This Row],[DateTime]]-H3768) * 1440 &lt; 5)</f>
        <v>0</v>
      </c>
      <c r="J3769">
        <f>IF(Table2[[#This Row],[Mulitiple Sneeze?]],J3768+1,0)</f>
        <v>0</v>
      </c>
      <c r="K3769" t="str">
        <f>IF(AND(Table2[[#This Row],[Multiple Counter]]&gt;0, J3770=0),"Combo End","")</f>
        <v/>
      </c>
    </row>
    <row r="3770" spans="1:11" x14ac:dyDescent="0.25">
      <c r="A3770" s="1" t="s">
        <v>5428</v>
      </c>
      <c r="B3770" t="str">
        <f t="shared" si="406"/>
        <v>February 13</v>
      </c>
      <c r="C3770" t="str">
        <f t="shared" si="407"/>
        <v>2021</v>
      </c>
      <c r="D3770" t="str">
        <f t="shared" si="408"/>
        <v>08:47AM</v>
      </c>
      <c r="E3770">
        <f t="shared" si="409"/>
        <v>2</v>
      </c>
      <c r="F3770" t="str">
        <f t="shared" si="410"/>
        <v>13</v>
      </c>
      <c r="G3770" s="1">
        <f t="shared" si="411"/>
        <v>44240</v>
      </c>
      <c r="H3770" s="2">
        <f t="shared" si="412"/>
        <v>44240.365972222222</v>
      </c>
      <c r="I3770" t="b">
        <f>OR(ABS(Table2[[#This Row],[DateTime]]-H3771) * 1440 &lt; 5, ABS(Table2[[#This Row],[DateTime]]-H3769) * 1440 &lt; 5)</f>
        <v>0</v>
      </c>
      <c r="J3770">
        <f>IF(Table2[[#This Row],[Mulitiple Sneeze?]],J3769+1,0)</f>
        <v>0</v>
      </c>
      <c r="K3770" t="str">
        <f>IF(AND(Table2[[#This Row],[Multiple Counter]]&gt;0, J3771=0),"Combo End","")</f>
        <v/>
      </c>
    </row>
    <row r="3771" spans="1:11" x14ac:dyDescent="0.25">
      <c r="A3771" s="1" t="s">
        <v>5427</v>
      </c>
      <c r="B3771" t="str">
        <f t="shared" si="406"/>
        <v>February 13</v>
      </c>
      <c r="C3771" t="str">
        <f t="shared" si="407"/>
        <v>2021</v>
      </c>
      <c r="D3771" t="str">
        <f t="shared" si="408"/>
        <v>10:19AM</v>
      </c>
      <c r="E3771">
        <f t="shared" si="409"/>
        <v>2</v>
      </c>
      <c r="F3771" t="str">
        <f t="shared" si="410"/>
        <v>13</v>
      </c>
      <c r="G3771" s="1">
        <f t="shared" si="411"/>
        <v>44240</v>
      </c>
      <c r="H3771" s="2">
        <f t="shared" si="412"/>
        <v>44240.429861111108</v>
      </c>
      <c r="I3771" t="b">
        <f>OR(ABS(Table2[[#This Row],[DateTime]]-H3772) * 1440 &lt; 5, ABS(Table2[[#This Row],[DateTime]]-H3770) * 1440 &lt; 5)</f>
        <v>0</v>
      </c>
      <c r="J3771">
        <f>IF(Table2[[#This Row],[Mulitiple Sneeze?]],J3770+1,0)</f>
        <v>0</v>
      </c>
      <c r="K3771" t="str">
        <f>IF(AND(Table2[[#This Row],[Multiple Counter]]&gt;0, J3772=0),"Combo End","")</f>
        <v/>
      </c>
    </row>
    <row r="3772" spans="1:11" x14ac:dyDescent="0.25">
      <c r="A3772" s="1" t="s">
        <v>5426</v>
      </c>
      <c r="B3772" t="str">
        <f t="shared" si="406"/>
        <v>February 14</v>
      </c>
      <c r="C3772" t="str">
        <f t="shared" si="407"/>
        <v>2021</v>
      </c>
      <c r="D3772" t="str">
        <f t="shared" si="408"/>
        <v>11:14AM</v>
      </c>
      <c r="E3772">
        <f t="shared" si="409"/>
        <v>2</v>
      </c>
      <c r="F3772" t="str">
        <f t="shared" si="410"/>
        <v>14</v>
      </c>
      <c r="G3772" s="1">
        <f t="shared" si="411"/>
        <v>44241</v>
      </c>
      <c r="H3772" s="2">
        <f t="shared" si="412"/>
        <v>44241.468055555553</v>
      </c>
      <c r="I3772" t="b">
        <f>OR(ABS(Table2[[#This Row],[DateTime]]-H3773) * 1440 &lt; 5, ABS(Table2[[#This Row],[DateTime]]-H3771) * 1440 &lt; 5)</f>
        <v>0</v>
      </c>
      <c r="J3772">
        <f>IF(Table2[[#This Row],[Mulitiple Sneeze?]],J3771+1,0)</f>
        <v>0</v>
      </c>
      <c r="K3772" t="str">
        <f>IF(AND(Table2[[#This Row],[Multiple Counter]]&gt;0, J3773=0),"Combo End","")</f>
        <v/>
      </c>
    </row>
    <row r="3773" spans="1:11" x14ac:dyDescent="0.25">
      <c r="A3773" s="1" t="s">
        <v>5425</v>
      </c>
      <c r="B3773" t="str">
        <f t="shared" si="406"/>
        <v>February 14</v>
      </c>
      <c r="C3773" t="str">
        <f t="shared" si="407"/>
        <v>2021</v>
      </c>
      <c r="D3773" t="str">
        <f t="shared" si="408"/>
        <v>03:31PM</v>
      </c>
      <c r="E3773">
        <f t="shared" si="409"/>
        <v>2</v>
      </c>
      <c r="F3773" t="str">
        <f t="shared" si="410"/>
        <v>14</v>
      </c>
      <c r="G3773" s="1">
        <f t="shared" si="411"/>
        <v>44241</v>
      </c>
      <c r="H3773" s="2">
        <f t="shared" si="412"/>
        <v>44241.646527777775</v>
      </c>
      <c r="I3773" t="b">
        <f>OR(ABS(Table2[[#This Row],[DateTime]]-H3774) * 1440 &lt; 5, ABS(Table2[[#This Row],[DateTime]]-H3772) * 1440 &lt; 5)</f>
        <v>0</v>
      </c>
      <c r="J3773">
        <f>IF(Table2[[#This Row],[Mulitiple Sneeze?]],J3772+1,0)</f>
        <v>0</v>
      </c>
      <c r="K3773" t="str">
        <f>IF(AND(Table2[[#This Row],[Multiple Counter]]&gt;0, J3774=0),"Combo End","")</f>
        <v/>
      </c>
    </row>
    <row r="3774" spans="1:11" x14ac:dyDescent="0.25">
      <c r="A3774" s="1" t="s">
        <v>5424</v>
      </c>
      <c r="B3774" t="str">
        <f t="shared" si="406"/>
        <v>February 14</v>
      </c>
      <c r="C3774" t="str">
        <f t="shared" si="407"/>
        <v>2021</v>
      </c>
      <c r="D3774" t="str">
        <f t="shared" si="408"/>
        <v>05:21PM</v>
      </c>
      <c r="E3774">
        <f t="shared" si="409"/>
        <v>2</v>
      </c>
      <c r="F3774" t="str">
        <f t="shared" si="410"/>
        <v>14</v>
      </c>
      <c r="G3774" s="1">
        <f t="shared" si="411"/>
        <v>44241</v>
      </c>
      <c r="H3774" s="2">
        <f t="shared" si="412"/>
        <v>44241.722916666666</v>
      </c>
      <c r="I3774" t="b">
        <f>OR(ABS(Table2[[#This Row],[DateTime]]-H3775) * 1440 &lt; 5, ABS(Table2[[#This Row],[DateTime]]-H3773) * 1440 &lt; 5)</f>
        <v>0</v>
      </c>
      <c r="J3774">
        <f>IF(Table2[[#This Row],[Mulitiple Sneeze?]],J3773+1,0)</f>
        <v>0</v>
      </c>
      <c r="K3774" t="str">
        <f>IF(AND(Table2[[#This Row],[Multiple Counter]]&gt;0, J3775=0),"Combo End","")</f>
        <v/>
      </c>
    </row>
    <row r="3775" spans="1:11" x14ac:dyDescent="0.25">
      <c r="A3775" s="1" t="s">
        <v>5423</v>
      </c>
      <c r="B3775" t="str">
        <f t="shared" si="406"/>
        <v>February 14</v>
      </c>
      <c r="C3775" t="str">
        <f t="shared" si="407"/>
        <v>2021</v>
      </c>
      <c r="D3775" t="str">
        <f t="shared" si="408"/>
        <v>06:43PM</v>
      </c>
      <c r="E3775">
        <f t="shared" si="409"/>
        <v>2</v>
      </c>
      <c r="F3775" t="str">
        <f t="shared" si="410"/>
        <v>14</v>
      </c>
      <c r="G3775" s="1">
        <f t="shared" si="411"/>
        <v>44241</v>
      </c>
      <c r="H3775" s="2">
        <f t="shared" si="412"/>
        <v>44241.779861111114</v>
      </c>
      <c r="I3775" t="b">
        <f>OR(ABS(Table2[[#This Row],[DateTime]]-H3776) * 1440 &lt; 5, ABS(Table2[[#This Row],[DateTime]]-H3774) * 1440 &lt; 5)</f>
        <v>0</v>
      </c>
      <c r="J3775">
        <f>IF(Table2[[#This Row],[Mulitiple Sneeze?]],J3774+1,0)</f>
        <v>0</v>
      </c>
      <c r="K3775" t="str">
        <f>IF(AND(Table2[[#This Row],[Multiple Counter]]&gt;0, J3776=0),"Combo End","")</f>
        <v/>
      </c>
    </row>
    <row r="3776" spans="1:11" x14ac:dyDescent="0.25">
      <c r="A3776" s="1" t="s">
        <v>5422</v>
      </c>
      <c r="B3776" t="str">
        <f t="shared" si="406"/>
        <v>February 15</v>
      </c>
      <c r="C3776" t="str">
        <f t="shared" si="407"/>
        <v>2021</v>
      </c>
      <c r="D3776" t="str">
        <f t="shared" si="408"/>
        <v>01:39PM</v>
      </c>
      <c r="E3776">
        <f t="shared" si="409"/>
        <v>2</v>
      </c>
      <c r="F3776" t="str">
        <f t="shared" si="410"/>
        <v>15</v>
      </c>
      <c r="G3776" s="1">
        <f t="shared" si="411"/>
        <v>44242</v>
      </c>
      <c r="H3776" s="2">
        <f t="shared" si="412"/>
        <v>44242.568749999999</v>
      </c>
      <c r="I3776" t="b">
        <f>OR(ABS(Table2[[#This Row],[DateTime]]-H3777) * 1440 &lt; 5, ABS(Table2[[#This Row],[DateTime]]-H3775) * 1440 &lt; 5)</f>
        <v>0</v>
      </c>
      <c r="J3776">
        <f>IF(Table2[[#This Row],[Mulitiple Sneeze?]],J3775+1,0)</f>
        <v>0</v>
      </c>
      <c r="K3776" t="str">
        <f>IF(AND(Table2[[#This Row],[Multiple Counter]]&gt;0, J3777=0),"Combo End","")</f>
        <v/>
      </c>
    </row>
    <row r="3777" spans="1:11" x14ac:dyDescent="0.25">
      <c r="A3777" s="1" t="s">
        <v>5421</v>
      </c>
      <c r="B3777" t="str">
        <f t="shared" si="406"/>
        <v>February 15</v>
      </c>
      <c r="C3777" t="str">
        <f t="shared" si="407"/>
        <v>2021</v>
      </c>
      <c r="D3777" t="str">
        <f t="shared" si="408"/>
        <v>03:25PM</v>
      </c>
      <c r="E3777">
        <f t="shared" si="409"/>
        <v>2</v>
      </c>
      <c r="F3777" t="str">
        <f t="shared" si="410"/>
        <v>15</v>
      </c>
      <c r="G3777" s="1">
        <f t="shared" si="411"/>
        <v>44242</v>
      </c>
      <c r="H3777" s="2">
        <f t="shared" si="412"/>
        <v>44242.642361111109</v>
      </c>
      <c r="I3777" t="b">
        <f>OR(ABS(Table2[[#This Row],[DateTime]]-H3778) * 1440 &lt; 5, ABS(Table2[[#This Row],[DateTime]]-H3776) * 1440 &lt; 5)</f>
        <v>0</v>
      </c>
      <c r="J3777">
        <f>IF(Table2[[#This Row],[Mulitiple Sneeze?]],J3776+1,0)</f>
        <v>0</v>
      </c>
      <c r="K3777" t="str">
        <f>IF(AND(Table2[[#This Row],[Multiple Counter]]&gt;0, J3778=0),"Combo End","")</f>
        <v/>
      </c>
    </row>
    <row r="3778" spans="1:11" x14ac:dyDescent="0.25">
      <c r="A3778" s="1" t="s">
        <v>5420</v>
      </c>
      <c r="B3778" t="str">
        <f t="shared" ref="B3778:B3841" si="413">_xlfn.TEXTBEFORE(A3778,",")</f>
        <v>February 15</v>
      </c>
      <c r="C3778" t="str">
        <f t="shared" ref="C3778:C3841" si="414">LEFT(_xlfn.TEXTAFTER(A3778, ", "), 4)</f>
        <v>2021</v>
      </c>
      <c r="D3778" t="str">
        <f t="shared" ref="D3778:D3841" si="415">_xlfn.TEXTAFTER(A3778, "at ")</f>
        <v>03:54PM</v>
      </c>
      <c r="E3778">
        <f t="shared" ref="E3778:E3841" si="416">MONTH(1&amp;B3778)</f>
        <v>2</v>
      </c>
      <c r="F3778" t="str">
        <f t="shared" ref="F3778:F3841" si="417">RIGHT(B3778, 2)</f>
        <v>15</v>
      </c>
      <c r="G3778" s="1">
        <f t="shared" ref="G3778:G3841" si="418">DATE(C3778,E3778,F3778)</f>
        <v>44242</v>
      </c>
      <c r="H3778" s="2">
        <f t="shared" ref="H3778:H3841" si="419">G3778+TIMEVALUE(_xlfn.CONCAT(LEFT(D3778, 5), " ", RIGHT(D3778, 2)))</f>
        <v>44242.662499999999</v>
      </c>
      <c r="I3778" t="b">
        <f>OR(ABS(Table2[[#This Row],[DateTime]]-H3779) * 1440 &lt; 5, ABS(Table2[[#This Row],[DateTime]]-H3777) * 1440 &lt; 5)</f>
        <v>0</v>
      </c>
      <c r="J3778">
        <f>IF(Table2[[#This Row],[Mulitiple Sneeze?]],J3777+1,0)</f>
        <v>0</v>
      </c>
      <c r="K3778" t="str">
        <f>IF(AND(Table2[[#This Row],[Multiple Counter]]&gt;0, J3779=0),"Combo End","")</f>
        <v/>
      </c>
    </row>
    <row r="3779" spans="1:11" x14ac:dyDescent="0.25">
      <c r="A3779" s="1" t="s">
        <v>5419</v>
      </c>
      <c r="B3779" t="str">
        <f t="shared" si="413"/>
        <v>February 16</v>
      </c>
      <c r="C3779" t="str">
        <f t="shared" si="414"/>
        <v>2021</v>
      </c>
      <c r="D3779" t="str">
        <f t="shared" si="415"/>
        <v>06:44PM</v>
      </c>
      <c r="E3779">
        <f t="shared" si="416"/>
        <v>2</v>
      </c>
      <c r="F3779" t="str">
        <f t="shared" si="417"/>
        <v>16</v>
      </c>
      <c r="G3779" s="1">
        <f t="shared" si="418"/>
        <v>44243</v>
      </c>
      <c r="H3779" s="2">
        <f t="shared" si="419"/>
        <v>44243.780555555553</v>
      </c>
      <c r="I3779" t="b">
        <f>OR(ABS(Table2[[#This Row],[DateTime]]-H3780) * 1440 &lt; 5, ABS(Table2[[#This Row],[DateTime]]-H3778) * 1440 &lt; 5)</f>
        <v>0</v>
      </c>
      <c r="J3779">
        <f>IF(Table2[[#This Row],[Mulitiple Sneeze?]],J3778+1,0)</f>
        <v>0</v>
      </c>
      <c r="K3779" t="str">
        <f>IF(AND(Table2[[#This Row],[Multiple Counter]]&gt;0, J3780=0),"Combo End","")</f>
        <v/>
      </c>
    </row>
    <row r="3780" spans="1:11" x14ac:dyDescent="0.25">
      <c r="A3780" s="1" t="s">
        <v>5418</v>
      </c>
      <c r="B3780" t="str">
        <f t="shared" si="413"/>
        <v>February 17</v>
      </c>
      <c r="C3780" t="str">
        <f t="shared" si="414"/>
        <v>2021</v>
      </c>
      <c r="D3780" t="str">
        <f t="shared" si="415"/>
        <v>12:34PM</v>
      </c>
      <c r="E3780">
        <f t="shared" si="416"/>
        <v>2</v>
      </c>
      <c r="F3780" t="str">
        <f t="shared" si="417"/>
        <v>17</v>
      </c>
      <c r="G3780" s="1">
        <f t="shared" si="418"/>
        <v>44244</v>
      </c>
      <c r="H3780" s="2">
        <f t="shared" si="419"/>
        <v>44244.523611111108</v>
      </c>
      <c r="I3780" t="b">
        <f>OR(ABS(Table2[[#This Row],[DateTime]]-H3781) * 1440 &lt; 5, ABS(Table2[[#This Row],[DateTime]]-H3779) * 1440 &lt; 5)</f>
        <v>0</v>
      </c>
      <c r="J3780">
        <f>IF(Table2[[#This Row],[Mulitiple Sneeze?]],J3779+1,0)</f>
        <v>0</v>
      </c>
      <c r="K3780" t="str">
        <f>IF(AND(Table2[[#This Row],[Multiple Counter]]&gt;0, J3781=0),"Combo End","")</f>
        <v/>
      </c>
    </row>
    <row r="3781" spans="1:11" x14ac:dyDescent="0.25">
      <c r="A3781" s="1" t="s">
        <v>5417</v>
      </c>
      <c r="B3781" t="str">
        <f t="shared" si="413"/>
        <v>February 17</v>
      </c>
      <c r="C3781" t="str">
        <f t="shared" si="414"/>
        <v>2021</v>
      </c>
      <c r="D3781" t="str">
        <f t="shared" si="415"/>
        <v>03:36PM</v>
      </c>
      <c r="E3781">
        <f t="shared" si="416"/>
        <v>2</v>
      </c>
      <c r="F3781" t="str">
        <f t="shared" si="417"/>
        <v>17</v>
      </c>
      <c r="G3781" s="1">
        <f t="shared" si="418"/>
        <v>44244</v>
      </c>
      <c r="H3781" s="2">
        <f t="shared" si="419"/>
        <v>44244.65</v>
      </c>
      <c r="I3781" t="b">
        <f>OR(ABS(Table2[[#This Row],[DateTime]]-H3782) * 1440 &lt; 5, ABS(Table2[[#This Row],[DateTime]]-H3780) * 1440 &lt; 5)</f>
        <v>0</v>
      </c>
      <c r="J3781">
        <f>IF(Table2[[#This Row],[Mulitiple Sneeze?]],J3780+1,0)</f>
        <v>0</v>
      </c>
      <c r="K3781" t="str">
        <f>IF(AND(Table2[[#This Row],[Multiple Counter]]&gt;0, J3782=0),"Combo End","")</f>
        <v/>
      </c>
    </row>
    <row r="3782" spans="1:11" x14ac:dyDescent="0.25">
      <c r="A3782" s="1" t="s">
        <v>5416</v>
      </c>
      <c r="B3782" t="str">
        <f t="shared" si="413"/>
        <v>February 18</v>
      </c>
      <c r="C3782" t="str">
        <f t="shared" si="414"/>
        <v>2021</v>
      </c>
      <c r="D3782" t="str">
        <f t="shared" si="415"/>
        <v>06:54AM</v>
      </c>
      <c r="E3782">
        <f t="shared" si="416"/>
        <v>2</v>
      </c>
      <c r="F3782" t="str">
        <f t="shared" si="417"/>
        <v>18</v>
      </c>
      <c r="G3782" s="1">
        <f t="shared" si="418"/>
        <v>44245</v>
      </c>
      <c r="H3782" s="2">
        <f t="shared" si="419"/>
        <v>44245.287499999999</v>
      </c>
      <c r="I3782" t="b">
        <f>OR(ABS(Table2[[#This Row],[DateTime]]-H3783) * 1440 &lt; 5, ABS(Table2[[#This Row],[DateTime]]-H3781) * 1440 &lt; 5)</f>
        <v>1</v>
      </c>
      <c r="J3782">
        <f>IF(Table2[[#This Row],[Mulitiple Sneeze?]],J3781+1,0)</f>
        <v>1</v>
      </c>
      <c r="K3782" t="str">
        <f>IF(AND(Table2[[#This Row],[Multiple Counter]]&gt;0, J3783=0),"Combo End","")</f>
        <v/>
      </c>
    </row>
    <row r="3783" spans="1:11" x14ac:dyDescent="0.25">
      <c r="A3783" s="1" t="s">
        <v>5415</v>
      </c>
      <c r="B3783" t="str">
        <f t="shared" si="413"/>
        <v>February 18</v>
      </c>
      <c r="C3783" t="str">
        <f t="shared" si="414"/>
        <v>2021</v>
      </c>
      <c r="D3783" t="str">
        <f t="shared" si="415"/>
        <v>06:55AM</v>
      </c>
      <c r="E3783">
        <f t="shared" si="416"/>
        <v>2</v>
      </c>
      <c r="F3783" t="str">
        <f t="shared" si="417"/>
        <v>18</v>
      </c>
      <c r="G3783" s="1">
        <f t="shared" si="418"/>
        <v>44245</v>
      </c>
      <c r="H3783" s="2">
        <f t="shared" si="419"/>
        <v>44245.288194444445</v>
      </c>
      <c r="I3783" t="b">
        <f>OR(ABS(Table2[[#This Row],[DateTime]]-H3784) * 1440 &lt; 5, ABS(Table2[[#This Row],[DateTime]]-H3782) * 1440 &lt; 5)</f>
        <v>1</v>
      </c>
      <c r="J3783">
        <f>IF(Table2[[#This Row],[Mulitiple Sneeze?]],J3782+1,0)</f>
        <v>2</v>
      </c>
      <c r="K3783" t="str">
        <f>IF(AND(Table2[[#This Row],[Multiple Counter]]&gt;0, J3784=0),"Combo End","")</f>
        <v>Combo End</v>
      </c>
    </row>
    <row r="3784" spans="1:11" x14ac:dyDescent="0.25">
      <c r="A3784" s="1" t="s">
        <v>5414</v>
      </c>
      <c r="B3784" t="str">
        <f t="shared" si="413"/>
        <v>February 19</v>
      </c>
      <c r="C3784" t="str">
        <f t="shared" si="414"/>
        <v>2021</v>
      </c>
      <c r="D3784" t="str">
        <f t="shared" si="415"/>
        <v>05:34AM</v>
      </c>
      <c r="E3784">
        <f t="shared" si="416"/>
        <v>2</v>
      </c>
      <c r="F3784" t="str">
        <f t="shared" si="417"/>
        <v>19</v>
      </c>
      <c r="G3784" s="1">
        <f t="shared" si="418"/>
        <v>44246</v>
      </c>
      <c r="H3784" s="2">
        <f t="shared" si="419"/>
        <v>44246.231944444444</v>
      </c>
      <c r="I3784" t="b">
        <f>OR(ABS(Table2[[#This Row],[DateTime]]-H3785) * 1440 &lt; 5, ABS(Table2[[#This Row],[DateTime]]-H3783) * 1440 &lt; 5)</f>
        <v>0</v>
      </c>
      <c r="J3784">
        <f>IF(Table2[[#This Row],[Mulitiple Sneeze?]],J3783+1,0)</f>
        <v>0</v>
      </c>
      <c r="K3784" t="str">
        <f>IF(AND(Table2[[#This Row],[Multiple Counter]]&gt;0, J3785=0),"Combo End","")</f>
        <v/>
      </c>
    </row>
    <row r="3785" spans="1:11" x14ac:dyDescent="0.25">
      <c r="A3785" s="1" t="s">
        <v>5413</v>
      </c>
      <c r="B3785" t="str">
        <f t="shared" si="413"/>
        <v>February 19</v>
      </c>
      <c r="C3785" t="str">
        <f t="shared" si="414"/>
        <v>2021</v>
      </c>
      <c r="D3785" t="str">
        <f t="shared" si="415"/>
        <v>10:59AM</v>
      </c>
      <c r="E3785">
        <f t="shared" si="416"/>
        <v>2</v>
      </c>
      <c r="F3785" t="str">
        <f t="shared" si="417"/>
        <v>19</v>
      </c>
      <c r="G3785" s="1">
        <f t="shared" si="418"/>
        <v>44246</v>
      </c>
      <c r="H3785" s="2">
        <f t="shared" si="419"/>
        <v>44246.457638888889</v>
      </c>
      <c r="I3785" t="b">
        <f>OR(ABS(Table2[[#This Row],[DateTime]]-H3786) * 1440 &lt; 5, ABS(Table2[[#This Row],[DateTime]]-H3784) * 1440 &lt; 5)</f>
        <v>0</v>
      </c>
      <c r="J3785">
        <f>IF(Table2[[#This Row],[Mulitiple Sneeze?]],J3784+1,0)</f>
        <v>0</v>
      </c>
      <c r="K3785" t="str">
        <f>IF(AND(Table2[[#This Row],[Multiple Counter]]&gt;0, J3786=0),"Combo End","")</f>
        <v/>
      </c>
    </row>
    <row r="3786" spans="1:11" x14ac:dyDescent="0.25">
      <c r="A3786" s="1" t="s">
        <v>5412</v>
      </c>
      <c r="B3786" t="str">
        <f t="shared" si="413"/>
        <v>February 19</v>
      </c>
      <c r="C3786" t="str">
        <f t="shared" si="414"/>
        <v>2021</v>
      </c>
      <c r="D3786" t="str">
        <f t="shared" si="415"/>
        <v>11:44AM</v>
      </c>
      <c r="E3786">
        <f t="shared" si="416"/>
        <v>2</v>
      </c>
      <c r="F3786" t="str">
        <f t="shared" si="417"/>
        <v>19</v>
      </c>
      <c r="G3786" s="1">
        <f t="shared" si="418"/>
        <v>44246</v>
      </c>
      <c r="H3786" s="2">
        <f t="shared" si="419"/>
        <v>44246.488888888889</v>
      </c>
      <c r="I3786" t="b">
        <f>OR(ABS(Table2[[#This Row],[DateTime]]-H3787) * 1440 &lt; 5, ABS(Table2[[#This Row],[DateTime]]-H3785) * 1440 &lt; 5)</f>
        <v>0</v>
      </c>
      <c r="J3786">
        <f>IF(Table2[[#This Row],[Mulitiple Sneeze?]],J3785+1,0)</f>
        <v>0</v>
      </c>
      <c r="K3786" t="str">
        <f>IF(AND(Table2[[#This Row],[Multiple Counter]]&gt;0, J3787=0),"Combo End","")</f>
        <v/>
      </c>
    </row>
    <row r="3787" spans="1:11" x14ac:dyDescent="0.25">
      <c r="A3787" s="1" t="s">
        <v>5411</v>
      </c>
      <c r="B3787" t="str">
        <f t="shared" si="413"/>
        <v>February 21</v>
      </c>
      <c r="C3787" t="str">
        <f t="shared" si="414"/>
        <v>2021</v>
      </c>
      <c r="D3787" t="str">
        <f t="shared" si="415"/>
        <v>03:49PM</v>
      </c>
      <c r="E3787">
        <f t="shared" si="416"/>
        <v>2</v>
      </c>
      <c r="F3787" t="str">
        <f t="shared" si="417"/>
        <v>21</v>
      </c>
      <c r="G3787" s="1">
        <f t="shared" si="418"/>
        <v>44248</v>
      </c>
      <c r="H3787" s="2">
        <f t="shared" si="419"/>
        <v>44248.65902777778</v>
      </c>
      <c r="I3787" t="b">
        <f>OR(ABS(Table2[[#This Row],[DateTime]]-H3788) * 1440 &lt; 5, ABS(Table2[[#This Row],[DateTime]]-H3786) * 1440 &lt; 5)</f>
        <v>0</v>
      </c>
      <c r="J3787">
        <f>IF(Table2[[#This Row],[Mulitiple Sneeze?]],J3786+1,0)</f>
        <v>0</v>
      </c>
      <c r="K3787" t="str">
        <f>IF(AND(Table2[[#This Row],[Multiple Counter]]&gt;0, J3788=0),"Combo End","")</f>
        <v/>
      </c>
    </row>
    <row r="3788" spans="1:11" x14ac:dyDescent="0.25">
      <c r="A3788" s="1" t="s">
        <v>5410</v>
      </c>
      <c r="B3788" t="str">
        <f t="shared" si="413"/>
        <v>February 22</v>
      </c>
      <c r="C3788" t="str">
        <f t="shared" si="414"/>
        <v>2021</v>
      </c>
      <c r="D3788" t="str">
        <f t="shared" si="415"/>
        <v>09:28AM</v>
      </c>
      <c r="E3788">
        <f t="shared" si="416"/>
        <v>2</v>
      </c>
      <c r="F3788" t="str">
        <f t="shared" si="417"/>
        <v>22</v>
      </c>
      <c r="G3788" s="1">
        <f t="shared" si="418"/>
        <v>44249</v>
      </c>
      <c r="H3788" s="2">
        <f t="shared" si="419"/>
        <v>44249.394444444442</v>
      </c>
      <c r="I3788" t="b">
        <f>OR(ABS(Table2[[#This Row],[DateTime]]-H3789) * 1440 &lt; 5, ABS(Table2[[#This Row],[DateTime]]-H3787) * 1440 &lt; 5)</f>
        <v>0</v>
      </c>
      <c r="J3788">
        <f>IF(Table2[[#This Row],[Mulitiple Sneeze?]],J3787+1,0)</f>
        <v>0</v>
      </c>
      <c r="K3788" t="str">
        <f>IF(AND(Table2[[#This Row],[Multiple Counter]]&gt;0, J3789=0),"Combo End","")</f>
        <v/>
      </c>
    </row>
    <row r="3789" spans="1:11" x14ac:dyDescent="0.25">
      <c r="A3789" s="1" t="s">
        <v>5409</v>
      </c>
      <c r="B3789" t="str">
        <f t="shared" si="413"/>
        <v>February 22</v>
      </c>
      <c r="C3789" t="str">
        <f t="shared" si="414"/>
        <v>2021</v>
      </c>
      <c r="D3789" t="str">
        <f t="shared" si="415"/>
        <v>10:23AM</v>
      </c>
      <c r="E3789">
        <f t="shared" si="416"/>
        <v>2</v>
      </c>
      <c r="F3789" t="str">
        <f t="shared" si="417"/>
        <v>22</v>
      </c>
      <c r="G3789" s="1">
        <f t="shared" si="418"/>
        <v>44249</v>
      </c>
      <c r="H3789" s="2">
        <f t="shared" si="419"/>
        <v>44249.432638888888</v>
      </c>
      <c r="I3789" t="b">
        <f>OR(ABS(Table2[[#This Row],[DateTime]]-H3790) * 1440 &lt; 5, ABS(Table2[[#This Row],[DateTime]]-H3788) * 1440 &lt; 5)</f>
        <v>0</v>
      </c>
      <c r="J3789">
        <f>IF(Table2[[#This Row],[Mulitiple Sneeze?]],J3788+1,0)</f>
        <v>0</v>
      </c>
      <c r="K3789" t="str">
        <f>IF(AND(Table2[[#This Row],[Multiple Counter]]&gt;0, J3790=0),"Combo End","")</f>
        <v/>
      </c>
    </row>
    <row r="3790" spans="1:11" x14ac:dyDescent="0.25">
      <c r="A3790" s="1" t="s">
        <v>5408</v>
      </c>
      <c r="B3790" t="str">
        <f t="shared" si="413"/>
        <v>February 22</v>
      </c>
      <c r="C3790" t="str">
        <f t="shared" si="414"/>
        <v>2021</v>
      </c>
      <c r="D3790" t="str">
        <f t="shared" si="415"/>
        <v>04:13PM</v>
      </c>
      <c r="E3790">
        <f t="shared" si="416"/>
        <v>2</v>
      </c>
      <c r="F3790" t="str">
        <f t="shared" si="417"/>
        <v>22</v>
      </c>
      <c r="G3790" s="1">
        <f t="shared" si="418"/>
        <v>44249</v>
      </c>
      <c r="H3790" s="2">
        <f t="shared" si="419"/>
        <v>44249.675694444442</v>
      </c>
      <c r="I3790" t="b">
        <f>OR(ABS(Table2[[#This Row],[DateTime]]-H3791) * 1440 &lt; 5, ABS(Table2[[#This Row],[DateTime]]-H3789) * 1440 &lt; 5)</f>
        <v>0</v>
      </c>
      <c r="J3790">
        <f>IF(Table2[[#This Row],[Mulitiple Sneeze?]],J3789+1,0)</f>
        <v>0</v>
      </c>
      <c r="K3790" t="str">
        <f>IF(AND(Table2[[#This Row],[Multiple Counter]]&gt;0, J3791=0),"Combo End","")</f>
        <v/>
      </c>
    </row>
    <row r="3791" spans="1:11" x14ac:dyDescent="0.25">
      <c r="A3791" s="1" t="s">
        <v>5407</v>
      </c>
      <c r="B3791" t="str">
        <f t="shared" si="413"/>
        <v>February 22</v>
      </c>
      <c r="C3791" t="str">
        <f t="shared" si="414"/>
        <v>2021</v>
      </c>
      <c r="D3791" t="str">
        <f t="shared" si="415"/>
        <v>04:56PM</v>
      </c>
      <c r="E3791">
        <f t="shared" si="416"/>
        <v>2</v>
      </c>
      <c r="F3791" t="str">
        <f t="shared" si="417"/>
        <v>22</v>
      </c>
      <c r="G3791" s="1">
        <f t="shared" si="418"/>
        <v>44249</v>
      </c>
      <c r="H3791" s="2">
        <f t="shared" si="419"/>
        <v>44249.705555555556</v>
      </c>
      <c r="I3791" t="b">
        <f>OR(ABS(Table2[[#This Row],[DateTime]]-H3792) * 1440 &lt; 5, ABS(Table2[[#This Row],[DateTime]]-H3790) * 1440 &lt; 5)</f>
        <v>0</v>
      </c>
      <c r="J3791">
        <f>IF(Table2[[#This Row],[Mulitiple Sneeze?]],J3790+1,0)</f>
        <v>0</v>
      </c>
      <c r="K3791" t="str">
        <f>IF(AND(Table2[[#This Row],[Multiple Counter]]&gt;0, J3792=0),"Combo End","")</f>
        <v/>
      </c>
    </row>
    <row r="3792" spans="1:11" x14ac:dyDescent="0.25">
      <c r="A3792" s="1" t="s">
        <v>5406</v>
      </c>
      <c r="B3792" t="str">
        <f t="shared" si="413"/>
        <v>February 23</v>
      </c>
      <c r="C3792" t="str">
        <f t="shared" si="414"/>
        <v>2021</v>
      </c>
      <c r="D3792" t="str">
        <f t="shared" si="415"/>
        <v>07:07AM</v>
      </c>
      <c r="E3792">
        <f t="shared" si="416"/>
        <v>2</v>
      </c>
      <c r="F3792" t="str">
        <f t="shared" si="417"/>
        <v>23</v>
      </c>
      <c r="G3792" s="1">
        <f t="shared" si="418"/>
        <v>44250</v>
      </c>
      <c r="H3792" s="2">
        <f t="shared" si="419"/>
        <v>44250.296527777777</v>
      </c>
      <c r="I3792" t="b">
        <f>OR(ABS(Table2[[#This Row],[DateTime]]-H3793) * 1440 &lt; 5, ABS(Table2[[#This Row],[DateTime]]-H3791) * 1440 &lt; 5)</f>
        <v>0</v>
      </c>
      <c r="J3792">
        <f>IF(Table2[[#This Row],[Mulitiple Sneeze?]],J3791+1,0)</f>
        <v>0</v>
      </c>
      <c r="K3792" t="str">
        <f>IF(AND(Table2[[#This Row],[Multiple Counter]]&gt;0, J3793=0),"Combo End","")</f>
        <v/>
      </c>
    </row>
    <row r="3793" spans="1:11" x14ac:dyDescent="0.25">
      <c r="A3793" s="1" t="s">
        <v>5405</v>
      </c>
      <c r="B3793" t="str">
        <f t="shared" si="413"/>
        <v>February 23</v>
      </c>
      <c r="C3793" t="str">
        <f t="shared" si="414"/>
        <v>2021</v>
      </c>
      <c r="D3793" t="str">
        <f t="shared" si="415"/>
        <v>10:04AM</v>
      </c>
      <c r="E3793">
        <f t="shared" si="416"/>
        <v>2</v>
      </c>
      <c r="F3793" t="str">
        <f t="shared" si="417"/>
        <v>23</v>
      </c>
      <c r="G3793" s="1">
        <f t="shared" si="418"/>
        <v>44250</v>
      </c>
      <c r="H3793" s="2">
        <f t="shared" si="419"/>
        <v>44250.419444444444</v>
      </c>
      <c r="I3793" t="b">
        <f>OR(ABS(Table2[[#This Row],[DateTime]]-H3794) * 1440 &lt; 5, ABS(Table2[[#This Row],[DateTime]]-H3792) * 1440 &lt; 5)</f>
        <v>0</v>
      </c>
      <c r="J3793">
        <f>IF(Table2[[#This Row],[Mulitiple Sneeze?]],J3792+1,0)</f>
        <v>0</v>
      </c>
      <c r="K3793" t="str">
        <f>IF(AND(Table2[[#This Row],[Multiple Counter]]&gt;0, J3794=0),"Combo End","")</f>
        <v/>
      </c>
    </row>
    <row r="3794" spans="1:11" x14ac:dyDescent="0.25">
      <c r="A3794" s="1" t="s">
        <v>5404</v>
      </c>
      <c r="B3794" t="str">
        <f t="shared" si="413"/>
        <v>February 24</v>
      </c>
      <c r="C3794" t="str">
        <f t="shared" si="414"/>
        <v>2021</v>
      </c>
      <c r="D3794" t="str">
        <f t="shared" si="415"/>
        <v>04:00PM</v>
      </c>
      <c r="E3794">
        <f t="shared" si="416"/>
        <v>2</v>
      </c>
      <c r="F3794" t="str">
        <f t="shared" si="417"/>
        <v>24</v>
      </c>
      <c r="G3794" s="1">
        <f t="shared" si="418"/>
        <v>44251</v>
      </c>
      <c r="H3794" s="2">
        <f t="shared" si="419"/>
        <v>44251.666666666664</v>
      </c>
      <c r="I3794" t="b">
        <f>OR(ABS(Table2[[#This Row],[DateTime]]-H3795) * 1440 &lt; 5, ABS(Table2[[#This Row],[DateTime]]-H3793) * 1440 &lt; 5)</f>
        <v>0</v>
      </c>
      <c r="J3794">
        <f>IF(Table2[[#This Row],[Mulitiple Sneeze?]],J3793+1,0)</f>
        <v>0</v>
      </c>
      <c r="K3794" t="str">
        <f>IF(AND(Table2[[#This Row],[Multiple Counter]]&gt;0, J3795=0),"Combo End","")</f>
        <v/>
      </c>
    </row>
    <row r="3795" spans="1:11" x14ac:dyDescent="0.25">
      <c r="A3795" s="1" t="s">
        <v>5403</v>
      </c>
      <c r="B3795" t="str">
        <f t="shared" si="413"/>
        <v>February 26</v>
      </c>
      <c r="C3795" t="str">
        <f t="shared" si="414"/>
        <v>2021</v>
      </c>
      <c r="D3795" t="str">
        <f t="shared" si="415"/>
        <v>06:43AM</v>
      </c>
      <c r="E3795">
        <f t="shared" si="416"/>
        <v>2</v>
      </c>
      <c r="F3795" t="str">
        <f t="shared" si="417"/>
        <v>26</v>
      </c>
      <c r="G3795" s="1">
        <f t="shared" si="418"/>
        <v>44253</v>
      </c>
      <c r="H3795" s="2">
        <f t="shared" si="419"/>
        <v>44253.279861111114</v>
      </c>
      <c r="I3795" t="b">
        <f>OR(ABS(Table2[[#This Row],[DateTime]]-H3796) * 1440 &lt; 5, ABS(Table2[[#This Row],[DateTime]]-H3794) * 1440 &lt; 5)</f>
        <v>0</v>
      </c>
      <c r="J3795">
        <f>IF(Table2[[#This Row],[Mulitiple Sneeze?]],J3794+1,0)</f>
        <v>0</v>
      </c>
      <c r="K3795" t="str">
        <f>IF(AND(Table2[[#This Row],[Multiple Counter]]&gt;0, J3796=0),"Combo End","")</f>
        <v/>
      </c>
    </row>
    <row r="3796" spans="1:11" x14ac:dyDescent="0.25">
      <c r="A3796" s="1" t="s">
        <v>5402</v>
      </c>
      <c r="B3796" t="str">
        <f t="shared" si="413"/>
        <v>February 26</v>
      </c>
      <c r="C3796" t="str">
        <f t="shared" si="414"/>
        <v>2021</v>
      </c>
      <c r="D3796" t="str">
        <f t="shared" si="415"/>
        <v>11:36AM</v>
      </c>
      <c r="E3796">
        <f t="shared" si="416"/>
        <v>2</v>
      </c>
      <c r="F3796" t="str">
        <f t="shared" si="417"/>
        <v>26</v>
      </c>
      <c r="G3796" s="1">
        <f t="shared" si="418"/>
        <v>44253</v>
      </c>
      <c r="H3796" s="2">
        <f t="shared" si="419"/>
        <v>44253.48333333333</v>
      </c>
      <c r="I3796" t="b">
        <f>OR(ABS(Table2[[#This Row],[DateTime]]-H3797) * 1440 &lt; 5, ABS(Table2[[#This Row],[DateTime]]-H3795) * 1440 &lt; 5)</f>
        <v>0</v>
      </c>
      <c r="J3796">
        <f>IF(Table2[[#This Row],[Mulitiple Sneeze?]],J3795+1,0)</f>
        <v>0</v>
      </c>
      <c r="K3796" t="str">
        <f>IF(AND(Table2[[#This Row],[Multiple Counter]]&gt;0, J3797=0),"Combo End","")</f>
        <v/>
      </c>
    </row>
    <row r="3797" spans="1:11" x14ac:dyDescent="0.25">
      <c r="A3797" s="1" t="s">
        <v>5401</v>
      </c>
      <c r="B3797" t="str">
        <f t="shared" si="413"/>
        <v>February 28</v>
      </c>
      <c r="C3797" t="str">
        <f t="shared" si="414"/>
        <v>2021</v>
      </c>
      <c r="D3797" t="str">
        <f t="shared" si="415"/>
        <v>07:25AM</v>
      </c>
      <c r="E3797">
        <f t="shared" si="416"/>
        <v>2</v>
      </c>
      <c r="F3797" t="str">
        <f t="shared" si="417"/>
        <v>28</v>
      </c>
      <c r="G3797" s="1">
        <f t="shared" si="418"/>
        <v>44255</v>
      </c>
      <c r="H3797" s="2">
        <f t="shared" si="419"/>
        <v>44255.309027777781</v>
      </c>
      <c r="I3797" t="b">
        <f>OR(ABS(Table2[[#This Row],[DateTime]]-H3798) * 1440 &lt; 5, ABS(Table2[[#This Row],[DateTime]]-H3796) * 1440 &lt; 5)</f>
        <v>0</v>
      </c>
      <c r="J3797">
        <f>IF(Table2[[#This Row],[Mulitiple Sneeze?]],J3796+1,0)</f>
        <v>0</v>
      </c>
      <c r="K3797" t="str">
        <f>IF(AND(Table2[[#This Row],[Multiple Counter]]&gt;0, J3798=0),"Combo End","")</f>
        <v/>
      </c>
    </row>
    <row r="3798" spans="1:11" x14ac:dyDescent="0.25">
      <c r="A3798" s="1" t="s">
        <v>5400</v>
      </c>
      <c r="B3798" t="str">
        <f t="shared" si="413"/>
        <v>February 28</v>
      </c>
      <c r="C3798" t="str">
        <f t="shared" si="414"/>
        <v>2021</v>
      </c>
      <c r="D3798" t="str">
        <f t="shared" si="415"/>
        <v>11:44AM</v>
      </c>
      <c r="E3798">
        <f t="shared" si="416"/>
        <v>2</v>
      </c>
      <c r="F3798" t="str">
        <f t="shared" si="417"/>
        <v>28</v>
      </c>
      <c r="G3798" s="1">
        <f t="shared" si="418"/>
        <v>44255</v>
      </c>
      <c r="H3798" s="2">
        <f t="shared" si="419"/>
        <v>44255.488888888889</v>
      </c>
      <c r="I3798" t="b">
        <f>OR(ABS(Table2[[#This Row],[DateTime]]-H3799) * 1440 &lt; 5, ABS(Table2[[#This Row],[DateTime]]-H3797) * 1440 &lt; 5)</f>
        <v>0</v>
      </c>
      <c r="J3798">
        <f>IF(Table2[[#This Row],[Mulitiple Sneeze?]],J3797+1,0)</f>
        <v>0</v>
      </c>
      <c r="K3798" t="str">
        <f>IF(AND(Table2[[#This Row],[Multiple Counter]]&gt;0, J3799=0),"Combo End","")</f>
        <v/>
      </c>
    </row>
    <row r="3799" spans="1:11" x14ac:dyDescent="0.25">
      <c r="A3799" s="1" t="s">
        <v>5399</v>
      </c>
      <c r="B3799" t="str">
        <f t="shared" si="413"/>
        <v>February 28</v>
      </c>
      <c r="C3799" t="str">
        <f t="shared" si="414"/>
        <v>2021</v>
      </c>
      <c r="D3799" t="str">
        <f t="shared" si="415"/>
        <v>01:53PM</v>
      </c>
      <c r="E3799">
        <f t="shared" si="416"/>
        <v>2</v>
      </c>
      <c r="F3799" t="str">
        <f t="shared" si="417"/>
        <v>28</v>
      </c>
      <c r="G3799" s="1">
        <f t="shared" si="418"/>
        <v>44255</v>
      </c>
      <c r="H3799" s="2">
        <f t="shared" si="419"/>
        <v>44255.578472222223</v>
      </c>
      <c r="I3799" t="b">
        <f>OR(ABS(Table2[[#This Row],[DateTime]]-H3800) * 1440 &lt; 5, ABS(Table2[[#This Row],[DateTime]]-H3798) * 1440 &lt; 5)</f>
        <v>0</v>
      </c>
      <c r="J3799">
        <f>IF(Table2[[#This Row],[Mulitiple Sneeze?]],J3798+1,0)</f>
        <v>0</v>
      </c>
      <c r="K3799" t="str">
        <f>IF(AND(Table2[[#This Row],[Multiple Counter]]&gt;0, J3800=0),"Combo End","")</f>
        <v/>
      </c>
    </row>
    <row r="3800" spans="1:11" x14ac:dyDescent="0.25">
      <c r="A3800" s="1" t="s">
        <v>5398</v>
      </c>
      <c r="B3800" t="str">
        <f t="shared" si="413"/>
        <v>March 01</v>
      </c>
      <c r="C3800" t="str">
        <f t="shared" si="414"/>
        <v>2021</v>
      </c>
      <c r="D3800" t="str">
        <f t="shared" si="415"/>
        <v>10:29AM</v>
      </c>
      <c r="E3800">
        <f t="shared" si="416"/>
        <v>3</v>
      </c>
      <c r="F3800" t="str">
        <f t="shared" si="417"/>
        <v>01</v>
      </c>
      <c r="G3800" s="1">
        <f t="shared" si="418"/>
        <v>44256</v>
      </c>
      <c r="H3800" s="2">
        <f t="shared" si="419"/>
        <v>44256.436805555553</v>
      </c>
      <c r="I3800" t="b">
        <f>OR(ABS(Table2[[#This Row],[DateTime]]-H3801) * 1440 &lt; 5, ABS(Table2[[#This Row],[DateTime]]-H3799) * 1440 &lt; 5)</f>
        <v>0</v>
      </c>
      <c r="J3800">
        <f>IF(Table2[[#This Row],[Mulitiple Sneeze?]],J3799+1,0)</f>
        <v>0</v>
      </c>
      <c r="K3800" t="str">
        <f>IF(AND(Table2[[#This Row],[Multiple Counter]]&gt;0, J3801=0),"Combo End","")</f>
        <v/>
      </c>
    </row>
    <row r="3801" spans="1:11" x14ac:dyDescent="0.25">
      <c r="A3801" s="1" t="s">
        <v>5397</v>
      </c>
      <c r="B3801" t="str">
        <f t="shared" si="413"/>
        <v>March 01</v>
      </c>
      <c r="C3801" t="str">
        <f t="shared" si="414"/>
        <v>2021</v>
      </c>
      <c r="D3801" t="str">
        <f t="shared" si="415"/>
        <v>08:37PM</v>
      </c>
      <c r="E3801">
        <f t="shared" si="416"/>
        <v>3</v>
      </c>
      <c r="F3801" t="str">
        <f t="shared" si="417"/>
        <v>01</v>
      </c>
      <c r="G3801" s="1">
        <f t="shared" si="418"/>
        <v>44256</v>
      </c>
      <c r="H3801" s="2">
        <f t="shared" si="419"/>
        <v>44256.859027777777</v>
      </c>
      <c r="I3801" t="b">
        <f>OR(ABS(Table2[[#This Row],[DateTime]]-H3802) * 1440 &lt; 5, ABS(Table2[[#This Row],[DateTime]]-H3800) * 1440 &lt; 5)</f>
        <v>0</v>
      </c>
      <c r="J3801">
        <f>IF(Table2[[#This Row],[Mulitiple Sneeze?]],J3800+1,0)</f>
        <v>0</v>
      </c>
      <c r="K3801" t="str">
        <f>IF(AND(Table2[[#This Row],[Multiple Counter]]&gt;0, J3802=0),"Combo End","")</f>
        <v/>
      </c>
    </row>
    <row r="3802" spans="1:11" x14ac:dyDescent="0.25">
      <c r="A3802" s="1" t="s">
        <v>5396</v>
      </c>
      <c r="B3802" t="str">
        <f t="shared" si="413"/>
        <v>March 02</v>
      </c>
      <c r="C3802" t="str">
        <f t="shared" si="414"/>
        <v>2021</v>
      </c>
      <c r="D3802" t="str">
        <f t="shared" si="415"/>
        <v>07:19AM</v>
      </c>
      <c r="E3802">
        <f t="shared" si="416"/>
        <v>3</v>
      </c>
      <c r="F3802" t="str">
        <f t="shared" si="417"/>
        <v>02</v>
      </c>
      <c r="G3802" s="1">
        <f t="shared" si="418"/>
        <v>44257</v>
      </c>
      <c r="H3802" s="2">
        <f t="shared" si="419"/>
        <v>44257.304861111108</v>
      </c>
      <c r="I3802" t="b">
        <f>OR(ABS(Table2[[#This Row],[DateTime]]-H3803) * 1440 &lt; 5, ABS(Table2[[#This Row],[DateTime]]-H3801) * 1440 &lt; 5)</f>
        <v>0</v>
      </c>
      <c r="J3802">
        <f>IF(Table2[[#This Row],[Mulitiple Sneeze?]],J3801+1,0)</f>
        <v>0</v>
      </c>
      <c r="K3802" t="str">
        <f>IF(AND(Table2[[#This Row],[Multiple Counter]]&gt;0, J3803=0),"Combo End","")</f>
        <v/>
      </c>
    </row>
    <row r="3803" spans="1:11" x14ac:dyDescent="0.25">
      <c r="A3803" s="1" t="s">
        <v>5395</v>
      </c>
      <c r="B3803" t="str">
        <f t="shared" si="413"/>
        <v>March 02</v>
      </c>
      <c r="C3803" t="str">
        <f t="shared" si="414"/>
        <v>2021</v>
      </c>
      <c r="D3803" t="str">
        <f t="shared" si="415"/>
        <v>09:38AM</v>
      </c>
      <c r="E3803">
        <f t="shared" si="416"/>
        <v>3</v>
      </c>
      <c r="F3803" t="str">
        <f t="shared" si="417"/>
        <v>02</v>
      </c>
      <c r="G3803" s="1">
        <f t="shared" si="418"/>
        <v>44257</v>
      </c>
      <c r="H3803" s="2">
        <f t="shared" si="419"/>
        <v>44257.401388888888</v>
      </c>
      <c r="I3803" t="b">
        <f>OR(ABS(Table2[[#This Row],[DateTime]]-H3804) * 1440 &lt; 5, ABS(Table2[[#This Row],[DateTime]]-H3802) * 1440 &lt; 5)</f>
        <v>0</v>
      </c>
      <c r="J3803">
        <f>IF(Table2[[#This Row],[Mulitiple Sneeze?]],J3802+1,0)</f>
        <v>0</v>
      </c>
      <c r="K3803" t="str">
        <f>IF(AND(Table2[[#This Row],[Multiple Counter]]&gt;0, J3804=0),"Combo End","")</f>
        <v/>
      </c>
    </row>
    <row r="3804" spans="1:11" x14ac:dyDescent="0.25">
      <c r="A3804" s="1" t="s">
        <v>5374</v>
      </c>
      <c r="B3804" t="str">
        <f t="shared" si="413"/>
        <v>March 03</v>
      </c>
      <c r="C3804" t="str">
        <f t="shared" si="414"/>
        <v>2021</v>
      </c>
      <c r="D3804" t="str">
        <f t="shared" si="415"/>
        <v>11:40AM</v>
      </c>
      <c r="E3804">
        <f t="shared" si="416"/>
        <v>3</v>
      </c>
      <c r="F3804" t="str">
        <f t="shared" si="417"/>
        <v>03</v>
      </c>
      <c r="G3804" s="1">
        <f t="shared" si="418"/>
        <v>44258</v>
      </c>
      <c r="H3804" s="2">
        <f t="shared" si="419"/>
        <v>44258.486111111109</v>
      </c>
      <c r="I3804" t="b">
        <f>OR(ABS(Table2[[#This Row],[DateTime]]-H3805) * 1440 &lt; 5, ABS(Table2[[#This Row],[DateTime]]-H3803) * 1440 &lt; 5)</f>
        <v>0</v>
      </c>
      <c r="J3804">
        <f>IF(Table2[[#This Row],[Mulitiple Sneeze?]],J3803+1,0)</f>
        <v>0</v>
      </c>
      <c r="K3804" t="str">
        <f>IF(AND(Table2[[#This Row],[Multiple Counter]]&gt;0, J3805=0),"Combo End","")</f>
        <v/>
      </c>
    </row>
    <row r="3805" spans="1:11" x14ac:dyDescent="0.25">
      <c r="A3805" s="1" t="s">
        <v>5373</v>
      </c>
      <c r="B3805" t="str">
        <f t="shared" si="413"/>
        <v>March 03</v>
      </c>
      <c r="C3805" t="str">
        <f t="shared" si="414"/>
        <v>2021</v>
      </c>
      <c r="D3805" t="str">
        <f t="shared" si="415"/>
        <v>12:46PM</v>
      </c>
      <c r="E3805">
        <f t="shared" si="416"/>
        <v>3</v>
      </c>
      <c r="F3805" t="str">
        <f t="shared" si="417"/>
        <v>03</v>
      </c>
      <c r="G3805" s="1">
        <f t="shared" si="418"/>
        <v>44258</v>
      </c>
      <c r="H3805" s="2">
        <f t="shared" si="419"/>
        <v>44258.531944444447</v>
      </c>
      <c r="I3805" t="b">
        <f>OR(ABS(Table2[[#This Row],[DateTime]]-H3806) * 1440 &lt; 5, ABS(Table2[[#This Row],[DateTime]]-H3804) * 1440 &lt; 5)</f>
        <v>0</v>
      </c>
      <c r="J3805">
        <f>IF(Table2[[#This Row],[Mulitiple Sneeze?]],J3804+1,0)</f>
        <v>0</v>
      </c>
      <c r="K3805" t="str">
        <f>IF(AND(Table2[[#This Row],[Multiple Counter]]&gt;0, J3806=0),"Combo End","")</f>
        <v/>
      </c>
    </row>
    <row r="3806" spans="1:11" x14ac:dyDescent="0.25">
      <c r="A3806" s="1" t="s">
        <v>5372</v>
      </c>
      <c r="B3806" t="str">
        <f t="shared" si="413"/>
        <v>March 04</v>
      </c>
      <c r="C3806" t="str">
        <f t="shared" si="414"/>
        <v>2021</v>
      </c>
      <c r="D3806" t="str">
        <f t="shared" si="415"/>
        <v>07:02AM</v>
      </c>
      <c r="E3806">
        <f t="shared" si="416"/>
        <v>3</v>
      </c>
      <c r="F3806" t="str">
        <f t="shared" si="417"/>
        <v>04</v>
      </c>
      <c r="G3806" s="1">
        <f t="shared" si="418"/>
        <v>44259</v>
      </c>
      <c r="H3806" s="2">
        <f t="shared" si="419"/>
        <v>44259.293055555558</v>
      </c>
      <c r="I3806" t="b">
        <f>OR(ABS(Table2[[#This Row],[DateTime]]-H3807) * 1440 &lt; 5, ABS(Table2[[#This Row],[DateTime]]-H3805) * 1440 &lt; 5)</f>
        <v>0</v>
      </c>
      <c r="J3806">
        <f>IF(Table2[[#This Row],[Mulitiple Sneeze?]],J3805+1,0)</f>
        <v>0</v>
      </c>
      <c r="K3806" t="str">
        <f>IF(AND(Table2[[#This Row],[Multiple Counter]]&gt;0, J3807=0),"Combo End","")</f>
        <v/>
      </c>
    </row>
    <row r="3807" spans="1:11" x14ac:dyDescent="0.25">
      <c r="A3807" s="1" t="s">
        <v>5371</v>
      </c>
      <c r="B3807" t="str">
        <f t="shared" si="413"/>
        <v>March 05</v>
      </c>
      <c r="C3807" t="str">
        <f t="shared" si="414"/>
        <v>2021</v>
      </c>
      <c r="D3807" t="str">
        <f t="shared" si="415"/>
        <v>09:12AM</v>
      </c>
      <c r="E3807">
        <f t="shared" si="416"/>
        <v>3</v>
      </c>
      <c r="F3807" t="str">
        <f t="shared" si="417"/>
        <v>05</v>
      </c>
      <c r="G3807" s="1">
        <f t="shared" si="418"/>
        <v>44260</v>
      </c>
      <c r="H3807" s="2">
        <f t="shared" si="419"/>
        <v>44260.383333333331</v>
      </c>
      <c r="I3807" t="b">
        <f>OR(ABS(Table2[[#This Row],[DateTime]]-H3808) * 1440 &lt; 5, ABS(Table2[[#This Row],[DateTime]]-H3806) * 1440 &lt; 5)</f>
        <v>0</v>
      </c>
      <c r="J3807">
        <f>IF(Table2[[#This Row],[Mulitiple Sneeze?]],J3806+1,0)</f>
        <v>0</v>
      </c>
      <c r="K3807" t="str">
        <f>IF(AND(Table2[[#This Row],[Multiple Counter]]&gt;0, J3808=0),"Combo End","")</f>
        <v/>
      </c>
    </row>
    <row r="3808" spans="1:11" x14ac:dyDescent="0.25">
      <c r="A3808" s="1" t="s">
        <v>5370</v>
      </c>
      <c r="B3808" t="str">
        <f t="shared" si="413"/>
        <v>March 05</v>
      </c>
      <c r="C3808" t="str">
        <f t="shared" si="414"/>
        <v>2021</v>
      </c>
      <c r="D3808" t="str">
        <f t="shared" si="415"/>
        <v>02:31PM</v>
      </c>
      <c r="E3808">
        <f t="shared" si="416"/>
        <v>3</v>
      </c>
      <c r="F3808" t="str">
        <f t="shared" si="417"/>
        <v>05</v>
      </c>
      <c r="G3808" s="1">
        <f t="shared" si="418"/>
        <v>44260</v>
      </c>
      <c r="H3808" s="2">
        <f t="shared" si="419"/>
        <v>44260.604861111111</v>
      </c>
      <c r="I3808" t="b">
        <f>OR(ABS(Table2[[#This Row],[DateTime]]-H3809) * 1440 &lt; 5, ABS(Table2[[#This Row],[DateTime]]-H3807) * 1440 &lt; 5)</f>
        <v>0</v>
      </c>
      <c r="J3808">
        <f>IF(Table2[[#This Row],[Mulitiple Sneeze?]],J3807+1,0)</f>
        <v>0</v>
      </c>
      <c r="K3808" t="str">
        <f>IF(AND(Table2[[#This Row],[Multiple Counter]]&gt;0, J3809=0),"Combo End","")</f>
        <v/>
      </c>
    </row>
    <row r="3809" spans="1:11" x14ac:dyDescent="0.25">
      <c r="A3809" s="1" t="s">
        <v>5369</v>
      </c>
      <c r="B3809" t="str">
        <f t="shared" si="413"/>
        <v>March 05</v>
      </c>
      <c r="C3809" t="str">
        <f t="shared" si="414"/>
        <v>2021</v>
      </c>
      <c r="D3809" t="str">
        <f t="shared" si="415"/>
        <v>07:40PM</v>
      </c>
      <c r="E3809">
        <f t="shared" si="416"/>
        <v>3</v>
      </c>
      <c r="F3809" t="str">
        <f t="shared" si="417"/>
        <v>05</v>
      </c>
      <c r="G3809" s="1">
        <f t="shared" si="418"/>
        <v>44260</v>
      </c>
      <c r="H3809" s="2">
        <f t="shared" si="419"/>
        <v>44260.819444444445</v>
      </c>
      <c r="I3809" t="b">
        <f>OR(ABS(Table2[[#This Row],[DateTime]]-H3810) * 1440 &lt; 5, ABS(Table2[[#This Row],[DateTime]]-H3808) * 1440 &lt; 5)</f>
        <v>0</v>
      </c>
      <c r="J3809">
        <f>IF(Table2[[#This Row],[Mulitiple Sneeze?]],J3808+1,0)</f>
        <v>0</v>
      </c>
      <c r="K3809" t="str">
        <f>IF(AND(Table2[[#This Row],[Multiple Counter]]&gt;0, J3810=0),"Combo End","")</f>
        <v/>
      </c>
    </row>
    <row r="3810" spans="1:11" x14ac:dyDescent="0.25">
      <c r="A3810" s="1" t="s">
        <v>5368</v>
      </c>
      <c r="B3810" t="str">
        <f t="shared" si="413"/>
        <v>March 05</v>
      </c>
      <c r="C3810" t="str">
        <f t="shared" si="414"/>
        <v>2021</v>
      </c>
      <c r="D3810" t="str">
        <f t="shared" si="415"/>
        <v>08:33PM</v>
      </c>
      <c r="E3810">
        <f t="shared" si="416"/>
        <v>3</v>
      </c>
      <c r="F3810" t="str">
        <f t="shared" si="417"/>
        <v>05</v>
      </c>
      <c r="G3810" s="1">
        <f t="shared" si="418"/>
        <v>44260</v>
      </c>
      <c r="H3810" s="2">
        <f t="shared" si="419"/>
        <v>44260.856249999997</v>
      </c>
      <c r="I3810" t="b">
        <f>OR(ABS(Table2[[#This Row],[DateTime]]-H3811) * 1440 &lt; 5, ABS(Table2[[#This Row],[DateTime]]-H3809) * 1440 &lt; 5)</f>
        <v>0</v>
      </c>
      <c r="J3810">
        <f>IF(Table2[[#This Row],[Mulitiple Sneeze?]],J3809+1,0)</f>
        <v>0</v>
      </c>
      <c r="K3810" t="str">
        <f>IF(AND(Table2[[#This Row],[Multiple Counter]]&gt;0, J3811=0),"Combo End","")</f>
        <v/>
      </c>
    </row>
    <row r="3811" spans="1:11" x14ac:dyDescent="0.25">
      <c r="A3811" s="1" t="s">
        <v>5367</v>
      </c>
      <c r="B3811" t="str">
        <f t="shared" si="413"/>
        <v>March 05</v>
      </c>
      <c r="C3811" t="str">
        <f t="shared" si="414"/>
        <v>2021</v>
      </c>
      <c r="D3811" t="str">
        <f t="shared" si="415"/>
        <v>08:57PM</v>
      </c>
      <c r="E3811">
        <f t="shared" si="416"/>
        <v>3</v>
      </c>
      <c r="F3811" t="str">
        <f t="shared" si="417"/>
        <v>05</v>
      </c>
      <c r="G3811" s="1">
        <f t="shared" si="418"/>
        <v>44260</v>
      </c>
      <c r="H3811" s="2">
        <f t="shared" si="419"/>
        <v>44260.872916666667</v>
      </c>
      <c r="I3811" t="b">
        <f>OR(ABS(Table2[[#This Row],[DateTime]]-H3812) * 1440 &lt; 5, ABS(Table2[[#This Row],[DateTime]]-H3810) * 1440 &lt; 5)</f>
        <v>0</v>
      </c>
      <c r="J3811">
        <f>IF(Table2[[#This Row],[Mulitiple Sneeze?]],J3810+1,0)</f>
        <v>0</v>
      </c>
      <c r="K3811" t="str">
        <f>IF(AND(Table2[[#This Row],[Multiple Counter]]&gt;0, J3812=0),"Combo End","")</f>
        <v/>
      </c>
    </row>
    <row r="3812" spans="1:11" x14ac:dyDescent="0.25">
      <c r="A3812" s="1" t="s">
        <v>5366</v>
      </c>
      <c r="B3812" t="str">
        <f t="shared" si="413"/>
        <v>March 06</v>
      </c>
      <c r="C3812" t="str">
        <f t="shared" si="414"/>
        <v>2021</v>
      </c>
      <c r="D3812" t="str">
        <f t="shared" si="415"/>
        <v>03:36PM</v>
      </c>
      <c r="E3812">
        <f t="shared" si="416"/>
        <v>3</v>
      </c>
      <c r="F3812" t="str">
        <f t="shared" si="417"/>
        <v>06</v>
      </c>
      <c r="G3812" s="1">
        <f t="shared" si="418"/>
        <v>44261</v>
      </c>
      <c r="H3812" s="2">
        <f t="shared" si="419"/>
        <v>44261.65</v>
      </c>
      <c r="I3812" t="b">
        <f>OR(ABS(Table2[[#This Row],[DateTime]]-H3813) * 1440 &lt; 5, ABS(Table2[[#This Row],[DateTime]]-H3811) * 1440 &lt; 5)</f>
        <v>0</v>
      </c>
      <c r="J3812">
        <f>IF(Table2[[#This Row],[Mulitiple Sneeze?]],J3811+1,0)</f>
        <v>0</v>
      </c>
      <c r="K3812" t="str">
        <f>IF(AND(Table2[[#This Row],[Multiple Counter]]&gt;0, J3813=0),"Combo End","")</f>
        <v/>
      </c>
    </row>
    <row r="3813" spans="1:11" x14ac:dyDescent="0.25">
      <c r="A3813" s="1" t="s">
        <v>5365</v>
      </c>
      <c r="B3813" t="str">
        <f t="shared" si="413"/>
        <v>March 07</v>
      </c>
      <c r="C3813" t="str">
        <f t="shared" si="414"/>
        <v>2021</v>
      </c>
      <c r="D3813" t="str">
        <f t="shared" si="415"/>
        <v>07:21AM</v>
      </c>
      <c r="E3813">
        <f t="shared" si="416"/>
        <v>3</v>
      </c>
      <c r="F3813" t="str">
        <f t="shared" si="417"/>
        <v>07</v>
      </c>
      <c r="G3813" s="1">
        <f t="shared" si="418"/>
        <v>44262</v>
      </c>
      <c r="H3813" s="2">
        <f t="shared" si="419"/>
        <v>44262.306250000001</v>
      </c>
      <c r="I3813" t="b">
        <f>OR(ABS(Table2[[#This Row],[DateTime]]-H3814) * 1440 &lt; 5, ABS(Table2[[#This Row],[DateTime]]-H3812) * 1440 &lt; 5)</f>
        <v>0</v>
      </c>
      <c r="J3813">
        <f>IF(Table2[[#This Row],[Mulitiple Sneeze?]],J3812+1,0)</f>
        <v>0</v>
      </c>
      <c r="K3813" t="str">
        <f>IF(AND(Table2[[#This Row],[Multiple Counter]]&gt;0, J3814=0),"Combo End","")</f>
        <v/>
      </c>
    </row>
    <row r="3814" spans="1:11" x14ac:dyDescent="0.25">
      <c r="A3814" s="1" t="s">
        <v>5364</v>
      </c>
      <c r="B3814" t="str">
        <f t="shared" si="413"/>
        <v>March 07</v>
      </c>
      <c r="C3814" t="str">
        <f t="shared" si="414"/>
        <v>2021</v>
      </c>
      <c r="D3814" t="str">
        <f t="shared" si="415"/>
        <v>05:12PM</v>
      </c>
      <c r="E3814">
        <f t="shared" si="416"/>
        <v>3</v>
      </c>
      <c r="F3814" t="str">
        <f t="shared" si="417"/>
        <v>07</v>
      </c>
      <c r="G3814" s="1">
        <f t="shared" si="418"/>
        <v>44262</v>
      </c>
      <c r="H3814" s="2">
        <f t="shared" si="419"/>
        <v>44262.716666666667</v>
      </c>
      <c r="I3814" t="b">
        <f>OR(ABS(Table2[[#This Row],[DateTime]]-H3815) * 1440 &lt; 5, ABS(Table2[[#This Row],[DateTime]]-H3813) * 1440 &lt; 5)</f>
        <v>0</v>
      </c>
      <c r="J3814">
        <f>IF(Table2[[#This Row],[Mulitiple Sneeze?]],J3813+1,0)</f>
        <v>0</v>
      </c>
      <c r="K3814" t="str">
        <f>IF(AND(Table2[[#This Row],[Multiple Counter]]&gt;0, J3815=0),"Combo End","")</f>
        <v/>
      </c>
    </row>
    <row r="3815" spans="1:11" x14ac:dyDescent="0.25">
      <c r="A3815" s="1" t="s">
        <v>5363</v>
      </c>
      <c r="B3815" t="str">
        <f t="shared" si="413"/>
        <v>March 08</v>
      </c>
      <c r="C3815" t="str">
        <f t="shared" si="414"/>
        <v>2021</v>
      </c>
      <c r="D3815" t="str">
        <f t="shared" si="415"/>
        <v>01:28PM</v>
      </c>
      <c r="E3815">
        <f t="shared" si="416"/>
        <v>3</v>
      </c>
      <c r="F3815" t="str">
        <f t="shared" si="417"/>
        <v>08</v>
      </c>
      <c r="G3815" s="1">
        <f t="shared" si="418"/>
        <v>44263</v>
      </c>
      <c r="H3815" s="2">
        <f t="shared" si="419"/>
        <v>44263.561111111114</v>
      </c>
      <c r="I3815" t="b">
        <f>OR(ABS(Table2[[#This Row],[DateTime]]-H3816) * 1440 &lt; 5, ABS(Table2[[#This Row],[DateTime]]-H3814) * 1440 &lt; 5)</f>
        <v>0</v>
      </c>
      <c r="J3815">
        <f>IF(Table2[[#This Row],[Mulitiple Sneeze?]],J3814+1,0)</f>
        <v>0</v>
      </c>
      <c r="K3815" t="str">
        <f>IF(AND(Table2[[#This Row],[Multiple Counter]]&gt;0, J3816=0),"Combo End","")</f>
        <v/>
      </c>
    </row>
    <row r="3816" spans="1:11" x14ac:dyDescent="0.25">
      <c r="A3816" s="1" t="s">
        <v>5362</v>
      </c>
      <c r="B3816" t="str">
        <f t="shared" si="413"/>
        <v>March 08</v>
      </c>
      <c r="C3816" t="str">
        <f t="shared" si="414"/>
        <v>2021</v>
      </c>
      <c r="D3816" t="str">
        <f t="shared" si="415"/>
        <v>02:39PM</v>
      </c>
      <c r="E3816">
        <f t="shared" si="416"/>
        <v>3</v>
      </c>
      <c r="F3816" t="str">
        <f t="shared" si="417"/>
        <v>08</v>
      </c>
      <c r="G3816" s="1">
        <f t="shared" si="418"/>
        <v>44263</v>
      </c>
      <c r="H3816" s="2">
        <f t="shared" si="419"/>
        <v>44263.61041666667</v>
      </c>
      <c r="I3816" t="b">
        <f>OR(ABS(Table2[[#This Row],[DateTime]]-H3817) * 1440 &lt; 5, ABS(Table2[[#This Row],[DateTime]]-H3815) * 1440 &lt; 5)</f>
        <v>0</v>
      </c>
      <c r="J3816">
        <f>IF(Table2[[#This Row],[Mulitiple Sneeze?]],J3815+1,0)</f>
        <v>0</v>
      </c>
      <c r="K3816" t="str">
        <f>IF(AND(Table2[[#This Row],[Multiple Counter]]&gt;0, J3817=0),"Combo End","")</f>
        <v/>
      </c>
    </row>
    <row r="3817" spans="1:11" x14ac:dyDescent="0.25">
      <c r="A3817" s="1" t="s">
        <v>5361</v>
      </c>
      <c r="B3817" t="str">
        <f t="shared" si="413"/>
        <v>March 09</v>
      </c>
      <c r="C3817" t="str">
        <f t="shared" si="414"/>
        <v>2021</v>
      </c>
      <c r="D3817" t="str">
        <f t="shared" si="415"/>
        <v>06:16AM</v>
      </c>
      <c r="E3817">
        <f t="shared" si="416"/>
        <v>3</v>
      </c>
      <c r="F3817" t="str">
        <f t="shared" si="417"/>
        <v>09</v>
      </c>
      <c r="G3817" s="1">
        <f t="shared" si="418"/>
        <v>44264</v>
      </c>
      <c r="H3817" s="2">
        <f t="shared" si="419"/>
        <v>44264.261111111111</v>
      </c>
      <c r="I3817" t="b">
        <f>OR(ABS(Table2[[#This Row],[DateTime]]-H3818) * 1440 &lt; 5, ABS(Table2[[#This Row],[DateTime]]-H3816) * 1440 &lt; 5)</f>
        <v>0</v>
      </c>
      <c r="J3817">
        <f>IF(Table2[[#This Row],[Mulitiple Sneeze?]],J3816+1,0)</f>
        <v>0</v>
      </c>
      <c r="K3817" t="str">
        <f>IF(AND(Table2[[#This Row],[Multiple Counter]]&gt;0, J3818=0),"Combo End","")</f>
        <v/>
      </c>
    </row>
    <row r="3818" spans="1:11" x14ac:dyDescent="0.25">
      <c r="A3818" s="1" t="s">
        <v>5360</v>
      </c>
      <c r="B3818" t="str">
        <f t="shared" si="413"/>
        <v>March 09</v>
      </c>
      <c r="C3818" t="str">
        <f t="shared" si="414"/>
        <v>2021</v>
      </c>
      <c r="D3818" t="str">
        <f t="shared" si="415"/>
        <v>06:19PM</v>
      </c>
      <c r="E3818">
        <f t="shared" si="416"/>
        <v>3</v>
      </c>
      <c r="F3818" t="str">
        <f t="shared" si="417"/>
        <v>09</v>
      </c>
      <c r="G3818" s="1">
        <f t="shared" si="418"/>
        <v>44264</v>
      </c>
      <c r="H3818" s="2">
        <f t="shared" si="419"/>
        <v>44264.763194444444</v>
      </c>
      <c r="I3818" t="b">
        <f>OR(ABS(Table2[[#This Row],[DateTime]]-H3819) * 1440 &lt; 5, ABS(Table2[[#This Row],[DateTime]]-H3817) * 1440 &lt; 5)</f>
        <v>0</v>
      </c>
      <c r="J3818">
        <f>IF(Table2[[#This Row],[Mulitiple Sneeze?]],J3817+1,0)</f>
        <v>0</v>
      </c>
      <c r="K3818" t="str">
        <f>IF(AND(Table2[[#This Row],[Multiple Counter]]&gt;0, J3819=0),"Combo End","")</f>
        <v/>
      </c>
    </row>
    <row r="3819" spans="1:11" x14ac:dyDescent="0.25">
      <c r="A3819" s="1" t="s">
        <v>5359</v>
      </c>
      <c r="B3819" t="str">
        <f t="shared" si="413"/>
        <v>March 09</v>
      </c>
      <c r="C3819" t="str">
        <f t="shared" si="414"/>
        <v>2021</v>
      </c>
      <c r="D3819" t="str">
        <f t="shared" si="415"/>
        <v>08:35PM</v>
      </c>
      <c r="E3819">
        <f t="shared" si="416"/>
        <v>3</v>
      </c>
      <c r="F3819" t="str">
        <f t="shared" si="417"/>
        <v>09</v>
      </c>
      <c r="G3819" s="1">
        <f t="shared" si="418"/>
        <v>44264</v>
      </c>
      <c r="H3819" s="2">
        <f t="shared" si="419"/>
        <v>44264.857638888891</v>
      </c>
      <c r="I3819" t="b">
        <f>OR(ABS(Table2[[#This Row],[DateTime]]-H3820) * 1440 &lt; 5, ABS(Table2[[#This Row],[DateTime]]-H3818) * 1440 &lt; 5)</f>
        <v>0</v>
      </c>
      <c r="J3819">
        <f>IF(Table2[[#This Row],[Mulitiple Sneeze?]],J3818+1,0)</f>
        <v>0</v>
      </c>
      <c r="K3819" t="str">
        <f>IF(AND(Table2[[#This Row],[Multiple Counter]]&gt;0, J3820=0),"Combo End","")</f>
        <v/>
      </c>
    </row>
    <row r="3820" spans="1:11" x14ac:dyDescent="0.25">
      <c r="A3820" s="1" t="s">
        <v>5358</v>
      </c>
      <c r="B3820" t="str">
        <f t="shared" si="413"/>
        <v>March 10</v>
      </c>
      <c r="C3820" t="str">
        <f t="shared" si="414"/>
        <v>2021</v>
      </c>
      <c r="D3820" t="str">
        <f t="shared" si="415"/>
        <v>04:27PM</v>
      </c>
      <c r="E3820">
        <f t="shared" si="416"/>
        <v>3</v>
      </c>
      <c r="F3820" t="str">
        <f t="shared" si="417"/>
        <v>10</v>
      </c>
      <c r="G3820" s="1">
        <f t="shared" si="418"/>
        <v>44265</v>
      </c>
      <c r="H3820" s="2">
        <f t="shared" si="419"/>
        <v>44265.685416666667</v>
      </c>
      <c r="I3820" t="b">
        <f>OR(ABS(Table2[[#This Row],[DateTime]]-H3821) * 1440 &lt; 5, ABS(Table2[[#This Row],[DateTime]]-H3819) * 1440 &lt; 5)</f>
        <v>0</v>
      </c>
      <c r="J3820">
        <f>IF(Table2[[#This Row],[Mulitiple Sneeze?]],J3819+1,0)</f>
        <v>0</v>
      </c>
      <c r="K3820" t="str">
        <f>IF(AND(Table2[[#This Row],[Multiple Counter]]&gt;0, J3821=0),"Combo End","")</f>
        <v/>
      </c>
    </row>
    <row r="3821" spans="1:11" x14ac:dyDescent="0.25">
      <c r="A3821" s="1" t="s">
        <v>5357</v>
      </c>
      <c r="B3821" t="str">
        <f t="shared" si="413"/>
        <v>March 10</v>
      </c>
      <c r="C3821" t="str">
        <f t="shared" si="414"/>
        <v>2021</v>
      </c>
      <c r="D3821" t="str">
        <f t="shared" si="415"/>
        <v>04:51PM</v>
      </c>
      <c r="E3821">
        <f t="shared" si="416"/>
        <v>3</v>
      </c>
      <c r="F3821" t="str">
        <f t="shared" si="417"/>
        <v>10</v>
      </c>
      <c r="G3821" s="1">
        <f t="shared" si="418"/>
        <v>44265</v>
      </c>
      <c r="H3821" s="2">
        <f t="shared" si="419"/>
        <v>44265.70208333333</v>
      </c>
      <c r="I3821" t="b">
        <f>OR(ABS(Table2[[#This Row],[DateTime]]-H3822) * 1440 &lt; 5, ABS(Table2[[#This Row],[DateTime]]-H3820) * 1440 &lt; 5)</f>
        <v>0</v>
      </c>
      <c r="J3821">
        <f>IF(Table2[[#This Row],[Mulitiple Sneeze?]],J3820+1,0)</f>
        <v>0</v>
      </c>
      <c r="K3821" t="str">
        <f>IF(AND(Table2[[#This Row],[Multiple Counter]]&gt;0, J3822=0),"Combo End","")</f>
        <v/>
      </c>
    </row>
    <row r="3822" spans="1:11" x14ac:dyDescent="0.25">
      <c r="A3822" s="1" t="s">
        <v>5356</v>
      </c>
      <c r="B3822" t="str">
        <f t="shared" si="413"/>
        <v>March 10</v>
      </c>
      <c r="C3822" t="str">
        <f t="shared" si="414"/>
        <v>2021</v>
      </c>
      <c r="D3822" t="str">
        <f t="shared" si="415"/>
        <v>05:58PM</v>
      </c>
      <c r="E3822">
        <f t="shared" si="416"/>
        <v>3</v>
      </c>
      <c r="F3822" t="str">
        <f t="shared" si="417"/>
        <v>10</v>
      </c>
      <c r="G3822" s="1">
        <f t="shared" si="418"/>
        <v>44265</v>
      </c>
      <c r="H3822" s="2">
        <f t="shared" si="419"/>
        <v>44265.748611111114</v>
      </c>
      <c r="I3822" t="b">
        <f>OR(ABS(Table2[[#This Row],[DateTime]]-H3823) * 1440 &lt; 5, ABS(Table2[[#This Row],[DateTime]]-H3821) * 1440 &lt; 5)</f>
        <v>0</v>
      </c>
      <c r="J3822">
        <f>IF(Table2[[#This Row],[Mulitiple Sneeze?]],J3821+1,0)</f>
        <v>0</v>
      </c>
      <c r="K3822" t="str">
        <f>IF(AND(Table2[[#This Row],[Multiple Counter]]&gt;0, J3823=0),"Combo End","")</f>
        <v/>
      </c>
    </row>
    <row r="3823" spans="1:11" x14ac:dyDescent="0.25">
      <c r="A3823" s="1" t="s">
        <v>5355</v>
      </c>
      <c r="B3823" t="str">
        <f t="shared" si="413"/>
        <v>March 11</v>
      </c>
      <c r="C3823" t="str">
        <f t="shared" si="414"/>
        <v>2021</v>
      </c>
      <c r="D3823" t="str">
        <f t="shared" si="415"/>
        <v>04:13PM</v>
      </c>
      <c r="E3823">
        <f t="shared" si="416"/>
        <v>3</v>
      </c>
      <c r="F3823" t="str">
        <f t="shared" si="417"/>
        <v>11</v>
      </c>
      <c r="G3823" s="1">
        <f t="shared" si="418"/>
        <v>44266</v>
      </c>
      <c r="H3823" s="2">
        <f t="shared" si="419"/>
        <v>44266.675694444442</v>
      </c>
      <c r="I3823" t="b">
        <f>OR(ABS(Table2[[#This Row],[DateTime]]-H3824) * 1440 &lt; 5, ABS(Table2[[#This Row],[DateTime]]-H3822) * 1440 &lt; 5)</f>
        <v>0</v>
      </c>
      <c r="J3823">
        <f>IF(Table2[[#This Row],[Mulitiple Sneeze?]],J3822+1,0)</f>
        <v>0</v>
      </c>
      <c r="K3823" t="str">
        <f>IF(AND(Table2[[#This Row],[Multiple Counter]]&gt;0, J3824=0),"Combo End","")</f>
        <v/>
      </c>
    </row>
    <row r="3824" spans="1:11" x14ac:dyDescent="0.25">
      <c r="A3824" s="1" t="s">
        <v>5354</v>
      </c>
      <c r="B3824" t="str">
        <f t="shared" si="413"/>
        <v>March 11</v>
      </c>
      <c r="C3824" t="str">
        <f t="shared" si="414"/>
        <v>2021</v>
      </c>
      <c r="D3824" t="str">
        <f t="shared" si="415"/>
        <v>08:43PM</v>
      </c>
      <c r="E3824">
        <f t="shared" si="416"/>
        <v>3</v>
      </c>
      <c r="F3824" t="str">
        <f t="shared" si="417"/>
        <v>11</v>
      </c>
      <c r="G3824" s="1">
        <f t="shared" si="418"/>
        <v>44266</v>
      </c>
      <c r="H3824" s="2">
        <f t="shared" si="419"/>
        <v>44266.863194444442</v>
      </c>
      <c r="I3824" t="b">
        <f>OR(ABS(Table2[[#This Row],[DateTime]]-H3825) * 1440 &lt; 5, ABS(Table2[[#This Row],[DateTime]]-H3823) * 1440 &lt; 5)</f>
        <v>0</v>
      </c>
      <c r="J3824">
        <f>IF(Table2[[#This Row],[Mulitiple Sneeze?]],J3823+1,0)</f>
        <v>0</v>
      </c>
      <c r="K3824" t="str">
        <f>IF(AND(Table2[[#This Row],[Multiple Counter]]&gt;0, J3825=0),"Combo End","")</f>
        <v/>
      </c>
    </row>
    <row r="3825" spans="1:11" x14ac:dyDescent="0.25">
      <c r="A3825" s="1" t="s">
        <v>5353</v>
      </c>
      <c r="B3825" t="str">
        <f t="shared" si="413"/>
        <v>March 12</v>
      </c>
      <c r="C3825" t="str">
        <f t="shared" si="414"/>
        <v>2021</v>
      </c>
      <c r="D3825" t="str">
        <f t="shared" si="415"/>
        <v>06:03PM</v>
      </c>
      <c r="E3825">
        <f t="shared" si="416"/>
        <v>3</v>
      </c>
      <c r="F3825" t="str">
        <f t="shared" si="417"/>
        <v>12</v>
      </c>
      <c r="G3825" s="1">
        <f t="shared" si="418"/>
        <v>44267</v>
      </c>
      <c r="H3825" s="2">
        <f t="shared" si="419"/>
        <v>44267.752083333333</v>
      </c>
      <c r="I3825" t="b">
        <f>OR(ABS(Table2[[#This Row],[DateTime]]-H3826) * 1440 &lt; 5, ABS(Table2[[#This Row],[DateTime]]-H3824) * 1440 &lt; 5)</f>
        <v>0</v>
      </c>
      <c r="J3825">
        <f>IF(Table2[[#This Row],[Mulitiple Sneeze?]],J3824+1,0)</f>
        <v>0</v>
      </c>
      <c r="K3825" t="str">
        <f>IF(AND(Table2[[#This Row],[Multiple Counter]]&gt;0, J3826=0),"Combo End","")</f>
        <v/>
      </c>
    </row>
    <row r="3826" spans="1:11" x14ac:dyDescent="0.25">
      <c r="A3826" s="1" t="s">
        <v>5352</v>
      </c>
      <c r="B3826" t="str">
        <f t="shared" si="413"/>
        <v>March 14</v>
      </c>
      <c r="C3826" t="str">
        <f t="shared" si="414"/>
        <v>2021</v>
      </c>
      <c r="D3826" t="str">
        <f t="shared" si="415"/>
        <v>07:59AM</v>
      </c>
      <c r="E3826">
        <f t="shared" si="416"/>
        <v>3</v>
      </c>
      <c r="F3826" t="str">
        <f t="shared" si="417"/>
        <v>14</v>
      </c>
      <c r="G3826" s="1">
        <f t="shared" si="418"/>
        <v>44269</v>
      </c>
      <c r="H3826" s="2">
        <f t="shared" si="419"/>
        <v>44269.332638888889</v>
      </c>
      <c r="I3826" t="b">
        <f>OR(ABS(Table2[[#This Row],[DateTime]]-H3827) * 1440 &lt; 5, ABS(Table2[[#This Row],[DateTime]]-H3825) * 1440 &lt; 5)</f>
        <v>0</v>
      </c>
      <c r="J3826">
        <f>IF(Table2[[#This Row],[Mulitiple Sneeze?]],J3825+1,0)</f>
        <v>0</v>
      </c>
      <c r="K3826" t="str">
        <f>IF(AND(Table2[[#This Row],[Multiple Counter]]&gt;0, J3827=0),"Combo End","")</f>
        <v/>
      </c>
    </row>
    <row r="3827" spans="1:11" x14ac:dyDescent="0.25">
      <c r="A3827" s="1" t="s">
        <v>5351</v>
      </c>
      <c r="B3827" t="str">
        <f t="shared" si="413"/>
        <v>March 14</v>
      </c>
      <c r="C3827" t="str">
        <f t="shared" si="414"/>
        <v>2021</v>
      </c>
      <c r="D3827" t="str">
        <f t="shared" si="415"/>
        <v>11:57AM</v>
      </c>
      <c r="E3827">
        <f t="shared" si="416"/>
        <v>3</v>
      </c>
      <c r="F3827" t="str">
        <f t="shared" si="417"/>
        <v>14</v>
      </c>
      <c r="G3827" s="1">
        <f t="shared" si="418"/>
        <v>44269</v>
      </c>
      <c r="H3827" s="2">
        <f t="shared" si="419"/>
        <v>44269.497916666667</v>
      </c>
      <c r="I3827" t="b">
        <f>OR(ABS(Table2[[#This Row],[DateTime]]-H3828) * 1440 &lt; 5, ABS(Table2[[#This Row],[DateTime]]-H3826) * 1440 &lt; 5)</f>
        <v>0</v>
      </c>
      <c r="J3827">
        <f>IF(Table2[[#This Row],[Mulitiple Sneeze?]],J3826+1,0)</f>
        <v>0</v>
      </c>
      <c r="K3827" t="str">
        <f>IF(AND(Table2[[#This Row],[Multiple Counter]]&gt;0, J3828=0),"Combo End","")</f>
        <v/>
      </c>
    </row>
    <row r="3828" spans="1:11" x14ac:dyDescent="0.25">
      <c r="A3828" s="1" t="s">
        <v>5350</v>
      </c>
      <c r="B3828" t="str">
        <f t="shared" si="413"/>
        <v>March 14</v>
      </c>
      <c r="C3828" t="str">
        <f t="shared" si="414"/>
        <v>2021</v>
      </c>
      <c r="D3828" t="str">
        <f t="shared" si="415"/>
        <v>08:38PM</v>
      </c>
      <c r="E3828">
        <f t="shared" si="416"/>
        <v>3</v>
      </c>
      <c r="F3828" t="str">
        <f t="shared" si="417"/>
        <v>14</v>
      </c>
      <c r="G3828" s="1">
        <f t="shared" si="418"/>
        <v>44269</v>
      </c>
      <c r="H3828" s="2">
        <f t="shared" si="419"/>
        <v>44269.859722222223</v>
      </c>
      <c r="I3828" t="b">
        <f>OR(ABS(Table2[[#This Row],[DateTime]]-H3829) * 1440 &lt; 5, ABS(Table2[[#This Row],[DateTime]]-H3827) * 1440 &lt; 5)</f>
        <v>0</v>
      </c>
      <c r="J3828">
        <f>IF(Table2[[#This Row],[Mulitiple Sneeze?]],J3827+1,0)</f>
        <v>0</v>
      </c>
      <c r="K3828" t="str">
        <f>IF(AND(Table2[[#This Row],[Multiple Counter]]&gt;0, J3829=0),"Combo End","")</f>
        <v/>
      </c>
    </row>
    <row r="3829" spans="1:11" x14ac:dyDescent="0.25">
      <c r="A3829" s="1" t="s">
        <v>5349</v>
      </c>
      <c r="B3829" t="str">
        <f t="shared" si="413"/>
        <v>March 15</v>
      </c>
      <c r="C3829" t="str">
        <f t="shared" si="414"/>
        <v>2021</v>
      </c>
      <c r="D3829" t="str">
        <f t="shared" si="415"/>
        <v>02:37PM</v>
      </c>
      <c r="E3829">
        <f t="shared" si="416"/>
        <v>3</v>
      </c>
      <c r="F3829" t="str">
        <f t="shared" si="417"/>
        <v>15</v>
      </c>
      <c r="G3829" s="1">
        <f t="shared" si="418"/>
        <v>44270</v>
      </c>
      <c r="H3829" s="2">
        <f t="shared" si="419"/>
        <v>44270.609027777777</v>
      </c>
      <c r="I3829" t="b">
        <f>OR(ABS(Table2[[#This Row],[DateTime]]-H3830) * 1440 &lt; 5, ABS(Table2[[#This Row],[DateTime]]-H3828) * 1440 &lt; 5)</f>
        <v>0</v>
      </c>
      <c r="J3829">
        <f>IF(Table2[[#This Row],[Mulitiple Sneeze?]],J3828+1,0)</f>
        <v>0</v>
      </c>
      <c r="K3829" t="str">
        <f>IF(AND(Table2[[#This Row],[Multiple Counter]]&gt;0, J3830=0),"Combo End","")</f>
        <v/>
      </c>
    </row>
    <row r="3830" spans="1:11" x14ac:dyDescent="0.25">
      <c r="A3830" s="1" t="s">
        <v>5348</v>
      </c>
      <c r="B3830" t="str">
        <f t="shared" si="413"/>
        <v>March 16</v>
      </c>
      <c r="C3830" t="str">
        <f t="shared" si="414"/>
        <v>2021</v>
      </c>
      <c r="D3830" t="str">
        <f t="shared" si="415"/>
        <v>06:20AM</v>
      </c>
      <c r="E3830">
        <f t="shared" si="416"/>
        <v>3</v>
      </c>
      <c r="F3830" t="str">
        <f t="shared" si="417"/>
        <v>16</v>
      </c>
      <c r="G3830" s="1">
        <f t="shared" si="418"/>
        <v>44271</v>
      </c>
      <c r="H3830" s="2">
        <f t="shared" si="419"/>
        <v>44271.263888888891</v>
      </c>
      <c r="I3830" t="b">
        <f>OR(ABS(Table2[[#This Row],[DateTime]]-H3831) * 1440 &lt; 5, ABS(Table2[[#This Row],[DateTime]]-H3829) * 1440 &lt; 5)</f>
        <v>0</v>
      </c>
      <c r="J3830">
        <f>IF(Table2[[#This Row],[Mulitiple Sneeze?]],J3829+1,0)</f>
        <v>0</v>
      </c>
      <c r="K3830" t="str">
        <f>IF(AND(Table2[[#This Row],[Multiple Counter]]&gt;0, J3831=0),"Combo End","")</f>
        <v/>
      </c>
    </row>
    <row r="3831" spans="1:11" x14ac:dyDescent="0.25">
      <c r="A3831" s="1" t="s">
        <v>5347</v>
      </c>
      <c r="B3831" t="str">
        <f t="shared" si="413"/>
        <v>March 16</v>
      </c>
      <c r="C3831" t="str">
        <f t="shared" si="414"/>
        <v>2021</v>
      </c>
      <c r="D3831" t="str">
        <f t="shared" si="415"/>
        <v>07:09AM</v>
      </c>
      <c r="E3831">
        <f t="shared" si="416"/>
        <v>3</v>
      </c>
      <c r="F3831" t="str">
        <f t="shared" si="417"/>
        <v>16</v>
      </c>
      <c r="G3831" s="1">
        <f t="shared" si="418"/>
        <v>44271</v>
      </c>
      <c r="H3831" s="2">
        <f t="shared" si="419"/>
        <v>44271.29791666667</v>
      </c>
      <c r="I3831" t="b">
        <f>OR(ABS(Table2[[#This Row],[DateTime]]-H3832) * 1440 &lt; 5, ABS(Table2[[#This Row],[DateTime]]-H3830) * 1440 &lt; 5)</f>
        <v>0</v>
      </c>
      <c r="J3831">
        <f>IF(Table2[[#This Row],[Mulitiple Sneeze?]],J3830+1,0)</f>
        <v>0</v>
      </c>
      <c r="K3831" t="str">
        <f>IF(AND(Table2[[#This Row],[Multiple Counter]]&gt;0, J3832=0),"Combo End","")</f>
        <v/>
      </c>
    </row>
    <row r="3832" spans="1:11" x14ac:dyDescent="0.25">
      <c r="A3832" s="1" t="s">
        <v>5346</v>
      </c>
      <c r="B3832" t="str">
        <f t="shared" si="413"/>
        <v>March 16</v>
      </c>
      <c r="C3832" t="str">
        <f t="shared" si="414"/>
        <v>2021</v>
      </c>
      <c r="D3832" t="str">
        <f t="shared" si="415"/>
        <v>09:35AM</v>
      </c>
      <c r="E3832">
        <f t="shared" si="416"/>
        <v>3</v>
      </c>
      <c r="F3832" t="str">
        <f t="shared" si="417"/>
        <v>16</v>
      </c>
      <c r="G3832" s="1">
        <f t="shared" si="418"/>
        <v>44271</v>
      </c>
      <c r="H3832" s="2">
        <f t="shared" si="419"/>
        <v>44271.399305555555</v>
      </c>
      <c r="I3832" t="b">
        <f>OR(ABS(Table2[[#This Row],[DateTime]]-H3833) * 1440 &lt; 5, ABS(Table2[[#This Row],[DateTime]]-H3831) * 1440 &lt; 5)</f>
        <v>0</v>
      </c>
      <c r="J3832">
        <f>IF(Table2[[#This Row],[Mulitiple Sneeze?]],J3831+1,0)</f>
        <v>0</v>
      </c>
      <c r="K3832" t="str">
        <f>IF(AND(Table2[[#This Row],[Multiple Counter]]&gt;0, J3833=0),"Combo End","")</f>
        <v/>
      </c>
    </row>
    <row r="3833" spans="1:11" x14ac:dyDescent="0.25">
      <c r="A3833" s="1" t="s">
        <v>5345</v>
      </c>
      <c r="B3833" t="str">
        <f t="shared" si="413"/>
        <v>March 17</v>
      </c>
      <c r="C3833" t="str">
        <f t="shared" si="414"/>
        <v>2021</v>
      </c>
      <c r="D3833" t="str">
        <f t="shared" si="415"/>
        <v>12:50PM</v>
      </c>
      <c r="E3833">
        <f t="shared" si="416"/>
        <v>3</v>
      </c>
      <c r="F3833" t="str">
        <f t="shared" si="417"/>
        <v>17</v>
      </c>
      <c r="G3833" s="1">
        <f t="shared" si="418"/>
        <v>44272</v>
      </c>
      <c r="H3833" s="2">
        <f t="shared" si="419"/>
        <v>44272.534722222219</v>
      </c>
      <c r="I3833" t="b">
        <f>OR(ABS(Table2[[#This Row],[DateTime]]-H3834) * 1440 &lt; 5, ABS(Table2[[#This Row],[DateTime]]-H3832) * 1440 &lt; 5)</f>
        <v>0</v>
      </c>
      <c r="J3833">
        <f>IF(Table2[[#This Row],[Mulitiple Sneeze?]],J3832+1,0)</f>
        <v>0</v>
      </c>
      <c r="K3833" t="str">
        <f>IF(AND(Table2[[#This Row],[Multiple Counter]]&gt;0, J3834=0),"Combo End","")</f>
        <v/>
      </c>
    </row>
    <row r="3834" spans="1:11" x14ac:dyDescent="0.25">
      <c r="A3834" s="1" t="s">
        <v>5344</v>
      </c>
      <c r="B3834" t="str">
        <f t="shared" si="413"/>
        <v>March 17</v>
      </c>
      <c r="C3834" t="str">
        <f t="shared" si="414"/>
        <v>2021</v>
      </c>
      <c r="D3834" t="str">
        <f t="shared" si="415"/>
        <v>04:12PM</v>
      </c>
      <c r="E3834">
        <f t="shared" si="416"/>
        <v>3</v>
      </c>
      <c r="F3834" t="str">
        <f t="shared" si="417"/>
        <v>17</v>
      </c>
      <c r="G3834" s="1">
        <f t="shared" si="418"/>
        <v>44272</v>
      </c>
      <c r="H3834" s="2">
        <f t="shared" si="419"/>
        <v>44272.675000000003</v>
      </c>
      <c r="I3834" t="b">
        <f>OR(ABS(Table2[[#This Row],[DateTime]]-H3835) * 1440 &lt; 5, ABS(Table2[[#This Row],[DateTime]]-H3833) * 1440 &lt; 5)</f>
        <v>0</v>
      </c>
      <c r="J3834">
        <f>IF(Table2[[#This Row],[Mulitiple Sneeze?]],J3833+1,0)</f>
        <v>0</v>
      </c>
      <c r="K3834" t="str">
        <f>IF(AND(Table2[[#This Row],[Multiple Counter]]&gt;0, J3835=0),"Combo End","")</f>
        <v/>
      </c>
    </row>
    <row r="3835" spans="1:11" x14ac:dyDescent="0.25">
      <c r="A3835" s="1" t="s">
        <v>5343</v>
      </c>
      <c r="B3835" t="str">
        <f t="shared" si="413"/>
        <v>March 17</v>
      </c>
      <c r="C3835" t="str">
        <f t="shared" si="414"/>
        <v>2021</v>
      </c>
      <c r="D3835" t="str">
        <f t="shared" si="415"/>
        <v>06:22PM</v>
      </c>
      <c r="E3835">
        <f t="shared" si="416"/>
        <v>3</v>
      </c>
      <c r="F3835" t="str">
        <f t="shared" si="417"/>
        <v>17</v>
      </c>
      <c r="G3835" s="1">
        <f t="shared" si="418"/>
        <v>44272</v>
      </c>
      <c r="H3835" s="2">
        <f t="shared" si="419"/>
        <v>44272.765277777777</v>
      </c>
      <c r="I3835" t="b">
        <f>OR(ABS(Table2[[#This Row],[DateTime]]-H3836) * 1440 &lt; 5, ABS(Table2[[#This Row],[DateTime]]-H3834) * 1440 &lt; 5)</f>
        <v>0</v>
      </c>
      <c r="J3835">
        <f>IF(Table2[[#This Row],[Mulitiple Sneeze?]],J3834+1,0)</f>
        <v>0</v>
      </c>
      <c r="K3835" t="str">
        <f>IF(AND(Table2[[#This Row],[Multiple Counter]]&gt;0, J3836=0),"Combo End","")</f>
        <v/>
      </c>
    </row>
    <row r="3836" spans="1:11" x14ac:dyDescent="0.25">
      <c r="A3836" s="1" t="s">
        <v>5342</v>
      </c>
      <c r="B3836" t="str">
        <f t="shared" si="413"/>
        <v>March 18</v>
      </c>
      <c r="C3836" t="str">
        <f t="shared" si="414"/>
        <v>2021</v>
      </c>
      <c r="D3836" t="str">
        <f t="shared" si="415"/>
        <v>11:21AM</v>
      </c>
      <c r="E3836">
        <f t="shared" si="416"/>
        <v>3</v>
      </c>
      <c r="F3836" t="str">
        <f t="shared" si="417"/>
        <v>18</v>
      </c>
      <c r="G3836" s="1">
        <f t="shared" si="418"/>
        <v>44273</v>
      </c>
      <c r="H3836" s="2">
        <f t="shared" si="419"/>
        <v>44273.472916666666</v>
      </c>
      <c r="I3836" t="b">
        <f>OR(ABS(Table2[[#This Row],[DateTime]]-H3837) * 1440 &lt; 5, ABS(Table2[[#This Row],[DateTime]]-H3835) * 1440 &lt; 5)</f>
        <v>0</v>
      </c>
      <c r="J3836">
        <f>IF(Table2[[#This Row],[Mulitiple Sneeze?]],J3835+1,0)</f>
        <v>0</v>
      </c>
      <c r="K3836" t="str">
        <f>IF(AND(Table2[[#This Row],[Multiple Counter]]&gt;0, J3837=0),"Combo End","")</f>
        <v/>
      </c>
    </row>
    <row r="3837" spans="1:11" x14ac:dyDescent="0.25">
      <c r="A3837" s="1" t="s">
        <v>5341</v>
      </c>
      <c r="B3837" t="str">
        <f t="shared" si="413"/>
        <v>March 19</v>
      </c>
      <c r="C3837" t="str">
        <f t="shared" si="414"/>
        <v>2021</v>
      </c>
      <c r="D3837" t="str">
        <f t="shared" si="415"/>
        <v>11:15AM</v>
      </c>
      <c r="E3837">
        <f t="shared" si="416"/>
        <v>3</v>
      </c>
      <c r="F3837" t="str">
        <f t="shared" si="417"/>
        <v>19</v>
      </c>
      <c r="G3837" s="1">
        <f t="shared" si="418"/>
        <v>44274</v>
      </c>
      <c r="H3837" s="2">
        <f t="shared" si="419"/>
        <v>44274.46875</v>
      </c>
      <c r="I3837" t="b">
        <f>OR(ABS(Table2[[#This Row],[DateTime]]-H3838) * 1440 &lt; 5, ABS(Table2[[#This Row],[DateTime]]-H3836) * 1440 &lt; 5)</f>
        <v>0</v>
      </c>
      <c r="J3837">
        <f>IF(Table2[[#This Row],[Mulitiple Sneeze?]],J3836+1,0)</f>
        <v>0</v>
      </c>
      <c r="K3837" t="str">
        <f>IF(AND(Table2[[#This Row],[Multiple Counter]]&gt;0, J3838=0),"Combo End","")</f>
        <v/>
      </c>
    </row>
    <row r="3838" spans="1:11" x14ac:dyDescent="0.25">
      <c r="A3838" s="1" t="s">
        <v>5340</v>
      </c>
      <c r="B3838" t="str">
        <f t="shared" si="413"/>
        <v>March 19</v>
      </c>
      <c r="C3838" t="str">
        <f t="shared" si="414"/>
        <v>2021</v>
      </c>
      <c r="D3838" t="str">
        <f t="shared" si="415"/>
        <v>11:30AM</v>
      </c>
      <c r="E3838">
        <f t="shared" si="416"/>
        <v>3</v>
      </c>
      <c r="F3838" t="str">
        <f t="shared" si="417"/>
        <v>19</v>
      </c>
      <c r="G3838" s="1">
        <f t="shared" si="418"/>
        <v>44274</v>
      </c>
      <c r="H3838" s="2">
        <f t="shared" si="419"/>
        <v>44274.479166666664</v>
      </c>
      <c r="I3838" t="b">
        <f>OR(ABS(Table2[[#This Row],[DateTime]]-H3839) * 1440 &lt; 5, ABS(Table2[[#This Row],[DateTime]]-H3837) * 1440 &lt; 5)</f>
        <v>0</v>
      </c>
      <c r="J3838">
        <f>IF(Table2[[#This Row],[Mulitiple Sneeze?]],J3837+1,0)</f>
        <v>0</v>
      </c>
      <c r="K3838" t="str">
        <f>IF(AND(Table2[[#This Row],[Multiple Counter]]&gt;0, J3839=0),"Combo End","")</f>
        <v/>
      </c>
    </row>
    <row r="3839" spans="1:11" x14ac:dyDescent="0.25">
      <c r="A3839" s="1" t="s">
        <v>5339</v>
      </c>
      <c r="B3839" t="str">
        <f t="shared" si="413"/>
        <v>March 19</v>
      </c>
      <c r="C3839" t="str">
        <f t="shared" si="414"/>
        <v>2021</v>
      </c>
      <c r="D3839" t="str">
        <f t="shared" si="415"/>
        <v>12:53PM</v>
      </c>
      <c r="E3839">
        <f t="shared" si="416"/>
        <v>3</v>
      </c>
      <c r="F3839" t="str">
        <f t="shared" si="417"/>
        <v>19</v>
      </c>
      <c r="G3839" s="1">
        <f t="shared" si="418"/>
        <v>44274</v>
      </c>
      <c r="H3839" s="2">
        <f t="shared" si="419"/>
        <v>44274.536805555559</v>
      </c>
      <c r="I3839" t="b">
        <f>OR(ABS(Table2[[#This Row],[DateTime]]-H3840) * 1440 &lt; 5, ABS(Table2[[#This Row],[DateTime]]-H3838) * 1440 &lt; 5)</f>
        <v>0</v>
      </c>
      <c r="J3839">
        <f>IF(Table2[[#This Row],[Mulitiple Sneeze?]],J3838+1,0)</f>
        <v>0</v>
      </c>
      <c r="K3839" t="str">
        <f>IF(AND(Table2[[#This Row],[Multiple Counter]]&gt;0, J3840=0),"Combo End","")</f>
        <v/>
      </c>
    </row>
    <row r="3840" spans="1:11" x14ac:dyDescent="0.25">
      <c r="A3840" s="1" t="s">
        <v>5338</v>
      </c>
      <c r="B3840" t="str">
        <f t="shared" si="413"/>
        <v>March 20</v>
      </c>
      <c r="C3840" t="str">
        <f t="shared" si="414"/>
        <v>2021</v>
      </c>
      <c r="D3840" t="str">
        <f t="shared" si="415"/>
        <v>11:59AM</v>
      </c>
      <c r="E3840">
        <f t="shared" si="416"/>
        <v>3</v>
      </c>
      <c r="F3840" t="str">
        <f t="shared" si="417"/>
        <v>20</v>
      </c>
      <c r="G3840" s="1">
        <f t="shared" si="418"/>
        <v>44275</v>
      </c>
      <c r="H3840" s="2">
        <f t="shared" si="419"/>
        <v>44275.499305555553</v>
      </c>
      <c r="I3840" t="b">
        <f>OR(ABS(Table2[[#This Row],[DateTime]]-H3841) * 1440 &lt; 5, ABS(Table2[[#This Row],[DateTime]]-H3839) * 1440 &lt; 5)</f>
        <v>0</v>
      </c>
      <c r="J3840">
        <f>IF(Table2[[#This Row],[Mulitiple Sneeze?]],J3839+1,0)</f>
        <v>0</v>
      </c>
      <c r="K3840" t="str">
        <f>IF(AND(Table2[[#This Row],[Multiple Counter]]&gt;0, J3841=0),"Combo End","")</f>
        <v/>
      </c>
    </row>
    <row r="3841" spans="1:11" x14ac:dyDescent="0.25">
      <c r="A3841" s="1" t="s">
        <v>5337</v>
      </c>
      <c r="B3841" t="str">
        <f t="shared" si="413"/>
        <v>March 20</v>
      </c>
      <c r="C3841" t="str">
        <f t="shared" si="414"/>
        <v>2021</v>
      </c>
      <c r="D3841" t="str">
        <f t="shared" si="415"/>
        <v>04:08PM</v>
      </c>
      <c r="E3841">
        <f t="shared" si="416"/>
        <v>3</v>
      </c>
      <c r="F3841" t="str">
        <f t="shared" si="417"/>
        <v>20</v>
      </c>
      <c r="G3841" s="1">
        <f t="shared" si="418"/>
        <v>44275</v>
      </c>
      <c r="H3841" s="2">
        <f t="shared" si="419"/>
        <v>44275.672222222223</v>
      </c>
      <c r="I3841" t="b">
        <f>OR(ABS(Table2[[#This Row],[DateTime]]-H3842) * 1440 &lt; 5, ABS(Table2[[#This Row],[DateTime]]-H3840) * 1440 &lt; 5)</f>
        <v>0</v>
      </c>
      <c r="J3841">
        <f>IF(Table2[[#This Row],[Mulitiple Sneeze?]],J3840+1,0)</f>
        <v>0</v>
      </c>
      <c r="K3841" t="str">
        <f>IF(AND(Table2[[#This Row],[Multiple Counter]]&gt;0, J3842=0),"Combo End","")</f>
        <v/>
      </c>
    </row>
    <row r="3842" spans="1:11" x14ac:dyDescent="0.25">
      <c r="A3842" s="1" t="s">
        <v>5336</v>
      </c>
      <c r="B3842" t="str">
        <f t="shared" ref="B3842:B3905" si="420">_xlfn.TEXTBEFORE(A3842,",")</f>
        <v>March 20</v>
      </c>
      <c r="C3842" t="str">
        <f t="shared" ref="C3842:C3905" si="421">LEFT(_xlfn.TEXTAFTER(A3842, ", "), 4)</f>
        <v>2021</v>
      </c>
      <c r="D3842" t="str">
        <f t="shared" ref="D3842:D3905" si="422">_xlfn.TEXTAFTER(A3842, "at ")</f>
        <v>08:22PM</v>
      </c>
      <c r="E3842">
        <f t="shared" ref="E3842:E3905" si="423">MONTH(1&amp;B3842)</f>
        <v>3</v>
      </c>
      <c r="F3842" t="str">
        <f t="shared" ref="F3842:F3905" si="424">RIGHT(B3842, 2)</f>
        <v>20</v>
      </c>
      <c r="G3842" s="1">
        <f t="shared" ref="G3842:G3905" si="425">DATE(C3842,E3842,F3842)</f>
        <v>44275</v>
      </c>
      <c r="H3842" s="2">
        <f t="shared" ref="H3842:H3905" si="426">G3842+TIMEVALUE(_xlfn.CONCAT(LEFT(D3842, 5), " ", RIGHT(D3842, 2)))</f>
        <v>44275.848611111112</v>
      </c>
      <c r="I3842" t="b">
        <f>OR(ABS(Table2[[#This Row],[DateTime]]-H3843) * 1440 &lt; 5, ABS(Table2[[#This Row],[DateTime]]-H3841) * 1440 &lt; 5)</f>
        <v>0</v>
      </c>
      <c r="J3842">
        <f>IF(Table2[[#This Row],[Mulitiple Sneeze?]],J3841+1,0)</f>
        <v>0</v>
      </c>
      <c r="K3842" t="str">
        <f>IF(AND(Table2[[#This Row],[Multiple Counter]]&gt;0, J3843=0),"Combo End","")</f>
        <v/>
      </c>
    </row>
    <row r="3843" spans="1:11" x14ac:dyDescent="0.25">
      <c r="A3843" s="1" t="s">
        <v>5335</v>
      </c>
      <c r="B3843" t="str">
        <f t="shared" si="420"/>
        <v>March 21</v>
      </c>
      <c r="C3843" t="str">
        <f t="shared" si="421"/>
        <v>2021</v>
      </c>
      <c r="D3843" t="str">
        <f t="shared" si="422"/>
        <v>10:45AM</v>
      </c>
      <c r="E3843">
        <f t="shared" si="423"/>
        <v>3</v>
      </c>
      <c r="F3843" t="str">
        <f t="shared" si="424"/>
        <v>21</v>
      </c>
      <c r="G3843" s="1">
        <f t="shared" si="425"/>
        <v>44276</v>
      </c>
      <c r="H3843" s="2">
        <f t="shared" si="426"/>
        <v>44276.447916666664</v>
      </c>
      <c r="I3843" t="b">
        <f>OR(ABS(Table2[[#This Row],[DateTime]]-H3844) * 1440 &lt; 5, ABS(Table2[[#This Row],[DateTime]]-H3842) * 1440 &lt; 5)</f>
        <v>0</v>
      </c>
      <c r="J3843">
        <f>IF(Table2[[#This Row],[Mulitiple Sneeze?]],J3842+1,0)</f>
        <v>0</v>
      </c>
      <c r="K3843" t="str">
        <f>IF(AND(Table2[[#This Row],[Multiple Counter]]&gt;0, J3844=0),"Combo End","")</f>
        <v/>
      </c>
    </row>
    <row r="3844" spans="1:11" x14ac:dyDescent="0.25">
      <c r="A3844" s="1" t="s">
        <v>5334</v>
      </c>
      <c r="B3844" t="str">
        <f t="shared" si="420"/>
        <v>March 21</v>
      </c>
      <c r="C3844" t="str">
        <f t="shared" si="421"/>
        <v>2021</v>
      </c>
      <c r="D3844" t="str">
        <f t="shared" si="422"/>
        <v>04:10PM</v>
      </c>
      <c r="E3844">
        <f t="shared" si="423"/>
        <v>3</v>
      </c>
      <c r="F3844" t="str">
        <f t="shared" si="424"/>
        <v>21</v>
      </c>
      <c r="G3844" s="1">
        <f t="shared" si="425"/>
        <v>44276</v>
      </c>
      <c r="H3844" s="2">
        <f t="shared" si="426"/>
        <v>44276.673611111109</v>
      </c>
      <c r="I3844" t="b">
        <f>OR(ABS(Table2[[#This Row],[DateTime]]-H3845) * 1440 &lt; 5, ABS(Table2[[#This Row],[DateTime]]-H3843) * 1440 &lt; 5)</f>
        <v>0</v>
      </c>
      <c r="J3844">
        <f>IF(Table2[[#This Row],[Mulitiple Sneeze?]],J3843+1,0)</f>
        <v>0</v>
      </c>
      <c r="K3844" t="str">
        <f>IF(AND(Table2[[#This Row],[Multiple Counter]]&gt;0, J3845=0),"Combo End","")</f>
        <v/>
      </c>
    </row>
    <row r="3845" spans="1:11" x14ac:dyDescent="0.25">
      <c r="A3845" s="1" t="s">
        <v>5333</v>
      </c>
      <c r="B3845" t="str">
        <f t="shared" si="420"/>
        <v>March 22</v>
      </c>
      <c r="C3845" t="str">
        <f t="shared" si="421"/>
        <v>2021</v>
      </c>
      <c r="D3845" t="str">
        <f t="shared" si="422"/>
        <v>07:22AM</v>
      </c>
      <c r="E3845">
        <f t="shared" si="423"/>
        <v>3</v>
      </c>
      <c r="F3845" t="str">
        <f t="shared" si="424"/>
        <v>22</v>
      </c>
      <c r="G3845" s="1">
        <f t="shared" si="425"/>
        <v>44277</v>
      </c>
      <c r="H3845" s="2">
        <f t="shared" si="426"/>
        <v>44277.306944444441</v>
      </c>
      <c r="I3845" t="b">
        <f>OR(ABS(Table2[[#This Row],[DateTime]]-H3846) * 1440 &lt; 5, ABS(Table2[[#This Row],[DateTime]]-H3844) * 1440 &lt; 5)</f>
        <v>0</v>
      </c>
      <c r="J3845">
        <f>IF(Table2[[#This Row],[Mulitiple Sneeze?]],J3844+1,0)</f>
        <v>0</v>
      </c>
      <c r="K3845" t="str">
        <f>IF(AND(Table2[[#This Row],[Multiple Counter]]&gt;0, J3846=0),"Combo End","")</f>
        <v/>
      </c>
    </row>
    <row r="3846" spans="1:11" x14ac:dyDescent="0.25">
      <c r="A3846" s="1" t="s">
        <v>5332</v>
      </c>
      <c r="B3846" t="str">
        <f t="shared" si="420"/>
        <v>March 22</v>
      </c>
      <c r="C3846" t="str">
        <f t="shared" si="421"/>
        <v>2021</v>
      </c>
      <c r="D3846" t="str">
        <f t="shared" si="422"/>
        <v>01:51PM</v>
      </c>
      <c r="E3846">
        <f t="shared" si="423"/>
        <v>3</v>
      </c>
      <c r="F3846" t="str">
        <f t="shared" si="424"/>
        <v>22</v>
      </c>
      <c r="G3846" s="1">
        <f t="shared" si="425"/>
        <v>44277</v>
      </c>
      <c r="H3846" s="2">
        <f t="shared" si="426"/>
        <v>44277.57708333333</v>
      </c>
      <c r="I3846" t="b">
        <f>OR(ABS(Table2[[#This Row],[DateTime]]-H3847) * 1440 &lt; 5, ABS(Table2[[#This Row],[DateTime]]-H3845) * 1440 &lt; 5)</f>
        <v>0</v>
      </c>
      <c r="J3846">
        <f>IF(Table2[[#This Row],[Mulitiple Sneeze?]],J3845+1,0)</f>
        <v>0</v>
      </c>
      <c r="K3846" t="str">
        <f>IF(AND(Table2[[#This Row],[Multiple Counter]]&gt;0, J3847=0),"Combo End","")</f>
        <v/>
      </c>
    </row>
    <row r="3847" spans="1:11" x14ac:dyDescent="0.25">
      <c r="A3847" s="1" t="s">
        <v>5331</v>
      </c>
      <c r="B3847" t="str">
        <f t="shared" si="420"/>
        <v>March 23</v>
      </c>
      <c r="C3847" t="str">
        <f t="shared" si="421"/>
        <v>2021</v>
      </c>
      <c r="D3847" t="str">
        <f t="shared" si="422"/>
        <v>11:28AM</v>
      </c>
      <c r="E3847">
        <f t="shared" si="423"/>
        <v>3</v>
      </c>
      <c r="F3847" t="str">
        <f t="shared" si="424"/>
        <v>23</v>
      </c>
      <c r="G3847" s="1">
        <f t="shared" si="425"/>
        <v>44278</v>
      </c>
      <c r="H3847" s="2">
        <f t="shared" si="426"/>
        <v>44278.477777777778</v>
      </c>
      <c r="I3847" t="b">
        <f>OR(ABS(Table2[[#This Row],[DateTime]]-H3848) * 1440 &lt; 5, ABS(Table2[[#This Row],[DateTime]]-H3846) * 1440 &lt; 5)</f>
        <v>0</v>
      </c>
      <c r="J3847">
        <f>IF(Table2[[#This Row],[Mulitiple Sneeze?]],J3846+1,0)</f>
        <v>0</v>
      </c>
      <c r="K3847" t="str">
        <f>IF(AND(Table2[[#This Row],[Multiple Counter]]&gt;0, J3848=0),"Combo End","")</f>
        <v/>
      </c>
    </row>
    <row r="3848" spans="1:11" x14ac:dyDescent="0.25">
      <c r="A3848" s="1" t="s">
        <v>5330</v>
      </c>
      <c r="B3848" t="str">
        <f t="shared" si="420"/>
        <v>March 24</v>
      </c>
      <c r="C3848" t="str">
        <f t="shared" si="421"/>
        <v>2021</v>
      </c>
      <c r="D3848" t="str">
        <f t="shared" si="422"/>
        <v>10:21AM</v>
      </c>
      <c r="E3848">
        <f t="shared" si="423"/>
        <v>3</v>
      </c>
      <c r="F3848" t="str">
        <f t="shared" si="424"/>
        <v>24</v>
      </c>
      <c r="G3848" s="1">
        <f t="shared" si="425"/>
        <v>44279</v>
      </c>
      <c r="H3848" s="2">
        <f t="shared" si="426"/>
        <v>44279.431250000001</v>
      </c>
      <c r="I3848" t="b">
        <f>OR(ABS(Table2[[#This Row],[DateTime]]-H3849) * 1440 &lt; 5, ABS(Table2[[#This Row],[DateTime]]-H3847) * 1440 &lt; 5)</f>
        <v>0</v>
      </c>
      <c r="J3848">
        <f>IF(Table2[[#This Row],[Mulitiple Sneeze?]],J3847+1,0)</f>
        <v>0</v>
      </c>
      <c r="K3848" t="str">
        <f>IF(AND(Table2[[#This Row],[Multiple Counter]]&gt;0, J3849=0),"Combo End","")</f>
        <v/>
      </c>
    </row>
    <row r="3849" spans="1:11" x14ac:dyDescent="0.25">
      <c r="A3849" s="1" t="s">
        <v>5329</v>
      </c>
      <c r="B3849" t="str">
        <f t="shared" si="420"/>
        <v>March 24</v>
      </c>
      <c r="C3849" t="str">
        <f t="shared" si="421"/>
        <v>2021</v>
      </c>
      <c r="D3849" t="str">
        <f t="shared" si="422"/>
        <v>11:44AM</v>
      </c>
      <c r="E3849">
        <f t="shared" si="423"/>
        <v>3</v>
      </c>
      <c r="F3849" t="str">
        <f t="shared" si="424"/>
        <v>24</v>
      </c>
      <c r="G3849" s="1">
        <f t="shared" si="425"/>
        <v>44279</v>
      </c>
      <c r="H3849" s="2">
        <f t="shared" si="426"/>
        <v>44279.488888888889</v>
      </c>
      <c r="I3849" t="b">
        <f>OR(ABS(Table2[[#This Row],[DateTime]]-H3850) * 1440 &lt; 5, ABS(Table2[[#This Row],[DateTime]]-H3848) * 1440 &lt; 5)</f>
        <v>0</v>
      </c>
      <c r="J3849">
        <f>IF(Table2[[#This Row],[Mulitiple Sneeze?]],J3848+1,0)</f>
        <v>0</v>
      </c>
      <c r="K3849" t="str">
        <f>IF(AND(Table2[[#This Row],[Multiple Counter]]&gt;0, J3850=0),"Combo End","")</f>
        <v/>
      </c>
    </row>
    <row r="3850" spans="1:11" x14ac:dyDescent="0.25">
      <c r="A3850" s="1" t="s">
        <v>5328</v>
      </c>
      <c r="B3850" t="str">
        <f t="shared" si="420"/>
        <v>March 24</v>
      </c>
      <c r="C3850" t="str">
        <f t="shared" si="421"/>
        <v>2021</v>
      </c>
      <c r="D3850" t="str">
        <f t="shared" si="422"/>
        <v>07:57PM</v>
      </c>
      <c r="E3850">
        <f t="shared" si="423"/>
        <v>3</v>
      </c>
      <c r="F3850" t="str">
        <f t="shared" si="424"/>
        <v>24</v>
      </c>
      <c r="G3850" s="1">
        <f t="shared" si="425"/>
        <v>44279</v>
      </c>
      <c r="H3850" s="2">
        <f t="shared" si="426"/>
        <v>44279.831250000003</v>
      </c>
      <c r="I3850" t="b">
        <f>OR(ABS(Table2[[#This Row],[DateTime]]-H3851) * 1440 &lt; 5, ABS(Table2[[#This Row],[DateTime]]-H3849) * 1440 &lt; 5)</f>
        <v>0</v>
      </c>
      <c r="J3850">
        <f>IF(Table2[[#This Row],[Mulitiple Sneeze?]],J3849+1,0)</f>
        <v>0</v>
      </c>
      <c r="K3850" t="str">
        <f>IF(AND(Table2[[#This Row],[Multiple Counter]]&gt;0, J3851=0),"Combo End","")</f>
        <v/>
      </c>
    </row>
    <row r="3851" spans="1:11" x14ac:dyDescent="0.25">
      <c r="A3851" s="1" t="s">
        <v>5327</v>
      </c>
      <c r="B3851" t="str">
        <f t="shared" si="420"/>
        <v>March 25</v>
      </c>
      <c r="C3851" t="str">
        <f t="shared" si="421"/>
        <v>2021</v>
      </c>
      <c r="D3851" t="str">
        <f t="shared" si="422"/>
        <v>06:52AM</v>
      </c>
      <c r="E3851">
        <f t="shared" si="423"/>
        <v>3</v>
      </c>
      <c r="F3851" t="str">
        <f t="shared" si="424"/>
        <v>25</v>
      </c>
      <c r="G3851" s="1">
        <f t="shared" si="425"/>
        <v>44280</v>
      </c>
      <c r="H3851" s="2">
        <f t="shared" si="426"/>
        <v>44280.286111111112</v>
      </c>
      <c r="I3851" t="b">
        <f>OR(ABS(Table2[[#This Row],[DateTime]]-H3852) * 1440 &lt; 5, ABS(Table2[[#This Row],[DateTime]]-H3850) * 1440 &lt; 5)</f>
        <v>0</v>
      </c>
      <c r="J3851">
        <f>IF(Table2[[#This Row],[Mulitiple Sneeze?]],J3850+1,0)</f>
        <v>0</v>
      </c>
      <c r="K3851" t="str">
        <f>IF(AND(Table2[[#This Row],[Multiple Counter]]&gt;0, J3852=0),"Combo End","")</f>
        <v/>
      </c>
    </row>
    <row r="3852" spans="1:11" x14ac:dyDescent="0.25">
      <c r="A3852" s="1" t="s">
        <v>5326</v>
      </c>
      <c r="B3852" t="str">
        <f t="shared" si="420"/>
        <v>March 25</v>
      </c>
      <c r="C3852" t="str">
        <f t="shared" si="421"/>
        <v>2021</v>
      </c>
      <c r="D3852" t="str">
        <f t="shared" si="422"/>
        <v>07:07AM</v>
      </c>
      <c r="E3852">
        <f t="shared" si="423"/>
        <v>3</v>
      </c>
      <c r="F3852" t="str">
        <f t="shared" si="424"/>
        <v>25</v>
      </c>
      <c r="G3852" s="1">
        <f t="shared" si="425"/>
        <v>44280</v>
      </c>
      <c r="H3852" s="2">
        <f t="shared" si="426"/>
        <v>44280.296527777777</v>
      </c>
      <c r="I3852" t="b">
        <f>OR(ABS(Table2[[#This Row],[DateTime]]-H3853) * 1440 &lt; 5, ABS(Table2[[#This Row],[DateTime]]-H3851) * 1440 &lt; 5)</f>
        <v>0</v>
      </c>
      <c r="J3852">
        <f>IF(Table2[[#This Row],[Mulitiple Sneeze?]],J3851+1,0)</f>
        <v>0</v>
      </c>
      <c r="K3852" t="str">
        <f>IF(AND(Table2[[#This Row],[Multiple Counter]]&gt;0, J3853=0),"Combo End","")</f>
        <v/>
      </c>
    </row>
    <row r="3853" spans="1:11" x14ac:dyDescent="0.25">
      <c r="A3853" s="1" t="s">
        <v>5325</v>
      </c>
      <c r="B3853" t="str">
        <f t="shared" si="420"/>
        <v>March 26</v>
      </c>
      <c r="C3853" t="str">
        <f t="shared" si="421"/>
        <v>2021</v>
      </c>
      <c r="D3853" t="str">
        <f t="shared" si="422"/>
        <v>08:19AM</v>
      </c>
      <c r="E3853">
        <f t="shared" si="423"/>
        <v>3</v>
      </c>
      <c r="F3853" t="str">
        <f t="shared" si="424"/>
        <v>26</v>
      </c>
      <c r="G3853" s="1">
        <f t="shared" si="425"/>
        <v>44281</v>
      </c>
      <c r="H3853" s="2">
        <f t="shared" si="426"/>
        <v>44281.34652777778</v>
      </c>
      <c r="I3853" t="b">
        <f>OR(ABS(Table2[[#This Row],[DateTime]]-H3854) * 1440 &lt; 5, ABS(Table2[[#This Row],[DateTime]]-H3852) * 1440 &lt; 5)</f>
        <v>0</v>
      </c>
      <c r="J3853">
        <f>IF(Table2[[#This Row],[Mulitiple Sneeze?]],J3852+1,0)</f>
        <v>0</v>
      </c>
      <c r="K3853" t="str">
        <f>IF(AND(Table2[[#This Row],[Multiple Counter]]&gt;0, J3854=0),"Combo End","")</f>
        <v/>
      </c>
    </row>
    <row r="3854" spans="1:11" x14ac:dyDescent="0.25">
      <c r="A3854" s="1" t="s">
        <v>5324</v>
      </c>
      <c r="B3854" t="str">
        <f t="shared" si="420"/>
        <v>March 26</v>
      </c>
      <c r="C3854" t="str">
        <f t="shared" si="421"/>
        <v>2021</v>
      </c>
      <c r="D3854" t="str">
        <f t="shared" si="422"/>
        <v>02:10PM</v>
      </c>
      <c r="E3854">
        <f t="shared" si="423"/>
        <v>3</v>
      </c>
      <c r="F3854" t="str">
        <f t="shared" si="424"/>
        <v>26</v>
      </c>
      <c r="G3854" s="1">
        <f t="shared" si="425"/>
        <v>44281</v>
      </c>
      <c r="H3854" s="2">
        <f t="shared" si="426"/>
        <v>44281.590277777781</v>
      </c>
      <c r="I3854" t="b">
        <f>OR(ABS(Table2[[#This Row],[DateTime]]-H3855) * 1440 &lt; 5, ABS(Table2[[#This Row],[DateTime]]-H3853) * 1440 &lt; 5)</f>
        <v>0</v>
      </c>
      <c r="J3854">
        <f>IF(Table2[[#This Row],[Mulitiple Sneeze?]],J3853+1,0)</f>
        <v>0</v>
      </c>
      <c r="K3854" t="str">
        <f>IF(AND(Table2[[#This Row],[Multiple Counter]]&gt;0, J3855=0),"Combo End","")</f>
        <v/>
      </c>
    </row>
    <row r="3855" spans="1:11" x14ac:dyDescent="0.25">
      <c r="A3855" s="1" t="s">
        <v>5323</v>
      </c>
      <c r="B3855" t="str">
        <f t="shared" si="420"/>
        <v>March 26</v>
      </c>
      <c r="C3855" t="str">
        <f t="shared" si="421"/>
        <v>2021</v>
      </c>
      <c r="D3855" t="str">
        <f t="shared" si="422"/>
        <v>05:28PM</v>
      </c>
      <c r="E3855">
        <f t="shared" si="423"/>
        <v>3</v>
      </c>
      <c r="F3855" t="str">
        <f t="shared" si="424"/>
        <v>26</v>
      </c>
      <c r="G3855" s="1">
        <f t="shared" si="425"/>
        <v>44281</v>
      </c>
      <c r="H3855" s="2">
        <f t="shared" si="426"/>
        <v>44281.727777777778</v>
      </c>
      <c r="I3855" t="b">
        <f>OR(ABS(Table2[[#This Row],[DateTime]]-H3856) * 1440 &lt; 5, ABS(Table2[[#This Row],[DateTime]]-H3854) * 1440 &lt; 5)</f>
        <v>0</v>
      </c>
      <c r="J3855">
        <f>IF(Table2[[#This Row],[Mulitiple Sneeze?]],J3854+1,0)</f>
        <v>0</v>
      </c>
      <c r="K3855" t="str">
        <f>IF(AND(Table2[[#This Row],[Multiple Counter]]&gt;0, J3856=0),"Combo End","")</f>
        <v/>
      </c>
    </row>
    <row r="3856" spans="1:11" x14ac:dyDescent="0.25">
      <c r="A3856" s="1" t="s">
        <v>5322</v>
      </c>
      <c r="B3856" t="str">
        <f t="shared" si="420"/>
        <v>March 27</v>
      </c>
      <c r="C3856" t="str">
        <f t="shared" si="421"/>
        <v>2021</v>
      </c>
      <c r="D3856" t="str">
        <f t="shared" si="422"/>
        <v>10:38AM</v>
      </c>
      <c r="E3856">
        <f t="shared" si="423"/>
        <v>3</v>
      </c>
      <c r="F3856" t="str">
        <f t="shared" si="424"/>
        <v>27</v>
      </c>
      <c r="G3856" s="1">
        <f t="shared" si="425"/>
        <v>44282</v>
      </c>
      <c r="H3856" s="2">
        <f t="shared" si="426"/>
        <v>44282.443055555559</v>
      </c>
      <c r="I3856" t="b">
        <f>OR(ABS(Table2[[#This Row],[DateTime]]-H3857) * 1440 &lt; 5, ABS(Table2[[#This Row],[DateTime]]-H3855) * 1440 &lt; 5)</f>
        <v>0</v>
      </c>
      <c r="J3856">
        <f>IF(Table2[[#This Row],[Mulitiple Sneeze?]],J3855+1,0)</f>
        <v>0</v>
      </c>
      <c r="K3856" t="str">
        <f>IF(AND(Table2[[#This Row],[Multiple Counter]]&gt;0, J3857=0),"Combo End","")</f>
        <v/>
      </c>
    </row>
    <row r="3857" spans="1:11" x14ac:dyDescent="0.25">
      <c r="A3857" s="1" t="s">
        <v>5321</v>
      </c>
      <c r="B3857" t="str">
        <f t="shared" si="420"/>
        <v>March 27</v>
      </c>
      <c r="C3857" t="str">
        <f t="shared" si="421"/>
        <v>2021</v>
      </c>
      <c r="D3857" t="str">
        <f t="shared" si="422"/>
        <v>09:33PM</v>
      </c>
      <c r="E3857">
        <f t="shared" si="423"/>
        <v>3</v>
      </c>
      <c r="F3857" t="str">
        <f t="shared" si="424"/>
        <v>27</v>
      </c>
      <c r="G3857" s="1">
        <f t="shared" si="425"/>
        <v>44282</v>
      </c>
      <c r="H3857" s="2">
        <f t="shared" si="426"/>
        <v>44282.897916666669</v>
      </c>
      <c r="I3857" t="b">
        <f>OR(ABS(Table2[[#This Row],[DateTime]]-H3858) * 1440 &lt; 5, ABS(Table2[[#This Row],[DateTime]]-H3856) * 1440 &lt; 5)</f>
        <v>0</v>
      </c>
      <c r="J3857">
        <f>IF(Table2[[#This Row],[Mulitiple Sneeze?]],J3856+1,0)</f>
        <v>0</v>
      </c>
      <c r="K3857" t="str">
        <f>IF(AND(Table2[[#This Row],[Multiple Counter]]&gt;0, J3858=0),"Combo End","")</f>
        <v/>
      </c>
    </row>
    <row r="3858" spans="1:11" x14ac:dyDescent="0.25">
      <c r="A3858" s="1" t="s">
        <v>5320</v>
      </c>
      <c r="B3858" t="str">
        <f t="shared" si="420"/>
        <v>March 28</v>
      </c>
      <c r="C3858" t="str">
        <f t="shared" si="421"/>
        <v>2021</v>
      </c>
      <c r="D3858" t="str">
        <f t="shared" si="422"/>
        <v>08:55AM</v>
      </c>
      <c r="E3858">
        <f t="shared" si="423"/>
        <v>3</v>
      </c>
      <c r="F3858" t="str">
        <f t="shared" si="424"/>
        <v>28</v>
      </c>
      <c r="G3858" s="1">
        <f t="shared" si="425"/>
        <v>44283</v>
      </c>
      <c r="H3858" s="2">
        <f t="shared" si="426"/>
        <v>44283.371527777781</v>
      </c>
      <c r="I3858" t="b">
        <f>OR(ABS(Table2[[#This Row],[DateTime]]-H3859) * 1440 &lt; 5, ABS(Table2[[#This Row],[DateTime]]-H3857) * 1440 &lt; 5)</f>
        <v>0</v>
      </c>
      <c r="J3858">
        <f>IF(Table2[[#This Row],[Mulitiple Sneeze?]],J3857+1,0)</f>
        <v>0</v>
      </c>
      <c r="K3858" t="str">
        <f>IF(AND(Table2[[#This Row],[Multiple Counter]]&gt;0, J3859=0),"Combo End","")</f>
        <v/>
      </c>
    </row>
    <row r="3859" spans="1:11" x14ac:dyDescent="0.25">
      <c r="A3859" s="1" t="s">
        <v>5319</v>
      </c>
      <c r="B3859" t="str">
        <f t="shared" si="420"/>
        <v>March 28</v>
      </c>
      <c r="C3859" t="str">
        <f t="shared" si="421"/>
        <v>2021</v>
      </c>
      <c r="D3859" t="str">
        <f t="shared" si="422"/>
        <v>12:01PM</v>
      </c>
      <c r="E3859">
        <f t="shared" si="423"/>
        <v>3</v>
      </c>
      <c r="F3859" t="str">
        <f t="shared" si="424"/>
        <v>28</v>
      </c>
      <c r="G3859" s="1">
        <f t="shared" si="425"/>
        <v>44283</v>
      </c>
      <c r="H3859" s="2">
        <f t="shared" si="426"/>
        <v>44283.500694444447</v>
      </c>
      <c r="I3859" t="b">
        <f>OR(ABS(Table2[[#This Row],[DateTime]]-H3860) * 1440 &lt; 5, ABS(Table2[[#This Row],[DateTime]]-H3858) * 1440 &lt; 5)</f>
        <v>0</v>
      </c>
      <c r="J3859">
        <f>IF(Table2[[#This Row],[Mulitiple Sneeze?]],J3858+1,0)</f>
        <v>0</v>
      </c>
      <c r="K3859" t="str">
        <f>IF(AND(Table2[[#This Row],[Multiple Counter]]&gt;0, J3860=0),"Combo End","")</f>
        <v/>
      </c>
    </row>
    <row r="3860" spans="1:11" x14ac:dyDescent="0.25">
      <c r="A3860" s="1" t="s">
        <v>5318</v>
      </c>
      <c r="B3860" t="str">
        <f t="shared" si="420"/>
        <v>March 29</v>
      </c>
      <c r="C3860" t="str">
        <f t="shared" si="421"/>
        <v>2021</v>
      </c>
      <c r="D3860" t="str">
        <f t="shared" si="422"/>
        <v>09:44AM</v>
      </c>
      <c r="E3860">
        <f t="shared" si="423"/>
        <v>3</v>
      </c>
      <c r="F3860" t="str">
        <f t="shared" si="424"/>
        <v>29</v>
      </c>
      <c r="G3860" s="1">
        <f t="shared" si="425"/>
        <v>44284</v>
      </c>
      <c r="H3860" s="2">
        <f t="shared" si="426"/>
        <v>44284.405555555553</v>
      </c>
      <c r="I3860" t="b">
        <f>OR(ABS(Table2[[#This Row],[DateTime]]-H3861) * 1440 &lt; 5, ABS(Table2[[#This Row],[DateTime]]-H3859) * 1440 &lt; 5)</f>
        <v>0</v>
      </c>
      <c r="J3860">
        <f>IF(Table2[[#This Row],[Mulitiple Sneeze?]],J3859+1,0)</f>
        <v>0</v>
      </c>
      <c r="K3860" t="str">
        <f>IF(AND(Table2[[#This Row],[Multiple Counter]]&gt;0, J3861=0),"Combo End","")</f>
        <v/>
      </c>
    </row>
    <row r="3861" spans="1:11" x14ac:dyDescent="0.25">
      <c r="A3861" s="1" t="s">
        <v>5317</v>
      </c>
      <c r="B3861" t="str">
        <f t="shared" si="420"/>
        <v>March 30</v>
      </c>
      <c r="C3861" t="str">
        <f t="shared" si="421"/>
        <v>2021</v>
      </c>
      <c r="D3861" t="str">
        <f t="shared" si="422"/>
        <v>12:14PM</v>
      </c>
      <c r="E3861">
        <f t="shared" si="423"/>
        <v>3</v>
      </c>
      <c r="F3861" t="str">
        <f t="shared" si="424"/>
        <v>30</v>
      </c>
      <c r="G3861" s="1">
        <f t="shared" si="425"/>
        <v>44285</v>
      </c>
      <c r="H3861" s="2">
        <f t="shared" si="426"/>
        <v>44285.509722222225</v>
      </c>
      <c r="I3861" t="b">
        <f>OR(ABS(Table2[[#This Row],[DateTime]]-H3862) * 1440 &lt; 5, ABS(Table2[[#This Row],[DateTime]]-H3860) * 1440 &lt; 5)</f>
        <v>0</v>
      </c>
      <c r="J3861">
        <f>IF(Table2[[#This Row],[Mulitiple Sneeze?]],J3860+1,0)</f>
        <v>0</v>
      </c>
      <c r="K3861" t="str">
        <f>IF(AND(Table2[[#This Row],[Multiple Counter]]&gt;0, J3862=0),"Combo End","")</f>
        <v/>
      </c>
    </row>
    <row r="3862" spans="1:11" x14ac:dyDescent="0.25">
      <c r="A3862" s="1" t="s">
        <v>5316</v>
      </c>
      <c r="B3862" t="str">
        <f t="shared" si="420"/>
        <v>March 30</v>
      </c>
      <c r="C3862" t="str">
        <f t="shared" si="421"/>
        <v>2021</v>
      </c>
      <c r="D3862" t="str">
        <f t="shared" si="422"/>
        <v>12:30PM</v>
      </c>
      <c r="E3862">
        <f t="shared" si="423"/>
        <v>3</v>
      </c>
      <c r="F3862" t="str">
        <f t="shared" si="424"/>
        <v>30</v>
      </c>
      <c r="G3862" s="1">
        <f t="shared" si="425"/>
        <v>44285</v>
      </c>
      <c r="H3862" s="2">
        <f t="shared" si="426"/>
        <v>44285.520833333336</v>
      </c>
      <c r="I3862" t="b">
        <f>OR(ABS(Table2[[#This Row],[DateTime]]-H3863) * 1440 &lt; 5, ABS(Table2[[#This Row],[DateTime]]-H3861) * 1440 &lt; 5)</f>
        <v>0</v>
      </c>
      <c r="J3862">
        <f>IF(Table2[[#This Row],[Mulitiple Sneeze?]],J3861+1,0)</f>
        <v>0</v>
      </c>
      <c r="K3862" t="str">
        <f>IF(AND(Table2[[#This Row],[Multiple Counter]]&gt;0, J3863=0),"Combo End","")</f>
        <v/>
      </c>
    </row>
    <row r="3863" spans="1:11" x14ac:dyDescent="0.25">
      <c r="A3863" s="1" t="s">
        <v>5315</v>
      </c>
      <c r="B3863" t="str">
        <f t="shared" si="420"/>
        <v>March 31</v>
      </c>
      <c r="C3863" t="str">
        <f t="shared" si="421"/>
        <v>2021</v>
      </c>
      <c r="D3863" t="str">
        <f t="shared" si="422"/>
        <v>07:37AM</v>
      </c>
      <c r="E3863">
        <f t="shared" si="423"/>
        <v>3</v>
      </c>
      <c r="F3863" t="str">
        <f t="shared" si="424"/>
        <v>31</v>
      </c>
      <c r="G3863" s="1">
        <f t="shared" si="425"/>
        <v>44286</v>
      </c>
      <c r="H3863" s="2">
        <f t="shared" si="426"/>
        <v>44286.317361111112</v>
      </c>
      <c r="I3863" t="b">
        <f>OR(ABS(Table2[[#This Row],[DateTime]]-H3864) * 1440 &lt; 5, ABS(Table2[[#This Row],[DateTime]]-H3862) * 1440 &lt; 5)</f>
        <v>0</v>
      </c>
      <c r="J3863">
        <f>IF(Table2[[#This Row],[Mulitiple Sneeze?]],J3862+1,0)</f>
        <v>0</v>
      </c>
      <c r="K3863" t="str">
        <f>IF(AND(Table2[[#This Row],[Multiple Counter]]&gt;0, J3864=0),"Combo End","")</f>
        <v/>
      </c>
    </row>
    <row r="3864" spans="1:11" x14ac:dyDescent="0.25">
      <c r="A3864" s="1" t="s">
        <v>5314</v>
      </c>
      <c r="B3864" t="str">
        <f t="shared" si="420"/>
        <v>March 31</v>
      </c>
      <c r="C3864" t="str">
        <f t="shared" si="421"/>
        <v>2021</v>
      </c>
      <c r="D3864" t="str">
        <f t="shared" si="422"/>
        <v>12:09PM</v>
      </c>
      <c r="E3864">
        <f t="shared" si="423"/>
        <v>3</v>
      </c>
      <c r="F3864" t="str">
        <f t="shared" si="424"/>
        <v>31</v>
      </c>
      <c r="G3864" s="1">
        <f t="shared" si="425"/>
        <v>44286</v>
      </c>
      <c r="H3864" s="2">
        <f t="shared" si="426"/>
        <v>44286.506249999999</v>
      </c>
      <c r="I3864" t="b">
        <f>OR(ABS(Table2[[#This Row],[DateTime]]-H3865) * 1440 &lt; 5, ABS(Table2[[#This Row],[DateTime]]-H3863) * 1440 &lt; 5)</f>
        <v>0</v>
      </c>
      <c r="J3864">
        <f>IF(Table2[[#This Row],[Mulitiple Sneeze?]],J3863+1,0)</f>
        <v>0</v>
      </c>
      <c r="K3864" t="str">
        <f>IF(AND(Table2[[#This Row],[Multiple Counter]]&gt;0, J3865=0),"Combo End","")</f>
        <v/>
      </c>
    </row>
    <row r="3865" spans="1:11" x14ac:dyDescent="0.25">
      <c r="A3865" s="1" t="s">
        <v>5313</v>
      </c>
      <c r="B3865" t="str">
        <f t="shared" si="420"/>
        <v>March 31</v>
      </c>
      <c r="C3865" t="str">
        <f t="shared" si="421"/>
        <v>2021</v>
      </c>
      <c r="D3865" t="str">
        <f t="shared" si="422"/>
        <v>04:15PM</v>
      </c>
      <c r="E3865">
        <f t="shared" si="423"/>
        <v>3</v>
      </c>
      <c r="F3865" t="str">
        <f t="shared" si="424"/>
        <v>31</v>
      </c>
      <c r="G3865" s="1">
        <f t="shared" si="425"/>
        <v>44286</v>
      </c>
      <c r="H3865" s="2">
        <f t="shared" si="426"/>
        <v>44286.677083333336</v>
      </c>
      <c r="I3865" t="b">
        <f>OR(ABS(Table2[[#This Row],[DateTime]]-H3866) * 1440 &lt; 5, ABS(Table2[[#This Row],[DateTime]]-H3864) * 1440 &lt; 5)</f>
        <v>0</v>
      </c>
      <c r="J3865">
        <f>IF(Table2[[#This Row],[Mulitiple Sneeze?]],J3864+1,0)</f>
        <v>0</v>
      </c>
      <c r="K3865" t="str">
        <f>IF(AND(Table2[[#This Row],[Multiple Counter]]&gt;0, J3866=0),"Combo End","")</f>
        <v/>
      </c>
    </row>
    <row r="3866" spans="1:11" x14ac:dyDescent="0.25">
      <c r="A3866" s="1" t="s">
        <v>5312</v>
      </c>
      <c r="B3866" t="str">
        <f t="shared" si="420"/>
        <v>March 31</v>
      </c>
      <c r="C3866" t="str">
        <f t="shared" si="421"/>
        <v>2021</v>
      </c>
      <c r="D3866" t="str">
        <f t="shared" si="422"/>
        <v>08:18PM</v>
      </c>
      <c r="E3866">
        <f t="shared" si="423"/>
        <v>3</v>
      </c>
      <c r="F3866" t="str">
        <f t="shared" si="424"/>
        <v>31</v>
      </c>
      <c r="G3866" s="1">
        <f t="shared" si="425"/>
        <v>44286</v>
      </c>
      <c r="H3866" s="2">
        <f t="shared" si="426"/>
        <v>44286.845833333333</v>
      </c>
      <c r="I3866" t="b">
        <f>OR(ABS(Table2[[#This Row],[DateTime]]-H3867) * 1440 &lt; 5, ABS(Table2[[#This Row],[DateTime]]-H3865) * 1440 &lt; 5)</f>
        <v>0</v>
      </c>
      <c r="J3866">
        <f>IF(Table2[[#This Row],[Mulitiple Sneeze?]],J3865+1,0)</f>
        <v>0</v>
      </c>
      <c r="K3866" t="str">
        <f>IF(AND(Table2[[#This Row],[Multiple Counter]]&gt;0, J3867=0),"Combo End","")</f>
        <v/>
      </c>
    </row>
    <row r="3867" spans="1:11" x14ac:dyDescent="0.25">
      <c r="A3867" s="1" t="s">
        <v>5311</v>
      </c>
      <c r="B3867" t="str">
        <f t="shared" si="420"/>
        <v>April 02</v>
      </c>
      <c r="C3867" t="str">
        <f t="shared" si="421"/>
        <v>2021</v>
      </c>
      <c r="D3867" t="str">
        <f t="shared" si="422"/>
        <v>06:09AM</v>
      </c>
      <c r="E3867">
        <f t="shared" si="423"/>
        <v>4</v>
      </c>
      <c r="F3867" t="str">
        <f t="shared" si="424"/>
        <v>02</v>
      </c>
      <c r="G3867" s="1">
        <f t="shared" si="425"/>
        <v>44288</v>
      </c>
      <c r="H3867" s="2">
        <f t="shared" si="426"/>
        <v>44288.256249999999</v>
      </c>
      <c r="I3867" t="b">
        <f>OR(ABS(Table2[[#This Row],[DateTime]]-H3868) * 1440 &lt; 5, ABS(Table2[[#This Row],[DateTime]]-H3866) * 1440 &lt; 5)</f>
        <v>0</v>
      </c>
      <c r="J3867">
        <f>IF(Table2[[#This Row],[Mulitiple Sneeze?]],J3866+1,0)</f>
        <v>0</v>
      </c>
      <c r="K3867" t="str">
        <f>IF(AND(Table2[[#This Row],[Multiple Counter]]&gt;0, J3868=0),"Combo End","")</f>
        <v/>
      </c>
    </row>
    <row r="3868" spans="1:11" x14ac:dyDescent="0.25">
      <c r="A3868" s="1" t="s">
        <v>5310</v>
      </c>
      <c r="B3868" t="str">
        <f t="shared" si="420"/>
        <v>April 04</v>
      </c>
      <c r="C3868" t="str">
        <f t="shared" si="421"/>
        <v>2021</v>
      </c>
      <c r="D3868" t="str">
        <f t="shared" si="422"/>
        <v>08:27AM</v>
      </c>
      <c r="E3868">
        <f t="shared" si="423"/>
        <v>4</v>
      </c>
      <c r="F3868" t="str">
        <f t="shared" si="424"/>
        <v>04</v>
      </c>
      <c r="G3868" s="1">
        <f t="shared" si="425"/>
        <v>44290</v>
      </c>
      <c r="H3868" s="2">
        <f t="shared" si="426"/>
        <v>44290.352083333331</v>
      </c>
      <c r="I3868" t="b">
        <f>OR(ABS(Table2[[#This Row],[DateTime]]-H3869) * 1440 &lt; 5, ABS(Table2[[#This Row],[DateTime]]-H3867) * 1440 &lt; 5)</f>
        <v>0</v>
      </c>
      <c r="J3868">
        <f>IF(Table2[[#This Row],[Mulitiple Sneeze?]],J3867+1,0)</f>
        <v>0</v>
      </c>
      <c r="K3868" t="str">
        <f>IF(AND(Table2[[#This Row],[Multiple Counter]]&gt;0, J3869=0),"Combo End","")</f>
        <v/>
      </c>
    </row>
    <row r="3869" spans="1:11" x14ac:dyDescent="0.25">
      <c r="A3869" s="1" t="s">
        <v>5309</v>
      </c>
      <c r="B3869" t="str">
        <f t="shared" si="420"/>
        <v>April 04</v>
      </c>
      <c r="C3869" t="str">
        <f t="shared" si="421"/>
        <v>2021</v>
      </c>
      <c r="D3869" t="str">
        <f t="shared" si="422"/>
        <v>08:34AM</v>
      </c>
      <c r="E3869">
        <f t="shared" si="423"/>
        <v>4</v>
      </c>
      <c r="F3869" t="str">
        <f t="shared" si="424"/>
        <v>04</v>
      </c>
      <c r="G3869" s="1">
        <f t="shared" si="425"/>
        <v>44290</v>
      </c>
      <c r="H3869" s="2">
        <f t="shared" si="426"/>
        <v>44290.356944444444</v>
      </c>
      <c r="I3869" t="b">
        <f>OR(ABS(Table2[[#This Row],[DateTime]]-H3870) * 1440 &lt; 5, ABS(Table2[[#This Row],[DateTime]]-H3868) * 1440 &lt; 5)</f>
        <v>0</v>
      </c>
      <c r="J3869">
        <f>IF(Table2[[#This Row],[Mulitiple Sneeze?]],J3868+1,0)</f>
        <v>0</v>
      </c>
      <c r="K3869" t="str">
        <f>IF(AND(Table2[[#This Row],[Multiple Counter]]&gt;0, J3870=0),"Combo End","")</f>
        <v/>
      </c>
    </row>
    <row r="3870" spans="1:11" x14ac:dyDescent="0.25">
      <c r="A3870" s="1" t="s">
        <v>5308</v>
      </c>
      <c r="B3870" t="str">
        <f t="shared" si="420"/>
        <v>April 04</v>
      </c>
      <c r="C3870" t="str">
        <f t="shared" si="421"/>
        <v>2021</v>
      </c>
      <c r="D3870" t="str">
        <f t="shared" si="422"/>
        <v>10:33AM</v>
      </c>
      <c r="E3870">
        <f t="shared" si="423"/>
        <v>4</v>
      </c>
      <c r="F3870" t="str">
        <f t="shared" si="424"/>
        <v>04</v>
      </c>
      <c r="G3870" s="1">
        <f t="shared" si="425"/>
        <v>44290</v>
      </c>
      <c r="H3870" s="2">
        <f t="shared" si="426"/>
        <v>44290.439583333333</v>
      </c>
      <c r="I3870" t="b">
        <f>OR(ABS(Table2[[#This Row],[DateTime]]-H3871) * 1440 &lt; 5, ABS(Table2[[#This Row],[DateTime]]-H3869) * 1440 &lt; 5)</f>
        <v>0</v>
      </c>
      <c r="J3870">
        <f>IF(Table2[[#This Row],[Mulitiple Sneeze?]],J3869+1,0)</f>
        <v>0</v>
      </c>
      <c r="K3870" t="str">
        <f>IF(AND(Table2[[#This Row],[Multiple Counter]]&gt;0, J3871=0),"Combo End","")</f>
        <v/>
      </c>
    </row>
    <row r="3871" spans="1:11" x14ac:dyDescent="0.25">
      <c r="A3871" s="1" t="s">
        <v>5307</v>
      </c>
      <c r="B3871" t="str">
        <f t="shared" si="420"/>
        <v>April 04</v>
      </c>
      <c r="C3871" t="str">
        <f t="shared" si="421"/>
        <v>2021</v>
      </c>
      <c r="D3871" t="str">
        <f t="shared" si="422"/>
        <v>03:52PM</v>
      </c>
      <c r="E3871">
        <f t="shared" si="423"/>
        <v>4</v>
      </c>
      <c r="F3871" t="str">
        <f t="shared" si="424"/>
        <v>04</v>
      </c>
      <c r="G3871" s="1">
        <f t="shared" si="425"/>
        <v>44290</v>
      </c>
      <c r="H3871" s="2">
        <f t="shared" si="426"/>
        <v>44290.661111111112</v>
      </c>
      <c r="I3871" t="b">
        <f>OR(ABS(Table2[[#This Row],[DateTime]]-H3872) * 1440 &lt; 5, ABS(Table2[[#This Row],[DateTime]]-H3870) * 1440 &lt; 5)</f>
        <v>0</v>
      </c>
      <c r="J3871">
        <f>IF(Table2[[#This Row],[Mulitiple Sneeze?]],J3870+1,0)</f>
        <v>0</v>
      </c>
      <c r="K3871" t="str">
        <f>IF(AND(Table2[[#This Row],[Multiple Counter]]&gt;0, J3872=0),"Combo End","")</f>
        <v/>
      </c>
    </row>
    <row r="3872" spans="1:11" x14ac:dyDescent="0.25">
      <c r="A3872" s="1" t="s">
        <v>5306</v>
      </c>
      <c r="B3872" t="str">
        <f t="shared" si="420"/>
        <v>April 05</v>
      </c>
      <c r="C3872" t="str">
        <f t="shared" si="421"/>
        <v>2021</v>
      </c>
      <c r="D3872" t="str">
        <f t="shared" si="422"/>
        <v>06:07AM</v>
      </c>
      <c r="E3872">
        <f t="shared" si="423"/>
        <v>4</v>
      </c>
      <c r="F3872" t="str">
        <f t="shared" si="424"/>
        <v>05</v>
      </c>
      <c r="G3872" s="1">
        <f t="shared" si="425"/>
        <v>44291</v>
      </c>
      <c r="H3872" s="2">
        <f t="shared" si="426"/>
        <v>44291.254861111112</v>
      </c>
      <c r="I3872" t="b">
        <f>OR(ABS(Table2[[#This Row],[DateTime]]-H3873) * 1440 &lt; 5, ABS(Table2[[#This Row],[DateTime]]-H3871) * 1440 &lt; 5)</f>
        <v>0</v>
      </c>
      <c r="J3872">
        <f>IF(Table2[[#This Row],[Mulitiple Sneeze?]],J3871+1,0)</f>
        <v>0</v>
      </c>
      <c r="K3872" t="str">
        <f>IF(AND(Table2[[#This Row],[Multiple Counter]]&gt;0, J3873=0),"Combo End","")</f>
        <v/>
      </c>
    </row>
    <row r="3873" spans="1:11" x14ac:dyDescent="0.25">
      <c r="A3873" s="1" t="s">
        <v>5305</v>
      </c>
      <c r="B3873" t="str">
        <f t="shared" si="420"/>
        <v>April 05</v>
      </c>
      <c r="C3873" t="str">
        <f t="shared" si="421"/>
        <v>2021</v>
      </c>
      <c r="D3873" t="str">
        <f t="shared" si="422"/>
        <v>09:50AM</v>
      </c>
      <c r="E3873">
        <f t="shared" si="423"/>
        <v>4</v>
      </c>
      <c r="F3873" t="str">
        <f t="shared" si="424"/>
        <v>05</v>
      </c>
      <c r="G3873" s="1">
        <f t="shared" si="425"/>
        <v>44291</v>
      </c>
      <c r="H3873" s="2">
        <f t="shared" si="426"/>
        <v>44291.409722222219</v>
      </c>
      <c r="I3873" t="b">
        <f>OR(ABS(Table2[[#This Row],[DateTime]]-H3874) * 1440 &lt; 5, ABS(Table2[[#This Row],[DateTime]]-H3872) * 1440 &lt; 5)</f>
        <v>0</v>
      </c>
      <c r="J3873">
        <f>IF(Table2[[#This Row],[Mulitiple Sneeze?]],J3872+1,0)</f>
        <v>0</v>
      </c>
      <c r="K3873" t="str">
        <f>IF(AND(Table2[[#This Row],[Multiple Counter]]&gt;0, J3874=0),"Combo End","")</f>
        <v/>
      </c>
    </row>
    <row r="3874" spans="1:11" x14ac:dyDescent="0.25">
      <c r="A3874" s="1" t="s">
        <v>5304</v>
      </c>
      <c r="B3874" t="str">
        <f t="shared" si="420"/>
        <v>April 05</v>
      </c>
      <c r="C3874" t="str">
        <f t="shared" si="421"/>
        <v>2021</v>
      </c>
      <c r="D3874" t="str">
        <f t="shared" si="422"/>
        <v>02:27PM</v>
      </c>
      <c r="E3874">
        <f t="shared" si="423"/>
        <v>4</v>
      </c>
      <c r="F3874" t="str">
        <f t="shared" si="424"/>
        <v>05</v>
      </c>
      <c r="G3874" s="1">
        <f t="shared" si="425"/>
        <v>44291</v>
      </c>
      <c r="H3874" s="2">
        <f t="shared" si="426"/>
        <v>44291.602083333331</v>
      </c>
      <c r="I3874" t="b">
        <f>OR(ABS(Table2[[#This Row],[DateTime]]-H3875) * 1440 &lt; 5, ABS(Table2[[#This Row],[DateTime]]-H3873) * 1440 &lt; 5)</f>
        <v>0</v>
      </c>
      <c r="J3874">
        <f>IF(Table2[[#This Row],[Mulitiple Sneeze?]],J3873+1,0)</f>
        <v>0</v>
      </c>
      <c r="K3874" t="str">
        <f>IF(AND(Table2[[#This Row],[Multiple Counter]]&gt;0, J3875=0),"Combo End","")</f>
        <v/>
      </c>
    </row>
    <row r="3875" spans="1:11" x14ac:dyDescent="0.25">
      <c r="A3875" s="1" t="s">
        <v>5303</v>
      </c>
      <c r="B3875" t="str">
        <f t="shared" si="420"/>
        <v>April 06</v>
      </c>
      <c r="C3875" t="str">
        <f t="shared" si="421"/>
        <v>2021</v>
      </c>
      <c r="D3875" t="str">
        <f t="shared" si="422"/>
        <v>10:36AM</v>
      </c>
      <c r="E3875">
        <f t="shared" si="423"/>
        <v>4</v>
      </c>
      <c r="F3875" t="str">
        <f t="shared" si="424"/>
        <v>06</v>
      </c>
      <c r="G3875" s="1">
        <f t="shared" si="425"/>
        <v>44292</v>
      </c>
      <c r="H3875" s="2">
        <f t="shared" si="426"/>
        <v>44292.441666666666</v>
      </c>
      <c r="I3875" t="b">
        <f>OR(ABS(Table2[[#This Row],[DateTime]]-H3876) * 1440 &lt; 5, ABS(Table2[[#This Row],[DateTime]]-H3874) * 1440 &lt; 5)</f>
        <v>0</v>
      </c>
      <c r="J3875">
        <f>IF(Table2[[#This Row],[Mulitiple Sneeze?]],J3874+1,0)</f>
        <v>0</v>
      </c>
      <c r="K3875" t="str">
        <f>IF(AND(Table2[[#This Row],[Multiple Counter]]&gt;0, J3876=0),"Combo End","")</f>
        <v/>
      </c>
    </row>
    <row r="3876" spans="1:11" x14ac:dyDescent="0.25">
      <c r="A3876" s="1" t="s">
        <v>5302</v>
      </c>
      <c r="B3876" t="str">
        <f t="shared" si="420"/>
        <v>April 07</v>
      </c>
      <c r="C3876" t="str">
        <f t="shared" si="421"/>
        <v>2021</v>
      </c>
      <c r="D3876" t="str">
        <f t="shared" si="422"/>
        <v>07:22AM</v>
      </c>
      <c r="E3876">
        <f t="shared" si="423"/>
        <v>4</v>
      </c>
      <c r="F3876" t="str">
        <f t="shared" si="424"/>
        <v>07</v>
      </c>
      <c r="G3876" s="1">
        <f t="shared" si="425"/>
        <v>44293</v>
      </c>
      <c r="H3876" s="2">
        <f t="shared" si="426"/>
        <v>44293.306944444441</v>
      </c>
      <c r="I3876" t="b">
        <f>OR(ABS(Table2[[#This Row],[DateTime]]-H3877) * 1440 &lt; 5, ABS(Table2[[#This Row],[DateTime]]-H3875) * 1440 &lt; 5)</f>
        <v>0</v>
      </c>
      <c r="J3876">
        <f>IF(Table2[[#This Row],[Mulitiple Sneeze?]],J3875+1,0)</f>
        <v>0</v>
      </c>
      <c r="K3876" t="str">
        <f>IF(AND(Table2[[#This Row],[Multiple Counter]]&gt;0, J3877=0),"Combo End","")</f>
        <v/>
      </c>
    </row>
    <row r="3877" spans="1:11" x14ac:dyDescent="0.25">
      <c r="A3877" s="1" t="s">
        <v>5301</v>
      </c>
      <c r="B3877" t="str">
        <f t="shared" si="420"/>
        <v>April 08</v>
      </c>
      <c r="C3877" t="str">
        <f t="shared" si="421"/>
        <v>2021</v>
      </c>
      <c r="D3877" t="str">
        <f t="shared" si="422"/>
        <v>06:10PM</v>
      </c>
      <c r="E3877">
        <f t="shared" si="423"/>
        <v>4</v>
      </c>
      <c r="F3877" t="str">
        <f t="shared" si="424"/>
        <v>08</v>
      </c>
      <c r="G3877" s="1">
        <f t="shared" si="425"/>
        <v>44294</v>
      </c>
      <c r="H3877" s="2">
        <f t="shared" si="426"/>
        <v>44294.756944444445</v>
      </c>
      <c r="I3877" t="b">
        <f>OR(ABS(Table2[[#This Row],[DateTime]]-H3878) * 1440 &lt; 5, ABS(Table2[[#This Row],[DateTime]]-H3876) * 1440 &lt; 5)</f>
        <v>0</v>
      </c>
      <c r="J3877">
        <f>IF(Table2[[#This Row],[Mulitiple Sneeze?]],J3876+1,0)</f>
        <v>0</v>
      </c>
      <c r="K3877" t="str">
        <f>IF(AND(Table2[[#This Row],[Multiple Counter]]&gt;0, J3878=0),"Combo End","")</f>
        <v/>
      </c>
    </row>
    <row r="3878" spans="1:11" x14ac:dyDescent="0.25">
      <c r="A3878" s="1" t="s">
        <v>5300</v>
      </c>
      <c r="B3878" t="str">
        <f t="shared" si="420"/>
        <v>April 09</v>
      </c>
      <c r="C3878" t="str">
        <f t="shared" si="421"/>
        <v>2021</v>
      </c>
      <c r="D3878" t="str">
        <f t="shared" si="422"/>
        <v>06:19AM</v>
      </c>
      <c r="E3878">
        <f t="shared" si="423"/>
        <v>4</v>
      </c>
      <c r="F3878" t="str">
        <f t="shared" si="424"/>
        <v>09</v>
      </c>
      <c r="G3878" s="1">
        <f t="shared" si="425"/>
        <v>44295</v>
      </c>
      <c r="H3878" s="2">
        <f t="shared" si="426"/>
        <v>44295.263194444444</v>
      </c>
      <c r="I3878" t="b">
        <f>OR(ABS(Table2[[#This Row],[DateTime]]-H3879) * 1440 &lt; 5, ABS(Table2[[#This Row],[DateTime]]-H3877) * 1440 &lt; 5)</f>
        <v>0</v>
      </c>
      <c r="J3878">
        <f>IF(Table2[[#This Row],[Mulitiple Sneeze?]],J3877+1,0)</f>
        <v>0</v>
      </c>
      <c r="K3878" t="str">
        <f>IF(AND(Table2[[#This Row],[Multiple Counter]]&gt;0, J3879=0),"Combo End","")</f>
        <v/>
      </c>
    </row>
    <row r="3879" spans="1:11" x14ac:dyDescent="0.25">
      <c r="A3879" s="1" t="s">
        <v>5299</v>
      </c>
      <c r="B3879" t="str">
        <f t="shared" si="420"/>
        <v>April 09</v>
      </c>
      <c r="C3879" t="str">
        <f t="shared" si="421"/>
        <v>2021</v>
      </c>
      <c r="D3879" t="str">
        <f t="shared" si="422"/>
        <v>09:31AM</v>
      </c>
      <c r="E3879">
        <f t="shared" si="423"/>
        <v>4</v>
      </c>
      <c r="F3879" t="str">
        <f t="shared" si="424"/>
        <v>09</v>
      </c>
      <c r="G3879" s="1">
        <f t="shared" si="425"/>
        <v>44295</v>
      </c>
      <c r="H3879" s="2">
        <f t="shared" si="426"/>
        <v>44295.396527777775</v>
      </c>
      <c r="I3879" t="b">
        <f>OR(ABS(Table2[[#This Row],[DateTime]]-H3880) * 1440 &lt; 5, ABS(Table2[[#This Row],[DateTime]]-H3878) * 1440 &lt; 5)</f>
        <v>0</v>
      </c>
      <c r="J3879">
        <f>IF(Table2[[#This Row],[Mulitiple Sneeze?]],J3878+1,0)</f>
        <v>0</v>
      </c>
      <c r="K3879" t="str">
        <f>IF(AND(Table2[[#This Row],[Multiple Counter]]&gt;0, J3880=0),"Combo End","")</f>
        <v/>
      </c>
    </row>
    <row r="3880" spans="1:11" x14ac:dyDescent="0.25">
      <c r="A3880" s="1" t="s">
        <v>5298</v>
      </c>
      <c r="B3880" t="str">
        <f t="shared" si="420"/>
        <v>April 10</v>
      </c>
      <c r="C3880" t="str">
        <f t="shared" si="421"/>
        <v>2021</v>
      </c>
      <c r="D3880" t="str">
        <f t="shared" si="422"/>
        <v>08:52AM</v>
      </c>
      <c r="E3880">
        <f t="shared" si="423"/>
        <v>4</v>
      </c>
      <c r="F3880" t="str">
        <f t="shared" si="424"/>
        <v>10</v>
      </c>
      <c r="G3880" s="1">
        <f t="shared" si="425"/>
        <v>44296</v>
      </c>
      <c r="H3880" s="2">
        <f t="shared" si="426"/>
        <v>44296.369444444441</v>
      </c>
      <c r="I3880" t="b">
        <f>OR(ABS(Table2[[#This Row],[DateTime]]-H3881) * 1440 &lt; 5, ABS(Table2[[#This Row],[DateTime]]-H3879) * 1440 &lt; 5)</f>
        <v>0</v>
      </c>
      <c r="J3880">
        <f>IF(Table2[[#This Row],[Mulitiple Sneeze?]],J3879+1,0)</f>
        <v>0</v>
      </c>
      <c r="K3880" t="str">
        <f>IF(AND(Table2[[#This Row],[Multiple Counter]]&gt;0, J3881=0),"Combo End","")</f>
        <v/>
      </c>
    </row>
    <row r="3881" spans="1:11" x14ac:dyDescent="0.25">
      <c r="A3881" s="1" t="s">
        <v>5297</v>
      </c>
      <c r="B3881" t="str">
        <f t="shared" si="420"/>
        <v>April 10</v>
      </c>
      <c r="C3881" t="str">
        <f t="shared" si="421"/>
        <v>2021</v>
      </c>
      <c r="D3881" t="str">
        <f t="shared" si="422"/>
        <v>09:11PM</v>
      </c>
      <c r="E3881">
        <f t="shared" si="423"/>
        <v>4</v>
      </c>
      <c r="F3881" t="str">
        <f t="shared" si="424"/>
        <v>10</v>
      </c>
      <c r="G3881" s="1">
        <f t="shared" si="425"/>
        <v>44296</v>
      </c>
      <c r="H3881" s="2">
        <f t="shared" si="426"/>
        <v>44296.882638888892</v>
      </c>
      <c r="I3881" t="b">
        <f>OR(ABS(Table2[[#This Row],[DateTime]]-H3882) * 1440 &lt; 5, ABS(Table2[[#This Row],[DateTime]]-H3880) * 1440 &lt; 5)</f>
        <v>0</v>
      </c>
      <c r="J3881">
        <f>IF(Table2[[#This Row],[Mulitiple Sneeze?]],J3880+1,0)</f>
        <v>0</v>
      </c>
      <c r="K3881" t="str">
        <f>IF(AND(Table2[[#This Row],[Multiple Counter]]&gt;0, J3882=0),"Combo End","")</f>
        <v/>
      </c>
    </row>
    <row r="3882" spans="1:11" x14ac:dyDescent="0.25">
      <c r="A3882" s="1" t="s">
        <v>5296</v>
      </c>
      <c r="B3882" t="str">
        <f t="shared" si="420"/>
        <v>April 11</v>
      </c>
      <c r="C3882" t="str">
        <f t="shared" si="421"/>
        <v>2021</v>
      </c>
      <c r="D3882" t="str">
        <f t="shared" si="422"/>
        <v>07:39AM</v>
      </c>
      <c r="E3882">
        <f t="shared" si="423"/>
        <v>4</v>
      </c>
      <c r="F3882" t="str">
        <f t="shared" si="424"/>
        <v>11</v>
      </c>
      <c r="G3882" s="1">
        <f t="shared" si="425"/>
        <v>44297</v>
      </c>
      <c r="H3882" s="2">
        <f t="shared" si="426"/>
        <v>44297.318749999999</v>
      </c>
      <c r="I3882" t="b">
        <f>OR(ABS(Table2[[#This Row],[DateTime]]-H3883) * 1440 &lt; 5, ABS(Table2[[#This Row],[DateTime]]-H3881) * 1440 &lt; 5)</f>
        <v>0</v>
      </c>
      <c r="J3882">
        <f>IF(Table2[[#This Row],[Mulitiple Sneeze?]],J3881+1,0)</f>
        <v>0</v>
      </c>
      <c r="K3882" t="str">
        <f>IF(AND(Table2[[#This Row],[Multiple Counter]]&gt;0, J3883=0),"Combo End","")</f>
        <v/>
      </c>
    </row>
    <row r="3883" spans="1:11" x14ac:dyDescent="0.25">
      <c r="A3883" s="1" t="s">
        <v>5295</v>
      </c>
      <c r="B3883" t="str">
        <f t="shared" si="420"/>
        <v>April 11</v>
      </c>
      <c r="C3883" t="str">
        <f t="shared" si="421"/>
        <v>2021</v>
      </c>
      <c r="D3883" t="str">
        <f t="shared" si="422"/>
        <v>05:27PM</v>
      </c>
      <c r="E3883">
        <f t="shared" si="423"/>
        <v>4</v>
      </c>
      <c r="F3883" t="str">
        <f t="shared" si="424"/>
        <v>11</v>
      </c>
      <c r="G3883" s="1">
        <f t="shared" si="425"/>
        <v>44297</v>
      </c>
      <c r="H3883" s="2">
        <f t="shared" si="426"/>
        <v>44297.727083333331</v>
      </c>
      <c r="I3883" t="b">
        <f>OR(ABS(Table2[[#This Row],[DateTime]]-H3884) * 1440 &lt; 5, ABS(Table2[[#This Row],[DateTime]]-H3882) * 1440 &lt; 5)</f>
        <v>0</v>
      </c>
      <c r="J3883">
        <f>IF(Table2[[#This Row],[Mulitiple Sneeze?]],J3882+1,0)</f>
        <v>0</v>
      </c>
      <c r="K3883" t="str">
        <f>IF(AND(Table2[[#This Row],[Multiple Counter]]&gt;0, J3884=0),"Combo End","")</f>
        <v/>
      </c>
    </row>
    <row r="3884" spans="1:11" x14ac:dyDescent="0.25">
      <c r="A3884" s="1" t="s">
        <v>5294</v>
      </c>
      <c r="B3884" t="str">
        <f t="shared" si="420"/>
        <v>April 11</v>
      </c>
      <c r="C3884" t="str">
        <f t="shared" si="421"/>
        <v>2021</v>
      </c>
      <c r="D3884" t="str">
        <f t="shared" si="422"/>
        <v>06:41PM</v>
      </c>
      <c r="E3884">
        <f t="shared" si="423"/>
        <v>4</v>
      </c>
      <c r="F3884" t="str">
        <f t="shared" si="424"/>
        <v>11</v>
      </c>
      <c r="G3884" s="1">
        <f t="shared" si="425"/>
        <v>44297</v>
      </c>
      <c r="H3884" s="2">
        <f t="shared" si="426"/>
        <v>44297.77847222222</v>
      </c>
      <c r="I3884" t="b">
        <f>OR(ABS(Table2[[#This Row],[DateTime]]-H3885) * 1440 &lt; 5, ABS(Table2[[#This Row],[DateTime]]-H3883) * 1440 &lt; 5)</f>
        <v>0</v>
      </c>
      <c r="J3884">
        <f>IF(Table2[[#This Row],[Mulitiple Sneeze?]],J3883+1,0)</f>
        <v>0</v>
      </c>
      <c r="K3884" t="str">
        <f>IF(AND(Table2[[#This Row],[Multiple Counter]]&gt;0, J3885=0),"Combo End","")</f>
        <v/>
      </c>
    </row>
    <row r="3885" spans="1:11" x14ac:dyDescent="0.25">
      <c r="A3885" s="1" t="s">
        <v>5293</v>
      </c>
      <c r="B3885" t="str">
        <f t="shared" si="420"/>
        <v>April 12</v>
      </c>
      <c r="C3885" t="str">
        <f t="shared" si="421"/>
        <v>2021</v>
      </c>
      <c r="D3885" t="str">
        <f t="shared" si="422"/>
        <v>06:28PM</v>
      </c>
      <c r="E3885">
        <f t="shared" si="423"/>
        <v>4</v>
      </c>
      <c r="F3885" t="str">
        <f t="shared" si="424"/>
        <v>12</v>
      </c>
      <c r="G3885" s="1">
        <f t="shared" si="425"/>
        <v>44298</v>
      </c>
      <c r="H3885" s="2">
        <f t="shared" si="426"/>
        <v>44298.769444444442</v>
      </c>
      <c r="I3885" t="b">
        <f>OR(ABS(Table2[[#This Row],[DateTime]]-H3886) * 1440 &lt; 5, ABS(Table2[[#This Row],[DateTime]]-H3884) * 1440 &lt; 5)</f>
        <v>0</v>
      </c>
      <c r="J3885">
        <f>IF(Table2[[#This Row],[Mulitiple Sneeze?]],J3884+1,0)</f>
        <v>0</v>
      </c>
      <c r="K3885" t="str">
        <f>IF(AND(Table2[[#This Row],[Multiple Counter]]&gt;0, J3886=0),"Combo End","")</f>
        <v/>
      </c>
    </row>
    <row r="3886" spans="1:11" x14ac:dyDescent="0.25">
      <c r="A3886" s="1" t="s">
        <v>5292</v>
      </c>
      <c r="B3886" t="str">
        <f t="shared" si="420"/>
        <v>April 13</v>
      </c>
      <c r="C3886" t="str">
        <f t="shared" si="421"/>
        <v>2021</v>
      </c>
      <c r="D3886" t="str">
        <f t="shared" si="422"/>
        <v>07:27AM</v>
      </c>
      <c r="E3886">
        <f t="shared" si="423"/>
        <v>4</v>
      </c>
      <c r="F3886" t="str">
        <f t="shared" si="424"/>
        <v>13</v>
      </c>
      <c r="G3886" s="1">
        <f t="shared" si="425"/>
        <v>44299</v>
      </c>
      <c r="H3886" s="2">
        <f t="shared" si="426"/>
        <v>44299.310416666667</v>
      </c>
      <c r="I3886" t="b">
        <f>OR(ABS(Table2[[#This Row],[DateTime]]-H3887) * 1440 &lt; 5, ABS(Table2[[#This Row],[DateTime]]-H3885) * 1440 &lt; 5)</f>
        <v>0</v>
      </c>
      <c r="J3886">
        <f>IF(Table2[[#This Row],[Mulitiple Sneeze?]],J3885+1,0)</f>
        <v>0</v>
      </c>
      <c r="K3886" t="str">
        <f>IF(AND(Table2[[#This Row],[Multiple Counter]]&gt;0, J3887=0),"Combo End","")</f>
        <v/>
      </c>
    </row>
    <row r="3887" spans="1:11" x14ac:dyDescent="0.25">
      <c r="A3887" s="1" t="s">
        <v>5291</v>
      </c>
      <c r="B3887" t="str">
        <f t="shared" si="420"/>
        <v>April 13</v>
      </c>
      <c r="C3887" t="str">
        <f t="shared" si="421"/>
        <v>2021</v>
      </c>
      <c r="D3887" t="str">
        <f t="shared" si="422"/>
        <v>06:50PM</v>
      </c>
      <c r="E3887">
        <f t="shared" si="423"/>
        <v>4</v>
      </c>
      <c r="F3887" t="str">
        <f t="shared" si="424"/>
        <v>13</v>
      </c>
      <c r="G3887" s="1">
        <f t="shared" si="425"/>
        <v>44299</v>
      </c>
      <c r="H3887" s="2">
        <f t="shared" si="426"/>
        <v>44299.784722222219</v>
      </c>
      <c r="I3887" t="b">
        <f>OR(ABS(Table2[[#This Row],[DateTime]]-H3888) * 1440 &lt; 5, ABS(Table2[[#This Row],[DateTime]]-H3886) * 1440 &lt; 5)</f>
        <v>0</v>
      </c>
      <c r="J3887">
        <f>IF(Table2[[#This Row],[Mulitiple Sneeze?]],J3886+1,0)</f>
        <v>0</v>
      </c>
      <c r="K3887" t="str">
        <f>IF(AND(Table2[[#This Row],[Multiple Counter]]&gt;0, J3888=0),"Combo End","")</f>
        <v/>
      </c>
    </row>
    <row r="3888" spans="1:11" x14ac:dyDescent="0.25">
      <c r="A3888" s="1" t="s">
        <v>5290</v>
      </c>
      <c r="B3888" t="str">
        <f t="shared" si="420"/>
        <v>April 13</v>
      </c>
      <c r="C3888" t="str">
        <f t="shared" si="421"/>
        <v>2021</v>
      </c>
      <c r="D3888" t="str">
        <f t="shared" si="422"/>
        <v>08:20PM</v>
      </c>
      <c r="E3888">
        <f t="shared" si="423"/>
        <v>4</v>
      </c>
      <c r="F3888" t="str">
        <f t="shared" si="424"/>
        <v>13</v>
      </c>
      <c r="G3888" s="1">
        <f t="shared" si="425"/>
        <v>44299</v>
      </c>
      <c r="H3888" s="2">
        <f t="shared" si="426"/>
        <v>44299.847222222219</v>
      </c>
      <c r="I3888" t="b">
        <f>OR(ABS(Table2[[#This Row],[DateTime]]-H3889) * 1440 &lt; 5, ABS(Table2[[#This Row],[DateTime]]-H3887) * 1440 &lt; 5)</f>
        <v>0</v>
      </c>
      <c r="J3888">
        <f>IF(Table2[[#This Row],[Mulitiple Sneeze?]],J3887+1,0)</f>
        <v>0</v>
      </c>
      <c r="K3888" t="str">
        <f>IF(AND(Table2[[#This Row],[Multiple Counter]]&gt;0, J3889=0),"Combo End","")</f>
        <v/>
      </c>
    </row>
    <row r="3889" spans="1:11" x14ac:dyDescent="0.25">
      <c r="A3889" s="1" t="s">
        <v>5289</v>
      </c>
      <c r="B3889" t="str">
        <f t="shared" si="420"/>
        <v>April 14</v>
      </c>
      <c r="C3889" t="str">
        <f t="shared" si="421"/>
        <v>2021</v>
      </c>
      <c r="D3889" t="str">
        <f t="shared" si="422"/>
        <v>11:02AM</v>
      </c>
      <c r="E3889">
        <f t="shared" si="423"/>
        <v>4</v>
      </c>
      <c r="F3889" t="str">
        <f t="shared" si="424"/>
        <v>14</v>
      </c>
      <c r="G3889" s="1">
        <f t="shared" si="425"/>
        <v>44300</v>
      </c>
      <c r="H3889" s="2">
        <f t="shared" si="426"/>
        <v>44300.459722222222</v>
      </c>
      <c r="I3889" t="b">
        <f>OR(ABS(Table2[[#This Row],[DateTime]]-H3890) * 1440 &lt; 5, ABS(Table2[[#This Row],[DateTime]]-H3888) * 1440 &lt; 5)</f>
        <v>0</v>
      </c>
      <c r="J3889">
        <f>IF(Table2[[#This Row],[Mulitiple Sneeze?]],J3888+1,0)</f>
        <v>0</v>
      </c>
      <c r="K3889" t="str">
        <f>IF(AND(Table2[[#This Row],[Multiple Counter]]&gt;0, J3890=0),"Combo End","")</f>
        <v/>
      </c>
    </row>
    <row r="3890" spans="1:11" x14ac:dyDescent="0.25">
      <c r="A3890" s="1" t="s">
        <v>5288</v>
      </c>
      <c r="B3890" t="str">
        <f t="shared" si="420"/>
        <v>April 14</v>
      </c>
      <c r="C3890" t="str">
        <f t="shared" si="421"/>
        <v>2021</v>
      </c>
      <c r="D3890" t="str">
        <f t="shared" si="422"/>
        <v>11:30AM</v>
      </c>
      <c r="E3890">
        <f t="shared" si="423"/>
        <v>4</v>
      </c>
      <c r="F3890" t="str">
        <f t="shared" si="424"/>
        <v>14</v>
      </c>
      <c r="G3890" s="1">
        <f t="shared" si="425"/>
        <v>44300</v>
      </c>
      <c r="H3890" s="2">
        <f t="shared" si="426"/>
        <v>44300.479166666664</v>
      </c>
      <c r="I3890" t="b">
        <f>OR(ABS(Table2[[#This Row],[DateTime]]-H3891) * 1440 &lt; 5, ABS(Table2[[#This Row],[DateTime]]-H3889) * 1440 &lt; 5)</f>
        <v>0</v>
      </c>
      <c r="J3890">
        <f>IF(Table2[[#This Row],[Mulitiple Sneeze?]],J3889+1,0)</f>
        <v>0</v>
      </c>
      <c r="K3890" t="str">
        <f>IF(AND(Table2[[#This Row],[Multiple Counter]]&gt;0, J3891=0),"Combo End","")</f>
        <v/>
      </c>
    </row>
    <row r="3891" spans="1:11" x14ac:dyDescent="0.25">
      <c r="A3891" s="1" t="s">
        <v>5287</v>
      </c>
      <c r="B3891" t="str">
        <f t="shared" si="420"/>
        <v>April 14</v>
      </c>
      <c r="C3891" t="str">
        <f t="shared" si="421"/>
        <v>2021</v>
      </c>
      <c r="D3891" t="str">
        <f t="shared" si="422"/>
        <v>01:12PM</v>
      </c>
      <c r="E3891">
        <f t="shared" si="423"/>
        <v>4</v>
      </c>
      <c r="F3891" t="str">
        <f t="shared" si="424"/>
        <v>14</v>
      </c>
      <c r="G3891" s="1">
        <f t="shared" si="425"/>
        <v>44300</v>
      </c>
      <c r="H3891" s="2">
        <f t="shared" si="426"/>
        <v>44300.55</v>
      </c>
      <c r="I3891" t="b">
        <f>OR(ABS(Table2[[#This Row],[DateTime]]-H3892) * 1440 &lt; 5, ABS(Table2[[#This Row],[DateTime]]-H3890) * 1440 &lt; 5)</f>
        <v>0</v>
      </c>
      <c r="J3891">
        <f>IF(Table2[[#This Row],[Mulitiple Sneeze?]],J3890+1,0)</f>
        <v>0</v>
      </c>
      <c r="K3891" t="str">
        <f>IF(AND(Table2[[#This Row],[Multiple Counter]]&gt;0, J3892=0),"Combo End","")</f>
        <v/>
      </c>
    </row>
    <row r="3892" spans="1:11" x14ac:dyDescent="0.25">
      <c r="A3892" s="1" t="s">
        <v>5286</v>
      </c>
      <c r="B3892" t="str">
        <f t="shared" si="420"/>
        <v>April 14</v>
      </c>
      <c r="C3892" t="str">
        <f t="shared" si="421"/>
        <v>2021</v>
      </c>
      <c r="D3892" t="str">
        <f t="shared" si="422"/>
        <v>02:04PM</v>
      </c>
      <c r="E3892">
        <f t="shared" si="423"/>
        <v>4</v>
      </c>
      <c r="F3892" t="str">
        <f t="shared" si="424"/>
        <v>14</v>
      </c>
      <c r="G3892" s="1">
        <f t="shared" si="425"/>
        <v>44300</v>
      </c>
      <c r="H3892" s="2">
        <f t="shared" si="426"/>
        <v>44300.586111111108</v>
      </c>
      <c r="I3892" t="b">
        <f>OR(ABS(Table2[[#This Row],[DateTime]]-H3893) * 1440 &lt; 5, ABS(Table2[[#This Row],[DateTime]]-H3891) * 1440 &lt; 5)</f>
        <v>0</v>
      </c>
      <c r="J3892">
        <f>IF(Table2[[#This Row],[Mulitiple Sneeze?]],J3891+1,0)</f>
        <v>0</v>
      </c>
      <c r="K3892" t="str">
        <f>IF(AND(Table2[[#This Row],[Multiple Counter]]&gt;0, J3893=0),"Combo End","")</f>
        <v/>
      </c>
    </row>
    <row r="3893" spans="1:11" x14ac:dyDescent="0.25">
      <c r="A3893" s="1" t="s">
        <v>5285</v>
      </c>
      <c r="B3893" t="str">
        <f t="shared" si="420"/>
        <v>April 15</v>
      </c>
      <c r="C3893" t="str">
        <f t="shared" si="421"/>
        <v>2021</v>
      </c>
      <c r="D3893" t="str">
        <f t="shared" si="422"/>
        <v>12:30PM</v>
      </c>
      <c r="E3893">
        <f t="shared" si="423"/>
        <v>4</v>
      </c>
      <c r="F3893" t="str">
        <f t="shared" si="424"/>
        <v>15</v>
      </c>
      <c r="G3893" s="1">
        <f t="shared" si="425"/>
        <v>44301</v>
      </c>
      <c r="H3893" s="2">
        <f t="shared" si="426"/>
        <v>44301.520833333336</v>
      </c>
      <c r="I3893" t="b">
        <f>OR(ABS(Table2[[#This Row],[DateTime]]-H3894) * 1440 &lt; 5, ABS(Table2[[#This Row],[DateTime]]-H3892) * 1440 &lt; 5)</f>
        <v>0</v>
      </c>
      <c r="J3893">
        <f>IF(Table2[[#This Row],[Mulitiple Sneeze?]],J3892+1,0)</f>
        <v>0</v>
      </c>
      <c r="K3893" t="str">
        <f>IF(AND(Table2[[#This Row],[Multiple Counter]]&gt;0, J3894=0),"Combo End","")</f>
        <v/>
      </c>
    </row>
    <row r="3894" spans="1:11" x14ac:dyDescent="0.25">
      <c r="A3894" s="1" t="s">
        <v>5284</v>
      </c>
      <c r="B3894" t="str">
        <f t="shared" si="420"/>
        <v>April 16</v>
      </c>
      <c r="C3894" t="str">
        <f t="shared" si="421"/>
        <v>2021</v>
      </c>
      <c r="D3894" t="str">
        <f t="shared" si="422"/>
        <v>11:06AM</v>
      </c>
      <c r="E3894">
        <f t="shared" si="423"/>
        <v>4</v>
      </c>
      <c r="F3894" t="str">
        <f t="shared" si="424"/>
        <v>16</v>
      </c>
      <c r="G3894" s="1">
        <f t="shared" si="425"/>
        <v>44302</v>
      </c>
      <c r="H3894" s="2">
        <f t="shared" si="426"/>
        <v>44302.462500000001</v>
      </c>
      <c r="I3894" t="b">
        <f>OR(ABS(Table2[[#This Row],[DateTime]]-H3895) * 1440 &lt; 5, ABS(Table2[[#This Row],[DateTime]]-H3893) * 1440 &lt; 5)</f>
        <v>0</v>
      </c>
      <c r="J3894">
        <f>IF(Table2[[#This Row],[Mulitiple Sneeze?]],J3893+1,0)</f>
        <v>0</v>
      </c>
      <c r="K3894" t="str">
        <f>IF(AND(Table2[[#This Row],[Multiple Counter]]&gt;0, J3895=0),"Combo End","")</f>
        <v/>
      </c>
    </row>
    <row r="3895" spans="1:11" x14ac:dyDescent="0.25">
      <c r="A3895" s="1" t="s">
        <v>5283</v>
      </c>
      <c r="B3895" t="str">
        <f t="shared" si="420"/>
        <v>April 16</v>
      </c>
      <c r="C3895" t="str">
        <f t="shared" si="421"/>
        <v>2021</v>
      </c>
      <c r="D3895" t="str">
        <f t="shared" si="422"/>
        <v>11:29AM</v>
      </c>
      <c r="E3895">
        <f t="shared" si="423"/>
        <v>4</v>
      </c>
      <c r="F3895" t="str">
        <f t="shared" si="424"/>
        <v>16</v>
      </c>
      <c r="G3895" s="1">
        <f t="shared" si="425"/>
        <v>44302</v>
      </c>
      <c r="H3895" s="2">
        <f t="shared" si="426"/>
        <v>44302.478472222225</v>
      </c>
      <c r="I3895" t="b">
        <f>OR(ABS(Table2[[#This Row],[DateTime]]-H3896) * 1440 &lt; 5, ABS(Table2[[#This Row],[DateTime]]-H3894) * 1440 &lt; 5)</f>
        <v>0</v>
      </c>
      <c r="J3895">
        <f>IF(Table2[[#This Row],[Mulitiple Sneeze?]],J3894+1,0)</f>
        <v>0</v>
      </c>
      <c r="K3895" t="str">
        <f>IF(AND(Table2[[#This Row],[Multiple Counter]]&gt;0, J3896=0),"Combo End","")</f>
        <v/>
      </c>
    </row>
    <row r="3896" spans="1:11" x14ac:dyDescent="0.25">
      <c r="A3896" s="1" t="s">
        <v>5282</v>
      </c>
      <c r="B3896" t="str">
        <f t="shared" si="420"/>
        <v>April 16</v>
      </c>
      <c r="C3896" t="str">
        <f t="shared" si="421"/>
        <v>2021</v>
      </c>
      <c r="D3896" t="str">
        <f t="shared" si="422"/>
        <v>08:09PM</v>
      </c>
      <c r="E3896">
        <f t="shared" si="423"/>
        <v>4</v>
      </c>
      <c r="F3896" t="str">
        <f t="shared" si="424"/>
        <v>16</v>
      </c>
      <c r="G3896" s="1">
        <f t="shared" si="425"/>
        <v>44302</v>
      </c>
      <c r="H3896" s="2">
        <f t="shared" si="426"/>
        <v>44302.839583333334</v>
      </c>
      <c r="I3896" t="b">
        <f>OR(ABS(Table2[[#This Row],[DateTime]]-H3897) * 1440 &lt; 5, ABS(Table2[[#This Row],[DateTime]]-H3895) * 1440 &lt; 5)</f>
        <v>0</v>
      </c>
      <c r="J3896">
        <f>IF(Table2[[#This Row],[Mulitiple Sneeze?]],J3895+1,0)</f>
        <v>0</v>
      </c>
      <c r="K3896" t="str">
        <f>IF(AND(Table2[[#This Row],[Multiple Counter]]&gt;0, J3897=0),"Combo End","")</f>
        <v/>
      </c>
    </row>
    <row r="3897" spans="1:11" x14ac:dyDescent="0.25">
      <c r="A3897" s="1" t="s">
        <v>5281</v>
      </c>
      <c r="B3897" t="str">
        <f t="shared" si="420"/>
        <v>April 17</v>
      </c>
      <c r="C3897" t="str">
        <f t="shared" si="421"/>
        <v>2021</v>
      </c>
      <c r="D3897" t="str">
        <f t="shared" si="422"/>
        <v>07:12AM</v>
      </c>
      <c r="E3897">
        <f t="shared" si="423"/>
        <v>4</v>
      </c>
      <c r="F3897" t="str">
        <f t="shared" si="424"/>
        <v>17</v>
      </c>
      <c r="G3897" s="1">
        <f t="shared" si="425"/>
        <v>44303</v>
      </c>
      <c r="H3897" s="2">
        <f t="shared" si="426"/>
        <v>44303.3</v>
      </c>
      <c r="I3897" t="b">
        <f>OR(ABS(Table2[[#This Row],[DateTime]]-H3898) * 1440 &lt; 5, ABS(Table2[[#This Row],[DateTime]]-H3896) * 1440 &lt; 5)</f>
        <v>0</v>
      </c>
      <c r="J3897">
        <f>IF(Table2[[#This Row],[Mulitiple Sneeze?]],J3896+1,0)</f>
        <v>0</v>
      </c>
      <c r="K3897" t="str">
        <f>IF(AND(Table2[[#This Row],[Multiple Counter]]&gt;0, J3898=0),"Combo End","")</f>
        <v/>
      </c>
    </row>
    <row r="3898" spans="1:11" x14ac:dyDescent="0.25">
      <c r="A3898" s="1" t="s">
        <v>5280</v>
      </c>
      <c r="B3898" t="str">
        <f t="shared" si="420"/>
        <v>April 17</v>
      </c>
      <c r="C3898" t="str">
        <f t="shared" si="421"/>
        <v>2021</v>
      </c>
      <c r="D3898" t="str">
        <f t="shared" si="422"/>
        <v>09:39AM</v>
      </c>
      <c r="E3898">
        <f t="shared" si="423"/>
        <v>4</v>
      </c>
      <c r="F3898" t="str">
        <f t="shared" si="424"/>
        <v>17</v>
      </c>
      <c r="G3898" s="1">
        <f t="shared" si="425"/>
        <v>44303</v>
      </c>
      <c r="H3898" s="2">
        <f t="shared" si="426"/>
        <v>44303.402083333334</v>
      </c>
      <c r="I3898" t="b">
        <f>OR(ABS(Table2[[#This Row],[DateTime]]-H3899) * 1440 &lt; 5, ABS(Table2[[#This Row],[DateTime]]-H3897) * 1440 &lt; 5)</f>
        <v>0</v>
      </c>
      <c r="J3898">
        <f>IF(Table2[[#This Row],[Mulitiple Sneeze?]],J3897+1,0)</f>
        <v>0</v>
      </c>
      <c r="K3898" t="str">
        <f>IF(AND(Table2[[#This Row],[Multiple Counter]]&gt;0, J3899=0),"Combo End","")</f>
        <v/>
      </c>
    </row>
    <row r="3899" spans="1:11" x14ac:dyDescent="0.25">
      <c r="A3899" s="1" t="s">
        <v>5279</v>
      </c>
      <c r="B3899" t="str">
        <f t="shared" si="420"/>
        <v>April 17</v>
      </c>
      <c r="C3899" t="str">
        <f t="shared" si="421"/>
        <v>2021</v>
      </c>
      <c r="D3899" t="str">
        <f t="shared" si="422"/>
        <v>05:15PM</v>
      </c>
      <c r="E3899">
        <f t="shared" si="423"/>
        <v>4</v>
      </c>
      <c r="F3899" t="str">
        <f t="shared" si="424"/>
        <v>17</v>
      </c>
      <c r="G3899" s="1">
        <f t="shared" si="425"/>
        <v>44303</v>
      </c>
      <c r="H3899" s="2">
        <f t="shared" si="426"/>
        <v>44303.71875</v>
      </c>
      <c r="I3899" t="b">
        <f>OR(ABS(Table2[[#This Row],[DateTime]]-H3900) * 1440 &lt; 5, ABS(Table2[[#This Row],[DateTime]]-H3898) * 1440 &lt; 5)</f>
        <v>0</v>
      </c>
      <c r="J3899">
        <f>IF(Table2[[#This Row],[Mulitiple Sneeze?]],J3898+1,0)</f>
        <v>0</v>
      </c>
      <c r="K3899" t="str">
        <f>IF(AND(Table2[[#This Row],[Multiple Counter]]&gt;0, J3900=0),"Combo End","")</f>
        <v/>
      </c>
    </row>
    <row r="3900" spans="1:11" x14ac:dyDescent="0.25">
      <c r="A3900" s="1" t="s">
        <v>5278</v>
      </c>
      <c r="B3900" t="str">
        <f t="shared" si="420"/>
        <v>April 18</v>
      </c>
      <c r="C3900" t="str">
        <f t="shared" si="421"/>
        <v>2021</v>
      </c>
      <c r="D3900" t="str">
        <f t="shared" si="422"/>
        <v>11:53AM</v>
      </c>
      <c r="E3900">
        <f t="shared" si="423"/>
        <v>4</v>
      </c>
      <c r="F3900" t="str">
        <f t="shared" si="424"/>
        <v>18</v>
      </c>
      <c r="G3900" s="1">
        <f t="shared" si="425"/>
        <v>44304</v>
      </c>
      <c r="H3900" s="2">
        <f t="shared" si="426"/>
        <v>44304.495138888888</v>
      </c>
      <c r="I3900" t="b">
        <f>OR(ABS(Table2[[#This Row],[DateTime]]-H3901) * 1440 &lt; 5, ABS(Table2[[#This Row],[DateTime]]-H3899) * 1440 &lt; 5)</f>
        <v>0</v>
      </c>
      <c r="J3900">
        <f>IF(Table2[[#This Row],[Mulitiple Sneeze?]],J3899+1,0)</f>
        <v>0</v>
      </c>
      <c r="K3900" t="str">
        <f>IF(AND(Table2[[#This Row],[Multiple Counter]]&gt;0, J3901=0),"Combo End","")</f>
        <v/>
      </c>
    </row>
    <row r="3901" spans="1:11" x14ac:dyDescent="0.25">
      <c r="A3901" s="1" t="s">
        <v>5277</v>
      </c>
      <c r="B3901" t="str">
        <f t="shared" si="420"/>
        <v>April 18</v>
      </c>
      <c r="C3901" t="str">
        <f t="shared" si="421"/>
        <v>2021</v>
      </c>
      <c r="D3901" t="str">
        <f t="shared" si="422"/>
        <v>12:17PM</v>
      </c>
      <c r="E3901">
        <f t="shared" si="423"/>
        <v>4</v>
      </c>
      <c r="F3901" t="str">
        <f t="shared" si="424"/>
        <v>18</v>
      </c>
      <c r="G3901" s="1">
        <f t="shared" si="425"/>
        <v>44304</v>
      </c>
      <c r="H3901" s="2">
        <f t="shared" si="426"/>
        <v>44304.511805555558</v>
      </c>
      <c r="I3901" t="b">
        <f>OR(ABS(Table2[[#This Row],[DateTime]]-H3902) * 1440 &lt; 5, ABS(Table2[[#This Row],[DateTime]]-H3900) * 1440 &lt; 5)</f>
        <v>0</v>
      </c>
      <c r="J3901">
        <f>IF(Table2[[#This Row],[Mulitiple Sneeze?]],J3900+1,0)</f>
        <v>0</v>
      </c>
      <c r="K3901" t="str">
        <f>IF(AND(Table2[[#This Row],[Multiple Counter]]&gt;0, J3902=0),"Combo End","")</f>
        <v/>
      </c>
    </row>
    <row r="3902" spans="1:11" x14ac:dyDescent="0.25">
      <c r="A3902" s="1" t="s">
        <v>5276</v>
      </c>
      <c r="B3902" t="str">
        <f t="shared" si="420"/>
        <v>April 18</v>
      </c>
      <c r="C3902" t="str">
        <f t="shared" si="421"/>
        <v>2021</v>
      </c>
      <c r="D3902" t="str">
        <f t="shared" si="422"/>
        <v>04:27PM</v>
      </c>
      <c r="E3902">
        <f t="shared" si="423"/>
        <v>4</v>
      </c>
      <c r="F3902" t="str">
        <f t="shared" si="424"/>
        <v>18</v>
      </c>
      <c r="G3902" s="1">
        <f t="shared" si="425"/>
        <v>44304</v>
      </c>
      <c r="H3902" s="2">
        <f t="shared" si="426"/>
        <v>44304.685416666667</v>
      </c>
      <c r="I3902" t="b">
        <f>OR(ABS(Table2[[#This Row],[DateTime]]-H3903) * 1440 &lt; 5, ABS(Table2[[#This Row],[DateTime]]-H3901) * 1440 &lt; 5)</f>
        <v>0</v>
      </c>
      <c r="J3902">
        <f>IF(Table2[[#This Row],[Mulitiple Sneeze?]],J3901+1,0)</f>
        <v>0</v>
      </c>
      <c r="K3902" t="str">
        <f>IF(AND(Table2[[#This Row],[Multiple Counter]]&gt;0, J3903=0),"Combo End","")</f>
        <v/>
      </c>
    </row>
    <row r="3903" spans="1:11" x14ac:dyDescent="0.25">
      <c r="A3903" s="1" t="s">
        <v>5275</v>
      </c>
      <c r="B3903" t="str">
        <f t="shared" si="420"/>
        <v>April 19</v>
      </c>
      <c r="C3903" t="str">
        <f t="shared" si="421"/>
        <v>2021</v>
      </c>
      <c r="D3903" t="str">
        <f t="shared" si="422"/>
        <v>06:47AM</v>
      </c>
      <c r="E3903">
        <f t="shared" si="423"/>
        <v>4</v>
      </c>
      <c r="F3903" t="str">
        <f t="shared" si="424"/>
        <v>19</v>
      </c>
      <c r="G3903" s="1">
        <f t="shared" si="425"/>
        <v>44305</v>
      </c>
      <c r="H3903" s="2">
        <f t="shared" si="426"/>
        <v>44305.282638888886</v>
      </c>
      <c r="I3903" t="b">
        <f>OR(ABS(Table2[[#This Row],[DateTime]]-H3904) * 1440 &lt; 5, ABS(Table2[[#This Row],[DateTime]]-H3902) * 1440 &lt; 5)</f>
        <v>0</v>
      </c>
      <c r="J3903">
        <f>IF(Table2[[#This Row],[Mulitiple Sneeze?]],J3902+1,0)</f>
        <v>0</v>
      </c>
      <c r="K3903" t="str">
        <f>IF(AND(Table2[[#This Row],[Multiple Counter]]&gt;0, J3904=0),"Combo End","")</f>
        <v/>
      </c>
    </row>
    <row r="3904" spans="1:11" x14ac:dyDescent="0.25">
      <c r="A3904" s="1" t="s">
        <v>5274</v>
      </c>
      <c r="B3904" t="str">
        <f t="shared" si="420"/>
        <v>April 20</v>
      </c>
      <c r="C3904" t="str">
        <f t="shared" si="421"/>
        <v>2021</v>
      </c>
      <c r="D3904" t="str">
        <f t="shared" si="422"/>
        <v>10:40AM</v>
      </c>
      <c r="E3904">
        <f t="shared" si="423"/>
        <v>4</v>
      </c>
      <c r="F3904" t="str">
        <f t="shared" si="424"/>
        <v>20</v>
      </c>
      <c r="G3904" s="1">
        <f t="shared" si="425"/>
        <v>44306</v>
      </c>
      <c r="H3904" s="2">
        <f t="shared" si="426"/>
        <v>44306.444444444445</v>
      </c>
      <c r="I3904" t="b">
        <f>OR(ABS(Table2[[#This Row],[DateTime]]-H3905) * 1440 &lt; 5, ABS(Table2[[#This Row],[DateTime]]-H3903) * 1440 &lt; 5)</f>
        <v>0</v>
      </c>
      <c r="J3904">
        <f>IF(Table2[[#This Row],[Mulitiple Sneeze?]],J3903+1,0)</f>
        <v>0</v>
      </c>
      <c r="K3904" t="str">
        <f>IF(AND(Table2[[#This Row],[Multiple Counter]]&gt;0, J3905=0),"Combo End","")</f>
        <v/>
      </c>
    </row>
    <row r="3905" spans="1:11" x14ac:dyDescent="0.25">
      <c r="A3905" s="1" t="s">
        <v>5273</v>
      </c>
      <c r="B3905" t="str">
        <f t="shared" si="420"/>
        <v>April 20</v>
      </c>
      <c r="C3905" t="str">
        <f t="shared" si="421"/>
        <v>2021</v>
      </c>
      <c r="D3905" t="str">
        <f t="shared" si="422"/>
        <v>12:27PM</v>
      </c>
      <c r="E3905">
        <f t="shared" si="423"/>
        <v>4</v>
      </c>
      <c r="F3905" t="str">
        <f t="shared" si="424"/>
        <v>20</v>
      </c>
      <c r="G3905" s="1">
        <f t="shared" si="425"/>
        <v>44306</v>
      </c>
      <c r="H3905" s="2">
        <f t="shared" si="426"/>
        <v>44306.518750000003</v>
      </c>
      <c r="I3905" t="b">
        <f>OR(ABS(Table2[[#This Row],[DateTime]]-H3906) * 1440 &lt; 5, ABS(Table2[[#This Row],[DateTime]]-H3904) * 1440 &lt; 5)</f>
        <v>0</v>
      </c>
      <c r="J3905">
        <f>IF(Table2[[#This Row],[Mulitiple Sneeze?]],J3904+1,0)</f>
        <v>0</v>
      </c>
      <c r="K3905" t="str">
        <f>IF(AND(Table2[[#This Row],[Multiple Counter]]&gt;0, J3906=0),"Combo End","")</f>
        <v/>
      </c>
    </row>
    <row r="3906" spans="1:11" x14ac:dyDescent="0.25">
      <c r="A3906" s="1" t="s">
        <v>5272</v>
      </c>
      <c r="B3906" t="str">
        <f t="shared" ref="B3906:B3969" si="427">_xlfn.TEXTBEFORE(A3906,",")</f>
        <v>April 21</v>
      </c>
      <c r="C3906" t="str">
        <f t="shared" ref="C3906:C3969" si="428">LEFT(_xlfn.TEXTAFTER(A3906, ", "), 4)</f>
        <v>2021</v>
      </c>
      <c r="D3906" t="str">
        <f t="shared" ref="D3906:D3969" si="429">_xlfn.TEXTAFTER(A3906, "at ")</f>
        <v>06:02AM</v>
      </c>
      <c r="E3906">
        <f t="shared" ref="E3906:E3969" si="430">MONTH(1&amp;B3906)</f>
        <v>4</v>
      </c>
      <c r="F3906" t="str">
        <f t="shared" ref="F3906:F3969" si="431">RIGHT(B3906, 2)</f>
        <v>21</v>
      </c>
      <c r="G3906" s="1">
        <f t="shared" ref="G3906:G3969" si="432">DATE(C3906,E3906,F3906)</f>
        <v>44307</v>
      </c>
      <c r="H3906" s="2">
        <f t="shared" ref="H3906:H3969" si="433">G3906+TIMEVALUE(_xlfn.CONCAT(LEFT(D3906, 5), " ", RIGHT(D3906, 2)))</f>
        <v>44307.251388888886</v>
      </c>
      <c r="I3906" t="b">
        <f>OR(ABS(Table2[[#This Row],[DateTime]]-H3907) * 1440 &lt; 5, ABS(Table2[[#This Row],[DateTime]]-H3905) * 1440 &lt; 5)</f>
        <v>0</v>
      </c>
      <c r="J3906">
        <f>IF(Table2[[#This Row],[Mulitiple Sneeze?]],J3905+1,0)</f>
        <v>0</v>
      </c>
      <c r="K3906" t="str">
        <f>IF(AND(Table2[[#This Row],[Multiple Counter]]&gt;0, J3907=0),"Combo End","")</f>
        <v/>
      </c>
    </row>
    <row r="3907" spans="1:11" x14ac:dyDescent="0.25">
      <c r="A3907" s="1" t="s">
        <v>5271</v>
      </c>
      <c r="B3907" t="str">
        <f t="shared" si="427"/>
        <v>April 21</v>
      </c>
      <c r="C3907" t="str">
        <f t="shared" si="428"/>
        <v>2021</v>
      </c>
      <c r="D3907" t="str">
        <f t="shared" si="429"/>
        <v>06:56AM</v>
      </c>
      <c r="E3907">
        <f t="shared" si="430"/>
        <v>4</v>
      </c>
      <c r="F3907" t="str">
        <f t="shared" si="431"/>
        <v>21</v>
      </c>
      <c r="G3907" s="1">
        <f t="shared" si="432"/>
        <v>44307</v>
      </c>
      <c r="H3907" s="2">
        <f t="shared" si="433"/>
        <v>44307.288888888892</v>
      </c>
      <c r="I3907" t="b">
        <f>OR(ABS(Table2[[#This Row],[DateTime]]-H3908) * 1440 &lt; 5, ABS(Table2[[#This Row],[DateTime]]-H3906) * 1440 &lt; 5)</f>
        <v>0</v>
      </c>
      <c r="J3907">
        <f>IF(Table2[[#This Row],[Mulitiple Sneeze?]],J3906+1,0)</f>
        <v>0</v>
      </c>
      <c r="K3907" t="str">
        <f>IF(AND(Table2[[#This Row],[Multiple Counter]]&gt;0, J3908=0),"Combo End","")</f>
        <v/>
      </c>
    </row>
    <row r="3908" spans="1:11" x14ac:dyDescent="0.25">
      <c r="A3908" s="1" t="s">
        <v>5270</v>
      </c>
      <c r="B3908" t="str">
        <f t="shared" si="427"/>
        <v>April 21</v>
      </c>
      <c r="C3908" t="str">
        <f t="shared" si="428"/>
        <v>2021</v>
      </c>
      <c r="D3908" t="str">
        <f t="shared" si="429"/>
        <v>09:45AM</v>
      </c>
      <c r="E3908">
        <f t="shared" si="430"/>
        <v>4</v>
      </c>
      <c r="F3908" t="str">
        <f t="shared" si="431"/>
        <v>21</v>
      </c>
      <c r="G3908" s="1">
        <f t="shared" si="432"/>
        <v>44307</v>
      </c>
      <c r="H3908" s="2">
        <f t="shared" si="433"/>
        <v>44307.40625</v>
      </c>
      <c r="I3908" t="b">
        <f>OR(ABS(Table2[[#This Row],[DateTime]]-H3909) * 1440 &lt; 5, ABS(Table2[[#This Row],[DateTime]]-H3907) * 1440 &lt; 5)</f>
        <v>0</v>
      </c>
      <c r="J3908">
        <f>IF(Table2[[#This Row],[Mulitiple Sneeze?]],J3907+1,0)</f>
        <v>0</v>
      </c>
      <c r="K3908" t="str">
        <f>IF(AND(Table2[[#This Row],[Multiple Counter]]&gt;0, J3909=0),"Combo End","")</f>
        <v/>
      </c>
    </row>
    <row r="3909" spans="1:11" x14ac:dyDescent="0.25">
      <c r="A3909" s="1" t="s">
        <v>5269</v>
      </c>
      <c r="B3909" t="str">
        <f t="shared" si="427"/>
        <v>April 21</v>
      </c>
      <c r="C3909" t="str">
        <f t="shared" si="428"/>
        <v>2021</v>
      </c>
      <c r="D3909" t="str">
        <f t="shared" si="429"/>
        <v>10:53AM</v>
      </c>
      <c r="E3909">
        <f t="shared" si="430"/>
        <v>4</v>
      </c>
      <c r="F3909" t="str">
        <f t="shared" si="431"/>
        <v>21</v>
      </c>
      <c r="G3909" s="1">
        <f t="shared" si="432"/>
        <v>44307</v>
      </c>
      <c r="H3909" s="2">
        <f t="shared" si="433"/>
        <v>44307.453472222223</v>
      </c>
      <c r="I3909" t="b">
        <f>OR(ABS(Table2[[#This Row],[DateTime]]-H3910) * 1440 &lt; 5, ABS(Table2[[#This Row],[DateTime]]-H3908) * 1440 &lt; 5)</f>
        <v>0</v>
      </c>
      <c r="J3909">
        <f>IF(Table2[[#This Row],[Mulitiple Sneeze?]],J3908+1,0)</f>
        <v>0</v>
      </c>
      <c r="K3909" t="str">
        <f>IF(AND(Table2[[#This Row],[Multiple Counter]]&gt;0, J3910=0),"Combo End","")</f>
        <v/>
      </c>
    </row>
    <row r="3910" spans="1:11" x14ac:dyDescent="0.25">
      <c r="A3910" s="1" t="s">
        <v>5268</v>
      </c>
      <c r="B3910" t="str">
        <f t="shared" si="427"/>
        <v>April 21</v>
      </c>
      <c r="C3910" t="str">
        <f t="shared" si="428"/>
        <v>2021</v>
      </c>
      <c r="D3910" t="str">
        <f t="shared" si="429"/>
        <v>01:55PM</v>
      </c>
      <c r="E3910">
        <f t="shared" si="430"/>
        <v>4</v>
      </c>
      <c r="F3910" t="str">
        <f t="shared" si="431"/>
        <v>21</v>
      </c>
      <c r="G3910" s="1">
        <f t="shared" si="432"/>
        <v>44307</v>
      </c>
      <c r="H3910" s="2">
        <f t="shared" si="433"/>
        <v>44307.579861111109</v>
      </c>
      <c r="I3910" t="b">
        <f>OR(ABS(Table2[[#This Row],[DateTime]]-H3911) * 1440 &lt; 5, ABS(Table2[[#This Row],[DateTime]]-H3909) * 1440 &lt; 5)</f>
        <v>0</v>
      </c>
      <c r="J3910">
        <f>IF(Table2[[#This Row],[Mulitiple Sneeze?]],J3909+1,0)</f>
        <v>0</v>
      </c>
      <c r="K3910" t="str">
        <f>IF(AND(Table2[[#This Row],[Multiple Counter]]&gt;0, J3911=0),"Combo End","")</f>
        <v/>
      </c>
    </row>
    <row r="3911" spans="1:11" x14ac:dyDescent="0.25">
      <c r="A3911" s="1" t="s">
        <v>5267</v>
      </c>
      <c r="B3911" t="str">
        <f t="shared" si="427"/>
        <v>April 23</v>
      </c>
      <c r="C3911" t="str">
        <f t="shared" si="428"/>
        <v>2021</v>
      </c>
      <c r="D3911" t="str">
        <f t="shared" si="429"/>
        <v>09:03AM</v>
      </c>
      <c r="E3911">
        <f t="shared" si="430"/>
        <v>4</v>
      </c>
      <c r="F3911" t="str">
        <f t="shared" si="431"/>
        <v>23</v>
      </c>
      <c r="G3911" s="1">
        <f t="shared" si="432"/>
        <v>44309</v>
      </c>
      <c r="H3911" s="2">
        <f t="shared" si="433"/>
        <v>44309.377083333333</v>
      </c>
      <c r="I3911" t="b">
        <f>OR(ABS(Table2[[#This Row],[DateTime]]-H3912) * 1440 &lt; 5, ABS(Table2[[#This Row],[DateTime]]-H3910) * 1440 &lt; 5)</f>
        <v>0</v>
      </c>
      <c r="J3911">
        <f>IF(Table2[[#This Row],[Mulitiple Sneeze?]],J3910+1,0)</f>
        <v>0</v>
      </c>
      <c r="K3911" t="str">
        <f>IF(AND(Table2[[#This Row],[Multiple Counter]]&gt;0, J3912=0),"Combo End","")</f>
        <v/>
      </c>
    </row>
    <row r="3912" spans="1:11" x14ac:dyDescent="0.25">
      <c r="A3912" s="1" t="s">
        <v>5266</v>
      </c>
      <c r="B3912" t="str">
        <f t="shared" si="427"/>
        <v>April 23</v>
      </c>
      <c r="C3912" t="str">
        <f t="shared" si="428"/>
        <v>2021</v>
      </c>
      <c r="D3912" t="str">
        <f t="shared" si="429"/>
        <v>12:35PM</v>
      </c>
      <c r="E3912">
        <f t="shared" si="430"/>
        <v>4</v>
      </c>
      <c r="F3912" t="str">
        <f t="shared" si="431"/>
        <v>23</v>
      </c>
      <c r="G3912" s="1">
        <f t="shared" si="432"/>
        <v>44309</v>
      </c>
      <c r="H3912" s="2">
        <f t="shared" si="433"/>
        <v>44309.524305555555</v>
      </c>
      <c r="I3912" t="b">
        <f>OR(ABS(Table2[[#This Row],[DateTime]]-H3913) * 1440 &lt; 5, ABS(Table2[[#This Row],[DateTime]]-H3911) * 1440 &lt; 5)</f>
        <v>0</v>
      </c>
      <c r="J3912">
        <f>IF(Table2[[#This Row],[Mulitiple Sneeze?]],J3911+1,0)</f>
        <v>0</v>
      </c>
      <c r="K3912" t="str">
        <f>IF(AND(Table2[[#This Row],[Multiple Counter]]&gt;0, J3913=0),"Combo End","")</f>
        <v/>
      </c>
    </row>
    <row r="3913" spans="1:11" x14ac:dyDescent="0.25">
      <c r="A3913" s="1" t="s">
        <v>5265</v>
      </c>
      <c r="B3913" t="str">
        <f t="shared" si="427"/>
        <v>April 23</v>
      </c>
      <c r="C3913" t="str">
        <f t="shared" si="428"/>
        <v>2021</v>
      </c>
      <c r="D3913" t="str">
        <f t="shared" si="429"/>
        <v>07:06PM</v>
      </c>
      <c r="E3913">
        <f t="shared" si="430"/>
        <v>4</v>
      </c>
      <c r="F3913" t="str">
        <f t="shared" si="431"/>
        <v>23</v>
      </c>
      <c r="G3913" s="1">
        <f t="shared" si="432"/>
        <v>44309</v>
      </c>
      <c r="H3913" s="2">
        <f t="shared" si="433"/>
        <v>44309.79583333333</v>
      </c>
      <c r="I3913" t="b">
        <f>OR(ABS(Table2[[#This Row],[DateTime]]-H3914) * 1440 &lt; 5, ABS(Table2[[#This Row],[DateTime]]-H3912) * 1440 &lt; 5)</f>
        <v>0</v>
      </c>
      <c r="J3913">
        <f>IF(Table2[[#This Row],[Mulitiple Sneeze?]],J3912+1,0)</f>
        <v>0</v>
      </c>
      <c r="K3913" t="str">
        <f>IF(AND(Table2[[#This Row],[Multiple Counter]]&gt;0, J3914=0),"Combo End","")</f>
        <v/>
      </c>
    </row>
    <row r="3914" spans="1:11" x14ac:dyDescent="0.25">
      <c r="A3914" s="1" t="s">
        <v>5264</v>
      </c>
      <c r="B3914" t="str">
        <f t="shared" si="427"/>
        <v>April 24</v>
      </c>
      <c r="C3914" t="str">
        <f t="shared" si="428"/>
        <v>2021</v>
      </c>
      <c r="D3914" t="str">
        <f t="shared" si="429"/>
        <v>07:49AM</v>
      </c>
      <c r="E3914">
        <f t="shared" si="430"/>
        <v>4</v>
      </c>
      <c r="F3914" t="str">
        <f t="shared" si="431"/>
        <v>24</v>
      </c>
      <c r="G3914" s="1">
        <f t="shared" si="432"/>
        <v>44310</v>
      </c>
      <c r="H3914" s="2">
        <f t="shared" si="433"/>
        <v>44310.325694444444</v>
      </c>
      <c r="I3914" t="b">
        <f>OR(ABS(Table2[[#This Row],[DateTime]]-H3915) * 1440 &lt; 5, ABS(Table2[[#This Row],[DateTime]]-H3913) * 1440 &lt; 5)</f>
        <v>0</v>
      </c>
      <c r="J3914">
        <f>IF(Table2[[#This Row],[Mulitiple Sneeze?]],J3913+1,0)</f>
        <v>0</v>
      </c>
      <c r="K3914" t="str">
        <f>IF(AND(Table2[[#This Row],[Multiple Counter]]&gt;0, J3915=0),"Combo End","")</f>
        <v/>
      </c>
    </row>
    <row r="3915" spans="1:11" x14ac:dyDescent="0.25">
      <c r="A3915" s="1" t="s">
        <v>5263</v>
      </c>
      <c r="B3915" t="str">
        <f t="shared" si="427"/>
        <v>April 25</v>
      </c>
      <c r="C3915" t="str">
        <f t="shared" si="428"/>
        <v>2021</v>
      </c>
      <c r="D3915" t="str">
        <f t="shared" si="429"/>
        <v>01:22PM</v>
      </c>
      <c r="E3915">
        <f t="shared" si="430"/>
        <v>4</v>
      </c>
      <c r="F3915" t="str">
        <f t="shared" si="431"/>
        <v>25</v>
      </c>
      <c r="G3915" s="1">
        <f t="shared" si="432"/>
        <v>44311</v>
      </c>
      <c r="H3915" s="2">
        <f t="shared" si="433"/>
        <v>44311.556944444441</v>
      </c>
      <c r="I3915" t="b">
        <f>OR(ABS(Table2[[#This Row],[DateTime]]-H3916) * 1440 &lt; 5, ABS(Table2[[#This Row],[DateTime]]-H3914) * 1440 &lt; 5)</f>
        <v>0</v>
      </c>
      <c r="J3915">
        <f>IF(Table2[[#This Row],[Mulitiple Sneeze?]],J3914+1,0)</f>
        <v>0</v>
      </c>
      <c r="K3915" t="str">
        <f>IF(AND(Table2[[#This Row],[Multiple Counter]]&gt;0, J3916=0),"Combo End","")</f>
        <v/>
      </c>
    </row>
    <row r="3916" spans="1:11" x14ac:dyDescent="0.25">
      <c r="A3916" s="1" t="s">
        <v>5262</v>
      </c>
      <c r="B3916" t="str">
        <f t="shared" si="427"/>
        <v>April 25</v>
      </c>
      <c r="C3916" t="str">
        <f t="shared" si="428"/>
        <v>2021</v>
      </c>
      <c r="D3916" t="str">
        <f t="shared" si="429"/>
        <v>08:40PM</v>
      </c>
      <c r="E3916">
        <f t="shared" si="430"/>
        <v>4</v>
      </c>
      <c r="F3916" t="str">
        <f t="shared" si="431"/>
        <v>25</v>
      </c>
      <c r="G3916" s="1">
        <f t="shared" si="432"/>
        <v>44311</v>
      </c>
      <c r="H3916" s="2">
        <f t="shared" si="433"/>
        <v>44311.861111111109</v>
      </c>
      <c r="I3916" t="b">
        <f>OR(ABS(Table2[[#This Row],[DateTime]]-H3917) * 1440 &lt; 5, ABS(Table2[[#This Row],[DateTime]]-H3915) * 1440 &lt; 5)</f>
        <v>0</v>
      </c>
      <c r="J3916">
        <f>IF(Table2[[#This Row],[Mulitiple Sneeze?]],J3915+1,0)</f>
        <v>0</v>
      </c>
      <c r="K3916" t="str">
        <f>IF(AND(Table2[[#This Row],[Multiple Counter]]&gt;0, J3917=0),"Combo End","")</f>
        <v/>
      </c>
    </row>
    <row r="3917" spans="1:11" x14ac:dyDescent="0.25">
      <c r="A3917" s="1" t="s">
        <v>5261</v>
      </c>
      <c r="B3917" t="str">
        <f t="shared" si="427"/>
        <v>April 26</v>
      </c>
      <c r="C3917" t="str">
        <f t="shared" si="428"/>
        <v>2021</v>
      </c>
      <c r="D3917" t="str">
        <f t="shared" si="429"/>
        <v>07:13AM</v>
      </c>
      <c r="E3917">
        <f t="shared" si="430"/>
        <v>4</v>
      </c>
      <c r="F3917" t="str">
        <f t="shared" si="431"/>
        <v>26</v>
      </c>
      <c r="G3917" s="1">
        <f t="shared" si="432"/>
        <v>44312</v>
      </c>
      <c r="H3917" s="2">
        <f t="shared" si="433"/>
        <v>44312.300694444442</v>
      </c>
      <c r="I3917" t="b">
        <f>OR(ABS(Table2[[#This Row],[DateTime]]-H3918) * 1440 &lt; 5, ABS(Table2[[#This Row],[DateTime]]-H3916) * 1440 &lt; 5)</f>
        <v>1</v>
      </c>
      <c r="J3917">
        <f>IF(Table2[[#This Row],[Mulitiple Sneeze?]],J3916+1,0)</f>
        <v>1</v>
      </c>
      <c r="K3917" t="str">
        <f>IF(AND(Table2[[#This Row],[Multiple Counter]]&gt;0, J3918=0),"Combo End","")</f>
        <v/>
      </c>
    </row>
    <row r="3918" spans="1:11" x14ac:dyDescent="0.25">
      <c r="A3918" s="1" t="s">
        <v>5260</v>
      </c>
      <c r="B3918" t="str">
        <f t="shared" si="427"/>
        <v>April 26</v>
      </c>
      <c r="C3918" t="str">
        <f t="shared" si="428"/>
        <v>2021</v>
      </c>
      <c r="D3918" t="str">
        <f t="shared" si="429"/>
        <v>07:15AM</v>
      </c>
      <c r="E3918">
        <f t="shared" si="430"/>
        <v>4</v>
      </c>
      <c r="F3918" t="str">
        <f t="shared" si="431"/>
        <v>26</v>
      </c>
      <c r="G3918" s="1">
        <f t="shared" si="432"/>
        <v>44312</v>
      </c>
      <c r="H3918" s="2">
        <f t="shared" si="433"/>
        <v>44312.302083333336</v>
      </c>
      <c r="I3918" t="b">
        <f>OR(ABS(Table2[[#This Row],[DateTime]]-H3919) * 1440 &lt; 5, ABS(Table2[[#This Row],[DateTime]]-H3917) * 1440 &lt; 5)</f>
        <v>1</v>
      </c>
      <c r="J3918">
        <f>IF(Table2[[#This Row],[Mulitiple Sneeze?]],J3917+1,0)</f>
        <v>2</v>
      </c>
      <c r="K3918" t="str">
        <f>IF(AND(Table2[[#This Row],[Multiple Counter]]&gt;0, J3919=0),"Combo End","")</f>
        <v>Combo End</v>
      </c>
    </row>
    <row r="3919" spans="1:11" x14ac:dyDescent="0.25">
      <c r="A3919" s="1" t="s">
        <v>5259</v>
      </c>
      <c r="B3919" t="str">
        <f t="shared" si="427"/>
        <v>April 26</v>
      </c>
      <c r="C3919" t="str">
        <f t="shared" si="428"/>
        <v>2021</v>
      </c>
      <c r="D3919" t="str">
        <f t="shared" si="429"/>
        <v>12:08PM</v>
      </c>
      <c r="E3919">
        <f t="shared" si="430"/>
        <v>4</v>
      </c>
      <c r="F3919" t="str">
        <f t="shared" si="431"/>
        <v>26</v>
      </c>
      <c r="G3919" s="1">
        <f t="shared" si="432"/>
        <v>44312</v>
      </c>
      <c r="H3919" s="2">
        <f t="shared" si="433"/>
        <v>44312.505555555559</v>
      </c>
      <c r="I3919" t="b">
        <f>OR(ABS(Table2[[#This Row],[DateTime]]-H3920) * 1440 &lt; 5, ABS(Table2[[#This Row],[DateTime]]-H3918) * 1440 &lt; 5)</f>
        <v>0</v>
      </c>
      <c r="J3919">
        <f>IF(Table2[[#This Row],[Mulitiple Sneeze?]],J3918+1,0)</f>
        <v>0</v>
      </c>
      <c r="K3919" t="str">
        <f>IF(AND(Table2[[#This Row],[Multiple Counter]]&gt;0, J3920=0),"Combo End","")</f>
        <v/>
      </c>
    </row>
    <row r="3920" spans="1:11" x14ac:dyDescent="0.25">
      <c r="A3920" s="1" t="s">
        <v>5258</v>
      </c>
      <c r="B3920" t="str">
        <f t="shared" si="427"/>
        <v>April 26</v>
      </c>
      <c r="C3920" t="str">
        <f t="shared" si="428"/>
        <v>2021</v>
      </c>
      <c r="D3920" t="str">
        <f t="shared" si="429"/>
        <v>02:38PM</v>
      </c>
      <c r="E3920">
        <f t="shared" si="430"/>
        <v>4</v>
      </c>
      <c r="F3920" t="str">
        <f t="shared" si="431"/>
        <v>26</v>
      </c>
      <c r="G3920" s="1">
        <f t="shared" si="432"/>
        <v>44312</v>
      </c>
      <c r="H3920" s="2">
        <f t="shared" si="433"/>
        <v>44312.609722222223</v>
      </c>
      <c r="I3920" t="b">
        <f>OR(ABS(Table2[[#This Row],[DateTime]]-H3921) * 1440 &lt; 5, ABS(Table2[[#This Row],[DateTime]]-H3919) * 1440 &lt; 5)</f>
        <v>0</v>
      </c>
      <c r="J3920">
        <f>IF(Table2[[#This Row],[Mulitiple Sneeze?]],J3919+1,0)</f>
        <v>0</v>
      </c>
      <c r="K3920" t="str">
        <f>IF(AND(Table2[[#This Row],[Multiple Counter]]&gt;0, J3921=0),"Combo End","")</f>
        <v/>
      </c>
    </row>
    <row r="3921" spans="1:11" x14ac:dyDescent="0.25">
      <c r="A3921" s="1" t="s">
        <v>5257</v>
      </c>
      <c r="B3921" t="str">
        <f t="shared" si="427"/>
        <v>April 26</v>
      </c>
      <c r="C3921" t="str">
        <f t="shared" si="428"/>
        <v>2021</v>
      </c>
      <c r="D3921" t="str">
        <f t="shared" si="429"/>
        <v>07:33PM</v>
      </c>
      <c r="E3921">
        <f t="shared" si="430"/>
        <v>4</v>
      </c>
      <c r="F3921" t="str">
        <f t="shared" si="431"/>
        <v>26</v>
      </c>
      <c r="G3921" s="1">
        <f t="shared" si="432"/>
        <v>44312</v>
      </c>
      <c r="H3921" s="2">
        <f t="shared" si="433"/>
        <v>44312.814583333333</v>
      </c>
      <c r="I3921" t="b">
        <f>OR(ABS(Table2[[#This Row],[DateTime]]-H3922) * 1440 &lt; 5, ABS(Table2[[#This Row],[DateTime]]-H3920) * 1440 &lt; 5)</f>
        <v>0</v>
      </c>
      <c r="J3921">
        <f>IF(Table2[[#This Row],[Mulitiple Sneeze?]],J3920+1,0)</f>
        <v>0</v>
      </c>
      <c r="K3921" t="str">
        <f>IF(AND(Table2[[#This Row],[Multiple Counter]]&gt;0, J3922=0),"Combo End","")</f>
        <v/>
      </c>
    </row>
    <row r="3922" spans="1:11" x14ac:dyDescent="0.25">
      <c r="A3922" s="1" t="s">
        <v>5256</v>
      </c>
      <c r="B3922" t="str">
        <f t="shared" si="427"/>
        <v>April 26</v>
      </c>
      <c r="C3922" t="str">
        <f t="shared" si="428"/>
        <v>2021</v>
      </c>
      <c r="D3922" t="str">
        <f t="shared" si="429"/>
        <v>08:37PM</v>
      </c>
      <c r="E3922">
        <f t="shared" si="430"/>
        <v>4</v>
      </c>
      <c r="F3922" t="str">
        <f t="shared" si="431"/>
        <v>26</v>
      </c>
      <c r="G3922" s="1">
        <f t="shared" si="432"/>
        <v>44312</v>
      </c>
      <c r="H3922" s="2">
        <f t="shared" si="433"/>
        <v>44312.859027777777</v>
      </c>
      <c r="I3922" t="b">
        <f>OR(ABS(Table2[[#This Row],[DateTime]]-H3923) * 1440 &lt; 5, ABS(Table2[[#This Row],[DateTime]]-H3921) * 1440 &lt; 5)</f>
        <v>0</v>
      </c>
      <c r="J3922">
        <f>IF(Table2[[#This Row],[Mulitiple Sneeze?]],J3921+1,0)</f>
        <v>0</v>
      </c>
      <c r="K3922" t="str">
        <f>IF(AND(Table2[[#This Row],[Multiple Counter]]&gt;0, J3923=0),"Combo End","")</f>
        <v/>
      </c>
    </row>
    <row r="3923" spans="1:11" x14ac:dyDescent="0.25">
      <c r="A3923" s="1" t="s">
        <v>5255</v>
      </c>
      <c r="B3923" t="str">
        <f t="shared" si="427"/>
        <v>April 27</v>
      </c>
      <c r="C3923" t="str">
        <f t="shared" si="428"/>
        <v>2021</v>
      </c>
      <c r="D3923" t="str">
        <f t="shared" si="429"/>
        <v>07:31AM</v>
      </c>
      <c r="E3923">
        <f t="shared" si="430"/>
        <v>4</v>
      </c>
      <c r="F3923" t="str">
        <f t="shared" si="431"/>
        <v>27</v>
      </c>
      <c r="G3923" s="1">
        <f t="shared" si="432"/>
        <v>44313</v>
      </c>
      <c r="H3923" s="2">
        <f t="shared" si="433"/>
        <v>44313.313194444447</v>
      </c>
      <c r="I3923" t="b">
        <f>OR(ABS(Table2[[#This Row],[DateTime]]-H3924) * 1440 &lt; 5, ABS(Table2[[#This Row],[DateTime]]-H3922) * 1440 &lt; 5)</f>
        <v>0</v>
      </c>
      <c r="J3923">
        <f>IF(Table2[[#This Row],[Mulitiple Sneeze?]],J3922+1,0)</f>
        <v>0</v>
      </c>
      <c r="K3923" t="str">
        <f>IF(AND(Table2[[#This Row],[Multiple Counter]]&gt;0, J3924=0),"Combo End","")</f>
        <v/>
      </c>
    </row>
    <row r="3924" spans="1:11" x14ac:dyDescent="0.25">
      <c r="A3924" s="1" t="s">
        <v>5254</v>
      </c>
      <c r="B3924" t="str">
        <f t="shared" si="427"/>
        <v>April 27</v>
      </c>
      <c r="C3924" t="str">
        <f t="shared" si="428"/>
        <v>2021</v>
      </c>
      <c r="D3924" t="str">
        <f t="shared" si="429"/>
        <v>11:24AM</v>
      </c>
      <c r="E3924">
        <f t="shared" si="430"/>
        <v>4</v>
      </c>
      <c r="F3924" t="str">
        <f t="shared" si="431"/>
        <v>27</v>
      </c>
      <c r="G3924" s="1">
        <f t="shared" si="432"/>
        <v>44313</v>
      </c>
      <c r="H3924" s="2">
        <f t="shared" si="433"/>
        <v>44313.474999999999</v>
      </c>
      <c r="I3924" t="b">
        <f>OR(ABS(Table2[[#This Row],[DateTime]]-H3925) * 1440 &lt; 5, ABS(Table2[[#This Row],[DateTime]]-H3923) * 1440 &lt; 5)</f>
        <v>0</v>
      </c>
      <c r="J3924">
        <f>IF(Table2[[#This Row],[Mulitiple Sneeze?]],J3923+1,0)</f>
        <v>0</v>
      </c>
      <c r="K3924" t="str">
        <f>IF(AND(Table2[[#This Row],[Multiple Counter]]&gt;0, J3925=0),"Combo End","")</f>
        <v/>
      </c>
    </row>
    <row r="3925" spans="1:11" x14ac:dyDescent="0.25">
      <c r="A3925" s="1" t="s">
        <v>5253</v>
      </c>
      <c r="B3925" t="str">
        <f t="shared" si="427"/>
        <v>April 27</v>
      </c>
      <c r="C3925" t="str">
        <f t="shared" si="428"/>
        <v>2021</v>
      </c>
      <c r="D3925" t="str">
        <f t="shared" si="429"/>
        <v>12:13PM</v>
      </c>
      <c r="E3925">
        <f t="shared" si="430"/>
        <v>4</v>
      </c>
      <c r="F3925" t="str">
        <f t="shared" si="431"/>
        <v>27</v>
      </c>
      <c r="G3925" s="1">
        <f t="shared" si="432"/>
        <v>44313</v>
      </c>
      <c r="H3925" s="2">
        <f t="shared" si="433"/>
        <v>44313.509027777778</v>
      </c>
      <c r="I3925" t="b">
        <f>OR(ABS(Table2[[#This Row],[DateTime]]-H3926) * 1440 &lt; 5, ABS(Table2[[#This Row],[DateTime]]-H3924) * 1440 &lt; 5)</f>
        <v>0</v>
      </c>
      <c r="J3925">
        <f>IF(Table2[[#This Row],[Mulitiple Sneeze?]],J3924+1,0)</f>
        <v>0</v>
      </c>
      <c r="K3925" t="str">
        <f>IF(AND(Table2[[#This Row],[Multiple Counter]]&gt;0, J3926=0),"Combo End","")</f>
        <v/>
      </c>
    </row>
    <row r="3926" spans="1:11" x14ac:dyDescent="0.25">
      <c r="A3926" s="1" t="s">
        <v>5252</v>
      </c>
      <c r="B3926" t="str">
        <f t="shared" si="427"/>
        <v>April 27</v>
      </c>
      <c r="C3926" t="str">
        <f t="shared" si="428"/>
        <v>2021</v>
      </c>
      <c r="D3926" t="str">
        <f t="shared" si="429"/>
        <v>06:47PM</v>
      </c>
      <c r="E3926">
        <f t="shared" si="430"/>
        <v>4</v>
      </c>
      <c r="F3926" t="str">
        <f t="shared" si="431"/>
        <v>27</v>
      </c>
      <c r="G3926" s="1">
        <f t="shared" si="432"/>
        <v>44313</v>
      </c>
      <c r="H3926" s="2">
        <f t="shared" si="433"/>
        <v>44313.782638888886</v>
      </c>
      <c r="I3926" t="b">
        <f>OR(ABS(Table2[[#This Row],[DateTime]]-H3927) * 1440 &lt; 5, ABS(Table2[[#This Row],[DateTime]]-H3925) * 1440 &lt; 5)</f>
        <v>0</v>
      </c>
      <c r="J3926">
        <f>IF(Table2[[#This Row],[Mulitiple Sneeze?]],J3925+1,0)</f>
        <v>0</v>
      </c>
      <c r="K3926" t="str">
        <f>IF(AND(Table2[[#This Row],[Multiple Counter]]&gt;0, J3927=0),"Combo End","")</f>
        <v/>
      </c>
    </row>
    <row r="3927" spans="1:11" x14ac:dyDescent="0.25">
      <c r="A3927" s="1" t="s">
        <v>5251</v>
      </c>
      <c r="B3927" t="str">
        <f t="shared" si="427"/>
        <v>April 28</v>
      </c>
      <c r="C3927" t="str">
        <f t="shared" si="428"/>
        <v>2021</v>
      </c>
      <c r="D3927" t="str">
        <f t="shared" si="429"/>
        <v>09:13AM</v>
      </c>
      <c r="E3927">
        <f t="shared" si="430"/>
        <v>4</v>
      </c>
      <c r="F3927" t="str">
        <f t="shared" si="431"/>
        <v>28</v>
      </c>
      <c r="G3927" s="1">
        <f t="shared" si="432"/>
        <v>44314</v>
      </c>
      <c r="H3927" s="2">
        <f t="shared" si="433"/>
        <v>44314.384027777778</v>
      </c>
      <c r="I3927" t="b">
        <f>OR(ABS(Table2[[#This Row],[DateTime]]-H3928) * 1440 &lt; 5, ABS(Table2[[#This Row],[DateTime]]-H3926) * 1440 &lt; 5)</f>
        <v>0</v>
      </c>
      <c r="J3927">
        <f>IF(Table2[[#This Row],[Mulitiple Sneeze?]],J3926+1,0)</f>
        <v>0</v>
      </c>
      <c r="K3927" t="str">
        <f>IF(AND(Table2[[#This Row],[Multiple Counter]]&gt;0, J3928=0),"Combo End","")</f>
        <v/>
      </c>
    </row>
    <row r="3928" spans="1:11" x14ac:dyDescent="0.25">
      <c r="A3928" s="1" t="s">
        <v>5250</v>
      </c>
      <c r="B3928" t="str">
        <f t="shared" si="427"/>
        <v>April 28</v>
      </c>
      <c r="C3928" t="str">
        <f t="shared" si="428"/>
        <v>2021</v>
      </c>
      <c r="D3928" t="str">
        <f t="shared" si="429"/>
        <v>12:01PM</v>
      </c>
      <c r="E3928">
        <f t="shared" si="430"/>
        <v>4</v>
      </c>
      <c r="F3928" t="str">
        <f t="shared" si="431"/>
        <v>28</v>
      </c>
      <c r="G3928" s="1">
        <f t="shared" si="432"/>
        <v>44314</v>
      </c>
      <c r="H3928" s="2">
        <f t="shared" si="433"/>
        <v>44314.500694444447</v>
      </c>
      <c r="I3928" t="b">
        <f>OR(ABS(Table2[[#This Row],[DateTime]]-H3929) * 1440 &lt; 5, ABS(Table2[[#This Row],[DateTime]]-H3927) * 1440 &lt; 5)</f>
        <v>0</v>
      </c>
      <c r="J3928">
        <f>IF(Table2[[#This Row],[Mulitiple Sneeze?]],J3927+1,0)</f>
        <v>0</v>
      </c>
      <c r="K3928" t="str">
        <f>IF(AND(Table2[[#This Row],[Multiple Counter]]&gt;0, J3929=0),"Combo End","")</f>
        <v/>
      </c>
    </row>
    <row r="3929" spans="1:11" x14ac:dyDescent="0.25">
      <c r="A3929" s="1" t="s">
        <v>5249</v>
      </c>
      <c r="B3929" t="str">
        <f t="shared" si="427"/>
        <v>May 02</v>
      </c>
      <c r="C3929" t="str">
        <f t="shared" si="428"/>
        <v>2021</v>
      </c>
      <c r="D3929" t="str">
        <f t="shared" si="429"/>
        <v>08:49PM</v>
      </c>
      <c r="E3929">
        <f t="shared" si="430"/>
        <v>5</v>
      </c>
      <c r="F3929" t="str">
        <f t="shared" si="431"/>
        <v>02</v>
      </c>
      <c r="G3929" s="1">
        <f t="shared" si="432"/>
        <v>44318</v>
      </c>
      <c r="H3929" s="2">
        <f t="shared" si="433"/>
        <v>44318.867361111108</v>
      </c>
      <c r="I3929" t="b">
        <f>OR(ABS(Table2[[#This Row],[DateTime]]-H3930) * 1440 &lt; 5, ABS(Table2[[#This Row],[DateTime]]-H3928) * 1440 &lt; 5)</f>
        <v>0</v>
      </c>
      <c r="J3929">
        <f>IF(Table2[[#This Row],[Mulitiple Sneeze?]],J3928+1,0)</f>
        <v>0</v>
      </c>
      <c r="K3929" t="str">
        <f>IF(AND(Table2[[#This Row],[Multiple Counter]]&gt;0, J3930=0),"Combo End","")</f>
        <v/>
      </c>
    </row>
    <row r="3930" spans="1:11" x14ac:dyDescent="0.25">
      <c r="A3930" s="1" t="s">
        <v>5248</v>
      </c>
      <c r="B3930" t="str">
        <f t="shared" si="427"/>
        <v>May 03</v>
      </c>
      <c r="C3930" t="str">
        <f t="shared" si="428"/>
        <v>2021</v>
      </c>
      <c r="D3930" t="str">
        <f t="shared" si="429"/>
        <v>01:00PM</v>
      </c>
      <c r="E3930">
        <f t="shared" si="430"/>
        <v>5</v>
      </c>
      <c r="F3930" t="str">
        <f t="shared" si="431"/>
        <v>03</v>
      </c>
      <c r="G3930" s="1">
        <f t="shared" si="432"/>
        <v>44319</v>
      </c>
      <c r="H3930" s="2">
        <f t="shared" si="433"/>
        <v>44319.541666666664</v>
      </c>
      <c r="I3930" t="b">
        <f>OR(ABS(Table2[[#This Row],[DateTime]]-H3931) * 1440 &lt; 5, ABS(Table2[[#This Row],[DateTime]]-H3929) * 1440 &lt; 5)</f>
        <v>0</v>
      </c>
      <c r="J3930">
        <f>IF(Table2[[#This Row],[Mulitiple Sneeze?]],J3929+1,0)</f>
        <v>0</v>
      </c>
      <c r="K3930" t="str">
        <f>IF(AND(Table2[[#This Row],[Multiple Counter]]&gt;0, J3931=0),"Combo End","")</f>
        <v/>
      </c>
    </row>
    <row r="3931" spans="1:11" x14ac:dyDescent="0.25">
      <c r="A3931" s="1" t="s">
        <v>5247</v>
      </c>
      <c r="B3931" t="str">
        <f t="shared" si="427"/>
        <v>May 03</v>
      </c>
      <c r="C3931" t="str">
        <f t="shared" si="428"/>
        <v>2021</v>
      </c>
      <c r="D3931" t="str">
        <f t="shared" si="429"/>
        <v>02:13PM</v>
      </c>
      <c r="E3931">
        <f t="shared" si="430"/>
        <v>5</v>
      </c>
      <c r="F3931" t="str">
        <f t="shared" si="431"/>
        <v>03</v>
      </c>
      <c r="G3931" s="1">
        <f t="shared" si="432"/>
        <v>44319</v>
      </c>
      <c r="H3931" s="2">
        <f t="shared" si="433"/>
        <v>44319.592361111114</v>
      </c>
      <c r="I3931" t="b">
        <f>OR(ABS(Table2[[#This Row],[DateTime]]-H3932) * 1440 &lt; 5, ABS(Table2[[#This Row],[DateTime]]-H3930) * 1440 &lt; 5)</f>
        <v>0</v>
      </c>
      <c r="J3931">
        <f>IF(Table2[[#This Row],[Mulitiple Sneeze?]],J3930+1,0)</f>
        <v>0</v>
      </c>
      <c r="K3931" t="str">
        <f>IF(AND(Table2[[#This Row],[Multiple Counter]]&gt;0, J3932=0),"Combo End","")</f>
        <v/>
      </c>
    </row>
    <row r="3932" spans="1:11" x14ac:dyDescent="0.25">
      <c r="A3932" s="1" t="s">
        <v>5246</v>
      </c>
      <c r="B3932" t="str">
        <f t="shared" si="427"/>
        <v>May 04</v>
      </c>
      <c r="C3932" t="str">
        <f t="shared" si="428"/>
        <v>2021</v>
      </c>
      <c r="D3932" t="str">
        <f t="shared" si="429"/>
        <v>07:34AM</v>
      </c>
      <c r="E3932">
        <f t="shared" si="430"/>
        <v>5</v>
      </c>
      <c r="F3932" t="str">
        <f t="shared" si="431"/>
        <v>04</v>
      </c>
      <c r="G3932" s="1">
        <f t="shared" si="432"/>
        <v>44320</v>
      </c>
      <c r="H3932" s="2">
        <f t="shared" si="433"/>
        <v>44320.31527777778</v>
      </c>
      <c r="I3932" t="b">
        <f>OR(ABS(Table2[[#This Row],[DateTime]]-H3933) * 1440 &lt; 5, ABS(Table2[[#This Row],[DateTime]]-H3931) * 1440 &lt; 5)</f>
        <v>0</v>
      </c>
      <c r="J3932">
        <f>IF(Table2[[#This Row],[Mulitiple Sneeze?]],J3931+1,0)</f>
        <v>0</v>
      </c>
      <c r="K3932" t="str">
        <f>IF(AND(Table2[[#This Row],[Multiple Counter]]&gt;0, J3933=0),"Combo End","")</f>
        <v/>
      </c>
    </row>
    <row r="3933" spans="1:11" x14ac:dyDescent="0.25">
      <c r="A3933" s="1" t="s">
        <v>5245</v>
      </c>
      <c r="B3933" t="str">
        <f t="shared" si="427"/>
        <v>May 04</v>
      </c>
      <c r="C3933" t="str">
        <f t="shared" si="428"/>
        <v>2021</v>
      </c>
      <c r="D3933" t="str">
        <f t="shared" si="429"/>
        <v>07:59AM</v>
      </c>
      <c r="E3933">
        <f t="shared" si="430"/>
        <v>5</v>
      </c>
      <c r="F3933" t="str">
        <f t="shared" si="431"/>
        <v>04</v>
      </c>
      <c r="G3933" s="1">
        <f t="shared" si="432"/>
        <v>44320</v>
      </c>
      <c r="H3933" s="2">
        <f t="shared" si="433"/>
        <v>44320.332638888889</v>
      </c>
      <c r="I3933" t="b">
        <f>OR(ABS(Table2[[#This Row],[DateTime]]-H3934) * 1440 &lt; 5, ABS(Table2[[#This Row],[DateTime]]-H3932) * 1440 &lt; 5)</f>
        <v>0</v>
      </c>
      <c r="J3933">
        <f>IF(Table2[[#This Row],[Mulitiple Sneeze?]],J3932+1,0)</f>
        <v>0</v>
      </c>
      <c r="K3933" t="str">
        <f>IF(AND(Table2[[#This Row],[Multiple Counter]]&gt;0, J3934=0),"Combo End","")</f>
        <v/>
      </c>
    </row>
    <row r="3934" spans="1:11" x14ac:dyDescent="0.25">
      <c r="A3934" s="1" t="s">
        <v>5244</v>
      </c>
      <c r="B3934" t="str">
        <f t="shared" si="427"/>
        <v>May 04</v>
      </c>
      <c r="C3934" t="str">
        <f t="shared" si="428"/>
        <v>2021</v>
      </c>
      <c r="D3934" t="str">
        <f t="shared" si="429"/>
        <v>11:03AM</v>
      </c>
      <c r="E3934">
        <f t="shared" si="430"/>
        <v>5</v>
      </c>
      <c r="F3934" t="str">
        <f t="shared" si="431"/>
        <v>04</v>
      </c>
      <c r="G3934" s="1">
        <f t="shared" si="432"/>
        <v>44320</v>
      </c>
      <c r="H3934" s="2">
        <f t="shared" si="433"/>
        <v>44320.460416666669</v>
      </c>
      <c r="I3934" t="b">
        <f>OR(ABS(Table2[[#This Row],[DateTime]]-H3935) * 1440 &lt; 5, ABS(Table2[[#This Row],[DateTime]]-H3933) * 1440 &lt; 5)</f>
        <v>0</v>
      </c>
      <c r="J3934">
        <f>IF(Table2[[#This Row],[Mulitiple Sneeze?]],J3933+1,0)</f>
        <v>0</v>
      </c>
      <c r="K3934" t="str">
        <f>IF(AND(Table2[[#This Row],[Multiple Counter]]&gt;0, J3935=0),"Combo End","")</f>
        <v/>
      </c>
    </row>
    <row r="3935" spans="1:11" x14ac:dyDescent="0.25">
      <c r="A3935" s="1" t="s">
        <v>5243</v>
      </c>
      <c r="B3935" t="str">
        <f t="shared" si="427"/>
        <v>May 04</v>
      </c>
      <c r="C3935" t="str">
        <f t="shared" si="428"/>
        <v>2021</v>
      </c>
      <c r="D3935" t="str">
        <f t="shared" si="429"/>
        <v>02:24PM</v>
      </c>
      <c r="E3935">
        <f t="shared" si="430"/>
        <v>5</v>
      </c>
      <c r="F3935" t="str">
        <f t="shared" si="431"/>
        <v>04</v>
      </c>
      <c r="G3935" s="1">
        <f t="shared" si="432"/>
        <v>44320</v>
      </c>
      <c r="H3935" s="2">
        <f t="shared" si="433"/>
        <v>44320.6</v>
      </c>
      <c r="I3935" t="b">
        <f>OR(ABS(Table2[[#This Row],[DateTime]]-H3936) * 1440 &lt; 5, ABS(Table2[[#This Row],[DateTime]]-H3934) * 1440 &lt; 5)</f>
        <v>0</v>
      </c>
      <c r="J3935">
        <f>IF(Table2[[#This Row],[Mulitiple Sneeze?]],J3934+1,0)</f>
        <v>0</v>
      </c>
      <c r="K3935" t="str">
        <f>IF(AND(Table2[[#This Row],[Multiple Counter]]&gt;0, J3936=0),"Combo End","")</f>
        <v/>
      </c>
    </row>
    <row r="3936" spans="1:11" x14ac:dyDescent="0.25">
      <c r="A3936" s="1" t="s">
        <v>5242</v>
      </c>
      <c r="B3936" t="str">
        <f t="shared" si="427"/>
        <v>May 05</v>
      </c>
      <c r="C3936" t="str">
        <f t="shared" si="428"/>
        <v>2021</v>
      </c>
      <c r="D3936" t="str">
        <f t="shared" si="429"/>
        <v>09:04AM</v>
      </c>
      <c r="E3936">
        <f t="shared" si="430"/>
        <v>5</v>
      </c>
      <c r="F3936" t="str">
        <f t="shared" si="431"/>
        <v>05</v>
      </c>
      <c r="G3936" s="1">
        <f t="shared" si="432"/>
        <v>44321</v>
      </c>
      <c r="H3936" s="2">
        <f t="shared" si="433"/>
        <v>44321.37777777778</v>
      </c>
      <c r="I3936" t="b">
        <f>OR(ABS(Table2[[#This Row],[DateTime]]-H3937) * 1440 &lt; 5, ABS(Table2[[#This Row],[DateTime]]-H3935) * 1440 &lt; 5)</f>
        <v>0</v>
      </c>
      <c r="J3936">
        <f>IF(Table2[[#This Row],[Mulitiple Sneeze?]],J3935+1,0)</f>
        <v>0</v>
      </c>
      <c r="K3936" t="str">
        <f>IF(AND(Table2[[#This Row],[Multiple Counter]]&gt;0, J3937=0),"Combo End","")</f>
        <v/>
      </c>
    </row>
    <row r="3937" spans="1:11" x14ac:dyDescent="0.25">
      <c r="A3937" s="1" t="s">
        <v>5241</v>
      </c>
      <c r="B3937" t="str">
        <f t="shared" si="427"/>
        <v>May 05</v>
      </c>
      <c r="C3937" t="str">
        <f t="shared" si="428"/>
        <v>2021</v>
      </c>
      <c r="D3937" t="str">
        <f t="shared" si="429"/>
        <v>04:59PM</v>
      </c>
      <c r="E3937">
        <f t="shared" si="430"/>
        <v>5</v>
      </c>
      <c r="F3937" t="str">
        <f t="shared" si="431"/>
        <v>05</v>
      </c>
      <c r="G3937" s="1">
        <f t="shared" si="432"/>
        <v>44321</v>
      </c>
      <c r="H3937" s="2">
        <f t="shared" si="433"/>
        <v>44321.707638888889</v>
      </c>
      <c r="I3937" t="b">
        <f>OR(ABS(Table2[[#This Row],[DateTime]]-H3938) * 1440 &lt; 5, ABS(Table2[[#This Row],[DateTime]]-H3936) * 1440 &lt; 5)</f>
        <v>0</v>
      </c>
      <c r="J3937">
        <f>IF(Table2[[#This Row],[Mulitiple Sneeze?]],J3936+1,0)</f>
        <v>0</v>
      </c>
      <c r="K3937" t="str">
        <f>IF(AND(Table2[[#This Row],[Multiple Counter]]&gt;0, J3938=0),"Combo End","")</f>
        <v/>
      </c>
    </row>
    <row r="3938" spans="1:11" x14ac:dyDescent="0.25">
      <c r="A3938" s="1" t="s">
        <v>5240</v>
      </c>
      <c r="B3938" t="str">
        <f t="shared" si="427"/>
        <v>May 06</v>
      </c>
      <c r="C3938" t="str">
        <f t="shared" si="428"/>
        <v>2021</v>
      </c>
      <c r="D3938" t="str">
        <f t="shared" si="429"/>
        <v>09:10PM</v>
      </c>
      <c r="E3938">
        <f t="shared" si="430"/>
        <v>5</v>
      </c>
      <c r="F3938" t="str">
        <f t="shared" si="431"/>
        <v>06</v>
      </c>
      <c r="G3938" s="1">
        <f t="shared" si="432"/>
        <v>44322</v>
      </c>
      <c r="H3938" s="2">
        <f t="shared" si="433"/>
        <v>44322.881944444445</v>
      </c>
      <c r="I3938" t="b">
        <f>OR(ABS(Table2[[#This Row],[DateTime]]-H3939) * 1440 &lt; 5, ABS(Table2[[#This Row],[DateTime]]-H3937) * 1440 &lt; 5)</f>
        <v>0</v>
      </c>
      <c r="J3938">
        <f>IF(Table2[[#This Row],[Mulitiple Sneeze?]],J3937+1,0)</f>
        <v>0</v>
      </c>
      <c r="K3938" t="str">
        <f>IF(AND(Table2[[#This Row],[Multiple Counter]]&gt;0, J3939=0),"Combo End","")</f>
        <v/>
      </c>
    </row>
    <row r="3939" spans="1:11" x14ac:dyDescent="0.25">
      <c r="A3939" s="1" t="s">
        <v>5239</v>
      </c>
      <c r="B3939" t="str">
        <f t="shared" si="427"/>
        <v>May 07</v>
      </c>
      <c r="C3939" t="str">
        <f t="shared" si="428"/>
        <v>2021</v>
      </c>
      <c r="D3939" t="str">
        <f t="shared" si="429"/>
        <v>04:43PM</v>
      </c>
      <c r="E3939">
        <f t="shared" si="430"/>
        <v>5</v>
      </c>
      <c r="F3939" t="str">
        <f t="shared" si="431"/>
        <v>07</v>
      </c>
      <c r="G3939" s="1">
        <f t="shared" si="432"/>
        <v>44323</v>
      </c>
      <c r="H3939" s="2">
        <f t="shared" si="433"/>
        <v>44323.696527777778</v>
      </c>
      <c r="I3939" t="b">
        <f>OR(ABS(Table2[[#This Row],[DateTime]]-H3940) * 1440 &lt; 5, ABS(Table2[[#This Row],[DateTime]]-H3938) * 1440 &lt; 5)</f>
        <v>0</v>
      </c>
      <c r="J3939">
        <f>IF(Table2[[#This Row],[Mulitiple Sneeze?]],J3938+1,0)</f>
        <v>0</v>
      </c>
      <c r="K3939" t="str">
        <f>IF(AND(Table2[[#This Row],[Multiple Counter]]&gt;0, J3940=0),"Combo End","")</f>
        <v/>
      </c>
    </row>
    <row r="3940" spans="1:11" x14ac:dyDescent="0.25">
      <c r="A3940" s="1" t="s">
        <v>5238</v>
      </c>
      <c r="B3940" t="str">
        <f t="shared" si="427"/>
        <v>May 07</v>
      </c>
      <c r="C3940" t="str">
        <f t="shared" si="428"/>
        <v>2021</v>
      </c>
      <c r="D3940" t="str">
        <f t="shared" si="429"/>
        <v>09:28PM</v>
      </c>
      <c r="E3940">
        <f t="shared" si="430"/>
        <v>5</v>
      </c>
      <c r="F3940" t="str">
        <f t="shared" si="431"/>
        <v>07</v>
      </c>
      <c r="G3940" s="1">
        <f t="shared" si="432"/>
        <v>44323</v>
      </c>
      <c r="H3940" s="2">
        <f t="shared" si="433"/>
        <v>44323.894444444442</v>
      </c>
      <c r="I3940" t="b">
        <f>OR(ABS(Table2[[#This Row],[DateTime]]-H3941) * 1440 &lt; 5, ABS(Table2[[#This Row],[DateTime]]-H3939) * 1440 &lt; 5)</f>
        <v>0</v>
      </c>
      <c r="J3940">
        <f>IF(Table2[[#This Row],[Mulitiple Sneeze?]],J3939+1,0)</f>
        <v>0</v>
      </c>
      <c r="K3940" t="str">
        <f>IF(AND(Table2[[#This Row],[Multiple Counter]]&gt;0, J3941=0),"Combo End","")</f>
        <v/>
      </c>
    </row>
    <row r="3941" spans="1:11" x14ac:dyDescent="0.25">
      <c r="A3941" s="1" t="s">
        <v>5237</v>
      </c>
      <c r="B3941" t="str">
        <f t="shared" si="427"/>
        <v>May 08</v>
      </c>
      <c r="C3941" t="str">
        <f t="shared" si="428"/>
        <v>2021</v>
      </c>
      <c r="D3941" t="str">
        <f t="shared" si="429"/>
        <v>09:58AM</v>
      </c>
      <c r="E3941">
        <f t="shared" si="430"/>
        <v>5</v>
      </c>
      <c r="F3941" t="str">
        <f t="shared" si="431"/>
        <v>08</v>
      </c>
      <c r="G3941" s="1">
        <f t="shared" si="432"/>
        <v>44324</v>
      </c>
      <c r="H3941" s="2">
        <f t="shared" si="433"/>
        <v>44324.415277777778</v>
      </c>
      <c r="I3941" t="b">
        <f>OR(ABS(Table2[[#This Row],[DateTime]]-H3942) * 1440 &lt; 5, ABS(Table2[[#This Row],[DateTime]]-H3940) * 1440 &lt; 5)</f>
        <v>0</v>
      </c>
      <c r="J3941">
        <f>IF(Table2[[#This Row],[Mulitiple Sneeze?]],J3940+1,0)</f>
        <v>0</v>
      </c>
      <c r="K3941" t="str">
        <f>IF(AND(Table2[[#This Row],[Multiple Counter]]&gt;0, J3942=0),"Combo End","")</f>
        <v/>
      </c>
    </row>
    <row r="3942" spans="1:11" x14ac:dyDescent="0.25">
      <c r="A3942" s="1" t="s">
        <v>5236</v>
      </c>
      <c r="B3942" t="str">
        <f t="shared" si="427"/>
        <v>May 08</v>
      </c>
      <c r="C3942" t="str">
        <f t="shared" si="428"/>
        <v>2021</v>
      </c>
      <c r="D3942" t="str">
        <f t="shared" si="429"/>
        <v>09:37PM</v>
      </c>
      <c r="E3942">
        <f t="shared" si="430"/>
        <v>5</v>
      </c>
      <c r="F3942" t="str">
        <f t="shared" si="431"/>
        <v>08</v>
      </c>
      <c r="G3942" s="1">
        <f t="shared" si="432"/>
        <v>44324</v>
      </c>
      <c r="H3942" s="2">
        <f t="shared" si="433"/>
        <v>44324.900694444441</v>
      </c>
      <c r="I3942" t="b">
        <f>OR(ABS(Table2[[#This Row],[DateTime]]-H3943) * 1440 &lt; 5, ABS(Table2[[#This Row],[DateTime]]-H3941) * 1440 &lt; 5)</f>
        <v>0</v>
      </c>
      <c r="J3942">
        <f>IF(Table2[[#This Row],[Mulitiple Sneeze?]],J3941+1,0)</f>
        <v>0</v>
      </c>
      <c r="K3942" t="str">
        <f>IF(AND(Table2[[#This Row],[Multiple Counter]]&gt;0, J3943=0),"Combo End","")</f>
        <v/>
      </c>
    </row>
    <row r="3943" spans="1:11" x14ac:dyDescent="0.25">
      <c r="A3943" s="1" t="s">
        <v>5235</v>
      </c>
      <c r="B3943" t="str">
        <f t="shared" si="427"/>
        <v>May 09</v>
      </c>
      <c r="C3943" t="str">
        <f t="shared" si="428"/>
        <v>2021</v>
      </c>
      <c r="D3943" t="str">
        <f t="shared" si="429"/>
        <v>11:22AM</v>
      </c>
      <c r="E3943">
        <f t="shared" si="430"/>
        <v>5</v>
      </c>
      <c r="F3943" t="str">
        <f t="shared" si="431"/>
        <v>09</v>
      </c>
      <c r="G3943" s="1">
        <f t="shared" si="432"/>
        <v>44325</v>
      </c>
      <c r="H3943" s="2">
        <f t="shared" si="433"/>
        <v>44325.473611111112</v>
      </c>
      <c r="I3943" t="b">
        <f>OR(ABS(Table2[[#This Row],[DateTime]]-H3944) * 1440 &lt; 5, ABS(Table2[[#This Row],[DateTime]]-H3942) * 1440 &lt; 5)</f>
        <v>0</v>
      </c>
      <c r="J3943">
        <f>IF(Table2[[#This Row],[Mulitiple Sneeze?]],J3942+1,0)</f>
        <v>0</v>
      </c>
      <c r="K3943" t="str">
        <f>IF(AND(Table2[[#This Row],[Multiple Counter]]&gt;0, J3944=0),"Combo End","")</f>
        <v/>
      </c>
    </row>
    <row r="3944" spans="1:11" x14ac:dyDescent="0.25">
      <c r="A3944" s="1" t="s">
        <v>5234</v>
      </c>
      <c r="B3944" t="str">
        <f t="shared" si="427"/>
        <v>May 09</v>
      </c>
      <c r="C3944" t="str">
        <f t="shared" si="428"/>
        <v>2021</v>
      </c>
      <c r="D3944" t="str">
        <f t="shared" si="429"/>
        <v>06:49PM</v>
      </c>
      <c r="E3944">
        <f t="shared" si="430"/>
        <v>5</v>
      </c>
      <c r="F3944" t="str">
        <f t="shared" si="431"/>
        <v>09</v>
      </c>
      <c r="G3944" s="1">
        <f t="shared" si="432"/>
        <v>44325</v>
      </c>
      <c r="H3944" s="2">
        <f t="shared" si="433"/>
        <v>44325.78402777778</v>
      </c>
      <c r="I3944" t="b">
        <f>OR(ABS(Table2[[#This Row],[DateTime]]-H3945) * 1440 &lt; 5, ABS(Table2[[#This Row],[DateTime]]-H3943) * 1440 &lt; 5)</f>
        <v>0</v>
      </c>
      <c r="J3944">
        <f>IF(Table2[[#This Row],[Mulitiple Sneeze?]],J3943+1,0)</f>
        <v>0</v>
      </c>
      <c r="K3944" t="str">
        <f>IF(AND(Table2[[#This Row],[Multiple Counter]]&gt;0, J3945=0),"Combo End","")</f>
        <v/>
      </c>
    </row>
    <row r="3945" spans="1:11" x14ac:dyDescent="0.25">
      <c r="A3945" s="1" t="s">
        <v>5233</v>
      </c>
      <c r="B3945" t="str">
        <f t="shared" si="427"/>
        <v>May 09</v>
      </c>
      <c r="C3945" t="str">
        <f t="shared" si="428"/>
        <v>2021</v>
      </c>
      <c r="D3945" t="str">
        <f t="shared" si="429"/>
        <v>08:55PM</v>
      </c>
      <c r="E3945">
        <f t="shared" si="430"/>
        <v>5</v>
      </c>
      <c r="F3945" t="str">
        <f t="shared" si="431"/>
        <v>09</v>
      </c>
      <c r="G3945" s="1">
        <f t="shared" si="432"/>
        <v>44325</v>
      </c>
      <c r="H3945" s="2">
        <f t="shared" si="433"/>
        <v>44325.871527777781</v>
      </c>
      <c r="I3945" t="b">
        <f>OR(ABS(Table2[[#This Row],[DateTime]]-H3946) * 1440 &lt; 5, ABS(Table2[[#This Row],[DateTime]]-H3944) * 1440 &lt; 5)</f>
        <v>0</v>
      </c>
      <c r="J3945">
        <f>IF(Table2[[#This Row],[Mulitiple Sneeze?]],J3944+1,0)</f>
        <v>0</v>
      </c>
      <c r="K3945" t="str">
        <f>IF(AND(Table2[[#This Row],[Multiple Counter]]&gt;0, J3946=0),"Combo End","")</f>
        <v/>
      </c>
    </row>
    <row r="3946" spans="1:11" x14ac:dyDescent="0.25">
      <c r="A3946" s="1" t="s">
        <v>5232</v>
      </c>
      <c r="B3946" t="str">
        <f t="shared" si="427"/>
        <v>May 10</v>
      </c>
      <c r="C3946" t="str">
        <f t="shared" si="428"/>
        <v>2021</v>
      </c>
      <c r="D3946" t="str">
        <f t="shared" si="429"/>
        <v>05:58AM</v>
      </c>
      <c r="E3946">
        <f t="shared" si="430"/>
        <v>5</v>
      </c>
      <c r="F3946" t="str">
        <f t="shared" si="431"/>
        <v>10</v>
      </c>
      <c r="G3946" s="1">
        <f t="shared" si="432"/>
        <v>44326</v>
      </c>
      <c r="H3946" s="2">
        <f t="shared" si="433"/>
        <v>44326.248611111114</v>
      </c>
      <c r="I3946" t="b">
        <f>OR(ABS(Table2[[#This Row],[DateTime]]-H3947) * 1440 &lt; 5, ABS(Table2[[#This Row],[DateTime]]-H3945) * 1440 &lt; 5)</f>
        <v>0</v>
      </c>
      <c r="J3946">
        <f>IF(Table2[[#This Row],[Mulitiple Sneeze?]],J3945+1,0)</f>
        <v>0</v>
      </c>
      <c r="K3946" t="str">
        <f>IF(AND(Table2[[#This Row],[Multiple Counter]]&gt;0, J3947=0),"Combo End","")</f>
        <v/>
      </c>
    </row>
    <row r="3947" spans="1:11" x14ac:dyDescent="0.25">
      <c r="A3947" s="1" t="s">
        <v>5231</v>
      </c>
      <c r="B3947" t="str">
        <f t="shared" si="427"/>
        <v>May 10</v>
      </c>
      <c r="C3947" t="str">
        <f t="shared" si="428"/>
        <v>2021</v>
      </c>
      <c r="D3947" t="str">
        <f t="shared" si="429"/>
        <v>11:10AM</v>
      </c>
      <c r="E3947">
        <f t="shared" si="430"/>
        <v>5</v>
      </c>
      <c r="F3947" t="str">
        <f t="shared" si="431"/>
        <v>10</v>
      </c>
      <c r="G3947" s="1">
        <f t="shared" si="432"/>
        <v>44326</v>
      </c>
      <c r="H3947" s="2">
        <f t="shared" si="433"/>
        <v>44326.465277777781</v>
      </c>
      <c r="I3947" t="b">
        <f>OR(ABS(Table2[[#This Row],[DateTime]]-H3948) * 1440 &lt; 5, ABS(Table2[[#This Row],[DateTime]]-H3946) * 1440 &lt; 5)</f>
        <v>0</v>
      </c>
      <c r="J3947">
        <f>IF(Table2[[#This Row],[Mulitiple Sneeze?]],J3946+1,0)</f>
        <v>0</v>
      </c>
      <c r="K3947" t="str">
        <f>IF(AND(Table2[[#This Row],[Multiple Counter]]&gt;0, J3948=0),"Combo End","")</f>
        <v/>
      </c>
    </row>
    <row r="3948" spans="1:11" x14ac:dyDescent="0.25">
      <c r="A3948" s="1" t="s">
        <v>5230</v>
      </c>
      <c r="B3948" t="str">
        <f t="shared" si="427"/>
        <v>May 10</v>
      </c>
      <c r="C3948" t="str">
        <f t="shared" si="428"/>
        <v>2021</v>
      </c>
      <c r="D3948" t="str">
        <f t="shared" si="429"/>
        <v>01:07PM</v>
      </c>
      <c r="E3948">
        <f t="shared" si="430"/>
        <v>5</v>
      </c>
      <c r="F3948" t="str">
        <f t="shared" si="431"/>
        <v>10</v>
      </c>
      <c r="G3948" s="1">
        <f t="shared" si="432"/>
        <v>44326</v>
      </c>
      <c r="H3948" s="2">
        <f t="shared" si="433"/>
        <v>44326.546527777777</v>
      </c>
      <c r="I3948" t="b">
        <f>OR(ABS(Table2[[#This Row],[DateTime]]-H3949) * 1440 &lt; 5, ABS(Table2[[#This Row],[DateTime]]-H3947) * 1440 &lt; 5)</f>
        <v>0</v>
      </c>
      <c r="J3948">
        <f>IF(Table2[[#This Row],[Mulitiple Sneeze?]],J3947+1,0)</f>
        <v>0</v>
      </c>
      <c r="K3948" t="str">
        <f>IF(AND(Table2[[#This Row],[Multiple Counter]]&gt;0, J3949=0),"Combo End","")</f>
        <v/>
      </c>
    </row>
    <row r="3949" spans="1:11" x14ac:dyDescent="0.25">
      <c r="A3949" s="1" t="s">
        <v>5229</v>
      </c>
      <c r="B3949" t="str">
        <f t="shared" si="427"/>
        <v>May 10</v>
      </c>
      <c r="C3949" t="str">
        <f t="shared" si="428"/>
        <v>2021</v>
      </c>
      <c r="D3949" t="str">
        <f t="shared" si="429"/>
        <v>01:35PM</v>
      </c>
      <c r="E3949">
        <f t="shared" si="430"/>
        <v>5</v>
      </c>
      <c r="F3949" t="str">
        <f t="shared" si="431"/>
        <v>10</v>
      </c>
      <c r="G3949" s="1">
        <f t="shared" si="432"/>
        <v>44326</v>
      </c>
      <c r="H3949" s="2">
        <f t="shared" si="433"/>
        <v>44326.565972222219</v>
      </c>
      <c r="I3949" t="b">
        <f>OR(ABS(Table2[[#This Row],[DateTime]]-H3950) * 1440 &lt; 5, ABS(Table2[[#This Row],[DateTime]]-H3948) * 1440 &lt; 5)</f>
        <v>0</v>
      </c>
      <c r="J3949">
        <f>IF(Table2[[#This Row],[Mulitiple Sneeze?]],J3948+1,0)</f>
        <v>0</v>
      </c>
      <c r="K3949" t="str">
        <f>IF(AND(Table2[[#This Row],[Multiple Counter]]&gt;0, J3950=0),"Combo End","")</f>
        <v/>
      </c>
    </row>
    <row r="3950" spans="1:11" x14ac:dyDescent="0.25">
      <c r="A3950" s="1" t="s">
        <v>5228</v>
      </c>
      <c r="B3950" t="str">
        <f t="shared" si="427"/>
        <v>May 11</v>
      </c>
      <c r="C3950" t="str">
        <f t="shared" si="428"/>
        <v>2021</v>
      </c>
      <c r="D3950" t="str">
        <f t="shared" si="429"/>
        <v>10:22AM</v>
      </c>
      <c r="E3950">
        <f t="shared" si="430"/>
        <v>5</v>
      </c>
      <c r="F3950" t="str">
        <f t="shared" si="431"/>
        <v>11</v>
      </c>
      <c r="G3950" s="1">
        <f t="shared" si="432"/>
        <v>44327</v>
      </c>
      <c r="H3950" s="2">
        <f t="shared" si="433"/>
        <v>44327.431944444441</v>
      </c>
      <c r="I3950" t="b">
        <f>OR(ABS(Table2[[#This Row],[DateTime]]-H3951) * 1440 &lt; 5, ABS(Table2[[#This Row],[DateTime]]-H3949) * 1440 &lt; 5)</f>
        <v>0</v>
      </c>
      <c r="J3950">
        <f>IF(Table2[[#This Row],[Mulitiple Sneeze?]],J3949+1,0)</f>
        <v>0</v>
      </c>
      <c r="K3950" t="str">
        <f>IF(AND(Table2[[#This Row],[Multiple Counter]]&gt;0, J3951=0),"Combo End","")</f>
        <v/>
      </c>
    </row>
    <row r="3951" spans="1:11" x14ac:dyDescent="0.25">
      <c r="A3951" s="1" t="s">
        <v>5227</v>
      </c>
      <c r="B3951" t="str">
        <f t="shared" si="427"/>
        <v>May 11</v>
      </c>
      <c r="C3951" t="str">
        <f t="shared" si="428"/>
        <v>2021</v>
      </c>
      <c r="D3951" t="str">
        <f t="shared" si="429"/>
        <v>11:01AM</v>
      </c>
      <c r="E3951">
        <f t="shared" si="430"/>
        <v>5</v>
      </c>
      <c r="F3951" t="str">
        <f t="shared" si="431"/>
        <v>11</v>
      </c>
      <c r="G3951" s="1">
        <f t="shared" si="432"/>
        <v>44327</v>
      </c>
      <c r="H3951" s="2">
        <f t="shared" si="433"/>
        <v>44327.459027777775</v>
      </c>
      <c r="I3951" t="b">
        <f>OR(ABS(Table2[[#This Row],[DateTime]]-H3952) * 1440 &lt; 5, ABS(Table2[[#This Row],[DateTime]]-H3950) * 1440 &lt; 5)</f>
        <v>0</v>
      </c>
      <c r="J3951">
        <f>IF(Table2[[#This Row],[Mulitiple Sneeze?]],J3950+1,0)</f>
        <v>0</v>
      </c>
      <c r="K3951" t="str">
        <f>IF(AND(Table2[[#This Row],[Multiple Counter]]&gt;0, J3952=0),"Combo End","")</f>
        <v/>
      </c>
    </row>
    <row r="3952" spans="1:11" x14ac:dyDescent="0.25">
      <c r="A3952" s="1" t="s">
        <v>5226</v>
      </c>
      <c r="B3952" t="str">
        <f t="shared" si="427"/>
        <v>May 11</v>
      </c>
      <c r="C3952" t="str">
        <f t="shared" si="428"/>
        <v>2021</v>
      </c>
      <c r="D3952" t="str">
        <f t="shared" si="429"/>
        <v>02:14PM</v>
      </c>
      <c r="E3952">
        <f t="shared" si="430"/>
        <v>5</v>
      </c>
      <c r="F3952" t="str">
        <f t="shared" si="431"/>
        <v>11</v>
      </c>
      <c r="G3952" s="1">
        <f t="shared" si="432"/>
        <v>44327</v>
      </c>
      <c r="H3952" s="2">
        <f t="shared" si="433"/>
        <v>44327.593055555553</v>
      </c>
      <c r="I3952" t="b">
        <f>OR(ABS(Table2[[#This Row],[DateTime]]-H3953) * 1440 &lt; 5, ABS(Table2[[#This Row],[DateTime]]-H3951) * 1440 &lt; 5)</f>
        <v>0</v>
      </c>
      <c r="J3952">
        <f>IF(Table2[[#This Row],[Mulitiple Sneeze?]],J3951+1,0)</f>
        <v>0</v>
      </c>
      <c r="K3952" t="str">
        <f>IF(AND(Table2[[#This Row],[Multiple Counter]]&gt;0, J3953=0),"Combo End","")</f>
        <v/>
      </c>
    </row>
    <row r="3953" spans="1:11" x14ac:dyDescent="0.25">
      <c r="A3953" s="1" t="s">
        <v>5225</v>
      </c>
      <c r="B3953" t="str">
        <f t="shared" si="427"/>
        <v>May 12</v>
      </c>
      <c r="C3953" t="str">
        <f t="shared" si="428"/>
        <v>2021</v>
      </c>
      <c r="D3953" t="str">
        <f t="shared" si="429"/>
        <v>06:32AM</v>
      </c>
      <c r="E3953">
        <f t="shared" si="430"/>
        <v>5</v>
      </c>
      <c r="F3953" t="str">
        <f t="shared" si="431"/>
        <v>12</v>
      </c>
      <c r="G3953" s="1">
        <f t="shared" si="432"/>
        <v>44328</v>
      </c>
      <c r="H3953" s="2">
        <f t="shared" si="433"/>
        <v>44328.272222222222</v>
      </c>
      <c r="I3953" t="b">
        <f>OR(ABS(Table2[[#This Row],[DateTime]]-H3954) * 1440 &lt; 5, ABS(Table2[[#This Row],[DateTime]]-H3952) * 1440 &lt; 5)</f>
        <v>0</v>
      </c>
      <c r="J3953">
        <f>IF(Table2[[#This Row],[Mulitiple Sneeze?]],J3952+1,0)</f>
        <v>0</v>
      </c>
      <c r="K3953" t="str">
        <f>IF(AND(Table2[[#This Row],[Multiple Counter]]&gt;0, J3954=0),"Combo End","")</f>
        <v/>
      </c>
    </row>
    <row r="3954" spans="1:11" x14ac:dyDescent="0.25">
      <c r="A3954" s="1" t="s">
        <v>5224</v>
      </c>
      <c r="B3954" t="str">
        <f t="shared" si="427"/>
        <v>May 12</v>
      </c>
      <c r="C3954" t="str">
        <f t="shared" si="428"/>
        <v>2021</v>
      </c>
      <c r="D3954" t="str">
        <f t="shared" si="429"/>
        <v>11:59AM</v>
      </c>
      <c r="E3954">
        <f t="shared" si="430"/>
        <v>5</v>
      </c>
      <c r="F3954" t="str">
        <f t="shared" si="431"/>
        <v>12</v>
      </c>
      <c r="G3954" s="1">
        <f t="shared" si="432"/>
        <v>44328</v>
      </c>
      <c r="H3954" s="2">
        <f t="shared" si="433"/>
        <v>44328.499305555553</v>
      </c>
      <c r="I3954" t="b">
        <f>OR(ABS(Table2[[#This Row],[DateTime]]-H3955) * 1440 &lt; 5, ABS(Table2[[#This Row],[DateTime]]-H3953) * 1440 &lt; 5)</f>
        <v>0</v>
      </c>
      <c r="J3954">
        <f>IF(Table2[[#This Row],[Mulitiple Sneeze?]],J3953+1,0)</f>
        <v>0</v>
      </c>
      <c r="K3954" t="str">
        <f>IF(AND(Table2[[#This Row],[Multiple Counter]]&gt;0, J3955=0),"Combo End","")</f>
        <v/>
      </c>
    </row>
    <row r="3955" spans="1:11" x14ac:dyDescent="0.25">
      <c r="A3955" s="1" t="s">
        <v>5223</v>
      </c>
      <c r="B3955" t="str">
        <f t="shared" si="427"/>
        <v>May 12</v>
      </c>
      <c r="C3955" t="str">
        <f t="shared" si="428"/>
        <v>2021</v>
      </c>
      <c r="D3955" t="str">
        <f t="shared" si="429"/>
        <v>02:46PM</v>
      </c>
      <c r="E3955">
        <f t="shared" si="430"/>
        <v>5</v>
      </c>
      <c r="F3955" t="str">
        <f t="shared" si="431"/>
        <v>12</v>
      </c>
      <c r="G3955" s="1">
        <f t="shared" si="432"/>
        <v>44328</v>
      </c>
      <c r="H3955" s="2">
        <f t="shared" si="433"/>
        <v>44328.615277777775</v>
      </c>
      <c r="I3955" t="b">
        <f>OR(ABS(Table2[[#This Row],[DateTime]]-H3956) * 1440 &lt; 5, ABS(Table2[[#This Row],[DateTime]]-H3954) * 1440 &lt; 5)</f>
        <v>0</v>
      </c>
      <c r="J3955">
        <f>IF(Table2[[#This Row],[Mulitiple Sneeze?]],J3954+1,0)</f>
        <v>0</v>
      </c>
      <c r="K3955" t="str">
        <f>IF(AND(Table2[[#This Row],[Multiple Counter]]&gt;0, J3956=0),"Combo End","")</f>
        <v/>
      </c>
    </row>
    <row r="3956" spans="1:11" x14ac:dyDescent="0.25">
      <c r="A3956" s="1" t="s">
        <v>5222</v>
      </c>
      <c r="B3956" t="str">
        <f t="shared" si="427"/>
        <v>May 12</v>
      </c>
      <c r="C3956" t="str">
        <f t="shared" si="428"/>
        <v>2021</v>
      </c>
      <c r="D3956" t="str">
        <f t="shared" si="429"/>
        <v>06:46PM</v>
      </c>
      <c r="E3956">
        <f t="shared" si="430"/>
        <v>5</v>
      </c>
      <c r="F3956" t="str">
        <f t="shared" si="431"/>
        <v>12</v>
      </c>
      <c r="G3956" s="1">
        <f t="shared" si="432"/>
        <v>44328</v>
      </c>
      <c r="H3956" s="2">
        <f t="shared" si="433"/>
        <v>44328.781944444447</v>
      </c>
      <c r="I3956" t="b">
        <f>OR(ABS(Table2[[#This Row],[DateTime]]-H3957) * 1440 &lt; 5, ABS(Table2[[#This Row],[DateTime]]-H3955) * 1440 &lt; 5)</f>
        <v>0</v>
      </c>
      <c r="J3956">
        <f>IF(Table2[[#This Row],[Mulitiple Sneeze?]],J3955+1,0)</f>
        <v>0</v>
      </c>
      <c r="K3956" t="str">
        <f>IF(AND(Table2[[#This Row],[Multiple Counter]]&gt;0, J3957=0),"Combo End","")</f>
        <v/>
      </c>
    </row>
    <row r="3957" spans="1:11" x14ac:dyDescent="0.25">
      <c r="A3957" s="1" t="s">
        <v>5221</v>
      </c>
      <c r="B3957" t="str">
        <f t="shared" si="427"/>
        <v>May 13</v>
      </c>
      <c r="C3957" t="str">
        <f t="shared" si="428"/>
        <v>2021</v>
      </c>
      <c r="D3957" t="str">
        <f t="shared" si="429"/>
        <v>10:46AM</v>
      </c>
      <c r="E3957">
        <f t="shared" si="430"/>
        <v>5</v>
      </c>
      <c r="F3957" t="str">
        <f t="shared" si="431"/>
        <v>13</v>
      </c>
      <c r="G3957" s="1">
        <f t="shared" si="432"/>
        <v>44329</v>
      </c>
      <c r="H3957" s="2">
        <f t="shared" si="433"/>
        <v>44329.448611111111</v>
      </c>
      <c r="I3957" t="b">
        <f>OR(ABS(Table2[[#This Row],[DateTime]]-H3958) * 1440 &lt; 5, ABS(Table2[[#This Row],[DateTime]]-H3956) * 1440 &lt; 5)</f>
        <v>0</v>
      </c>
      <c r="J3957">
        <f>IF(Table2[[#This Row],[Mulitiple Sneeze?]],J3956+1,0)</f>
        <v>0</v>
      </c>
      <c r="K3957" t="str">
        <f>IF(AND(Table2[[#This Row],[Multiple Counter]]&gt;0, J3958=0),"Combo End","")</f>
        <v/>
      </c>
    </row>
    <row r="3958" spans="1:11" x14ac:dyDescent="0.25">
      <c r="A3958" s="1" t="s">
        <v>5220</v>
      </c>
      <c r="B3958" t="str">
        <f t="shared" si="427"/>
        <v>May 13</v>
      </c>
      <c r="C3958" t="str">
        <f t="shared" si="428"/>
        <v>2021</v>
      </c>
      <c r="D3958" t="str">
        <f t="shared" si="429"/>
        <v>09:23PM</v>
      </c>
      <c r="E3958">
        <f t="shared" si="430"/>
        <v>5</v>
      </c>
      <c r="F3958" t="str">
        <f t="shared" si="431"/>
        <v>13</v>
      </c>
      <c r="G3958" s="1">
        <f t="shared" si="432"/>
        <v>44329</v>
      </c>
      <c r="H3958" s="2">
        <f t="shared" si="433"/>
        <v>44329.890972222223</v>
      </c>
      <c r="I3958" t="b">
        <f>OR(ABS(Table2[[#This Row],[DateTime]]-H3959) * 1440 &lt; 5, ABS(Table2[[#This Row],[DateTime]]-H3957) * 1440 &lt; 5)</f>
        <v>0</v>
      </c>
      <c r="J3958">
        <f>IF(Table2[[#This Row],[Mulitiple Sneeze?]],J3957+1,0)</f>
        <v>0</v>
      </c>
      <c r="K3958" t="str">
        <f>IF(AND(Table2[[#This Row],[Multiple Counter]]&gt;0, J3959=0),"Combo End","")</f>
        <v/>
      </c>
    </row>
    <row r="3959" spans="1:11" x14ac:dyDescent="0.25">
      <c r="A3959" s="1" t="s">
        <v>5219</v>
      </c>
      <c r="B3959" t="str">
        <f t="shared" si="427"/>
        <v>May 14</v>
      </c>
      <c r="C3959" t="str">
        <f t="shared" si="428"/>
        <v>2021</v>
      </c>
      <c r="D3959" t="str">
        <f t="shared" si="429"/>
        <v>04:43PM</v>
      </c>
      <c r="E3959">
        <f t="shared" si="430"/>
        <v>5</v>
      </c>
      <c r="F3959" t="str">
        <f t="shared" si="431"/>
        <v>14</v>
      </c>
      <c r="G3959" s="1">
        <f t="shared" si="432"/>
        <v>44330</v>
      </c>
      <c r="H3959" s="2">
        <f t="shared" si="433"/>
        <v>44330.696527777778</v>
      </c>
      <c r="I3959" t="b">
        <f>OR(ABS(Table2[[#This Row],[DateTime]]-H3960) * 1440 &lt; 5, ABS(Table2[[#This Row],[DateTime]]-H3958) * 1440 &lt; 5)</f>
        <v>0</v>
      </c>
      <c r="J3959">
        <f>IF(Table2[[#This Row],[Mulitiple Sneeze?]],J3958+1,0)</f>
        <v>0</v>
      </c>
      <c r="K3959" t="str">
        <f>IF(AND(Table2[[#This Row],[Multiple Counter]]&gt;0, J3960=0),"Combo End","")</f>
        <v/>
      </c>
    </row>
    <row r="3960" spans="1:11" x14ac:dyDescent="0.25">
      <c r="A3960" s="1" t="s">
        <v>5218</v>
      </c>
      <c r="B3960" t="str">
        <f t="shared" si="427"/>
        <v>May 15</v>
      </c>
      <c r="C3960" t="str">
        <f t="shared" si="428"/>
        <v>2021</v>
      </c>
      <c r="D3960" t="str">
        <f t="shared" si="429"/>
        <v>09:42AM</v>
      </c>
      <c r="E3960">
        <f t="shared" si="430"/>
        <v>5</v>
      </c>
      <c r="F3960" t="str">
        <f t="shared" si="431"/>
        <v>15</v>
      </c>
      <c r="G3960" s="1">
        <f t="shared" si="432"/>
        <v>44331</v>
      </c>
      <c r="H3960" s="2">
        <f t="shared" si="433"/>
        <v>44331.404166666667</v>
      </c>
      <c r="I3960" t="b">
        <f>OR(ABS(Table2[[#This Row],[DateTime]]-H3961) * 1440 &lt; 5, ABS(Table2[[#This Row],[DateTime]]-H3959) * 1440 &lt; 5)</f>
        <v>0</v>
      </c>
      <c r="J3960">
        <f>IF(Table2[[#This Row],[Mulitiple Sneeze?]],J3959+1,0)</f>
        <v>0</v>
      </c>
      <c r="K3960" t="str">
        <f>IF(AND(Table2[[#This Row],[Multiple Counter]]&gt;0, J3961=0),"Combo End","")</f>
        <v/>
      </c>
    </row>
    <row r="3961" spans="1:11" x14ac:dyDescent="0.25">
      <c r="A3961" s="1" t="s">
        <v>5217</v>
      </c>
      <c r="B3961" t="str">
        <f t="shared" si="427"/>
        <v>May 16</v>
      </c>
      <c r="C3961" t="str">
        <f t="shared" si="428"/>
        <v>2021</v>
      </c>
      <c r="D3961" t="str">
        <f t="shared" si="429"/>
        <v>06:36AM</v>
      </c>
      <c r="E3961">
        <f t="shared" si="430"/>
        <v>5</v>
      </c>
      <c r="F3961" t="str">
        <f t="shared" si="431"/>
        <v>16</v>
      </c>
      <c r="G3961" s="1">
        <f t="shared" si="432"/>
        <v>44332</v>
      </c>
      <c r="H3961" s="2">
        <f t="shared" si="433"/>
        <v>44332.275000000001</v>
      </c>
      <c r="I3961" t="b">
        <f>OR(ABS(Table2[[#This Row],[DateTime]]-H3962) * 1440 &lt; 5, ABS(Table2[[#This Row],[DateTime]]-H3960) * 1440 &lt; 5)</f>
        <v>0</v>
      </c>
      <c r="J3961">
        <f>IF(Table2[[#This Row],[Mulitiple Sneeze?]],J3960+1,0)</f>
        <v>0</v>
      </c>
      <c r="K3961" t="str">
        <f>IF(AND(Table2[[#This Row],[Multiple Counter]]&gt;0, J3962=0),"Combo End","")</f>
        <v/>
      </c>
    </row>
    <row r="3962" spans="1:11" x14ac:dyDescent="0.25">
      <c r="A3962" s="1" t="s">
        <v>5216</v>
      </c>
      <c r="B3962" t="str">
        <f t="shared" si="427"/>
        <v>May 16</v>
      </c>
      <c r="C3962" t="str">
        <f t="shared" si="428"/>
        <v>2021</v>
      </c>
      <c r="D3962" t="str">
        <f t="shared" si="429"/>
        <v>08:00PM</v>
      </c>
      <c r="E3962">
        <f t="shared" si="430"/>
        <v>5</v>
      </c>
      <c r="F3962" t="str">
        <f t="shared" si="431"/>
        <v>16</v>
      </c>
      <c r="G3962" s="1">
        <f t="shared" si="432"/>
        <v>44332</v>
      </c>
      <c r="H3962" s="2">
        <f t="shared" si="433"/>
        <v>44332.833333333336</v>
      </c>
      <c r="I3962" t="b">
        <f>OR(ABS(Table2[[#This Row],[DateTime]]-H3963) * 1440 &lt; 5, ABS(Table2[[#This Row],[DateTime]]-H3961) * 1440 &lt; 5)</f>
        <v>0</v>
      </c>
      <c r="J3962">
        <f>IF(Table2[[#This Row],[Mulitiple Sneeze?]],J3961+1,0)</f>
        <v>0</v>
      </c>
      <c r="K3962" t="str">
        <f>IF(AND(Table2[[#This Row],[Multiple Counter]]&gt;0, J3963=0),"Combo End","")</f>
        <v/>
      </c>
    </row>
    <row r="3963" spans="1:11" x14ac:dyDescent="0.25">
      <c r="A3963" s="1" t="s">
        <v>5215</v>
      </c>
      <c r="B3963" t="str">
        <f t="shared" si="427"/>
        <v>May 17</v>
      </c>
      <c r="C3963" t="str">
        <f t="shared" si="428"/>
        <v>2021</v>
      </c>
      <c r="D3963" t="str">
        <f t="shared" si="429"/>
        <v>04:54PM</v>
      </c>
      <c r="E3963">
        <f t="shared" si="430"/>
        <v>5</v>
      </c>
      <c r="F3963" t="str">
        <f t="shared" si="431"/>
        <v>17</v>
      </c>
      <c r="G3963" s="1">
        <f t="shared" si="432"/>
        <v>44333</v>
      </c>
      <c r="H3963" s="2">
        <f t="shared" si="433"/>
        <v>44333.70416666667</v>
      </c>
      <c r="I3963" t="b">
        <f>OR(ABS(Table2[[#This Row],[DateTime]]-H3964) * 1440 &lt; 5, ABS(Table2[[#This Row],[DateTime]]-H3962) * 1440 &lt; 5)</f>
        <v>0</v>
      </c>
      <c r="J3963">
        <f>IF(Table2[[#This Row],[Mulitiple Sneeze?]],J3962+1,0)</f>
        <v>0</v>
      </c>
      <c r="K3963" t="str">
        <f>IF(AND(Table2[[#This Row],[Multiple Counter]]&gt;0, J3964=0),"Combo End","")</f>
        <v/>
      </c>
    </row>
    <row r="3964" spans="1:11" x14ac:dyDescent="0.25">
      <c r="A3964" s="1" t="s">
        <v>5214</v>
      </c>
      <c r="B3964" t="str">
        <f t="shared" si="427"/>
        <v>May 17</v>
      </c>
      <c r="C3964" t="str">
        <f t="shared" si="428"/>
        <v>2021</v>
      </c>
      <c r="D3964" t="str">
        <f t="shared" si="429"/>
        <v>05:42PM</v>
      </c>
      <c r="E3964">
        <f t="shared" si="430"/>
        <v>5</v>
      </c>
      <c r="F3964" t="str">
        <f t="shared" si="431"/>
        <v>17</v>
      </c>
      <c r="G3964" s="1">
        <f t="shared" si="432"/>
        <v>44333</v>
      </c>
      <c r="H3964" s="2">
        <f t="shared" si="433"/>
        <v>44333.737500000003</v>
      </c>
      <c r="I3964" t="b">
        <f>OR(ABS(Table2[[#This Row],[DateTime]]-H3965) * 1440 &lt; 5, ABS(Table2[[#This Row],[DateTime]]-H3963) * 1440 &lt; 5)</f>
        <v>0</v>
      </c>
      <c r="J3964">
        <f>IF(Table2[[#This Row],[Mulitiple Sneeze?]],J3963+1,0)</f>
        <v>0</v>
      </c>
      <c r="K3964" t="str">
        <f>IF(AND(Table2[[#This Row],[Multiple Counter]]&gt;0, J3965=0),"Combo End","")</f>
        <v/>
      </c>
    </row>
    <row r="3965" spans="1:11" x14ac:dyDescent="0.25">
      <c r="A3965" s="1" t="s">
        <v>5213</v>
      </c>
      <c r="B3965" t="str">
        <f t="shared" si="427"/>
        <v>May 18</v>
      </c>
      <c r="C3965" t="str">
        <f t="shared" si="428"/>
        <v>2021</v>
      </c>
      <c r="D3965" t="str">
        <f t="shared" si="429"/>
        <v>01:40PM</v>
      </c>
      <c r="E3965">
        <f t="shared" si="430"/>
        <v>5</v>
      </c>
      <c r="F3965" t="str">
        <f t="shared" si="431"/>
        <v>18</v>
      </c>
      <c r="G3965" s="1">
        <f t="shared" si="432"/>
        <v>44334</v>
      </c>
      <c r="H3965" s="2">
        <f t="shared" si="433"/>
        <v>44334.569444444445</v>
      </c>
      <c r="I3965" t="b">
        <f>OR(ABS(Table2[[#This Row],[DateTime]]-H3966) * 1440 &lt; 5, ABS(Table2[[#This Row],[DateTime]]-H3964) * 1440 &lt; 5)</f>
        <v>0</v>
      </c>
      <c r="J3965">
        <f>IF(Table2[[#This Row],[Mulitiple Sneeze?]],J3964+1,0)</f>
        <v>0</v>
      </c>
      <c r="K3965" t="str">
        <f>IF(AND(Table2[[#This Row],[Multiple Counter]]&gt;0, J3966=0),"Combo End","")</f>
        <v/>
      </c>
    </row>
    <row r="3966" spans="1:11" x14ac:dyDescent="0.25">
      <c r="A3966" s="1" t="s">
        <v>5212</v>
      </c>
      <c r="B3966" t="str">
        <f t="shared" si="427"/>
        <v>May 18</v>
      </c>
      <c r="C3966" t="str">
        <f t="shared" si="428"/>
        <v>2021</v>
      </c>
      <c r="D3966" t="str">
        <f t="shared" si="429"/>
        <v>02:59PM</v>
      </c>
      <c r="E3966">
        <f t="shared" si="430"/>
        <v>5</v>
      </c>
      <c r="F3966" t="str">
        <f t="shared" si="431"/>
        <v>18</v>
      </c>
      <c r="G3966" s="1">
        <f t="shared" si="432"/>
        <v>44334</v>
      </c>
      <c r="H3966" s="2">
        <f t="shared" si="433"/>
        <v>44334.624305555553</v>
      </c>
      <c r="I3966" t="b">
        <f>OR(ABS(Table2[[#This Row],[DateTime]]-H3967) * 1440 &lt; 5, ABS(Table2[[#This Row],[DateTime]]-H3965) * 1440 &lt; 5)</f>
        <v>0</v>
      </c>
      <c r="J3966">
        <f>IF(Table2[[#This Row],[Mulitiple Sneeze?]],J3965+1,0)</f>
        <v>0</v>
      </c>
      <c r="K3966" t="str">
        <f>IF(AND(Table2[[#This Row],[Multiple Counter]]&gt;0, J3967=0),"Combo End","")</f>
        <v/>
      </c>
    </row>
    <row r="3967" spans="1:11" x14ac:dyDescent="0.25">
      <c r="A3967" s="1" t="s">
        <v>5211</v>
      </c>
      <c r="B3967" t="str">
        <f t="shared" si="427"/>
        <v>May 18</v>
      </c>
      <c r="C3967" t="str">
        <f t="shared" si="428"/>
        <v>2021</v>
      </c>
      <c r="D3967" t="str">
        <f t="shared" si="429"/>
        <v>06:01PM</v>
      </c>
      <c r="E3967">
        <f t="shared" si="430"/>
        <v>5</v>
      </c>
      <c r="F3967" t="str">
        <f t="shared" si="431"/>
        <v>18</v>
      </c>
      <c r="G3967" s="1">
        <f t="shared" si="432"/>
        <v>44334</v>
      </c>
      <c r="H3967" s="2">
        <f t="shared" si="433"/>
        <v>44334.750694444447</v>
      </c>
      <c r="I3967" t="b">
        <f>OR(ABS(Table2[[#This Row],[DateTime]]-H3968) * 1440 &lt; 5, ABS(Table2[[#This Row],[DateTime]]-H3966) * 1440 &lt; 5)</f>
        <v>0</v>
      </c>
      <c r="J3967">
        <f>IF(Table2[[#This Row],[Mulitiple Sneeze?]],J3966+1,0)</f>
        <v>0</v>
      </c>
      <c r="K3967" t="str">
        <f>IF(AND(Table2[[#This Row],[Multiple Counter]]&gt;0, J3968=0),"Combo End","")</f>
        <v/>
      </c>
    </row>
    <row r="3968" spans="1:11" x14ac:dyDescent="0.25">
      <c r="A3968" s="1" t="s">
        <v>5210</v>
      </c>
      <c r="B3968" t="str">
        <f t="shared" si="427"/>
        <v>May 19</v>
      </c>
      <c r="C3968" t="str">
        <f t="shared" si="428"/>
        <v>2021</v>
      </c>
      <c r="D3968" t="str">
        <f t="shared" si="429"/>
        <v>07:24AM</v>
      </c>
      <c r="E3968">
        <f t="shared" si="430"/>
        <v>5</v>
      </c>
      <c r="F3968" t="str">
        <f t="shared" si="431"/>
        <v>19</v>
      </c>
      <c r="G3968" s="1">
        <f t="shared" si="432"/>
        <v>44335</v>
      </c>
      <c r="H3968" s="2">
        <f t="shared" si="433"/>
        <v>44335.308333333334</v>
      </c>
      <c r="I3968" t="b">
        <f>OR(ABS(Table2[[#This Row],[DateTime]]-H3969) * 1440 &lt; 5, ABS(Table2[[#This Row],[DateTime]]-H3967) * 1440 &lt; 5)</f>
        <v>0</v>
      </c>
      <c r="J3968">
        <f>IF(Table2[[#This Row],[Mulitiple Sneeze?]],J3967+1,0)</f>
        <v>0</v>
      </c>
      <c r="K3968" t="str">
        <f>IF(AND(Table2[[#This Row],[Multiple Counter]]&gt;0, J3969=0),"Combo End","")</f>
        <v/>
      </c>
    </row>
    <row r="3969" spans="1:11" x14ac:dyDescent="0.25">
      <c r="A3969" s="1" t="s">
        <v>5209</v>
      </c>
      <c r="B3969" t="str">
        <f t="shared" si="427"/>
        <v>May 19</v>
      </c>
      <c r="C3969" t="str">
        <f t="shared" si="428"/>
        <v>2021</v>
      </c>
      <c r="D3969" t="str">
        <f t="shared" si="429"/>
        <v>11:18AM</v>
      </c>
      <c r="E3969">
        <f t="shared" si="430"/>
        <v>5</v>
      </c>
      <c r="F3969" t="str">
        <f t="shared" si="431"/>
        <v>19</v>
      </c>
      <c r="G3969" s="1">
        <f t="shared" si="432"/>
        <v>44335</v>
      </c>
      <c r="H3969" s="2">
        <f t="shared" si="433"/>
        <v>44335.470833333333</v>
      </c>
      <c r="I3969" t="b">
        <f>OR(ABS(Table2[[#This Row],[DateTime]]-H3970) * 1440 &lt; 5, ABS(Table2[[#This Row],[DateTime]]-H3968) * 1440 &lt; 5)</f>
        <v>0</v>
      </c>
      <c r="J3969">
        <f>IF(Table2[[#This Row],[Mulitiple Sneeze?]],J3968+1,0)</f>
        <v>0</v>
      </c>
      <c r="K3969" t="str">
        <f>IF(AND(Table2[[#This Row],[Multiple Counter]]&gt;0, J3970=0),"Combo End","")</f>
        <v/>
      </c>
    </row>
    <row r="3970" spans="1:11" x14ac:dyDescent="0.25">
      <c r="A3970" s="1" t="s">
        <v>5208</v>
      </c>
      <c r="B3970" t="str">
        <f t="shared" ref="B3970:B4033" si="434">_xlfn.TEXTBEFORE(A3970,",")</f>
        <v>May 19</v>
      </c>
      <c r="C3970" t="str">
        <f t="shared" ref="C3970:C4033" si="435">LEFT(_xlfn.TEXTAFTER(A3970, ", "), 4)</f>
        <v>2021</v>
      </c>
      <c r="D3970" t="str">
        <f t="shared" ref="D3970:D4033" si="436">_xlfn.TEXTAFTER(A3970, "at ")</f>
        <v>06:07PM</v>
      </c>
      <c r="E3970">
        <f t="shared" ref="E3970:E4033" si="437">MONTH(1&amp;B3970)</f>
        <v>5</v>
      </c>
      <c r="F3970" t="str">
        <f t="shared" ref="F3970:F4033" si="438">RIGHT(B3970, 2)</f>
        <v>19</v>
      </c>
      <c r="G3970" s="1">
        <f t="shared" ref="G3970:G4033" si="439">DATE(C3970,E3970,F3970)</f>
        <v>44335</v>
      </c>
      <c r="H3970" s="2">
        <f t="shared" ref="H3970:H4033" si="440">G3970+TIMEVALUE(_xlfn.CONCAT(LEFT(D3970, 5), " ", RIGHT(D3970, 2)))</f>
        <v>44335.754861111112</v>
      </c>
      <c r="I3970" t="b">
        <f>OR(ABS(Table2[[#This Row],[DateTime]]-H3971) * 1440 &lt; 5, ABS(Table2[[#This Row],[DateTime]]-H3969) * 1440 &lt; 5)</f>
        <v>0</v>
      </c>
      <c r="J3970">
        <f>IF(Table2[[#This Row],[Mulitiple Sneeze?]],J3969+1,0)</f>
        <v>0</v>
      </c>
      <c r="K3970" t="str">
        <f>IF(AND(Table2[[#This Row],[Multiple Counter]]&gt;0, J3971=0),"Combo End","")</f>
        <v/>
      </c>
    </row>
    <row r="3971" spans="1:11" x14ac:dyDescent="0.25">
      <c r="A3971" s="1" t="s">
        <v>5207</v>
      </c>
      <c r="B3971" t="str">
        <f t="shared" si="434"/>
        <v>May 20</v>
      </c>
      <c r="C3971" t="str">
        <f t="shared" si="435"/>
        <v>2021</v>
      </c>
      <c r="D3971" t="str">
        <f t="shared" si="436"/>
        <v>04:37PM</v>
      </c>
      <c r="E3971">
        <f t="shared" si="437"/>
        <v>5</v>
      </c>
      <c r="F3971" t="str">
        <f t="shared" si="438"/>
        <v>20</v>
      </c>
      <c r="G3971" s="1">
        <f t="shared" si="439"/>
        <v>44336</v>
      </c>
      <c r="H3971" s="2">
        <f t="shared" si="440"/>
        <v>44336.692361111112</v>
      </c>
      <c r="I3971" t="b">
        <f>OR(ABS(Table2[[#This Row],[DateTime]]-H3972) * 1440 &lt; 5, ABS(Table2[[#This Row],[DateTime]]-H3970) * 1440 &lt; 5)</f>
        <v>0</v>
      </c>
      <c r="J3971">
        <f>IF(Table2[[#This Row],[Mulitiple Sneeze?]],J3970+1,0)</f>
        <v>0</v>
      </c>
      <c r="K3971" t="str">
        <f>IF(AND(Table2[[#This Row],[Multiple Counter]]&gt;0, J3972=0),"Combo End","")</f>
        <v/>
      </c>
    </row>
    <row r="3972" spans="1:11" x14ac:dyDescent="0.25">
      <c r="A3972" s="1" t="s">
        <v>5206</v>
      </c>
      <c r="B3972" t="str">
        <f t="shared" si="434"/>
        <v>May 20</v>
      </c>
      <c r="C3972" t="str">
        <f t="shared" si="435"/>
        <v>2021</v>
      </c>
      <c r="D3972" t="str">
        <f t="shared" si="436"/>
        <v>07:43PM</v>
      </c>
      <c r="E3972">
        <f t="shared" si="437"/>
        <v>5</v>
      </c>
      <c r="F3972" t="str">
        <f t="shared" si="438"/>
        <v>20</v>
      </c>
      <c r="G3972" s="1">
        <f t="shared" si="439"/>
        <v>44336</v>
      </c>
      <c r="H3972" s="2">
        <f t="shared" si="440"/>
        <v>44336.821527777778</v>
      </c>
      <c r="I3972" t="b">
        <f>OR(ABS(Table2[[#This Row],[DateTime]]-H3973) * 1440 &lt; 5, ABS(Table2[[#This Row],[DateTime]]-H3971) * 1440 &lt; 5)</f>
        <v>0</v>
      </c>
      <c r="J3972">
        <f>IF(Table2[[#This Row],[Mulitiple Sneeze?]],J3971+1,0)</f>
        <v>0</v>
      </c>
      <c r="K3972" t="str">
        <f>IF(AND(Table2[[#This Row],[Multiple Counter]]&gt;0, J3973=0),"Combo End","")</f>
        <v/>
      </c>
    </row>
    <row r="3973" spans="1:11" x14ac:dyDescent="0.25">
      <c r="A3973" s="1" t="s">
        <v>5205</v>
      </c>
      <c r="B3973" t="str">
        <f t="shared" si="434"/>
        <v>May 20</v>
      </c>
      <c r="C3973" t="str">
        <f t="shared" si="435"/>
        <v>2021</v>
      </c>
      <c r="D3973" t="str">
        <f t="shared" si="436"/>
        <v>09:13PM</v>
      </c>
      <c r="E3973">
        <f t="shared" si="437"/>
        <v>5</v>
      </c>
      <c r="F3973" t="str">
        <f t="shared" si="438"/>
        <v>20</v>
      </c>
      <c r="G3973" s="1">
        <f t="shared" si="439"/>
        <v>44336</v>
      </c>
      <c r="H3973" s="2">
        <f t="shared" si="440"/>
        <v>44336.884027777778</v>
      </c>
      <c r="I3973" t="b">
        <f>OR(ABS(Table2[[#This Row],[DateTime]]-H3974) * 1440 &lt; 5, ABS(Table2[[#This Row],[DateTime]]-H3972) * 1440 &lt; 5)</f>
        <v>0</v>
      </c>
      <c r="J3973">
        <f>IF(Table2[[#This Row],[Mulitiple Sneeze?]],J3972+1,0)</f>
        <v>0</v>
      </c>
      <c r="K3973" t="str">
        <f>IF(AND(Table2[[#This Row],[Multiple Counter]]&gt;0, J3974=0),"Combo End","")</f>
        <v/>
      </c>
    </row>
    <row r="3974" spans="1:11" x14ac:dyDescent="0.25">
      <c r="A3974" s="1" t="s">
        <v>5204</v>
      </c>
      <c r="B3974" t="str">
        <f t="shared" si="434"/>
        <v>May 21</v>
      </c>
      <c r="C3974" t="str">
        <f t="shared" si="435"/>
        <v>2021</v>
      </c>
      <c r="D3974" t="str">
        <f t="shared" si="436"/>
        <v>08:18AM</v>
      </c>
      <c r="E3974">
        <f t="shared" si="437"/>
        <v>5</v>
      </c>
      <c r="F3974" t="str">
        <f t="shared" si="438"/>
        <v>21</v>
      </c>
      <c r="G3974" s="1">
        <f t="shared" si="439"/>
        <v>44337</v>
      </c>
      <c r="H3974" s="2">
        <f t="shared" si="440"/>
        <v>44337.345833333333</v>
      </c>
      <c r="I3974" t="b">
        <f>OR(ABS(Table2[[#This Row],[DateTime]]-H3975) * 1440 &lt; 5, ABS(Table2[[#This Row],[DateTime]]-H3973) * 1440 &lt; 5)</f>
        <v>0</v>
      </c>
      <c r="J3974">
        <f>IF(Table2[[#This Row],[Mulitiple Sneeze?]],J3973+1,0)</f>
        <v>0</v>
      </c>
      <c r="K3974" t="str">
        <f>IF(AND(Table2[[#This Row],[Multiple Counter]]&gt;0, J3975=0),"Combo End","")</f>
        <v/>
      </c>
    </row>
    <row r="3975" spans="1:11" x14ac:dyDescent="0.25">
      <c r="A3975" s="1" t="s">
        <v>5203</v>
      </c>
      <c r="B3975" t="str">
        <f t="shared" si="434"/>
        <v>May 21</v>
      </c>
      <c r="C3975" t="str">
        <f t="shared" si="435"/>
        <v>2021</v>
      </c>
      <c r="D3975" t="str">
        <f t="shared" si="436"/>
        <v>03:41PM</v>
      </c>
      <c r="E3975">
        <f t="shared" si="437"/>
        <v>5</v>
      </c>
      <c r="F3975" t="str">
        <f t="shared" si="438"/>
        <v>21</v>
      </c>
      <c r="G3975" s="1">
        <f t="shared" si="439"/>
        <v>44337</v>
      </c>
      <c r="H3975" s="2">
        <f t="shared" si="440"/>
        <v>44337.65347222222</v>
      </c>
      <c r="I3975" t="b">
        <f>OR(ABS(Table2[[#This Row],[DateTime]]-H3976) * 1440 &lt; 5, ABS(Table2[[#This Row],[DateTime]]-H3974) * 1440 &lt; 5)</f>
        <v>0</v>
      </c>
      <c r="J3975">
        <f>IF(Table2[[#This Row],[Mulitiple Sneeze?]],J3974+1,0)</f>
        <v>0</v>
      </c>
      <c r="K3975" t="str">
        <f>IF(AND(Table2[[#This Row],[Multiple Counter]]&gt;0, J3976=0),"Combo End","")</f>
        <v/>
      </c>
    </row>
    <row r="3976" spans="1:11" x14ac:dyDescent="0.25">
      <c r="A3976" s="1" t="s">
        <v>5202</v>
      </c>
      <c r="B3976" t="str">
        <f t="shared" si="434"/>
        <v>May 21</v>
      </c>
      <c r="C3976" t="str">
        <f t="shared" si="435"/>
        <v>2021</v>
      </c>
      <c r="D3976" t="str">
        <f t="shared" si="436"/>
        <v>07:26PM</v>
      </c>
      <c r="E3976">
        <f t="shared" si="437"/>
        <v>5</v>
      </c>
      <c r="F3976" t="str">
        <f t="shared" si="438"/>
        <v>21</v>
      </c>
      <c r="G3976" s="1">
        <f t="shared" si="439"/>
        <v>44337</v>
      </c>
      <c r="H3976" s="2">
        <f t="shared" si="440"/>
        <v>44337.80972222222</v>
      </c>
      <c r="I3976" t="b">
        <f>OR(ABS(Table2[[#This Row],[DateTime]]-H3977) * 1440 &lt; 5, ABS(Table2[[#This Row],[DateTime]]-H3975) * 1440 &lt; 5)</f>
        <v>0</v>
      </c>
      <c r="J3976">
        <f>IF(Table2[[#This Row],[Mulitiple Sneeze?]],J3975+1,0)</f>
        <v>0</v>
      </c>
      <c r="K3976" t="str">
        <f>IF(AND(Table2[[#This Row],[Multiple Counter]]&gt;0, J3977=0),"Combo End","")</f>
        <v/>
      </c>
    </row>
    <row r="3977" spans="1:11" x14ac:dyDescent="0.25">
      <c r="A3977" s="1" t="s">
        <v>5201</v>
      </c>
      <c r="B3977" t="str">
        <f t="shared" si="434"/>
        <v>May 22</v>
      </c>
      <c r="C3977" t="str">
        <f t="shared" si="435"/>
        <v>2021</v>
      </c>
      <c r="D3977" t="str">
        <f t="shared" si="436"/>
        <v>09:12AM</v>
      </c>
      <c r="E3977">
        <f t="shared" si="437"/>
        <v>5</v>
      </c>
      <c r="F3977" t="str">
        <f t="shared" si="438"/>
        <v>22</v>
      </c>
      <c r="G3977" s="1">
        <f t="shared" si="439"/>
        <v>44338</v>
      </c>
      <c r="H3977" s="2">
        <f t="shared" si="440"/>
        <v>44338.383333333331</v>
      </c>
      <c r="I3977" t="b">
        <f>OR(ABS(Table2[[#This Row],[DateTime]]-H3978) * 1440 &lt; 5, ABS(Table2[[#This Row],[DateTime]]-H3976) * 1440 &lt; 5)</f>
        <v>0</v>
      </c>
      <c r="J3977">
        <f>IF(Table2[[#This Row],[Mulitiple Sneeze?]],J3976+1,0)</f>
        <v>0</v>
      </c>
      <c r="K3977" t="str">
        <f>IF(AND(Table2[[#This Row],[Multiple Counter]]&gt;0, J3978=0),"Combo End","")</f>
        <v/>
      </c>
    </row>
    <row r="3978" spans="1:11" x14ac:dyDescent="0.25">
      <c r="A3978" s="1" t="s">
        <v>5200</v>
      </c>
      <c r="B3978" t="str">
        <f t="shared" si="434"/>
        <v>May 22</v>
      </c>
      <c r="C3978" t="str">
        <f t="shared" si="435"/>
        <v>2021</v>
      </c>
      <c r="D3978" t="str">
        <f t="shared" si="436"/>
        <v>01:47PM</v>
      </c>
      <c r="E3978">
        <f t="shared" si="437"/>
        <v>5</v>
      </c>
      <c r="F3978" t="str">
        <f t="shared" si="438"/>
        <v>22</v>
      </c>
      <c r="G3978" s="1">
        <f t="shared" si="439"/>
        <v>44338</v>
      </c>
      <c r="H3978" s="2">
        <f t="shared" si="440"/>
        <v>44338.574305555558</v>
      </c>
      <c r="I3978" t="b">
        <f>OR(ABS(Table2[[#This Row],[DateTime]]-H3979) * 1440 &lt; 5, ABS(Table2[[#This Row],[DateTime]]-H3977) * 1440 &lt; 5)</f>
        <v>0</v>
      </c>
      <c r="J3978">
        <f>IF(Table2[[#This Row],[Mulitiple Sneeze?]],J3977+1,0)</f>
        <v>0</v>
      </c>
      <c r="K3978" t="str">
        <f>IF(AND(Table2[[#This Row],[Multiple Counter]]&gt;0, J3979=0),"Combo End","")</f>
        <v/>
      </c>
    </row>
    <row r="3979" spans="1:11" x14ac:dyDescent="0.25">
      <c r="A3979" s="1" t="s">
        <v>5199</v>
      </c>
      <c r="B3979" t="str">
        <f t="shared" si="434"/>
        <v>May 23</v>
      </c>
      <c r="C3979" t="str">
        <f t="shared" si="435"/>
        <v>2021</v>
      </c>
      <c r="D3979" t="str">
        <f t="shared" si="436"/>
        <v>02:02PM</v>
      </c>
      <c r="E3979">
        <f t="shared" si="437"/>
        <v>5</v>
      </c>
      <c r="F3979" t="str">
        <f t="shared" si="438"/>
        <v>23</v>
      </c>
      <c r="G3979" s="1">
        <f t="shared" si="439"/>
        <v>44339</v>
      </c>
      <c r="H3979" s="2">
        <f t="shared" si="440"/>
        <v>44339.584722222222</v>
      </c>
      <c r="I3979" t="b">
        <f>OR(ABS(Table2[[#This Row],[DateTime]]-H3980) * 1440 &lt; 5, ABS(Table2[[#This Row],[DateTime]]-H3978) * 1440 &lt; 5)</f>
        <v>0</v>
      </c>
      <c r="J3979">
        <f>IF(Table2[[#This Row],[Mulitiple Sneeze?]],J3978+1,0)</f>
        <v>0</v>
      </c>
      <c r="K3979" t="str">
        <f>IF(AND(Table2[[#This Row],[Multiple Counter]]&gt;0, J3980=0),"Combo End","")</f>
        <v/>
      </c>
    </row>
    <row r="3980" spans="1:11" x14ac:dyDescent="0.25">
      <c r="A3980" s="1" t="s">
        <v>5198</v>
      </c>
      <c r="B3980" t="str">
        <f t="shared" si="434"/>
        <v>May 23</v>
      </c>
      <c r="C3980" t="str">
        <f t="shared" si="435"/>
        <v>2021</v>
      </c>
      <c r="D3980" t="str">
        <f t="shared" si="436"/>
        <v>08:59PM</v>
      </c>
      <c r="E3980">
        <f t="shared" si="437"/>
        <v>5</v>
      </c>
      <c r="F3980" t="str">
        <f t="shared" si="438"/>
        <v>23</v>
      </c>
      <c r="G3980" s="1">
        <f t="shared" si="439"/>
        <v>44339</v>
      </c>
      <c r="H3980" s="2">
        <f t="shared" si="440"/>
        <v>44339.874305555553</v>
      </c>
      <c r="I3980" t="b">
        <f>OR(ABS(Table2[[#This Row],[DateTime]]-H3981) * 1440 &lt; 5, ABS(Table2[[#This Row],[DateTime]]-H3979) * 1440 &lt; 5)</f>
        <v>0</v>
      </c>
      <c r="J3980">
        <f>IF(Table2[[#This Row],[Mulitiple Sneeze?]],J3979+1,0)</f>
        <v>0</v>
      </c>
      <c r="K3980" t="str">
        <f>IF(AND(Table2[[#This Row],[Multiple Counter]]&gt;0, J3981=0),"Combo End","")</f>
        <v/>
      </c>
    </row>
    <row r="3981" spans="1:11" x14ac:dyDescent="0.25">
      <c r="A3981" s="1" t="s">
        <v>5197</v>
      </c>
      <c r="B3981" t="str">
        <f t="shared" si="434"/>
        <v>May 24</v>
      </c>
      <c r="C3981" t="str">
        <f t="shared" si="435"/>
        <v>2021</v>
      </c>
      <c r="D3981" t="str">
        <f t="shared" si="436"/>
        <v>06:50AM</v>
      </c>
      <c r="E3981">
        <f t="shared" si="437"/>
        <v>5</v>
      </c>
      <c r="F3981" t="str">
        <f t="shared" si="438"/>
        <v>24</v>
      </c>
      <c r="G3981" s="1">
        <f t="shared" si="439"/>
        <v>44340</v>
      </c>
      <c r="H3981" s="2">
        <f t="shared" si="440"/>
        <v>44340.284722222219</v>
      </c>
      <c r="I3981" t="b">
        <f>OR(ABS(Table2[[#This Row],[DateTime]]-H3982) * 1440 &lt; 5, ABS(Table2[[#This Row],[DateTime]]-H3980) * 1440 &lt; 5)</f>
        <v>0</v>
      </c>
      <c r="J3981">
        <f>IF(Table2[[#This Row],[Mulitiple Sneeze?]],J3980+1,0)</f>
        <v>0</v>
      </c>
      <c r="K3981" t="str">
        <f>IF(AND(Table2[[#This Row],[Multiple Counter]]&gt;0, J3982=0),"Combo End","")</f>
        <v/>
      </c>
    </row>
    <row r="3982" spans="1:11" x14ac:dyDescent="0.25">
      <c r="A3982" s="1" t="s">
        <v>5196</v>
      </c>
      <c r="B3982" t="str">
        <f t="shared" si="434"/>
        <v>May 25</v>
      </c>
      <c r="C3982" t="str">
        <f t="shared" si="435"/>
        <v>2021</v>
      </c>
      <c r="D3982" t="str">
        <f t="shared" si="436"/>
        <v>02:32PM</v>
      </c>
      <c r="E3982">
        <f t="shared" si="437"/>
        <v>5</v>
      </c>
      <c r="F3982" t="str">
        <f t="shared" si="438"/>
        <v>25</v>
      </c>
      <c r="G3982" s="1">
        <f t="shared" si="439"/>
        <v>44341</v>
      </c>
      <c r="H3982" s="2">
        <f t="shared" si="440"/>
        <v>44341.605555555558</v>
      </c>
      <c r="I3982" t="b">
        <f>OR(ABS(Table2[[#This Row],[DateTime]]-H3983) * 1440 &lt; 5, ABS(Table2[[#This Row],[DateTime]]-H3981) * 1440 &lt; 5)</f>
        <v>0</v>
      </c>
      <c r="J3982">
        <f>IF(Table2[[#This Row],[Mulitiple Sneeze?]],J3981+1,0)</f>
        <v>0</v>
      </c>
      <c r="K3982" t="str">
        <f>IF(AND(Table2[[#This Row],[Multiple Counter]]&gt;0, J3983=0),"Combo End","")</f>
        <v/>
      </c>
    </row>
    <row r="3983" spans="1:11" x14ac:dyDescent="0.25">
      <c r="A3983" s="1" t="s">
        <v>5195</v>
      </c>
      <c r="B3983" t="str">
        <f t="shared" si="434"/>
        <v>May 25</v>
      </c>
      <c r="C3983" t="str">
        <f t="shared" si="435"/>
        <v>2021</v>
      </c>
      <c r="D3983" t="str">
        <f t="shared" si="436"/>
        <v>06:48PM</v>
      </c>
      <c r="E3983">
        <f t="shared" si="437"/>
        <v>5</v>
      </c>
      <c r="F3983" t="str">
        <f t="shared" si="438"/>
        <v>25</v>
      </c>
      <c r="G3983" s="1">
        <f t="shared" si="439"/>
        <v>44341</v>
      </c>
      <c r="H3983" s="2">
        <f t="shared" si="440"/>
        <v>44341.783333333333</v>
      </c>
      <c r="I3983" t="b">
        <f>OR(ABS(Table2[[#This Row],[DateTime]]-H3984) * 1440 &lt; 5, ABS(Table2[[#This Row],[DateTime]]-H3982) * 1440 &lt; 5)</f>
        <v>0</v>
      </c>
      <c r="J3983">
        <f>IF(Table2[[#This Row],[Mulitiple Sneeze?]],J3982+1,0)</f>
        <v>0</v>
      </c>
      <c r="K3983" t="str">
        <f>IF(AND(Table2[[#This Row],[Multiple Counter]]&gt;0, J3984=0),"Combo End","")</f>
        <v/>
      </c>
    </row>
    <row r="3984" spans="1:11" x14ac:dyDescent="0.25">
      <c r="A3984" s="1" t="s">
        <v>5194</v>
      </c>
      <c r="B3984" t="str">
        <f t="shared" si="434"/>
        <v>May 26</v>
      </c>
      <c r="C3984" t="str">
        <f t="shared" si="435"/>
        <v>2021</v>
      </c>
      <c r="D3984" t="str">
        <f t="shared" si="436"/>
        <v>09:38AM</v>
      </c>
      <c r="E3984">
        <f t="shared" si="437"/>
        <v>5</v>
      </c>
      <c r="F3984" t="str">
        <f t="shared" si="438"/>
        <v>26</v>
      </c>
      <c r="G3984" s="1">
        <f t="shared" si="439"/>
        <v>44342</v>
      </c>
      <c r="H3984" s="2">
        <f t="shared" si="440"/>
        <v>44342.401388888888</v>
      </c>
      <c r="I3984" t="b">
        <f>OR(ABS(Table2[[#This Row],[DateTime]]-H3985) * 1440 &lt; 5, ABS(Table2[[#This Row],[DateTime]]-H3983) * 1440 &lt; 5)</f>
        <v>0</v>
      </c>
      <c r="J3984">
        <f>IF(Table2[[#This Row],[Mulitiple Sneeze?]],J3983+1,0)</f>
        <v>0</v>
      </c>
      <c r="K3984" t="str">
        <f>IF(AND(Table2[[#This Row],[Multiple Counter]]&gt;0, J3985=0),"Combo End","")</f>
        <v/>
      </c>
    </row>
    <row r="3985" spans="1:11" x14ac:dyDescent="0.25">
      <c r="A3985" s="1" t="s">
        <v>5193</v>
      </c>
      <c r="B3985" t="str">
        <f t="shared" si="434"/>
        <v>May 26</v>
      </c>
      <c r="C3985" t="str">
        <f t="shared" si="435"/>
        <v>2021</v>
      </c>
      <c r="D3985" t="str">
        <f t="shared" si="436"/>
        <v>12:43PM</v>
      </c>
      <c r="E3985">
        <f t="shared" si="437"/>
        <v>5</v>
      </c>
      <c r="F3985" t="str">
        <f t="shared" si="438"/>
        <v>26</v>
      </c>
      <c r="G3985" s="1">
        <f t="shared" si="439"/>
        <v>44342</v>
      </c>
      <c r="H3985" s="2">
        <f t="shared" si="440"/>
        <v>44342.529861111114</v>
      </c>
      <c r="I3985" t="b">
        <f>OR(ABS(Table2[[#This Row],[DateTime]]-H3986) * 1440 &lt; 5, ABS(Table2[[#This Row],[DateTime]]-H3984) * 1440 &lt; 5)</f>
        <v>0</v>
      </c>
      <c r="J3985">
        <f>IF(Table2[[#This Row],[Mulitiple Sneeze?]],J3984+1,0)</f>
        <v>0</v>
      </c>
      <c r="K3985" t="str">
        <f>IF(AND(Table2[[#This Row],[Multiple Counter]]&gt;0, J3986=0),"Combo End","")</f>
        <v/>
      </c>
    </row>
    <row r="3986" spans="1:11" x14ac:dyDescent="0.25">
      <c r="A3986" s="1" t="s">
        <v>5192</v>
      </c>
      <c r="B3986" t="str">
        <f t="shared" si="434"/>
        <v>May 27</v>
      </c>
      <c r="C3986" t="str">
        <f t="shared" si="435"/>
        <v>2021</v>
      </c>
      <c r="D3986" t="str">
        <f t="shared" si="436"/>
        <v>06:15AM</v>
      </c>
      <c r="E3986">
        <f t="shared" si="437"/>
        <v>5</v>
      </c>
      <c r="F3986" t="str">
        <f t="shared" si="438"/>
        <v>27</v>
      </c>
      <c r="G3986" s="1">
        <f t="shared" si="439"/>
        <v>44343</v>
      </c>
      <c r="H3986" s="2">
        <f t="shared" si="440"/>
        <v>44343.260416666664</v>
      </c>
      <c r="I3986" t="b">
        <f>OR(ABS(Table2[[#This Row],[DateTime]]-H3987) * 1440 &lt; 5, ABS(Table2[[#This Row],[DateTime]]-H3985) * 1440 &lt; 5)</f>
        <v>0</v>
      </c>
      <c r="J3986">
        <f>IF(Table2[[#This Row],[Mulitiple Sneeze?]],J3985+1,0)</f>
        <v>0</v>
      </c>
      <c r="K3986" t="str">
        <f>IF(AND(Table2[[#This Row],[Multiple Counter]]&gt;0, J3987=0),"Combo End","")</f>
        <v/>
      </c>
    </row>
    <row r="3987" spans="1:11" x14ac:dyDescent="0.25">
      <c r="A3987" s="1" t="s">
        <v>5191</v>
      </c>
      <c r="B3987" t="str">
        <f t="shared" si="434"/>
        <v>May 27</v>
      </c>
      <c r="C3987" t="str">
        <f t="shared" si="435"/>
        <v>2021</v>
      </c>
      <c r="D3987" t="str">
        <f t="shared" si="436"/>
        <v>07:26AM</v>
      </c>
      <c r="E3987">
        <f t="shared" si="437"/>
        <v>5</v>
      </c>
      <c r="F3987" t="str">
        <f t="shared" si="438"/>
        <v>27</v>
      </c>
      <c r="G3987" s="1">
        <f t="shared" si="439"/>
        <v>44343</v>
      </c>
      <c r="H3987" s="2">
        <f t="shared" si="440"/>
        <v>44343.30972222222</v>
      </c>
      <c r="I3987" t="b">
        <f>OR(ABS(Table2[[#This Row],[DateTime]]-H3988) * 1440 &lt; 5, ABS(Table2[[#This Row],[DateTime]]-H3986) * 1440 &lt; 5)</f>
        <v>0</v>
      </c>
      <c r="J3987">
        <f>IF(Table2[[#This Row],[Mulitiple Sneeze?]],J3986+1,0)</f>
        <v>0</v>
      </c>
      <c r="K3987" t="str">
        <f>IF(AND(Table2[[#This Row],[Multiple Counter]]&gt;0, J3988=0),"Combo End","")</f>
        <v/>
      </c>
    </row>
    <row r="3988" spans="1:11" x14ac:dyDescent="0.25">
      <c r="A3988" s="1" t="s">
        <v>5190</v>
      </c>
      <c r="B3988" t="str">
        <f t="shared" si="434"/>
        <v>May 27</v>
      </c>
      <c r="C3988" t="str">
        <f t="shared" si="435"/>
        <v>2021</v>
      </c>
      <c r="D3988" t="str">
        <f t="shared" si="436"/>
        <v>08:47AM</v>
      </c>
      <c r="E3988">
        <f t="shared" si="437"/>
        <v>5</v>
      </c>
      <c r="F3988" t="str">
        <f t="shared" si="438"/>
        <v>27</v>
      </c>
      <c r="G3988" s="1">
        <f t="shared" si="439"/>
        <v>44343</v>
      </c>
      <c r="H3988" s="2">
        <f t="shared" si="440"/>
        <v>44343.365972222222</v>
      </c>
      <c r="I3988" t="b">
        <f>OR(ABS(Table2[[#This Row],[DateTime]]-H3989) * 1440 &lt; 5, ABS(Table2[[#This Row],[DateTime]]-H3987) * 1440 &lt; 5)</f>
        <v>0</v>
      </c>
      <c r="J3988">
        <f>IF(Table2[[#This Row],[Mulitiple Sneeze?]],J3987+1,0)</f>
        <v>0</v>
      </c>
      <c r="K3988" t="str">
        <f>IF(AND(Table2[[#This Row],[Multiple Counter]]&gt;0, J3989=0),"Combo End","")</f>
        <v/>
      </c>
    </row>
    <row r="3989" spans="1:11" x14ac:dyDescent="0.25">
      <c r="A3989" s="1" t="s">
        <v>5189</v>
      </c>
      <c r="B3989" t="str">
        <f t="shared" si="434"/>
        <v>May 27</v>
      </c>
      <c r="C3989" t="str">
        <f t="shared" si="435"/>
        <v>2021</v>
      </c>
      <c r="D3989" t="str">
        <f t="shared" si="436"/>
        <v>05:43PM</v>
      </c>
      <c r="E3989">
        <f t="shared" si="437"/>
        <v>5</v>
      </c>
      <c r="F3989" t="str">
        <f t="shared" si="438"/>
        <v>27</v>
      </c>
      <c r="G3989" s="1">
        <f t="shared" si="439"/>
        <v>44343</v>
      </c>
      <c r="H3989" s="2">
        <f t="shared" si="440"/>
        <v>44343.738194444442</v>
      </c>
      <c r="I3989" t="b">
        <f>OR(ABS(Table2[[#This Row],[DateTime]]-H3990) * 1440 &lt; 5, ABS(Table2[[#This Row],[DateTime]]-H3988) * 1440 &lt; 5)</f>
        <v>0</v>
      </c>
      <c r="J3989">
        <f>IF(Table2[[#This Row],[Mulitiple Sneeze?]],J3988+1,0)</f>
        <v>0</v>
      </c>
      <c r="K3989" t="str">
        <f>IF(AND(Table2[[#This Row],[Multiple Counter]]&gt;0, J3990=0),"Combo End","")</f>
        <v/>
      </c>
    </row>
    <row r="3990" spans="1:11" x14ac:dyDescent="0.25">
      <c r="A3990" s="1" t="s">
        <v>5188</v>
      </c>
      <c r="B3990" t="str">
        <f t="shared" si="434"/>
        <v>May 28</v>
      </c>
      <c r="C3990" t="str">
        <f t="shared" si="435"/>
        <v>2021</v>
      </c>
      <c r="D3990" t="str">
        <f t="shared" si="436"/>
        <v>10:46AM</v>
      </c>
      <c r="E3990">
        <f t="shared" si="437"/>
        <v>5</v>
      </c>
      <c r="F3990" t="str">
        <f t="shared" si="438"/>
        <v>28</v>
      </c>
      <c r="G3990" s="1">
        <f t="shared" si="439"/>
        <v>44344</v>
      </c>
      <c r="H3990" s="2">
        <f t="shared" si="440"/>
        <v>44344.448611111111</v>
      </c>
      <c r="I3990" t="b">
        <f>OR(ABS(Table2[[#This Row],[DateTime]]-H3991) * 1440 &lt; 5, ABS(Table2[[#This Row],[DateTime]]-H3989) * 1440 &lt; 5)</f>
        <v>0</v>
      </c>
      <c r="J3990">
        <f>IF(Table2[[#This Row],[Mulitiple Sneeze?]],J3989+1,0)</f>
        <v>0</v>
      </c>
      <c r="K3990" t="str">
        <f>IF(AND(Table2[[#This Row],[Multiple Counter]]&gt;0, J3991=0),"Combo End","")</f>
        <v/>
      </c>
    </row>
    <row r="3991" spans="1:11" x14ac:dyDescent="0.25">
      <c r="A3991" s="1" t="s">
        <v>5187</v>
      </c>
      <c r="B3991" t="str">
        <f t="shared" si="434"/>
        <v>May 31</v>
      </c>
      <c r="C3991" t="str">
        <f t="shared" si="435"/>
        <v>2021</v>
      </c>
      <c r="D3991" t="str">
        <f t="shared" si="436"/>
        <v>10:34AM</v>
      </c>
      <c r="E3991">
        <f t="shared" si="437"/>
        <v>5</v>
      </c>
      <c r="F3991" t="str">
        <f t="shared" si="438"/>
        <v>31</v>
      </c>
      <c r="G3991" s="1">
        <f t="shared" si="439"/>
        <v>44347</v>
      </c>
      <c r="H3991" s="2">
        <f t="shared" si="440"/>
        <v>44347.44027777778</v>
      </c>
      <c r="I3991" t="b">
        <f>OR(ABS(Table2[[#This Row],[DateTime]]-H3992) * 1440 &lt; 5, ABS(Table2[[#This Row],[DateTime]]-H3990) * 1440 &lt; 5)</f>
        <v>0</v>
      </c>
      <c r="J3991">
        <f>IF(Table2[[#This Row],[Mulitiple Sneeze?]],J3990+1,0)</f>
        <v>0</v>
      </c>
      <c r="K3991" t="str">
        <f>IF(AND(Table2[[#This Row],[Multiple Counter]]&gt;0, J3992=0),"Combo End","")</f>
        <v/>
      </c>
    </row>
    <row r="3992" spans="1:11" x14ac:dyDescent="0.25">
      <c r="A3992" s="1" t="s">
        <v>5186</v>
      </c>
      <c r="B3992" t="str">
        <f t="shared" si="434"/>
        <v>May 31</v>
      </c>
      <c r="C3992" t="str">
        <f t="shared" si="435"/>
        <v>2021</v>
      </c>
      <c r="D3992" t="str">
        <f t="shared" si="436"/>
        <v>04:07PM</v>
      </c>
      <c r="E3992">
        <f t="shared" si="437"/>
        <v>5</v>
      </c>
      <c r="F3992" t="str">
        <f t="shared" si="438"/>
        <v>31</v>
      </c>
      <c r="G3992" s="1">
        <f t="shared" si="439"/>
        <v>44347</v>
      </c>
      <c r="H3992" s="2">
        <f t="shared" si="440"/>
        <v>44347.671527777777</v>
      </c>
      <c r="I3992" t="b">
        <f>OR(ABS(Table2[[#This Row],[DateTime]]-H3993) * 1440 &lt; 5, ABS(Table2[[#This Row],[DateTime]]-H3991) * 1440 &lt; 5)</f>
        <v>0</v>
      </c>
      <c r="J3992">
        <f>IF(Table2[[#This Row],[Mulitiple Sneeze?]],J3991+1,0)</f>
        <v>0</v>
      </c>
      <c r="K3992" t="str">
        <f>IF(AND(Table2[[#This Row],[Multiple Counter]]&gt;0, J3993=0),"Combo End","")</f>
        <v/>
      </c>
    </row>
    <row r="3993" spans="1:11" x14ac:dyDescent="0.25">
      <c r="A3993" s="1" t="s">
        <v>5185</v>
      </c>
      <c r="B3993" t="str">
        <f t="shared" si="434"/>
        <v>May 31</v>
      </c>
      <c r="C3993" t="str">
        <f t="shared" si="435"/>
        <v>2021</v>
      </c>
      <c r="D3993" t="str">
        <f t="shared" si="436"/>
        <v>06:35PM</v>
      </c>
      <c r="E3993">
        <f t="shared" si="437"/>
        <v>5</v>
      </c>
      <c r="F3993" t="str">
        <f t="shared" si="438"/>
        <v>31</v>
      </c>
      <c r="G3993" s="1">
        <f t="shared" si="439"/>
        <v>44347</v>
      </c>
      <c r="H3993" s="2">
        <f t="shared" si="440"/>
        <v>44347.774305555555</v>
      </c>
      <c r="I3993" t="b">
        <f>OR(ABS(Table2[[#This Row],[DateTime]]-H3994) * 1440 &lt; 5, ABS(Table2[[#This Row],[DateTime]]-H3992) * 1440 &lt; 5)</f>
        <v>0</v>
      </c>
      <c r="J3993">
        <f>IF(Table2[[#This Row],[Mulitiple Sneeze?]],J3992+1,0)</f>
        <v>0</v>
      </c>
      <c r="K3993" t="str">
        <f>IF(AND(Table2[[#This Row],[Multiple Counter]]&gt;0, J3994=0),"Combo End","")</f>
        <v/>
      </c>
    </row>
    <row r="3994" spans="1:11" x14ac:dyDescent="0.25">
      <c r="A3994" s="1" t="s">
        <v>5184</v>
      </c>
      <c r="B3994" t="str">
        <f t="shared" si="434"/>
        <v>May 31</v>
      </c>
      <c r="C3994" t="str">
        <f t="shared" si="435"/>
        <v>2021</v>
      </c>
      <c r="D3994" t="str">
        <f t="shared" si="436"/>
        <v>07:39PM</v>
      </c>
      <c r="E3994">
        <f t="shared" si="437"/>
        <v>5</v>
      </c>
      <c r="F3994" t="str">
        <f t="shared" si="438"/>
        <v>31</v>
      </c>
      <c r="G3994" s="1">
        <f t="shared" si="439"/>
        <v>44347</v>
      </c>
      <c r="H3994" s="2">
        <f t="shared" si="440"/>
        <v>44347.818749999999</v>
      </c>
      <c r="I3994" t="b">
        <f>OR(ABS(Table2[[#This Row],[DateTime]]-H3995) * 1440 &lt; 5, ABS(Table2[[#This Row],[DateTime]]-H3993) * 1440 &lt; 5)</f>
        <v>0</v>
      </c>
      <c r="J3994">
        <f>IF(Table2[[#This Row],[Mulitiple Sneeze?]],J3993+1,0)</f>
        <v>0</v>
      </c>
      <c r="K3994" t="str">
        <f>IF(AND(Table2[[#This Row],[Multiple Counter]]&gt;0, J3995=0),"Combo End","")</f>
        <v/>
      </c>
    </row>
    <row r="3995" spans="1:11" x14ac:dyDescent="0.25">
      <c r="A3995" s="1" t="s">
        <v>5183</v>
      </c>
      <c r="B3995" t="str">
        <f t="shared" si="434"/>
        <v>June 01</v>
      </c>
      <c r="C3995" t="str">
        <f t="shared" si="435"/>
        <v>2021</v>
      </c>
      <c r="D3995" t="str">
        <f t="shared" si="436"/>
        <v>03:48PM</v>
      </c>
      <c r="E3995">
        <f t="shared" si="437"/>
        <v>6</v>
      </c>
      <c r="F3995" t="str">
        <f t="shared" si="438"/>
        <v>01</v>
      </c>
      <c r="G3995" s="1">
        <f t="shared" si="439"/>
        <v>44348</v>
      </c>
      <c r="H3995" s="2">
        <f t="shared" si="440"/>
        <v>44348.658333333333</v>
      </c>
      <c r="I3995" t="b">
        <f>OR(ABS(Table2[[#This Row],[DateTime]]-H3996) * 1440 &lt; 5, ABS(Table2[[#This Row],[DateTime]]-H3994) * 1440 &lt; 5)</f>
        <v>0</v>
      </c>
      <c r="J3995">
        <f>IF(Table2[[#This Row],[Mulitiple Sneeze?]],J3994+1,0)</f>
        <v>0</v>
      </c>
      <c r="K3995" t="str">
        <f>IF(AND(Table2[[#This Row],[Multiple Counter]]&gt;0, J3996=0),"Combo End","")</f>
        <v/>
      </c>
    </row>
    <row r="3996" spans="1:11" x14ac:dyDescent="0.25">
      <c r="A3996" s="1" t="s">
        <v>5182</v>
      </c>
      <c r="B3996" t="str">
        <f t="shared" si="434"/>
        <v>June 02</v>
      </c>
      <c r="C3996" t="str">
        <f t="shared" si="435"/>
        <v>2021</v>
      </c>
      <c r="D3996" t="str">
        <f t="shared" si="436"/>
        <v>06:23AM</v>
      </c>
      <c r="E3996">
        <f t="shared" si="437"/>
        <v>6</v>
      </c>
      <c r="F3996" t="str">
        <f t="shared" si="438"/>
        <v>02</v>
      </c>
      <c r="G3996" s="1">
        <f t="shared" si="439"/>
        <v>44349</v>
      </c>
      <c r="H3996" s="2">
        <f t="shared" si="440"/>
        <v>44349.265972222223</v>
      </c>
      <c r="I3996" t="b">
        <f>OR(ABS(Table2[[#This Row],[DateTime]]-H3997) * 1440 &lt; 5, ABS(Table2[[#This Row],[DateTime]]-H3995) * 1440 &lt; 5)</f>
        <v>0</v>
      </c>
      <c r="J3996">
        <f>IF(Table2[[#This Row],[Mulitiple Sneeze?]],J3995+1,0)</f>
        <v>0</v>
      </c>
      <c r="K3996" t="str">
        <f>IF(AND(Table2[[#This Row],[Multiple Counter]]&gt;0, J3997=0),"Combo End","")</f>
        <v/>
      </c>
    </row>
    <row r="3997" spans="1:11" x14ac:dyDescent="0.25">
      <c r="A3997" s="1" t="s">
        <v>5181</v>
      </c>
      <c r="B3997" t="str">
        <f t="shared" si="434"/>
        <v>June 02</v>
      </c>
      <c r="C3997" t="str">
        <f t="shared" si="435"/>
        <v>2021</v>
      </c>
      <c r="D3997" t="str">
        <f t="shared" si="436"/>
        <v>07:18AM</v>
      </c>
      <c r="E3997">
        <f t="shared" si="437"/>
        <v>6</v>
      </c>
      <c r="F3997" t="str">
        <f t="shared" si="438"/>
        <v>02</v>
      </c>
      <c r="G3997" s="1">
        <f t="shared" si="439"/>
        <v>44349</v>
      </c>
      <c r="H3997" s="2">
        <f t="shared" si="440"/>
        <v>44349.304166666669</v>
      </c>
      <c r="I3997" t="b">
        <f>OR(ABS(Table2[[#This Row],[DateTime]]-H3998) * 1440 &lt; 5, ABS(Table2[[#This Row],[DateTime]]-H3996) * 1440 &lt; 5)</f>
        <v>0</v>
      </c>
      <c r="J3997">
        <f>IF(Table2[[#This Row],[Mulitiple Sneeze?]],J3996+1,0)</f>
        <v>0</v>
      </c>
      <c r="K3997" t="str">
        <f>IF(AND(Table2[[#This Row],[Multiple Counter]]&gt;0, J3998=0),"Combo End","")</f>
        <v/>
      </c>
    </row>
    <row r="3998" spans="1:11" x14ac:dyDescent="0.25">
      <c r="A3998" s="1" t="s">
        <v>5180</v>
      </c>
      <c r="B3998" t="str">
        <f t="shared" si="434"/>
        <v>June 02</v>
      </c>
      <c r="C3998" t="str">
        <f t="shared" si="435"/>
        <v>2021</v>
      </c>
      <c r="D3998" t="str">
        <f t="shared" si="436"/>
        <v>01:44PM</v>
      </c>
      <c r="E3998">
        <f t="shared" si="437"/>
        <v>6</v>
      </c>
      <c r="F3998" t="str">
        <f t="shared" si="438"/>
        <v>02</v>
      </c>
      <c r="G3998" s="1">
        <f t="shared" si="439"/>
        <v>44349</v>
      </c>
      <c r="H3998" s="2">
        <f t="shared" si="440"/>
        <v>44349.572222222225</v>
      </c>
      <c r="I3998" t="b">
        <f>OR(ABS(Table2[[#This Row],[DateTime]]-H3999) * 1440 &lt; 5, ABS(Table2[[#This Row],[DateTime]]-H3997) * 1440 &lt; 5)</f>
        <v>0</v>
      </c>
      <c r="J3998">
        <f>IF(Table2[[#This Row],[Mulitiple Sneeze?]],J3997+1,0)</f>
        <v>0</v>
      </c>
      <c r="K3998" t="str">
        <f>IF(AND(Table2[[#This Row],[Multiple Counter]]&gt;0, J3999=0),"Combo End","")</f>
        <v/>
      </c>
    </row>
    <row r="3999" spans="1:11" x14ac:dyDescent="0.25">
      <c r="A3999" s="1" t="s">
        <v>5179</v>
      </c>
      <c r="B3999" t="str">
        <f t="shared" si="434"/>
        <v>June 02</v>
      </c>
      <c r="C3999" t="str">
        <f t="shared" si="435"/>
        <v>2021</v>
      </c>
      <c r="D3999" t="str">
        <f t="shared" si="436"/>
        <v>05:51PM</v>
      </c>
      <c r="E3999">
        <f t="shared" si="437"/>
        <v>6</v>
      </c>
      <c r="F3999" t="str">
        <f t="shared" si="438"/>
        <v>02</v>
      </c>
      <c r="G3999" s="1">
        <f t="shared" si="439"/>
        <v>44349</v>
      </c>
      <c r="H3999" s="2">
        <f t="shared" si="440"/>
        <v>44349.743750000001</v>
      </c>
      <c r="I3999" t="b">
        <f>OR(ABS(Table2[[#This Row],[DateTime]]-H4000) * 1440 &lt; 5, ABS(Table2[[#This Row],[DateTime]]-H3998) * 1440 &lt; 5)</f>
        <v>0</v>
      </c>
      <c r="J3999">
        <f>IF(Table2[[#This Row],[Mulitiple Sneeze?]],J3998+1,0)</f>
        <v>0</v>
      </c>
      <c r="K3999" t="str">
        <f>IF(AND(Table2[[#This Row],[Multiple Counter]]&gt;0, J4000=0),"Combo End","")</f>
        <v/>
      </c>
    </row>
    <row r="4000" spans="1:11" x14ac:dyDescent="0.25">
      <c r="A4000" s="1" t="s">
        <v>5178</v>
      </c>
      <c r="B4000" t="str">
        <f t="shared" si="434"/>
        <v>June 03</v>
      </c>
      <c r="C4000" t="str">
        <f t="shared" si="435"/>
        <v>2021</v>
      </c>
      <c r="D4000" t="str">
        <f t="shared" si="436"/>
        <v>11:03AM</v>
      </c>
      <c r="E4000">
        <f t="shared" si="437"/>
        <v>6</v>
      </c>
      <c r="F4000" t="str">
        <f t="shared" si="438"/>
        <v>03</v>
      </c>
      <c r="G4000" s="1">
        <f t="shared" si="439"/>
        <v>44350</v>
      </c>
      <c r="H4000" s="2">
        <f t="shared" si="440"/>
        <v>44350.460416666669</v>
      </c>
      <c r="I4000" t="b">
        <f>OR(ABS(Table2[[#This Row],[DateTime]]-H4001) * 1440 &lt; 5, ABS(Table2[[#This Row],[DateTime]]-H3999) * 1440 &lt; 5)</f>
        <v>0</v>
      </c>
      <c r="J4000">
        <f>IF(Table2[[#This Row],[Mulitiple Sneeze?]],J3999+1,0)</f>
        <v>0</v>
      </c>
      <c r="K4000" t="str">
        <f>IF(AND(Table2[[#This Row],[Multiple Counter]]&gt;0, J4001=0),"Combo End","")</f>
        <v/>
      </c>
    </row>
    <row r="4001" spans="1:11" x14ac:dyDescent="0.25">
      <c r="A4001" s="1" t="s">
        <v>5177</v>
      </c>
      <c r="B4001" t="str">
        <f t="shared" si="434"/>
        <v>June 04</v>
      </c>
      <c r="C4001" t="str">
        <f t="shared" si="435"/>
        <v>2021</v>
      </c>
      <c r="D4001" t="str">
        <f t="shared" si="436"/>
        <v>09:03AM</v>
      </c>
      <c r="E4001">
        <f t="shared" si="437"/>
        <v>6</v>
      </c>
      <c r="F4001" t="str">
        <f t="shared" si="438"/>
        <v>04</v>
      </c>
      <c r="G4001" s="1">
        <f t="shared" si="439"/>
        <v>44351</v>
      </c>
      <c r="H4001" s="2">
        <f t="shared" si="440"/>
        <v>44351.377083333333</v>
      </c>
      <c r="I4001" t="b">
        <f>OR(ABS(Table2[[#This Row],[DateTime]]-H4002) * 1440 &lt; 5, ABS(Table2[[#This Row],[DateTime]]-H4000) * 1440 &lt; 5)</f>
        <v>0</v>
      </c>
      <c r="J4001">
        <f>IF(Table2[[#This Row],[Mulitiple Sneeze?]],J4000+1,0)</f>
        <v>0</v>
      </c>
      <c r="K4001" t="str">
        <f>IF(AND(Table2[[#This Row],[Multiple Counter]]&gt;0, J4002=0),"Combo End","")</f>
        <v/>
      </c>
    </row>
    <row r="4002" spans="1:11" x14ac:dyDescent="0.25">
      <c r="A4002" s="1" t="s">
        <v>5176</v>
      </c>
      <c r="B4002" t="str">
        <f t="shared" si="434"/>
        <v>June 04</v>
      </c>
      <c r="C4002" t="str">
        <f t="shared" si="435"/>
        <v>2021</v>
      </c>
      <c r="D4002" t="str">
        <f t="shared" si="436"/>
        <v>04:39PM</v>
      </c>
      <c r="E4002">
        <f t="shared" si="437"/>
        <v>6</v>
      </c>
      <c r="F4002" t="str">
        <f t="shared" si="438"/>
        <v>04</v>
      </c>
      <c r="G4002" s="1">
        <f t="shared" si="439"/>
        <v>44351</v>
      </c>
      <c r="H4002" s="2">
        <f t="shared" si="440"/>
        <v>44351.693749999999</v>
      </c>
      <c r="I4002" t="b">
        <f>OR(ABS(Table2[[#This Row],[DateTime]]-H4003) * 1440 &lt; 5, ABS(Table2[[#This Row],[DateTime]]-H4001) * 1440 &lt; 5)</f>
        <v>0</v>
      </c>
      <c r="J4002">
        <f>IF(Table2[[#This Row],[Mulitiple Sneeze?]],J4001+1,0)</f>
        <v>0</v>
      </c>
      <c r="K4002" t="str">
        <f>IF(AND(Table2[[#This Row],[Multiple Counter]]&gt;0, J4003=0),"Combo End","")</f>
        <v/>
      </c>
    </row>
    <row r="4003" spans="1:11" x14ac:dyDescent="0.25">
      <c r="A4003" s="1" t="s">
        <v>5175</v>
      </c>
      <c r="B4003" t="str">
        <f t="shared" si="434"/>
        <v>June 05</v>
      </c>
      <c r="C4003" t="str">
        <f t="shared" si="435"/>
        <v>2021</v>
      </c>
      <c r="D4003" t="str">
        <f t="shared" si="436"/>
        <v>01:45PM</v>
      </c>
      <c r="E4003">
        <f t="shared" si="437"/>
        <v>6</v>
      </c>
      <c r="F4003" t="str">
        <f t="shared" si="438"/>
        <v>05</v>
      </c>
      <c r="G4003" s="1">
        <f t="shared" si="439"/>
        <v>44352</v>
      </c>
      <c r="H4003" s="2">
        <f t="shared" si="440"/>
        <v>44352.572916666664</v>
      </c>
      <c r="I4003" t="b">
        <f>OR(ABS(Table2[[#This Row],[DateTime]]-H4004) * 1440 &lt; 5, ABS(Table2[[#This Row],[DateTime]]-H4002) * 1440 &lt; 5)</f>
        <v>0</v>
      </c>
      <c r="J4003">
        <f>IF(Table2[[#This Row],[Mulitiple Sneeze?]],J4002+1,0)</f>
        <v>0</v>
      </c>
      <c r="K4003" t="str">
        <f>IF(AND(Table2[[#This Row],[Multiple Counter]]&gt;0, J4004=0),"Combo End","")</f>
        <v/>
      </c>
    </row>
    <row r="4004" spans="1:11" x14ac:dyDescent="0.25">
      <c r="A4004" s="1" t="s">
        <v>5154</v>
      </c>
      <c r="B4004" t="str">
        <f t="shared" si="434"/>
        <v>June 05</v>
      </c>
      <c r="C4004" t="str">
        <f t="shared" si="435"/>
        <v>2021</v>
      </c>
      <c r="D4004" t="str">
        <f t="shared" si="436"/>
        <v>08:40PM</v>
      </c>
      <c r="E4004">
        <f t="shared" si="437"/>
        <v>6</v>
      </c>
      <c r="F4004" t="str">
        <f t="shared" si="438"/>
        <v>05</v>
      </c>
      <c r="G4004" s="1">
        <f t="shared" si="439"/>
        <v>44352</v>
      </c>
      <c r="H4004" s="2">
        <f t="shared" si="440"/>
        <v>44352.861111111109</v>
      </c>
      <c r="I4004" t="b">
        <f>OR(ABS(Table2[[#This Row],[DateTime]]-H4005) * 1440 &lt; 5, ABS(Table2[[#This Row],[DateTime]]-H4003) * 1440 &lt; 5)</f>
        <v>0</v>
      </c>
      <c r="J4004">
        <f>IF(Table2[[#This Row],[Mulitiple Sneeze?]],J4003+1,0)</f>
        <v>0</v>
      </c>
      <c r="K4004" t="str">
        <f>IF(AND(Table2[[#This Row],[Multiple Counter]]&gt;0, J4005=0),"Combo End","")</f>
        <v/>
      </c>
    </row>
    <row r="4005" spans="1:11" x14ac:dyDescent="0.25">
      <c r="A4005" s="1" t="s">
        <v>5153</v>
      </c>
      <c r="B4005" t="str">
        <f t="shared" si="434"/>
        <v>June 07</v>
      </c>
      <c r="C4005" t="str">
        <f t="shared" si="435"/>
        <v>2021</v>
      </c>
      <c r="D4005" t="str">
        <f t="shared" si="436"/>
        <v>03:14PM</v>
      </c>
      <c r="E4005">
        <f t="shared" si="437"/>
        <v>6</v>
      </c>
      <c r="F4005" t="str">
        <f t="shared" si="438"/>
        <v>07</v>
      </c>
      <c r="G4005" s="1">
        <f t="shared" si="439"/>
        <v>44354</v>
      </c>
      <c r="H4005" s="2">
        <f t="shared" si="440"/>
        <v>44354.634722222225</v>
      </c>
      <c r="I4005" t="b">
        <f>OR(ABS(Table2[[#This Row],[DateTime]]-H4006) * 1440 &lt; 5, ABS(Table2[[#This Row],[DateTime]]-H4004) * 1440 &lt; 5)</f>
        <v>0</v>
      </c>
      <c r="J4005">
        <f>IF(Table2[[#This Row],[Mulitiple Sneeze?]],J4004+1,0)</f>
        <v>0</v>
      </c>
      <c r="K4005" t="str">
        <f>IF(AND(Table2[[#This Row],[Multiple Counter]]&gt;0, J4006=0),"Combo End","")</f>
        <v/>
      </c>
    </row>
    <row r="4006" spans="1:11" x14ac:dyDescent="0.25">
      <c r="A4006" s="1" t="s">
        <v>5152</v>
      </c>
      <c r="B4006" t="str">
        <f t="shared" si="434"/>
        <v>June 08</v>
      </c>
      <c r="C4006" t="str">
        <f t="shared" si="435"/>
        <v>2021</v>
      </c>
      <c r="D4006" t="str">
        <f t="shared" si="436"/>
        <v>07:50AM</v>
      </c>
      <c r="E4006">
        <f t="shared" si="437"/>
        <v>6</v>
      </c>
      <c r="F4006" t="str">
        <f t="shared" si="438"/>
        <v>08</v>
      </c>
      <c r="G4006" s="1">
        <f t="shared" si="439"/>
        <v>44355</v>
      </c>
      <c r="H4006" s="2">
        <f t="shared" si="440"/>
        <v>44355.326388888891</v>
      </c>
      <c r="I4006" t="b">
        <f>OR(ABS(Table2[[#This Row],[DateTime]]-H4007) * 1440 &lt; 5, ABS(Table2[[#This Row],[DateTime]]-H4005) * 1440 &lt; 5)</f>
        <v>0</v>
      </c>
      <c r="J4006">
        <f>IF(Table2[[#This Row],[Mulitiple Sneeze?]],J4005+1,0)</f>
        <v>0</v>
      </c>
      <c r="K4006" t="str">
        <f>IF(AND(Table2[[#This Row],[Multiple Counter]]&gt;0, J4007=0),"Combo End","")</f>
        <v/>
      </c>
    </row>
    <row r="4007" spans="1:11" x14ac:dyDescent="0.25">
      <c r="A4007" s="1" t="s">
        <v>5151</v>
      </c>
      <c r="B4007" t="str">
        <f t="shared" si="434"/>
        <v>June 08</v>
      </c>
      <c r="C4007" t="str">
        <f t="shared" si="435"/>
        <v>2021</v>
      </c>
      <c r="D4007" t="str">
        <f t="shared" si="436"/>
        <v>09:06AM</v>
      </c>
      <c r="E4007">
        <f t="shared" si="437"/>
        <v>6</v>
      </c>
      <c r="F4007" t="str">
        <f t="shared" si="438"/>
        <v>08</v>
      </c>
      <c r="G4007" s="1">
        <f t="shared" si="439"/>
        <v>44355</v>
      </c>
      <c r="H4007" s="2">
        <f t="shared" si="440"/>
        <v>44355.379166666666</v>
      </c>
      <c r="I4007" t="b">
        <f>OR(ABS(Table2[[#This Row],[DateTime]]-H4008) * 1440 &lt; 5, ABS(Table2[[#This Row],[DateTime]]-H4006) * 1440 &lt; 5)</f>
        <v>0</v>
      </c>
      <c r="J4007">
        <f>IF(Table2[[#This Row],[Mulitiple Sneeze?]],J4006+1,0)</f>
        <v>0</v>
      </c>
      <c r="K4007" t="str">
        <f>IF(AND(Table2[[#This Row],[Multiple Counter]]&gt;0, J4008=0),"Combo End","")</f>
        <v/>
      </c>
    </row>
    <row r="4008" spans="1:11" x14ac:dyDescent="0.25">
      <c r="A4008" s="1" t="s">
        <v>5150</v>
      </c>
      <c r="B4008" t="str">
        <f t="shared" si="434"/>
        <v>June 08</v>
      </c>
      <c r="C4008" t="str">
        <f t="shared" si="435"/>
        <v>2021</v>
      </c>
      <c r="D4008" t="str">
        <f t="shared" si="436"/>
        <v>03:05PM</v>
      </c>
      <c r="E4008">
        <f t="shared" si="437"/>
        <v>6</v>
      </c>
      <c r="F4008" t="str">
        <f t="shared" si="438"/>
        <v>08</v>
      </c>
      <c r="G4008" s="1">
        <f t="shared" si="439"/>
        <v>44355</v>
      </c>
      <c r="H4008" s="2">
        <f t="shared" si="440"/>
        <v>44355.628472222219</v>
      </c>
      <c r="I4008" t="b">
        <f>OR(ABS(Table2[[#This Row],[DateTime]]-H4009) * 1440 &lt; 5, ABS(Table2[[#This Row],[DateTime]]-H4007) * 1440 &lt; 5)</f>
        <v>0</v>
      </c>
      <c r="J4008">
        <f>IF(Table2[[#This Row],[Mulitiple Sneeze?]],J4007+1,0)</f>
        <v>0</v>
      </c>
      <c r="K4008" t="str">
        <f>IF(AND(Table2[[#This Row],[Multiple Counter]]&gt;0, J4009=0),"Combo End","")</f>
        <v/>
      </c>
    </row>
    <row r="4009" spans="1:11" x14ac:dyDescent="0.25">
      <c r="A4009" s="1" t="s">
        <v>5149</v>
      </c>
      <c r="B4009" t="str">
        <f t="shared" si="434"/>
        <v>June 09</v>
      </c>
      <c r="C4009" t="str">
        <f t="shared" si="435"/>
        <v>2021</v>
      </c>
      <c r="D4009" t="str">
        <f t="shared" si="436"/>
        <v>07:52AM</v>
      </c>
      <c r="E4009">
        <f t="shared" si="437"/>
        <v>6</v>
      </c>
      <c r="F4009" t="str">
        <f t="shared" si="438"/>
        <v>09</v>
      </c>
      <c r="G4009" s="1">
        <f t="shared" si="439"/>
        <v>44356</v>
      </c>
      <c r="H4009" s="2">
        <f t="shared" si="440"/>
        <v>44356.327777777777</v>
      </c>
      <c r="I4009" t="b">
        <f>OR(ABS(Table2[[#This Row],[DateTime]]-H4010) * 1440 &lt; 5, ABS(Table2[[#This Row],[DateTime]]-H4008) * 1440 &lt; 5)</f>
        <v>0</v>
      </c>
      <c r="J4009">
        <f>IF(Table2[[#This Row],[Mulitiple Sneeze?]],J4008+1,0)</f>
        <v>0</v>
      </c>
      <c r="K4009" t="str">
        <f>IF(AND(Table2[[#This Row],[Multiple Counter]]&gt;0, J4010=0),"Combo End","")</f>
        <v/>
      </c>
    </row>
    <row r="4010" spans="1:11" x14ac:dyDescent="0.25">
      <c r="A4010" s="1" t="s">
        <v>5148</v>
      </c>
      <c r="B4010" t="str">
        <f t="shared" si="434"/>
        <v>June 09</v>
      </c>
      <c r="C4010" t="str">
        <f t="shared" si="435"/>
        <v>2021</v>
      </c>
      <c r="D4010" t="str">
        <f t="shared" si="436"/>
        <v>04:56PM</v>
      </c>
      <c r="E4010">
        <f t="shared" si="437"/>
        <v>6</v>
      </c>
      <c r="F4010" t="str">
        <f t="shared" si="438"/>
        <v>09</v>
      </c>
      <c r="G4010" s="1">
        <f t="shared" si="439"/>
        <v>44356</v>
      </c>
      <c r="H4010" s="2">
        <f t="shared" si="440"/>
        <v>44356.705555555556</v>
      </c>
      <c r="I4010" t="b">
        <f>OR(ABS(Table2[[#This Row],[DateTime]]-H4011) * 1440 &lt; 5, ABS(Table2[[#This Row],[DateTime]]-H4009) * 1440 &lt; 5)</f>
        <v>0</v>
      </c>
      <c r="J4010">
        <f>IF(Table2[[#This Row],[Mulitiple Sneeze?]],J4009+1,0)</f>
        <v>0</v>
      </c>
      <c r="K4010" t="str">
        <f>IF(AND(Table2[[#This Row],[Multiple Counter]]&gt;0, J4011=0),"Combo End","")</f>
        <v/>
      </c>
    </row>
    <row r="4011" spans="1:11" x14ac:dyDescent="0.25">
      <c r="A4011" s="1" t="s">
        <v>5147</v>
      </c>
      <c r="B4011" t="str">
        <f t="shared" si="434"/>
        <v>June 09</v>
      </c>
      <c r="C4011" t="str">
        <f t="shared" si="435"/>
        <v>2021</v>
      </c>
      <c r="D4011" t="str">
        <f t="shared" si="436"/>
        <v>06:40PM</v>
      </c>
      <c r="E4011">
        <f t="shared" si="437"/>
        <v>6</v>
      </c>
      <c r="F4011" t="str">
        <f t="shared" si="438"/>
        <v>09</v>
      </c>
      <c r="G4011" s="1">
        <f t="shared" si="439"/>
        <v>44356</v>
      </c>
      <c r="H4011" s="2">
        <f t="shared" si="440"/>
        <v>44356.777777777781</v>
      </c>
      <c r="I4011" t="b">
        <f>OR(ABS(Table2[[#This Row],[DateTime]]-H4012) * 1440 &lt; 5, ABS(Table2[[#This Row],[DateTime]]-H4010) * 1440 &lt; 5)</f>
        <v>0</v>
      </c>
      <c r="J4011">
        <f>IF(Table2[[#This Row],[Mulitiple Sneeze?]],J4010+1,0)</f>
        <v>0</v>
      </c>
      <c r="K4011" t="str">
        <f>IF(AND(Table2[[#This Row],[Multiple Counter]]&gt;0, J4012=0),"Combo End","")</f>
        <v/>
      </c>
    </row>
    <row r="4012" spans="1:11" x14ac:dyDescent="0.25">
      <c r="A4012" s="1" t="s">
        <v>5146</v>
      </c>
      <c r="B4012" t="str">
        <f t="shared" si="434"/>
        <v>June 10</v>
      </c>
      <c r="C4012" t="str">
        <f t="shared" si="435"/>
        <v>2021</v>
      </c>
      <c r="D4012" t="str">
        <f t="shared" si="436"/>
        <v>08:31PM</v>
      </c>
      <c r="E4012">
        <f t="shared" si="437"/>
        <v>6</v>
      </c>
      <c r="F4012" t="str">
        <f t="shared" si="438"/>
        <v>10</v>
      </c>
      <c r="G4012" s="1">
        <f t="shared" si="439"/>
        <v>44357</v>
      </c>
      <c r="H4012" s="2">
        <f t="shared" si="440"/>
        <v>44357.854861111111</v>
      </c>
      <c r="I4012" t="b">
        <f>OR(ABS(Table2[[#This Row],[DateTime]]-H4013) * 1440 &lt; 5, ABS(Table2[[#This Row],[DateTime]]-H4011) * 1440 &lt; 5)</f>
        <v>0</v>
      </c>
      <c r="J4012">
        <f>IF(Table2[[#This Row],[Mulitiple Sneeze?]],J4011+1,0)</f>
        <v>0</v>
      </c>
      <c r="K4012" t="str">
        <f>IF(AND(Table2[[#This Row],[Multiple Counter]]&gt;0, J4013=0),"Combo End","")</f>
        <v/>
      </c>
    </row>
    <row r="4013" spans="1:11" x14ac:dyDescent="0.25">
      <c r="A4013" s="1" t="s">
        <v>5145</v>
      </c>
      <c r="B4013" t="str">
        <f t="shared" si="434"/>
        <v>June 11</v>
      </c>
      <c r="C4013" t="str">
        <f t="shared" si="435"/>
        <v>2021</v>
      </c>
      <c r="D4013" t="str">
        <f t="shared" si="436"/>
        <v>02:33PM</v>
      </c>
      <c r="E4013">
        <f t="shared" si="437"/>
        <v>6</v>
      </c>
      <c r="F4013" t="str">
        <f t="shared" si="438"/>
        <v>11</v>
      </c>
      <c r="G4013" s="1">
        <f t="shared" si="439"/>
        <v>44358</v>
      </c>
      <c r="H4013" s="2">
        <f t="shared" si="440"/>
        <v>44358.606249999997</v>
      </c>
      <c r="I4013" t="b">
        <f>OR(ABS(Table2[[#This Row],[DateTime]]-H4014) * 1440 &lt; 5, ABS(Table2[[#This Row],[DateTime]]-H4012) * 1440 &lt; 5)</f>
        <v>0</v>
      </c>
      <c r="J4013">
        <f>IF(Table2[[#This Row],[Mulitiple Sneeze?]],J4012+1,0)</f>
        <v>0</v>
      </c>
      <c r="K4013" t="str">
        <f>IF(AND(Table2[[#This Row],[Multiple Counter]]&gt;0, J4014=0),"Combo End","")</f>
        <v/>
      </c>
    </row>
    <row r="4014" spans="1:11" x14ac:dyDescent="0.25">
      <c r="A4014" s="1" t="s">
        <v>5144</v>
      </c>
      <c r="B4014" t="str">
        <f t="shared" si="434"/>
        <v>June 11</v>
      </c>
      <c r="C4014" t="str">
        <f t="shared" si="435"/>
        <v>2021</v>
      </c>
      <c r="D4014" t="str">
        <f t="shared" si="436"/>
        <v>03:57PM</v>
      </c>
      <c r="E4014">
        <f t="shared" si="437"/>
        <v>6</v>
      </c>
      <c r="F4014" t="str">
        <f t="shared" si="438"/>
        <v>11</v>
      </c>
      <c r="G4014" s="1">
        <f t="shared" si="439"/>
        <v>44358</v>
      </c>
      <c r="H4014" s="2">
        <f t="shared" si="440"/>
        <v>44358.664583333331</v>
      </c>
      <c r="I4014" t="b">
        <f>OR(ABS(Table2[[#This Row],[DateTime]]-H4015) * 1440 &lt; 5, ABS(Table2[[#This Row],[DateTime]]-H4013) * 1440 &lt; 5)</f>
        <v>0</v>
      </c>
      <c r="J4014">
        <f>IF(Table2[[#This Row],[Mulitiple Sneeze?]],J4013+1,0)</f>
        <v>0</v>
      </c>
      <c r="K4014" t="str">
        <f>IF(AND(Table2[[#This Row],[Multiple Counter]]&gt;0, J4015=0),"Combo End","")</f>
        <v/>
      </c>
    </row>
    <row r="4015" spans="1:11" x14ac:dyDescent="0.25">
      <c r="A4015" s="1" t="s">
        <v>5143</v>
      </c>
      <c r="B4015" t="str">
        <f t="shared" si="434"/>
        <v>June 11</v>
      </c>
      <c r="C4015" t="str">
        <f t="shared" si="435"/>
        <v>2021</v>
      </c>
      <c r="D4015" t="str">
        <f t="shared" si="436"/>
        <v>08:24PM</v>
      </c>
      <c r="E4015">
        <f t="shared" si="437"/>
        <v>6</v>
      </c>
      <c r="F4015" t="str">
        <f t="shared" si="438"/>
        <v>11</v>
      </c>
      <c r="G4015" s="1">
        <f t="shared" si="439"/>
        <v>44358</v>
      </c>
      <c r="H4015" s="2">
        <f t="shared" si="440"/>
        <v>44358.85</v>
      </c>
      <c r="I4015" t="b">
        <f>OR(ABS(Table2[[#This Row],[DateTime]]-H4016) * 1440 &lt; 5, ABS(Table2[[#This Row],[DateTime]]-H4014) * 1440 &lt; 5)</f>
        <v>0</v>
      </c>
      <c r="J4015">
        <f>IF(Table2[[#This Row],[Mulitiple Sneeze?]],J4014+1,0)</f>
        <v>0</v>
      </c>
      <c r="K4015" t="str">
        <f>IF(AND(Table2[[#This Row],[Multiple Counter]]&gt;0, J4016=0),"Combo End","")</f>
        <v/>
      </c>
    </row>
    <row r="4016" spans="1:11" x14ac:dyDescent="0.25">
      <c r="A4016" s="1" t="s">
        <v>5142</v>
      </c>
      <c r="B4016" t="str">
        <f t="shared" si="434"/>
        <v>June 12</v>
      </c>
      <c r="C4016" t="str">
        <f t="shared" si="435"/>
        <v>2021</v>
      </c>
      <c r="D4016" t="str">
        <f t="shared" si="436"/>
        <v>10:53AM</v>
      </c>
      <c r="E4016">
        <f t="shared" si="437"/>
        <v>6</v>
      </c>
      <c r="F4016" t="str">
        <f t="shared" si="438"/>
        <v>12</v>
      </c>
      <c r="G4016" s="1">
        <f t="shared" si="439"/>
        <v>44359</v>
      </c>
      <c r="H4016" s="2">
        <f t="shared" si="440"/>
        <v>44359.453472222223</v>
      </c>
      <c r="I4016" t="b">
        <f>OR(ABS(Table2[[#This Row],[DateTime]]-H4017) * 1440 &lt; 5, ABS(Table2[[#This Row],[DateTime]]-H4015) * 1440 &lt; 5)</f>
        <v>0</v>
      </c>
      <c r="J4016">
        <f>IF(Table2[[#This Row],[Mulitiple Sneeze?]],J4015+1,0)</f>
        <v>0</v>
      </c>
      <c r="K4016" t="str">
        <f>IF(AND(Table2[[#This Row],[Multiple Counter]]&gt;0, J4017=0),"Combo End","")</f>
        <v/>
      </c>
    </row>
    <row r="4017" spans="1:11" x14ac:dyDescent="0.25">
      <c r="A4017" s="1" t="s">
        <v>5141</v>
      </c>
      <c r="B4017" t="str">
        <f t="shared" si="434"/>
        <v>June 12</v>
      </c>
      <c r="C4017" t="str">
        <f t="shared" si="435"/>
        <v>2021</v>
      </c>
      <c r="D4017" t="str">
        <f t="shared" si="436"/>
        <v>06:20PM</v>
      </c>
      <c r="E4017">
        <f t="shared" si="437"/>
        <v>6</v>
      </c>
      <c r="F4017" t="str">
        <f t="shared" si="438"/>
        <v>12</v>
      </c>
      <c r="G4017" s="1">
        <f t="shared" si="439"/>
        <v>44359</v>
      </c>
      <c r="H4017" s="2">
        <f t="shared" si="440"/>
        <v>44359.763888888891</v>
      </c>
      <c r="I4017" t="b">
        <f>OR(ABS(Table2[[#This Row],[DateTime]]-H4018) * 1440 &lt; 5, ABS(Table2[[#This Row],[DateTime]]-H4016) * 1440 &lt; 5)</f>
        <v>0</v>
      </c>
      <c r="J4017">
        <f>IF(Table2[[#This Row],[Mulitiple Sneeze?]],J4016+1,0)</f>
        <v>0</v>
      </c>
      <c r="K4017" t="str">
        <f>IF(AND(Table2[[#This Row],[Multiple Counter]]&gt;0, J4018=0),"Combo End","")</f>
        <v/>
      </c>
    </row>
    <row r="4018" spans="1:11" x14ac:dyDescent="0.25">
      <c r="A4018" s="1" t="s">
        <v>5140</v>
      </c>
      <c r="B4018" t="str">
        <f t="shared" si="434"/>
        <v>June 13</v>
      </c>
      <c r="C4018" t="str">
        <f t="shared" si="435"/>
        <v>2021</v>
      </c>
      <c r="D4018" t="str">
        <f t="shared" si="436"/>
        <v>01:15PM</v>
      </c>
      <c r="E4018">
        <f t="shared" si="437"/>
        <v>6</v>
      </c>
      <c r="F4018" t="str">
        <f t="shared" si="438"/>
        <v>13</v>
      </c>
      <c r="G4018" s="1">
        <f t="shared" si="439"/>
        <v>44360</v>
      </c>
      <c r="H4018" s="2">
        <f t="shared" si="440"/>
        <v>44360.552083333336</v>
      </c>
      <c r="I4018" t="b">
        <f>OR(ABS(Table2[[#This Row],[DateTime]]-H4019) * 1440 &lt; 5, ABS(Table2[[#This Row],[DateTime]]-H4017) * 1440 &lt; 5)</f>
        <v>0</v>
      </c>
      <c r="J4018">
        <f>IF(Table2[[#This Row],[Mulitiple Sneeze?]],J4017+1,0)</f>
        <v>0</v>
      </c>
      <c r="K4018" t="str">
        <f>IF(AND(Table2[[#This Row],[Multiple Counter]]&gt;0, J4019=0),"Combo End","")</f>
        <v/>
      </c>
    </row>
    <row r="4019" spans="1:11" x14ac:dyDescent="0.25">
      <c r="A4019" s="1" t="s">
        <v>5139</v>
      </c>
      <c r="B4019" t="str">
        <f t="shared" si="434"/>
        <v>June 13</v>
      </c>
      <c r="C4019" t="str">
        <f t="shared" si="435"/>
        <v>2021</v>
      </c>
      <c r="D4019" t="str">
        <f t="shared" si="436"/>
        <v>02:38PM</v>
      </c>
      <c r="E4019">
        <f t="shared" si="437"/>
        <v>6</v>
      </c>
      <c r="F4019" t="str">
        <f t="shared" si="438"/>
        <v>13</v>
      </c>
      <c r="G4019" s="1">
        <f t="shared" si="439"/>
        <v>44360</v>
      </c>
      <c r="H4019" s="2">
        <f t="shared" si="440"/>
        <v>44360.609722222223</v>
      </c>
      <c r="I4019" t="b">
        <f>OR(ABS(Table2[[#This Row],[DateTime]]-H4020) * 1440 &lt; 5, ABS(Table2[[#This Row],[DateTime]]-H4018) * 1440 &lt; 5)</f>
        <v>0</v>
      </c>
      <c r="J4019">
        <f>IF(Table2[[#This Row],[Mulitiple Sneeze?]],J4018+1,0)</f>
        <v>0</v>
      </c>
      <c r="K4019" t="str">
        <f>IF(AND(Table2[[#This Row],[Multiple Counter]]&gt;0, J4020=0),"Combo End","")</f>
        <v/>
      </c>
    </row>
    <row r="4020" spans="1:11" x14ac:dyDescent="0.25">
      <c r="A4020" s="1" t="s">
        <v>5138</v>
      </c>
      <c r="B4020" t="str">
        <f t="shared" si="434"/>
        <v>June 16</v>
      </c>
      <c r="C4020" t="str">
        <f t="shared" si="435"/>
        <v>2021</v>
      </c>
      <c r="D4020" t="str">
        <f t="shared" si="436"/>
        <v>11:48AM</v>
      </c>
      <c r="E4020">
        <f t="shared" si="437"/>
        <v>6</v>
      </c>
      <c r="F4020" t="str">
        <f t="shared" si="438"/>
        <v>16</v>
      </c>
      <c r="G4020" s="1">
        <f t="shared" si="439"/>
        <v>44363</v>
      </c>
      <c r="H4020" s="2">
        <f t="shared" si="440"/>
        <v>44363.491666666669</v>
      </c>
      <c r="I4020" t="b">
        <f>OR(ABS(Table2[[#This Row],[DateTime]]-H4021) * 1440 &lt; 5, ABS(Table2[[#This Row],[DateTime]]-H4019) * 1440 &lt; 5)</f>
        <v>0</v>
      </c>
      <c r="J4020">
        <f>IF(Table2[[#This Row],[Mulitiple Sneeze?]],J4019+1,0)</f>
        <v>0</v>
      </c>
      <c r="K4020" t="str">
        <f>IF(AND(Table2[[#This Row],[Multiple Counter]]&gt;0, J4021=0),"Combo End","")</f>
        <v/>
      </c>
    </row>
    <row r="4021" spans="1:11" x14ac:dyDescent="0.25">
      <c r="A4021" s="1" t="s">
        <v>5137</v>
      </c>
      <c r="B4021" t="str">
        <f t="shared" si="434"/>
        <v>June 16</v>
      </c>
      <c r="C4021" t="str">
        <f t="shared" si="435"/>
        <v>2021</v>
      </c>
      <c r="D4021" t="str">
        <f t="shared" si="436"/>
        <v>09:19PM</v>
      </c>
      <c r="E4021">
        <f t="shared" si="437"/>
        <v>6</v>
      </c>
      <c r="F4021" t="str">
        <f t="shared" si="438"/>
        <v>16</v>
      </c>
      <c r="G4021" s="1">
        <f t="shared" si="439"/>
        <v>44363</v>
      </c>
      <c r="H4021" s="2">
        <f t="shared" si="440"/>
        <v>44363.888194444444</v>
      </c>
      <c r="I4021" t="b">
        <f>OR(ABS(Table2[[#This Row],[DateTime]]-H4022) * 1440 &lt; 5, ABS(Table2[[#This Row],[DateTime]]-H4020) * 1440 &lt; 5)</f>
        <v>0</v>
      </c>
      <c r="J4021">
        <f>IF(Table2[[#This Row],[Mulitiple Sneeze?]],J4020+1,0)</f>
        <v>0</v>
      </c>
      <c r="K4021" t="str">
        <f>IF(AND(Table2[[#This Row],[Multiple Counter]]&gt;0, J4022=0),"Combo End","")</f>
        <v/>
      </c>
    </row>
    <row r="4022" spans="1:11" x14ac:dyDescent="0.25">
      <c r="A4022" s="1" t="s">
        <v>5136</v>
      </c>
      <c r="B4022" t="str">
        <f t="shared" si="434"/>
        <v>June 17</v>
      </c>
      <c r="C4022" t="str">
        <f t="shared" si="435"/>
        <v>2021</v>
      </c>
      <c r="D4022" t="str">
        <f t="shared" si="436"/>
        <v>06:12PM</v>
      </c>
      <c r="E4022">
        <f t="shared" si="437"/>
        <v>6</v>
      </c>
      <c r="F4022" t="str">
        <f t="shared" si="438"/>
        <v>17</v>
      </c>
      <c r="G4022" s="1">
        <f t="shared" si="439"/>
        <v>44364</v>
      </c>
      <c r="H4022" s="2">
        <f t="shared" si="440"/>
        <v>44364.758333333331</v>
      </c>
      <c r="I4022" t="b">
        <f>OR(ABS(Table2[[#This Row],[DateTime]]-H4023) * 1440 &lt; 5, ABS(Table2[[#This Row],[DateTime]]-H4021) * 1440 &lt; 5)</f>
        <v>0</v>
      </c>
      <c r="J4022">
        <f>IF(Table2[[#This Row],[Mulitiple Sneeze?]],J4021+1,0)</f>
        <v>0</v>
      </c>
      <c r="K4022" t="str">
        <f>IF(AND(Table2[[#This Row],[Multiple Counter]]&gt;0, J4023=0),"Combo End","")</f>
        <v/>
      </c>
    </row>
    <row r="4023" spans="1:11" x14ac:dyDescent="0.25">
      <c r="A4023" s="1" t="s">
        <v>5135</v>
      </c>
      <c r="B4023" t="str">
        <f t="shared" si="434"/>
        <v>June 18</v>
      </c>
      <c r="C4023" t="str">
        <f t="shared" si="435"/>
        <v>2021</v>
      </c>
      <c r="D4023" t="str">
        <f t="shared" si="436"/>
        <v>06:04AM</v>
      </c>
      <c r="E4023">
        <f t="shared" si="437"/>
        <v>6</v>
      </c>
      <c r="F4023" t="str">
        <f t="shared" si="438"/>
        <v>18</v>
      </c>
      <c r="G4023" s="1">
        <f t="shared" si="439"/>
        <v>44365</v>
      </c>
      <c r="H4023" s="2">
        <f t="shared" si="440"/>
        <v>44365.25277777778</v>
      </c>
      <c r="I4023" t="b">
        <f>OR(ABS(Table2[[#This Row],[DateTime]]-H4024) * 1440 &lt; 5, ABS(Table2[[#This Row],[DateTime]]-H4022) * 1440 &lt; 5)</f>
        <v>0</v>
      </c>
      <c r="J4023">
        <f>IF(Table2[[#This Row],[Mulitiple Sneeze?]],J4022+1,0)</f>
        <v>0</v>
      </c>
      <c r="K4023" t="str">
        <f>IF(AND(Table2[[#This Row],[Multiple Counter]]&gt;0, J4024=0),"Combo End","")</f>
        <v/>
      </c>
    </row>
    <row r="4024" spans="1:11" x14ac:dyDescent="0.25">
      <c r="A4024" s="1" t="s">
        <v>5134</v>
      </c>
      <c r="B4024" t="str">
        <f t="shared" si="434"/>
        <v>June 18</v>
      </c>
      <c r="C4024" t="str">
        <f t="shared" si="435"/>
        <v>2021</v>
      </c>
      <c r="D4024" t="str">
        <f t="shared" si="436"/>
        <v>12:51PM</v>
      </c>
      <c r="E4024">
        <f t="shared" si="437"/>
        <v>6</v>
      </c>
      <c r="F4024" t="str">
        <f t="shared" si="438"/>
        <v>18</v>
      </c>
      <c r="G4024" s="1">
        <f t="shared" si="439"/>
        <v>44365</v>
      </c>
      <c r="H4024" s="2">
        <f t="shared" si="440"/>
        <v>44365.535416666666</v>
      </c>
      <c r="I4024" t="b">
        <f>OR(ABS(Table2[[#This Row],[DateTime]]-H4025) * 1440 &lt; 5, ABS(Table2[[#This Row],[DateTime]]-H4023) * 1440 &lt; 5)</f>
        <v>0</v>
      </c>
      <c r="J4024">
        <f>IF(Table2[[#This Row],[Mulitiple Sneeze?]],J4023+1,0)</f>
        <v>0</v>
      </c>
      <c r="K4024" t="str">
        <f>IF(AND(Table2[[#This Row],[Multiple Counter]]&gt;0, J4025=0),"Combo End","")</f>
        <v/>
      </c>
    </row>
    <row r="4025" spans="1:11" x14ac:dyDescent="0.25">
      <c r="A4025" s="1" t="s">
        <v>5133</v>
      </c>
      <c r="B4025" t="str">
        <f t="shared" si="434"/>
        <v>June 18</v>
      </c>
      <c r="C4025" t="str">
        <f t="shared" si="435"/>
        <v>2021</v>
      </c>
      <c r="D4025" t="str">
        <f t="shared" si="436"/>
        <v>02:04PM</v>
      </c>
      <c r="E4025">
        <f t="shared" si="437"/>
        <v>6</v>
      </c>
      <c r="F4025" t="str">
        <f t="shared" si="438"/>
        <v>18</v>
      </c>
      <c r="G4025" s="1">
        <f t="shared" si="439"/>
        <v>44365</v>
      </c>
      <c r="H4025" s="2">
        <f t="shared" si="440"/>
        <v>44365.586111111108</v>
      </c>
      <c r="I4025" t="b">
        <f>OR(ABS(Table2[[#This Row],[DateTime]]-H4026) * 1440 &lt; 5, ABS(Table2[[#This Row],[DateTime]]-H4024) * 1440 &lt; 5)</f>
        <v>0</v>
      </c>
      <c r="J4025">
        <f>IF(Table2[[#This Row],[Mulitiple Sneeze?]],J4024+1,0)</f>
        <v>0</v>
      </c>
      <c r="K4025" t="str">
        <f>IF(AND(Table2[[#This Row],[Multiple Counter]]&gt;0, J4026=0),"Combo End","")</f>
        <v/>
      </c>
    </row>
    <row r="4026" spans="1:11" x14ac:dyDescent="0.25">
      <c r="A4026" s="1" t="s">
        <v>5132</v>
      </c>
      <c r="B4026" t="str">
        <f t="shared" si="434"/>
        <v>June 18</v>
      </c>
      <c r="C4026" t="str">
        <f t="shared" si="435"/>
        <v>2021</v>
      </c>
      <c r="D4026" t="str">
        <f t="shared" si="436"/>
        <v>08:02PM</v>
      </c>
      <c r="E4026">
        <f t="shared" si="437"/>
        <v>6</v>
      </c>
      <c r="F4026" t="str">
        <f t="shared" si="438"/>
        <v>18</v>
      </c>
      <c r="G4026" s="1">
        <f t="shared" si="439"/>
        <v>44365</v>
      </c>
      <c r="H4026" s="2">
        <f t="shared" si="440"/>
        <v>44365.834722222222</v>
      </c>
      <c r="I4026" t="b">
        <f>OR(ABS(Table2[[#This Row],[DateTime]]-H4027) * 1440 &lt; 5, ABS(Table2[[#This Row],[DateTime]]-H4025) * 1440 &lt; 5)</f>
        <v>0</v>
      </c>
      <c r="J4026">
        <f>IF(Table2[[#This Row],[Mulitiple Sneeze?]],J4025+1,0)</f>
        <v>0</v>
      </c>
      <c r="K4026" t="str">
        <f>IF(AND(Table2[[#This Row],[Multiple Counter]]&gt;0, J4027=0),"Combo End","")</f>
        <v/>
      </c>
    </row>
    <row r="4027" spans="1:11" x14ac:dyDescent="0.25">
      <c r="A4027" s="1" t="s">
        <v>5131</v>
      </c>
      <c r="B4027" t="str">
        <f t="shared" si="434"/>
        <v>June 19</v>
      </c>
      <c r="C4027" t="str">
        <f t="shared" si="435"/>
        <v>2021</v>
      </c>
      <c r="D4027" t="str">
        <f t="shared" si="436"/>
        <v>08:19AM</v>
      </c>
      <c r="E4027">
        <f t="shared" si="437"/>
        <v>6</v>
      </c>
      <c r="F4027" t="str">
        <f t="shared" si="438"/>
        <v>19</v>
      </c>
      <c r="G4027" s="1">
        <f t="shared" si="439"/>
        <v>44366</v>
      </c>
      <c r="H4027" s="2">
        <f t="shared" si="440"/>
        <v>44366.34652777778</v>
      </c>
      <c r="I4027" t="b">
        <f>OR(ABS(Table2[[#This Row],[DateTime]]-H4028) * 1440 &lt; 5, ABS(Table2[[#This Row],[DateTime]]-H4026) * 1440 &lt; 5)</f>
        <v>0</v>
      </c>
      <c r="J4027">
        <f>IF(Table2[[#This Row],[Mulitiple Sneeze?]],J4026+1,0)</f>
        <v>0</v>
      </c>
      <c r="K4027" t="str">
        <f>IF(AND(Table2[[#This Row],[Multiple Counter]]&gt;0, J4028=0),"Combo End","")</f>
        <v/>
      </c>
    </row>
    <row r="4028" spans="1:11" x14ac:dyDescent="0.25">
      <c r="A4028" s="1" t="s">
        <v>5130</v>
      </c>
      <c r="B4028" t="str">
        <f t="shared" si="434"/>
        <v>June 19</v>
      </c>
      <c r="C4028" t="str">
        <f t="shared" si="435"/>
        <v>2021</v>
      </c>
      <c r="D4028" t="str">
        <f t="shared" si="436"/>
        <v>06:11PM</v>
      </c>
      <c r="E4028">
        <f t="shared" si="437"/>
        <v>6</v>
      </c>
      <c r="F4028" t="str">
        <f t="shared" si="438"/>
        <v>19</v>
      </c>
      <c r="G4028" s="1">
        <f t="shared" si="439"/>
        <v>44366</v>
      </c>
      <c r="H4028" s="2">
        <f t="shared" si="440"/>
        <v>44366.757638888892</v>
      </c>
      <c r="I4028" t="b">
        <f>OR(ABS(Table2[[#This Row],[DateTime]]-H4029) * 1440 &lt; 5, ABS(Table2[[#This Row],[DateTime]]-H4027) * 1440 &lt; 5)</f>
        <v>0</v>
      </c>
      <c r="J4028">
        <f>IF(Table2[[#This Row],[Mulitiple Sneeze?]],J4027+1,0)</f>
        <v>0</v>
      </c>
      <c r="K4028" t="str">
        <f>IF(AND(Table2[[#This Row],[Multiple Counter]]&gt;0, J4029=0),"Combo End","")</f>
        <v/>
      </c>
    </row>
    <row r="4029" spans="1:11" x14ac:dyDescent="0.25">
      <c r="A4029" s="1" t="s">
        <v>5129</v>
      </c>
      <c r="B4029" t="str">
        <f t="shared" si="434"/>
        <v>June 20</v>
      </c>
      <c r="C4029" t="str">
        <f t="shared" si="435"/>
        <v>2021</v>
      </c>
      <c r="D4029" t="str">
        <f t="shared" si="436"/>
        <v>07:23AM</v>
      </c>
      <c r="E4029">
        <f t="shared" si="437"/>
        <v>6</v>
      </c>
      <c r="F4029" t="str">
        <f t="shared" si="438"/>
        <v>20</v>
      </c>
      <c r="G4029" s="1">
        <f t="shared" si="439"/>
        <v>44367</v>
      </c>
      <c r="H4029" s="2">
        <f t="shared" si="440"/>
        <v>44367.307638888888</v>
      </c>
      <c r="I4029" t="b">
        <f>OR(ABS(Table2[[#This Row],[DateTime]]-H4030) * 1440 &lt; 5, ABS(Table2[[#This Row],[DateTime]]-H4028) * 1440 &lt; 5)</f>
        <v>0</v>
      </c>
      <c r="J4029">
        <f>IF(Table2[[#This Row],[Mulitiple Sneeze?]],J4028+1,0)</f>
        <v>0</v>
      </c>
      <c r="K4029" t="str">
        <f>IF(AND(Table2[[#This Row],[Multiple Counter]]&gt;0, J4030=0),"Combo End","")</f>
        <v/>
      </c>
    </row>
    <row r="4030" spans="1:11" x14ac:dyDescent="0.25">
      <c r="A4030" s="1" t="s">
        <v>5128</v>
      </c>
      <c r="B4030" t="str">
        <f t="shared" si="434"/>
        <v>June 20</v>
      </c>
      <c r="C4030" t="str">
        <f t="shared" si="435"/>
        <v>2021</v>
      </c>
      <c r="D4030" t="str">
        <f t="shared" si="436"/>
        <v>08:57AM</v>
      </c>
      <c r="E4030">
        <f t="shared" si="437"/>
        <v>6</v>
      </c>
      <c r="F4030" t="str">
        <f t="shared" si="438"/>
        <v>20</v>
      </c>
      <c r="G4030" s="1">
        <f t="shared" si="439"/>
        <v>44367</v>
      </c>
      <c r="H4030" s="2">
        <f t="shared" si="440"/>
        <v>44367.372916666667</v>
      </c>
      <c r="I4030" t="b">
        <f>OR(ABS(Table2[[#This Row],[DateTime]]-H4031) * 1440 &lt; 5, ABS(Table2[[#This Row],[DateTime]]-H4029) * 1440 &lt; 5)</f>
        <v>0</v>
      </c>
      <c r="J4030">
        <f>IF(Table2[[#This Row],[Mulitiple Sneeze?]],J4029+1,0)</f>
        <v>0</v>
      </c>
      <c r="K4030" t="str">
        <f>IF(AND(Table2[[#This Row],[Multiple Counter]]&gt;0, J4031=0),"Combo End","")</f>
        <v/>
      </c>
    </row>
    <row r="4031" spans="1:11" x14ac:dyDescent="0.25">
      <c r="A4031" s="1" t="s">
        <v>5127</v>
      </c>
      <c r="B4031" t="str">
        <f t="shared" si="434"/>
        <v>June 22</v>
      </c>
      <c r="C4031" t="str">
        <f t="shared" si="435"/>
        <v>2021</v>
      </c>
      <c r="D4031" t="str">
        <f t="shared" si="436"/>
        <v>09:33PM</v>
      </c>
      <c r="E4031">
        <f t="shared" si="437"/>
        <v>6</v>
      </c>
      <c r="F4031" t="str">
        <f t="shared" si="438"/>
        <v>22</v>
      </c>
      <c r="G4031" s="1">
        <f t="shared" si="439"/>
        <v>44369</v>
      </c>
      <c r="H4031" s="2">
        <f t="shared" si="440"/>
        <v>44369.897916666669</v>
      </c>
      <c r="I4031" t="b">
        <f>OR(ABS(Table2[[#This Row],[DateTime]]-H4032) * 1440 &lt; 5, ABS(Table2[[#This Row],[DateTime]]-H4030) * 1440 &lt; 5)</f>
        <v>0</v>
      </c>
      <c r="J4031">
        <f>IF(Table2[[#This Row],[Mulitiple Sneeze?]],J4030+1,0)</f>
        <v>0</v>
      </c>
      <c r="K4031" t="str">
        <f>IF(AND(Table2[[#This Row],[Multiple Counter]]&gt;0, J4032=0),"Combo End","")</f>
        <v/>
      </c>
    </row>
    <row r="4032" spans="1:11" x14ac:dyDescent="0.25">
      <c r="A4032" s="1" t="s">
        <v>5126</v>
      </c>
      <c r="B4032" t="str">
        <f t="shared" si="434"/>
        <v>June 23</v>
      </c>
      <c r="C4032" t="str">
        <f t="shared" si="435"/>
        <v>2021</v>
      </c>
      <c r="D4032" t="str">
        <f t="shared" si="436"/>
        <v>08:00AM</v>
      </c>
      <c r="E4032">
        <f t="shared" si="437"/>
        <v>6</v>
      </c>
      <c r="F4032" t="str">
        <f t="shared" si="438"/>
        <v>23</v>
      </c>
      <c r="G4032" s="1">
        <f t="shared" si="439"/>
        <v>44370</v>
      </c>
      <c r="H4032" s="2">
        <f t="shared" si="440"/>
        <v>44370.333333333336</v>
      </c>
      <c r="I4032" t="b">
        <f>OR(ABS(Table2[[#This Row],[DateTime]]-H4033) * 1440 &lt; 5, ABS(Table2[[#This Row],[DateTime]]-H4031) * 1440 &lt; 5)</f>
        <v>0</v>
      </c>
      <c r="J4032">
        <f>IF(Table2[[#This Row],[Mulitiple Sneeze?]],J4031+1,0)</f>
        <v>0</v>
      </c>
      <c r="K4032" t="str">
        <f>IF(AND(Table2[[#This Row],[Multiple Counter]]&gt;0, J4033=0),"Combo End","")</f>
        <v/>
      </c>
    </row>
    <row r="4033" spans="1:11" x14ac:dyDescent="0.25">
      <c r="A4033" s="1" t="s">
        <v>5125</v>
      </c>
      <c r="B4033" t="str">
        <f t="shared" si="434"/>
        <v>June 24</v>
      </c>
      <c r="C4033" t="str">
        <f t="shared" si="435"/>
        <v>2021</v>
      </c>
      <c r="D4033" t="str">
        <f t="shared" si="436"/>
        <v>09:38AM</v>
      </c>
      <c r="E4033">
        <f t="shared" si="437"/>
        <v>6</v>
      </c>
      <c r="F4033" t="str">
        <f t="shared" si="438"/>
        <v>24</v>
      </c>
      <c r="G4033" s="1">
        <f t="shared" si="439"/>
        <v>44371</v>
      </c>
      <c r="H4033" s="2">
        <f t="shared" si="440"/>
        <v>44371.401388888888</v>
      </c>
      <c r="I4033" t="b">
        <f>OR(ABS(Table2[[#This Row],[DateTime]]-H4034) * 1440 &lt; 5, ABS(Table2[[#This Row],[DateTime]]-H4032) * 1440 &lt; 5)</f>
        <v>0</v>
      </c>
      <c r="J4033">
        <f>IF(Table2[[#This Row],[Mulitiple Sneeze?]],J4032+1,0)</f>
        <v>0</v>
      </c>
      <c r="K4033" t="str">
        <f>IF(AND(Table2[[#This Row],[Multiple Counter]]&gt;0, J4034=0),"Combo End","")</f>
        <v/>
      </c>
    </row>
    <row r="4034" spans="1:11" x14ac:dyDescent="0.25">
      <c r="A4034" s="1" t="s">
        <v>5124</v>
      </c>
      <c r="B4034" t="str">
        <f t="shared" ref="B4034:B4097" si="441">_xlfn.TEXTBEFORE(A4034,",")</f>
        <v>June 25</v>
      </c>
      <c r="C4034" t="str">
        <f t="shared" ref="C4034:C4097" si="442">LEFT(_xlfn.TEXTAFTER(A4034, ", "), 4)</f>
        <v>2021</v>
      </c>
      <c r="D4034" t="str">
        <f t="shared" ref="D4034:D4097" si="443">_xlfn.TEXTAFTER(A4034, "at ")</f>
        <v>06:07PM</v>
      </c>
      <c r="E4034">
        <f t="shared" ref="E4034:E4097" si="444">MONTH(1&amp;B4034)</f>
        <v>6</v>
      </c>
      <c r="F4034" t="str">
        <f t="shared" ref="F4034:F4097" si="445">RIGHT(B4034, 2)</f>
        <v>25</v>
      </c>
      <c r="G4034" s="1">
        <f t="shared" ref="G4034:G4097" si="446">DATE(C4034,E4034,F4034)</f>
        <v>44372</v>
      </c>
      <c r="H4034" s="2">
        <f t="shared" ref="H4034:H4097" si="447">G4034+TIMEVALUE(_xlfn.CONCAT(LEFT(D4034, 5), " ", RIGHT(D4034, 2)))</f>
        <v>44372.754861111112</v>
      </c>
      <c r="I4034" t="b">
        <f>OR(ABS(Table2[[#This Row],[DateTime]]-H4035) * 1440 &lt; 5, ABS(Table2[[#This Row],[DateTime]]-H4033) * 1440 &lt; 5)</f>
        <v>0</v>
      </c>
      <c r="J4034">
        <f>IF(Table2[[#This Row],[Mulitiple Sneeze?]],J4033+1,0)</f>
        <v>0</v>
      </c>
      <c r="K4034" t="str">
        <f>IF(AND(Table2[[#This Row],[Multiple Counter]]&gt;0, J4035=0),"Combo End","")</f>
        <v/>
      </c>
    </row>
    <row r="4035" spans="1:11" x14ac:dyDescent="0.25">
      <c r="A4035" s="1" t="s">
        <v>5123</v>
      </c>
      <c r="B4035" t="str">
        <f t="shared" si="441"/>
        <v>June 26</v>
      </c>
      <c r="C4035" t="str">
        <f t="shared" si="442"/>
        <v>2021</v>
      </c>
      <c r="D4035" t="str">
        <f t="shared" si="443"/>
        <v>08:26AM</v>
      </c>
      <c r="E4035">
        <f t="shared" si="444"/>
        <v>6</v>
      </c>
      <c r="F4035" t="str">
        <f t="shared" si="445"/>
        <v>26</v>
      </c>
      <c r="G4035" s="1">
        <f t="shared" si="446"/>
        <v>44373</v>
      </c>
      <c r="H4035" s="2">
        <f t="shared" si="447"/>
        <v>44373.351388888892</v>
      </c>
      <c r="I4035" t="b">
        <f>OR(ABS(Table2[[#This Row],[DateTime]]-H4036) * 1440 &lt; 5, ABS(Table2[[#This Row],[DateTime]]-H4034) * 1440 &lt; 5)</f>
        <v>0</v>
      </c>
      <c r="J4035">
        <f>IF(Table2[[#This Row],[Mulitiple Sneeze?]],J4034+1,0)</f>
        <v>0</v>
      </c>
      <c r="K4035" t="str">
        <f>IF(AND(Table2[[#This Row],[Multiple Counter]]&gt;0, J4036=0),"Combo End","")</f>
        <v/>
      </c>
    </row>
    <row r="4036" spans="1:11" x14ac:dyDescent="0.25">
      <c r="A4036" s="1" t="s">
        <v>5122</v>
      </c>
      <c r="B4036" t="str">
        <f t="shared" si="441"/>
        <v>June 26</v>
      </c>
      <c r="C4036" t="str">
        <f t="shared" si="442"/>
        <v>2021</v>
      </c>
      <c r="D4036" t="str">
        <f t="shared" si="443"/>
        <v>10:00AM</v>
      </c>
      <c r="E4036">
        <f t="shared" si="444"/>
        <v>6</v>
      </c>
      <c r="F4036" t="str">
        <f t="shared" si="445"/>
        <v>26</v>
      </c>
      <c r="G4036" s="1">
        <f t="shared" si="446"/>
        <v>44373</v>
      </c>
      <c r="H4036" s="2">
        <f t="shared" si="447"/>
        <v>44373.416666666664</v>
      </c>
      <c r="I4036" t="b">
        <f>OR(ABS(Table2[[#This Row],[DateTime]]-H4037) * 1440 &lt; 5, ABS(Table2[[#This Row],[DateTime]]-H4035) * 1440 &lt; 5)</f>
        <v>0</v>
      </c>
      <c r="J4036">
        <f>IF(Table2[[#This Row],[Mulitiple Sneeze?]],J4035+1,0)</f>
        <v>0</v>
      </c>
      <c r="K4036" t="str">
        <f>IF(AND(Table2[[#This Row],[Multiple Counter]]&gt;0, J4037=0),"Combo End","")</f>
        <v/>
      </c>
    </row>
    <row r="4037" spans="1:11" x14ac:dyDescent="0.25">
      <c r="A4037" s="1" t="s">
        <v>5121</v>
      </c>
      <c r="B4037" t="str">
        <f t="shared" si="441"/>
        <v>June 27</v>
      </c>
      <c r="C4037" t="str">
        <f t="shared" si="442"/>
        <v>2021</v>
      </c>
      <c r="D4037" t="str">
        <f t="shared" si="443"/>
        <v>10:19AM</v>
      </c>
      <c r="E4037">
        <f t="shared" si="444"/>
        <v>6</v>
      </c>
      <c r="F4037" t="str">
        <f t="shared" si="445"/>
        <v>27</v>
      </c>
      <c r="G4037" s="1">
        <f t="shared" si="446"/>
        <v>44374</v>
      </c>
      <c r="H4037" s="2">
        <f t="shared" si="447"/>
        <v>44374.429861111108</v>
      </c>
      <c r="I4037" t="b">
        <f>OR(ABS(Table2[[#This Row],[DateTime]]-H4038) * 1440 &lt; 5, ABS(Table2[[#This Row],[DateTime]]-H4036) * 1440 &lt; 5)</f>
        <v>0</v>
      </c>
      <c r="J4037">
        <f>IF(Table2[[#This Row],[Mulitiple Sneeze?]],J4036+1,0)</f>
        <v>0</v>
      </c>
      <c r="K4037" t="str">
        <f>IF(AND(Table2[[#This Row],[Multiple Counter]]&gt;0, J4038=0),"Combo End","")</f>
        <v/>
      </c>
    </row>
    <row r="4038" spans="1:11" x14ac:dyDescent="0.25">
      <c r="A4038" s="1" t="s">
        <v>5120</v>
      </c>
      <c r="B4038" t="str">
        <f t="shared" si="441"/>
        <v>June 28</v>
      </c>
      <c r="C4038" t="str">
        <f t="shared" si="442"/>
        <v>2021</v>
      </c>
      <c r="D4038" t="str">
        <f t="shared" si="443"/>
        <v>12:34PM</v>
      </c>
      <c r="E4038">
        <f t="shared" si="444"/>
        <v>6</v>
      </c>
      <c r="F4038" t="str">
        <f t="shared" si="445"/>
        <v>28</v>
      </c>
      <c r="G4038" s="1">
        <f t="shared" si="446"/>
        <v>44375</v>
      </c>
      <c r="H4038" s="2">
        <f t="shared" si="447"/>
        <v>44375.523611111108</v>
      </c>
      <c r="I4038" t="b">
        <f>OR(ABS(Table2[[#This Row],[DateTime]]-H4039) * 1440 &lt; 5, ABS(Table2[[#This Row],[DateTime]]-H4037) * 1440 &lt; 5)</f>
        <v>0</v>
      </c>
      <c r="J4038">
        <f>IF(Table2[[#This Row],[Mulitiple Sneeze?]],J4037+1,0)</f>
        <v>0</v>
      </c>
      <c r="K4038" t="str">
        <f>IF(AND(Table2[[#This Row],[Multiple Counter]]&gt;0, J4039=0),"Combo End","")</f>
        <v/>
      </c>
    </row>
    <row r="4039" spans="1:11" x14ac:dyDescent="0.25">
      <c r="A4039" s="1" t="s">
        <v>5119</v>
      </c>
      <c r="B4039" t="str">
        <f t="shared" si="441"/>
        <v>June 28</v>
      </c>
      <c r="C4039" t="str">
        <f t="shared" si="442"/>
        <v>2021</v>
      </c>
      <c r="D4039" t="str">
        <f t="shared" si="443"/>
        <v>03:05PM</v>
      </c>
      <c r="E4039">
        <f t="shared" si="444"/>
        <v>6</v>
      </c>
      <c r="F4039" t="str">
        <f t="shared" si="445"/>
        <v>28</v>
      </c>
      <c r="G4039" s="1">
        <f t="shared" si="446"/>
        <v>44375</v>
      </c>
      <c r="H4039" s="2">
        <f t="shared" si="447"/>
        <v>44375.628472222219</v>
      </c>
      <c r="I4039" t="b">
        <f>OR(ABS(Table2[[#This Row],[DateTime]]-H4040) * 1440 &lt; 5, ABS(Table2[[#This Row],[DateTime]]-H4038) * 1440 &lt; 5)</f>
        <v>0</v>
      </c>
      <c r="J4039">
        <f>IF(Table2[[#This Row],[Mulitiple Sneeze?]],J4038+1,0)</f>
        <v>0</v>
      </c>
      <c r="K4039" t="str">
        <f>IF(AND(Table2[[#This Row],[Multiple Counter]]&gt;0, J4040=0),"Combo End","")</f>
        <v/>
      </c>
    </row>
    <row r="4040" spans="1:11" x14ac:dyDescent="0.25">
      <c r="A4040" s="1" t="s">
        <v>5118</v>
      </c>
      <c r="B4040" t="str">
        <f t="shared" si="441"/>
        <v>June 29</v>
      </c>
      <c r="C4040" t="str">
        <f t="shared" si="442"/>
        <v>2021</v>
      </c>
      <c r="D4040" t="str">
        <f t="shared" si="443"/>
        <v>09:22AM</v>
      </c>
      <c r="E4040">
        <f t="shared" si="444"/>
        <v>6</v>
      </c>
      <c r="F4040" t="str">
        <f t="shared" si="445"/>
        <v>29</v>
      </c>
      <c r="G4040" s="1">
        <f t="shared" si="446"/>
        <v>44376</v>
      </c>
      <c r="H4040" s="2">
        <f t="shared" si="447"/>
        <v>44376.390277777777</v>
      </c>
      <c r="I4040" t="b">
        <f>OR(ABS(Table2[[#This Row],[DateTime]]-H4041) * 1440 &lt; 5, ABS(Table2[[#This Row],[DateTime]]-H4039) * 1440 &lt; 5)</f>
        <v>0</v>
      </c>
      <c r="J4040">
        <f>IF(Table2[[#This Row],[Mulitiple Sneeze?]],J4039+1,0)</f>
        <v>0</v>
      </c>
      <c r="K4040" t="str">
        <f>IF(AND(Table2[[#This Row],[Multiple Counter]]&gt;0, J4041=0),"Combo End","")</f>
        <v/>
      </c>
    </row>
    <row r="4041" spans="1:11" x14ac:dyDescent="0.25">
      <c r="A4041" s="1" t="s">
        <v>5117</v>
      </c>
      <c r="B4041" t="str">
        <f t="shared" si="441"/>
        <v>June 29</v>
      </c>
      <c r="C4041" t="str">
        <f t="shared" si="442"/>
        <v>2021</v>
      </c>
      <c r="D4041" t="str">
        <f t="shared" si="443"/>
        <v>03:51PM</v>
      </c>
      <c r="E4041">
        <f t="shared" si="444"/>
        <v>6</v>
      </c>
      <c r="F4041" t="str">
        <f t="shared" si="445"/>
        <v>29</v>
      </c>
      <c r="G4041" s="1">
        <f t="shared" si="446"/>
        <v>44376</v>
      </c>
      <c r="H4041" s="2">
        <f t="shared" si="447"/>
        <v>44376.660416666666</v>
      </c>
      <c r="I4041" t="b">
        <f>OR(ABS(Table2[[#This Row],[DateTime]]-H4042) * 1440 &lt; 5, ABS(Table2[[#This Row],[DateTime]]-H4040) * 1440 &lt; 5)</f>
        <v>0</v>
      </c>
      <c r="J4041">
        <f>IF(Table2[[#This Row],[Mulitiple Sneeze?]],J4040+1,0)</f>
        <v>0</v>
      </c>
      <c r="K4041" t="str">
        <f>IF(AND(Table2[[#This Row],[Multiple Counter]]&gt;0, J4042=0),"Combo End","")</f>
        <v/>
      </c>
    </row>
    <row r="4042" spans="1:11" x14ac:dyDescent="0.25">
      <c r="A4042" s="1" t="s">
        <v>5116</v>
      </c>
      <c r="B4042" t="str">
        <f t="shared" si="441"/>
        <v>June 29</v>
      </c>
      <c r="C4042" t="str">
        <f t="shared" si="442"/>
        <v>2021</v>
      </c>
      <c r="D4042" t="str">
        <f t="shared" si="443"/>
        <v>06:30PM</v>
      </c>
      <c r="E4042">
        <f t="shared" si="444"/>
        <v>6</v>
      </c>
      <c r="F4042" t="str">
        <f t="shared" si="445"/>
        <v>29</v>
      </c>
      <c r="G4042" s="1">
        <f t="shared" si="446"/>
        <v>44376</v>
      </c>
      <c r="H4042" s="2">
        <f t="shared" si="447"/>
        <v>44376.770833333336</v>
      </c>
      <c r="I4042" t="b">
        <f>OR(ABS(Table2[[#This Row],[DateTime]]-H4043) * 1440 &lt; 5, ABS(Table2[[#This Row],[DateTime]]-H4041) * 1440 &lt; 5)</f>
        <v>0</v>
      </c>
      <c r="J4042">
        <f>IF(Table2[[#This Row],[Mulitiple Sneeze?]],J4041+1,0)</f>
        <v>0</v>
      </c>
      <c r="K4042" t="str">
        <f>IF(AND(Table2[[#This Row],[Multiple Counter]]&gt;0, J4043=0),"Combo End","")</f>
        <v/>
      </c>
    </row>
    <row r="4043" spans="1:11" x14ac:dyDescent="0.25">
      <c r="A4043" s="1" t="s">
        <v>5115</v>
      </c>
      <c r="B4043" t="str">
        <f t="shared" si="441"/>
        <v>June 30</v>
      </c>
      <c r="C4043" t="str">
        <f t="shared" si="442"/>
        <v>2021</v>
      </c>
      <c r="D4043" t="str">
        <f t="shared" si="443"/>
        <v>01:13PM</v>
      </c>
      <c r="E4043">
        <f t="shared" si="444"/>
        <v>6</v>
      </c>
      <c r="F4043" t="str">
        <f t="shared" si="445"/>
        <v>30</v>
      </c>
      <c r="G4043" s="1">
        <f t="shared" si="446"/>
        <v>44377</v>
      </c>
      <c r="H4043" s="2">
        <f t="shared" si="447"/>
        <v>44377.550694444442</v>
      </c>
      <c r="I4043" t="b">
        <f>OR(ABS(Table2[[#This Row],[DateTime]]-H4044) * 1440 &lt; 5, ABS(Table2[[#This Row],[DateTime]]-H4042) * 1440 &lt; 5)</f>
        <v>0</v>
      </c>
      <c r="J4043">
        <f>IF(Table2[[#This Row],[Mulitiple Sneeze?]],J4042+1,0)</f>
        <v>0</v>
      </c>
      <c r="K4043" t="str">
        <f>IF(AND(Table2[[#This Row],[Multiple Counter]]&gt;0, J4044=0),"Combo End","")</f>
        <v/>
      </c>
    </row>
    <row r="4044" spans="1:11" x14ac:dyDescent="0.25">
      <c r="A4044" s="1" t="s">
        <v>5114</v>
      </c>
      <c r="B4044" t="str">
        <f t="shared" si="441"/>
        <v>June 30</v>
      </c>
      <c r="C4044" t="str">
        <f t="shared" si="442"/>
        <v>2021</v>
      </c>
      <c r="D4044" t="str">
        <f t="shared" si="443"/>
        <v>02:52PM</v>
      </c>
      <c r="E4044">
        <f t="shared" si="444"/>
        <v>6</v>
      </c>
      <c r="F4044" t="str">
        <f t="shared" si="445"/>
        <v>30</v>
      </c>
      <c r="G4044" s="1">
        <f t="shared" si="446"/>
        <v>44377</v>
      </c>
      <c r="H4044" s="2">
        <f t="shared" si="447"/>
        <v>44377.619444444441</v>
      </c>
      <c r="I4044" t="b">
        <f>OR(ABS(Table2[[#This Row],[DateTime]]-H4045) * 1440 &lt; 5, ABS(Table2[[#This Row],[DateTime]]-H4043) * 1440 &lt; 5)</f>
        <v>0</v>
      </c>
      <c r="J4044">
        <f>IF(Table2[[#This Row],[Mulitiple Sneeze?]],J4043+1,0)</f>
        <v>0</v>
      </c>
      <c r="K4044" t="str">
        <f>IF(AND(Table2[[#This Row],[Multiple Counter]]&gt;0, J4045=0),"Combo End","")</f>
        <v/>
      </c>
    </row>
    <row r="4045" spans="1:11" x14ac:dyDescent="0.25">
      <c r="A4045" s="1" t="s">
        <v>5113</v>
      </c>
      <c r="B4045" t="str">
        <f t="shared" si="441"/>
        <v>June 30</v>
      </c>
      <c r="C4045" t="str">
        <f t="shared" si="442"/>
        <v>2021</v>
      </c>
      <c r="D4045" t="str">
        <f t="shared" si="443"/>
        <v>05:08PM</v>
      </c>
      <c r="E4045">
        <f t="shared" si="444"/>
        <v>6</v>
      </c>
      <c r="F4045" t="str">
        <f t="shared" si="445"/>
        <v>30</v>
      </c>
      <c r="G4045" s="1">
        <f t="shared" si="446"/>
        <v>44377</v>
      </c>
      <c r="H4045" s="2">
        <f t="shared" si="447"/>
        <v>44377.713888888888</v>
      </c>
      <c r="I4045" t="b">
        <f>OR(ABS(Table2[[#This Row],[DateTime]]-H4046) * 1440 &lt; 5, ABS(Table2[[#This Row],[DateTime]]-H4044) * 1440 &lt; 5)</f>
        <v>0</v>
      </c>
      <c r="J4045">
        <f>IF(Table2[[#This Row],[Mulitiple Sneeze?]],J4044+1,0)</f>
        <v>0</v>
      </c>
      <c r="K4045" t="str">
        <f>IF(AND(Table2[[#This Row],[Multiple Counter]]&gt;0, J4046=0),"Combo End","")</f>
        <v/>
      </c>
    </row>
    <row r="4046" spans="1:11" x14ac:dyDescent="0.25">
      <c r="A4046" s="1" t="s">
        <v>5112</v>
      </c>
      <c r="B4046" t="str">
        <f t="shared" si="441"/>
        <v>July 01</v>
      </c>
      <c r="C4046" t="str">
        <f t="shared" si="442"/>
        <v>2021</v>
      </c>
      <c r="D4046" t="str">
        <f t="shared" si="443"/>
        <v>12:01PM</v>
      </c>
      <c r="E4046">
        <f t="shared" si="444"/>
        <v>7</v>
      </c>
      <c r="F4046" t="str">
        <f t="shared" si="445"/>
        <v>01</v>
      </c>
      <c r="G4046" s="1">
        <f t="shared" si="446"/>
        <v>44378</v>
      </c>
      <c r="H4046" s="2">
        <f t="shared" si="447"/>
        <v>44378.500694444447</v>
      </c>
      <c r="I4046" t="b">
        <f>OR(ABS(Table2[[#This Row],[DateTime]]-H4047) * 1440 &lt; 5, ABS(Table2[[#This Row],[DateTime]]-H4045) * 1440 &lt; 5)</f>
        <v>0</v>
      </c>
      <c r="J4046">
        <f>IF(Table2[[#This Row],[Mulitiple Sneeze?]],J4045+1,0)</f>
        <v>0</v>
      </c>
      <c r="K4046" t="str">
        <f>IF(AND(Table2[[#This Row],[Multiple Counter]]&gt;0, J4047=0),"Combo End","")</f>
        <v/>
      </c>
    </row>
    <row r="4047" spans="1:11" x14ac:dyDescent="0.25">
      <c r="A4047" s="1" t="s">
        <v>5111</v>
      </c>
      <c r="B4047" t="str">
        <f t="shared" si="441"/>
        <v>July 01</v>
      </c>
      <c r="C4047" t="str">
        <f t="shared" si="442"/>
        <v>2021</v>
      </c>
      <c r="D4047" t="str">
        <f t="shared" si="443"/>
        <v>07:19PM</v>
      </c>
      <c r="E4047">
        <f t="shared" si="444"/>
        <v>7</v>
      </c>
      <c r="F4047" t="str">
        <f t="shared" si="445"/>
        <v>01</v>
      </c>
      <c r="G4047" s="1">
        <f t="shared" si="446"/>
        <v>44378</v>
      </c>
      <c r="H4047" s="2">
        <f t="shared" si="447"/>
        <v>44378.804861111108</v>
      </c>
      <c r="I4047" t="b">
        <f>OR(ABS(Table2[[#This Row],[DateTime]]-H4048) * 1440 &lt; 5, ABS(Table2[[#This Row],[DateTime]]-H4046) * 1440 &lt; 5)</f>
        <v>0</v>
      </c>
      <c r="J4047">
        <f>IF(Table2[[#This Row],[Mulitiple Sneeze?]],J4046+1,0)</f>
        <v>0</v>
      </c>
      <c r="K4047" t="str">
        <f>IF(AND(Table2[[#This Row],[Multiple Counter]]&gt;0, J4048=0),"Combo End","")</f>
        <v/>
      </c>
    </row>
    <row r="4048" spans="1:11" x14ac:dyDescent="0.25">
      <c r="A4048" s="1" t="s">
        <v>5110</v>
      </c>
      <c r="B4048" t="str">
        <f t="shared" si="441"/>
        <v>July 02</v>
      </c>
      <c r="C4048" t="str">
        <f t="shared" si="442"/>
        <v>2021</v>
      </c>
      <c r="D4048" t="str">
        <f t="shared" si="443"/>
        <v>07:29AM</v>
      </c>
      <c r="E4048">
        <f t="shared" si="444"/>
        <v>7</v>
      </c>
      <c r="F4048" t="str">
        <f t="shared" si="445"/>
        <v>02</v>
      </c>
      <c r="G4048" s="1">
        <f t="shared" si="446"/>
        <v>44379</v>
      </c>
      <c r="H4048" s="2">
        <f t="shared" si="447"/>
        <v>44379.311805555553</v>
      </c>
      <c r="I4048" t="b">
        <f>OR(ABS(Table2[[#This Row],[DateTime]]-H4049) * 1440 &lt; 5, ABS(Table2[[#This Row],[DateTime]]-H4047) * 1440 &lt; 5)</f>
        <v>0</v>
      </c>
      <c r="J4048">
        <f>IF(Table2[[#This Row],[Mulitiple Sneeze?]],J4047+1,0)</f>
        <v>0</v>
      </c>
      <c r="K4048" t="str">
        <f>IF(AND(Table2[[#This Row],[Multiple Counter]]&gt;0, J4049=0),"Combo End","")</f>
        <v/>
      </c>
    </row>
    <row r="4049" spans="1:11" x14ac:dyDescent="0.25">
      <c r="A4049" s="1" t="s">
        <v>5109</v>
      </c>
      <c r="B4049" t="str">
        <f t="shared" si="441"/>
        <v>July 02</v>
      </c>
      <c r="C4049" t="str">
        <f t="shared" si="442"/>
        <v>2021</v>
      </c>
      <c r="D4049" t="str">
        <f t="shared" si="443"/>
        <v>09:30AM</v>
      </c>
      <c r="E4049">
        <f t="shared" si="444"/>
        <v>7</v>
      </c>
      <c r="F4049" t="str">
        <f t="shared" si="445"/>
        <v>02</v>
      </c>
      <c r="G4049" s="1">
        <f t="shared" si="446"/>
        <v>44379</v>
      </c>
      <c r="H4049" s="2">
        <f t="shared" si="447"/>
        <v>44379.395833333336</v>
      </c>
      <c r="I4049" t="b">
        <f>OR(ABS(Table2[[#This Row],[DateTime]]-H4050) * 1440 &lt; 5, ABS(Table2[[#This Row],[DateTime]]-H4048) * 1440 &lt; 5)</f>
        <v>0</v>
      </c>
      <c r="J4049">
        <f>IF(Table2[[#This Row],[Mulitiple Sneeze?]],J4048+1,0)</f>
        <v>0</v>
      </c>
      <c r="K4049" t="str">
        <f>IF(AND(Table2[[#This Row],[Multiple Counter]]&gt;0, J4050=0),"Combo End","")</f>
        <v/>
      </c>
    </row>
    <row r="4050" spans="1:11" x14ac:dyDescent="0.25">
      <c r="A4050" s="1" t="s">
        <v>5108</v>
      </c>
      <c r="B4050" t="str">
        <f t="shared" si="441"/>
        <v>July 02</v>
      </c>
      <c r="C4050" t="str">
        <f t="shared" si="442"/>
        <v>2021</v>
      </c>
      <c r="D4050" t="str">
        <f t="shared" si="443"/>
        <v>09:40AM</v>
      </c>
      <c r="E4050">
        <f t="shared" si="444"/>
        <v>7</v>
      </c>
      <c r="F4050" t="str">
        <f t="shared" si="445"/>
        <v>02</v>
      </c>
      <c r="G4050" s="1">
        <f t="shared" si="446"/>
        <v>44379</v>
      </c>
      <c r="H4050" s="2">
        <f t="shared" si="447"/>
        <v>44379.402777777781</v>
      </c>
      <c r="I4050" t="b">
        <f>OR(ABS(Table2[[#This Row],[DateTime]]-H4051) * 1440 &lt; 5, ABS(Table2[[#This Row],[DateTime]]-H4049) * 1440 &lt; 5)</f>
        <v>0</v>
      </c>
      <c r="J4050">
        <f>IF(Table2[[#This Row],[Mulitiple Sneeze?]],J4049+1,0)</f>
        <v>0</v>
      </c>
      <c r="K4050" t="str">
        <f>IF(AND(Table2[[#This Row],[Multiple Counter]]&gt;0, J4051=0),"Combo End","")</f>
        <v/>
      </c>
    </row>
    <row r="4051" spans="1:11" x14ac:dyDescent="0.25">
      <c r="A4051" s="1" t="s">
        <v>5107</v>
      </c>
      <c r="B4051" t="str">
        <f t="shared" si="441"/>
        <v>July 04</v>
      </c>
      <c r="C4051" t="str">
        <f t="shared" si="442"/>
        <v>2021</v>
      </c>
      <c r="D4051" t="str">
        <f t="shared" si="443"/>
        <v>06:29AM</v>
      </c>
      <c r="E4051">
        <f t="shared" si="444"/>
        <v>7</v>
      </c>
      <c r="F4051" t="str">
        <f t="shared" si="445"/>
        <v>04</v>
      </c>
      <c r="G4051" s="1">
        <f t="shared" si="446"/>
        <v>44381</v>
      </c>
      <c r="H4051" s="2">
        <f t="shared" si="447"/>
        <v>44381.270138888889</v>
      </c>
      <c r="I4051" t="b">
        <f>OR(ABS(Table2[[#This Row],[DateTime]]-H4052) * 1440 &lt; 5, ABS(Table2[[#This Row],[DateTime]]-H4050) * 1440 &lt; 5)</f>
        <v>0</v>
      </c>
      <c r="J4051">
        <f>IF(Table2[[#This Row],[Mulitiple Sneeze?]],J4050+1,0)</f>
        <v>0</v>
      </c>
      <c r="K4051" t="str">
        <f>IF(AND(Table2[[#This Row],[Multiple Counter]]&gt;0, J4052=0),"Combo End","")</f>
        <v/>
      </c>
    </row>
    <row r="4052" spans="1:11" x14ac:dyDescent="0.25">
      <c r="A4052" s="1" t="s">
        <v>5106</v>
      </c>
      <c r="B4052" t="str">
        <f t="shared" si="441"/>
        <v>July 06</v>
      </c>
      <c r="C4052" t="str">
        <f t="shared" si="442"/>
        <v>2021</v>
      </c>
      <c r="D4052" t="str">
        <f t="shared" si="443"/>
        <v>06:29AM</v>
      </c>
      <c r="E4052">
        <f t="shared" si="444"/>
        <v>7</v>
      </c>
      <c r="F4052" t="str">
        <f t="shared" si="445"/>
        <v>06</v>
      </c>
      <c r="G4052" s="1">
        <f t="shared" si="446"/>
        <v>44383</v>
      </c>
      <c r="H4052" s="2">
        <f t="shared" si="447"/>
        <v>44383.270138888889</v>
      </c>
      <c r="I4052" t="b">
        <f>OR(ABS(Table2[[#This Row],[DateTime]]-H4053) * 1440 &lt; 5, ABS(Table2[[#This Row],[DateTime]]-H4051) * 1440 &lt; 5)</f>
        <v>0</v>
      </c>
      <c r="J4052">
        <f>IF(Table2[[#This Row],[Mulitiple Sneeze?]],J4051+1,0)</f>
        <v>0</v>
      </c>
      <c r="K4052" t="str">
        <f>IF(AND(Table2[[#This Row],[Multiple Counter]]&gt;0, J4053=0),"Combo End","")</f>
        <v/>
      </c>
    </row>
    <row r="4053" spans="1:11" x14ac:dyDescent="0.25">
      <c r="A4053" s="1" t="s">
        <v>5105</v>
      </c>
      <c r="B4053" t="str">
        <f t="shared" si="441"/>
        <v>July 07</v>
      </c>
      <c r="C4053" t="str">
        <f t="shared" si="442"/>
        <v>2021</v>
      </c>
      <c r="D4053" t="str">
        <f t="shared" si="443"/>
        <v>07:59AM</v>
      </c>
      <c r="E4053">
        <f t="shared" si="444"/>
        <v>7</v>
      </c>
      <c r="F4053" t="str">
        <f t="shared" si="445"/>
        <v>07</v>
      </c>
      <c r="G4053" s="1">
        <f t="shared" si="446"/>
        <v>44384</v>
      </c>
      <c r="H4053" s="2">
        <f t="shared" si="447"/>
        <v>44384.332638888889</v>
      </c>
      <c r="I4053" t="b">
        <f>OR(ABS(Table2[[#This Row],[DateTime]]-H4054) * 1440 &lt; 5, ABS(Table2[[#This Row],[DateTime]]-H4052) * 1440 &lt; 5)</f>
        <v>0</v>
      </c>
      <c r="J4053">
        <f>IF(Table2[[#This Row],[Mulitiple Sneeze?]],J4052+1,0)</f>
        <v>0</v>
      </c>
      <c r="K4053" t="str">
        <f>IF(AND(Table2[[#This Row],[Multiple Counter]]&gt;0, J4054=0),"Combo End","")</f>
        <v/>
      </c>
    </row>
    <row r="4054" spans="1:11" x14ac:dyDescent="0.25">
      <c r="A4054" s="1" t="s">
        <v>5104</v>
      </c>
      <c r="B4054" t="str">
        <f t="shared" si="441"/>
        <v>July 07</v>
      </c>
      <c r="C4054" t="str">
        <f t="shared" si="442"/>
        <v>2021</v>
      </c>
      <c r="D4054" t="str">
        <f t="shared" si="443"/>
        <v>03:39PM</v>
      </c>
      <c r="E4054">
        <f t="shared" si="444"/>
        <v>7</v>
      </c>
      <c r="F4054" t="str">
        <f t="shared" si="445"/>
        <v>07</v>
      </c>
      <c r="G4054" s="1">
        <f t="shared" si="446"/>
        <v>44384</v>
      </c>
      <c r="H4054" s="2">
        <f t="shared" si="447"/>
        <v>44384.652083333334</v>
      </c>
      <c r="I4054" t="b">
        <f>OR(ABS(Table2[[#This Row],[DateTime]]-H4055) * 1440 &lt; 5, ABS(Table2[[#This Row],[DateTime]]-H4053) * 1440 &lt; 5)</f>
        <v>0</v>
      </c>
      <c r="J4054">
        <f>IF(Table2[[#This Row],[Mulitiple Sneeze?]],J4053+1,0)</f>
        <v>0</v>
      </c>
      <c r="K4054" t="str">
        <f>IF(AND(Table2[[#This Row],[Multiple Counter]]&gt;0, J4055=0),"Combo End","")</f>
        <v/>
      </c>
    </row>
    <row r="4055" spans="1:11" x14ac:dyDescent="0.25">
      <c r="A4055" s="1" t="s">
        <v>5103</v>
      </c>
      <c r="B4055" t="str">
        <f t="shared" si="441"/>
        <v>July 08</v>
      </c>
      <c r="C4055" t="str">
        <f t="shared" si="442"/>
        <v>2021</v>
      </c>
      <c r="D4055" t="str">
        <f t="shared" si="443"/>
        <v>08:26AM</v>
      </c>
      <c r="E4055">
        <f t="shared" si="444"/>
        <v>7</v>
      </c>
      <c r="F4055" t="str">
        <f t="shared" si="445"/>
        <v>08</v>
      </c>
      <c r="G4055" s="1">
        <f t="shared" si="446"/>
        <v>44385</v>
      </c>
      <c r="H4055" s="2">
        <f t="shared" si="447"/>
        <v>44385.351388888892</v>
      </c>
      <c r="I4055" t="b">
        <f>OR(ABS(Table2[[#This Row],[DateTime]]-H4056) * 1440 &lt; 5, ABS(Table2[[#This Row],[DateTime]]-H4054) * 1440 &lt; 5)</f>
        <v>0</v>
      </c>
      <c r="J4055">
        <f>IF(Table2[[#This Row],[Mulitiple Sneeze?]],J4054+1,0)</f>
        <v>0</v>
      </c>
      <c r="K4055" t="str">
        <f>IF(AND(Table2[[#This Row],[Multiple Counter]]&gt;0, J4056=0),"Combo End","")</f>
        <v/>
      </c>
    </row>
    <row r="4056" spans="1:11" x14ac:dyDescent="0.25">
      <c r="A4056" s="1" t="s">
        <v>5102</v>
      </c>
      <c r="B4056" t="str">
        <f t="shared" si="441"/>
        <v>July 08</v>
      </c>
      <c r="C4056" t="str">
        <f t="shared" si="442"/>
        <v>2021</v>
      </c>
      <c r="D4056" t="str">
        <f t="shared" si="443"/>
        <v>09:33AM</v>
      </c>
      <c r="E4056">
        <f t="shared" si="444"/>
        <v>7</v>
      </c>
      <c r="F4056" t="str">
        <f t="shared" si="445"/>
        <v>08</v>
      </c>
      <c r="G4056" s="1">
        <f t="shared" si="446"/>
        <v>44385</v>
      </c>
      <c r="H4056" s="2">
        <f t="shared" si="447"/>
        <v>44385.397916666669</v>
      </c>
      <c r="I4056" t="b">
        <f>OR(ABS(Table2[[#This Row],[DateTime]]-H4057) * 1440 &lt; 5, ABS(Table2[[#This Row],[DateTime]]-H4055) * 1440 &lt; 5)</f>
        <v>0</v>
      </c>
      <c r="J4056">
        <f>IF(Table2[[#This Row],[Mulitiple Sneeze?]],J4055+1,0)</f>
        <v>0</v>
      </c>
      <c r="K4056" t="str">
        <f>IF(AND(Table2[[#This Row],[Multiple Counter]]&gt;0, J4057=0),"Combo End","")</f>
        <v/>
      </c>
    </row>
    <row r="4057" spans="1:11" x14ac:dyDescent="0.25">
      <c r="A4057" s="1" t="s">
        <v>5101</v>
      </c>
      <c r="B4057" t="str">
        <f t="shared" si="441"/>
        <v>July 08</v>
      </c>
      <c r="C4057" t="str">
        <f t="shared" si="442"/>
        <v>2021</v>
      </c>
      <c r="D4057" t="str">
        <f t="shared" si="443"/>
        <v>01:36PM</v>
      </c>
      <c r="E4057">
        <f t="shared" si="444"/>
        <v>7</v>
      </c>
      <c r="F4057" t="str">
        <f t="shared" si="445"/>
        <v>08</v>
      </c>
      <c r="G4057" s="1">
        <f t="shared" si="446"/>
        <v>44385</v>
      </c>
      <c r="H4057" s="2">
        <f t="shared" si="447"/>
        <v>44385.566666666666</v>
      </c>
      <c r="I4057" t="b">
        <f>OR(ABS(Table2[[#This Row],[DateTime]]-H4058) * 1440 &lt; 5, ABS(Table2[[#This Row],[DateTime]]-H4056) * 1440 &lt; 5)</f>
        <v>0</v>
      </c>
      <c r="J4057">
        <f>IF(Table2[[#This Row],[Mulitiple Sneeze?]],J4056+1,0)</f>
        <v>0</v>
      </c>
      <c r="K4057" t="str">
        <f>IF(AND(Table2[[#This Row],[Multiple Counter]]&gt;0, J4058=0),"Combo End","")</f>
        <v/>
      </c>
    </row>
    <row r="4058" spans="1:11" x14ac:dyDescent="0.25">
      <c r="A4058" s="1" t="s">
        <v>5100</v>
      </c>
      <c r="B4058" t="str">
        <f t="shared" si="441"/>
        <v>July 08</v>
      </c>
      <c r="C4058" t="str">
        <f t="shared" si="442"/>
        <v>2021</v>
      </c>
      <c r="D4058" t="str">
        <f t="shared" si="443"/>
        <v>03:53PM</v>
      </c>
      <c r="E4058">
        <f t="shared" si="444"/>
        <v>7</v>
      </c>
      <c r="F4058" t="str">
        <f t="shared" si="445"/>
        <v>08</v>
      </c>
      <c r="G4058" s="1">
        <f t="shared" si="446"/>
        <v>44385</v>
      </c>
      <c r="H4058" s="2">
        <f t="shared" si="447"/>
        <v>44385.661805555559</v>
      </c>
      <c r="I4058" t="b">
        <f>OR(ABS(Table2[[#This Row],[DateTime]]-H4059) * 1440 &lt; 5, ABS(Table2[[#This Row],[DateTime]]-H4057) * 1440 &lt; 5)</f>
        <v>0</v>
      </c>
      <c r="J4058">
        <f>IF(Table2[[#This Row],[Mulitiple Sneeze?]],J4057+1,0)</f>
        <v>0</v>
      </c>
      <c r="K4058" t="str">
        <f>IF(AND(Table2[[#This Row],[Multiple Counter]]&gt;0, J4059=0),"Combo End","")</f>
        <v/>
      </c>
    </row>
    <row r="4059" spans="1:11" x14ac:dyDescent="0.25">
      <c r="A4059" s="1" t="s">
        <v>5099</v>
      </c>
      <c r="B4059" t="str">
        <f t="shared" si="441"/>
        <v>July 09</v>
      </c>
      <c r="C4059" t="str">
        <f t="shared" si="442"/>
        <v>2021</v>
      </c>
      <c r="D4059" t="str">
        <f t="shared" si="443"/>
        <v>08:32AM</v>
      </c>
      <c r="E4059">
        <f t="shared" si="444"/>
        <v>7</v>
      </c>
      <c r="F4059" t="str">
        <f t="shared" si="445"/>
        <v>09</v>
      </c>
      <c r="G4059" s="1">
        <f t="shared" si="446"/>
        <v>44386</v>
      </c>
      <c r="H4059" s="2">
        <f t="shared" si="447"/>
        <v>44386.355555555558</v>
      </c>
      <c r="I4059" t="b">
        <f>OR(ABS(Table2[[#This Row],[DateTime]]-H4060) * 1440 &lt; 5, ABS(Table2[[#This Row],[DateTime]]-H4058) * 1440 &lt; 5)</f>
        <v>0</v>
      </c>
      <c r="J4059">
        <f>IF(Table2[[#This Row],[Mulitiple Sneeze?]],J4058+1,0)</f>
        <v>0</v>
      </c>
      <c r="K4059" t="str">
        <f>IF(AND(Table2[[#This Row],[Multiple Counter]]&gt;0, J4060=0),"Combo End","")</f>
        <v/>
      </c>
    </row>
    <row r="4060" spans="1:11" x14ac:dyDescent="0.25">
      <c r="A4060" s="1" t="s">
        <v>5098</v>
      </c>
      <c r="B4060" t="str">
        <f t="shared" si="441"/>
        <v>July 09</v>
      </c>
      <c r="C4060" t="str">
        <f t="shared" si="442"/>
        <v>2021</v>
      </c>
      <c r="D4060" t="str">
        <f t="shared" si="443"/>
        <v>11:48AM</v>
      </c>
      <c r="E4060">
        <f t="shared" si="444"/>
        <v>7</v>
      </c>
      <c r="F4060" t="str">
        <f t="shared" si="445"/>
        <v>09</v>
      </c>
      <c r="G4060" s="1">
        <f t="shared" si="446"/>
        <v>44386</v>
      </c>
      <c r="H4060" s="2">
        <f t="shared" si="447"/>
        <v>44386.491666666669</v>
      </c>
      <c r="I4060" t="b">
        <f>OR(ABS(Table2[[#This Row],[DateTime]]-H4061) * 1440 &lt; 5, ABS(Table2[[#This Row],[DateTime]]-H4059) * 1440 &lt; 5)</f>
        <v>0</v>
      </c>
      <c r="J4060">
        <f>IF(Table2[[#This Row],[Mulitiple Sneeze?]],J4059+1,0)</f>
        <v>0</v>
      </c>
      <c r="K4060" t="str">
        <f>IF(AND(Table2[[#This Row],[Multiple Counter]]&gt;0, J4061=0),"Combo End","")</f>
        <v/>
      </c>
    </row>
    <row r="4061" spans="1:11" x14ac:dyDescent="0.25">
      <c r="A4061" s="1" t="s">
        <v>5097</v>
      </c>
      <c r="B4061" t="str">
        <f t="shared" si="441"/>
        <v>July 09</v>
      </c>
      <c r="C4061" t="str">
        <f t="shared" si="442"/>
        <v>2021</v>
      </c>
      <c r="D4061" t="str">
        <f t="shared" si="443"/>
        <v>05:32PM</v>
      </c>
      <c r="E4061">
        <f t="shared" si="444"/>
        <v>7</v>
      </c>
      <c r="F4061" t="str">
        <f t="shared" si="445"/>
        <v>09</v>
      </c>
      <c r="G4061" s="1">
        <f t="shared" si="446"/>
        <v>44386</v>
      </c>
      <c r="H4061" s="2">
        <f t="shared" si="447"/>
        <v>44386.730555555558</v>
      </c>
      <c r="I4061" t="b">
        <f>OR(ABS(Table2[[#This Row],[DateTime]]-H4062) * 1440 &lt; 5, ABS(Table2[[#This Row],[DateTime]]-H4060) * 1440 &lt; 5)</f>
        <v>0</v>
      </c>
      <c r="J4061">
        <f>IF(Table2[[#This Row],[Mulitiple Sneeze?]],J4060+1,0)</f>
        <v>0</v>
      </c>
      <c r="K4061" t="str">
        <f>IF(AND(Table2[[#This Row],[Multiple Counter]]&gt;0, J4062=0),"Combo End","")</f>
        <v/>
      </c>
    </row>
    <row r="4062" spans="1:11" x14ac:dyDescent="0.25">
      <c r="A4062" s="1" t="s">
        <v>5096</v>
      </c>
      <c r="B4062" t="str">
        <f t="shared" si="441"/>
        <v>July 10</v>
      </c>
      <c r="C4062" t="str">
        <f t="shared" si="442"/>
        <v>2021</v>
      </c>
      <c r="D4062" t="str">
        <f t="shared" si="443"/>
        <v>04:55PM</v>
      </c>
      <c r="E4062">
        <f t="shared" si="444"/>
        <v>7</v>
      </c>
      <c r="F4062" t="str">
        <f t="shared" si="445"/>
        <v>10</v>
      </c>
      <c r="G4062" s="1">
        <f t="shared" si="446"/>
        <v>44387</v>
      </c>
      <c r="H4062" s="2">
        <f t="shared" si="447"/>
        <v>44387.704861111109</v>
      </c>
      <c r="I4062" t="b">
        <f>OR(ABS(Table2[[#This Row],[DateTime]]-H4063) * 1440 &lt; 5, ABS(Table2[[#This Row],[DateTime]]-H4061) * 1440 &lt; 5)</f>
        <v>0</v>
      </c>
      <c r="J4062">
        <f>IF(Table2[[#This Row],[Mulitiple Sneeze?]],J4061+1,0)</f>
        <v>0</v>
      </c>
      <c r="K4062" t="str">
        <f>IF(AND(Table2[[#This Row],[Multiple Counter]]&gt;0, J4063=0),"Combo End","")</f>
        <v/>
      </c>
    </row>
    <row r="4063" spans="1:11" x14ac:dyDescent="0.25">
      <c r="A4063" s="1" t="s">
        <v>5095</v>
      </c>
      <c r="B4063" t="str">
        <f t="shared" si="441"/>
        <v>July 10</v>
      </c>
      <c r="C4063" t="str">
        <f t="shared" si="442"/>
        <v>2021</v>
      </c>
      <c r="D4063" t="str">
        <f t="shared" si="443"/>
        <v>09:52PM</v>
      </c>
      <c r="E4063">
        <f t="shared" si="444"/>
        <v>7</v>
      </c>
      <c r="F4063" t="str">
        <f t="shared" si="445"/>
        <v>10</v>
      </c>
      <c r="G4063" s="1">
        <f t="shared" si="446"/>
        <v>44387</v>
      </c>
      <c r="H4063" s="2">
        <f t="shared" si="447"/>
        <v>44387.911111111112</v>
      </c>
      <c r="I4063" t="b">
        <f>OR(ABS(Table2[[#This Row],[DateTime]]-H4064) * 1440 &lt; 5, ABS(Table2[[#This Row],[DateTime]]-H4062) * 1440 &lt; 5)</f>
        <v>0</v>
      </c>
      <c r="J4063">
        <f>IF(Table2[[#This Row],[Mulitiple Sneeze?]],J4062+1,0)</f>
        <v>0</v>
      </c>
      <c r="K4063" t="str">
        <f>IF(AND(Table2[[#This Row],[Multiple Counter]]&gt;0, J4064=0),"Combo End","")</f>
        <v/>
      </c>
    </row>
    <row r="4064" spans="1:11" x14ac:dyDescent="0.25">
      <c r="A4064" s="1" t="s">
        <v>5094</v>
      </c>
      <c r="B4064" t="str">
        <f t="shared" si="441"/>
        <v>July 12</v>
      </c>
      <c r="C4064" t="str">
        <f t="shared" si="442"/>
        <v>2021</v>
      </c>
      <c r="D4064" t="str">
        <f t="shared" si="443"/>
        <v>06:23AM</v>
      </c>
      <c r="E4064">
        <f t="shared" si="444"/>
        <v>7</v>
      </c>
      <c r="F4064" t="str">
        <f t="shared" si="445"/>
        <v>12</v>
      </c>
      <c r="G4064" s="1">
        <f t="shared" si="446"/>
        <v>44389</v>
      </c>
      <c r="H4064" s="2">
        <f t="shared" si="447"/>
        <v>44389.265972222223</v>
      </c>
      <c r="I4064" t="b">
        <f>OR(ABS(Table2[[#This Row],[DateTime]]-H4065) * 1440 &lt; 5, ABS(Table2[[#This Row],[DateTime]]-H4063) * 1440 &lt; 5)</f>
        <v>0</v>
      </c>
      <c r="J4064">
        <f>IF(Table2[[#This Row],[Mulitiple Sneeze?]],J4063+1,0)</f>
        <v>0</v>
      </c>
      <c r="K4064" t="str">
        <f>IF(AND(Table2[[#This Row],[Multiple Counter]]&gt;0, J4065=0),"Combo End","")</f>
        <v/>
      </c>
    </row>
    <row r="4065" spans="1:11" x14ac:dyDescent="0.25">
      <c r="A4065" s="1" t="s">
        <v>5093</v>
      </c>
      <c r="B4065" t="str">
        <f t="shared" si="441"/>
        <v>July 13</v>
      </c>
      <c r="C4065" t="str">
        <f t="shared" si="442"/>
        <v>2021</v>
      </c>
      <c r="D4065" t="str">
        <f t="shared" si="443"/>
        <v>03:35PM</v>
      </c>
      <c r="E4065">
        <f t="shared" si="444"/>
        <v>7</v>
      </c>
      <c r="F4065" t="str">
        <f t="shared" si="445"/>
        <v>13</v>
      </c>
      <c r="G4065" s="1">
        <f t="shared" si="446"/>
        <v>44390</v>
      </c>
      <c r="H4065" s="2">
        <f t="shared" si="447"/>
        <v>44390.649305555555</v>
      </c>
      <c r="I4065" t="b">
        <f>OR(ABS(Table2[[#This Row],[DateTime]]-H4066) * 1440 &lt; 5, ABS(Table2[[#This Row],[DateTime]]-H4064) * 1440 &lt; 5)</f>
        <v>0</v>
      </c>
      <c r="J4065">
        <f>IF(Table2[[#This Row],[Mulitiple Sneeze?]],J4064+1,0)</f>
        <v>0</v>
      </c>
      <c r="K4065" t="str">
        <f>IF(AND(Table2[[#This Row],[Multiple Counter]]&gt;0, J4066=0),"Combo End","")</f>
        <v/>
      </c>
    </row>
    <row r="4066" spans="1:11" x14ac:dyDescent="0.25">
      <c r="A4066" s="1" t="s">
        <v>5092</v>
      </c>
      <c r="B4066" t="str">
        <f t="shared" si="441"/>
        <v>July 13</v>
      </c>
      <c r="C4066" t="str">
        <f t="shared" si="442"/>
        <v>2021</v>
      </c>
      <c r="D4066" t="str">
        <f t="shared" si="443"/>
        <v>07:57PM</v>
      </c>
      <c r="E4066">
        <f t="shared" si="444"/>
        <v>7</v>
      </c>
      <c r="F4066" t="str">
        <f t="shared" si="445"/>
        <v>13</v>
      </c>
      <c r="G4066" s="1">
        <f t="shared" si="446"/>
        <v>44390</v>
      </c>
      <c r="H4066" s="2">
        <f t="shared" si="447"/>
        <v>44390.831250000003</v>
      </c>
      <c r="I4066" t="b">
        <f>OR(ABS(Table2[[#This Row],[DateTime]]-H4067) * 1440 &lt; 5, ABS(Table2[[#This Row],[DateTime]]-H4065) * 1440 &lt; 5)</f>
        <v>0</v>
      </c>
      <c r="J4066">
        <f>IF(Table2[[#This Row],[Mulitiple Sneeze?]],J4065+1,0)</f>
        <v>0</v>
      </c>
      <c r="K4066" t="str">
        <f>IF(AND(Table2[[#This Row],[Multiple Counter]]&gt;0, J4067=0),"Combo End","")</f>
        <v/>
      </c>
    </row>
    <row r="4067" spans="1:11" x14ac:dyDescent="0.25">
      <c r="A4067" s="1" t="s">
        <v>5091</v>
      </c>
      <c r="B4067" t="str">
        <f t="shared" si="441"/>
        <v>July 14</v>
      </c>
      <c r="C4067" t="str">
        <f t="shared" si="442"/>
        <v>2021</v>
      </c>
      <c r="D4067" t="str">
        <f t="shared" si="443"/>
        <v>08:00AM</v>
      </c>
      <c r="E4067">
        <f t="shared" si="444"/>
        <v>7</v>
      </c>
      <c r="F4067" t="str">
        <f t="shared" si="445"/>
        <v>14</v>
      </c>
      <c r="G4067" s="1">
        <f t="shared" si="446"/>
        <v>44391</v>
      </c>
      <c r="H4067" s="2">
        <f t="shared" si="447"/>
        <v>44391.333333333336</v>
      </c>
      <c r="I4067" t="b">
        <f>OR(ABS(Table2[[#This Row],[DateTime]]-H4068) * 1440 &lt; 5, ABS(Table2[[#This Row],[DateTime]]-H4066) * 1440 &lt; 5)</f>
        <v>0</v>
      </c>
      <c r="J4067">
        <f>IF(Table2[[#This Row],[Mulitiple Sneeze?]],J4066+1,0)</f>
        <v>0</v>
      </c>
      <c r="K4067" t="str">
        <f>IF(AND(Table2[[#This Row],[Multiple Counter]]&gt;0, J4068=0),"Combo End","")</f>
        <v/>
      </c>
    </row>
    <row r="4068" spans="1:11" x14ac:dyDescent="0.25">
      <c r="A4068" s="1" t="s">
        <v>5090</v>
      </c>
      <c r="B4068" t="str">
        <f t="shared" si="441"/>
        <v>July 14</v>
      </c>
      <c r="C4068" t="str">
        <f t="shared" si="442"/>
        <v>2021</v>
      </c>
      <c r="D4068" t="str">
        <f t="shared" si="443"/>
        <v>08:27AM</v>
      </c>
      <c r="E4068">
        <f t="shared" si="444"/>
        <v>7</v>
      </c>
      <c r="F4068" t="str">
        <f t="shared" si="445"/>
        <v>14</v>
      </c>
      <c r="G4068" s="1">
        <f t="shared" si="446"/>
        <v>44391</v>
      </c>
      <c r="H4068" s="2">
        <f t="shared" si="447"/>
        <v>44391.352083333331</v>
      </c>
      <c r="I4068" t="b">
        <f>OR(ABS(Table2[[#This Row],[DateTime]]-H4069) * 1440 &lt; 5, ABS(Table2[[#This Row],[DateTime]]-H4067) * 1440 &lt; 5)</f>
        <v>0</v>
      </c>
      <c r="J4068">
        <f>IF(Table2[[#This Row],[Mulitiple Sneeze?]],J4067+1,0)</f>
        <v>0</v>
      </c>
      <c r="K4068" t="str">
        <f>IF(AND(Table2[[#This Row],[Multiple Counter]]&gt;0, J4069=0),"Combo End","")</f>
        <v/>
      </c>
    </row>
    <row r="4069" spans="1:11" x14ac:dyDescent="0.25">
      <c r="A4069" s="1" t="s">
        <v>5089</v>
      </c>
      <c r="B4069" t="str">
        <f t="shared" si="441"/>
        <v>July 14</v>
      </c>
      <c r="C4069" t="str">
        <f t="shared" si="442"/>
        <v>2021</v>
      </c>
      <c r="D4069" t="str">
        <f t="shared" si="443"/>
        <v>03:22PM</v>
      </c>
      <c r="E4069">
        <f t="shared" si="444"/>
        <v>7</v>
      </c>
      <c r="F4069" t="str">
        <f t="shared" si="445"/>
        <v>14</v>
      </c>
      <c r="G4069" s="1">
        <f t="shared" si="446"/>
        <v>44391</v>
      </c>
      <c r="H4069" s="2">
        <f t="shared" si="447"/>
        <v>44391.640277777777</v>
      </c>
      <c r="I4069" t="b">
        <f>OR(ABS(Table2[[#This Row],[DateTime]]-H4070) * 1440 &lt; 5, ABS(Table2[[#This Row],[DateTime]]-H4068) * 1440 &lt; 5)</f>
        <v>0</v>
      </c>
      <c r="J4069">
        <f>IF(Table2[[#This Row],[Mulitiple Sneeze?]],J4068+1,0)</f>
        <v>0</v>
      </c>
      <c r="K4069" t="str">
        <f>IF(AND(Table2[[#This Row],[Multiple Counter]]&gt;0, J4070=0),"Combo End","")</f>
        <v/>
      </c>
    </row>
    <row r="4070" spans="1:11" x14ac:dyDescent="0.25">
      <c r="A4070" s="1" t="s">
        <v>5088</v>
      </c>
      <c r="B4070" t="str">
        <f t="shared" si="441"/>
        <v>July 15</v>
      </c>
      <c r="C4070" t="str">
        <f t="shared" si="442"/>
        <v>2021</v>
      </c>
      <c r="D4070" t="str">
        <f t="shared" si="443"/>
        <v>07:44AM</v>
      </c>
      <c r="E4070">
        <f t="shared" si="444"/>
        <v>7</v>
      </c>
      <c r="F4070" t="str">
        <f t="shared" si="445"/>
        <v>15</v>
      </c>
      <c r="G4070" s="1">
        <f t="shared" si="446"/>
        <v>44392</v>
      </c>
      <c r="H4070" s="2">
        <f t="shared" si="447"/>
        <v>44392.322222222225</v>
      </c>
      <c r="I4070" t="b">
        <f>OR(ABS(Table2[[#This Row],[DateTime]]-H4071) * 1440 &lt; 5, ABS(Table2[[#This Row],[DateTime]]-H4069) * 1440 &lt; 5)</f>
        <v>0</v>
      </c>
      <c r="J4070">
        <f>IF(Table2[[#This Row],[Mulitiple Sneeze?]],J4069+1,0)</f>
        <v>0</v>
      </c>
      <c r="K4070" t="str">
        <f>IF(AND(Table2[[#This Row],[Multiple Counter]]&gt;0, J4071=0),"Combo End","")</f>
        <v/>
      </c>
    </row>
    <row r="4071" spans="1:11" x14ac:dyDescent="0.25">
      <c r="A4071" s="1" t="s">
        <v>5087</v>
      </c>
      <c r="B4071" t="str">
        <f t="shared" si="441"/>
        <v>July 15</v>
      </c>
      <c r="C4071" t="str">
        <f t="shared" si="442"/>
        <v>2021</v>
      </c>
      <c r="D4071" t="str">
        <f t="shared" si="443"/>
        <v>11:17AM</v>
      </c>
      <c r="E4071">
        <f t="shared" si="444"/>
        <v>7</v>
      </c>
      <c r="F4071" t="str">
        <f t="shared" si="445"/>
        <v>15</v>
      </c>
      <c r="G4071" s="1">
        <f t="shared" si="446"/>
        <v>44392</v>
      </c>
      <c r="H4071" s="2">
        <f t="shared" si="447"/>
        <v>44392.470138888886</v>
      </c>
      <c r="I4071" t="b">
        <f>OR(ABS(Table2[[#This Row],[DateTime]]-H4072) * 1440 &lt; 5, ABS(Table2[[#This Row],[DateTime]]-H4070) * 1440 &lt; 5)</f>
        <v>0</v>
      </c>
      <c r="J4071">
        <f>IF(Table2[[#This Row],[Mulitiple Sneeze?]],J4070+1,0)</f>
        <v>0</v>
      </c>
      <c r="K4071" t="str">
        <f>IF(AND(Table2[[#This Row],[Multiple Counter]]&gt;0, J4072=0),"Combo End","")</f>
        <v/>
      </c>
    </row>
    <row r="4072" spans="1:11" x14ac:dyDescent="0.25">
      <c r="A4072" s="1" t="s">
        <v>5086</v>
      </c>
      <c r="B4072" t="str">
        <f t="shared" si="441"/>
        <v>July 15</v>
      </c>
      <c r="C4072" t="str">
        <f t="shared" si="442"/>
        <v>2021</v>
      </c>
      <c r="D4072" t="str">
        <f t="shared" si="443"/>
        <v>12:40PM</v>
      </c>
      <c r="E4072">
        <f t="shared" si="444"/>
        <v>7</v>
      </c>
      <c r="F4072" t="str">
        <f t="shared" si="445"/>
        <v>15</v>
      </c>
      <c r="G4072" s="1">
        <f t="shared" si="446"/>
        <v>44392</v>
      </c>
      <c r="H4072" s="2">
        <f t="shared" si="447"/>
        <v>44392.527777777781</v>
      </c>
      <c r="I4072" t="b">
        <f>OR(ABS(Table2[[#This Row],[DateTime]]-H4073) * 1440 &lt; 5, ABS(Table2[[#This Row],[DateTime]]-H4071) * 1440 &lt; 5)</f>
        <v>0</v>
      </c>
      <c r="J4072">
        <f>IF(Table2[[#This Row],[Mulitiple Sneeze?]],J4071+1,0)</f>
        <v>0</v>
      </c>
      <c r="K4072" t="str">
        <f>IF(AND(Table2[[#This Row],[Multiple Counter]]&gt;0, J4073=0),"Combo End","")</f>
        <v/>
      </c>
    </row>
    <row r="4073" spans="1:11" x14ac:dyDescent="0.25">
      <c r="A4073" s="1" t="s">
        <v>5085</v>
      </c>
      <c r="B4073" t="str">
        <f t="shared" si="441"/>
        <v>July 16</v>
      </c>
      <c r="C4073" t="str">
        <f t="shared" si="442"/>
        <v>2021</v>
      </c>
      <c r="D4073" t="str">
        <f t="shared" si="443"/>
        <v>07:39AM</v>
      </c>
      <c r="E4073">
        <f t="shared" si="444"/>
        <v>7</v>
      </c>
      <c r="F4073" t="str">
        <f t="shared" si="445"/>
        <v>16</v>
      </c>
      <c r="G4073" s="1">
        <f t="shared" si="446"/>
        <v>44393</v>
      </c>
      <c r="H4073" s="2">
        <f t="shared" si="447"/>
        <v>44393.318749999999</v>
      </c>
      <c r="I4073" t="b">
        <f>OR(ABS(Table2[[#This Row],[DateTime]]-H4074) * 1440 &lt; 5, ABS(Table2[[#This Row],[DateTime]]-H4072) * 1440 &lt; 5)</f>
        <v>0</v>
      </c>
      <c r="J4073">
        <f>IF(Table2[[#This Row],[Mulitiple Sneeze?]],J4072+1,0)</f>
        <v>0</v>
      </c>
      <c r="K4073" t="str">
        <f>IF(AND(Table2[[#This Row],[Multiple Counter]]&gt;0, J4074=0),"Combo End","")</f>
        <v/>
      </c>
    </row>
    <row r="4074" spans="1:11" x14ac:dyDescent="0.25">
      <c r="A4074" s="1" t="s">
        <v>5084</v>
      </c>
      <c r="B4074" t="str">
        <f t="shared" si="441"/>
        <v>July 16</v>
      </c>
      <c r="C4074" t="str">
        <f t="shared" si="442"/>
        <v>2021</v>
      </c>
      <c r="D4074" t="str">
        <f t="shared" si="443"/>
        <v>03:18PM</v>
      </c>
      <c r="E4074">
        <f t="shared" si="444"/>
        <v>7</v>
      </c>
      <c r="F4074" t="str">
        <f t="shared" si="445"/>
        <v>16</v>
      </c>
      <c r="G4074" s="1">
        <f t="shared" si="446"/>
        <v>44393</v>
      </c>
      <c r="H4074" s="2">
        <f t="shared" si="447"/>
        <v>44393.637499999997</v>
      </c>
      <c r="I4074" t="b">
        <f>OR(ABS(Table2[[#This Row],[DateTime]]-H4075) * 1440 &lt; 5, ABS(Table2[[#This Row],[DateTime]]-H4073) * 1440 &lt; 5)</f>
        <v>0</v>
      </c>
      <c r="J4074">
        <f>IF(Table2[[#This Row],[Mulitiple Sneeze?]],J4073+1,0)</f>
        <v>0</v>
      </c>
      <c r="K4074" t="str">
        <f>IF(AND(Table2[[#This Row],[Multiple Counter]]&gt;0, J4075=0),"Combo End","")</f>
        <v/>
      </c>
    </row>
    <row r="4075" spans="1:11" x14ac:dyDescent="0.25">
      <c r="A4075" s="1" t="s">
        <v>5083</v>
      </c>
      <c r="B4075" t="str">
        <f t="shared" si="441"/>
        <v>July 17</v>
      </c>
      <c r="C4075" t="str">
        <f t="shared" si="442"/>
        <v>2021</v>
      </c>
      <c r="D4075" t="str">
        <f t="shared" si="443"/>
        <v>09:12AM</v>
      </c>
      <c r="E4075">
        <f t="shared" si="444"/>
        <v>7</v>
      </c>
      <c r="F4075" t="str">
        <f t="shared" si="445"/>
        <v>17</v>
      </c>
      <c r="G4075" s="1">
        <f t="shared" si="446"/>
        <v>44394</v>
      </c>
      <c r="H4075" s="2">
        <f t="shared" si="447"/>
        <v>44394.383333333331</v>
      </c>
      <c r="I4075" t="b">
        <f>OR(ABS(Table2[[#This Row],[DateTime]]-H4076) * 1440 &lt; 5, ABS(Table2[[#This Row],[DateTime]]-H4074) * 1440 &lt; 5)</f>
        <v>0</v>
      </c>
      <c r="J4075">
        <f>IF(Table2[[#This Row],[Mulitiple Sneeze?]],J4074+1,0)</f>
        <v>0</v>
      </c>
      <c r="K4075" t="str">
        <f>IF(AND(Table2[[#This Row],[Multiple Counter]]&gt;0, J4076=0),"Combo End","")</f>
        <v/>
      </c>
    </row>
    <row r="4076" spans="1:11" x14ac:dyDescent="0.25">
      <c r="A4076" s="1" t="s">
        <v>5082</v>
      </c>
      <c r="B4076" t="str">
        <f t="shared" si="441"/>
        <v>July 18</v>
      </c>
      <c r="C4076" t="str">
        <f t="shared" si="442"/>
        <v>2021</v>
      </c>
      <c r="D4076" t="str">
        <f t="shared" si="443"/>
        <v>08:14AM</v>
      </c>
      <c r="E4076">
        <f t="shared" si="444"/>
        <v>7</v>
      </c>
      <c r="F4076" t="str">
        <f t="shared" si="445"/>
        <v>18</v>
      </c>
      <c r="G4076" s="1">
        <f t="shared" si="446"/>
        <v>44395</v>
      </c>
      <c r="H4076" s="2">
        <f t="shared" si="447"/>
        <v>44395.343055555553</v>
      </c>
      <c r="I4076" t="b">
        <f>OR(ABS(Table2[[#This Row],[DateTime]]-H4077) * 1440 &lt; 5, ABS(Table2[[#This Row],[DateTime]]-H4075) * 1440 &lt; 5)</f>
        <v>0</v>
      </c>
      <c r="J4076">
        <f>IF(Table2[[#This Row],[Mulitiple Sneeze?]],J4075+1,0)</f>
        <v>0</v>
      </c>
      <c r="K4076" t="str">
        <f>IF(AND(Table2[[#This Row],[Multiple Counter]]&gt;0, J4077=0),"Combo End","")</f>
        <v/>
      </c>
    </row>
    <row r="4077" spans="1:11" x14ac:dyDescent="0.25">
      <c r="A4077" s="1" t="s">
        <v>5081</v>
      </c>
      <c r="B4077" t="str">
        <f t="shared" si="441"/>
        <v>July 18</v>
      </c>
      <c r="C4077" t="str">
        <f t="shared" si="442"/>
        <v>2021</v>
      </c>
      <c r="D4077" t="str">
        <f t="shared" si="443"/>
        <v>09:21AM</v>
      </c>
      <c r="E4077">
        <f t="shared" si="444"/>
        <v>7</v>
      </c>
      <c r="F4077" t="str">
        <f t="shared" si="445"/>
        <v>18</v>
      </c>
      <c r="G4077" s="1">
        <f t="shared" si="446"/>
        <v>44395</v>
      </c>
      <c r="H4077" s="2">
        <f t="shared" si="447"/>
        <v>44395.38958333333</v>
      </c>
      <c r="I4077" t="b">
        <f>OR(ABS(Table2[[#This Row],[DateTime]]-H4078) * 1440 &lt; 5, ABS(Table2[[#This Row],[DateTime]]-H4076) * 1440 &lt; 5)</f>
        <v>0</v>
      </c>
      <c r="J4077">
        <f>IF(Table2[[#This Row],[Mulitiple Sneeze?]],J4076+1,0)</f>
        <v>0</v>
      </c>
      <c r="K4077" t="str">
        <f>IF(AND(Table2[[#This Row],[Multiple Counter]]&gt;0, J4078=0),"Combo End","")</f>
        <v/>
      </c>
    </row>
    <row r="4078" spans="1:11" x14ac:dyDescent="0.25">
      <c r="A4078" s="1" t="s">
        <v>5080</v>
      </c>
      <c r="B4078" t="str">
        <f t="shared" si="441"/>
        <v>July 19</v>
      </c>
      <c r="C4078" t="str">
        <f t="shared" si="442"/>
        <v>2021</v>
      </c>
      <c r="D4078" t="str">
        <f t="shared" si="443"/>
        <v>09:19AM</v>
      </c>
      <c r="E4078">
        <f t="shared" si="444"/>
        <v>7</v>
      </c>
      <c r="F4078" t="str">
        <f t="shared" si="445"/>
        <v>19</v>
      </c>
      <c r="G4078" s="1">
        <f t="shared" si="446"/>
        <v>44396</v>
      </c>
      <c r="H4078" s="2">
        <f t="shared" si="447"/>
        <v>44396.388194444444</v>
      </c>
      <c r="I4078" t="b">
        <f>OR(ABS(Table2[[#This Row],[DateTime]]-H4079) * 1440 &lt; 5, ABS(Table2[[#This Row],[DateTime]]-H4077) * 1440 &lt; 5)</f>
        <v>1</v>
      </c>
      <c r="J4078">
        <f>IF(Table2[[#This Row],[Mulitiple Sneeze?]],J4077+1,0)</f>
        <v>1</v>
      </c>
      <c r="K4078" t="str">
        <f>IF(AND(Table2[[#This Row],[Multiple Counter]]&gt;0, J4079=0),"Combo End","")</f>
        <v/>
      </c>
    </row>
    <row r="4079" spans="1:11" x14ac:dyDescent="0.25">
      <c r="A4079" s="1" t="s">
        <v>5079</v>
      </c>
      <c r="B4079" t="str">
        <f t="shared" si="441"/>
        <v>July 19</v>
      </c>
      <c r="C4079" t="str">
        <f t="shared" si="442"/>
        <v>2021</v>
      </c>
      <c r="D4079" t="str">
        <f t="shared" si="443"/>
        <v>09:20AM</v>
      </c>
      <c r="E4079">
        <f t="shared" si="444"/>
        <v>7</v>
      </c>
      <c r="F4079" t="str">
        <f t="shared" si="445"/>
        <v>19</v>
      </c>
      <c r="G4079" s="1">
        <f t="shared" si="446"/>
        <v>44396</v>
      </c>
      <c r="H4079" s="2">
        <f t="shared" si="447"/>
        <v>44396.388888888891</v>
      </c>
      <c r="I4079" t="b">
        <f>OR(ABS(Table2[[#This Row],[DateTime]]-H4080) * 1440 &lt; 5, ABS(Table2[[#This Row],[DateTime]]-H4078) * 1440 &lt; 5)</f>
        <v>1</v>
      </c>
      <c r="J4079">
        <f>IF(Table2[[#This Row],[Mulitiple Sneeze?]],J4078+1,0)</f>
        <v>2</v>
      </c>
      <c r="K4079" t="str">
        <f>IF(AND(Table2[[#This Row],[Multiple Counter]]&gt;0, J4080=0),"Combo End","")</f>
        <v>Combo End</v>
      </c>
    </row>
    <row r="4080" spans="1:11" x14ac:dyDescent="0.25">
      <c r="A4080" s="1" t="s">
        <v>5078</v>
      </c>
      <c r="B4080" t="str">
        <f t="shared" si="441"/>
        <v>July 19</v>
      </c>
      <c r="C4080" t="str">
        <f t="shared" si="442"/>
        <v>2021</v>
      </c>
      <c r="D4080" t="str">
        <f t="shared" si="443"/>
        <v>01:31PM</v>
      </c>
      <c r="E4080">
        <f t="shared" si="444"/>
        <v>7</v>
      </c>
      <c r="F4080" t="str">
        <f t="shared" si="445"/>
        <v>19</v>
      </c>
      <c r="G4080" s="1">
        <f t="shared" si="446"/>
        <v>44396</v>
      </c>
      <c r="H4080" s="2">
        <f t="shared" si="447"/>
        <v>44396.563194444447</v>
      </c>
      <c r="I4080" t="b">
        <f>OR(ABS(Table2[[#This Row],[DateTime]]-H4081) * 1440 &lt; 5, ABS(Table2[[#This Row],[DateTime]]-H4079) * 1440 &lt; 5)</f>
        <v>0</v>
      </c>
      <c r="J4080">
        <f>IF(Table2[[#This Row],[Mulitiple Sneeze?]],J4079+1,0)</f>
        <v>0</v>
      </c>
      <c r="K4080" t="str">
        <f>IF(AND(Table2[[#This Row],[Multiple Counter]]&gt;0, J4081=0),"Combo End","")</f>
        <v/>
      </c>
    </row>
    <row r="4081" spans="1:11" x14ac:dyDescent="0.25">
      <c r="A4081" s="1" t="s">
        <v>5077</v>
      </c>
      <c r="B4081" t="str">
        <f t="shared" si="441"/>
        <v>July 19</v>
      </c>
      <c r="C4081" t="str">
        <f t="shared" si="442"/>
        <v>2021</v>
      </c>
      <c r="D4081" t="str">
        <f t="shared" si="443"/>
        <v>03:52PM</v>
      </c>
      <c r="E4081">
        <f t="shared" si="444"/>
        <v>7</v>
      </c>
      <c r="F4081" t="str">
        <f t="shared" si="445"/>
        <v>19</v>
      </c>
      <c r="G4081" s="1">
        <f t="shared" si="446"/>
        <v>44396</v>
      </c>
      <c r="H4081" s="2">
        <f t="shared" si="447"/>
        <v>44396.661111111112</v>
      </c>
      <c r="I4081" t="b">
        <f>OR(ABS(Table2[[#This Row],[DateTime]]-H4082) * 1440 &lt; 5, ABS(Table2[[#This Row],[DateTime]]-H4080) * 1440 &lt; 5)</f>
        <v>0</v>
      </c>
      <c r="J4081">
        <f>IF(Table2[[#This Row],[Mulitiple Sneeze?]],J4080+1,0)</f>
        <v>0</v>
      </c>
      <c r="K4081" t="str">
        <f>IF(AND(Table2[[#This Row],[Multiple Counter]]&gt;0, J4082=0),"Combo End","")</f>
        <v/>
      </c>
    </row>
    <row r="4082" spans="1:11" x14ac:dyDescent="0.25">
      <c r="A4082" s="1" t="s">
        <v>5076</v>
      </c>
      <c r="B4082" t="str">
        <f t="shared" si="441"/>
        <v>July 19</v>
      </c>
      <c r="C4082" t="str">
        <f t="shared" si="442"/>
        <v>2021</v>
      </c>
      <c r="D4082" t="str">
        <f t="shared" si="443"/>
        <v>05:05PM</v>
      </c>
      <c r="E4082">
        <f t="shared" si="444"/>
        <v>7</v>
      </c>
      <c r="F4082" t="str">
        <f t="shared" si="445"/>
        <v>19</v>
      </c>
      <c r="G4082" s="1">
        <f t="shared" si="446"/>
        <v>44396</v>
      </c>
      <c r="H4082" s="2">
        <f t="shared" si="447"/>
        <v>44396.711805555555</v>
      </c>
      <c r="I4082" t="b">
        <f>OR(ABS(Table2[[#This Row],[DateTime]]-H4083) * 1440 &lt; 5, ABS(Table2[[#This Row],[DateTime]]-H4081) * 1440 &lt; 5)</f>
        <v>0</v>
      </c>
      <c r="J4082">
        <f>IF(Table2[[#This Row],[Mulitiple Sneeze?]],J4081+1,0)</f>
        <v>0</v>
      </c>
      <c r="K4082" t="str">
        <f>IF(AND(Table2[[#This Row],[Multiple Counter]]&gt;0, J4083=0),"Combo End","")</f>
        <v/>
      </c>
    </row>
    <row r="4083" spans="1:11" x14ac:dyDescent="0.25">
      <c r="A4083" s="1" t="s">
        <v>5075</v>
      </c>
      <c r="B4083" t="str">
        <f t="shared" si="441"/>
        <v>July 20</v>
      </c>
      <c r="C4083" t="str">
        <f t="shared" si="442"/>
        <v>2021</v>
      </c>
      <c r="D4083" t="str">
        <f t="shared" si="443"/>
        <v>09:01AM</v>
      </c>
      <c r="E4083">
        <f t="shared" si="444"/>
        <v>7</v>
      </c>
      <c r="F4083" t="str">
        <f t="shared" si="445"/>
        <v>20</v>
      </c>
      <c r="G4083" s="1">
        <f t="shared" si="446"/>
        <v>44397</v>
      </c>
      <c r="H4083" s="2">
        <f t="shared" si="447"/>
        <v>44397.375694444447</v>
      </c>
      <c r="I4083" t="b">
        <f>OR(ABS(Table2[[#This Row],[DateTime]]-H4084) * 1440 &lt; 5, ABS(Table2[[#This Row],[DateTime]]-H4082) * 1440 &lt; 5)</f>
        <v>0</v>
      </c>
      <c r="J4083">
        <f>IF(Table2[[#This Row],[Mulitiple Sneeze?]],J4082+1,0)</f>
        <v>0</v>
      </c>
      <c r="K4083" t="str">
        <f>IF(AND(Table2[[#This Row],[Multiple Counter]]&gt;0, J4084=0),"Combo End","")</f>
        <v/>
      </c>
    </row>
    <row r="4084" spans="1:11" x14ac:dyDescent="0.25">
      <c r="A4084" s="1" t="s">
        <v>5074</v>
      </c>
      <c r="B4084" t="str">
        <f t="shared" si="441"/>
        <v>July 20</v>
      </c>
      <c r="C4084" t="str">
        <f t="shared" si="442"/>
        <v>2021</v>
      </c>
      <c r="D4084" t="str">
        <f t="shared" si="443"/>
        <v>01:13PM</v>
      </c>
      <c r="E4084">
        <f t="shared" si="444"/>
        <v>7</v>
      </c>
      <c r="F4084" t="str">
        <f t="shared" si="445"/>
        <v>20</v>
      </c>
      <c r="G4084" s="1">
        <f t="shared" si="446"/>
        <v>44397</v>
      </c>
      <c r="H4084" s="2">
        <f t="shared" si="447"/>
        <v>44397.550694444442</v>
      </c>
      <c r="I4084" t="b">
        <f>OR(ABS(Table2[[#This Row],[DateTime]]-H4085) * 1440 &lt; 5, ABS(Table2[[#This Row],[DateTime]]-H4083) * 1440 &lt; 5)</f>
        <v>0</v>
      </c>
      <c r="J4084">
        <f>IF(Table2[[#This Row],[Mulitiple Sneeze?]],J4083+1,0)</f>
        <v>0</v>
      </c>
      <c r="K4084" t="str">
        <f>IF(AND(Table2[[#This Row],[Multiple Counter]]&gt;0, J4085=0),"Combo End","")</f>
        <v/>
      </c>
    </row>
    <row r="4085" spans="1:11" x14ac:dyDescent="0.25">
      <c r="A4085" s="1" t="s">
        <v>5073</v>
      </c>
      <c r="B4085" t="str">
        <f t="shared" si="441"/>
        <v>July 20</v>
      </c>
      <c r="C4085" t="str">
        <f t="shared" si="442"/>
        <v>2021</v>
      </c>
      <c r="D4085" t="str">
        <f t="shared" si="443"/>
        <v>02:27PM</v>
      </c>
      <c r="E4085">
        <f t="shared" si="444"/>
        <v>7</v>
      </c>
      <c r="F4085" t="str">
        <f t="shared" si="445"/>
        <v>20</v>
      </c>
      <c r="G4085" s="1">
        <f t="shared" si="446"/>
        <v>44397</v>
      </c>
      <c r="H4085" s="2">
        <f t="shared" si="447"/>
        <v>44397.602083333331</v>
      </c>
      <c r="I4085" t="b">
        <f>OR(ABS(Table2[[#This Row],[DateTime]]-H4086) * 1440 &lt; 5, ABS(Table2[[#This Row],[DateTime]]-H4084) * 1440 &lt; 5)</f>
        <v>0</v>
      </c>
      <c r="J4085">
        <f>IF(Table2[[#This Row],[Mulitiple Sneeze?]],J4084+1,0)</f>
        <v>0</v>
      </c>
      <c r="K4085" t="str">
        <f>IF(AND(Table2[[#This Row],[Multiple Counter]]&gt;0, J4086=0),"Combo End","")</f>
        <v/>
      </c>
    </row>
    <row r="4086" spans="1:11" x14ac:dyDescent="0.25">
      <c r="A4086" s="1" t="s">
        <v>5072</v>
      </c>
      <c r="B4086" t="str">
        <f t="shared" si="441"/>
        <v>July 20</v>
      </c>
      <c r="C4086" t="str">
        <f t="shared" si="442"/>
        <v>2021</v>
      </c>
      <c r="D4086" t="str">
        <f t="shared" si="443"/>
        <v>03:09PM</v>
      </c>
      <c r="E4086">
        <f t="shared" si="444"/>
        <v>7</v>
      </c>
      <c r="F4086" t="str">
        <f t="shared" si="445"/>
        <v>20</v>
      </c>
      <c r="G4086" s="1">
        <f t="shared" si="446"/>
        <v>44397</v>
      </c>
      <c r="H4086" s="2">
        <f t="shared" si="447"/>
        <v>44397.631249999999</v>
      </c>
      <c r="I4086" t="b">
        <f>OR(ABS(Table2[[#This Row],[DateTime]]-H4087) * 1440 &lt; 5, ABS(Table2[[#This Row],[DateTime]]-H4085) * 1440 &lt; 5)</f>
        <v>0</v>
      </c>
      <c r="J4086">
        <f>IF(Table2[[#This Row],[Mulitiple Sneeze?]],J4085+1,0)</f>
        <v>0</v>
      </c>
      <c r="K4086" t="str">
        <f>IF(AND(Table2[[#This Row],[Multiple Counter]]&gt;0, J4087=0),"Combo End","")</f>
        <v/>
      </c>
    </row>
    <row r="4087" spans="1:11" x14ac:dyDescent="0.25">
      <c r="A4087" s="1" t="s">
        <v>5071</v>
      </c>
      <c r="B4087" t="str">
        <f t="shared" si="441"/>
        <v>July 21</v>
      </c>
      <c r="C4087" t="str">
        <f t="shared" si="442"/>
        <v>2021</v>
      </c>
      <c r="D4087" t="str">
        <f t="shared" si="443"/>
        <v>08:07AM</v>
      </c>
      <c r="E4087">
        <f t="shared" si="444"/>
        <v>7</v>
      </c>
      <c r="F4087" t="str">
        <f t="shared" si="445"/>
        <v>21</v>
      </c>
      <c r="G4087" s="1">
        <f t="shared" si="446"/>
        <v>44398</v>
      </c>
      <c r="H4087" s="2">
        <f t="shared" si="447"/>
        <v>44398.338194444441</v>
      </c>
      <c r="I4087" t="b">
        <f>OR(ABS(Table2[[#This Row],[DateTime]]-H4088) * 1440 &lt; 5, ABS(Table2[[#This Row],[DateTime]]-H4086) * 1440 &lt; 5)</f>
        <v>0</v>
      </c>
      <c r="J4087">
        <f>IF(Table2[[#This Row],[Mulitiple Sneeze?]],J4086+1,0)</f>
        <v>0</v>
      </c>
      <c r="K4087" t="str">
        <f>IF(AND(Table2[[#This Row],[Multiple Counter]]&gt;0, J4088=0),"Combo End","")</f>
        <v/>
      </c>
    </row>
    <row r="4088" spans="1:11" x14ac:dyDescent="0.25">
      <c r="A4088" s="1" t="s">
        <v>5070</v>
      </c>
      <c r="B4088" t="str">
        <f t="shared" si="441"/>
        <v>July 22</v>
      </c>
      <c r="C4088" t="str">
        <f t="shared" si="442"/>
        <v>2021</v>
      </c>
      <c r="D4088" t="str">
        <f t="shared" si="443"/>
        <v>06:30AM</v>
      </c>
      <c r="E4088">
        <f t="shared" si="444"/>
        <v>7</v>
      </c>
      <c r="F4088" t="str">
        <f t="shared" si="445"/>
        <v>22</v>
      </c>
      <c r="G4088" s="1">
        <f t="shared" si="446"/>
        <v>44399</v>
      </c>
      <c r="H4088" s="2">
        <f t="shared" si="447"/>
        <v>44399.270833333336</v>
      </c>
      <c r="I4088" t="b">
        <f>OR(ABS(Table2[[#This Row],[DateTime]]-H4089) * 1440 &lt; 5, ABS(Table2[[#This Row],[DateTime]]-H4087) * 1440 &lt; 5)</f>
        <v>0</v>
      </c>
      <c r="J4088">
        <f>IF(Table2[[#This Row],[Mulitiple Sneeze?]],J4087+1,0)</f>
        <v>0</v>
      </c>
      <c r="K4088" t="str">
        <f>IF(AND(Table2[[#This Row],[Multiple Counter]]&gt;0, J4089=0),"Combo End","")</f>
        <v/>
      </c>
    </row>
    <row r="4089" spans="1:11" x14ac:dyDescent="0.25">
      <c r="A4089" s="1" t="s">
        <v>5069</v>
      </c>
      <c r="B4089" t="str">
        <f t="shared" si="441"/>
        <v>July 23</v>
      </c>
      <c r="C4089" t="str">
        <f t="shared" si="442"/>
        <v>2021</v>
      </c>
      <c r="D4089" t="str">
        <f t="shared" si="443"/>
        <v>12:55PM</v>
      </c>
      <c r="E4089">
        <f t="shared" si="444"/>
        <v>7</v>
      </c>
      <c r="F4089" t="str">
        <f t="shared" si="445"/>
        <v>23</v>
      </c>
      <c r="G4089" s="1">
        <f t="shared" si="446"/>
        <v>44400</v>
      </c>
      <c r="H4089" s="2">
        <f t="shared" si="447"/>
        <v>44400.538194444445</v>
      </c>
      <c r="I4089" t="b">
        <f>OR(ABS(Table2[[#This Row],[DateTime]]-H4090) * 1440 &lt; 5, ABS(Table2[[#This Row],[DateTime]]-H4088) * 1440 &lt; 5)</f>
        <v>0</v>
      </c>
      <c r="J4089">
        <f>IF(Table2[[#This Row],[Mulitiple Sneeze?]],J4088+1,0)</f>
        <v>0</v>
      </c>
      <c r="K4089" t="str">
        <f>IF(AND(Table2[[#This Row],[Multiple Counter]]&gt;0, J4090=0),"Combo End","")</f>
        <v/>
      </c>
    </row>
    <row r="4090" spans="1:11" x14ac:dyDescent="0.25">
      <c r="A4090" s="1" t="s">
        <v>5068</v>
      </c>
      <c r="B4090" t="str">
        <f t="shared" si="441"/>
        <v>July 23</v>
      </c>
      <c r="C4090" t="str">
        <f t="shared" si="442"/>
        <v>2021</v>
      </c>
      <c r="D4090" t="str">
        <f t="shared" si="443"/>
        <v>06:40PM</v>
      </c>
      <c r="E4090">
        <f t="shared" si="444"/>
        <v>7</v>
      </c>
      <c r="F4090" t="str">
        <f t="shared" si="445"/>
        <v>23</v>
      </c>
      <c r="G4090" s="1">
        <f t="shared" si="446"/>
        <v>44400</v>
      </c>
      <c r="H4090" s="2">
        <f t="shared" si="447"/>
        <v>44400.777777777781</v>
      </c>
      <c r="I4090" t="b">
        <f>OR(ABS(Table2[[#This Row],[DateTime]]-H4091) * 1440 &lt; 5, ABS(Table2[[#This Row],[DateTime]]-H4089) * 1440 &lt; 5)</f>
        <v>0</v>
      </c>
      <c r="J4090">
        <f>IF(Table2[[#This Row],[Mulitiple Sneeze?]],J4089+1,0)</f>
        <v>0</v>
      </c>
      <c r="K4090" t="str">
        <f>IF(AND(Table2[[#This Row],[Multiple Counter]]&gt;0, J4091=0),"Combo End","")</f>
        <v/>
      </c>
    </row>
    <row r="4091" spans="1:11" x14ac:dyDescent="0.25">
      <c r="A4091" s="1" t="s">
        <v>5067</v>
      </c>
      <c r="B4091" t="str">
        <f t="shared" si="441"/>
        <v>July 24</v>
      </c>
      <c r="C4091" t="str">
        <f t="shared" si="442"/>
        <v>2021</v>
      </c>
      <c r="D4091" t="str">
        <f t="shared" si="443"/>
        <v>06:46AM</v>
      </c>
      <c r="E4091">
        <f t="shared" si="444"/>
        <v>7</v>
      </c>
      <c r="F4091" t="str">
        <f t="shared" si="445"/>
        <v>24</v>
      </c>
      <c r="G4091" s="1">
        <f t="shared" si="446"/>
        <v>44401</v>
      </c>
      <c r="H4091" s="2">
        <f t="shared" si="447"/>
        <v>44401.281944444447</v>
      </c>
      <c r="I4091" t="b">
        <f>OR(ABS(Table2[[#This Row],[DateTime]]-H4092) * 1440 &lt; 5, ABS(Table2[[#This Row],[DateTime]]-H4090) * 1440 &lt; 5)</f>
        <v>0</v>
      </c>
      <c r="J4091">
        <f>IF(Table2[[#This Row],[Mulitiple Sneeze?]],J4090+1,0)</f>
        <v>0</v>
      </c>
      <c r="K4091" t="str">
        <f>IF(AND(Table2[[#This Row],[Multiple Counter]]&gt;0, J4092=0),"Combo End","")</f>
        <v/>
      </c>
    </row>
    <row r="4092" spans="1:11" x14ac:dyDescent="0.25">
      <c r="A4092" s="1" t="s">
        <v>5066</v>
      </c>
      <c r="B4092" t="str">
        <f t="shared" si="441"/>
        <v>July 24</v>
      </c>
      <c r="C4092" t="str">
        <f t="shared" si="442"/>
        <v>2021</v>
      </c>
      <c r="D4092" t="str">
        <f t="shared" si="443"/>
        <v>08:18AM</v>
      </c>
      <c r="E4092">
        <f t="shared" si="444"/>
        <v>7</v>
      </c>
      <c r="F4092" t="str">
        <f t="shared" si="445"/>
        <v>24</v>
      </c>
      <c r="G4092" s="1">
        <f t="shared" si="446"/>
        <v>44401</v>
      </c>
      <c r="H4092" s="2">
        <f t="shared" si="447"/>
        <v>44401.345833333333</v>
      </c>
      <c r="I4092" t="b">
        <f>OR(ABS(Table2[[#This Row],[DateTime]]-H4093) * 1440 &lt; 5, ABS(Table2[[#This Row],[DateTime]]-H4091) * 1440 &lt; 5)</f>
        <v>0</v>
      </c>
      <c r="J4092">
        <f>IF(Table2[[#This Row],[Mulitiple Sneeze?]],J4091+1,0)</f>
        <v>0</v>
      </c>
      <c r="K4092" t="str">
        <f>IF(AND(Table2[[#This Row],[Multiple Counter]]&gt;0, J4093=0),"Combo End","")</f>
        <v/>
      </c>
    </row>
    <row r="4093" spans="1:11" x14ac:dyDescent="0.25">
      <c r="A4093" s="1" t="s">
        <v>5065</v>
      </c>
      <c r="B4093" t="str">
        <f t="shared" si="441"/>
        <v>July 24</v>
      </c>
      <c r="C4093" t="str">
        <f t="shared" si="442"/>
        <v>2021</v>
      </c>
      <c r="D4093" t="str">
        <f t="shared" si="443"/>
        <v>04:25PM</v>
      </c>
      <c r="E4093">
        <f t="shared" si="444"/>
        <v>7</v>
      </c>
      <c r="F4093" t="str">
        <f t="shared" si="445"/>
        <v>24</v>
      </c>
      <c r="G4093" s="1">
        <f t="shared" si="446"/>
        <v>44401</v>
      </c>
      <c r="H4093" s="2">
        <f t="shared" si="447"/>
        <v>44401.684027777781</v>
      </c>
      <c r="I4093" t="b">
        <f>OR(ABS(Table2[[#This Row],[DateTime]]-H4094) * 1440 &lt; 5, ABS(Table2[[#This Row],[DateTime]]-H4092) * 1440 &lt; 5)</f>
        <v>0</v>
      </c>
      <c r="J4093">
        <f>IF(Table2[[#This Row],[Mulitiple Sneeze?]],J4092+1,0)</f>
        <v>0</v>
      </c>
      <c r="K4093" t="str">
        <f>IF(AND(Table2[[#This Row],[Multiple Counter]]&gt;0, J4094=0),"Combo End","")</f>
        <v/>
      </c>
    </row>
    <row r="4094" spans="1:11" x14ac:dyDescent="0.25">
      <c r="A4094" s="1" t="s">
        <v>5064</v>
      </c>
      <c r="B4094" t="str">
        <f t="shared" si="441"/>
        <v>July 25</v>
      </c>
      <c r="C4094" t="str">
        <f t="shared" si="442"/>
        <v>2021</v>
      </c>
      <c r="D4094" t="str">
        <f t="shared" si="443"/>
        <v>12:21PM</v>
      </c>
      <c r="E4094">
        <f t="shared" si="444"/>
        <v>7</v>
      </c>
      <c r="F4094" t="str">
        <f t="shared" si="445"/>
        <v>25</v>
      </c>
      <c r="G4094" s="1">
        <f t="shared" si="446"/>
        <v>44402</v>
      </c>
      <c r="H4094" s="2">
        <f t="shared" si="447"/>
        <v>44402.51458333333</v>
      </c>
      <c r="I4094" t="b">
        <f>OR(ABS(Table2[[#This Row],[DateTime]]-H4095) * 1440 &lt; 5, ABS(Table2[[#This Row],[DateTime]]-H4093) * 1440 &lt; 5)</f>
        <v>0</v>
      </c>
      <c r="J4094">
        <f>IF(Table2[[#This Row],[Mulitiple Sneeze?]],J4093+1,0)</f>
        <v>0</v>
      </c>
      <c r="K4094" t="str">
        <f>IF(AND(Table2[[#This Row],[Multiple Counter]]&gt;0, J4095=0),"Combo End","")</f>
        <v/>
      </c>
    </row>
    <row r="4095" spans="1:11" x14ac:dyDescent="0.25">
      <c r="A4095" s="1" t="s">
        <v>5063</v>
      </c>
      <c r="B4095" t="str">
        <f t="shared" si="441"/>
        <v>July 26</v>
      </c>
      <c r="C4095" t="str">
        <f t="shared" si="442"/>
        <v>2021</v>
      </c>
      <c r="D4095" t="str">
        <f t="shared" si="443"/>
        <v>09:40AM</v>
      </c>
      <c r="E4095">
        <f t="shared" si="444"/>
        <v>7</v>
      </c>
      <c r="F4095" t="str">
        <f t="shared" si="445"/>
        <v>26</v>
      </c>
      <c r="G4095" s="1">
        <f t="shared" si="446"/>
        <v>44403</v>
      </c>
      <c r="H4095" s="2">
        <f t="shared" si="447"/>
        <v>44403.402777777781</v>
      </c>
      <c r="I4095" t="b">
        <f>OR(ABS(Table2[[#This Row],[DateTime]]-H4096) * 1440 &lt; 5, ABS(Table2[[#This Row],[DateTime]]-H4094) * 1440 &lt; 5)</f>
        <v>0</v>
      </c>
      <c r="J4095">
        <f>IF(Table2[[#This Row],[Mulitiple Sneeze?]],J4094+1,0)</f>
        <v>0</v>
      </c>
      <c r="K4095" t="str">
        <f>IF(AND(Table2[[#This Row],[Multiple Counter]]&gt;0, J4096=0),"Combo End","")</f>
        <v/>
      </c>
    </row>
    <row r="4096" spans="1:11" x14ac:dyDescent="0.25">
      <c r="A4096" s="1" t="s">
        <v>5062</v>
      </c>
      <c r="B4096" t="str">
        <f t="shared" si="441"/>
        <v>July 26</v>
      </c>
      <c r="C4096" t="str">
        <f t="shared" si="442"/>
        <v>2021</v>
      </c>
      <c r="D4096" t="str">
        <f t="shared" si="443"/>
        <v>11:07AM</v>
      </c>
      <c r="E4096">
        <f t="shared" si="444"/>
        <v>7</v>
      </c>
      <c r="F4096" t="str">
        <f t="shared" si="445"/>
        <v>26</v>
      </c>
      <c r="G4096" s="1">
        <f t="shared" si="446"/>
        <v>44403</v>
      </c>
      <c r="H4096" s="2">
        <f t="shared" si="447"/>
        <v>44403.463194444441</v>
      </c>
      <c r="I4096" t="b">
        <f>OR(ABS(Table2[[#This Row],[DateTime]]-H4097) * 1440 &lt; 5, ABS(Table2[[#This Row],[DateTime]]-H4095) * 1440 &lt; 5)</f>
        <v>0</v>
      </c>
      <c r="J4096">
        <f>IF(Table2[[#This Row],[Mulitiple Sneeze?]],J4095+1,0)</f>
        <v>0</v>
      </c>
      <c r="K4096" t="str">
        <f>IF(AND(Table2[[#This Row],[Multiple Counter]]&gt;0, J4097=0),"Combo End","")</f>
        <v/>
      </c>
    </row>
    <row r="4097" spans="1:11" x14ac:dyDescent="0.25">
      <c r="A4097" s="1" t="s">
        <v>5061</v>
      </c>
      <c r="B4097" t="str">
        <f t="shared" si="441"/>
        <v>July 26</v>
      </c>
      <c r="C4097" t="str">
        <f t="shared" si="442"/>
        <v>2021</v>
      </c>
      <c r="D4097" t="str">
        <f t="shared" si="443"/>
        <v>06:05PM</v>
      </c>
      <c r="E4097">
        <f t="shared" si="444"/>
        <v>7</v>
      </c>
      <c r="F4097" t="str">
        <f t="shared" si="445"/>
        <v>26</v>
      </c>
      <c r="G4097" s="1">
        <f t="shared" si="446"/>
        <v>44403</v>
      </c>
      <c r="H4097" s="2">
        <f t="shared" si="447"/>
        <v>44403.753472222219</v>
      </c>
      <c r="I4097" t="b">
        <f>OR(ABS(Table2[[#This Row],[DateTime]]-H4098) * 1440 &lt; 5, ABS(Table2[[#This Row],[DateTime]]-H4096) * 1440 &lt; 5)</f>
        <v>0</v>
      </c>
      <c r="J4097">
        <f>IF(Table2[[#This Row],[Mulitiple Sneeze?]],J4096+1,0)</f>
        <v>0</v>
      </c>
      <c r="K4097" t="str">
        <f>IF(AND(Table2[[#This Row],[Multiple Counter]]&gt;0, J4098=0),"Combo End","")</f>
        <v/>
      </c>
    </row>
    <row r="4098" spans="1:11" x14ac:dyDescent="0.25">
      <c r="A4098" s="1" t="s">
        <v>5060</v>
      </c>
      <c r="B4098" t="str">
        <f t="shared" ref="B4098:B4161" si="448">_xlfn.TEXTBEFORE(A4098,",")</f>
        <v>July 27</v>
      </c>
      <c r="C4098" t="str">
        <f t="shared" ref="C4098:C4161" si="449">LEFT(_xlfn.TEXTAFTER(A4098, ", "), 4)</f>
        <v>2021</v>
      </c>
      <c r="D4098" t="str">
        <f t="shared" ref="D4098:D4161" si="450">_xlfn.TEXTAFTER(A4098, "at ")</f>
        <v>08:00AM</v>
      </c>
      <c r="E4098">
        <f t="shared" ref="E4098:E4161" si="451">MONTH(1&amp;B4098)</f>
        <v>7</v>
      </c>
      <c r="F4098" t="str">
        <f t="shared" ref="F4098:F4161" si="452">RIGHT(B4098, 2)</f>
        <v>27</v>
      </c>
      <c r="G4098" s="1">
        <f t="shared" ref="G4098:G4161" si="453">DATE(C4098,E4098,F4098)</f>
        <v>44404</v>
      </c>
      <c r="H4098" s="2">
        <f t="shared" ref="H4098:H4161" si="454">G4098+TIMEVALUE(_xlfn.CONCAT(LEFT(D4098, 5), " ", RIGHT(D4098, 2)))</f>
        <v>44404.333333333336</v>
      </c>
      <c r="I4098" t="b">
        <f>OR(ABS(Table2[[#This Row],[DateTime]]-H4099) * 1440 &lt; 5, ABS(Table2[[#This Row],[DateTime]]-H4097) * 1440 &lt; 5)</f>
        <v>0</v>
      </c>
      <c r="J4098">
        <f>IF(Table2[[#This Row],[Mulitiple Sneeze?]],J4097+1,0)</f>
        <v>0</v>
      </c>
      <c r="K4098" t="str">
        <f>IF(AND(Table2[[#This Row],[Multiple Counter]]&gt;0, J4099=0),"Combo End","")</f>
        <v/>
      </c>
    </row>
    <row r="4099" spans="1:11" x14ac:dyDescent="0.25">
      <c r="A4099" s="1" t="s">
        <v>5059</v>
      </c>
      <c r="B4099" t="str">
        <f t="shared" si="448"/>
        <v>July 27</v>
      </c>
      <c r="C4099" t="str">
        <f t="shared" si="449"/>
        <v>2021</v>
      </c>
      <c r="D4099" t="str">
        <f t="shared" si="450"/>
        <v>09:34AM</v>
      </c>
      <c r="E4099">
        <f t="shared" si="451"/>
        <v>7</v>
      </c>
      <c r="F4099" t="str">
        <f t="shared" si="452"/>
        <v>27</v>
      </c>
      <c r="G4099" s="1">
        <f t="shared" si="453"/>
        <v>44404</v>
      </c>
      <c r="H4099" s="2">
        <f t="shared" si="454"/>
        <v>44404.398611111108</v>
      </c>
      <c r="I4099" t="b">
        <f>OR(ABS(Table2[[#This Row],[DateTime]]-H4100) * 1440 &lt; 5, ABS(Table2[[#This Row],[DateTime]]-H4098) * 1440 &lt; 5)</f>
        <v>0</v>
      </c>
      <c r="J4099">
        <f>IF(Table2[[#This Row],[Mulitiple Sneeze?]],J4098+1,0)</f>
        <v>0</v>
      </c>
      <c r="K4099" t="str">
        <f>IF(AND(Table2[[#This Row],[Multiple Counter]]&gt;0, J4100=0),"Combo End","")</f>
        <v/>
      </c>
    </row>
    <row r="4100" spans="1:11" x14ac:dyDescent="0.25">
      <c r="A4100" s="1" t="s">
        <v>5058</v>
      </c>
      <c r="B4100" t="str">
        <f t="shared" si="448"/>
        <v>July 27</v>
      </c>
      <c r="C4100" t="str">
        <f t="shared" si="449"/>
        <v>2021</v>
      </c>
      <c r="D4100" t="str">
        <f t="shared" si="450"/>
        <v>11:15AM</v>
      </c>
      <c r="E4100">
        <f t="shared" si="451"/>
        <v>7</v>
      </c>
      <c r="F4100" t="str">
        <f t="shared" si="452"/>
        <v>27</v>
      </c>
      <c r="G4100" s="1">
        <f t="shared" si="453"/>
        <v>44404</v>
      </c>
      <c r="H4100" s="2">
        <f t="shared" si="454"/>
        <v>44404.46875</v>
      </c>
      <c r="I4100" t="b">
        <f>OR(ABS(Table2[[#This Row],[DateTime]]-H4101) * 1440 &lt; 5, ABS(Table2[[#This Row],[DateTime]]-H4099) * 1440 &lt; 5)</f>
        <v>0</v>
      </c>
      <c r="J4100">
        <f>IF(Table2[[#This Row],[Mulitiple Sneeze?]],J4099+1,0)</f>
        <v>0</v>
      </c>
      <c r="K4100" t="str">
        <f>IF(AND(Table2[[#This Row],[Multiple Counter]]&gt;0, J4101=0),"Combo End","")</f>
        <v/>
      </c>
    </row>
    <row r="4101" spans="1:11" x14ac:dyDescent="0.25">
      <c r="A4101" s="1" t="s">
        <v>5057</v>
      </c>
      <c r="B4101" t="str">
        <f t="shared" si="448"/>
        <v>July 27</v>
      </c>
      <c r="C4101" t="str">
        <f t="shared" si="449"/>
        <v>2021</v>
      </c>
      <c r="D4101" t="str">
        <f t="shared" si="450"/>
        <v>01:52PM</v>
      </c>
      <c r="E4101">
        <f t="shared" si="451"/>
        <v>7</v>
      </c>
      <c r="F4101" t="str">
        <f t="shared" si="452"/>
        <v>27</v>
      </c>
      <c r="G4101" s="1">
        <f t="shared" si="453"/>
        <v>44404</v>
      </c>
      <c r="H4101" s="2">
        <f t="shared" si="454"/>
        <v>44404.577777777777</v>
      </c>
      <c r="I4101" t="b">
        <f>OR(ABS(Table2[[#This Row],[DateTime]]-H4102) * 1440 &lt; 5, ABS(Table2[[#This Row],[DateTime]]-H4100) * 1440 &lt; 5)</f>
        <v>0</v>
      </c>
      <c r="J4101">
        <f>IF(Table2[[#This Row],[Mulitiple Sneeze?]],J4100+1,0)</f>
        <v>0</v>
      </c>
      <c r="K4101" t="str">
        <f>IF(AND(Table2[[#This Row],[Multiple Counter]]&gt;0, J4102=0),"Combo End","")</f>
        <v/>
      </c>
    </row>
    <row r="4102" spans="1:11" x14ac:dyDescent="0.25">
      <c r="A4102" s="1" t="s">
        <v>5056</v>
      </c>
      <c r="B4102" t="str">
        <f t="shared" si="448"/>
        <v>July 27</v>
      </c>
      <c r="C4102" t="str">
        <f t="shared" si="449"/>
        <v>2021</v>
      </c>
      <c r="D4102" t="str">
        <f t="shared" si="450"/>
        <v>06:11PM</v>
      </c>
      <c r="E4102">
        <f t="shared" si="451"/>
        <v>7</v>
      </c>
      <c r="F4102" t="str">
        <f t="shared" si="452"/>
        <v>27</v>
      </c>
      <c r="G4102" s="1">
        <f t="shared" si="453"/>
        <v>44404</v>
      </c>
      <c r="H4102" s="2">
        <f t="shared" si="454"/>
        <v>44404.757638888892</v>
      </c>
      <c r="I4102" t="b">
        <f>OR(ABS(Table2[[#This Row],[DateTime]]-H4103) * 1440 &lt; 5, ABS(Table2[[#This Row],[DateTime]]-H4101) * 1440 &lt; 5)</f>
        <v>0</v>
      </c>
      <c r="J4102">
        <f>IF(Table2[[#This Row],[Mulitiple Sneeze?]],J4101+1,0)</f>
        <v>0</v>
      </c>
      <c r="K4102" t="str">
        <f>IF(AND(Table2[[#This Row],[Multiple Counter]]&gt;0, J4103=0),"Combo End","")</f>
        <v/>
      </c>
    </row>
    <row r="4103" spans="1:11" x14ac:dyDescent="0.25">
      <c r="A4103" s="1" t="s">
        <v>5055</v>
      </c>
      <c r="B4103" t="str">
        <f t="shared" si="448"/>
        <v>July 29</v>
      </c>
      <c r="C4103" t="str">
        <f t="shared" si="449"/>
        <v>2021</v>
      </c>
      <c r="D4103" t="str">
        <f t="shared" si="450"/>
        <v>09:52AM</v>
      </c>
      <c r="E4103">
        <f t="shared" si="451"/>
        <v>7</v>
      </c>
      <c r="F4103" t="str">
        <f t="shared" si="452"/>
        <v>29</v>
      </c>
      <c r="G4103" s="1">
        <f t="shared" si="453"/>
        <v>44406</v>
      </c>
      <c r="H4103" s="2">
        <f t="shared" si="454"/>
        <v>44406.411111111112</v>
      </c>
      <c r="I4103" t="b">
        <f>OR(ABS(Table2[[#This Row],[DateTime]]-H4104) * 1440 &lt; 5, ABS(Table2[[#This Row],[DateTime]]-H4102) * 1440 &lt; 5)</f>
        <v>0</v>
      </c>
      <c r="J4103">
        <f>IF(Table2[[#This Row],[Mulitiple Sneeze?]],J4102+1,0)</f>
        <v>0</v>
      </c>
      <c r="K4103" t="str">
        <f>IF(AND(Table2[[#This Row],[Multiple Counter]]&gt;0, J4104=0),"Combo End","")</f>
        <v/>
      </c>
    </row>
    <row r="4104" spans="1:11" x14ac:dyDescent="0.25">
      <c r="A4104" s="1" t="s">
        <v>5054</v>
      </c>
      <c r="B4104" t="str">
        <f t="shared" si="448"/>
        <v>July 29</v>
      </c>
      <c r="C4104" t="str">
        <f t="shared" si="449"/>
        <v>2021</v>
      </c>
      <c r="D4104" t="str">
        <f t="shared" si="450"/>
        <v>11:43AM</v>
      </c>
      <c r="E4104">
        <f t="shared" si="451"/>
        <v>7</v>
      </c>
      <c r="F4104" t="str">
        <f t="shared" si="452"/>
        <v>29</v>
      </c>
      <c r="G4104" s="1">
        <f t="shared" si="453"/>
        <v>44406</v>
      </c>
      <c r="H4104" s="2">
        <f t="shared" si="454"/>
        <v>44406.488194444442</v>
      </c>
      <c r="I4104" t="b">
        <f>OR(ABS(Table2[[#This Row],[DateTime]]-H4105) * 1440 &lt; 5, ABS(Table2[[#This Row],[DateTime]]-H4103) * 1440 &lt; 5)</f>
        <v>0</v>
      </c>
      <c r="J4104">
        <f>IF(Table2[[#This Row],[Mulitiple Sneeze?]],J4103+1,0)</f>
        <v>0</v>
      </c>
      <c r="K4104" t="str">
        <f>IF(AND(Table2[[#This Row],[Multiple Counter]]&gt;0, J4105=0),"Combo End","")</f>
        <v/>
      </c>
    </row>
    <row r="4105" spans="1:11" x14ac:dyDescent="0.25">
      <c r="A4105" s="1" t="s">
        <v>5053</v>
      </c>
      <c r="B4105" t="str">
        <f t="shared" si="448"/>
        <v>July 31</v>
      </c>
      <c r="C4105" t="str">
        <f t="shared" si="449"/>
        <v>2021</v>
      </c>
      <c r="D4105" t="str">
        <f t="shared" si="450"/>
        <v>09:35AM</v>
      </c>
      <c r="E4105">
        <f t="shared" si="451"/>
        <v>7</v>
      </c>
      <c r="F4105" t="str">
        <f t="shared" si="452"/>
        <v>31</v>
      </c>
      <c r="G4105" s="1">
        <f t="shared" si="453"/>
        <v>44408</v>
      </c>
      <c r="H4105" s="2">
        <f t="shared" si="454"/>
        <v>44408.399305555555</v>
      </c>
      <c r="I4105" t="b">
        <f>OR(ABS(Table2[[#This Row],[DateTime]]-H4106) * 1440 &lt; 5, ABS(Table2[[#This Row],[DateTime]]-H4104) * 1440 &lt; 5)</f>
        <v>0</v>
      </c>
      <c r="J4105">
        <f>IF(Table2[[#This Row],[Mulitiple Sneeze?]],J4104+1,0)</f>
        <v>0</v>
      </c>
      <c r="K4105" t="str">
        <f>IF(AND(Table2[[#This Row],[Multiple Counter]]&gt;0, J4106=0),"Combo End","")</f>
        <v/>
      </c>
    </row>
    <row r="4106" spans="1:11" x14ac:dyDescent="0.25">
      <c r="A4106" s="1" t="s">
        <v>5052</v>
      </c>
      <c r="B4106" t="str">
        <f t="shared" si="448"/>
        <v>July 31</v>
      </c>
      <c r="C4106" t="str">
        <f t="shared" si="449"/>
        <v>2021</v>
      </c>
      <c r="D4106" t="str">
        <f t="shared" si="450"/>
        <v>08:06PM</v>
      </c>
      <c r="E4106">
        <f t="shared" si="451"/>
        <v>7</v>
      </c>
      <c r="F4106" t="str">
        <f t="shared" si="452"/>
        <v>31</v>
      </c>
      <c r="G4106" s="1">
        <f t="shared" si="453"/>
        <v>44408</v>
      </c>
      <c r="H4106" s="2">
        <f t="shared" si="454"/>
        <v>44408.837500000001</v>
      </c>
      <c r="I4106" t="b">
        <f>OR(ABS(Table2[[#This Row],[DateTime]]-H4107) * 1440 &lt; 5, ABS(Table2[[#This Row],[DateTime]]-H4105) * 1440 &lt; 5)</f>
        <v>0</v>
      </c>
      <c r="J4106">
        <f>IF(Table2[[#This Row],[Mulitiple Sneeze?]],J4105+1,0)</f>
        <v>0</v>
      </c>
      <c r="K4106" t="str">
        <f>IF(AND(Table2[[#This Row],[Multiple Counter]]&gt;0, J4107=0),"Combo End","")</f>
        <v/>
      </c>
    </row>
    <row r="4107" spans="1:11" x14ac:dyDescent="0.25">
      <c r="A4107" s="1" t="s">
        <v>5051</v>
      </c>
      <c r="B4107" t="str">
        <f t="shared" si="448"/>
        <v>August 01</v>
      </c>
      <c r="C4107" t="str">
        <f t="shared" si="449"/>
        <v>2021</v>
      </c>
      <c r="D4107" t="str">
        <f t="shared" si="450"/>
        <v>07:27AM</v>
      </c>
      <c r="E4107">
        <f t="shared" si="451"/>
        <v>8</v>
      </c>
      <c r="F4107" t="str">
        <f t="shared" si="452"/>
        <v>01</v>
      </c>
      <c r="G4107" s="1">
        <f t="shared" si="453"/>
        <v>44409</v>
      </c>
      <c r="H4107" s="2">
        <f t="shared" si="454"/>
        <v>44409.310416666667</v>
      </c>
      <c r="I4107" t="b">
        <f>OR(ABS(Table2[[#This Row],[DateTime]]-H4108) * 1440 &lt; 5, ABS(Table2[[#This Row],[DateTime]]-H4106) * 1440 &lt; 5)</f>
        <v>0</v>
      </c>
      <c r="J4107">
        <f>IF(Table2[[#This Row],[Mulitiple Sneeze?]],J4106+1,0)</f>
        <v>0</v>
      </c>
      <c r="K4107" t="str">
        <f>IF(AND(Table2[[#This Row],[Multiple Counter]]&gt;0, J4108=0),"Combo End","")</f>
        <v/>
      </c>
    </row>
    <row r="4108" spans="1:11" x14ac:dyDescent="0.25">
      <c r="A4108" s="1" t="s">
        <v>5050</v>
      </c>
      <c r="B4108" t="str">
        <f t="shared" si="448"/>
        <v>August 01</v>
      </c>
      <c r="C4108" t="str">
        <f t="shared" si="449"/>
        <v>2021</v>
      </c>
      <c r="D4108" t="str">
        <f t="shared" si="450"/>
        <v>09:06AM</v>
      </c>
      <c r="E4108">
        <f t="shared" si="451"/>
        <v>8</v>
      </c>
      <c r="F4108" t="str">
        <f t="shared" si="452"/>
        <v>01</v>
      </c>
      <c r="G4108" s="1">
        <f t="shared" si="453"/>
        <v>44409</v>
      </c>
      <c r="H4108" s="2">
        <f t="shared" si="454"/>
        <v>44409.379166666666</v>
      </c>
      <c r="I4108" t="b">
        <f>OR(ABS(Table2[[#This Row],[DateTime]]-H4109) * 1440 &lt; 5, ABS(Table2[[#This Row],[DateTime]]-H4107) * 1440 &lt; 5)</f>
        <v>0</v>
      </c>
      <c r="J4108">
        <f>IF(Table2[[#This Row],[Mulitiple Sneeze?]],J4107+1,0)</f>
        <v>0</v>
      </c>
      <c r="K4108" t="str">
        <f>IF(AND(Table2[[#This Row],[Multiple Counter]]&gt;0, J4109=0),"Combo End","")</f>
        <v/>
      </c>
    </row>
    <row r="4109" spans="1:11" x14ac:dyDescent="0.25">
      <c r="A4109" s="1" t="s">
        <v>5049</v>
      </c>
      <c r="B4109" t="str">
        <f t="shared" si="448"/>
        <v>August 01</v>
      </c>
      <c r="C4109" t="str">
        <f t="shared" si="449"/>
        <v>2021</v>
      </c>
      <c r="D4109" t="str">
        <f t="shared" si="450"/>
        <v>08:27PM</v>
      </c>
      <c r="E4109">
        <f t="shared" si="451"/>
        <v>8</v>
      </c>
      <c r="F4109" t="str">
        <f t="shared" si="452"/>
        <v>01</v>
      </c>
      <c r="G4109" s="1">
        <f t="shared" si="453"/>
        <v>44409</v>
      </c>
      <c r="H4109" s="2">
        <f t="shared" si="454"/>
        <v>44409.852083333331</v>
      </c>
      <c r="I4109" t="b">
        <f>OR(ABS(Table2[[#This Row],[DateTime]]-H4110) * 1440 &lt; 5, ABS(Table2[[#This Row],[DateTime]]-H4108) * 1440 &lt; 5)</f>
        <v>0</v>
      </c>
      <c r="J4109">
        <f>IF(Table2[[#This Row],[Mulitiple Sneeze?]],J4108+1,0)</f>
        <v>0</v>
      </c>
      <c r="K4109" t="str">
        <f>IF(AND(Table2[[#This Row],[Multiple Counter]]&gt;0, J4110=0),"Combo End","")</f>
        <v/>
      </c>
    </row>
    <row r="4110" spans="1:11" x14ac:dyDescent="0.25">
      <c r="A4110" s="1" t="s">
        <v>5048</v>
      </c>
      <c r="B4110" t="str">
        <f t="shared" si="448"/>
        <v>August 01</v>
      </c>
      <c r="C4110" t="str">
        <f t="shared" si="449"/>
        <v>2021</v>
      </c>
      <c r="D4110" t="str">
        <f t="shared" si="450"/>
        <v>08:43PM</v>
      </c>
      <c r="E4110">
        <f t="shared" si="451"/>
        <v>8</v>
      </c>
      <c r="F4110" t="str">
        <f t="shared" si="452"/>
        <v>01</v>
      </c>
      <c r="G4110" s="1">
        <f t="shared" si="453"/>
        <v>44409</v>
      </c>
      <c r="H4110" s="2">
        <f t="shared" si="454"/>
        <v>44409.863194444442</v>
      </c>
      <c r="I4110" t="b">
        <f>OR(ABS(Table2[[#This Row],[DateTime]]-H4111) * 1440 &lt; 5, ABS(Table2[[#This Row],[DateTime]]-H4109) * 1440 &lt; 5)</f>
        <v>0</v>
      </c>
      <c r="J4110">
        <f>IF(Table2[[#This Row],[Mulitiple Sneeze?]],J4109+1,0)</f>
        <v>0</v>
      </c>
      <c r="K4110" t="str">
        <f>IF(AND(Table2[[#This Row],[Multiple Counter]]&gt;0, J4111=0),"Combo End","")</f>
        <v/>
      </c>
    </row>
    <row r="4111" spans="1:11" x14ac:dyDescent="0.25">
      <c r="A4111" s="1" t="s">
        <v>5047</v>
      </c>
      <c r="B4111" t="str">
        <f t="shared" si="448"/>
        <v>August 02</v>
      </c>
      <c r="C4111" t="str">
        <f t="shared" si="449"/>
        <v>2021</v>
      </c>
      <c r="D4111" t="str">
        <f t="shared" si="450"/>
        <v>05:28PM</v>
      </c>
      <c r="E4111">
        <f t="shared" si="451"/>
        <v>8</v>
      </c>
      <c r="F4111" t="str">
        <f t="shared" si="452"/>
        <v>02</v>
      </c>
      <c r="G4111" s="1">
        <f t="shared" si="453"/>
        <v>44410</v>
      </c>
      <c r="H4111" s="2">
        <f t="shared" si="454"/>
        <v>44410.727777777778</v>
      </c>
      <c r="I4111" t="b">
        <f>OR(ABS(Table2[[#This Row],[DateTime]]-H4112) * 1440 &lt; 5, ABS(Table2[[#This Row],[DateTime]]-H4110) * 1440 &lt; 5)</f>
        <v>0</v>
      </c>
      <c r="J4111">
        <f>IF(Table2[[#This Row],[Mulitiple Sneeze?]],J4110+1,0)</f>
        <v>0</v>
      </c>
      <c r="K4111" t="str">
        <f>IF(AND(Table2[[#This Row],[Multiple Counter]]&gt;0, J4112=0),"Combo End","")</f>
        <v/>
      </c>
    </row>
    <row r="4112" spans="1:11" x14ac:dyDescent="0.25">
      <c r="A4112" s="1" t="s">
        <v>5046</v>
      </c>
      <c r="B4112" t="str">
        <f t="shared" si="448"/>
        <v>August 03</v>
      </c>
      <c r="C4112" t="str">
        <f t="shared" si="449"/>
        <v>2021</v>
      </c>
      <c r="D4112" t="str">
        <f t="shared" si="450"/>
        <v>10:33AM</v>
      </c>
      <c r="E4112">
        <f t="shared" si="451"/>
        <v>8</v>
      </c>
      <c r="F4112" t="str">
        <f t="shared" si="452"/>
        <v>03</v>
      </c>
      <c r="G4112" s="1">
        <f t="shared" si="453"/>
        <v>44411</v>
      </c>
      <c r="H4112" s="2">
        <f t="shared" si="454"/>
        <v>44411.439583333333</v>
      </c>
      <c r="I4112" t="b">
        <f>OR(ABS(Table2[[#This Row],[DateTime]]-H4113) * 1440 &lt; 5, ABS(Table2[[#This Row],[DateTime]]-H4111) * 1440 &lt; 5)</f>
        <v>0</v>
      </c>
      <c r="J4112">
        <f>IF(Table2[[#This Row],[Mulitiple Sneeze?]],J4111+1,0)</f>
        <v>0</v>
      </c>
      <c r="K4112" t="str">
        <f>IF(AND(Table2[[#This Row],[Multiple Counter]]&gt;0, J4113=0),"Combo End","")</f>
        <v/>
      </c>
    </row>
    <row r="4113" spans="1:11" x14ac:dyDescent="0.25">
      <c r="A4113" s="1" t="s">
        <v>5045</v>
      </c>
      <c r="B4113" t="str">
        <f t="shared" si="448"/>
        <v>August 03</v>
      </c>
      <c r="C4113" t="str">
        <f t="shared" si="449"/>
        <v>2021</v>
      </c>
      <c r="D4113" t="str">
        <f t="shared" si="450"/>
        <v>03:02PM</v>
      </c>
      <c r="E4113">
        <f t="shared" si="451"/>
        <v>8</v>
      </c>
      <c r="F4113" t="str">
        <f t="shared" si="452"/>
        <v>03</v>
      </c>
      <c r="G4113" s="1">
        <f t="shared" si="453"/>
        <v>44411</v>
      </c>
      <c r="H4113" s="2">
        <f t="shared" si="454"/>
        <v>44411.626388888886</v>
      </c>
      <c r="I4113" t="b">
        <f>OR(ABS(Table2[[#This Row],[DateTime]]-H4114) * 1440 &lt; 5, ABS(Table2[[#This Row],[DateTime]]-H4112) * 1440 &lt; 5)</f>
        <v>0</v>
      </c>
      <c r="J4113">
        <f>IF(Table2[[#This Row],[Mulitiple Sneeze?]],J4112+1,0)</f>
        <v>0</v>
      </c>
      <c r="K4113" t="str">
        <f>IF(AND(Table2[[#This Row],[Multiple Counter]]&gt;0, J4114=0),"Combo End","")</f>
        <v/>
      </c>
    </row>
    <row r="4114" spans="1:11" x14ac:dyDescent="0.25">
      <c r="A4114" s="1" t="s">
        <v>5044</v>
      </c>
      <c r="B4114" t="str">
        <f t="shared" si="448"/>
        <v>August 03</v>
      </c>
      <c r="C4114" t="str">
        <f t="shared" si="449"/>
        <v>2021</v>
      </c>
      <c r="D4114" t="str">
        <f t="shared" si="450"/>
        <v>03:47PM</v>
      </c>
      <c r="E4114">
        <f t="shared" si="451"/>
        <v>8</v>
      </c>
      <c r="F4114" t="str">
        <f t="shared" si="452"/>
        <v>03</v>
      </c>
      <c r="G4114" s="1">
        <f t="shared" si="453"/>
        <v>44411</v>
      </c>
      <c r="H4114" s="2">
        <f t="shared" si="454"/>
        <v>44411.657638888886</v>
      </c>
      <c r="I4114" t="b">
        <f>OR(ABS(Table2[[#This Row],[DateTime]]-H4115) * 1440 &lt; 5, ABS(Table2[[#This Row],[DateTime]]-H4113) * 1440 &lt; 5)</f>
        <v>0</v>
      </c>
      <c r="J4114">
        <f>IF(Table2[[#This Row],[Mulitiple Sneeze?]],J4113+1,0)</f>
        <v>0</v>
      </c>
      <c r="K4114" t="str">
        <f>IF(AND(Table2[[#This Row],[Multiple Counter]]&gt;0, J4115=0),"Combo End","")</f>
        <v/>
      </c>
    </row>
    <row r="4115" spans="1:11" x14ac:dyDescent="0.25">
      <c r="A4115" s="1" t="s">
        <v>5043</v>
      </c>
      <c r="B4115" t="str">
        <f t="shared" si="448"/>
        <v>August 03</v>
      </c>
      <c r="C4115" t="str">
        <f t="shared" si="449"/>
        <v>2021</v>
      </c>
      <c r="D4115" t="str">
        <f t="shared" si="450"/>
        <v>06:33PM</v>
      </c>
      <c r="E4115">
        <f t="shared" si="451"/>
        <v>8</v>
      </c>
      <c r="F4115" t="str">
        <f t="shared" si="452"/>
        <v>03</v>
      </c>
      <c r="G4115" s="1">
        <f t="shared" si="453"/>
        <v>44411</v>
      </c>
      <c r="H4115" s="2">
        <f t="shared" si="454"/>
        <v>44411.772916666669</v>
      </c>
      <c r="I4115" t="b">
        <f>OR(ABS(Table2[[#This Row],[DateTime]]-H4116) * 1440 &lt; 5, ABS(Table2[[#This Row],[DateTime]]-H4114) * 1440 &lt; 5)</f>
        <v>0</v>
      </c>
      <c r="J4115">
        <f>IF(Table2[[#This Row],[Mulitiple Sneeze?]],J4114+1,0)</f>
        <v>0</v>
      </c>
      <c r="K4115" t="str">
        <f>IF(AND(Table2[[#This Row],[Multiple Counter]]&gt;0, J4116=0),"Combo End","")</f>
        <v/>
      </c>
    </row>
    <row r="4116" spans="1:11" x14ac:dyDescent="0.25">
      <c r="A4116" s="1" t="s">
        <v>5042</v>
      </c>
      <c r="B4116" t="str">
        <f t="shared" si="448"/>
        <v>August 04</v>
      </c>
      <c r="C4116" t="str">
        <f t="shared" si="449"/>
        <v>2021</v>
      </c>
      <c r="D4116" t="str">
        <f t="shared" si="450"/>
        <v>07:48AM</v>
      </c>
      <c r="E4116">
        <f t="shared" si="451"/>
        <v>8</v>
      </c>
      <c r="F4116" t="str">
        <f t="shared" si="452"/>
        <v>04</v>
      </c>
      <c r="G4116" s="1">
        <f t="shared" si="453"/>
        <v>44412</v>
      </c>
      <c r="H4116" s="2">
        <f t="shared" si="454"/>
        <v>44412.324999999997</v>
      </c>
      <c r="I4116" t="b">
        <f>OR(ABS(Table2[[#This Row],[DateTime]]-H4117) * 1440 &lt; 5, ABS(Table2[[#This Row],[DateTime]]-H4115) * 1440 &lt; 5)</f>
        <v>0</v>
      </c>
      <c r="J4116">
        <f>IF(Table2[[#This Row],[Mulitiple Sneeze?]],J4115+1,0)</f>
        <v>0</v>
      </c>
      <c r="K4116" t="str">
        <f>IF(AND(Table2[[#This Row],[Multiple Counter]]&gt;0, J4117=0),"Combo End","")</f>
        <v/>
      </c>
    </row>
    <row r="4117" spans="1:11" x14ac:dyDescent="0.25">
      <c r="A4117" s="1" t="s">
        <v>5041</v>
      </c>
      <c r="B4117" t="str">
        <f t="shared" si="448"/>
        <v>August 05</v>
      </c>
      <c r="C4117" t="str">
        <f t="shared" si="449"/>
        <v>2021</v>
      </c>
      <c r="D4117" t="str">
        <f t="shared" si="450"/>
        <v>10:43AM</v>
      </c>
      <c r="E4117">
        <f t="shared" si="451"/>
        <v>8</v>
      </c>
      <c r="F4117" t="str">
        <f t="shared" si="452"/>
        <v>05</v>
      </c>
      <c r="G4117" s="1">
        <f t="shared" si="453"/>
        <v>44413</v>
      </c>
      <c r="H4117" s="2">
        <f t="shared" si="454"/>
        <v>44413.446527777778</v>
      </c>
      <c r="I4117" t="b">
        <f>OR(ABS(Table2[[#This Row],[DateTime]]-H4118) * 1440 &lt; 5, ABS(Table2[[#This Row],[DateTime]]-H4116) * 1440 &lt; 5)</f>
        <v>0</v>
      </c>
      <c r="J4117">
        <f>IF(Table2[[#This Row],[Mulitiple Sneeze?]],J4116+1,0)</f>
        <v>0</v>
      </c>
      <c r="K4117" t="str">
        <f>IF(AND(Table2[[#This Row],[Multiple Counter]]&gt;0, J4118=0),"Combo End","")</f>
        <v/>
      </c>
    </row>
    <row r="4118" spans="1:11" x14ac:dyDescent="0.25">
      <c r="A4118" s="1" t="s">
        <v>5040</v>
      </c>
      <c r="B4118" t="str">
        <f t="shared" si="448"/>
        <v>August 05</v>
      </c>
      <c r="C4118" t="str">
        <f t="shared" si="449"/>
        <v>2021</v>
      </c>
      <c r="D4118" t="str">
        <f t="shared" si="450"/>
        <v>01:04PM</v>
      </c>
      <c r="E4118">
        <f t="shared" si="451"/>
        <v>8</v>
      </c>
      <c r="F4118" t="str">
        <f t="shared" si="452"/>
        <v>05</v>
      </c>
      <c r="G4118" s="1">
        <f t="shared" si="453"/>
        <v>44413</v>
      </c>
      <c r="H4118" s="2">
        <f t="shared" si="454"/>
        <v>44413.544444444444</v>
      </c>
      <c r="I4118" t="b">
        <f>OR(ABS(Table2[[#This Row],[DateTime]]-H4119) * 1440 &lt; 5, ABS(Table2[[#This Row],[DateTime]]-H4117) * 1440 &lt; 5)</f>
        <v>0</v>
      </c>
      <c r="J4118">
        <f>IF(Table2[[#This Row],[Mulitiple Sneeze?]],J4117+1,0)</f>
        <v>0</v>
      </c>
      <c r="K4118" t="str">
        <f>IF(AND(Table2[[#This Row],[Multiple Counter]]&gt;0, J4119=0),"Combo End","")</f>
        <v/>
      </c>
    </row>
    <row r="4119" spans="1:11" x14ac:dyDescent="0.25">
      <c r="A4119" s="1" t="s">
        <v>5039</v>
      </c>
      <c r="B4119" t="str">
        <f t="shared" si="448"/>
        <v>August 06</v>
      </c>
      <c r="C4119" t="str">
        <f t="shared" si="449"/>
        <v>2021</v>
      </c>
      <c r="D4119" t="str">
        <f t="shared" si="450"/>
        <v>07:34AM</v>
      </c>
      <c r="E4119">
        <f t="shared" si="451"/>
        <v>8</v>
      </c>
      <c r="F4119" t="str">
        <f t="shared" si="452"/>
        <v>06</v>
      </c>
      <c r="G4119" s="1">
        <f t="shared" si="453"/>
        <v>44414</v>
      </c>
      <c r="H4119" s="2">
        <f t="shared" si="454"/>
        <v>44414.31527777778</v>
      </c>
      <c r="I4119" t="b">
        <f>OR(ABS(Table2[[#This Row],[DateTime]]-H4120) * 1440 &lt; 5, ABS(Table2[[#This Row],[DateTime]]-H4118) * 1440 &lt; 5)</f>
        <v>0</v>
      </c>
      <c r="J4119">
        <f>IF(Table2[[#This Row],[Mulitiple Sneeze?]],J4118+1,0)</f>
        <v>0</v>
      </c>
      <c r="K4119" t="str">
        <f>IF(AND(Table2[[#This Row],[Multiple Counter]]&gt;0, J4120=0),"Combo End","")</f>
        <v/>
      </c>
    </row>
    <row r="4120" spans="1:11" x14ac:dyDescent="0.25">
      <c r="A4120" s="1" t="s">
        <v>5038</v>
      </c>
      <c r="B4120" t="str">
        <f t="shared" si="448"/>
        <v>August 06</v>
      </c>
      <c r="C4120" t="str">
        <f t="shared" si="449"/>
        <v>2021</v>
      </c>
      <c r="D4120" t="str">
        <f t="shared" si="450"/>
        <v>08:06AM</v>
      </c>
      <c r="E4120">
        <f t="shared" si="451"/>
        <v>8</v>
      </c>
      <c r="F4120" t="str">
        <f t="shared" si="452"/>
        <v>06</v>
      </c>
      <c r="G4120" s="1">
        <f t="shared" si="453"/>
        <v>44414</v>
      </c>
      <c r="H4120" s="2">
        <f t="shared" si="454"/>
        <v>44414.337500000001</v>
      </c>
      <c r="I4120" t="b">
        <f>OR(ABS(Table2[[#This Row],[DateTime]]-H4121) * 1440 &lt; 5, ABS(Table2[[#This Row],[DateTime]]-H4119) * 1440 &lt; 5)</f>
        <v>0</v>
      </c>
      <c r="J4120">
        <f>IF(Table2[[#This Row],[Mulitiple Sneeze?]],J4119+1,0)</f>
        <v>0</v>
      </c>
      <c r="K4120" t="str">
        <f>IF(AND(Table2[[#This Row],[Multiple Counter]]&gt;0, J4121=0),"Combo End","")</f>
        <v/>
      </c>
    </row>
    <row r="4121" spans="1:11" x14ac:dyDescent="0.25">
      <c r="A4121" s="1" t="s">
        <v>5037</v>
      </c>
      <c r="B4121" t="str">
        <f t="shared" si="448"/>
        <v>August 06</v>
      </c>
      <c r="C4121" t="str">
        <f t="shared" si="449"/>
        <v>2021</v>
      </c>
      <c r="D4121" t="str">
        <f t="shared" si="450"/>
        <v>08:28AM</v>
      </c>
      <c r="E4121">
        <f t="shared" si="451"/>
        <v>8</v>
      </c>
      <c r="F4121" t="str">
        <f t="shared" si="452"/>
        <v>06</v>
      </c>
      <c r="G4121" s="1">
        <f t="shared" si="453"/>
        <v>44414</v>
      </c>
      <c r="H4121" s="2">
        <f t="shared" si="454"/>
        <v>44414.352777777778</v>
      </c>
      <c r="I4121" t="b">
        <f>OR(ABS(Table2[[#This Row],[DateTime]]-H4122) * 1440 &lt; 5, ABS(Table2[[#This Row],[DateTime]]-H4120) * 1440 &lt; 5)</f>
        <v>0</v>
      </c>
      <c r="J4121">
        <f>IF(Table2[[#This Row],[Mulitiple Sneeze?]],J4120+1,0)</f>
        <v>0</v>
      </c>
      <c r="K4121" t="str">
        <f>IF(AND(Table2[[#This Row],[Multiple Counter]]&gt;0, J4122=0),"Combo End","")</f>
        <v/>
      </c>
    </row>
    <row r="4122" spans="1:11" x14ac:dyDescent="0.25">
      <c r="A4122" s="1" t="s">
        <v>5036</v>
      </c>
      <c r="B4122" t="str">
        <f t="shared" si="448"/>
        <v>August 06</v>
      </c>
      <c r="C4122" t="str">
        <f t="shared" si="449"/>
        <v>2021</v>
      </c>
      <c r="D4122" t="str">
        <f t="shared" si="450"/>
        <v>10:17AM</v>
      </c>
      <c r="E4122">
        <f t="shared" si="451"/>
        <v>8</v>
      </c>
      <c r="F4122" t="str">
        <f t="shared" si="452"/>
        <v>06</v>
      </c>
      <c r="G4122" s="1">
        <f t="shared" si="453"/>
        <v>44414</v>
      </c>
      <c r="H4122" s="2">
        <f t="shared" si="454"/>
        <v>44414.428472222222</v>
      </c>
      <c r="I4122" t="b">
        <f>OR(ABS(Table2[[#This Row],[DateTime]]-H4123) * 1440 &lt; 5, ABS(Table2[[#This Row],[DateTime]]-H4121) * 1440 &lt; 5)</f>
        <v>0</v>
      </c>
      <c r="J4122">
        <f>IF(Table2[[#This Row],[Mulitiple Sneeze?]],J4121+1,0)</f>
        <v>0</v>
      </c>
      <c r="K4122" t="str">
        <f>IF(AND(Table2[[#This Row],[Multiple Counter]]&gt;0, J4123=0),"Combo End","")</f>
        <v/>
      </c>
    </row>
    <row r="4123" spans="1:11" x14ac:dyDescent="0.25">
      <c r="A4123" s="1" t="s">
        <v>5035</v>
      </c>
      <c r="B4123" t="str">
        <f t="shared" si="448"/>
        <v>August 06</v>
      </c>
      <c r="C4123" t="str">
        <f t="shared" si="449"/>
        <v>2021</v>
      </c>
      <c r="D4123" t="str">
        <f t="shared" si="450"/>
        <v>01:04PM</v>
      </c>
      <c r="E4123">
        <f t="shared" si="451"/>
        <v>8</v>
      </c>
      <c r="F4123" t="str">
        <f t="shared" si="452"/>
        <v>06</v>
      </c>
      <c r="G4123" s="1">
        <f t="shared" si="453"/>
        <v>44414</v>
      </c>
      <c r="H4123" s="2">
        <f t="shared" si="454"/>
        <v>44414.544444444444</v>
      </c>
      <c r="I4123" t="b">
        <f>OR(ABS(Table2[[#This Row],[DateTime]]-H4124) * 1440 &lt; 5, ABS(Table2[[#This Row],[DateTime]]-H4122) * 1440 &lt; 5)</f>
        <v>0</v>
      </c>
      <c r="J4123">
        <f>IF(Table2[[#This Row],[Mulitiple Sneeze?]],J4122+1,0)</f>
        <v>0</v>
      </c>
      <c r="K4123" t="str">
        <f>IF(AND(Table2[[#This Row],[Multiple Counter]]&gt;0, J4124=0),"Combo End","")</f>
        <v/>
      </c>
    </row>
    <row r="4124" spans="1:11" x14ac:dyDescent="0.25">
      <c r="A4124" s="1" t="s">
        <v>5034</v>
      </c>
      <c r="B4124" t="str">
        <f t="shared" si="448"/>
        <v>August 07</v>
      </c>
      <c r="C4124" t="str">
        <f t="shared" si="449"/>
        <v>2021</v>
      </c>
      <c r="D4124" t="str">
        <f t="shared" si="450"/>
        <v>08:06AM</v>
      </c>
      <c r="E4124">
        <f t="shared" si="451"/>
        <v>8</v>
      </c>
      <c r="F4124" t="str">
        <f t="shared" si="452"/>
        <v>07</v>
      </c>
      <c r="G4124" s="1">
        <f t="shared" si="453"/>
        <v>44415</v>
      </c>
      <c r="H4124" s="2">
        <f t="shared" si="454"/>
        <v>44415.337500000001</v>
      </c>
      <c r="I4124" t="b">
        <f>OR(ABS(Table2[[#This Row],[DateTime]]-H4125) * 1440 &lt; 5, ABS(Table2[[#This Row],[DateTime]]-H4123) * 1440 &lt; 5)</f>
        <v>0</v>
      </c>
      <c r="J4124">
        <f>IF(Table2[[#This Row],[Mulitiple Sneeze?]],J4123+1,0)</f>
        <v>0</v>
      </c>
      <c r="K4124" t="str">
        <f>IF(AND(Table2[[#This Row],[Multiple Counter]]&gt;0, J4125=0),"Combo End","")</f>
        <v/>
      </c>
    </row>
    <row r="4125" spans="1:11" x14ac:dyDescent="0.25">
      <c r="A4125" s="1" t="s">
        <v>5033</v>
      </c>
      <c r="B4125" t="str">
        <f t="shared" si="448"/>
        <v>August 08</v>
      </c>
      <c r="C4125" t="str">
        <f t="shared" si="449"/>
        <v>2021</v>
      </c>
      <c r="D4125" t="str">
        <f t="shared" si="450"/>
        <v>08:11AM</v>
      </c>
      <c r="E4125">
        <f t="shared" si="451"/>
        <v>8</v>
      </c>
      <c r="F4125" t="str">
        <f t="shared" si="452"/>
        <v>08</v>
      </c>
      <c r="G4125" s="1">
        <f t="shared" si="453"/>
        <v>44416</v>
      </c>
      <c r="H4125" s="2">
        <f t="shared" si="454"/>
        <v>44416.34097222222</v>
      </c>
      <c r="I4125" t="b">
        <f>OR(ABS(Table2[[#This Row],[DateTime]]-H4126) * 1440 &lt; 5, ABS(Table2[[#This Row],[DateTime]]-H4124) * 1440 &lt; 5)</f>
        <v>0</v>
      </c>
      <c r="J4125">
        <f>IF(Table2[[#This Row],[Mulitiple Sneeze?]],J4124+1,0)</f>
        <v>0</v>
      </c>
      <c r="K4125" t="str">
        <f>IF(AND(Table2[[#This Row],[Multiple Counter]]&gt;0, J4126=0),"Combo End","")</f>
        <v/>
      </c>
    </row>
    <row r="4126" spans="1:11" x14ac:dyDescent="0.25">
      <c r="A4126" s="1" t="s">
        <v>5032</v>
      </c>
      <c r="B4126" t="str">
        <f t="shared" si="448"/>
        <v>August 08</v>
      </c>
      <c r="C4126" t="str">
        <f t="shared" si="449"/>
        <v>2021</v>
      </c>
      <c r="D4126" t="str">
        <f t="shared" si="450"/>
        <v>10:44AM</v>
      </c>
      <c r="E4126">
        <f t="shared" si="451"/>
        <v>8</v>
      </c>
      <c r="F4126" t="str">
        <f t="shared" si="452"/>
        <v>08</v>
      </c>
      <c r="G4126" s="1">
        <f t="shared" si="453"/>
        <v>44416</v>
      </c>
      <c r="H4126" s="2">
        <f t="shared" si="454"/>
        <v>44416.447222222225</v>
      </c>
      <c r="I4126" t="b">
        <f>OR(ABS(Table2[[#This Row],[DateTime]]-H4127) * 1440 &lt; 5, ABS(Table2[[#This Row],[DateTime]]-H4125) * 1440 &lt; 5)</f>
        <v>0</v>
      </c>
      <c r="J4126">
        <f>IF(Table2[[#This Row],[Mulitiple Sneeze?]],J4125+1,0)</f>
        <v>0</v>
      </c>
      <c r="K4126" t="str">
        <f>IF(AND(Table2[[#This Row],[Multiple Counter]]&gt;0, J4127=0),"Combo End","")</f>
        <v/>
      </c>
    </row>
    <row r="4127" spans="1:11" x14ac:dyDescent="0.25">
      <c r="A4127" s="1" t="s">
        <v>5031</v>
      </c>
      <c r="B4127" t="str">
        <f t="shared" si="448"/>
        <v>August 08</v>
      </c>
      <c r="C4127" t="str">
        <f t="shared" si="449"/>
        <v>2021</v>
      </c>
      <c r="D4127" t="str">
        <f t="shared" si="450"/>
        <v>08:41PM</v>
      </c>
      <c r="E4127">
        <f t="shared" si="451"/>
        <v>8</v>
      </c>
      <c r="F4127" t="str">
        <f t="shared" si="452"/>
        <v>08</v>
      </c>
      <c r="G4127" s="1">
        <f t="shared" si="453"/>
        <v>44416</v>
      </c>
      <c r="H4127" s="2">
        <f t="shared" si="454"/>
        <v>44416.861805555556</v>
      </c>
      <c r="I4127" t="b">
        <f>OR(ABS(Table2[[#This Row],[DateTime]]-H4128) * 1440 &lt; 5, ABS(Table2[[#This Row],[DateTime]]-H4126) * 1440 &lt; 5)</f>
        <v>0</v>
      </c>
      <c r="J4127">
        <f>IF(Table2[[#This Row],[Mulitiple Sneeze?]],J4126+1,0)</f>
        <v>0</v>
      </c>
      <c r="K4127" t="str">
        <f>IF(AND(Table2[[#This Row],[Multiple Counter]]&gt;0, J4128=0),"Combo End","")</f>
        <v/>
      </c>
    </row>
    <row r="4128" spans="1:11" x14ac:dyDescent="0.25">
      <c r="A4128" s="1" t="s">
        <v>5030</v>
      </c>
      <c r="B4128" t="str">
        <f t="shared" si="448"/>
        <v>August 09</v>
      </c>
      <c r="C4128" t="str">
        <f t="shared" si="449"/>
        <v>2021</v>
      </c>
      <c r="D4128" t="str">
        <f t="shared" si="450"/>
        <v>07:42AM</v>
      </c>
      <c r="E4128">
        <f t="shared" si="451"/>
        <v>8</v>
      </c>
      <c r="F4128" t="str">
        <f t="shared" si="452"/>
        <v>09</v>
      </c>
      <c r="G4128" s="1">
        <f t="shared" si="453"/>
        <v>44417</v>
      </c>
      <c r="H4128" s="2">
        <f t="shared" si="454"/>
        <v>44417.320833333331</v>
      </c>
      <c r="I4128" t="b">
        <f>OR(ABS(Table2[[#This Row],[DateTime]]-H4129) * 1440 &lt; 5, ABS(Table2[[#This Row],[DateTime]]-H4127) * 1440 &lt; 5)</f>
        <v>0</v>
      </c>
      <c r="J4128">
        <f>IF(Table2[[#This Row],[Mulitiple Sneeze?]],J4127+1,0)</f>
        <v>0</v>
      </c>
      <c r="K4128" t="str">
        <f>IF(AND(Table2[[#This Row],[Multiple Counter]]&gt;0, J4129=0),"Combo End","")</f>
        <v/>
      </c>
    </row>
    <row r="4129" spans="1:11" x14ac:dyDescent="0.25">
      <c r="A4129" s="1" t="s">
        <v>5029</v>
      </c>
      <c r="B4129" t="str">
        <f t="shared" si="448"/>
        <v>August 10</v>
      </c>
      <c r="C4129" t="str">
        <f t="shared" si="449"/>
        <v>2021</v>
      </c>
      <c r="D4129" t="str">
        <f t="shared" si="450"/>
        <v>07:19AM</v>
      </c>
      <c r="E4129">
        <f t="shared" si="451"/>
        <v>8</v>
      </c>
      <c r="F4129" t="str">
        <f t="shared" si="452"/>
        <v>10</v>
      </c>
      <c r="G4129" s="1">
        <f t="shared" si="453"/>
        <v>44418</v>
      </c>
      <c r="H4129" s="2">
        <f t="shared" si="454"/>
        <v>44418.304861111108</v>
      </c>
      <c r="I4129" t="b">
        <f>OR(ABS(Table2[[#This Row],[DateTime]]-H4130) * 1440 &lt; 5, ABS(Table2[[#This Row],[DateTime]]-H4128) * 1440 &lt; 5)</f>
        <v>0</v>
      </c>
      <c r="J4129">
        <f>IF(Table2[[#This Row],[Mulitiple Sneeze?]],J4128+1,0)</f>
        <v>0</v>
      </c>
      <c r="K4129" t="str">
        <f>IF(AND(Table2[[#This Row],[Multiple Counter]]&gt;0, J4130=0),"Combo End","")</f>
        <v/>
      </c>
    </row>
    <row r="4130" spans="1:11" x14ac:dyDescent="0.25">
      <c r="A4130" s="1" t="s">
        <v>5028</v>
      </c>
      <c r="B4130" t="str">
        <f t="shared" si="448"/>
        <v>August 10</v>
      </c>
      <c r="C4130" t="str">
        <f t="shared" si="449"/>
        <v>2021</v>
      </c>
      <c r="D4130" t="str">
        <f t="shared" si="450"/>
        <v>12:50PM</v>
      </c>
      <c r="E4130">
        <f t="shared" si="451"/>
        <v>8</v>
      </c>
      <c r="F4130" t="str">
        <f t="shared" si="452"/>
        <v>10</v>
      </c>
      <c r="G4130" s="1">
        <f t="shared" si="453"/>
        <v>44418</v>
      </c>
      <c r="H4130" s="2">
        <f t="shared" si="454"/>
        <v>44418.534722222219</v>
      </c>
      <c r="I4130" t="b">
        <f>OR(ABS(Table2[[#This Row],[DateTime]]-H4131) * 1440 &lt; 5, ABS(Table2[[#This Row],[DateTime]]-H4129) * 1440 &lt; 5)</f>
        <v>0</v>
      </c>
      <c r="J4130">
        <f>IF(Table2[[#This Row],[Mulitiple Sneeze?]],J4129+1,0)</f>
        <v>0</v>
      </c>
      <c r="K4130" t="str">
        <f>IF(AND(Table2[[#This Row],[Multiple Counter]]&gt;0, J4131=0),"Combo End","")</f>
        <v/>
      </c>
    </row>
    <row r="4131" spans="1:11" x14ac:dyDescent="0.25">
      <c r="A4131" s="1" t="s">
        <v>5027</v>
      </c>
      <c r="B4131" t="str">
        <f t="shared" si="448"/>
        <v>August 10</v>
      </c>
      <c r="C4131" t="str">
        <f t="shared" si="449"/>
        <v>2021</v>
      </c>
      <c r="D4131" t="str">
        <f t="shared" si="450"/>
        <v>08:35PM</v>
      </c>
      <c r="E4131">
        <f t="shared" si="451"/>
        <v>8</v>
      </c>
      <c r="F4131" t="str">
        <f t="shared" si="452"/>
        <v>10</v>
      </c>
      <c r="G4131" s="1">
        <f t="shared" si="453"/>
        <v>44418</v>
      </c>
      <c r="H4131" s="2">
        <f t="shared" si="454"/>
        <v>44418.857638888891</v>
      </c>
      <c r="I4131" t="b">
        <f>OR(ABS(Table2[[#This Row],[DateTime]]-H4132) * 1440 &lt; 5, ABS(Table2[[#This Row],[DateTime]]-H4130) * 1440 &lt; 5)</f>
        <v>0</v>
      </c>
      <c r="J4131">
        <f>IF(Table2[[#This Row],[Mulitiple Sneeze?]],J4130+1,0)</f>
        <v>0</v>
      </c>
      <c r="K4131" t="str">
        <f>IF(AND(Table2[[#This Row],[Multiple Counter]]&gt;0, J4132=0),"Combo End","")</f>
        <v/>
      </c>
    </row>
    <row r="4132" spans="1:11" x14ac:dyDescent="0.25">
      <c r="A4132" s="1" t="s">
        <v>5026</v>
      </c>
      <c r="B4132" t="str">
        <f t="shared" si="448"/>
        <v>August 10</v>
      </c>
      <c r="C4132" t="str">
        <f t="shared" si="449"/>
        <v>2021</v>
      </c>
      <c r="D4132" t="str">
        <f t="shared" si="450"/>
        <v>09:04PM</v>
      </c>
      <c r="E4132">
        <f t="shared" si="451"/>
        <v>8</v>
      </c>
      <c r="F4132" t="str">
        <f t="shared" si="452"/>
        <v>10</v>
      </c>
      <c r="G4132" s="1">
        <f t="shared" si="453"/>
        <v>44418</v>
      </c>
      <c r="H4132" s="2">
        <f t="shared" si="454"/>
        <v>44418.87777777778</v>
      </c>
      <c r="I4132" t="b">
        <f>OR(ABS(Table2[[#This Row],[DateTime]]-H4133) * 1440 &lt; 5, ABS(Table2[[#This Row],[DateTime]]-H4131) * 1440 &lt; 5)</f>
        <v>0</v>
      </c>
      <c r="J4132">
        <f>IF(Table2[[#This Row],[Mulitiple Sneeze?]],J4131+1,0)</f>
        <v>0</v>
      </c>
      <c r="K4132" t="str">
        <f>IF(AND(Table2[[#This Row],[Multiple Counter]]&gt;0, J4133=0),"Combo End","")</f>
        <v/>
      </c>
    </row>
    <row r="4133" spans="1:11" x14ac:dyDescent="0.25">
      <c r="A4133" s="1" t="s">
        <v>5025</v>
      </c>
      <c r="B4133" t="str">
        <f t="shared" si="448"/>
        <v>August 11</v>
      </c>
      <c r="C4133" t="str">
        <f t="shared" si="449"/>
        <v>2021</v>
      </c>
      <c r="D4133" t="str">
        <f t="shared" si="450"/>
        <v>07:09AM</v>
      </c>
      <c r="E4133">
        <f t="shared" si="451"/>
        <v>8</v>
      </c>
      <c r="F4133" t="str">
        <f t="shared" si="452"/>
        <v>11</v>
      </c>
      <c r="G4133" s="1">
        <f t="shared" si="453"/>
        <v>44419</v>
      </c>
      <c r="H4133" s="2">
        <f t="shared" si="454"/>
        <v>44419.29791666667</v>
      </c>
      <c r="I4133" t="b">
        <f>OR(ABS(Table2[[#This Row],[DateTime]]-H4134) * 1440 &lt; 5, ABS(Table2[[#This Row],[DateTime]]-H4132) * 1440 &lt; 5)</f>
        <v>0</v>
      </c>
      <c r="J4133">
        <f>IF(Table2[[#This Row],[Mulitiple Sneeze?]],J4132+1,0)</f>
        <v>0</v>
      </c>
      <c r="K4133" t="str">
        <f>IF(AND(Table2[[#This Row],[Multiple Counter]]&gt;0, J4134=0),"Combo End","")</f>
        <v/>
      </c>
    </row>
    <row r="4134" spans="1:11" x14ac:dyDescent="0.25">
      <c r="A4134" s="1" t="s">
        <v>5024</v>
      </c>
      <c r="B4134" t="str">
        <f t="shared" si="448"/>
        <v>August 11</v>
      </c>
      <c r="C4134" t="str">
        <f t="shared" si="449"/>
        <v>2021</v>
      </c>
      <c r="D4134" t="str">
        <f t="shared" si="450"/>
        <v>08:43AM</v>
      </c>
      <c r="E4134">
        <f t="shared" si="451"/>
        <v>8</v>
      </c>
      <c r="F4134" t="str">
        <f t="shared" si="452"/>
        <v>11</v>
      </c>
      <c r="G4134" s="1">
        <f t="shared" si="453"/>
        <v>44419</v>
      </c>
      <c r="H4134" s="2">
        <f t="shared" si="454"/>
        <v>44419.363194444442</v>
      </c>
      <c r="I4134" t="b">
        <f>OR(ABS(Table2[[#This Row],[DateTime]]-H4135) * 1440 &lt; 5, ABS(Table2[[#This Row],[DateTime]]-H4133) * 1440 &lt; 5)</f>
        <v>0</v>
      </c>
      <c r="J4134">
        <f>IF(Table2[[#This Row],[Mulitiple Sneeze?]],J4133+1,0)</f>
        <v>0</v>
      </c>
      <c r="K4134" t="str">
        <f>IF(AND(Table2[[#This Row],[Multiple Counter]]&gt;0, J4135=0),"Combo End","")</f>
        <v/>
      </c>
    </row>
    <row r="4135" spans="1:11" x14ac:dyDescent="0.25">
      <c r="A4135" s="1" t="s">
        <v>5023</v>
      </c>
      <c r="B4135" t="str">
        <f t="shared" si="448"/>
        <v>August 11</v>
      </c>
      <c r="C4135" t="str">
        <f t="shared" si="449"/>
        <v>2021</v>
      </c>
      <c r="D4135" t="str">
        <f t="shared" si="450"/>
        <v>10:26AM</v>
      </c>
      <c r="E4135">
        <f t="shared" si="451"/>
        <v>8</v>
      </c>
      <c r="F4135" t="str">
        <f t="shared" si="452"/>
        <v>11</v>
      </c>
      <c r="G4135" s="1">
        <f t="shared" si="453"/>
        <v>44419</v>
      </c>
      <c r="H4135" s="2">
        <f t="shared" si="454"/>
        <v>44419.43472222222</v>
      </c>
      <c r="I4135" t="b">
        <f>OR(ABS(Table2[[#This Row],[DateTime]]-H4136) * 1440 &lt; 5, ABS(Table2[[#This Row],[DateTime]]-H4134) * 1440 &lt; 5)</f>
        <v>0</v>
      </c>
      <c r="J4135">
        <f>IF(Table2[[#This Row],[Mulitiple Sneeze?]],J4134+1,0)</f>
        <v>0</v>
      </c>
      <c r="K4135" t="str">
        <f>IF(AND(Table2[[#This Row],[Multiple Counter]]&gt;0, J4136=0),"Combo End","")</f>
        <v/>
      </c>
    </row>
    <row r="4136" spans="1:11" x14ac:dyDescent="0.25">
      <c r="A4136" s="1" t="s">
        <v>5022</v>
      </c>
      <c r="B4136" t="str">
        <f t="shared" si="448"/>
        <v>August 11</v>
      </c>
      <c r="C4136" t="str">
        <f t="shared" si="449"/>
        <v>2021</v>
      </c>
      <c r="D4136" t="str">
        <f t="shared" si="450"/>
        <v>08:18PM</v>
      </c>
      <c r="E4136">
        <f t="shared" si="451"/>
        <v>8</v>
      </c>
      <c r="F4136" t="str">
        <f t="shared" si="452"/>
        <v>11</v>
      </c>
      <c r="G4136" s="1">
        <f t="shared" si="453"/>
        <v>44419</v>
      </c>
      <c r="H4136" s="2">
        <f t="shared" si="454"/>
        <v>44419.845833333333</v>
      </c>
      <c r="I4136" t="b">
        <f>OR(ABS(Table2[[#This Row],[DateTime]]-H4137) * 1440 &lt; 5, ABS(Table2[[#This Row],[DateTime]]-H4135) * 1440 &lt; 5)</f>
        <v>0</v>
      </c>
      <c r="J4136">
        <f>IF(Table2[[#This Row],[Mulitiple Sneeze?]],J4135+1,0)</f>
        <v>0</v>
      </c>
      <c r="K4136" t="str">
        <f>IF(AND(Table2[[#This Row],[Multiple Counter]]&gt;0, J4137=0),"Combo End","")</f>
        <v/>
      </c>
    </row>
    <row r="4137" spans="1:11" x14ac:dyDescent="0.25">
      <c r="A4137" s="1" t="s">
        <v>5021</v>
      </c>
      <c r="B4137" t="str">
        <f t="shared" si="448"/>
        <v>August 12</v>
      </c>
      <c r="C4137" t="str">
        <f t="shared" si="449"/>
        <v>2021</v>
      </c>
      <c r="D4137" t="str">
        <f t="shared" si="450"/>
        <v>07:38AM</v>
      </c>
      <c r="E4137">
        <f t="shared" si="451"/>
        <v>8</v>
      </c>
      <c r="F4137" t="str">
        <f t="shared" si="452"/>
        <v>12</v>
      </c>
      <c r="G4137" s="1">
        <f t="shared" si="453"/>
        <v>44420</v>
      </c>
      <c r="H4137" s="2">
        <f t="shared" si="454"/>
        <v>44420.318055555559</v>
      </c>
      <c r="I4137" t="b">
        <f>OR(ABS(Table2[[#This Row],[DateTime]]-H4138) * 1440 &lt; 5, ABS(Table2[[#This Row],[DateTime]]-H4136) * 1440 &lt; 5)</f>
        <v>0</v>
      </c>
      <c r="J4137">
        <f>IF(Table2[[#This Row],[Mulitiple Sneeze?]],J4136+1,0)</f>
        <v>0</v>
      </c>
      <c r="K4137" t="str">
        <f>IF(AND(Table2[[#This Row],[Multiple Counter]]&gt;0, J4138=0),"Combo End","")</f>
        <v/>
      </c>
    </row>
    <row r="4138" spans="1:11" x14ac:dyDescent="0.25">
      <c r="A4138" s="1" t="s">
        <v>5020</v>
      </c>
      <c r="B4138" t="str">
        <f t="shared" si="448"/>
        <v>August 13</v>
      </c>
      <c r="C4138" t="str">
        <f t="shared" si="449"/>
        <v>2021</v>
      </c>
      <c r="D4138" t="str">
        <f t="shared" si="450"/>
        <v>09:32AM</v>
      </c>
      <c r="E4138">
        <f t="shared" si="451"/>
        <v>8</v>
      </c>
      <c r="F4138" t="str">
        <f t="shared" si="452"/>
        <v>13</v>
      </c>
      <c r="G4138" s="1">
        <f t="shared" si="453"/>
        <v>44421</v>
      </c>
      <c r="H4138" s="2">
        <f t="shared" si="454"/>
        <v>44421.397222222222</v>
      </c>
      <c r="I4138" t="b">
        <f>OR(ABS(Table2[[#This Row],[DateTime]]-H4139) * 1440 &lt; 5, ABS(Table2[[#This Row],[DateTime]]-H4137) * 1440 &lt; 5)</f>
        <v>0</v>
      </c>
      <c r="J4138">
        <f>IF(Table2[[#This Row],[Mulitiple Sneeze?]],J4137+1,0)</f>
        <v>0</v>
      </c>
      <c r="K4138" t="str">
        <f>IF(AND(Table2[[#This Row],[Multiple Counter]]&gt;0, J4139=0),"Combo End","")</f>
        <v/>
      </c>
    </row>
    <row r="4139" spans="1:11" x14ac:dyDescent="0.25">
      <c r="A4139" s="1" t="s">
        <v>5019</v>
      </c>
      <c r="B4139" t="str">
        <f t="shared" si="448"/>
        <v>August 13</v>
      </c>
      <c r="C4139" t="str">
        <f t="shared" si="449"/>
        <v>2021</v>
      </c>
      <c r="D4139" t="str">
        <f t="shared" si="450"/>
        <v>06:07PM</v>
      </c>
      <c r="E4139">
        <f t="shared" si="451"/>
        <v>8</v>
      </c>
      <c r="F4139" t="str">
        <f t="shared" si="452"/>
        <v>13</v>
      </c>
      <c r="G4139" s="1">
        <f t="shared" si="453"/>
        <v>44421</v>
      </c>
      <c r="H4139" s="2">
        <f t="shared" si="454"/>
        <v>44421.754861111112</v>
      </c>
      <c r="I4139" t="b">
        <f>OR(ABS(Table2[[#This Row],[DateTime]]-H4140) * 1440 &lt; 5, ABS(Table2[[#This Row],[DateTime]]-H4138) * 1440 &lt; 5)</f>
        <v>0</v>
      </c>
      <c r="J4139">
        <f>IF(Table2[[#This Row],[Mulitiple Sneeze?]],J4138+1,0)</f>
        <v>0</v>
      </c>
      <c r="K4139" t="str">
        <f>IF(AND(Table2[[#This Row],[Multiple Counter]]&gt;0, J4140=0),"Combo End","")</f>
        <v/>
      </c>
    </row>
    <row r="4140" spans="1:11" x14ac:dyDescent="0.25">
      <c r="A4140" s="1" t="s">
        <v>5018</v>
      </c>
      <c r="B4140" t="str">
        <f t="shared" si="448"/>
        <v>August 14</v>
      </c>
      <c r="C4140" t="str">
        <f t="shared" si="449"/>
        <v>2021</v>
      </c>
      <c r="D4140" t="str">
        <f t="shared" si="450"/>
        <v>10:40AM</v>
      </c>
      <c r="E4140">
        <f t="shared" si="451"/>
        <v>8</v>
      </c>
      <c r="F4140" t="str">
        <f t="shared" si="452"/>
        <v>14</v>
      </c>
      <c r="G4140" s="1">
        <f t="shared" si="453"/>
        <v>44422</v>
      </c>
      <c r="H4140" s="2">
        <f t="shared" si="454"/>
        <v>44422.444444444445</v>
      </c>
      <c r="I4140" t="b">
        <f>OR(ABS(Table2[[#This Row],[DateTime]]-H4141) * 1440 &lt; 5, ABS(Table2[[#This Row],[DateTime]]-H4139) * 1440 &lt; 5)</f>
        <v>0</v>
      </c>
      <c r="J4140">
        <f>IF(Table2[[#This Row],[Mulitiple Sneeze?]],J4139+1,0)</f>
        <v>0</v>
      </c>
      <c r="K4140" t="str">
        <f>IF(AND(Table2[[#This Row],[Multiple Counter]]&gt;0, J4141=0),"Combo End","")</f>
        <v/>
      </c>
    </row>
    <row r="4141" spans="1:11" x14ac:dyDescent="0.25">
      <c r="A4141" s="1" t="s">
        <v>5017</v>
      </c>
      <c r="B4141" t="str">
        <f t="shared" si="448"/>
        <v>August 14</v>
      </c>
      <c r="C4141" t="str">
        <f t="shared" si="449"/>
        <v>2021</v>
      </c>
      <c r="D4141" t="str">
        <f t="shared" si="450"/>
        <v>06:52PM</v>
      </c>
      <c r="E4141">
        <f t="shared" si="451"/>
        <v>8</v>
      </c>
      <c r="F4141" t="str">
        <f t="shared" si="452"/>
        <v>14</v>
      </c>
      <c r="G4141" s="1">
        <f t="shared" si="453"/>
        <v>44422</v>
      </c>
      <c r="H4141" s="2">
        <f t="shared" si="454"/>
        <v>44422.786111111112</v>
      </c>
      <c r="I4141" t="b">
        <f>OR(ABS(Table2[[#This Row],[DateTime]]-H4142) * 1440 &lt; 5, ABS(Table2[[#This Row],[DateTime]]-H4140) * 1440 &lt; 5)</f>
        <v>0</v>
      </c>
      <c r="J4141">
        <f>IF(Table2[[#This Row],[Mulitiple Sneeze?]],J4140+1,0)</f>
        <v>0</v>
      </c>
      <c r="K4141" t="str">
        <f>IF(AND(Table2[[#This Row],[Multiple Counter]]&gt;0, J4142=0),"Combo End","")</f>
        <v/>
      </c>
    </row>
    <row r="4142" spans="1:11" x14ac:dyDescent="0.25">
      <c r="A4142" s="1" t="s">
        <v>5016</v>
      </c>
      <c r="B4142" t="str">
        <f t="shared" si="448"/>
        <v>August 14</v>
      </c>
      <c r="C4142" t="str">
        <f t="shared" si="449"/>
        <v>2021</v>
      </c>
      <c r="D4142" t="str">
        <f t="shared" si="450"/>
        <v>09:18PM</v>
      </c>
      <c r="E4142">
        <f t="shared" si="451"/>
        <v>8</v>
      </c>
      <c r="F4142" t="str">
        <f t="shared" si="452"/>
        <v>14</v>
      </c>
      <c r="G4142" s="1">
        <f t="shared" si="453"/>
        <v>44422</v>
      </c>
      <c r="H4142" s="2">
        <f t="shared" si="454"/>
        <v>44422.887499999997</v>
      </c>
      <c r="I4142" t="b">
        <f>OR(ABS(Table2[[#This Row],[DateTime]]-H4143) * 1440 &lt; 5, ABS(Table2[[#This Row],[DateTime]]-H4141) * 1440 &lt; 5)</f>
        <v>0</v>
      </c>
      <c r="J4142">
        <f>IF(Table2[[#This Row],[Mulitiple Sneeze?]],J4141+1,0)</f>
        <v>0</v>
      </c>
      <c r="K4142" t="str">
        <f>IF(AND(Table2[[#This Row],[Multiple Counter]]&gt;0, J4143=0),"Combo End","")</f>
        <v/>
      </c>
    </row>
    <row r="4143" spans="1:11" x14ac:dyDescent="0.25">
      <c r="A4143" s="1" t="s">
        <v>5015</v>
      </c>
      <c r="B4143" t="str">
        <f t="shared" si="448"/>
        <v>August 15</v>
      </c>
      <c r="C4143" t="str">
        <f t="shared" si="449"/>
        <v>2021</v>
      </c>
      <c r="D4143" t="str">
        <f t="shared" si="450"/>
        <v>07:17AM</v>
      </c>
      <c r="E4143">
        <f t="shared" si="451"/>
        <v>8</v>
      </c>
      <c r="F4143" t="str">
        <f t="shared" si="452"/>
        <v>15</v>
      </c>
      <c r="G4143" s="1">
        <f t="shared" si="453"/>
        <v>44423</v>
      </c>
      <c r="H4143" s="2">
        <f t="shared" si="454"/>
        <v>44423.303472222222</v>
      </c>
      <c r="I4143" t="b">
        <f>OR(ABS(Table2[[#This Row],[DateTime]]-H4144) * 1440 &lt; 5, ABS(Table2[[#This Row],[DateTime]]-H4142) * 1440 &lt; 5)</f>
        <v>0</v>
      </c>
      <c r="J4143">
        <f>IF(Table2[[#This Row],[Mulitiple Sneeze?]],J4142+1,0)</f>
        <v>0</v>
      </c>
      <c r="K4143" t="str">
        <f>IF(AND(Table2[[#This Row],[Multiple Counter]]&gt;0, J4144=0),"Combo End","")</f>
        <v/>
      </c>
    </row>
    <row r="4144" spans="1:11" x14ac:dyDescent="0.25">
      <c r="A4144" s="1" t="s">
        <v>5014</v>
      </c>
      <c r="B4144" t="str">
        <f t="shared" si="448"/>
        <v>August 15</v>
      </c>
      <c r="C4144" t="str">
        <f t="shared" si="449"/>
        <v>2021</v>
      </c>
      <c r="D4144" t="str">
        <f t="shared" si="450"/>
        <v>12:06PM</v>
      </c>
      <c r="E4144">
        <f t="shared" si="451"/>
        <v>8</v>
      </c>
      <c r="F4144" t="str">
        <f t="shared" si="452"/>
        <v>15</v>
      </c>
      <c r="G4144" s="1">
        <f t="shared" si="453"/>
        <v>44423</v>
      </c>
      <c r="H4144" s="2">
        <f t="shared" si="454"/>
        <v>44423.504166666666</v>
      </c>
      <c r="I4144" t="b">
        <f>OR(ABS(Table2[[#This Row],[DateTime]]-H4145) * 1440 &lt; 5, ABS(Table2[[#This Row],[DateTime]]-H4143) * 1440 &lt; 5)</f>
        <v>0</v>
      </c>
      <c r="J4144">
        <f>IF(Table2[[#This Row],[Mulitiple Sneeze?]],J4143+1,0)</f>
        <v>0</v>
      </c>
      <c r="K4144" t="str">
        <f>IF(AND(Table2[[#This Row],[Multiple Counter]]&gt;0, J4145=0),"Combo End","")</f>
        <v/>
      </c>
    </row>
    <row r="4145" spans="1:11" x14ac:dyDescent="0.25">
      <c r="A4145" s="1" t="s">
        <v>5013</v>
      </c>
      <c r="B4145" t="str">
        <f t="shared" si="448"/>
        <v>August 15</v>
      </c>
      <c r="C4145" t="str">
        <f t="shared" si="449"/>
        <v>2021</v>
      </c>
      <c r="D4145" t="str">
        <f t="shared" si="450"/>
        <v>06:02PM</v>
      </c>
      <c r="E4145">
        <f t="shared" si="451"/>
        <v>8</v>
      </c>
      <c r="F4145" t="str">
        <f t="shared" si="452"/>
        <v>15</v>
      </c>
      <c r="G4145" s="1">
        <f t="shared" si="453"/>
        <v>44423</v>
      </c>
      <c r="H4145" s="2">
        <f t="shared" si="454"/>
        <v>44423.751388888886</v>
      </c>
      <c r="I4145" t="b">
        <f>OR(ABS(Table2[[#This Row],[DateTime]]-H4146) * 1440 &lt; 5, ABS(Table2[[#This Row],[DateTime]]-H4144) * 1440 &lt; 5)</f>
        <v>0</v>
      </c>
      <c r="J4145">
        <f>IF(Table2[[#This Row],[Mulitiple Sneeze?]],J4144+1,0)</f>
        <v>0</v>
      </c>
      <c r="K4145" t="str">
        <f>IF(AND(Table2[[#This Row],[Multiple Counter]]&gt;0, J4146=0),"Combo End","")</f>
        <v/>
      </c>
    </row>
    <row r="4146" spans="1:11" x14ac:dyDescent="0.25">
      <c r="A4146" s="1" t="s">
        <v>5012</v>
      </c>
      <c r="B4146" t="str">
        <f t="shared" si="448"/>
        <v>August 16</v>
      </c>
      <c r="C4146" t="str">
        <f t="shared" si="449"/>
        <v>2021</v>
      </c>
      <c r="D4146" t="str">
        <f t="shared" si="450"/>
        <v>04:00PM</v>
      </c>
      <c r="E4146">
        <f t="shared" si="451"/>
        <v>8</v>
      </c>
      <c r="F4146" t="str">
        <f t="shared" si="452"/>
        <v>16</v>
      </c>
      <c r="G4146" s="1">
        <f t="shared" si="453"/>
        <v>44424</v>
      </c>
      <c r="H4146" s="2">
        <f t="shared" si="454"/>
        <v>44424.666666666664</v>
      </c>
      <c r="I4146" t="b">
        <f>OR(ABS(Table2[[#This Row],[DateTime]]-H4147) * 1440 &lt; 5, ABS(Table2[[#This Row],[DateTime]]-H4145) * 1440 &lt; 5)</f>
        <v>0</v>
      </c>
      <c r="J4146">
        <f>IF(Table2[[#This Row],[Mulitiple Sneeze?]],J4145+1,0)</f>
        <v>0</v>
      </c>
      <c r="K4146" t="str">
        <f>IF(AND(Table2[[#This Row],[Multiple Counter]]&gt;0, J4147=0),"Combo End","")</f>
        <v/>
      </c>
    </row>
    <row r="4147" spans="1:11" x14ac:dyDescent="0.25">
      <c r="A4147" s="1" t="s">
        <v>5011</v>
      </c>
      <c r="B4147" t="str">
        <f t="shared" si="448"/>
        <v>August 17</v>
      </c>
      <c r="C4147" t="str">
        <f t="shared" si="449"/>
        <v>2021</v>
      </c>
      <c r="D4147" t="str">
        <f t="shared" si="450"/>
        <v>06:54AM</v>
      </c>
      <c r="E4147">
        <f t="shared" si="451"/>
        <v>8</v>
      </c>
      <c r="F4147" t="str">
        <f t="shared" si="452"/>
        <v>17</v>
      </c>
      <c r="G4147" s="1">
        <f t="shared" si="453"/>
        <v>44425</v>
      </c>
      <c r="H4147" s="2">
        <f t="shared" si="454"/>
        <v>44425.287499999999</v>
      </c>
      <c r="I4147" t="b">
        <f>OR(ABS(Table2[[#This Row],[DateTime]]-H4148) * 1440 &lt; 5, ABS(Table2[[#This Row],[DateTime]]-H4146) * 1440 &lt; 5)</f>
        <v>0</v>
      </c>
      <c r="J4147">
        <f>IF(Table2[[#This Row],[Mulitiple Sneeze?]],J4146+1,0)</f>
        <v>0</v>
      </c>
      <c r="K4147" t="str">
        <f>IF(AND(Table2[[#This Row],[Multiple Counter]]&gt;0, J4148=0),"Combo End","")</f>
        <v/>
      </c>
    </row>
    <row r="4148" spans="1:11" x14ac:dyDescent="0.25">
      <c r="A4148" s="1" t="s">
        <v>5010</v>
      </c>
      <c r="B4148" t="str">
        <f t="shared" si="448"/>
        <v>August 17</v>
      </c>
      <c r="C4148" t="str">
        <f t="shared" si="449"/>
        <v>2021</v>
      </c>
      <c r="D4148" t="str">
        <f t="shared" si="450"/>
        <v>08:26AM</v>
      </c>
      <c r="E4148">
        <f t="shared" si="451"/>
        <v>8</v>
      </c>
      <c r="F4148" t="str">
        <f t="shared" si="452"/>
        <v>17</v>
      </c>
      <c r="G4148" s="1">
        <f t="shared" si="453"/>
        <v>44425</v>
      </c>
      <c r="H4148" s="2">
        <f t="shared" si="454"/>
        <v>44425.351388888892</v>
      </c>
      <c r="I4148" t="b">
        <f>OR(ABS(Table2[[#This Row],[DateTime]]-H4149) * 1440 &lt; 5, ABS(Table2[[#This Row],[DateTime]]-H4147) * 1440 &lt; 5)</f>
        <v>0</v>
      </c>
      <c r="J4148">
        <f>IF(Table2[[#This Row],[Mulitiple Sneeze?]],J4147+1,0)</f>
        <v>0</v>
      </c>
      <c r="K4148" t="str">
        <f>IF(AND(Table2[[#This Row],[Multiple Counter]]&gt;0, J4149=0),"Combo End","")</f>
        <v/>
      </c>
    </row>
    <row r="4149" spans="1:11" x14ac:dyDescent="0.25">
      <c r="A4149" s="1" t="s">
        <v>5009</v>
      </c>
      <c r="B4149" t="str">
        <f t="shared" si="448"/>
        <v>August 18</v>
      </c>
      <c r="C4149" t="str">
        <f t="shared" si="449"/>
        <v>2021</v>
      </c>
      <c r="D4149" t="str">
        <f t="shared" si="450"/>
        <v>06:13AM</v>
      </c>
      <c r="E4149">
        <f t="shared" si="451"/>
        <v>8</v>
      </c>
      <c r="F4149" t="str">
        <f t="shared" si="452"/>
        <v>18</v>
      </c>
      <c r="G4149" s="1">
        <f t="shared" si="453"/>
        <v>44426</v>
      </c>
      <c r="H4149" s="2">
        <f t="shared" si="454"/>
        <v>44426.259027777778</v>
      </c>
      <c r="I4149" t="b">
        <f>OR(ABS(Table2[[#This Row],[DateTime]]-H4150) * 1440 &lt; 5, ABS(Table2[[#This Row],[DateTime]]-H4148) * 1440 &lt; 5)</f>
        <v>0</v>
      </c>
      <c r="J4149">
        <f>IF(Table2[[#This Row],[Mulitiple Sneeze?]],J4148+1,0)</f>
        <v>0</v>
      </c>
      <c r="K4149" t="str">
        <f>IF(AND(Table2[[#This Row],[Multiple Counter]]&gt;0, J4150=0),"Combo End","")</f>
        <v/>
      </c>
    </row>
    <row r="4150" spans="1:11" x14ac:dyDescent="0.25">
      <c r="A4150" s="1" t="s">
        <v>5008</v>
      </c>
      <c r="B4150" t="str">
        <f t="shared" si="448"/>
        <v>August 18</v>
      </c>
      <c r="C4150" t="str">
        <f t="shared" si="449"/>
        <v>2021</v>
      </c>
      <c r="D4150" t="str">
        <f t="shared" si="450"/>
        <v>09:52AM</v>
      </c>
      <c r="E4150">
        <f t="shared" si="451"/>
        <v>8</v>
      </c>
      <c r="F4150" t="str">
        <f t="shared" si="452"/>
        <v>18</v>
      </c>
      <c r="G4150" s="1">
        <f t="shared" si="453"/>
        <v>44426</v>
      </c>
      <c r="H4150" s="2">
        <f t="shared" si="454"/>
        <v>44426.411111111112</v>
      </c>
      <c r="I4150" t="b">
        <f>OR(ABS(Table2[[#This Row],[DateTime]]-H4151) * 1440 &lt; 5, ABS(Table2[[#This Row],[DateTime]]-H4149) * 1440 &lt; 5)</f>
        <v>0</v>
      </c>
      <c r="J4150">
        <f>IF(Table2[[#This Row],[Mulitiple Sneeze?]],J4149+1,0)</f>
        <v>0</v>
      </c>
      <c r="K4150" t="str">
        <f>IF(AND(Table2[[#This Row],[Multiple Counter]]&gt;0, J4151=0),"Combo End","")</f>
        <v/>
      </c>
    </row>
    <row r="4151" spans="1:11" x14ac:dyDescent="0.25">
      <c r="A4151" s="1" t="s">
        <v>5007</v>
      </c>
      <c r="B4151" t="str">
        <f t="shared" si="448"/>
        <v>August 18</v>
      </c>
      <c r="C4151" t="str">
        <f t="shared" si="449"/>
        <v>2021</v>
      </c>
      <c r="D4151" t="str">
        <f t="shared" si="450"/>
        <v>02:18PM</v>
      </c>
      <c r="E4151">
        <f t="shared" si="451"/>
        <v>8</v>
      </c>
      <c r="F4151" t="str">
        <f t="shared" si="452"/>
        <v>18</v>
      </c>
      <c r="G4151" s="1">
        <f t="shared" si="453"/>
        <v>44426</v>
      </c>
      <c r="H4151" s="2">
        <f t="shared" si="454"/>
        <v>44426.595833333333</v>
      </c>
      <c r="I4151" t="b">
        <f>OR(ABS(Table2[[#This Row],[DateTime]]-H4152) * 1440 &lt; 5, ABS(Table2[[#This Row],[DateTime]]-H4150) * 1440 &lt; 5)</f>
        <v>0</v>
      </c>
      <c r="J4151">
        <f>IF(Table2[[#This Row],[Mulitiple Sneeze?]],J4150+1,0)</f>
        <v>0</v>
      </c>
      <c r="K4151" t="str">
        <f>IF(AND(Table2[[#This Row],[Multiple Counter]]&gt;0, J4152=0),"Combo End","")</f>
        <v/>
      </c>
    </row>
    <row r="4152" spans="1:11" x14ac:dyDescent="0.25">
      <c r="A4152" s="1" t="s">
        <v>5006</v>
      </c>
      <c r="B4152" t="str">
        <f t="shared" si="448"/>
        <v>August 18</v>
      </c>
      <c r="C4152" t="str">
        <f t="shared" si="449"/>
        <v>2021</v>
      </c>
      <c r="D4152" t="str">
        <f t="shared" si="450"/>
        <v>04:04PM</v>
      </c>
      <c r="E4152">
        <f t="shared" si="451"/>
        <v>8</v>
      </c>
      <c r="F4152" t="str">
        <f t="shared" si="452"/>
        <v>18</v>
      </c>
      <c r="G4152" s="1">
        <f t="shared" si="453"/>
        <v>44426</v>
      </c>
      <c r="H4152" s="2">
        <f t="shared" si="454"/>
        <v>44426.669444444444</v>
      </c>
      <c r="I4152" t="b">
        <f>OR(ABS(Table2[[#This Row],[DateTime]]-H4153) * 1440 &lt; 5, ABS(Table2[[#This Row],[DateTime]]-H4151) * 1440 &lt; 5)</f>
        <v>0</v>
      </c>
      <c r="J4152">
        <f>IF(Table2[[#This Row],[Mulitiple Sneeze?]],J4151+1,0)</f>
        <v>0</v>
      </c>
      <c r="K4152" t="str">
        <f>IF(AND(Table2[[#This Row],[Multiple Counter]]&gt;0, J4153=0),"Combo End","")</f>
        <v/>
      </c>
    </row>
    <row r="4153" spans="1:11" x14ac:dyDescent="0.25">
      <c r="A4153" s="1" t="s">
        <v>5005</v>
      </c>
      <c r="B4153" t="str">
        <f t="shared" si="448"/>
        <v>August 19</v>
      </c>
      <c r="C4153" t="str">
        <f t="shared" si="449"/>
        <v>2021</v>
      </c>
      <c r="D4153" t="str">
        <f t="shared" si="450"/>
        <v>09:06AM</v>
      </c>
      <c r="E4153">
        <f t="shared" si="451"/>
        <v>8</v>
      </c>
      <c r="F4153" t="str">
        <f t="shared" si="452"/>
        <v>19</v>
      </c>
      <c r="G4153" s="1">
        <f t="shared" si="453"/>
        <v>44427</v>
      </c>
      <c r="H4153" s="2">
        <f t="shared" si="454"/>
        <v>44427.379166666666</v>
      </c>
      <c r="I4153" t="b">
        <f>OR(ABS(Table2[[#This Row],[DateTime]]-H4154) * 1440 &lt; 5, ABS(Table2[[#This Row],[DateTime]]-H4152) * 1440 &lt; 5)</f>
        <v>0</v>
      </c>
      <c r="J4153">
        <f>IF(Table2[[#This Row],[Mulitiple Sneeze?]],J4152+1,0)</f>
        <v>0</v>
      </c>
      <c r="K4153" t="str">
        <f>IF(AND(Table2[[#This Row],[Multiple Counter]]&gt;0, J4154=0),"Combo End","")</f>
        <v/>
      </c>
    </row>
    <row r="4154" spans="1:11" x14ac:dyDescent="0.25">
      <c r="A4154" s="1" t="s">
        <v>5004</v>
      </c>
      <c r="B4154" t="str">
        <f t="shared" si="448"/>
        <v>August 19</v>
      </c>
      <c r="C4154" t="str">
        <f t="shared" si="449"/>
        <v>2021</v>
      </c>
      <c r="D4154" t="str">
        <f t="shared" si="450"/>
        <v>03:29PM</v>
      </c>
      <c r="E4154">
        <f t="shared" si="451"/>
        <v>8</v>
      </c>
      <c r="F4154" t="str">
        <f t="shared" si="452"/>
        <v>19</v>
      </c>
      <c r="G4154" s="1">
        <f t="shared" si="453"/>
        <v>44427</v>
      </c>
      <c r="H4154" s="2">
        <f t="shared" si="454"/>
        <v>44427.645138888889</v>
      </c>
      <c r="I4154" t="b">
        <f>OR(ABS(Table2[[#This Row],[DateTime]]-H4155) * 1440 &lt; 5, ABS(Table2[[#This Row],[DateTime]]-H4153) * 1440 &lt; 5)</f>
        <v>0</v>
      </c>
      <c r="J4154">
        <f>IF(Table2[[#This Row],[Mulitiple Sneeze?]],J4153+1,0)</f>
        <v>0</v>
      </c>
      <c r="K4154" t="str">
        <f>IF(AND(Table2[[#This Row],[Multiple Counter]]&gt;0, J4155=0),"Combo End","")</f>
        <v/>
      </c>
    </row>
    <row r="4155" spans="1:11" x14ac:dyDescent="0.25">
      <c r="A4155" s="1" t="s">
        <v>5003</v>
      </c>
      <c r="B4155" t="str">
        <f t="shared" si="448"/>
        <v>August 19</v>
      </c>
      <c r="C4155" t="str">
        <f t="shared" si="449"/>
        <v>2021</v>
      </c>
      <c r="D4155" t="str">
        <f t="shared" si="450"/>
        <v>07:44PM</v>
      </c>
      <c r="E4155">
        <f t="shared" si="451"/>
        <v>8</v>
      </c>
      <c r="F4155" t="str">
        <f t="shared" si="452"/>
        <v>19</v>
      </c>
      <c r="G4155" s="1">
        <f t="shared" si="453"/>
        <v>44427</v>
      </c>
      <c r="H4155" s="2">
        <f t="shared" si="454"/>
        <v>44427.822222222225</v>
      </c>
      <c r="I4155" t="b">
        <f>OR(ABS(Table2[[#This Row],[DateTime]]-H4156) * 1440 &lt; 5, ABS(Table2[[#This Row],[DateTime]]-H4154) * 1440 &lt; 5)</f>
        <v>0</v>
      </c>
      <c r="J4155">
        <f>IF(Table2[[#This Row],[Mulitiple Sneeze?]],J4154+1,0)</f>
        <v>0</v>
      </c>
      <c r="K4155" t="str">
        <f>IF(AND(Table2[[#This Row],[Multiple Counter]]&gt;0, J4156=0),"Combo End","")</f>
        <v/>
      </c>
    </row>
    <row r="4156" spans="1:11" x14ac:dyDescent="0.25">
      <c r="A4156" s="1" t="s">
        <v>5002</v>
      </c>
      <c r="B4156" t="str">
        <f t="shared" si="448"/>
        <v>August 20</v>
      </c>
      <c r="C4156" t="str">
        <f t="shared" si="449"/>
        <v>2021</v>
      </c>
      <c r="D4156" t="str">
        <f t="shared" si="450"/>
        <v>09:29AM</v>
      </c>
      <c r="E4156">
        <f t="shared" si="451"/>
        <v>8</v>
      </c>
      <c r="F4156" t="str">
        <f t="shared" si="452"/>
        <v>20</v>
      </c>
      <c r="G4156" s="1">
        <f t="shared" si="453"/>
        <v>44428</v>
      </c>
      <c r="H4156" s="2">
        <f t="shared" si="454"/>
        <v>44428.395138888889</v>
      </c>
      <c r="I4156" t="b">
        <f>OR(ABS(Table2[[#This Row],[DateTime]]-H4157) * 1440 &lt; 5, ABS(Table2[[#This Row],[DateTime]]-H4155) * 1440 &lt; 5)</f>
        <v>0</v>
      </c>
      <c r="J4156">
        <f>IF(Table2[[#This Row],[Mulitiple Sneeze?]],J4155+1,0)</f>
        <v>0</v>
      </c>
      <c r="K4156" t="str">
        <f>IF(AND(Table2[[#This Row],[Multiple Counter]]&gt;0, J4157=0),"Combo End","")</f>
        <v/>
      </c>
    </row>
    <row r="4157" spans="1:11" x14ac:dyDescent="0.25">
      <c r="A4157" s="1" t="s">
        <v>5001</v>
      </c>
      <c r="B4157" t="str">
        <f t="shared" si="448"/>
        <v>August 21</v>
      </c>
      <c r="C4157" t="str">
        <f t="shared" si="449"/>
        <v>2021</v>
      </c>
      <c r="D4157" t="str">
        <f t="shared" si="450"/>
        <v>03:33PM</v>
      </c>
      <c r="E4157">
        <f t="shared" si="451"/>
        <v>8</v>
      </c>
      <c r="F4157" t="str">
        <f t="shared" si="452"/>
        <v>21</v>
      </c>
      <c r="G4157" s="1">
        <f t="shared" si="453"/>
        <v>44429</v>
      </c>
      <c r="H4157" s="2">
        <f t="shared" si="454"/>
        <v>44429.647916666669</v>
      </c>
      <c r="I4157" t="b">
        <f>OR(ABS(Table2[[#This Row],[DateTime]]-H4158) * 1440 &lt; 5, ABS(Table2[[#This Row],[DateTime]]-H4156) * 1440 &lt; 5)</f>
        <v>0</v>
      </c>
      <c r="J4157">
        <f>IF(Table2[[#This Row],[Mulitiple Sneeze?]],J4156+1,0)</f>
        <v>0</v>
      </c>
      <c r="K4157" t="str">
        <f>IF(AND(Table2[[#This Row],[Multiple Counter]]&gt;0, J4158=0),"Combo End","")</f>
        <v/>
      </c>
    </row>
    <row r="4158" spans="1:11" x14ac:dyDescent="0.25">
      <c r="A4158" s="1" t="s">
        <v>5000</v>
      </c>
      <c r="B4158" t="str">
        <f t="shared" si="448"/>
        <v>August 22</v>
      </c>
      <c r="C4158" t="str">
        <f t="shared" si="449"/>
        <v>2021</v>
      </c>
      <c r="D4158" t="str">
        <f t="shared" si="450"/>
        <v>09:50PM</v>
      </c>
      <c r="E4158">
        <f t="shared" si="451"/>
        <v>8</v>
      </c>
      <c r="F4158" t="str">
        <f t="shared" si="452"/>
        <v>22</v>
      </c>
      <c r="G4158" s="1">
        <f t="shared" si="453"/>
        <v>44430</v>
      </c>
      <c r="H4158" s="2">
        <f t="shared" si="454"/>
        <v>44430.909722222219</v>
      </c>
      <c r="I4158" t="b">
        <f>OR(ABS(Table2[[#This Row],[DateTime]]-H4159) * 1440 &lt; 5, ABS(Table2[[#This Row],[DateTime]]-H4157) * 1440 &lt; 5)</f>
        <v>0</v>
      </c>
      <c r="J4158">
        <f>IF(Table2[[#This Row],[Mulitiple Sneeze?]],J4157+1,0)</f>
        <v>0</v>
      </c>
      <c r="K4158" t="str">
        <f>IF(AND(Table2[[#This Row],[Multiple Counter]]&gt;0, J4159=0),"Combo End","")</f>
        <v/>
      </c>
    </row>
    <row r="4159" spans="1:11" x14ac:dyDescent="0.25">
      <c r="A4159" s="1" t="s">
        <v>4999</v>
      </c>
      <c r="B4159" t="str">
        <f t="shared" si="448"/>
        <v>August 23</v>
      </c>
      <c r="C4159" t="str">
        <f t="shared" si="449"/>
        <v>2021</v>
      </c>
      <c r="D4159" t="str">
        <f t="shared" si="450"/>
        <v>07:48AM</v>
      </c>
      <c r="E4159">
        <f t="shared" si="451"/>
        <v>8</v>
      </c>
      <c r="F4159" t="str">
        <f t="shared" si="452"/>
        <v>23</v>
      </c>
      <c r="G4159" s="1">
        <f t="shared" si="453"/>
        <v>44431</v>
      </c>
      <c r="H4159" s="2">
        <f t="shared" si="454"/>
        <v>44431.324999999997</v>
      </c>
      <c r="I4159" t="b">
        <f>OR(ABS(Table2[[#This Row],[DateTime]]-H4160) * 1440 &lt; 5, ABS(Table2[[#This Row],[DateTime]]-H4158) * 1440 &lt; 5)</f>
        <v>0</v>
      </c>
      <c r="J4159">
        <f>IF(Table2[[#This Row],[Mulitiple Sneeze?]],J4158+1,0)</f>
        <v>0</v>
      </c>
      <c r="K4159" t="str">
        <f>IF(AND(Table2[[#This Row],[Multiple Counter]]&gt;0, J4160=0),"Combo End","")</f>
        <v/>
      </c>
    </row>
    <row r="4160" spans="1:11" x14ac:dyDescent="0.25">
      <c r="A4160" s="1" t="s">
        <v>4998</v>
      </c>
      <c r="B4160" t="str">
        <f t="shared" si="448"/>
        <v>August 23</v>
      </c>
      <c r="C4160" t="str">
        <f t="shared" si="449"/>
        <v>2021</v>
      </c>
      <c r="D4160" t="str">
        <f t="shared" si="450"/>
        <v>12:48PM</v>
      </c>
      <c r="E4160">
        <f t="shared" si="451"/>
        <v>8</v>
      </c>
      <c r="F4160" t="str">
        <f t="shared" si="452"/>
        <v>23</v>
      </c>
      <c r="G4160" s="1">
        <f t="shared" si="453"/>
        <v>44431</v>
      </c>
      <c r="H4160" s="2">
        <f t="shared" si="454"/>
        <v>44431.533333333333</v>
      </c>
      <c r="I4160" t="b">
        <f>OR(ABS(Table2[[#This Row],[DateTime]]-H4161) * 1440 &lt; 5, ABS(Table2[[#This Row],[DateTime]]-H4159) * 1440 &lt; 5)</f>
        <v>0</v>
      </c>
      <c r="J4160">
        <f>IF(Table2[[#This Row],[Mulitiple Sneeze?]],J4159+1,0)</f>
        <v>0</v>
      </c>
      <c r="K4160" t="str">
        <f>IF(AND(Table2[[#This Row],[Multiple Counter]]&gt;0, J4161=0),"Combo End","")</f>
        <v/>
      </c>
    </row>
    <row r="4161" spans="1:11" x14ac:dyDescent="0.25">
      <c r="A4161" s="1" t="s">
        <v>4997</v>
      </c>
      <c r="B4161" t="str">
        <f t="shared" si="448"/>
        <v>August 23</v>
      </c>
      <c r="C4161" t="str">
        <f t="shared" si="449"/>
        <v>2021</v>
      </c>
      <c r="D4161" t="str">
        <f t="shared" si="450"/>
        <v>03:55PM</v>
      </c>
      <c r="E4161">
        <f t="shared" si="451"/>
        <v>8</v>
      </c>
      <c r="F4161" t="str">
        <f t="shared" si="452"/>
        <v>23</v>
      </c>
      <c r="G4161" s="1">
        <f t="shared" si="453"/>
        <v>44431</v>
      </c>
      <c r="H4161" s="2">
        <f t="shared" si="454"/>
        <v>44431.663194444445</v>
      </c>
      <c r="I4161" t="b">
        <f>OR(ABS(Table2[[#This Row],[DateTime]]-H4162) * 1440 &lt; 5, ABS(Table2[[#This Row],[DateTime]]-H4160) * 1440 &lt; 5)</f>
        <v>0</v>
      </c>
      <c r="J4161">
        <f>IF(Table2[[#This Row],[Mulitiple Sneeze?]],J4160+1,0)</f>
        <v>0</v>
      </c>
      <c r="K4161" t="str">
        <f>IF(AND(Table2[[#This Row],[Multiple Counter]]&gt;0, J4162=0),"Combo End","")</f>
        <v/>
      </c>
    </row>
    <row r="4162" spans="1:11" x14ac:dyDescent="0.25">
      <c r="A4162" s="1" t="s">
        <v>4996</v>
      </c>
      <c r="B4162" t="str">
        <f t="shared" ref="B4162:B4225" si="455">_xlfn.TEXTBEFORE(A4162,",")</f>
        <v>August 24</v>
      </c>
      <c r="C4162" t="str">
        <f t="shared" ref="C4162:C4225" si="456">LEFT(_xlfn.TEXTAFTER(A4162, ", "), 4)</f>
        <v>2021</v>
      </c>
      <c r="D4162" t="str">
        <f t="shared" ref="D4162:D4225" si="457">_xlfn.TEXTAFTER(A4162, "at ")</f>
        <v>08:02AM</v>
      </c>
      <c r="E4162">
        <f t="shared" ref="E4162:E4225" si="458">MONTH(1&amp;B4162)</f>
        <v>8</v>
      </c>
      <c r="F4162" t="str">
        <f t="shared" ref="F4162:F4225" si="459">RIGHT(B4162, 2)</f>
        <v>24</v>
      </c>
      <c r="G4162" s="1">
        <f t="shared" ref="G4162:G4225" si="460">DATE(C4162,E4162,F4162)</f>
        <v>44432</v>
      </c>
      <c r="H4162" s="2">
        <f t="shared" ref="H4162:H4225" si="461">G4162+TIMEVALUE(_xlfn.CONCAT(LEFT(D4162, 5), " ", RIGHT(D4162, 2)))</f>
        <v>44432.334722222222</v>
      </c>
      <c r="I4162" t="b">
        <f>OR(ABS(Table2[[#This Row],[DateTime]]-H4163) * 1440 &lt; 5, ABS(Table2[[#This Row],[DateTime]]-H4161) * 1440 &lt; 5)</f>
        <v>1</v>
      </c>
      <c r="J4162">
        <f>IF(Table2[[#This Row],[Mulitiple Sneeze?]],J4161+1,0)</f>
        <v>1</v>
      </c>
      <c r="K4162" t="str">
        <f>IF(AND(Table2[[#This Row],[Multiple Counter]]&gt;0, J4163=0),"Combo End","")</f>
        <v/>
      </c>
    </row>
    <row r="4163" spans="1:11" x14ac:dyDescent="0.25">
      <c r="A4163" s="1" t="s">
        <v>4995</v>
      </c>
      <c r="B4163" t="str">
        <f t="shared" si="455"/>
        <v>August 24</v>
      </c>
      <c r="C4163" t="str">
        <f t="shared" si="456"/>
        <v>2021</v>
      </c>
      <c r="D4163" t="str">
        <f t="shared" si="457"/>
        <v>08:03AM</v>
      </c>
      <c r="E4163">
        <f t="shared" si="458"/>
        <v>8</v>
      </c>
      <c r="F4163" t="str">
        <f t="shared" si="459"/>
        <v>24</v>
      </c>
      <c r="G4163" s="1">
        <f t="shared" si="460"/>
        <v>44432</v>
      </c>
      <c r="H4163" s="2">
        <f t="shared" si="461"/>
        <v>44432.335416666669</v>
      </c>
      <c r="I4163" t="b">
        <f>OR(ABS(Table2[[#This Row],[DateTime]]-H4164) * 1440 &lt; 5, ABS(Table2[[#This Row],[DateTime]]-H4162) * 1440 &lt; 5)</f>
        <v>1</v>
      </c>
      <c r="J4163">
        <f>IF(Table2[[#This Row],[Mulitiple Sneeze?]],J4162+1,0)</f>
        <v>2</v>
      </c>
      <c r="K4163" t="str">
        <f>IF(AND(Table2[[#This Row],[Multiple Counter]]&gt;0, J4164=0),"Combo End","")</f>
        <v/>
      </c>
    </row>
    <row r="4164" spans="1:11" x14ac:dyDescent="0.25">
      <c r="A4164" s="1" t="s">
        <v>4994</v>
      </c>
      <c r="B4164" t="str">
        <f t="shared" si="455"/>
        <v>August 24</v>
      </c>
      <c r="C4164" t="str">
        <f t="shared" si="456"/>
        <v>2021</v>
      </c>
      <c r="D4164" t="str">
        <f t="shared" si="457"/>
        <v>11:34AM</v>
      </c>
      <c r="E4164">
        <f t="shared" si="458"/>
        <v>8</v>
      </c>
      <c r="F4164" t="str">
        <f t="shared" si="459"/>
        <v>24</v>
      </c>
      <c r="G4164" s="1">
        <f t="shared" si="460"/>
        <v>44432</v>
      </c>
      <c r="H4164" s="2">
        <f t="shared" si="461"/>
        <v>44432.481944444444</v>
      </c>
      <c r="I4164" t="b">
        <f>OR(ABS(Table2[[#This Row],[DateTime]]-H4165) * 1440 &lt; 5, ABS(Table2[[#This Row],[DateTime]]-H4163) * 1440 &lt; 5)</f>
        <v>1</v>
      </c>
      <c r="J4164">
        <f>IF(Table2[[#This Row],[Mulitiple Sneeze?]],J4163+1,0)</f>
        <v>3</v>
      </c>
      <c r="K4164" t="str">
        <f>IF(AND(Table2[[#This Row],[Multiple Counter]]&gt;0, J4165=0),"Combo End","")</f>
        <v/>
      </c>
    </row>
    <row r="4165" spans="1:11" x14ac:dyDescent="0.25">
      <c r="A4165" s="1" t="s">
        <v>4993</v>
      </c>
      <c r="B4165" t="str">
        <f t="shared" si="455"/>
        <v>August 24</v>
      </c>
      <c r="C4165" t="str">
        <f t="shared" si="456"/>
        <v>2021</v>
      </c>
      <c r="D4165" t="str">
        <f t="shared" si="457"/>
        <v>11:35AM</v>
      </c>
      <c r="E4165">
        <f t="shared" si="458"/>
        <v>8</v>
      </c>
      <c r="F4165" t="str">
        <f t="shared" si="459"/>
        <v>24</v>
      </c>
      <c r="G4165" s="1">
        <f t="shared" si="460"/>
        <v>44432</v>
      </c>
      <c r="H4165" s="2">
        <f t="shared" si="461"/>
        <v>44432.482638888891</v>
      </c>
      <c r="I4165" t="b">
        <f>OR(ABS(Table2[[#This Row],[DateTime]]-H4166) * 1440 &lt; 5, ABS(Table2[[#This Row],[DateTime]]-H4164) * 1440 &lt; 5)</f>
        <v>1</v>
      </c>
      <c r="J4165">
        <f>IF(Table2[[#This Row],[Mulitiple Sneeze?]],J4164+1,0)</f>
        <v>4</v>
      </c>
      <c r="K4165" t="str">
        <f>IF(AND(Table2[[#This Row],[Multiple Counter]]&gt;0, J4166=0),"Combo End","")</f>
        <v>Combo End</v>
      </c>
    </row>
    <row r="4166" spans="1:11" x14ac:dyDescent="0.25">
      <c r="A4166" s="1" t="s">
        <v>4992</v>
      </c>
      <c r="B4166" t="str">
        <f t="shared" si="455"/>
        <v>August 24</v>
      </c>
      <c r="C4166" t="str">
        <f t="shared" si="456"/>
        <v>2021</v>
      </c>
      <c r="D4166" t="str">
        <f t="shared" si="457"/>
        <v>08:59PM</v>
      </c>
      <c r="E4166">
        <f t="shared" si="458"/>
        <v>8</v>
      </c>
      <c r="F4166" t="str">
        <f t="shared" si="459"/>
        <v>24</v>
      </c>
      <c r="G4166" s="1">
        <f t="shared" si="460"/>
        <v>44432</v>
      </c>
      <c r="H4166" s="2">
        <f t="shared" si="461"/>
        <v>44432.874305555553</v>
      </c>
      <c r="I4166" t="b">
        <f>OR(ABS(Table2[[#This Row],[DateTime]]-H4167) * 1440 &lt; 5, ABS(Table2[[#This Row],[DateTime]]-H4165) * 1440 &lt; 5)</f>
        <v>0</v>
      </c>
      <c r="J4166">
        <f>IF(Table2[[#This Row],[Mulitiple Sneeze?]],J4165+1,0)</f>
        <v>0</v>
      </c>
      <c r="K4166" t="str">
        <f>IF(AND(Table2[[#This Row],[Multiple Counter]]&gt;0, J4167=0),"Combo End","")</f>
        <v/>
      </c>
    </row>
    <row r="4167" spans="1:11" x14ac:dyDescent="0.25">
      <c r="A4167" s="1" t="s">
        <v>4991</v>
      </c>
      <c r="B4167" t="str">
        <f t="shared" si="455"/>
        <v>August 25</v>
      </c>
      <c r="C4167" t="str">
        <f t="shared" si="456"/>
        <v>2021</v>
      </c>
      <c r="D4167" t="str">
        <f t="shared" si="457"/>
        <v>06:58AM</v>
      </c>
      <c r="E4167">
        <f t="shared" si="458"/>
        <v>8</v>
      </c>
      <c r="F4167" t="str">
        <f t="shared" si="459"/>
        <v>25</v>
      </c>
      <c r="G4167" s="1">
        <f t="shared" si="460"/>
        <v>44433</v>
      </c>
      <c r="H4167" s="2">
        <f t="shared" si="461"/>
        <v>44433.290277777778</v>
      </c>
      <c r="I4167" t="b">
        <f>OR(ABS(Table2[[#This Row],[DateTime]]-H4168) * 1440 &lt; 5, ABS(Table2[[#This Row],[DateTime]]-H4166) * 1440 &lt; 5)</f>
        <v>0</v>
      </c>
      <c r="J4167">
        <f>IF(Table2[[#This Row],[Mulitiple Sneeze?]],J4166+1,0)</f>
        <v>0</v>
      </c>
      <c r="K4167" t="str">
        <f>IF(AND(Table2[[#This Row],[Multiple Counter]]&gt;0, J4168=0),"Combo End","")</f>
        <v/>
      </c>
    </row>
    <row r="4168" spans="1:11" x14ac:dyDescent="0.25">
      <c r="A4168" s="1" t="s">
        <v>4990</v>
      </c>
      <c r="B4168" t="str">
        <f t="shared" si="455"/>
        <v>August 25</v>
      </c>
      <c r="C4168" t="str">
        <f t="shared" si="456"/>
        <v>2021</v>
      </c>
      <c r="D4168" t="str">
        <f t="shared" si="457"/>
        <v>11:36AM</v>
      </c>
      <c r="E4168">
        <f t="shared" si="458"/>
        <v>8</v>
      </c>
      <c r="F4168" t="str">
        <f t="shared" si="459"/>
        <v>25</v>
      </c>
      <c r="G4168" s="1">
        <f t="shared" si="460"/>
        <v>44433</v>
      </c>
      <c r="H4168" s="2">
        <f t="shared" si="461"/>
        <v>44433.48333333333</v>
      </c>
      <c r="I4168" t="b">
        <f>OR(ABS(Table2[[#This Row],[DateTime]]-H4169) * 1440 &lt; 5, ABS(Table2[[#This Row],[DateTime]]-H4167) * 1440 &lt; 5)</f>
        <v>0</v>
      </c>
      <c r="J4168">
        <f>IF(Table2[[#This Row],[Mulitiple Sneeze?]],J4167+1,0)</f>
        <v>0</v>
      </c>
      <c r="K4168" t="str">
        <f>IF(AND(Table2[[#This Row],[Multiple Counter]]&gt;0, J4169=0),"Combo End","")</f>
        <v/>
      </c>
    </row>
    <row r="4169" spans="1:11" x14ac:dyDescent="0.25">
      <c r="A4169" s="1" t="s">
        <v>4989</v>
      </c>
      <c r="B4169" t="str">
        <f t="shared" si="455"/>
        <v>August 25</v>
      </c>
      <c r="C4169" t="str">
        <f t="shared" si="456"/>
        <v>2021</v>
      </c>
      <c r="D4169" t="str">
        <f t="shared" si="457"/>
        <v>01:06PM</v>
      </c>
      <c r="E4169">
        <f t="shared" si="458"/>
        <v>8</v>
      </c>
      <c r="F4169" t="str">
        <f t="shared" si="459"/>
        <v>25</v>
      </c>
      <c r="G4169" s="1">
        <f t="shared" si="460"/>
        <v>44433</v>
      </c>
      <c r="H4169" s="2">
        <f t="shared" si="461"/>
        <v>44433.54583333333</v>
      </c>
      <c r="I4169" t="b">
        <f>OR(ABS(Table2[[#This Row],[DateTime]]-H4170) * 1440 &lt; 5, ABS(Table2[[#This Row],[DateTime]]-H4168) * 1440 &lt; 5)</f>
        <v>0</v>
      </c>
      <c r="J4169">
        <f>IF(Table2[[#This Row],[Mulitiple Sneeze?]],J4168+1,0)</f>
        <v>0</v>
      </c>
      <c r="K4169" t="str">
        <f>IF(AND(Table2[[#This Row],[Multiple Counter]]&gt;0, J4170=0),"Combo End","")</f>
        <v/>
      </c>
    </row>
    <row r="4170" spans="1:11" x14ac:dyDescent="0.25">
      <c r="A4170" s="1" t="s">
        <v>4988</v>
      </c>
      <c r="B4170" t="str">
        <f t="shared" si="455"/>
        <v>August 25</v>
      </c>
      <c r="C4170" t="str">
        <f t="shared" si="456"/>
        <v>2021</v>
      </c>
      <c r="D4170" t="str">
        <f t="shared" si="457"/>
        <v>04:25PM</v>
      </c>
      <c r="E4170">
        <f t="shared" si="458"/>
        <v>8</v>
      </c>
      <c r="F4170" t="str">
        <f t="shared" si="459"/>
        <v>25</v>
      </c>
      <c r="G4170" s="1">
        <f t="shared" si="460"/>
        <v>44433</v>
      </c>
      <c r="H4170" s="2">
        <f t="shared" si="461"/>
        <v>44433.684027777781</v>
      </c>
      <c r="I4170" t="b">
        <f>OR(ABS(Table2[[#This Row],[DateTime]]-H4171) * 1440 &lt; 5, ABS(Table2[[#This Row],[DateTime]]-H4169) * 1440 &lt; 5)</f>
        <v>0</v>
      </c>
      <c r="J4170">
        <f>IF(Table2[[#This Row],[Mulitiple Sneeze?]],J4169+1,0)</f>
        <v>0</v>
      </c>
      <c r="K4170" t="str">
        <f>IF(AND(Table2[[#This Row],[Multiple Counter]]&gt;0, J4171=0),"Combo End","")</f>
        <v/>
      </c>
    </row>
    <row r="4171" spans="1:11" x14ac:dyDescent="0.25">
      <c r="A4171" s="1" t="s">
        <v>4987</v>
      </c>
      <c r="B4171" t="str">
        <f t="shared" si="455"/>
        <v>August 25</v>
      </c>
      <c r="C4171" t="str">
        <f t="shared" si="456"/>
        <v>2021</v>
      </c>
      <c r="D4171" t="str">
        <f t="shared" si="457"/>
        <v>07:56PM</v>
      </c>
      <c r="E4171">
        <f t="shared" si="458"/>
        <v>8</v>
      </c>
      <c r="F4171" t="str">
        <f t="shared" si="459"/>
        <v>25</v>
      </c>
      <c r="G4171" s="1">
        <f t="shared" si="460"/>
        <v>44433</v>
      </c>
      <c r="H4171" s="2">
        <f t="shared" si="461"/>
        <v>44433.830555555556</v>
      </c>
      <c r="I4171" t="b">
        <f>OR(ABS(Table2[[#This Row],[DateTime]]-H4172) * 1440 &lt; 5, ABS(Table2[[#This Row],[DateTime]]-H4170) * 1440 &lt; 5)</f>
        <v>0</v>
      </c>
      <c r="J4171">
        <f>IF(Table2[[#This Row],[Mulitiple Sneeze?]],J4170+1,0)</f>
        <v>0</v>
      </c>
      <c r="K4171" t="str">
        <f>IF(AND(Table2[[#This Row],[Multiple Counter]]&gt;0, J4172=0),"Combo End","")</f>
        <v/>
      </c>
    </row>
    <row r="4172" spans="1:11" x14ac:dyDescent="0.25">
      <c r="A4172" s="1" t="s">
        <v>4986</v>
      </c>
      <c r="B4172" t="str">
        <f t="shared" si="455"/>
        <v>August 26</v>
      </c>
      <c r="C4172" t="str">
        <f t="shared" si="456"/>
        <v>2021</v>
      </c>
      <c r="D4172" t="str">
        <f t="shared" si="457"/>
        <v>08:06AM</v>
      </c>
      <c r="E4172">
        <f t="shared" si="458"/>
        <v>8</v>
      </c>
      <c r="F4172" t="str">
        <f t="shared" si="459"/>
        <v>26</v>
      </c>
      <c r="G4172" s="1">
        <f t="shared" si="460"/>
        <v>44434</v>
      </c>
      <c r="H4172" s="2">
        <f t="shared" si="461"/>
        <v>44434.337500000001</v>
      </c>
      <c r="I4172" t="b">
        <f>OR(ABS(Table2[[#This Row],[DateTime]]-H4173) * 1440 &lt; 5, ABS(Table2[[#This Row],[DateTime]]-H4171) * 1440 &lt; 5)</f>
        <v>0</v>
      </c>
      <c r="J4172">
        <f>IF(Table2[[#This Row],[Mulitiple Sneeze?]],J4171+1,0)</f>
        <v>0</v>
      </c>
      <c r="K4172" t="str">
        <f>IF(AND(Table2[[#This Row],[Multiple Counter]]&gt;0, J4173=0),"Combo End","")</f>
        <v/>
      </c>
    </row>
    <row r="4173" spans="1:11" x14ac:dyDescent="0.25">
      <c r="A4173" s="1" t="s">
        <v>4985</v>
      </c>
      <c r="B4173" t="str">
        <f t="shared" si="455"/>
        <v>August 26</v>
      </c>
      <c r="C4173" t="str">
        <f t="shared" si="456"/>
        <v>2021</v>
      </c>
      <c r="D4173" t="str">
        <f t="shared" si="457"/>
        <v>12:00PM</v>
      </c>
      <c r="E4173">
        <f t="shared" si="458"/>
        <v>8</v>
      </c>
      <c r="F4173" t="str">
        <f t="shared" si="459"/>
        <v>26</v>
      </c>
      <c r="G4173" s="1">
        <f t="shared" si="460"/>
        <v>44434</v>
      </c>
      <c r="H4173" s="2">
        <f t="shared" si="461"/>
        <v>44434.5</v>
      </c>
      <c r="I4173" t="b">
        <f>OR(ABS(Table2[[#This Row],[DateTime]]-H4174) * 1440 &lt; 5, ABS(Table2[[#This Row],[DateTime]]-H4172) * 1440 &lt; 5)</f>
        <v>0</v>
      </c>
      <c r="J4173">
        <f>IF(Table2[[#This Row],[Mulitiple Sneeze?]],J4172+1,0)</f>
        <v>0</v>
      </c>
      <c r="K4173" t="str">
        <f>IF(AND(Table2[[#This Row],[Multiple Counter]]&gt;0, J4174=0),"Combo End","")</f>
        <v/>
      </c>
    </row>
    <row r="4174" spans="1:11" x14ac:dyDescent="0.25">
      <c r="A4174" s="1" t="s">
        <v>4984</v>
      </c>
      <c r="B4174" t="str">
        <f t="shared" si="455"/>
        <v>August 26</v>
      </c>
      <c r="C4174" t="str">
        <f t="shared" si="456"/>
        <v>2021</v>
      </c>
      <c r="D4174" t="str">
        <f t="shared" si="457"/>
        <v>02:52PM</v>
      </c>
      <c r="E4174">
        <f t="shared" si="458"/>
        <v>8</v>
      </c>
      <c r="F4174" t="str">
        <f t="shared" si="459"/>
        <v>26</v>
      </c>
      <c r="G4174" s="1">
        <f t="shared" si="460"/>
        <v>44434</v>
      </c>
      <c r="H4174" s="2">
        <f t="shared" si="461"/>
        <v>44434.619444444441</v>
      </c>
      <c r="I4174" t="b">
        <f>OR(ABS(Table2[[#This Row],[DateTime]]-H4175) * 1440 &lt; 5, ABS(Table2[[#This Row],[DateTime]]-H4173) * 1440 &lt; 5)</f>
        <v>0</v>
      </c>
      <c r="J4174">
        <f>IF(Table2[[#This Row],[Mulitiple Sneeze?]],J4173+1,0)</f>
        <v>0</v>
      </c>
      <c r="K4174" t="str">
        <f>IF(AND(Table2[[#This Row],[Multiple Counter]]&gt;0, J4175=0),"Combo End","")</f>
        <v/>
      </c>
    </row>
    <row r="4175" spans="1:11" x14ac:dyDescent="0.25">
      <c r="A4175" s="1" t="s">
        <v>4983</v>
      </c>
      <c r="B4175" t="str">
        <f t="shared" si="455"/>
        <v>August 26</v>
      </c>
      <c r="C4175" t="str">
        <f t="shared" si="456"/>
        <v>2021</v>
      </c>
      <c r="D4175" t="str">
        <f t="shared" si="457"/>
        <v>07:02PM</v>
      </c>
      <c r="E4175">
        <f t="shared" si="458"/>
        <v>8</v>
      </c>
      <c r="F4175" t="str">
        <f t="shared" si="459"/>
        <v>26</v>
      </c>
      <c r="G4175" s="1">
        <f t="shared" si="460"/>
        <v>44434</v>
      </c>
      <c r="H4175" s="2">
        <f t="shared" si="461"/>
        <v>44434.793055555558</v>
      </c>
      <c r="I4175" t="b">
        <f>OR(ABS(Table2[[#This Row],[DateTime]]-H4176) * 1440 &lt; 5, ABS(Table2[[#This Row],[DateTime]]-H4174) * 1440 &lt; 5)</f>
        <v>0</v>
      </c>
      <c r="J4175">
        <f>IF(Table2[[#This Row],[Mulitiple Sneeze?]],J4174+1,0)</f>
        <v>0</v>
      </c>
      <c r="K4175" t="str">
        <f>IF(AND(Table2[[#This Row],[Multiple Counter]]&gt;0, J4176=0),"Combo End","")</f>
        <v/>
      </c>
    </row>
    <row r="4176" spans="1:11" x14ac:dyDescent="0.25">
      <c r="A4176" s="1" t="s">
        <v>4982</v>
      </c>
      <c r="B4176" t="str">
        <f t="shared" si="455"/>
        <v>August 27</v>
      </c>
      <c r="C4176" t="str">
        <f t="shared" si="456"/>
        <v>2021</v>
      </c>
      <c r="D4176" t="str">
        <f t="shared" si="457"/>
        <v>07:07AM</v>
      </c>
      <c r="E4176">
        <f t="shared" si="458"/>
        <v>8</v>
      </c>
      <c r="F4176" t="str">
        <f t="shared" si="459"/>
        <v>27</v>
      </c>
      <c r="G4176" s="1">
        <f t="shared" si="460"/>
        <v>44435</v>
      </c>
      <c r="H4176" s="2">
        <f t="shared" si="461"/>
        <v>44435.296527777777</v>
      </c>
      <c r="I4176" t="b">
        <f>OR(ABS(Table2[[#This Row],[DateTime]]-H4177) * 1440 &lt; 5, ABS(Table2[[#This Row],[DateTime]]-H4175) * 1440 &lt; 5)</f>
        <v>0</v>
      </c>
      <c r="J4176">
        <f>IF(Table2[[#This Row],[Mulitiple Sneeze?]],J4175+1,0)</f>
        <v>0</v>
      </c>
      <c r="K4176" t="str">
        <f>IF(AND(Table2[[#This Row],[Multiple Counter]]&gt;0, J4177=0),"Combo End","")</f>
        <v/>
      </c>
    </row>
    <row r="4177" spans="1:11" x14ac:dyDescent="0.25">
      <c r="A4177" s="1" t="s">
        <v>4981</v>
      </c>
      <c r="B4177" t="str">
        <f t="shared" si="455"/>
        <v>August 27</v>
      </c>
      <c r="C4177" t="str">
        <f t="shared" si="456"/>
        <v>2021</v>
      </c>
      <c r="D4177" t="str">
        <f t="shared" si="457"/>
        <v>11:55AM</v>
      </c>
      <c r="E4177">
        <f t="shared" si="458"/>
        <v>8</v>
      </c>
      <c r="F4177" t="str">
        <f t="shared" si="459"/>
        <v>27</v>
      </c>
      <c r="G4177" s="1">
        <f t="shared" si="460"/>
        <v>44435</v>
      </c>
      <c r="H4177" s="2">
        <f t="shared" si="461"/>
        <v>44435.496527777781</v>
      </c>
      <c r="I4177" t="b">
        <f>OR(ABS(Table2[[#This Row],[DateTime]]-H4178) * 1440 &lt; 5, ABS(Table2[[#This Row],[DateTime]]-H4176) * 1440 &lt; 5)</f>
        <v>0</v>
      </c>
      <c r="J4177">
        <f>IF(Table2[[#This Row],[Mulitiple Sneeze?]],J4176+1,0)</f>
        <v>0</v>
      </c>
      <c r="K4177" t="str">
        <f>IF(AND(Table2[[#This Row],[Multiple Counter]]&gt;0, J4178=0),"Combo End","")</f>
        <v/>
      </c>
    </row>
    <row r="4178" spans="1:11" x14ac:dyDescent="0.25">
      <c r="A4178" s="1" t="s">
        <v>4980</v>
      </c>
      <c r="B4178" t="str">
        <f t="shared" si="455"/>
        <v>August 27</v>
      </c>
      <c r="C4178" t="str">
        <f t="shared" si="456"/>
        <v>2021</v>
      </c>
      <c r="D4178" t="str">
        <f t="shared" si="457"/>
        <v>12:29PM</v>
      </c>
      <c r="E4178">
        <f t="shared" si="458"/>
        <v>8</v>
      </c>
      <c r="F4178" t="str">
        <f t="shared" si="459"/>
        <v>27</v>
      </c>
      <c r="G4178" s="1">
        <f t="shared" si="460"/>
        <v>44435</v>
      </c>
      <c r="H4178" s="2">
        <f t="shared" si="461"/>
        <v>44435.520138888889</v>
      </c>
      <c r="I4178" t="b">
        <f>OR(ABS(Table2[[#This Row],[DateTime]]-H4179) * 1440 &lt; 5, ABS(Table2[[#This Row],[DateTime]]-H4177) * 1440 &lt; 5)</f>
        <v>0</v>
      </c>
      <c r="J4178">
        <f>IF(Table2[[#This Row],[Mulitiple Sneeze?]],J4177+1,0)</f>
        <v>0</v>
      </c>
      <c r="K4178" t="str">
        <f>IF(AND(Table2[[#This Row],[Multiple Counter]]&gt;0, J4179=0),"Combo End","")</f>
        <v/>
      </c>
    </row>
    <row r="4179" spans="1:11" x14ac:dyDescent="0.25">
      <c r="A4179" s="1" t="s">
        <v>4979</v>
      </c>
      <c r="B4179" t="str">
        <f t="shared" si="455"/>
        <v>August 27</v>
      </c>
      <c r="C4179" t="str">
        <f t="shared" si="456"/>
        <v>2021</v>
      </c>
      <c r="D4179" t="str">
        <f t="shared" si="457"/>
        <v>03:48PM</v>
      </c>
      <c r="E4179">
        <f t="shared" si="458"/>
        <v>8</v>
      </c>
      <c r="F4179" t="str">
        <f t="shared" si="459"/>
        <v>27</v>
      </c>
      <c r="G4179" s="1">
        <f t="shared" si="460"/>
        <v>44435</v>
      </c>
      <c r="H4179" s="2">
        <f t="shared" si="461"/>
        <v>44435.658333333333</v>
      </c>
      <c r="I4179" t="b">
        <f>OR(ABS(Table2[[#This Row],[DateTime]]-H4180) * 1440 &lt; 5, ABS(Table2[[#This Row],[DateTime]]-H4178) * 1440 &lt; 5)</f>
        <v>0</v>
      </c>
      <c r="J4179">
        <f>IF(Table2[[#This Row],[Mulitiple Sneeze?]],J4178+1,0)</f>
        <v>0</v>
      </c>
      <c r="K4179" t="str">
        <f>IF(AND(Table2[[#This Row],[Multiple Counter]]&gt;0, J4180=0),"Combo End","")</f>
        <v/>
      </c>
    </row>
    <row r="4180" spans="1:11" x14ac:dyDescent="0.25">
      <c r="A4180" s="1" t="s">
        <v>4978</v>
      </c>
      <c r="B4180" t="str">
        <f t="shared" si="455"/>
        <v>August 28</v>
      </c>
      <c r="C4180" t="str">
        <f t="shared" si="456"/>
        <v>2021</v>
      </c>
      <c r="D4180" t="str">
        <f t="shared" si="457"/>
        <v>11:44AM</v>
      </c>
      <c r="E4180">
        <f t="shared" si="458"/>
        <v>8</v>
      </c>
      <c r="F4180" t="str">
        <f t="shared" si="459"/>
        <v>28</v>
      </c>
      <c r="G4180" s="1">
        <f t="shared" si="460"/>
        <v>44436</v>
      </c>
      <c r="H4180" s="2">
        <f t="shared" si="461"/>
        <v>44436.488888888889</v>
      </c>
      <c r="I4180" t="b">
        <f>OR(ABS(Table2[[#This Row],[DateTime]]-H4181) * 1440 &lt; 5, ABS(Table2[[#This Row],[DateTime]]-H4179) * 1440 &lt; 5)</f>
        <v>0</v>
      </c>
      <c r="J4180">
        <f>IF(Table2[[#This Row],[Mulitiple Sneeze?]],J4179+1,0)</f>
        <v>0</v>
      </c>
      <c r="K4180" t="str">
        <f>IF(AND(Table2[[#This Row],[Multiple Counter]]&gt;0, J4181=0),"Combo End","")</f>
        <v/>
      </c>
    </row>
    <row r="4181" spans="1:11" x14ac:dyDescent="0.25">
      <c r="A4181" s="1" t="s">
        <v>4977</v>
      </c>
      <c r="B4181" t="str">
        <f t="shared" si="455"/>
        <v>August 29</v>
      </c>
      <c r="C4181" t="str">
        <f t="shared" si="456"/>
        <v>2021</v>
      </c>
      <c r="D4181" t="str">
        <f t="shared" si="457"/>
        <v>04:23PM</v>
      </c>
      <c r="E4181">
        <f t="shared" si="458"/>
        <v>8</v>
      </c>
      <c r="F4181" t="str">
        <f t="shared" si="459"/>
        <v>29</v>
      </c>
      <c r="G4181" s="1">
        <f t="shared" si="460"/>
        <v>44437</v>
      </c>
      <c r="H4181" s="2">
        <f t="shared" si="461"/>
        <v>44437.682638888888</v>
      </c>
      <c r="I4181" t="b">
        <f>OR(ABS(Table2[[#This Row],[DateTime]]-H4182) * 1440 &lt; 5, ABS(Table2[[#This Row],[DateTime]]-H4180) * 1440 &lt; 5)</f>
        <v>0</v>
      </c>
      <c r="J4181">
        <f>IF(Table2[[#This Row],[Mulitiple Sneeze?]],J4180+1,0)</f>
        <v>0</v>
      </c>
      <c r="K4181" t="str">
        <f>IF(AND(Table2[[#This Row],[Multiple Counter]]&gt;0, J4182=0),"Combo End","")</f>
        <v/>
      </c>
    </row>
    <row r="4182" spans="1:11" x14ac:dyDescent="0.25">
      <c r="A4182" s="1" t="s">
        <v>4976</v>
      </c>
      <c r="B4182" t="str">
        <f t="shared" si="455"/>
        <v>August 29</v>
      </c>
      <c r="C4182" t="str">
        <f t="shared" si="456"/>
        <v>2021</v>
      </c>
      <c r="D4182" t="str">
        <f t="shared" si="457"/>
        <v>07:35PM</v>
      </c>
      <c r="E4182">
        <f t="shared" si="458"/>
        <v>8</v>
      </c>
      <c r="F4182" t="str">
        <f t="shared" si="459"/>
        <v>29</v>
      </c>
      <c r="G4182" s="1">
        <f t="shared" si="460"/>
        <v>44437</v>
      </c>
      <c r="H4182" s="2">
        <f t="shared" si="461"/>
        <v>44437.815972222219</v>
      </c>
      <c r="I4182" t="b">
        <f>OR(ABS(Table2[[#This Row],[DateTime]]-H4183) * 1440 &lt; 5, ABS(Table2[[#This Row],[DateTime]]-H4181) * 1440 &lt; 5)</f>
        <v>0</v>
      </c>
      <c r="J4182">
        <f>IF(Table2[[#This Row],[Mulitiple Sneeze?]],J4181+1,0)</f>
        <v>0</v>
      </c>
      <c r="K4182" t="str">
        <f>IF(AND(Table2[[#This Row],[Multiple Counter]]&gt;0, J4183=0),"Combo End","")</f>
        <v/>
      </c>
    </row>
    <row r="4183" spans="1:11" x14ac:dyDescent="0.25">
      <c r="A4183" s="1" t="s">
        <v>4975</v>
      </c>
      <c r="B4183" t="str">
        <f t="shared" si="455"/>
        <v>August 30</v>
      </c>
      <c r="C4183" t="str">
        <f t="shared" si="456"/>
        <v>2021</v>
      </c>
      <c r="D4183" t="str">
        <f t="shared" si="457"/>
        <v>07:01AM</v>
      </c>
      <c r="E4183">
        <f t="shared" si="458"/>
        <v>8</v>
      </c>
      <c r="F4183" t="str">
        <f t="shared" si="459"/>
        <v>30</v>
      </c>
      <c r="G4183" s="1">
        <f t="shared" si="460"/>
        <v>44438</v>
      </c>
      <c r="H4183" s="2">
        <f t="shared" si="461"/>
        <v>44438.292361111111</v>
      </c>
      <c r="I4183" t="b">
        <f>OR(ABS(Table2[[#This Row],[DateTime]]-H4184) * 1440 &lt; 5, ABS(Table2[[#This Row],[DateTime]]-H4182) * 1440 &lt; 5)</f>
        <v>0</v>
      </c>
      <c r="J4183">
        <f>IF(Table2[[#This Row],[Mulitiple Sneeze?]],J4182+1,0)</f>
        <v>0</v>
      </c>
      <c r="K4183" t="str">
        <f>IF(AND(Table2[[#This Row],[Multiple Counter]]&gt;0, J4184=0),"Combo End","")</f>
        <v/>
      </c>
    </row>
    <row r="4184" spans="1:11" x14ac:dyDescent="0.25">
      <c r="A4184" s="1" t="s">
        <v>4974</v>
      </c>
      <c r="B4184" t="str">
        <f t="shared" si="455"/>
        <v>August 30</v>
      </c>
      <c r="C4184" t="str">
        <f t="shared" si="456"/>
        <v>2021</v>
      </c>
      <c r="D4184" t="str">
        <f t="shared" si="457"/>
        <v>07:27AM</v>
      </c>
      <c r="E4184">
        <f t="shared" si="458"/>
        <v>8</v>
      </c>
      <c r="F4184" t="str">
        <f t="shared" si="459"/>
        <v>30</v>
      </c>
      <c r="G4184" s="1">
        <f t="shared" si="460"/>
        <v>44438</v>
      </c>
      <c r="H4184" s="2">
        <f t="shared" si="461"/>
        <v>44438.310416666667</v>
      </c>
      <c r="I4184" t="b">
        <f>OR(ABS(Table2[[#This Row],[DateTime]]-H4185) * 1440 &lt; 5, ABS(Table2[[#This Row],[DateTime]]-H4183) * 1440 &lt; 5)</f>
        <v>0</v>
      </c>
      <c r="J4184">
        <f>IF(Table2[[#This Row],[Mulitiple Sneeze?]],J4183+1,0)</f>
        <v>0</v>
      </c>
      <c r="K4184" t="str">
        <f>IF(AND(Table2[[#This Row],[Multiple Counter]]&gt;0, J4185=0),"Combo End","")</f>
        <v/>
      </c>
    </row>
    <row r="4185" spans="1:11" x14ac:dyDescent="0.25">
      <c r="A4185" s="1" t="s">
        <v>4973</v>
      </c>
      <c r="B4185" t="str">
        <f t="shared" si="455"/>
        <v>August 30</v>
      </c>
      <c r="C4185" t="str">
        <f t="shared" si="456"/>
        <v>2021</v>
      </c>
      <c r="D4185" t="str">
        <f t="shared" si="457"/>
        <v>08:54AM</v>
      </c>
      <c r="E4185">
        <f t="shared" si="458"/>
        <v>8</v>
      </c>
      <c r="F4185" t="str">
        <f t="shared" si="459"/>
        <v>30</v>
      </c>
      <c r="G4185" s="1">
        <f t="shared" si="460"/>
        <v>44438</v>
      </c>
      <c r="H4185" s="2">
        <f t="shared" si="461"/>
        <v>44438.370833333334</v>
      </c>
      <c r="I4185" t="b">
        <f>OR(ABS(Table2[[#This Row],[DateTime]]-H4186) * 1440 &lt; 5, ABS(Table2[[#This Row],[DateTime]]-H4184) * 1440 &lt; 5)</f>
        <v>0</v>
      </c>
      <c r="J4185">
        <f>IF(Table2[[#This Row],[Mulitiple Sneeze?]],J4184+1,0)</f>
        <v>0</v>
      </c>
      <c r="K4185" t="str">
        <f>IF(AND(Table2[[#This Row],[Multiple Counter]]&gt;0, J4186=0),"Combo End","")</f>
        <v/>
      </c>
    </row>
    <row r="4186" spans="1:11" x14ac:dyDescent="0.25">
      <c r="A4186" s="1" t="s">
        <v>4972</v>
      </c>
      <c r="B4186" t="str">
        <f t="shared" si="455"/>
        <v>August 31</v>
      </c>
      <c r="C4186" t="str">
        <f t="shared" si="456"/>
        <v>2021</v>
      </c>
      <c r="D4186" t="str">
        <f t="shared" si="457"/>
        <v>05:46AM</v>
      </c>
      <c r="E4186">
        <f t="shared" si="458"/>
        <v>8</v>
      </c>
      <c r="F4186" t="str">
        <f t="shared" si="459"/>
        <v>31</v>
      </c>
      <c r="G4186" s="1">
        <f t="shared" si="460"/>
        <v>44439</v>
      </c>
      <c r="H4186" s="2">
        <f t="shared" si="461"/>
        <v>44439.240277777775</v>
      </c>
      <c r="I4186" t="b">
        <f>OR(ABS(Table2[[#This Row],[DateTime]]-H4187) * 1440 &lt; 5, ABS(Table2[[#This Row],[DateTime]]-H4185) * 1440 &lt; 5)</f>
        <v>0</v>
      </c>
      <c r="J4186">
        <f>IF(Table2[[#This Row],[Mulitiple Sneeze?]],J4185+1,0)</f>
        <v>0</v>
      </c>
      <c r="K4186" t="str">
        <f>IF(AND(Table2[[#This Row],[Multiple Counter]]&gt;0, J4187=0),"Combo End","")</f>
        <v/>
      </c>
    </row>
    <row r="4187" spans="1:11" x14ac:dyDescent="0.25">
      <c r="A4187" s="1" t="s">
        <v>4971</v>
      </c>
      <c r="B4187" t="str">
        <f t="shared" si="455"/>
        <v>August 31</v>
      </c>
      <c r="C4187" t="str">
        <f t="shared" si="456"/>
        <v>2021</v>
      </c>
      <c r="D4187" t="str">
        <f t="shared" si="457"/>
        <v>06:10AM</v>
      </c>
      <c r="E4187">
        <f t="shared" si="458"/>
        <v>8</v>
      </c>
      <c r="F4187" t="str">
        <f t="shared" si="459"/>
        <v>31</v>
      </c>
      <c r="G4187" s="1">
        <f t="shared" si="460"/>
        <v>44439</v>
      </c>
      <c r="H4187" s="2">
        <f t="shared" si="461"/>
        <v>44439.256944444445</v>
      </c>
      <c r="I4187" t="b">
        <f>OR(ABS(Table2[[#This Row],[DateTime]]-H4188) * 1440 &lt; 5, ABS(Table2[[#This Row],[DateTime]]-H4186) * 1440 &lt; 5)</f>
        <v>0</v>
      </c>
      <c r="J4187">
        <f>IF(Table2[[#This Row],[Mulitiple Sneeze?]],J4186+1,0)</f>
        <v>0</v>
      </c>
      <c r="K4187" t="str">
        <f>IF(AND(Table2[[#This Row],[Multiple Counter]]&gt;0, J4188=0),"Combo End","")</f>
        <v/>
      </c>
    </row>
    <row r="4188" spans="1:11" x14ac:dyDescent="0.25">
      <c r="A4188" s="1" t="s">
        <v>4970</v>
      </c>
      <c r="B4188" t="str">
        <f t="shared" si="455"/>
        <v>August 31</v>
      </c>
      <c r="C4188" t="str">
        <f t="shared" si="456"/>
        <v>2021</v>
      </c>
      <c r="D4188" t="str">
        <f t="shared" si="457"/>
        <v>06:23AM</v>
      </c>
      <c r="E4188">
        <f t="shared" si="458"/>
        <v>8</v>
      </c>
      <c r="F4188" t="str">
        <f t="shared" si="459"/>
        <v>31</v>
      </c>
      <c r="G4188" s="1">
        <f t="shared" si="460"/>
        <v>44439</v>
      </c>
      <c r="H4188" s="2">
        <f t="shared" si="461"/>
        <v>44439.265972222223</v>
      </c>
      <c r="I4188" t="b">
        <f>OR(ABS(Table2[[#This Row],[DateTime]]-H4189) * 1440 &lt; 5, ABS(Table2[[#This Row],[DateTime]]-H4187) * 1440 &lt; 5)</f>
        <v>0</v>
      </c>
      <c r="J4188">
        <f>IF(Table2[[#This Row],[Mulitiple Sneeze?]],J4187+1,0)</f>
        <v>0</v>
      </c>
      <c r="K4188" t="str">
        <f>IF(AND(Table2[[#This Row],[Multiple Counter]]&gt;0, J4189=0),"Combo End","")</f>
        <v/>
      </c>
    </row>
    <row r="4189" spans="1:11" x14ac:dyDescent="0.25">
      <c r="A4189" s="1" t="s">
        <v>4969</v>
      </c>
      <c r="B4189" t="str">
        <f t="shared" si="455"/>
        <v>August 31</v>
      </c>
      <c r="C4189" t="str">
        <f t="shared" si="456"/>
        <v>2021</v>
      </c>
      <c r="D4189" t="str">
        <f t="shared" si="457"/>
        <v>07:44AM</v>
      </c>
      <c r="E4189">
        <f t="shared" si="458"/>
        <v>8</v>
      </c>
      <c r="F4189" t="str">
        <f t="shared" si="459"/>
        <v>31</v>
      </c>
      <c r="G4189" s="1">
        <f t="shared" si="460"/>
        <v>44439</v>
      </c>
      <c r="H4189" s="2">
        <f t="shared" si="461"/>
        <v>44439.322222222225</v>
      </c>
      <c r="I4189" t="b">
        <f>OR(ABS(Table2[[#This Row],[DateTime]]-H4190) * 1440 &lt; 5, ABS(Table2[[#This Row],[DateTime]]-H4188) * 1440 &lt; 5)</f>
        <v>0</v>
      </c>
      <c r="J4189">
        <f>IF(Table2[[#This Row],[Mulitiple Sneeze?]],J4188+1,0)</f>
        <v>0</v>
      </c>
      <c r="K4189" t="str">
        <f>IF(AND(Table2[[#This Row],[Multiple Counter]]&gt;0, J4190=0),"Combo End","")</f>
        <v/>
      </c>
    </row>
    <row r="4190" spans="1:11" x14ac:dyDescent="0.25">
      <c r="A4190" s="1" t="s">
        <v>4968</v>
      </c>
      <c r="B4190" t="str">
        <f t="shared" si="455"/>
        <v>September 01</v>
      </c>
      <c r="C4190" t="str">
        <f t="shared" si="456"/>
        <v>2021</v>
      </c>
      <c r="D4190" t="str">
        <f t="shared" si="457"/>
        <v>10:59AM</v>
      </c>
      <c r="E4190">
        <f t="shared" si="458"/>
        <v>9</v>
      </c>
      <c r="F4190" t="str">
        <f t="shared" si="459"/>
        <v>01</v>
      </c>
      <c r="G4190" s="1">
        <f t="shared" si="460"/>
        <v>44440</v>
      </c>
      <c r="H4190" s="2">
        <f t="shared" si="461"/>
        <v>44440.457638888889</v>
      </c>
      <c r="I4190" t="b">
        <f>OR(ABS(Table2[[#This Row],[DateTime]]-H4191) * 1440 &lt; 5, ABS(Table2[[#This Row],[DateTime]]-H4189) * 1440 &lt; 5)</f>
        <v>0</v>
      </c>
      <c r="J4190">
        <f>IF(Table2[[#This Row],[Mulitiple Sneeze?]],J4189+1,0)</f>
        <v>0</v>
      </c>
      <c r="K4190" t="str">
        <f>IF(AND(Table2[[#This Row],[Multiple Counter]]&gt;0, J4191=0),"Combo End","")</f>
        <v/>
      </c>
    </row>
    <row r="4191" spans="1:11" x14ac:dyDescent="0.25">
      <c r="A4191" s="1" t="s">
        <v>4967</v>
      </c>
      <c r="B4191" t="str">
        <f t="shared" si="455"/>
        <v>September 02</v>
      </c>
      <c r="C4191" t="str">
        <f t="shared" si="456"/>
        <v>2021</v>
      </c>
      <c r="D4191" t="str">
        <f t="shared" si="457"/>
        <v>09:24AM</v>
      </c>
      <c r="E4191">
        <f t="shared" si="458"/>
        <v>9</v>
      </c>
      <c r="F4191" t="str">
        <f t="shared" si="459"/>
        <v>02</v>
      </c>
      <c r="G4191" s="1">
        <f t="shared" si="460"/>
        <v>44441</v>
      </c>
      <c r="H4191" s="2">
        <f t="shared" si="461"/>
        <v>44441.39166666667</v>
      </c>
      <c r="I4191" t="b">
        <f>OR(ABS(Table2[[#This Row],[DateTime]]-H4192) * 1440 &lt; 5, ABS(Table2[[#This Row],[DateTime]]-H4190) * 1440 &lt; 5)</f>
        <v>0</v>
      </c>
      <c r="J4191">
        <f>IF(Table2[[#This Row],[Mulitiple Sneeze?]],J4190+1,0)</f>
        <v>0</v>
      </c>
      <c r="K4191" t="str">
        <f>IF(AND(Table2[[#This Row],[Multiple Counter]]&gt;0, J4192=0),"Combo End","")</f>
        <v/>
      </c>
    </row>
    <row r="4192" spans="1:11" x14ac:dyDescent="0.25">
      <c r="A4192" s="1" t="s">
        <v>4966</v>
      </c>
      <c r="B4192" t="str">
        <f t="shared" si="455"/>
        <v>September 02</v>
      </c>
      <c r="C4192" t="str">
        <f t="shared" si="456"/>
        <v>2021</v>
      </c>
      <c r="D4192" t="str">
        <f t="shared" si="457"/>
        <v>01:23PM</v>
      </c>
      <c r="E4192">
        <f t="shared" si="458"/>
        <v>9</v>
      </c>
      <c r="F4192" t="str">
        <f t="shared" si="459"/>
        <v>02</v>
      </c>
      <c r="G4192" s="1">
        <f t="shared" si="460"/>
        <v>44441</v>
      </c>
      <c r="H4192" s="2">
        <f t="shared" si="461"/>
        <v>44441.557638888888</v>
      </c>
      <c r="I4192" t="b">
        <f>OR(ABS(Table2[[#This Row],[DateTime]]-H4193) * 1440 &lt; 5, ABS(Table2[[#This Row],[DateTime]]-H4191) * 1440 &lt; 5)</f>
        <v>0</v>
      </c>
      <c r="J4192">
        <f>IF(Table2[[#This Row],[Mulitiple Sneeze?]],J4191+1,0)</f>
        <v>0</v>
      </c>
      <c r="K4192" t="str">
        <f>IF(AND(Table2[[#This Row],[Multiple Counter]]&gt;0, J4193=0),"Combo End","")</f>
        <v/>
      </c>
    </row>
    <row r="4193" spans="1:11" x14ac:dyDescent="0.25">
      <c r="A4193" s="1" t="s">
        <v>4965</v>
      </c>
      <c r="B4193" t="str">
        <f t="shared" si="455"/>
        <v>September 02</v>
      </c>
      <c r="C4193" t="str">
        <f t="shared" si="456"/>
        <v>2021</v>
      </c>
      <c r="D4193" t="str">
        <f t="shared" si="457"/>
        <v>05:39PM</v>
      </c>
      <c r="E4193">
        <f t="shared" si="458"/>
        <v>9</v>
      </c>
      <c r="F4193" t="str">
        <f t="shared" si="459"/>
        <v>02</v>
      </c>
      <c r="G4193" s="1">
        <f t="shared" si="460"/>
        <v>44441</v>
      </c>
      <c r="H4193" s="2">
        <f t="shared" si="461"/>
        <v>44441.73541666667</v>
      </c>
      <c r="I4193" t="b">
        <f>OR(ABS(Table2[[#This Row],[DateTime]]-H4194) * 1440 &lt; 5, ABS(Table2[[#This Row],[DateTime]]-H4192) * 1440 &lt; 5)</f>
        <v>0</v>
      </c>
      <c r="J4193">
        <f>IF(Table2[[#This Row],[Mulitiple Sneeze?]],J4192+1,0)</f>
        <v>0</v>
      </c>
      <c r="K4193" t="str">
        <f>IF(AND(Table2[[#This Row],[Multiple Counter]]&gt;0, J4194=0),"Combo End","")</f>
        <v/>
      </c>
    </row>
    <row r="4194" spans="1:11" x14ac:dyDescent="0.25">
      <c r="A4194" s="1" t="s">
        <v>4964</v>
      </c>
      <c r="B4194" t="str">
        <f t="shared" si="455"/>
        <v>September 03</v>
      </c>
      <c r="C4194" t="str">
        <f t="shared" si="456"/>
        <v>2021</v>
      </c>
      <c r="D4194" t="str">
        <f t="shared" si="457"/>
        <v>06:15AM</v>
      </c>
      <c r="E4194">
        <f t="shared" si="458"/>
        <v>9</v>
      </c>
      <c r="F4194" t="str">
        <f t="shared" si="459"/>
        <v>03</v>
      </c>
      <c r="G4194" s="1">
        <f t="shared" si="460"/>
        <v>44442</v>
      </c>
      <c r="H4194" s="2">
        <f t="shared" si="461"/>
        <v>44442.260416666664</v>
      </c>
      <c r="I4194" t="b">
        <f>OR(ABS(Table2[[#This Row],[DateTime]]-H4195) * 1440 &lt; 5, ABS(Table2[[#This Row],[DateTime]]-H4193) * 1440 &lt; 5)</f>
        <v>0</v>
      </c>
      <c r="J4194">
        <f>IF(Table2[[#This Row],[Mulitiple Sneeze?]],J4193+1,0)</f>
        <v>0</v>
      </c>
      <c r="K4194" t="str">
        <f>IF(AND(Table2[[#This Row],[Multiple Counter]]&gt;0, J4195=0),"Combo End","")</f>
        <v/>
      </c>
    </row>
    <row r="4195" spans="1:11" x14ac:dyDescent="0.25">
      <c r="A4195" s="1" t="s">
        <v>4963</v>
      </c>
      <c r="B4195" t="str">
        <f t="shared" si="455"/>
        <v>September 03</v>
      </c>
      <c r="C4195" t="str">
        <f t="shared" si="456"/>
        <v>2021</v>
      </c>
      <c r="D4195" t="str">
        <f t="shared" si="457"/>
        <v>08:22AM</v>
      </c>
      <c r="E4195">
        <f t="shared" si="458"/>
        <v>9</v>
      </c>
      <c r="F4195" t="str">
        <f t="shared" si="459"/>
        <v>03</v>
      </c>
      <c r="G4195" s="1">
        <f t="shared" si="460"/>
        <v>44442</v>
      </c>
      <c r="H4195" s="2">
        <f t="shared" si="461"/>
        <v>44442.348611111112</v>
      </c>
      <c r="I4195" t="b">
        <f>OR(ABS(Table2[[#This Row],[DateTime]]-H4196) * 1440 &lt; 5, ABS(Table2[[#This Row],[DateTime]]-H4194) * 1440 &lt; 5)</f>
        <v>0</v>
      </c>
      <c r="J4195">
        <f>IF(Table2[[#This Row],[Mulitiple Sneeze?]],J4194+1,0)</f>
        <v>0</v>
      </c>
      <c r="K4195" t="str">
        <f>IF(AND(Table2[[#This Row],[Multiple Counter]]&gt;0, J4196=0),"Combo End","")</f>
        <v/>
      </c>
    </row>
    <row r="4196" spans="1:11" x14ac:dyDescent="0.25">
      <c r="A4196" s="1" t="s">
        <v>4962</v>
      </c>
      <c r="B4196" t="str">
        <f t="shared" si="455"/>
        <v>September 03</v>
      </c>
      <c r="C4196" t="str">
        <f t="shared" si="456"/>
        <v>2021</v>
      </c>
      <c r="D4196" t="str">
        <f t="shared" si="457"/>
        <v>10:37AM</v>
      </c>
      <c r="E4196">
        <f t="shared" si="458"/>
        <v>9</v>
      </c>
      <c r="F4196" t="str">
        <f t="shared" si="459"/>
        <v>03</v>
      </c>
      <c r="G4196" s="1">
        <f t="shared" si="460"/>
        <v>44442</v>
      </c>
      <c r="H4196" s="2">
        <f t="shared" si="461"/>
        <v>44442.442361111112</v>
      </c>
      <c r="I4196" t="b">
        <f>OR(ABS(Table2[[#This Row],[DateTime]]-H4197) * 1440 &lt; 5, ABS(Table2[[#This Row],[DateTime]]-H4195) * 1440 &lt; 5)</f>
        <v>0</v>
      </c>
      <c r="J4196">
        <f>IF(Table2[[#This Row],[Mulitiple Sneeze?]],J4195+1,0)</f>
        <v>0</v>
      </c>
      <c r="K4196" t="str">
        <f>IF(AND(Table2[[#This Row],[Multiple Counter]]&gt;0, J4197=0),"Combo End","")</f>
        <v/>
      </c>
    </row>
    <row r="4197" spans="1:11" x14ac:dyDescent="0.25">
      <c r="A4197" s="1" t="s">
        <v>4961</v>
      </c>
      <c r="B4197" t="str">
        <f t="shared" si="455"/>
        <v>September 03</v>
      </c>
      <c r="C4197" t="str">
        <f t="shared" si="456"/>
        <v>2021</v>
      </c>
      <c r="D4197" t="str">
        <f t="shared" si="457"/>
        <v>12:15PM</v>
      </c>
      <c r="E4197">
        <f t="shared" si="458"/>
        <v>9</v>
      </c>
      <c r="F4197" t="str">
        <f t="shared" si="459"/>
        <v>03</v>
      </c>
      <c r="G4197" s="1">
        <f t="shared" si="460"/>
        <v>44442</v>
      </c>
      <c r="H4197" s="2">
        <f t="shared" si="461"/>
        <v>44442.510416666664</v>
      </c>
      <c r="I4197" t="b">
        <f>OR(ABS(Table2[[#This Row],[DateTime]]-H4198) * 1440 &lt; 5, ABS(Table2[[#This Row],[DateTime]]-H4196) * 1440 &lt; 5)</f>
        <v>0</v>
      </c>
      <c r="J4197">
        <f>IF(Table2[[#This Row],[Mulitiple Sneeze?]],J4196+1,0)</f>
        <v>0</v>
      </c>
      <c r="K4197" t="str">
        <f>IF(AND(Table2[[#This Row],[Multiple Counter]]&gt;0, J4198=0),"Combo End","")</f>
        <v/>
      </c>
    </row>
    <row r="4198" spans="1:11" x14ac:dyDescent="0.25">
      <c r="A4198" s="1" t="s">
        <v>4960</v>
      </c>
      <c r="B4198" t="str">
        <f t="shared" si="455"/>
        <v>September 03</v>
      </c>
      <c r="C4198" t="str">
        <f t="shared" si="456"/>
        <v>2021</v>
      </c>
      <c r="D4198" t="str">
        <f t="shared" si="457"/>
        <v>06:42PM</v>
      </c>
      <c r="E4198">
        <f t="shared" si="458"/>
        <v>9</v>
      </c>
      <c r="F4198" t="str">
        <f t="shared" si="459"/>
        <v>03</v>
      </c>
      <c r="G4198" s="1">
        <f t="shared" si="460"/>
        <v>44442</v>
      </c>
      <c r="H4198" s="2">
        <f t="shared" si="461"/>
        <v>44442.779166666667</v>
      </c>
      <c r="I4198" t="b">
        <f>OR(ABS(Table2[[#This Row],[DateTime]]-H4199) * 1440 &lt; 5, ABS(Table2[[#This Row],[DateTime]]-H4197) * 1440 &lt; 5)</f>
        <v>0</v>
      </c>
      <c r="J4198">
        <f>IF(Table2[[#This Row],[Mulitiple Sneeze?]],J4197+1,0)</f>
        <v>0</v>
      </c>
      <c r="K4198" t="str">
        <f>IF(AND(Table2[[#This Row],[Multiple Counter]]&gt;0, J4199=0),"Combo End","")</f>
        <v/>
      </c>
    </row>
    <row r="4199" spans="1:11" x14ac:dyDescent="0.25">
      <c r="A4199" s="1" t="s">
        <v>4959</v>
      </c>
      <c r="B4199" t="str">
        <f t="shared" si="455"/>
        <v>September 04</v>
      </c>
      <c r="C4199" t="str">
        <f t="shared" si="456"/>
        <v>2021</v>
      </c>
      <c r="D4199" t="str">
        <f t="shared" si="457"/>
        <v>07:26AM</v>
      </c>
      <c r="E4199">
        <f t="shared" si="458"/>
        <v>9</v>
      </c>
      <c r="F4199" t="str">
        <f t="shared" si="459"/>
        <v>04</v>
      </c>
      <c r="G4199" s="1">
        <f t="shared" si="460"/>
        <v>44443</v>
      </c>
      <c r="H4199" s="2">
        <f t="shared" si="461"/>
        <v>44443.30972222222</v>
      </c>
      <c r="I4199" t="b">
        <f>OR(ABS(Table2[[#This Row],[DateTime]]-H4200) * 1440 &lt; 5, ABS(Table2[[#This Row],[DateTime]]-H4198) * 1440 &lt; 5)</f>
        <v>0</v>
      </c>
      <c r="J4199">
        <f>IF(Table2[[#This Row],[Mulitiple Sneeze?]],J4198+1,0)</f>
        <v>0</v>
      </c>
      <c r="K4199" t="str">
        <f>IF(AND(Table2[[#This Row],[Multiple Counter]]&gt;0, J4200=0),"Combo End","")</f>
        <v/>
      </c>
    </row>
    <row r="4200" spans="1:11" x14ac:dyDescent="0.25">
      <c r="A4200" s="1" t="s">
        <v>4958</v>
      </c>
      <c r="B4200" t="str">
        <f t="shared" si="455"/>
        <v>September 04</v>
      </c>
      <c r="C4200" t="str">
        <f t="shared" si="456"/>
        <v>2021</v>
      </c>
      <c r="D4200" t="str">
        <f t="shared" si="457"/>
        <v>08:40AM</v>
      </c>
      <c r="E4200">
        <f t="shared" si="458"/>
        <v>9</v>
      </c>
      <c r="F4200" t="str">
        <f t="shared" si="459"/>
        <v>04</v>
      </c>
      <c r="G4200" s="1">
        <f t="shared" si="460"/>
        <v>44443</v>
      </c>
      <c r="H4200" s="2">
        <f t="shared" si="461"/>
        <v>44443.361111111109</v>
      </c>
      <c r="I4200" t="b">
        <f>OR(ABS(Table2[[#This Row],[DateTime]]-H4201) * 1440 &lt; 5, ABS(Table2[[#This Row],[DateTime]]-H4199) * 1440 &lt; 5)</f>
        <v>0</v>
      </c>
      <c r="J4200">
        <f>IF(Table2[[#This Row],[Mulitiple Sneeze?]],J4199+1,0)</f>
        <v>0</v>
      </c>
      <c r="K4200" t="str">
        <f>IF(AND(Table2[[#This Row],[Multiple Counter]]&gt;0, J4201=0),"Combo End","")</f>
        <v/>
      </c>
    </row>
    <row r="4201" spans="1:11" x14ac:dyDescent="0.25">
      <c r="A4201" s="1" t="s">
        <v>4957</v>
      </c>
      <c r="B4201" t="str">
        <f t="shared" si="455"/>
        <v>September 04</v>
      </c>
      <c r="C4201" t="str">
        <f t="shared" si="456"/>
        <v>2021</v>
      </c>
      <c r="D4201" t="str">
        <f t="shared" si="457"/>
        <v>11:39AM</v>
      </c>
      <c r="E4201">
        <f t="shared" si="458"/>
        <v>9</v>
      </c>
      <c r="F4201" t="str">
        <f t="shared" si="459"/>
        <v>04</v>
      </c>
      <c r="G4201" s="1">
        <f t="shared" si="460"/>
        <v>44443</v>
      </c>
      <c r="H4201" s="2">
        <f t="shared" si="461"/>
        <v>44443.48541666667</v>
      </c>
      <c r="I4201" t="b">
        <f>OR(ABS(Table2[[#This Row],[DateTime]]-H4202) * 1440 &lt; 5, ABS(Table2[[#This Row],[DateTime]]-H4200) * 1440 &lt; 5)</f>
        <v>0</v>
      </c>
      <c r="J4201">
        <f>IF(Table2[[#This Row],[Mulitiple Sneeze?]],J4200+1,0)</f>
        <v>0</v>
      </c>
      <c r="K4201" t="str">
        <f>IF(AND(Table2[[#This Row],[Multiple Counter]]&gt;0, J4202=0),"Combo End","")</f>
        <v/>
      </c>
    </row>
    <row r="4202" spans="1:11" x14ac:dyDescent="0.25">
      <c r="A4202" s="1" t="s">
        <v>4956</v>
      </c>
      <c r="B4202" t="str">
        <f t="shared" si="455"/>
        <v>September 04</v>
      </c>
      <c r="C4202" t="str">
        <f t="shared" si="456"/>
        <v>2021</v>
      </c>
      <c r="D4202" t="str">
        <f t="shared" si="457"/>
        <v>06:42PM</v>
      </c>
      <c r="E4202">
        <f t="shared" si="458"/>
        <v>9</v>
      </c>
      <c r="F4202" t="str">
        <f t="shared" si="459"/>
        <v>04</v>
      </c>
      <c r="G4202" s="1">
        <f t="shared" si="460"/>
        <v>44443</v>
      </c>
      <c r="H4202" s="2">
        <f t="shared" si="461"/>
        <v>44443.779166666667</v>
      </c>
      <c r="I4202" t="b">
        <f>OR(ABS(Table2[[#This Row],[DateTime]]-H4203) * 1440 &lt; 5, ABS(Table2[[#This Row],[DateTime]]-H4201) * 1440 &lt; 5)</f>
        <v>0</v>
      </c>
      <c r="J4202">
        <f>IF(Table2[[#This Row],[Mulitiple Sneeze?]],J4201+1,0)</f>
        <v>0</v>
      </c>
      <c r="K4202" t="str">
        <f>IF(AND(Table2[[#This Row],[Multiple Counter]]&gt;0, J4203=0),"Combo End","")</f>
        <v/>
      </c>
    </row>
    <row r="4203" spans="1:11" x14ac:dyDescent="0.25">
      <c r="A4203" s="1" t="s">
        <v>4955</v>
      </c>
      <c r="B4203" t="str">
        <f t="shared" si="455"/>
        <v>September 05</v>
      </c>
      <c r="C4203" t="str">
        <f t="shared" si="456"/>
        <v>2021</v>
      </c>
      <c r="D4203" t="str">
        <f t="shared" si="457"/>
        <v>06:26AM</v>
      </c>
      <c r="E4203">
        <f t="shared" si="458"/>
        <v>9</v>
      </c>
      <c r="F4203" t="str">
        <f t="shared" si="459"/>
        <v>05</v>
      </c>
      <c r="G4203" s="1">
        <f t="shared" si="460"/>
        <v>44444</v>
      </c>
      <c r="H4203" s="2">
        <f t="shared" si="461"/>
        <v>44444.268055555556</v>
      </c>
      <c r="I4203" t="b">
        <f>OR(ABS(Table2[[#This Row],[DateTime]]-H4204) * 1440 &lt; 5, ABS(Table2[[#This Row],[DateTime]]-H4202) * 1440 &lt; 5)</f>
        <v>0</v>
      </c>
      <c r="J4203">
        <f>IF(Table2[[#This Row],[Mulitiple Sneeze?]],J4202+1,0)</f>
        <v>0</v>
      </c>
      <c r="K4203" t="str">
        <f>IF(AND(Table2[[#This Row],[Multiple Counter]]&gt;0, J4204=0),"Combo End","")</f>
        <v/>
      </c>
    </row>
    <row r="4204" spans="1:11" x14ac:dyDescent="0.25">
      <c r="A4204" s="1" t="s">
        <v>4934</v>
      </c>
      <c r="B4204" t="str">
        <f t="shared" si="455"/>
        <v>September 05</v>
      </c>
      <c r="C4204" t="str">
        <f t="shared" si="456"/>
        <v>2021</v>
      </c>
      <c r="D4204" t="str">
        <f t="shared" si="457"/>
        <v>06:57AM</v>
      </c>
      <c r="E4204">
        <f t="shared" si="458"/>
        <v>9</v>
      </c>
      <c r="F4204" t="str">
        <f t="shared" si="459"/>
        <v>05</v>
      </c>
      <c r="G4204" s="1">
        <f t="shared" si="460"/>
        <v>44444</v>
      </c>
      <c r="H4204" s="2">
        <f t="shared" si="461"/>
        <v>44444.289583333331</v>
      </c>
      <c r="I4204" t="b">
        <f>OR(ABS(Table2[[#This Row],[DateTime]]-H4205) * 1440 &lt; 5, ABS(Table2[[#This Row],[DateTime]]-H4203) * 1440 &lt; 5)</f>
        <v>0</v>
      </c>
      <c r="J4204">
        <f>IF(Table2[[#This Row],[Mulitiple Sneeze?]],J4203+1,0)</f>
        <v>0</v>
      </c>
      <c r="K4204" t="str">
        <f>IF(AND(Table2[[#This Row],[Multiple Counter]]&gt;0, J4205=0),"Combo End","")</f>
        <v/>
      </c>
    </row>
    <row r="4205" spans="1:11" x14ac:dyDescent="0.25">
      <c r="A4205" s="1" t="s">
        <v>4933</v>
      </c>
      <c r="B4205" t="str">
        <f t="shared" si="455"/>
        <v>September 05</v>
      </c>
      <c r="C4205" t="str">
        <f t="shared" si="456"/>
        <v>2021</v>
      </c>
      <c r="D4205" t="str">
        <f t="shared" si="457"/>
        <v>11:31AM</v>
      </c>
      <c r="E4205">
        <f t="shared" si="458"/>
        <v>9</v>
      </c>
      <c r="F4205" t="str">
        <f t="shared" si="459"/>
        <v>05</v>
      </c>
      <c r="G4205" s="1">
        <f t="shared" si="460"/>
        <v>44444</v>
      </c>
      <c r="H4205" s="2">
        <f t="shared" si="461"/>
        <v>44444.479861111111</v>
      </c>
      <c r="I4205" t="b">
        <f>OR(ABS(Table2[[#This Row],[DateTime]]-H4206) * 1440 &lt; 5, ABS(Table2[[#This Row],[DateTime]]-H4204) * 1440 &lt; 5)</f>
        <v>0</v>
      </c>
      <c r="J4205">
        <f>IF(Table2[[#This Row],[Mulitiple Sneeze?]],J4204+1,0)</f>
        <v>0</v>
      </c>
      <c r="K4205" t="str">
        <f>IF(AND(Table2[[#This Row],[Multiple Counter]]&gt;0, J4206=0),"Combo End","")</f>
        <v/>
      </c>
    </row>
    <row r="4206" spans="1:11" x14ac:dyDescent="0.25">
      <c r="A4206" s="1" t="s">
        <v>4932</v>
      </c>
      <c r="B4206" t="str">
        <f t="shared" si="455"/>
        <v>September 05</v>
      </c>
      <c r="C4206" t="str">
        <f t="shared" si="456"/>
        <v>2021</v>
      </c>
      <c r="D4206" t="str">
        <f t="shared" si="457"/>
        <v>02:56PM</v>
      </c>
      <c r="E4206">
        <f t="shared" si="458"/>
        <v>9</v>
      </c>
      <c r="F4206" t="str">
        <f t="shared" si="459"/>
        <v>05</v>
      </c>
      <c r="G4206" s="1">
        <f t="shared" si="460"/>
        <v>44444</v>
      </c>
      <c r="H4206" s="2">
        <f t="shared" si="461"/>
        <v>44444.62222222222</v>
      </c>
      <c r="I4206" t="b">
        <f>OR(ABS(Table2[[#This Row],[DateTime]]-H4207) * 1440 &lt; 5, ABS(Table2[[#This Row],[DateTime]]-H4205) * 1440 &lt; 5)</f>
        <v>0</v>
      </c>
      <c r="J4206">
        <f>IF(Table2[[#This Row],[Mulitiple Sneeze?]],J4205+1,0)</f>
        <v>0</v>
      </c>
      <c r="K4206" t="str">
        <f>IF(AND(Table2[[#This Row],[Multiple Counter]]&gt;0, J4207=0),"Combo End","")</f>
        <v/>
      </c>
    </row>
    <row r="4207" spans="1:11" x14ac:dyDescent="0.25">
      <c r="A4207" s="1" t="s">
        <v>4931</v>
      </c>
      <c r="B4207" t="str">
        <f t="shared" si="455"/>
        <v>September 06</v>
      </c>
      <c r="C4207" t="str">
        <f t="shared" si="456"/>
        <v>2021</v>
      </c>
      <c r="D4207" t="str">
        <f t="shared" si="457"/>
        <v>09:16AM</v>
      </c>
      <c r="E4207">
        <f t="shared" si="458"/>
        <v>9</v>
      </c>
      <c r="F4207" t="str">
        <f t="shared" si="459"/>
        <v>06</v>
      </c>
      <c r="G4207" s="1">
        <f t="shared" si="460"/>
        <v>44445</v>
      </c>
      <c r="H4207" s="2">
        <f t="shared" si="461"/>
        <v>44445.386111111111</v>
      </c>
      <c r="I4207" t="b">
        <f>OR(ABS(Table2[[#This Row],[DateTime]]-H4208) * 1440 &lt; 5, ABS(Table2[[#This Row],[DateTime]]-H4206) * 1440 &lt; 5)</f>
        <v>0</v>
      </c>
      <c r="J4207">
        <f>IF(Table2[[#This Row],[Mulitiple Sneeze?]],J4206+1,0)</f>
        <v>0</v>
      </c>
      <c r="K4207" t="str">
        <f>IF(AND(Table2[[#This Row],[Multiple Counter]]&gt;0, J4208=0),"Combo End","")</f>
        <v/>
      </c>
    </row>
    <row r="4208" spans="1:11" x14ac:dyDescent="0.25">
      <c r="A4208" s="1" t="s">
        <v>4930</v>
      </c>
      <c r="B4208" t="str">
        <f t="shared" si="455"/>
        <v>September 06</v>
      </c>
      <c r="C4208" t="str">
        <f t="shared" si="456"/>
        <v>2021</v>
      </c>
      <c r="D4208" t="str">
        <f t="shared" si="457"/>
        <v>08:16PM</v>
      </c>
      <c r="E4208">
        <f t="shared" si="458"/>
        <v>9</v>
      </c>
      <c r="F4208" t="str">
        <f t="shared" si="459"/>
        <v>06</v>
      </c>
      <c r="G4208" s="1">
        <f t="shared" si="460"/>
        <v>44445</v>
      </c>
      <c r="H4208" s="2">
        <f t="shared" si="461"/>
        <v>44445.844444444447</v>
      </c>
      <c r="I4208" t="b">
        <f>OR(ABS(Table2[[#This Row],[DateTime]]-H4209) * 1440 &lt; 5, ABS(Table2[[#This Row],[DateTime]]-H4207) * 1440 &lt; 5)</f>
        <v>0</v>
      </c>
      <c r="J4208">
        <f>IF(Table2[[#This Row],[Mulitiple Sneeze?]],J4207+1,0)</f>
        <v>0</v>
      </c>
      <c r="K4208" t="str">
        <f>IF(AND(Table2[[#This Row],[Multiple Counter]]&gt;0, J4209=0),"Combo End","")</f>
        <v/>
      </c>
    </row>
    <row r="4209" spans="1:11" x14ac:dyDescent="0.25">
      <c r="A4209" s="1" t="s">
        <v>4929</v>
      </c>
      <c r="B4209" t="str">
        <f t="shared" si="455"/>
        <v>September 07</v>
      </c>
      <c r="C4209" t="str">
        <f t="shared" si="456"/>
        <v>2021</v>
      </c>
      <c r="D4209" t="str">
        <f t="shared" si="457"/>
        <v>06:44AM</v>
      </c>
      <c r="E4209">
        <f t="shared" si="458"/>
        <v>9</v>
      </c>
      <c r="F4209" t="str">
        <f t="shared" si="459"/>
        <v>07</v>
      </c>
      <c r="G4209" s="1">
        <f t="shared" si="460"/>
        <v>44446</v>
      </c>
      <c r="H4209" s="2">
        <f t="shared" si="461"/>
        <v>44446.280555555553</v>
      </c>
      <c r="I4209" t="b">
        <f>OR(ABS(Table2[[#This Row],[DateTime]]-H4210) * 1440 &lt; 5, ABS(Table2[[#This Row],[DateTime]]-H4208) * 1440 &lt; 5)</f>
        <v>0</v>
      </c>
      <c r="J4209">
        <f>IF(Table2[[#This Row],[Mulitiple Sneeze?]],J4208+1,0)</f>
        <v>0</v>
      </c>
      <c r="K4209" t="str">
        <f>IF(AND(Table2[[#This Row],[Multiple Counter]]&gt;0, J4210=0),"Combo End","")</f>
        <v/>
      </c>
    </row>
    <row r="4210" spans="1:11" x14ac:dyDescent="0.25">
      <c r="A4210" s="1" t="s">
        <v>4928</v>
      </c>
      <c r="B4210" t="str">
        <f t="shared" si="455"/>
        <v>September 07</v>
      </c>
      <c r="C4210" t="str">
        <f t="shared" si="456"/>
        <v>2021</v>
      </c>
      <c r="D4210" t="str">
        <f t="shared" si="457"/>
        <v>07:59AM</v>
      </c>
      <c r="E4210">
        <f t="shared" si="458"/>
        <v>9</v>
      </c>
      <c r="F4210" t="str">
        <f t="shared" si="459"/>
        <v>07</v>
      </c>
      <c r="G4210" s="1">
        <f t="shared" si="460"/>
        <v>44446</v>
      </c>
      <c r="H4210" s="2">
        <f t="shared" si="461"/>
        <v>44446.332638888889</v>
      </c>
      <c r="I4210" t="b">
        <f>OR(ABS(Table2[[#This Row],[DateTime]]-H4211) * 1440 &lt; 5, ABS(Table2[[#This Row],[DateTime]]-H4209) * 1440 &lt; 5)</f>
        <v>0</v>
      </c>
      <c r="J4210">
        <f>IF(Table2[[#This Row],[Mulitiple Sneeze?]],J4209+1,0)</f>
        <v>0</v>
      </c>
      <c r="K4210" t="str">
        <f>IF(AND(Table2[[#This Row],[Multiple Counter]]&gt;0, J4211=0),"Combo End","")</f>
        <v/>
      </c>
    </row>
    <row r="4211" spans="1:11" x14ac:dyDescent="0.25">
      <c r="A4211" s="1" t="s">
        <v>4927</v>
      </c>
      <c r="B4211" t="str">
        <f t="shared" si="455"/>
        <v>September 08</v>
      </c>
      <c r="C4211" t="str">
        <f t="shared" si="456"/>
        <v>2021</v>
      </c>
      <c r="D4211" t="str">
        <f t="shared" si="457"/>
        <v>03:56PM</v>
      </c>
      <c r="E4211">
        <f t="shared" si="458"/>
        <v>9</v>
      </c>
      <c r="F4211" t="str">
        <f t="shared" si="459"/>
        <v>08</v>
      </c>
      <c r="G4211" s="1">
        <f t="shared" si="460"/>
        <v>44447</v>
      </c>
      <c r="H4211" s="2">
        <f t="shared" si="461"/>
        <v>44447.663888888892</v>
      </c>
      <c r="I4211" t="b">
        <f>OR(ABS(Table2[[#This Row],[DateTime]]-H4212) * 1440 &lt; 5, ABS(Table2[[#This Row],[DateTime]]-H4210) * 1440 &lt; 5)</f>
        <v>0</v>
      </c>
      <c r="J4211">
        <f>IF(Table2[[#This Row],[Mulitiple Sneeze?]],J4210+1,0)</f>
        <v>0</v>
      </c>
      <c r="K4211" t="str">
        <f>IF(AND(Table2[[#This Row],[Multiple Counter]]&gt;0, J4212=0),"Combo End","")</f>
        <v/>
      </c>
    </row>
    <row r="4212" spans="1:11" x14ac:dyDescent="0.25">
      <c r="A4212" s="1" t="s">
        <v>4926</v>
      </c>
      <c r="B4212" t="str">
        <f t="shared" si="455"/>
        <v>September 09</v>
      </c>
      <c r="C4212" t="str">
        <f t="shared" si="456"/>
        <v>2021</v>
      </c>
      <c r="D4212" t="str">
        <f t="shared" si="457"/>
        <v>02:57PM</v>
      </c>
      <c r="E4212">
        <f t="shared" si="458"/>
        <v>9</v>
      </c>
      <c r="F4212" t="str">
        <f t="shared" si="459"/>
        <v>09</v>
      </c>
      <c r="G4212" s="1">
        <f t="shared" si="460"/>
        <v>44448</v>
      </c>
      <c r="H4212" s="2">
        <f t="shared" si="461"/>
        <v>44448.622916666667</v>
      </c>
      <c r="I4212" t="b">
        <f>OR(ABS(Table2[[#This Row],[DateTime]]-H4213) * 1440 &lt; 5, ABS(Table2[[#This Row],[DateTime]]-H4211) * 1440 &lt; 5)</f>
        <v>0</v>
      </c>
      <c r="J4212">
        <f>IF(Table2[[#This Row],[Mulitiple Sneeze?]],J4211+1,0)</f>
        <v>0</v>
      </c>
      <c r="K4212" t="str">
        <f>IF(AND(Table2[[#This Row],[Multiple Counter]]&gt;0, J4213=0),"Combo End","")</f>
        <v/>
      </c>
    </row>
    <row r="4213" spans="1:11" x14ac:dyDescent="0.25">
      <c r="A4213" s="1" t="s">
        <v>4925</v>
      </c>
      <c r="B4213" t="str">
        <f t="shared" si="455"/>
        <v>September 09</v>
      </c>
      <c r="C4213" t="str">
        <f t="shared" si="456"/>
        <v>2021</v>
      </c>
      <c r="D4213" t="str">
        <f t="shared" si="457"/>
        <v>08:46PM</v>
      </c>
      <c r="E4213">
        <f t="shared" si="458"/>
        <v>9</v>
      </c>
      <c r="F4213" t="str">
        <f t="shared" si="459"/>
        <v>09</v>
      </c>
      <c r="G4213" s="1">
        <f t="shared" si="460"/>
        <v>44448</v>
      </c>
      <c r="H4213" s="2">
        <f t="shared" si="461"/>
        <v>44448.865277777775</v>
      </c>
      <c r="I4213" t="b">
        <f>OR(ABS(Table2[[#This Row],[DateTime]]-H4214) * 1440 &lt; 5, ABS(Table2[[#This Row],[DateTime]]-H4212) * 1440 &lt; 5)</f>
        <v>0</v>
      </c>
      <c r="J4213">
        <f>IF(Table2[[#This Row],[Mulitiple Sneeze?]],J4212+1,0)</f>
        <v>0</v>
      </c>
      <c r="K4213" t="str">
        <f>IF(AND(Table2[[#This Row],[Multiple Counter]]&gt;0, J4214=0),"Combo End","")</f>
        <v/>
      </c>
    </row>
    <row r="4214" spans="1:11" x14ac:dyDescent="0.25">
      <c r="A4214" s="1" t="s">
        <v>4924</v>
      </c>
      <c r="B4214" t="str">
        <f t="shared" si="455"/>
        <v>September 10</v>
      </c>
      <c r="C4214" t="str">
        <f t="shared" si="456"/>
        <v>2021</v>
      </c>
      <c r="D4214" t="str">
        <f t="shared" si="457"/>
        <v>07:16AM</v>
      </c>
      <c r="E4214">
        <f t="shared" si="458"/>
        <v>9</v>
      </c>
      <c r="F4214" t="str">
        <f t="shared" si="459"/>
        <v>10</v>
      </c>
      <c r="G4214" s="1">
        <f t="shared" si="460"/>
        <v>44449</v>
      </c>
      <c r="H4214" s="2">
        <f t="shared" si="461"/>
        <v>44449.302777777775</v>
      </c>
      <c r="I4214" t="b">
        <f>OR(ABS(Table2[[#This Row],[DateTime]]-H4215) * 1440 &lt; 5, ABS(Table2[[#This Row],[DateTime]]-H4213) * 1440 &lt; 5)</f>
        <v>0</v>
      </c>
      <c r="J4214">
        <f>IF(Table2[[#This Row],[Mulitiple Sneeze?]],J4213+1,0)</f>
        <v>0</v>
      </c>
      <c r="K4214" t="str">
        <f>IF(AND(Table2[[#This Row],[Multiple Counter]]&gt;0, J4215=0),"Combo End","")</f>
        <v/>
      </c>
    </row>
    <row r="4215" spans="1:11" x14ac:dyDescent="0.25">
      <c r="A4215" s="1" t="s">
        <v>4923</v>
      </c>
      <c r="B4215" t="str">
        <f t="shared" si="455"/>
        <v>September 10</v>
      </c>
      <c r="C4215" t="str">
        <f t="shared" si="456"/>
        <v>2021</v>
      </c>
      <c r="D4215" t="str">
        <f t="shared" si="457"/>
        <v>07:45AM</v>
      </c>
      <c r="E4215">
        <f t="shared" si="458"/>
        <v>9</v>
      </c>
      <c r="F4215" t="str">
        <f t="shared" si="459"/>
        <v>10</v>
      </c>
      <c r="G4215" s="1">
        <f t="shared" si="460"/>
        <v>44449</v>
      </c>
      <c r="H4215" s="2">
        <f t="shared" si="461"/>
        <v>44449.322916666664</v>
      </c>
      <c r="I4215" t="b">
        <f>OR(ABS(Table2[[#This Row],[DateTime]]-H4216) * 1440 &lt; 5, ABS(Table2[[#This Row],[DateTime]]-H4214) * 1440 &lt; 5)</f>
        <v>0</v>
      </c>
      <c r="J4215">
        <f>IF(Table2[[#This Row],[Mulitiple Sneeze?]],J4214+1,0)</f>
        <v>0</v>
      </c>
      <c r="K4215" t="str">
        <f>IF(AND(Table2[[#This Row],[Multiple Counter]]&gt;0, J4216=0),"Combo End","")</f>
        <v/>
      </c>
    </row>
    <row r="4216" spans="1:11" x14ac:dyDescent="0.25">
      <c r="A4216" s="1" t="s">
        <v>4922</v>
      </c>
      <c r="B4216" t="str">
        <f t="shared" si="455"/>
        <v>September 11</v>
      </c>
      <c r="C4216" t="str">
        <f t="shared" si="456"/>
        <v>2021</v>
      </c>
      <c r="D4216" t="str">
        <f t="shared" si="457"/>
        <v>08:07AM</v>
      </c>
      <c r="E4216">
        <f t="shared" si="458"/>
        <v>9</v>
      </c>
      <c r="F4216" t="str">
        <f t="shared" si="459"/>
        <v>11</v>
      </c>
      <c r="G4216" s="1">
        <f t="shared" si="460"/>
        <v>44450</v>
      </c>
      <c r="H4216" s="2">
        <f t="shared" si="461"/>
        <v>44450.338194444441</v>
      </c>
      <c r="I4216" t="b">
        <f>OR(ABS(Table2[[#This Row],[DateTime]]-H4217) * 1440 &lt; 5, ABS(Table2[[#This Row],[DateTime]]-H4215) * 1440 &lt; 5)</f>
        <v>0</v>
      </c>
      <c r="J4216">
        <f>IF(Table2[[#This Row],[Mulitiple Sneeze?]],J4215+1,0)</f>
        <v>0</v>
      </c>
      <c r="K4216" t="str">
        <f>IF(AND(Table2[[#This Row],[Multiple Counter]]&gt;0, J4217=0),"Combo End","")</f>
        <v/>
      </c>
    </row>
    <row r="4217" spans="1:11" x14ac:dyDescent="0.25">
      <c r="A4217" s="1" t="s">
        <v>4921</v>
      </c>
      <c r="B4217" t="str">
        <f t="shared" si="455"/>
        <v>September 13</v>
      </c>
      <c r="C4217" t="str">
        <f t="shared" si="456"/>
        <v>2021</v>
      </c>
      <c r="D4217" t="str">
        <f t="shared" si="457"/>
        <v>07:56AM</v>
      </c>
      <c r="E4217">
        <f t="shared" si="458"/>
        <v>9</v>
      </c>
      <c r="F4217" t="str">
        <f t="shared" si="459"/>
        <v>13</v>
      </c>
      <c r="G4217" s="1">
        <f t="shared" si="460"/>
        <v>44452</v>
      </c>
      <c r="H4217" s="2">
        <f t="shared" si="461"/>
        <v>44452.330555555556</v>
      </c>
      <c r="I4217" t="b">
        <f>OR(ABS(Table2[[#This Row],[DateTime]]-H4218) * 1440 &lt; 5, ABS(Table2[[#This Row],[DateTime]]-H4216) * 1440 &lt; 5)</f>
        <v>0</v>
      </c>
      <c r="J4217">
        <f>IF(Table2[[#This Row],[Mulitiple Sneeze?]],J4216+1,0)</f>
        <v>0</v>
      </c>
      <c r="K4217" t="str">
        <f>IF(AND(Table2[[#This Row],[Multiple Counter]]&gt;0, J4218=0),"Combo End","")</f>
        <v/>
      </c>
    </row>
    <row r="4218" spans="1:11" x14ac:dyDescent="0.25">
      <c r="A4218" s="1" t="s">
        <v>4920</v>
      </c>
      <c r="B4218" t="str">
        <f t="shared" si="455"/>
        <v>September 13</v>
      </c>
      <c r="C4218" t="str">
        <f t="shared" si="456"/>
        <v>2021</v>
      </c>
      <c r="D4218" t="str">
        <f t="shared" si="457"/>
        <v>12:38PM</v>
      </c>
      <c r="E4218">
        <f t="shared" si="458"/>
        <v>9</v>
      </c>
      <c r="F4218" t="str">
        <f t="shared" si="459"/>
        <v>13</v>
      </c>
      <c r="G4218" s="1">
        <f t="shared" si="460"/>
        <v>44452</v>
      </c>
      <c r="H4218" s="2">
        <f t="shared" si="461"/>
        <v>44452.526388888888</v>
      </c>
      <c r="I4218" t="b">
        <f>OR(ABS(Table2[[#This Row],[DateTime]]-H4219) * 1440 &lt; 5, ABS(Table2[[#This Row],[DateTime]]-H4217) * 1440 &lt; 5)</f>
        <v>0</v>
      </c>
      <c r="J4218">
        <f>IF(Table2[[#This Row],[Mulitiple Sneeze?]],J4217+1,0)</f>
        <v>0</v>
      </c>
      <c r="K4218" t="str">
        <f>IF(AND(Table2[[#This Row],[Multiple Counter]]&gt;0, J4219=0),"Combo End","")</f>
        <v/>
      </c>
    </row>
    <row r="4219" spans="1:11" x14ac:dyDescent="0.25">
      <c r="A4219" s="1" t="s">
        <v>4919</v>
      </c>
      <c r="B4219" t="str">
        <f t="shared" si="455"/>
        <v>September 14</v>
      </c>
      <c r="C4219" t="str">
        <f t="shared" si="456"/>
        <v>2021</v>
      </c>
      <c r="D4219" t="str">
        <f t="shared" si="457"/>
        <v>06:40AM</v>
      </c>
      <c r="E4219">
        <f t="shared" si="458"/>
        <v>9</v>
      </c>
      <c r="F4219" t="str">
        <f t="shared" si="459"/>
        <v>14</v>
      </c>
      <c r="G4219" s="1">
        <f t="shared" si="460"/>
        <v>44453</v>
      </c>
      <c r="H4219" s="2">
        <f t="shared" si="461"/>
        <v>44453.277777777781</v>
      </c>
      <c r="I4219" t="b">
        <f>OR(ABS(Table2[[#This Row],[DateTime]]-H4220) * 1440 &lt; 5, ABS(Table2[[#This Row],[DateTime]]-H4218) * 1440 &lt; 5)</f>
        <v>0</v>
      </c>
      <c r="J4219">
        <f>IF(Table2[[#This Row],[Mulitiple Sneeze?]],J4218+1,0)</f>
        <v>0</v>
      </c>
      <c r="K4219" t="str">
        <f>IF(AND(Table2[[#This Row],[Multiple Counter]]&gt;0, J4220=0),"Combo End","")</f>
        <v/>
      </c>
    </row>
    <row r="4220" spans="1:11" x14ac:dyDescent="0.25">
      <c r="A4220" s="1" t="s">
        <v>4918</v>
      </c>
      <c r="B4220" t="str">
        <f t="shared" si="455"/>
        <v>September 15</v>
      </c>
      <c r="C4220" t="str">
        <f t="shared" si="456"/>
        <v>2021</v>
      </c>
      <c r="D4220" t="str">
        <f t="shared" si="457"/>
        <v>06:31AM</v>
      </c>
      <c r="E4220">
        <f t="shared" si="458"/>
        <v>9</v>
      </c>
      <c r="F4220" t="str">
        <f t="shared" si="459"/>
        <v>15</v>
      </c>
      <c r="G4220" s="1">
        <f t="shared" si="460"/>
        <v>44454</v>
      </c>
      <c r="H4220" s="2">
        <f t="shared" si="461"/>
        <v>44454.271527777775</v>
      </c>
      <c r="I4220" t="b">
        <f>OR(ABS(Table2[[#This Row],[DateTime]]-H4221) * 1440 &lt; 5, ABS(Table2[[#This Row],[DateTime]]-H4219) * 1440 &lt; 5)</f>
        <v>0</v>
      </c>
      <c r="J4220">
        <f>IF(Table2[[#This Row],[Mulitiple Sneeze?]],J4219+1,0)</f>
        <v>0</v>
      </c>
      <c r="K4220" t="str">
        <f>IF(AND(Table2[[#This Row],[Multiple Counter]]&gt;0, J4221=0),"Combo End","")</f>
        <v/>
      </c>
    </row>
    <row r="4221" spans="1:11" x14ac:dyDescent="0.25">
      <c r="A4221" s="1" t="s">
        <v>4917</v>
      </c>
      <c r="B4221" t="str">
        <f t="shared" si="455"/>
        <v>September 15</v>
      </c>
      <c r="C4221" t="str">
        <f t="shared" si="456"/>
        <v>2021</v>
      </c>
      <c r="D4221" t="str">
        <f t="shared" si="457"/>
        <v>07:43AM</v>
      </c>
      <c r="E4221">
        <f t="shared" si="458"/>
        <v>9</v>
      </c>
      <c r="F4221" t="str">
        <f t="shared" si="459"/>
        <v>15</v>
      </c>
      <c r="G4221" s="1">
        <f t="shared" si="460"/>
        <v>44454</v>
      </c>
      <c r="H4221" s="2">
        <f t="shared" si="461"/>
        <v>44454.321527777778</v>
      </c>
      <c r="I4221" t="b">
        <f>OR(ABS(Table2[[#This Row],[DateTime]]-H4222) * 1440 &lt; 5, ABS(Table2[[#This Row],[DateTime]]-H4220) * 1440 &lt; 5)</f>
        <v>0</v>
      </c>
      <c r="J4221">
        <f>IF(Table2[[#This Row],[Mulitiple Sneeze?]],J4220+1,0)</f>
        <v>0</v>
      </c>
      <c r="K4221" t="str">
        <f>IF(AND(Table2[[#This Row],[Multiple Counter]]&gt;0, J4222=0),"Combo End","")</f>
        <v/>
      </c>
    </row>
    <row r="4222" spans="1:11" x14ac:dyDescent="0.25">
      <c r="A4222" s="1" t="s">
        <v>4916</v>
      </c>
      <c r="B4222" t="str">
        <f t="shared" si="455"/>
        <v>September 15</v>
      </c>
      <c r="C4222" t="str">
        <f t="shared" si="456"/>
        <v>2021</v>
      </c>
      <c r="D4222" t="str">
        <f t="shared" si="457"/>
        <v>08:19AM</v>
      </c>
      <c r="E4222">
        <f t="shared" si="458"/>
        <v>9</v>
      </c>
      <c r="F4222" t="str">
        <f t="shared" si="459"/>
        <v>15</v>
      </c>
      <c r="G4222" s="1">
        <f t="shared" si="460"/>
        <v>44454</v>
      </c>
      <c r="H4222" s="2">
        <f t="shared" si="461"/>
        <v>44454.34652777778</v>
      </c>
      <c r="I4222" t="b">
        <f>OR(ABS(Table2[[#This Row],[DateTime]]-H4223) * 1440 &lt; 5, ABS(Table2[[#This Row],[DateTime]]-H4221) * 1440 &lt; 5)</f>
        <v>0</v>
      </c>
      <c r="J4222">
        <f>IF(Table2[[#This Row],[Mulitiple Sneeze?]],J4221+1,0)</f>
        <v>0</v>
      </c>
      <c r="K4222" t="str">
        <f>IF(AND(Table2[[#This Row],[Multiple Counter]]&gt;0, J4223=0),"Combo End","")</f>
        <v/>
      </c>
    </row>
    <row r="4223" spans="1:11" x14ac:dyDescent="0.25">
      <c r="A4223" s="1" t="s">
        <v>4915</v>
      </c>
      <c r="B4223" t="str">
        <f t="shared" si="455"/>
        <v>September 15</v>
      </c>
      <c r="C4223" t="str">
        <f t="shared" si="456"/>
        <v>2021</v>
      </c>
      <c r="D4223" t="str">
        <f t="shared" si="457"/>
        <v>04:28PM</v>
      </c>
      <c r="E4223">
        <f t="shared" si="458"/>
        <v>9</v>
      </c>
      <c r="F4223" t="str">
        <f t="shared" si="459"/>
        <v>15</v>
      </c>
      <c r="G4223" s="1">
        <f t="shared" si="460"/>
        <v>44454</v>
      </c>
      <c r="H4223" s="2">
        <f t="shared" si="461"/>
        <v>44454.686111111114</v>
      </c>
      <c r="I4223" t="b">
        <f>OR(ABS(Table2[[#This Row],[DateTime]]-H4224) * 1440 &lt; 5, ABS(Table2[[#This Row],[DateTime]]-H4222) * 1440 &lt; 5)</f>
        <v>0</v>
      </c>
      <c r="J4223">
        <f>IF(Table2[[#This Row],[Mulitiple Sneeze?]],J4222+1,0)</f>
        <v>0</v>
      </c>
      <c r="K4223" t="str">
        <f>IF(AND(Table2[[#This Row],[Multiple Counter]]&gt;0, J4224=0),"Combo End","")</f>
        <v/>
      </c>
    </row>
    <row r="4224" spans="1:11" x14ac:dyDescent="0.25">
      <c r="A4224" s="1" t="s">
        <v>4914</v>
      </c>
      <c r="B4224" t="str">
        <f t="shared" si="455"/>
        <v>September 15</v>
      </c>
      <c r="C4224" t="str">
        <f t="shared" si="456"/>
        <v>2021</v>
      </c>
      <c r="D4224" t="str">
        <f t="shared" si="457"/>
        <v>07:18PM</v>
      </c>
      <c r="E4224">
        <f t="shared" si="458"/>
        <v>9</v>
      </c>
      <c r="F4224" t="str">
        <f t="shared" si="459"/>
        <v>15</v>
      </c>
      <c r="G4224" s="1">
        <f t="shared" si="460"/>
        <v>44454</v>
      </c>
      <c r="H4224" s="2">
        <f t="shared" si="461"/>
        <v>44454.804166666669</v>
      </c>
      <c r="I4224" t="b">
        <f>OR(ABS(Table2[[#This Row],[DateTime]]-H4225) * 1440 &lt; 5, ABS(Table2[[#This Row],[DateTime]]-H4223) * 1440 &lt; 5)</f>
        <v>0</v>
      </c>
      <c r="J4224">
        <f>IF(Table2[[#This Row],[Mulitiple Sneeze?]],J4223+1,0)</f>
        <v>0</v>
      </c>
      <c r="K4224" t="str">
        <f>IF(AND(Table2[[#This Row],[Multiple Counter]]&gt;0, J4225=0),"Combo End","")</f>
        <v/>
      </c>
    </row>
    <row r="4225" spans="1:11" x14ac:dyDescent="0.25">
      <c r="A4225" s="1" t="s">
        <v>4913</v>
      </c>
      <c r="B4225" t="str">
        <f t="shared" si="455"/>
        <v>September 16</v>
      </c>
      <c r="C4225" t="str">
        <f t="shared" si="456"/>
        <v>2021</v>
      </c>
      <c r="D4225" t="str">
        <f t="shared" si="457"/>
        <v>02:56PM</v>
      </c>
      <c r="E4225">
        <f t="shared" si="458"/>
        <v>9</v>
      </c>
      <c r="F4225" t="str">
        <f t="shared" si="459"/>
        <v>16</v>
      </c>
      <c r="G4225" s="1">
        <f t="shared" si="460"/>
        <v>44455</v>
      </c>
      <c r="H4225" s="2">
        <f t="shared" si="461"/>
        <v>44455.62222222222</v>
      </c>
      <c r="I4225" t="b">
        <f>OR(ABS(Table2[[#This Row],[DateTime]]-H4226) * 1440 &lt; 5, ABS(Table2[[#This Row],[DateTime]]-H4224) * 1440 &lt; 5)</f>
        <v>0</v>
      </c>
      <c r="J4225">
        <f>IF(Table2[[#This Row],[Mulitiple Sneeze?]],J4224+1,0)</f>
        <v>0</v>
      </c>
      <c r="K4225" t="str">
        <f>IF(AND(Table2[[#This Row],[Multiple Counter]]&gt;0, J4226=0),"Combo End","")</f>
        <v/>
      </c>
    </row>
    <row r="4226" spans="1:11" x14ac:dyDescent="0.25">
      <c r="A4226" s="1" t="s">
        <v>4912</v>
      </c>
      <c r="B4226" t="str">
        <f t="shared" ref="B4226:B4289" si="462">_xlfn.TEXTBEFORE(A4226,",")</f>
        <v>September 16</v>
      </c>
      <c r="C4226" t="str">
        <f t="shared" ref="C4226:C4289" si="463">LEFT(_xlfn.TEXTAFTER(A4226, ", "), 4)</f>
        <v>2021</v>
      </c>
      <c r="D4226" t="str">
        <f t="shared" ref="D4226:D4289" si="464">_xlfn.TEXTAFTER(A4226, "at ")</f>
        <v>04:36PM</v>
      </c>
      <c r="E4226">
        <f t="shared" ref="E4226:E4289" si="465">MONTH(1&amp;B4226)</f>
        <v>9</v>
      </c>
      <c r="F4226" t="str">
        <f t="shared" ref="F4226:F4289" si="466">RIGHT(B4226, 2)</f>
        <v>16</v>
      </c>
      <c r="G4226" s="1">
        <f t="shared" ref="G4226:G4289" si="467">DATE(C4226,E4226,F4226)</f>
        <v>44455</v>
      </c>
      <c r="H4226" s="2">
        <f t="shared" ref="H4226:H4289" si="468">G4226+TIMEVALUE(_xlfn.CONCAT(LEFT(D4226, 5), " ", RIGHT(D4226, 2)))</f>
        <v>44455.691666666666</v>
      </c>
      <c r="I4226" t="b">
        <f>OR(ABS(Table2[[#This Row],[DateTime]]-H4227) * 1440 &lt; 5, ABS(Table2[[#This Row],[DateTime]]-H4225) * 1440 &lt; 5)</f>
        <v>0</v>
      </c>
      <c r="J4226">
        <f>IF(Table2[[#This Row],[Mulitiple Sneeze?]],J4225+1,0)</f>
        <v>0</v>
      </c>
      <c r="K4226" t="str">
        <f>IF(AND(Table2[[#This Row],[Multiple Counter]]&gt;0, J4227=0),"Combo End","")</f>
        <v/>
      </c>
    </row>
    <row r="4227" spans="1:11" x14ac:dyDescent="0.25">
      <c r="A4227" s="1" t="s">
        <v>4911</v>
      </c>
      <c r="B4227" t="str">
        <f t="shared" si="462"/>
        <v>September 19</v>
      </c>
      <c r="C4227" t="str">
        <f t="shared" si="463"/>
        <v>2021</v>
      </c>
      <c r="D4227" t="str">
        <f t="shared" si="464"/>
        <v>06:48AM</v>
      </c>
      <c r="E4227">
        <f t="shared" si="465"/>
        <v>9</v>
      </c>
      <c r="F4227" t="str">
        <f t="shared" si="466"/>
        <v>19</v>
      </c>
      <c r="G4227" s="1">
        <f t="shared" si="467"/>
        <v>44458</v>
      </c>
      <c r="H4227" s="2">
        <f t="shared" si="468"/>
        <v>44458.283333333333</v>
      </c>
      <c r="I4227" t="b">
        <f>OR(ABS(Table2[[#This Row],[DateTime]]-H4228) * 1440 &lt; 5, ABS(Table2[[#This Row],[DateTime]]-H4226) * 1440 &lt; 5)</f>
        <v>0</v>
      </c>
      <c r="J4227">
        <f>IF(Table2[[#This Row],[Mulitiple Sneeze?]],J4226+1,0)</f>
        <v>0</v>
      </c>
      <c r="K4227" t="str">
        <f>IF(AND(Table2[[#This Row],[Multiple Counter]]&gt;0, J4228=0),"Combo End","")</f>
        <v/>
      </c>
    </row>
    <row r="4228" spans="1:11" x14ac:dyDescent="0.25">
      <c r="A4228" s="1" t="s">
        <v>4910</v>
      </c>
      <c r="B4228" t="str">
        <f t="shared" si="462"/>
        <v>September 19</v>
      </c>
      <c r="C4228" t="str">
        <f t="shared" si="463"/>
        <v>2021</v>
      </c>
      <c r="D4228" t="str">
        <f t="shared" si="464"/>
        <v>08:05AM</v>
      </c>
      <c r="E4228">
        <f t="shared" si="465"/>
        <v>9</v>
      </c>
      <c r="F4228" t="str">
        <f t="shared" si="466"/>
        <v>19</v>
      </c>
      <c r="G4228" s="1">
        <f t="shared" si="467"/>
        <v>44458</v>
      </c>
      <c r="H4228" s="2">
        <f t="shared" si="468"/>
        <v>44458.336805555555</v>
      </c>
      <c r="I4228" t="b">
        <f>OR(ABS(Table2[[#This Row],[DateTime]]-H4229) * 1440 &lt; 5, ABS(Table2[[#This Row],[DateTime]]-H4227) * 1440 &lt; 5)</f>
        <v>0</v>
      </c>
      <c r="J4228">
        <f>IF(Table2[[#This Row],[Mulitiple Sneeze?]],J4227+1,0)</f>
        <v>0</v>
      </c>
      <c r="K4228" t="str">
        <f>IF(AND(Table2[[#This Row],[Multiple Counter]]&gt;0, J4229=0),"Combo End","")</f>
        <v/>
      </c>
    </row>
    <row r="4229" spans="1:11" x14ac:dyDescent="0.25">
      <c r="A4229" s="1" t="s">
        <v>4909</v>
      </c>
      <c r="B4229" t="str">
        <f t="shared" si="462"/>
        <v>September 19</v>
      </c>
      <c r="C4229" t="str">
        <f t="shared" si="463"/>
        <v>2021</v>
      </c>
      <c r="D4229" t="str">
        <f t="shared" si="464"/>
        <v>09:51AM</v>
      </c>
      <c r="E4229">
        <f t="shared" si="465"/>
        <v>9</v>
      </c>
      <c r="F4229" t="str">
        <f t="shared" si="466"/>
        <v>19</v>
      </c>
      <c r="G4229" s="1">
        <f t="shared" si="467"/>
        <v>44458</v>
      </c>
      <c r="H4229" s="2">
        <f t="shared" si="468"/>
        <v>44458.410416666666</v>
      </c>
      <c r="I4229" t="b">
        <f>OR(ABS(Table2[[#This Row],[DateTime]]-H4230) * 1440 &lt; 5, ABS(Table2[[#This Row],[DateTime]]-H4228) * 1440 &lt; 5)</f>
        <v>0</v>
      </c>
      <c r="J4229">
        <f>IF(Table2[[#This Row],[Mulitiple Sneeze?]],J4228+1,0)</f>
        <v>0</v>
      </c>
      <c r="K4229" t="str">
        <f>IF(AND(Table2[[#This Row],[Multiple Counter]]&gt;0, J4230=0),"Combo End","")</f>
        <v/>
      </c>
    </row>
    <row r="4230" spans="1:11" x14ac:dyDescent="0.25">
      <c r="A4230" s="1" t="s">
        <v>4908</v>
      </c>
      <c r="B4230" t="str">
        <f t="shared" si="462"/>
        <v>September 20</v>
      </c>
      <c r="C4230" t="str">
        <f t="shared" si="463"/>
        <v>2021</v>
      </c>
      <c r="D4230" t="str">
        <f t="shared" si="464"/>
        <v>08:11AM</v>
      </c>
      <c r="E4230">
        <f t="shared" si="465"/>
        <v>9</v>
      </c>
      <c r="F4230" t="str">
        <f t="shared" si="466"/>
        <v>20</v>
      </c>
      <c r="G4230" s="1">
        <f t="shared" si="467"/>
        <v>44459</v>
      </c>
      <c r="H4230" s="2">
        <f t="shared" si="468"/>
        <v>44459.34097222222</v>
      </c>
      <c r="I4230" t="b">
        <f>OR(ABS(Table2[[#This Row],[DateTime]]-H4231) * 1440 &lt; 5, ABS(Table2[[#This Row],[DateTime]]-H4229) * 1440 &lt; 5)</f>
        <v>0</v>
      </c>
      <c r="J4230">
        <f>IF(Table2[[#This Row],[Mulitiple Sneeze?]],J4229+1,0)</f>
        <v>0</v>
      </c>
      <c r="K4230" t="str">
        <f>IF(AND(Table2[[#This Row],[Multiple Counter]]&gt;0, J4231=0),"Combo End","")</f>
        <v/>
      </c>
    </row>
    <row r="4231" spans="1:11" x14ac:dyDescent="0.25">
      <c r="A4231" s="1" t="s">
        <v>4907</v>
      </c>
      <c r="B4231" t="str">
        <f t="shared" si="462"/>
        <v>September 20</v>
      </c>
      <c r="C4231" t="str">
        <f t="shared" si="463"/>
        <v>2021</v>
      </c>
      <c r="D4231" t="str">
        <f t="shared" si="464"/>
        <v>12:37PM</v>
      </c>
      <c r="E4231">
        <f t="shared" si="465"/>
        <v>9</v>
      </c>
      <c r="F4231" t="str">
        <f t="shared" si="466"/>
        <v>20</v>
      </c>
      <c r="G4231" s="1">
        <f t="shared" si="467"/>
        <v>44459</v>
      </c>
      <c r="H4231" s="2">
        <f t="shared" si="468"/>
        <v>44459.525694444441</v>
      </c>
      <c r="I4231" t="b">
        <f>OR(ABS(Table2[[#This Row],[DateTime]]-H4232) * 1440 &lt; 5, ABS(Table2[[#This Row],[DateTime]]-H4230) * 1440 &lt; 5)</f>
        <v>0</v>
      </c>
      <c r="J4231">
        <f>IF(Table2[[#This Row],[Mulitiple Sneeze?]],J4230+1,0)</f>
        <v>0</v>
      </c>
      <c r="K4231" t="str">
        <f>IF(AND(Table2[[#This Row],[Multiple Counter]]&gt;0, J4232=0),"Combo End","")</f>
        <v/>
      </c>
    </row>
    <row r="4232" spans="1:11" x14ac:dyDescent="0.25">
      <c r="A4232" s="1" t="s">
        <v>4906</v>
      </c>
      <c r="B4232" t="str">
        <f t="shared" si="462"/>
        <v>September 20</v>
      </c>
      <c r="C4232" t="str">
        <f t="shared" si="463"/>
        <v>2021</v>
      </c>
      <c r="D4232" t="str">
        <f t="shared" si="464"/>
        <v>05:38PM</v>
      </c>
      <c r="E4232">
        <f t="shared" si="465"/>
        <v>9</v>
      </c>
      <c r="F4232" t="str">
        <f t="shared" si="466"/>
        <v>20</v>
      </c>
      <c r="G4232" s="1">
        <f t="shared" si="467"/>
        <v>44459</v>
      </c>
      <c r="H4232" s="2">
        <f t="shared" si="468"/>
        <v>44459.734722222223</v>
      </c>
      <c r="I4232" t="b">
        <f>OR(ABS(Table2[[#This Row],[DateTime]]-H4233) * 1440 &lt; 5, ABS(Table2[[#This Row],[DateTime]]-H4231) * 1440 &lt; 5)</f>
        <v>0</v>
      </c>
      <c r="J4232">
        <f>IF(Table2[[#This Row],[Mulitiple Sneeze?]],J4231+1,0)</f>
        <v>0</v>
      </c>
      <c r="K4232" t="str">
        <f>IF(AND(Table2[[#This Row],[Multiple Counter]]&gt;0, J4233=0),"Combo End","")</f>
        <v/>
      </c>
    </row>
    <row r="4233" spans="1:11" x14ac:dyDescent="0.25">
      <c r="A4233" s="1" t="s">
        <v>4905</v>
      </c>
      <c r="B4233" t="str">
        <f t="shared" si="462"/>
        <v>September 21</v>
      </c>
      <c r="C4233" t="str">
        <f t="shared" si="463"/>
        <v>2021</v>
      </c>
      <c r="D4233" t="str">
        <f t="shared" si="464"/>
        <v>08:31AM</v>
      </c>
      <c r="E4233">
        <f t="shared" si="465"/>
        <v>9</v>
      </c>
      <c r="F4233" t="str">
        <f t="shared" si="466"/>
        <v>21</v>
      </c>
      <c r="G4233" s="1">
        <f t="shared" si="467"/>
        <v>44460</v>
      </c>
      <c r="H4233" s="2">
        <f t="shared" si="468"/>
        <v>44460.354861111111</v>
      </c>
      <c r="I4233" t="b">
        <f>OR(ABS(Table2[[#This Row],[DateTime]]-H4234) * 1440 &lt; 5, ABS(Table2[[#This Row],[DateTime]]-H4232) * 1440 &lt; 5)</f>
        <v>0</v>
      </c>
      <c r="J4233">
        <f>IF(Table2[[#This Row],[Mulitiple Sneeze?]],J4232+1,0)</f>
        <v>0</v>
      </c>
      <c r="K4233" t="str">
        <f>IF(AND(Table2[[#This Row],[Multiple Counter]]&gt;0, J4234=0),"Combo End","")</f>
        <v/>
      </c>
    </row>
    <row r="4234" spans="1:11" x14ac:dyDescent="0.25">
      <c r="A4234" s="1" t="s">
        <v>4904</v>
      </c>
      <c r="B4234" t="str">
        <f t="shared" si="462"/>
        <v>September 21</v>
      </c>
      <c r="C4234" t="str">
        <f t="shared" si="463"/>
        <v>2021</v>
      </c>
      <c r="D4234" t="str">
        <f t="shared" si="464"/>
        <v>08:25PM</v>
      </c>
      <c r="E4234">
        <f t="shared" si="465"/>
        <v>9</v>
      </c>
      <c r="F4234" t="str">
        <f t="shared" si="466"/>
        <v>21</v>
      </c>
      <c r="G4234" s="1">
        <f t="shared" si="467"/>
        <v>44460</v>
      </c>
      <c r="H4234" s="2">
        <f t="shared" si="468"/>
        <v>44460.850694444445</v>
      </c>
      <c r="I4234" t="b">
        <f>OR(ABS(Table2[[#This Row],[DateTime]]-H4235) * 1440 &lt; 5, ABS(Table2[[#This Row],[DateTime]]-H4233) * 1440 &lt; 5)</f>
        <v>0</v>
      </c>
      <c r="J4234">
        <f>IF(Table2[[#This Row],[Mulitiple Sneeze?]],J4233+1,0)</f>
        <v>0</v>
      </c>
      <c r="K4234" t="str">
        <f>IF(AND(Table2[[#This Row],[Multiple Counter]]&gt;0, J4235=0),"Combo End","")</f>
        <v/>
      </c>
    </row>
    <row r="4235" spans="1:11" x14ac:dyDescent="0.25">
      <c r="A4235" s="1" t="s">
        <v>4903</v>
      </c>
      <c r="B4235" t="str">
        <f t="shared" si="462"/>
        <v>September 22</v>
      </c>
      <c r="C4235" t="str">
        <f t="shared" si="463"/>
        <v>2021</v>
      </c>
      <c r="D4235" t="str">
        <f t="shared" si="464"/>
        <v>07:17AM</v>
      </c>
      <c r="E4235">
        <f t="shared" si="465"/>
        <v>9</v>
      </c>
      <c r="F4235" t="str">
        <f t="shared" si="466"/>
        <v>22</v>
      </c>
      <c r="G4235" s="1">
        <f t="shared" si="467"/>
        <v>44461</v>
      </c>
      <c r="H4235" s="2">
        <f t="shared" si="468"/>
        <v>44461.303472222222</v>
      </c>
      <c r="I4235" t="b">
        <f>OR(ABS(Table2[[#This Row],[DateTime]]-H4236) * 1440 &lt; 5, ABS(Table2[[#This Row],[DateTime]]-H4234) * 1440 &lt; 5)</f>
        <v>0</v>
      </c>
      <c r="J4235">
        <f>IF(Table2[[#This Row],[Mulitiple Sneeze?]],J4234+1,0)</f>
        <v>0</v>
      </c>
      <c r="K4235" t="str">
        <f>IF(AND(Table2[[#This Row],[Multiple Counter]]&gt;0, J4236=0),"Combo End","")</f>
        <v/>
      </c>
    </row>
    <row r="4236" spans="1:11" x14ac:dyDescent="0.25">
      <c r="A4236" s="1" t="s">
        <v>4902</v>
      </c>
      <c r="B4236" t="str">
        <f t="shared" si="462"/>
        <v>September 23</v>
      </c>
      <c r="C4236" t="str">
        <f t="shared" si="463"/>
        <v>2021</v>
      </c>
      <c r="D4236" t="str">
        <f t="shared" si="464"/>
        <v>08:13PM</v>
      </c>
      <c r="E4236">
        <f t="shared" si="465"/>
        <v>9</v>
      </c>
      <c r="F4236" t="str">
        <f t="shared" si="466"/>
        <v>23</v>
      </c>
      <c r="G4236" s="1">
        <f t="shared" si="467"/>
        <v>44462</v>
      </c>
      <c r="H4236" s="2">
        <f t="shared" si="468"/>
        <v>44462.842361111114</v>
      </c>
      <c r="I4236" t="b">
        <f>OR(ABS(Table2[[#This Row],[DateTime]]-H4237) * 1440 &lt; 5, ABS(Table2[[#This Row],[DateTime]]-H4235) * 1440 &lt; 5)</f>
        <v>0</v>
      </c>
      <c r="J4236">
        <f>IF(Table2[[#This Row],[Mulitiple Sneeze?]],J4235+1,0)</f>
        <v>0</v>
      </c>
      <c r="K4236" t="str">
        <f>IF(AND(Table2[[#This Row],[Multiple Counter]]&gt;0, J4237=0),"Combo End","")</f>
        <v/>
      </c>
    </row>
    <row r="4237" spans="1:11" x14ac:dyDescent="0.25">
      <c r="A4237" s="1" t="s">
        <v>4901</v>
      </c>
      <c r="B4237" t="str">
        <f t="shared" si="462"/>
        <v>September 24</v>
      </c>
      <c r="C4237" t="str">
        <f t="shared" si="463"/>
        <v>2021</v>
      </c>
      <c r="D4237" t="str">
        <f t="shared" si="464"/>
        <v>08:24AM</v>
      </c>
      <c r="E4237">
        <f t="shared" si="465"/>
        <v>9</v>
      </c>
      <c r="F4237" t="str">
        <f t="shared" si="466"/>
        <v>24</v>
      </c>
      <c r="G4237" s="1">
        <f t="shared" si="467"/>
        <v>44463</v>
      </c>
      <c r="H4237" s="2">
        <f t="shared" si="468"/>
        <v>44463.35</v>
      </c>
      <c r="I4237" t="b">
        <f>OR(ABS(Table2[[#This Row],[DateTime]]-H4238) * 1440 &lt; 5, ABS(Table2[[#This Row],[DateTime]]-H4236) * 1440 &lt; 5)</f>
        <v>0</v>
      </c>
      <c r="J4237">
        <f>IF(Table2[[#This Row],[Mulitiple Sneeze?]],J4236+1,0)</f>
        <v>0</v>
      </c>
      <c r="K4237" t="str">
        <f>IF(AND(Table2[[#This Row],[Multiple Counter]]&gt;0, J4238=0),"Combo End","")</f>
        <v/>
      </c>
    </row>
    <row r="4238" spans="1:11" x14ac:dyDescent="0.25">
      <c r="A4238" s="1" t="s">
        <v>4900</v>
      </c>
      <c r="B4238" t="str">
        <f t="shared" si="462"/>
        <v>September 24</v>
      </c>
      <c r="C4238" t="str">
        <f t="shared" si="463"/>
        <v>2021</v>
      </c>
      <c r="D4238" t="str">
        <f t="shared" si="464"/>
        <v>01:24PM</v>
      </c>
      <c r="E4238">
        <f t="shared" si="465"/>
        <v>9</v>
      </c>
      <c r="F4238" t="str">
        <f t="shared" si="466"/>
        <v>24</v>
      </c>
      <c r="G4238" s="1">
        <f t="shared" si="467"/>
        <v>44463</v>
      </c>
      <c r="H4238" s="2">
        <f t="shared" si="468"/>
        <v>44463.558333333334</v>
      </c>
      <c r="I4238" t="b">
        <f>OR(ABS(Table2[[#This Row],[DateTime]]-H4239) * 1440 &lt; 5, ABS(Table2[[#This Row],[DateTime]]-H4237) * 1440 &lt; 5)</f>
        <v>0</v>
      </c>
      <c r="J4238">
        <f>IF(Table2[[#This Row],[Mulitiple Sneeze?]],J4237+1,0)</f>
        <v>0</v>
      </c>
      <c r="K4238" t="str">
        <f>IF(AND(Table2[[#This Row],[Multiple Counter]]&gt;0, J4239=0),"Combo End","")</f>
        <v/>
      </c>
    </row>
    <row r="4239" spans="1:11" x14ac:dyDescent="0.25">
      <c r="A4239" s="1" t="s">
        <v>4899</v>
      </c>
      <c r="B4239" t="str">
        <f t="shared" si="462"/>
        <v>September 25</v>
      </c>
      <c r="C4239" t="str">
        <f t="shared" si="463"/>
        <v>2021</v>
      </c>
      <c r="D4239" t="str">
        <f t="shared" si="464"/>
        <v>08:45AM</v>
      </c>
      <c r="E4239">
        <f t="shared" si="465"/>
        <v>9</v>
      </c>
      <c r="F4239" t="str">
        <f t="shared" si="466"/>
        <v>25</v>
      </c>
      <c r="G4239" s="1">
        <f t="shared" si="467"/>
        <v>44464</v>
      </c>
      <c r="H4239" s="2">
        <f t="shared" si="468"/>
        <v>44464.364583333336</v>
      </c>
      <c r="I4239" t="b">
        <f>OR(ABS(Table2[[#This Row],[DateTime]]-H4240) * 1440 &lt; 5, ABS(Table2[[#This Row],[DateTime]]-H4238) * 1440 &lt; 5)</f>
        <v>0</v>
      </c>
      <c r="J4239">
        <f>IF(Table2[[#This Row],[Mulitiple Sneeze?]],J4238+1,0)</f>
        <v>0</v>
      </c>
      <c r="K4239" t="str">
        <f>IF(AND(Table2[[#This Row],[Multiple Counter]]&gt;0, J4240=0),"Combo End","")</f>
        <v/>
      </c>
    </row>
    <row r="4240" spans="1:11" x14ac:dyDescent="0.25">
      <c r="A4240" s="1" t="s">
        <v>4898</v>
      </c>
      <c r="B4240" t="str">
        <f t="shared" si="462"/>
        <v>September 26</v>
      </c>
      <c r="C4240" t="str">
        <f t="shared" si="463"/>
        <v>2021</v>
      </c>
      <c r="D4240" t="str">
        <f t="shared" si="464"/>
        <v>10:08AM</v>
      </c>
      <c r="E4240">
        <f t="shared" si="465"/>
        <v>9</v>
      </c>
      <c r="F4240" t="str">
        <f t="shared" si="466"/>
        <v>26</v>
      </c>
      <c r="G4240" s="1">
        <f t="shared" si="467"/>
        <v>44465</v>
      </c>
      <c r="H4240" s="2">
        <f t="shared" si="468"/>
        <v>44465.422222222223</v>
      </c>
      <c r="I4240" t="b">
        <f>OR(ABS(Table2[[#This Row],[DateTime]]-H4241) * 1440 &lt; 5, ABS(Table2[[#This Row],[DateTime]]-H4239) * 1440 &lt; 5)</f>
        <v>0</v>
      </c>
      <c r="J4240">
        <f>IF(Table2[[#This Row],[Mulitiple Sneeze?]],J4239+1,0)</f>
        <v>0</v>
      </c>
      <c r="K4240" t="str">
        <f>IF(AND(Table2[[#This Row],[Multiple Counter]]&gt;0, J4241=0),"Combo End","")</f>
        <v/>
      </c>
    </row>
    <row r="4241" spans="1:11" x14ac:dyDescent="0.25">
      <c r="A4241" s="1" t="s">
        <v>4897</v>
      </c>
      <c r="B4241" t="str">
        <f t="shared" si="462"/>
        <v>September 26</v>
      </c>
      <c r="C4241" t="str">
        <f t="shared" si="463"/>
        <v>2021</v>
      </c>
      <c r="D4241" t="str">
        <f t="shared" si="464"/>
        <v>03:12PM</v>
      </c>
      <c r="E4241">
        <f t="shared" si="465"/>
        <v>9</v>
      </c>
      <c r="F4241" t="str">
        <f t="shared" si="466"/>
        <v>26</v>
      </c>
      <c r="G4241" s="1">
        <f t="shared" si="467"/>
        <v>44465</v>
      </c>
      <c r="H4241" s="2">
        <f t="shared" si="468"/>
        <v>44465.633333333331</v>
      </c>
      <c r="I4241" t="b">
        <f>OR(ABS(Table2[[#This Row],[DateTime]]-H4242) * 1440 &lt; 5, ABS(Table2[[#This Row],[DateTime]]-H4240) * 1440 &lt; 5)</f>
        <v>0</v>
      </c>
      <c r="J4241">
        <f>IF(Table2[[#This Row],[Mulitiple Sneeze?]],J4240+1,0)</f>
        <v>0</v>
      </c>
      <c r="K4241" t="str">
        <f>IF(AND(Table2[[#This Row],[Multiple Counter]]&gt;0, J4242=0),"Combo End","")</f>
        <v/>
      </c>
    </row>
    <row r="4242" spans="1:11" x14ac:dyDescent="0.25">
      <c r="A4242" s="1" t="s">
        <v>4896</v>
      </c>
      <c r="B4242" t="str">
        <f t="shared" si="462"/>
        <v>September 26</v>
      </c>
      <c r="C4242" t="str">
        <f t="shared" si="463"/>
        <v>2021</v>
      </c>
      <c r="D4242" t="str">
        <f t="shared" si="464"/>
        <v>08:43PM</v>
      </c>
      <c r="E4242">
        <f t="shared" si="465"/>
        <v>9</v>
      </c>
      <c r="F4242" t="str">
        <f t="shared" si="466"/>
        <v>26</v>
      </c>
      <c r="G4242" s="1">
        <f t="shared" si="467"/>
        <v>44465</v>
      </c>
      <c r="H4242" s="2">
        <f t="shared" si="468"/>
        <v>44465.863194444442</v>
      </c>
      <c r="I4242" t="b">
        <f>OR(ABS(Table2[[#This Row],[DateTime]]-H4243) * 1440 &lt; 5, ABS(Table2[[#This Row],[DateTime]]-H4241) * 1440 &lt; 5)</f>
        <v>0</v>
      </c>
      <c r="J4242">
        <f>IF(Table2[[#This Row],[Mulitiple Sneeze?]],J4241+1,0)</f>
        <v>0</v>
      </c>
      <c r="K4242" t="str">
        <f>IF(AND(Table2[[#This Row],[Multiple Counter]]&gt;0, J4243=0),"Combo End","")</f>
        <v/>
      </c>
    </row>
    <row r="4243" spans="1:11" x14ac:dyDescent="0.25">
      <c r="A4243" s="1" t="s">
        <v>4895</v>
      </c>
      <c r="B4243" t="str">
        <f t="shared" si="462"/>
        <v>September 27</v>
      </c>
      <c r="C4243" t="str">
        <f t="shared" si="463"/>
        <v>2021</v>
      </c>
      <c r="D4243" t="str">
        <f t="shared" si="464"/>
        <v>06:43AM</v>
      </c>
      <c r="E4243">
        <f t="shared" si="465"/>
        <v>9</v>
      </c>
      <c r="F4243" t="str">
        <f t="shared" si="466"/>
        <v>27</v>
      </c>
      <c r="G4243" s="1">
        <f t="shared" si="467"/>
        <v>44466</v>
      </c>
      <c r="H4243" s="2">
        <f t="shared" si="468"/>
        <v>44466.279861111114</v>
      </c>
      <c r="I4243" t="b">
        <f>OR(ABS(Table2[[#This Row],[DateTime]]-H4244) * 1440 &lt; 5, ABS(Table2[[#This Row],[DateTime]]-H4242) * 1440 &lt; 5)</f>
        <v>0</v>
      </c>
      <c r="J4243">
        <f>IF(Table2[[#This Row],[Mulitiple Sneeze?]],J4242+1,0)</f>
        <v>0</v>
      </c>
      <c r="K4243" t="str">
        <f>IF(AND(Table2[[#This Row],[Multiple Counter]]&gt;0, J4244=0),"Combo End","")</f>
        <v/>
      </c>
    </row>
    <row r="4244" spans="1:11" x14ac:dyDescent="0.25">
      <c r="A4244" s="1" t="s">
        <v>4894</v>
      </c>
      <c r="B4244" t="str">
        <f t="shared" si="462"/>
        <v>September 27</v>
      </c>
      <c r="C4244" t="str">
        <f t="shared" si="463"/>
        <v>2021</v>
      </c>
      <c r="D4244" t="str">
        <f t="shared" si="464"/>
        <v>11:42AM</v>
      </c>
      <c r="E4244">
        <f t="shared" si="465"/>
        <v>9</v>
      </c>
      <c r="F4244" t="str">
        <f t="shared" si="466"/>
        <v>27</v>
      </c>
      <c r="G4244" s="1">
        <f t="shared" si="467"/>
        <v>44466</v>
      </c>
      <c r="H4244" s="2">
        <f t="shared" si="468"/>
        <v>44466.487500000003</v>
      </c>
      <c r="I4244" t="b">
        <f>OR(ABS(Table2[[#This Row],[DateTime]]-H4245) * 1440 &lt; 5, ABS(Table2[[#This Row],[DateTime]]-H4243) * 1440 &lt; 5)</f>
        <v>0</v>
      </c>
      <c r="J4244">
        <f>IF(Table2[[#This Row],[Mulitiple Sneeze?]],J4243+1,0)</f>
        <v>0</v>
      </c>
      <c r="K4244" t="str">
        <f>IF(AND(Table2[[#This Row],[Multiple Counter]]&gt;0, J4245=0),"Combo End","")</f>
        <v/>
      </c>
    </row>
    <row r="4245" spans="1:11" x14ac:dyDescent="0.25">
      <c r="A4245" s="1" t="s">
        <v>4893</v>
      </c>
      <c r="B4245" t="str">
        <f t="shared" si="462"/>
        <v>September 28</v>
      </c>
      <c r="C4245" t="str">
        <f t="shared" si="463"/>
        <v>2021</v>
      </c>
      <c r="D4245" t="str">
        <f t="shared" si="464"/>
        <v>06:03PM</v>
      </c>
      <c r="E4245">
        <f t="shared" si="465"/>
        <v>9</v>
      </c>
      <c r="F4245" t="str">
        <f t="shared" si="466"/>
        <v>28</v>
      </c>
      <c r="G4245" s="1">
        <f t="shared" si="467"/>
        <v>44467</v>
      </c>
      <c r="H4245" s="2">
        <f t="shared" si="468"/>
        <v>44467.752083333333</v>
      </c>
      <c r="I4245" t="b">
        <f>OR(ABS(Table2[[#This Row],[DateTime]]-H4246) * 1440 &lt; 5, ABS(Table2[[#This Row],[DateTime]]-H4244) * 1440 &lt; 5)</f>
        <v>0</v>
      </c>
      <c r="J4245">
        <f>IF(Table2[[#This Row],[Mulitiple Sneeze?]],J4244+1,0)</f>
        <v>0</v>
      </c>
      <c r="K4245" t="str">
        <f>IF(AND(Table2[[#This Row],[Multiple Counter]]&gt;0, J4246=0),"Combo End","")</f>
        <v/>
      </c>
    </row>
    <row r="4246" spans="1:11" x14ac:dyDescent="0.25">
      <c r="A4246" s="1" t="s">
        <v>4892</v>
      </c>
      <c r="B4246" t="str">
        <f t="shared" si="462"/>
        <v>September 29</v>
      </c>
      <c r="C4246" t="str">
        <f t="shared" si="463"/>
        <v>2021</v>
      </c>
      <c r="D4246" t="str">
        <f t="shared" si="464"/>
        <v>07:43AM</v>
      </c>
      <c r="E4246">
        <f t="shared" si="465"/>
        <v>9</v>
      </c>
      <c r="F4246" t="str">
        <f t="shared" si="466"/>
        <v>29</v>
      </c>
      <c r="G4246" s="1">
        <f t="shared" si="467"/>
        <v>44468</v>
      </c>
      <c r="H4246" s="2">
        <f t="shared" si="468"/>
        <v>44468.321527777778</v>
      </c>
      <c r="I4246" t="b">
        <f>OR(ABS(Table2[[#This Row],[DateTime]]-H4247) * 1440 &lt; 5, ABS(Table2[[#This Row],[DateTime]]-H4245) * 1440 &lt; 5)</f>
        <v>0</v>
      </c>
      <c r="J4246">
        <f>IF(Table2[[#This Row],[Mulitiple Sneeze?]],J4245+1,0)</f>
        <v>0</v>
      </c>
      <c r="K4246" t="str">
        <f>IF(AND(Table2[[#This Row],[Multiple Counter]]&gt;0, J4247=0),"Combo End","")</f>
        <v/>
      </c>
    </row>
    <row r="4247" spans="1:11" x14ac:dyDescent="0.25">
      <c r="A4247" s="1" t="s">
        <v>4891</v>
      </c>
      <c r="B4247" t="str">
        <f t="shared" si="462"/>
        <v>September 29</v>
      </c>
      <c r="C4247" t="str">
        <f t="shared" si="463"/>
        <v>2021</v>
      </c>
      <c r="D4247" t="str">
        <f t="shared" si="464"/>
        <v>09:04AM</v>
      </c>
      <c r="E4247">
        <f t="shared" si="465"/>
        <v>9</v>
      </c>
      <c r="F4247" t="str">
        <f t="shared" si="466"/>
        <v>29</v>
      </c>
      <c r="G4247" s="1">
        <f t="shared" si="467"/>
        <v>44468</v>
      </c>
      <c r="H4247" s="2">
        <f t="shared" si="468"/>
        <v>44468.37777777778</v>
      </c>
      <c r="I4247" t="b">
        <f>OR(ABS(Table2[[#This Row],[DateTime]]-H4248) * 1440 &lt; 5, ABS(Table2[[#This Row],[DateTime]]-H4246) * 1440 &lt; 5)</f>
        <v>0</v>
      </c>
      <c r="J4247">
        <f>IF(Table2[[#This Row],[Mulitiple Sneeze?]],J4246+1,0)</f>
        <v>0</v>
      </c>
      <c r="K4247" t="str">
        <f>IF(AND(Table2[[#This Row],[Multiple Counter]]&gt;0, J4248=0),"Combo End","")</f>
        <v/>
      </c>
    </row>
    <row r="4248" spans="1:11" x14ac:dyDescent="0.25">
      <c r="A4248" s="1" t="s">
        <v>4890</v>
      </c>
      <c r="B4248" t="str">
        <f t="shared" si="462"/>
        <v>September 29</v>
      </c>
      <c r="C4248" t="str">
        <f t="shared" si="463"/>
        <v>2021</v>
      </c>
      <c r="D4248" t="str">
        <f t="shared" si="464"/>
        <v>09:21AM</v>
      </c>
      <c r="E4248">
        <f t="shared" si="465"/>
        <v>9</v>
      </c>
      <c r="F4248" t="str">
        <f t="shared" si="466"/>
        <v>29</v>
      </c>
      <c r="G4248" s="1">
        <f t="shared" si="467"/>
        <v>44468</v>
      </c>
      <c r="H4248" s="2">
        <f t="shared" si="468"/>
        <v>44468.38958333333</v>
      </c>
      <c r="I4248" t="b">
        <f>OR(ABS(Table2[[#This Row],[DateTime]]-H4249) * 1440 &lt; 5, ABS(Table2[[#This Row],[DateTime]]-H4247) * 1440 &lt; 5)</f>
        <v>0</v>
      </c>
      <c r="J4248">
        <f>IF(Table2[[#This Row],[Mulitiple Sneeze?]],J4247+1,0)</f>
        <v>0</v>
      </c>
      <c r="K4248" t="str">
        <f>IF(AND(Table2[[#This Row],[Multiple Counter]]&gt;0, J4249=0),"Combo End","")</f>
        <v/>
      </c>
    </row>
    <row r="4249" spans="1:11" x14ac:dyDescent="0.25">
      <c r="A4249" s="1" t="s">
        <v>4889</v>
      </c>
      <c r="B4249" t="str">
        <f t="shared" si="462"/>
        <v>September 29</v>
      </c>
      <c r="C4249" t="str">
        <f t="shared" si="463"/>
        <v>2021</v>
      </c>
      <c r="D4249" t="str">
        <f t="shared" si="464"/>
        <v>09:28AM</v>
      </c>
      <c r="E4249">
        <f t="shared" si="465"/>
        <v>9</v>
      </c>
      <c r="F4249" t="str">
        <f t="shared" si="466"/>
        <v>29</v>
      </c>
      <c r="G4249" s="1">
        <f t="shared" si="467"/>
        <v>44468</v>
      </c>
      <c r="H4249" s="2">
        <f t="shared" si="468"/>
        <v>44468.394444444442</v>
      </c>
      <c r="I4249" t="b">
        <f>OR(ABS(Table2[[#This Row],[DateTime]]-H4250) * 1440 &lt; 5, ABS(Table2[[#This Row],[DateTime]]-H4248) * 1440 &lt; 5)</f>
        <v>0</v>
      </c>
      <c r="J4249">
        <f>IF(Table2[[#This Row],[Mulitiple Sneeze?]],J4248+1,0)</f>
        <v>0</v>
      </c>
      <c r="K4249" t="str">
        <f>IF(AND(Table2[[#This Row],[Multiple Counter]]&gt;0, J4250=0),"Combo End","")</f>
        <v/>
      </c>
    </row>
    <row r="4250" spans="1:11" x14ac:dyDescent="0.25">
      <c r="A4250" s="1" t="s">
        <v>4888</v>
      </c>
      <c r="B4250" t="str">
        <f t="shared" si="462"/>
        <v>September 29</v>
      </c>
      <c r="C4250" t="str">
        <f t="shared" si="463"/>
        <v>2021</v>
      </c>
      <c r="D4250" t="str">
        <f t="shared" si="464"/>
        <v>10:54AM</v>
      </c>
      <c r="E4250">
        <f t="shared" si="465"/>
        <v>9</v>
      </c>
      <c r="F4250" t="str">
        <f t="shared" si="466"/>
        <v>29</v>
      </c>
      <c r="G4250" s="1">
        <f t="shared" si="467"/>
        <v>44468</v>
      </c>
      <c r="H4250" s="2">
        <f t="shared" si="468"/>
        <v>44468.45416666667</v>
      </c>
      <c r="I4250" t="b">
        <f>OR(ABS(Table2[[#This Row],[DateTime]]-H4251) * 1440 &lt; 5, ABS(Table2[[#This Row],[DateTime]]-H4249) * 1440 &lt; 5)</f>
        <v>0</v>
      </c>
      <c r="J4250">
        <f>IF(Table2[[#This Row],[Mulitiple Sneeze?]],J4249+1,0)</f>
        <v>0</v>
      </c>
      <c r="K4250" t="str">
        <f>IF(AND(Table2[[#This Row],[Multiple Counter]]&gt;0, J4251=0),"Combo End","")</f>
        <v/>
      </c>
    </row>
    <row r="4251" spans="1:11" x14ac:dyDescent="0.25">
      <c r="A4251" s="1" t="s">
        <v>4887</v>
      </c>
      <c r="B4251" t="str">
        <f t="shared" si="462"/>
        <v>September 30</v>
      </c>
      <c r="C4251" t="str">
        <f t="shared" si="463"/>
        <v>2021</v>
      </c>
      <c r="D4251" t="str">
        <f t="shared" si="464"/>
        <v>12:47PM</v>
      </c>
      <c r="E4251">
        <f t="shared" si="465"/>
        <v>9</v>
      </c>
      <c r="F4251" t="str">
        <f t="shared" si="466"/>
        <v>30</v>
      </c>
      <c r="G4251" s="1">
        <f t="shared" si="467"/>
        <v>44469</v>
      </c>
      <c r="H4251" s="2">
        <f t="shared" si="468"/>
        <v>44469.532638888886</v>
      </c>
      <c r="I4251" t="b">
        <f>OR(ABS(Table2[[#This Row],[DateTime]]-H4252) * 1440 &lt; 5, ABS(Table2[[#This Row],[DateTime]]-H4250) * 1440 &lt; 5)</f>
        <v>0</v>
      </c>
      <c r="J4251">
        <f>IF(Table2[[#This Row],[Mulitiple Sneeze?]],J4250+1,0)</f>
        <v>0</v>
      </c>
      <c r="K4251" t="str">
        <f>IF(AND(Table2[[#This Row],[Multiple Counter]]&gt;0, J4252=0),"Combo End","")</f>
        <v/>
      </c>
    </row>
    <row r="4252" spans="1:11" x14ac:dyDescent="0.25">
      <c r="A4252" s="1" t="s">
        <v>4886</v>
      </c>
      <c r="B4252" t="str">
        <f t="shared" si="462"/>
        <v>October 01</v>
      </c>
      <c r="C4252" t="str">
        <f t="shared" si="463"/>
        <v>2021</v>
      </c>
      <c r="D4252" t="str">
        <f t="shared" si="464"/>
        <v>09:02AM</v>
      </c>
      <c r="E4252">
        <f t="shared" si="465"/>
        <v>10</v>
      </c>
      <c r="F4252" t="str">
        <f t="shared" si="466"/>
        <v>01</v>
      </c>
      <c r="G4252" s="1">
        <f t="shared" si="467"/>
        <v>44470</v>
      </c>
      <c r="H4252" s="2">
        <f t="shared" si="468"/>
        <v>44470.376388888886</v>
      </c>
      <c r="I4252" t="b">
        <f>OR(ABS(Table2[[#This Row],[DateTime]]-H4253) * 1440 &lt; 5, ABS(Table2[[#This Row],[DateTime]]-H4251) * 1440 &lt; 5)</f>
        <v>0</v>
      </c>
      <c r="J4252">
        <f>IF(Table2[[#This Row],[Mulitiple Sneeze?]],J4251+1,0)</f>
        <v>0</v>
      </c>
      <c r="K4252" t="str">
        <f>IF(AND(Table2[[#This Row],[Multiple Counter]]&gt;0, J4253=0),"Combo End","")</f>
        <v/>
      </c>
    </row>
    <row r="4253" spans="1:11" x14ac:dyDescent="0.25">
      <c r="A4253" s="1" t="s">
        <v>4885</v>
      </c>
      <c r="B4253" t="str">
        <f t="shared" si="462"/>
        <v>October 01</v>
      </c>
      <c r="C4253" t="str">
        <f t="shared" si="463"/>
        <v>2021</v>
      </c>
      <c r="D4253" t="str">
        <f t="shared" si="464"/>
        <v>09:23AM</v>
      </c>
      <c r="E4253">
        <f t="shared" si="465"/>
        <v>10</v>
      </c>
      <c r="F4253" t="str">
        <f t="shared" si="466"/>
        <v>01</v>
      </c>
      <c r="G4253" s="1">
        <f t="shared" si="467"/>
        <v>44470</v>
      </c>
      <c r="H4253" s="2">
        <f t="shared" si="468"/>
        <v>44470.390972222223</v>
      </c>
      <c r="I4253" t="b">
        <f>OR(ABS(Table2[[#This Row],[DateTime]]-H4254) * 1440 &lt; 5, ABS(Table2[[#This Row],[DateTime]]-H4252) * 1440 &lt; 5)</f>
        <v>0</v>
      </c>
      <c r="J4253">
        <f>IF(Table2[[#This Row],[Mulitiple Sneeze?]],J4252+1,0)</f>
        <v>0</v>
      </c>
      <c r="K4253" t="str">
        <f>IF(AND(Table2[[#This Row],[Multiple Counter]]&gt;0, J4254=0),"Combo End","")</f>
        <v/>
      </c>
    </row>
    <row r="4254" spans="1:11" x14ac:dyDescent="0.25">
      <c r="A4254" s="1" t="s">
        <v>4884</v>
      </c>
      <c r="B4254" t="str">
        <f t="shared" si="462"/>
        <v>October 01</v>
      </c>
      <c r="C4254" t="str">
        <f t="shared" si="463"/>
        <v>2021</v>
      </c>
      <c r="D4254" t="str">
        <f t="shared" si="464"/>
        <v>09:38AM</v>
      </c>
      <c r="E4254">
        <f t="shared" si="465"/>
        <v>10</v>
      </c>
      <c r="F4254" t="str">
        <f t="shared" si="466"/>
        <v>01</v>
      </c>
      <c r="G4254" s="1">
        <f t="shared" si="467"/>
        <v>44470</v>
      </c>
      <c r="H4254" s="2">
        <f t="shared" si="468"/>
        <v>44470.401388888888</v>
      </c>
      <c r="I4254" t="b">
        <f>OR(ABS(Table2[[#This Row],[DateTime]]-H4255) * 1440 &lt; 5, ABS(Table2[[#This Row],[DateTime]]-H4253) * 1440 &lt; 5)</f>
        <v>0</v>
      </c>
      <c r="J4254">
        <f>IF(Table2[[#This Row],[Mulitiple Sneeze?]],J4253+1,0)</f>
        <v>0</v>
      </c>
      <c r="K4254" t="str">
        <f>IF(AND(Table2[[#This Row],[Multiple Counter]]&gt;0, J4255=0),"Combo End","")</f>
        <v/>
      </c>
    </row>
    <row r="4255" spans="1:11" x14ac:dyDescent="0.25">
      <c r="A4255" s="1" t="s">
        <v>4883</v>
      </c>
      <c r="B4255" t="str">
        <f t="shared" si="462"/>
        <v>October 01</v>
      </c>
      <c r="C4255" t="str">
        <f t="shared" si="463"/>
        <v>2021</v>
      </c>
      <c r="D4255" t="str">
        <f t="shared" si="464"/>
        <v>07:14PM</v>
      </c>
      <c r="E4255">
        <f t="shared" si="465"/>
        <v>10</v>
      </c>
      <c r="F4255" t="str">
        <f t="shared" si="466"/>
        <v>01</v>
      </c>
      <c r="G4255" s="1">
        <f t="shared" si="467"/>
        <v>44470</v>
      </c>
      <c r="H4255" s="2">
        <f t="shared" si="468"/>
        <v>44470.801388888889</v>
      </c>
      <c r="I4255" t="b">
        <f>OR(ABS(Table2[[#This Row],[DateTime]]-H4256) * 1440 &lt; 5, ABS(Table2[[#This Row],[DateTime]]-H4254) * 1440 &lt; 5)</f>
        <v>0</v>
      </c>
      <c r="J4255">
        <f>IF(Table2[[#This Row],[Mulitiple Sneeze?]],J4254+1,0)</f>
        <v>0</v>
      </c>
      <c r="K4255" t="str">
        <f>IF(AND(Table2[[#This Row],[Multiple Counter]]&gt;0, J4256=0),"Combo End","")</f>
        <v/>
      </c>
    </row>
    <row r="4256" spans="1:11" x14ac:dyDescent="0.25">
      <c r="A4256" s="1" t="s">
        <v>4882</v>
      </c>
      <c r="B4256" t="str">
        <f t="shared" si="462"/>
        <v>October 03</v>
      </c>
      <c r="C4256" t="str">
        <f t="shared" si="463"/>
        <v>2021</v>
      </c>
      <c r="D4256" t="str">
        <f t="shared" si="464"/>
        <v>07:25AM</v>
      </c>
      <c r="E4256">
        <f t="shared" si="465"/>
        <v>10</v>
      </c>
      <c r="F4256" t="str">
        <f t="shared" si="466"/>
        <v>03</v>
      </c>
      <c r="G4256" s="1">
        <f t="shared" si="467"/>
        <v>44472</v>
      </c>
      <c r="H4256" s="2">
        <f t="shared" si="468"/>
        <v>44472.309027777781</v>
      </c>
      <c r="I4256" t="b">
        <f>OR(ABS(Table2[[#This Row],[DateTime]]-H4257) * 1440 &lt; 5, ABS(Table2[[#This Row],[DateTime]]-H4255) * 1440 &lt; 5)</f>
        <v>0</v>
      </c>
      <c r="J4256">
        <f>IF(Table2[[#This Row],[Mulitiple Sneeze?]],J4255+1,0)</f>
        <v>0</v>
      </c>
      <c r="K4256" t="str">
        <f>IF(AND(Table2[[#This Row],[Multiple Counter]]&gt;0, J4257=0),"Combo End","")</f>
        <v/>
      </c>
    </row>
    <row r="4257" spans="1:11" x14ac:dyDescent="0.25">
      <c r="A4257" s="1" t="s">
        <v>4881</v>
      </c>
      <c r="B4257" t="str">
        <f t="shared" si="462"/>
        <v>October 03</v>
      </c>
      <c r="C4257" t="str">
        <f t="shared" si="463"/>
        <v>2021</v>
      </c>
      <c r="D4257" t="str">
        <f t="shared" si="464"/>
        <v>11:43AM</v>
      </c>
      <c r="E4257">
        <f t="shared" si="465"/>
        <v>10</v>
      </c>
      <c r="F4257" t="str">
        <f t="shared" si="466"/>
        <v>03</v>
      </c>
      <c r="G4257" s="1">
        <f t="shared" si="467"/>
        <v>44472</v>
      </c>
      <c r="H4257" s="2">
        <f t="shared" si="468"/>
        <v>44472.488194444442</v>
      </c>
      <c r="I4257" t="b">
        <f>OR(ABS(Table2[[#This Row],[DateTime]]-H4258) * 1440 &lt; 5, ABS(Table2[[#This Row],[DateTime]]-H4256) * 1440 &lt; 5)</f>
        <v>0</v>
      </c>
      <c r="J4257">
        <f>IF(Table2[[#This Row],[Mulitiple Sneeze?]],J4256+1,0)</f>
        <v>0</v>
      </c>
      <c r="K4257" t="str">
        <f>IF(AND(Table2[[#This Row],[Multiple Counter]]&gt;0, J4258=0),"Combo End","")</f>
        <v/>
      </c>
    </row>
    <row r="4258" spans="1:11" x14ac:dyDescent="0.25">
      <c r="A4258" s="1" t="s">
        <v>4880</v>
      </c>
      <c r="B4258" t="str">
        <f t="shared" si="462"/>
        <v>October 04</v>
      </c>
      <c r="C4258" t="str">
        <f t="shared" si="463"/>
        <v>2021</v>
      </c>
      <c r="D4258" t="str">
        <f t="shared" si="464"/>
        <v>11:56AM</v>
      </c>
      <c r="E4258">
        <f t="shared" si="465"/>
        <v>10</v>
      </c>
      <c r="F4258" t="str">
        <f t="shared" si="466"/>
        <v>04</v>
      </c>
      <c r="G4258" s="1">
        <f t="shared" si="467"/>
        <v>44473</v>
      </c>
      <c r="H4258" s="2">
        <f t="shared" si="468"/>
        <v>44473.49722222222</v>
      </c>
      <c r="I4258" t="b">
        <f>OR(ABS(Table2[[#This Row],[DateTime]]-H4259) * 1440 &lt; 5, ABS(Table2[[#This Row],[DateTime]]-H4257) * 1440 &lt; 5)</f>
        <v>0</v>
      </c>
      <c r="J4258">
        <f>IF(Table2[[#This Row],[Mulitiple Sneeze?]],J4257+1,0)</f>
        <v>0</v>
      </c>
      <c r="K4258" t="str">
        <f>IF(AND(Table2[[#This Row],[Multiple Counter]]&gt;0, J4259=0),"Combo End","")</f>
        <v/>
      </c>
    </row>
    <row r="4259" spans="1:11" x14ac:dyDescent="0.25">
      <c r="A4259" s="1" t="s">
        <v>4879</v>
      </c>
      <c r="B4259" t="str">
        <f t="shared" si="462"/>
        <v>October 05</v>
      </c>
      <c r="C4259" t="str">
        <f t="shared" si="463"/>
        <v>2021</v>
      </c>
      <c r="D4259" t="str">
        <f t="shared" si="464"/>
        <v>05:45AM</v>
      </c>
      <c r="E4259">
        <f t="shared" si="465"/>
        <v>10</v>
      </c>
      <c r="F4259" t="str">
        <f t="shared" si="466"/>
        <v>05</v>
      </c>
      <c r="G4259" s="1">
        <f t="shared" si="467"/>
        <v>44474</v>
      </c>
      <c r="H4259" s="2">
        <f t="shared" si="468"/>
        <v>44474.239583333336</v>
      </c>
      <c r="I4259" t="b">
        <f>OR(ABS(Table2[[#This Row],[DateTime]]-H4260) * 1440 &lt; 5, ABS(Table2[[#This Row],[DateTime]]-H4258) * 1440 &lt; 5)</f>
        <v>0</v>
      </c>
      <c r="J4259">
        <f>IF(Table2[[#This Row],[Mulitiple Sneeze?]],J4258+1,0)</f>
        <v>0</v>
      </c>
      <c r="K4259" t="str">
        <f>IF(AND(Table2[[#This Row],[Multiple Counter]]&gt;0, J4260=0),"Combo End","")</f>
        <v/>
      </c>
    </row>
    <row r="4260" spans="1:11" x14ac:dyDescent="0.25">
      <c r="A4260" s="1" t="s">
        <v>4878</v>
      </c>
      <c r="B4260" t="str">
        <f t="shared" si="462"/>
        <v>October 05</v>
      </c>
      <c r="C4260" t="str">
        <f t="shared" si="463"/>
        <v>2021</v>
      </c>
      <c r="D4260" t="str">
        <f t="shared" si="464"/>
        <v>01:18PM</v>
      </c>
      <c r="E4260">
        <f t="shared" si="465"/>
        <v>10</v>
      </c>
      <c r="F4260" t="str">
        <f t="shared" si="466"/>
        <v>05</v>
      </c>
      <c r="G4260" s="1">
        <f t="shared" si="467"/>
        <v>44474</v>
      </c>
      <c r="H4260" s="2">
        <f t="shared" si="468"/>
        <v>44474.554166666669</v>
      </c>
      <c r="I4260" t="b">
        <f>OR(ABS(Table2[[#This Row],[DateTime]]-H4261) * 1440 &lt; 5, ABS(Table2[[#This Row],[DateTime]]-H4259) * 1440 &lt; 5)</f>
        <v>0</v>
      </c>
      <c r="J4260">
        <f>IF(Table2[[#This Row],[Mulitiple Sneeze?]],J4259+1,0)</f>
        <v>0</v>
      </c>
      <c r="K4260" t="str">
        <f>IF(AND(Table2[[#This Row],[Multiple Counter]]&gt;0, J4261=0),"Combo End","")</f>
        <v/>
      </c>
    </row>
    <row r="4261" spans="1:11" x14ac:dyDescent="0.25">
      <c r="A4261" s="1" t="s">
        <v>4877</v>
      </c>
      <c r="B4261" t="str">
        <f t="shared" si="462"/>
        <v>October 05</v>
      </c>
      <c r="C4261" t="str">
        <f t="shared" si="463"/>
        <v>2021</v>
      </c>
      <c r="D4261" t="str">
        <f t="shared" si="464"/>
        <v>04:14PM</v>
      </c>
      <c r="E4261">
        <f t="shared" si="465"/>
        <v>10</v>
      </c>
      <c r="F4261" t="str">
        <f t="shared" si="466"/>
        <v>05</v>
      </c>
      <c r="G4261" s="1">
        <f t="shared" si="467"/>
        <v>44474</v>
      </c>
      <c r="H4261" s="2">
        <f t="shared" si="468"/>
        <v>44474.676388888889</v>
      </c>
      <c r="I4261" t="b">
        <f>OR(ABS(Table2[[#This Row],[DateTime]]-H4262) * 1440 &lt; 5, ABS(Table2[[#This Row],[DateTime]]-H4260) * 1440 &lt; 5)</f>
        <v>0</v>
      </c>
      <c r="J4261">
        <f>IF(Table2[[#This Row],[Mulitiple Sneeze?]],J4260+1,0)</f>
        <v>0</v>
      </c>
      <c r="K4261" t="str">
        <f>IF(AND(Table2[[#This Row],[Multiple Counter]]&gt;0, J4262=0),"Combo End","")</f>
        <v/>
      </c>
    </row>
    <row r="4262" spans="1:11" x14ac:dyDescent="0.25">
      <c r="A4262" s="1" t="s">
        <v>4876</v>
      </c>
      <c r="B4262" t="str">
        <f t="shared" si="462"/>
        <v>October 06</v>
      </c>
      <c r="C4262" t="str">
        <f t="shared" si="463"/>
        <v>2021</v>
      </c>
      <c r="D4262" t="str">
        <f t="shared" si="464"/>
        <v>07:17AM</v>
      </c>
      <c r="E4262">
        <f t="shared" si="465"/>
        <v>10</v>
      </c>
      <c r="F4262" t="str">
        <f t="shared" si="466"/>
        <v>06</v>
      </c>
      <c r="G4262" s="1">
        <f t="shared" si="467"/>
        <v>44475</v>
      </c>
      <c r="H4262" s="2">
        <f t="shared" si="468"/>
        <v>44475.303472222222</v>
      </c>
      <c r="I4262" t="b">
        <f>OR(ABS(Table2[[#This Row],[DateTime]]-H4263) * 1440 &lt; 5, ABS(Table2[[#This Row],[DateTime]]-H4261) * 1440 &lt; 5)</f>
        <v>0</v>
      </c>
      <c r="J4262">
        <f>IF(Table2[[#This Row],[Mulitiple Sneeze?]],J4261+1,0)</f>
        <v>0</v>
      </c>
      <c r="K4262" t="str">
        <f>IF(AND(Table2[[#This Row],[Multiple Counter]]&gt;0, J4263=0),"Combo End","")</f>
        <v/>
      </c>
    </row>
    <row r="4263" spans="1:11" x14ac:dyDescent="0.25">
      <c r="A4263" s="1" t="s">
        <v>4875</v>
      </c>
      <c r="B4263" t="str">
        <f t="shared" si="462"/>
        <v>October 06</v>
      </c>
      <c r="C4263" t="str">
        <f t="shared" si="463"/>
        <v>2021</v>
      </c>
      <c r="D4263" t="str">
        <f t="shared" si="464"/>
        <v>07:36AM</v>
      </c>
      <c r="E4263">
        <f t="shared" si="465"/>
        <v>10</v>
      </c>
      <c r="F4263" t="str">
        <f t="shared" si="466"/>
        <v>06</v>
      </c>
      <c r="G4263" s="1">
        <f t="shared" si="467"/>
        <v>44475</v>
      </c>
      <c r="H4263" s="2">
        <f t="shared" si="468"/>
        <v>44475.316666666666</v>
      </c>
      <c r="I4263" t="b">
        <f>OR(ABS(Table2[[#This Row],[DateTime]]-H4264) * 1440 &lt; 5, ABS(Table2[[#This Row],[DateTime]]-H4262) * 1440 &lt; 5)</f>
        <v>0</v>
      </c>
      <c r="J4263">
        <f>IF(Table2[[#This Row],[Mulitiple Sneeze?]],J4262+1,0)</f>
        <v>0</v>
      </c>
      <c r="K4263" t="str">
        <f>IF(AND(Table2[[#This Row],[Multiple Counter]]&gt;0, J4264=0),"Combo End","")</f>
        <v/>
      </c>
    </row>
    <row r="4264" spans="1:11" x14ac:dyDescent="0.25">
      <c r="A4264" s="1" t="s">
        <v>4874</v>
      </c>
      <c r="B4264" t="str">
        <f t="shared" si="462"/>
        <v>October 06</v>
      </c>
      <c r="C4264" t="str">
        <f t="shared" si="463"/>
        <v>2021</v>
      </c>
      <c r="D4264" t="str">
        <f t="shared" si="464"/>
        <v>03:20PM</v>
      </c>
      <c r="E4264">
        <f t="shared" si="465"/>
        <v>10</v>
      </c>
      <c r="F4264" t="str">
        <f t="shared" si="466"/>
        <v>06</v>
      </c>
      <c r="G4264" s="1">
        <f t="shared" si="467"/>
        <v>44475</v>
      </c>
      <c r="H4264" s="2">
        <f t="shared" si="468"/>
        <v>44475.638888888891</v>
      </c>
      <c r="I4264" t="b">
        <f>OR(ABS(Table2[[#This Row],[DateTime]]-H4265) * 1440 &lt; 5, ABS(Table2[[#This Row],[DateTime]]-H4263) * 1440 &lt; 5)</f>
        <v>0</v>
      </c>
      <c r="J4264">
        <f>IF(Table2[[#This Row],[Mulitiple Sneeze?]],J4263+1,0)</f>
        <v>0</v>
      </c>
      <c r="K4264" t="str">
        <f>IF(AND(Table2[[#This Row],[Multiple Counter]]&gt;0, J4265=0),"Combo End","")</f>
        <v/>
      </c>
    </row>
    <row r="4265" spans="1:11" x14ac:dyDescent="0.25">
      <c r="A4265" s="1" t="s">
        <v>4873</v>
      </c>
      <c r="B4265" t="str">
        <f t="shared" si="462"/>
        <v>October 06</v>
      </c>
      <c r="C4265" t="str">
        <f t="shared" si="463"/>
        <v>2021</v>
      </c>
      <c r="D4265" t="str">
        <f t="shared" si="464"/>
        <v>08:15PM</v>
      </c>
      <c r="E4265">
        <f t="shared" si="465"/>
        <v>10</v>
      </c>
      <c r="F4265" t="str">
        <f t="shared" si="466"/>
        <v>06</v>
      </c>
      <c r="G4265" s="1">
        <f t="shared" si="467"/>
        <v>44475</v>
      </c>
      <c r="H4265" s="2">
        <f t="shared" si="468"/>
        <v>44475.84375</v>
      </c>
      <c r="I4265" t="b">
        <f>OR(ABS(Table2[[#This Row],[DateTime]]-H4266) * 1440 &lt; 5, ABS(Table2[[#This Row],[DateTime]]-H4264) * 1440 &lt; 5)</f>
        <v>0</v>
      </c>
      <c r="J4265">
        <f>IF(Table2[[#This Row],[Mulitiple Sneeze?]],J4264+1,0)</f>
        <v>0</v>
      </c>
      <c r="K4265" t="str">
        <f>IF(AND(Table2[[#This Row],[Multiple Counter]]&gt;0, J4266=0),"Combo End","")</f>
        <v/>
      </c>
    </row>
    <row r="4266" spans="1:11" x14ac:dyDescent="0.25">
      <c r="A4266" s="1" t="s">
        <v>4872</v>
      </c>
      <c r="B4266" t="str">
        <f t="shared" si="462"/>
        <v>October 07</v>
      </c>
      <c r="C4266" t="str">
        <f t="shared" si="463"/>
        <v>2021</v>
      </c>
      <c r="D4266" t="str">
        <f t="shared" si="464"/>
        <v>09:04AM</v>
      </c>
      <c r="E4266">
        <f t="shared" si="465"/>
        <v>10</v>
      </c>
      <c r="F4266" t="str">
        <f t="shared" si="466"/>
        <v>07</v>
      </c>
      <c r="G4266" s="1">
        <f t="shared" si="467"/>
        <v>44476</v>
      </c>
      <c r="H4266" s="2">
        <f t="shared" si="468"/>
        <v>44476.37777777778</v>
      </c>
      <c r="I4266" t="b">
        <f>OR(ABS(Table2[[#This Row],[DateTime]]-H4267) * 1440 &lt; 5, ABS(Table2[[#This Row],[DateTime]]-H4265) * 1440 &lt; 5)</f>
        <v>0</v>
      </c>
      <c r="J4266">
        <f>IF(Table2[[#This Row],[Mulitiple Sneeze?]],J4265+1,0)</f>
        <v>0</v>
      </c>
      <c r="K4266" t="str">
        <f>IF(AND(Table2[[#This Row],[Multiple Counter]]&gt;0, J4267=0),"Combo End","")</f>
        <v/>
      </c>
    </row>
    <row r="4267" spans="1:11" x14ac:dyDescent="0.25">
      <c r="A4267" s="1" t="s">
        <v>4871</v>
      </c>
      <c r="B4267" t="str">
        <f t="shared" si="462"/>
        <v>October 07</v>
      </c>
      <c r="C4267" t="str">
        <f t="shared" si="463"/>
        <v>2021</v>
      </c>
      <c r="D4267" t="str">
        <f t="shared" si="464"/>
        <v>02:24PM</v>
      </c>
      <c r="E4267">
        <f t="shared" si="465"/>
        <v>10</v>
      </c>
      <c r="F4267" t="str">
        <f t="shared" si="466"/>
        <v>07</v>
      </c>
      <c r="G4267" s="1">
        <f t="shared" si="467"/>
        <v>44476</v>
      </c>
      <c r="H4267" s="2">
        <f t="shared" si="468"/>
        <v>44476.6</v>
      </c>
      <c r="I4267" t="b">
        <f>OR(ABS(Table2[[#This Row],[DateTime]]-H4268) * 1440 &lt; 5, ABS(Table2[[#This Row],[DateTime]]-H4266) * 1440 &lt; 5)</f>
        <v>0</v>
      </c>
      <c r="J4267">
        <f>IF(Table2[[#This Row],[Mulitiple Sneeze?]],J4266+1,0)</f>
        <v>0</v>
      </c>
      <c r="K4267" t="str">
        <f>IF(AND(Table2[[#This Row],[Multiple Counter]]&gt;0, J4268=0),"Combo End","")</f>
        <v/>
      </c>
    </row>
    <row r="4268" spans="1:11" x14ac:dyDescent="0.25">
      <c r="A4268" s="1" t="s">
        <v>4870</v>
      </c>
      <c r="B4268" t="str">
        <f t="shared" si="462"/>
        <v>October 08</v>
      </c>
      <c r="C4268" t="str">
        <f t="shared" si="463"/>
        <v>2021</v>
      </c>
      <c r="D4268" t="str">
        <f t="shared" si="464"/>
        <v>12:18PM</v>
      </c>
      <c r="E4268">
        <f t="shared" si="465"/>
        <v>10</v>
      </c>
      <c r="F4268" t="str">
        <f t="shared" si="466"/>
        <v>08</v>
      </c>
      <c r="G4268" s="1">
        <f t="shared" si="467"/>
        <v>44477</v>
      </c>
      <c r="H4268" s="2">
        <f t="shared" si="468"/>
        <v>44477.512499999997</v>
      </c>
      <c r="I4268" t="b">
        <f>OR(ABS(Table2[[#This Row],[DateTime]]-H4269) * 1440 &lt; 5, ABS(Table2[[#This Row],[DateTime]]-H4267) * 1440 &lt; 5)</f>
        <v>0</v>
      </c>
      <c r="J4268">
        <f>IF(Table2[[#This Row],[Mulitiple Sneeze?]],J4267+1,0)</f>
        <v>0</v>
      </c>
      <c r="K4268" t="str">
        <f>IF(AND(Table2[[#This Row],[Multiple Counter]]&gt;0, J4269=0),"Combo End","")</f>
        <v/>
      </c>
    </row>
    <row r="4269" spans="1:11" x14ac:dyDescent="0.25">
      <c r="A4269" s="1" t="s">
        <v>4869</v>
      </c>
      <c r="B4269" t="str">
        <f t="shared" si="462"/>
        <v>October 08</v>
      </c>
      <c r="C4269" t="str">
        <f t="shared" si="463"/>
        <v>2021</v>
      </c>
      <c r="D4269" t="str">
        <f t="shared" si="464"/>
        <v>05:09PM</v>
      </c>
      <c r="E4269">
        <f t="shared" si="465"/>
        <v>10</v>
      </c>
      <c r="F4269" t="str">
        <f t="shared" si="466"/>
        <v>08</v>
      </c>
      <c r="G4269" s="1">
        <f t="shared" si="467"/>
        <v>44477</v>
      </c>
      <c r="H4269" s="2">
        <f t="shared" si="468"/>
        <v>44477.714583333334</v>
      </c>
      <c r="I4269" t="b">
        <f>OR(ABS(Table2[[#This Row],[DateTime]]-H4270) * 1440 &lt; 5, ABS(Table2[[#This Row],[DateTime]]-H4268) * 1440 &lt; 5)</f>
        <v>0</v>
      </c>
      <c r="J4269">
        <f>IF(Table2[[#This Row],[Mulitiple Sneeze?]],J4268+1,0)</f>
        <v>0</v>
      </c>
      <c r="K4269" t="str">
        <f>IF(AND(Table2[[#This Row],[Multiple Counter]]&gt;0, J4270=0),"Combo End","")</f>
        <v/>
      </c>
    </row>
    <row r="4270" spans="1:11" x14ac:dyDescent="0.25">
      <c r="A4270" s="1" t="s">
        <v>4868</v>
      </c>
      <c r="B4270" t="str">
        <f t="shared" si="462"/>
        <v>October 09</v>
      </c>
      <c r="C4270" t="str">
        <f t="shared" si="463"/>
        <v>2021</v>
      </c>
      <c r="D4270" t="str">
        <f t="shared" si="464"/>
        <v>10:11AM</v>
      </c>
      <c r="E4270">
        <f t="shared" si="465"/>
        <v>10</v>
      </c>
      <c r="F4270" t="str">
        <f t="shared" si="466"/>
        <v>09</v>
      </c>
      <c r="G4270" s="1">
        <f t="shared" si="467"/>
        <v>44478</v>
      </c>
      <c r="H4270" s="2">
        <f t="shared" si="468"/>
        <v>44478.424305555556</v>
      </c>
      <c r="I4270" t="b">
        <f>OR(ABS(Table2[[#This Row],[DateTime]]-H4271) * 1440 &lt; 5, ABS(Table2[[#This Row],[DateTime]]-H4269) * 1440 &lt; 5)</f>
        <v>0</v>
      </c>
      <c r="J4270">
        <f>IF(Table2[[#This Row],[Mulitiple Sneeze?]],J4269+1,0)</f>
        <v>0</v>
      </c>
      <c r="K4270" t="str">
        <f>IF(AND(Table2[[#This Row],[Multiple Counter]]&gt;0, J4271=0),"Combo End","")</f>
        <v/>
      </c>
    </row>
    <row r="4271" spans="1:11" x14ac:dyDescent="0.25">
      <c r="A4271" s="1" t="s">
        <v>4867</v>
      </c>
      <c r="B4271" t="str">
        <f t="shared" si="462"/>
        <v>October 10</v>
      </c>
      <c r="C4271" t="str">
        <f t="shared" si="463"/>
        <v>2021</v>
      </c>
      <c r="D4271" t="str">
        <f t="shared" si="464"/>
        <v>07:09PM</v>
      </c>
      <c r="E4271">
        <f t="shared" si="465"/>
        <v>10</v>
      </c>
      <c r="F4271" t="str">
        <f t="shared" si="466"/>
        <v>10</v>
      </c>
      <c r="G4271" s="1">
        <f t="shared" si="467"/>
        <v>44479</v>
      </c>
      <c r="H4271" s="2">
        <f t="shared" si="468"/>
        <v>44479.79791666667</v>
      </c>
      <c r="I4271" t="b">
        <f>OR(ABS(Table2[[#This Row],[DateTime]]-H4272) * 1440 &lt; 5, ABS(Table2[[#This Row],[DateTime]]-H4270) * 1440 &lt; 5)</f>
        <v>0</v>
      </c>
      <c r="J4271">
        <f>IF(Table2[[#This Row],[Mulitiple Sneeze?]],J4270+1,0)</f>
        <v>0</v>
      </c>
      <c r="K4271" t="str">
        <f>IF(AND(Table2[[#This Row],[Multiple Counter]]&gt;0, J4272=0),"Combo End","")</f>
        <v/>
      </c>
    </row>
    <row r="4272" spans="1:11" x14ac:dyDescent="0.25">
      <c r="A4272" s="1" t="s">
        <v>4866</v>
      </c>
      <c r="B4272" t="str">
        <f t="shared" si="462"/>
        <v>October 11</v>
      </c>
      <c r="C4272" t="str">
        <f t="shared" si="463"/>
        <v>2021</v>
      </c>
      <c r="D4272" t="str">
        <f t="shared" si="464"/>
        <v>02:51PM</v>
      </c>
      <c r="E4272">
        <f t="shared" si="465"/>
        <v>10</v>
      </c>
      <c r="F4272" t="str">
        <f t="shared" si="466"/>
        <v>11</v>
      </c>
      <c r="G4272" s="1">
        <f t="shared" si="467"/>
        <v>44480</v>
      </c>
      <c r="H4272" s="2">
        <f t="shared" si="468"/>
        <v>44480.618750000001</v>
      </c>
      <c r="I4272" t="b">
        <f>OR(ABS(Table2[[#This Row],[DateTime]]-H4273) * 1440 &lt; 5, ABS(Table2[[#This Row],[DateTime]]-H4271) * 1440 &lt; 5)</f>
        <v>0</v>
      </c>
      <c r="J4272">
        <f>IF(Table2[[#This Row],[Mulitiple Sneeze?]],J4271+1,0)</f>
        <v>0</v>
      </c>
      <c r="K4272" t="str">
        <f>IF(AND(Table2[[#This Row],[Multiple Counter]]&gt;0, J4273=0),"Combo End","")</f>
        <v/>
      </c>
    </row>
    <row r="4273" spans="1:11" x14ac:dyDescent="0.25">
      <c r="A4273" s="1" t="s">
        <v>4865</v>
      </c>
      <c r="B4273" t="str">
        <f t="shared" si="462"/>
        <v>October 11</v>
      </c>
      <c r="C4273" t="str">
        <f t="shared" si="463"/>
        <v>2021</v>
      </c>
      <c r="D4273" t="str">
        <f t="shared" si="464"/>
        <v>03:07PM</v>
      </c>
      <c r="E4273">
        <f t="shared" si="465"/>
        <v>10</v>
      </c>
      <c r="F4273" t="str">
        <f t="shared" si="466"/>
        <v>11</v>
      </c>
      <c r="G4273" s="1">
        <f t="shared" si="467"/>
        <v>44480</v>
      </c>
      <c r="H4273" s="2">
        <f t="shared" si="468"/>
        <v>44480.629861111112</v>
      </c>
      <c r="I4273" t="b">
        <f>OR(ABS(Table2[[#This Row],[DateTime]]-H4274) * 1440 &lt; 5, ABS(Table2[[#This Row],[DateTime]]-H4272) * 1440 &lt; 5)</f>
        <v>0</v>
      </c>
      <c r="J4273">
        <f>IF(Table2[[#This Row],[Mulitiple Sneeze?]],J4272+1,0)</f>
        <v>0</v>
      </c>
      <c r="K4273" t="str">
        <f>IF(AND(Table2[[#This Row],[Multiple Counter]]&gt;0, J4274=0),"Combo End","")</f>
        <v/>
      </c>
    </row>
    <row r="4274" spans="1:11" x14ac:dyDescent="0.25">
      <c r="A4274" s="1" t="s">
        <v>4864</v>
      </c>
      <c r="B4274" t="str">
        <f t="shared" si="462"/>
        <v>October 11</v>
      </c>
      <c r="C4274" t="str">
        <f t="shared" si="463"/>
        <v>2021</v>
      </c>
      <c r="D4274" t="str">
        <f t="shared" si="464"/>
        <v>05:31PM</v>
      </c>
      <c r="E4274">
        <f t="shared" si="465"/>
        <v>10</v>
      </c>
      <c r="F4274" t="str">
        <f t="shared" si="466"/>
        <v>11</v>
      </c>
      <c r="G4274" s="1">
        <f t="shared" si="467"/>
        <v>44480</v>
      </c>
      <c r="H4274" s="2">
        <f t="shared" si="468"/>
        <v>44480.729861111111</v>
      </c>
      <c r="I4274" t="b">
        <f>OR(ABS(Table2[[#This Row],[DateTime]]-H4275) * 1440 &lt; 5, ABS(Table2[[#This Row],[DateTime]]-H4273) * 1440 &lt; 5)</f>
        <v>0</v>
      </c>
      <c r="J4274">
        <f>IF(Table2[[#This Row],[Mulitiple Sneeze?]],J4273+1,0)</f>
        <v>0</v>
      </c>
      <c r="K4274" t="str">
        <f>IF(AND(Table2[[#This Row],[Multiple Counter]]&gt;0, J4275=0),"Combo End","")</f>
        <v/>
      </c>
    </row>
    <row r="4275" spans="1:11" x14ac:dyDescent="0.25">
      <c r="A4275" s="1" t="s">
        <v>4863</v>
      </c>
      <c r="B4275" t="str">
        <f t="shared" si="462"/>
        <v>October 12</v>
      </c>
      <c r="C4275" t="str">
        <f t="shared" si="463"/>
        <v>2021</v>
      </c>
      <c r="D4275" t="str">
        <f t="shared" si="464"/>
        <v>07:08AM</v>
      </c>
      <c r="E4275">
        <f t="shared" si="465"/>
        <v>10</v>
      </c>
      <c r="F4275" t="str">
        <f t="shared" si="466"/>
        <v>12</v>
      </c>
      <c r="G4275" s="1">
        <f t="shared" si="467"/>
        <v>44481</v>
      </c>
      <c r="H4275" s="2">
        <f t="shared" si="468"/>
        <v>44481.297222222223</v>
      </c>
      <c r="I4275" t="b">
        <f>OR(ABS(Table2[[#This Row],[DateTime]]-H4276) * 1440 &lt; 5, ABS(Table2[[#This Row],[DateTime]]-H4274) * 1440 &lt; 5)</f>
        <v>0</v>
      </c>
      <c r="J4275">
        <f>IF(Table2[[#This Row],[Mulitiple Sneeze?]],J4274+1,0)</f>
        <v>0</v>
      </c>
      <c r="K4275" t="str">
        <f>IF(AND(Table2[[#This Row],[Multiple Counter]]&gt;0, J4276=0),"Combo End","")</f>
        <v/>
      </c>
    </row>
    <row r="4276" spans="1:11" x14ac:dyDescent="0.25">
      <c r="A4276" s="1" t="s">
        <v>4862</v>
      </c>
      <c r="B4276" t="str">
        <f t="shared" si="462"/>
        <v>October 13</v>
      </c>
      <c r="C4276" t="str">
        <f t="shared" si="463"/>
        <v>2021</v>
      </c>
      <c r="D4276" t="str">
        <f t="shared" si="464"/>
        <v>08:35AM</v>
      </c>
      <c r="E4276">
        <f t="shared" si="465"/>
        <v>10</v>
      </c>
      <c r="F4276" t="str">
        <f t="shared" si="466"/>
        <v>13</v>
      </c>
      <c r="G4276" s="1">
        <f t="shared" si="467"/>
        <v>44482</v>
      </c>
      <c r="H4276" s="2">
        <f t="shared" si="468"/>
        <v>44482.357638888891</v>
      </c>
      <c r="I4276" t="b">
        <f>OR(ABS(Table2[[#This Row],[DateTime]]-H4277) * 1440 &lt; 5, ABS(Table2[[#This Row],[DateTime]]-H4275) * 1440 &lt; 5)</f>
        <v>0</v>
      </c>
      <c r="J4276">
        <f>IF(Table2[[#This Row],[Mulitiple Sneeze?]],J4275+1,0)</f>
        <v>0</v>
      </c>
      <c r="K4276" t="str">
        <f>IF(AND(Table2[[#This Row],[Multiple Counter]]&gt;0, J4277=0),"Combo End","")</f>
        <v/>
      </c>
    </row>
    <row r="4277" spans="1:11" x14ac:dyDescent="0.25">
      <c r="A4277" s="1" t="s">
        <v>4861</v>
      </c>
      <c r="B4277" t="str">
        <f t="shared" si="462"/>
        <v>October 13</v>
      </c>
      <c r="C4277" t="str">
        <f t="shared" si="463"/>
        <v>2021</v>
      </c>
      <c r="D4277" t="str">
        <f t="shared" si="464"/>
        <v>09:05AM</v>
      </c>
      <c r="E4277">
        <f t="shared" si="465"/>
        <v>10</v>
      </c>
      <c r="F4277" t="str">
        <f t="shared" si="466"/>
        <v>13</v>
      </c>
      <c r="G4277" s="1">
        <f t="shared" si="467"/>
        <v>44482</v>
      </c>
      <c r="H4277" s="2">
        <f t="shared" si="468"/>
        <v>44482.378472222219</v>
      </c>
      <c r="I4277" t="b">
        <f>OR(ABS(Table2[[#This Row],[DateTime]]-H4278) * 1440 &lt; 5, ABS(Table2[[#This Row],[DateTime]]-H4276) * 1440 &lt; 5)</f>
        <v>0</v>
      </c>
      <c r="J4277">
        <f>IF(Table2[[#This Row],[Mulitiple Sneeze?]],J4276+1,0)</f>
        <v>0</v>
      </c>
      <c r="K4277" t="str">
        <f>IF(AND(Table2[[#This Row],[Multiple Counter]]&gt;0, J4278=0),"Combo End","")</f>
        <v/>
      </c>
    </row>
    <row r="4278" spans="1:11" x14ac:dyDescent="0.25">
      <c r="A4278" s="1" t="s">
        <v>4860</v>
      </c>
      <c r="B4278" t="str">
        <f t="shared" si="462"/>
        <v>October 14</v>
      </c>
      <c r="C4278" t="str">
        <f t="shared" si="463"/>
        <v>2021</v>
      </c>
      <c r="D4278" t="str">
        <f t="shared" si="464"/>
        <v>09:28AM</v>
      </c>
      <c r="E4278">
        <f t="shared" si="465"/>
        <v>10</v>
      </c>
      <c r="F4278" t="str">
        <f t="shared" si="466"/>
        <v>14</v>
      </c>
      <c r="G4278" s="1">
        <f t="shared" si="467"/>
        <v>44483</v>
      </c>
      <c r="H4278" s="2">
        <f t="shared" si="468"/>
        <v>44483.394444444442</v>
      </c>
      <c r="I4278" t="b">
        <f>OR(ABS(Table2[[#This Row],[DateTime]]-H4279) * 1440 &lt; 5, ABS(Table2[[#This Row],[DateTime]]-H4277) * 1440 &lt; 5)</f>
        <v>0</v>
      </c>
      <c r="J4278">
        <f>IF(Table2[[#This Row],[Mulitiple Sneeze?]],J4277+1,0)</f>
        <v>0</v>
      </c>
      <c r="K4278" t="str">
        <f>IF(AND(Table2[[#This Row],[Multiple Counter]]&gt;0, J4279=0),"Combo End","")</f>
        <v/>
      </c>
    </row>
    <row r="4279" spans="1:11" x14ac:dyDescent="0.25">
      <c r="A4279" s="1" t="s">
        <v>4859</v>
      </c>
      <c r="B4279" t="str">
        <f t="shared" si="462"/>
        <v>October 14</v>
      </c>
      <c r="C4279" t="str">
        <f t="shared" si="463"/>
        <v>2021</v>
      </c>
      <c r="D4279" t="str">
        <f t="shared" si="464"/>
        <v>11:19AM</v>
      </c>
      <c r="E4279">
        <f t="shared" si="465"/>
        <v>10</v>
      </c>
      <c r="F4279" t="str">
        <f t="shared" si="466"/>
        <v>14</v>
      </c>
      <c r="G4279" s="1">
        <f t="shared" si="467"/>
        <v>44483</v>
      </c>
      <c r="H4279" s="2">
        <f t="shared" si="468"/>
        <v>44483.47152777778</v>
      </c>
      <c r="I4279" t="b">
        <f>OR(ABS(Table2[[#This Row],[DateTime]]-H4280) * 1440 &lt; 5, ABS(Table2[[#This Row],[DateTime]]-H4278) * 1440 &lt; 5)</f>
        <v>0</v>
      </c>
      <c r="J4279">
        <f>IF(Table2[[#This Row],[Mulitiple Sneeze?]],J4278+1,0)</f>
        <v>0</v>
      </c>
      <c r="K4279" t="str">
        <f>IF(AND(Table2[[#This Row],[Multiple Counter]]&gt;0, J4280=0),"Combo End","")</f>
        <v/>
      </c>
    </row>
    <row r="4280" spans="1:11" x14ac:dyDescent="0.25">
      <c r="A4280" s="1" t="s">
        <v>4858</v>
      </c>
      <c r="B4280" t="str">
        <f t="shared" si="462"/>
        <v>October 14</v>
      </c>
      <c r="C4280" t="str">
        <f t="shared" si="463"/>
        <v>2021</v>
      </c>
      <c r="D4280" t="str">
        <f t="shared" si="464"/>
        <v>08:59PM</v>
      </c>
      <c r="E4280">
        <f t="shared" si="465"/>
        <v>10</v>
      </c>
      <c r="F4280" t="str">
        <f t="shared" si="466"/>
        <v>14</v>
      </c>
      <c r="G4280" s="1">
        <f t="shared" si="467"/>
        <v>44483</v>
      </c>
      <c r="H4280" s="2">
        <f t="shared" si="468"/>
        <v>44483.874305555553</v>
      </c>
      <c r="I4280" t="b">
        <f>OR(ABS(Table2[[#This Row],[DateTime]]-H4281) * 1440 &lt; 5, ABS(Table2[[#This Row],[DateTime]]-H4279) * 1440 &lt; 5)</f>
        <v>0</v>
      </c>
      <c r="J4280">
        <f>IF(Table2[[#This Row],[Mulitiple Sneeze?]],J4279+1,0)</f>
        <v>0</v>
      </c>
      <c r="K4280" t="str">
        <f>IF(AND(Table2[[#This Row],[Multiple Counter]]&gt;0, J4281=0),"Combo End","")</f>
        <v/>
      </c>
    </row>
    <row r="4281" spans="1:11" x14ac:dyDescent="0.25">
      <c r="A4281" s="1" t="s">
        <v>4857</v>
      </c>
      <c r="B4281" t="str">
        <f t="shared" si="462"/>
        <v>October 15</v>
      </c>
      <c r="C4281" t="str">
        <f t="shared" si="463"/>
        <v>2021</v>
      </c>
      <c r="D4281" t="str">
        <f t="shared" si="464"/>
        <v>03:57PM</v>
      </c>
      <c r="E4281">
        <f t="shared" si="465"/>
        <v>10</v>
      </c>
      <c r="F4281" t="str">
        <f t="shared" si="466"/>
        <v>15</v>
      </c>
      <c r="G4281" s="1">
        <f t="shared" si="467"/>
        <v>44484</v>
      </c>
      <c r="H4281" s="2">
        <f t="shared" si="468"/>
        <v>44484.664583333331</v>
      </c>
      <c r="I4281" t="b">
        <f>OR(ABS(Table2[[#This Row],[DateTime]]-H4282) * 1440 &lt; 5, ABS(Table2[[#This Row],[DateTime]]-H4280) * 1440 &lt; 5)</f>
        <v>0</v>
      </c>
      <c r="J4281">
        <f>IF(Table2[[#This Row],[Mulitiple Sneeze?]],J4280+1,0)</f>
        <v>0</v>
      </c>
      <c r="K4281" t="str">
        <f>IF(AND(Table2[[#This Row],[Multiple Counter]]&gt;0, J4282=0),"Combo End","")</f>
        <v/>
      </c>
    </row>
    <row r="4282" spans="1:11" x14ac:dyDescent="0.25">
      <c r="A4282" s="1" t="s">
        <v>4856</v>
      </c>
      <c r="B4282" t="str">
        <f t="shared" si="462"/>
        <v>October 16</v>
      </c>
      <c r="C4282" t="str">
        <f t="shared" si="463"/>
        <v>2021</v>
      </c>
      <c r="D4282" t="str">
        <f t="shared" si="464"/>
        <v>07:13AM</v>
      </c>
      <c r="E4282">
        <f t="shared" si="465"/>
        <v>10</v>
      </c>
      <c r="F4282" t="str">
        <f t="shared" si="466"/>
        <v>16</v>
      </c>
      <c r="G4282" s="1">
        <f t="shared" si="467"/>
        <v>44485</v>
      </c>
      <c r="H4282" s="2">
        <f t="shared" si="468"/>
        <v>44485.300694444442</v>
      </c>
      <c r="I4282" t="b">
        <f>OR(ABS(Table2[[#This Row],[DateTime]]-H4283) * 1440 &lt; 5, ABS(Table2[[#This Row],[DateTime]]-H4281) * 1440 &lt; 5)</f>
        <v>0</v>
      </c>
      <c r="J4282">
        <f>IF(Table2[[#This Row],[Mulitiple Sneeze?]],J4281+1,0)</f>
        <v>0</v>
      </c>
      <c r="K4282" t="str">
        <f>IF(AND(Table2[[#This Row],[Multiple Counter]]&gt;0, J4283=0),"Combo End","")</f>
        <v/>
      </c>
    </row>
    <row r="4283" spans="1:11" x14ac:dyDescent="0.25">
      <c r="A4283" s="1" t="s">
        <v>4855</v>
      </c>
      <c r="B4283" t="str">
        <f t="shared" si="462"/>
        <v>October 17</v>
      </c>
      <c r="C4283" t="str">
        <f t="shared" si="463"/>
        <v>2021</v>
      </c>
      <c r="D4283" t="str">
        <f t="shared" si="464"/>
        <v>12:38PM</v>
      </c>
      <c r="E4283">
        <f t="shared" si="465"/>
        <v>10</v>
      </c>
      <c r="F4283" t="str">
        <f t="shared" si="466"/>
        <v>17</v>
      </c>
      <c r="G4283" s="1">
        <f t="shared" si="467"/>
        <v>44486</v>
      </c>
      <c r="H4283" s="2">
        <f t="shared" si="468"/>
        <v>44486.526388888888</v>
      </c>
      <c r="I4283" t="b">
        <f>OR(ABS(Table2[[#This Row],[DateTime]]-H4284) * 1440 &lt; 5, ABS(Table2[[#This Row],[DateTime]]-H4282) * 1440 &lt; 5)</f>
        <v>0</v>
      </c>
      <c r="J4283">
        <f>IF(Table2[[#This Row],[Mulitiple Sneeze?]],J4282+1,0)</f>
        <v>0</v>
      </c>
      <c r="K4283" t="str">
        <f>IF(AND(Table2[[#This Row],[Multiple Counter]]&gt;0, J4284=0),"Combo End","")</f>
        <v/>
      </c>
    </row>
    <row r="4284" spans="1:11" x14ac:dyDescent="0.25">
      <c r="A4284" s="1" t="s">
        <v>4854</v>
      </c>
      <c r="B4284" t="str">
        <f t="shared" si="462"/>
        <v>October 18</v>
      </c>
      <c r="C4284" t="str">
        <f t="shared" si="463"/>
        <v>2021</v>
      </c>
      <c r="D4284" t="str">
        <f t="shared" si="464"/>
        <v>08:30AM</v>
      </c>
      <c r="E4284">
        <f t="shared" si="465"/>
        <v>10</v>
      </c>
      <c r="F4284" t="str">
        <f t="shared" si="466"/>
        <v>18</v>
      </c>
      <c r="G4284" s="1">
        <f t="shared" si="467"/>
        <v>44487</v>
      </c>
      <c r="H4284" s="2">
        <f t="shared" si="468"/>
        <v>44487.354166666664</v>
      </c>
      <c r="I4284" t="b">
        <f>OR(ABS(Table2[[#This Row],[DateTime]]-H4285) * 1440 &lt; 5, ABS(Table2[[#This Row],[DateTime]]-H4283) * 1440 &lt; 5)</f>
        <v>0</v>
      </c>
      <c r="J4284">
        <f>IF(Table2[[#This Row],[Mulitiple Sneeze?]],J4283+1,0)</f>
        <v>0</v>
      </c>
      <c r="K4284" t="str">
        <f>IF(AND(Table2[[#This Row],[Multiple Counter]]&gt;0, J4285=0),"Combo End","")</f>
        <v/>
      </c>
    </row>
    <row r="4285" spans="1:11" x14ac:dyDescent="0.25">
      <c r="A4285" s="1" t="s">
        <v>4853</v>
      </c>
      <c r="B4285" t="str">
        <f t="shared" si="462"/>
        <v>October 18</v>
      </c>
      <c r="C4285" t="str">
        <f t="shared" si="463"/>
        <v>2021</v>
      </c>
      <c r="D4285" t="str">
        <f t="shared" si="464"/>
        <v>09:52AM</v>
      </c>
      <c r="E4285">
        <f t="shared" si="465"/>
        <v>10</v>
      </c>
      <c r="F4285" t="str">
        <f t="shared" si="466"/>
        <v>18</v>
      </c>
      <c r="G4285" s="1">
        <f t="shared" si="467"/>
        <v>44487</v>
      </c>
      <c r="H4285" s="2">
        <f t="shared" si="468"/>
        <v>44487.411111111112</v>
      </c>
      <c r="I4285" t="b">
        <f>OR(ABS(Table2[[#This Row],[DateTime]]-H4286) * 1440 &lt; 5, ABS(Table2[[#This Row],[DateTime]]-H4284) * 1440 &lt; 5)</f>
        <v>0</v>
      </c>
      <c r="J4285">
        <f>IF(Table2[[#This Row],[Mulitiple Sneeze?]],J4284+1,0)</f>
        <v>0</v>
      </c>
      <c r="K4285" t="str">
        <f>IF(AND(Table2[[#This Row],[Multiple Counter]]&gt;0, J4286=0),"Combo End","")</f>
        <v/>
      </c>
    </row>
    <row r="4286" spans="1:11" x14ac:dyDescent="0.25">
      <c r="A4286" s="1" t="s">
        <v>4852</v>
      </c>
      <c r="B4286" t="str">
        <f t="shared" si="462"/>
        <v>October 18</v>
      </c>
      <c r="C4286" t="str">
        <f t="shared" si="463"/>
        <v>2021</v>
      </c>
      <c r="D4286" t="str">
        <f t="shared" si="464"/>
        <v>04:56PM</v>
      </c>
      <c r="E4286">
        <f t="shared" si="465"/>
        <v>10</v>
      </c>
      <c r="F4286" t="str">
        <f t="shared" si="466"/>
        <v>18</v>
      </c>
      <c r="G4286" s="1">
        <f t="shared" si="467"/>
        <v>44487</v>
      </c>
      <c r="H4286" s="2">
        <f t="shared" si="468"/>
        <v>44487.705555555556</v>
      </c>
      <c r="I4286" t="b">
        <f>OR(ABS(Table2[[#This Row],[DateTime]]-H4287) * 1440 &lt; 5, ABS(Table2[[#This Row],[DateTime]]-H4285) * 1440 &lt; 5)</f>
        <v>0</v>
      </c>
      <c r="J4286">
        <f>IF(Table2[[#This Row],[Mulitiple Sneeze?]],J4285+1,0)</f>
        <v>0</v>
      </c>
      <c r="K4286" t="str">
        <f>IF(AND(Table2[[#This Row],[Multiple Counter]]&gt;0, J4287=0),"Combo End","")</f>
        <v/>
      </c>
    </row>
    <row r="4287" spans="1:11" x14ac:dyDescent="0.25">
      <c r="A4287" s="1" t="s">
        <v>4851</v>
      </c>
      <c r="B4287" t="str">
        <f t="shared" si="462"/>
        <v>October 18</v>
      </c>
      <c r="C4287" t="str">
        <f t="shared" si="463"/>
        <v>2021</v>
      </c>
      <c r="D4287" t="str">
        <f t="shared" si="464"/>
        <v>07:12PM</v>
      </c>
      <c r="E4287">
        <f t="shared" si="465"/>
        <v>10</v>
      </c>
      <c r="F4287" t="str">
        <f t="shared" si="466"/>
        <v>18</v>
      </c>
      <c r="G4287" s="1">
        <f t="shared" si="467"/>
        <v>44487</v>
      </c>
      <c r="H4287" s="2">
        <f t="shared" si="468"/>
        <v>44487.8</v>
      </c>
      <c r="I4287" t="b">
        <f>OR(ABS(Table2[[#This Row],[DateTime]]-H4288) * 1440 &lt; 5, ABS(Table2[[#This Row],[DateTime]]-H4286) * 1440 &lt; 5)</f>
        <v>0</v>
      </c>
      <c r="J4287">
        <f>IF(Table2[[#This Row],[Mulitiple Sneeze?]],J4286+1,0)</f>
        <v>0</v>
      </c>
      <c r="K4287" t="str">
        <f>IF(AND(Table2[[#This Row],[Multiple Counter]]&gt;0, J4288=0),"Combo End","")</f>
        <v/>
      </c>
    </row>
    <row r="4288" spans="1:11" x14ac:dyDescent="0.25">
      <c r="A4288" s="1" t="s">
        <v>4850</v>
      </c>
      <c r="B4288" t="str">
        <f t="shared" si="462"/>
        <v>October 19</v>
      </c>
      <c r="C4288" t="str">
        <f t="shared" si="463"/>
        <v>2021</v>
      </c>
      <c r="D4288" t="str">
        <f t="shared" si="464"/>
        <v>09:38AM</v>
      </c>
      <c r="E4288">
        <f t="shared" si="465"/>
        <v>10</v>
      </c>
      <c r="F4288" t="str">
        <f t="shared" si="466"/>
        <v>19</v>
      </c>
      <c r="G4288" s="1">
        <f t="shared" si="467"/>
        <v>44488</v>
      </c>
      <c r="H4288" s="2">
        <f t="shared" si="468"/>
        <v>44488.401388888888</v>
      </c>
      <c r="I4288" t="b">
        <f>OR(ABS(Table2[[#This Row],[DateTime]]-H4289) * 1440 &lt; 5, ABS(Table2[[#This Row],[DateTime]]-H4287) * 1440 &lt; 5)</f>
        <v>0</v>
      </c>
      <c r="J4288">
        <f>IF(Table2[[#This Row],[Mulitiple Sneeze?]],J4287+1,0)</f>
        <v>0</v>
      </c>
      <c r="K4288" t="str">
        <f>IF(AND(Table2[[#This Row],[Multiple Counter]]&gt;0, J4289=0),"Combo End","")</f>
        <v/>
      </c>
    </row>
    <row r="4289" spans="1:11" x14ac:dyDescent="0.25">
      <c r="A4289" s="1" t="s">
        <v>4849</v>
      </c>
      <c r="B4289" t="str">
        <f t="shared" si="462"/>
        <v>October 19</v>
      </c>
      <c r="C4289" t="str">
        <f t="shared" si="463"/>
        <v>2021</v>
      </c>
      <c r="D4289" t="str">
        <f t="shared" si="464"/>
        <v>09:54AM</v>
      </c>
      <c r="E4289">
        <f t="shared" si="465"/>
        <v>10</v>
      </c>
      <c r="F4289" t="str">
        <f t="shared" si="466"/>
        <v>19</v>
      </c>
      <c r="G4289" s="1">
        <f t="shared" si="467"/>
        <v>44488</v>
      </c>
      <c r="H4289" s="2">
        <f t="shared" si="468"/>
        <v>44488.412499999999</v>
      </c>
      <c r="I4289" t="b">
        <f>OR(ABS(Table2[[#This Row],[DateTime]]-H4290) * 1440 &lt; 5, ABS(Table2[[#This Row],[DateTime]]-H4288) * 1440 &lt; 5)</f>
        <v>0</v>
      </c>
      <c r="J4289">
        <f>IF(Table2[[#This Row],[Mulitiple Sneeze?]],J4288+1,0)</f>
        <v>0</v>
      </c>
      <c r="K4289" t="str">
        <f>IF(AND(Table2[[#This Row],[Multiple Counter]]&gt;0, J4290=0),"Combo End","")</f>
        <v/>
      </c>
    </row>
    <row r="4290" spans="1:11" x14ac:dyDescent="0.25">
      <c r="A4290" s="1" t="s">
        <v>4848</v>
      </c>
      <c r="B4290" t="str">
        <f t="shared" ref="B4290:B4353" si="469">_xlfn.TEXTBEFORE(A4290,",")</f>
        <v>October 19</v>
      </c>
      <c r="C4290" t="str">
        <f t="shared" ref="C4290:C4353" si="470">LEFT(_xlfn.TEXTAFTER(A4290, ", "), 4)</f>
        <v>2021</v>
      </c>
      <c r="D4290" t="str">
        <f t="shared" ref="D4290:D4353" si="471">_xlfn.TEXTAFTER(A4290, "at ")</f>
        <v>02:45PM</v>
      </c>
      <c r="E4290">
        <f t="shared" ref="E4290:E4353" si="472">MONTH(1&amp;B4290)</f>
        <v>10</v>
      </c>
      <c r="F4290" t="str">
        <f t="shared" ref="F4290:F4353" si="473">RIGHT(B4290, 2)</f>
        <v>19</v>
      </c>
      <c r="G4290" s="1">
        <f t="shared" ref="G4290:G4353" si="474">DATE(C4290,E4290,F4290)</f>
        <v>44488</v>
      </c>
      <c r="H4290" s="2">
        <f t="shared" ref="H4290:H4353" si="475">G4290+TIMEVALUE(_xlfn.CONCAT(LEFT(D4290, 5), " ", RIGHT(D4290, 2)))</f>
        <v>44488.614583333336</v>
      </c>
      <c r="I4290" t="b">
        <f>OR(ABS(Table2[[#This Row],[DateTime]]-H4291) * 1440 &lt; 5, ABS(Table2[[#This Row],[DateTime]]-H4289) * 1440 &lt; 5)</f>
        <v>0</v>
      </c>
      <c r="J4290">
        <f>IF(Table2[[#This Row],[Mulitiple Sneeze?]],J4289+1,0)</f>
        <v>0</v>
      </c>
      <c r="K4290" t="str">
        <f>IF(AND(Table2[[#This Row],[Multiple Counter]]&gt;0, J4291=0),"Combo End","")</f>
        <v/>
      </c>
    </row>
    <row r="4291" spans="1:11" x14ac:dyDescent="0.25">
      <c r="A4291" s="1" t="s">
        <v>4847</v>
      </c>
      <c r="B4291" t="str">
        <f t="shared" si="469"/>
        <v>October 19</v>
      </c>
      <c r="C4291" t="str">
        <f t="shared" si="470"/>
        <v>2021</v>
      </c>
      <c r="D4291" t="str">
        <f t="shared" si="471"/>
        <v>03:16PM</v>
      </c>
      <c r="E4291">
        <f t="shared" si="472"/>
        <v>10</v>
      </c>
      <c r="F4291" t="str">
        <f t="shared" si="473"/>
        <v>19</v>
      </c>
      <c r="G4291" s="1">
        <f t="shared" si="474"/>
        <v>44488</v>
      </c>
      <c r="H4291" s="2">
        <f t="shared" si="475"/>
        <v>44488.636111111111</v>
      </c>
      <c r="I4291" t="b">
        <f>OR(ABS(Table2[[#This Row],[DateTime]]-H4292) * 1440 &lt; 5, ABS(Table2[[#This Row],[DateTime]]-H4290) * 1440 &lt; 5)</f>
        <v>0</v>
      </c>
      <c r="J4291">
        <f>IF(Table2[[#This Row],[Mulitiple Sneeze?]],J4290+1,0)</f>
        <v>0</v>
      </c>
      <c r="K4291" t="str">
        <f>IF(AND(Table2[[#This Row],[Multiple Counter]]&gt;0, J4292=0),"Combo End","")</f>
        <v/>
      </c>
    </row>
    <row r="4292" spans="1:11" x14ac:dyDescent="0.25">
      <c r="A4292" s="1" t="s">
        <v>4846</v>
      </c>
      <c r="B4292" t="str">
        <f t="shared" si="469"/>
        <v>October 20</v>
      </c>
      <c r="C4292" t="str">
        <f t="shared" si="470"/>
        <v>2021</v>
      </c>
      <c r="D4292" t="str">
        <f t="shared" si="471"/>
        <v>07:42AM</v>
      </c>
      <c r="E4292">
        <f t="shared" si="472"/>
        <v>10</v>
      </c>
      <c r="F4292" t="str">
        <f t="shared" si="473"/>
        <v>20</v>
      </c>
      <c r="G4292" s="1">
        <f t="shared" si="474"/>
        <v>44489</v>
      </c>
      <c r="H4292" s="2">
        <f t="shared" si="475"/>
        <v>44489.320833333331</v>
      </c>
      <c r="I4292" t="b">
        <f>OR(ABS(Table2[[#This Row],[DateTime]]-H4293) * 1440 &lt; 5, ABS(Table2[[#This Row],[DateTime]]-H4291) * 1440 &lt; 5)</f>
        <v>0</v>
      </c>
      <c r="J4292">
        <f>IF(Table2[[#This Row],[Mulitiple Sneeze?]],J4291+1,0)</f>
        <v>0</v>
      </c>
      <c r="K4292" t="str">
        <f>IF(AND(Table2[[#This Row],[Multiple Counter]]&gt;0, J4293=0),"Combo End","")</f>
        <v/>
      </c>
    </row>
    <row r="4293" spans="1:11" x14ac:dyDescent="0.25">
      <c r="A4293" s="1" t="s">
        <v>4845</v>
      </c>
      <c r="B4293" t="str">
        <f t="shared" si="469"/>
        <v>October 21</v>
      </c>
      <c r="C4293" t="str">
        <f t="shared" si="470"/>
        <v>2021</v>
      </c>
      <c r="D4293" t="str">
        <f t="shared" si="471"/>
        <v>11:13AM</v>
      </c>
      <c r="E4293">
        <f t="shared" si="472"/>
        <v>10</v>
      </c>
      <c r="F4293" t="str">
        <f t="shared" si="473"/>
        <v>21</v>
      </c>
      <c r="G4293" s="1">
        <f t="shared" si="474"/>
        <v>44490</v>
      </c>
      <c r="H4293" s="2">
        <f t="shared" si="475"/>
        <v>44490.467361111114</v>
      </c>
      <c r="I4293" t="b">
        <f>OR(ABS(Table2[[#This Row],[DateTime]]-H4294) * 1440 &lt; 5, ABS(Table2[[#This Row],[DateTime]]-H4292) * 1440 &lt; 5)</f>
        <v>0</v>
      </c>
      <c r="J4293">
        <f>IF(Table2[[#This Row],[Mulitiple Sneeze?]],J4292+1,0)</f>
        <v>0</v>
      </c>
      <c r="K4293" t="str">
        <f>IF(AND(Table2[[#This Row],[Multiple Counter]]&gt;0, J4294=0),"Combo End","")</f>
        <v/>
      </c>
    </row>
    <row r="4294" spans="1:11" x14ac:dyDescent="0.25">
      <c r="A4294" s="1" t="s">
        <v>4844</v>
      </c>
      <c r="B4294" t="str">
        <f t="shared" si="469"/>
        <v>October 21</v>
      </c>
      <c r="C4294" t="str">
        <f t="shared" si="470"/>
        <v>2021</v>
      </c>
      <c r="D4294" t="str">
        <f t="shared" si="471"/>
        <v>06:57PM</v>
      </c>
      <c r="E4294">
        <f t="shared" si="472"/>
        <v>10</v>
      </c>
      <c r="F4294" t="str">
        <f t="shared" si="473"/>
        <v>21</v>
      </c>
      <c r="G4294" s="1">
        <f t="shared" si="474"/>
        <v>44490</v>
      </c>
      <c r="H4294" s="2">
        <f t="shared" si="475"/>
        <v>44490.789583333331</v>
      </c>
      <c r="I4294" t="b">
        <f>OR(ABS(Table2[[#This Row],[DateTime]]-H4295) * 1440 &lt; 5, ABS(Table2[[#This Row],[DateTime]]-H4293) * 1440 &lt; 5)</f>
        <v>0</v>
      </c>
      <c r="J4294">
        <f>IF(Table2[[#This Row],[Mulitiple Sneeze?]],J4293+1,0)</f>
        <v>0</v>
      </c>
      <c r="K4294" t="str">
        <f>IF(AND(Table2[[#This Row],[Multiple Counter]]&gt;0, J4295=0),"Combo End","")</f>
        <v/>
      </c>
    </row>
    <row r="4295" spans="1:11" x14ac:dyDescent="0.25">
      <c r="A4295" s="1" t="s">
        <v>4843</v>
      </c>
      <c r="B4295" t="str">
        <f t="shared" si="469"/>
        <v>October 21</v>
      </c>
      <c r="C4295" t="str">
        <f t="shared" si="470"/>
        <v>2021</v>
      </c>
      <c r="D4295" t="str">
        <f t="shared" si="471"/>
        <v>07:55PM</v>
      </c>
      <c r="E4295">
        <f t="shared" si="472"/>
        <v>10</v>
      </c>
      <c r="F4295" t="str">
        <f t="shared" si="473"/>
        <v>21</v>
      </c>
      <c r="G4295" s="1">
        <f t="shared" si="474"/>
        <v>44490</v>
      </c>
      <c r="H4295" s="2">
        <f t="shared" si="475"/>
        <v>44490.829861111109</v>
      </c>
      <c r="I4295" t="b">
        <f>OR(ABS(Table2[[#This Row],[DateTime]]-H4296) * 1440 &lt; 5, ABS(Table2[[#This Row],[DateTime]]-H4294) * 1440 &lt; 5)</f>
        <v>0</v>
      </c>
      <c r="J4295">
        <f>IF(Table2[[#This Row],[Mulitiple Sneeze?]],J4294+1,0)</f>
        <v>0</v>
      </c>
      <c r="K4295" t="str">
        <f>IF(AND(Table2[[#This Row],[Multiple Counter]]&gt;0, J4296=0),"Combo End","")</f>
        <v/>
      </c>
    </row>
    <row r="4296" spans="1:11" x14ac:dyDescent="0.25">
      <c r="A4296" s="1" t="s">
        <v>4842</v>
      </c>
      <c r="B4296" t="str">
        <f t="shared" si="469"/>
        <v>October 22</v>
      </c>
      <c r="C4296" t="str">
        <f t="shared" si="470"/>
        <v>2021</v>
      </c>
      <c r="D4296" t="str">
        <f t="shared" si="471"/>
        <v>08:58AM</v>
      </c>
      <c r="E4296">
        <f t="shared" si="472"/>
        <v>10</v>
      </c>
      <c r="F4296" t="str">
        <f t="shared" si="473"/>
        <v>22</v>
      </c>
      <c r="G4296" s="1">
        <f t="shared" si="474"/>
        <v>44491</v>
      </c>
      <c r="H4296" s="2">
        <f t="shared" si="475"/>
        <v>44491.373611111114</v>
      </c>
      <c r="I4296" t="b">
        <f>OR(ABS(Table2[[#This Row],[DateTime]]-H4297) * 1440 &lt; 5, ABS(Table2[[#This Row],[DateTime]]-H4295) * 1440 &lt; 5)</f>
        <v>0</v>
      </c>
      <c r="J4296">
        <f>IF(Table2[[#This Row],[Mulitiple Sneeze?]],J4295+1,0)</f>
        <v>0</v>
      </c>
      <c r="K4296" t="str">
        <f>IF(AND(Table2[[#This Row],[Multiple Counter]]&gt;0, J4297=0),"Combo End","")</f>
        <v/>
      </c>
    </row>
    <row r="4297" spans="1:11" x14ac:dyDescent="0.25">
      <c r="A4297" s="1" t="s">
        <v>4841</v>
      </c>
      <c r="B4297" t="str">
        <f t="shared" si="469"/>
        <v>October 22</v>
      </c>
      <c r="C4297" t="str">
        <f t="shared" si="470"/>
        <v>2021</v>
      </c>
      <c r="D4297" t="str">
        <f t="shared" si="471"/>
        <v>08:54PM</v>
      </c>
      <c r="E4297">
        <f t="shared" si="472"/>
        <v>10</v>
      </c>
      <c r="F4297" t="str">
        <f t="shared" si="473"/>
        <v>22</v>
      </c>
      <c r="G4297" s="1">
        <f t="shared" si="474"/>
        <v>44491</v>
      </c>
      <c r="H4297" s="2">
        <f t="shared" si="475"/>
        <v>44491.870833333334</v>
      </c>
      <c r="I4297" t="b">
        <f>OR(ABS(Table2[[#This Row],[DateTime]]-H4298) * 1440 &lt; 5, ABS(Table2[[#This Row],[DateTime]]-H4296) * 1440 &lt; 5)</f>
        <v>0</v>
      </c>
      <c r="J4297">
        <f>IF(Table2[[#This Row],[Mulitiple Sneeze?]],J4296+1,0)</f>
        <v>0</v>
      </c>
      <c r="K4297" t="str">
        <f>IF(AND(Table2[[#This Row],[Multiple Counter]]&gt;0, J4298=0),"Combo End","")</f>
        <v/>
      </c>
    </row>
    <row r="4298" spans="1:11" x14ac:dyDescent="0.25">
      <c r="A4298" s="1" t="s">
        <v>4840</v>
      </c>
      <c r="B4298" t="str">
        <f t="shared" si="469"/>
        <v>October 26</v>
      </c>
      <c r="C4298" t="str">
        <f t="shared" si="470"/>
        <v>2021</v>
      </c>
      <c r="D4298" t="str">
        <f t="shared" si="471"/>
        <v>07:52AM</v>
      </c>
      <c r="E4298">
        <f t="shared" si="472"/>
        <v>10</v>
      </c>
      <c r="F4298" t="str">
        <f t="shared" si="473"/>
        <v>26</v>
      </c>
      <c r="G4298" s="1">
        <f t="shared" si="474"/>
        <v>44495</v>
      </c>
      <c r="H4298" s="2">
        <f t="shared" si="475"/>
        <v>44495.327777777777</v>
      </c>
      <c r="I4298" t="b">
        <f>OR(ABS(Table2[[#This Row],[DateTime]]-H4299) * 1440 &lt; 5, ABS(Table2[[#This Row],[DateTime]]-H4297) * 1440 &lt; 5)</f>
        <v>0</v>
      </c>
      <c r="J4298">
        <f>IF(Table2[[#This Row],[Mulitiple Sneeze?]],J4297+1,0)</f>
        <v>0</v>
      </c>
      <c r="K4298" t="str">
        <f>IF(AND(Table2[[#This Row],[Multiple Counter]]&gt;0, J4299=0),"Combo End","")</f>
        <v/>
      </c>
    </row>
    <row r="4299" spans="1:11" x14ac:dyDescent="0.25">
      <c r="A4299" s="1" t="s">
        <v>4839</v>
      </c>
      <c r="B4299" t="str">
        <f t="shared" si="469"/>
        <v>October 26</v>
      </c>
      <c r="C4299" t="str">
        <f t="shared" si="470"/>
        <v>2021</v>
      </c>
      <c r="D4299" t="str">
        <f t="shared" si="471"/>
        <v>07:58AM</v>
      </c>
      <c r="E4299">
        <f t="shared" si="472"/>
        <v>10</v>
      </c>
      <c r="F4299" t="str">
        <f t="shared" si="473"/>
        <v>26</v>
      </c>
      <c r="G4299" s="1">
        <f t="shared" si="474"/>
        <v>44495</v>
      </c>
      <c r="H4299" s="2">
        <f t="shared" si="475"/>
        <v>44495.331944444442</v>
      </c>
      <c r="I4299" t="b">
        <f>OR(ABS(Table2[[#This Row],[DateTime]]-H4300) * 1440 &lt; 5, ABS(Table2[[#This Row],[DateTime]]-H4298) * 1440 &lt; 5)</f>
        <v>0</v>
      </c>
      <c r="J4299">
        <f>IF(Table2[[#This Row],[Mulitiple Sneeze?]],J4298+1,0)</f>
        <v>0</v>
      </c>
      <c r="K4299" t="str">
        <f>IF(AND(Table2[[#This Row],[Multiple Counter]]&gt;0, J4300=0),"Combo End","")</f>
        <v/>
      </c>
    </row>
    <row r="4300" spans="1:11" x14ac:dyDescent="0.25">
      <c r="A4300" s="1" t="s">
        <v>4838</v>
      </c>
      <c r="B4300" t="str">
        <f t="shared" si="469"/>
        <v>October 27</v>
      </c>
      <c r="C4300" t="str">
        <f t="shared" si="470"/>
        <v>2021</v>
      </c>
      <c r="D4300" t="str">
        <f t="shared" si="471"/>
        <v>02:04PM</v>
      </c>
      <c r="E4300">
        <f t="shared" si="472"/>
        <v>10</v>
      </c>
      <c r="F4300" t="str">
        <f t="shared" si="473"/>
        <v>27</v>
      </c>
      <c r="G4300" s="1">
        <f t="shared" si="474"/>
        <v>44496</v>
      </c>
      <c r="H4300" s="2">
        <f t="shared" si="475"/>
        <v>44496.586111111108</v>
      </c>
      <c r="I4300" t="b">
        <f>OR(ABS(Table2[[#This Row],[DateTime]]-H4301) * 1440 &lt; 5, ABS(Table2[[#This Row],[DateTime]]-H4299) * 1440 &lt; 5)</f>
        <v>0</v>
      </c>
      <c r="J4300">
        <f>IF(Table2[[#This Row],[Mulitiple Sneeze?]],J4299+1,0)</f>
        <v>0</v>
      </c>
      <c r="K4300" t="str">
        <f>IF(AND(Table2[[#This Row],[Multiple Counter]]&gt;0, J4301=0),"Combo End","")</f>
        <v/>
      </c>
    </row>
    <row r="4301" spans="1:11" x14ac:dyDescent="0.25">
      <c r="A4301" s="1" t="s">
        <v>4837</v>
      </c>
      <c r="B4301" t="str">
        <f t="shared" si="469"/>
        <v>October 27</v>
      </c>
      <c r="C4301" t="str">
        <f t="shared" si="470"/>
        <v>2021</v>
      </c>
      <c r="D4301" t="str">
        <f t="shared" si="471"/>
        <v>08:58PM</v>
      </c>
      <c r="E4301">
        <f t="shared" si="472"/>
        <v>10</v>
      </c>
      <c r="F4301" t="str">
        <f t="shared" si="473"/>
        <v>27</v>
      </c>
      <c r="G4301" s="1">
        <f t="shared" si="474"/>
        <v>44496</v>
      </c>
      <c r="H4301" s="2">
        <f t="shared" si="475"/>
        <v>44496.873611111114</v>
      </c>
      <c r="I4301" t="b">
        <f>OR(ABS(Table2[[#This Row],[DateTime]]-H4302) * 1440 &lt; 5, ABS(Table2[[#This Row],[DateTime]]-H4300) * 1440 &lt; 5)</f>
        <v>0</v>
      </c>
      <c r="J4301">
        <f>IF(Table2[[#This Row],[Mulitiple Sneeze?]],J4300+1,0)</f>
        <v>0</v>
      </c>
      <c r="K4301" t="str">
        <f>IF(AND(Table2[[#This Row],[Multiple Counter]]&gt;0, J4302=0),"Combo End","")</f>
        <v/>
      </c>
    </row>
    <row r="4302" spans="1:11" x14ac:dyDescent="0.25">
      <c r="A4302" s="1" t="s">
        <v>4836</v>
      </c>
      <c r="B4302" t="str">
        <f t="shared" si="469"/>
        <v>October 28</v>
      </c>
      <c r="C4302" t="str">
        <f t="shared" si="470"/>
        <v>2021</v>
      </c>
      <c r="D4302" t="str">
        <f t="shared" si="471"/>
        <v>04:05PM</v>
      </c>
      <c r="E4302">
        <f t="shared" si="472"/>
        <v>10</v>
      </c>
      <c r="F4302" t="str">
        <f t="shared" si="473"/>
        <v>28</v>
      </c>
      <c r="G4302" s="1">
        <f t="shared" si="474"/>
        <v>44497</v>
      </c>
      <c r="H4302" s="2">
        <f t="shared" si="475"/>
        <v>44497.670138888891</v>
      </c>
      <c r="I4302" t="b">
        <f>OR(ABS(Table2[[#This Row],[DateTime]]-H4303) * 1440 &lt; 5, ABS(Table2[[#This Row],[DateTime]]-H4301) * 1440 &lt; 5)</f>
        <v>0</v>
      </c>
      <c r="J4302">
        <f>IF(Table2[[#This Row],[Mulitiple Sneeze?]],J4301+1,0)</f>
        <v>0</v>
      </c>
      <c r="K4302" t="str">
        <f>IF(AND(Table2[[#This Row],[Multiple Counter]]&gt;0, J4303=0),"Combo End","")</f>
        <v/>
      </c>
    </row>
    <row r="4303" spans="1:11" x14ac:dyDescent="0.25">
      <c r="A4303" s="1" t="s">
        <v>4835</v>
      </c>
      <c r="B4303" t="str">
        <f t="shared" si="469"/>
        <v>October 28</v>
      </c>
      <c r="C4303" t="str">
        <f t="shared" si="470"/>
        <v>2021</v>
      </c>
      <c r="D4303" t="str">
        <f t="shared" si="471"/>
        <v>08:34PM</v>
      </c>
      <c r="E4303">
        <f t="shared" si="472"/>
        <v>10</v>
      </c>
      <c r="F4303" t="str">
        <f t="shared" si="473"/>
        <v>28</v>
      </c>
      <c r="G4303" s="1">
        <f t="shared" si="474"/>
        <v>44497</v>
      </c>
      <c r="H4303" s="2">
        <f t="shared" si="475"/>
        <v>44497.856944444444</v>
      </c>
      <c r="I4303" t="b">
        <f>OR(ABS(Table2[[#This Row],[DateTime]]-H4304) * 1440 &lt; 5, ABS(Table2[[#This Row],[DateTime]]-H4302) * 1440 &lt; 5)</f>
        <v>0</v>
      </c>
      <c r="J4303">
        <f>IF(Table2[[#This Row],[Mulitiple Sneeze?]],J4302+1,0)</f>
        <v>0</v>
      </c>
      <c r="K4303" t="str">
        <f>IF(AND(Table2[[#This Row],[Multiple Counter]]&gt;0, J4304=0),"Combo End","")</f>
        <v/>
      </c>
    </row>
    <row r="4304" spans="1:11" x14ac:dyDescent="0.25">
      <c r="A4304" s="1" t="s">
        <v>4834</v>
      </c>
      <c r="B4304" t="str">
        <f t="shared" si="469"/>
        <v>October 29</v>
      </c>
      <c r="C4304" t="str">
        <f t="shared" si="470"/>
        <v>2021</v>
      </c>
      <c r="D4304" t="str">
        <f t="shared" si="471"/>
        <v>02:21PM</v>
      </c>
      <c r="E4304">
        <f t="shared" si="472"/>
        <v>10</v>
      </c>
      <c r="F4304" t="str">
        <f t="shared" si="473"/>
        <v>29</v>
      </c>
      <c r="G4304" s="1">
        <f t="shared" si="474"/>
        <v>44498</v>
      </c>
      <c r="H4304" s="2">
        <f t="shared" si="475"/>
        <v>44498.597916666666</v>
      </c>
      <c r="I4304" t="b">
        <f>OR(ABS(Table2[[#This Row],[DateTime]]-H4305) * 1440 &lt; 5, ABS(Table2[[#This Row],[DateTime]]-H4303) * 1440 &lt; 5)</f>
        <v>0</v>
      </c>
      <c r="J4304">
        <f>IF(Table2[[#This Row],[Mulitiple Sneeze?]],J4303+1,0)</f>
        <v>0</v>
      </c>
      <c r="K4304" t="str">
        <f>IF(AND(Table2[[#This Row],[Multiple Counter]]&gt;0, J4305=0),"Combo End","")</f>
        <v/>
      </c>
    </row>
    <row r="4305" spans="1:11" x14ac:dyDescent="0.25">
      <c r="A4305" s="1" t="s">
        <v>4833</v>
      </c>
      <c r="B4305" t="str">
        <f t="shared" si="469"/>
        <v>October 30</v>
      </c>
      <c r="C4305" t="str">
        <f t="shared" si="470"/>
        <v>2021</v>
      </c>
      <c r="D4305" t="str">
        <f t="shared" si="471"/>
        <v>01:13PM</v>
      </c>
      <c r="E4305">
        <f t="shared" si="472"/>
        <v>10</v>
      </c>
      <c r="F4305" t="str">
        <f t="shared" si="473"/>
        <v>30</v>
      </c>
      <c r="G4305" s="1">
        <f t="shared" si="474"/>
        <v>44499</v>
      </c>
      <c r="H4305" s="2">
        <f t="shared" si="475"/>
        <v>44499.550694444442</v>
      </c>
      <c r="I4305" t="b">
        <f>OR(ABS(Table2[[#This Row],[DateTime]]-H4306) * 1440 &lt; 5, ABS(Table2[[#This Row],[DateTime]]-H4304) * 1440 &lt; 5)</f>
        <v>0</v>
      </c>
      <c r="J4305">
        <f>IF(Table2[[#This Row],[Mulitiple Sneeze?]],J4304+1,0)</f>
        <v>0</v>
      </c>
      <c r="K4305" t="str">
        <f>IF(AND(Table2[[#This Row],[Multiple Counter]]&gt;0, J4306=0),"Combo End","")</f>
        <v/>
      </c>
    </row>
    <row r="4306" spans="1:11" x14ac:dyDescent="0.25">
      <c r="A4306" s="1" t="s">
        <v>4832</v>
      </c>
      <c r="B4306" t="str">
        <f t="shared" si="469"/>
        <v>October 31</v>
      </c>
      <c r="C4306" t="str">
        <f t="shared" si="470"/>
        <v>2021</v>
      </c>
      <c r="D4306" t="str">
        <f t="shared" si="471"/>
        <v>07:41PM</v>
      </c>
      <c r="E4306">
        <f t="shared" si="472"/>
        <v>10</v>
      </c>
      <c r="F4306" t="str">
        <f t="shared" si="473"/>
        <v>31</v>
      </c>
      <c r="G4306" s="1">
        <f t="shared" si="474"/>
        <v>44500</v>
      </c>
      <c r="H4306" s="2">
        <f t="shared" si="475"/>
        <v>44500.820138888892</v>
      </c>
      <c r="I4306" t="b">
        <f>OR(ABS(Table2[[#This Row],[DateTime]]-H4307) * 1440 &lt; 5, ABS(Table2[[#This Row],[DateTime]]-H4305) * 1440 &lt; 5)</f>
        <v>0</v>
      </c>
      <c r="J4306">
        <f>IF(Table2[[#This Row],[Mulitiple Sneeze?]],J4305+1,0)</f>
        <v>0</v>
      </c>
      <c r="K4306" t="str">
        <f>IF(AND(Table2[[#This Row],[Multiple Counter]]&gt;0, J4307=0),"Combo End","")</f>
        <v/>
      </c>
    </row>
    <row r="4307" spans="1:11" x14ac:dyDescent="0.25">
      <c r="A4307" s="1" t="s">
        <v>4831</v>
      </c>
      <c r="B4307" t="str">
        <f t="shared" si="469"/>
        <v>November 01</v>
      </c>
      <c r="C4307" t="str">
        <f t="shared" si="470"/>
        <v>2021</v>
      </c>
      <c r="D4307" t="str">
        <f t="shared" si="471"/>
        <v>12:47PM</v>
      </c>
      <c r="E4307">
        <f t="shared" si="472"/>
        <v>11</v>
      </c>
      <c r="F4307" t="str">
        <f t="shared" si="473"/>
        <v>01</v>
      </c>
      <c r="G4307" s="1">
        <f t="shared" si="474"/>
        <v>44501</v>
      </c>
      <c r="H4307" s="2">
        <f t="shared" si="475"/>
        <v>44501.532638888886</v>
      </c>
      <c r="I4307" t="b">
        <f>OR(ABS(Table2[[#This Row],[DateTime]]-H4308) * 1440 &lt; 5, ABS(Table2[[#This Row],[DateTime]]-H4306) * 1440 &lt; 5)</f>
        <v>0</v>
      </c>
      <c r="J4307">
        <f>IF(Table2[[#This Row],[Mulitiple Sneeze?]],J4306+1,0)</f>
        <v>0</v>
      </c>
      <c r="K4307" t="str">
        <f>IF(AND(Table2[[#This Row],[Multiple Counter]]&gt;0, J4308=0),"Combo End","")</f>
        <v/>
      </c>
    </row>
    <row r="4308" spans="1:11" x14ac:dyDescent="0.25">
      <c r="A4308" s="1" t="s">
        <v>4830</v>
      </c>
      <c r="B4308" t="str">
        <f t="shared" si="469"/>
        <v>November 01</v>
      </c>
      <c r="C4308" t="str">
        <f t="shared" si="470"/>
        <v>2021</v>
      </c>
      <c r="D4308" t="str">
        <f t="shared" si="471"/>
        <v>09:05PM</v>
      </c>
      <c r="E4308">
        <f t="shared" si="472"/>
        <v>11</v>
      </c>
      <c r="F4308" t="str">
        <f t="shared" si="473"/>
        <v>01</v>
      </c>
      <c r="G4308" s="1">
        <f t="shared" si="474"/>
        <v>44501</v>
      </c>
      <c r="H4308" s="2">
        <f t="shared" si="475"/>
        <v>44501.878472222219</v>
      </c>
      <c r="I4308" t="b">
        <f>OR(ABS(Table2[[#This Row],[DateTime]]-H4309) * 1440 &lt; 5, ABS(Table2[[#This Row],[DateTime]]-H4307) * 1440 &lt; 5)</f>
        <v>0</v>
      </c>
      <c r="J4308">
        <f>IF(Table2[[#This Row],[Mulitiple Sneeze?]],J4307+1,0)</f>
        <v>0</v>
      </c>
      <c r="K4308" t="str">
        <f>IF(AND(Table2[[#This Row],[Multiple Counter]]&gt;0, J4309=0),"Combo End","")</f>
        <v/>
      </c>
    </row>
    <row r="4309" spans="1:11" x14ac:dyDescent="0.25">
      <c r="A4309" s="1" t="s">
        <v>4829</v>
      </c>
      <c r="B4309" t="str">
        <f t="shared" si="469"/>
        <v>November 02</v>
      </c>
      <c r="C4309" t="str">
        <f t="shared" si="470"/>
        <v>2021</v>
      </c>
      <c r="D4309" t="str">
        <f t="shared" si="471"/>
        <v>11:19AM</v>
      </c>
      <c r="E4309">
        <f t="shared" si="472"/>
        <v>11</v>
      </c>
      <c r="F4309" t="str">
        <f t="shared" si="473"/>
        <v>02</v>
      </c>
      <c r="G4309" s="1">
        <f t="shared" si="474"/>
        <v>44502</v>
      </c>
      <c r="H4309" s="2">
        <f t="shared" si="475"/>
        <v>44502.47152777778</v>
      </c>
      <c r="I4309" t="b">
        <f>OR(ABS(Table2[[#This Row],[DateTime]]-H4310) * 1440 &lt; 5, ABS(Table2[[#This Row],[DateTime]]-H4308) * 1440 &lt; 5)</f>
        <v>0</v>
      </c>
      <c r="J4309">
        <f>IF(Table2[[#This Row],[Mulitiple Sneeze?]],J4308+1,0)</f>
        <v>0</v>
      </c>
      <c r="K4309" t="str">
        <f>IF(AND(Table2[[#This Row],[Multiple Counter]]&gt;0, J4310=0),"Combo End","")</f>
        <v/>
      </c>
    </row>
    <row r="4310" spans="1:11" x14ac:dyDescent="0.25">
      <c r="A4310" s="1" t="s">
        <v>4828</v>
      </c>
      <c r="B4310" t="str">
        <f t="shared" si="469"/>
        <v>November 02</v>
      </c>
      <c r="C4310" t="str">
        <f t="shared" si="470"/>
        <v>2021</v>
      </c>
      <c r="D4310" t="str">
        <f t="shared" si="471"/>
        <v>05:56PM</v>
      </c>
      <c r="E4310">
        <f t="shared" si="472"/>
        <v>11</v>
      </c>
      <c r="F4310" t="str">
        <f t="shared" si="473"/>
        <v>02</v>
      </c>
      <c r="G4310" s="1">
        <f t="shared" si="474"/>
        <v>44502</v>
      </c>
      <c r="H4310" s="2">
        <f t="shared" si="475"/>
        <v>44502.74722222222</v>
      </c>
      <c r="I4310" t="b">
        <f>OR(ABS(Table2[[#This Row],[DateTime]]-H4311) * 1440 &lt; 5, ABS(Table2[[#This Row],[DateTime]]-H4309) * 1440 &lt; 5)</f>
        <v>0</v>
      </c>
      <c r="J4310">
        <f>IF(Table2[[#This Row],[Mulitiple Sneeze?]],J4309+1,0)</f>
        <v>0</v>
      </c>
      <c r="K4310" t="str">
        <f>IF(AND(Table2[[#This Row],[Multiple Counter]]&gt;0, J4311=0),"Combo End","")</f>
        <v/>
      </c>
    </row>
    <row r="4311" spans="1:11" x14ac:dyDescent="0.25">
      <c r="A4311" s="1" t="s">
        <v>4827</v>
      </c>
      <c r="B4311" t="str">
        <f t="shared" si="469"/>
        <v>November 04</v>
      </c>
      <c r="C4311" t="str">
        <f t="shared" si="470"/>
        <v>2021</v>
      </c>
      <c r="D4311" t="str">
        <f t="shared" si="471"/>
        <v>10:53AM</v>
      </c>
      <c r="E4311">
        <f t="shared" si="472"/>
        <v>11</v>
      </c>
      <c r="F4311" t="str">
        <f t="shared" si="473"/>
        <v>04</v>
      </c>
      <c r="G4311" s="1">
        <f t="shared" si="474"/>
        <v>44504</v>
      </c>
      <c r="H4311" s="2">
        <f t="shared" si="475"/>
        <v>44504.453472222223</v>
      </c>
      <c r="I4311" t="b">
        <f>OR(ABS(Table2[[#This Row],[DateTime]]-H4312) * 1440 &lt; 5, ABS(Table2[[#This Row],[DateTime]]-H4310) * 1440 &lt; 5)</f>
        <v>0</v>
      </c>
      <c r="J4311">
        <f>IF(Table2[[#This Row],[Mulitiple Sneeze?]],J4310+1,0)</f>
        <v>0</v>
      </c>
      <c r="K4311" t="str">
        <f>IF(AND(Table2[[#This Row],[Multiple Counter]]&gt;0, J4312=0),"Combo End","")</f>
        <v/>
      </c>
    </row>
    <row r="4312" spans="1:11" x14ac:dyDescent="0.25">
      <c r="A4312" s="1" t="s">
        <v>4826</v>
      </c>
      <c r="B4312" t="str">
        <f t="shared" si="469"/>
        <v>November 04</v>
      </c>
      <c r="C4312" t="str">
        <f t="shared" si="470"/>
        <v>2021</v>
      </c>
      <c r="D4312" t="str">
        <f t="shared" si="471"/>
        <v>12:11PM</v>
      </c>
      <c r="E4312">
        <f t="shared" si="472"/>
        <v>11</v>
      </c>
      <c r="F4312" t="str">
        <f t="shared" si="473"/>
        <v>04</v>
      </c>
      <c r="G4312" s="1">
        <f t="shared" si="474"/>
        <v>44504</v>
      </c>
      <c r="H4312" s="2">
        <f t="shared" si="475"/>
        <v>44504.507638888892</v>
      </c>
      <c r="I4312" t="b">
        <f>OR(ABS(Table2[[#This Row],[DateTime]]-H4313) * 1440 &lt; 5, ABS(Table2[[#This Row],[DateTime]]-H4311) * 1440 &lt; 5)</f>
        <v>0</v>
      </c>
      <c r="J4312">
        <f>IF(Table2[[#This Row],[Mulitiple Sneeze?]],J4311+1,0)</f>
        <v>0</v>
      </c>
      <c r="K4312" t="str">
        <f>IF(AND(Table2[[#This Row],[Multiple Counter]]&gt;0, J4313=0),"Combo End","")</f>
        <v/>
      </c>
    </row>
    <row r="4313" spans="1:11" x14ac:dyDescent="0.25">
      <c r="A4313" s="1" t="s">
        <v>4825</v>
      </c>
      <c r="B4313" t="str">
        <f t="shared" si="469"/>
        <v>November 04</v>
      </c>
      <c r="C4313" t="str">
        <f t="shared" si="470"/>
        <v>2021</v>
      </c>
      <c r="D4313" t="str">
        <f t="shared" si="471"/>
        <v>12:30PM</v>
      </c>
      <c r="E4313">
        <f t="shared" si="472"/>
        <v>11</v>
      </c>
      <c r="F4313" t="str">
        <f t="shared" si="473"/>
        <v>04</v>
      </c>
      <c r="G4313" s="1">
        <f t="shared" si="474"/>
        <v>44504</v>
      </c>
      <c r="H4313" s="2">
        <f t="shared" si="475"/>
        <v>44504.520833333336</v>
      </c>
      <c r="I4313" t="b">
        <f>OR(ABS(Table2[[#This Row],[DateTime]]-H4314) * 1440 &lt; 5, ABS(Table2[[#This Row],[DateTime]]-H4312) * 1440 &lt; 5)</f>
        <v>0</v>
      </c>
      <c r="J4313">
        <f>IF(Table2[[#This Row],[Mulitiple Sneeze?]],J4312+1,0)</f>
        <v>0</v>
      </c>
      <c r="K4313" t="str">
        <f>IF(AND(Table2[[#This Row],[Multiple Counter]]&gt;0, J4314=0),"Combo End","")</f>
        <v/>
      </c>
    </row>
    <row r="4314" spans="1:11" x14ac:dyDescent="0.25">
      <c r="A4314" s="1" t="s">
        <v>4824</v>
      </c>
      <c r="B4314" t="str">
        <f t="shared" si="469"/>
        <v>November 05</v>
      </c>
      <c r="C4314" t="str">
        <f t="shared" si="470"/>
        <v>2021</v>
      </c>
      <c r="D4314" t="str">
        <f t="shared" si="471"/>
        <v>08:11AM</v>
      </c>
      <c r="E4314">
        <f t="shared" si="472"/>
        <v>11</v>
      </c>
      <c r="F4314" t="str">
        <f t="shared" si="473"/>
        <v>05</v>
      </c>
      <c r="G4314" s="1">
        <f t="shared" si="474"/>
        <v>44505</v>
      </c>
      <c r="H4314" s="2">
        <f t="shared" si="475"/>
        <v>44505.34097222222</v>
      </c>
      <c r="I4314" t="b">
        <f>OR(ABS(Table2[[#This Row],[DateTime]]-H4315) * 1440 &lt; 5, ABS(Table2[[#This Row],[DateTime]]-H4313) * 1440 &lt; 5)</f>
        <v>0</v>
      </c>
      <c r="J4314">
        <f>IF(Table2[[#This Row],[Mulitiple Sneeze?]],J4313+1,0)</f>
        <v>0</v>
      </c>
      <c r="K4314" t="str">
        <f>IF(AND(Table2[[#This Row],[Multiple Counter]]&gt;0, J4315=0),"Combo End","")</f>
        <v/>
      </c>
    </row>
    <row r="4315" spans="1:11" x14ac:dyDescent="0.25">
      <c r="A4315" s="1" t="s">
        <v>4823</v>
      </c>
      <c r="B4315" t="str">
        <f t="shared" si="469"/>
        <v>November 05</v>
      </c>
      <c r="C4315" t="str">
        <f t="shared" si="470"/>
        <v>2021</v>
      </c>
      <c r="D4315" t="str">
        <f t="shared" si="471"/>
        <v>08:24AM</v>
      </c>
      <c r="E4315">
        <f t="shared" si="472"/>
        <v>11</v>
      </c>
      <c r="F4315" t="str">
        <f t="shared" si="473"/>
        <v>05</v>
      </c>
      <c r="G4315" s="1">
        <f t="shared" si="474"/>
        <v>44505</v>
      </c>
      <c r="H4315" s="2">
        <f t="shared" si="475"/>
        <v>44505.35</v>
      </c>
      <c r="I4315" t="b">
        <f>OR(ABS(Table2[[#This Row],[DateTime]]-H4316) * 1440 &lt; 5, ABS(Table2[[#This Row],[DateTime]]-H4314) * 1440 &lt; 5)</f>
        <v>0</v>
      </c>
      <c r="J4315">
        <f>IF(Table2[[#This Row],[Mulitiple Sneeze?]],J4314+1,0)</f>
        <v>0</v>
      </c>
      <c r="K4315" t="str">
        <f>IF(AND(Table2[[#This Row],[Multiple Counter]]&gt;0, J4316=0),"Combo End","")</f>
        <v/>
      </c>
    </row>
    <row r="4316" spans="1:11" x14ac:dyDescent="0.25">
      <c r="A4316" s="1" t="s">
        <v>4822</v>
      </c>
      <c r="B4316" t="str">
        <f t="shared" si="469"/>
        <v>November 06</v>
      </c>
      <c r="C4316" t="str">
        <f t="shared" si="470"/>
        <v>2021</v>
      </c>
      <c r="D4316" t="str">
        <f t="shared" si="471"/>
        <v>05:02PM</v>
      </c>
      <c r="E4316">
        <f t="shared" si="472"/>
        <v>11</v>
      </c>
      <c r="F4316" t="str">
        <f t="shared" si="473"/>
        <v>06</v>
      </c>
      <c r="G4316" s="1">
        <f t="shared" si="474"/>
        <v>44506</v>
      </c>
      <c r="H4316" s="2">
        <f t="shared" si="475"/>
        <v>44506.709722222222</v>
      </c>
      <c r="I4316" t="b">
        <f>OR(ABS(Table2[[#This Row],[DateTime]]-H4317) * 1440 &lt; 5, ABS(Table2[[#This Row],[DateTime]]-H4315) * 1440 &lt; 5)</f>
        <v>0</v>
      </c>
      <c r="J4316">
        <f>IF(Table2[[#This Row],[Mulitiple Sneeze?]],J4315+1,0)</f>
        <v>0</v>
      </c>
      <c r="K4316" t="str">
        <f>IF(AND(Table2[[#This Row],[Multiple Counter]]&gt;0, J4317=0),"Combo End","")</f>
        <v/>
      </c>
    </row>
    <row r="4317" spans="1:11" x14ac:dyDescent="0.25">
      <c r="A4317" s="1" t="s">
        <v>4821</v>
      </c>
      <c r="B4317" t="str">
        <f t="shared" si="469"/>
        <v>November 06</v>
      </c>
      <c r="C4317" t="str">
        <f t="shared" si="470"/>
        <v>2021</v>
      </c>
      <c r="D4317" t="str">
        <f t="shared" si="471"/>
        <v>08:01PM</v>
      </c>
      <c r="E4317">
        <f t="shared" si="472"/>
        <v>11</v>
      </c>
      <c r="F4317" t="str">
        <f t="shared" si="473"/>
        <v>06</v>
      </c>
      <c r="G4317" s="1">
        <f t="shared" si="474"/>
        <v>44506</v>
      </c>
      <c r="H4317" s="2">
        <f t="shared" si="475"/>
        <v>44506.834027777775</v>
      </c>
      <c r="I4317" t="b">
        <f>OR(ABS(Table2[[#This Row],[DateTime]]-H4318) * 1440 &lt; 5, ABS(Table2[[#This Row],[DateTime]]-H4316) * 1440 &lt; 5)</f>
        <v>0</v>
      </c>
      <c r="J4317">
        <f>IF(Table2[[#This Row],[Mulitiple Sneeze?]],J4316+1,0)</f>
        <v>0</v>
      </c>
      <c r="K4317" t="str">
        <f>IF(AND(Table2[[#This Row],[Multiple Counter]]&gt;0, J4318=0),"Combo End","")</f>
        <v/>
      </c>
    </row>
    <row r="4318" spans="1:11" x14ac:dyDescent="0.25">
      <c r="A4318" s="1" t="s">
        <v>4820</v>
      </c>
      <c r="B4318" t="str">
        <f t="shared" si="469"/>
        <v>November 07</v>
      </c>
      <c r="C4318" t="str">
        <f t="shared" si="470"/>
        <v>2021</v>
      </c>
      <c r="D4318" t="str">
        <f t="shared" si="471"/>
        <v>06:52PM</v>
      </c>
      <c r="E4318">
        <f t="shared" si="472"/>
        <v>11</v>
      </c>
      <c r="F4318" t="str">
        <f t="shared" si="473"/>
        <v>07</v>
      </c>
      <c r="G4318" s="1">
        <f t="shared" si="474"/>
        <v>44507</v>
      </c>
      <c r="H4318" s="2">
        <f t="shared" si="475"/>
        <v>44507.786111111112</v>
      </c>
      <c r="I4318" t="b">
        <f>OR(ABS(Table2[[#This Row],[DateTime]]-H4319) * 1440 &lt; 5, ABS(Table2[[#This Row],[DateTime]]-H4317) * 1440 &lt; 5)</f>
        <v>0</v>
      </c>
      <c r="J4318">
        <f>IF(Table2[[#This Row],[Mulitiple Sneeze?]],J4317+1,0)</f>
        <v>0</v>
      </c>
      <c r="K4318" t="str">
        <f>IF(AND(Table2[[#This Row],[Multiple Counter]]&gt;0, J4319=0),"Combo End","")</f>
        <v/>
      </c>
    </row>
    <row r="4319" spans="1:11" x14ac:dyDescent="0.25">
      <c r="A4319" s="1" t="s">
        <v>4819</v>
      </c>
      <c r="B4319" t="str">
        <f t="shared" si="469"/>
        <v>November 10</v>
      </c>
      <c r="C4319" t="str">
        <f t="shared" si="470"/>
        <v>2021</v>
      </c>
      <c r="D4319" t="str">
        <f t="shared" si="471"/>
        <v>08:35AM</v>
      </c>
      <c r="E4319">
        <f t="shared" si="472"/>
        <v>11</v>
      </c>
      <c r="F4319" t="str">
        <f t="shared" si="473"/>
        <v>10</v>
      </c>
      <c r="G4319" s="1">
        <f t="shared" si="474"/>
        <v>44510</v>
      </c>
      <c r="H4319" s="2">
        <f t="shared" si="475"/>
        <v>44510.357638888891</v>
      </c>
      <c r="I4319" t="b">
        <f>OR(ABS(Table2[[#This Row],[DateTime]]-H4320) * 1440 &lt; 5, ABS(Table2[[#This Row],[DateTime]]-H4318) * 1440 &lt; 5)</f>
        <v>0</v>
      </c>
      <c r="J4319">
        <f>IF(Table2[[#This Row],[Mulitiple Sneeze?]],J4318+1,0)</f>
        <v>0</v>
      </c>
      <c r="K4319" t="str">
        <f>IF(AND(Table2[[#This Row],[Multiple Counter]]&gt;0, J4320=0),"Combo End","")</f>
        <v/>
      </c>
    </row>
    <row r="4320" spans="1:11" x14ac:dyDescent="0.25">
      <c r="A4320" s="1" t="s">
        <v>4818</v>
      </c>
      <c r="B4320" t="str">
        <f t="shared" si="469"/>
        <v>November 10</v>
      </c>
      <c r="C4320" t="str">
        <f t="shared" si="470"/>
        <v>2021</v>
      </c>
      <c r="D4320" t="str">
        <f t="shared" si="471"/>
        <v>09:44AM</v>
      </c>
      <c r="E4320">
        <f t="shared" si="472"/>
        <v>11</v>
      </c>
      <c r="F4320" t="str">
        <f t="shared" si="473"/>
        <v>10</v>
      </c>
      <c r="G4320" s="1">
        <f t="shared" si="474"/>
        <v>44510</v>
      </c>
      <c r="H4320" s="2">
        <f t="shared" si="475"/>
        <v>44510.405555555553</v>
      </c>
      <c r="I4320" t="b">
        <f>OR(ABS(Table2[[#This Row],[DateTime]]-H4321) * 1440 &lt; 5, ABS(Table2[[#This Row],[DateTime]]-H4319) * 1440 &lt; 5)</f>
        <v>0</v>
      </c>
      <c r="J4320">
        <f>IF(Table2[[#This Row],[Mulitiple Sneeze?]],J4319+1,0)</f>
        <v>0</v>
      </c>
      <c r="K4320" t="str">
        <f>IF(AND(Table2[[#This Row],[Multiple Counter]]&gt;0, J4321=0),"Combo End","")</f>
        <v/>
      </c>
    </row>
    <row r="4321" spans="1:11" x14ac:dyDescent="0.25">
      <c r="A4321" s="1" t="s">
        <v>4817</v>
      </c>
      <c r="B4321" t="str">
        <f t="shared" si="469"/>
        <v>November 10</v>
      </c>
      <c r="C4321" t="str">
        <f t="shared" si="470"/>
        <v>2021</v>
      </c>
      <c r="D4321" t="str">
        <f t="shared" si="471"/>
        <v>07:39PM</v>
      </c>
      <c r="E4321">
        <f t="shared" si="472"/>
        <v>11</v>
      </c>
      <c r="F4321" t="str">
        <f t="shared" si="473"/>
        <v>10</v>
      </c>
      <c r="G4321" s="1">
        <f t="shared" si="474"/>
        <v>44510</v>
      </c>
      <c r="H4321" s="2">
        <f t="shared" si="475"/>
        <v>44510.818749999999</v>
      </c>
      <c r="I4321" t="b">
        <f>OR(ABS(Table2[[#This Row],[DateTime]]-H4322) * 1440 &lt; 5, ABS(Table2[[#This Row],[DateTime]]-H4320) * 1440 &lt; 5)</f>
        <v>0</v>
      </c>
      <c r="J4321">
        <f>IF(Table2[[#This Row],[Mulitiple Sneeze?]],J4320+1,0)</f>
        <v>0</v>
      </c>
      <c r="K4321" t="str">
        <f>IF(AND(Table2[[#This Row],[Multiple Counter]]&gt;0, J4322=0),"Combo End","")</f>
        <v/>
      </c>
    </row>
    <row r="4322" spans="1:11" x14ac:dyDescent="0.25">
      <c r="A4322" s="1" t="s">
        <v>4816</v>
      </c>
      <c r="B4322" t="str">
        <f t="shared" si="469"/>
        <v>November 12</v>
      </c>
      <c r="C4322" t="str">
        <f t="shared" si="470"/>
        <v>2021</v>
      </c>
      <c r="D4322" t="str">
        <f t="shared" si="471"/>
        <v>11:32AM</v>
      </c>
      <c r="E4322">
        <f t="shared" si="472"/>
        <v>11</v>
      </c>
      <c r="F4322" t="str">
        <f t="shared" si="473"/>
        <v>12</v>
      </c>
      <c r="G4322" s="1">
        <f t="shared" si="474"/>
        <v>44512</v>
      </c>
      <c r="H4322" s="2">
        <f t="shared" si="475"/>
        <v>44512.480555555558</v>
      </c>
      <c r="I4322" t="b">
        <f>OR(ABS(Table2[[#This Row],[DateTime]]-H4323) * 1440 &lt; 5, ABS(Table2[[#This Row],[DateTime]]-H4321) * 1440 &lt; 5)</f>
        <v>0</v>
      </c>
      <c r="J4322">
        <f>IF(Table2[[#This Row],[Mulitiple Sneeze?]],J4321+1,0)</f>
        <v>0</v>
      </c>
      <c r="K4322" t="str">
        <f>IF(AND(Table2[[#This Row],[Multiple Counter]]&gt;0, J4323=0),"Combo End","")</f>
        <v/>
      </c>
    </row>
    <row r="4323" spans="1:11" x14ac:dyDescent="0.25">
      <c r="A4323" s="1" t="s">
        <v>4815</v>
      </c>
      <c r="B4323" t="str">
        <f t="shared" si="469"/>
        <v>November 12</v>
      </c>
      <c r="C4323" t="str">
        <f t="shared" si="470"/>
        <v>2021</v>
      </c>
      <c r="D4323" t="str">
        <f t="shared" si="471"/>
        <v>09:07PM</v>
      </c>
      <c r="E4323">
        <f t="shared" si="472"/>
        <v>11</v>
      </c>
      <c r="F4323" t="str">
        <f t="shared" si="473"/>
        <v>12</v>
      </c>
      <c r="G4323" s="1">
        <f t="shared" si="474"/>
        <v>44512</v>
      </c>
      <c r="H4323" s="2">
        <f t="shared" si="475"/>
        <v>44512.879861111112</v>
      </c>
      <c r="I4323" t="b">
        <f>OR(ABS(Table2[[#This Row],[DateTime]]-H4324) * 1440 &lt; 5, ABS(Table2[[#This Row],[DateTime]]-H4322) * 1440 &lt; 5)</f>
        <v>0</v>
      </c>
      <c r="J4323">
        <f>IF(Table2[[#This Row],[Mulitiple Sneeze?]],J4322+1,0)</f>
        <v>0</v>
      </c>
      <c r="K4323" t="str">
        <f>IF(AND(Table2[[#This Row],[Multiple Counter]]&gt;0, J4324=0),"Combo End","")</f>
        <v/>
      </c>
    </row>
    <row r="4324" spans="1:11" x14ac:dyDescent="0.25">
      <c r="A4324" s="1" t="s">
        <v>4814</v>
      </c>
      <c r="B4324" t="str">
        <f t="shared" si="469"/>
        <v>November 13</v>
      </c>
      <c r="C4324" t="str">
        <f t="shared" si="470"/>
        <v>2021</v>
      </c>
      <c r="D4324" t="str">
        <f t="shared" si="471"/>
        <v>09:34AM</v>
      </c>
      <c r="E4324">
        <f t="shared" si="472"/>
        <v>11</v>
      </c>
      <c r="F4324" t="str">
        <f t="shared" si="473"/>
        <v>13</v>
      </c>
      <c r="G4324" s="1">
        <f t="shared" si="474"/>
        <v>44513</v>
      </c>
      <c r="H4324" s="2">
        <f t="shared" si="475"/>
        <v>44513.398611111108</v>
      </c>
      <c r="I4324" t="b">
        <f>OR(ABS(Table2[[#This Row],[DateTime]]-H4325) * 1440 &lt; 5, ABS(Table2[[#This Row],[DateTime]]-H4323) * 1440 &lt; 5)</f>
        <v>0</v>
      </c>
      <c r="J4324">
        <f>IF(Table2[[#This Row],[Mulitiple Sneeze?]],J4323+1,0)</f>
        <v>0</v>
      </c>
      <c r="K4324" t="str">
        <f>IF(AND(Table2[[#This Row],[Multiple Counter]]&gt;0, J4325=0),"Combo End","")</f>
        <v/>
      </c>
    </row>
    <row r="4325" spans="1:11" x14ac:dyDescent="0.25">
      <c r="A4325" s="1" t="s">
        <v>4813</v>
      </c>
      <c r="B4325" t="str">
        <f t="shared" si="469"/>
        <v>November 14</v>
      </c>
      <c r="C4325" t="str">
        <f t="shared" si="470"/>
        <v>2021</v>
      </c>
      <c r="D4325" t="str">
        <f t="shared" si="471"/>
        <v>06:29PM</v>
      </c>
      <c r="E4325">
        <f t="shared" si="472"/>
        <v>11</v>
      </c>
      <c r="F4325" t="str">
        <f t="shared" si="473"/>
        <v>14</v>
      </c>
      <c r="G4325" s="1">
        <f t="shared" si="474"/>
        <v>44514</v>
      </c>
      <c r="H4325" s="2">
        <f t="shared" si="475"/>
        <v>44514.770138888889</v>
      </c>
      <c r="I4325" t="b">
        <f>OR(ABS(Table2[[#This Row],[DateTime]]-H4326) * 1440 &lt; 5, ABS(Table2[[#This Row],[DateTime]]-H4324) * 1440 &lt; 5)</f>
        <v>0</v>
      </c>
      <c r="J4325">
        <f>IF(Table2[[#This Row],[Mulitiple Sneeze?]],J4324+1,0)</f>
        <v>0</v>
      </c>
      <c r="K4325" t="str">
        <f>IF(AND(Table2[[#This Row],[Multiple Counter]]&gt;0, J4326=0),"Combo End","")</f>
        <v/>
      </c>
    </row>
    <row r="4326" spans="1:11" x14ac:dyDescent="0.25">
      <c r="A4326" s="1" t="s">
        <v>4812</v>
      </c>
      <c r="B4326" t="str">
        <f t="shared" si="469"/>
        <v>November 15</v>
      </c>
      <c r="C4326" t="str">
        <f t="shared" si="470"/>
        <v>2021</v>
      </c>
      <c r="D4326" t="str">
        <f t="shared" si="471"/>
        <v>01:08PM</v>
      </c>
      <c r="E4326">
        <f t="shared" si="472"/>
        <v>11</v>
      </c>
      <c r="F4326" t="str">
        <f t="shared" si="473"/>
        <v>15</v>
      </c>
      <c r="G4326" s="1">
        <f t="shared" si="474"/>
        <v>44515</v>
      </c>
      <c r="H4326" s="2">
        <f t="shared" si="475"/>
        <v>44515.547222222223</v>
      </c>
      <c r="I4326" t="b">
        <f>OR(ABS(Table2[[#This Row],[DateTime]]-H4327) * 1440 &lt; 5, ABS(Table2[[#This Row],[DateTime]]-H4325) * 1440 &lt; 5)</f>
        <v>0</v>
      </c>
      <c r="J4326">
        <f>IF(Table2[[#This Row],[Mulitiple Sneeze?]],J4325+1,0)</f>
        <v>0</v>
      </c>
      <c r="K4326" t="str">
        <f>IF(AND(Table2[[#This Row],[Multiple Counter]]&gt;0, J4327=0),"Combo End","")</f>
        <v/>
      </c>
    </row>
    <row r="4327" spans="1:11" x14ac:dyDescent="0.25">
      <c r="A4327" s="1" t="s">
        <v>4811</v>
      </c>
      <c r="B4327" t="str">
        <f t="shared" si="469"/>
        <v>November 15</v>
      </c>
      <c r="C4327" t="str">
        <f t="shared" si="470"/>
        <v>2021</v>
      </c>
      <c r="D4327" t="str">
        <f t="shared" si="471"/>
        <v>06:46PM</v>
      </c>
      <c r="E4327">
        <f t="shared" si="472"/>
        <v>11</v>
      </c>
      <c r="F4327" t="str">
        <f t="shared" si="473"/>
        <v>15</v>
      </c>
      <c r="G4327" s="1">
        <f t="shared" si="474"/>
        <v>44515</v>
      </c>
      <c r="H4327" s="2">
        <f t="shared" si="475"/>
        <v>44515.781944444447</v>
      </c>
      <c r="I4327" t="b">
        <f>OR(ABS(Table2[[#This Row],[DateTime]]-H4328) * 1440 &lt; 5, ABS(Table2[[#This Row],[DateTime]]-H4326) * 1440 &lt; 5)</f>
        <v>0</v>
      </c>
      <c r="J4327">
        <f>IF(Table2[[#This Row],[Mulitiple Sneeze?]],J4326+1,0)</f>
        <v>0</v>
      </c>
      <c r="K4327" t="str">
        <f>IF(AND(Table2[[#This Row],[Multiple Counter]]&gt;0, J4328=0),"Combo End","")</f>
        <v/>
      </c>
    </row>
    <row r="4328" spans="1:11" x14ac:dyDescent="0.25">
      <c r="A4328" s="1" t="s">
        <v>4810</v>
      </c>
      <c r="B4328" t="str">
        <f t="shared" si="469"/>
        <v>November 16</v>
      </c>
      <c r="C4328" t="str">
        <f t="shared" si="470"/>
        <v>2021</v>
      </c>
      <c r="D4328" t="str">
        <f t="shared" si="471"/>
        <v>02:06PM</v>
      </c>
      <c r="E4328">
        <f t="shared" si="472"/>
        <v>11</v>
      </c>
      <c r="F4328" t="str">
        <f t="shared" si="473"/>
        <v>16</v>
      </c>
      <c r="G4328" s="1">
        <f t="shared" si="474"/>
        <v>44516</v>
      </c>
      <c r="H4328" s="2">
        <f t="shared" si="475"/>
        <v>44516.587500000001</v>
      </c>
      <c r="I4328" t="b">
        <f>OR(ABS(Table2[[#This Row],[DateTime]]-H4329) * 1440 &lt; 5, ABS(Table2[[#This Row],[DateTime]]-H4327) * 1440 &lt; 5)</f>
        <v>1</v>
      </c>
      <c r="J4328">
        <f>IF(Table2[[#This Row],[Mulitiple Sneeze?]],J4327+1,0)</f>
        <v>1</v>
      </c>
      <c r="K4328" t="str">
        <f>IF(AND(Table2[[#This Row],[Multiple Counter]]&gt;0, J4329=0),"Combo End","")</f>
        <v/>
      </c>
    </row>
    <row r="4329" spans="1:11" x14ac:dyDescent="0.25">
      <c r="A4329" s="1" t="s">
        <v>4809</v>
      </c>
      <c r="B4329" t="str">
        <f t="shared" si="469"/>
        <v>November 16</v>
      </c>
      <c r="C4329" t="str">
        <f t="shared" si="470"/>
        <v>2021</v>
      </c>
      <c r="D4329" t="str">
        <f t="shared" si="471"/>
        <v>02:07PM</v>
      </c>
      <c r="E4329">
        <f t="shared" si="472"/>
        <v>11</v>
      </c>
      <c r="F4329" t="str">
        <f t="shared" si="473"/>
        <v>16</v>
      </c>
      <c r="G4329" s="1">
        <f t="shared" si="474"/>
        <v>44516</v>
      </c>
      <c r="H4329" s="2">
        <f t="shared" si="475"/>
        <v>44516.588194444441</v>
      </c>
      <c r="I4329" t="b">
        <f>OR(ABS(Table2[[#This Row],[DateTime]]-H4330) * 1440 &lt; 5, ABS(Table2[[#This Row],[DateTime]]-H4328) * 1440 &lt; 5)</f>
        <v>1</v>
      </c>
      <c r="J4329">
        <f>IF(Table2[[#This Row],[Mulitiple Sneeze?]],J4328+1,0)</f>
        <v>2</v>
      </c>
      <c r="K4329" t="str">
        <f>IF(AND(Table2[[#This Row],[Multiple Counter]]&gt;0, J4330=0),"Combo End","")</f>
        <v>Combo End</v>
      </c>
    </row>
    <row r="4330" spans="1:11" x14ac:dyDescent="0.25">
      <c r="A4330" s="1" t="s">
        <v>4808</v>
      </c>
      <c r="B4330" t="str">
        <f t="shared" si="469"/>
        <v>November 16</v>
      </c>
      <c r="C4330" t="str">
        <f t="shared" si="470"/>
        <v>2021</v>
      </c>
      <c r="D4330" t="str">
        <f t="shared" si="471"/>
        <v>07:26PM</v>
      </c>
      <c r="E4330">
        <f t="shared" si="472"/>
        <v>11</v>
      </c>
      <c r="F4330" t="str">
        <f t="shared" si="473"/>
        <v>16</v>
      </c>
      <c r="G4330" s="1">
        <f t="shared" si="474"/>
        <v>44516</v>
      </c>
      <c r="H4330" s="2">
        <f t="shared" si="475"/>
        <v>44516.80972222222</v>
      </c>
      <c r="I4330" t="b">
        <f>OR(ABS(Table2[[#This Row],[DateTime]]-H4331) * 1440 &lt; 5, ABS(Table2[[#This Row],[DateTime]]-H4329) * 1440 &lt; 5)</f>
        <v>0</v>
      </c>
      <c r="J4330">
        <f>IF(Table2[[#This Row],[Mulitiple Sneeze?]],J4329+1,0)</f>
        <v>0</v>
      </c>
      <c r="K4330" t="str">
        <f>IF(AND(Table2[[#This Row],[Multiple Counter]]&gt;0, J4331=0),"Combo End","")</f>
        <v/>
      </c>
    </row>
    <row r="4331" spans="1:11" x14ac:dyDescent="0.25">
      <c r="A4331" s="1" t="s">
        <v>4807</v>
      </c>
      <c r="B4331" t="str">
        <f t="shared" si="469"/>
        <v>November 17</v>
      </c>
      <c r="C4331" t="str">
        <f t="shared" si="470"/>
        <v>2021</v>
      </c>
      <c r="D4331" t="str">
        <f t="shared" si="471"/>
        <v>11:55AM</v>
      </c>
      <c r="E4331">
        <f t="shared" si="472"/>
        <v>11</v>
      </c>
      <c r="F4331" t="str">
        <f t="shared" si="473"/>
        <v>17</v>
      </c>
      <c r="G4331" s="1">
        <f t="shared" si="474"/>
        <v>44517</v>
      </c>
      <c r="H4331" s="2">
        <f t="shared" si="475"/>
        <v>44517.496527777781</v>
      </c>
      <c r="I4331" t="b">
        <f>OR(ABS(Table2[[#This Row],[DateTime]]-H4332) * 1440 &lt; 5, ABS(Table2[[#This Row],[DateTime]]-H4330) * 1440 &lt; 5)</f>
        <v>0</v>
      </c>
      <c r="J4331">
        <f>IF(Table2[[#This Row],[Mulitiple Sneeze?]],J4330+1,0)</f>
        <v>0</v>
      </c>
      <c r="K4331" t="str">
        <f>IF(AND(Table2[[#This Row],[Multiple Counter]]&gt;0, J4332=0),"Combo End","")</f>
        <v/>
      </c>
    </row>
    <row r="4332" spans="1:11" x14ac:dyDescent="0.25">
      <c r="A4332" s="1" t="s">
        <v>4806</v>
      </c>
      <c r="B4332" t="str">
        <f t="shared" si="469"/>
        <v>November 17</v>
      </c>
      <c r="C4332" t="str">
        <f t="shared" si="470"/>
        <v>2021</v>
      </c>
      <c r="D4332" t="str">
        <f t="shared" si="471"/>
        <v>03:35PM</v>
      </c>
      <c r="E4332">
        <f t="shared" si="472"/>
        <v>11</v>
      </c>
      <c r="F4332" t="str">
        <f t="shared" si="473"/>
        <v>17</v>
      </c>
      <c r="G4332" s="1">
        <f t="shared" si="474"/>
        <v>44517</v>
      </c>
      <c r="H4332" s="2">
        <f t="shared" si="475"/>
        <v>44517.649305555555</v>
      </c>
      <c r="I4332" t="b">
        <f>OR(ABS(Table2[[#This Row],[DateTime]]-H4333) * 1440 &lt; 5, ABS(Table2[[#This Row],[DateTime]]-H4331) * 1440 &lt; 5)</f>
        <v>0</v>
      </c>
      <c r="J4332">
        <f>IF(Table2[[#This Row],[Mulitiple Sneeze?]],J4331+1,0)</f>
        <v>0</v>
      </c>
      <c r="K4332" t="str">
        <f>IF(AND(Table2[[#This Row],[Multiple Counter]]&gt;0, J4333=0),"Combo End","")</f>
        <v/>
      </c>
    </row>
    <row r="4333" spans="1:11" x14ac:dyDescent="0.25">
      <c r="A4333" s="1" t="s">
        <v>4805</v>
      </c>
      <c r="B4333" t="str">
        <f t="shared" si="469"/>
        <v>November 18</v>
      </c>
      <c r="C4333" t="str">
        <f t="shared" si="470"/>
        <v>2021</v>
      </c>
      <c r="D4333" t="str">
        <f t="shared" si="471"/>
        <v>08:24AM</v>
      </c>
      <c r="E4333">
        <f t="shared" si="472"/>
        <v>11</v>
      </c>
      <c r="F4333" t="str">
        <f t="shared" si="473"/>
        <v>18</v>
      </c>
      <c r="G4333" s="1">
        <f t="shared" si="474"/>
        <v>44518</v>
      </c>
      <c r="H4333" s="2">
        <f t="shared" si="475"/>
        <v>44518.35</v>
      </c>
      <c r="I4333" t="b">
        <f>OR(ABS(Table2[[#This Row],[DateTime]]-H4334) * 1440 &lt; 5, ABS(Table2[[#This Row],[DateTime]]-H4332) * 1440 &lt; 5)</f>
        <v>0</v>
      </c>
      <c r="J4333">
        <f>IF(Table2[[#This Row],[Mulitiple Sneeze?]],J4332+1,0)</f>
        <v>0</v>
      </c>
      <c r="K4333" t="str">
        <f>IF(AND(Table2[[#This Row],[Multiple Counter]]&gt;0, J4334=0),"Combo End","")</f>
        <v/>
      </c>
    </row>
    <row r="4334" spans="1:11" x14ac:dyDescent="0.25">
      <c r="A4334" s="1" t="s">
        <v>4804</v>
      </c>
      <c r="B4334" t="str">
        <f t="shared" si="469"/>
        <v>November 18</v>
      </c>
      <c r="C4334" t="str">
        <f t="shared" si="470"/>
        <v>2021</v>
      </c>
      <c r="D4334" t="str">
        <f t="shared" si="471"/>
        <v>10:26AM</v>
      </c>
      <c r="E4334">
        <f t="shared" si="472"/>
        <v>11</v>
      </c>
      <c r="F4334" t="str">
        <f t="shared" si="473"/>
        <v>18</v>
      </c>
      <c r="G4334" s="1">
        <f t="shared" si="474"/>
        <v>44518</v>
      </c>
      <c r="H4334" s="2">
        <f t="shared" si="475"/>
        <v>44518.43472222222</v>
      </c>
      <c r="I4334" t="b">
        <f>OR(ABS(Table2[[#This Row],[DateTime]]-H4335) * 1440 &lt; 5, ABS(Table2[[#This Row],[DateTime]]-H4333) * 1440 &lt; 5)</f>
        <v>0</v>
      </c>
      <c r="J4334">
        <f>IF(Table2[[#This Row],[Mulitiple Sneeze?]],J4333+1,0)</f>
        <v>0</v>
      </c>
      <c r="K4334" t="str">
        <f>IF(AND(Table2[[#This Row],[Multiple Counter]]&gt;0, J4335=0),"Combo End","")</f>
        <v/>
      </c>
    </row>
    <row r="4335" spans="1:11" x14ac:dyDescent="0.25">
      <c r="A4335" s="1" t="s">
        <v>4803</v>
      </c>
      <c r="B4335" t="str">
        <f t="shared" si="469"/>
        <v>November 18</v>
      </c>
      <c r="C4335" t="str">
        <f t="shared" si="470"/>
        <v>2021</v>
      </c>
      <c r="D4335" t="str">
        <f t="shared" si="471"/>
        <v>12:55PM</v>
      </c>
      <c r="E4335">
        <f t="shared" si="472"/>
        <v>11</v>
      </c>
      <c r="F4335" t="str">
        <f t="shared" si="473"/>
        <v>18</v>
      </c>
      <c r="G4335" s="1">
        <f t="shared" si="474"/>
        <v>44518</v>
      </c>
      <c r="H4335" s="2">
        <f t="shared" si="475"/>
        <v>44518.538194444445</v>
      </c>
      <c r="I4335" t="b">
        <f>OR(ABS(Table2[[#This Row],[DateTime]]-H4336) * 1440 &lt; 5, ABS(Table2[[#This Row],[DateTime]]-H4334) * 1440 &lt; 5)</f>
        <v>0</v>
      </c>
      <c r="J4335">
        <f>IF(Table2[[#This Row],[Mulitiple Sneeze?]],J4334+1,0)</f>
        <v>0</v>
      </c>
      <c r="K4335" t="str">
        <f>IF(AND(Table2[[#This Row],[Multiple Counter]]&gt;0, J4336=0),"Combo End","")</f>
        <v/>
      </c>
    </row>
    <row r="4336" spans="1:11" x14ac:dyDescent="0.25">
      <c r="A4336" s="1" t="s">
        <v>4802</v>
      </c>
      <c r="B4336" t="str">
        <f t="shared" si="469"/>
        <v>November 18</v>
      </c>
      <c r="C4336" t="str">
        <f t="shared" si="470"/>
        <v>2021</v>
      </c>
      <c r="D4336" t="str">
        <f t="shared" si="471"/>
        <v>01:58PM</v>
      </c>
      <c r="E4336">
        <f t="shared" si="472"/>
        <v>11</v>
      </c>
      <c r="F4336" t="str">
        <f t="shared" si="473"/>
        <v>18</v>
      </c>
      <c r="G4336" s="1">
        <f t="shared" si="474"/>
        <v>44518</v>
      </c>
      <c r="H4336" s="2">
        <f t="shared" si="475"/>
        <v>44518.581944444442</v>
      </c>
      <c r="I4336" t="b">
        <f>OR(ABS(Table2[[#This Row],[DateTime]]-H4337) * 1440 &lt; 5, ABS(Table2[[#This Row],[DateTime]]-H4335) * 1440 &lt; 5)</f>
        <v>0</v>
      </c>
      <c r="J4336">
        <f>IF(Table2[[#This Row],[Mulitiple Sneeze?]],J4335+1,0)</f>
        <v>0</v>
      </c>
      <c r="K4336" t="str">
        <f>IF(AND(Table2[[#This Row],[Multiple Counter]]&gt;0, J4337=0),"Combo End","")</f>
        <v/>
      </c>
    </row>
    <row r="4337" spans="1:11" x14ac:dyDescent="0.25">
      <c r="A4337" s="1" t="s">
        <v>4801</v>
      </c>
      <c r="B4337" t="str">
        <f t="shared" si="469"/>
        <v>November 20</v>
      </c>
      <c r="C4337" t="str">
        <f t="shared" si="470"/>
        <v>2021</v>
      </c>
      <c r="D4337" t="str">
        <f t="shared" si="471"/>
        <v>06:14AM</v>
      </c>
      <c r="E4337">
        <f t="shared" si="472"/>
        <v>11</v>
      </c>
      <c r="F4337" t="str">
        <f t="shared" si="473"/>
        <v>20</v>
      </c>
      <c r="G4337" s="1">
        <f t="shared" si="474"/>
        <v>44520</v>
      </c>
      <c r="H4337" s="2">
        <f t="shared" si="475"/>
        <v>44520.259722222225</v>
      </c>
      <c r="I4337" t="b">
        <f>OR(ABS(Table2[[#This Row],[DateTime]]-H4338) * 1440 &lt; 5, ABS(Table2[[#This Row],[DateTime]]-H4336) * 1440 &lt; 5)</f>
        <v>0</v>
      </c>
      <c r="J4337">
        <f>IF(Table2[[#This Row],[Mulitiple Sneeze?]],J4336+1,0)</f>
        <v>0</v>
      </c>
      <c r="K4337" t="str">
        <f>IF(AND(Table2[[#This Row],[Multiple Counter]]&gt;0, J4338=0),"Combo End","")</f>
        <v/>
      </c>
    </row>
    <row r="4338" spans="1:11" x14ac:dyDescent="0.25">
      <c r="A4338" s="1" t="s">
        <v>4800</v>
      </c>
      <c r="B4338" t="str">
        <f t="shared" si="469"/>
        <v>November 20</v>
      </c>
      <c r="C4338" t="str">
        <f t="shared" si="470"/>
        <v>2021</v>
      </c>
      <c r="D4338" t="str">
        <f t="shared" si="471"/>
        <v>07:30PM</v>
      </c>
      <c r="E4338">
        <f t="shared" si="472"/>
        <v>11</v>
      </c>
      <c r="F4338" t="str">
        <f t="shared" si="473"/>
        <v>20</v>
      </c>
      <c r="G4338" s="1">
        <f t="shared" si="474"/>
        <v>44520</v>
      </c>
      <c r="H4338" s="2">
        <f t="shared" si="475"/>
        <v>44520.8125</v>
      </c>
      <c r="I4338" t="b">
        <f>OR(ABS(Table2[[#This Row],[DateTime]]-H4339) * 1440 &lt; 5, ABS(Table2[[#This Row],[DateTime]]-H4337) * 1440 &lt; 5)</f>
        <v>0</v>
      </c>
      <c r="J4338">
        <f>IF(Table2[[#This Row],[Mulitiple Sneeze?]],J4337+1,0)</f>
        <v>0</v>
      </c>
      <c r="K4338" t="str">
        <f>IF(AND(Table2[[#This Row],[Multiple Counter]]&gt;0, J4339=0),"Combo End","")</f>
        <v/>
      </c>
    </row>
    <row r="4339" spans="1:11" x14ac:dyDescent="0.25">
      <c r="A4339" s="1" t="s">
        <v>4799</v>
      </c>
      <c r="B4339" t="str">
        <f t="shared" si="469"/>
        <v>November 22</v>
      </c>
      <c r="C4339" t="str">
        <f t="shared" si="470"/>
        <v>2021</v>
      </c>
      <c r="D4339" t="str">
        <f t="shared" si="471"/>
        <v>07:14AM</v>
      </c>
      <c r="E4339">
        <f t="shared" si="472"/>
        <v>11</v>
      </c>
      <c r="F4339" t="str">
        <f t="shared" si="473"/>
        <v>22</v>
      </c>
      <c r="G4339" s="1">
        <f t="shared" si="474"/>
        <v>44522</v>
      </c>
      <c r="H4339" s="2">
        <f t="shared" si="475"/>
        <v>44522.301388888889</v>
      </c>
      <c r="I4339" t="b">
        <f>OR(ABS(Table2[[#This Row],[DateTime]]-H4340) * 1440 &lt; 5, ABS(Table2[[#This Row],[DateTime]]-H4338) * 1440 &lt; 5)</f>
        <v>0</v>
      </c>
      <c r="J4339">
        <f>IF(Table2[[#This Row],[Mulitiple Sneeze?]],J4338+1,0)</f>
        <v>0</v>
      </c>
      <c r="K4339" t="str">
        <f>IF(AND(Table2[[#This Row],[Multiple Counter]]&gt;0, J4340=0),"Combo End","")</f>
        <v/>
      </c>
    </row>
    <row r="4340" spans="1:11" x14ac:dyDescent="0.25">
      <c r="A4340" s="1" t="s">
        <v>4798</v>
      </c>
      <c r="B4340" t="str">
        <f t="shared" si="469"/>
        <v>November 22</v>
      </c>
      <c r="C4340" t="str">
        <f t="shared" si="470"/>
        <v>2021</v>
      </c>
      <c r="D4340" t="str">
        <f t="shared" si="471"/>
        <v>05:26PM</v>
      </c>
      <c r="E4340">
        <f t="shared" si="472"/>
        <v>11</v>
      </c>
      <c r="F4340" t="str">
        <f t="shared" si="473"/>
        <v>22</v>
      </c>
      <c r="G4340" s="1">
        <f t="shared" si="474"/>
        <v>44522</v>
      </c>
      <c r="H4340" s="2">
        <f t="shared" si="475"/>
        <v>44522.726388888892</v>
      </c>
      <c r="I4340" t="b">
        <f>OR(ABS(Table2[[#This Row],[DateTime]]-H4341) * 1440 &lt; 5, ABS(Table2[[#This Row],[DateTime]]-H4339) * 1440 &lt; 5)</f>
        <v>0</v>
      </c>
      <c r="J4340">
        <f>IF(Table2[[#This Row],[Mulitiple Sneeze?]],J4339+1,0)</f>
        <v>0</v>
      </c>
      <c r="K4340" t="str">
        <f>IF(AND(Table2[[#This Row],[Multiple Counter]]&gt;0, J4341=0),"Combo End","")</f>
        <v/>
      </c>
    </row>
    <row r="4341" spans="1:11" x14ac:dyDescent="0.25">
      <c r="A4341" s="1" t="s">
        <v>4797</v>
      </c>
      <c r="B4341" t="str">
        <f t="shared" si="469"/>
        <v>November 23</v>
      </c>
      <c r="C4341" t="str">
        <f t="shared" si="470"/>
        <v>2021</v>
      </c>
      <c r="D4341" t="str">
        <f t="shared" si="471"/>
        <v>01:46PM</v>
      </c>
      <c r="E4341">
        <f t="shared" si="472"/>
        <v>11</v>
      </c>
      <c r="F4341" t="str">
        <f t="shared" si="473"/>
        <v>23</v>
      </c>
      <c r="G4341" s="1">
        <f t="shared" si="474"/>
        <v>44523</v>
      </c>
      <c r="H4341" s="2">
        <f t="shared" si="475"/>
        <v>44523.573611111111</v>
      </c>
      <c r="I4341" t="b">
        <f>OR(ABS(Table2[[#This Row],[DateTime]]-H4342) * 1440 &lt; 5, ABS(Table2[[#This Row],[DateTime]]-H4340) * 1440 &lt; 5)</f>
        <v>0</v>
      </c>
      <c r="J4341">
        <f>IF(Table2[[#This Row],[Mulitiple Sneeze?]],J4340+1,0)</f>
        <v>0</v>
      </c>
      <c r="K4341" t="str">
        <f>IF(AND(Table2[[#This Row],[Multiple Counter]]&gt;0, J4342=0),"Combo End","")</f>
        <v/>
      </c>
    </row>
    <row r="4342" spans="1:11" x14ac:dyDescent="0.25">
      <c r="A4342" s="1" t="s">
        <v>4796</v>
      </c>
      <c r="B4342" t="str">
        <f t="shared" si="469"/>
        <v>November 24</v>
      </c>
      <c r="C4342" t="str">
        <f t="shared" si="470"/>
        <v>2021</v>
      </c>
      <c r="D4342" t="str">
        <f t="shared" si="471"/>
        <v>06:03AM</v>
      </c>
      <c r="E4342">
        <f t="shared" si="472"/>
        <v>11</v>
      </c>
      <c r="F4342" t="str">
        <f t="shared" si="473"/>
        <v>24</v>
      </c>
      <c r="G4342" s="1">
        <f t="shared" si="474"/>
        <v>44524</v>
      </c>
      <c r="H4342" s="2">
        <f t="shared" si="475"/>
        <v>44524.252083333333</v>
      </c>
      <c r="I4342" t="b">
        <f>OR(ABS(Table2[[#This Row],[DateTime]]-H4343) * 1440 &lt; 5, ABS(Table2[[#This Row],[DateTime]]-H4341) * 1440 &lt; 5)</f>
        <v>0</v>
      </c>
      <c r="J4342">
        <f>IF(Table2[[#This Row],[Mulitiple Sneeze?]],J4341+1,0)</f>
        <v>0</v>
      </c>
      <c r="K4342" t="str">
        <f>IF(AND(Table2[[#This Row],[Multiple Counter]]&gt;0, J4343=0),"Combo End","")</f>
        <v/>
      </c>
    </row>
    <row r="4343" spans="1:11" x14ac:dyDescent="0.25">
      <c r="A4343" s="1" t="s">
        <v>4795</v>
      </c>
      <c r="B4343" t="str">
        <f t="shared" si="469"/>
        <v>November 24</v>
      </c>
      <c r="C4343" t="str">
        <f t="shared" si="470"/>
        <v>2021</v>
      </c>
      <c r="D4343" t="str">
        <f t="shared" si="471"/>
        <v>06:59AM</v>
      </c>
      <c r="E4343">
        <f t="shared" si="472"/>
        <v>11</v>
      </c>
      <c r="F4343" t="str">
        <f t="shared" si="473"/>
        <v>24</v>
      </c>
      <c r="G4343" s="1">
        <f t="shared" si="474"/>
        <v>44524</v>
      </c>
      <c r="H4343" s="2">
        <f t="shared" si="475"/>
        <v>44524.290972222225</v>
      </c>
      <c r="I4343" t="b">
        <f>OR(ABS(Table2[[#This Row],[DateTime]]-H4344) * 1440 &lt; 5, ABS(Table2[[#This Row],[DateTime]]-H4342) * 1440 &lt; 5)</f>
        <v>0</v>
      </c>
      <c r="J4343">
        <f>IF(Table2[[#This Row],[Mulitiple Sneeze?]],J4342+1,0)</f>
        <v>0</v>
      </c>
      <c r="K4343" t="str">
        <f>IF(AND(Table2[[#This Row],[Multiple Counter]]&gt;0, J4344=0),"Combo End","")</f>
        <v/>
      </c>
    </row>
    <row r="4344" spans="1:11" x14ac:dyDescent="0.25">
      <c r="A4344" s="1" t="s">
        <v>4794</v>
      </c>
      <c r="B4344" t="str">
        <f t="shared" si="469"/>
        <v>November 24</v>
      </c>
      <c r="C4344" t="str">
        <f t="shared" si="470"/>
        <v>2021</v>
      </c>
      <c r="D4344" t="str">
        <f t="shared" si="471"/>
        <v>09:30PM</v>
      </c>
      <c r="E4344">
        <f t="shared" si="472"/>
        <v>11</v>
      </c>
      <c r="F4344" t="str">
        <f t="shared" si="473"/>
        <v>24</v>
      </c>
      <c r="G4344" s="1">
        <f t="shared" si="474"/>
        <v>44524</v>
      </c>
      <c r="H4344" s="2">
        <f t="shared" si="475"/>
        <v>44524.895833333336</v>
      </c>
      <c r="I4344" t="b">
        <f>OR(ABS(Table2[[#This Row],[DateTime]]-H4345) * 1440 &lt; 5, ABS(Table2[[#This Row],[DateTime]]-H4343) * 1440 &lt; 5)</f>
        <v>0</v>
      </c>
      <c r="J4344">
        <f>IF(Table2[[#This Row],[Mulitiple Sneeze?]],J4343+1,0)</f>
        <v>0</v>
      </c>
      <c r="K4344" t="str">
        <f>IF(AND(Table2[[#This Row],[Multiple Counter]]&gt;0, J4345=0),"Combo End","")</f>
        <v/>
      </c>
    </row>
    <row r="4345" spans="1:11" x14ac:dyDescent="0.25">
      <c r="A4345" s="1" t="s">
        <v>4793</v>
      </c>
      <c r="B4345" t="str">
        <f t="shared" si="469"/>
        <v>November 25</v>
      </c>
      <c r="C4345" t="str">
        <f t="shared" si="470"/>
        <v>2021</v>
      </c>
      <c r="D4345" t="str">
        <f t="shared" si="471"/>
        <v>01:38PM</v>
      </c>
      <c r="E4345">
        <f t="shared" si="472"/>
        <v>11</v>
      </c>
      <c r="F4345" t="str">
        <f t="shared" si="473"/>
        <v>25</v>
      </c>
      <c r="G4345" s="1">
        <f t="shared" si="474"/>
        <v>44525</v>
      </c>
      <c r="H4345" s="2">
        <f t="shared" si="475"/>
        <v>44525.568055555559</v>
      </c>
      <c r="I4345" t="b">
        <f>OR(ABS(Table2[[#This Row],[DateTime]]-H4346) * 1440 &lt; 5, ABS(Table2[[#This Row],[DateTime]]-H4344) * 1440 &lt; 5)</f>
        <v>0</v>
      </c>
      <c r="J4345">
        <f>IF(Table2[[#This Row],[Mulitiple Sneeze?]],J4344+1,0)</f>
        <v>0</v>
      </c>
      <c r="K4345" t="str">
        <f>IF(AND(Table2[[#This Row],[Multiple Counter]]&gt;0, J4346=0),"Combo End","")</f>
        <v/>
      </c>
    </row>
    <row r="4346" spans="1:11" x14ac:dyDescent="0.25">
      <c r="A4346" s="1" t="s">
        <v>4792</v>
      </c>
      <c r="B4346" t="str">
        <f t="shared" si="469"/>
        <v>November 25</v>
      </c>
      <c r="C4346" t="str">
        <f t="shared" si="470"/>
        <v>2021</v>
      </c>
      <c r="D4346" t="str">
        <f t="shared" si="471"/>
        <v>03:04PM</v>
      </c>
      <c r="E4346">
        <f t="shared" si="472"/>
        <v>11</v>
      </c>
      <c r="F4346" t="str">
        <f t="shared" si="473"/>
        <v>25</v>
      </c>
      <c r="G4346" s="1">
        <f t="shared" si="474"/>
        <v>44525</v>
      </c>
      <c r="H4346" s="2">
        <f t="shared" si="475"/>
        <v>44525.62777777778</v>
      </c>
      <c r="I4346" t="b">
        <f>OR(ABS(Table2[[#This Row],[DateTime]]-H4347) * 1440 &lt; 5, ABS(Table2[[#This Row],[DateTime]]-H4345) * 1440 &lt; 5)</f>
        <v>0</v>
      </c>
      <c r="J4346">
        <f>IF(Table2[[#This Row],[Mulitiple Sneeze?]],J4345+1,0)</f>
        <v>0</v>
      </c>
      <c r="K4346" t="str">
        <f>IF(AND(Table2[[#This Row],[Multiple Counter]]&gt;0, J4347=0),"Combo End","")</f>
        <v/>
      </c>
    </row>
    <row r="4347" spans="1:11" x14ac:dyDescent="0.25">
      <c r="A4347" s="1" t="s">
        <v>4791</v>
      </c>
      <c r="B4347" t="str">
        <f t="shared" si="469"/>
        <v>November 26</v>
      </c>
      <c r="C4347" t="str">
        <f t="shared" si="470"/>
        <v>2021</v>
      </c>
      <c r="D4347" t="str">
        <f t="shared" si="471"/>
        <v>07:19AM</v>
      </c>
      <c r="E4347">
        <f t="shared" si="472"/>
        <v>11</v>
      </c>
      <c r="F4347" t="str">
        <f t="shared" si="473"/>
        <v>26</v>
      </c>
      <c r="G4347" s="1">
        <f t="shared" si="474"/>
        <v>44526</v>
      </c>
      <c r="H4347" s="2">
        <f t="shared" si="475"/>
        <v>44526.304861111108</v>
      </c>
      <c r="I4347" t="b">
        <f>OR(ABS(Table2[[#This Row],[DateTime]]-H4348) * 1440 &lt; 5, ABS(Table2[[#This Row],[DateTime]]-H4346) * 1440 &lt; 5)</f>
        <v>0</v>
      </c>
      <c r="J4347">
        <f>IF(Table2[[#This Row],[Mulitiple Sneeze?]],J4346+1,0)</f>
        <v>0</v>
      </c>
      <c r="K4347" t="str">
        <f>IF(AND(Table2[[#This Row],[Multiple Counter]]&gt;0, J4348=0),"Combo End","")</f>
        <v/>
      </c>
    </row>
    <row r="4348" spans="1:11" x14ac:dyDescent="0.25">
      <c r="A4348" s="1" t="s">
        <v>4790</v>
      </c>
      <c r="B4348" t="str">
        <f t="shared" si="469"/>
        <v>November 27</v>
      </c>
      <c r="C4348" t="str">
        <f t="shared" si="470"/>
        <v>2021</v>
      </c>
      <c r="D4348" t="str">
        <f t="shared" si="471"/>
        <v>07:14AM</v>
      </c>
      <c r="E4348">
        <f t="shared" si="472"/>
        <v>11</v>
      </c>
      <c r="F4348" t="str">
        <f t="shared" si="473"/>
        <v>27</v>
      </c>
      <c r="G4348" s="1">
        <f t="shared" si="474"/>
        <v>44527</v>
      </c>
      <c r="H4348" s="2">
        <f t="shared" si="475"/>
        <v>44527.301388888889</v>
      </c>
      <c r="I4348" t="b">
        <f>OR(ABS(Table2[[#This Row],[DateTime]]-H4349) * 1440 &lt; 5, ABS(Table2[[#This Row],[DateTime]]-H4347) * 1440 &lt; 5)</f>
        <v>0</v>
      </c>
      <c r="J4348">
        <f>IF(Table2[[#This Row],[Mulitiple Sneeze?]],J4347+1,0)</f>
        <v>0</v>
      </c>
      <c r="K4348" t="str">
        <f>IF(AND(Table2[[#This Row],[Multiple Counter]]&gt;0, J4349=0),"Combo End","")</f>
        <v/>
      </c>
    </row>
    <row r="4349" spans="1:11" x14ac:dyDescent="0.25">
      <c r="A4349" s="1" t="s">
        <v>4789</v>
      </c>
      <c r="B4349" t="str">
        <f t="shared" si="469"/>
        <v>November 27</v>
      </c>
      <c r="C4349" t="str">
        <f t="shared" si="470"/>
        <v>2021</v>
      </c>
      <c r="D4349" t="str">
        <f t="shared" si="471"/>
        <v>12:11PM</v>
      </c>
      <c r="E4349">
        <f t="shared" si="472"/>
        <v>11</v>
      </c>
      <c r="F4349" t="str">
        <f t="shared" si="473"/>
        <v>27</v>
      </c>
      <c r="G4349" s="1">
        <f t="shared" si="474"/>
        <v>44527</v>
      </c>
      <c r="H4349" s="2">
        <f t="shared" si="475"/>
        <v>44527.507638888892</v>
      </c>
      <c r="I4349" t="b">
        <f>OR(ABS(Table2[[#This Row],[DateTime]]-H4350) * 1440 &lt; 5, ABS(Table2[[#This Row],[DateTime]]-H4348) * 1440 &lt; 5)</f>
        <v>0</v>
      </c>
      <c r="J4349">
        <f>IF(Table2[[#This Row],[Mulitiple Sneeze?]],J4348+1,0)</f>
        <v>0</v>
      </c>
      <c r="K4349" t="str">
        <f>IF(AND(Table2[[#This Row],[Multiple Counter]]&gt;0, J4350=0),"Combo End","")</f>
        <v/>
      </c>
    </row>
    <row r="4350" spans="1:11" x14ac:dyDescent="0.25">
      <c r="A4350" s="1" t="s">
        <v>4788</v>
      </c>
      <c r="B4350" t="str">
        <f t="shared" si="469"/>
        <v>November 27</v>
      </c>
      <c r="C4350" t="str">
        <f t="shared" si="470"/>
        <v>2021</v>
      </c>
      <c r="D4350" t="str">
        <f t="shared" si="471"/>
        <v>04:28PM</v>
      </c>
      <c r="E4350">
        <f t="shared" si="472"/>
        <v>11</v>
      </c>
      <c r="F4350" t="str">
        <f t="shared" si="473"/>
        <v>27</v>
      </c>
      <c r="G4350" s="1">
        <f t="shared" si="474"/>
        <v>44527</v>
      </c>
      <c r="H4350" s="2">
        <f t="shared" si="475"/>
        <v>44527.686111111114</v>
      </c>
      <c r="I4350" t="b">
        <f>OR(ABS(Table2[[#This Row],[DateTime]]-H4351) * 1440 &lt; 5, ABS(Table2[[#This Row],[DateTime]]-H4349) * 1440 &lt; 5)</f>
        <v>0</v>
      </c>
      <c r="J4350">
        <f>IF(Table2[[#This Row],[Mulitiple Sneeze?]],J4349+1,0)</f>
        <v>0</v>
      </c>
      <c r="K4350" t="str">
        <f>IF(AND(Table2[[#This Row],[Multiple Counter]]&gt;0, J4351=0),"Combo End","")</f>
        <v/>
      </c>
    </row>
    <row r="4351" spans="1:11" x14ac:dyDescent="0.25">
      <c r="A4351" s="1" t="s">
        <v>4787</v>
      </c>
      <c r="B4351" t="str">
        <f t="shared" si="469"/>
        <v>November 28</v>
      </c>
      <c r="C4351" t="str">
        <f t="shared" si="470"/>
        <v>2021</v>
      </c>
      <c r="D4351" t="str">
        <f t="shared" si="471"/>
        <v>07:38AM</v>
      </c>
      <c r="E4351">
        <f t="shared" si="472"/>
        <v>11</v>
      </c>
      <c r="F4351" t="str">
        <f t="shared" si="473"/>
        <v>28</v>
      </c>
      <c r="G4351" s="1">
        <f t="shared" si="474"/>
        <v>44528</v>
      </c>
      <c r="H4351" s="2">
        <f t="shared" si="475"/>
        <v>44528.318055555559</v>
      </c>
      <c r="I4351" t="b">
        <f>OR(ABS(Table2[[#This Row],[DateTime]]-H4352) * 1440 &lt; 5, ABS(Table2[[#This Row],[DateTime]]-H4350) * 1440 &lt; 5)</f>
        <v>0</v>
      </c>
      <c r="J4351">
        <f>IF(Table2[[#This Row],[Mulitiple Sneeze?]],J4350+1,0)</f>
        <v>0</v>
      </c>
      <c r="K4351" t="str">
        <f>IF(AND(Table2[[#This Row],[Multiple Counter]]&gt;0, J4352=0),"Combo End","")</f>
        <v/>
      </c>
    </row>
    <row r="4352" spans="1:11" x14ac:dyDescent="0.25">
      <c r="A4352" s="1" t="s">
        <v>4786</v>
      </c>
      <c r="B4352" t="str">
        <f t="shared" si="469"/>
        <v>November 28</v>
      </c>
      <c r="C4352" t="str">
        <f t="shared" si="470"/>
        <v>2021</v>
      </c>
      <c r="D4352" t="str">
        <f t="shared" si="471"/>
        <v>02:09PM</v>
      </c>
      <c r="E4352">
        <f t="shared" si="472"/>
        <v>11</v>
      </c>
      <c r="F4352" t="str">
        <f t="shared" si="473"/>
        <v>28</v>
      </c>
      <c r="G4352" s="1">
        <f t="shared" si="474"/>
        <v>44528</v>
      </c>
      <c r="H4352" s="2">
        <f t="shared" si="475"/>
        <v>44528.589583333334</v>
      </c>
      <c r="I4352" t="b">
        <f>OR(ABS(Table2[[#This Row],[DateTime]]-H4353) * 1440 &lt; 5, ABS(Table2[[#This Row],[DateTime]]-H4351) * 1440 &lt; 5)</f>
        <v>0</v>
      </c>
      <c r="J4352">
        <f>IF(Table2[[#This Row],[Mulitiple Sneeze?]],J4351+1,0)</f>
        <v>0</v>
      </c>
      <c r="K4352" t="str">
        <f>IF(AND(Table2[[#This Row],[Multiple Counter]]&gt;0, J4353=0),"Combo End","")</f>
        <v/>
      </c>
    </row>
    <row r="4353" spans="1:11" x14ac:dyDescent="0.25">
      <c r="A4353" s="1" t="s">
        <v>4785</v>
      </c>
      <c r="B4353" t="str">
        <f t="shared" si="469"/>
        <v>November 28</v>
      </c>
      <c r="C4353" t="str">
        <f t="shared" si="470"/>
        <v>2021</v>
      </c>
      <c r="D4353" t="str">
        <f t="shared" si="471"/>
        <v>09:10PM</v>
      </c>
      <c r="E4353">
        <f t="shared" si="472"/>
        <v>11</v>
      </c>
      <c r="F4353" t="str">
        <f t="shared" si="473"/>
        <v>28</v>
      </c>
      <c r="G4353" s="1">
        <f t="shared" si="474"/>
        <v>44528</v>
      </c>
      <c r="H4353" s="2">
        <f t="shared" si="475"/>
        <v>44528.881944444445</v>
      </c>
      <c r="I4353" t="b">
        <f>OR(ABS(Table2[[#This Row],[DateTime]]-H4354) * 1440 &lt; 5, ABS(Table2[[#This Row],[DateTime]]-H4352) * 1440 &lt; 5)</f>
        <v>0</v>
      </c>
      <c r="J4353">
        <f>IF(Table2[[#This Row],[Mulitiple Sneeze?]],J4352+1,0)</f>
        <v>0</v>
      </c>
      <c r="K4353" t="str">
        <f>IF(AND(Table2[[#This Row],[Multiple Counter]]&gt;0, J4354=0),"Combo End","")</f>
        <v/>
      </c>
    </row>
    <row r="4354" spans="1:11" x14ac:dyDescent="0.25">
      <c r="A4354" s="1" t="s">
        <v>4784</v>
      </c>
      <c r="B4354" t="str">
        <f t="shared" ref="B4354:B4417" si="476">_xlfn.TEXTBEFORE(A4354,",")</f>
        <v>November 29</v>
      </c>
      <c r="C4354" t="str">
        <f t="shared" ref="C4354:C4417" si="477">LEFT(_xlfn.TEXTAFTER(A4354, ", "), 4)</f>
        <v>2021</v>
      </c>
      <c r="D4354" t="str">
        <f t="shared" ref="D4354:D4417" si="478">_xlfn.TEXTAFTER(A4354, "at ")</f>
        <v>11:31AM</v>
      </c>
      <c r="E4354">
        <f t="shared" ref="E4354:E4417" si="479">MONTH(1&amp;B4354)</f>
        <v>11</v>
      </c>
      <c r="F4354" t="str">
        <f t="shared" ref="F4354:F4417" si="480">RIGHT(B4354, 2)</f>
        <v>29</v>
      </c>
      <c r="G4354" s="1">
        <f t="shared" ref="G4354:G4417" si="481">DATE(C4354,E4354,F4354)</f>
        <v>44529</v>
      </c>
      <c r="H4354" s="2">
        <f t="shared" ref="H4354:H4417" si="482">G4354+TIMEVALUE(_xlfn.CONCAT(LEFT(D4354, 5), " ", RIGHT(D4354, 2)))</f>
        <v>44529.479861111111</v>
      </c>
      <c r="I4354" t="b">
        <f>OR(ABS(Table2[[#This Row],[DateTime]]-H4355) * 1440 &lt; 5, ABS(Table2[[#This Row],[DateTime]]-H4353) * 1440 &lt; 5)</f>
        <v>0</v>
      </c>
      <c r="J4354">
        <f>IF(Table2[[#This Row],[Mulitiple Sneeze?]],J4353+1,0)</f>
        <v>0</v>
      </c>
      <c r="K4354" t="str">
        <f>IF(AND(Table2[[#This Row],[Multiple Counter]]&gt;0, J4355=0),"Combo End","")</f>
        <v/>
      </c>
    </row>
    <row r="4355" spans="1:11" x14ac:dyDescent="0.25">
      <c r="A4355" s="1" t="s">
        <v>4783</v>
      </c>
      <c r="B4355" t="str">
        <f t="shared" si="476"/>
        <v>November 29</v>
      </c>
      <c r="C4355" t="str">
        <f t="shared" si="477"/>
        <v>2021</v>
      </c>
      <c r="D4355" t="str">
        <f t="shared" si="478"/>
        <v>03:25PM</v>
      </c>
      <c r="E4355">
        <f t="shared" si="479"/>
        <v>11</v>
      </c>
      <c r="F4355" t="str">
        <f t="shared" si="480"/>
        <v>29</v>
      </c>
      <c r="G4355" s="1">
        <f t="shared" si="481"/>
        <v>44529</v>
      </c>
      <c r="H4355" s="2">
        <f t="shared" si="482"/>
        <v>44529.642361111109</v>
      </c>
      <c r="I4355" t="b">
        <f>OR(ABS(Table2[[#This Row],[DateTime]]-H4356) * 1440 &lt; 5, ABS(Table2[[#This Row],[DateTime]]-H4354) * 1440 &lt; 5)</f>
        <v>0</v>
      </c>
      <c r="J4355">
        <f>IF(Table2[[#This Row],[Mulitiple Sneeze?]],J4354+1,0)</f>
        <v>0</v>
      </c>
      <c r="K4355" t="str">
        <f>IF(AND(Table2[[#This Row],[Multiple Counter]]&gt;0, J4356=0),"Combo End","")</f>
        <v/>
      </c>
    </row>
    <row r="4356" spans="1:11" x14ac:dyDescent="0.25">
      <c r="A4356" s="1" t="s">
        <v>4782</v>
      </c>
      <c r="B4356" t="str">
        <f t="shared" si="476"/>
        <v>November 29</v>
      </c>
      <c r="C4356" t="str">
        <f t="shared" si="477"/>
        <v>2021</v>
      </c>
      <c r="D4356" t="str">
        <f t="shared" si="478"/>
        <v>03:56PM</v>
      </c>
      <c r="E4356">
        <f t="shared" si="479"/>
        <v>11</v>
      </c>
      <c r="F4356" t="str">
        <f t="shared" si="480"/>
        <v>29</v>
      </c>
      <c r="G4356" s="1">
        <f t="shared" si="481"/>
        <v>44529</v>
      </c>
      <c r="H4356" s="2">
        <f t="shared" si="482"/>
        <v>44529.663888888892</v>
      </c>
      <c r="I4356" t="b">
        <f>OR(ABS(Table2[[#This Row],[DateTime]]-H4357) * 1440 &lt; 5, ABS(Table2[[#This Row],[DateTime]]-H4355) * 1440 &lt; 5)</f>
        <v>0</v>
      </c>
      <c r="J4356">
        <f>IF(Table2[[#This Row],[Mulitiple Sneeze?]],J4355+1,0)</f>
        <v>0</v>
      </c>
      <c r="K4356" t="str">
        <f>IF(AND(Table2[[#This Row],[Multiple Counter]]&gt;0, J4357=0),"Combo End","")</f>
        <v/>
      </c>
    </row>
    <row r="4357" spans="1:11" x14ac:dyDescent="0.25">
      <c r="A4357" s="1" t="s">
        <v>4781</v>
      </c>
      <c r="B4357" t="str">
        <f t="shared" si="476"/>
        <v>November 29</v>
      </c>
      <c r="C4357" t="str">
        <f t="shared" si="477"/>
        <v>2021</v>
      </c>
      <c r="D4357" t="str">
        <f t="shared" si="478"/>
        <v>05:03PM</v>
      </c>
      <c r="E4357">
        <f t="shared" si="479"/>
        <v>11</v>
      </c>
      <c r="F4357" t="str">
        <f t="shared" si="480"/>
        <v>29</v>
      </c>
      <c r="G4357" s="1">
        <f t="shared" si="481"/>
        <v>44529</v>
      </c>
      <c r="H4357" s="2">
        <f t="shared" si="482"/>
        <v>44529.710416666669</v>
      </c>
      <c r="I4357" t="b">
        <f>OR(ABS(Table2[[#This Row],[DateTime]]-H4358) * 1440 &lt; 5, ABS(Table2[[#This Row],[DateTime]]-H4356) * 1440 &lt; 5)</f>
        <v>0</v>
      </c>
      <c r="J4357">
        <f>IF(Table2[[#This Row],[Mulitiple Sneeze?]],J4356+1,0)</f>
        <v>0</v>
      </c>
      <c r="K4357" t="str">
        <f>IF(AND(Table2[[#This Row],[Multiple Counter]]&gt;0, J4358=0),"Combo End","")</f>
        <v/>
      </c>
    </row>
    <row r="4358" spans="1:11" x14ac:dyDescent="0.25">
      <c r="A4358" s="1" t="s">
        <v>4780</v>
      </c>
      <c r="B4358" t="str">
        <f t="shared" si="476"/>
        <v>November 30</v>
      </c>
      <c r="C4358" t="str">
        <f t="shared" si="477"/>
        <v>2021</v>
      </c>
      <c r="D4358" t="str">
        <f t="shared" si="478"/>
        <v>07:24PM</v>
      </c>
      <c r="E4358">
        <f t="shared" si="479"/>
        <v>11</v>
      </c>
      <c r="F4358" t="str">
        <f t="shared" si="480"/>
        <v>30</v>
      </c>
      <c r="G4358" s="1">
        <f t="shared" si="481"/>
        <v>44530</v>
      </c>
      <c r="H4358" s="2">
        <f t="shared" si="482"/>
        <v>44530.808333333334</v>
      </c>
      <c r="I4358" t="b">
        <f>OR(ABS(Table2[[#This Row],[DateTime]]-H4359) * 1440 &lt; 5, ABS(Table2[[#This Row],[DateTime]]-H4357) * 1440 &lt; 5)</f>
        <v>0</v>
      </c>
      <c r="J4358">
        <f>IF(Table2[[#This Row],[Mulitiple Sneeze?]],J4357+1,0)</f>
        <v>0</v>
      </c>
      <c r="K4358" t="str">
        <f>IF(AND(Table2[[#This Row],[Multiple Counter]]&gt;0, J4359=0),"Combo End","")</f>
        <v/>
      </c>
    </row>
    <row r="4359" spans="1:11" x14ac:dyDescent="0.25">
      <c r="A4359" s="1" t="s">
        <v>4779</v>
      </c>
      <c r="B4359" t="str">
        <f t="shared" si="476"/>
        <v>December 01</v>
      </c>
      <c r="C4359" t="str">
        <f t="shared" si="477"/>
        <v>2021</v>
      </c>
      <c r="D4359" t="str">
        <f t="shared" si="478"/>
        <v>06:31AM</v>
      </c>
      <c r="E4359">
        <f t="shared" si="479"/>
        <v>12</v>
      </c>
      <c r="F4359" t="str">
        <f t="shared" si="480"/>
        <v>01</v>
      </c>
      <c r="G4359" s="1">
        <f t="shared" si="481"/>
        <v>44531</v>
      </c>
      <c r="H4359" s="2">
        <f t="shared" si="482"/>
        <v>44531.271527777775</v>
      </c>
      <c r="I4359" t="b">
        <f>OR(ABS(Table2[[#This Row],[DateTime]]-H4360) * 1440 &lt; 5, ABS(Table2[[#This Row],[DateTime]]-H4358) * 1440 &lt; 5)</f>
        <v>0</v>
      </c>
      <c r="J4359">
        <f>IF(Table2[[#This Row],[Mulitiple Sneeze?]],J4358+1,0)</f>
        <v>0</v>
      </c>
      <c r="K4359" t="str">
        <f>IF(AND(Table2[[#This Row],[Multiple Counter]]&gt;0, J4360=0),"Combo End","")</f>
        <v/>
      </c>
    </row>
    <row r="4360" spans="1:11" x14ac:dyDescent="0.25">
      <c r="A4360" s="1" t="s">
        <v>4778</v>
      </c>
      <c r="B4360" t="str">
        <f t="shared" si="476"/>
        <v>December 01</v>
      </c>
      <c r="C4360" t="str">
        <f t="shared" si="477"/>
        <v>2021</v>
      </c>
      <c r="D4360" t="str">
        <f t="shared" si="478"/>
        <v>07:08AM</v>
      </c>
      <c r="E4360">
        <f t="shared" si="479"/>
        <v>12</v>
      </c>
      <c r="F4360" t="str">
        <f t="shared" si="480"/>
        <v>01</v>
      </c>
      <c r="G4360" s="1">
        <f t="shared" si="481"/>
        <v>44531</v>
      </c>
      <c r="H4360" s="2">
        <f t="shared" si="482"/>
        <v>44531.297222222223</v>
      </c>
      <c r="I4360" t="b">
        <f>OR(ABS(Table2[[#This Row],[DateTime]]-H4361) * 1440 &lt; 5, ABS(Table2[[#This Row],[DateTime]]-H4359) * 1440 &lt; 5)</f>
        <v>0</v>
      </c>
      <c r="J4360">
        <f>IF(Table2[[#This Row],[Mulitiple Sneeze?]],J4359+1,0)</f>
        <v>0</v>
      </c>
      <c r="K4360" t="str">
        <f>IF(AND(Table2[[#This Row],[Multiple Counter]]&gt;0, J4361=0),"Combo End","")</f>
        <v/>
      </c>
    </row>
    <row r="4361" spans="1:11" x14ac:dyDescent="0.25">
      <c r="A4361" s="1" t="s">
        <v>4777</v>
      </c>
      <c r="B4361" t="str">
        <f t="shared" si="476"/>
        <v>December 02</v>
      </c>
      <c r="C4361" t="str">
        <f t="shared" si="477"/>
        <v>2021</v>
      </c>
      <c r="D4361" t="str">
        <f t="shared" si="478"/>
        <v>06:55AM</v>
      </c>
      <c r="E4361">
        <f t="shared" si="479"/>
        <v>12</v>
      </c>
      <c r="F4361" t="str">
        <f t="shared" si="480"/>
        <v>02</v>
      </c>
      <c r="G4361" s="1">
        <f t="shared" si="481"/>
        <v>44532</v>
      </c>
      <c r="H4361" s="2">
        <f t="shared" si="482"/>
        <v>44532.288194444445</v>
      </c>
      <c r="I4361" t="b">
        <f>OR(ABS(Table2[[#This Row],[DateTime]]-H4362) * 1440 &lt; 5, ABS(Table2[[#This Row],[DateTime]]-H4360) * 1440 &lt; 5)</f>
        <v>0</v>
      </c>
      <c r="J4361">
        <f>IF(Table2[[#This Row],[Mulitiple Sneeze?]],J4360+1,0)</f>
        <v>0</v>
      </c>
      <c r="K4361" t="str">
        <f>IF(AND(Table2[[#This Row],[Multiple Counter]]&gt;0, J4362=0),"Combo End","")</f>
        <v/>
      </c>
    </row>
    <row r="4362" spans="1:11" x14ac:dyDescent="0.25">
      <c r="A4362" s="1" t="s">
        <v>4776</v>
      </c>
      <c r="B4362" t="str">
        <f t="shared" si="476"/>
        <v>December 02</v>
      </c>
      <c r="C4362" t="str">
        <f t="shared" si="477"/>
        <v>2021</v>
      </c>
      <c r="D4362" t="str">
        <f t="shared" si="478"/>
        <v>09:56AM</v>
      </c>
      <c r="E4362">
        <f t="shared" si="479"/>
        <v>12</v>
      </c>
      <c r="F4362" t="str">
        <f t="shared" si="480"/>
        <v>02</v>
      </c>
      <c r="G4362" s="1">
        <f t="shared" si="481"/>
        <v>44532</v>
      </c>
      <c r="H4362" s="2">
        <f t="shared" si="482"/>
        <v>44532.413888888892</v>
      </c>
      <c r="I4362" t="b">
        <f>OR(ABS(Table2[[#This Row],[DateTime]]-H4363) * 1440 &lt; 5, ABS(Table2[[#This Row],[DateTime]]-H4361) * 1440 &lt; 5)</f>
        <v>0</v>
      </c>
      <c r="J4362">
        <f>IF(Table2[[#This Row],[Mulitiple Sneeze?]],J4361+1,0)</f>
        <v>0</v>
      </c>
      <c r="K4362" t="str">
        <f>IF(AND(Table2[[#This Row],[Multiple Counter]]&gt;0, J4363=0),"Combo End","")</f>
        <v/>
      </c>
    </row>
    <row r="4363" spans="1:11" x14ac:dyDescent="0.25">
      <c r="A4363" s="1" t="s">
        <v>4775</v>
      </c>
      <c r="B4363" t="str">
        <f t="shared" si="476"/>
        <v>December 02</v>
      </c>
      <c r="C4363" t="str">
        <f t="shared" si="477"/>
        <v>2021</v>
      </c>
      <c r="D4363" t="str">
        <f t="shared" si="478"/>
        <v>03:10PM</v>
      </c>
      <c r="E4363">
        <f t="shared" si="479"/>
        <v>12</v>
      </c>
      <c r="F4363" t="str">
        <f t="shared" si="480"/>
        <v>02</v>
      </c>
      <c r="G4363" s="1">
        <f t="shared" si="481"/>
        <v>44532</v>
      </c>
      <c r="H4363" s="2">
        <f t="shared" si="482"/>
        <v>44532.631944444445</v>
      </c>
      <c r="I4363" t="b">
        <f>OR(ABS(Table2[[#This Row],[DateTime]]-H4364) * 1440 &lt; 5, ABS(Table2[[#This Row],[DateTime]]-H4362) * 1440 &lt; 5)</f>
        <v>0</v>
      </c>
      <c r="J4363">
        <f>IF(Table2[[#This Row],[Mulitiple Sneeze?]],J4362+1,0)</f>
        <v>0</v>
      </c>
      <c r="K4363" t="str">
        <f>IF(AND(Table2[[#This Row],[Multiple Counter]]&gt;0, J4364=0),"Combo End","")</f>
        <v/>
      </c>
    </row>
    <row r="4364" spans="1:11" x14ac:dyDescent="0.25">
      <c r="A4364" s="1" t="s">
        <v>4774</v>
      </c>
      <c r="B4364" t="str">
        <f t="shared" si="476"/>
        <v>December 03</v>
      </c>
      <c r="C4364" t="str">
        <f t="shared" si="477"/>
        <v>2021</v>
      </c>
      <c r="D4364" t="str">
        <f t="shared" si="478"/>
        <v>02:20PM</v>
      </c>
      <c r="E4364">
        <f t="shared" si="479"/>
        <v>12</v>
      </c>
      <c r="F4364" t="str">
        <f t="shared" si="480"/>
        <v>03</v>
      </c>
      <c r="G4364" s="1">
        <f t="shared" si="481"/>
        <v>44533</v>
      </c>
      <c r="H4364" s="2">
        <f t="shared" si="482"/>
        <v>44533.597222222219</v>
      </c>
      <c r="I4364" t="b">
        <f>OR(ABS(Table2[[#This Row],[DateTime]]-H4365) * 1440 &lt; 5, ABS(Table2[[#This Row],[DateTime]]-H4363) * 1440 &lt; 5)</f>
        <v>0</v>
      </c>
      <c r="J4364">
        <f>IF(Table2[[#This Row],[Mulitiple Sneeze?]],J4363+1,0)</f>
        <v>0</v>
      </c>
      <c r="K4364" t="str">
        <f>IF(AND(Table2[[#This Row],[Multiple Counter]]&gt;0, J4365=0),"Combo End","")</f>
        <v/>
      </c>
    </row>
    <row r="4365" spans="1:11" x14ac:dyDescent="0.25">
      <c r="A4365" s="1" t="s">
        <v>4773</v>
      </c>
      <c r="B4365" t="str">
        <f t="shared" si="476"/>
        <v>December 03</v>
      </c>
      <c r="C4365" t="str">
        <f t="shared" si="477"/>
        <v>2021</v>
      </c>
      <c r="D4365" t="str">
        <f t="shared" si="478"/>
        <v>07:42PM</v>
      </c>
      <c r="E4365">
        <f t="shared" si="479"/>
        <v>12</v>
      </c>
      <c r="F4365" t="str">
        <f t="shared" si="480"/>
        <v>03</v>
      </c>
      <c r="G4365" s="1">
        <f t="shared" si="481"/>
        <v>44533</v>
      </c>
      <c r="H4365" s="2">
        <f t="shared" si="482"/>
        <v>44533.820833333331</v>
      </c>
      <c r="I4365" t="b">
        <f>OR(ABS(Table2[[#This Row],[DateTime]]-H4366) * 1440 &lt; 5, ABS(Table2[[#This Row],[DateTime]]-H4364) * 1440 &lt; 5)</f>
        <v>0</v>
      </c>
      <c r="J4365">
        <f>IF(Table2[[#This Row],[Mulitiple Sneeze?]],J4364+1,0)</f>
        <v>0</v>
      </c>
      <c r="K4365" t="str">
        <f>IF(AND(Table2[[#This Row],[Multiple Counter]]&gt;0, J4366=0),"Combo End","")</f>
        <v/>
      </c>
    </row>
    <row r="4366" spans="1:11" x14ac:dyDescent="0.25">
      <c r="A4366" s="1" t="s">
        <v>4772</v>
      </c>
      <c r="B4366" t="str">
        <f t="shared" si="476"/>
        <v>December 04</v>
      </c>
      <c r="C4366" t="str">
        <f t="shared" si="477"/>
        <v>2021</v>
      </c>
      <c r="D4366" t="str">
        <f t="shared" si="478"/>
        <v>02:54PM</v>
      </c>
      <c r="E4366">
        <f t="shared" si="479"/>
        <v>12</v>
      </c>
      <c r="F4366" t="str">
        <f t="shared" si="480"/>
        <v>04</v>
      </c>
      <c r="G4366" s="1">
        <f t="shared" si="481"/>
        <v>44534</v>
      </c>
      <c r="H4366" s="2">
        <f t="shared" si="482"/>
        <v>44534.620833333334</v>
      </c>
      <c r="I4366" t="b">
        <f>OR(ABS(Table2[[#This Row],[DateTime]]-H4367) * 1440 &lt; 5, ABS(Table2[[#This Row],[DateTime]]-H4365) * 1440 &lt; 5)</f>
        <v>0</v>
      </c>
      <c r="J4366">
        <f>IF(Table2[[#This Row],[Mulitiple Sneeze?]],J4365+1,0)</f>
        <v>0</v>
      </c>
      <c r="K4366" t="str">
        <f>IF(AND(Table2[[#This Row],[Multiple Counter]]&gt;0, J4367=0),"Combo End","")</f>
        <v/>
      </c>
    </row>
    <row r="4367" spans="1:11" x14ac:dyDescent="0.25">
      <c r="A4367" s="1" t="s">
        <v>4771</v>
      </c>
      <c r="B4367" t="str">
        <f t="shared" si="476"/>
        <v>December 05</v>
      </c>
      <c r="C4367" t="str">
        <f t="shared" si="477"/>
        <v>2021</v>
      </c>
      <c r="D4367" t="str">
        <f t="shared" si="478"/>
        <v>07:47PM</v>
      </c>
      <c r="E4367">
        <f t="shared" si="479"/>
        <v>12</v>
      </c>
      <c r="F4367" t="str">
        <f t="shared" si="480"/>
        <v>05</v>
      </c>
      <c r="G4367" s="1">
        <f t="shared" si="481"/>
        <v>44535</v>
      </c>
      <c r="H4367" s="2">
        <f t="shared" si="482"/>
        <v>44535.824305555558</v>
      </c>
      <c r="I4367" t="b">
        <f>OR(ABS(Table2[[#This Row],[DateTime]]-H4368) * 1440 &lt; 5, ABS(Table2[[#This Row],[DateTime]]-H4366) * 1440 &lt; 5)</f>
        <v>0</v>
      </c>
      <c r="J4367">
        <f>IF(Table2[[#This Row],[Mulitiple Sneeze?]],J4366+1,0)</f>
        <v>0</v>
      </c>
      <c r="K4367" t="str">
        <f>IF(AND(Table2[[#This Row],[Multiple Counter]]&gt;0, J4368=0),"Combo End","")</f>
        <v/>
      </c>
    </row>
    <row r="4368" spans="1:11" x14ac:dyDescent="0.25">
      <c r="A4368" s="1" t="s">
        <v>4770</v>
      </c>
      <c r="B4368" t="str">
        <f t="shared" si="476"/>
        <v>December 06</v>
      </c>
      <c r="C4368" t="str">
        <f t="shared" si="477"/>
        <v>2021</v>
      </c>
      <c r="D4368" t="str">
        <f t="shared" si="478"/>
        <v>10:22AM</v>
      </c>
      <c r="E4368">
        <f t="shared" si="479"/>
        <v>12</v>
      </c>
      <c r="F4368" t="str">
        <f t="shared" si="480"/>
        <v>06</v>
      </c>
      <c r="G4368" s="1">
        <f t="shared" si="481"/>
        <v>44536</v>
      </c>
      <c r="H4368" s="2">
        <f t="shared" si="482"/>
        <v>44536.431944444441</v>
      </c>
      <c r="I4368" t="b">
        <f>OR(ABS(Table2[[#This Row],[DateTime]]-H4369) * 1440 &lt; 5, ABS(Table2[[#This Row],[DateTime]]-H4367) * 1440 &lt; 5)</f>
        <v>0</v>
      </c>
      <c r="J4368">
        <f>IF(Table2[[#This Row],[Mulitiple Sneeze?]],J4367+1,0)</f>
        <v>0</v>
      </c>
      <c r="K4368" t="str">
        <f>IF(AND(Table2[[#This Row],[Multiple Counter]]&gt;0, J4369=0),"Combo End","")</f>
        <v/>
      </c>
    </row>
    <row r="4369" spans="1:11" x14ac:dyDescent="0.25">
      <c r="A4369" s="1" t="s">
        <v>4769</v>
      </c>
      <c r="B4369" t="str">
        <f t="shared" si="476"/>
        <v>December 06</v>
      </c>
      <c r="C4369" t="str">
        <f t="shared" si="477"/>
        <v>2021</v>
      </c>
      <c r="D4369" t="str">
        <f t="shared" si="478"/>
        <v>10:33AM</v>
      </c>
      <c r="E4369">
        <f t="shared" si="479"/>
        <v>12</v>
      </c>
      <c r="F4369" t="str">
        <f t="shared" si="480"/>
        <v>06</v>
      </c>
      <c r="G4369" s="1">
        <f t="shared" si="481"/>
        <v>44536</v>
      </c>
      <c r="H4369" s="2">
        <f t="shared" si="482"/>
        <v>44536.439583333333</v>
      </c>
      <c r="I4369" t="b">
        <f>OR(ABS(Table2[[#This Row],[DateTime]]-H4370) * 1440 &lt; 5, ABS(Table2[[#This Row],[DateTime]]-H4368) * 1440 &lt; 5)</f>
        <v>0</v>
      </c>
      <c r="J4369">
        <f>IF(Table2[[#This Row],[Mulitiple Sneeze?]],J4368+1,0)</f>
        <v>0</v>
      </c>
      <c r="K4369" t="str">
        <f>IF(AND(Table2[[#This Row],[Multiple Counter]]&gt;0, J4370=0),"Combo End","")</f>
        <v/>
      </c>
    </row>
    <row r="4370" spans="1:11" x14ac:dyDescent="0.25">
      <c r="A4370" s="1" t="s">
        <v>4768</v>
      </c>
      <c r="B4370" t="str">
        <f t="shared" si="476"/>
        <v>December 06</v>
      </c>
      <c r="C4370" t="str">
        <f t="shared" si="477"/>
        <v>2021</v>
      </c>
      <c r="D4370" t="str">
        <f t="shared" si="478"/>
        <v>12:15PM</v>
      </c>
      <c r="E4370">
        <f t="shared" si="479"/>
        <v>12</v>
      </c>
      <c r="F4370" t="str">
        <f t="shared" si="480"/>
        <v>06</v>
      </c>
      <c r="G4370" s="1">
        <f t="shared" si="481"/>
        <v>44536</v>
      </c>
      <c r="H4370" s="2">
        <f t="shared" si="482"/>
        <v>44536.510416666664</v>
      </c>
      <c r="I4370" t="b">
        <f>OR(ABS(Table2[[#This Row],[DateTime]]-H4371) * 1440 &lt; 5, ABS(Table2[[#This Row],[DateTime]]-H4369) * 1440 &lt; 5)</f>
        <v>0</v>
      </c>
      <c r="J4370">
        <f>IF(Table2[[#This Row],[Mulitiple Sneeze?]],J4369+1,0)</f>
        <v>0</v>
      </c>
      <c r="K4370" t="str">
        <f>IF(AND(Table2[[#This Row],[Multiple Counter]]&gt;0, J4371=0),"Combo End","")</f>
        <v/>
      </c>
    </row>
    <row r="4371" spans="1:11" x14ac:dyDescent="0.25">
      <c r="A4371" s="1" t="s">
        <v>4767</v>
      </c>
      <c r="B4371" t="str">
        <f t="shared" si="476"/>
        <v>December 06</v>
      </c>
      <c r="C4371" t="str">
        <f t="shared" si="477"/>
        <v>2021</v>
      </c>
      <c r="D4371" t="str">
        <f t="shared" si="478"/>
        <v>02:44PM</v>
      </c>
      <c r="E4371">
        <f t="shared" si="479"/>
        <v>12</v>
      </c>
      <c r="F4371" t="str">
        <f t="shared" si="480"/>
        <v>06</v>
      </c>
      <c r="G4371" s="1">
        <f t="shared" si="481"/>
        <v>44536</v>
      </c>
      <c r="H4371" s="2">
        <f t="shared" si="482"/>
        <v>44536.613888888889</v>
      </c>
      <c r="I4371" t="b">
        <f>OR(ABS(Table2[[#This Row],[DateTime]]-H4372) * 1440 &lt; 5, ABS(Table2[[#This Row],[DateTime]]-H4370) * 1440 &lt; 5)</f>
        <v>0</v>
      </c>
      <c r="J4371">
        <f>IF(Table2[[#This Row],[Mulitiple Sneeze?]],J4370+1,0)</f>
        <v>0</v>
      </c>
      <c r="K4371" t="str">
        <f>IF(AND(Table2[[#This Row],[Multiple Counter]]&gt;0, J4372=0),"Combo End","")</f>
        <v/>
      </c>
    </row>
    <row r="4372" spans="1:11" x14ac:dyDescent="0.25">
      <c r="A4372" s="1" t="s">
        <v>4766</v>
      </c>
      <c r="B4372" t="str">
        <f t="shared" si="476"/>
        <v>December 06</v>
      </c>
      <c r="C4372" t="str">
        <f t="shared" si="477"/>
        <v>2021</v>
      </c>
      <c r="D4372" t="str">
        <f t="shared" si="478"/>
        <v>08:22PM</v>
      </c>
      <c r="E4372">
        <f t="shared" si="479"/>
        <v>12</v>
      </c>
      <c r="F4372" t="str">
        <f t="shared" si="480"/>
        <v>06</v>
      </c>
      <c r="G4372" s="1">
        <f t="shared" si="481"/>
        <v>44536</v>
      </c>
      <c r="H4372" s="2">
        <f t="shared" si="482"/>
        <v>44536.848611111112</v>
      </c>
      <c r="I4372" t="b">
        <f>OR(ABS(Table2[[#This Row],[DateTime]]-H4373) * 1440 &lt; 5, ABS(Table2[[#This Row],[DateTime]]-H4371) * 1440 &lt; 5)</f>
        <v>0</v>
      </c>
      <c r="J4372">
        <f>IF(Table2[[#This Row],[Mulitiple Sneeze?]],J4371+1,0)</f>
        <v>0</v>
      </c>
      <c r="K4372" t="str">
        <f>IF(AND(Table2[[#This Row],[Multiple Counter]]&gt;0, J4373=0),"Combo End","")</f>
        <v/>
      </c>
    </row>
    <row r="4373" spans="1:11" x14ac:dyDescent="0.25">
      <c r="A4373" s="1" t="s">
        <v>4765</v>
      </c>
      <c r="B4373" t="str">
        <f t="shared" si="476"/>
        <v>December 07</v>
      </c>
      <c r="C4373" t="str">
        <f t="shared" si="477"/>
        <v>2021</v>
      </c>
      <c r="D4373" t="str">
        <f t="shared" si="478"/>
        <v>12:54PM</v>
      </c>
      <c r="E4373">
        <f t="shared" si="479"/>
        <v>12</v>
      </c>
      <c r="F4373" t="str">
        <f t="shared" si="480"/>
        <v>07</v>
      </c>
      <c r="G4373" s="1">
        <f t="shared" si="481"/>
        <v>44537</v>
      </c>
      <c r="H4373" s="2">
        <f t="shared" si="482"/>
        <v>44537.537499999999</v>
      </c>
      <c r="I4373" t="b">
        <f>OR(ABS(Table2[[#This Row],[DateTime]]-H4374) * 1440 &lt; 5, ABS(Table2[[#This Row],[DateTime]]-H4372) * 1440 &lt; 5)</f>
        <v>0</v>
      </c>
      <c r="J4373">
        <f>IF(Table2[[#This Row],[Mulitiple Sneeze?]],J4372+1,0)</f>
        <v>0</v>
      </c>
      <c r="K4373" t="str">
        <f>IF(AND(Table2[[#This Row],[Multiple Counter]]&gt;0, J4374=0),"Combo End","")</f>
        <v/>
      </c>
    </row>
    <row r="4374" spans="1:11" x14ac:dyDescent="0.25">
      <c r="A4374" s="1" t="s">
        <v>4764</v>
      </c>
      <c r="B4374" t="str">
        <f t="shared" si="476"/>
        <v>December 08</v>
      </c>
      <c r="C4374" t="str">
        <f t="shared" si="477"/>
        <v>2021</v>
      </c>
      <c r="D4374" t="str">
        <f t="shared" si="478"/>
        <v>07:38AM</v>
      </c>
      <c r="E4374">
        <f t="shared" si="479"/>
        <v>12</v>
      </c>
      <c r="F4374" t="str">
        <f t="shared" si="480"/>
        <v>08</v>
      </c>
      <c r="G4374" s="1">
        <f t="shared" si="481"/>
        <v>44538</v>
      </c>
      <c r="H4374" s="2">
        <f t="shared" si="482"/>
        <v>44538.318055555559</v>
      </c>
      <c r="I4374" t="b">
        <f>OR(ABS(Table2[[#This Row],[DateTime]]-H4375) * 1440 &lt; 5, ABS(Table2[[#This Row],[DateTime]]-H4373) * 1440 &lt; 5)</f>
        <v>0</v>
      </c>
      <c r="J4374">
        <f>IF(Table2[[#This Row],[Mulitiple Sneeze?]],J4373+1,0)</f>
        <v>0</v>
      </c>
      <c r="K4374" t="str">
        <f>IF(AND(Table2[[#This Row],[Multiple Counter]]&gt;0, J4375=0),"Combo End","")</f>
        <v/>
      </c>
    </row>
    <row r="4375" spans="1:11" x14ac:dyDescent="0.25">
      <c r="A4375" s="1" t="s">
        <v>4763</v>
      </c>
      <c r="B4375" t="str">
        <f t="shared" si="476"/>
        <v>December 08</v>
      </c>
      <c r="C4375" t="str">
        <f t="shared" si="477"/>
        <v>2021</v>
      </c>
      <c r="D4375" t="str">
        <f t="shared" si="478"/>
        <v>08:58PM</v>
      </c>
      <c r="E4375">
        <f t="shared" si="479"/>
        <v>12</v>
      </c>
      <c r="F4375" t="str">
        <f t="shared" si="480"/>
        <v>08</v>
      </c>
      <c r="G4375" s="1">
        <f t="shared" si="481"/>
        <v>44538</v>
      </c>
      <c r="H4375" s="2">
        <f t="shared" si="482"/>
        <v>44538.873611111114</v>
      </c>
      <c r="I4375" t="b">
        <f>OR(ABS(Table2[[#This Row],[DateTime]]-H4376) * 1440 &lt; 5, ABS(Table2[[#This Row],[DateTime]]-H4374) * 1440 &lt; 5)</f>
        <v>0</v>
      </c>
      <c r="J4375">
        <f>IF(Table2[[#This Row],[Mulitiple Sneeze?]],J4374+1,0)</f>
        <v>0</v>
      </c>
      <c r="K4375" t="str">
        <f>IF(AND(Table2[[#This Row],[Multiple Counter]]&gt;0, J4376=0),"Combo End","")</f>
        <v/>
      </c>
    </row>
    <row r="4376" spans="1:11" x14ac:dyDescent="0.25">
      <c r="A4376" s="1" t="s">
        <v>4762</v>
      </c>
      <c r="B4376" t="str">
        <f t="shared" si="476"/>
        <v>December 09</v>
      </c>
      <c r="C4376" t="str">
        <f t="shared" si="477"/>
        <v>2021</v>
      </c>
      <c r="D4376" t="str">
        <f t="shared" si="478"/>
        <v>11:57AM</v>
      </c>
      <c r="E4376">
        <f t="shared" si="479"/>
        <v>12</v>
      </c>
      <c r="F4376" t="str">
        <f t="shared" si="480"/>
        <v>09</v>
      </c>
      <c r="G4376" s="1">
        <f t="shared" si="481"/>
        <v>44539</v>
      </c>
      <c r="H4376" s="2">
        <f t="shared" si="482"/>
        <v>44539.497916666667</v>
      </c>
      <c r="I4376" t="b">
        <f>OR(ABS(Table2[[#This Row],[DateTime]]-H4377) * 1440 &lt; 5, ABS(Table2[[#This Row],[DateTime]]-H4375) * 1440 &lt; 5)</f>
        <v>0</v>
      </c>
      <c r="J4376">
        <f>IF(Table2[[#This Row],[Mulitiple Sneeze?]],J4375+1,0)</f>
        <v>0</v>
      </c>
      <c r="K4376" t="str">
        <f>IF(AND(Table2[[#This Row],[Multiple Counter]]&gt;0, J4377=0),"Combo End","")</f>
        <v/>
      </c>
    </row>
    <row r="4377" spans="1:11" x14ac:dyDescent="0.25">
      <c r="A4377" s="1" t="s">
        <v>4761</v>
      </c>
      <c r="B4377" t="str">
        <f t="shared" si="476"/>
        <v>December 09</v>
      </c>
      <c r="C4377" t="str">
        <f t="shared" si="477"/>
        <v>2021</v>
      </c>
      <c r="D4377" t="str">
        <f t="shared" si="478"/>
        <v>01:00PM</v>
      </c>
      <c r="E4377">
        <f t="shared" si="479"/>
        <v>12</v>
      </c>
      <c r="F4377" t="str">
        <f t="shared" si="480"/>
        <v>09</v>
      </c>
      <c r="G4377" s="1">
        <f t="shared" si="481"/>
        <v>44539</v>
      </c>
      <c r="H4377" s="2">
        <f t="shared" si="482"/>
        <v>44539.541666666664</v>
      </c>
      <c r="I4377" t="b">
        <f>OR(ABS(Table2[[#This Row],[DateTime]]-H4378) * 1440 &lt; 5, ABS(Table2[[#This Row],[DateTime]]-H4376) * 1440 &lt; 5)</f>
        <v>0</v>
      </c>
      <c r="J4377">
        <f>IF(Table2[[#This Row],[Mulitiple Sneeze?]],J4376+1,0)</f>
        <v>0</v>
      </c>
      <c r="K4377" t="str">
        <f>IF(AND(Table2[[#This Row],[Multiple Counter]]&gt;0, J4378=0),"Combo End","")</f>
        <v/>
      </c>
    </row>
    <row r="4378" spans="1:11" x14ac:dyDescent="0.25">
      <c r="A4378" s="1" t="s">
        <v>4760</v>
      </c>
      <c r="B4378" t="str">
        <f t="shared" si="476"/>
        <v>December 11</v>
      </c>
      <c r="C4378" t="str">
        <f t="shared" si="477"/>
        <v>2021</v>
      </c>
      <c r="D4378" t="str">
        <f t="shared" si="478"/>
        <v>07:57PM</v>
      </c>
      <c r="E4378">
        <f t="shared" si="479"/>
        <v>12</v>
      </c>
      <c r="F4378" t="str">
        <f t="shared" si="480"/>
        <v>11</v>
      </c>
      <c r="G4378" s="1">
        <f t="shared" si="481"/>
        <v>44541</v>
      </c>
      <c r="H4378" s="2">
        <f t="shared" si="482"/>
        <v>44541.831250000003</v>
      </c>
      <c r="I4378" t="b">
        <f>OR(ABS(Table2[[#This Row],[DateTime]]-H4379) * 1440 &lt; 5, ABS(Table2[[#This Row],[DateTime]]-H4377) * 1440 &lt; 5)</f>
        <v>0</v>
      </c>
      <c r="J4378">
        <f>IF(Table2[[#This Row],[Mulitiple Sneeze?]],J4377+1,0)</f>
        <v>0</v>
      </c>
      <c r="K4378" t="str">
        <f>IF(AND(Table2[[#This Row],[Multiple Counter]]&gt;0, J4379=0),"Combo End","")</f>
        <v/>
      </c>
    </row>
    <row r="4379" spans="1:11" x14ac:dyDescent="0.25">
      <c r="A4379" s="1" t="s">
        <v>4759</v>
      </c>
      <c r="B4379" t="str">
        <f t="shared" si="476"/>
        <v>December 12</v>
      </c>
      <c r="C4379" t="str">
        <f t="shared" si="477"/>
        <v>2021</v>
      </c>
      <c r="D4379" t="str">
        <f t="shared" si="478"/>
        <v>04:55PM</v>
      </c>
      <c r="E4379">
        <f t="shared" si="479"/>
        <v>12</v>
      </c>
      <c r="F4379" t="str">
        <f t="shared" si="480"/>
        <v>12</v>
      </c>
      <c r="G4379" s="1">
        <f t="shared" si="481"/>
        <v>44542</v>
      </c>
      <c r="H4379" s="2">
        <f t="shared" si="482"/>
        <v>44542.704861111109</v>
      </c>
      <c r="I4379" t="b">
        <f>OR(ABS(Table2[[#This Row],[DateTime]]-H4380) * 1440 &lt; 5, ABS(Table2[[#This Row],[DateTime]]-H4378) * 1440 &lt; 5)</f>
        <v>0</v>
      </c>
      <c r="J4379">
        <f>IF(Table2[[#This Row],[Mulitiple Sneeze?]],J4378+1,0)</f>
        <v>0</v>
      </c>
      <c r="K4379" t="str">
        <f>IF(AND(Table2[[#This Row],[Multiple Counter]]&gt;0, J4380=0),"Combo End","")</f>
        <v/>
      </c>
    </row>
    <row r="4380" spans="1:11" x14ac:dyDescent="0.25">
      <c r="A4380" s="1" t="s">
        <v>4758</v>
      </c>
      <c r="B4380" t="str">
        <f t="shared" si="476"/>
        <v>December 13</v>
      </c>
      <c r="C4380" t="str">
        <f t="shared" si="477"/>
        <v>2021</v>
      </c>
      <c r="D4380" t="str">
        <f t="shared" si="478"/>
        <v>07:20AM</v>
      </c>
      <c r="E4380">
        <f t="shared" si="479"/>
        <v>12</v>
      </c>
      <c r="F4380" t="str">
        <f t="shared" si="480"/>
        <v>13</v>
      </c>
      <c r="G4380" s="1">
        <f t="shared" si="481"/>
        <v>44543</v>
      </c>
      <c r="H4380" s="2">
        <f t="shared" si="482"/>
        <v>44543.305555555555</v>
      </c>
      <c r="I4380" t="b">
        <f>OR(ABS(Table2[[#This Row],[DateTime]]-H4381) * 1440 &lt; 5, ABS(Table2[[#This Row],[DateTime]]-H4379) * 1440 &lt; 5)</f>
        <v>0</v>
      </c>
      <c r="J4380">
        <f>IF(Table2[[#This Row],[Mulitiple Sneeze?]],J4379+1,0)</f>
        <v>0</v>
      </c>
      <c r="K4380" t="str">
        <f>IF(AND(Table2[[#This Row],[Multiple Counter]]&gt;0, J4381=0),"Combo End","")</f>
        <v/>
      </c>
    </row>
    <row r="4381" spans="1:11" x14ac:dyDescent="0.25">
      <c r="A4381" s="1" t="s">
        <v>4757</v>
      </c>
      <c r="B4381" t="str">
        <f t="shared" si="476"/>
        <v>December 13</v>
      </c>
      <c r="C4381" t="str">
        <f t="shared" si="477"/>
        <v>2021</v>
      </c>
      <c r="D4381" t="str">
        <f t="shared" si="478"/>
        <v>01:56PM</v>
      </c>
      <c r="E4381">
        <f t="shared" si="479"/>
        <v>12</v>
      </c>
      <c r="F4381" t="str">
        <f t="shared" si="480"/>
        <v>13</v>
      </c>
      <c r="G4381" s="1">
        <f t="shared" si="481"/>
        <v>44543</v>
      </c>
      <c r="H4381" s="2">
        <f t="shared" si="482"/>
        <v>44543.580555555556</v>
      </c>
      <c r="I4381" t="b">
        <f>OR(ABS(Table2[[#This Row],[DateTime]]-H4382) * 1440 &lt; 5, ABS(Table2[[#This Row],[DateTime]]-H4380) * 1440 &lt; 5)</f>
        <v>0</v>
      </c>
      <c r="J4381">
        <f>IF(Table2[[#This Row],[Mulitiple Sneeze?]],J4380+1,0)</f>
        <v>0</v>
      </c>
      <c r="K4381" t="str">
        <f>IF(AND(Table2[[#This Row],[Multiple Counter]]&gt;0, J4382=0),"Combo End","")</f>
        <v/>
      </c>
    </row>
    <row r="4382" spans="1:11" x14ac:dyDescent="0.25">
      <c r="A4382" s="1" t="s">
        <v>4756</v>
      </c>
      <c r="B4382" t="str">
        <f t="shared" si="476"/>
        <v>December 14</v>
      </c>
      <c r="C4382" t="str">
        <f t="shared" si="477"/>
        <v>2021</v>
      </c>
      <c r="D4382" t="str">
        <f t="shared" si="478"/>
        <v>11:27AM</v>
      </c>
      <c r="E4382">
        <f t="shared" si="479"/>
        <v>12</v>
      </c>
      <c r="F4382" t="str">
        <f t="shared" si="480"/>
        <v>14</v>
      </c>
      <c r="G4382" s="1">
        <f t="shared" si="481"/>
        <v>44544</v>
      </c>
      <c r="H4382" s="2">
        <f t="shared" si="482"/>
        <v>44544.477083333331</v>
      </c>
      <c r="I4382" t="b">
        <f>OR(ABS(Table2[[#This Row],[DateTime]]-H4383) * 1440 &lt; 5, ABS(Table2[[#This Row],[DateTime]]-H4381) * 1440 &lt; 5)</f>
        <v>0</v>
      </c>
      <c r="J4382">
        <f>IF(Table2[[#This Row],[Mulitiple Sneeze?]],J4381+1,0)</f>
        <v>0</v>
      </c>
      <c r="K4382" t="str">
        <f>IF(AND(Table2[[#This Row],[Multiple Counter]]&gt;0, J4383=0),"Combo End","")</f>
        <v/>
      </c>
    </row>
    <row r="4383" spans="1:11" x14ac:dyDescent="0.25">
      <c r="A4383" s="1" t="s">
        <v>4755</v>
      </c>
      <c r="B4383" t="str">
        <f t="shared" si="476"/>
        <v>December 14</v>
      </c>
      <c r="C4383" t="str">
        <f t="shared" si="477"/>
        <v>2021</v>
      </c>
      <c r="D4383" t="str">
        <f t="shared" si="478"/>
        <v>12:29PM</v>
      </c>
      <c r="E4383">
        <f t="shared" si="479"/>
        <v>12</v>
      </c>
      <c r="F4383" t="str">
        <f t="shared" si="480"/>
        <v>14</v>
      </c>
      <c r="G4383" s="1">
        <f t="shared" si="481"/>
        <v>44544</v>
      </c>
      <c r="H4383" s="2">
        <f t="shared" si="482"/>
        <v>44544.520138888889</v>
      </c>
      <c r="I4383" t="b">
        <f>OR(ABS(Table2[[#This Row],[DateTime]]-H4384) * 1440 &lt; 5, ABS(Table2[[#This Row],[DateTime]]-H4382) * 1440 &lt; 5)</f>
        <v>0</v>
      </c>
      <c r="J4383">
        <f>IF(Table2[[#This Row],[Mulitiple Sneeze?]],J4382+1,0)</f>
        <v>0</v>
      </c>
      <c r="K4383" t="str">
        <f>IF(AND(Table2[[#This Row],[Multiple Counter]]&gt;0, J4384=0),"Combo End","")</f>
        <v/>
      </c>
    </row>
    <row r="4384" spans="1:11" x14ac:dyDescent="0.25">
      <c r="A4384" s="1" t="s">
        <v>4754</v>
      </c>
      <c r="B4384" t="str">
        <f t="shared" si="476"/>
        <v>December 14</v>
      </c>
      <c r="C4384" t="str">
        <f t="shared" si="477"/>
        <v>2021</v>
      </c>
      <c r="D4384" t="str">
        <f t="shared" si="478"/>
        <v>02:21PM</v>
      </c>
      <c r="E4384">
        <f t="shared" si="479"/>
        <v>12</v>
      </c>
      <c r="F4384" t="str">
        <f t="shared" si="480"/>
        <v>14</v>
      </c>
      <c r="G4384" s="1">
        <f t="shared" si="481"/>
        <v>44544</v>
      </c>
      <c r="H4384" s="2">
        <f t="shared" si="482"/>
        <v>44544.597916666666</v>
      </c>
      <c r="I4384" t="b">
        <f>OR(ABS(Table2[[#This Row],[DateTime]]-H4385) * 1440 &lt; 5, ABS(Table2[[#This Row],[DateTime]]-H4383) * 1440 &lt; 5)</f>
        <v>0</v>
      </c>
      <c r="J4384">
        <f>IF(Table2[[#This Row],[Mulitiple Sneeze?]],J4383+1,0)</f>
        <v>0</v>
      </c>
      <c r="K4384" t="str">
        <f>IF(AND(Table2[[#This Row],[Multiple Counter]]&gt;0, J4385=0),"Combo End","")</f>
        <v/>
      </c>
    </row>
    <row r="4385" spans="1:11" x14ac:dyDescent="0.25">
      <c r="A4385" s="1" t="s">
        <v>4753</v>
      </c>
      <c r="B4385" t="str">
        <f t="shared" si="476"/>
        <v>December 15</v>
      </c>
      <c r="C4385" t="str">
        <f t="shared" si="477"/>
        <v>2021</v>
      </c>
      <c r="D4385" t="str">
        <f t="shared" si="478"/>
        <v>01:42PM</v>
      </c>
      <c r="E4385">
        <f t="shared" si="479"/>
        <v>12</v>
      </c>
      <c r="F4385" t="str">
        <f t="shared" si="480"/>
        <v>15</v>
      </c>
      <c r="G4385" s="1">
        <f t="shared" si="481"/>
        <v>44545</v>
      </c>
      <c r="H4385" s="2">
        <f t="shared" si="482"/>
        <v>44545.570833333331</v>
      </c>
      <c r="I4385" t="b">
        <f>OR(ABS(Table2[[#This Row],[DateTime]]-H4386) * 1440 &lt; 5, ABS(Table2[[#This Row],[DateTime]]-H4384) * 1440 &lt; 5)</f>
        <v>0</v>
      </c>
      <c r="J4385">
        <f>IF(Table2[[#This Row],[Mulitiple Sneeze?]],J4384+1,0)</f>
        <v>0</v>
      </c>
      <c r="K4385" t="str">
        <f>IF(AND(Table2[[#This Row],[Multiple Counter]]&gt;0, J4386=0),"Combo End","")</f>
        <v/>
      </c>
    </row>
    <row r="4386" spans="1:11" x14ac:dyDescent="0.25">
      <c r="A4386" s="1" t="s">
        <v>4752</v>
      </c>
      <c r="B4386" t="str">
        <f t="shared" si="476"/>
        <v>December 16</v>
      </c>
      <c r="C4386" t="str">
        <f t="shared" si="477"/>
        <v>2021</v>
      </c>
      <c r="D4386" t="str">
        <f t="shared" si="478"/>
        <v>08:58PM</v>
      </c>
      <c r="E4386">
        <f t="shared" si="479"/>
        <v>12</v>
      </c>
      <c r="F4386" t="str">
        <f t="shared" si="480"/>
        <v>16</v>
      </c>
      <c r="G4386" s="1">
        <f t="shared" si="481"/>
        <v>44546</v>
      </c>
      <c r="H4386" s="2">
        <f t="shared" si="482"/>
        <v>44546.873611111114</v>
      </c>
      <c r="I4386" t="b">
        <f>OR(ABS(Table2[[#This Row],[DateTime]]-H4387) * 1440 &lt; 5, ABS(Table2[[#This Row],[DateTime]]-H4385) * 1440 &lt; 5)</f>
        <v>0</v>
      </c>
      <c r="J4386">
        <f>IF(Table2[[#This Row],[Mulitiple Sneeze?]],J4385+1,0)</f>
        <v>0</v>
      </c>
      <c r="K4386" t="str">
        <f>IF(AND(Table2[[#This Row],[Multiple Counter]]&gt;0, J4387=0),"Combo End","")</f>
        <v/>
      </c>
    </row>
    <row r="4387" spans="1:11" x14ac:dyDescent="0.25">
      <c r="A4387" s="1" t="s">
        <v>4751</v>
      </c>
      <c r="B4387" t="str">
        <f t="shared" si="476"/>
        <v>December 17</v>
      </c>
      <c r="C4387" t="str">
        <f t="shared" si="477"/>
        <v>2021</v>
      </c>
      <c r="D4387" t="str">
        <f t="shared" si="478"/>
        <v>11:08AM</v>
      </c>
      <c r="E4387">
        <f t="shared" si="479"/>
        <v>12</v>
      </c>
      <c r="F4387" t="str">
        <f t="shared" si="480"/>
        <v>17</v>
      </c>
      <c r="G4387" s="1">
        <f t="shared" si="481"/>
        <v>44547</v>
      </c>
      <c r="H4387" s="2">
        <f t="shared" si="482"/>
        <v>44547.463888888888</v>
      </c>
      <c r="I4387" t="b">
        <f>OR(ABS(Table2[[#This Row],[DateTime]]-H4388) * 1440 &lt; 5, ABS(Table2[[#This Row],[DateTime]]-H4386) * 1440 &lt; 5)</f>
        <v>0</v>
      </c>
      <c r="J4387">
        <f>IF(Table2[[#This Row],[Mulitiple Sneeze?]],J4386+1,0)</f>
        <v>0</v>
      </c>
      <c r="K4387" t="str">
        <f>IF(AND(Table2[[#This Row],[Multiple Counter]]&gt;0, J4388=0),"Combo End","")</f>
        <v/>
      </c>
    </row>
    <row r="4388" spans="1:11" x14ac:dyDescent="0.25">
      <c r="A4388" s="1" t="s">
        <v>4750</v>
      </c>
      <c r="B4388" t="str">
        <f t="shared" si="476"/>
        <v>December 17</v>
      </c>
      <c r="C4388" t="str">
        <f t="shared" si="477"/>
        <v>2021</v>
      </c>
      <c r="D4388" t="str">
        <f t="shared" si="478"/>
        <v>05:56PM</v>
      </c>
      <c r="E4388">
        <f t="shared" si="479"/>
        <v>12</v>
      </c>
      <c r="F4388" t="str">
        <f t="shared" si="480"/>
        <v>17</v>
      </c>
      <c r="G4388" s="1">
        <f t="shared" si="481"/>
        <v>44547</v>
      </c>
      <c r="H4388" s="2">
        <f t="shared" si="482"/>
        <v>44547.74722222222</v>
      </c>
      <c r="I4388" t="b">
        <f>OR(ABS(Table2[[#This Row],[DateTime]]-H4389) * 1440 &lt; 5, ABS(Table2[[#This Row],[DateTime]]-H4387) * 1440 &lt; 5)</f>
        <v>0</v>
      </c>
      <c r="J4388">
        <f>IF(Table2[[#This Row],[Mulitiple Sneeze?]],J4387+1,0)</f>
        <v>0</v>
      </c>
      <c r="K4388" t="str">
        <f>IF(AND(Table2[[#This Row],[Multiple Counter]]&gt;0, J4389=0),"Combo End","")</f>
        <v/>
      </c>
    </row>
    <row r="4389" spans="1:11" x14ac:dyDescent="0.25">
      <c r="A4389" s="1" t="s">
        <v>4749</v>
      </c>
      <c r="B4389" t="str">
        <f t="shared" si="476"/>
        <v>December 18</v>
      </c>
      <c r="C4389" t="str">
        <f t="shared" si="477"/>
        <v>2021</v>
      </c>
      <c r="D4389" t="str">
        <f t="shared" si="478"/>
        <v>07:09AM</v>
      </c>
      <c r="E4389">
        <f t="shared" si="479"/>
        <v>12</v>
      </c>
      <c r="F4389" t="str">
        <f t="shared" si="480"/>
        <v>18</v>
      </c>
      <c r="G4389" s="1">
        <f t="shared" si="481"/>
        <v>44548</v>
      </c>
      <c r="H4389" s="2">
        <f t="shared" si="482"/>
        <v>44548.29791666667</v>
      </c>
      <c r="I4389" t="b">
        <f>OR(ABS(Table2[[#This Row],[DateTime]]-H4390) * 1440 &lt; 5, ABS(Table2[[#This Row],[DateTime]]-H4388) * 1440 &lt; 5)</f>
        <v>0</v>
      </c>
      <c r="J4389">
        <f>IF(Table2[[#This Row],[Mulitiple Sneeze?]],J4388+1,0)</f>
        <v>0</v>
      </c>
      <c r="K4389" t="str">
        <f>IF(AND(Table2[[#This Row],[Multiple Counter]]&gt;0, J4390=0),"Combo End","")</f>
        <v/>
      </c>
    </row>
    <row r="4390" spans="1:11" x14ac:dyDescent="0.25">
      <c r="A4390" s="1" t="s">
        <v>4748</v>
      </c>
      <c r="B4390" t="str">
        <f t="shared" si="476"/>
        <v>December 18</v>
      </c>
      <c r="C4390" t="str">
        <f t="shared" si="477"/>
        <v>2021</v>
      </c>
      <c r="D4390" t="str">
        <f t="shared" si="478"/>
        <v>07:28AM</v>
      </c>
      <c r="E4390">
        <f t="shared" si="479"/>
        <v>12</v>
      </c>
      <c r="F4390" t="str">
        <f t="shared" si="480"/>
        <v>18</v>
      </c>
      <c r="G4390" s="1">
        <f t="shared" si="481"/>
        <v>44548</v>
      </c>
      <c r="H4390" s="2">
        <f t="shared" si="482"/>
        <v>44548.311111111114</v>
      </c>
      <c r="I4390" t="b">
        <f>OR(ABS(Table2[[#This Row],[DateTime]]-H4391) * 1440 &lt; 5, ABS(Table2[[#This Row],[DateTime]]-H4389) * 1440 &lt; 5)</f>
        <v>0</v>
      </c>
      <c r="J4390">
        <f>IF(Table2[[#This Row],[Mulitiple Sneeze?]],J4389+1,0)</f>
        <v>0</v>
      </c>
      <c r="K4390" t="str">
        <f>IF(AND(Table2[[#This Row],[Multiple Counter]]&gt;0, J4391=0),"Combo End","")</f>
        <v/>
      </c>
    </row>
    <row r="4391" spans="1:11" x14ac:dyDescent="0.25">
      <c r="A4391" s="1" t="s">
        <v>4747</v>
      </c>
      <c r="B4391" t="str">
        <f t="shared" si="476"/>
        <v>December 18</v>
      </c>
      <c r="C4391" t="str">
        <f t="shared" si="477"/>
        <v>2021</v>
      </c>
      <c r="D4391" t="str">
        <f t="shared" si="478"/>
        <v>08:44PM</v>
      </c>
      <c r="E4391">
        <f t="shared" si="479"/>
        <v>12</v>
      </c>
      <c r="F4391" t="str">
        <f t="shared" si="480"/>
        <v>18</v>
      </c>
      <c r="G4391" s="1">
        <f t="shared" si="481"/>
        <v>44548</v>
      </c>
      <c r="H4391" s="2">
        <f t="shared" si="482"/>
        <v>44548.863888888889</v>
      </c>
      <c r="I4391" t="b">
        <f>OR(ABS(Table2[[#This Row],[DateTime]]-H4392) * 1440 &lt; 5, ABS(Table2[[#This Row],[DateTime]]-H4390) * 1440 &lt; 5)</f>
        <v>0</v>
      </c>
      <c r="J4391">
        <f>IF(Table2[[#This Row],[Mulitiple Sneeze?]],J4390+1,0)</f>
        <v>0</v>
      </c>
      <c r="K4391" t="str">
        <f>IF(AND(Table2[[#This Row],[Multiple Counter]]&gt;0, J4392=0),"Combo End","")</f>
        <v/>
      </c>
    </row>
    <row r="4392" spans="1:11" x14ac:dyDescent="0.25">
      <c r="A4392" s="1" t="s">
        <v>4746</v>
      </c>
      <c r="B4392" t="str">
        <f t="shared" si="476"/>
        <v>December 19</v>
      </c>
      <c r="C4392" t="str">
        <f t="shared" si="477"/>
        <v>2021</v>
      </c>
      <c r="D4392" t="str">
        <f t="shared" si="478"/>
        <v>06:52AM</v>
      </c>
      <c r="E4392">
        <f t="shared" si="479"/>
        <v>12</v>
      </c>
      <c r="F4392" t="str">
        <f t="shared" si="480"/>
        <v>19</v>
      </c>
      <c r="G4392" s="1">
        <f t="shared" si="481"/>
        <v>44549</v>
      </c>
      <c r="H4392" s="2">
        <f t="shared" si="482"/>
        <v>44549.286111111112</v>
      </c>
      <c r="I4392" t="b">
        <f>OR(ABS(Table2[[#This Row],[DateTime]]-H4393) * 1440 &lt; 5, ABS(Table2[[#This Row],[DateTime]]-H4391) * 1440 &lt; 5)</f>
        <v>0</v>
      </c>
      <c r="J4392">
        <f>IF(Table2[[#This Row],[Mulitiple Sneeze?]],J4391+1,0)</f>
        <v>0</v>
      </c>
      <c r="K4392" t="str">
        <f>IF(AND(Table2[[#This Row],[Multiple Counter]]&gt;0, J4393=0),"Combo End","")</f>
        <v/>
      </c>
    </row>
    <row r="4393" spans="1:11" x14ac:dyDescent="0.25">
      <c r="A4393" s="1" t="s">
        <v>4745</v>
      </c>
      <c r="B4393" t="str">
        <f t="shared" si="476"/>
        <v>December 19</v>
      </c>
      <c r="C4393" t="str">
        <f t="shared" si="477"/>
        <v>2021</v>
      </c>
      <c r="D4393" t="str">
        <f t="shared" si="478"/>
        <v>07:03PM</v>
      </c>
      <c r="E4393">
        <f t="shared" si="479"/>
        <v>12</v>
      </c>
      <c r="F4393" t="str">
        <f t="shared" si="480"/>
        <v>19</v>
      </c>
      <c r="G4393" s="1">
        <f t="shared" si="481"/>
        <v>44549</v>
      </c>
      <c r="H4393" s="2">
        <f t="shared" si="482"/>
        <v>44549.793749999997</v>
      </c>
      <c r="I4393" t="b">
        <f>OR(ABS(Table2[[#This Row],[DateTime]]-H4394) * 1440 &lt; 5, ABS(Table2[[#This Row],[DateTime]]-H4392) * 1440 &lt; 5)</f>
        <v>0</v>
      </c>
      <c r="J4393">
        <f>IF(Table2[[#This Row],[Mulitiple Sneeze?]],J4392+1,0)</f>
        <v>0</v>
      </c>
      <c r="K4393" t="str">
        <f>IF(AND(Table2[[#This Row],[Multiple Counter]]&gt;0, J4394=0),"Combo End","")</f>
        <v/>
      </c>
    </row>
    <row r="4394" spans="1:11" x14ac:dyDescent="0.25">
      <c r="A4394" s="1" t="s">
        <v>4744</v>
      </c>
      <c r="B4394" t="str">
        <f t="shared" si="476"/>
        <v>December 20</v>
      </c>
      <c r="C4394" t="str">
        <f t="shared" si="477"/>
        <v>2021</v>
      </c>
      <c r="D4394" t="str">
        <f t="shared" si="478"/>
        <v>01:18PM</v>
      </c>
      <c r="E4394">
        <f t="shared" si="479"/>
        <v>12</v>
      </c>
      <c r="F4394" t="str">
        <f t="shared" si="480"/>
        <v>20</v>
      </c>
      <c r="G4394" s="1">
        <f t="shared" si="481"/>
        <v>44550</v>
      </c>
      <c r="H4394" s="2">
        <f t="shared" si="482"/>
        <v>44550.554166666669</v>
      </c>
      <c r="I4394" t="b">
        <f>OR(ABS(Table2[[#This Row],[DateTime]]-H4395) * 1440 &lt; 5, ABS(Table2[[#This Row],[DateTime]]-H4393) * 1440 &lt; 5)</f>
        <v>0</v>
      </c>
      <c r="J4394">
        <f>IF(Table2[[#This Row],[Mulitiple Sneeze?]],J4393+1,0)</f>
        <v>0</v>
      </c>
      <c r="K4394" t="str">
        <f>IF(AND(Table2[[#This Row],[Multiple Counter]]&gt;0, J4395=0),"Combo End","")</f>
        <v/>
      </c>
    </row>
    <row r="4395" spans="1:11" x14ac:dyDescent="0.25">
      <c r="A4395" s="1" t="s">
        <v>4743</v>
      </c>
      <c r="B4395" t="str">
        <f t="shared" si="476"/>
        <v>December 20</v>
      </c>
      <c r="C4395" t="str">
        <f t="shared" si="477"/>
        <v>2021</v>
      </c>
      <c r="D4395" t="str">
        <f t="shared" si="478"/>
        <v>08:58PM</v>
      </c>
      <c r="E4395">
        <f t="shared" si="479"/>
        <v>12</v>
      </c>
      <c r="F4395" t="str">
        <f t="shared" si="480"/>
        <v>20</v>
      </c>
      <c r="G4395" s="1">
        <f t="shared" si="481"/>
        <v>44550</v>
      </c>
      <c r="H4395" s="2">
        <f t="shared" si="482"/>
        <v>44550.873611111114</v>
      </c>
      <c r="I4395" t="b">
        <f>OR(ABS(Table2[[#This Row],[DateTime]]-H4396) * 1440 &lt; 5, ABS(Table2[[#This Row],[DateTime]]-H4394) * 1440 &lt; 5)</f>
        <v>0</v>
      </c>
      <c r="J4395">
        <f>IF(Table2[[#This Row],[Mulitiple Sneeze?]],J4394+1,0)</f>
        <v>0</v>
      </c>
      <c r="K4395" t="str">
        <f>IF(AND(Table2[[#This Row],[Multiple Counter]]&gt;0, J4396=0),"Combo End","")</f>
        <v/>
      </c>
    </row>
    <row r="4396" spans="1:11" x14ac:dyDescent="0.25">
      <c r="A4396" s="1" t="s">
        <v>4742</v>
      </c>
      <c r="B4396" t="str">
        <f t="shared" si="476"/>
        <v>December 21</v>
      </c>
      <c r="C4396" t="str">
        <f t="shared" si="477"/>
        <v>2021</v>
      </c>
      <c r="D4396" t="str">
        <f t="shared" si="478"/>
        <v>09:45AM</v>
      </c>
      <c r="E4396">
        <f t="shared" si="479"/>
        <v>12</v>
      </c>
      <c r="F4396" t="str">
        <f t="shared" si="480"/>
        <v>21</v>
      </c>
      <c r="G4396" s="1">
        <f t="shared" si="481"/>
        <v>44551</v>
      </c>
      <c r="H4396" s="2">
        <f t="shared" si="482"/>
        <v>44551.40625</v>
      </c>
      <c r="I4396" t="b">
        <f>OR(ABS(Table2[[#This Row],[DateTime]]-H4397) * 1440 &lt; 5, ABS(Table2[[#This Row],[DateTime]]-H4395) * 1440 &lt; 5)</f>
        <v>0</v>
      </c>
      <c r="J4396">
        <f>IF(Table2[[#This Row],[Mulitiple Sneeze?]],J4395+1,0)</f>
        <v>0</v>
      </c>
      <c r="K4396" t="str">
        <f>IF(AND(Table2[[#This Row],[Multiple Counter]]&gt;0, J4397=0),"Combo End","")</f>
        <v/>
      </c>
    </row>
    <row r="4397" spans="1:11" x14ac:dyDescent="0.25">
      <c r="A4397" s="1" t="s">
        <v>4741</v>
      </c>
      <c r="B4397" t="str">
        <f t="shared" si="476"/>
        <v>December 21</v>
      </c>
      <c r="C4397" t="str">
        <f t="shared" si="477"/>
        <v>2021</v>
      </c>
      <c r="D4397" t="str">
        <f t="shared" si="478"/>
        <v>04:12PM</v>
      </c>
      <c r="E4397">
        <f t="shared" si="479"/>
        <v>12</v>
      </c>
      <c r="F4397" t="str">
        <f t="shared" si="480"/>
        <v>21</v>
      </c>
      <c r="G4397" s="1">
        <f t="shared" si="481"/>
        <v>44551</v>
      </c>
      <c r="H4397" s="2">
        <f t="shared" si="482"/>
        <v>44551.675000000003</v>
      </c>
      <c r="I4397" t="b">
        <f>OR(ABS(Table2[[#This Row],[DateTime]]-H4398) * 1440 &lt; 5, ABS(Table2[[#This Row],[DateTime]]-H4396) * 1440 &lt; 5)</f>
        <v>0</v>
      </c>
      <c r="J4397">
        <f>IF(Table2[[#This Row],[Mulitiple Sneeze?]],J4396+1,0)</f>
        <v>0</v>
      </c>
      <c r="K4397" t="str">
        <f>IF(AND(Table2[[#This Row],[Multiple Counter]]&gt;0, J4398=0),"Combo End","")</f>
        <v/>
      </c>
    </row>
    <row r="4398" spans="1:11" x14ac:dyDescent="0.25">
      <c r="A4398" s="1" t="s">
        <v>4740</v>
      </c>
      <c r="B4398" t="str">
        <f t="shared" si="476"/>
        <v>December 21</v>
      </c>
      <c r="C4398" t="str">
        <f t="shared" si="477"/>
        <v>2021</v>
      </c>
      <c r="D4398" t="str">
        <f t="shared" si="478"/>
        <v>04:35PM</v>
      </c>
      <c r="E4398">
        <f t="shared" si="479"/>
        <v>12</v>
      </c>
      <c r="F4398" t="str">
        <f t="shared" si="480"/>
        <v>21</v>
      </c>
      <c r="G4398" s="1">
        <f t="shared" si="481"/>
        <v>44551</v>
      </c>
      <c r="H4398" s="2">
        <f t="shared" si="482"/>
        <v>44551.690972222219</v>
      </c>
      <c r="I4398" t="b">
        <f>OR(ABS(Table2[[#This Row],[DateTime]]-H4399) * 1440 &lt; 5, ABS(Table2[[#This Row],[DateTime]]-H4397) * 1440 &lt; 5)</f>
        <v>0</v>
      </c>
      <c r="J4398">
        <f>IF(Table2[[#This Row],[Mulitiple Sneeze?]],J4397+1,0)</f>
        <v>0</v>
      </c>
      <c r="K4398" t="str">
        <f>IF(AND(Table2[[#This Row],[Multiple Counter]]&gt;0, J4399=0),"Combo End","")</f>
        <v/>
      </c>
    </row>
    <row r="4399" spans="1:11" x14ac:dyDescent="0.25">
      <c r="A4399" s="1" t="s">
        <v>4739</v>
      </c>
      <c r="B4399" t="str">
        <f t="shared" si="476"/>
        <v>December 22</v>
      </c>
      <c r="C4399" t="str">
        <f t="shared" si="477"/>
        <v>2021</v>
      </c>
      <c r="D4399" t="str">
        <f t="shared" si="478"/>
        <v>07:34AM</v>
      </c>
      <c r="E4399">
        <f t="shared" si="479"/>
        <v>12</v>
      </c>
      <c r="F4399" t="str">
        <f t="shared" si="480"/>
        <v>22</v>
      </c>
      <c r="G4399" s="1">
        <f t="shared" si="481"/>
        <v>44552</v>
      </c>
      <c r="H4399" s="2">
        <f t="shared" si="482"/>
        <v>44552.31527777778</v>
      </c>
      <c r="I4399" t="b">
        <f>OR(ABS(Table2[[#This Row],[DateTime]]-H4400) * 1440 &lt; 5, ABS(Table2[[#This Row],[DateTime]]-H4398) * 1440 &lt; 5)</f>
        <v>0</v>
      </c>
      <c r="J4399">
        <f>IF(Table2[[#This Row],[Mulitiple Sneeze?]],J4398+1,0)</f>
        <v>0</v>
      </c>
      <c r="K4399" t="str">
        <f>IF(AND(Table2[[#This Row],[Multiple Counter]]&gt;0, J4400=0),"Combo End","")</f>
        <v/>
      </c>
    </row>
    <row r="4400" spans="1:11" x14ac:dyDescent="0.25">
      <c r="A4400" s="1" t="s">
        <v>4738</v>
      </c>
      <c r="B4400" t="str">
        <f t="shared" si="476"/>
        <v>December 22</v>
      </c>
      <c r="C4400" t="str">
        <f t="shared" si="477"/>
        <v>2021</v>
      </c>
      <c r="D4400" t="str">
        <f t="shared" si="478"/>
        <v>01:05PM</v>
      </c>
      <c r="E4400">
        <f t="shared" si="479"/>
        <v>12</v>
      </c>
      <c r="F4400" t="str">
        <f t="shared" si="480"/>
        <v>22</v>
      </c>
      <c r="G4400" s="1">
        <f t="shared" si="481"/>
        <v>44552</v>
      </c>
      <c r="H4400" s="2">
        <f t="shared" si="482"/>
        <v>44552.545138888891</v>
      </c>
      <c r="I4400" t="b">
        <f>OR(ABS(Table2[[#This Row],[DateTime]]-H4401) * 1440 &lt; 5, ABS(Table2[[#This Row],[DateTime]]-H4399) * 1440 &lt; 5)</f>
        <v>0</v>
      </c>
      <c r="J4400">
        <f>IF(Table2[[#This Row],[Mulitiple Sneeze?]],J4399+1,0)</f>
        <v>0</v>
      </c>
      <c r="K4400" t="str">
        <f>IF(AND(Table2[[#This Row],[Multiple Counter]]&gt;0, J4401=0),"Combo End","")</f>
        <v/>
      </c>
    </row>
    <row r="4401" spans="1:11" x14ac:dyDescent="0.25">
      <c r="A4401" s="1" t="s">
        <v>4737</v>
      </c>
      <c r="B4401" t="str">
        <f t="shared" si="476"/>
        <v>December 22</v>
      </c>
      <c r="C4401" t="str">
        <f t="shared" si="477"/>
        <v>2021</v>
      </c>
      <c r="D4401" t="str">
        <f t="shared" si="478"/>
        <v>03:43PM</v>
      </c>
      <c r="E4401">
        <f t="shared" si="479"/>
        <v>12</v>
      </c>
      <c r="F4401" t="str">
        <f t="shared" si="480"/>
        <v>22</v>
      </c>
      <c r="G4401" s="1">
        <f t="shared" si="481"/>
        <v>44552</v>
      </c>
      <c r="H4401" s="2">
        <f t="shared" si="482"/>
        <v>44552.654861111114</v>
      </c>
      <c r="I4401" t="b">
        <f>OR(ABS(Table2[[#This Row],[DateTime]]-H4402) * 1440 &lt; 5, ABS(Table2[[#This Row],[DateTime]]-H4400) * 1440 &lt; 5)</f>
        <v>0</v>
      </c>
      <c r="J4401">
        <f>IF(Table2[[#This Row],[Mulitiple Sneeze?]],J4400+1,0)</f>
        <v>0</v>
      </c>
      <c r="K4401" t="str">
        <f>IF(AND(Table2[[#This Row],[Multiple Counter]]&gt;0, J4402=0),"Combo End","")</f>
        <v/>
      </c>
    </row>
    <row r="4402" spans="1:11" x14ac:dyDescent="0.25">
      <c r="A4402" s="1" t="s">
        <v>4736</v>
      </c>
      <c r="B4402" t="str">
        <f t="shared" si="476"/>
        <v>December 24</v>
      </c>
      <c r="C4402" t="str">
        <f t="shared" si="477"/>
        <v>2021</v>
      </c>
      <c r="D4402" t="str">
        <f t="shared" si="478"/>
        <v>07:39AM</v>
      </c>
      <c r="E4402">
        <f t="shared" si="479"/>
        <v>12</v>
      </c>
      <c r="F4402" t="str">
        <f t="shared" si="480"/>
        <v>24</v>
      </c>
      <c r="G4402" s="1">
        <f t="shared" si="481"/>
        <v>44554</v>
      </c>
      <c r="H4402" s="2">
        <f t="shared" si="482"/>
        <v>44554.318749999999</v>
      </c>
      <c r="I4402" t="b">
        <f>OR(ABS(Table2[[#This Row],[DateTime]]-H4403) * 1440 &lt; 5, ABS(Table2[[#This Row],[DateTime]]-H4401) * 1440 &lt; 5)</f>
        <v>0</v>
      </c>
      <c r="J4402">
        <f>IF(Table2[[#This Row],[Mulitiple Sneeze?]],J4401+1,0)</f>
        <v>0</v>
      </c>
      <c r="K4402" t="str">
        <f>IF(AND(Table2[[#This Row],[Multiple Counter]]&gt;0, J4403=0),"Combo End","")</f>
        <v/>
      </c>
    </row>
    <row r="4403" spans="1:11" x14ac:dyDescent="0.25">
      <c r="A4403" s="1" t="s">
        <v>4735</v>
      </c>
      <c r="B4403" t="str">
        <f t="shared" si="476"/>
        <v>December 24</v>
      </c>
      <c r="C4403" t="str">
        <f t="shared" si="477"/>
        <v>2021</v>
      </c>
      <c r="D4403" t="str">
        <f t="shared" si="478"/>
        <v>09:38AM</v>
      </c>
      <c r="E4403">
        <f t="shared" si="479"/>
        <v>12</v>
      </c>
      <c r="F4403" t="str">
        <f t="shared" si="480"/>
        <v>24</v>
      </c>
      <c r="G4403" s="1">
        <f t="shared" si="481"/>
        <v>44554</v>
      </c>
      <c r="H4403" s="2">
        <f t="shared" si="482"/>
        <v>44554.401388888888</v>
      </c>
      <c r="I4403" t="b">
        <f>OR(ABS(Table2[[#This Row],[DateTime]]-H4404) * 1440 &lt; 5, ABS(Table2[[#This Row],[DateTime]]-H4402) * 1440 &lt; 5)</f>
        <v>0</v>
      </c>
      <c r="J4403">
        <f>IF(Table2[[#This Row],[Mulitiple Sneeze?]],J4402+1,0)</f>
        <v>0</v>
      </c>
      <c r="K4403" t="str">
        <f>IF(AND(Table2[[#This Row],[Multiple Counter]]&gt;0, J4404=0),"Combo End","")</f>
        <v/>
      </c>
    </row>
    <row r="4404" spans="1:11" x14ac:dyDescent="0.25">
      <c r="A4404" s="1" t="s">
        <v>4714</v>
      </c>
      <c r="B4404" t="str">
        <f t="shared" si="476"/>
        <v>December 24</v>
      </c>
      <c r="C4404" t="str">
        <f t="shared" si="477"/>
        <v>2021</v>
      </c>
      <c r="D4404" t="str">
        <f t="shared" si="478"/>
        <v>12:47PM</v>
      </c>
      <c r="E4404">
        <f t="shared" si="479"/>
        <v>12</v>
      </c>
      <c r="F4404" t="str">
        <f t="shared" si="480"/>
        <v>24</v>
      </c>
      <c r="G4404" s="1">
        <f t="shared" si="481"/>
        <v>44554</v>
      </c>
      <c r="H4404" s="2">
        <f t="shared" si="482"/>
        <v>44554.532638888886</v>
      </c>
      <c r="I4404" t="b">
        <f>OR(ABS(Table2[[#This Row],[DateTime]]-H4405) * 1440 &lt; 5, ABS(Table2[[#This Row],[DateTime]]-H4403) * 1440 &lt; 5)</f>
        <v>0</v>
      </c>
      <c r="J4404">
        <f>IF(Table2[[#This Row],[Mulitiple Sneeze?]],J4403+1,0)</f>
        <v>0</v>
      </c>
      <c r="K4404" t="str">
        <f>IF(AND(Table2[[#This Row],[Multiple Counter]]&gt;0, J4405=0),"Combo End","")</f>
        <v/>
      </c>
    </row>
    <row r="4405" spans="1:11" x14ac:dyDescent="0.25">
      <c r="A4405" s="1" t="s">
        <v>4713</v>
      </c>
      <c r="B4405" t="str">
        <f t="shared" si="476"/>
        <v>December 24</v>
      </c>
      <c r="C4405" t="str">
        <f t="shared" si="477"/>
        <v>2021</v>
      </c>
      <c r="D4405" t="str">
        <f t="shared" si="478"/>
        <v>10:19PM</v>
      </c>
      <c r="E4405">
        <f t="shared" si="479"/>
        <v>12</v>
      </c>
      <c r="F4405" t="str">
        <f t="shared" si="480"/>
        <v>24</v>
      </c>
      <c r="G4405" s="1">
        <f t="shared" si="481"/>
        <v>44554</v>
      </c>
      <c r="H4405" s="2">
        <f t="shared" si="482"/>
        <v>44554.929861111108</v>
      </c>
      <c r="I4405" t="b">
        <f>OR(ABS(Table2[[#This Row],[DateTime]]-H4406) * 1440 &lt; 5, ABS(Table2[[#This Row],[DateTime]]-H4404) * 1440 &lt; 5)</f>
        <v>0</v>
      </c>
      <c r="J4405">
        <f>IF(Table2[[#This Row],[Mulitiple Sneeze?]],J4404+1,0)</f>
        <v>0</v>
      </c>
      <c r="K4405" t="str">
        <f>IF(AND(Table2[[#This Row],[Multiple Counter]]&gt;0, J4406=0),"Combo End","")</f>
        <v/>
      </c>
    </row>
    <row r="4406" spans="1:11" x14ac:dyDescent="0.25">
      <c r="A4406" s="1" t="s">
        <v>4712</v>
      </c>
      <c r="B4406" t="str">
        <f t="shared" si="476"/>
        <v>December 25</v>
      </c>
      <c r="C4406" t="str">
        <f t="shared" si="477"/>
        <v>2021</v>
      </c>
      <c r="D4406" t="str">
        <f t="shared" si="478"/>
        <v>09:10PM</v>
      </c>
      <c r="E4406">
        <f t="shared" si="479"/>
        <v>12</v>
      </c>
      <c r="F4406" t="str">
        <f t="shared" si="480"/>
        <v>25</v>
      </c>
      <c r="G4406" s="1">
        <f t="shared" si="481"/>
        <v>44555</v>
      </c>
      <c r="H4406" s="2">
        <f t="shared" si="482"/>
        <v>44555.881944444445</v>
      </c>
      <c r="I4406" t="b">
        <f>OR(ABS(Table2[[#This Row],[DateTime]]-H4407) * 1440 &lt; 5, ABS(Table2[[#This Row],[DateTime]]-H4405) * 1440 &lt; 5)</f>
        <v>0</v>
      </c>
      <c r="J4406">
        <f>IF(Table2[[#This Row],[Mulitiple Sneeze?]],J4405+1,0)</f>
        <v>0</v>
      </c>
      <c r="K4406" t="str">
        <f>IF(AND(Table2[[#This Row],[Multiple Counter]]&gt;0, J4407=0),"Combo End","")</f>
        <v/>
      </c>
    </row>
    <row r="4407" spans="1:11" x14ac:dyDescent="0.25">
      <c r="A4407" s="1" t="s">
        <v>4711</v>
      </c>
      <c r="B4407" t="str">
        <f t="shared" si="476"/>
        <v>December 27</v>
      </c>
      <c r="C4407" t="str">
        <f t="shared" si="477"/>
        <v>2021</v>
      </c>
      <c r="D4407" t="str">
        <f t="shared" si="478"/>
        <v>08:46AM</v>
      </c>
      <c r="E4407">
        <f t="shared" si="479"/>
        <v>12</v>
      </c>
      <c r="F4407" t="str">
        <f t="shared" si="480"/>
        <v>27</v>
      </c>
      <c r="G4407" s="1">
        <f t="shared" si="481"/>
        <v>44557</v>
      </c>
      <c r="H4407" s="2">
        <f t="shared" si="482"/>
        <v>44557.365277777775</v>
      </c>
      <c r="I4407" t="b">
        <f>OR(ABS(Table2[[#This Row],[DateTime]]-H4408) * 1440 &lt; 5, ABS(Table2[[#This Row],[DateTime]]-H4406) * 1440 &lt; 5)</f>
        <v>0</v>
      </c>
      <c r="J4407">
        <f>IF(Table2[[#This Row],[Mulitiple Sneeze?]],J4406+1,0)</f>
        <v>0</v>
      </c>
      <c r="K4407" t="str">
        <f>IF(AND(Table2[[#This Row],[Multiple Counter]]&gt;0, J4408=0),"Combo End","")</f>
        <v/>
      </c>
    </row>
    <row r="4408" spans="1:11" x14ac:dyDescent="0.25">
      <c r="A4408" s="1" t="s">
        <v>4710</v>
      </c>
      <c r="B4408" t="str">
        <f t="shared" si="476"/>
        <v>December 28</v>
      </c>
      <c r="C4408" t="str">
        <f t="shared" si="477"/>
        <v>2021</v>
      </c>
      <c r="D4408" t="str">
        <f t="shared" si="478"/>
        <v>07:32AM</v>
      </c>
      <c r="E4408">
        <f t="shared" si="479"/>
        <v>12</v>
      </c>
      <c r="F4408" t="str">
        <f t="shared" si="480"/>
        <v>28</v>
      </c>
      <c r="G4408" s="1">
        <f t="shared" si="481"/>
        <v>44558</v>
      </c>
      <c r="H4408" s="2">
        <f t="shared" si="482"/>
        <v>44558.313888888886</v>
      </c>
      <c r="I4408" t="b">
        <f>OR(ABS(Table2[[#This Row],[DateTime]]-H4409) * 1440 &lt; 5, ABS(Table2[[#This Row],[DateTime]]-H4407) * 1440 &lt; 5)</f>
        <v>1</v>
      </c>
      <c r="J4408">
        <f>IF(Table2[[#This Row],[Mulitiple Sneeze?]],J4407+1,0)</f>
        <v>1</v>
      </c>
      <c r="K4408" t="str">
        <f>IF(AND(Table2[[#This Row],[Multiple Counter]]&gt;0, J4409=0),"Combo End","")</f>
        <v/>
      </c>
    </row>
    <row r="4409" spans="1:11" x14ac:dyDescent="0.25">
      <c r="A4409" s="1" t="s">
        <v>4709</v>
      </c>
      <c r="B4409" t="str">
        <f t="shared" si="476"/>
        <v>December 28</v>
      </c>
      <c r="C4409" t="str">
        <f t="shared" si="477"/>
        <v>2021</v>
      </c>
      <c r="D4409" t="str">
        <f t="shared" si="478"/>
        <v>07:33AM</v>
      </c>
      <c r="E4409">
        <f t="shared" si="479"/>
        <v>12</v>
      </c>
      <c r="F4409" t="str">
        <f t="shared" si="480"/>
        <v>28</v>
      </c>
      <c r="G4409" s="1">
        <f t="shared" si="481"/>
        <v>44558</v>
      </c>
      <c r="H4409" s="2">
        <f t="shared" si="482"/>
        <v>44558.314583333333</v>
      </c>
      <c r="I4409" t="b">
        <f>OR(ABS(Table2[[#This Row],[DateTime]]-H4410) * 1440 &lt; 5, ABS(Table2[[#This Row],[DateTime]]-H4408) * 1440 &lt; 5)</f>
        <v>1</v>
      </c>
      <c r="J4409">
        <f>IF(Table2[[#This Row],[Mulitiple Sneeze?]],J4408+1,0)</f>
        <v>2</v>
      </c>
      <c r="K4409" t="str">
        <f>IF(AND(Table2[[#This Row],[Multiple Counter]]&gt;0, J4410=0),"Combo End","")</f>
        <v>Combo End</v>
      </c>
    </row>
    <row r="4410" spans="1:11" x14ac:dyDescent="0.25">
      <c r="A4410" s="1" t="s">
        <v>4708</v>
      </c>
      <c r="B4410" t="str">
        <f t="shared" si="476"/>
        <v>December 28</v>
      </c>
      <c r="C4410" t="str">
        <f t="shared" si="477"/>
        <v>2021</v>
      </c>
      <c r="D4410" t="str">
        <f t="shared" si="478"/>
        <v>09:49AM</v>
      </c>
      <c r="E4410">
        <f t="shared" si="479"/>
        <v>12</v>
      </c>
      <c r="F4410" t="str">
        <f t="shared" si="480"/>
        <v>28</v>
      </c>
      <c r="G4410" s="1">
        <f t="shared" si="481"/>
        <v>44558</v>
      </c>
      <c r="H4410" s="2">
        <f t="shared" si="482"/>
        <v>44558.40902777778</v>
      </c>
      <c r="I4410" t="b">
        <f>OR(ABS(Table2[[#This Row],[DateTime]]-H4411) * 1440 &lt; 5, ABS(Table2[[#This Row],[DateTime]]-H4409) * 1440 &lt; 5)</f>
        <v>0</v>
      </c>
      <c r="J4410">
        <f>IF(Table2[[#This Row],[Mulitiple Sneeze?]],J4409+1,0)</f>
        <v>0</v>
      </c>
      <c r="K4410" t="str">
        <f>IF(AND(Table2[[#This Row],[Multiple Counter]]&gt;0, J4411=0),"Combo End","")</f>
        <v/>
      </c>
    </row>
    <row r="4411" spans="1:11" x14ac:dyDescent="0.25">
      <c r="A4411" s="1" t="s">
        <v>4707</v>
      </c>
      <c r="B4411" t="str">
        <f t="shared" si="476"/>
        <v>December 28</v>
      </c>
      <c r="C4411" t="str">
        <f t="shared" si="477"/>
        <v>2021</v>
      </c>
      <c r="D4411" t="str">
        <f t="shared" si="478"/>
        <v>11:37AM</v>
      </c>
      <c r="E4411">
        <f t="shared" si="479"/>
        <v>12</v>
      </c>
      <c r="F4411" t="str">
        <f t="shared" si="480"/>
        <v>28</v>
      </c>
      <c r="G4411" s="1">
        <f t="shared" si="481"/>
        <v>44558</v>
      </c>
      <c r="H4411" s="2">
        <f t="shared" si="482"/>
        <v>44558.484027777777</v>
      </c>
      <c r="I4411" t="b">
        <f>OR(ABS(Table2[[#This Row],[DateTime]]-H4412) * 1440 &lt; 5, ABS(Table2[[#This Row],[DateTime]]-H4410) * 1440 &lt; 5)</f>
        <v>0</v>
      </c>
      <c r="J4411">
        <f>IF(Table2[[#This Row],[Mulitiple Sneeze?]],J4410+1,0)</f>
        <v>0</v>
      </c>
      <c r="K4411" t="str">
        <f>IF(AND(Table2[[#This Row],[Multiple Counter]]&gt;0, J4412=0),"Combo End","")</f>
        <v/>
      </c>
    </row>
    <row r="4412" spans="1:11" x14ac:dyDescent="0.25">
      <c r="A4412" s="1" t="s">
        <v>4706</v>
      </c>
      <c r="B4412" t="str">
        <f t="shared" si="476"/>
        <v>December 28</v>
      </c>
      <c r="C4412" t="str">
        <f t="shared" si="477"/>
        <v>2021</v>
      </c>
      <c r="D4412" t="str">
        <f t="shared" si="478"/>
        <v>01:19PM</v>
      </c>
      <c r="E4412">
        <f t="shared" si="479"/>
        <v>12</v>
      </c>
      <c r="F4412" t="str">
        <f t="shared" si="480"/>
        <v>28</v>
      </c>
      <c r="G4412" s="1">
        <f t="shared" si="481"/>
        <v>44558</v>
      </c>
      <c r="H4412" s="2">
        <f t="shared" si="482"/>
        <v>44558.554861111108</v>
      </c>
      <c r="I4412" t="b">
        <f>OR(ABS(Table2[[#This Row],[DateTime]]-H4413) * 1440 &lt; 5, ABS(Table2[[#This Row],[DateTime]]-H4411) * 1440 &lt; 5)</f>
        <v>0</v>
      </c>
      <c r="J4412">
        <f>IF(Table2[[#This Row],[Mulitiple Sneeze?]],J4411+1,0)</f>
        <v>0</v>
      </c>
      <c r="K4412" t="str">
        <f>IF(AND(Table2[[#This Row],[Multiple Counter]]&gt;0, J4413=0),"Combo End","")</f>
        <v/>
      </c>
    </row>
    <row r="4413" spans="1:11" x14ac:dyDescent="0.25">
      <c r="A4413" s="1" t="s">
        <v>4705</v>
      </c>
      <c r="B4413" t="str">
        <f t="shared" si="476"/>
        <v>December 28</v>
      </c>
      <c r="C4413" t="str">
        <f t="shared" si="477"/>
        <v>2021</v>
      </c>
      <c r="D4413" t="str">
        <f t="shared" si="478"/>
        <v>07:48PM</v>
      </c>
      <c r="E4413">
        <f t="shared" si="479"/>
        <v>12</v>
      </c>
      <c r="F4413" t="str">
        <f t="shared" si="480"/>
        <v>28</v>
      </c>
      <c r="G4413" s="1">
        <f t="shared" si="481"/>
        <v>44558</v>
      </c>
      <c r="H4413" s="2">
        <f t="shared" si="482"/>
        <v>44558.824999999997</v>
      </c>
      <c r="I4413" t="b">
        <f>OR(ABS(Table2[[#This Row],[DateTime]]-H4414) * 1440 &lt; 5, ABS(Table2[[#This Row],[DateTime]]-H4412) * 1440 &lt; 5)</f>
        <v>0</v>
      </c>
      <c r="J4413">
        <f>IF(Table2[[#This Row],[Mulitiple Sneeze?]],J4412+1,0)</f>
        <v>0</v>
      </c>
      <c r="K4413" t="str">
        <f>IF(AND(Table2[[#This Row],[Multiple Counter]]&gt;0, J4414=0),"Combo End","")</f>
        <v/>
      </c>
    </row>
    <row r="4414" spans="1:11" x14ac:dyDescent="0.25">
      <c r="A4414" s="1" t="s">
        <v>4704</v>
      </c>
      <c r="B4414" t="str">
        <f t="shared" si="476"/>
        <v>December 29</v>
      </c>
      <c r="C4414" t="str">
        <f t="shared" si="477"/>
        <v>2021</v>
      </c>
      <c r="D4414" t="str">
        <f t="shared" si="478"/>
        <v>07:47AM</v>
      </c>
      <c r="E4414">
        <f t="shared" si="479"/>
        <v>12</v>
      </c>
      <c r="F4414" t="str">
        <f t="shared" si="480"/>
        <v>29</v>
      </c>
      <c r="G4414" s="1">
        <f t="shared" si="481"/>
        <v>44559</v>
      </c>
      <c r="H4414" s="2">
        <f t="shared" si="482"/>
        <v>44559.324305555558</v>
      </c>
      <c r="I4414" t="b">
        <f>OR(ABS(Table2[[#This Row],[DateTime]]-H4415) * 1440 &lt; 5, ABS(Table2[[#This Row],[DateTime]]-H4413) * 1440 &lt; 5)</f>
        <v>0</v>
      </c>
      <c r="J4414">
        <f>IF(Table2[[#This Row],[Mulitiple Sneeze?]],J4413+1,0)</f>
        <v>0</v>
      </c>
      <c r="K4414" t="str">
        <f>IF(AND(Table2[[#This Row],[Multiple Counter]]&gt;0, J4415=0),"Combo End","")</f>
        <v/>
      </c>
    </row>
    <row r="4415" spans="1:11" x14ac:dyDescent="0.25">
      <c r="A4415" s="1" t="s">
        <v>4703</v>
      </c>
      <c r="B4415" t="str">
        <f t="shared" si="476"/>
        <v>December 29</v>
      </c>
      <c r="C4415" t="str">
        <f t="shared" si="477"/>
        <v>2021</v>
      </c>
      <c r="D4415" t="str">
        <f t="shared" si="478"/>
        <v>09:01AM</v>
      </c>
      <c r="E4415">
        <f t="shared" si="479"/>
        <v>12</v>
      </c>
      <c r="F4415" t="str">
        <f t="shared" si="480"/>
        <v>29</v>
      </c>
      <c r="G4415" s="1">
        <f t="shared" si="481"/>
        <v>44559</v>
      </c>
      <c r="H4415" s="2">
        <f t="shared" si="482"/>
        <v>44559.375694444447</v>
      </c>
      <c r="I4415" t="b">
        <f>OR(ABS(Table2[[#This Row],[DateTime]]-H4416) * 1440 &lt; 5, ABS(Table2[[#This Row],[DateTime]]-H4414) * 1440 &lt; 5)</f>
        <v>0</v>
      </c>
      <c r="J4415">
        <f>IF(Table2[[#This Row],[Mulitiple Sneeze?]],J4414+1,0)</f>
        <v>0</v>
      </c>
      <c r="K4415" t="str">
        <f>IF(AND(Table2[[#This Row],[Multiple Counter]]&gt;0, J4416=0),"Combo End","")</f>
        <v/>
      </c>
    </row>
    <row r="4416" spans="1:11" x14ac:dyDescent="0.25">
      <c r="A4416" s="1" t="s">
        <v>4702</v>
      </c>
      <c r="B4416" t="str">
        <f t="shared" si="476"/>
        <v>December 29</v>
      </c>
      <c r="C4416" t="str">
        <f t="shared" si="477"/>
        <v>2021</v>
      </c>
      <c r="D4416" t="str">
        <f t="shared" si="478"/>
        <v>09:27AM</v>
      </c>
      <c r="E4416">
        <f t="shared" si="479"/>
        <v>12</v>
      </c>
      <c r="F4416" t="str">
        <f t="shared" si="480"/>
        <v>29</v>
      </c>
      <c r="G4416" s="1">
        <f t="shared" si="481"/>
        <v>44559</v>
      </c>
      <c r="H4416" s="2">
        <f t="shared" si="482"/>
        <v>44559.393750000003</v>
      </c>
      <c r="I4416" t="b">
        <f>OR(ABS(Table2[[#This Row],[DateTime]]-H4417) * 1440 &lt; 5, ABS(Table2[[#This Row],[DateTime]]-H4415) * 1440 &lt; 5)</f>
        <v>0</v>
      </c>
      <c r="J4416">
        <f>IF(Table2[[#This Row],[Mulitiple Sneeze?]],J4415+1,0)</f>
        <v>0</v>
      </c>
      <c r="K4416" t="str">
        <f>IF(AND(Table2[[#This Row],[Multiple Counter]]&gt;0, J4417=0),"Combo End","")</f>
        <v/>
      </c>
    </row>
    <row r="4417" spans="1:11" x14ac:dyDescent="0.25">
      <c r="A4417" s="1" t="s">
        <v>4701</v>
      </c>
      <c r="B4417" t="str">
        <f t="shared" si="476"/>
        <v>December 29</v>
      </c>
      <c r="C4417" t="str">
        <f t="shared" si="477"/>
        <v>2021</v>
      </c>
      <c r="D4417" t="str">
        <f t="shared" si="478"/>
        <v>11:17AM</v>
      </c>
      <c r="E4417">
        <f t="shared" si="479"/>
        <v>12</v>
      </c>
      <c r="F4417" t="str">
        <f t="shared" si="480"/>
        <v>29</v>
      </c>
      <c r="G4417" s="1">
        <f t="shared" si="481"/>
        <v>44559</v>
      </c>
      <c r="H4417" s="2">
        <f t="shared" si="482"/>
        <v>44559.470138888886</v>
      </c>
      <c r="I4417" t="b">
        <f>OR(ABS(Table2[[#This Row],[DateTime]]-H4418) * 1440 &lt; 5, ABS(Table2[[#This Row],[DateTime]]-H4416) * 1440 &lt; 5)</f>
        <v>0</v>
      </c>
      <c r="J4417">
        <f>IF(Table2[[#This Row],[Mulitiple Sneeze?]],J4416+1,0)</f>
        <v>0</v>
      </c>
      <c r="K4417" t="str">
        <f>IF(AND(Table2[[#This Row],[Multiple Counter]]&gt;0, J4418=0),"Combo End","")</f>
        <v/>
      </c>
    </row>
    <row r="4418" spans="1:11" x14ac:dyDescent="0.25">
      <c r="A4418" s="1" t="s">
        <v>4700</v>
      </c>
      <c r="B4418" t="str">
        <f t="shared" ref="B4418:B4481" si="483">_xlfn.TEXTBEFORE(A4418,",")</f>
        <v>December 30</v>
      </c>
      <c r="C4418" t="str">
        <f t="shared" ref="C4418:C4481" si="484">LEFT(_xlfn.TEXTAFTER(A4418, ", "), 4)</f>
        <v>2021</v>
      </c>
      <c r="D4418" t="str">
        <f t="shared" ref="D4418:D4481" si="485">_xlfn.TEXTAFTER(A4418, "at ")</f>
        <v>09:52AM</v>
      </c>
      <c r="E4418">
        <f t="shared" ref="E4418:E4481" si="486">MONTH(1&amp;B4418)</f>
        <v>12</v>
      </c>
      <c r="F4418" t="str">
        <f t="shared" ref="F4418:F4481" si="487">RIGHT(B4418, 2)</f>
        <v>30</v>
      </c>
      <c r="G4418" s="1">
        <f t="shared" ref="G4418:G4481" si="488">DATE(C4418,E4418,F4418)</f>
        <v>44560</v>
      </c>
      <c r="H4418" s="2">
        <f t="shared" ref="H4418:H4481" si="489">G4418+TIMEVALUE(_xlfn.CONCAT(LEFT(D4418, 5), " ", RIGHT(D4418, 2)))</f>
        <v>44560.411111111112</v>
      </c>
      <c r="I4418" t="b">
        <f>OR(ABS(Table2[[#This Row],[DateTime]]-H4419) * 1440 &lt; 5, ABS(Table2[[#This Row],[DateTime]]-H4417) * 1440 &lt; 5)</f>
        <v>0</v>
      </c>
      <c r="J4418">
        <f>IF(Table2[[#This Row],[Mulitiple Sneeze?]],J4417+1,0)</f>
        <v>0</v>
      </c>
      <c r="K4418" t="str">
        <f>IF(AND(Table2[[#This Row],[Multiple Counter]]&gt;0, J4419=0),"Combo End","")</f>
        <v/>
      </c>
    </row>
    <row r="4419" spans="1:11" x14ac:dyDescent="0.25">
      <c r="A4419" s="1" t="s">
        <v>4699</v>
      </c>
      <c r="B4419" t="str">
        <f t="shared" si="483"/>
        <v>December 30</v>
      </c>
      <c r="C4419" t="str">
        <f t="shared" si="484"/>
        <v>2021</v>
      </c>
      <c r="D4419" t="str">
        <f t="shared" si="485"/>
        <v>03:32PM</v>
      </c>
      <c r="E4419">
        <f t="shared" si="486"/>
        <v>12</v>
      </c>
      <c r="F4419" t="str">
        <f t="shared" si="487"/>
        <v>30</v>
      </c>
      <c r="G4419" s="1">
        <f t="shared" si="488"/>
        <v>44560</v>
      </c>
      <c r="H4419" s="2">
        <f t="shared" si="489"/>
        <v>44560.647222222222</v>
      </c>
      <c r="I4419" t="b">
        <f>OR(ABS(Table2[[#This Row],[DateTime]]-H4420) * 1440 &lt; 5, ABS(Table2[[#This Row],[DateTime]]-H4418) * 1440 &lt; 5)</f>
        <v>0</v>
      </c>
      <c r="J4419">
        <f>IF(Table2[[#This Row],[Mulitiple Sneeze?]],J4418+1,0)</f>
        <v>0</v>
      </c>
      <c r="K4419" t="str">
        <f>IF(AND(Table2[[#This Row],[Multiple Counter]]&gt;0, J4420=0),"Combo End","")</f>
        <v/>
      </c>
    </row>
    <row r="4420" spans="1:11" x14ac:dyDescent="0.25">
      <c r="A4420" s="1" t="s">
        <v>4698</v>
      </c>
      <c r="B4420" t="str">
        <f t="shared" si="483"/>
        <v>December 30</v>
      </c>
      <c r="C4420" t="str">
        <f t="shared" si="484"/>
        <v>2021</v>
      </c>
      <c r="D4420" t="str">
        <f t="shared" si="485"/>
        <v>06:37PM</v>
      </c>
      <c r="E4420">
        <f t="shared" si="486"/>
        <v>12</v>
      </c>
      <c r="F4420" t="str">
        <f t="shared" si="487"/>
        <v>30</v>
      </c>
      <c r="G4420" s="1">
        <f t="shared" si="488"/>
        <v>44560</v>
      </c>
      <c r="H4420" s="2">
        <f t="shared" si="489"/>
        <v>44560.775694444441</v>
      </c>
      <c r="I4420" t="b">
        <f>OR(ABS(Table2[[#This Row],[DateTime]]-H4421) * 1440 &lt; 5, ABS(Table2[[#This Row],[DateTime]]-H4419) * 1440 &lt; 5)</f>
        <v>0</v>
      </c>
      <c r="J4420">
        <f>IF(Table2[[#This Row],[Mulitiple Sneeze?]],J4419+1,0)</f>
        <v>0</v>
      </c>
      <c r="K4420" t="str">
        <f>IF(AND(Table2[[#This Row],[Multiple Counter]]&gt;0, J4421=0),"Combo End","")</f>
        <v/>
      </c>
    </row>
    <row r="4421" spans="1:11" x14ac:dyDescent="0.25">
      <c r="A4421" s="1" t="s">
        <v>4697</v>
      </c>
      <c r="B4421" t="str">
        <f t="shared" si="483"/>
        <v>December 30</v>
      </c>
      <c r="C4421" t="str">
        <f t="shared" si="484"/>
        <v>2021</v>
      </c>
      <c r="D4421" t="str">
        <f t="shared" si="485"/>
        <v>09:18PM</v>
      </c>
      <c r="E4421">
        <f t="shared" si="486"/>
        <v>12</v>
      </c>
      <c r="F4421" t="str">
        <f t="shared" si="487"/>
        <v>30</v>
      </c>
      <c r="G4421" s="1">
        <f t="shared" si="488"/>
        <v>44560</v>
      </c>
      <c r="H4421" s="2">
        <f t="shared" si="489"/>
        <v>44560.887499999997</v>
      </c>
      <c r="I4421" t="b">
        <f>OR(ABS(Table2[[#This Row],[DateTime]]-H4422) * 1440 &lt; 5, ABS(Table2[[#This Row],[DateTime]]-H4420) * 1440 &lt; 5)</f>
        <v>0</v>
      </c>
      <c r="J4421">
        <f>IF(Table2[[#This Row],[Mulitiple Sneeze?]],J4420+1,0)</f>
        <v>0</v>
      </c>
      <c r="K4421" t="str">
        <f>IF(AND(Table2[[#This Row],[Multiple Counter]]&gt;0, J4422=0),"Combo End","")</f>
        <v/>
      </c>
    </row>
    <row r="4422" spans="1:11" x14ac:dyDescent="0.25">
      <c r="A4422" s="1" t="s">
        <v>4696</v>
      </c>
      <c r="B4422" t="str">
        <f t="shared" si="483"/>
        <v>December 31</v>
      </c>
      <c r="C4422" t="str">
        <f t="shared" si="484"/>
        <v>2021</v>
      </c>
      <c r="D4422" t="str">
        <f t="shared" si="485"/>
        <v>06:19PM</v>
      </c>
      <c r="E4422">
        <f t="shared" si="486"/>
        <v>12</v>
      </c>
      <c r="F4422" t="str">
        <f t="shared" si="487"/>
        <v>31</v>
      </c>
      <c r="G4422" s="1">
        <f t="shared" si="488"/>
        <v>44561</v>
      </c>
      <c r="H4422" s="2">
        <f t="shared" si="489"/>
        <v>44561.763194444444</v>
      </c>
      <c r="I4422" t="b">
        <f>OR(ABS(Table2[[#This Row],[DateTime]]-H4423) * 1440 &lt; 5, ABS(Table2[[#This Row],[DateTime]]-H4421) * 1440 &lt; 5)</f>
        <v>0</v>
      </c>
      <c r="J4422">
        <f>IF(Table2[[#This Row],[Mulitiple Sneeze?]],J4421+1,0)</f>
        <v>0</v>
      </c>
      <c r="K4422" t="str">
        <f>IF(AND(Table2[[#This Row],[Multiple Counter]]&gt;0, J4423=0),"Combo End","")</f>
        <v/>
      </c>
    </row>
    <row r="4423" spans="1:11" x14ac:dyDescent="0.25">
      <c r="A4423" s="1" t="s">
        <v>4695</v>
      </c>
      <c r="B4423" t="str">
        <f t="shared" si="483"/>
        <v>December 31</v>
      </c>
      <c r="C4423" t="str">
        <f t="shared" si="484"/>
        <v>2021</v>
      </c>
      <c r="D4423" t="str">
        <f t="shared" si="485"/>
        <v>06:28PM</v>
      </c>
      <c r="E4423">
        <f t="shared" si="486"/>
        <v>12</v>
      </c>
      <c r="F4423" t="str">
        <f t="shared" si="487"/>
        <v>31</v>
      </c>
      <c r="G4423" s="1">
        <f t="shared" si="488"/>
        <v>44561</v>
      </c>
      <c r="H4423" s="2">
        <f t="shared" si="489"/>
        <v>44561.769444444442</v>
      </c>
      <c r="I4423" t="b">
        <f>OR(ABS(Table2[[#This Row],[DateTime]]-H4424) * 1440 &lt; 5, ABS(Table2[[#This Row],[DateTime]]-H4422) * 1440 &lt; 5)</f>
        <v>0</v>
      </c>
      <c r="J4423">
        <f>IF(Table2[[#This Row],[Mulitiple Sneeze?]],J4422+1,0)</f>
        <v>0</v>
      </c>
      <c r="K4423" t="str">
        <f>IF(AND(Table2[[#This Row],[Multiple Counter]]&gt;0, J4424=0),"Combo End","")</f>
        <v/>
      </c>
    </row>
    <row r="4424" spans="1:11" x14ac:dyDescent="0.25">
      <c r="A4424" s="1" t="s">
        <v>4694</v>
      </c>
      <c r="B4424" t="str">
        <f t="shared" si="483"/>
        <v>December 31</v>
      </c>
      <c r="C4424" t="str">
        <f t="shared" si="484"/>
        <v>2021</v>
      </c>
      <c r="D4424" t="str">
        <f t="shared" si="485"/>
        <v>11:48PM</v>
      </c>
      <c r="E4424">
        <f t="shared" si="486"/>
        <v>12</v>
      </c>
      <c r="F4424" t="str">
        <f t="shared" si="487"/>
        <v>31</v>
      </c>
      <c r="G4424" s="1">
        <f t="shared" si="488"/>
        <v>44561</v>
      </c>
      <c r="H4424" s="2">
        <f t="shared" si="489"/>
        <v>44561.991666666669</v>
      </c>
      <c r="I4424" t="b">
        <f>OR(ABS(Table2[[#This Row],[DateTime]]-H4425) * 1440 &lt; 5, ABS(Table2[[#This Row],[DateTime]]-H4423) * 1440 &lt; 5)</f>
        <v>0</v>
      </c>
      <c r="J4424">
        <f>IF(Table2[[#This Row],[Mulitiple Sneeze?]],J4423+1,0)</f>
        <v>0</v>
      </c>
      <c r="K4424" t="str">
        <f>IF(AND(Table2[[#This Row],[Multiple Counter]]&gt;0, J4425=0),"Combo End","")</f>
        <v/>
      </c>
    </row>
    <row r="4425" spans="1:11" x14ac:dyDescent="0.25">
      <c r="A4425" s="1" t="s">
        <v>4693</v>
      </c>
      <c r="B4425" t="str">
        <f t="shared" si="483"/>
        <v>January 01</v>
      </c>
      <c r="C4425" t="str">
        <f t="shared" si="484"/>
        <v>2022</v>
      </c>
      <c r="D4425" t="str">
        <f t="shared" si="485"/>
        <v>07:10PM</v>
      </c>
      <c r="E4425">
        <f t="shared" si="486"/>
        <v>1</v>
      </c>
      <c r="F4425" t="str">
        <f t="shared" si="487"/>
        <v>01</v>
      </c>
      <c r="G4425" s="1">
        <f t="shared" si="488"/>
        <v>44562</v>
      </c>
      <c r="H4425" s="2">
        <f t="shared" si="489"/>
        <v>44562.798611111109</v>
      </c>
      <c r="I4425" t="b">
        <f>OR(ABS(Table2[[#This Row],[DateTime]]-H4426) * 1440 &lt; 5, ABS(Table2[[#This Row],[DateTime]]-H4424) * 1440 &lt; 5)</f>
        <v>0</v>
      </c>
      <c r="J4425">
        <f>IF(Table2[[#This Row],[Mulitiple Sneeze?]],J4424+1,0)</f>
        <v>0</v>
      </c>
      <c r="K4425" t="str">
        <f>IF(AND(Table2[[#This Row],[Multiple Counter]]&gt;0, J4426=0),"Combo End","")</f>
        <v/>
      </c>
    </row>
    <row r="4426" spans="1:11" x14ac:dyDescent="0.25">
      <c r="A4426" s="1" t="s">
        <v>4692</v>
      </c>
      <c r="B4426" t="str">
        <f t="shared" si="483"/>
        <v>January 03</v>
      </c>
      <c r="C4426" t="str">
        <f t="shared" si="484"/>
        <v>2022</v>
      </c>
      <c r="D4426" t="str">
        <f t="shared" si="485"/>
        <v>02:58PM</v>
      </c>
      <c r="E4426">
        <f t="shared" si="486"/>
        <v>1</v>
      </c>
      <c r="F4426" t="str">
        <f t="shared" si="487"/>
        <v>03</v>
      </c>
      <c r="G4426" s="1">
        <f t="shared" si="488"/>
        <v>44564</v>
      </c>
      <c r="H4426" s="2">
        <f t="shared" si="489"/>
        <v>44564.623611111114</v>
      </c>
      <c r="I4426" t="b">
        <f>OR(ABS(Table2[[#This Row],[DateTime]]-H4427) * 1440 &lt; 5, ABS(Table2[[#This Row],[DateTime]]-H4425) * 1440 &lt; 5)</f>
        <v>0</v>
      </c>
      <c r="J4426">
        <f>IF(Table2[[#This Row],[Mulitiple Sneeze?]],J4425+1,0)</f>
        <v>0</v>
      </c>
      <c r="K4426" t="str">
        <f>IF(AND(Table2[[#This Row],[Multiple Counter]]&gt;0, J4427=0),"Combo End","")</f>
        <v/>
      </c>
    </row>
    <row r="4427" spans="1:11" x14ac:dyDescent="0.25">
      <c r="A4427" s="1" t="s">
        <v>4691</v>
      </c>
      <c r="B4427" t="str">
        <f t="shared" si="483"/>
        <v>January 04</v>
      </c>
      <c r="C4427" t="str">
        <f t="shared" si="484"/>
        <v>2022</v>
      </c>
      <c r="D4427" t="str">
        <f t="shared" si="485"/>
        <v>06:19AM</v>
      </c>
      <c r="E4427">
        <f t="shared" si="486"/>
        <v>1</v>
      </c>
      <c r="F4427" t="str">
        <f t="shared" si="487"/>
        <v>04</v>
      </c>
      <c r="G4427" s="1">
        <f t="shared" si="488"/>
        <v>44565</v>
      </c>
      <c r="H4427" s="2">
        <f t="shared" si="489"/>
        <v>44565.263194444444</v>
      </c>
      <c r="I4427" t="b">
        <f>OR(ABS(Table2[[#This Row],[DateTime]]-H4428) * 1440 &lt; 5, ABS(Table2[[#This Row],[DateTime]]-H4426) * 1440 &lt; 5)</f>
        <v>0</v>
      </c>
      <c r="J4427">
        <f>IF(Table2[[#This Row],[Mulitiple Sneeze?]],J4426+1,0)</f>
        <v>0</v>
      </c>
      <c r="K4427" t="str">
        <f>IF(AND(Table2[[#This Row],[Multiple Counter]]&gt;0, J4428=0),"Combo End","")</f>
        <v/>
      </c>
    </row>
    <row r="4428" spans="1:11" x14ac:dyDescent="0.25">
      <c r="A4428" s="1" t="s">
        <v>4690</v>
      </c>
      <c r="B4428" t="str">
        <f t="shared" si="483"/>
        <v>January 04</v>
      </c>
      <c r="C4428" t="str">
        <f t="shared" si="484"/>
        <v>2022</v>
      </c>
      <c r="D4428" t="str">
        <f t="shared" si="485"/>
        <v>08:38AM</v>
      </c>
      <c r="E4428">
        <f t="shared" si="486"/>
        <v>1</v>
      </c>
      <c r="F4428" t="str">
        <f t="shared" si="487"/>
        <v>04</v>
      </c>
      <c r="G4428" s="1">
        <f t="shared" si="488"/>
        <v>44565</v>
      </c>
      <c r="H4428" s="2">
        <f t="shared" si="489"/>
        <v>44565.359722222223</v>
      </c>
      <c r="I4428" t="b">
        <f>OR(ABS(Table2[[#This Row],[DateTime]]-H4429) * 1440 &lt; 5, ABS(Table2[[#This Row],[DateTime]]-H4427) * 1440 &lt; 5)</f>
        <v>0</v>
      </c>
      <c r="J4428">
        <f>IF(Table2[[#This Row],[Mulitiple Sneeze?]],J4427+1,0)</f>
        <v>0</v>
      </c>
      <c r="K4428" t="str">
        <f>IF(AND(Table2[[#This Row],[Multiple Counter]]&gt;0, J4429=0),"Combo End","")</f>
        <v/>
      </c>
    </row>
    <row r="4429" spans="1:11" x14ac:dyDescent="0.25">
      <c r="A4429" s="1" t="s">
        <v>4689</v>
      </c>
      <c r="B4429" t="str">
        <f t="shared" si="483"/>
        <v>January 05</v>
      </c>
      <c r="C4429" t="str">
        <f t="shared" si="484"/>
        <v>2022</v>
      </c>
      <c r="D4429" t="str">
        <f t="shared" si="485"/>
        <v>09:48AM</v>
      </c>
      <c r="E4429">
        <f t="shared" si="486"/>
        <v>1</v>
      </c>
      <c r="F4429" t="str">
        <f t="shared" si="487"/>
        <v>05</v>
      </c>
      <c r="G4429" s="1">
        <f t="shared" si="488"/>
        <v>44566</v>
      </c>
      <c r="H4429" s="2">
        <f t="shared" si="489"/>
        <v>44566.408333333333</v>
      </c>
      <c r="I4429" t="b">
        <f>OR(ABS(Table2[[#This Row],[DateTime]]-H4430) * 1440 &lt; 5, ABS(Table2[[#This Row],[DateTime]]-H4428) * 1440 &lt; 5)</f>
        <v>0</v>
      </c>
      <c r="J4429">
        <f>IF(Table2[[#This Row],[Mulitiple Sneeze?]],J4428+1,0)</f>
        <v>0</v>
      </c>
      <c r="K4429" t="str">
        <f>IF(AND(Table2[[#This Row],[Multiple Counter]]&gt;0, J4430=0),"Combo End","")</f>
        <v/>
      </c>
    </row>
    <row r="4430" spans="1:11" x14ac:dyDescent="0.25">
      <c r="A4430" s="1" t="s">
        <v>4688</v>
      </c>
      <c r="B4430" t="str">
        <f t="shared" si="483"/>
        <v>January 05</v>
      </c>
      <c r="C4430" t="str">
        <f t="shared" si="484"/>
        <v>2022</v>
      </c>
      <c r="D4430" t="str">
        <f t="shared" si="485"/>
        <v>01:26PM</v>
      </c>
      <c r="E4430">
        <f t="shared" si="486"/>
        <v>1</v>
      </c>
      <c r="F4430" t="str">
        <f t="shared" si="487"/>
        <v>05</v>
      </c>
      <c r="G4430" s="1">
        <f t="shared" si="488"/>
        <v>44566</v>
      </c>
      <c r="H4430" s="2">
        <f t="shared" si="489"/>
        <v>44566.55972222222</v>
      </c>
      <c r="I4430" t="b">
        <f>OR(ABS(Table2[[#This Row],[DateTime]]-H4431) * 1440 &lt; 5, ABS(Table2[[#This Row],[DateTime]]-H4429) * 1440 &lt; 5)</f>
        <v>0</v>
      </c>
      <c r="J4430">
        <f>IF(Table2[[#This Row],[Mulitiple Sneeze?]],J4429+1,0)</f>
        <v>0</v>
      </c>
      <c r="K4430" t="str">
        <f>IF(AND(Table2[[#This Row],[Multiple Counter]]&gt;0, J4431=0),"Combo End","")</f>
        <v/>
      </c>
    </row>
    <row r="4431" spans="1:11" x14ac:dyDescent="0.25">
      <c r="A4431" s="1" t="s">
        <v>4687</v>
      </c>
      <c r="B4431" t="str">
        <f t="shared" si="483"/>
        <v>January 05</v>
      </c>
      <c r="C4431" t="str">
        <f t="shared" si="484"/>
        <v>2022</v>
      </c>
      <c r="D4431" t="str">
        <f t="shared" si="485"/>
        <v>04:04PM</v>
      </c>
      <c r="E4431">
        <f t="shared" si="486"/>
        <v>1</v>
      </c>
      <c r="F4431" t="str">
        <f t="shared" si="487"/>
        <v>05</v>
      </c>
      <c r="G4431" s="1">
        <f t="shared" si="488"/>
        <v>44566</v>
      </c>
      <c r="H4431" s="2">
        <f t="shared" si="489"/>
        <v>44566.669444444444</v>
      </c>
      <c r="I4431" t="b">
        <f>OR(ABS(Table2[[#This Row],[DateTime]]-H4432) * 1440 &lt; 5, ABS(Table2[[#This Row],[DateTime]]-H4430) * 1440 &lt; 5)</f>
        <v>0</v>
      </c>
      <c r="J4431">
        <f>IF(Table2[[#This Row],[Mulitiple Sneeze?]],J4430+1,0)</f>
        <v>0</v>
      </c>
      <c r="K4431" t="str">
        <f>IF(AND(Table2[[#This Row],[Multiple Counter]]&gt;0, J4432=0),"Combo End","")</f>
        <v/>
      </c>
    </row>
    <row r="4432" spans="1:11" x14ac:dyDescent="0.25">
      <c r="A4432" s="1" t="s">
        <v>4686</v>
      </c>
      <c r="B4432" t="str">
        <f t="shared" si="483"/>
        <v>January 06</v>
      </c>
      <c r="C4432" t="str">
        <f t="shared" si="484"/>
        <v>2022</v>
      </c>
      <c r="D4432" t="str">
        <f t="shared" si="485"/>
        <v>06:06AM</v>
      </c>
      <c r="E4432">
        <f t="shared" si="486"/>
        <v>1</v>
      </c>
      <c r="F4432" t="str">
        <f t="shared" si="487"/>
        <v>06</v>
      </c>
      <c r="G4432" s="1">
        <f t="shared" si="488"/>
        <v>44567</v>
      </c>
      <c r="H4432" s="2">
        <f t="shared" si="489"/>
        <v>44567.254166666666</v>
      </c>
      <c r="I4432" t="b">
        <f>OR(ABS(Table2[[#This Row],[DateTime]]-H4433) * 1440 &lt; 5, ABS(Table2[[#This Row],[DateTime]]-H4431) * 1440 &lt; 5)</f>
        <v>0</v>
      </c>
      <c r="J4432">
        <f>IF(Table2[[#This Row],[Mulitiple Sneeze?]],J4431+1,0)</f>
        <v>0</v>
      </c>
      <c r="K4432" t="str">
        <f>IF(AND(Table2[[#This Row],[Multiple Counter]]&gt;0, J4433=0),"Combo End","")</f>
        <v/>
      </c>
    </row>
    <row r="4433" spans="1:11" x14ac:dyDescent="0.25">
      <c r="A4433" s="1" t="s">
        <v>4685</v>
      </c>
      <c r="B4433" t="str">
        <f t="shared" si="483"/>
        <v>January 06</v>
      </c>
      <c r="C4433" t="str">
        <f t="shared" si="484"/>
        <v>2022</v>
      </c>
      <c r="D4433" t="str">
        <f t="shared" si="485"/>
        <v>10:46AM</v>
      </c>
      <c r="E4433">
        <f t="shared" si="486"/>
        <v>1</v>
      </c>
      <c r="F4433" t="str">
        <f t="shared" si="487"/>
        <v>06</v>
      </c>
      <c r="G4433" s="1">
        <f t="shared" si="488"/>
        <v>44567</v>
      </c>
      <c r="H4433" s="2">
        <f t="shared" si="489"/>
        <v>44567.448611111111</v>
      </c>
      <c r="I4433" t="b">
        <f>OR(ABS(Table2[[#This Row],[DateTime]]-H4434) * 1440 &lt; 5, ABS(Table2[[#This Row],[DateTime]]-H4432) * 1440 &lt; 5)</f>
        <v>0</v>
      </c>
      <c r="J4433">
        <f>IF(Table2[[#This Row],[Mulitiple Sneeze?]],J4432+1,0)</f>
        <v>0</v>
      </c>
      <c r="K4433" t="str">
        <f>IF(AND(Table2[[#This Row],[Multiple Counter]]&gt;0, J4434=0),"Combo End","")</f>
        <v/>
      </c>
    </row>
    <row r="4434" spans="1:11" x14ac:dyDescent="0.25">
      <c r="A4434" s="1" t="s">
        <v>4684</v>
      </c>
      <c r="B4434" t="str">
        <f t="shared" si="483"/>
        <v>January 07</v>
      </c>
      <c r="C4434" t="str">
        <f t="shared" si="484"/>
        <v>2022</v>
      </c>
      <c r="D4434" t="str">
        <f t="shared" si="485"/>
        <v>03:11PM</v>
      </c>
      <c r="E4434">
        <f t="shared" si="486"/>
        <v>1</v>
      </c>
      <c r="F4434" t="str">
        <f t="shared" si="487"/>
        <v>07</v>
      </c>
      <c r="G4434" s="1">
        <f t="shared" si="488"/>
        <v>44568</v>
      </c>
      <c r="H4434" s="2">
        <f t="shared" si="489"/>
        <v>44568.632638888892</v>
      </c>
      <c r="I4434" t="b">
        <f>OR(ABS(Table2[[#This Row],[DateTime]]-H4435) * 1440 &lt; 5, ABS(Table2[[#This Row],[DateTime]]-H4433) * 1440 &lt; 5)</f>
        <v>0</v>
      </c>
      <c r="J4434">
        <f>IF(Table2[[#This Row],[Mulitiple Sneeze?]],J4433+1,0)</f>
        <v>0</v>
      </c>
      <c r="K4434" t="str">
        <f>IF(AND(Table2[[#This Row],[Multiple Counter]]&gt;0, J4435=0),"Combo End","")</f>
        <v/>
      </c>
    </row>
    <row r="4435" spans="1:11" x14ac:dyDescent="0.25">
      <c r="A4435" s="1" t="s">
        <v>4683</v>
      </c>
      <c r="B4435" t="str">
        <f t="shared" si="483"/>
        <v>January 08</v>
      </c>
      <c r="C4435" t="str">
        <f t="shared" si="484"/>
        <v>2022</v>
      </c>
      <c r="D4435" t="str">
        <f t="shared" si="485"/>
        <v>12:00PM</v>
      </c>
      <c r="E4435">
        <f t="shared" si="486"/>
        <v>1</v>
      </c>
      <c r="F4435" t="str">
        <f t="shared" si="487"/>
        <v>08</v>
      </c>
      <c r="G4435" s="1">
        <f t="shared" si="488"/>
        <v>44569</v>
      </c>
      <c r="H4435" s="2">
        <f t="shared" si="489"/>
        <v>44569.5</v>
      </c>
      <c r="I4435" t="b">
        <f>OR(ABS(Table2[[#This Row],[DateTime]]-H4436) * 1440 &lt; 5, ABS(Table2[[#This Row],[DateTime]]-H4434) * 1440 &lt; 5)</f>
        <v>0</v>
      </c>
      <c r="J4435">
        <f>IF(Table2[[#This Row],[Mulitiple Sneeze?]],J4434+1,0)</f>
        <v>0</v>
      </c>
      <c r="K4435" t="str">
        <f>IF(AND(Table2[[#This Row],[Multiple Counter]]&gt;0, J4436=0),"Combo End","")</f>
        <v/>
      </c>
    </row>
    <row r="4436" spans="1:11" x14ac:dyDescent="0.25">
      <c r="A4436" s="1" t="s">
        <v>4682</v>
      </c>
      <c r="B4436" t="str">
        <f t="shared" si="483"/>
        <v>January 08</v>
      </c>
      <c r="C4436" t="str">
        <f t="shared" si="484"/>
        <v>2022</v>
      </c>
      <c r="D4436" t="str">
        <f t="shared" si="485"/>
        <v>03:55PM</v>
      </c>
      <c r="E4436">
        <f t="shared" si="486"/>
        <v>1</v>
      </c>
      <c r="F4436" t="str">
        <f t="shared" si="487"/>
        <v>08</v>
      </c>
      <c r="G4436" s="1">
        <f t="shared" si="488"/>
        <v>44569</v>
      </c>
      <c r="H4436" s="2">
        <f t="shared" si="489"/>
        <v>44569.663194444445</v>
      </c>
      <c r="I4436" t="b">
        <f>OR(ABS(Table2[[#This Row],[DateTime]]-H4437) * 1440 &lt; 5, ABS(Table2[[#This Row],[DateTime]]-H4435) * 1440 &lt; 5)</f>
        <v>0</v>
      </c>
      <c r="J4436">
        <f>IF(Table2[[#This Row],[Mulitiple Sneeze?]],J4435+1,0)</f>
        <v>0</v>
      </c>
      <c r="K4436" t="str">
        <f>IF(AND(Table2[[#This Row],[Multiple Counter]]&gt;0, J4437=0),"Combo End","")</f>
        <v/>
      </c>
    </row>
    <row r="4437" spans="1:11" x14ac:dyDescent="0.25">
      <c r="A4437" s="1" t="s">
        <v>4681</v>
      </c>
      <c r="B4437" t="str">
        <f t="shared" si="483"/>
        <v>January 08</v>
      </c>
      <c r="C4437" t="str">
        <f t="shared" si="484"/>
        <v>2022</v>
      </c>
      <c r="D4437" t="str">
        <f t="shared" si="485"/>
        <v>09:04PM</v>
      </c>
      <c r="E4437">
        <f t="shared" si="486"/>
        <v>1</v>
      </c>
      <c r="F4437" t="str">
        <f t="shared" si="487"/>
        <v>08</v>
      </c>
      <c r="G4437" s="1">
        <f t="shared" si="488"/>
        <v>44569</v>
      </c>
      <c r="H4437" s="2">
        <f t="shared" si="489"/>
        <v>44569.87777777778</v>
      </c>
      <c r="I4437" t="b">
        <f>OR(ABS(Table2[[#This Row],[DateTime]]-H4438) * 1440 &lt; 5, ABS(Table2[[#This Row],[DateTime]]-H4436) * 1440 &lt; 5)</f>
        <v>0</v>
      </c>
      <c r="J4437">
        <f>IF(Table2[[#This Row],[Mulitiple Sneeze?]],J4436+1,0)</f>
        <v>0</v>
      </c>
      <c r="K4437" t="str">
        <f>IF(AND(Table2[[#This Row],[Multiple Counter]]&gt;0, J4438=0),"Combo End","")</f>
        <v/>
      </c>
    </row>
    <row r="4438" spans="1:11" x14ac:dyDescent="0.25">
      <c r="A4438" s="1" t="s">
        <v>4680</v>
      </c>
      <c r="B4438" t="str">
        <f t="shared" si="483"/>
        <v>January 09</v>
      </c>
      <c r="C4438" t="str">
        <f t="shared" si="484"/>
        <v>2022</v>
      </c>
      <c r="D4438" t="str">
        <f t="shared" si="485"/>
        <v>08:36AM</v>
      </c>
      <c r="E4438">
        <f t="shared" si="486"/>
        <v>1</v>
      </c>
      <c r="F4438" t="str">
        <f t="shared" si="487"/>
        <v>09</v>
      </c>
      <c r="G4438" s="1">
        <f t="shared" si="488"/>
        <v>44570</v>
      </c>
      <c r="H4438" s="2">
        <f t="shared" si="489"/>
        <v>44570.35833333333</v>
      </c>
      <c r="I4438" t="b">
        <f>OR(ABS(Table2[[#This Row],[DateTime]]-H4439) * 1440 &lt; 5, ABS(Table2[[#This Row],[DateTime]]-H4437) * 1440 &lt; 5)</f>
        <v>0</v>
      </c>
      <c r="J4438">
        <f>IF(Table2[[#This Row],[Mulitiple Sneeze?]],J4437+1,0)</f>
        <v>0</v>
      </c>
      <c r="K4438" t="str">
        <f>IF(AND(Table2[[#This Row],[Multiple Counter]]&gt;0, J4439=0),"Combo End","")</f>
        <v/>
      </c>
    </row>
    <row r="4439" spans="1:11" x14ac:dyDescent="0.25">
      <c r="A4439" s="1" t="s">
        <v>4679</v>
      </c>
      <c r="B4439" t="str">
        <f t="shared" si="483"/>
        <v>January 09</v>
      </c>
      <c r="C4439" t="str">
        <f t="shared" si="484"/>
        <v>2022</v>
      </c>
      <c r="D4439" t="str">
        <f t="shared" si="485"/>
        <v>02:27PM</v>
      </c>
      <c r="E4439">
        <f t="shared" si="486"/>
        <v>1</v>
      </c>
      <c r="F4439" t="str">
        <f t="shared" si="487"/>
        <v>09</v>
      </c>
      <c r="G4439" s="1">
        <f t="shared" si="488"/>
        <v>44570</v>
      </c>
      <c r="H4439" s="2">
        <f t="shared" si="489"/>
        <v>44570.602083333331</v>
      </c>
      <c r="I4439" t="b">
        <f>OR(ABS(Table2[[#This Row],[DateTime]]-H4440) * 1440 &lt; 5, ABS(Table2[[#This Row],[DateTime]]-H4438) * 1440 &lt; 5)</f>
        <v>0</v>
      </c>
      <c r="J4439">
        <f>IF(Table2[[#This Row],[Mulitiple Sneeze?]],J4438+1,0)</f>
        <v>0</v>
      </c>
      <c r="K4439" t="str">
        <f>IF(AND(Table2[[#This Row],[Multiple Counter]]&gt;0, J4440=0),"Combo End","")</f>
        <v/>
      </c>
    </row>
    <row r="4440" spans="1:11" x14ac:dyDescent="0.25">
      <c r="A4440" s="1" t="s">
        <v>4678</v>
      </c>
      <c r="B4440" t="str">
        <f t="shared" si="483"/>
        <v>January 09</v>
      </c>
      <c r="C4440" t="str">
        <f t="shared" si="484"/>
        <v>2022</v>
      </c>
      <c r="D4440" t="str">
        <f t="shared" si="485"/>
        <v>06:31PM</v>
      </c>
      <c r="E4440">
        <f t="shared" si="486"/>
        <v>1</v>
      </c>
      <c r="F4440" t="str">
        <f t="shared" si="487"/>
        <v>09</v>
      </c>
      <c r="G4440" s="1">
        <f t="shared" si="488"/>
        <v>44570</v>
      </c>
      <c r="H4440" s="2">
        <f t="shared" si="489"/>
        <v>44570.771527777775</v>
      </c>
      <c r="I4440" t="b">
        <f>OR(ABS(Table2[[#This Row],[DateTime]]-H4441) * 1440 &lt; 5, ABS(Table2[[#This Row],[DateTime]]-H4439) * 1440 &lt; 5)</f>
        <v>0</v>
      </c>
      <c r="J4440">
        <f>IF(Table2[[#This Row],[Mulitiple Sneeze?]],J4439+1,0)</f>
        <v>0</v>
      </c>
      <c r="K4440" t="str">
        <f>IF(AND(Table2[[#This Row],[Multiple Counter]]&gt;0, J4441=0),"Combo End","")</f>
        <v/>
      </c>
    </row>
    <row r="4441" spans="1:11" x14ac:dyDescent="0.25">
      <c r="A4441" s="1" t="s">
        <v>4677</v>
      </c>
      <c r="B4441" t="str">
        <f t="shared" si="483"/>
        <v>January 10</v>
      </c>
      <c r="C4441" t="str">
        <f t="shared" si="484"/>
        <v>2022</v>
      </c>
      <c r="D4441" t="str">
        <f t="shared" si="485"/>
        <v>07:59PM</v>
      </c>
      <c r="E4441">
        <f t="shared" si="486"/>
        <v>1</v>
      </c>
      <c r="F4441" t="str">
        <f t="shared" si="487"/>
        <v>10</v>
      </c>
      <c r="G4441" s="1">
        <f t="shared" si="488"/>
        <v>44571</v>
      </c>
      <c r="H4441" s="2">
        <f t="shared" si="489"/>
        <v>44571.832638888889</v>
      </c>
      <c r="I4441" t="b">
        <f>OR(ABS(Table2[[#This Row],[DateTime]]-H4442) * 1440 &lt; 5, ABS(Table2[[#This Row],[DateTime]]-H4440) * 1440 &lt; 5)</f>
        <v>0</v>
      </c>
      <c r="J4441">
        <f>IF(Table2[[#This Row],[Mulitiple Sneeze?]],J4440+1,0)</f>
        <v>0</v>
      </c>
      <c r="K4441" t="str">
        <f>IF(AND(Table2[[#This Row],[Multiple Counter]]&gt;0, J4442=0),"Combo End","")</f>
        <v/>
      </c>
    </row>
    <row r="4442" spans="1:11" x14ac:dyDescent="0.25">
      <c r="A4442" s="1" t="s">
        <v>4676</v>
      </c>
      <c r="B4442" t="str">
        <f t="shared" si="483"/>
        <v>January 10</v>
      </c>
      <c r="C4442" t="str">
        <f t="shared" si="484"/>
        <v>2022</v>
      </c>
      <c r="D4442" t="str">
        <f t="shared" si="485"/>
        <v>08:30PM</v>
      </c>
      <c r="E4442">
        <f t="shared" si="486"/>
        <v>1</v>
      </c>
      <c r="F4442" t="str">
        <f t="shared" si="487"/>
        <v>10</v>
      </c>
      <c r="G4442" s="1">
        <f t="shared" si="488"/>
        <v>44571</v>
      </c>
      <c r="H4442" s="2">
        <f t="shared" si="489"/>
        <v>44571.854166666664</v>
      </c>
      <c r="I4442" t="b">
        <f>OR(ABS(Table2[[#This Row],[DateTime]]-H4443) * 1440 &lt; 5, ABS(Table2[[#This Row],[DateTime]]-H4441) * 1440 &lt; 5)</f>
        <v>0</v>
      </c>
      <c r="J4442">
        <f>IF(Table2[[#This Row],[Mulitiple Sneeze?]],J4441+1,0)</f>
        <v>0</v>
      </c>
      <c r="K4442" t="str">
        <f>IF(AND(Table2[[#This Row],[Multiple Counter]]&gt;0, J4443=0),"Combo End","")</f>
        <v/>
      </c>
    </row>
    <row r="4443" spans="1:11" x14ac:dyDescent="0.25">
      <c r="A4443" s="1" t="s">
        <v>4675</v>
      </c>
      <c r="B4443" t="str">
        <f t="shared" si="483"/>
        <v>January 11</v>
      </c>
      <c r="C4443" t="str">
        <f t="shared" si="484"/>
        <v>2022</v>
      </c>
      <c r="D4443" t="str">
        <f t="shared" si="485"/>
        <v>09:40AM</v>
      </c>
      <c r="E4443">
        <f t="shared" si="486"/>
        <v>1</v>
      </c>
      <c r="F4443" t="str">
        <f t="shared" si="487"/>
        <v>11</v>
      </c>
      <c r="G4443" s="1">
        <f t="shared" si="488"/>
        <v>44572</v>
      </c>
      <c r="H4443" s="2">
        <f t="shared" si="489"/>
        <v>44572.402777777781</v>
      </c>
      <c r="I4443" t="b">
        <f>OR(ABS(Table2[[#This Row],[DateTime]]-H4444) * 1440 &lt; 5, ABS(Table2[[#This Row],[DateTime]]-H4442) * 1440 &lt; 5)</f>
        <v>0</v>
      </c>
      <c r="J4443">
        <f>IF(Table2[[#This Row],[Mulitiple Sneeze?]],J4442+1,0)</f>
        <v>0</v>
      </c>
      <c r="K4443" t="str">
        <f>IF(AND(Table2[[#This Row],[Multiple Counter]]&gt;0, J4444=0),"Combo End","")</f>
        <v/>
      </c>
    </row>
    <row r="4444" spans="1:11" x14ac:dyDescent="0.25">
      <c r="A4444" s="1" t="s">
        <v>4674</v>
      </c>
      <c r="B4444" t="str">
        <f t="shared" si="483"/>
        <v>January 11</v>
      </c>
      <c r="C4444" t="str">
        <f t="shared" si="484"/>
        <v>2022</v>
      </c>
      <c r="D4444" t="str">
        <f t="shared" si="485"/>
        <v>02:20PM</v>
      </c>
      <c r="E4444">
        <f t="shared" si="486"/>
        <v>1</v>
      </c>
      <c r="F4444" t="str">
        <f t="shared" si="487"/>
        <v>11</v>
      </c>
      <c r="G4444" s="1">
        <f t="shared" si="488"/>
        <v>44572</v>
      </c>
      <c r="H4444" s="2">
        <f t="shared" si="489"/>
        <v>44572.597222222219</v>
      </c>
      <c r="I4444" t="b">
        <f>OR(ABS(Table2[[#This Row],[DateTime]]-H4445) * 1440 &lt; 5, ABS(Table2[[#This Row],[DateTime]]-H4443) * 1440 &lt; 5)</f>
        <v>0</v>
      </c>
      <c r="J4444">
        <f>IF(Table2[[#This Row],[Mulitiple Sneeze?]],J4443+1,0)</f>
        <v>0</v>
      </c>
      <c r="K4444" t="str">
        <f>IF(AND(Table2[[#This Row],[Multiple Counter]]&gt;0, J4445=0),"Combo End","")</f>
        <v/>
      </c>
    </row>
    <row r="4445" spans="1:11" x14ac:dyDescent="0.25">
      <c r="A4445" s="1" t="s">
        <v>4673</v>
      </c>
      <c r="B4445" t="str">
        <f t="shared" si="483"/>
        <v>January 12</v>
      </c>
      <c r="C4445" t="str">
        <f t="shared" si="484"/>
        <v>2022</v>
      </c>
      <c r="D4445" t="str">
        <f t="shared" si="485"/>
        <v>06:07AM</v>
      </c>
      <c r="E4445">
        <f t="shared" si="486"/>
        <v>1</v>
      </c>
      <c r="F4445" t="str">
        <f t="shared" si="487"/>
        <v>12</v>
      </c>
      <c r="G4445" s="1">
        <f t="shared" si="488"/>
        <v>44573</v>
      </c>
      <c r="H4445" s="2">
        <f t="shared" si="489"/>
        <v>44573.254861111112</v>
      </c>
      <c r="I4445" t="b">
        <f>OR(ABS(Table2[[#This Row],[DateTime]]-H4446) * 1440 &lt; 5, ABS(Table2[[#This Row],[DateTime]]-H4444) * 1440 &lt; 5)</f>
        <v>0</v>
      </c>
      <c r="J4445">
        <f>IF(Table2[[#This Row],[Mulitiple Sneeze?]],J4444+1,0)</f>
        <v>0</v>
      </c>
      <c r="K4445" t="str">
        <f>IF(AND(Table2[[#This Row],[Multiple Counter]]&gt;0, J4446=0),"Combo End","")</f>
        <v/>
      </c>
    </row>
    <row r="4446" spans="1:11" x14ac:dyDescent="0.25">
      <c r="A4446" s="1" t="s">
        <v>4672</v>
      </c>
      <c r="B4446" t="str">
        <f t="shared" si="483"/>
        <v>January 12</v>
      </c>
      <c r="C4446" t="str">
        <f t="shared" si="484"/>
        <v>2022</v>
      </c>
      <c r="D4446" t="str">
        <f t="shared" si="485"/>
        <v>06:20AM</v>
      </c>
      <c r="E4446">
        <f t="shared" si="486"/>
        <v>1</v>
      </c>
      <c r="F4446" t="str">
        <f t="shared" si="487"/>
        <v>12</v>
      </c>
      <c r="G4446" s="1">
        <f t="shared" si="488"/>
        <v>44573</v>
      </c>
      <c r="H4446" s="2">
        <f t="shared" si="489"/>
        <v>44573.263888888891</v>
      </c>
      <c r="I4446" t="b">
        <f>OR(ABS(Table2[[#This Row],[DateTime]]-H4447) * 1440 &lt; 5, ABS(Table2[[#This Row],[DateTime]]-H4445) * 1440 &lt; 5)</f>
        <v>0</v>
      </c>
      <c r="J4446">
        <f>IF(Table2[[#This Row],[Mulitiple Sneeze?]],J4445+1,0)</f>
        <v>0</v>
      </c>
      <c r="K4446" t="str">
        <f>IF(AND(Table2[[#This Row],[Multiple Counter]]&gt;0, J4447=0),"Combo End","")</f>
        <v/>
      </c>
    </row>
    <row r="4447" spans="1:11" x14ac:dyDescent="0.25">
      <c r="A4447" s="1" t="s">
        <v>4671</v>
      </c>
      <c r="B4447" t="str">
        <f t="shared" si="483"/>
        <v>January 12</v>
      </c>
      <c r="C4447" t="str">
        <f t="shared" si="484"/>
        <v>2022</v>
      </c>
      <c r="D4447" t="str">
        <f t="shared" si="485"/>
        <v>08:52PM</v>
      </c>
      <c r="E4447">
        <f t="shared" si="486"/>
        <v>1</v>
      </c>
      <c r="F4447" t="str">
        <f t="shared" si="487"/>
        <v>12</v>
      </c>
      <c r="G4447" s="1">
        <f t="shared" si="488"/>
        <v>44573</v>
      </c>
      <c r="H4447" s="2">
        <f t="shared" si="489"/>
        <v>44573.869444444441</v>
      </c>
      <c r="I4447" t="b">
        <f>OR(ABS(Table2[[#This Row],[DateTime]]-H4448) * 1440 &lt; 5, ABS(Table2[[#This Row],[DateTime]]-H4446) * 1440 &lt; 5)</f>
        <v>0</v>
      </c>
      <c r="J4447">
        <f>IF(Table2[[#This Row],[Mulitiple Sneeze?]],J4446+1,0)</f>
        <v>0</v>
      </c>
      <c r="K4447" t="str">
        <f>IF(AND(Table2[[#This Row],[Multiple Counter]]&gt;0, J4448=0),"Combo End","")</f>
        <v/>
      </c>
    </row>
    <row r="4448" spans="1:11" x14ac:dyDescent="0.25">
      <c r="A4448" s="1" t="s">
        <v>4670</v>
      </c>
      <c r="B4448" t="str">
        <f t="shared" si="483"/>
        <v>January 13</v>
      </c>
      <c r="C4448" t="str">
        <f t="shared" si="484"/>
        <v>2022</v>
      </c>
      <c r="D4448" t="str">
        <f t="shared" si="485"/>
        <v>06:23AM</v>
      </c>
      <c r="E4448">
        <f t="shared" si="486"/>
        <v>1</v>
      </c>
      <c r="F4448" t="str">
        <f t="shared" si="487"/>
        <v>13</v>
      </c>
      <c r="G4448" s="1">
        <f t="shared" si="488"/>
        <v>44574</v>
      </c>
      <c r="H4448" s="2">
        <f t="shared" si="489"/>
        <v>44574.265972222223</v>
      </c>
      <c r="I4448" t="b">
        <f>OR(ABS(Table2[[#This Row],[DateTime]]-H4449) * 1440 &lt; 5, ABS(Table2[[#This Row],[DateTime]]-H4447) * 1440 &lt; 5)</f>
        <v>0</v>
      </c>
      <c r="J4448">
        <f>IF(Table2[[#This Row],[Mulitiple Sneeze?]],J4447+1,0)</f>
        <v>0</v>
      </c>
      <c r="K4448" t="str">
        <f>IF(AND(Table2[[#This Row],[Multiple Counter]]&gt;0, J4449=0),"Combo End","")</f>
        <v/>
      </c>
    </row>
    <row r="4449" spans="1:11" x14ac:dyDescent="0.25">
      <c r="A4449" s="1" t="s">
        <v>4669</v>
      </c>
      <c r="B4449" t="str">
        <f t="shared" si="483"/>
        <v>January 13</v>
      </c>
      <c r="C4449" t="str">
        <f t="shared" si="484"/>
        <v>2022</v>
      </c>
      <c r="D4449" t="str">
        <f t="shared" si="485"/>
        <v>08:56AM</v>
      </c>
      <c r="E4449">
        <f t="shared" si="486"/>
        <v>1</v>
      </c>
      <c r="F4449" t="str">
        <f t="shared" si="487"/>
        <v>13</v>
      </c>
      <c r="G4449" s="1">
        <f t="shared" si="488"/>
        <v>44574</v>
      </c>
      <c r="H4449" s="2">
        <f t="shared" si="489"/>
        <v>44574.37222222222</v>
      </c>
      <c r="I4449" t="b">
        <f>OR(ABS(Table2[[#This Row],[DateTime]]-H4450) * 1440 &lt; 5, ABS(Table2[[#This Row],[DateTime]]-H4448) * 1440 &lt; 5)</f>
        <v>0</v>
      </c>
      <c r="J4449">
        <f>IF(Table2[[#This Row],[Mulitiple Sneeze?]],J4448+1,0)</f>
        <v>0</v>
      </c>
      <c r="K4449" t="str">
        <f>IF(AND(Table2[[#This Row],[Multiple Counter]]&gt;0, J4450=0),"Combo End","")</f>
        <v/>
      </c>
    </row>
    <row r="4450" spans="1:11" x14ac:dyDescent="0.25">
      <c r="A4450" s="1" t="s">
        <v>4668</v>
      </c>
      <c r="B4450" t="str">
        <f t="shared" si="483"/>
        <v>January 13</v>
      </c>
      <c r="C4450" t="str">
        <f t="shared" si="484"/>
        <v>2022</v>
      </c>
      <c r="D4450" t="str">
        <f t="shared" si="485"/>
        <v>02:34PM</v>
      </c>
      <c r="E4450">
        <f t="shared" si="486"/>
        <v>1</v>
      </c>
      <c r="F4450" t="str">
        <f t="shared" si="487"/>
        <v>13</v>
      </c>
      <c r="G4450" s="1">
        <f t="shared" si="488"/>
        <v>44574</v>
      </c>
      <c r="H4450" s="2">
        <f t="shared" si="489"/>
        <v>44574.606944444444</v>
      </c>
      <c r="I4450" t="b">
        <f>OR(ABS(Table2[[#This Row],[DateTime]]-H4451) * 1440 &lt; 5, ABS(Table2[[#This Row],[DateTime]]-H4449) * 1440 &lt; 5)</f>
        <v>0</v>
      </c>
      <c r="J4450">
        <f>IF(Table2[[#This Row],[Mulitiple Sneeze?]],J4449+1,0)</f>
        <v>0</v>
      </c>
      <c r="K4450" t="str">
        <f>IF(AND(Table2[[#This Row],[Multiple Counter]]&gt;0, J4451=0),"Combo End","")</f>
        <v/>
      </c>
    </row>
    <row r="4451" spans="1:11" x14ac:dyDescent="0.25">
      <c r="A4451" s="1" t="s">
        <v>4667</v>
      </c>
      <c r="B4451" t="str">
        <f t="shared" si="483"/>
        <v>January 13</v>
      </c>
      <c r="C4451" t="str">
        <f t="shared" si="484"/>
        <v>2022</v>
      </c>
      <c r="D4451" t="str">
        <f t="shared" si="485"/>
        <v>08:08PM</v>
      </c>
      <c r="E4451">
        <f t="shared" si="486"/>
        <v>1</v>
      </c>
      <c r="F4451" t="str">
        <f t="shared" si="487"/>
        <v>13</v>
      </c>
      <c r="G4451" s="1">
        <f t="shared" si="488"/>
        <v>44574</v>
      </c>
      <c r="H4451" s="2">
        <f t="shared" si="489"/>
        <v>44574.838888888888</v>
      </c>
      <c r="I4451" t="b">
        <f>OR(ABS(Table2[[#This Row],[DateTime]]-H4452) * 1440 &lt; 5, ABS(Table2[[#This Row],[DateTime]]-H4450) * 1440 &lt; 5)</f>
        <v>0</v>
      </c>
      <c r="J4451">
        <f>IF(Table2[[#This Row],[Mulitiple Sneeze?]],J4450+1,0)</f>
        <v>0</v>
      </c>
      <c r="K4451" t="str">
        <f>IF(AND(Table2[[#This Row],[Multiple Counter]]&gt;0, J4452=0),"Combo End","")</f>
        <v/>
      </c>
    </row>
    <row r="4452" spans="1:11" x14ac:dyDescent="0.25">
      <c r="A4452" s="1" t="s">
        <v>4666</v>
      </c>
      <c r="B4452" t="str">
        <f t="shared" si="483"/>
        <v>January 14</v>
      </c>
      <c r="C4452" t="str">
        <f t="shared" si="484"/>
        <v>2022</v>
      </c>
      <c r="D4452" t="str">
        <f t="shared" si="485"/>
        <v>01:43PM</v>
      </c>
      <c r="E4452">
        <f t="shared" si="486"/>
        <v>1</v>
      </c>
      <c r="F4452" t="str">
        <f t="shared" si="487"/>
        <v>14</v>
      </c>
      <c r="G4452" s="1">
        <f t="shared" si="488"/>
        <v>44575</v>
      </c>
      <c r="H4452" s="2">
        <f t="shared" si="489"/>
        <v>44575.571527777778</v>
      </c>
      <c r="I4452" t="b">
        <f>OR(ABS(Table2[[#This Row],[DateTime]]-H4453) * 1440 &lt; 5, ABS(Table2[[#This Row],[DateTime]]-H4451) * 1440 &lt; 5)</f>
        <v>0</v>
      </c>
      <c r="J4452">
        <f>IF(Table2[[#This Row],[Mulitiple Sneeze?]],J4451+1,0)</f>
        <v>0</v>
      </c>
      <c r="K4452" t="str">
        <f>IF(AND(Table2[[#This Row],[Multiple Counter]]&gt;0, J4453=0),"Combo End","")</f>
        <v/>
      </c>
    </row>
    <row r="4453" spans="1:11" x14ac:dyDescent="0.25">
      <c r="A4453" s="1" t="s">
        <v>4665</v>
      </c>
      <c r="B4453" t="str">
        <f t="shared" si="483"/>
        <v>January 15</v>
      </c>
      <c r="C4453" t="str">
        <f t="shared" si="484"/>
        <v>2022</v>
      </c>
      <c r="D4453" t="str">
        <f t="shared" si="485"/>
        <v>08:47AM</v>
      </c>
      <c r="E4453">
        <f t="shared" si="486"/>
        <v>1</v>
      </c>
      <c r="F4453" t="str">
        <f t="shared" si="487"/>
        <v>15</v>
      </c>
      <c r="G4453" s="1">
        <f t="shared" si="488"/>
        <v>44576</v>
      </c>
      <c r="H4453" s="2">
        <f t="shared" si="489"/>
        <v>44576.365972222222</v>
      </c>
      <c r="I4453" t="b">
        <f>OR(ABS(Table2[[#This Row],[DateTime]]-H4454) * 1440 &lt; 5, ABS(Table2[[#This Row],[DateTime]]-H4452) * 1440 &lt; 5)</f>
        <v>0</v>
      </c>
      <c r="J4453">
        <f>IF(Table2[[#This Row],[Mulitiple Sneeze?]],J4452+1,0)</f>
        <v>0</v>
      </c>
      <c r="K4453" t="str">
        <f>IF(AND(Table2[[#This Row],[Multiple Counter]]&gt;0, J4454=0),"Combo End","")</f>
        <v/>
      </c>
    </row>
    <row r="4454" spans="1:11" x14ac:dyDescent="0.25">
      <c r="A4454" s="1" t="s">
        <v>4664</v>
      </c>
      <c r="B4454" t="str">
        <f t="shared" si="483"/>
        <v>January 16</v>
      </c>
      <c r="C4454" t="str">
        <f t="shared" si="484"/>
        <v>2022</v>
      </c>
      <c r="D4454" t="str">
        <f t="shared" si="485"/>
        <v>02:27PM</v>
      </c>
      <c r="E4454">
        <f t="shared" si="486"/>
        <v>1</v>
      </c>
      <c r="F4454" t="str">
        <f t="shared" si="487"/>
        <v>16</v>
      </c>
      <c r="G4454" s="1">
        <f t="shared" si="488"/>
        <v>44577</v>
      </c>
      <c r="H4454" s="2">
        <f t="shared" si="489"/>
        <v>44577.602083333331</v>
      </c>
      <c r="I4454" t="b">
        <f>OR(ABS(Table2[[#This Row],[DateTime]]-H4455) * 1440 &lt; 5, ABS(Table2[[#This Row],[DateTime]]-H4453) * 1440 &lt; 5)</f>
        <v>0</v>
      </c>
      <c r="J4454">
        <f>IF(Table2[[#This Row],[Mulitiple Sneeze?]],J4453+1,0)</f>
        <v>0</v>
      </c>
      <c r="K4454" t="str">
        <f>IF(AND(Table2[[#This Row],[Multiple Counter]]&gt;0, J4455=0),"Combo End","")</f>
        <v/>
      </c>
    </row>
    <row r="4455" spans="1:11" x14ac:dyDescent="0.25">
      <c r="A4455" s="1" t="s">
        <v>4663</v>
      </c>
      <c r="B4455" t="str">
        <f t="shared" si="483"/>
        <v>January 16</v>
      </c>
      <c r="C4455" t="str">
        <f t="shared" si="484"/>
        <v>2022</v>
      </c>
      <c r="D4455" t="str">
        <f t="shared" si="485"/>
        <v>09:05PM</v>
      </c>
      <c r="E4455">
        <f t="shared" si="486"/>
        <v>1</v>
      </c>
      <c r="F4455" t="str">
        <f t="shared" si="487"/>
        <v>16</v>
      </c>
      <c r="G4455" s="1">
        <f t="shared" si="488"/>
        <v>44577</v>
      </c>
      <c r="H4455" s="2">
        <f t="shared" si="489"/>
        <v>44577.878472222219</v>
      </c>
      <c r="I4455" t="b">
        <f>OR(ABS(Table2[[#This Row],[DateTime]]-H4456) * 1440 &lt; 5, ABS(Table2[[#This Row],[DateTime]]-H4454) * 1440 &lt; 5)</f>
        <v>0</v>
      </c>
      <c r="J4455">
        <f>IF(Table2[[#This Row],[Mulitiple Sneeze?]],J4454+1,0)</f>
        <v>0</v>
      </c>
      <c r="K4455" t="str">
        <f>IF(AND(Table2[[#This Row],[Multiple Counter]]&gt;0, J4456=0),"Combo End","")</f>
        <v/>
      </c>
    </row>
    <row r="4456" spans="1:11" x14ac:dyDescent="0.25">
      <c r="A4456" s="1" t="s">
        <v>4662</v>
      </c>
      <c r="B4456" t="str">
        <f t="shared" si="483"/>
        <v>January 17</v>
      </c>
      <c r="C4456" t="str">
        <f t="shared" si="484"/>
        <v>2022</v>
      </c>
      <c r="D4456" t="str">
        <f t="shared" si="485"/>
        <v>07:07AM</v>
      </c>
      <c r="E4456">
        <f t="shared" si="486"/>
        <v>1</v>
      </c>
      <c r="F4456" t="str">
        <f t="shared" si="487"/>
        <v>17</v>
      </c>
      <c r="G4456" s="1">
        <f t="shared" si="488"/>
        <v>44578</v>
      </c>
      <c r="H4456" s="2">
        <f t="shared" si="489"/>
        <v>44578.296527777777</v>
      </c>
      <c r="I4456" t="b">
        <f>OR(ABS(Table2[[#This Row],[DateTime]]-H4457) * 1440 &lt; 5, ABS(Table2[[#This Row],[DateTime]]-H4455) * 1440 &lt; 5)</f>
        <v>0</v>
      </c>
      <c r="J4456">
        <f>IF(Table2[[#This Row],[Mulitiple Sneeze?]],J4455+1,0)</f>
        <v>0</v>
      </c>
      <c r="K4456" t="str">
        <f>IF(AND(Table2[[#This Row],[Multiple Counter]]&gt;0, J4457=0),"Combo End","")</f>
        <v/>
      </c>
    </row>
    <row r="4457" spans="1:11" x14ac:dyDescent="0.25">
      <c r="A4457" s="1" t="s">
        <v>4661</v>
      </c>
      <c r="B4457" t="str">
        <f t="shared" si="483"/>
        <v>January 17</v>
      </c>
      <c r="C4457" t="str">
        <f t="shared" si="484"/>
        <v>2022</v>
      </c>
      <c r="D4457" t="str">
        <f t="shared" si="485"/>
        <v>09:50AM</v>
      </c>
      <c r="E4457">
        <f t="shared" si="486"/>
        <v>1</v>
      </c>
      <c r="F4457" t="str">
        <f t="shared" si="487"/>
        <v>17</v>
      </c>
      <c r="G4457" s="1">
        <f t="shared" si="488"/>
        <v>44578</v>
      </c>
      <c r="H4457" s="2">
        <f t="shared" si="489"/>
        <v>44578.409722222219</v>
      </c>
      <c r="I4457" t="b">
        <f>OR(ABS(Table2[[#This Row],[DateTime]]-H4458) * 1440 &lt; 5, ABS(Table2[[#This Row],[DateTime]]-H4456) * 1440 &lt; 5)</f>
        <v>0</v>
      </c>
      <c r="J4457">
        <f>IF(Table2[[#This Row],[Mulitiple Sneeze?]],J4456+1,0)</f>
        <v>0</v>
      </c>
      <c r="K4457" t="str">
        <f>IF(AND(Table2[[#This Row],[Multiple Counter]]&gt;0, J4458=0),"Combo End","")</f>
        <v/>
      </c>
    </row>
    <row r="4458" spans="1:11" x14ac:dyDescent="0.25">
      <c r="A4458" s="1" t="s">
        <v>4660</v>
      </c>
      <c r="B4458" t="str">
        <f t="shared" si="483"/>
        <v>January 17</v>
      </c>
      <c r="C4458" t="str">
        <f t="shared" si="484"/>
        <v>2022</v>
      </c>
      <c r="D4458" t="str">
        <f t="shared" si="485"/>
        <v>06:24PM</v>
      </c>
      <c r="E4458">
        <f t="shared" si="486"/>
        <v>1</v>
      </c>
      <c r="F4458" t="str">
        <f t="shared" si="487"/>
        <v>17</v>
      </c>
      <c r="G4458" s="1">
        <f t="shared" si="488"/>
        <v>44578</v>
      </c>
      <c r="H4458" s="2">
        <f t="shared" si="489"/>
        <v>44578.76666666667</v>
      </c>
      <c r="I4458" t="b">
        <f>OR(ABS(Table2[[#This Row],[DateTime]]-H4459) * 1440 &lt; 5, ABS(Table2[[#This Row],[DateTime]]-H4457) * 1440 &lt; 5)</f>
        <v>0</v>
      </c>
      <c r="J4458">
        <f>IF(Table2[[#This Row],[Mulitiple Sneeze?]],J4457+1,0)</f>
        <v>0</v>
      </c>
      <c r="K4458" t="str">
        <f>IF(AND(Table2[[#This Row],[Multiple Counter]]&gt;0, J4459=0),"Combo End","")</f>
        <v/>
      </c>
    </row>
    <row r="4459" spans="1:11" x14ac:dyDescent="0.25">
      <c r="A4459" s="1" t="s">
        <v>4659</v>
      </c>
      <c r="B4459" t="str">
        <f t="shared" si="483"/>
        <v>January 19</v>
      </c>
      <c r="C4459" t="str">
        <f t="shared" si="484"/>
        <v>2022</v>
      </c>
      <c r="D4459" t="str">
        <f t="shared" si="485"/>
        <v>07:26AM</v>
      </c>
      <c r="E4459">
        <f t="shared" si="486"/>
        <v>1</v>
      </c>
      <c r="F4459" t="str">
        <f t="shared" si="487"/>
        <v>19</v>
      </c>
      <c r="G4459" s="1">
        <f t="shared" si="488"/>
        <v>44580</v>
      </c>
      <c r="H4459" s="2">
        <f t="shared" si="489"/>
        <v>44580.30972222222</v>
      </c>
      <c r="I4459" t="b">
        <f>OR(ABS(Table2[[#This Row],[DateTime]]-H4460) * 1440 &lt; 5, ABS(Table2[[#This Row],[DateTime]]-H4458) * 1440 &lt; 5)</f>
        <v>0</v>
      </c>
      <c r="J4459">
        <f>IF(Table2[[#This Row],[Mulitiple Sneeze?]],J4458+1,0)</f>
        <v>0</v>
      </c>
      <c r="K4459" t="str">
        <f>IF(AND(Table2[[#This Row],[Multiple Counter]]&gt;0, J4460=0),"Combo End","")</f>
        <v/>
      </c>
    </row>
    <row r="4460" spans="1:11" x14ac:dyDescent="0.25">
      <c r="A4460" s="1" t="s">
        <v>4658</v>
      </c>
      <c r="B4460" t="str">
        <f t="shared" si="483"/>
        <v>January 19</v>
      </c>
      <c r="C4460" t="str">
        <f t="shared" si="484"/>
        <v>2022</v>
      </c>
      <c r="D4460" t="str">
        <f t="shared" si="485"/>
        <v>08:50PM</v>
      </c>
      <c r="E4460">
        <f t="shared" si="486"/>
        <v>1</v>
      </c>
      <c r="F4460" t="str">
        <f t="shared" si="487"/>
        <v>19</v>
      </c>
      <c r="G4460" s="1">
        <f t="shared" si="488"/>
        <v>44580</v>
      </c>
      <c r="H4460" s="2">
        <f t="shared" si="489"/>
        <v>44580.868055555555</v>
      </c>
      <c r="I4460" t="b">
        <f>OR(ABS(Table2[[#This Row],[DateTime]]-H4461) * 1440 &lt; 5, ABS(Table2[[#This Row],[DateTime]]-H4459) * 1440 &lt; 5)</f>
        <v>0</v>
      </c>
      <c r="J4460">
        <f>IF(Table2[[#This Row],[Mulitiple Sneeze?]],J4459+1,0)</f>
        <v>0</v>
      </c>
      <c r="K4460" t="str">
        <f>IF(AND(Table2[[#This Row],[Multiple Counter]]&gt;0, J4461=0),"Combo End","")</f>
        <v/>
      </c>
    </row>
    <row r="4461" spans="1:11" x14ac:dyDescent="0.25">
      <c r="A4461" s="1" t="s">
        <v>4657</v>
      </c>
      <c r="B4461" t="str">
        <f t="shared" si="483"/>
        <v>January 20</v>
      </c>
      <c r="C4461" t="str">
        <f t="shared" si="484"/>
        <v>2022</v>
      </c>
      <c r="D4461" t="str">
        <f t="shared" si="485"/>
        <v>09:49AM</v>
      </c>
      <c r="E4461">
        <f t="shared" si="486"/>
        <v>1</v>
      </c>
      <c r="F4461" t="str">
        <f t="shared" si="487"/>
        <v>20</v>
      </c>
      <c r="G4461" s="1">
        <f t="shared" si="488"/>
        <v>44581</v>
      </c>
      <c r="H4461" s="2">
        <f t="shared" si="489"/>
        <v>44581.40902777778</v>
      </c>
      <c r="I4461" t="b">
        <f>OR(ABS(Table2[[#This Row],[DateTime]]-H4462) * 1440 &lt; 5, ABS(Table2[[#This Row],[DateTime]]-H4460) * 1440 &lt; 5)</f>
        <v>0</v>
      </c>
      <c r="J4461">
        <f>IF(Table2[[#This Row],[Mulitiple Sneeze?]],J4460+1,0)</f>
        <v>0</v>
      </c>
      <c r="K4461" t="str">
        <f>IF(AND(Table2[[#This Row],[Multiple Counter]]&gt;0, J4462=0),"Combo End","")</f>
        <v/>
      </c>
    </row>
    <row r="4462" spans="1:11" x14ac:dyDescent="0.25">
      <c r="A4462" s="1" t="s">
        <v>4656</v>
      </c>
      <c r="B4462" t="str">
        <f t="shared" si="483"/>
        <v>January 21</v>
      </c>
      <c r="C4462" t="str">
        <f t="shared" si="484"/>
        <v>2022</v>
      </c>
      <c r="D4462" t="str">
        <f t="shared" si="485"/>
        <v>06:05AM</v>
      </c>
      <c r="E4462">
        <f t="shared" si="486"/>
        <v>1</v>
      </c>
      <c r="F4462" t="str">
        <f t="shared" si="487"/>
        <v>21</v>
      </c>
      <c r="G4462" s="1">
        <f t="shared" si="488"/>
        <v>44582</v>
      </c>
      <c r="H4462" s="2">
        <f t="shared" si="489"/>
        <v>44582.253472222219</v>
      </c>
      <c r="I4462" t="b">
        <f>OR(ABS(Table2[[#This Row],[DateTime]]-H4463) * 1440 &lt; 5, ABS(Table2[[#This Row],[DateTime]]-H4461) * 1440 &lt; 5)</f>
        <v>0</v>
      </c>
      <c r="J4462">
        <f>IF(Table2[[#This Row],[Mulitiple Sneeze?]],J4461+1,0)</f>
        <v>0</v>
      </c>
      <c r="K4462" t="str">
        <f>IF(AND(Table2[[#This Row],[Multiple Counter]]&gt;0, J4463=0),"Combo End","")</f>
        <v/>
      </c>
    </row>
    <row r="4463" spans="1:11" x14ac:dyDescent="0.25">
      <c r="A4463" s="1" t="s">
        <v>4655</v>
      </c>
      <c r="B4463" t="str">
        <f t="shared" si="483"/>
        <v>January 22</v>
      </c>
      <c r="C4463" t="str">
        <f t="shared" si="484"/>
        <v>2022</v>
      </c>
      <c r="D4463" t="str">
        <f t="shared" si="485"/>
        <v>06:38AM</v>
      </c>
      <c r="E4463">
        <f t="shared" si="486"/>
        <v>1</v>
      </c>
      <c r="F4463" t="str">
        <f t="shared" si="487"/>
        <v>22</v>
      </c>
      <c r="G4463" s="1">
        <f t="shared" si="488"/>
        <v>44583</v>
      </c>
      <c r="H4463" s="2">
        <f t="shared" si="489"/>
        <v>44583.276388888888</v>
      </c>
      <c r="I4463" t="b">
        <f>OR(ABS(Table2[[#This Row],[DateTime]]-H4464) * 1440 &lt; 5, ABS(Table2[[#This Row],[DateTime]]-H4462) * 1440 &lt; 5)</f>
        <v>0</v>
      </c>
      <c r="J4463">
        <f>IF(Table2[[#This Row],[Mulitiple Sneeze?]],J4462+1,0)</f>
        <v>0</v>
      </c>
      <c r="K4463" t="str">
        <f>IF(AND(Table2[[#This Row],[Multiple Counter]]&gt;0, J4464=0),"Combo End","")</f>
        <v/>
      </c>
    </row>
    <row r="4464" spans="1:11" x14ac:dyDescent="0.25">
      <c r="A4464" s="1" t="s">
        <v>4654</v>
      </c>
      <c r="B4464" t="str">
        <f t="shared" si="483"/>
        <v>January 22</v>
      </c>
      <c r="C4464" t="str">
        <f t="shared" si="484"/>
        <v>2022</v>
      </c>
      <c r="D4464" t="str">
        <f t="shared" si="485"/>
        <v>09:34PM</v>
      </c>
      <c r="E4464">
        <f t="shared" si="486"/>
        <v>1</v>
      </c>
      <c r="F4464" t="str">
        <f t="shared" si="487"/>
        <v>22</v>
      </c>
      <c r="G4464" s="1">
        <f t="shared" si="488"/>
        <v>44583</v>
      </c>
      <c r="H4464" s="2">
        <f t="shared" si="489"/>
        <v>44583.898611111108</v>
      </c>
      <c r="I4464" t="b">
        <f>OR(ABS(Table2[[#This Row],[DateTime]]-H4465) * 1440 &lt; 5, ABS(Table2[[#This Row],[DateTime]]-H4463) * 1440 &lt; 5)</f>
        <v>0</v>
      </c>
      <c r="J4464">
        <f>IF(Table2[[#This Row],[Mulitiple Sneeze?]],J4463+1,0)</f>
        <v>0</v>
      </c>
      <c r="K4464" t="str">
        <f>IF(AND(Table2[[#This Row],[Multiple Counter]]&gt;0, J4465=0),"Combo End","")</f>
        <v/>
      </c>
    </row>
    <row r="4465" spans="1:11" x14ac:dyDescent="0.25">
      <c r="A4465" s="1" t="s">
        <v>4653</v>
      </c>
      <c r="B4465" t="str">
        <f t="shared" si="483"/>
        <v>January 23</v>
      </c>
      <c r="C4465" t="str">
        <f t="shared" si="484"/>
        <v>2022</v>
      </c>
      <c r="D4465" t="str">
        <f t="shared" si="485"/>
        <v>03:45PM</v>
      </c>
      <c r="E4465">
        <f t="shared" si="486"/>
        <v>1</v>
      </c>
      <c r="F4465" t="str">
        <f t="shared" si="487"/>
        <v>23</v>
      </c>
      <c r="G4465" s="1">
        <f t="shared" si="488"/>
        <v>44584</v>
      </c>
      <c r="H4465" s="2">
        <f t="shared" si="489"/>
        <v>44584.65625</v>
      </c>
      <c r="I4465" t="b">
        <f>OR(ABS(Table2[[#This Row],[DateTime]]-H4466) * 1440 &lt; 5, ABS(Table2[[#This Row],[DateTime]]-H4464) * 1440 &lt; 5)</f>
        <v>0</v>
      </c>
      <c r="J4465">
        <f>IF(Table2[[#This Row],[Mulitiple Sneeze?]],J4464+1,0)</f>
        <v>0</v>
      </c>
      <c r="K4465" t="str">
        <f>IF(AND(Table2[[#This Row],[Multiple Counter]]&gt;0, J4466=0),"Combo End","")</f>
        <v/>
      </c>
    </row>
    <row r="4466" spans="1:11" x14ac:dyDescent="0.25">
      <c r="A4466" s="1" t="s">
        <v>4652</v>
      </c>
      <c r="B4466" t="str">
        <f t="shared" si="483"/>
        <v>January 24</v>
      </c>
      <c r="C4466" t="str">
        <f t="shared" si="484"/>
        <v>2022</v>
      </c>
      <c r="D4466" t="str">
        <f t="shared" si="485"/>
        <v>12:19PM</v>
      </c>
      <c r="E4466">
        <f t="shared" si="486"/>
        <v>1</v>
      </c>
      <c r="F4466" t="str">
        <f t="shared" si="487"/>
        <v>24</v>
      </c>
      <c r="G4466" s="1">
        <f t="shared" si="488"/>
        <v>44585</v>
      </c>
      <c r="H4466" s="2">
        <f t="shared" si="489"/>
        <v>44585.513194444444</v>
      </c>
      <c r="I4466" t="b">
        <f>OR(ABS(Table2[[#This Row],[DateTime]]-H4467) * 1440 &lt; 5, ABS(Table2[[#This Row],[DateTime]]-H4465) * 1440 &lt; 5)</f>
        <v>0</v>
      </c>
      <c r="J4466">
        <f>IF(Table2[[#This Row],[Mulitiple Sneeze?]],J4465+1,0)</f>
        <v>0</v>
      </c>
      <c r="K4466" t="str">
        <f>IF(AND(Table2[[#This Row],[Multiple Counter]]&gt;0, J4467=0),"Combo End","")</f>
        <v/>
      </c>
    </row>
    <row r="4467" spans="1:11" x14ac:dyDescent="0.25">
      <c r="A4467" s="1" t="s">
        <v>4651</v>
      </c>
      <c r="B4467" t="str">
        <f t="shared" si="483"/>
        <v>January 24</v>
      </c>
      <c r="C4467" t="str">
        <f t="shared" si="484"/>
        <v>2022</v>
      </c>
      <c r="D4467" t="str">
        <f t="shared" si="485"/>
        <v>12:41PM</v>
      </c>
      <c r="E4467">
        <f t="shared" si="486"/>
        <v>1</v>
      </c>
      <c r="F4467" t="str">
        <f t="shared" si="487"/>
        <v>24</v>
      </c>
      <c r="G4467" s="1">
        <f t="shared" si="488"/>
        <v>44585</v>
      </c>
      <c r="H4467" s="2">
        <f t="shared" si="489"/>
        <v>44585.52847222222</v>
      </c>
      <c r="I4467" t="b">
        <f>OR(ABS(Table2[[#This Row],[DateTime]]-H4468) * 1440 &lt; 5, ABS(Table2[[#This Row],[DateTime]]-H4466) * 1440 &lt; 5)</f>
        <v>0</v>
      </c>
      <c r="J4467">
        <f>IF(Table2[[#This Row],[Mulitiple Sneeze?]],J4466+1,0)</f>
        <v>0</v>
      </c>
      <c r="K4467" t="str">
        <f>IF(AND(Table2[[#This Row],[Multiple Counter]]&gt;0, J4468=0),"Combo End","")</f>
        <v/>
      </c>
    </row>
    <row r="4468" spans="1:11" x14ac:dyDescent="0.25">
      <c r="A4468" s="1" t="s">
        <v>4650</v>
      </c>
      <c r="B4468" t="str">
        <f t="shared" si="483"/>
        <v>January 25</v>
      </c>
      <c r="C4468" t="str">
        <f t="shared" si="484"/>
        <v>2022</v>
      </c>
      <c r="D4468" t="str">
        <f t="shared" si="485"/>
        <v>07:01AM</v>
      </c>
      <c r="E4468">
        <f t="shared" si="486"/>
        <v>1</v>
      </c>
      <c r="F4468" t="str">
        <f t="shared" si="487"/>
        <v>25</v>
      </c>
      <c r="G4468" s="1">
        <f t="shared" si="488"/>
        <v>44586</v>
      </c>
      <c r="H4468" s="2">
        <f t="shared" si="489"/>
        <v>44586.292361111111</v>
      </c>
      <c r="I4468" t="b">
        <f>OR(ABS(Table2[[#This Row],[DateTime]]-H4469) * 1440 &lt; 5, ABS(Table2[[#This Row],[DateTime]]-H4467) * 1440 &lt; 5)</f>
        <v>0</v>
      </c>
      <c r="J4468">
        <f>IF(Table2[[#This Row],[Mulitiple Sneeze?]],J4467+1,0)</f>
        <v>0</v>
      </c>
      <c r="K4468" t="str">
        <f>IF(AND(Table2[[#This Row],[Multiple Counter]]&gt;0, J4469=0),"Combo End","")</f>
        <v/>
      </c>
    </row>
    <row r="4469" spans="1:11" x14ac:dyDescent="0.25">
      <c r="A4469" s="1" t="s">
        <v>4649</v>
      </c>
      <c r="B4469" t="str">
        <f t="shared" si="483"/>
        <v>January 26</v>
      </c>
      <c r="C4469" t="str">
        <f t="shared" si="484"/>
        <v>2022</v>
      </c>
      <c r="D4469" t="str">
        <f t="shared" si="485"/>
        <v>08:48AM</v>
      </c>
      <c r="E4469">
        <f t="shared" si="486"/>
        <v>1</v>
      </c>
      <c r="F4469" t="str">
        <f t="shared" si="487"/>
        <v>26</v>
      </c>
      <c r="G4469" s="1">
        <f t="shared" si="488"/>
        <v>44587</v>
      </c>
      <c r="H4469" s="2">
        <f t="shared" si="489"/>
        <v>44587.366666666669</v>
      </c>
      <c r="I4469" t="b">
        <f>OR(ABS(Table2[[#This Row],[DateTime]]-H4470) * 1440 &lt; 5, ABS(Table2[[#This Row],[DateTime]]-H4468) * 1440 &lt; 5)</f>
        <v>0</v>
      </c>
      <c r="J4469">
        <f>IF(Table2[[#This Row],[Mulitiple Sneeze?]],J4468+1,0)</f>
        <v>0</v>
      </c>
      <c r="K4469" t="str">
        <f>IF(AND(Table2[[#This Row],[Multiple Counter]]&gt;0, J4470=0),"Combo End","")</f>
        <v/>
      </c>
    </row>
    <row r="4470" spans="1:11" x14ac:dyDescent="0.25">
      <c r="A4470" s="1" t="s">
        <v>4648</v>
      </c>
      <c r="B4470" t="str">
        <f t="shared" si="483"/>
        <v>January 26</v>
      </c>
      <c r="C4470" t="str">
        <f t="shared" si="484"/>
        <v>2022</v>
      </c>
      <c r="D4470" t="str">
        <f t="shared" si="485"/>
        <v>09:21AM</v>
      </c>
      <c r="E4470">
        <f t="shared" si="486"/>
        <v>1</v>
      </c>
      <c r="F4470" t="str">
        <f t="shared" si="487"/>
        <v>26</v>
      </c>
      <c r="G4470" s="1">
        <f t="shared" si="488"/>
        <v>44587</v>
      </c>
      <c r="H4470" s="2">
        <f t="shared" si="489"/>
        <v>44587.38958333333</v>
      </c>
      <c r="I4470" t="b">
        <f>OR(ABS(Table2[[#This Row],[DateTime]]-H4471) * 1440 &lt; 5, ABS(Table2[[#This Row],[DateTime]]-H4469) * 1440 &lt; 5)</f>
        <v>0</v>
      </c>
      <c r="J4470">
        <f>IF(Table2[[#This Row],[Mulitiple Sneeze?]],J4469+1,0)</f>
        <v>0</v>
      </c>
      <c r="K4470" t="str">
        <f>IF(AND(Table2[[#This Row],[Multiple Counter]]&gt;0, J4471=0),"Combo End","")</f>
        <v/>
      </c>
    </row>
    <row r="4471" spans="1:11" x14ac:dyDescent="0.25">
      <c r="A4471" s="1" t="s">
        <v>4647</v>
      </c>
      <c r="B4471" t="str">
        <f t="shared" si="483"/>
        <v>January 26</v>
      </c>
      <c r="C4471" t="str">
        <f t="shared" si="484"/>
        <v>2022</v>
      </c>
      <c r="D4471" t="str">
        <f t="shared" si="485"/>
        <v>11:27AM</v>
      </c>
      <c r="E4471">
        <f t="shared" si="486"/>
        <v>1</v>
      </c>
      <c r="F4471" t="str">
        <f t="shared" si="487"/>
        <v>26</v>
      </c>
      <c r="G4471" s="1">
        <f t="shared" si="488"/>
        <v>44587</v>
      </c>
      <c r="H4471" s="2">
        <f t="shared" si="489"/>
        <v>44587.477083333331</v>
      </c>
      <c r="I4471" t="b">
        <f>OR(ABS(Table2[[#This Row],[DateTime]]-H4472) * 1440 &lt; 5, ABS(Table2[[#This Row],[DateTime]]-H4470) * 1440 &lt; 5)</f>
        <v>0</v>
      </c>
      <c r="J4471">
        <f>IF(Table2[[#This Row],[Mulitiple Sneeze?]],J4470+1,0)</f>
        <v>0</v>
      </c>
      <c r="K4471" t="str">
        <f>IF(AND(Table2[[#This Row],[Multiple Counter]]&gt;0, J4472=0),"Combo End","")</f>
        <v/>
      </c>
    </row>
    <row r="4472" spans="1:11" x14ac:dyDescent="0.25">
      <c r="A4472" s="1" t="s">
        <v>4646</v>
      </c>
      <c r="B4472" t="str">
        <f t="shared" si="483"/>
        <v>January 26</v>
      </c>
      <c r="C4472" t="str">
        <f t="shared" si="484"/>
        <v>2022</v>
      </c>
      <c r="D4472" t="str">
        <f t="shared" si="485"/>
        <v>01:35PM</v>
      </c>
      <c r="E4472">
        <f t="shared" si="486"/>
        <v>1</v>
      </c>
      <c r="F4472" t="str">
        <f t="shared" si="487"/>
        <v>26</v>
      </c>
      <c r="G4472" s="1">
        <f t="shared" si="488"/>
        <v>44587</v>
      </c>
      <c r="H4472" s="2">
        <f t="shared" si="489"/>
        <v>44587.565972222219</v>
      </c>
      <c r="I4472" t="b">
        <f>OR(ABS(Table2[[#This Row],[DateTime]]-H4473) * 1440 &lt; 5, ABS(Table2[[#This Row],[DateTime]]-H4471) * 1440 &lt; 5)</f>
        <v>0</v>
      </c>
      <c r="J4472">
        <f>IF(Table2[[#This Row],[Mulitiple Sneeze?]],J4471+1,0)</f>
        <v>0</v>
      </c>
      <c r="K4472" t="str">
        <f>IF(AND(Table2[[#This Row],[Multiple Counter]]&gt;0, J4473=0),"Combo End","")</f>
        <v/>
      </c>
    </row>
    <row r="4473" spans="1:11" x14ac:dyDescent="0.25">
      <c r="A4473" s="1" t="s">
        <v>4645</v>
      </c>
      <c r="B4473" t="str">
        <f t="shared" si="483"/>
        <v>January 26</v>
      </c>
      <c r="C4473" t="str">
        <f t="shared" si="484"/>
        <v>2022</v>
      </c>
      <c r="D4473" t="str">
        <f t="shared" si="485"/>
        <v>02:13PM</v>
      </c>
      <c r="E4473">
        <f t="shared" si="486"/>
        <v>1</v>
      </c>
      <c r="F4473" t="str">
        <f t="shared" si="487"/>
        <v>26</v>
      </c>
      <c r="G4473" s="1">
        <f t="shared" si="488"/>
        <v>44587</v>
      </c>
      <c r="H4473" s="2">
        <f t="shared" si="489"/>
        <v>44587.592361111114</v>
      </c>
      <c r="I4473" t="b">
        <f>OR(ABS(Table2[[#This Row],[DateTime]]-H4474) * 1440 &lt; 5, ABS(Table2[[#This Row],[DateTime]]-H4472) * 1440 &lt; 5)</f>
        <v>0</v>
      </c>
      <c r="J4473">
        <f>IF(Table2[[#This Row],[Mulitiple Sneeze?]],J4472+1,0)</f>
        <v>0</v>
      </c>
      <c r="K4473" t="str">
        <f>IF(AND(Table2[[#This Row],[Multiple Counter]]&gt;0, J4474=0),"Combo End","")</f>
        <v/>
      </c>
    </row>
    <row r="4474" spans="1:11" x14ac:dyDescent="0.25">
      <c r="A4474" s="1" t="s">
        <v>4644</v>
      </c>
      <c r="B4474" t="str">
        <f t="shared" si="483"/>
        <v>January 26</v>
      </c>
      <c r="C4474" t="str">
        <f t="shared" si="484"/>
        <v>2022</v>
      </c>
      <c r="D4474" t="str">
        <f t="shared" si="485"/>
        <v>03:42PM</v>
      </c>
      <c r="E4474">
        <f t="shared" si="486"/>
        <v>1</v>
      </c>
      <c r="F4474" t="str">
        <f t="shared" si="487"/>
        <v>26</v>
      </c>
      <c r="G4474" s="1">
        <f t="shared" si="488"/>
        <v>44587</v>
      </c>
      <c r="H4474" s="2">
        <f t="shared" si="489"/>
        <v>44587.654166666667</v>
      </c>
      <c r="I4474" t="b">
        <f>OR(ABS(Table2[[#This Row],[DateTime]]-H4475) * 1440 &lt; 5, ABS(Table2[[#This Row],[DateTime]]-H4473) * 1440 &lt; 5)</f>
        <v>0</v>
      </c>
      <c r="J4474">
        <f>IF(Table2[[#This Row],[Mulitiple Sneeze?]],J4473+1,0)</f>
        <v>0</v>
      </c>
      <c r="K4474" t="str">
        <f>IF(AND(Table2[[#This Row],[Multiple Counter]]&gt;0, J4475=0),"Combo End","")</f>
        <v/>
      </c>
    </row>
    <row r="4475" spans="1:11" x14ac:dyDescent="0.25">
      <c r="A4475" s="1" t="s">
        <v>4643</v>
      </c>
      <c r="B4475" t="str">
        <f t="shared" si="483"/>
        <v>January 28</v>
      </c>
      <c r="C4475" t="str">
        <f t="shared" si="484"/>
        <v>2022</v>
      </c>
      <c r="D4475" t="str">
        <f t="shared" si="485"/>
        <v>06:36AM</v>
      </c>
      <c r="E4475">
        <f t="shared" si="486"/>
        <v>1</v>
      </c>
      <c r="F4475" t="str">
        <f t="shared" si="487"/>
        <v>28</v>
      </c>
      <c r="G4475" s="1">
        <f t="shared" si="488"/>
        <v>44589</v>
      </c>
      <c r="H4475" s="2">
        <f t="shared" si="489"/>
        <v>44589.275000000001</v>
      </c>
      <c r="I4475" t="b">
        <f>OR(ABS(Table2[[#This Row],[DateTime]]-H4476) * 1440 &lt; 5, ABS(Table2[[#This Row],[DateTime]]-H4474) * 1440 &lt; 5)</f>
        <v>0</v>
      </c>
      <c r="J4475">
        <f>IF(Table2[[#This Row],[Mulitiple Sneeze?]],J4474+1,0)</f>
        <v>0</v>
      </c>
      <c r="K4475" t="str">
        <f>IF(AND(Table2[[#This Row],[Multiple Counter]]&gt;0, J4476=0),"Combo End","")</f>
        <v/>
      </c>
    </row>
    <row r="4476" spans="1:11" x14ac:dyDescent="0.25">
      <c r="A4476" s="1" t="s">
        <v>4642</v>
      </c>
      <c r="B4476" t="str">
        <f t="shared" si="483"/>
        <v>January 28</v>
      </c>
      <c r="C4476" t="str">
        <f t="shared" si="484"/>
        <v>2022</v>
      </c>
      <c r="D4476" t="str">
        <f t="shared" si="485"/>
        <v>07:29AM</v>
      </c>
      <c r="E4476">
        <f t="shared" si="486"/>
        <v>1</v>
      </c>
      <c r="F4476" t="str">
        <f t="shared" si="487"/>
        <v>28</v>
      </c>
      <c r="G4476" s="1">
        <f t="shared" si="488"/>
        <v>44589</v>
      </c>
      <c r="H4476" s="2">
        <f t="shared" si="489"/>
        <v>44589.311805555553</v>
      </c>
      <c r="I4476" t="b">
        <f>OR(ABS(Table2[[#This Row],[DateTime]]-H4477) * 1440 &lt; 5, ABS(Table2[[#This Row],[DateTime]]-H4475) * 1440 &lt; 5)</f>
        <v>0</v>
      </c>
      <c r="J4476">
        <f>IF(Table2[[#This Row],[Mulitiple Sneeze?]],J4475+1,0)</f>
        <v>0</v>
      </c>
      <c r="K4476" t="str">
        <f>IF(AND(Table2[[#This Row],[Multiple Counter]]&gt;0, J4477=0),"Combo End","")</f>
        <v/>
      </c>
    </row>
    <row r="4477" spans="1:11" x14ac:dyDescent="0.25">
      <c r="A4477" s="1" t="s">
        <v>4641</v>
      </c>
      <c r="B4477" t="str">
        <f t="shared" si="483"/>
        <v>January 28</v>
      </c>
      <c r="C4477" t="str">
        <f t="shared" si="484"/>
        <v>2022</v>
      </c>
      <c r="D4477" t="str">
        <f t="shared" si="485"/>
        <v>08:22AM</v>
      </c>
      <c r="E4477">
        <f t="shared" si="486"/>
        <v>1</v>
      </c>
      <c r="F4477" t="str">
        <f t="shared" si="487"/>
        <v>28</v>
      </c>
      <c r="G4477" s="1">
        <f t="shared" si="488"/>
        <v>44589</v>
      </c>
      <c r="H4477" s="2">
        <f t="shared" si="489"/>
        <v>44589.348611111112</v>
      </c>
      <c r="I4477" t="b">
        <f>OR(ABS(Table2[[#This Row],[DateTime]]-H4478) * 1440 &lt; 5, ABS(Table2[[#This Row],[DateTime]]-H4476) * 1440 &lt; 5)</f>
        <v>0</v>
      </c>
      <c r="J4477">
        <f>IF(Table2[[#This Row],[Mulitiple Sneeze?]],J4476+1,0)</f>
        <v>0</v>
      </c>
      <c r="K4477" t="str">
        <f>IF(AND(Table2[[#This Row],[Multiple Counter]]&gt;0, J4478=0),"Combo End","")</f>
        <v/>
      </c>
    </row>
    <row r="4478" spans="1:11" x14ac:dyDescent="0.25">
      <c r="A4478" s="1" t="s">
        <v>4640</v>
      </c>
      <c r="B4478" t="str">
        <f t="shared" si="483"/>
        <v>January 28</v>
      </c>
      <c r="C4478" t="str">
        <f t="shared" si="484"/>
        <v>2022</v>
      </c>
      <c r="D4478" t="str">
        <f t="shared" si="485"/>
        <v>01:23PM</v>
      </c>
      <c r="E4478">
        <f t="shared" si="486"/>
        <v>1</v>
      </c>
      <c r="F4478" t="str">
        <f t="shared" si="487"/>
        <v>28</v>
      </c>
      <c r="G4478" s="1">
        <f t="shared" si="488"/>
        <v>44589</v>
      </c>
      <c r="H4478" s="2">
        <f t="shared" si="489"/>
        <v>44589.557638888888</v>
      </c>
      <c r="I4478" t="b">
        <f>OR(ABS(Table2[[#This Row],[DateTime]]-H4479) * 1440 &lt; 5, ABS(Table2[[#This Row],[DateTime]]-H4477) * 1440 &lt; 5)</f>
        <v>0</v>
      </c>
      <c r="J4478">
        <f>IF(Table2[[#This Row],[Mulitiple Sneeze?]],J4477+1,0)</f>
        <v>0</v>
      </c>
      <c r="K4478" t="str">
        <f>IF(AND(Table2[[#This Row],[Multiple Counter]]&gt;0, J4479=0),"Combo End","")</f>
        <v/>
      </c>
    </row>
    <row r="4479" spans="1:11" x14ac:dyDescent="0.25">
      <c r="A4479" s="1" t="s">
        <v>4639</v>
      </c>
      <c r="B4479" t="str">
        <f t="shared" si="483"/>
        <v>January 28</v>
      </c>
      <c r="C4479" t="str">
        <f t="shared" si="484"/>
        <v>2022</v>
      </c>
      <c r="D4479" t="str">
        <f t="shared" si="485"/>
        <v>05:15PM</v>
      </c>
      <c r="E4479">
        <f t="shared" si="486"/>
        <v>1</v>
      </c>
      <c r="F4479" t="str">
        <f t="shared" si="487"/>
        <v>28</v>
      </c>
      <c r="G4479" s="1">
        <f t="shared" si="488"/>
        <v>44589</v>
      </c>
      <c r="H4479" s="2">
        <f t="shared" si="489"/>
        <v>44589.71875</v>
      </c>
      <c r="I4479" t="b">
        <f>OR(ABS(Table2[[#This Row],[DateTime]]-H4480) * 1440 &lt; 5, ABS(Table2[[#This Row],[DateTime]]-H4478) * 1440 &lt; 5)</f>
        <v>0</v>
      </c>
      <c r="J4479">
        <f>IF(Table2[[#This Row],[Mulitiple Sneeze?]],J4478+1,0)</f>
        <v>0</v>
      </c>
      <c r="K4479" t="str">
        <f>IF(AND(Table2[[#This Row],[Multiple Counter]]&gt;0, J4480=0),"Combo End","")</f>
        <v/>
      </c>
    </row>
    <row r="4480" spans="1:11" x14ac:dyDescent="0.25">
      <c r="A4480" s="1" t="s">
        <v>4638</v>
      </c>
      <c r="B4480" t="str">
        <f t="shared" si="483"/>
        <v>January 29</v>
      </c>
      <c r="C4480" t="str">
        <f t="shared" si="484"/>
        <v>2022</v>
      </c>
      <c r="D4480" t="str">
        <f t="shared" si="485"/>
        <v>11:48AM</v>
      </c>
      <c r="E4480">
        <f t="shared" si="486"/>
        <v>1</v>
      </c>
      <c r="F4480" t="str">
        <f t="shared" si="487"/>
        <v>29</v>
      </c>
      <c r="G4480" s="1">
        <f t="shared" si="488"/>
        <v>44590</v>
      </c>
      <c r="H4480" s="2">
        <f t="shared" si="489"/>
        <v>44590.491666666669</v>
      </c>
      <c r="I4480" t="b">
        <f>OR(ABS(Table2[[#This Row],[DateTime]]-H4481) * 1440 &lt; 5, ABS(Table2[[#This Row],[DateTime]]-H4479) * 1440 &lt; 5)</f>
        <v>0</v>
      </c>
      <c r="J4480">
        <f>IF(Table2[[#This Row],[Mulitiple Sneeze?]],J4479+1,0)</f>
        <v>0</v>
      </c>
      <c r="K4480" t="str">
        <f>IF(AND(Table2[[#This Row],[Multiple Counter]]&gt;0, J4481=0),"Combo End","")</f>
        <v/>
      </c>
    </row>
    <row r="4481" spans="1:11" x14ac:dyDescent="0.25">
      <c r="A4481" s="1" t="s">
        <v>4637</v>
      </c>
      <c r="B4481" t="str">
        <f t="shared" si="483"/>
        <v>January 29</v>
      </c>
      <c r="C4481" t="str">
        <f t="shared" si="484"/>
        <v>2022</v>
      </c>
      <c r="D4481" t="str">
        <f t="shared" si="485"/>
        <v>12:23PM</v>
      </c>
      <c r="E4481">
        <f t="shared" si="486"/>
        <v>1</v>
      </c>
      <c r="F4481" t="str">
        <f t="shared" si="487"/>
        <v>29</v>
      </c>
      <c r="G4481" s="1">
        <f t="shared" si="488"/>
        <v>44590</v>
      </c>
      <c r="H4481" s="2">
        <f t="shared" si="489"/>
        <v>44590.515972222223</v>
      </c>
      <c r="I4481" t="b">
        <f>OR(ABS(Table2[[#This Row],[DateTime]]-H4482) * 1440 &lt; 5, ABS(Table2[[#This Row],[DateTime]]-H4480) * 1440 &lt; 5)</f>
        <v>0</v>
      </c>
      <c r="J4481">
        <f>IF(Table2[[#This Row],[Mulitiple Sneeze?]],J4480+1,0)</f>
        <v>0</v>
      </c>
      <c r="K4481" t="str">
        <f>IF(AND(Table2[[#This Row],[Multiple Counter]]&gt;0, J4482=0),"Combo End","")</f>
        <v/>
      </c>
    </row>
    <row r="4482" spans="1:11" x14ac:dyDescent="0.25">
      <c r="A4482" s="1" t="s">
        <v>4636</v>
      </c>
      <c r="B4482" t="str">
        <f t="shared" ref="B4482:B4545" si="490">_xlfn.TEXTBEFORE(A4482,",")</f>
        <v>January 30</v>
      </c>
      <c r="C4482" t="str">
        <f t="shared" ref="C4482:C4545" si="491">LEFT(_xlfn.TEXTAFTER(A4482, ", "), 4)</f>
        <v>2022</v>
      </c>
      <c r="D4482" t="str">
        <f t="shared" ref="D4482:D4545" si="492">_xlfn.TEXTAFTER(A4482, "at ")</f>
        <v>08:32AM</v>
      </c>
      <c r="E4482">
        <f t="shared" ref="E4482:E4545" si="493">MONTH(1&amp;B4482)</f>
        <v>1</v>
      </c>
      <c r="F4482" t="str">
        <f t="shared" ref="F4482:F4545" si="494">RIGHT(B4482, 2)</f>
        <v>30</v>
      </c>
      <c r="G4482" s="1">
        <f t="shared" ref="G4482:G4545" si="495">DATE(C4482,E4482,F4482)</f>
        <v>44591</v>
      </c>
      <c r="H4482" s="2">
        <f t="shared" ref="H4482:H4545" si="496">G4482+TIMEVALUE(_xlfn.CONCAT(LEFT(D4482, 5), " ", RIGHT(D4482, 2)))</f>
        <v>44591.355555555558</v>
      </c>
      <c r="I4482" t="b">
        <f>OR(ABS(Table2[[#This Row],[DateTime]]-H4483) * 1440 &lt; 5, ABS(Table2[[#This Row],[DateTime]]-H4481) * 1440 &lt; 5)</f>
        <v>0</v>
      </c>
      <c r="J4482">
        <f>IF(Table2[[#This Row],[Mulitiple Sneeze?]],J4481+1,0)</f>
        <v>0</v>
      </c>
      <c r="K4482" t="str">
        <f>IF(AND(Table2[[#This Row],[Multiple Counter]]&gt;0, J4483=0),"Combo End","")</f>
        <v/>
      </c>
    </row>
    <row r="4483" spans="1:11" x14ac:dyDescent="0.25">
      <c r="A4483" s="1" t="s">
        <v>4635</v>
      </c>
      <c r="B4483" t="str">
        <f t="shared" si="490"/>
        <v>January 30</v>
      </c>
      <c r="C4483" t="str">
        <f t="shared" si="491"/>
        <v>2022</v>
      </c>
      <c r="D4483" t="str">
        <f t="shared" si="492"/>
        <v>01:14PM</v>
      </c>
      <c r="E4483">
        <f t="shared" si="493"/>
        <v>1</v>
      </c>
      <c r="F4483" t="str">
        <f t="shared" si="494"/>
        <v>30</v>
      </c>
      <c r="G4483" s="1">
        <f t="shared" si="495"/>
        <v>44591</v>
      </c>
      <c r="H4483" s="2">
        <f t="shared" si="496"/>
        <v>44591.551388888889</v>
      </c>
      <c r="I4483" t="b">
        <f>OR(ABS(Table2[[#This Row],[DateTime]]-H4484) * 1440 &lt; 5, ABS(Table2[[#This Row],[DateTime]]-H4482) * 1440 &lt; 5)</f>
        <v>0</v>
      </c>
      <c r="J4483">
        <f>IF(Table2[[#This Row],[Mulitiple Sneeze?]],J4482+1,0)</f>
        <v>0</v>
      </c>
      <c r="K4483" t="str">
        <f>IF(AND(Table2[[#This Row],[Multiple Counter]]&gt;0, J4484=0),"Combo End","")</f>
        <v/>
      </c>
    </row>
    <row r="4484" spans="1:11" x14ac:dyDescent="0.25">
      <c r="A4484" s="1" t="s">
        <v>4634</v>
      </c>
      <c r="B4484" t="str">
        <f t="shared" si="490"/>
        <v>January 30</v>
      </c>
      <c r="C4484" t="str">
        <f t="shared" si="491"/>
        <v>2022</v>
      </c>
      <c r="D4484" t="str">
        <f t="shared" si="492"/>
        <v>02:21PM</v>
      </c>
      <c r="E4484">
        <f t="shared" si="493"/>
        <v>1</v>
      </c>
      <c r="F4484" t="str">
        <f t="shared" si="494"/>
        <v>30</v>
      </c>
      <c r="G4484" s="1">
        <f t="shared" si="495"/>
        <v>44591</v>
      </c>
      <c r="H4484" s="2">
        <f t="shared" si="496"/>
        <v>44591.597916666666</v>
      </c>
      <c r="I4484" t="b">
        <f>OR(ABS(Table2[[#This Row],[DateTime]]-H4485) * 1440 &lt; 5, ABS(Table2[[#This Row],[DateTime]]-H4483) * 1440 &lt; 5)</f>
        <v>0</v>
      </c>
      <c r="J4484">
        <f>IF(Table2[[#This Row],[Mulitiple Sneeze?]],J4483+1,0)</f>
        <v>0</v>
      </c>
      <c r="K4484" t="str">
        <f>IF(AND(Table2[[#This Row],[Multiple Counter]]&gt;0, J4485=0),"Combo End","")</f>
        <v/>
      </c>
    </row>
    <row r="4485" spans="1:11" x14ac:dyDescent="0.25">
      <c r="A4485" s="1" t="s">
        <v>4633</v>
      </c>
      <c r="B4485" t="str">
        <f t="shared" si="490"/>
        <v>January 31</v>
      </c>
      <c r="C4485" t="str">
        <f t="shared" si="491"/>
        <v>2022</v>
      </c>
      <c r="D4485" t="str">
        <f t="shared" si="492"/>
        <v>03:45PM</v>
      </c>
      <c r="E4485">
        <f t="shared" si="493"/>
        <v>1</v>
      </c>
      <c r="F4485" t="str">
        <f t="shared" si="494"/>
        <v>31</v>
      </c>
      <c r="G4485" s="1">
        <f t="shared" si="495"/>
        <v>44592</v>
      </c>
      <c r="H4485" s="2">
        <f t="shared" si="496"/>
        <v>44592.65625</v>
      </c>
      <c r="I4485" t="b">
        <f>OR(ABS(Table2[[#This Row],[DateTime]]-H4486) * 1440 &lt; 5, ABS(Table2[[#This Row],[DateTime]]-H4484) * 1440 &lt; 5)</f>
        <v>0</v>
      </c>
      <c r="J4485">
        <f>IF(Table2[[#This Row],[Mulitiple Sneeze?]],J4484+1,0)</f>
        <v>0</v>
      </c>
      <c r="K4485" t="str">
        <f>IF(AND(Table2[[#This Row],[Multiple Counter]]&gt;0, J4486=0),"Combo End","")</f>
        <v/>
      </c>
    </row>
    <row r="4486" spans="1:11" x14ac:dyDescent="0.25">
      <c r="A4486" s="1" t="s">
        <v>4632</v>
      </c>
      <c r="B4486" t="str">
        <f t="shared" si="490"/>
        <v>January 31</v>
      </c>
      <c r="C4486" t="str">
        <f t="shared" si="491"/>
        <v>2022</v>
      </c>
      <c r="D4486" t="str">
        <f t="shared" si="492"/>
        <v>06:41PM</v>
      </c>
      <c r="E4486">
        <f t="shared" si="493"/>
        <v>1</v>
      </c>
      <c r="F4486" t="str">
        <f t="shared" si="494"/>
        <v>31</v>
      </c>
      <c r="G4486" s="1">
        <f t="shared" si="495"/>
        <v>44592</v>
      </c>
      <c r="H4486" s="2">
        <f t="shared" si="496"/>
        <v>44592.77847222222</v>
      </c>
      <c r="I4486" t="b">
        <f>OR(ABS(Table2[[#This Row],[DateTime]]-H4487) * 1440 &lt; 5, ABS(Table2[[#This Row],[DateTime]]-H4485) * 1440 &lt; 5)</f>
        <v>0</v>
      </c>
      <c r="J4486">
        <f>IF(Table2[[#This Row],[Mulitiple Sneeze?]],J4485+1,0)</f>
        <v>0</v>
      </c>
      <c r="K4486" t="str">
        <f>IF(AND(Table2[[#This Row],[Multiple Counter]]&gt;0, J4487=0),"Combo End","")</f>
        <v/>
      </c>
    </row>
    <row r="4487" spans="1:11" x14ac:dyDescent="0.25">
      <c r="A4487" s="1" t="s">
        <v>4631</v>
      </c>
      <c r="B4487" t="str">
        <f t="shared" si="490"/>
        <v>February 01</v>
      </c>
      <c r="C4487" t="str">
        <f t="shared" si="491"/>
        <v>2022</v>
      </c>
      <c r="D4487" t="str">
        <f t="shared" si="492"/>
        <v>06:23AM</v>
      </c>
      <c r="E4487">
        <f t="shared" si="493"/>
        <v>2</v>
      </c>
      <c r="F4487" t="str">
        <f t="shared" si="494"/>
        <v>01</v>
      </c>
      <c r="G4487" s="1">
        <f t="shared" si="495"/>
        <v>44593</v>
      </c>
      <c r="H4487" s="2">
        <f t="shared" si="496"/>
        <v>44593.265972222223</v>
      </c>
      <c r="I4487" t="b">
        <f>OR(ABS(Table2[[#This Row],[DateTime]]-H4488) * 1440 &lt; 5, ABS(Table2[[#This Row],[DateTime]]-H4486) * 1440 &lt; 5)</f>
        <v>0</v>
      </c>
      <c r="J4487">
        <f>IF(Table2[[#This Row],[Mulitiple Sneeze?]],J4486+1,0)</f>
        <v>0</v>
      </c>
      <c r="K4487" t="str">
        <f>IF(AND(Table2[[#This Row],[Multiple Counter]]&gt;0, J4488=0),"Combo End","")</f>
        <v/>
      </c>
    </row>
    <row r="4488" spans="1:11" x14ac:dyDescent="0.25">
      <c r="A4488" s="1" t="s">
        <v>4630</v>
      </c>
      <c r="B4488" t="str">
        <f t="shared" si="490"/>
        <v>February 01</v>
      </c>
      <c r="C4488" t="str">
        <f t="shared" si="491"/>
        <v>2022</v>
      </c>
      <c r="D4488" t="str">
        <f t="shared" si="492"/>
        <v>08:36AM</v>
      </c>
      <c r="E4488">
        <f t="shared" si="493"/>
        <v>2</v>
      </c>
      <c r="F4488" t="str">
        <f t="shared" si="494"/>
        <v>01</v>
      </c>
      <c r="G4488" s="1">
        <f t="shared" si="495"/>
        <v>44593</v>
      </c>
      <c r="H4488" s="2">
        <f t="shared" si="496"/>
        <v>44593.35833333333</v>
      </c>
      <c r="I4488" t="b">
        <f>OR(ABS(Table2[[#This Row],[DateTime]]-H4489) * 1440 &lt; 5, ABS(Table2[[#This Row],[DateTime]]-H4487) * 1440 &lt; 5)</f>
        <v>0</v>
      </c>
      <c r="J4488">
        <f>IF(Table2[[#This Row],[Mulitiple Sneeze?]],J4487+1,0)</f>
        <v>0</v>
      </c>
      <c r="K4488" t="str">
        <f>IF(AND(Table2[[#This Row],[Multiple Counter]]&gt;0, J4489=0),"Combo End","")</f>
        <v/>
      </c>
    </row>
    <row r="4489" spans="1:11" x14ac:dyDescent="0.25">
      <c r="A4489" s="1" t="s">
        <v>4629</v>
      </c>
      <c r="B4489" t="str">
        <f t="shared" si="490"/>
        <v>February 01</v>
      </c>
      <c r="C4489" t="str">
        <f t="shared" si="491"/>
        <v>2022</v>
      </c>
      <c r="D4489" t="str">
        <f t="shared" si="492"/>
        <v>09:51AM</v>
      </c>
      <c r="E4489">
        <f t="shared" si="493"/>
        <v>2</v>
      </c>
      <c r="F4489" t="str">
        <f t="shared" si="494"/>
        <v>01</v>
      </c>
      <c r="G4489" s="1">
        <f t="shared" si="495"/>
        <v>44593</v>
      </c>
      <c r="H4489" s="2">
        <f t="shared" si="496"/>
        <v>44593.410416666666</v>
      </c>
      <c r="I4489" t="b">
        <f>OR(ABS(Table2[[#This Row],[DateTime]]-H4490) * 1440 &lt; 5, ABS(Table2[[#This Row],[DateTime]]-H4488) * 1440 &lt; 5)</f>
        <v>0</v>
      </c>
      <c r="J4489">
        <f>IF(Table2[[#This Row],[Mulitiple Sneeze?]],J4488+1,0)</f>
        <v>0</v>
      </c>
      <c r="K4489" t="str">
        <f>IF(AND(Table2[[#This Row],[Multiple Counter]]&gt;0, J4490=0),"Combo End","")</f>
        <v/>
      </c>
    </row>
    <row r="4490" spans="1:11" x14ac:dyDescent="0.25">
      <c r="A4490" s="1" t="s">
        <v>4628</v>
      </c>
      <c r="B4490" t="str">
        <f t="shared" si="490"/>
        <v>February 02</v>
      </c>
      <c r="C4490" t="str">
        <f t="shared" si="491"/>
        <v>2022</v>
      </c>
      <c r="D4490" t="str">
        <f t="shared" si="492"/>
        <v>08:43AM</v>
      </c>
      <c r="E4490">
        <f t="shared" si="493"/>
        <v>2</v>
      </c>
      <c r="F4490" t="str">
        <f t="shared" si="494"/>
        <v>02</v>
      </c>
      <c r="G4490" s="1">
        <f t="shared" si="495"/>
        <v>44594</v>
      </c>
      <c r="H4490" s="2">
        <f t="shared" si="496"/>
        <v>44594.363194444442</v>
      </c>
      <c r="I4490" t="b">
        <f>OR(ABS(Table2[[#This Row],[DateTime]]-H4491) * 1440 &lt; 5, ABS(Table2[[#This Row],[DateTime]]-H4489) * 1440 &lt; 5)</f>
        <v>0</v>
      </c>
      <c r="J4490">
        <f>IF(Table2[[#This Row],[Mulitiple Sneeze?]],J4489+1,0)</f>
        <v>0</v>
      </c>
      <c r="K4490" t="str">
        <f>IF(AND(Table2[[#This Row],[Multiple Counter]]&gt;0, J4491=0),"Combo End","")</f>
        <v/>
      </c>
    </row>
    <row r="4491" spans="1:11" x14ac:dyDescent="0.25">
      <c r="A4491" s="1" t="s">
        <v>4627</v>
      </c>
      <c r="B4491" t="str">
        <f t="shared" si="490"/>
        <v>February 02</v>
      </c>
      <c r="C4491" t="str">
        <f t="shared" si="491"/>
        <v>2022</v>
      </c>
      <c r="D4491" t="str">
        <f t="shared" si="492"/>
        <v>03:56PM</v>
      </c>
      <c r="E4491">
        <f t="shared" si="493"/>
        <v>2</v>
      </c>
      <c r="F4491" t="str">
        <f t="shared" si="494"/>
        <v>02</v>
      </c>
      <c r="G4491" s="1">
        <f t="shared" si="495"/>
        <v>44594</v>
      </c>
      <c r="H4491" s="2">
        <f t="shared" si="496"/>
        <v>44594.663888888892</v>
      </c>
      <c r="I4491" t="b">
        <f>OR(ABS(Table2[[#This Row],[DateTime]]-H4492) * 1440 &lt; 5, ABS(Table2[[#This Row],[DateTime]]-H4490) * 1440 &lt; 5)</f>
        <v>0</v>
      </c>
      <c r="J4491">
        <f>IF(Table2[[#This Row],[Mulitiple Sneeze?]],J4490+1,0)</f>
        <v>0</v>
      </c>
      <c r="K4491" t="str">
        <f>IF(AND(Table2[[#This Row],[Multiple Counter]]&gt;0, J4492=0),"Combo End","")</f>
        <v/>
      </c>
    </row>
    <row r="4492" spans="1:11" x14ac:dyDescent="0.25">
      <c r="A4492" s="1" t="s">
        <v>4626</v>
      </c>
      <c r="B4492" t="str">
        <f t="shared" si="490"/>
        <v>February 03</v>
      </c>
      <c r="C4492" t="str">
        <f t="shared" si="491"/>
        <v>2022</v>
      </c>
      <c r="D4492" t="str">
        <f t="shared" si="492"/>
        <v>08:00AM</v>
      </c>
      <c r="E4492">
        <f t="shared" si="493"/>
        <v>2</v>
      </c>
      <c r="F4492" t="str">
        <f t="shared" si="494"/>
        <v>03</v>
      </c>
      <c r="G4492" s="1">
        <f t="shared" si="495"/>
        <v>44595</v>
      </c>
      <c r="H4492" s="2">
        <f t="shared" si="496"/>
        <v>44595.333333333336</v>
      </c>
      <c r="I4492" t="b">
        <f>OR(ABS(Table2[[#This Row],[DateTime]]-H4493) * 1440 &lt; 5, ABS(Table2[[#This Row],[DateTime]]-H4491) * 1440 &lt; 5)</f>
        <v>0</v>
      </c>
      <c r="J4492">
        <f>IF(Table2[[#This Row],[Mulitiple Sneeze?]],J4491+1,0)</f>
        <v>0</v>
      </c>
      <c r="K4492" t="str">
        <f>IF(AND(Table2[[#This Row],[Multiple Counter]]&gt;0, J4493=0),"Combo End","")</f>
        <v/>
      </c>
    </row>
    <row r="4493" spans="1:11" x14ac:dyDescent="0.25">
      <c r="A4493" s="1" t="s">
        <v>4625</v>
      </c>
      <c r="B4493" t="str">
        <f t="shared" si="490"/>
        <v>February 04</v>
      </c>
      <c r="C4493" t="str">
        <f t="shared" si="491"/>
        <v>2022</v>
      </c>
      <c r="D4493" t="str">
        <f t="shared" si="492"/>
        <v>06:51AM</v>
      </c>
      <c r="E4493">
        <f t="shared" si="493"/>
        <v>2</v>
      </c>
      <c r="F4493" t="str">
        <f t="shared" si="494"/>
        <v>04</v>
      </c>
      <c r="G4493" s="1">
        <f t="shared" si="495"/>
        <v>44596</v>
      </c>
      <c r="H4493" s="2">
        <f t="shared" si="496"/>
        <v>44596.285416666666</v>
      </c>
      <c r="I4493" t="b">
        <f>OR(ABS(Table2[[#This Row],[DateTime]]-H4494) * 1440 &lt; 5, ABS(Table2[[#This Row],[DateTime]]-H4492) * 1440 &lt; 5)</f>
        <v>0</v>
      </c>
      <c r="J4493">
        <f>IF(Table2[[#This Row],[Mulitiple Sneeze?]],J4492+1,0)</f>
        <v>0</v>
      </c>
      <c r="K4493" t="str">
        <f>IF(AND(Table2[[#This Row],[Multiple Counter]]&gt;0, J4494=0),"Combo End","")</f>
        <v/>
      </c>
    </row>
    <row r="4494" spans="1:11" x14ac:dyDescent="0.25">
      <c r="A4494" s="1" t="s">
        <v>4624</v>
      </c>
      <c r="B4494" t="str">
        <f t="shared" si="490"/>
        <v>February 05</v>
      </c>
      <c r="C4494" t="str">
        <f t="shared" si="491"/>
        <v>2022</v>
      </c>
      <c r="D4494" t="str">
        <f t="shared" si="492"/>
        <v>07:42AM</v>
      </c>
      <c r="E4494">
        <f t="shared" si="493"/>
        <v>2</v>
      </c>
      <c r="F4494" t="str">
        <f t="shared" si="494"/>
        <v>05</v>
      </c>
      <c r="G4494" s="1">
        <f t="shared" si="495"/>
        <v>44597</v>
      </c>
      <c r="H4494" s="2">
        <f t="shared" si="496"/>
        <v>44597.320833333331</v>
      </c>
      <c r="I4494" t="b">
        <f>OR(ABS(Table2[[#This Row],[DateTime]]-H4495) * 1440 &lt; 5, ABS(Table2[[#This Row],[DateTime]]-H4493) * 1440 &lt; 5)</f>
        <v>0</v>
      </c>
      <c r="J4494">
        <f>IF(Table2[[#This Row],[Mulitiple Sneeze?]],J4493+1,0)</f>
        <v>0</v>
      </c>
      <c r="K4494" t="str">
        <f>IF(AND(Table2[[#This Row],[Multiple Counter]]&gt;0, J4495=0),"Combo End","")</f>
        <v/>
      </c>
    </row>
    <row r="4495" spans="1:11" x14ac:dyDescent="0.25">
      <c r="A4495" s="1" t="s">
        <v>4623</v>
      </c>
      <c r="B4495" t="str">
        <f t="shared" si="490"/>
        <v>February 06</v>
      </c>
      <c r="C4495" t="str">
        <f t="shared" si="491"/>
        <v>2022</v>
      </c>
      <c r="D4495" t="str">
        <f t="shared" si="492"/>
        <v>06:57AM</v>
      </c>
      <c r="E4495">
        <f t="shared" si="493"/>
        <v>2</v>
      </c>
      <c r="F4495" t="str">
        <f t="shared" si="494"/>
        <v>06</v>
      </c>
      <c r="G4495" s="1">
        <f t="shared" si="495"/>
        <v>44598</v>
      </c>
      <c r="H4495" s="2">
        <f t="shared" si="496"/>
        <v>44598.289583333331</v>
      </c>
      <c r="I4495" t="b">
        <f>OR(ABS(Table2[[#This Row],[DateTime]]-H4496) * 1440 &lt; 5, ABS(Table2[[#This Row],[DateTime]]-H4494) * 1440 &lt; 5)</f>
        <v>0</v>
      </c>
      <c r="J4495">
        <f>IF(Table2[[#This Row],[Mulitiple Sneeze?]],J4494+1,0)</f>
        <v>0</v>
      </c>
      <c r="K4495" t="str">
        <f>IF(AND(Table2[[#This Row],[Multiple Counter]]&gt;0, J4496=0),"Combo End","")</f>
        <v/>
      </c>
    </row>
    <row r="4496" spans="1:11" x14ac:dyDescent="0.25">
      <c r="A4496" s="1" t="s">
        <v>4622</v>
      </c>
      <c r="B4496" t="str">
        <f t="shared" si="490"/>
        <v>February 06</v>
      </c>
      <c r="C4496" t="str">
        <f t="shared" si="491"/>
        <v>2022</v>
      </c>
      <c r="D4496" t="str">
        <f t="shared" si="492"/>
        <v>11:40AM</v>
      </c>
      <c r="E4496">
        <f t="shared" si="493"/>
        <v>2</v>
      </c>
      <c r="F4496" t="str">
        <f t="shared" si="494"/>
        <v>06</v>
      </c>
      <c r="G4496" s="1">
        <f t="shared" si="495"/>
        <v>44598</v>
      </c>
      <c r="H4496" s="2">
        <f t="shared" si="496"/>
        <v>44598.486111111109</v>
      </c>
      <c r="I4496" t="b">
        <f>OR(ABS(Table2[[#This Row],[DateTime]]-H4497) * 1440 &lt; 5, ABS(Table2[[#This Row],[DateTime]]-H4495) * 1440 &lt; 5)</f>
        <v>0</v>
      </c>
      <c r="J4496">
        <f>IF(Table2[[#This Row],[Mulitiple Sneeze?]],J4495+1,0)</f>
        <v>0</v>
      </c>
      <c r="K4496" t="str">
        <f>IF(AND(Table2[[#This Row],[Multiple Counter]]&gt;0, J4497=0),"Combo End","")</f>
        <v/>
      </c>
    </row>
    <row r="4497" spans="1:11" x14ac:dyDescent="0.25">
      <c r="A4497" s="1" t="s">
        <v>4621</v>
      </c>
      <c r="B4497" t="str">
        <f t="shared" si="490"/>
        <v>February 06</v>
      </c>
      <c r="C4497" t="str">
        <f t="shared" si="491"/>
        <v>2022</v>
      </c>
      <c r="D4497" t="str">
        <f t="shared" si="492"/>
        <v>02:48PM</v>
      </c>
      <c r="E4497">
        <f t="shared" si="493"/>
        <v>2</v>
      </c>
      <c r="F4497" t="str">
        <f t="shared" si="494"/>
        <v>06</v>
      </c>
      <c r="G4497" s="1">
        <f t="shared" si="495"/>
        <v>44598</v>
      </c>
      <c r="H4497" s="2">
        <f t="shared" si="496"/>
        <v>44598.616666666669</v>
      </c>
      <c r="I4497" t="b">
        <f>OR(ABS(Table2[[#This Row],[DateTime]]-H4498) * 1440 &lt; 5, ABS(Table2[[#This Row],[DateTime]]-H4496) * 1440 &lt; 5)</f>
        <v>0</v>
      </c>
      <c r="J4497">
        <f>IF(Table2[[#This Row],[Mulitiple Sneeze?]],J4496+1,0)</f>
        <v>0</v>
      </c>
      <c r="K4497" t="str">
        <f>IF(AND(Table2[[#This Row],[Multiple Counter]]&gt;0, J4498=0),"Combo End","")</f>
        <v/>
      </c>
    </row>
    <row r="4498" spans="1:11" x14ac:dyDescent="0.25">
      <c r="A4498" s="1" t="s">
        <v>4620</v>
      </c>
      <c r="B4498" t="str">
        <f t="shared" si="490"/>
        <v>February 06</v>
      </c>
      <c r="C4498" t="str">
        <f t="shared" si="491"/>
        <v>2022</v>
      </c>
      <c r="D4498" t="str">
        <f t="shared" si="492"/>
        <v>06:16PM</v>
      </c>
      <c r="E4498">
        <f t="shared" si="493"/>
        <v>2</v>
      </c>
      <c r="F4498" t="str">
        <f t="shared" si="494"/>
        <v>06</v>
      </c>
      <c r="G4498" s="1">
        <f t="shared" si="495"/>
        <v>44598</v>
      </c>
      <c r="H4498" s="2">
        <f t="shared" si="496"/>
        <v>44598.761111111111</v>
      </c>
      <c r="I4498" t="b">
        <f>OR(ABS(Table2[[#This Row],[DateTime]]-H4499) * 1440 &lt; 5, ABS(Table2[[#This Row],[DateTime]]-H4497) * 1440 &lt; 5)</f>
        <v>0</v>
      </c>
      <c r="J4498">
        <f>IF(Table2[[#This Row],[Mulitiple Sneeze?]],J4497+1,0)</f>
        <v>0</v>
      </c>
      <c r="K4498" t="str">
        <f>IF(AND(Table2[[#This Row],[Multiple Counter]]&gt;0, J4499=0),"Combo End","")</f>
        <v/>
      </c>
    </row>
    <row r="4499" spans="1:11" x14ac:dyDescent="0.25">
      <c r="A4499" s="1" t="s">
        <v>4619</v>
      </c>
      <c r="B4499" t="str">
        <f t="shared" si="490"/>
        <v>February 07</v>
      </c>
      <c r="C4499" t="str">
        <f t="shared" si="491"/>
        <v>2022</v>
      </c>
      <c r="D4499" t="str">
        <f t="shared" si="492"/>
        <v>08:43AM</v>
      </c>
      <c r="E4499">
        <f t="shared" si="493"/>
        <v>2</v>
      </c>
      <c r="F4499" t="str">
        <f t="shared" si="494"/>
        <v>07</v>
      </c>
      <c r="G4499" s="1">
        <f t="shared" si="495"/>
        <v>44599</v>
      </c>
      <c r="H4499" s="2">
        <f t="shared" si="496"/>
        <v>44599.363194444442</v>
      </c>
      <c r="I4499" t="b">
        <f>OR(ABS(Table2[[#This Row],[DateTime]]-H4500) * 1440 &lt; 5, ABS(Table2[[#This Row],[DateTime]]-H4498) * 1440 &lt; 5)</f>
        <v>0</v>
      </c>
      <c r="J4499">
        <f>IF(Table2[[#This Row],[Mulitiple Sneeze?]],J4498+1,0)</f>
        <v>0</v>
      </c>
      <c r="K4499" t="str">
        <f>IF(AND(Table2[[#This Row],[Multiple Counter]]&gt;0, J4500=0),"Combo End","")</f>
        <v/>
      </c>
    </row>
    <row r="4500" spans="1:11" x14ac:dyDescent="0.25">
      <c r="A4500" s="1" t="s">
        <v>4618</v>
      </c>
      <c r="B4500" t="str">
        <f t="shared" si="490"/>
        <v>February 07</v>
      </c>
      <c r="C4500" t="str">
        <f t="shared" si="491"/>
        <v>2022</v>
      </c>
      <c r="D4500" t="str">
        <f t="shared" si="492"/>
        <v>11:20AM</v>
      </c>
      <c r="E4500">
        <f t="shared" si="493"/>
        <v>2</v>
      </c>
      <c r="F4500" t="str">
        <f t="shared" si="494"/>
        <v>07</v>
      </c>
      <c r="G4500" s="1">
        <f t="shared" si="495"/>
        <v>44599</v>
      </c>
      <c r="H4500" s="2">
        <f t="shared" si="496"/>
        <v>44599.472222222219</v>
      </c>
      <c r="I4500" t="b">
        <f>OR(ABS(Table2[[#This Row],[DateTime]]-H4501) * 1440 &lt; 5, ABS(Table2[[#This Row],[DateTime]]-H4499) * 1440 &lt; 5)</f>
        <v>0</v>
      </c>
      <c r="J4500">
        <f>IF(Table2[[#This Row],[Mulitiple Sneeze?]],J4499+1,0)</f>
        <v>0</v>
      </c>
      <c r="K4500" t="str">
        <f>IF(AND(Table2[[#This Row],[Multiple Counter]]&gt;0, J4501=0),"Combo End","")</f>
        <v/>
      </c>
    </row>
    <row r="4501" spans="1:11" x14ac:dyDescent="0.25">
      <c r="A4501" s="1" t="s">
        <v>4617</v>
      </c>
      <c r="B4501" t="str">
        <f t="shared" si="490"/>
        <v>February 07</v>
      </c>
      <c r="C4501" t="str">
        <f t="shared" si="491"/>
        <v>2022</v>
      </c>
      <c r="D4501" t="str">
        <f t="shared" si="492"/>
        <v>01:02PM</v>
      </c>
      <c r="E4501">
        <f t="shared" si="493"/>
        <v>2</v>
      </c>
      <c r="F4501" t="str">
        <f t="shared" si="494"/>
        <v>07</v>
      </c>
      <c r="G4501" s="1">
        <f t="shared" si="495"/>
        <v>44599</v>
      </c>
      <c r="H4501" s="2">
        <f t="shared" si="496"/>
        <v>44599.543055555558</v>
      </c>
      <c r="I4501" t="b">
        <f>OR(ABS(Table2[[#This Row],[DateTime]]-H4502) * 1440 &lt; 5, ABS(Table2[[#This Row],[DateTime]]-H4500) * 1440 &lt; 5)</f>
        <v>0</v>
      </c>
      <c r="J4501">
        <f>IF(Table2[[#This Row],[Mulitiple Sneeze?]],J4500+1,0)</f>
        <v>0</v>
      </c>
      <c r="K4501" t="str">
        <f>IF(AND(Table2[[#This Row],[Multiple Counter]]&gt;0, J4502=0),"Combo End","")</f>
        <v/>
      </c>
    </row>
    <row r="4502" spans="1:11" x14ac:dyDescent="0.25">
      <c r="A4502" s="1" t="s">
        <v>4616</v>
      </c>
      <c r="B4502" t="str">
        <f t="shared" si="490"/>
        <v>February 07</v>
      </c>
      <c r="C4502" t="str">
        <f t="shared" si="491"/>
        <v>2022</v>
      </c>
      <c r="D4502" t="str">
        <f t="shared" si="492"/>
        <v>02:44PM</v>
      </c>
      <c r="E4502">
        <f t="shared" si="493"/>
        <v>2</v>
      </c>
      <c r="F4502" t="str">
        <f t="shared" si="494"/>
        <v>07</v>
      </c>
      <c r="G4502" s="1">
        <f t="shared" si="495"/>
        <v>44599</v>
      </c>
      <c r="H4502" s="2">
        <f t="shared" si="496"/>
        <v>44599.613888888889</v>
      </c>
      <c r="I4502" t="b">
        <f>OR(ABS(Table2[[#This Row],[DateTime]]-H4503) * 1440 &lt; 5, ABS(Table2[[#This Row],[DateTime]]-H4501) * 1440 &lt; 5)</f>
        <v>0</v>
      </c>
      <c r="J4502">
        <f>IF(Table2[[#This Row],[Mulitiple Sneeze?]],J4501+1,0)</f>
        <v>0</v>
      </c>
      <c r="K4502" t="str">
        <f>IF(AND(Table2[[#This Row],[Multiple Counter]]&gt;0, J4503=0),"Combo End","")</f>
        <v/>
      </c>
    </row>
    <row r="4503" spans="1:11" x14ac:dyDescent="0.25">
      <c r="A4503" s="1" t="s">
        <v>4615</v>
      </c>
      <c r="B4503" t="str">
        <f t="shared" si="490"/>
        <v>February 07</v>
      </c>
      <c r="C4503" t="str">
        <f t="shared" si="491"/>
        <v>2022</v>
      </c>
      <c r="D4503" t="str">
        <f t="shared" si="492"/>
        <v>07:17PM</v>
      </c>
      <c r="E4503">
        <f t="shared" si="493"/>
        <v>2</v>
      </c>
      <c r="F4503" t="str">
        <f t="shared" si="494"/>
        <v>07</v>
      </c>
      <c r="G4503" s="1">
        <f t="shared" si="495"/>
        <v>44599</v>
      </c>
      <c r="H4503" s="2">
        <f t="shared" si="496"/>
        <v>44599.803472222222</v>
      </c>
      <c r="I4503" t="b">
        <f>OR(ABS(Table2[[#This Row],[DateTime]]-H4504) * 1440 &lt; 5, ABS(Table2[[#This Row],[DateTime]]-H4502) * 1440 &lt; 5)</f>
        <v>0</v>
      </c>
      <c r="J4503">
        <f>IF(Table2[[#This Row],[Mulitiple Sneeze?]],J4502+1,0)</f>
        <v>0</v>
      </c>
      <c r="K4503" t="str">
        <f>IF(AND(Table2[[#This Row],[Multiple Counter]]&gt;0, J4504=0),"Combo End","")</f>
        <v/>
      </c>
    </row>
    <row r="4504" spans="1:11" x14ac:dyDescent="0.25">
      <c r="A4504" s="1" t="s">
        <v>4614</v>
      </c>
      <c r="B4504" t="str">
        <f t="shared" si="490"/>
        <v>February 07</v>
      </c>
      <c r="C4504" t="str">
        <f t="shared" si="491"/>
        <v>2022</v>
      </c>
      <c r="D4504" t="str">
        <f t="shared" si="492"/>
        <v>08:57PM</v>
      </c>
      <c r="E4504">
        <f t="shared" si="493"/>
        <v>2</v>
      </c>
      <c r="F4504" t="str">
        <f t="shared" si="494"/>
        <v>07</v>
      </c>
      <c r="G4504" s="1">
        <f t="shared" si="495"/>
        <v>44599</v>
      </c>
      <c r="H4504" s="2">
        <f t="shared" si="496"/>
        <v>44599.872916666667</v>
      </c>
      <c r="I4504" t="b">
        <f>OR(ABS(Table2[[#This Row],[DateTime]]-H4505) * 1440 &lt; 5, ABS(Table2[[#This Row],[DateTime]]-H4503) * 1440 &lt; 5)</f>
        <v>0</v>
      </c>
      <c r="J4504">
        <f>IF(Table2[[#This Row],[Mulitiple Sneeze?]],J4503+1,0)</f>
        <v>0</v>
      </c>
      <c r="K4504" t="str">
        <f>IF(AND(Table2[[#This Row],[Multiple Counter]]&gt;0, J4505=0),"Combo End","")</f>
        <v/>
      </c>
    </row>
    <row r="4505" spans="1:11" x14ac:dyDescent="0.25">
      <c r="A4505" s="1" t="s">
        <v>4613</v>
      </c>
      <c r="B4505" t="str">
        <f t="shared" si="490"/>
        <v>February 08</v>
      </c>
      <c r="C4505" t="str">
        <f t="shared" si="491"/>
        <v>2022</v>
      </c>
      <c r="D4505" t="str">
        <f t="shared" si="492"/>
        <v>07:20PM</v>
      </c>
      <c r="E4505">
        <f t="shared" si="493"/>
        <v>2</v>
      </c>
      <c r="F4505" t="str">
        <f t="shared" si="494"/>
        <v>08</v>
      </c>
      <c r="G4505" s="1">
        <f t="shared" si="495"/>
        <v>44600</v>
      </c>
      <c r="H4505" s="2">
        <f t="shared" si="496"/>
        <v>44600.805555555555</v>
      </c>
      <c r="I4505" t="b">
        <f>OR(ABS(Table2[[#This Row],[DateTime]]-H4506) * 1440 &lt; 5, ABS(Table2[[#This Row],[DateTime]]-H4504) * 1440 &lt; 5)</f>
        <v>0</v>
      </c>
      <c r="J4505">
        <f>IF(Table2[[#This Row],[Mulitiple Sneeze?]],J4504+1,0)</f>
        <v>0</v>
      </c>
      <c r="K4505" t="str">
        <f>IF(AND(Table2[[#This Row],[Multiple Counter]]&gt;0, J4506=0),"Combo End","")</f>
        <v/>
      </c>
    </row>
    <row r="4506" spans="1:11" x14ac:dyDescent="0.25">
      <c r="A4506" s="1" t="s">
        <v>4612</v>
      </c>
      <c r="B4506" t="str">
        <f t="shared" si="490"/>
        <v>February 09</v>
      </c>
      <c r="C4506" t="str">
        <f t="shared" si="491"/>
        <v>2022</v>
      </c>
      <c r="D4506" t="str">
        <f t="shared" si="492"/>
        <v>08:53AM</v>
      </c>
      <c r="E4506">
        <f t="shared" si="493"/>
        <v>2</v>
      </c>
      <c r="F4506" t="str">
        <f t="shared" si="494"/>
        <v>09</v>
      </c>
      <c r="G4506" s="1">
        <f t="shared" si="495"/>
        <v>44601</v>
      </c>
      <c r="H4506" s="2">
        <f t="shared" si="496"/>
        <v>44601.370138888888</v>
      </c>
      <c r="I4506" t="b">
        <f>OR(ABS(Table2[[#This Row],[DateTime]]-H4507) * 1440 &lt; 5, ABS(Table2[[#This Row],[DateTime]]-H4505) * 1440 &lt; 5)</f>
        <v>0</v>
      </c>
      <c r="J4506">
        <f>IF(Table2[[#This Row],[Mulitiple Sneeze?]],J4505+1,0)</f>
        <v>0</v>
      </c>
      <c r="K4506" t="str">
        <f>IF(AND(Table2[[#This Row],[Multiple Counter]]&gt;0, J4507=0),"Combo End","")</f>
        <v/>
      </c>
    </row>
    <row r="4507" spans="1:11" x14ac:dyDescent="0.25">
      <c r="A4507" s="1" t="s">
        <v>4611</v>
      </c>
      <c r="B4507" t="str">
        <f t="shared" si="490"/>
        <v>February 10</v>
      </c>
      <c r="C4507" t="str">
        <f t="shared" si="491"/>
        <v>2022</v>
      </c>
      <c r="D4507" t="str">
        <f t="shared" si="492"/>
        <v>07:27AM</v>
      </c>
      <c r="E4507">
        <f t="shared" si="493"/>
        <v>2</v>
      </c>
      <c r="F4507" t="str">
        <f t="shared" si="494"/>
        <v>10</v>
      </c>
      <c r="G4507" s="1">
        <f t="shared" si="495"/>
        <v>44602</v>
      </c>
      <c r="H4507" s="2">
        <f t="shared" si="496"/>
        <v>44602.310416666667</v>
      </c>
      <c r="I4507" t="b">
        <f>OR(ABS(Table2[[#This Row],[DateTime]]-H4508) * 1440 &lt; 5, ABS(Table2[[#This Row],[DateTime]]-H4506) * 1440 &lt; 5)</f>
        <v>0</v>
      </c>
      <c r="J4507">
        <f>IF(Table2[[#This Row],[Mulitiple Sneeze?]],J4506+1,0)</f>
        <v>0</v>
      </c>
      <c r="K4507" t="str">
        <f>IF(AND(Table2[[#This Row],[Multiple Counter]]&gt;0, J4508=0),"Combo End","")</f>
        <v/>
      </c>
    </row>
    <row r="4508" spans="1:11" x14ac:dyDescent="0.25">
      <c r="A4508" s="1" t="s">
        <v>4610</v>
      </c>
      <c r="B4508" t="str">
        <f t="shared" si="490"/>
        <v>February 10</v>
      </c>
      <c r="C4508" t="str">
        <f t="shared" si="491"/>
        <v>2022</v>
      </c>
      <c r="D4508" t="str">
        <f t="shared" si="492"/>
        <v>09:57AM</v>
      </c>
      <c r="E4508">
        <f t="shared" si="493"/>
        <v>2</v>
      </c>
      <c r="F4508" t="str">
        <f t="shared" si="494"/>
        <v>10</v>
      </c>
      <c r="G4508" s="1">
        <f t="shared" si="495"/>
        <v>44602</v>
      </c>
      <c r="H4508" s="2">
        <f t="shared" si="496"/>
        <v>44602.414583333331</v>
      </c>
      <c r="I4508" t="b">
        <f>OR(ABS(Table2[[#This Row],[DateTime]]-H4509) * 1440 &lt; 5, ABS(Table2[[#This Row],[DateTime]]-H4507) * 1440 &lt; 5)</f>
        <v>0</v>
      </c>
      <c r="J4508">
        <f>IF(Table2[[#This Row],[Mulitiple Sneeze?]],J4507+1,0)</f>
        <v>0</v>
      </c>
      <c r="K4508" t="str">
        <f>IF(AND(Table2[[#This Row],[Multiple Counter]]&gt;0, J4509=0),"Combo End","")</f>
        <v/>
      </c>
    </row>
    <row r="4509" spans="1:11" x14ac:dyDescent="0.25">
      <c r="A4509" s="1" t="s">
        <v>4609</v>
      </c>
      <c r="B4509" t="str">
        <f t="shared" si="490"/>
        <v>February 10</v>
      </c>
      <c r="C4509" t="str">
        <f t="shared" si="491"/>
        <v>2022</v>
      </c>
      <c r="D4509" t="str">
        <f t="shared" si="492"/>
        <v>01:21PM</v>
      </c>
      <c r="E4509">
        <f t="shared" si="493"/>
        <v>2</v>
      </c>
      <c r="F4509" t="str">
        <f t="shared" si="494"/>
        <v>10</v>
      </c>
      <c r="G4509" s="1">
        <f t="shared" si="495"/>
        <v>44602</v>
      </c>
      <c r="H4509" s="2">
        <f t="shared" si="496"/>
        <v>44602.556250000001</v>
      </c>
      <c r="I4509" t="b">
        <f>OR(ABS(Table2[[#This Row],[DateTime]]-H4510) * 1440 &lt; 5, ABS(Table2[[#This Row],[DateTime]]-H4508) * 1440 &lt; 5)</f>
        <v>0</v>
      </c>
      <c r="J4509">
        <f>IF(Table2[[#This Row],[Mulitiple Sneeze?]],J4508+1,0)</f>
        <v>0</v>
      </c>
      <c r="K4509" t="str">
        <f>IF(AND(Table2[[#This Row],[Multiple Counter]]&gt;0, J4510=0),"Combo End","")</f>
        <v/>
      </c>
    </row>
    <row r="4510" spans="1:11" x14ac:dyDescent="0.25">
      <c r="A4510" s="1" t="s">
        <v>4608</v>
      </c>
      <c r="B4510" t="str">
        <f t="shared" si="490"/>
        <v>February 10</v>
      </c>
      <c r="C4510" t="str">
        <f t="shared" si="491"/>
        <v>2022</v>
      </c>
      <c r="D4510" t="str">
        <f t="shared" si="492"/>
        <v>06:12PM</v>
      </c>
      <c r="E4510">
        <f t="shared" si="493"/>
        <v>2</v>
      </c>
      <c r="F4510" t="str">
        <f t="shared" si="494"/>
        <v>10</v>
      </c>
      <c r="G4510" s="1">
        <f t="shared" si="495"/>
        <v>44602</v>
      </c>
      <c r="H4510" s="2">
        <f t="shared" si="496"/>
        <v>44602.758333333331</v>
      </c>
      <c r="I4510" t="b">
        <f>OR(ABS(Table2[[#This Row],[DateTime]]-H4511) * 1440 &lt; 5, ABS(Table2[[#This Row],[DateTime]]-H4509) * 1440 &lt; 5)</f>
        <v>0</v>
      </c>
      <c r="J4510">
        <f>IF(Table2[[#This Row],[Mulitiple Sneeze?]],J4509+1,0)</f>
        <v>0</v>
      </c>
      <c r="K4510" t="str">
        <f>IF(AND(Table2[[#This Row],[Multiple Counter]]&gt;0, J4511=0),"Combo End","")</f>
        <v/>
      </c>
    </row>
    <row r="4511" spans="1:11" x14ac:dyDescent="0.25">
      <c r="A4511" s="1" t="s">
        <v>4607</v>
      </c>
      <c r="B4511" t="str">
        <f t="shared" si="490"/>
        <v>February 11</v>
      </c>
      <c r="C4511" t="str">
        <f t="shared" si="491"/>
        <v>2022</v>
      </c>
      <c r="D4511" t="str">
        <f t="shared" si="492"/>
        <v>09:05AM</v>
      </c>
      <c r="E4511">
        <f t="shared" si="493"/>
        <v>2</v>
      </c>
      <c r="F4511" t="str">
        <f t="shared" si="494"/>
        <v>11</v>
      </c>
      <c r="G4511" s="1">
        <f t="shared" si="495"/>
        <v>44603</v>
      </c>
      <c r="H4511" s="2">
        <f t="shared" si="496"/>
        <v>44603.378472222219</v>
      </c>
      <c r="I4511" t="b">
        <f>OR(ABS(Table2[[#This Row],[DateTime]]-H4512) * 1440 &lt; 5, ABS(Table2[[#This Row],[DateTime]]-H4510) * 1440 &lt; 5)</f>
        <v>0</v>
      </c>
      <c r="J4511">
        <f>IF(Table2[[#This Row],[Mulitiple Sneeze?]],J4510+1,0)</f>
        <v>0</v>
      </c>
      <c r="K4511" t="str">
        <f>IF(AND(Table2[[#This Row],[Multiple Counter]]&gt;0, J4512=0),"Combo End","")</f>
        <v/>
      </c>
    </row>
    <row r="4512" spans="1:11" x14ac:dyDescent="0.25">
      <c r="A4512" s="1" t="s">
        <v>4606</v>
      </c>
      <c r="B4512" t="str">
        <f t="shared" si="490"/>
        <v>February 11</v>
      </c>
      <c r="C4512" t="str">
        <f t="shared" si="491"/>
        <v>2022</v>
      </c>
      <c r="D4512" t="str">
        <f t="shared" si="492"/>
        <v>12:36PM</v>
      </c>
      <c r="E4512">
        <f t="shared" si="493"/>
        <v>2</v>
      </c>
      <c r="F4512" t="str">
        <f t="shared" si="494"/>
        <v>11</v>
      </c>
      <c r="G4512" s="1">
        <f t="shared" si="495"/>
        <v>44603</v>
      </c>
      <c r="H4512" s="2">
        <f t="shared" si="496"/>
        <v>44603.525000000001</v>
      </c>
      <c r="I4512" t="b">
        <f>OR(ABS(Table2[[#This Row],[DateTime]]-H4513) * 1440 &lt; 5, ABS(Table2[[#This Row],[DateTime]]-H4511) * 1440 &lt; 5)</f>
        <v>0</v>
      </c>
      <c r="J4512">
        <f>IF(Table2[[#This Row],[Mulitiple Sneeze?]],J4511+1,0)</f>
        <v>0</v>
      </c>
      <c r="K4512" t="str">
        <f>IF(AND(Table2[[#This Row],[Multiple Counter]]&gt;0, J4513=0),"Combo End","")</f>
        <v/>
      </c>
    </row>
    <row r="4513" spans="1:11" x14ac:dyDescent="0.25">
      <c r="A4513" s="1" t="s">
        <v>4605</v>
      </c>
      <c r="B4513" t="str">
        <f t="shared" si="490"/>
        <v>February 12</v>
      </c>
      <c r="C4513" t="str">
        <f t="shared" si="491"/>
        <v>2022</v>
      </c>
      <c r="D4513" t="str">
        <f t="shared" si="492"/>
        <v>10:12AM</v>
      </c>
      <c r="E4513">
        <f t="shared" si="493"/>
        <v>2</v>
      </c>
      <c r="F4513" t="str">
        <f t="shared" si="494"/>
        <v>12</v>
      </c>
      <c r="G4513" s="1">
        <f t="shared" si="495"/>
        <v>44604</v>
      </c>
      <c r="H4513" s="2">
        <f t="shared" si="496"/>
        <v>44604.425000000003</v>
      </c>
      <c r="I4513" t="b">
        <f>OR(ABS(Table2[[#This Row],[DateTime]]-H4514) * 1440 &lt; 5, ABS(Table2[[#This Row],[DateTime]]-H4512) * 1440 &lt; 5)</f>
        <v>0</v>
      </c>
      <c r="J4513">
        <f>IF(Table2[[#This Row],[Mulitiple Sneeze?]],J4512+1,0)</f>
        <v>0</v>
      </c>
      <c r="K4513" t="str">
        <f>IF(AND(Table2[[#This Row],[Multiple Counter]]&gt;0, J4514=0),"Combo End","")</f>
        <v/>
      </c>
    </row>
    <row r="4514" spans="1:11" x14ac:dyDescent="0.25">
      <c r="A4514" s="1" t="s">
        <v>4604</v>
      </c>
      <c r="B4514" t="str">
        <f t="shared" si="490"/>
        <v>February 12</v>
      </c>
      <c r="C4514" t="str">
        <f t="shared" si="491"/>
        <v>2022</v>
      </c>
      <c r="D4514" t="str">
        <f t="shared" si="492"/>
        <v>08:59PM</v>
      </c>
      <c r="E4514">
        <f t="shared" si="493"/>
        <v>2</v>
      </c>
      <c r="F4514" t="str">
        <f t="shared" si="494"/>
        <v>12</v>
      </c>
      <c r="G4514" s="1">
        <f t="shared" si="495"/>
        <v>44604</v>
      </c>
      <c r="H4514" s="2">
        <f t="shared" si="496"/>
        <v>44604.874305555553</v>
      </c>
      <c r="I4514" t="b">
        <f>OR(ABS(Table2[[#This Row],[DateTime]]-H4515) * 1440 &lt; 5, ABS(Table2[[#This Row],[DateTime]]-H4513) * 1440 &lt; 5)</f>
        <v>0</v>
      </c>
      <c r="J4514">
        <f>IF(Table2[[#This Row],[Mulitiple Sneeze?]],J4513+1,0)</f>
        <v>0</v>
      </c>
      <c r="K4514" t="str">
        <f>IF(AND(Table2[[#This Row],[Multiple Counter]]&gt;0, J4515=0),"Combo End","")</f>
        <v/>
      </c>
    </row>
    <row r="4515" spans="1:11" x14ac:dyDescent="0.25">
      <c r="A4515" s="1" t="s">
        <v>4603</v>
      </c>
      <c r="B4515" t="str">
        <f t="shared" si="490"/>
        <v>February 13</v>
      </c>
      <c r="C4515" t="str">
        <f t="shared" si="491"/>
        <v>2022</v>
      </c>
      <c r="D4515" t="str">
        <f t="shared" si="492"/>
        <v>08:28AM</v>
      </c>
      <c r="E4515">
        <f t="shared" si="493"/>
        <v>2</v>
      </c>
      <c r="F4515" t="str">
        <f t="shared" si="494"/>
        <v>13</v>
      </c>
      <c r="G4515" s="1">
        <f t="shared" si="495"/>
        <v>44605</v>
      </c>
      <c r="H4515" s="2">
        <f t="shared" si="496"/>
        <v>44605.352777777778</v>
      </c>
      <c r="I4515" t="b">
        <f>OR(ABS(Table2[[#This Row],[DateTime]]-H4516) * 1440 &lt; 5, ABS(Table2[[#This Row],[DateTime]]-H4514) * 1440 &lt; 5)</f>
        <v>0</v>
      </c>
      <c r="J4515">
        <f>IF(Table2[[#This Row],[Mulitiple Sneeze?]],J4514+1,0)</f>
        <v>0</v>
      </c>
      <c r="K4515" t="str">
        <f>IF(AND(Table2[[#This Row],[Multiple Counter]]&gt;0, J4516=0),"Combo End","")</f>
        <v/>
      </c>
    </row>
    <row r="4516" spans="1:11" x14ac:dyDescent="0.25">
      <c r="A4516" s="1" t="s">
        <v>4602</v>
      </c>
      <c r="B4516" t="str">
        <f t="shared" si="490"/>
        <v>February 13</v>
      </c>
      <c r="C4516" t="str">
        <f t="shared" si="491"/>
        <v>2022</v>
      </c>
      <c r="D4516" t="str">
        <f t="shared" si="492"/>
        <v>05:08PM</v>
      </c>
      <c r="E4516">
        <f t="shared" si="493"/>
        <v>2</v>
      </c>
      <c r="F4516" t="str">
        <f t="shared" si="494"/>
        <v>13</v>
      </c>
      <c r="G4516" s="1">
        <f t="shared" si="495"/>
        <v>44605</v>
      </c>
      <c r="H4516" s="2">
        <f t="shared" si="496"/>
        <v>44605.713888888888</v>
      </c>
      <c r="I4516" t="b">
        <f>OR(ABS(Table2[[#This Row],[DateTime]]-H4517) * 1440 &lt; 5, ABS(Table2[[#This Row],[DateTime]]-H4515) * 1440 &lt; 5)</f>
        <v>0</v>
      </c>
      <c r="J4516">
        <f>IF(Table2[[#This Row],[Mulitiple Sneeze?]],J4515+1,0)</f>
        <v>0</v>
      </c>
      <c r="K4516" t="str">
        <f>IF(AND(Table2[[#This Row],[Multiple Counter]]&gt;0, J4517=0),"Combo End","")</f>
        <v/>
      </c>
    </row>
    <row r="4517" spans="1:11" x14ac:dyDescent="0.25">
      <c r="A4517" s="1" t="s">
        <v>4601</v>
      </c>
      <c r="B4517" t="str">
        <f t="shared" si="490"/>
        <v>February 13</v>
      </c>
      <c r="C4517" t="str">
        <f t="shared" si="491"/>
        <v>2022</v>
      </c>
      <c r="D4517" t="str">
        <f t="shared" si="492"/>
        <v>07:44PM</v>
      </c>
      <c r="E4517">
        <f t="shared" si="493"/>
        <v>2</v>
      </c>
      <c r="F4517" t="str">
        <f t="shared" si="494"/>
        <v>13</v>
      </c>
      <c r="G4517" s="1">
        <f t="shared" si="495"/>
        <v>44605</v>
      </c>
      <c r="H4517" s="2">
        <f t="shared" si="496"/>
        <v>44605.822222222225</v>
      </c>
      <c r="I4517" t="b">
        <f>OR(ABS(Table2[[#This Row],[DateTime]]-H4518) * 1440 &lt; 5, ABS(Table2[[#This Row],[DateTime]]-H4516) * 1440 &lt; 5)</f>
        <v>0</v>
      </c>
      <c r="J4517">
        <f>IF(Table2[[#This Row],[Mulitiple Sneeze?]],J4516+1,0)</f>
        <v>0</v>
      </c>
      <c r="K4517" t="str">
        <f>IF(AND(Table2[[#This Row],[Multiple Counter]]&gt;0, J4518=0),"Combo End","")</f>
        <v/>
      </c>
    </row>
    <row r="4518" spans="1:11" x14ac:dyDescent="0.25">
      <c r="A4518" s="1" t="s">
        <v>4600</v>
      </c>
      <c r="B4518" t="str">
        <f t="shared" si="490"/>
        <v>February 14</v>
      </c>
      <c r="C4518" t="str">
        <f t="shared" si="491"/>
        <v>2022</v>
      </c>
      <c r="D4518" t="str">
        <f t="shared" si="492"/>
        <v>06:26AM</v>
      </c>
      <c r="E4518">
        <f t="shared" si="493"/>
        <v>2</v>
      </c>
      <c r="F4518" t="str">
        <f t="shared" si="494"/>
        <v>14</v>
      </c>
      <c r="G4518" s="1">
        <f t="shared" si="495"/>
        <v>44606</v>
      </c>
      <c r="H4518" s="2">
        <f t="shared" si="496"/>
        <v>44606.268055555556</v>
      </c>
      <c r="I4518" t="b">
        <f>OR(ABS(Table2[[#This Row],[DateTime]]-H4519) * 1440 &lt; 5, ABS(Table2[[#This Row],[DateTime]]-H4517) * 1440 &lt; 5)</f>
        <v>0</v>
      </c>
      <c r="J4518">
        <f>IF(Table2[[#This Row],[Mulitiple Sneeze?]],J4517+1,0)</f>
        <v>0</v>
      </c>
      <c r="K4518" t="str">
        <f>IF(AND(Table2[[#This Row],[Multiple Counter]]&gt;0, J4519=0),"Combo End","")</f>
        <v/>
      </c>
    </row>
    <row r="4519" spans="1:11" x14ac:dyDescent="0.25">
      <c r="A4519" s="1" t="s">
        <v>4599</v>
      </c>
      <c r="B4519" t="str">
        <f t="shared" si="490"/>
        <v>February 14</v>
      </c>
      <c r="C4519" t="str">
        <f t="shared" si="491"/>
        <v>2022</v>
      </c>
      <c r="D4519" t="str">
        <f t="shared" si="492"/>
        <v>11:23AM</v>
      </c>
      <c r="E4519">
        <f t="shared" si="493"/>
        <v>2</v>
      </c>
      <c r="F4519" t="str">
        <f t="shared" si="494"/>
        <v>14</v>
      </c>
      <c r="G4519" s="1">
        <f t="shared" si="495"/>
        <v>44606</v>
      </c>
      <c r="H4519" s="2">
        <f t="shared" si="496"/>
        <v>44606.474305555559</v>
      </c>
      <c r="I4519" t="b">
        <f>OR(ABS(Table2[[#This Row],[DateTime]]-H4520) * 1440 &lt; 5, ABS(Table2[[#This Row],[DateTime]]-H4518) * 1440 &lt; 5)</f>
        <v>0</v>
      </c>
      <c r="J4519">
        <f>IF(Table2[[#This Row],[Mulitiple Sneeze?]],J4518+1,0)</f>
        <v>0</v>
      </c>
      <c r="K4519" t="str">
        <f>IF(AND(Table2[[#This Row],[Multiple Counter]]&gt;0, J4520=0),"Combo End","")</f>
        <v/>
      </c>
    </row>
    <row r="4520" spans="1:11" x14ac:dyDescent="0.25">
      <c r="A4520" s="1" t="s">
        <v>4598</v>
      </c>
      <c r="B4520" t="str">
        <f t="shared" si="490"/>
        <v>February 14</v>
      </c>
      <c r="C4520" t="str">
        <f t="shared" si="491"/>
        <v>2022</v>
      </c>
      <c r="D4520" t="str">
        <f t="shared" si="492"/>
        <v>02:56PM</v>
      </c>
      <c r="E4520">
        <f t="shared" si="493"/>
        <v>2</v>
      </c>
      <c r="F4520" t="str">
        <f t="shared" si="494"/>
        <v>14</v>
      </c>
      <c r="G4520" s="1">
        <f t="shared" si="495"/>
        <v>44606</v>
      </c>
      <c r="H4520" s="2">
        <f t="shared" si="496"/>
        <v>44606.62222222222</v>
      </c>
      <c r="I4520" t="b">
        <f>OR(ABS(Table2[[#This Row],[DateTime]]-H4521) * 1440 &lt; 5, ABS(Table2[[#This Row],[DateTime]]-H4519) * 1440 &lt; 5)</f>
        <v>0</v>
      </c>
      <c r="J4520">
        <f>IF(Table2[[#This Row],[Mulitiple Sneeze?]],J4519+1,0)</f>
        <v>0</v>
      </c>
      <c r="K4520" t="str">
        <f>IF(AND(Table2[[#This Row],[Multiple Counter]]&gt;0, J4521=0),"Combo End","")</f>
        <v/>
      </c>
    </row>
    <row r="4521" spans="1:11" x14ac:dyDescent="0.25">
      <c r="A4521" s="1" t="s">
        <v>4597</v>
      </c>
      <c r="B4521" t="str">
        <f t="shared" si="490"/>
        <v>February 14</v>
      </c>
      <c r="C4521" t="str">
        <f t="shared" si="491"/>
        <v>2022</v>
      </c>
      <c r="D4521" t="str">
        <f t="shared" si="492"/>
        <v>04:37PM</v>
      </c>
      <c r="E4521">
        <f t="shared" si="493"/>
        <v>2</v>
      </c>
      <c r="F4521" t="str">
        <f t="shared" si="494"/>
        <v>14</v>
      </c>
      <c r="G4521" s="1">
        <f t="shared" si="495"/>
        <v>44606</v>
      </c>
      <c r="H4521" s="2">
        <f t="shared" si="496"/>
        <v>44606.692361111112</v>
      </c>
      <c r="I4521" t="b">
        <f>OR(ABS(Table2[[#This Row],[DateTime]]-H4522) * 1440 &lt; 5, ABS(Table2[[#This Row],[DateTime]]-H4520) * 1440 &lt; 5)</f>
        <v>0</v>
      </c>
      <c r="J4521">
        <f>IF(Table2[[#This Row],[Mulitiple Sneeze?]],J4520+1,0)</f>
        <v>0</v>
      </c>
      <c r="K4521" t="str">
        <f>IF(AND(Table2[[#This Row],[Multiple Counter]]&gt;0, J4522=0),"Combo End","")</f>
        <v/>
      </c>
    </row>
    <row r="4522" spans="1:11" x14ac:dyDescent="0.25">
      <c r="A4522" s="1" t="s">
        <v>4596</v>
      </c>
      <c r="B4522" t="str">
        <f t="shared" si="490"/>
        <v>February 15</v>
      </c>
      <c r="C4522" t="str">
        <f t="shared" si="491"/>
        <v>2022</v>
      </c>
      <c r="D4522" t="str">
        <f t="shared" si="492"/>
        <v>02:08PM</v>
      </c>
      <c r="E4522">
        <f t="shared" si="493"/>
        <v>2</v>
      </c>
      <c r="F4522" t="str">
        <f t="shared" si="494"/>
        <v>15</v>
      </c>
      <c r="G4522" s="1">
        <f t="shared" si="495"/>
        <v>44607</v>
      </c>
      <c r="H4522" s="2">
        <f t="shared" si="496"/>
        <v>44607.588888888888</v>
      </c>
      <c r="I4522" t="b">
        <f>OR(ABS(Table2[[#This Row],[DateTime]]-H4523) * 1440 &lt; 5, ABS(Table2[[#This Row],[DateTime]]-H4521) * 1440 &lt; 5)</f>
        <v>1</v>
      </c>
      <c r="J4522">
        <f>IF(Table2[[#This Row],[Mulitiple Sneeze?]],J4521+1,0)</f>
        <v>1</v>
      </c>
      <c r="K4522" t="str">
        <f>IF(AND(Table2[[#This Row],[Multiple Counter]]&gt;0, J4523=0),"Combo End","")</f>
        <v/>
      </c>
    </row>
    <row r="4523" spans="1:11" x14ac:dyDescent="0.25">
      <c r="A4523" s="1" t="s">
        <v>4595</v>
      </c>
      <c r="B4523" t="str">
        <f t="shared" si="490"/>
        <v>February 15</v>
      </c>
      <c r="C4523" t="str">
        <f t="shared" si="491"/>
        <v>2022</v>
      </c>
      <c r="D4523" t="str">
        <f t="shared" si="492"/>
        <v>02:10PM</v>
      </c>
      <c r="E4523">
        <f t="shared" si="493"/>
        <v>2</v>
      </c>
      <c r="F4523" t="str">
        <f t="shared" si="494"/>
        <v>15</v>
      </c>
      <c r="G4523" s="1">
        <f t="shared" si="495"/>
        <v>44607</v>
      </c>
      <c r="H4523" s="2">
        <f t="shared" si="496"/>
        <v>44607.590277777781</v>
      </c>
      <c r="I4523" t="b">
        <f>OR(ABS(Table2[[#This Row],[DateTime]]-H4524) * 1440 &lt; 5, ABS(Table2[[#This Row],[DateTime]]-H4522) * 1440 &lt; 5)</f>
        <v>1</v>
      </c>
      <c r="J4523">
        <f>IF(Table2[[#This Row],[Mulitiple Sneeze?]],J4522+1,0)</f>
        <v>2</v>
      </c>
      <c r="K4523" t="str">
        <f>IF(AND(Table2[[#This Row],[Multiple Counter]]&gt;0, J4524=0),"Combo End","")</f>
        <v>Combo End</v>
      </c>
    </row>
    <row r="4524" spans="1:11" x14ac:dyDescent="0.25">
      <c r="A4524" s="1" t="s">
        <v>4594</v>
      </c>
      <c r="B4524" t="str">
        <f t="shared" si="490"/>
        <v>February 16</v>
      </c>
      <c r="C4524" t="str">
        <f t="shared" si="491"/>
        <v>2022</v>
      </c>
      <c r="D4524" t="str">
        <f t="shared" si="492"/>
        <v>07:02AM</v>
      </c>
      <c r="E4524">
        <f t="shared" si="493"/>
        <v>2</v>
      </c>
      <c r="F4524" t="str">
        <f t="shared" si="494"/>
        <v>16</v>
      </c>
      <c r="G4524" s="1">
        <f t="shared" si="495"/>
        <v>44608</v>
      </c>
      <c r="H4524" s="2">
        <f t="shared" si="496"/>
        <v>44608.293055555558</v>
      </c>
      <c r="I4524" t="b">
        <f>OR(ABS(Table2[[#This Row],[DateTime]]-H4525) * 1440 &lt; 5, ABS(Table2[[#This Row],[DateTime]]-H4523) * 1440 &lt; 5)</f>
        <v>0</v>
      </c>
      <c r="J4524">
        <f>IF(Table2[[#This Row],[Mulitiple Sneeze?]],J4523+1,0)</f>
        <v>0</v>
      </c>
      <c r="K4524" t="str">
        <f>IF(AND(Table2[[#This Row],[Multiple Counter]]&gt;0, J4525=0),"Combo End","")</f>
        <v/>
      </c>
    </row>
    <row r="4525" spans="1:11" x14ac:dyDescent="0.25">
      <c r="A4525" s="1" t="s">
        <v>4593</v>
      </c>
      <c r="B4525" t="str">
        <f t="shared" si="490"/>
        <v>February 16</v>
      </c>
      <c r="C4525" t="str">
        <f t="shared" si="491"/>
        <v>2022</v>
      </c>
      <c r="D4525" t="str">
        <f t="shared" si="492"/>
        <v>04:50PM</v>
      </c>
      <c r="E4525">
        <f t="shared" si="493"/>
        <v>2</v>
      </c>
      <c r="F4525" t="str">
        <f t="shared" si="494"/>
        <v>16</v>
      </c>
      <c r="G4525" s="1">
        <f t="shared" si="495"/>
        <v>44608</v>
      </c>
      <c r="H4525" s="2">
        <f t="shared" si="496"/>
        <v>44608.701388888891</v>
      </c>
      <c r="I4525" t="b">
        <f>OR(ABS(Table2[[#This Row],[DateTime]]-H4526) * 1440 &lt; 5, ABS(Table2[[#This Row],[DateTime]]-H4524) * 1440 &lt; 5)</f>
        <v>0</v>
      </c>
      <c r="J4525">
        <f>IF(Table2[[#This Row],[Mulitiple Sneeze?]],J4524+1,0)</f>
        <v>0</v>
      </c>
      <c r="K4525" t="str">
        <f>IF(AND(Table2[[#This Row],[Multiple Counter]]&gt;0, J4526=0),"Combo End","")</f>
        <v/>
      </c>
    </row>
    <row r="4526" spans="1:11" x14ac:dyDescent="0.25">
      <c r="A4526" s="1" t="s">
        <v>4592</v>
      </c>
      <c r="B4526" t="str">
        <f t="shared" si="490"/>
        <v>February 17</v>
      </c>
      <c r="C4526" t="str">
        <f t="shared" si="491"/>
        <v>2022</v>
      </c>
      <c r="D4526" t="str">
        <f t="shared" si="492"/>
        <v>09:04AM</v>
      </c>
      <c r="E4526">
        <f t="shared" si="493"/>
        <v>2</v>
      </c>
      <c r="F4526" t="str">
        <f t="shared" si="494"/>
        <v>17</v>
      </c>
      <c r="G4526" s="1">
        <f t="shared" si="495"/>
        <v>44609</v>
      </c>
      <c r="H4526" s="2">
        <f t="shared" si="496"/>
        <v>44609.37777777778</v>
      </c>
      <c r="I4526" t="b">
        <f>OR(ABS(Table2[[#This Row],[DateTime]]-H4527) * 1440 &lt; 5, ABS(Table2[[#This Row],[DateTime]]-H4525) * 1440 &lt; 5)</f>
        <v>0</v>
      </c>
      <c r="J4526">
        <f>IF(Table2[[#This Row],[Mulitiple Sneeze?]],J4525+1,0)</f>
        <v>0</v>
      </c>
      <c r="K4526" t="str">
        <f>IF(AND(Table2[[#This Row],[Multiple Counter]]&gt;0, J4527=0),"Combo End","")</f>
        <v/>
      </c>
    </row>
    <row r="4527" spans="1:11" x14ac:dyDescent="0.25">
      <c r="A4527" s="1" t="s">
        <v>4591</v>
      </c>
      <c r="B4527" t="str">
        <f t="shared" si="490"/>
        <v>February 17</v>
      </c>
      <c r="C4527" t="str">
        <f t="shared" si="491"/>
        <v>2022</v>
      </c>
      <c r="D4527" t="str">
        <f t="shared" si="492"/>
        <v>01:11PM</v>
      </c>
      <c r="E4527">
        <f t="shared" si="493"/>
        <v>2</v>
      </c>
      <c r="F4527" t="str">
        <f t="shared" si="494"/>
        <v>17</v>
      </c>
      <c r="G4527" s="1">
        <f t="shared" si="495"/>
        <v>44609</v>
      </c>
      <c r="H4527" s="2">
        <f t="shared" si="496"/>
        <v>44609.549305555556</v>
      </c>
      <c r="I4527" t="b">
        <f>OR(ABS(Table2[[#This Row],[DateTime]]-H4528) * 1440 &lt; 5, ABS(Table2[[#This Row],[DateTime]]-H4526) * 1440 &lt; 5)</f>
        <v>0</v>
      </c>
      <c r="J4527">
        <f>IF(Table2[[#This Row],[Mulitiple Sneeze?]],J4526+1,0)</f>
        <v>0</v>
      </c>
      <c r="K4527" t="str">
        <f>IF(AND(Table2[[#This Row],[Multiple Counter]]&gt;0, J4528=0),"Combo End","")</f>
        <v/>
      </c>
    </row>
    <row r="4528" spans="1:11" x14ac:dyDescent="0.25">
      <c r="A4528" s="1" t="s">
        <v>4590</v>
      </c>
      <c r="B4528" t="str">
        <f t="shared" si="490"/>
        <v>February 17</v>
      </c>
      <c r="C4528" t="str">
        <f t="shared" si="491"/>
        <v>2022</v>
      </c>
      <c r="D4528" t="str">
        <f t="shared" si="492"/>
        <v>02:34PM</v>
      </c>
      <c r="E4528">
        <f t="shared" si="493"/>
        <v>2</v>
      </c>
      <c r="F4528" t="str">
        <f t="shared" si="494"/>
        <v>17</v>
      </c>
      <c r="G4528" s="1">
        <f t="shared" si="495"/>
        <v>44609</v>
      </c>
      <c r="H4528" s="2">
        <f t="shared" si="496"/>
        <v>44609.606944444444</v>
      </c>
      <c r="I4528" t="b">
        <f>OR(ABS(Table2[[#This Row],[DateTime]]-H4529) * 1440 &lt; 5, ABS(Table2[[#This Row],[DateTime]]-H4527) * 1440 &lt; 5)</f>
        <v>0</v>
      </c>
      <c r="J4528">
        <f>IF(Table2[[#This Row],[Mulitiple Sneeze?]],J4527+1,0)</f>
        <v>0</v>
      </c>
      <c r="K4528" t="str">
        <f>IF(AND(Table2[[#This Row],[Multiple Counter]]&gt;0, J4529=0),"Combo End","")</f>
        <v/>
      </c>
    </row>
    <row r="4529" spans="1:11" x14ac:dyDescent="0.25">
      <c r="A4529" s="1" t="s">
        <v>4589</v>
      </c>
      <c r="B4529" t="str">
        <f t="shared" si="490"/>
        <v>February 18</v>
      </c>
      <c r="C4529" t="str">
        <f t="shared" si="491"/>
        <v>2022</v>
      </c>
      <c r="D4529" t="str">
        <f t="shared" si="492"/>
        <v>08:49AM</v>
      </c>
      <c r="E4529">
        <f t="shared" si="493"/>
        <v>2</v>
      </c>
      <c r="F4529" t="str">
        <f t="shared" si="494"/>
        <v>18</v>
      </c>
      <c r="G4529" s="1">
        <f t="shared" si="495"/>
        <v>44610</v>
      </c>
      <c r="H4529" s="2">
        <f t="shared" si="496"/>
        <v>44610.367361111108</v>
      </c>
      <c r="I4529" t="b">
        <f>OR(ABS(Table2[[#This Row],[DateTime]]-H4530) * 1440 &lt; 5, ABS(Table2[[#This Row],[DateTime]]-H4528) * 1440 &lt; 5)</f>
        <v>0</v>
      </c>
      <c r="J4529">
        <f>IF(Table2[[#This Row],[Mulitiple Sneeze?]],J4528+1,0)</f>
        <v>0</v>
      </c>
      <c r="K4529" t="str">
        <f>IF(AND(Table2[[#This Row],[Multiple Counter]]&gt;0, J4530=0),"Combo End","")</f>
        <v/>
      </c>
    </row>
    <row r="4530" spans="1:11" x14ac:dyDescent="0.25">
      <c r="A4530" s="1" t="s">
        <v>4588</v>
      </c>
      <c r="B4530" t="str">
        <f t="shared" si="490"/>
        <v>February 18</v>
      </c>
      <c r="C4530" t="str">
        <f t="shared" si="491"/>
        <v>2022</v>
      </c>
      <c r="D4530" t="str">
        <f t="shared" si="492"/>
        <v>05:34PM</v>
      </c>
      <c r="E4530">
        <f t="shared" si="493"/>
        <v>2</v>
      </c>
      <c r="F4530" t="str">
        <f t="shared" si="494"/>
        <v>18</v>
      </c>
      <c r="G4530" s="1">
        <f t="shared" si="495"/>
        <v>44610</v>
      </c>
      <c r="H4530" s="2">
        <f t="shared" si="496"/>
        <v>44610.731944444444</v>
      </c>
      <c r="I4530" t="b">
        <f>OR(ABS(Table2[[#This Row],[DateTime]]-H4531) * 1440 &lt; 5, ABS(Table2[[#This Row],[DateTime]]-H4529) * 1440 &lt; 5)</f>
        <v>0</v>
      </c>
      <c r="J4530">
        <f>IF(Table2[[#This Row],[Mulitiple Sneeze?]],J4529+1,0)</f>
        <v>0</v>
      </c>
      <c r="K4530" t="str">
        <f>IF(AND(Table2[[#This Row],[Multiple Counter]]&gt;0, J4531=0),"Combo End","")</f>
        <v/>
      </c>
    </row>
    <row r="4531" spans="1:11" x14ac:dyDescent="0.25">
      <c r="A4531" s="1" t="s">
        <v>4587</v>
      </c>
      <c r="B4531" t="str">
        <f t="shared" si="490"/>
        <v>February 19</v>
      </c>
      <c r="C4531" t="str">
        <f t="shared" si="491"/>
        <v>2022</v>
      </c>
      <c r="D4531" t="str">
        <f t="shared" si="492"/>
        <v>01:10PM</v>
      </c>
      <c r="E4531">
        <f t="shared" si="493"/>
        <v>2</v>
      </c>
      <c r="F4531" t="str">
        <f t="shared" si="494"/>
        <v>19</v>
      </c>
      <c r="G4531" s="1">
        <f t="shared" si="495"/>
        <v>44611</v>
      </c>
      <c r="H4531" s="2">
        <f t="shared" si="496"/>
        <v>44611.548611111109</v>
      </c>
      <c r="I4531" t="b">
        <f>OR(ABS(Table2[[#This Row],[DateTime]]-H4532) * 1440 &lt; 5, ABS(Table2[[#This Row],[DateTime]]-H4530) * 1440 &lt; 5)</f>
        <v>0</v>
      </c>
      <c r="J4531">
        <f>IF(Table2[[#This Row],[Mulitiple Sneeze?]],J4530+1,0)</f>
        <v>0</v>
      </c>
      <c r="K4531" t="str">
        <f>IF(AND(Table2[[#This Row],[Multiple Counter]]&gt;0, J4532=0),"Combo End","")</f>
        <v/>
      </c>
    </row>
    <row r="4532" spans="1:11" x14ac:dyDescent="0.25">
      <c r="A4532" s="1" t="s">
        <v>4586</v>
      </c>
      <c r="B4532" t="str">
        <f t="shared" si="490"/>
        <v>February 19</v>
      </c>
      <c r="C4532" t="str">
        <f t="shared" si="491"/>
        <v>2022</v>
      </c>
      <c r="D4532" t="str">
        <f t="shared" si="492"/>
        <v>09:25PM</v>
      </c>
      <c r="E4532">
        <f t="shared" si="493"/>
        <v>2</v>
      </c>
      <c r="F4532" t="str">
        <f t="shared" si="494"/>
        <v>19</v>
      </c>
      <c r="G4532" s="1">
        <f t="shared" si="495"/>
        <v>44611</v>
      </c>
      <c r="H4532" s="2">
        <f t="shared" si="496"/>
        <v>44611.892361111109</v>
      </c>
      <c r="I4532" t="b">
        <f>OR(ABS(Table2[[#This Row],[DateTime]]-H4533) * 1440 &lt; 5, ABS(Table2[[#This Row],[DateTime]]-H4531) * 1440 &lt; 5)</f>
        <v>0</v>
      </c>
      <c r="J4532">
        <f>IF(Table2[[#This Row],[Mulitiple Sneeze?]],J4531+1,0)</f>
        <v>0</v>
      </c>
      <c r="K4532" t="str">
        <f>IF(AND(Table2[[#This Row],[Multiple Counter]]&gt;0, J4533=0),"Combo End","")</f>
        <v/>
      </c>
    </row>
    <row r="4533" spans="1:11" x14ac:dyDescent="0.25">
      <c r="A4533" s="1" t="s">
        <v>4585</v>
      </c>
      <c r="B4533" t="str">
        <f t="shared" si="490"/>
        <v>February 20</v>
      </c>
      <c r="C4533" t="str">
        <f t="shared" si="491"/>
        <v>2022</v>
      </c>
      <c r="D4533" t="str">
        <f t="shared" si="492"/>
        <v>08:57PM</v>
      </c>
      <c r="E4533">
        <f t="shared" si="493"/>
        <v>2</v>
      </c>
      <c r="F4533" t="str">
        <f t="shared" si="494"/>
        <v>20</v>
      </c>
      <c r="G4533" s="1">
        <f t="shared" si="495"/>
        <v>44612</v>
      </c>
      <c r="H4533" s="2">
        <f t="shared" si="496"/>
        <v>44612.872916666667</v>
      </c>
      <c r="I4533" t="b">
        <f>OR(ABS(Table2[[#This Row],[DateTime]]-H4534) * 1440 &lt; 5, ABS(Table2[[#This Row],[DateTime]]-H4532) * 1440 &lt; 5)</f>
        <v>0</v>
      </c>
      <c r="J4533">
        <f>IF(Table2[[#This Row],[Mulitiple Sneeze?]],J4532+1,0)</f>
        <v>0</v>
      </c>
      <c r="K4533" t="str">
        <f>IF(AND(Table2[[#This Row],[Multiple Counter]]&gt;0, J4534=0),"Combo End","")</f>
        <v/>
      </c>
    </row>
    <row r="4534" spans="1:11" x14ac:dyDescent="0.25">
      <c r="A4534" s="1" t="s">
        <v>4584</v>
      </c>
      <c r="B4534" t="str">
        <f t="shared" si="490"/>
        <v>February 21</v>
      </c>
      <c r="C4534" t="str">
        <f t="shared" si="491"/>
        <v>2022</v>
      </c>
      <c r="D4534" t="str">
        <f t="shared" si="492"/>
        <v>08:16AM</v>
      </c>
      <c r="E4534">
        <f t="shared" si="493"/>
        <v>2</v>
      </c>
      <c r="F4534" t="str">
        <f t="shared" si="494"/>
        <v>21</v>
      </c>
      <c r="G4534" s="1">
        <f t="shared" si="495"/>
        <v>44613</v>
      </c>
      <c r="H4534" s="2">
        <f t="shared" si="496"/>
        <v>44613.344444444447</v>
      </c>
      <c r="I4534" t="b">
        <f>OR(ABS(Table2[[#This Row],[DateTime]]-H4535) * 1440 &lt; 5, ABS(Table2[[#This Row],[DateTime]]-H4533) * 1440 &lt; 5)</f>
        <v>0</v>
      </c>
      <c r="J4534">
        <f>IF(Table2[[#This Row],[Mulitiple Sneeze?]],J4533+1,0)</f>
        <v>0</v>
      </c>
      <c r="K4534" t="str">
        <f>IF(AND(Table2[[#This Row],[Multiple Counter]]&gt;0, J4535=0),"Combo End","")</f>
        <v/>
      </c>
    </row>
    <row r="4535" spans="1:11" x14ac:dyDescent="0.25">
      <c r="A4535" s="1" t="s">
        <v>4583</v>
      </c>
      <c r="B4535" t="str">
        <f t="shared" si="490"/>
        <v>February 21</v>
      </c>
      <c r="C4535" t="str">
        <f t="shared" si="491"/>
        <v>2022</v>
      </c>
      <c r="D4535" t="str">
        <f t="shared" si="492"/>
        <v>03:36PM</v>
      </c>
      <c r="E4535">
        <f t="shared" si="493"/>
        <v>2</v>
      </c>
      <c r="F4535" t="str">
        <f t="shared" si="494"/>
        <v>21</v>
      </c>
      <c r="G4535" s="1">
        <f t="shared" si="495"/>
        <v>44613</v>
      </c>
      <c r="H4535" s="2">
        <f t="shared" si="496"/>
        <v>44613.65</v>
      </c>
      <c r="I4535" t="b">
        <f>OR(ABS(Table2[[#This Row],[DateTime]]-H4536) * 1440 &lt; 5, ABS(Table2[[#This Row],[DateTime]]-H4534) * 1440 &lt; 5)</f>
        <v>0</v>
      </c>
      <c r="J4535">
        <f>IF(Table2[[#This Row],[Mulitiple Sneeze?]],J4534+1,0)</f>
        <v>0</v>
      </c>
      <c r="K4535" t="str">
        <f>IF(AND(Table2[[#This Row],[Multiple Counter]]&gt;0, J4536=0),"Combo End","")</f>
        <v/>
      </c>
    </row>
    <row r="4536" spans="1:11" x14ac:dyDescent="0.25">
      <c r="A4536" s="1" t="s">
        <v>4582</v>
      </c>
      <c r="B4536" t="str">
        <f t="shared" si="490"/>
        <v>February 22</v>
      </c>
      <c r="C4536" t="str">
        <f t="shared" si="491"/>
        <v>2022</v>
      </c>
      <c r="D4536" t="str">
        <f t="shared" si="492"/>
        <v>07:08AM</v>
      </c>
      <c r="E4536">
        <f t="shared" si="493"/>
        <v>2</v>
      </c>
      <c r="F4536" t="str">
        <f t="shared" si="494"/>
        <v>22</v>
      </c>
      <c r="G4536" s="1">
        <f t="shared" si="495"/>
        <v>44614</v>
      </c>
      <c r="H4536" s="2">
        <f t="shared" si="496"/>
        <v>44614.297222222223</v>
      </c>
      <c r="I4536" t="b">
        <f>OR(ABS(Table2[[#This Row],[DateTime]]-H4537) * 1440 &lt; 5, ABS(Table2[[#This Row],[DateTime]]-H4535) * 1440 &lt; 5)</f>
        <v>0</v>
      </c>
      <c r="J4536">
        <f>IF(Table2[[#This Row],[Mulitiple Sneeze?]],J4535+1,0)</f>
        <v>0</v>
      </c>
      <c r="K4536" t="str">
        <f>IF(AND(Table2[[#This Row],[Multiple Counter]]&gt;0, J4537=0),"Combo End","")</f>
        <v/>
      </c>
    </row>
    <row r="4537" spans="1:11" x14ac:dyDescent="0.25">
      <c r="A4537" s="1" t="s">
        <v>4581</v>
      </c>
      <c r="B4537" t="str">
        <f t="shared" si="490"/>
        <v>February 22</v>
      </c>
      <c r="C4537" t="str">
        <f t="shared" si="491"/>
        <v>2022</v>
      </c>
      <c r="D4537" t="str">
        <f t="shared" si="492"/>
        <v>07:25AM</v>
      </c>
      <c r="E4537">
        <f t="shared" si="493"/>
        <v>2</v>
      </c>
      <c r="F4537" t="str">
        <f t="shared" si="494"/>
        <v>22</v>
      </c>
      <c r="G4537" s="1">
        <f t="shared" si="495"/>
        <v>44614</v>
      </c>
      <c r="H4537" s="2">
        <f t="shared" si="496"/>
        <v>44614.309027777781</v>
      </c>
      <c r="I4537" t="b">
        <f>OR(ABS(Table2[[#This Row],[DateTime]]-H4538) * 1440 &lt; 5, ABS(Table2[[#This Row],[DateTime]]-H4536) * 1440 &lt; 5)</f>
        <v>0</v>
      </c>
      <c r="J4537">
        <f>IF(Table2[[#This Row],[Mulitiple Sneeze?]],J4536+1,0)</f>
        <v>0</v>
      </c>
      <c r="K4537" t="str">
        <f>IF(AND(Table2[[#This Row],[Multiple Counter]]&gt;0, J4538=0),"Combo End","")</f>
        <v/>
      </c>
    </row>
    <row r="4538" spans="1:11" x14ac:dyDescent="0.25">
      <c r="A4538" s="1" t="s">
        <v>4580</v>
      </c>
      <c r="B4538" t="str">
        <f t="shared" si="490"/>
        <v>February 23</v>
      </c>
      <c r="C4538" t="str">
        <f t="shared" si="491"/>
        <v>2022</v>
      </c>
      <c r="D4538" t="str">
        <f t="shared" si="492"/>
        <v>07:57PM</v>
      </c>
      <c r="E4538">
        <f t="shared" si="493"/>
        <v>2</v>
      </c>
      <c r="F4538" t="str">
        <f t="shared" si="494"/>
        <v>23</v>
      </c>
      <c r="G4538" s="1">
        <f t="shared" si="495"/>
        <v>44615</v>
      </c>
      <c r="H4538" s="2">
        <f t="shared" si="496"/>
        <v>44615.831250000003</v>
      </c>
      <c r="I4538" t="b">
        <f>OR(ABS(Table2[[#This Row],[DateTime]]-H4539) * 1440 &lt; 5, ABS(Table2[[#This Row],[DateTime]]-H4537) * 1440 &lt; 5)</f>
        <v>0</v>
      </c>
      <c r="J4538">
        <f>IF(Table2[[#This Row],[Mulitiple Sneeze?]],J4537+1,0)</f>
        <v>0</v>
      </c>
      <c r="K4538" t="str">
        <f>IF(AND(Table2[[#This Row],[Multiple Counter]]&gt;0, J4539=0),"Combo End","")</f>
        <v/>
      </c>
    </row>
    <row r="4539" spans="1:11" x14ac:dyDescent="0.25">
      <c r="A4539" s="1" t="s">
        <v>4579</v>
      </c>
      <c r="B4539" t="str">
        <f t="shared" si="490"/>
        <v>February 24</v>
      </c>
      <c r="C4539" t="str">
        <f t="shared" si="491"/>
        <v>2022</v>
      </c>
      <c r="D4539" t="str">
        <f t="shared" si="492"/>
        <v>03:32PM</v>
      </c>
      <c r="E4539">
        <f t="shared" si="493"/>
        <v>2</v>
      </c>
      <c r="F4539" t="str">
        <f t="shared" si="494"/>
        <v>24</v>
      </c>
      <c r="G4539" s="1">
        <f t="shared" si="495"/>
        <v>44616</v>
      </c>
      <c r="H4539" s="2">
        <f t="shared" si="496"/>
        <v>44616.647222222222</v>
      </c>
      <c r="I4539" t="b">
        <f>OR(ABS(Table2[[#This Row],[DateTime]]-H4540) * 1440 &lt; 5, ABS(Table2[[#This Row],[DateTime]]-H4538) * 1440 &lt; 5)</f>
        <v>0</v>
      </c>
      <c r="J4539">
        <f>IF(Table2[[#This Row],[Mulitiple Sneeze?]],J4538+1,0)</f>
        <v>0</v>
      </c>
      <c r="K4539" t="str">
        <f>IF(AND(Table2[[#This Row],[Multiple Counter]]&gt;0, J4540=0),"Combo End","")</f>
        <v/>
      </c>
    </row>
    <row r="4540" spans="1:11" x14ac:dyDescent="0.25">
      <c r="A4540" s="1" t="s">
        <v>4578</v>
      </c>
      <c r="B4540" t="str">
        <f t="shared" si="490"/>
        <v>February 25</v>
      </c>
      <c r="C4540" t="str">
        <f t="shared" si="491"/>
        <v>2022</v>
      </c>
      <c r="D4540" t="str">
        <f t="shared" si="492"/>
        <v>07:36AM</v>
      </c>
      <c r="E4540">
        <f t="shared" si="493"/>
        <v>2</v>
      </c>
      <c r="F4540" t="str">
        <f t="shared" si="494"/>
        <v>25</v>
      </c>
      <c r="G4540" s="1">
        <f t="shared" si="495"/>
        <v>44617</v>
      </c>
      <c r="H4540" s="2">
        <f t="shared" si="496"/>
        <v>44617.316666666666</v>
      </c>
      <c r="I4540" t="b">
        <f>OR(ABS(Table2[[#This Row],[DateTime]]-H4541) * 1440 &lt; 5, ABS(Table2[[#This Row],[DateTime]]-H4539) * 1440 &lt; 5)</f>
        <v>0</v>
      </c>
      <c r="J4540">
        <f>IF(Table2[[#This Row],[Mulitiple Sneeze?]],J4539+1,0)</f>
        <v>0</v>
      </c>
      <c r="K4540" t="str">
        <f>IF(AND(Table2[[#This Row],[Multiple Counter]]&gt;0, J4541=0),"Combo End","")</f>
        <v/>
      </c>
    </row>
    <row r="4541" spans="1:11" x14ac:dyDescent="0.25">
      <c r="A4541" s="1" t="s">
        <v>4577</v>
      </c>
      <c r="B4541" t="str">
        <f t="shared" si="490"/>
        <v>February 26</v>
      </c>
      <c r="C4541" t="str">
        <f t="shared" si="491"/>
        <v>2022</v>
      </c>
      <c r="D4541" t="str">
        <f t="shared" si="492"/>
        <v>07:27PM</v>
      </c>
      <c r="E4541">
        <f t="shared" si="493"/>
        <v>2</v>
      </c>
      <c r="F4541" t="str">
        <f t="shared" si="494"/>
        <v>26</v>
      </c>
      <c r="G4541" s="1">
        <f t="shared" si="495"/>
        <v>44618</v>
      </c>
      <c r="H4541" s="2">
        <f t="shared" si="496"/>
        <v>44618.810416666667</v>
      </c>
      <c r="I4541" t="b">
        <f>OR(ABS(Table2[[#This Row],[DateTime]]-H4542) * 1440 &lt; 5, ABS(Table2[[#This Row],[DateTime]]-H4540) * 1440 &lt; 5)</f>
        <v>0</v>
      </c>
      <c r="J4541">
        <f>IF(Table2[[#This Row],[Mulitiple Sneeze?]],J4540+1,0)</f>
        <v>0</v>
      </c>
      <c r="K4541" t="str">
        <f>IF(AND(Table2[[#This Row],[Multiple Counter]]&gt;0, J4542=0),"Combo End","")</f>
        <v/>
      </c>
    </row>
    <row r="4542" spans="1:11" x14ac:dyDescent="0.25">
      <c r="A4542" s="1" t="s">
        <v>4576</v>
      </c>
      <c r="B4542" t="str">
        <f t="shared" si="490"/>
        <v>February 27</v>
      </c>
      <c r="C4542" t="str">
        <f t="shared" si="491"/>
        <v>2022</v>
      </c>
      <c r="D4542" t="str">
        <f t="shared" si="492"/>
        <v>09:43AM</v>
      </c>
      <c r="E4542">
        <f t="shared" si="493"/>
        <v>2</v>
      </c>
      <c r="F4542" t="str">
        <f t="shared" si="494"/>
        <v>27</v>
      </c>
      <c r="G4542" s="1">
        <f t="shared" si="495"/>
        <v>44619</v>
      </c>
      <c r="H4542" s="2">
        <f t="shared" si="496"/>
        <v>44619.404861111114</v>
      </c>
      <c r="I4542" t="b">
        <f>OR(ABS(Table2[[#This Row],[DateTime]]-H4543) * 1440 &lt; 5, ABS(Table2[[#This Row],[DateTime]]-H4541) * 1440 &lt; 5)</f>
        <v>0</v>
      </c>
      <c r="J4542">
        <f>IF(Table2[[#This Row],[Mulitiple Sneeze?]],J4541+1,0)</f>
        <v>0</v>
      </c>
      <c r="K4542" t="str">
        <f>IF(AND(Table2[[#This Row],[Multiple Counter]]&gt;0, J4543=0),"Combo End","")</f>
        <v/>
      </c>
    </row>
    <row r="4543" spans="1:11" x14ac:dyDescent="0.25">
      <c r="A4543" s="1" t="s">
        <v>4575</v>
      </c>
      <c r="B4543" t="str">
        <f t="shared" si="490"/>
        <v>February 28</v>
      </c>
      <c r="C4543" t="str">
        <f t="shared" si="491"/>
        <v>2022</v>
      </c>
      <c r="D4543" t="str">
        <f t="shared" si="492"/>
        <v>07:08AM</v>
      </c>
      <c r="E4543">
        <f t="shared" si="493"/>
        <v>2</v>
      </c>
      <c r="F4543" t="str">
        <f t="shared" si="494"/>
        <v>28</v>
      </c>
      <c r="G4543" s="1">
        <f t="shared" si="495"/>
        <v>44620</v>
      </c>
      <c r="H4543" s="2">
        <f t="shared" si="496"/>
        <v>44620.297222222223</v>
      </c>
      <c r="I4543" t="b">
        <f>OR(ABS(Table2[[#This Row],[DateTime]]-H4544) * 1440 &lt; 5, ABS(Table2[[#This Row],[DateTime]]-H4542) * 1440 &lt; 5)</f>
        <v>0</v>
      </c>
      <c r="J4543">
        <f>IF(Table2[[#This Row],[Mulitiple Sneeze?]],J4542+1,0)</f>
        <v>0</v>
      </c>
      <c r="K4543" t="str">
        <f>IF(AND(Table2[[#This Row],[Multiple Counter]]&gt;0, J4544=0),"Combo End","")</f>
        <v/>
      </c>
    </row>
    <row r="4544" spans="1:11" x14ac:dyDescent="0.25">
      <c r="A4544" s="1" t="s">
        <v>4574</v>
      </c>
      <c r="B4544" t="str">
        <f t="shared" si="490"/>
        <v>February 28</v>
      </c>
      <c r="C4544" t="str">
        <f t="shared" si="491"/>
        <v>2022</v>
      </c>
      <c r="D4544" t="str">
        <f t="shared" si="492"/>
        <v>09:45AM</v>
      </c>
      <c r="E4544">
        <f t="shared" si="493"/>
        <v>2</v>
      </c>
      <c r="F4544" t="str">
        <f t="shared" si="494"/>
        <v>28</v>
      </c>
      <c r="G4544" s="1">
        <f t="shared" si="495"/>
        <v>44620</v>
      </c>
      <c r="H4544" s="2">
        <f t="shared" si="496"/>
        <v>44620.40625</v>
      </c>
      <c r="I4544" t="b">
        <f>OR(ABS(Table2[[#This Row],[DateTime]]-H4545) * 1440 &lt; 5, ABS(Table2[[#This Row],[DateTime]]-H4543) * 1440 &lt; 5)</f>
        <v>1</v>
      </c>
      <c r="J4544">
        <f>IF(Table2[[#This Row],[Mulitiple Sneeze?]],J4543+1,0)</f>
        <v>1</v>
      </c>
      <c r="K4544" t="str">
        <f>IF(AND(Table2[[#This Row],[Multiple Counter]]&gt;0, J4545=0),"Combo End","")</f>
        <v/>
      </c>
    </row>
    <row r="4545" spans="1:11" x14ac:dyDescent="0.25">
      <c r="A4545" s="1" t="s">
        <v>4573</v>
      </c>
      <c r="B4545" t="str">
        <f t="shared" si="490"/>
        <v>February 28</v>
      </c>
      <c r="C4545" t="str">
        <f t="shared" si="491"/>
        <v>2022</v>
      </c>
      <c r="D4545" t="str">
        <f t="shared" si="492"/>
        <v>09:46AM</v>
      </c>
      <c r="E4545">
        <f t="shared" si="493"/>
        <v>2</v>
      </c>
      <c r="F4545" t="str">
        <f t="shared" si="494"/>
        <v>28</v>
      </c>
      <c r="G4545" s="1">
        <f t="shared" si="495"/>
        <v>44620</v>
      </c>
      <c r="H4545" s="2">
        <f t="shared" si="496"/>
        <v>44620.406944444447</v>
      </c>
      <c r="I4545" t="b">
        <f>OR(ABS(Table2[[#This Row],[DateTime]]-H4546) * 1440 &lt; 5, ABS(Table2[[#This Row],[DateTime]]-H4544) * 1440 &lt; 5)</f>
        <v>1</v>
      </c>
      <c r="J4545">
        <f>IF(Table2[[#This Row],[Mulitiple Sneeze?]],J4544+1,0)</f>
        <v>2</v>
      </c>
      <c r="K4545" t="str">
        <f>IF(AND(Table2[[#This Row],[Multiple Counter]]&gt;0, J4546=0),"Combo End","")</f>
        <v>Combo End</v>
      </c>
    </row>
    <row r="4546" spans="1:11" x14ac:dyDescent="0.25">
      <c r="A4546" s="1" t="s">
        <v>4572</v>
      </c>
      <c r="B4546" t="str">
        <f t="shared" ref="B4546:B4609" si="497">_xlfn.TEXTBEFORE(A4546,",")</f>
        <v>February 28</v>
      </c>
      <c r="C4546" t="str">
        <f t="shared" ref="C4546:C4609" si="498">LEFT(_xlfn.TEXTAFTER(A4546, ", "), 4)</f>
        <v>2022</v>
      </c>
      <c r="D4546" t="str">
        <f t="shared" ref="D4546:D4609" si="499">_xlfn.TEXTAFTER(A4546, "at ")</f>
        <v>01:26PM</v>
      </c>
      <c r="E4546">
        <f t="shared" ref="E4546:E4609" si="500">MONTH(1&amp;B4546)</f>
        <v>2</v>
      </c>
      <c r="F4546" t="str">
        <f t="shared" ref="F4546:F4609" si="501">RIGHT(B4546, 2)</f>
        <v>28</v>
      </c>
      <c r="G4546" s="1">
        <f t="shared" ref="G4546:G4609" si="502">DATE(C4546,E4546,F4546)</f>
        <v>44620</v>
      </c>
      <c r="H4546" s="2">
        <f t="shared" ref="H4546:H4609" si="503">G4546+TIMEVALUE(_xlfn.CONCAT(LEFT(D4546, 5), " ", RIGHT(D4546, 2)))</f>
        <v>44620.55972222222</v>
      </c>
      <c r="I4546" t="b">
        <f>OR(ABS(Table2[[#This Row],[DateTime]]-H4547) * 1440 &lt; 5, ABS(Table2[[#This Row],[DateTime]]-H4545) * 1440 &lt; 5)</f>
        <v>0</v>
      </c>
      <c r="J4546">
        <f>IF(Table2[[#This Row],[Mulitiple Sneeze?]],J4545+1,0)</f>
        <v>0</v>
      </c>
      <c r="K4546" t="str">
        <f>IF(AND(Table2[[#This Row],[Multiple Counter]]&gt;0, J4547=0),"Combo End","")</f>
        <v/>
      </c>
    </row>
    <row r="4547" spans="1:11" x14ac:dyDescent="0.25">
      <c r="A4547" s="1" t="s">
        <v>4571</v>
      </c>
      <c r="B4547" t="str">
        <f t="shared" si="497"/>
        <v>March 01</v>
      </c>
      <c r="C4547" t="str">
        <f t="shared" si="498"/>
        <v>2022</v>
      </c>
      <c r="D4547" t="str">
        <f t="shared" si="499"/>
        <v>06:44AM</v>
      </c>
      <c r="E4547">
        <f t="shared" si="500"/>
        <v>3</v>
      </c>
      <c r="F4547" t="str">
        <f t="shared" si="501"/>
        <v>01</v>
      </c>
      <c r="G4547" s="1">
        <f t="shared" si="502"/>
        <v>44621</v>
      </c>
      <c r="H4547" s="2">
        <f t="shared" si="503"/>
        <v>44621.280555555553</v>
      </c>
      <c r="I4547" t="b">
        <f>OR(ABS(Table2[[#This Row],[DateTime]]-H4548) * 1440 &lt; 5, ABS(Table2[[#This Row],[DateTime]]-H4546) * 1440 &lt; 5)</f>
        <v>0</v>
      </c>
      <c r="J4547">
        <f>IF(Table2[[#This Row],[Mulitiple Sneeze?]],J4546+1,0)</f>
        <v>0</v>
      </c>
      <c r="K4547" t="str">
        <f>IF(AND(Table2[[#This Row],[Multiple Counter]]&gt;0, J4548=0),"Combo End","")</f>
        <v/>
      </c>
    </row>
    <row r="4548" spans="1:11" x14ac:dyDescent="0.25">
      <c r="A4548" s="1" t="s">
        <v>4570</v>
      </c>
      <c r="B4548" t="str">
        <f t="shared" si="497"/>
        <v>March 01</v>
      </c>
      <c r="C4548" t="str">
        <f t="shared" si="498"/>
        <v>2022</v>
      </c>
      <c r="D4548" t="str">
        <f t="shared" si="499"/>
        <v>07:04AM</v>
      </c>
      <c r="E4548">
        <f t="shared" si="500"/>
        <v>3</v>
      </c>
      <c r="F4548" t="str">
        <f t="shared" si="501"/>
        <v>01</v>
      </c>
      <c r="G4548" s="1">
        <f t="shared" si="502"/>
        <v>44621</v>
      </c>
      <c r="H4548" s="2">
        <f t="shared" si="503"/>
        <v>44621.294444444444</v>
      </c>
      <c r="I4548" t="b">
        <f>OR(ABS(Table2[[#This Row],[DateTime]]-H4549) * 1440 &lt; 5, ABS(Table2[[#This Row],[DateTime]]-H4547) * 1440 &lt; 5)</f>
        <v>0</v>
      </c>
      <c r="J4548">
        <f>IF(Table2[[#This Row],[Mulitiple Sneeze?]],J4547+1,0)</f>
        <v>0</v>
      </c>
      <c r="K4548" t="str">
        <f>IF(AND(Table2[[#This Row],[Multiple Counter]]&gt;0, J4549=0),"Combo End","")</f>
        <v/>
      </c>
    </row>
    <row r="4549" spans="1:11" x14ac:dyDescent="0.25">
      <c r="A4549" s="1" t="s">
        <v>4569</v>
      </c>
      <c r="B4549" t="str">
        <f t="shared" si="497"/>
        <v>March 01</v>
      </c>
      <c r="C4549" t="str">
        <f t="shared" si="498"/>
        <v>2022</v>
      </c>
      <c r="D4549" t="str">
        <f t="shared" si="499"/>
        <v>08:35AM</v>
      </c>
      <c r="E4549">
        <f t="shared" si="500"/>
        <v>3</v>
      </c>
      <c r="F4549" t="str">
        <f t="shared" si="501"/>
        <v>01</v>
      </c>
      <c r="G4549" s="1">
        <f t="shared" si="502"/>
        <v>44621</v>
      </c>
      <c r="H4549" s="2">
        <f t="shared" si="503"/>
        <v>44621.357638888891</v>
      </c>
      <c r="I4549" t="b">
        <f>OR(ABS(Table2[[#This Row],[DateTime]]-H4550) * 1440 &lt; 5, ABS(Table2[[#This Row],[DateTime]]-H4548) * 1440 &lt; 5)</f>
        <v>0</v>
      </c>
      <c r="J4549">
        <f>IF(Table2[[#This Row],[Mulitiple Sneeze?]],J4548+1,0)</f>
        <v>0</v>
      </c>
      <c r="K4549" t="str">
        <f>IF(AND(Table2[[#This Row],[Multiple Counter]]&gt;0, J4550=0),"Combo End","")</f>
        <v/>
      </c>
    </row>
    <row r="4550" spans="1:11" x14ac:dyDescent="0.25">
      <c r="A4550" s="1" t="s">
        <v>4568</v>
      </c>
      <c r="B4550" t="str">
        <f t="shared" si="497"/>
        <v>March 01</v>
      </c>
      <c r="C4550" t="str">
        <f t="shared" si="498"/>
        <v>2022</v>
      </c>
      <c r="D4550" t="str">
        <f t="shared" si="499"/>
        <v>09:46AM</v>
      </c>
      <c r="E4550">
        <f t="shared" si="500"/>
        <v>3</v>
      </c>
      <c r="F4550" t="str">
        <f t="shared" si="501"/>
        <v>01</v>
      </c>
      <c r="G4550" s="1">
        <f t="shared" si="502"/>
        <v>44621</v>
      </c>
      <c r="H4550" s="2">
        <f t="shared" si="503"/>
        <v>44621.406944444447</v>
      </c>
      <c r="I4550" t="b">
        <f>OR(ABS(Table2[[#This Row],[DateTime]]-H4551) * 1440 &lt; 5, ABS(Table2[[#This Row],[DateTime]]-H4549) * 1440 &lt; 5)</f>
        <v>0</v>
      </c>
      <c r="J4550">
        <f>IF(Table2[[#This Row],[Mulitiple Sneeze?]],J4549+1,0)</f>
        <v>0</v>
      </c>
      <c r="K4550" t="str">
        <f>IF(AND(Table2[[#This Row],[Multiple Counter]]&gt;0, J4551=0),"Combo End","")</f>
        <v/>
      </c>
    </row>
    <row r="4551" spans="1:11" x14ac:dyDescent="0.25">
      <c r="A4551" s="1" t="s">
        <v>4567</v>
      </c>
      <c r="B4551" t="str">
        <f t="shared" si="497"/>
        <v>March 01</v>
      </c>
      <c r="C4551" t="str">
        <f t="shared" si="498"/>
        <v>2022</v>
      </c>
      <c r="D4551" t="str">
        <f t="shared" si="499"/>
        <v>05:05PM</v>
      </c>
      <c r="E4551">
        <f t="shared" si="500"/>
        <v>3</v>
      </c>
      <c r="F4551" t="str">
        <f t="shared" si="501"/>
        <v>01</v>
      </c>
      <c r="G4551" s="1">
        <f t="shared" si="502"/>
        <v>44621</v>
      </c>
      <c r="H4551" s="2">
        <f t="shared" si="503"/>
        <v>44621.711805555555</v>
      </c>
      <c r="I4551" t="b">
        <f>OR(ABS(Table2[[#This Row],[DateTime]]-H4552) * 1440 &lt; 5, ABS(Table2[[#This Row],[DateTime]]-H4550) * 1440 &lt; 5)</f>
        <v>0</v>
      </c>
      <c r="J4551">
        <f>IF(Table2[[#This Row],[Mulitiple Sneeze?]],J4550+1,0)</f>
        <v>0</v>
      </c>
      <c r="K4551" t="str">
        <f>IF(AND(Table2[[#This Row],[Multiple Counter]]&gt;0, J4552=0),"Combo End","")</f>
        <v/>
      </c>
    </row>
    <row r="4552" spans="1:11" x14ac:dyDescent="0.25">
      <c r="A4552" s="1" t="s">
        <v>4566</v>
      </c>
      <c r="B4552" t="str">
        <f t="shared" si="497"/>
        <v>March 01</v>
      </c>
      <c r="C4552" t="str">
        <f t="shared" si="498"/>
        <v>2022</v>
      </c>
      <c r="D4552" t="str">
        <f t="shared" si="499"/>
        <v>08:43PM</v>
      </c>
      <c r="E4552">
        <f t="shared" si="500"/>
        <v>3</v>
      </c>
      <c r="F4552" t="str">
        <f t="shared" si="501"/>
        <v>01</v>
      </c>
      <c r="G4552" s="1">
        <f t="shared" si="502"/>
        <v>44621</v>
      </c>
      <c r="H4552" s="2">
        <f t="shared" si="503"/>
        <v>44621.863194444442</v>
      </c>
      <c r="I4552" t="b">
        <f>OR(ABS(Table2[[#This Row],[DateTime]]-H4553) * 1440 &lt; 5, ABS(Table2[[#This Row],[DateTime]]-H4551) * 1440 &lt; 5)</f>
        <v>0</v>
      </c>
      <c r="J4552">
        <f>IF(Table2[[#This Row],[Mulitiple Sneeze?]],J4551+1,0)</f>
        <v>0</v>
      </c>
      <c r="K4552" t="str">
        <f>IF(AND(Table2[[#This Row],[Multiple Counter]]&gt;0, J4553=0),"Combo End","")</f>
        <v/>
      </c>
    </row>
    <row r="4553" spans="1:11" x14ac:dyDescent="0.25">
      <c r="A4553" s="1" t="s">
        <v>4565</v>
      </c>
      <c r="B4553" t="str">
        <f t="shared" si="497"/>
        <v>March 02</v>
      </c>
      <c r="C4553" t="str">
        <f t="shared" si="498"/>
        <v>2022</v>
      </c>
      <c r="D4553" t="str">
        <f t="shared" si="499"/>
        <v>08:58PM</v>
      </c>
      <c r="E4553">
        <f t="shared" si="500"/>
        <v>3</v>
      </c>
      <c r="F4553" t="str">
        <f t="shared" si="501"/>
        <v>02</v>
      </c>
      <c r="G4553" s="1">
        <f t="shared" si="502"/>
        <v>44622</v>
      </c>
      <c r="H4553" s="2">
        <f t="shared" si="503"/>
        <v>44622.873611111114</v>
      </c>
      <c r="I4553" t="b">
        <f>OR(ABS(Table2[[#This Row],[DateTime]]-H4554) * 1440 &lt; 5, ABS(Table2[[#This Row],[DateTime]]-H4552) * 1440 &lt; 5)</f>
        <v>0</v>
      </c>
      <c r="J4553">
        <f>IF(Table2[[#This Row],[Mulitiple Sneeze?]],J4552+1,0)</f>
        <v>0</v>
      </c>
      <c r="K4553" t="str">
        <f>IF(AND(Table2[[#This Row],[Multiple Counter]]&gt;0, J4554=0),"Combo End","")</f>
        <v/>
      </c>
    </row>
    <row r="4554" spans="1:11" x14ac:dyDescent="0.25">
      <c r="A4554" s="1" t="s">
        <v>4564</v>
      </c>
      <c r="B4554" t="str">
        <f t="shared" si="497"/>
        <v>March 03</v>
      </c>
      <c r="C4554" t="str">
        <f t="shared" si="498"/>
        <v>2022</v>
      </c>
      <c r="D4554" t="str">
        <f t="shared" si="499"/>
        <v>01:36PM</v>
      </c>
      <c r="E4554">
        <f t="shared" si="500"/>
        <v>3</v>
      </c>
      <c r="F4554" t="str">
        <f t="shared" si="501"/>
        <v>03</v>
      </c>
      <c r="G4554" s="1">
        <f t="shared" si="502"/>
        <v>44623</v>
      </c>
      <c r="H4554" s="2">
        <f t="shared" si="503"/>
        <v>44623.566666666666</v>
      </c>
      <c r="I4554" t="b">
        <f>OR(ABS(Table2[[#This Row],[DateTime]]-H4555) * 1440 &lt; 5, ABS(Table2[[#This Row],[DateTime]]-H4553) * 1440 &lt; 5)</f>
        <v>0</v>
      </c>
      <c r="J4554">
        <f>IF(Table2[[#This Row],[Mulitiple Sneeze?]],J4553+1,0)</f>
        <v>0</v>
      </c>
      <c r="K4554" t="str">
        <f>IF(AND(Table2[[#This Row],[Multiple Counter]]&gt;0, J4555=0),"Combo End","")</f>
        <v/>
      </c>
    </row>
    <row r="4555" spans="1:11" x14ac:dyDescent="0.25">
      <c r="A4555" s="1" t="s">
        <v>4563</v>
      </c>
      <c r="B4555" t="str">
        <f t="shared" si="497"/>
        <v>March 03</v>
      </c>
      <c r="C4555" t="str">
        <f t="shared" si="498"/>
        <v>2022</v>
      </c>
      <c r="D4555" t="str">
        <f t="shared" si="499"/>
        <v>05:57PM</v>
      </c>
      <c r="E4555">
        <f t="shared" si="500"/>
        <v>3</v>
      </c>
      <c r="F4555" t="str">
        <f t="shared" si="501"/>
        <v>03</v>
      </c>
      <c r="G4555" s="1">
        <f t="shared" si="502"/>
        <v>44623</v>
      </c>
      <c r="H4555" s="2">
        <f t="shared" si="503"/>
        <v>44623.747916666667</v>
      </c>
      <c r="I4555" t="b">
        <f>OR(ABS(Table2[[#This Row],[DateTime]]-H4556) * 1440 &lt; 5, ABS(Table2[[#This Row],[DateTime]]-H4554) * 1440 &lt; 5)</f>
        <v>0</v>
      </c>
      <c r="J4555">
        <f>IF(Table2[[#This Row],[Mulitiple Sneeze?]],J4554+1,0)</f>
        <v>0</v>
      </c>
      <c r="K4555" t="str">
        <f>IF(AND(Table2[[#This Row],[Multiple Counter]]&gt;0, J4556=0),"Combo End","")</f>
        <v/>
      </c>
    </row>
    <row r="4556" spans="1:11" x14ac:dyDescent="0.25">
      <c r="A4556" s="1" t="s">
        <v>4562</v>
      </c>
      <c r="B4556" t="str">
        <f t="shared" si="497"/>
        <v>March 03</v>
      </c>
      <c r="C4556" t="str">
        <f t="shared" si="498"/>
        <v>2022</v>
      </c>
      <c r="D4556" t="str">
        <f t="shared" si="499"/>
        <v>08:31PM</v>
      </c>
      <c r="E4556">
        <f t="shared" si="500"/>
        <v>3</v>
      </c>
      <c r="F4556" t="str">
        <f t="shared" si="501"/>
        <v>03</v>
      </c>
      <c r="G4556" s="1">
        <f t="shared" si="502"/>
        <v>44623</v>
      </c>
      <c r="H4556" s="2">
        <f t="shared" si="503"/>
        <v>44623.854861111111</v>
      </c>
      <c r="I4556" t="b">
        <f>OR(ABS(Table2[[#This Row],[DateTime]]-H4557) * 1440 &lt; 5, ABS(Table2[[#This Row],[DateTime]]-H4555) * 1440 &lt; 5)</f>
        <v>0</v>
      </c>
      <c r="J4556">
        <f>IF(Table2[[#This Row],[Mulitiple Sneeze?]],J4555+1,0)</f>
        <v>0</v>
      </c>
      <c r="K4556" t="str">
        <f>IF(AND(Table2[[#This Row],[Multiple Counter]]&gt;0, J4557=0),"Combo End","")</f>
        <v/>
      </c>
    </row>
    <row r="4557" spans="1:11" x14ac:dyDescent="0.25">
      <c r="A4557" s="1" t="s">
        <v>4561</v>
      </c>
      <c r="B4557" t="str">
        <f t="shared" si="497"/>
        <v>March 04</v>
      </c>
      <c r="C4557" t="str">
        <f t="shared" si="498"/>
        <v>2022</v>
      </c>
      <c r="D4557" t="str">
        <f t="shared" si="499"/>
        <v>07:06PM</v>
      </c>
      <c r="E4557">
        <f t="shared" si="500"/>
        <v>3</v>
      </c>
      <c r="F4557" t="str">
        <f t="shared" si="501"/>
        <v>04</v>
      </c>
      <c r="G4557" s="1">
        <f t="shared" si="502"/>
        <v>44624</v>
      </c>
      <c r="H4557" s="2">
        <f t="shared" si="503"/>
        <v>44624.79583333333</v>
      </c>
      <c r="I4557" t="b">
        <f>OR(ABS(Table2[[#This Row],[DateTime]]-H4558) * 1440 &lt; 5, ABS(Table2[[#This Row],[DateTime]]-H4556) * 1440 &lt; 5)</f>
        <v>0</v>
      </c>
      <c r="J4557">
        <f>IF(Table2[[#This Row],[Mulitiple Sneeze?]],J4556+1,0)</f>
        <v>0</v>
      </c>
      <c r="K4557" t="str">
        <f>IF(AND(Table2[[#This Row],[Multiple Counter]]&gt;0, J4558=0),"Combo End","")</f>
        <v/>
      </c>
    </row>
    <row r="4558" spans="1:11" x14ac:dyDescent="0.25">
      <c r="A4558" s="1" t="s">
        <v>4560</v>
      </c>
      <c r="B4558" t="str">
        <f t="shared" si="497"/>
        <v>March 05</v>
      </c>
      <c r="C4558" t="str">
        <f t="shared" si="498"/>
        <v>2022</v>
      </c>
      <c r="D4558" t="str">
        <f t="shared" si="499"/>
        <v>06:15AM</v>
      </c>
      <c r="E4558">
        <f t="shared" si="500"/>
        <v>3</v>
      </c>
      <c r="F4558" t="str">
        <f t="shared" si="501"/>
        <v>05</v>
      </c>
      <c r="G4558" s="1">
        <f t="shared" si="502"/>
        <v>44625</v>
      </c>
      <c r="H4558" s="2">
        <f t="shared" si="503"/>
        <v>44625.260416666664</v>
      </c>
      <c r="I4558" t="b">
        <f>OR(ABS(Table2[[#This Row],[DateTime]]-H4559) * 1440 &lt; 5, ABS(Table2[[#This Row],[DateTime]]-H4557) * 1440 &lt; 5)</f>
        <v>0</v>
      </c>
      <c r="J4558">
        <f>IF(Table2[[#This Row],[Mulitiple Sneeze?]],J4557+1,0)</f>
        <v>0</v>
      </c>
      <c r="K4558" t="str">
        <f>IF(AND(Table2[[#This Row],[Multiple Counter]]&gt;0, J4559=0),"Combo End","")</f>
        <v/>
      </c>
    </row>
    <row r="4559" spans="1:11" x14ac:dyDescent="0.25">
      <c r="A4559" s="1" t="s">
        <v>4559</v>
      </c>
      <c r="B4559" t="str">
        <f t="shared" si="497"/>
        <v>March 05</v>
      </c>
      <c r="C4559" t="str">
        <f t="shared" si="498"/>
        <v>2022</v>
      </c>
      <c r="D4559" t="str">
        <f t="shared" si="499"/>
        <v>11:45AM</v>
      </c>
      <c r="E4559">
        <f t="shared" si="500"/>
        <v>3</v>
      </c>
      <c r="F4559" t="str">
        <f t="shared" si="501"/>
        <v>05</v>
      </c>
      <c r="G4559" s="1">
        <f t="shared" si="502"/>
        <v>44625</v>
      </c>
      <c r="H4559" s="2">
        <f t="shared" si="503"/>
        <v>44625.489583333336</v>
      </c>
      <c r="I4559" t="b">
        <f>OR(ABS(Table2[[#This Row],[DateTime]]-H4560) * 1440 &lt; 5, ABS(Table2[[#This Row],[DateTime]]-H4558) * 1440 &lt; 5)</f>
        <v>0</v>
      </c>
      <c r="J4559">
        <f>IF(Table2[[#This Row],[Mulitiple Sneeze?]],J4558+1,0)</f>
        <v>0</v>
      </c>
      <c r="K4559" t="str">
        <f>IF(AND(Table2[[#This Row],[Multiple Counter]]&gt;0, J4560=0),"Combo End","")</f>
        <v/>
      </c>
    </row>
    <row r="4560" spans="1:11" x14ac:dyDescent="0.25">
      <c r="A4560" s="1" t="s">
        <v>4558</v>
      </c>
      <c r="B4560" t="str">
        <f t="shared" si="497"/>
        <v>March 05</v>
      </c>
      <c r="C4560" t="str">
        <f t="shared" si="498"/>
        <v>2022</v>
      </c>
      <c r="D4560" t="str">
        <f t="shared" si="499"/>
        <v>04:37PM</v>
      </c>
      <c r="E4560">
        <f t="shared" si="500"/>
        <v>3</v>
      </c>
      <c r="F4560" t="str">
        <f t="shared" si="501"/>
        <v>05</v>
      </c>
      <c r="G4560" s="1">
        <f t="shared" si="502"/>
        <v>44625</v>
      </c>
      <c r="H4560" s="2">
        <f t="shared" si="503"/>
        <v>44625.692361111112</v>
      </c>
      <c r="I4560" t="b">
        <f>OR(ABS(Table2[[#This Row],[DateTime]]-H4561) * 1440 &lt; 5, ABS(Table2[[#This Row],[DateTime]]-H4559) * 1440 &lt; 5)</f>
        <v>0</v>
      </c>
      <c r="J4560">
        <f>IF(Table2[[#This Row],[Mulitiple Sneeze?]],J4559+1,0)</f>
        <v>0</v>
      </c>
      <c r="K4560" t="str">
        <f>IF(AND(Table2[[#This Row],[Multiple Counter]]&gt;0, J4561=0),"Combo End","")</f>
        <v/>
      </c>
    </row>
    <row r="4561" spans="1:11" x14ac:dyDescent="0.25">
      <c r="A4561" s="1" t="s">
        <v>4557</v>
      </c>
      <c r="B4561" t="str">
        <f t="shared" si="497"/>
        <v>March 06</v>
      </c>
      <c r="C4561" t="str">
        <f t="shared" si="498"/>
        <v>2022</v>
      </c>
      <c r="D4561" t="str">
        <f t="shared" si="499"/>
        <v>10:09AM</v>
      </c>
      <c r="E4561">
        <f t="shared" si="500"/>
        <v>3</v>
      </c>
      <c r="F4561" t="str">
        <f t="shared" si="501"/>
        <v>06</v>
      </c>
      <c r="G4561" s="1">
        <f t="shared" si="502"/>
        <v>44626</v>
      </c>
      <c r="H4561" s="2">
        <f t="shared" si="503"/>
        <v>44626.42291666667</v>
      </c>
      <c r="I4561" t="b">
        <f>OR(ABS(Table2[[#This Row],[DateTime]]-H4562) * 1440 &lt; 5, ABS(Table2[[#This Row],[DateTime]]-H4560) * 1440 &lt; 5)</f>
        <v>0</v>
      </c>
      <c r="J4561">
        <f>IF(Table2[[#This Row],[Mulitiple Sneeze?]],J4560+1,0)</f>
        <v>0</v>
      </c>
      <c r="K4561" t="str">
        <f>IF(AND(Table2[[#This Row],[Multiple Counter]]&gt;0, J4562=0),"Combo End","")</f>
        <v/>
      </c>
    </row>
    <row r="4562" spans="1:11" x14ac:dyDescent="0.25">
      <c r="A4562" s="1" t="s">
        <v>4556</v>
      </c>
      <c r="B4562" t="str">
        <f t="shared" si="497"/>
        <v>March 06</v>
      </c>
      <c r="C4562" t="str">
        <f t="shared" si="498"/>
        <v>2022</v>
      </c>
      <c r="D4562" t="str">
        <f t="shared" si="499"/>
        <v>03:23PM</v>
      </c>
      <c r="E4562">
        <f t="shared" si="500"/>
        <v>3</v>
      </c>
      <c r="F4562" t="str">
        <f t="shared" si="501"/>
        <v>06</v>
      </c>
      <c r="G4562" s="1">
        <f t="shared" si="502"/>
        <v>44626</v>
      </c>
      <c r="H4562" s="2">
        <f t="shared" si="503"/>
        <v>44626.640972222223</v>
      </c>
      <c r="I4562" t="b">
        <f>OR(ABS(Table2[[#This Row],[DateTime]]-H4563) * 1440 &lt; 5, ABS(Table2[[#This Row],[DateTime]]-H4561) * 1440 &lt; 5)</f>
        <v>0</v>
      </c>
      <c r="J4562">
        <f>IF(Table2[[#This Row],[Mulitiple Sneeze?]],J4561+1,0)</f>
        <v>0</v>
      </c>
      <c r="K4562" t="str">
        <f>IF(AND(Table2[[#This Row],[Multiple Counter]]&gt;0, J4563=0),"Combo End","")</f>
        <v/>
      </c>
    </row>
    <row r="4563" spans="1:11" x14ac:dyDescent="0.25">
      <c r="A4563" s="1" t="s">
        <v>4555</v>
      </c>
      <c r="B4563" t="str">
        <f t="shared" si="497"/>
        <v>March 06</v>
      </c>
      <c r="C4563" t="str">
        <f t="shared" si="498"/>
        <v>2022</v>
      </c>
      <c r="D4563" t="str">
        <f t="shared" si="499"/>
        <v>07:49PM</v>
      </c>
      <c r="E4563">
        <f t="shared" si="500"/>
        <v>3</v>
      </c>
      <c r="F4563" t="str">
        <f t="shared" si="501"/>
        <v>06</v>
      </c>
      <c r="G4563" s="1">
        <f t="shared" si="502"/>
        <v>44626</v>
      </c>
      <c r="H4563" s="2">
        <f t="shared" si="503"/>
        <v>44626.825694444444</v>
      </c>
      <c r="I4563" t="b">
        <f>OR(ABS(Table2[[#This Row],[DateTime]]-H4564) * 1440 &lt; 5, ABS(Table2[[#This Row],[DateTime]]-H4562) * 1440 &lt; 5)</f>
        <v>0</v>
      </c>
      <c r="J4563">
        <f>IF(Table2[[#This Row],[Mulitiple Sneeze?]],J4562+1,0)</f>
        <v>0</v>
      </c>
      <c r="K4563" t="str">
        <f>IF(AND(Table2[[#This Row],[Multiple Counter]]&gt;0, J4564=0),"Combo End","")</f>
        <v/>
      </c>
    </row>
    <row r="4564" spans="1:11" x14ac:dyDescent="0.25">
      <c r="A4564" s="1" t="s">
        <v>4554</v>
      </c>
      <c r="B4564" t="str">
        <f t="shared" si="497"/>
        <v>March 07</v>
      </c>
      <c r="C4564" t="str">
        <f t="shared" si="498"/>
        <v>2022</v>
      </c>
      <c r="D4564" t="str">
        <f t="shared" si="499"/>
        <v>01:05PM</v>
      </c>
      <c r="E4564">
        <f t="shared" si="500"/>
        <v>3</v>
      </c>
      <c r="F4564" t="str">
        <f t="shared" si="501"/>
        <v>07</v>
      </c>
      <c r="G4564" s="1">
        <f t="shared" si="502"/>
        <v>44627</v>
      </c>
      <c r="H4564" s="2">
        <f t="shared" si="503"/>
        <v>44627.545138888891</v>
      </c>
      <c r="I4564" t="b">
        <f>OR(ABS(Table2[[#This Row],[DateTime]]-H4565) * 1440 &lt; 5, ABS(Table2[[#This Row],[DateTime]]-H4563) * 1440 &lt; 5)</f>
        <v>0</v>
      </c>
      <c r="J4564">
        <f>IF(Table2[[#This Row],[Mulitiple Sneeze?]],J4563+1,0)</f>
        <v>0</v>
      </c>
      <c r="K4564" t="str">
        <f>IF(AND(Table2[[#This Row],[Multiple Counter]]&gt;0, J4565=0),"Combo End","")</f>
        <v/>
      </c>
    </row>
    <row r="4565" spans="1:11" x14ac:dyDescent="0.25">
      <c r="A4565" s="1" t="s">
        <v>4553</v>
      </c>
      <c r="B4565" t="str">
        <f t="shared" si="497"/>
        <v>March 08</v>
      </c>
      <c r="C4565" t="str">
        <f t="shared" si="498"/>
        <v>2022</v>
      </c>
      <c r="D4565" t="str">
        <f t="shared" si="499"/>
        <v>10:53AM</v>
      </c>
      <c r="E4565">
        <f t="shared" si="500"/>
        <v>3</v>
      </c>
      <c r="F4565" t="str">
        <f t="shared" si="501"/>
        <v>08</v>
      </c>
      <c r="G4565" s="1">
        <f t="shared" si="502"/>
        <v>44628</v>
      </c>
      <c r="H4565" s="2">
        <f t="shared" si="503"/>
        <v>44628.453472222223</v>
      </c>
      <c r="I4565" t="b">
        <f>OR(ABS(Table2[[#This Row],[DateTime]]-H4566) * 1440 &lt; 5, ABS(Table2[[#This Row],[DateTime]]-H4564) * 1440 &lt; 5)</f>
        <v>0</v>
      </c>
      <c r="J4565">
        <f>IF(Table2[[#This Row],[Mulitiple Sneeze?]],J4564+1,0)</f>
        <v>0</v>
      </c>
      <c r="K4565" t="str">
        <f>IF(AND(Table2[[#This Row],[Multiple Counter]]&gt;0, J4566=0),"Combo End","")</f>
        <v/>
      </c>
    </row>
    <row r="4566" spans="1:11" x14ac:dyDescent="0.25">
      <c r="A4566" s="1" t="s">
        <v>4552</v>
      </c>
      <c r="B4566" t="str">
        <f t="shared" si="497"/>
        <v>March 08</v>
      </c>
      <c r="C4566" t="str">
        <f t="shared" si="498"/>
        <v>2022</v>
      </c>
      <c r="D4566" t="str">
        <f t="shared" si="499"/>
        <v>11:56AM</v>
      </c>
      <c r="E4566">
        <f t="shared" si="500"/>
        <v>3</v>
      </c>
      <c r="F4566" t="str">
        <f t="shared" si="501"/>
        <v>08</v>
      </c>
      <c r="G4566" s="1">
        <f t="shared" si="502"/>
        <v>44628</v>
      </c>
      <c r="H4566" s="2">
        <f t="shared" si="503"/>
        <v>44628.49722222222</v>
      </c>
      <c r="I4566" t="b">
        <f>OR(ABS(Table2[[#This Row],[DateTime]]-H4567) * 1440 &lt; 5, ABS(Table2[[#This Row],[DateTime]]-H4565) * 1440 &lt; 5)</f>
        <v>0</v>
      </c>
      <c r="J4566">
        <f>IF(Table2[[#This Row],[Mulitiple Sneeze?]],J4565+1,0)</f>
        <v>0</v>
      </c>
      <c r="K4566" t="str">
        <f>IF(AND(Table2[[#This Row],[Multiple Counter]]&gt;0, J4567=0),"Combo End","")</f>
        <v/>
      </c>
    </row>
    <row r="4567" spans="1:11" x14ac:dyDescent="0.25">
      <c r="A4567" s="1" t="s">
        <v>4551</v>
      </c>
      <c r="B4567" t="str">
        <f t="shared" si="497"/>
        <v>March 09</v>
      </c>
      <c r="C4567" t="str">
        <f t="shared" si="498"/>
        <v>2022</v>
      </c>
      <c r="D4567" t="str">
        <f t="shared" si="499"/>
        <v>06:17AM</v>
      </c>
      <c r="E4567">
        <f t="shared" si="500"/>
        <v>3</v>
      </c>
      <c r="F4567" t="str">
        <f t="shared" si="501"/>
        <v>09</v>
      </c>
      <c r="G4567" s="1">
        <f t="shared" si="502"/>
        <v>44629</v>
      </c>
      <c r="H4567" s="2">
        <f t="shared" si="503"/>
        <v>44629.261805555558</v>
      </c>
      <c r="I4567" t="b">
        <f>OR(ABS(Table2[[#This Row],[DateTime]]-H4568) * 1440 &lt; 5, ABS(Table2[[#This Row],[DateTime]]-H4566) * 1440 &lt; 5)</f>
        <v>0</v>
      </c>
      <c r="J4567">
        <f>IF(Table2[[#This Row],[Mulitiple Sneeze?]],J4566+1,0)</f>
        <v>0</v>
      </c>
      <c r="K4567" t="str">
        <f>IF(AND(Table2[[#This Row],[Multiple Counter]]&gt;0, J4568=0),"Combo End","")</f>
        <v/>
      </c>
    </row>
    <row r="4568" spans="1:11" x14ac:dyDescent="0.25">
      <c r="A4568" s="1" t="s">
        <v>4550</v>
      </c>
      <c r="B4568" t="str">
        <f t="shared" si="497"/>
        <v>March 09</v>
      </c>
      <c r="C4568" t="str">
        <f t="shared" si="498"/>
        <v>2022</v>
      </c>
      <c r="D4568" t="str">
        <f t="shared" si="499"/>
        <v>06:58AM</v>
      </c>
      <c r="E4568">
        <f t="shared" si="500"/>
        <v>3</v>
      </c>
      <c r="F4568" t="str">
        <f t="shared" si="501"/>
        <v>09</v>
      </c>
      <c r="G4568" s="1">
        <f t="shared" si="502"/>
        <v>44629</v>
      </c>
      <c r="H4568" s="2">
        <f t="shared" si="503"/>
        <v>44629.290277777778</v>
      </c>
      <c r="I4568" t="b">
        <f>OR(ABS(Table2[[#This Row],[DateTime]]-H4569) * 1440 &lt; 5, ABS(Table2[[#This Row],[DateTime]]-H4567) * 1440 &lt; 5)</f>
        <v>0</v>
      </c>
      <c r="J4568">
        <f>IF(Table2[[#This Row],[Mulitiple Sneeze?]],J4567+1,0)</f>
        <v>0</v>
      </c>
      <c r="K4568" t="str">
        <f>IF(AND(Table2[[#This Row],[Multiple Counter]]&gt;0, J4569=0),"Combo End","")</f>
        <v/>
      </c>
    </row>
    <row r="4569" spans="1:11" x14ac:dyDescent="0.25">
      <c r="A4569" s="1" t="s">
        <v>4549</v>
      </c>
      <c r="B4569" t="str">
        <f t="shared" si="497"/>
        <v>March 09</v>
      </c>
      <c r="C4569" t="str">
        <f t="shared" si="498"/>
        <v>2022</v>
      </c>
      <c r="D4569" t="str">
        <f t="shared" si="499"/>
        <v>07:32AM</v>
      </c>
      <c r="E4569">
        <f t="shared" si="500"/>
        <v>3</v>
      </c>
      <c r="F4569" t="str">
        <f t="shared" si="501"/>
        <v>09</v>
      </c>
      <c r="G4569" s="1">
        <f t="shared" si="502"/>
        <v>44629</v>
      </c>
      <c r="H4569" s="2">
        <f t="shared" si="503"/>
        <v>44629.313888888886</v>
      </c>
      <c r="I4569" t="b">
        <f>OR(ABS(Table2[[#This Row],[DateTime]]-H4570) * 1440 &lt; 5, ABS(Table2[[#This Row],[DateTime]]-H4568) * 1440 &lt; 5)</f>
        <v>0</v>
      </c>
      <c r="J4569">
        <f>IF(Table2[[#This Row],[Mulitiple Sneeze?]],J4568+1,0)</f>
        <v>0</v>
      </c>
      <c r="K4569" t="str">
        <f>IF(AND(Table2[[#This Row],[Multiple Counter]]&gt;0, J4570=0),"Combo End","")</f>
        <v/>
      </c>
    </row>
    <row r="4570" spans="1:11" x14ac:dyDescent="0.25">
      <c r="A4570" s="1" t="s">
        <v>4548</v>
      </c>
      <c r="B4570" t="str">
        <f t="shared" si="497"/>
        <v>March 09</v>
      </c>
      <c r="C4570" t="str">
        <f t="shared" si="498"/>
        <v>2022</v>
      </c>
      <c r="D4570" t="str">
        <f t="shared" si="499"/>
        <v>08:35AM</v>
      </c>
      <c r="E4570">
        <f t="shared" si="500"/>
        <v>3</v>
      </c>
      <c r="F4570" t="str">
        <f t="shared" si="501"/>
        <v>09</v>
      </c>
      <c r="G4570" s="1">
        <f t="shared" si="502"/>
        <v>44629</v>
      </c>
      <c r="H4570" s="2">
        <f t="shared" si="503"/>
        <v>44629.357638888891</v>
      </c>
      <c r="I4570" t="b">
        <f>OR(ABS(Table2[[#This Row],[DateTime]]-H4571) * 1440 &lt; 5, ABS(Table2[[#This Row],[DateTime]]-H4569) * 1440 &lt; 5)</f>
        <v>0</v>
      </c>
      <c r="J4570">
        <f>IF(Table2[[#This Row],[Mulitiple Sneeze?]],J4569+1,0)</f>
        <v>0</v>
      </c>
      <c r="K4570" t="str">
        <f>IF(AND(Table2[[#This Row],[Multiple Counter]]&gt;0, J4571=0),"Combo End","")</f>
        <v/>
      </c>
    </row>
    <row r="4571" spans="1:11" x14ac:dyDescent="0.25">
      <c r="A4571" s="1" t="s">
        <v>4547</v>
      </c>
      <c r="B4571" t="str">
        <f t="shared" si="497"/>
        <v>March 09</v>
      </c>
      <c r="C4571" t="str">
        <f t="shared" si="498"/>
        <v>2022</v>
      </c>
      <c r="D4571" t="str">
        <f t="shared" si="499"/>
        <v>02:36PM</v>
      </c>
      <c r="E4571">
        <f t="shared" si="500"/>
        <v>3</v>
      </c>
      <c r="F4571" t="str">
        <f t="shared" si="501"/>
        <v>09</v>
      </c>
      <c r="G4571" s="1">
        <f t="shared" si="502"/>
        <v>44629</v>
      </c>
      <c r="H4571" s="2">
        <f t="shared" si="503"/>
        <v>44629.60833333333</v>
      </c>
      <c r="I4571" t="b">
        <f>OR(ABS(Table2[[#This Row],[DateTime]]-H4572) * 1440 &lt; 5, ABS(Table2[[#This Row],[DateTime]]-H4570) * 1440 &lt; 5)</f>
        <v>0</v>
      </c>
      <c r="J4571">
        <f>IF(Table2[[#This Row],[Mulitiple Sneeze?]],J4570+1,0)</f>
        <v>0</v>
      </c>
      <c r="K4571" t="str">
        <f>IF(AND(Table2[[#This Row],[Multiple Counter]]&gt;0, J4572=0),"Combo End","")</f>
        <v/>
      </c>
    </row>
    <row r="4572" spans="1:11" x14ac:dyDescent="0.25">
      <c r="A4572" s="1" t="s">
        <v>4546</v>
      </c>
      <c r="B4572" t="str">
        <f t="shared" si="497"/>
        <v>March 10</v>
      </c>
      <c r="C4572" t="str">
        <f t="shared" si="498"/>
        <v>2022</v>
      </c>
      <c r="D4572" t="str">
        <f t="shared" si="499"/>
        <v>05:45AM</v>
      </c>
      <c r="E4572">
        <f t="shared" si="500"/>
        <v>3</v>
      </c>
      <c r="F4572" t="str">
        <f t="shared" si="501"/>
        <v>10</v>
      </c>
      <c r="G4572" s="1">
        <f t="shared" si="502"/>
        <v>44630</v>
      </c>
      <c r="H4572" s="2">
        <f t="shared" si="503"/>
        <v>44630.239583333336</v>
      </c>
      <c r="I4572" t="b">
        <f>OR(ABS(Table2[[#This Row],[DateTime]]-H4573) * 1440 &lt; 5, ABS(Table2[[#This Row],[DateTime]]-H4571) * 1440 &lt; 5)</f>
        <v>0</v>
      </c>
      <c r="J4572">
        <f>IF(Table2[[#This Row],[Mulitiple Sneeze?]],J4571+1,0)</f>
        <v>0</v>
      </c>
      <c r="K4572" t="str">
        <f>IF(AND(Table2[[#This Row],[Multiple Counter]]&gt;0, J4573=0),"Combo End","")</f>
        <v/>
      </c>
    </row>
    <row r="4573" spans="1:11" x14ac:dyDescent="0.25">
      <c r="A4573" s="1" t="s">
        <v>4545</v>
      </c>
      <c r="B4573" t="str">
        <f t="shared" si="497"/>
        <v>March 10</v>
      </c>
      <c r="C4573" t="str">
        <f t="shared" si="498"/>
        <v>2022</v>
      </c>
      <c r="D4573" t="str">
        <f t="shared" si="499"/>
        <v>07:54AM</v>
      </c>
      <c r="E4573">
        <f t="shared" si="500"/>
        <v>3</v>
      </c>
      <c r="F4573" t="str">
        <f t="shared" si="501"/>
        <v>10</v>
      </c>
      <c r="G4573" s="1">
        <f t="shared" si="502"/>
        <v>44630</v>
      </c>
      <c r="H4573" s="2">
        <f t="shared" si="503"/>
        <v>44630.32916666667</v>
      </c>
      <c r="I4573" t="b">
        <f>OR(ABS(Table2[[#This Row],[DateTime]]-H4574) * 1440 &lt; 5, ABS(Table2[[#This Row],[DateTime]]-H4572) * 1440 &lt; 5)</f>
        <v>0</v>
      </c>
      <c r="J4573">
        <f>IF(Table2[[#This Row],[Mulitiple Sneeze?]],J4572+1,0)</f>
        <v>0</v>
      </c>
      <c r="K4573" t="str">
        <f>IF(AND(Table2[[#This Row],[Multiple Counter]]&gt;0, J4574=0),"Combo End","")</f>
        <v/>
      </c>
    </row>
    <row r="4574" spans="1:11" x14ac:dyDescent="0.25">
      <c r="A4574" s="1" t="s">
        <v>4544</v>
      </c>
      <c r="B4574" t="str">
        <f t="shared" si="497"/>
        <v>March 10</v>
      </c>
      <c r="C4574" t="str">
        <f t="shared" si="498"/>
        <v>2022</v>
      </c>
      <c r="D4574" t="str">
        <f t="shared" si="499"/>
        <v>02:26PM</v>
      </c>
      <c r="E4574">
        <f t="shared" si="500"/>
        <v>3</v>
      </c>
      <c r="F4574" t="str">
        <f t="shared" si="501"/>
        <v>10</v>
      </c>
      <c r="G4574" s="1">
        <f t="shared" si="502"/>
        <v>44630</v>
      </c>
      <c r="H4574" s="2">
        <f t="shared" si="503"/>
        <v>44630.601388888892</v>
      </c>
      <c r="I4574" t="b">
        <f>OR(ABS(Table2[[#This Row],[DateTime]]-H4575) * 1440 &lt; 5, ABS(Table2[[#This Row],[DateTime]]-H4573) * 1440 &lt; 5)</f>
        <v>0</v>
      </c>
      <c r="J4574">
        <f>IF(Table2[[#This Row],[Mulitiple Sneeze?]],J4573+1,0)</f>
        <v>0</v>
      </c>
      <c r="K4574" t="str">
        <f>IF(AND(Table2[[#This Row],[Multiple Counter]]&gt;0, J4575=0),"Combo End","")</f>
        <v/>
      </c>
    </row>
    <row r="4575" spans="1:11" x14ac:dyDescent="0.25">
      <c r="A4575" s="1" t="s">
        <v>4543</v>
      </c>
      <c r="B4575" t="str">
        <f t="shared" si="497"/>
        <v>March 10</v>
      </c>
      <c r="C4575" t="str">
        <f t="shared" si="498"/>
        <v>2022</v>
      </c>
      <c r="D4575" t="str">
        <f t="shared" si="499"/>
        <v>04:36PM</v>
      </c>
      <c r="E4575">
        <f t="shared" si="500"/>
        <v>3</v>
      </c>
      <c r="F4575" t="str">
        <f t="shared" si="501"/>
        <v>10</v>
      </c>
      <c r="G4575" s="1">
        <f t="shared" si="502"/>
        <v>44630</v>
      </c>
      <c r="H4575" s="2">
        <f t="shared" si="503"/>
        <v>44630.691666666666</v>
      </c>
      <c r="I4575" t="b">
        <f>OR(ABS(Table2[[#This Row],[DateTime]]-H4576) * 1440 &lt; 5, ABS(Table2[[#This Row],[DateTime]]-H4574) * 1440 &lt; 5)</f>
        <v>0</v>
      </c>
      <c r="J4575">
        <f>IF(Table2[[#This Row],[Mulitiple Sneeze?]],J4574+1,0)</f>
        <v>0</v>
      </c>
      <c r="K4575" t="str">
        <f>IF(AND(Table2[[#This Row],[Multiple Counter]]&gt;0, J4576=0),"Combo End","")</f>
        <v/>
      </c>
    </row>
    <row r="4576" spans="1:11" x14ac:dyDescent="0.25">
      <c r="A4576" s="1" t="s">
        <v>4542</v>
      </c>
      <c r="B4576" t="str">
        <f t="shared" si="497"/>
        <v>March 10</v>
      </c>
      <c r="C4576" t="str">
        <f t="shared" si="498"/>
        <v>2022</v>
      </c>
      <c r="D4576" t="str">
        <f t="shared" si="499"/>
        <v>06:00PM</v>
      </c>
      <c r="E4576">
        <f t="shared" si="500"/>
        <v>3</v>
      </c>
      <c r="F4576" t="str">
        <f t="shared" si="501"/>
        <v>10</v>
      </c>
      <c r="G4576" s="1">
        <f t="shared" si="502"/>
        <v>44630</v>
      </c>
      <c r="H4576" s="2">
        <f t="shared" si="503"/>
        <v>44630.75</v>
      </c>
      <c r="I4576" t="b">
        <f>OR(ABS(Table2[[#This Row],[DateTime]]-H4577) * 1440 &lt; 5, ABS(Table2[[#This Row],[DateTime]]-H4575) * 1440 &lt; 5)</f>
        <v>0</v>
      </c>
      <c r="J4576">
        <f>IF(Table2[[#This Row],[Mulitiple Sneeze?]],J4575+1,0)</f>
        <v>0</v>
      </c>
      <c r="K4576" t="str">
        <f>IF(AND(Table2[[#This Row],[Multiple Counter]]&gt;0, J4577=0),"Combo End","")</f>
        <v/>
      </c>
    </row>
    <row r="4577" spans="1:11" x14ac:dyDescent="0.25">
      <c r="A4577" s="1" t="s">
        <v>4541</v>
      </c>
      <c r="B4577" t="str">
        <f t="shared" si="497"/>
        <v>March 11</v>
      </c>
      <c r="C4577" t="str">
        <f t="shared" si="498"/>
        <v>2022</v>
      </c>
      <c r="D4577" t="str">
        <f t="shared" si="499"/>
        <v>08:59AM</v>
      </c>
      <c r="E4577">
        <f t="shared" si="500"/>
        <v>3</v>
      </c>
      <c r="F4577" t="str">
        <f t="shared" si="501"/>
        <v>11</v>
      </c>
      <c r="G4577" s="1">
        <f t="shared" si="502"/>
        <v>44631</v>
      </c>
      <c r="H4577" s="2">
        <f t="shared" si="503"/>
        <v>44631.374305555553</v>
      </c>
      <c r="I4577" t="b">
        <f>OR(ABS(Table2[[#This Row],[DateTime]]-H4578) * 1440 &lt; 5, ABS(Table2[[#This Row],[DateTime]]-H4576) * 1440 &lt; 5)</f>
        <v>0</v>
      </c>
      <c r="J4577">
        <f>IF(Table2[[#This Row],[Mulitiple Sneeze?]],J4576+1,0)</f>
        <v>0</v>
      </c>
      <c r="K4577" t="str">
        <f>IF(AND(Table2[[#This Row],[Multiple Counter]]&gt;0, J4578=0),"Combo End","")</f>
        <v/>
      </c>
    </row>
    <row r="4578" spans="1:11" x14ac:dyDescent="0.25">
      <c r="A4578" s="1" t="s">
        <v>4540</v>
      </c>
      <c r="B4578" t="str">
        <f t="shared" si="497"/>
        <v>March 11</v>
      </c>
      <c r="C4578" t="str">
        <f t="shared" si="498"/>
        <v>2022</v>
      </c>
      <c r="D4578" t="str">
        <f t="shared" si="499"/>
        <v>09:26AM</v>
      </c>
      <c r="E4578">
        <f t="shared" si="500"/>
        <v>3</v>
      </c>
      <c r="F4578" t="str">
        <f t="shared" si="501"/>
        <v>11</v>
      </c>
      <c r="G4578" s="1">
        <f t="shared" si="502"/>
        <v>44631</v>
      </c>
      <c r="H4578" s="2">
        <f t="shared" si="503"/>
        <v>44631.393055555556</v>
      </c>
      <c r="I4578" t="b">
        <f>OR(ABS(Table2[[#This Row],[DateTime]]-H4579) * 1440 &lt; 5, ABS(Table2[[#This Row],[DateTime]]-H4577) * 1440 &lt; 5)</f>
        <v>0</v>
      </c>
      <c r="J4578">
        <f>IF(Table2[[#This Row],[Mulitiple Sneeze?]],J4577+1,0)</f>
        <v>0</v>
      </c>
      <c r="K4578" t="str">
        <f>IF(AND(Table2[[#This Row],[Multiple Counter]]&gt;0, J4579=0),"Combo End","")</f>
        <v/>
      </c>
    </row>
    <row r="4579" spans="1:11" x14ac:dyDescent="0.25">
      <c r="A4579" s="1" t="s">
        <v>4539</v>
      </c>
      <c r="B4579" t="str">
        <f t="shared" si="497"/>
        <v>March 12</v>
      </c>
      <c r="C4579" t="str">
        <f t="shared" si="498"/>
        <v>2022</v>
      </c>
      <c r="D4579" t="str">
        <f t="shared" si="499"/>
        <v>05:50AM</v>
      </c>
      <c r="E4579">
        <f t="shared" si="500"/>
        <v>3</v>
      </c>
      <c r="F4579" t="str">
        <f t="shared" si="501"/>
        <v>12</v>
      </c>
      <c r="G4579" s="1">
        <f t="shared" si="502"/>
        <v>44632</v>
      </c>
      <c r="H4579" s="2">
        <f t="shared" si="503"/>
        <v>44632.243055555555</v>
      </c>
      <c r="I4579" t="b">
        <f>OR(ABS(Table2[[#This Row],[DateTime]]-H4580) * 1440 &lt; 5, ABS(Table2[[#This Row],[DateTime]]-H4578) * 1440 &lt; 5)</f>
        <v>0</v>
      </c>
      <c r="J4579">
        <f>IF(Table2[[#This Row],[Mulitiple Sneeze?]],J4578+1,0)</f>
        <v>0</v>
      </c>
      <c r="K4579" t="str">
        <f>IF(AND(Table2[[#This Row],[Multiple Counter]]&gt;0, J4580=0),"Combo End","")</f>
        <v/>
      </c>
    </row>
    <row r="4580" spans="1:11" x14ac:dyDescent="0.25">
      <c r="A4580" s="1" t="s">
        <v>4538</v>
      </c>
      <c r="B4580" t="str">
        <f t="shared" si="497"/>
        <v>March 12</v>
      </c>
      <c r="C4580" t="str">
        <f t="shared" si="498"/>
        <v>2022</v>
      </c>
      <c r="D4580" t="str">
        <f t="shared" si="499"/>
        <v>08:38AM</v>
      </c>
      <c r="E4580">
        <f t="shared" si="500"/>
        <v>3</v>
      </c>
      <c r="F4580" t="str">
        <f t="shared" si="501"/>
        <v>12</v>
      </c>
      <c r="G4580" s="1">
        <f t="shared" si="502"/>
        <v>44632</v>
      </c>
      <c r="H4580" s="2">
        <f t="shared" si="503"/>
        <v>44632.359722222223</v>
      </c>
      <c r="I4580" t="b">
        <f>OR(ABS(Table2[[#This Row],[DateTime]]-H4581) * 1440 &lt; 5, ABS(Table2[[#This Row],[DateTime]]-H4579) * 1440 &lt; 5)</f>
        <v>0</v>
      </c>
      <c r="J4580">
        <f>IF(Table2[[#This Row],[Mulitiple Sneeze?]],J4579+1,0)</f>
        <v>0</v>
      </c>
      <c r="K4580" t="str">
        <f>IF(AND(Table2[[#This Row],[Multiple Counter]]&gt;0, J4581=0),"Combo End","")</f>
        <v/>
      </c>
    </row>
    <row r="4581" spans="1:11" x14ac:dyDescent="0.25">
      <c r="A4581" s="1" t="s">
        <v>4537</v>
      </c>
      <c r="B4581" t="str">
        <f t="shared" si="497"/>
        <v>March 12</v>
      </c>
      <c r="C4581" t="str">
        <f t="shared" si="498"/>
        <v>2022</v>
      </c>
      <c r="D4581" t="str">
        <f t="shared" si="499"/>
        <v>06:26PM</v>
      </c>
      <c r="E4581">
        <f t="shared" si="500"/>
        <v>3</v>
      </c>
      <c r="F4581" t="str">
        <f t="shared" si="501"/>
        <v>12</v>
      </c>
      <c r="G4581" s="1">
        <f t="shared" si="502"/>
        <v>44632</v>
      </c>
      <c r="H4581" s="2">
        <f t="shared" si="503"/>
        <v>44632.768055555556</v>
      </c>
      <c r="I4581" t="b">
        <f>OR(ABS(Table2[[#This Row],[DateTime]]-H4582) * 1440 &lt; 5, ABS(Table2[[#This Row],[DateTime]]-H4580) * 1440 &lt; 5)</f>
        <v>0</v>
      </c>
      <c r="J4581">
        <f>IF(Table2[[#This Row],[Mulitiple Sneeze?]],J4580+1,0)</f>
        <v>0</v>
      </c>
      <c r="K4581" t="str">
        <f>IF(AND(Table2[[#This Row],[Multiple Counter]]&gt;0, J4582=0),"Combo End","")</f>
        <v/>
      </c>
    </row>
    <row r="4582" spans="1:11" x14ac:dyDescent="0.25">
      <c r="A4582" s="1" t="s">
        <v>4536</v>
      </c>
      <c r="B4582" t="str">
        <f t="shared" si="497"/>
        <v>March 13</v>
      </c>
      <c r="C4582" t="str">
        <f t="shared" si="498"/>
        <v>2022</v>
      </c>
      <c r="D4582" t="str">
        <f t="shared" si="499"/>
        <v>02:15PM</v>
      </c>
      <c r="E4582">
        <f t="shared" si="500"/>
        <v>3</v>
      </c>
      <c r="F4582" t="str">
        <f t="shared" si="501"/>
        <v>13</v>
      </c>
      <c r="G4582" s="1">
        <f t="shared" si="502"/>
        <v>44633</v>
      </c>
      <c r="H4582" s="2">
        <f t="shared" si="503"/>
        <v>44633.59375</v>
      </c>
      <c r="I4582" t="b">
        <f>OR(ABS(Table2[[#This Row],[DateTime]]-H4583) * 1440 &lt; 5, ABS(Table2[[#This Row],[DateTime]]-H4581) * 1440 &lt; 5)</f>
        <v>0</v>
      </c>
      <c r="J4582">
        <f>IF(Table2[[#This Row],[Mulitiple Sneeze?]],J4581+1,0)</f>
        <v>0</v>
      </c>
      <c r="K4582" t="str">
        <f>IF(AND(Table2[[#This Row],[Multiple Counter]]&gt;0, J4583=0),"Combo End","")</f>
        <v/>
      </c>
    </row>
    <row r="4583" spans="1:11" x14ac:dyDescent="0.25">
      <c r="A4583" s="1" t="s">
        <v>4535</v>
      </c>
      <c r="B4583" t="str">
        <f t="shared" si="497"/>
        <v>March 14</v>
      </c>
      <c r="C4583" t="str">
        <f t="shared" si="498"/>
        <v>2022</v>
      </c>
      <c r="D4583" t="str">
        <f t="shared" si="499"/>
        <v>07:20AM</v>
      </c>
      <c r="E4583">
        <f t="shared" si="500"/>
        <v>3</v>
      </c>
      <c r="F4583" t="str">
        <f t="shared" si="501"/>
        <v>14</v>
      </c>
      <c r="G4583" s="1">
        <f t="shared" si="502"/>
        <v>44634</v>
      </c>
      <c r="H4583" s="2">
        <f t="shared" si="503"/>
        <v>44634.305555555555</v>
      </c>
      <c r="I4583" t="b">
        <f>OR(ABS(Table2[[#This Row],[DateTime]]-H4584) * 1440 &lt; 5, ABS(Table2[[#This Row],[DateTime]]-H4582) * 1440 &lt; 5)</f>
        <v>0</v>
      </c>
      <c r="J4583">
        <f>IF(Table2[[#This Row],[Mulitiple Sneeze?]],J4582+1,0)</f>
        <v>0</v>
      </c>
      <c r="K4583" t="str">
        <f>IF(AND(Table2[[#This Row],[Multiple Counter]]&gt;0, J4584=0),"Combo End","")</f>
        <v/>
      </c>
    </row>
    <row r="4584" spans="1:11" x14ac:dyDescent="0.25">
      <c r="A4584" s="1" t="s">
        <v>4534</v>
      </c>
      <c r="B4584" t="str">
        <f t="shared" si="497"/>
        <v>March 14</v>
      </c>
      <c r="C4584" t="str">
        <f t="shared" si="498"/>
        <v>2022</v>
      </c>
      <c r="D4584" t="str">
        <f t="shared" si="499"/>
        <v>11:10AM</v>
      </c>
      <c r="E4584">
        <f t="shared" si="500"/>
        <v>3</v>
      </c>
      <c r="F4584" t="str">
        <f t="shared" si="501"/>
        <v>14</v>
      </c>
      <c r="G4584" s="1">
        <f t="shared" si="502"/>
        <v>44634</v>
      </c>
      <c r="H4584" s="2">
        <f t="shared" si="503"/>
        <v>44634.465277777781</v>
      </c>
      <c r="I4584" t="b">
        <f>OR(ABS(Table2[[#This Row],[DateTime]]-H4585) * 1440 &lt; 5, ABS(Table2[[#This Row],[DateTime]]-H4583) * 1440 &lt; 5)</f>
        <v>0</v>
      </c>
      <c r="J4584">
        <f>IF(Table2[[#This Row],[Mulitiple Sneeze?]],J4583+1,0)</f>
        <v>0</v>
      </c>
      <c r="K4584" t="str">
        <f>IF(AND(Table2[[#This Row],[Multiple Counter]]&gt;0, J4585=0),"Combo End","")</f>
        <v/>
      </c>
    </row>
    <row r="4585" spans="1:11" x14ac:dyDescent="0.25">
      <c r="A4585" s="1" t="s">
        <v>4533</v>
      </c>
      <c r="B4585" t="str">
        <f t="shared" si="497"/>
        <v>March 14</v>
      </c>
      <c r="C4585" t="str">
        <f t="shared" si="498"/>
        <v>2022</v>
      </c>
      <c r="D4585" t="str">
        <f t="shared" si="499"/>
        <v>02:15PM</v>
      </c>
      <c r="E4585">
        <f t="shared" si="500"/>
        <v>3</v>
      </c>
      <c r="F4585" t="str">
        <f t="shared" si="501"/>
        <v>14</v>
      </c>
      <c r="G4585" s="1">
        <f t="shared" si="502"/>
        <v>44634</v>
      </c>
      <c r="H4585" s="2">
        <f t="shared" si="503"/>
        <v>44634.59375</v>
      </c>
      <c r="I4585" t="b">
        <f>OR(ABS(Table2[[#This Row],[DateTime]]-H4586) * 1440 &lt; 5, ABS(Table2[[#This Row],[DateTime]]-H4584) * 1440 &lt; 5)</f>
        <v>0</v>
      </c>
      <c r="J4585">
        <f>IF(Table2[[#This Row],[Mulitiple Sneeze?]],J4584+1,0)</f>
        <v>0</v>
      </c>
      <c r="K4585" t="str">
        <f>IF(AND(Table2[[#This Row],[Multiple Counter]]&gt;0, J4586=0),"Combo End","")</f>
        <v/>
      </c>
    </row>
    <row r="4586" spans="1:11" x14ac:dyDescent="0.25">
      <c r="A4586" s="1" t="s">
        <v>4532</v>
      </c>
      <c r="B4586" t="str">
        <f t="shared" si="497"/>
        <v>March 14</v>
      </c>
      <c r="C4586" t="str">
        <f t="shared" si="498"/>
        <v>2022</v>
      </c>
      <c r="D4586" t="str">
        <f t="shared" si="499"/>
        <v>07:47PM</v>
      </c>
      <c r="E4586">
        <f t="shared" si="500"/>
        <v>3</v>
      </c>
      <c r="F4586" t="str">
        <f t="shared" si="501"/>
        <v>14</v>
      </c>
      <c r="G4586" s="1">
        <f t="shared" si="502"/>
        <v>44634</v>
      </c>
      <c r="H4586" s="2">
        <f t="shared" si="503"/>
        <v>44634.824305555558</v>
      </c>
      <c r="I4586" t="b">
        <f>OR(ABS(Table2[[#This Row],[DateTime]]-H4587) * 1440 &lt; 5, ABS(Table2[[#This Row],[DateTime]]-H4585) * 1440 &lt; 5)</f>
        <v>0</v>
      </c>
      <c r="J4586">
        <f>IF(Table2[[#This Row],[Mulitiple Sneeze?]],J4585+1,0)</f>
        <v>0</v>
      </c>
      <c r="K4586" t="str">
        <f>IF(AND(Table2[[#This Row],[Multiple Counter]]&gt;0, J4587=0),"Combo End","")</f>
        <v/>
      </c>
    </row>
    <row r="4587" spans="1:11" x14ac:dyDescent="0.25">
      <c r="A4587" s="1" t="s">
        <v>4531</v>
      </c>
      <c r="B4587" t="str">
        <f t="shared" si="497"/>
        <v>March 15</v>
      </c>
      <c r="C4587" t="str">
        <f t="shared" si="498"/>
        <v>2022</v>
      </c>
      <c r="D4587" t="str">
        <f t="shared" si="499"/>
        <v>06:16AM</v>
      </c>
      <c r="E4587">
        <f t="shared" si="500"/>
        <v>3</v>
      </c>
      <c r="F4587" t="str">
        <f t="shared" si="501"/>
        <v>15</v>
      </c>
      <c r="G4587" s="1">
        <f t="shared" si="502"/>
        <v>44635</v>
      </c>
      <c r="H4587" s="2">
        <f t="shared" si="503"/>
        <v>44635.261111111111</v>
      </c>
      <c r="I4587" t="b">
        <f>OR(ABS(Table2[[#This Row],[DateTime]]-H4588) * 1440 &lt; 5, ABS(Table2[[#This Row],[DateTime]]-H4586) * 1440 &lt; 5)</f>
        <v>0</v>
      </c>
      <c r="J4587">
        <f>IF(Table2[[#This Row],[Mulitiple Sneeze?]],J4586+1,0)</f>
        <v>0</v>
      </c>
      <c r="K4587" t="str">
        <f>IF(AND(Table2[[#This Row],[Multiple Counter]]&gt;0, J4588=0),"Combo End","")</f>
        <v/>
      </c>
    </row>
    <row r="4588" spans="1:11" x14ac:dyDescent="0.25">
      <c r="A4588" s="1" t="s">
        <v>4530</v>
      </c>
      <c r="B4588" t="str">
        <f t="shared" si="497"/>
        <v>March 15</v>
      </c>
      <c r="C4588" t="str">
        <f t="shared" si="498"/>
        <v>2022</v>
      </c>
      <c r="D4588" t="str">
        <f t="shared" si="499"/>
        <v>12:51PM</v>
      </c>
      <c r="E4588">
        <f t="shared" si="500"/>
        <v>3</v>
      </c>
      <c r="F4588" t="str">
        <f t="shared" si="501"/>
        <v>15</v>
      </c>
      <c r="G4588" s="1">
        <f t="shared" si="502"/>
        <v>44635</v>
      </c>
      <c r="H4588" s="2">
        <f t="shared" si="503"/>
        <v>44635.535416666666</v>
      </c>
      <c r="I4588" t="b">
        <f>OR(ABS(Table2[[#This Row],[DateTime]]-H4589) * 1440 &lt; 5, ABS(Table2[[#This Row],[DateTime]]-H4587) * 1440 &lt; 5)</f>
        <v>0</v>
      </c>
      <c r="J4588">
        <f>IF(Table2[[#This Row],[Mulitiple Sneeze?]],J4587+1,0)</f>
        <v>0</v>
      </c>
      <c r="K4588" t="str">
        <f>IF(AND(Table2[[#This Row],[Multiple Counter]]&gt;0, J4589=0),"Combo End","")</f>
        <v/>
      </c>
    </row>
    <row r="4589" spans="1:11" x14ac:dyDescent="0.25">
      <c r="A4589" s="1" t="s">
        <v>4529</v>
      </c>
      <c r="B4589" t="str">
        <f t="shared" si="497"/>
        <v>March 16</v>
      </c>
      <c r="C4589" t="str">
        <f t="shared" si="498"/>
        <v>2022</v>
      </c>
      <c r="D4589" t="str">
        <f t="shared" si="499"/>
        <v>07:12AM</v>
      </c>
      <c r="E4589">
        <f t="shared" si="500"/>
        <v>3</v>
      </c>
      <c r="F4589" t="str">
        <f t="shared" si="501"/>
        <v>16</v>
      </c>
      <c r="G4589" s="1">
        <f t="shared" si="502"/>
        <v>44636</v>
      </c>
      <c r="H4589" s="2">
        <f t="shared" si="503"/>
        <v>44636.3</v>
      </c>
      <c r="I4589" t="b">
        <f>OR(ABS(Table2[[#This Row],[DateTime]]-H4590) * 1440 &lt; 5, ABS(Table2[[#This Row],[DateTime]]-H4588) * 1440 &lt; 5)</f>
        <v>0</v>
      </c>
      <c r="J4589">
        <f>IF(Table2[[#This Row],[Mulitiple Sneeze?]],J4588+1,0)</f>
        <v>0</v>
      </c>
      <c r="K4589" t="str">
        <f>IF(AND(Table2[[#This Row],[Multiple Counter]]&gt;0, J4590=0),"Combo End","")</f>
        <v/>
      </c>
    </row>
    <row r="4590" spans="1:11" x14ac:dyDescent="0.25">
      <c r="A4590" s="1" t="s">
        <v>4528</v>
      </c>
      <c r="B4590" t="str">
        <f t="shared" si="497"/>
        <v>March 16</v>
      </c>
      <c r="C4590" t="str">
        <f t="shared" si="498"/>
        <v>2022</v>
      </c>
      <c r="D4590" t="str">
        <f t="shared" si="499"/>
        <v>07:47AM</v>
      </c>
      <c r="E4590">
        <f t="shared" si="500"/>
        <v>3</v>
      </c>
      <c r="F4590" t="str">
        <f t="shared" si="501"/>
        <v>16</v>
      </c>
      <c r="G4590" s="1">
        <f t="shared" si="502"/>
        <v>44636</v>
      </c>
      <c r="H4590" s="2">
        <f t="shared" si="503"/>
        <v>44636.324305555558</v>
      </c>
      <c r="I4590" t="b">
        <f>OR(ABS(Table2[[#This Row],[DateTime]]-H4591) * 1440 &lt; 5, ABS(Table2[[#This Row],[DateTime]]-H4589) * 1440 &lt; 5)</f>
        <v>0</v>
      </c>
      <c r="J4590">
        <f>IF(Table2[[#This Row],[Mulitiple Sneeze?]],J4589+1,0)</f>
        <v>0</v>
      </c>
      <c r="K4590" t="str">
        <f>IF(AND(Table2[[#This Row],[Multiple Counter]]&gt;0, J4591=0),"Combo End","")</f>
        <v/>
      </c>
    </row>
    <row r="4591" spans="1:11" x14ac:dyDescent="0.25">
      <c r="A4591" s="1" t="s">
        <v>4527</v>
      </c>
      <c r="B4591" t="str">
        <f t="shared" si="497"/>
        <v>March 16</v>
      </c>
      <c r="C4591" t="str">
        <f t="shared" si="498"/>
        <v>2022</v>
      </c>
      <c r="D4591" t="str">
        <f t="shared" si="499"/>
        <v>12:41PM</v>
      </c>
      <c r="E4591">
        <f t="shared" si="500"/>
        <v>3</v>
      </c>
      <c r="F4591" t="str">
        <f t="shared" si="501"/>
        <v>16</v>
      </c>
      <c r="G4591" s="1">
        <f t="shared" si="502"/>
        <v>44636</v>
      </c>
      <c r="H4591" s="2">
        <f t="shared" si="503"/>
        <v>44636.52847222222</v>
      </c>
      <c r="I4591" t="b">
        <f>OR(ABS(Table2[[#This Row],[DateTime]]-H4592) * 1440 &lt; 5, ABS(Table2[[#This Row],[DateTime]]-H4590) * 1440 &lt; 5)</f>
        <v>0</v>
      </c>
      <c r="J4591">
        <f>IF(Table2[[#This Row],[Mulitiple Sneeze?]],J4590+1,0)</f>
        <v>0</v>
      </c>
      <c r="K4591" t="str">
        <f>IF(AND(Table2[[#This Row],[Multiple Counter]]&gt;0, J4592=0),"Combo End","")</f>
        <v/>
      </c>
    </row>
    <row r="4592" spans="1:11" x14ac:dyDescent="0.25">
      <c r="A4592" s="1" t="s">
        <v>4526</v>
      </c>
      <c r="B4592" t="str">
        <f t="shared" si="497"/>
        <v>March 16</v>
      </c>
      <c r="C4592" t="str">
        <f t="shared" si="498"/>
        <v>2022</v>
      </c>
      <c r="D4592" t="str">
        <f t="shared" si="499"/>
        <v>02:17PM</v>
      </c>
      <c r="E4592">
        <f t="shared" si="500"/>
        <v>3</v>
      </c>
      <c r="F4592" t="str">
        <f t="shared" si="501"/>
        <v>16</v>
      </c>
      <c r="G4592" s="1">
        <f t="shared" si="502"/>
        <v>44636</v>
      </c>
      <c r="H4592" s="2">
        <f t="shared" si="503"/>
        <v>44636.595138888886</v>
      </c>
      <c r="I4592" t="b">
        <f>OR(ABS(Table2[[#This Row],[DateTime]]-H4593) * 1440 &lt; 5, ABS(Table2[[#This Row],[DateTime]]-H4591) * 1440 &lt; 5)</f>
        <v>0</v>
      </c>
      <c r="J4592">
        <f>IF(Table2[[#This Row],[Mulitiple Sneeze?]],J4591+1,0)</f>
        <v>0</v>
      </c>
      <c r="K4592" t="str">
        <f>IF(AND(Table2[[#This Row],[Multiple Counter]]&gt;0, J4593=0),"Combo End","")</f>
        <v/>
      </c>
    </row>
    <row r="4593" spans="1:11" x14ac:dyDescent="0.25">
      <c r="A4593" s="1" t="s">
        <v>4525</v>
      </c>
      <c r="B4593" t="str">
        <f t="shared" si="497"/>
        <v>March 17</v>
      </c>
      <c r="C4593" t="str">
        <f t="shared" si="498"/>
        <v>2022</v>
      </c>
      <c r="D4593" t="str">
        <f t="shared" si="499"/>
        <v>06:05AM</v>
      </c>
      <c r="E4593">
        <f t="shared" si="500"/>
        <v>3</v>
      </c>
      <c r="F4593" t="str">
        <f t="shared" si="501"/>
        <v>17</v>
      </c>
      <c r="G4593" s="1">
        <f t="shared" si="502"/>
        <v>44637</v>
      </c>
      <c r="H4593" s="2">
        <f t="shared" si="503"/>
        <v>44637.253472222219</v>
      </c>
      <c r="I4593" t="b">
        <f>OR(ABS(Table2[[#This Row],[DateTime]]-H4594) * 1440 &lt; 5, ABS(Table2[[#This Row],[DateTime]]-H4592) * 1440 &lt; 5)</f>
        <v>0</v>
      </c>
      <c r="J4593">
        <f>IF(Table2[[#This Row],[Mulitiple Sneeze?]],J4592+1,0)</f>
        <v>0</v>
      </c>
      <c r="K4593" t="str">
        <f>IF(AND(Table2[[#This Row],[Multiple Counter]]&gt;0, J4594=0),"Combo End","")</f>
        <v/>
      </c>
    </row>
    <row r="4594" spans="1:11" x14ac:dyDescent="0.25">
      <c r="A4594" s="1" t="s">
        <v>4524</v>
      </c>
      <c r="B4594" t="str">
        <f t="shared" si="497"/>
        <v>March 17</v>
      </c>
      <c r="C4594" t="str">
        <f t="shared" si="498"/>
        <v>2022</v>
      </c>
      <c r="D4594" t="str">
        <f t="shared" si="499"/>
        <v>06:34AM</v>
      </c>
      <c r="E4594">
        <f t="shared" si="500"/>
        <v>3</v>
      </c>
      <c r="F4594" t="str">
        <f t="shared" si="501"/>
        <v>17</v>
      </c>
      <c r="G4594" s="1">
        <f t="shared" si="502"/>
        <v>44637</v>
      </c>
      <c r="H4594" s="2">
        <f t="shared" si="503"/>
        <v>44637.273611111108</v>
      </c>
      <c r="I4594" t="b">
        <f>OR(ABS(Table2[[#This Row],[DateTime]]-H4595) * 1440 &lt; 5, ABS(Table2[[#This Row],[DateTime]]-H4593) * 1440 &lt; 5)</f>
        <v>0</v>
      </c>
      <c r="J4594">
        <f>IF(Table2[[#This Row],[Mulitiple Sneeze?]],J4593+1,0)</f>
        <v>0</v>
      </c>
      <c r="K4594" t="str">
        <f>IF(AND(Table2[[#This Row],[Multiple Counter]]&gt;0, J4595=0),"Combo End","")</f>
        <v/>
      </c>
    </row>
    <row r="4595" spans="1:11" x14ac:dyDescent="0.25">
      <c r="A4595" s="1" t="s">
        <v>4523</v>
      </c>
      <c r="B4595" t="str">
        <f t="shared" si="497"/>
        <v>March 17</v>
      </c>
      <c r="C4595" t="str">
        <f t="shared" si="498"/>
        <v>2022</v>
      </c>
      <c r="D4595" t="str">
        <f t="shared" si="499"/>
        <v>08:07AM</v>
      </c>
      <c r="E4595">
        <f t="shared" si="500"/>
        <v>3</v>
      </c>
      <c r="F4595" t="str">
        <f t="shared" si="501"/>
        <v>17</v>
      </c>
      <c r="G4595" s="1">
        <f t="shared" si="502"/>
        <v>44637</v>
      </c>
      <c r="H4595" s="2">
        <f t="shared" si="503"/>
        <v>44637.338194444441</v>
      </c>
      <c r="I4595" t="b">
        <f>OR(ABS(Table2[[#This Row],[DateTime]]-H4596) * 1440 &lt; 5, ABS(Table2[[#This Row],[DateTime]]-H4594) * 1440 &lt; 5)</f>
        <v>0</v>
      </c>
      <c r="J4595">
        <f>IF(Table2[[#This Row],[Mulitiple Sneeze?]],J4594+1,0)</f>
        <v>0</v>
      </c>
      <c r="K4595" t="str">
        <f>IF(AND(Table2[[#This Row],[Multiple Counter]]&gt;0, J4596=0),"Combo End","")</f>
        <v/>
      </c>
    </row>
    <row r="4596" spans="1:11" x14ac:dyDescent="0.25">
      <c r="A4596" s="1" t="s">
        <v>4522</v>
      </c>
      <c r="B4596" t="str">
        <f t="shared" si="497"/>
        <v>March 17</v>
      </c>
      <c r="C4596" t="str">
        <f t="shared" si="498"/>
        <v>2022</v>
      </c>
      <c r="D4596" t="str">
        <f t="shared" si="499"/>
        <v>09:41AM</v>
      </c>
      <c r="E4596">
        <f t="shared" si="500"/>
        <v>3</v>
      </c>
      <c r="F4596" t="str">
        <f t="shared" si="501"/>
        <v>17</v>
      </c>
      <c r="G4596" s="1">
        <f t="shared" si="502"/>
        <v>44637</v>
      </c>
      <c r="H4596" s="2">
        <f t="shared" si="503"/>
        <v>44637.40347222222</v>
      </c>
      <c r="I4596" t="b">
        <f>OR(ABS(Table2[[#This Row],[DateTime]]-H4597) * 1440 &lt; 5, ABS(Table2[[#This Row],[DateTime]]-H4595) * 1440 &lt; 5)</f>
        <v>0</v>
      </c>
      <c r="J4596">
        <f>IF(Table2[[#This Row],[Mulitiple Sneeze?]],J4595+1,0)</f>
        <v>0</v>
      </c>
      <c r="K4596" t="str">
        <f>IF(AND(Table2[[#This Row],[Multiple Counter]]&gt;0, J4597=0),"Combo End","")</f>
        <v/>
      </c>
    </row>
    <row r="4597" spans="1:11" x14ac:dyDescent="0.25">
      <c r="A4597" s="1" t="s">
        <v>4521</v>
      </c>
      <c r="B4597" t="str">
        <f t="shared" si="497"/>
        <v>March 17</v>
      </c>
      <c r="C4597" t="str">
        <f t="shared" si="498"/>
        <v>2022</v>
      </c>
      <c r="D4597" t="str">
        <f t="shared" si="499"/>
        <v>01:14PM</v>
      </c>
      <c r="E4597">
        <f t="shared" si="500"/>
        <v>3</v>
      </c>
      <c r="F4597" t="str">
        <f t="shared" si="501"/>
        <v>17</v>
      </c>
      <c r="G4597" s="1">
        <f t="shared" si="502"/>
        <v>44637</v>
      </c>
      <c r="H4597" s="2">
        <f t="shared" si="503"/>
        <v>44637.551388888889</v>
      </c>
      <c r="I4597" t="b">
        <f>OR(ABS(Table2[[#This Row],[DateTime]]-H4598) * 1440 &lt; 5, ABS(Table2[[#This Row],[DateTime]]-H4596) * 1440 &lt; 5)</f>
        <v>0</v>
      </c>
      <c r="J4597">
        <f>IF(Table2[[#This Row],[Mulitiple Sneeze?]],J4596+1,0)</f>
        <v>0</v>
      </c>
      <c r="K4597" t="str">
        <f>IF(AND(Table2[[#This Row],[Multiple Counter]]&gt;0, J4598=0),"Combo End","")</f>
        <v/>
      </c>
    </row>
    <row r="4598" spans="1:11" x14ac:dyDescent="0.25">
      <c r="A4598" s="1" t="s">
        <v>4520</v>
      </c>
      <c r="B4598" t="str">
        <f t="shared" si="497"/>
        <v>March 17</v>
      </c>
      <c r="C4598" t="str">
        <f t="shared" si="498"/>
        <v>2022</v>
      </c>
      <c r="D4598" t="str">
        <f t="shared" si="499"/>
        <v>02:45PM</v>
      </c>
      <c r="E4598">
        <f t="shared" si="500"/>
        <v>3</v>
      </c>
      <c r="F4598" t="str">
        <f t="shared" si="501"/>
        <v>17</v>
      </c>
      <c r="G4598" s="1">
        <f t="shared" si="502"/>
        <v>44637</v>
      </c>
      <c r="H4598" s="2">
        <f t="shared" si="503"/>
        <v>44637.614583333336</v>
      </c>
      <c r="I4598" t="b">
        <f>OR(ABS(Table2[[#This Row],[DateTime]]-H4599) * 1440 &lt; 5, ABS(Table2[[#This Row],[DateTime]]-H4597) * 1440 &lt; 5)</f>
        <v>0</v>
      </c>
      <c r="J4598">
        <f>IF(Table2[[#This Row],[Mulitiple Sneeze?]],J4597+1,0)</f>
        <v>0</v>
      </c>
      <c r="K4598" t="str">
        <f>IF(AND(Table2[[#This Row],[Multiple Counter]]&gt;0, J4599=0),"Combo End","")</f>
        <v/>
      </c>
    </row>
    <row r="4599" spans="1:11" x14ac:dyDescent="0.25">
      <c r="A4599" s="1" t="s">
        <v>4519</v>
      </c>
      <c r="B4599" t="str">
        <f t="shared" si="497"/>
        <v>March 18</v>
      </c>
      <c r="C4599" t="str">
        <f t="shared" si="498"/>
        <v>2022</v>
      </c>
      <c r="D4599" t="str">
        <f t="shared" si="499"/>
        <v>02:55PM</v>
      </c>
      <c r="E4599">
        <f t="shared" si="500"/>
        <v>3</v>
      </c>
      <c r="F4599" t="str">
        <f t="shared" si="501"/>
        <v>18</v>
      </c>
      <c r="G4599" s="1">
        <f t="shared" si="502"/>
        <v>44638</v>
      </c>
      <c r="H4599" s="2">
        <f t="shared" si="503"/>
        <v>44638.621527777781</v>
      </c>
      <c r="I4599" t="b">
        <f>OR(ABS(Table2[[#This Row],[DateTime]]-H4600) * 1440 &lt; 5, ABS(Table2[[#This Row],[DateTime]]-H4598) * 1440 &lt; 5)</f>
        <v>0</v>
      </c>
      <c r="J4599">
        <f>IF(Table2[[#This Row],[Mulitiple Sneeze?]],J4598+1,0)</f>
        <v>0</v>
      </c>
      <c r="K4599" t="str">
        <f>IF(AND(Table2[[#This Row],[Multiple Counter]]&gt;0, J4600=0),"Combo End","")</f>
        <v/>
      </c>
    </row>
    <row r="4600" spans="1:11" x14ac:dyDescent="0.25">
      <c r="A4600" s="1" t="s">
        <v>4518</v>
      </c>
      <c r="B4600" t="str">
        <f t="shared" si="497"/>
        <v>March 19</v>
      </c>
      <c r="C4600" t="str">
        <f t="shared" si="498"/>
        <v>2022</v>
      </c>
      <c r="D4600" t="str">
        <f t="shared" si="499"/>
        <v>07:39AM</v>
      </c>
      <c r="E4600">
        <f t="shared" si="500"/>
        <v>3</v>
      </c>
      <c r="F4600" t="str">
        <f t="shared" si="501"/>
        <v>19</v>
      </c>
      <c r="G4600" s="1">
        <f t="shared" si="502"/>
        <v>44639</v>
      </c>
      <c r="H4600" s="2">
        <f t="shared" si="503"/>
        <v>44639.318749999999</v>
      </c>
      <c r="I4600" t="b">
        <f>OR(ABS(Table2[[#This Row],[DateTime]]-H4601) * 1440 &lt; 5, ABS(Table2[[#This Row],[DateTime]]-H4599) * 1440 &lt; 5)</f>
        <v>1</v>
      </c>
      <c r="J4600">
        <f>IF(Table2[[#This Row],[Mulitiple Sneeze?]],J4599+1,0)</f>
        <v>1</v>
      </c>
      <c r="K4600" t="str">
        <f>IF(AND(Table2[[#This Row],[Multiple Counter]]&gt;0, J4601=0),"Combo End","")</f>
        <v/>
      </c>
    </row>
    <row r="4601" spans="1:11" x14ac:dyDescent="0.25">
      <c r="A4601" s="1" t="s">
        <v>4517</v>
      </c>
      <c r="B4601" t="str">
        <f t="shared" si="497"/>
        <v>March 19</v>
      </c>
      <c r="C4601" t="str">
        <f t="shared" si="498"/>
        <v>2022</v>
      </c>
      <c r="D4601" t="str">
        <f t="shared" si="499"/>
        <v>07:40AM</v>
      </c>
      <c r="E4601">
        <f t="shared" si="500"/>
        <v>3</v>
      </c>
      <c r="F4601" t="str">
        <f t="shared" si="501"/>
        <v>19</v>
      </c>
      <c r="G4601" s="1">
        <f t="shared" si="502"/>
        <v>44639</v>
      </c>
      <c r="H4601" s="2">
        <f t="shared" si="503"/>
        <v>44639.319444444445</v>
      </c>
      <c r="I4601" t="b">
        <f>OR(ABS(Table2[[#This Row],[DateTime]]-H4602) * 1440 &lt; 5, ABS(Table2[[#This Row],[DateTime]]-H4600) * 1440 &lt; 5)</f>
        <v>1</v>
      </c>
      <c r="J4601">
        <f>IF(Table2[[#This Row],[Mulitiple Sneeze?]],J4600+1,0)</f>
        <v>2</v>
      </c>
      <c r="K4601" t="str">
        <f>IF(AND(Table2[[#This Row],[Multiple Counter]]&gt;0, J4602=0),"Combo End","")</f>
        <v>Combo End</v>
      </c>
    </row>
    <row r="4602" spans="1:11" x14ac:dyDescent="0.25">
      <c r="A4602" s="1" t="s">
        <v>4516</v>
      </c>
      <c r="B4602" t="str">
        <f t="shared" si="497"/>
        <v>March 19</v>
      </c>
      <c r="C4602" t="str">
        <f t="shared" si="498"/>
        <v>2022</v>
      </c>
      <c r="D4602" t="str">
        <f t="shared" si="499"/>
        <v>10:36AM</v>
      </c>
      <c r="E4602">
        <f t="shared" si="500"/>
        <v>3</v>
      </c>
      <c r="F4602" t="str">
        <f t="shared" si="501"/>
        <v>19</v>
      </c>
      <c r="G4602" s="1">
        <f t="shared" si="502"/>
        <v>44639</v>
      </c>
      <c r="H4602" s="2">
        <f t="shared" si="503"/>
        <v>44639.441666666666</v>
      </c>
      <c r="I4602" t="b">
        <f>OR(ABS(Table2[[#This Row],[DateTime]]-H4603) * 1440 &lt; 5, ABS(Table2[[#This Row],[DateTime]]-H4601) * 1440 &lt; 5)</f>
        <v>0</v>
      </c>
      <c r="J4602">
        <f>IF(Table2[[#This Row],[Mulitiple Sneeze?]],J4601+1,0)</f>
        <v>0</v>
      </c>
      <c r="K4602" t="str">
        <f>IF(AND(Table2[[#This Row],[Multiple Counter]]&gt;0, J4603=0),"Combo End","")</f>
        <v/>
      </c>
    </row>
    <row r="4603" spans="1:11" x14ac:dyDescent="0.25">
      <c r="A4603" s="1" t="s">
        <v>4515</v>
      </c>
      <c r="B4603" t="str">
        <f t="shared" si="497"/>
        <v>March 19</v>
      </c>
      <c r="C4603" t="str">
        <f t="shared" si="498"/>
        <v>2022</v>
      </c>
      <c r="D4603" t="str">
        <f t="shared" si="499"/>
        <v>01:43PM</v>
      </c>
      <c r="E4603">
        <f t="shared" si="500"/>
        <v>3</v>
      </c>
      <c r="F4603" t="str">
        <f t="shared" si="501"/>
        <v>19</v>
      </c>
      <c r="G4603" s="1">
        <f t="shared" si="502"/>
        <v>44639</v>
      </c>
      <c r="H4603" s="2">
        <f t="shared" si="503"/>
        <v>44639.571527777778</v>
      </c>
      <c r="I4603" t="b">
        <f>OR(ABS(Table2[[#This Row],[DateTime]]-H4604) * 1440 &lt; 5, ABS(Table2[[#This Row],[DateTime]]-H4602) * 1440 &lt; 5)</f>
        <v>1</v>
      </c>
      <c r="J4603">
        <f>IF(Table2[[#This Row],[Mulitiple Sneeze?]],J4602+1,0)</f>
        <v>1</v>
      </c>
      <c r="K4603" t="str">
        <f>IF(AND(Table2[[#This Row],[Multiple Counter]]&gt;0, J4604=0),"Combo End","")</f>
        <v/>
      </c>
    </row>
    <row r="4604" spans="1:11" x14ac:dyDescent="0.25">
      <c r="A4604" s="1" t="s">
        <v>4494</v>
      </c>
      <c r="B4604" t="str">
        <f t="shared" si="497"/>
        <v>March 19</v>
      </c>
      <c r="C4604" t="str">
        <f t="shared" si="498"/>
        <v>2022</v>
      </c>
      <c r="D4604" t="str">
        <f t="shared" si="499"/>
        <v>01:48PM</v>
      </c>
      <c r="E4604">
        <f t="shared" si="500"/>
        <v>3</v>
      </c>
      <c r="F4604" t="str">
        <f t="shared" si="501"/>
        <v>19</v>
      </c>
      <c r="G4604" s="1">
        <f t="shared" si="502"/>
        <v>44639</v>
      </c>
      <c r="H4604" s="2">
        <f t="shared" si="503"/>
        <v>44639.574999999997</v>
      </c>
      <c r="I4604" t="b">
        <f>OR(ABS(Table2[[#This Row],[DateTime]]-H4605) * 1440 &lt; 5, ABS(Table2[[#This Row],[DateTime]]-H4603) * 1440 &lt; 5)</f>
        <v>1</v>
      </c>
      <c r="J4604">
        <f>IF(Table2[[#This Row],[Mulitiple Sneeze?]],J4603+1,0)</f>
        <v>2</v>
      </c>
      <c r="K4604" t="str">
        <f>IF(AND(Table2[[#This Row],[Multiple Counter]]&gt;0, J4605=0),"Combo End","")</f>
        <v>Combo End</v>
      </c>
    </row>
    <row r="4605" spans="1:11" x14ac:dyDescent="0.25">
      <c r="A4605" s="1" t="s">
        <v>4493</v>
      </c>
      <c r="B4605" t="str">
        <f t="shared" si="497"/>
        <v>March 19</v>
      </c>
      <c r="C4605" t="str">
        <f t="shared" si="498"/>
        <v>2022</v>
      </c>
      <c r="D4605" t="str">
        <f t="shared" si="499"/>
        <v>06:55PM</v>
      </c>
      <c r="E4605">
        <f t="shared" si="500"/>
        <v>3</v>
      </c>
      <c r="F4605" t="str">
        <f t="shared" si="501"/>
        <v>19</v>
      </c>
      <c r="G4605" s="1">
        <f t="shared" si="502"/>
        <v>44639</v>
      </c>
      <c r="H4605" s="2">
        <f t="shared" si="503"/>
        <v>44639.788194444445</v>
      </c>
      <c r="I4605" t="b">
        <f>OR(ABS(Table2[[#This Row],[DateTime]]-H4606) * 1440 &lt; 5, ABS(Table2[[#This Row],[DateTime]]-H4604) * 1440 &lt; 5)</f>
        <v>0</v>
      </c>
      <c r="J4605">
        <f>IF(Table2[[#This Row],[Mulitiple Sneeze?]],J4604+1,0)</f>
        <v>0</v>
      </c>
      <c r="K4605" t="str">
        <f>IF(AND(Table2[[#This Row],[Multiple Counter]]&gt;0, J4606=0),"Combo End","")</f>
        <v/>
      </c>
    </row>
    <row r="4606" spans="1:11" x14ac:dyDescent="0.25">
      <c r="A4606" s="1" t="s">
        <v>4492</v>
      </c>
      <c r="B4606" t="str">
        <f t="shared" si="497"/>
        <v>March 19</v>
      </c>
      <c r="C4606" t="str">
        <f t="shared" si="498"/>
        <v>2022</v>
      </c>
      <c r="D4606" t="str">
        <f t="shared" si="499"/>
        <v>09:35PM</v>
      </c>
      <c r="E4606">
        <f t="shared" si="500"/>
        <v>3</v>
      </c>
      <c r="F4606" t="str">
        <f t="shared" si="501"/>
        <v>19</v>
      </c>
      <c r="G4606" s="1">
        <f t="shared" si="502"/>
        <v>44639</v>
      </c>
      <c r="H4606" s="2">
        <f t="shared" si="503"/>
        <v>44639.899305555555</v>
      </c>
      <c r="I4606" t="b">
        <f>OR(ABS(Table2[[#This Row],[DateTime]]-H4607) * 1440 &lt; 5, ABS(Table2[[#This Row],[DateTime]]-H4605) * 1440 &lt; 5)</f>
        <v>0</v>
      </c>
      <c r="J4606">
        <f>IF(Table2[[#This Row],[Mulitiple Sneeze?]],J4605+1,0)</f>
        <v>0</v>
      </c>
      <c r="K4606" t="str">
        <f>IF(AND(Table2[[#This Row],[Multiple Counter]]&gt;0, J4607=0),"Combo End","")</f>
        <v/>
      </c>
    </row>
    <row r="4607" spans="1:11" x14ac:dyDescent="0.25">
      <c r="A4607" s="1" t="s">
        <v>4491</v>
      </c>
      <c r="B4607" t="str">
        <f t="shared" si="497"/>
        <v>March 21</v>
      </c>
      <c r="C4607" t="str">
        <f t="shared" si="498"/>
        <v>2022</v>
      </c>
      <c r="D4607" t="str">
        <f t="shared" si="499"/>
        <v>07:22AM</v>
      </c>
      <c r="E4607">
        <f t="shared" si="500"/>
        <v>3</v>
      </c>
      <c r="F4607" t="str">
        <f t="shared" si="501"/>
        <v>21</v>
      </c>
      <c r="G4607" s="1">
        <f t="shared" si="502"/>
        <v>44641</v>
      </c>
      <c r="H4607" s="2">
        <f t="shared" si="503"/>
        <v>44641.306944444441</v>
      </c>
      <c r="I4607" t="b">
        <f>OR(ABS(Table2[[#This Row],[DateTime]]-H4608) * 1440 &lt; 5, ABS(Table2[[#This Row],[DateTime]]-H4606) * 1440 &lt; 5)</f>
        <v>0</v>
      </c>
      <c r="J4607">
        <f>IF(Table2[[#This Row],[Mulitiple Sneeze?]],J4606+1,0)</f>
        <v>0</v>
      </c>
      <c r="K4607" t="str">
        <f>IF(AND(Table2[[#This Row],[Multiple Counter]]&gt;0, J4608=0),"Combo End","")</f>
        <v/>
      </c>
    </row>
    <row r="4608" spans="1:11" x14ac:dyDescent="0.25">
      <c r="A4608" s="1" t="s">
        <v>4490</v>
      </c>
      <c r="B4608" t="str">
        <f t="shared" si="497"/>
        <v>March 21</v>
      </c>
      <c r="C4608" t="str">
        <f t="shared" si="498"/>
        <v>2022</v>
      </c>
      <c r="D4608" t="str">
        <f t="shared" si="499"/>
        <v>08:45AM</v>
      </c>
      <c r="E4608">
        <f t="shared" si="500"/>
        <v>3</v>
      </c>
      <c r="F4608" t="str">
        <f t="shared" si="501"/>
        <v>21</v>
      </c>
      <c r="G4608" s="1">
        <f t="shared" si="502"/>
        <v>44641</v>
      </c>
      <c r="H4608" s="2">
        <f t="shared" si="503"/>
        <v>44641.364583333336</v>
      </c>
      <c r="I4608" t="b">
        <f>OR(ABS(Table2[[#This Row],[DateTime]]-H4609) * 1440 &lt; 5, ABS(Table2[[#This Row],[DateTime]]-H4607) * 1440 &lt; 5)</f>
        <v>0</v>
      </c>
      <c r="J4608">
        <f>IF(Table2[[#This Row],[Mulitiple Sneeze?]],J4607+1,0)</f>
        <v>0</v>
      </c>
      <c r="K4608" t="str">
        <f>IF(AND(Table2[[#This Row],[Multiple Counter]]&gt;0, J4609=0),"Combo End","")</f>
        <v/>
      </c>
    </row>
    <row r="4609" spans="1:11" x14ac:dyDescent="0.25">
      <c r="A4609" s="1" t="s">
        <v>4489</v>
      </c>
      <c r="B4609" t="str">
        <f t="shared" si="497"/>
        <v>March 21</v>
      </c>
      <c r="C4609" t="str">
        <f t="shared" si="498"/>
        <v>2022</v>
      </c>
      <c r="D4609" t="str">
        <f t="shared" si="499"/>
        <v>01:11PM</v>
      </c>
      <c r="E4609">
        <f t="shared" si="500"/>
        <v>3</v>
      </c>
      <c r="F4609" t="str">
        <f t="shared" si="501"/>
        <v>21</v>
      </c>
      <c r="G4609" s="1">
        <f t="shared" si="502"/>
        <v>44641</v>
      </c>
      <c r="H4609" s="2">
        <f t="shared" si="503"/>
        <v>44641.549305555556</v>
      </c>
      <c r="I4609" t="b">
        <f>OR(ABS(Table2[[#This Row],[DateTime]]-H4610) * 1440 &lt; 5, ABS(Table2[[#This Row],[DateTime]]-H4608) * 1440 &lt; 5)</f>
        <v>0</v>
      </c>
      <c r="J4609">
        <f>IF(Table2[[#This Row],[Mulitiple Sneeze?]],J4608+1,0)</f>
        <v>0</v>
      </c>
      <c r="K4609" t="str">
        <f>IF(AND(Table2[[#This Row],[Multiple Counter]]&gt;0, J4610=0),"Combo End","")</f>
        <v/>
      </c>
    </row>
    <row r="4610" spans="1:11" x14ac:dyDescent="0.25">
      <c r="A4610" s="1" t="s">
        <v>4488</v>
      </c>
      <c r="B4610" t="str">
        <f t="shared" ref="B4610:B4673" si="504">_xlfn.TEXTBEFORE(A4610,",")</f>
        <v>March 21</v>
      </c>
      <c r="C4610" t="str">
        <f t="shared" ref="C4610:C4673" si="505">LEFT(_xlfn.TEXTAFTER(A4610, ", "), 4)</f>
        <v>2022</v>
      </c>
      <c r="D4610" t="str">
        <f t="shared" ref="D4610:D4673" si="506">_xlfn.TEXTAFTER(A4610, "at ")</f>
        <v>05:57PM</v>
      </c>
      <c r="E4610">
        <f t="shared" ref="E4610:E4673" si="507">MONTH(1&amp;B4610)</f>
        <v>3</v>
      </c>
      <c r="F4610" t="str">
        <f t="shared" ref="F4610:F4673" si="508">RIGHT(B4610, 2)</f>
        <v>21</v>
      </c>
      <c r="G4610" s="1">
        <f t="shared" ref="G4610:G4673" si="509">DATE(C4610,E4610,F4610)</f>
        <v>44641</v>
      </c>
      <c r="H4610" s="2">
        <f t="shared" ref="H4610:H4673" si="510">G4610+TIMEVALUE(_xlfn.CONCAT(LEFT(D4610, 5), " ", RIGHT(D4610, 2)))</f>
        <v>44641.747916666667</v>
      </c>
      <c r="I4610" t="b">
        <f>OR(ABS(Table2[[#This Row],[DateTime]]-H4611) * 1440 &lt; 5, ABS(Table2[[#This Row],[DateTime]]-H4609) * 1440 &lt; 5)</f>
        <v>0</v>
      </c>
      <c r="J4610">
        <f>IF(Table2[[#This Row],[Mulitiple Sneeze?]],J4609+1,0)</f>
        <v>0</v>
      </c>
      <c r="K4610" t="str">
        <f>IF(AND(Table2[[#This Row],[Multiple Counter]]&gt;0, J4611=0),"Combo End","")</f>
        <v/>
      </c>
    </row>
    <row r="4611" spans="1:11" x14ac:dyDescent="0.25">
      <c r="A4611" s="1" t="s">
        <v>4487</v>
      </c>
      <c r="B4611" t="str">
        <f t="shared" si="504"/>
        <v>March 22</v>
      </c>
      <c r="C4611" t="str">
        <f t="shared" si="505"/>
        <v>2022</v>
      </c>
      <c r="D4611" t="str">
        <f t="shared" si="506"/>
        <v>07:04AM</v>
      </c>
      <c r="E4611">
        <f t="shared" si="507"/>
        <v>3</v>
      </c>
      <c r="F4611" t="str">
        <f t="shared" si="508"/>
        <v>22</v>
      </c>
      <c r="G4611" s="1">
        <f t="shared" si="509"/>
        <v>44642</v>
      </c>
      <c r="H4611" s="2">
        <f t="shared" si="510"/>
        <v>44642.294444444444</v>
      </c>
      <c r="I4611" t="b">
        <f>OR(ABS(Table2[[#This Row],[DateTime]]-H4612) * 1440 &lt; 5, ABS(Table2[[#This Row],[DateTime]]-H4610) * 1440 &lt; 5)</f>
        <v>0</v>
      </c>
      <c r="J4611">
        <f>IF(Table2[[#This Row],[Mulitiple Sneeze?]],J4610+1,0)</f>
        <v>0</v>
      </c>
      <c r="K4611" t="str">
        <f>IF(AND(Table2[[#This Row],[Multiple Counter]]&gt;0, J4612=0),"Combo End","")</f>
        <v/>
      </c>
    </row>
    <row r="4612" spans="1:11" x14ac:dyDescent="0.25">
      <c r="A4612" s="1" t="s">
        <v>4486</v>
      </c>
      <c r="B4612" t="str">
        <f t="shared" si="504"/>
        <v>March 23</v>
      </c>
      <c r="C4612" t="str">
        <f t="shared" si="505"/>
        <v>2022</v>
      </c>
      <c r="D4612" t="str">
        <f t="shared" si="506"/>
        <v>06:09AM</v>
      </c>
      <c r="E4612">
        <f t="shared" si="507"/>
        <v>3</v>
      </c>
      <c r="F4612" t="str">
        <f t="shared" si="508"/>
        <v>23</v>
      </c>
      <c r="G4612" s="1">
        <f t="shared" si="509"/>
        <v>44643</v>
      </c>
      <c r="H4612" s="2">
        <f t="shared" si="510"/>
        <v>44643.256249999999</v>
      </c>
      <c r="I4612" t="b">
        <f>OR(ABS(Table2[[#This Row],[DateTime]]-H4613) * 1440 &lt; 5, ABS(Table2[[#This Row],[DateTime]]-H4611) * 1440 &lt; 5)</f>
        <v>0</v>
      </c>
      <c r="J4612">
        <f>IF(Table2[[#This Row],[Mulitiple Sneeze?]],J4611+1,0)</f>
        <v>0</v>
      </c>
      <c r="K4612" t="str">
        <f>IF(AND(Table2[[#This Row],[Multiple Counter]]&gt;0, J4613=0),"Combo End","")</f>
        <v/>
      </c>
    </row>
    <row r="4613" spans="1:11" x14ac:dyDescent="0.25">
      <c r="A4613" s="1" t="s">
        <v>4485</v>
      </c>
      <c r="B4613" t="str">
        <f t="shared" si="504"/>
        <v>March 23</v>
      </c>
      <c r="C4613" t="str">
        <f t="shared" si="505"/>
        <v>2022</v>
      </c>
      <c r="D4613" t="str">
        <f t="shared" si="506"/>
        <v>01:39PM</v>
      </c>
      <c r="E4613">
        <f t="shared" si="507"/>
        <v>3</v>
      </c>
      <c r="F4613" t="str">
        <f t="shared" si="508"/>
        <v>23</v>
      </c>
      <c r="G4613" s="1">
        <f t="shared" si="509"/>
        <v>44643</v>
      </c>
      <c r="H4613" s="2">
        <f t="shared" si="510"/>
        <v>44643.568749999999</v>
      </c>
      <c r="I4613" t="b">
        <f>OR(ABS(Table2[[#This Row],[DateTime]]-H4614) * 1440 &lt; 5, ABS(Table2[[#This Row],[DateTime]]-H4612) * 1440 &lt; 5)</f>
        <v>0</v>
      </c>
      <c r="J4613">
        <f>IF(Table2[[#This Row],[Mulitiple Sneeze?]],J4612+1,0)</f>
        <v>0</v>
      </c>
      <c r="K4613" t="str">
        <f>IF(AND(Table2[[#This Row],[Multiple Counter]]&gt;0, J4614=0),"Combo End","")</f>
        <v/>
      </c>
    </row>
    <row r="4614" spans="1:11" x14ac:dyDescent="0.25">
      <c r="A4614" s="1" t="s">
        <v>4484</v>
      </c>
      <c r="B4614" t="str">
        <f t="shared" si="504"/>
        <v>March 23</v>
      </c>
      <c r="C4614" t="str">
        <f t="shared" si="505"/>
        <v>2022</v>
      </c>
      <c r="D4614" t="str">
        <f t="shared" si="506"/>
        <v>03:44PM</v>
      </c>
      <c r="E4614">
        <f t="shared" si="507"/>
        <v>3</v>
      </c>
      <c r="F4614" t="str">
        <f t="shared" si="508"/>
        <v>23</v>
      </c>
      <c r="G4614" s="1">
        <f t="shared" si="509"/>
        <v>44643</v>
      </c>
      <c r="H4614" s="2">
        <f t="shared" si="510"/>
        <v>44643.655555555553</v>
      </c>
      <c r="I4614" t="b">
        <f>OR(ABS(Table2[[#This Row],[DateTime]]-H4615) * 1440 &lt; 5, ABS(Table2[[#This Row],[DateTime]]-H4613) * 1440 &lt; 5)</f>
        <v>0</v>
      </c>
      <c r="J4614">
        <f>IF(Table2[[#This Row],[Mulitiple Sneeze?]],J4613+1,0)</f>
        <v>0</v>
      </c>
      <c r="K4614" t="str">
        <f>IF(AND(Table2[[#This Row],[Multiple Counter]]&gt;0, J4615=0),"Combo End","")</f>
        <v/>
      </c>
    </row>
    <row r="4615" spans="1:11" x14ac:dyDescent="0.25">
      <c r="A4615" s="1" t="s">
        <v>4483</v>
      </c>
      <c r="B4615" t="str">
        <f t="shared" si="504"/>
        <v>March 24</v>
      </c>
      <c r="C4615" t="str">
        <f t="shared" si="505"/>
        <v>2022</v>
      </c>
      <c r="D4615" t="str">
        <f t="shared" si="506"/>
        <v>07:16AM</v>
      </c>
      <c r="E4615">
        <f t="shared" si="507"/>
        <v>3</v>
      </c>
      <c r="F4615" t="str">
        <f t="shared" si="508"/>
        <v>24</v>
      </c>
      <c r="G4615" s="1">
        <f t="shared" si="509"/>
        <v>44644</v>
      </c>
      <c r="H4615" s="2">
        <f t="shared" si="510"/>
        <v>44644.302777777775</v>
      </c>
      <c r="I4615" t="b">
        <f>OR(ABS(Table2[[#This Row],[DateTime]]-H4616) * 1440 &lt; 5, ABS(Table2[[#This Row],[DateTime]]-H4614) * 1440 &lt; 5)</f>
        <v>0</v>
      </c>
      <c r="J4615">
        <f>IF(Table2[[#This Row],[Mulitiple Sneeze?]],J4614+1,0)</f>
        <v>0</v>
      </c>
      <c r="K4615" t="str">
        <f>IF(AND(Table2[[#This Row],[Multiple Counter]]&gt;0, J4616=0),"Combo End","")</f>
        <v/>
      </c>
    </row>
    <row r="4616" spans="1:11" x14ac:dyDescent="0.25">
      <c r="A4616" s="1" t="s">
        <v>4482</v>
      </c>
      <c r="B4616" t="str">
        <f t="shared" si="504"/>
        <v>March 24</v>
      </c>
      <c r="C4616" t="str">
        <f t="shared" si="505"/>
        <v>2022</v>
      </c>
      <c r="D4616" t="str">
        <f t="shared" si="506"/>
        <v>02:09PM</v>
      </c>
      <c r="E4616">
        <f t="shared" si="507"/>
        <v>3</v>
      </c>
      <c r="F4616" t="str">
        <f t="shared" si="508"/>
        <v>24</v>
      </c>
      <c r="G4616" s="1">
        <f t="shared" si="509"/>
        <v>44644</v>
      </c>
      <c r="H4616" s="2">
        <f t="shared" si="510"/>
        <v>44644.589583333334</v>
      </c>
      <c r="I4616" t="b">
        <f>OR(ABS(Table2[[#This Row],[DateTime]]-H4617) * 1440 &lt; 5, ABS(Table2[[#This Row],[DateTime]]-H4615) * 1440 &lt; 5)</f>
        <v>0</v>
      </c>
      <c r="J4616">
        <f>IF(Table2[[#This Row],[Mulitiple Sneeze?]],J4615+1,0)</f>
        <v>0</v>
      </c>
      <c r="K4616" t="str">
        <f>IF(AND(Table2[[#This Row],[Multiple Counter]]&gt;0, J4617=0),"Combo End","")</f>
        <v/>
      </c>
    </row>
    <row r="4617" spans="1:11" x14ac:dyDescent="0.25">
      <c r="A4617" s="1" t="s">
        <v>4481</v>
      </c>
      <c r="B4617" t="str">
        <f t="shared" si="504"/>
        <v>March 24</v>
      </c>
      <c r="C4617" t="str">
        <f t="shared" si="505"/>
        <v>2022</v>
      </c>
      <c r="D4617" t="str">
        <f t="shared" si="506"/>
        <v>03:08PM</v>
      </c>
      <c r="E4617">
        <f t="shared" si="507"/>
        <v>3</v>
      </c>
      <c r="F4617" t="str">
        <f t="shared" si="508"/>
        <v>24</v>
      </c>
      <c r="G4617" s="1">
        <f t="shared" si="509"/>
        <v>44644</v>
      </c>
      <c r="H4617" s="2">
        <f t="shared" si="510"/>
        <v>44644.630555555559</v>
      </c>
      <c r="I4617" t="b">
        <f>OR(ABS(Table2[[#This Row],[DateTime]]-H4618) * 1440 &lt; 5, ABS(Table2[[#This Row],[DateTime]]-H4616) * 1440 &lt; 5)</f>
        <v>0</v>
      </c>
      <c r="J4617">
        <f>IF(Table2[[#This Row],[Mulitiple Sneeze?]],J4616+1,0)</f>
        <v>0</v>
      </c>
      <c r="K4617" t="str">
        <f>IF(AND(Table2[[#This Row],[Multiple Counter]]&gt;0, J4618=0),"Combo End","")</f>
        <v/>
      </c>
    </row>
    <row r="4618" spans="1:11" x14ac:dyDescent="0.25">
      <c r="A4618" s="1" t="s">
        <v>4480</v>
      </c>
      <c r="B4618" t="str">
        <f t="shared" si="504"/>
        <v>March 24</v>
      </c>
      <c r="C4618" t="str">
        <f t="shared" si="505"/>
        <v>2022</v>
      </c>
      <c r="D4618" t="str">
        <f t="shared" si="506"/>
        <v>04:56PM</v>
      </c>
      <c r="E4618">
        <f t="shared" si="507"/>
        <v>3</v>
      </c>
      <c r="F4618" t="str">
        <f t="shared" si="508"/>
        <v>24</v>
      </c>
      <c r="G4618" s="1">
        <f t="shared" si="509"/>
        <v>44644</v>
      </c>
      <c r="H4618" s="2">
        <f t="shared" si="510"/>
        <v>44644.705555555556</v>
      </c>
      <c r="I4618" t="b">
        <f>OR(ABS(Table2[[#This Row],[DateTime]]-H4619) * 1440 &lt; 5, ABS(Table2[[#This Row],[DateTime]]-H4617) * 1440 &lt; 5)</f>
        <v>0</v>
      </c>
      <c r="J4618">
        <f>IF(Table2[[#This Row],[Mulitiple Sneeze?]],J4617+1,0)</f>
        <v>0</v>
      </c>
      <c r="K4618" t="str">
        <f>IF(AND(Table2[[#This Row],[Multiple Counter]]&gt;0, J4619=0),"Combo End","")</f>
        <v/>
      </c>
    </row>
    <row r="4619" spans="1:11" x14ac:dyDescent="0.25">
      <c r="A4619" s="1" t="s">
        <v>4479</v>
      </c>
      <c r="B4619" t="str">
        <f t="shared" si="504"/>
        <v>March 25</v>
      </c>
      <c r="C4619" t="str">
        <f t="shared" si="505"/>
        <v>2022</v>
      </c>
      <c r="D4619" t="str">
        <f t="shared" si="506"/>
        <v>06:30AM</v>
      </c>
      <c r="E4619">
        <f t="shared" si="507"/>
        <v>3</v>
      </c>
      <c r="F4619" t="str">
        <f t="shared" si="508"/>
        <v>25</v>
      </c>
      <c r="G4619" s="1">
        <f t="shared" si="509"/>
        <v>44645</v>
      </c>
      <c r="H4619" s="2">
        <f t="shared" si="510"/>
        <v>44645.270833333336</v>
      </c>
      <c r="I4619" t="b">
        <f>OR(ABS(Table2[[#This Row],[DateTime]]-H4620) * 1440 &lt; 5, ABS(Table2[[#This Row],[DateTime]]-H4618) * 1440 &lt; 5)</f>
        <v>0</v>
      </c>
      <c r="J4619">
        <f>IF(Table2[[#This Row],[Mulitiple Sneeze?]],J4618+1,0)</f>
        <v>0</v>
      </c>
      <c r="K4619" t="str">
        <f>IF(AND(Table2[[#This Row],[Multiple Counter]]&gt;0, J4620=0),"Combo End","")</f>
        <v/>
      </c>
    </row>
    <row r="4620" spans="1:11" x14ac:dyDescent="0.25">
      <c r="A4620" s="1" t="s">
        <v>4478</v>
      </c>
      <c r="B4620" t="str">
        <f t="shared" si="504"/>
        <v>March 25</v>
      </c>
      <c r="C4620" t="str">
        <f t="shared" si="505"/>
        <v>2022</v>
      </c>
      <c r="D4620" t="str">
        <f t="shared" si="506"/>
        <v>03:08PM</v>
      </c>
      <c r="E4620">
        <f t="shared" si="507"/>
        <v>3</v>
      </c>
      <c r="F4620" t="str">
        <f t="shared" si="508"/>
        <v>25</v>
      </c>
      <c r="G4620" s="1">
        <f t="shared" si="509"/>
        <v>44645</v>
      </c>
      <c r="H4620" s="2">
        <f t="shared" si="510"/>
        <v>44645.630555555559</v>
      </c>
      <c r="I4620" t="b">
        <f>OR(ABS(Table2[[#This Row],[DateTime]]-H4621) * 1440 &lt; 5, ABS(Table2[[#This Row],[DateTime]]-H4619) * 1440 &lt; 5)</f>
        <v>0</v>
      </c>
      <c r="J4620">
        <f>IF(Table2[[#This Row],[Mulitiple Sneeze?]],J4619+1,0)</f>
        <v>0</v>
      </c>
      <c r="K4620" t="str">
        <f>IF(AND(Table2[[#This Row],[Multiple Counter]]&gt;0, J4621=0),"Combo End","")</f>
        <v/>
      </c>
    </row>
    <row r="4621" spans="1:11" x14ac:dyDescent="0.25">
      <c r="A4621" s="1" t="s">
        <v>4477</v>
      </c>
      <c r="B4621" t="str">
        <f t="shared" si="504"/>
        <v>March 25</v>
      </c>
      <c r="C4621" t="str">
        <f t="shared" si="505"/>
        <v>2022</v>
      </c>
      <c r="D4621" t="str">
        <f t="shared" si="506"/>
        <v>09:18PM</v>
      </c>
      <c r="E4621">
        <f t="shared" si="507"/>
        <v>3</v>
      </c>
      <c r="F4621" t="str">
        <f t="shared" si="508"/>
        <v>25</v>
      </c>
      <c r="G4621" s="1">
        <f t="shared" si="509"/>
        <v>44645</v>
      </c>
      <c r="H4621" s="2">
        <f t="shared" si="510"/>
        <v>44645.887499999997</v>
      </c>
      <c r="I4621" t="b">
        <f>OR(ABS(Table2[[#This Row],[DateTime]]-H4622) * 1440 &lt; 5, ABS(Table2[[#This Row],[DateTime]]-H4620) * 1440 &lt; 5)</f>
        <v>0</v>
      </c>
      <c r="J4621">
        <f>IF(Table2[[#This Row],[Mulitiple Sneeze?]],J4620+1,0)</f>
        <v>0</v>
      </c>
      <c r="K4621" t="str">
        <f>IF(AND(Table2[[#This Row],[Multiple Counter]]&gt;0, J4622=0),"Combo End","")</f>
        <v/>
      </c>
    </row>
    <row r="4622" spans="1:11" x14ac:dyDescent="0.25">
      <c r="A4622" s="1" t="s">
        <v>4476</v>
      </c>
      <c r="B4622" t="str">
        <f t="shared" si="504"/>
        <v>March 26</v>
      </c>
      <c r="C4622" t="str">
        <f t="shared" si="505"/>
        <v>2022</v>
      </c>
      <c r="D4622" t="str">
        <f t="shared" si="506"/>
        <v>07:04AM</v>
      </c>
      <c r="E4622">
        <f t="shared" si="507"/>
        <v>3</v>
      </c>
      <c r="F4622" t="str">
        <f t="shared" si="508"/>
        <v>26</v>
      </c>
      <c r="G4622" s="1">
        <f t="shared" si="509"/>
        <v>44646</v>
      </c>
      <c r="H4622" s="2">
        <f t="shared" si="510"/>
        <v>44646.294444444444</v>
      </c>
      <c r="I4622" t="b">
        <f>OR(ABS(Table2[[#This Row],[DateTime]]-H4623) * 1440 &lt; 5, ABS(Table2[[#This Row],[DateTime]]-H4621) * 1440 &lt; 5)</f>
        <v>0</v>
      </c>
      <c r="J4622">
        <f>IF(Table2[[#This Row],[Mulitiple Sneeze?]],J4621+1,0)</f>
        <v>0</v>
      </c>
      <c r="K4622" t="str">
        <f>IF(AND(Table2[[#This Row],[Multiple Counter]]&gt;0, J4623=0),"Combo End","")</f>
        <v/>
      </c>
    </row>
    <row r="4623" spans="1:11" x14ac:dyDescent="0.25">
      <c r="A4623" s="1" t="s">
        <v>4475</v>
      </c>
      <c r="B4623" t="str">
        <f t="shared" si="504"/>
        <v>March 26</v>
      </c>
      <c r="C4623" t="str">
        <f t="shared" si="505"/>
        <v>2022</v>
      </c>
      <c r="D4623" t="str">
        <f t="shared" si="506"/>
        <v>12:24PM</v>
      </c>
      <c r="E4623">
        <f t="shared" si="507"/>
        <v>3</v>
      </c>
      <c r="F4623" t="str">
        <f t="shared" si="508"/>
        <v>26</v>
      </c>
      <c r="G4623" s="1">
        <f t="shared" si="509"/>
        <v>44646</v>
      </c>
      <c r="H4623" s="2">
        <f t="shared" si="510"/>
        <v>44646.51666666667</v>
      </c>
      <c r="I4623" t="b">
        <f>OR(ABS(Table2[[#This Row],[DateTime]]-H4624) * 1440 &lt; 5, ABS(Table2[[#This Row],[DateTime]]-H4622) * 1440 &lt; 5)</f>
        <v>0</v>
      </c>
      <c r="J4623">
        <f>IF(Table2[[#This Row],[Mulitiple Sneeze?]],J4622+1,0)</f>
        <v>0</v>
      </c>
      <c r="K4623" t="str">
        <f>IF(AND(Table2[[#This Row],[Multiple Counter]]&gt;0, J4624=0),"Combo End","")</f>
        <v/>
      </c>
    </row>
    <row r="4624" spans="1:11" x14ac:dyDescent="0.25">
      <c r="A4624" s="1" t="s">
        <v>4474</v>
      </c>
      <c r="B4624" t="str">
        <f t="shared" si="504"/>
        <v>March 26</v>
      </c>
      <c r="C4624" t="str">
        <f t="shared" si="505"/>
        <v>2022</v>
      </c>
      <c r="D4624" t="str">
        <f t="shared" si="506"/>
        <v>09:16PM</v>
      </c>
      <c r="E4624">
        <f t="shared" si="507"/>
        <v>3</v>
      </c>
      <c r="F4624" t="str">
        <f t="shared" si="508"/>
        <v>26</v>
      </c>
      <c r="G4624" s="1">
        <f t="shared" si="509"/>
        <v>44646</v>
      </c>
      <c r="H4624" s="2">
        <f t="shared" si="510"/>
        <v>44646.886111111111</v>
      </c>
      <c r="I4624" t="b">
        <f>OR(ABS(Table2[[#This Row],[DateTime]]-H4625) * 1440 &lt; 5, ABS(Table2[[#This Row],[DateTime]]-H4623) * 1440 &lt; 5)</f>
        <v>0</v>
      </c>
      <c r="J4624">
        <f>IF(Table2[[#This Row],[Mulitiple Sneeze?]],J4623+1,0)</f>
        <v>0</v>
      </c>
      <c r="K4624" t="str">
        <f>IF(AND(Table2[[#This Row],[Multiple Counter]]&gt;0, J4625=0),"Combo End","")</f>
        <v/>
      </c>
    </row>
    <row r="4625" spans="1:11" x14ac:dyDescent="0.25">
      <c r="A4625" s="1" t="s">
        <v>4473</v>
      </c>
      <c r="B4625" t="str">
        <f t="shared" si="504"/>
        <v>March 27</v>
      </c>
      <c r="C4625" t="str">
        <f t="shared" si="505"/>
        <v>2022</v>
      </c>
      <c r="D4625" t="str">
        <f t="shared" si="506"/>
        <v>08:53AM</v>
      </c>
      <c r="E4625">
        <f t="shared" si="507"/>
        <v>3</v>
      </c>
      <c r="F4625" t="str">
        <f t="shared" si="508"/>
        <v>27</v>
      </c>
      <c r="G4625" s="1">
        <f t="shared" si="509"/>
        <v>44647</v>
      </c>
      <c r="H4625" s="2">
        <f t="shared" si="510"/>
        <v>44647.370138888888</v>
      </c>
      <c r="I4625" t="b">
        <f>OR(ABS(Table2[[#This Row],[DateTime]]-H4626) * 1440 &lt; 5, ABS(Table2[[#This Row],[DateTime]]-H4624) * 1440 &lt; 5)</f>
        <v>0</v>
      </c>
      <c r="J4625">
        <f>IF(Table2[[#This Row],[Mulitiple Sneeze?]],J4624+1,0)</f>
        <v>0</v>
      </c>
      <c r="K4625" t="str">
        <f>IF(AND(Table2[[#This Row],[Multiple Counter]]&gt;0, J4626=0),"Combo End","")</f>
        <v/>
      </c>
    </row>
    <row r="4626" spans="1:11" x14ac:dyDescent="0.25">
      <c r="A4626" s="1" t="s">
        <v>4472</v>
      </c>
      <c r="B4626" t="str">
        <f t="shared" si="504"/>
        <v>March 27</v>
      </c>
      <c r="C4626" t="str">
        <f t="shared" si="505"/>
        <v>2022</v>
      </c>
      <c r="D4626" t="str">
        <f t="shared" si="506"/>
        <v>07:30PM</v>
      </c>
      <c r="E4626">
        <f t="shared" si="507"/>
        <v>3</v>
      </c>
      <c r="F4626" t="str">
        <f t="shared" si="508"/>
        <v>27</v>
      </c>
      <c r="G4626" s="1">
        <f t="shared" si="509"/>
        <v>44647</v>
      </c>
      <c r="H4626" s="2">
        <f t="shared" si="510"/>
        <v>44647.8125</v>
      </c>
      <c r="I4626" t="b">
        <f>OR(ABS(Table2[[#This Row],[DateTime]]-H4627) * 1440 &lt; 5, ABS(Table2[[#This Row],[DateTime]]-H4625) * 1440 &lt; 5)</f>
        <v>0</v>
      </c>
      <c r="J4626">
        <f>IF(Table2[[#This Row],[Mulitiple Sneeze?]],J4625+1,0)</f>
        <v>0</v>
      </c>
      <c r="K4626" t="str">
        <f>IF(AND(Table2[[#This Row],[Multiple Counter]]&gt;0, J4627=0),"Combo End","")</f>
        <v/>
      </c>
    </row>
    <row r="4627" spans="1:11" x14ac:dyDescent="0.25">
      <c r="A4627" s="1" t="s">
        <v>4471</v>
      </c>
      <c r="B4627" t="str">
        <f t="shared" si="504"/>
        <v>March 28</v>
      </c>
      <c r="C4627" t="str">
        <f t="shared" si="505"/>
        <v>2022</v>
      </c>
      <c r="D4627" t="str">
        <f t="shared" si="506"/>
        <v>09:41AM</v>
      </c>
      <c r="E4627">
        <f t="shared" si="507"/>
        <v>3</v>
      </c>
      <c r="F4627" t="str">
        <f t="shared" si="508"/>
        <v>28</v>
      </c>
      <c r="G4627" s="1">
        <f t="shared" si="509"/>
        <v>44648</v>
      </c>
      <c r="H4627" s="2">
        <f t="shared" si="510"/>
        <v>44648.40347222222</v>
      </c>
      <c r="I4627" t="b">
        <f>OR(ABS(Table2[[#This Row],[DateTime]]-H4628) * 1440 &lt; 5, ABS(Table2[[#This Row],[DateTime]]-H4626) * 1440 &lt; 5)</f>
        <v>0</v>
      </c>
      <c r="J4627">
        <f>IF(Table2[[#This Row],[Mulitiple Sneeze?]],J4626+1,0)</f>
        <v>0</v>
      </c>
      <c r="K4627" t="str">
        <f>IF(AND(Table2[[#This Row],[Multiple Counter]]&gt;0, J4628=0),"Combo End","")</f>
        <v/>
      </c>
    </row>
    <row r="4628" spans="1:11" x14ac:dyDescent="0.25">
      <c r="A4628" s="1" t="s">
        <v>4470</v>
      </c>
      <c r="B4628" t="str">
        <f t="shared" si="504"/>
        <v>March 29</v>
      </c>
      <c r="C4628" t="str">
        <f t="shared" si="505"/>
        <v>2022</v>
      </c>
      <c r="D4628" t="str">
        <f t="shared" si="506"/>
        <v>06:59AM</v>
      </c>
      <c r="E4628">
        <f t="shared" si="507"/>
        <v>3</v>
      </c>
      <c r="F4628" t="str">
        <f t="shared" si="508"/>
        <v>29</v>
      </c>
      <c r="G4628" s="1">
        <f t="shared" si="509"/>
        <v>44649</v>
      </c>
      <c r="H4628" s="2">
        <f t="shared" si="510"/>
        <v>44649.290972222225</v>
      </c>
      <c r="I4628" t="b">
        <f>OR(ABS(Table2[[#This Row],[DateTime]]-H4629) * 1440 &lt; 5, ABS(Table2[[#This Row],[DateTime]]-H4627) * 1440 &lt; 5)</f>
        <v>0</v>
      </c>
      <c r="J4628">
        <f>IF(Table2[[#This Row],[Mulitiple Sneeze?]],J4627+1,0)</f>
        <v>0</v>
      </c>
      <c r="K4628" t="str">
        <f>IF(AND(Table2[[#This Row],[Multiple Counter]]&gt;0, J4629=0),"Combo End","")</f>
        <v/>
      </c>
    </row>
    <row r="4629" spans="1:11" x14ac:dyDescent="0.25">
      <c r="A4629" s="1" t="s">
        <v>4469</v>
      </c>
      <c r="B4629" t="str">
        <f t="shared" si="504"/>
        <v>March 29</v>
      </c>
      <c r="C4629" t="str">
        <f t="shared" si="505"/>
        <v>2022</v>
      </c>
      <c r="D4629" t="str">
        <f t="shared" si="506"/>
        <v>12:55PM</v>
      </c>
      <c r="E4629">
        <f t="shared" si="507"/>
        <v>3</v>
      </c>
      <c r="F4629" t="str">
        <f t="shared" si="508"/>
        <v>29</v>
      </c>
      <c r="G4629" s="1">
        <f t="shared" si="509"/>
        <v>44649</v>
      </c>
      <c r="H4629" s="2">
        <f t="shared" si="510"/>
        <v>44649.538194444445</v>
      </c>
      <c r="I4629" t="b">
        <f>OR(ABS(Table2[[#This Row],[DateTime]]-H4630) * 1440 &lt; 5, ABS(Table2[[#This Row],[DateTime]]-H4628) * 1440 &lt; 5)</f>
        <v>0</v>
      </c>
      <c r="J4629">
        <f>IF(Table2[[#This Row],[Mulitiple Sneeze?]],J4628+1,0)</f>
        <v>0</v>
      </c>
      <c r="K4629" t="str">
        <f>IF(AND(Table2[[#This Row],[Multiple Counter]]&gt;0, J4630=0),"Combo End","")</f>
        <v/>
      </c>
    </row>
    <row r="4630" spans="1:11" x14ac:dyDescent="0.25">
      <c r="A4630" s="1" t="s">
        <v>4468</v>
      </c>
      <c r="B4630" t="str">
        <f t="shared" si="504"/>
        <v>March 29</v>
      </c>
      <c r="C4630" t="str">
        <f t="shared" si="505"/>
        <v>2022</v>
      </c>
      <c r="D4630" t="str">
        <f t="shared" si="506"/>
        <v>04:31PM</v>
      </c>
      <c r="E4630">
        <f t="shared" si="507"/>
        <v>3</v>
      </c>
      <c r="F4630" t="str">
        <f t="shared" si="508"/>
        <v>29</v>
      </c>
      <c r="G4630" s="1">
        <f t="shared" si="509"/>
        <v>44649</v>
      </c>
      <c r="H4630" s="2">
        <f t="shared" si="510"/>
        <v>44649.688194444447</v>
      </c>
      <c r="I4630" t="b">
        <f>OR(ABS(Table2[[#This Row],[DateTime]]-H4631) * 1440 &lt; 5, ABS(Table2[[#This Row],[DateTime]]-H4629) * 1440 &lt; 5)</f>
        <v>0</v>
      </c>
      <c r="J4630">
        <f>IF(Table2[[#This Row],[Mulitiple Sneeze?]],J4629+1,0)</f>
        <v>0</v>
      </c>
      <c r="K4630" t="str">
        <f>IF(AND(Table2[[#This Row],[Multiple Counter]]&gt;0, J4631=0),"Combo End","")</f>
        <v/>
      </c>
    </row>
    <row r="4631" spans="1:11" x14ac:dyDescent="0.25">
      <c r="A4631" s="1" t="s">
        <v>4467</v>
      </c>
      <c r="B4631" t="str">
        <f t="shared" si="504"/>
        <v>March 30</v>
      </c>
      <c r="C4631" t="str">
        <f t="shared" si="505"/>
        <v>2022</v>
      </c>
      <c r="D4631" t="str">
        <f t="shared" si="506"/>
        <v>07:04AM</v>
      </c>
      <c r="E4631">
        <f t="shared" si="507"/>
        <v>3</v>
      </c>
      <c r="F4631" t="str">
        <f t="shared" si="508"/>
        <v>30</v>
      </c>
      <c r="G4631" s="1">
        <f t="shared" si="509"/>
        <v>44650</v>
      </c>
      <c r="H4631" s="2">
        <f t="shared" si="510"/>
        <v>44650.294444444444</v>
      </c>
      <c r="I4631" t="b">
        <f>OR(ABS(Table2[[#This Row],[DateTime]]-H4632) * 1440 &lt; 5, ABS(Table2[[#This Row],[DateTime]]-H4630) * 1440 &lt; 5)</f>
        <v>0</v>
      </c>
      <c r="J4631">
        <f>IF(Table2[[#This Row],[Mulitiple Sneeze?]],J4630+1,0)</f>
        <v>0</v>
      </c>
      <c r="K4631" t="str">
        <f>IF(AND(Table2[[#This Row],[Multiple Counter]]&gt;0, J4632=0),"Combo End","")</f>
        <v/>
      </c>
    </row>
    <row r="4632" spans="1:11" x14ac:dyDescent="0.25">
      <c r="A4632" s="1" t="s">
        <v>4466</v>
      </c>
      <c r="B4632" t="str">
        <f t="shared" si="504"/>
        <v>March 31</v>
      </c>
      <c r="C4632" t="str">
        <f t="shared" si="505"/>
        <v>2022</v>
      </c>
      <c r="D4632" t="str">
        <f t="shared" si="506"/>
        <v>08:47AM</v>
      </c>
      <c r="E4632">
        <f t="shared" si="507"/>
        <v>3</v>
      </c>
      <c r="F4632" t="str">
        <f t="shared" si="508"/>
        <v>31</v>
      </c>
      <c r="G4632" s="1">
        <f t="shared" si="509"/>
        <v>44651</v>
      </c>
      <c r="H4632" s="2">
        <f t="shared" si="510"/>
        <v>44651.365972222222</v>
      </c>
      <c r="I4632" t="b">
        <f>OR(ABS(Table2[[#This Row],[DateTime]]-H4633) * 1440 &lt; 5, ABS(Table2[[#This Row],[DateTime]]-H4631) * 1440 &lt; 5)</f>
        <v>0</v>
      </c>
      <c r="J4632">
        <f>IF(Table2[[#This Row],[Mulitiple Sneeze?]],J4631+1,0)</f>
        <v>0</v>
      </c>
      <c r="K4632" t="str">
        <f>IF(AND(Table2[[#This Row],[Multiple Counter]]&gt;0, J4633=0),"Combo End","")</f>
        <v/>
      </c>
    </row>
    <row r="4633" spans="1:11" x14ac:dyDescent="0.25">
      <c r="A4633" s="1" t="s">
        <v>4465</v>
      </c>
      <c r="B4633" t="str">
        <f t="shared" si="504"/>
        <v>March 31</v>
      </c>
      <c r="C4633" t="str">
        <f t="shared" si="505"/>
        <v>2022</v>
      </c>
      <c r="D4633" t="str">
        <f t="shared" si="506"/>
        <v>01:49PM</v>
      </c>
      <c r="E4633">
        <f t="shared" si="507"/>
        <v>3</v>
      </c>
      <c r="F4633" t="str">
        <f t="shared" si="508"/>
        <v>31</v>
      </c>
      <c r="G4633" s="1">
        <f t="shared" si="509"/>
        <v>44651</v>
      </c>
      <c r="H4633" s="2">
        <f t="shared" si="510"/>
        <v>44651.575694444444</v>
      </c>
      <c r="I4633" t="b">
        <f>OR(ABS(Table2[[#This Row],[DateTime]]-H4634) * 1440 &lt; 5, ABS(Table2[[#This Row],[DateTime]]-H4632) * 1440 &lt; 5)</f>
        <v>0</v>
      </c>
      <c r="J4633">
        <f>IF(Table2[[#This Row],[Mulitiple Sneeze?]],J4632+1,0)</f>
        <v>0</v>
      </c>
      <c r="K4633" t="str">
        <f>IF(AND(Table2[[#This Row],[Multiple Counter]]&gt;0, J4634=0),"Combo End","")</f>
        <v/>
      </c>
    </row>
    <row r="4634" spans="1:11" x14ac:dyDescent="0.25">
      <c r="A4634" s="1" t="s">
        <v>4464</v>
      </c>
      <c r="B4634" t="str">
        <f t="shared" si="504"/>
        <v>March 31</v>
      </c>
      <c r="C4634" t="str">
        <f t="shared" si="505"/>
        <v>2022</v>
      </c>
      <c r="D4634" t="str">
        <f t="shared" si="506"/>
        <v>09:22PM</v>
      </c>
      <c r="E4634">
        <f t="shared" si="507"/>
        <v>3</v>
      </c>
      <c r="F4634" t="str">
        <f t="shared" si="508"/>
        <v>31</v>
      </c>
      <c r="G4634" s="1">
        <f t="shared" si="509"/>
        <v>44651</v>
      </c>
      <c r="H4634" s="2">
        <f t="shared" si="510"/>
        <v>44651.890277777777</v>
      </c>
      <c r="I4634" t="b">
        <f>OR(ABS(Table2[[#This Row],[DateTime]]-H4635) * 1440 &lt; 5, ABS(Table2[[#This Row],[DateTime]]-H4633) * 1440 &lt; 5)</f>
        <v>0</v>
      </c>
      <c r="J4634">
        <f>IF(Table2[[#This Row],[Mulitiple Sneeze?]],J4633+1,0)</f>
        <v>0</v>
      </c>
      <c r="K4634" t="str">
        <f>IF(AND(Table2[[#This Row],[Multiple Counter]]&gt;0, J4635=0),"Combo End","")</f>
        <v/>
      </c>
    </row>
    <row r="4635" spans="1:11" x14ac:dyDescent="0.25">
      <c r="A4635" s="1" t="s">
        <v>4463</v>
      </c>
      <c r="B4635" t="str">
        <f t="shared" si="504"/>
        <v>April 01</v>
      </c>
      <c r="C4635" t="str">
        <f t="shared" si="505"/>
        <v>2022</v>
      </c>
      <c r="D4635" t="str">
        <f t="shared" si="506"/>
        <v>06:55AM</v>
      </c>
      <c r="E4635">
        <f t="shared" si="507"/>
        <v>4</v>
      </c>
      <c r="F4635" t="str">
        <f t="shared" si="508"/>
        <v>01</v>
      </c>
      <c r="G4635" s="1">
        <f t="shared" si="509"/>
        <v>44652</v>
      </c>
      <c r="H4635" s="2">
        <f t="shared" si="510"/>
        <v>44652.288194444445</v>
      </c>
      <c r="I4635" t="b">
        <f>OR(ABS(Table2[[#This Row],[DateTime]]-H4636) * 1440 &lt; 5, ABS(Table2[[#This Row],[DateTime]]-H4634) * 1440 &lt; 5)</f>
        <v>0</v>
      </c>
      <c r="J4635">
        <f>IF(Table2[[#This Row],[Mulitiple Sneeze?]],J4634+1,0)</f>
        <v>0</v>
      </c>
      <c r="K4635" t="str">
        <f>IF(AND(Table2[[#This Row],[Multiple Counter]]&gt;0, J4636=0),"Combo End","")</f>
        <v/>
      </c>
    </row>
    <row r="4636" spans="1:11" x14ac:dyDescent="0.25">
      <c r="A4636" s="1" t="s">
        <v>4462</v>
      </c>
      <c r="B4636" t="str">
        <f t="shared" si="504"/>
        <v>April 01</v>
      </c>
      <c r="C4636" t="str">
        <f t="shared" si="505"/>
        <v>2022</v>
      </c>
      <c r="D4636" t="str">
        <f t="shared" si="506"/>
        <v>08:54AM</v>
      </c>
      <c r="E4636">
        <f t="shared" si="507"/>
        <v>4</v>
      </c>
      <c r="F4636" t="str">
        <f t="shared" si="508"/>
        <v>01</v>
      </c>
      <c r="G4636" s="1">
        <f t="shared" si="509"/>
        <v>44652</v>
      </c>
      <c r="H4636" s="2">
        <f t="shared" si="510"/>
        <v>44652.370833333334</v>
      </c>
      <c r="I4636" t="b">
        <f>OR(ABS(Table2[[#This Row],[DateTime]]-H4637) * 1440 &lt; 5, ABS(Table2[[#This Row],[DateTime]]-H4635) * 1440 &lt; 5)</f>
        <v>0</v>
      </c>
      <c r="J4636">
        <f>IF(Table2[[#This Row],[Mulitiple Sneeze?]],J4635+1,0)</f>
        <v>0</v>
      </c>
      <c r="K4636" t="str">
        <f>IF(AND(Table2[[#This Row],[Multiple Counter]]&gt;0, J4637=0),"Combo End","")</f>
        <v/>
      </c>
    </row>
    <row r="4637" spans="1:11" x14ac:dyDescent="0.25">
      <c r="A4637" s="1" t="s">
        <v>4461</v>
      </c>
      <c r="B4637" t="str">
        <f t="shared" si="504"/>
        <v>April 01</v>
      </c>
      <c r="C4637" t="str">
        <f t="shared" si="505"/>
        <v>2022</v>
      </c>
      <c r="D4637" t="str">
        <f t="shared" si="506"/>
        <v>03:40PM</v>
      </c>
      <c r="E4637">
        <f t="shared" si="507"/>
        <v>4</v>
      </c>
      <c r="F4637" t="str">
        <f t="shared" si="508"/>
        <v>01</v>
      </c>
      <c r="G4637" s="1">
        <f t="shared" si="509"/>
        <v>44652</v>
      </c>
      <c r="H4637" s="2">
        <f t="shared" si="510"/>
        <v>44652.652777777781</v>
      </c>
      <c r="I4637" t="b">
        <f>OR(ABS(Table2[[#This Row],[DateTime]]-H4638) * 1440 &lt; 5, ABS(Table2[[#This Row],[DateTime]]-H4636) * 1440 &lt; 5)</f>
        <v>0</v>
      </c>
      <c r="J4637">
        <f>IF(Table2[[#This Row],[Mulitiple Sneeze?]],J4636+1,0)</f>
        <v>0</v>
      </c>
      <c r="K4637" t="str">
        <f>IF(AND(Table2[[#This Row],[Multiple Counter]]&gt;0, J4638=0),"Combo End","")</f>
        <v/>
      </c>
    </row>
    <row r="4638" spans="1:11" x14ac:dyDescent="0.25">
      <c r="A4638" s="1" t="s">
        <v>4460</v>
      </c>
      <c r="B4638" t="str">
        <f t="shared" si="504"/>
        <v>April 02</v>
      </c>
      <c r="C4638" t="str">
        <f t="shared" si="505"/>
        <v>2022</v>
      </c>
      <c r="D4638" t="str">
        <f t="shared" si="506"/>
        <v>06:18AM</v>
      </c>
      <c r="E4638">
        <f t="shared" si="507"/>
        <v>4</v>
      </c>
      <c r="F4638" t="str">
        <f t="shared" si="508"/>
        <v>02</v>
      </c>
      <c r="G4638" s="1">
        <f t="shared" si="509"/>
        <v>44653</v>
      </c>
      <c r="H4638" s="2">
        <f t="shared" si="510"/>
        <v>44653.262499999997</v>
      </c>
      <c r="I4638" t="b">
        <f>OR(ABS(Table2[[#This Row],[DateTime]]-H4639) * 1440 &lt; 5, ABS(Table2[[#This Row],[DateTime]]-H4637) * 1440 &lt; 5)</f>
        <v>0</v>
      </c>
      <c r="J4638">
        <f>IF(Table2[[#This Row],[Mulitiple Sneeze?]],J4637+1,0)</f>
        <v>0</v>
      </c>
      <c r="K4638" t="str">
        <f>IF(AND(Table2[[#This Row],[Multiple Counter]]&gt;0, J4639=0),"Combo End","")</f>
        <v/>
      </c>
    </row>
    <row r="4639" spans="1:11" x14ac:dyDescent="0.25">
      <c r="A4639" s="1" t="s">
        <v>4459</v>
      </c>
      <c r="B4639" t="str">
        <f t="shared" si="504"/>
        <v>April 02</v>
      </c>
      <c r="C4639" t="str">
        <f t="shared" si="505"/>
        <v>2022</v>
      </c>
      <c r="D4639" t="str">
        <f t="shared" si="506"/>
        <v>10:43AM</v>
      </c>
      <c r="E4639">
        <f t="shared" si="507"/>
        <v>4</v>
      </c>
      <c r="F4639" t="str">
        <f t="shared" si="508"/>
        <v>02</v>
      </c>
      <c r="G4639" s="1">
        <f t="shared" si="509"/>
        <v>44653</v>
      </c>
      <c r="H4639" s="2">
        <f t="shared" si="510"/>
        <v>44653.446527777778</v>
      </c>
      <c r="I4639" t="b">
        <f>OR(ABS(Table2[[#This Row],[DateTime]]-H4640) * 1440 &lt; 5, ABS(Table2[[#This Row],[DateTime]]-H4638) * 1440 &lt; 5)</f>
        <v>0</v>
      </c>
      <c r="J4639">
        <f>IF(Table2[[#This Row],[Mulitiple Sneeze?]],J4638+1,0)</f>
        <v>0</v>
      </c>
      <c r="K4639" t="str">
        <f>IF(AND(Table2[[#This Row],[Multiple Counter]]&gt;0, J4640=0),"Combo End","")</f>
        <v/>
      </c>
    </row>
    <row r="4640" spans="1:11" x14ac:dyDescent="0.25">
      <c r="A4640" s="1" t="s">
        <v>4458</v>
      </c>
      <c r="B4640" t="str">
        <f t="shared" si="504"/>
        <v>April 02</v>
      </c>
      <c r="C4640" t="str">
        <f t="shared" si="505"/>
        <v>2022</v>
      </c>
      <c r="D4640" t="str">
        <f t="shared" si="506"/>
        <v>07:13PM</v>
      </c>
      <c r="E4640">
        <f t="shared" si="507"/>
        <v>4</v>
      </c>
      <c r="F4640" t="str">
        <f t="shared" si="508"/>
        <v>02</v>
      </c>
      <c r="G4640" s="1">
        <f t="shared" si="509"/>
        <v>44653</v>
      </c>
      <c r="H4640" s="2">
        <f t="shared" si="510"/>
        <v>44653.800694444442</v>
      </c>
      <c r="I4640" t="b">
        <f>OR(ABS(Table2[[#This Row],[DateTime]]-H4641) * 1440 &lt; 5, ABS(Table2[[#This Row],[DateTime]]-H4639) * 1440 &lt; 5)</f>
        <v>0</v>
      </c>
      <c r="J4640">
        <f>IF(Table2[[#This Row],[Mulitiple Sneeze?]],J4639+1,0)</f>
        <v>0</v>
      </c>
      <c r="K4640" t="str">
        <f>IF(AND(Table2[[#This Row],[Multiple Counter]]&gt;0, J4641=0),"Combo End","")</f>
        <v/>
      </c>
    </row>
    <row r="4641" spans="1:11" x14ac:dyDescent="0.25">
      <c r="A4641" s="1" t="s">
        <v>4457</v>
      </c>
      <c r="B4641" t="str">
        <f t="shared" si="504"/>
        <v>April 03</v>
      </c>
      <c r="C4641" t="str">
        <f t="shared" si="505"/>
        <v>2022</v>
      </c>
      <c r="D4641" t="str">
        <f t="shared" si="506"/>
        <v>07:13AM</v>
      </c>
      <c r="E4641">
        <f t="shared" si="507"/>
        <v>4</v>
      </c>
      <c r="F4641" t="str">
        <f t="shared" si="508"/>
        <v>03</v>
      </c>
      <c r="G4641" s="1">
        <f t="shared" si="509"/>
        <v>44654</v>
      </c>
      <c r="H4641" s="2">
        <f t="shared" si="510"/>
        <v>44654.300694444442</v>
      </c>
      <c r="I4641" t="b">
        <f>OR(ABS(Table2[[#This Row],[DateTime]]-H4642) * 1440 &lt; 5, ABS(Table2[[#This Row],[DateTime]]-H4640) * 1440 &lt; 5)</f>
        <v>0</v>
      </c>
      <c r="J4641">
        <f>IF(Table2[[#This Row],[Mulitiple Sneeze?]],J4640+1,0)</f>
        <v>0</v>
      </c>
      <c r="K4641" t="str">
        <f>IF(AND(Table2[[#This Row],[Multiple Counter]]&gt;0, J4642=0),"Combo End","")</f>
        <v/>
      </c>
    </row>
    <row r="4642" spans="1:11" x14ac:dyDescent="0.25">
      <c r="A4642" s="1" t="s">
        <v>4456</v>
      </c>
      <c r="B4642" t="str">
        <f t="shared" si="504"/>
        <v>April 03</v>
      </c>
      <c r="C4642" t="str">
        <f t="shared" si="505"/>
        <v>2022</v>
      </c>
      <c r="D4642" t="str">
        <f t="shared" si="506"/>
        <v>08:08AM</v>
      </c>
      <c r="E4642">
        <f t="shared" si="507"/>
        <v>4</v>
      </c>
      <c r="F4642" t="str">
        <f t="shared" si="508"/>
        <v>03</v>
      </c>
      <c r="G4642" s="1">
        <f t="shared" si="509"/>
        <v>44654</v>
      </c>
      <c r="H4642" s="2">
        <f t="shared" si="510"/>
        <v>44654.338888888888</v>
      </c>
      <c r="I4642" t="b">
        <f>OR(ABS(Table2[[#This Row],[DateTime]]-H4643) * 1440 &lt; 5, ABS(Table2[[#This Row],[DateTime]]-H4641) * 1440 &lt; 5)</f>
        <v>0</v>
      </c>
      <c r="J4642">
        <f>IF(Table2[[#This Row],[Mulitiple Sneeze?]],J4641+1,0)</f>
        <v>0</v>
      </c>
      <c r="K4642" t="str">
        <f>IF(AND(Table2[[#This Row],[Multiple Counter]]&gt;0, J4643=0),"Combo End","")</f>
        <v/>
      </c>
    </row>
    <row r="4643" spans="1:11" x14ac:dyDescent="0.25">
      <c r="A4643" s="1" t="s">
        <v>4455</v>
      </c>
      <c r="B4643" t="str">
        <f t="shared" si="504"/>
        <v>April 03</v>
      </c>
      <c r="C4643" t="str">
        <f t="shared" si="505"/>
        <v>2022</v>
      </c>
      <c r="D4643" t="str">
        <f t="shared" si="506"/>
        <v>10:30AM</v>
      </c>
      <c r="E4643">
        <f t="shared" si="507"/>
        <v>4</v>
      </c>
      <c r="F4643" t="str">
        <f t="shared" si="508"/>
        <v>03</v>
      </c>
      <c r="G4643" s="1">
        <f t="shared" si="509"/>
        <v>44654</v>
      </c>
      <c r="H4643" s="2">
        <f t="shared" si="510"/>
        <v>44654.4375</v>
      </c>
      <c r="I4643" t="b">
        <f>OR(ABS(Table2[[#This Row],[DateTime]]-H4644) * 1440 &lt; 5, ABS(Table2[[#This Row],[DateTime]]-H4642) * 1440 &lt; 5)</f>
        <v>0</v>
      </c>
      <c r="J4643">
        <f>IF(Table2[[#This Row],[Mulitiple Sneeze?]],J4642+1,0)</f>
        <v>0</v>
      </c>
      <c r="K4643" t="str">
        <f>IF(AND(Table2[[#This Row],[Multiple Counter]]&gt;0, J4644=0),"Combo End","")</f>
        <v/>
      </c>
    </row>
    <row r="4644" spans="1:11" x14ac:dyDescent="0.25">
      <c r="A4644" s="1" t="s">
        <v>4454</v>
      </c>
      <c r="B4644" t="str">
        <f t="shared" si="504"/>
        <v>April 04</v>
      </c>
      <c r="C4644" t="str">
        <f t="shared" si="505"/>
        <v>2022</v>
      </c>
      <c r="D4644" t="str">
        <f t="shared" si="506"/>
        <v>07:59AM</v>
      </c>
      <c r="E4644">
        <f t="shared" si="507"/>
        <v>4</v>
      </c>
      <c r="F4644" t="str">
        <f t="shared" si="508"/>
        <v>04</v>
      </c>
      <c r="G4644" s="1">
        <f t="shared" si="509"/>
        <v>44655</v>
      </c>
      <c r="H4644" s="2">
        <f t="shared" si="510"/>
        <v>44655.332638888889</v>
      </c>
      <c r="I4644" t="b">
        <f>OR(ABS(Table2[[#This Row],[DateTime]]-H4645) * 1440 &lt; 5, ABS(Table2[[#This Row],[DateTime]]-H4643) * 1440 &lt; 5)</f>
        <v>0</v>
      </c>
      <c r="J4644">
        <f>IF(Table2[[#This Row],[Mulitiple Sneeze?]],J4643+1,0)</f>
        <v>0</v>
      </c>
      <c r="K4644" t="str">
        <f>IF(AND(Table2[[#This Row],[Multiple Counter]]&gt;0, J4645=0),"Combo End","")</f>
        <v/>
      </c>
    </row>
    <row r="4645" spans="1:11" x14ac:dyDescent="0.25">
      <c r="A4645" s="1" t="s">
        <v>4453</v>
      </c>
      <c r="B4645" t="str">
        <f t="shared" si="504"/>
        <v>April 04</v>
      </c>
      <c r="C4645" t="str">
        <f t="shared" si="505"/>
        <v>2022</v>
      </c>
      <c r="D4645" t="str">
        <f t="shared" si="506"/>
        <v>11:37AM</v>
      </c>
      <c r="E4645">
        <f t="shared" si="507"/>
        <v>4</v>
      </c>
      <c r="F4645" t="str">
        <f t="shared" si="508"/>
        <v>04</v>
      </c>
      <c r="G4645" s="1">
        <f t="shared" si="509"/>
        <v>44655</v>
      </c>
      <c r="H4645" s="2">
        <f t="shared" si="510"/>
        <v>44655.484027777777</v>
      </c>
      <c r="I4645" t="b">
        <f>OR(ABS(Table2[[#This Row],[DateTime]]-H4646) * 1440 &lt; 5, ABS(Table2[[#This Row],[DateTime]]-H4644) * 1440 &lt; 5)</f>
        <v>0</v>
      </c>
      <c r="J4645">
        <f>IF(Table2[[#This Row],[Mulitiple Sneeze?]],J4644+1,0)</f>
        <v>0</v>
      </c>
      <c r="K4645" t="str">
        <f>IF(AND(Table2[[#This Row],[Multiple Counter]]&gt;0, J4646=0),"Combo End","")</f>
        <v/>
      </c>
    </row>
    <row r="4646" spans="1:11" x14ac:dyDescent="0.25">
      <c r="A4646" s="1" t="s">
        <v>4452</v>
      </c>
      <c r="B4646" t="str">
        <f t="shared" si="504"/>
        <v>April 04</v>
      </c>
      <c r="C4646" t="str">
        <f t="shared" si="505"/>
        <v>2022</v>
      </c>
      <c r="D4646" t="str">
        <f t="shared" si="506"/>
        <v>12:40PM</v>
      </c>
      <c r="E4646">
        <f t="shared" si="507"/>
        <v>4</v>
      </c>
      <c r="F4646" t="str">
        <f t="shared" si="508"/>
        <v>04</v>
      </c>
      <c r="G4646" s="1">
        <f t="shared" si="509"/>
        <v>44655</v>
      </c>
      <c r="H4646" s="2">
        <f t="shared" si="510"/>
        <v>44655.527777777781</v>
      </c>
      <c r="I4646" t="b">
        <f>OR(ABS(Table2[[#This Row],[DateTime]]-H4647) * 1440 &lt; 5, ABS(Table2[[#This Row],[DateTime]]-H4645) * 1440 &lt; 5)</f>
        <v>0</v>
      </c>
      <c r="J4646">
        <f>IF(Table2[[#This Row],[Mulitiple Sneeze?]],J4645+1,0)</f>
        <v>0</v>
      </c>
      <c r="K4646" t="str">
        <f>IF(AND(Table2[[#This Row],[Multiple Counter]]&gt;0, J4647=0),"Combo End","")</f>
        <v/>
      </c>
    </row>
    <row r="4647" spans="1:11" x14ac:dyDescent="0.25">
      <c r="A4647" s="1" t="s">
        <v>4451</v>
      </c>
      <c r="B4647" t="str">
        <f t="shared" si="504"/>
        <v>April 05</v>
      </c>
      <c r="C4647" t="str">
        <f t="shared" si="505"/>
        <v>2022</v>
      </c>
      <c r="D4647" t="str">
        <f t="shared" si="506"/>
        <v>06:51AM</v>
      </c>
      <c r="E4647">
        <f t="shared" si="507"/>
        <v>4</v>
      </c>
      <c r="F4647" t="str">
        <f t="shared" si="508"/>
        <v>05</v>
      </c>
      <c r="G4647" s="1">
        <f t="shared" si="509"/>
        <v>44656</v>
      </c>
      <c r="H4647" s="2">
        <f t="shared" si="510"/>
        <v>44656.285416666666</v>
      </c>
      <c r="I4647" t="b">
        <f>OR(ABS(Table2[[#This Row],[DateTime]]-H4648) * 1440 &lt; 5, ABS(Table2[[#This Row],[DateTime]]-H4646) * 1440 &lt; 5)</f>
        <v>0</v>
      </c>
      <c r="J4647">
        <f>IF(Table2[[#This Row],[Mulitiple Sneeze?]],J4646+1,0)</f>
        <v>0</v>
      </c>
      <c r="K4647" t="str">
        <f>IF(AND(Table2[[#This Row],[Multiple Counter]]&gt;0, J4648=0),"Combo End","")</f>
        <v/>
      </c>
    </row>
    <row r="4648" spans="1:11" x14ac:dyDescent="0.25">
      <c r="A4648" s="1" t="s">
        <v>4450</v>
      </c>
      <c r="B4648" t="str">
        <f t="shared" si="504"/>
        <v>April 05</v>
      </c>
      <c r="C4648" t="str">
        <f t="shared" si="505"/>
        <v>2022</v>
      </c>
      <c r="D4648" t="str">
        <f t="shared" si="506"/>
        <v>09:17AM</v>
      </c>
      <c r="E4648">
        <f t="shared" si="507"/>
        <v>4</v>
      </c>
      <c r="F4648" t="str">
        <f t="shared" si="508"/>
        <v>05</v>
      </c>
      <c r="G4648" s="1">
        <f t="shared" si="509"/>
        <v>44656</v>
      </c>
      <c r="H4648" s="2">
        <f t="shared" si="510"/>
        <v>44656.386805555558</v>
      </c>
      <c r="I4648" t="b">
        <f>OR(ABS(Table2[[#This Row],[DateTime]]-H4649) * 1440 &lt; 5, ABS(Table2[[#This Row],[DateTime]]-H4647) * 1440 &lt; 5)</f>
        <v>0</v>
      </c>
      <c r="J4648">
        <f>IF(Table2[[#This Row],[Mulitiple Sneeze?]],J4647+1,0)</f>
        <v>0</v>
      </c>
      <c r="K4648" t="str">
        <f>IF(AND(Table2[[#This Row],[Multiple Counter]]&gt;0, J4649=0),"Combo End","")</f>
        <v/>
      </c>
    </row>
    <row r="4649" spans="1:11" x14ac:dyDescent="0.25">
      <c r="A4649" s="1" t="s">
        <v>4449</v>
      </c>
      <c r="B4649" t="str">
        <f t="shared" si="504"/>
        <v>April 05</v>
      </c>
      <c r="C4649" t="str">
        <f t="shared" si="505"/>
        <v>2022</v>
      </c>
      <c r="D4649" t="str">
        <f t="shared" si="506"/>
        <v>12:00PM</v>
      </c>
      <c r="E4649">
        <f t="shared" si="507"/>
        <v>4</v>
      </c>
      <c r="F4649" t="str">
        <f t="shared" si="508"/>
        <v>05</v>
      </c>
      <c r="G4649" s="1">
        <f t="shared" si="509"/>
        <v>44656</v>
      </c>
      <c r="H4649" s="2">
        <f t="shared" si="510"/>
        <v>44656.5</v>
      </c>
      <c r="I4649" t="b">
        <f>OR(ABS(Table2[[#This Row],[DateTime]]-H4650) * 1440 &lt; 5, ABS(Table2[[#This Row],[DateTime]]-H4648) * 1440 &lt; 5)</f>
        <v>0</v>
      </c>
      <c r="J4649">
        <f>IF(Table2[[#This Row],[Mulitiple Sneeze?]],J4648+1,0)</f>
        <v>0</v>
      </c>
      <c r="K4649" t="str">
        <f>IF(AND(Table2[[#This Row],[Multiple Counter]]&gt;0, J4650=0),"Combo End","")</f>
        <v/>
      </c>
    </row>
    <row r="4650" spans="1:11" x14ac:dyDescent="0.25">
      <c r="A4650" s="1" t="s">
        <v>4448</v>
      </c>
      <c r="B4650" t="str">
        <f t="shared" si="504"/>
        <v>April 05</v>
      </c>
      <c r="C4650" t="str">
        <f t="shared" si="505"/>
        <v>2022</v>
      </c>
      <c r="D4650" t="str">
        <f t="shared" si="506"/>
        <v>06:27PM</v>
      </c>
      <c r="E4650">
        <f t="shared" si="507"/>
        <v>4</v>
      </c>
      <c r="F4650" t="str">
        <f t="shared" si="508"/>
        <v>05</v>
      </c>
      <c r="G4650" s="1">
        <f t="shared" si="509"/>
        <v>44656</v>
      </c>
      <c r="H4650" s="2">
        <f t="shared" si="510"/>
        <v>44656.768750000003</v>
      </c>
      <c r="I4650" t="b">
        <f>OR(ABS(Table2[[#This Row],[DateTime]]-H4651) * 1440 &lt; 5, ABS(Table2[[#This Row],[DateTime]]-H4649) * 1440 &lt; 5)</f>
        <v>0</v>
      </c>
      <c r="J4650">
        <f>IF(Table2[[#This Row],[Mulitiple Sneeze?]],J4649+1,0)</f>
        <v>0</v>
      </c>
      <c r="K4650" t="str">
        <f>IF(AND(Table2[[#This Row],[Multiple Counter]]&gt;0, J4651=0),"Combo End","")</f>
        <v/>
      </c>
    </row>
    <row r="4651" spans="1:11" x14ac:dyDescent="0.25">
      <c r="A4651" s="1" t="s">
        <v>4447</v>
      </c>
      <c r="B4651" t="str">
        <f t="shared" si="504"/>
        <v>April 06</v>
      </c>
      <c r="C4651" t="str">
        <f t="shared" si="505"/>
        <v>2022</v>
      </c>
      <c r="D4651" t="str">
        <f t="shared" si="506"/>
        <v>06:35AM</v>
      </c>
      <c r="E4651">
        <f t="shared" si="507"/>
        <v>4</v>
      </c>
      <c r="F4651" t="str">
        <f t="shared" si="508"/>
        <v>06</v>
      </c>
      <c r="G4651" s="1">
        <f t="shared" si="509"/>
        <v>44657</v>
      </c>
      <c r="H4651" s="2">
        <f t="shared" si="510"/>
        <v>44657.274305555555</v>
      </c>
      <c r="I4651" t="b">
        <f>OR(ABS(Table2[[#This Row],[DateTime]]-H4652) * 1440 &lt; 5, ABS(Table2[[#This Row],[DateTime]]-H4650) * 1440 &lt; 5)</f>
        <v>0</v>
      </c>
      <c r="J4651">
        <f>IF(Table2[[#This Row],[Mulitiple Sneeze?]],J4650+1,0)</f>
        <v>0</v>
      </c>
      <c r="K4651" t="str">
        <f>IF(AND(Table2[[#This Row],[Multiple Counter]]&gt;0, J4652=0),"Combo End","")</f>
        <v/>
      </c>
    </row>
    <row r="4652" spans="1:11" x14ac:dyDescent="0.25">
      <c r="A4652" s="1" t="s">
        <v>4446</v>
      </c>
      <c r="B4652" t="str">
        <f t="shared" si="504"/>
        <v>April 06</v>
      </c>
      <c r="C4652" t="str">
        <f t="shared" si="505"/>
        <v>2022</v>
      </c>
      <c r="D4652" t="str">
        <f t="shared" si="506"/>
        <v>06:48AM</v>
      </c>
      <c r="E4652">
        <f t="shared" si="507"/>
        <v>4</v>
      </c>
      <c r="F4652" t="str">
        <f t="shared" si="508"/>
        <v>06</v>
      </c>
      <c r="G4652" s="1">
        <f t="shared" si="509"/>
        <v>44657</v>
      </c>
      <c r="H4652" s="2">
        <f t="shared" si="510"/>
        <v>44657.283333333333</v>
      </c>
      <c r="I4652" t="b">
        <f>OR(ABS(Table2[[#This Row],[DateTime]]-H4653) * 1440 &lt; 5, ABS(Table2[[#This Row],[DateTime]]-H4651) * 1440 &lt; 5)</f>
        <v>0</v>
      </c>
      <c r="J4652">
        <f>IF(Table2[[#This Row],[Mulitiple Sneeze?]],J4651+1,0)</f>
        <v>0</v>
      </c>
      <c r="K4652" t="str">
        <f>IF(AND(Table2[[#This Row],[Multiple Counter]]&gt;0, J4653=0),"Combo End","")</f>
        <v/>
      </c>
    </row>
    <row r="4653" spans="1:11" x14ac:dyDescent="0.25">
      <c r="A4653" s="1" t="s">
        <v>4445</v>
      </c>
      <c r="B4653" t="str">
        <f t="shared" si="504"/>
        <v>April 06</v>
      </c>
      <c r="C4653" t="str">
        <f t="shared" si="505"/>
        <v>2022</v>
      </c>
      <c r="D4653" t="str">
        <f t="shared" si="506"/>
        <v>03:50PM</v>
      </c>
      <c r="E4653">
        <f t="shared" si="507"/>
        <v>4</v>
      </c>
      <c r="F4653" t="str">
        <f t="shared" si="508"/>
        <v>06</v>
      </c>
      <c r="G4653" s="1">
        <f t="shared" si="509"/>
        <v>44657</v>
      </c>
      <c r="H4653" s="2">
        <f t="shared" si="510"/>
        <v>44657.659722222219</v>
      </c>
      <c r="I4653" t="b">
        <f>OR(ABS(Table2[[#This Row],[DateTime]]-H4654) * 1440 &lt; 5, ABS(Table2[[#This Row],[DateTime]]-H4652) * 1440 &lt; 5)</f>
        <v>0</v>
      </c>
      <c r="J4653">
        <f>IF(Table2[[#This Row],[Mulitiple Sneeze?]],J4652+1,0)</f>
        <v>0</v>
      </c>
      <c r="K4653" t="str">
        <f>IF(AND(Table2[[#This Row],[Multiple Counter]]&gt;0, J4654=0),"Combo End","")</f>
        <v/>
      </c>
    </row>
    <row r="4654" spans="1:11" x14ac:dyDescent="0.25">
      <c r="A4654" s="1" t="s">
        <v>4444</v>
      </c>
      <c r="B4654" t="str">
        <f t="shared" si="504"/>
        <v>April 07</v>
      </c>
      <c r="C4654" t="str">
        <f t="shared" si="505"/>
        <v>2022</v>
      </c>
      <c r="D4654" t="str">
        <f t="shared" si="506"/>
        <v>06:46AM</v>
      </c>
      <c r="E4654">
        <f t="shared" si="507"/>
        <v>4</v>
      </c>
      <c r="F4654" t="str">
        <f t="shared" si="508"/>
        <v>07</v>
      </c>
      <c r="G4654" s="1">
        <f t="shared" si="509"/>
        <v>44658</v>
      </c>
      <c r="H4654" s="2">
        <f t="shared" si="510"/>
        <v>44658.281944444447</v>
      </c>
      <c r="I4654" t="b">
        <f>OR(ABS(Table2[[#This Row],[DateTime]]-H4655) * 1440 &lt; 5, ABS(Table2[[#This Row],[DateTime]]-H4653) * 1440 &lt; 5)</f>
        <v>0</v>
      </c>
      <c r="J4654">
        <f>IF(Table2[[#This Row],[Mulitiple Sneeze?]],J4653+1,0)</f>
        <v>0</v>
      </c>
      <c r="K4654" t="str">
        <f>IF(AND(Table2[[#This Row],[Multiple Counter]]&gt;0, J4655=0),"Combo End","")</f>
        <v/>
      </c>
    </row>
    <row r="4655" spans="1:11" x14ac:dyDescent="0.25">
      <c r="A4655" s="1" t="s">
        <v>4443</v>
      </c>
      <c r="B4655" t="str">
        <f t="shared" si="504"/>
        <v>April 07</v>
      </c>
      <c r="C4655" t="str">
        <f t="shared" si="505"/>
        <v>2022</v>
      </c>
      <c r="D4655" t="str">
        <f t="shared" si="506"/>
        <v>03:23PM</v>
      </c>
      <c r="E4655">
        <f t="shared" si="507"/>
        <v>4</v>
      </c>
      <c r="F4655" t="str">
        <f t="shared" si="508"/>
        <v>07</v>
      </c>
      <c r="G4655" s="1">
        <f t="shared" si="509"/>
        <v>44658</v>
      </c>
      <c r="H4655" s="2">
        <f t="shared" si="510"/>
        <v>44658.640972222223</v>
      </c>
      <c r="I4655" t="b">
        <f>OR(ABS(Table2[[#This Row],[DateTime]]-H4656) * 1440 &lt; 5, ABS(Table2[[#This Row],[DateTime]]-H4654) * 1440 &lt; 5)</f>
        <v>0</v>
      </c>
      <c r="J4655">
        <f>IF(Table2[[#This Row],[Mulitiple Sneeze?]],J4654+1,0)</f>
        <v>0</v>
      </c>
      <c r="K4655" t="str">
        <f>IF(AND(Table2[[#This Row],[Multiple Counter]]&gt;0, J4656=0),"Combo End","")</f>
        <v/>
      </c>
    </row>
    <row r="4656" spans="1:11" x14ac:dyDescent="0.25">
      <c r="A4656" s="1" t="s">
        <v>4442</v>
      </c>
      <c r="B4656" t="str">
        <f t="shared" si="504"/>
        <v>April 08</v>
      </c>
      <c r="C4656" t="str">
        <f t="shared" si="505"/>
        <v>2022</v>
      </c>
      <c r="D4656" t="str">
        <f t="shared" si="506"/>
        <v>07:10AM</v>
      </c>
      <c r="E4656">
        <f t="shared" si="507"/>
        <v>4</v>
      </c>
      <c r="F4656" t="str">
        <f t="shared" si="508"/>
        <v>08</v>
      </c>
      <c r="G4656" s="1">
        <f t="shared" si="509"/>
        <v>44659</v>
      </c>
      <c r="H4656" s="2">
        <f t="shared" si="510"/>
        <v>44659.298611111109</v>
      </c>
      <c r="I4656" t="b">
        <f>OR(ABS(Table2[[#This Row],[DateTime]]-H4657) * 1440 &lt; 5, ABS(Table2[[#This Row],[DateTime]]-H4655) * 1440 &lt; 5)</f>
        <v>0</v>
      </c>
      <c r="J4656">
        <f>IF(Table2[[#This Row],[Mulitiple Sneeze?]],J4655+1,0)</f>
        <v>0</v>
      </c>
      <c r="K4656" t="str">
        <f>IF(AND(Table2[[#This Row],[Multiple Counter]]&gt;0, J4657=0),"Combo End","")</f>
        <v/>
      </c>
    </row>
    <row r="4657" spans="1:11" x14ac:dyDescent="0.25">
      <c r="A4657" s="1" t="s">
        <v>4441</v>
      </c>
      <c r="B4657" t="str">
        <f t="shared" si="504"/>
        <v>April 08</v>
      </c>
      <c r="C4657" t="str">
        <f t="shared" si="505"/>
        <v>2022</v>
      </c>
      <c r="D4657" t="str">
        <f t="shared" si="506"/>
        <v>09:19AM</v>
      </c>
      <c r="E4657">
        <f t="shared" si="507"/>
        <v>4</v>
      </c>
      <c r="F4657" t="str">
        <f t="shared" si="508"/>
        <v>08</v>
      </c>
      <c r="G4657" s="1">
        <f t="shared" si="509"/>
        <v>44659</v>
      </c>
      <c r="H4657" s="2">
        <f t="shared" si="510"/>
        <v>44659.388194444444</v>
      </c>
      <c r="I4657" t="b">
        <f>OR(ABS(Table2[[#This Row],[DateTime]]-H4658) * 1440 &lt; 5, ABS(Table2[[#This Row],[DateTime]]-H4656) * 1440 &lt; 5)</f>
        <v>0</v>
      </c>
      <c r="J4657">
        <f>IF(Table2[[#This Row],[Mulitiple Sneeze?]],J4656+1,0)</f>
        <v>0</v>
      </c>
      <c r="K4657" t="str">
        <f>IF(AND(Table2[[#This Row],[Multiple Counter]]&gt;0, J4658=0),"Combo End","")</f>
        <v/>
      </c>
    </row>
    <row r="4658" spans="1:11" x14ac:dyDescent="0.25">
      <c r="A4658" s="1" t="s">
        <v>4440</v>
      </c>
      <c r="B4658" t="str">
        <f t="shared" si="504"/>
        <v>April 08</v>
      </c>
      <c r="C4658" t="str">
        <f t="shared" si="505"/>
        <v>2022</v>
      </c>
      <c r="D4658" t="str">
        <f t="shared" si="506"/>
        <v>12:42PM</v>
      </c>
      <c r="E4658">
        <f t="shared" si="507"/>
        <v>4</v>
      </c>
      <c r="F4658" t="str">
        <f t="shared" si="508"/>
        <v>08</v>
      </c>
      <c r="G4658" s="1">
        <f t="shared" si="509"/>
        <v>44659</v>
      </c>
      <c r="H4658" s="2">
        <f t="shared" si="510"/>
        <v>44659.529166666667</v>
      </c>
      <c r="I4658" t="b">
        <f>OR(ABS(Table2[[#This Row],[DateTime]]-H4659) * 1440 &lt; 5, ABS(Table2[[#This Row],[DateTime]]-H4657) * 1440 &lt; 5)</f>
        <v>0</v>
      </c>
      <c r="J4658">
        <f>IF(Table2[[#This Row],[Mulitiple Sneeze?]],J4657+1,0)</f>
        <v>0</v>
      </c>
      <c r="K4658" t="str">
        <f>IF(AND(Table2[[#This Row],[Multiple Counter]]&gt;0, J4659=0),"Combo End","")</f>
        <v/>
      </c>
    </row>
    <row r="4659" spans="1:11" x14ac:dyDescent="0.25">
      <c r="A4659" s="1" t="s">
        <v>4439</v>
      </c>
      <c r="B4659" t="str">
        <f t="shared" si="504"/>
        <v>April 09</v>
      </c>
      <c r="C4659" t="str">
        <f t="shared" si="505"/>
        <v>2022</v>
      </c>
      <c r="D4659" t="str">
        <f t="shared" si="506"/>
        <v>06:53AM</v>
      </c>
      <c r="E4659">
        <f t="shared" si="507"/>
        <v>4</v>
      </c>
      <c r="F4659" t="str">
        <f t="shared" si="508"/>
        <v>09</v>
      </c>
      <c r="G4659" s="1">
        <f t="shared" si="509"/>
        <v>44660</v>
      </c>
      <c r="H4659" s="2">
        <f t="shared" si="510"/>
        <v>44660.286805555559</v>
      </c>
      <c r="I4659" t="b">
        <f>OR(ABS(Table2[[#This Row],[DateTime]]-H4660) * 1440 &lt; 5, ABS(Table2[[#This Row],[DateTime]]-H4658) * 1440 &lt; 5)</f>
        <v>0</v>
      </c>
      <c r="J4659">
        <f>IF(Table2[[#This Row],[Mulitiple Sneeze?]],J4658+1,0)</f>
        <v>0</v>
      </c>
      <c r="K4659" t="str">
        <f>IF(AND(Table2[[#This Row],[Multiple Counter]]&gt;0, J4660=0),"Combo End","")</f>
        <v/>
      </c>
    </row>
    <row r="4660" spans="1:11" x14ac:dyDescent="0.25">
      <c r="A4660" s="1" t="s">
        <v>4438</v>
      </c>
      <c r="B4660" t="str">
        <f t="shared" si="504"/>
        <v>April 10</v>
      </c>
      <c r="C4660" t="str">
        <f t="shared" si="505"/>
        <v>2022</v>
      </c>
      <c r="D4660" t="str">
        <f t="shared" si="506"/>
        <v>06:47AM</v>
      </c>
      <c r="E4660">
        <f t="shared" si="507"/>
        <v>4</v>
      </c>
      <c r="F4660" t="str">
        <f t="shared" si="508"/>
        <v>10</v>
      </c>
      <c r="G4660" s="1">
        <f t="shared" si="509"/>
        <v>44661</v>
      </c>
      <c r="H4660" s="2">
        <f t="shared" si="510"/>
        <v>44661.282638888886</v>
      </c>
      <c r="I4660" t="b">
        <f>OR(ABS(Table2[[#This Row],[DateTime]]-H4661) * 1440 &lt; 5, ABS(Table2[[#This Row],[DateTime]]-H4659) * 1440 &lt; 5)</f>
        <v>0</v>
      </c>
      <c r="J4660">
        <f>IF(Table2[[#This Row],[Mulitiple Sneeze?]],J4659+1,0)</f>
        <v>0</v>
      </c>
      <c r="K4660" t="str">
        <f>IF(AND(Table2[[#This Row],[Multiple Counter]]&gt;0, J4661=0),"Combo End","")</f>
        <v/>
      </c>
    </row>
    <row r="4661" spans="1:11" x14ac:dyDescent="0.25">
      <c r="A4661" s="1" t="s">
        <v>4437</v>
      </c>
      <c r="B4661" t="str">
        <f t="shared" si="504"/>
        <v>April 10</v>
      </c>
      <c r="C4661" t="str">
        <f t="shared" si="505"/>
        <v>2022</v>
      </c>
      <c r="D4661" t="str">
        <f t="shared" si="506"/>
        <v>07:40PM</v>
      </c>
      <c r="E4661">
        <f t="shared" si="507"/>
        <v>4</v>
      </c>
      <c r="F4661" t="str">
        <f t="shared" si="508"/>
        <v>10</v>
      </c>
      <c r="G4661" s="1">
        <f t="shared" si="509"/>
        <v>44661</v>
      </c>
      <c r="H4661" s="2">
        <f t="shared" si="510"/>
        <v>44661.819444444445</v>
      </c>
      <c r="I4661" t="b">
        <f>OR(ABS(Table2[[#This Row],[DateTime]]-H4662) * 1440 &lt; 5, ABS(Table2[[#This Row],[DateTime]]-H4660) * 1440 &lt; 5)</f>
        <v>0</v>
      </c>
      <c r="J4661">
        <f>IF(Table2[[#This Row],[Mulitiple Sneeze?]],J4660+1,0)</f>
        <v>0</v>
      </c>
      <c r="K4661" t="str">
        <f>IF(AND(Table2[[#This Row],[Multiple Counter]]&gt;0, J4662=0),"Combo End","")</f>
        <v/>
      </c>
    </row>
    <row r="4662" spans="1:11" x14ac:dyDescent="0.25">
      <c r="A4662" s="1" t="s">
        <v>4436</v>
      </c>
      <c r="B4662" t="str">
        <f t="shared" si="504"/>
        <v>April 10</v>
      </c>
      <c r="C4662" t="str">
        <f t="shared" si="505"/>
        <v>2022</v>
      </c>
      <c r="D4662" t="str">
        <f t="shared" si="506"/>
        <v>08:45PM</v>
      </c>
      <c r="E4662">
        <f t="shared" si="507"/>
        <v>4</v>
      </c>
      <c r="F4662" t="str">
        <f t="shared" si="508"/>
        <v>10</v>
      </c>
      <c r="G4662" s="1">
        <f t="shared" si="509"/>
        <v>44661</v>
      </c>
      <c r="H4662" s="2">
        <f t="shared" si="510"/>
        <v>44661.864583333336</v>
      </c>
      <c r="I4662" t="b">
        <f>OR(ABS(Table2[[#This Row],[DateTime]]-H4663) * 1440 &lt; 5, ABS(Table2[[#This Row],[DateTime]]-H4661) * 1440 &lt; 5)</f>
        <v>0</v>
      </c>
      <c r="J4662">
        <f>IF(Table2[[#This Row],[Mulitiple Sneeze?]],J4661+1,0)</f>
        <v>0</v>
      </c>
      <c r="K4662" t="str">
        <f>IF(AND(Table2[[#This Row],[Multiple Counter]]&gt;0, J4663=0),"Combo End","")</f>
        <v/>
      </c>
    </row>
    <row r="4663" spans="1:11" x14ac:dyDescent="0.25">
      <c r="A4663" s="1" t="s">
        <v>4435</v>
      </c>
      <c r="B4663" t="str">
        <f t="shared" si="504"/>
        <v>April 11</v>
      </c>
      <c r="C4663" t="str">
        <f t="shared" si="505"/>
        <v>2022</v>
      </c>
      <c r="D4663" t="str">
        <f t="shared" si="506"/>
        <v>06:57AM</v>
      </c>
      <c r="E4663">
        <f t="shared" si="507"/>
        <v>4</v>
      </c>
      <c r="F4663" t="str">
        <f t="shared" si="508"/>
        <v>11</v>
      </c>
      <c r="G4663" s="1">
        <f t="shared" si="509"/>
        <v>44662</v>
      </c>
      <c r="H4663" s="2">
        <f t="shared" si="510"/>
        <v>44662.289583333331</v>
      </c>
      <c r="I4663" t="b">
        <f>OR(ABS(Table2[[#This Row],[DateTime]]-H4664) * 1440 &lt; 5, ABS(Table2[[#This Row],[DateTime]]-H4662) * 1440 &lt; 5)</f>
        <v>0</v>
      </c>
      <c r="J4663">
        <f>IF(Table2[[#This Row],[Mulitiple Sneeze?]],J4662+1,0)</f>
        <v>0</v>
      </c>
      <c r="K4663" t="str">
        <f>IF(AND(Table2[[#This Row],[Multiple Counter]]&gt;0, J4664=0),"Combo End","")</f>
        <v/>
      </c>
    </row>
    <row r="4664" spans="1:11" x14ac:dyDescent="0.25">
      <c r="A4664" s="1" t="s">
        <v>4434</v>
      </c>
      <c r="B4664" t="str">
        <f t="shared" si="504"/>
        <v>April 11</v>
      </c>
      <c r="C4664" t="str">
        <f t="shared" si="505"/>
        <v>2022</v>
      </c>
      <c r="D4664" t="str">
        <f t="shared" si="506"/>
        <v>11:53AM</v>
      </c>
      <c r="E4664">
        <f t="shared" si="507"/>
        <v>4</v>
      </c>
      <c r="F4664" t="str">
        <f t="shared" si="508"/>
        <v>11</v>
      </c>
      <c r="G4664" s="1">
        <f t="shared" si="509"/>
        <v>44662</v>
      </c>
      <c r="H4664" s="2">
        <f t="shared" si="510"/>
        <v>44662.495138888888</v>
      </c>
      <c r="I4664" t="b">
        <f>OR(ABS(Table2[[#This Row],[DateTime]]-H4665) * 1440 &lt; 5, ABS(Table2[[#This Row],[DateTime]]-H4663) * 1440 &lt; 5)</f>
        <v>0</v>
      </c>
      <c r="J4664">
        <f>IF(Table2[[#This Row],[Mulitiple Sneeze?]],J4663+1,0)</f>
        <v>0</v>
      </c>
      <c r="K4664" t="str">
        <f>IF(AND(Table2[[#This Row],[Multiple Counter]]&gt;0, J4665=0),"Combo End","")</f>
        <v/>
      </c>
    </row>
    <row r="4665" spans="1:11" x14ac:dyDescent="0.25">
      <c r="A4665" s="1" t="s">
        <v>4433</v>
      </c>
      <c r="B4665" t="str">
        <f t="shared" si="504"/>
        <v>April 11</v>
      </c>
      <c r="C4665" t="str">
        <f t="shared" si="505"/>
        <v>2022</v>
      </c>
      <c r="D4665" t="str">
        <f t="shared" si="506"/>
        <v>05:04PM</v>
      </c>
      <c r="E4665">
        <f t="shared" si="507"/>
        <v>4</v>
      </c>
      <c r="F4665" t="str">
        <f t="shared" si="508"/>
        <v>11</v>
      </c>
      <c r="G4665" s="1">
        <f t="shared" si="509"/>
        <v>44662</v>
      </c>
      <c r="H4665" s="2">
        <f t="shared" si="510"/>
        <v>44662.711111111108</v>
      </c>
      <c r="I4665" t="b">
        <f>OR(ABS(Table2[[#This Row],[DateTime]]-H4666) * 1440 &lt; 5, ABS(Table2[[#This Row],[DateTime]]-H4664) * 1440 &lt; 5)</f>
        <v>0</v>
      </c>
      <c r="J4665">
        <f>IF(Table2[[#This Row],[Mulitiple Sneeze?]],J4664+1,0)</f>
        <v>0</v>
      </c>
      <c r="K4665" t="str">
        <f>IF(AND(Table2[[#This Row],[Multiple Counter]]&gt;0, J4666=0),"Combo End","")</f>
        <v/>
      </c>
    </row>
    <row r="4666" spans="1:11" x14ac:dyDescent="0.25">
      <c r="A4666" s="1" t="s">
        <v>4432</v>
      </c>
      <c r="B4666" t="str">
        <f t="shared" si="504"/>
        <v>April 12</v>
      </c>
      <c r="C4666" t="str">
        <f t="shared" si="505"/>
        <v>2022</v>
      </c>
      <c r="D4666" t="str">
        <f t="shared" si="506"/>
        <v>07:18AM</v>
      </c>
      <c r="E4666">
        <f t="shared" si="507"/>
        <v>4</v>
      </c>
      <c r="F4666" t="str">
        <f t="shared" si="508"/>
        <v>12</v>
      </c>
      <c r="G4666" s="1">
        <f t="shared" si="509"/>
        <v>44663</v>
      </c>
      <c r="H4666" s="2">
        <f t="shared" si="510"/>
        <v>44663.304166666669</v>
      </c>
      <c r="I4666" t="b">
        <f>OR(ABS(Table2[[#This Row],[DateTime]]-H4667) * 1440 &lt; 5, ABS(Table2[[#This Row],[DateTime]]-H4665) * 1440 &lt; 5)</f>
        <v>0</v>
      </c>
      <c r="J4666">
        <f>IF(Table2[[#This Row],[Mulitiple Sneeze?]],J4665+1,0)</f>
        <v>0</v>
      </c>
      <c r="K4666" t="str">
        <f>IF(AND(Table2[[#This Row],[Multiple Counter]]&gt;0, J4667=0),"Combo End","")</f>
        <v/>
      </c>
    </row>
    <row r="4667" spans="1:11" x14ac:dyDescent="0.25">
      <c r="A4667" s="1" t="s">
        <v>4431</v>
      </c>
      <c r="B4667" t="str">
        <f t="shared" si="504"/>
        <v>April 12</v>
      </c>
      <c r="C4667" t="str">
        <f t="shared" si="505"/>
        <v>2022</v>
      </c>
      <c r="D4667" t="str">
        <f t="shared" si="506"/>
        <v>09:08AM</v>
      </c>
      <c r="E4667">
        <f t="shared" si="507"/>
        <v>4</v>
      </c>
      <c r="F4667" t="str">
        <f t="shared" si="508"/>
        <v>12</v>
      </c>
      <c r="G4667" s="1">
        <f t="shared" si="509"/>
        <v>44663</v>
      </c>
      <c r="H4667" s="2">
        <f t="shared" si="510"/>
        <v>44663.380555555559</v>
      </c>
      <c r="I4667" t="b">
        <f>OR(ABS(Table2[[#This Row],[DateTime]]-H4668) * 1440 &lt; 5, ABS(Table2[[#This Row],[DateTime]]-H4666) * 1440 &lt; 5)</f>
        <v>0</v>
      </c>
      <c r="J4667">
        <f>IF(Table2[[#This Row],[Mulitiple Sneeze?]],J4666+1,0)</f>
        <v>0</v>
      </c>
      <c r="K4667" t="str">
        <f>IF(AND(Table2[[#This Row],[Multiple Counter]]&gt;0, J4668=0),"Combo End","")</f>
        <v/>
      </c>
    </row>
    <row r="4668" spans="1:11" x14ac:dyDescent="0.25">
      <c r="A4668" s="1" t="s">
        <v>4430</v>
      </c>
      <c r="B4668" t="str">
        <f t="shared" si="504"/>
        <v>April 12</v>
      </c>
      <c r="C4668" t="str">
        <f t="shared" si="505"/>
        <v>2022</v>
      </c>
      <c r="D4668" t="str">
        <f t="shared" si="506"/>
        <v>06:15PM</v>
      </c>
      <c r="E4668">
        <f t="shared" si="507"/>
        <v>4</v>
      </c>
      <c r="F4668" t="str">
        <f t="shared" si="508"/>
        <v>12</v>
      </c>
      <c r="G4668" s="1">
        <f t="shared" si="509"/>
        <v>44663</v>
      </c>
      <c r="H4668" s="2">
        <f t="shared" si="510"/>
        <v>44663.760416666664</v>
      </c>
      <c r="I4668" t="b">
        <f>OR(ABS(Table2[[#This Row],[DateTime]]-H4669) * 1440 &lt; 5, ABS(Table2[[#This Row],[DateTime]]-H4667) * 1440 &lt; 5)</f>
        <v>0</v>
      </c>
      <c r="J4668">
        <f>IF(Table2[[#This Row],[Mulitiple Sneeze?]],J4667+1,0)</f>
        <v>0</v>
      </c>
      <c r="K4668" t="str">
        <f>IF(AND(Table2[[#This Row],[Multiple Counter]]&gt;0, J4669=0),"Combo End","")</f>
        <v/>
      </c>
    </row>
    <row r="4669" spans="1:11" x14ac:dyDescent="0.25">
      <c r="A4669" s="1" t="s">
        <v>4429</v>
      </c>
      <c r="B4669" t="str">
        <f t="shared" si="504"/>
        <v>April 13</v>
      </c>
      <c r="C4669" t="str">
        <f t="shared" si="505"/>
        <v>2022</v>
      </c>
      <c r="D4669" t="str">
        <f t="shared" si="506"/>
        <v>07:20AM</v>
      </c>
      <c r="E4669">
        <f t="shared" si="507"/>
        <v>4</v>
      </c>
      <c r="F4669" t="str">
        <f t="shared" si="508"/>
        <v>13</v>
      </c>
      <c r="G4669" s="1">
        <f t="shared" si="509"/>
        <v>44664</v>
      </c>
      <c r="H4669" s="2">
        <f t="shared" si="510"/>
        <v>44664.305555555555</v>
      </c>
      <c r="I4669" t="b">
        <f>OR(ABS(Table2[[#This Row],[DateTime]]-H4670) * 1440 &lt; 5, ABS(Table2[[#This Row],[DateTime]]-H4668) * 1440 &lt; 5)</f>
        <v>0</v>
      </c>
      <c r="J4669">
        <f>IF(Table2[[#This Row],[Mulitiple Sneeze?]],J4668+1,0)</f>
        <v>0</v>
      </c>
      <c r="K4669" t="str">
        <f>IF(AND(Table2[[#This Row],[Multiple Counter]]&gt;0, J4670=0),"Combo End","")</f>
        <v/>
      </c>
    </row>
    <row r="4670" spans="1:11" x14ac:dyDescent="0.25">
      <c r="A4670" s="1" t="s">
        <v>4428</v>
      </c>
      <c r="B4670" t="str">
        <f t="shared" si="504"/>
        <v>April 13</v>
      </c>
      <c r="C4670" t="str">
        <f t="shared" si="505"/>
        <v>2022</v>
      </c>
      <c r="D4670" t="str">
        <f t="shared" si="506"/>
        <v>09:46AM</v>
      </c>
      <c r="E4670">
        <f t="shared" si="507"/>
        <v>4</v>
      </c>
      <c r="F4670" t="str">
        <f t="shared" si="508"/>
        <v>13</v>
      </c>
      <c r="G4670" s="1">
        <f t="shared" si="509"/>
        <v>44664</v>
      </c>
      <c r="H4670" s="2">
        <f t="shared" si="510"/>
        <v>44664.406944444447</v>
      </c>
      <c r="I4670" t="b">
        <f>OR(ABS(Table2[[#This Row],[DateTime]]-H4671) * 1440 &lt; 5, ABS(Table2[[#This Row],[DateTime]]-H4669) * 1440 &lt; 5)</f>
        <v>0</v>
      </c>
      <c r="J4670">
        <f>IF(Table2[[#This Row],[Mulitiple Sneeze?]],J4669+1,0)</f>
        <v>0</v>
      </c>
      <c r="K4670" t="str">
        <f>IF(AND(Table2[[#This Row],[Multiple Counter]]&gt;0, J4671=0),"Combo End","")</f>
        <v/>
      </c>
    </row>
    <row r="4671" spans="1:11" x14ac:dyDescent="0.25">
      <c r="A4671" s="1" t="s">
        <v>4427</v>
      </c>
      <c r="B4671" t="str">
        <f t="shared" si="504"/>
        <v>April 13</v>
      </c>
      <c r="C4671" t="str">
        <f t="shared" si="505"/>
        <v>2022</v>
      </c>
      <c r="D4671" t="str">
        <f t="shared" si="506"/>
        <v>12:32PM</v>
      </c>
      <c r="E4671">
        <f t="shared" si="507"/>
        <v>4</v>
      </c>
      <c r="F4671" t="str">
        <f t="shared" si="508"/>
        <v>13</v>
      </c>
      <c r="G4671" s="1">
        <f t="shared" si="509"/>
        <v>44664</v>
      </c>
      <c r="H4671" s="2">
        <f t="shared" si="510"/>
        <v>44664.522222222222</v>
      </c>
      <c r="I4671" t="b">
        <f>OR(ABS(Table2[[#This Row],[DateTime]]-H4672) * 1440 &lt; 5, ABS(Table2[[#This Row],[DateTime]]-H4670) * 1440 &lt; 5)</f>
        <v>0</v>
      </c>
      <c r="J4671">
        <f>IF(Table2[[#This Row],[Mulitiple Sneeze?]],J4670+1,0)</f>
        <v>0</v>
      </c>
      <c r="K4671" t="str">
        <f>IF(AND(Table2[[#This Row],[Multiple Counter]]&gt;0, J4672=0),"Combo End","")</f>
        <v/>
      </c>
    </row>
    <row r="4672" spans="1:11" x14ac:dyDescent="0.25">
      <c r="A4672" s="1" t="s">
        <v>4426</v>
      </c>
      <c r="B4672" t="str">
        <f t="shared" si="504"/>
        <v>April 13</v>
      </c>
      <c r="C4672" t="str">
        <f t="shared" si="505"/>
        <v>2022</v>
      </c>
      <c r="D4672" t="str">
        <f t="shared" si="506"/>
        <v>02:39PM</v>
      </c>
      <c r="E4672">
        <f t="shared" si="507"/>
        <v>4</v>
      </c>
      <c r="F4672" t="str">
        <f t="shared" si="508"/>
        <v>13</v>
      </c>
      <c r="G4672" s="1">
        <f t="shared" si="509"/>
        <v>44664</v>
      </c>
      <c r="H4672" s="2">
        <f t="shared" si="510"/>
        <v>44664.61041666667</v>
      </c>
      <c r="I4672" t="b">
        <f>OR(ABS(Table2[[#This Row],[DateTime]]-H4673) * 1440 &lt; 5, ABS(Table2[[#This Row],[DateTime]]-H4671) * 1440 &lt; 5)</f>
        <v>0</v>
      </c>
      <c r="J4672">
        <f>IF(Table2[[#This Row],[Mulitiple Sneeze?]],J4671+1,0)</f>
        <v>0</v>
      </c>
      <c r="K4672" t="str">
        <f>IF(AND(Table2[[#This Row],[Multiple Counter]]&gt;0, J4673=0),"Combo End","")</f>
        <v/>
      </c>
    </row>
    <row r="4673" spans="1:11" x14ac:dyDescent="0.25">
      <c r="A4673" s="1" t="s">
        <v>4425</v>
      </c>
      <c r="B4673" t="str">
        <f t="shared" si="504"/>
        <v>April 14</v>
      </c>
      <c r="C4673" t="str">
        <f t="shared" si="505"/>
        <v>2022</v>
      </c>
      <c r="D4673" t="str">
        <f t="shared" si="506"/>
        <v>11:59AM</v>
      </c>
      <c r="E4673">
        <f t="shared" si="507"/>
        <v>4</v>
      </c>
      <c r="F4673" t="str">
        <f t="shared" si="508"/>
        <v>14</v>
      </c>
      <c r="G4673" s="1">
        <f t="shared" si="509"/>
        <v>44665</v>
      </c>
      <c r="H4673" s="2">
        <f t="shared" si="510"/>
        <v>44665.499305555553</v>
      </c>
      <c r="I4673" t="b">
        <f>OR(ABS(Table2[[#This Row],[DateTime]]-H4674) * 1440 &lt; 5, ABS(Table2[[#This Row],[DateTime]]-H4672) * 1440 &lt; 5)</f>
        <v>0</v>
      </c>
      <c r="J4673">
        <f>IF(Table2[[#This Row],[Mulitiple Sneeze?]],J4672+1,0)</f>
        <v>0</v>
      </c>
      <c r="K4673" t="str">
        <f>IF(AND(Table2[[#This Row],[Multiple Counter]]&gt;0, J4674=0),"Combo End","")</f>
        <v/>
      </c>
    </row>
    <row r="4674" spans="1:11" x14ac:dyDescent="0.25">
      <c r="A4674" s="1" t="s">
        <v>4424</v>
      </c>
      <c r="B4674" t="str">
        <f t="shared" ref="B4674:B4737" si="511">_xlfn.TEXTBEFORE(A4674,",")</f>
        <v>April 14</v>
      </c>
      <c r="C4674" t="str">
        <f t="shared" ref="C4674:C4737" si="512">LEFT(_xlfn.TEXTAFTER(A4674, ", "), 4)</f>
        <v>2022</v>
      </c>
      <c r="D4674" t="str">
        <f t="shared" ref="D4674:D4737" si="513">_xlfn.TEXTAFTER(A4674, "at ")</f>
        <v>05:19PM</v>
      </c>
      <c r="E4674">
        <f t="shared" ref="E4674:E4737" si="514">MONTH(1&amp;B4674)</f>
        <v>4</v>
      </c>
      <c r="F4674" t="str">
        <f t="shared" ref="F4674:F4737" si="515">RIGHT(B4674, 2)</f>
        <v>14</v>
      </c>
      <c r="G4674" s="1">
        <f t="shared" ref="G4674:G4737" si="516">DATE(C4674,E4674,F4674)</f>
        <v>44665</v>
      </c>
      <c r="H4674" s="2">
        <f t="shared" ref="H4674:H4737" si="517">G4674+TIMEVALUE(_xlfn.CONCAT(LEFT(D4674, 5), " ", RIGHT(D4674, 2)))</f>
        <v>44665.72152777778</v>
      </c>
      <c r="I4674" t="b">
        <f>OR(ABS(Table2[[#This Row],[DateTime]]-H4675) * 1440 &lt; 5, ABS(Table2[[#This Row],[DateTime]]-H4673) * 1440 &lt; 5)</f>
        <v>0</v>
      </c>
      <c r="J4674">
        <f>IF(Table2[[#This Row],[Mulitiple Sneeze?]],J4673+1,0)</f>
        <v>0</v>
      </c>
      <c r="K4674" t="str">
        <f>IF(AND(Table2[[#This Row],[Multiple Counter]]&gt;0, J4675=0),"Combo End","")</f>
        <v/>
      </c>
    </row>
    <row r="4675" spans="1:11" x14ac:dyDescent="0.25">
      <c r="A4675" s="1" t="s">
        <v>4423</v>
      </c>
      <c r="B4675" t="str">
        <f t="shared" si="511"/>
        <v>April 14</v>
      </c>
      <c r="C4675" t="str">
        <f t="shared" si="512"/>
        <v>2022</v>
      </c>
      <c r="D4675" t="str">
        <f t="shared" si="513"/>
        <v>08:30PM</v>
      </c>
      <c r="E4675">
        <f t="shared" si="514"/>
        <v>4</v>
      </c>
      <c r="F4675" t="str">
        <f t="shared" si="515"/>
        <v>14</v>
      </c>
      <c r="G4675" s="1">
        <f t="shared" si="516"/>
        <v>44665</v>
      </c>
      <c r="H4675" s="2">
        <f t="shared" si="517"/>
        <v>44665.854166666664</v>
      </c>
      <c r="I4675" t="b">
        <f>OR(ABS(Table2[[#This Row],[DateTime]]-H4676) * 1440 &lt; 5, ABS(Table2[[#This Row],[DateTime]]-H4674) * 1440 &lt; 5)</f>
        <v>0</v>
      </c>
      <c r="J4675">
        <f>IF(Table2[[#This Row],[Mulitiple Sneeze?]],J4674+1,0)</f>
        <v>0</v>
      </c>
      <c r="K4675" t="str">
        <f>IF(AND(Table2[[#This Row],[Multiple Counter]]&gt;0, J4676=0),"Combo End","")</f>
        <v/>
      </c>
    </row>
    <row r="4676" spans="1:11" x14ac:dyDescent="0.25">
      <c r="A4676" s="1" t="s">
        <v>4422</v>
      </c>
      <c r="B4676" t="str">
        <f t="shared" si="511"/>
        <v>April 16</v>
      </c>
      <c r="C4676" t="str">
        <f t="shared" si="512"/>
        <v>2022</v>
      </c>
      <c r="D4676" t="str">
        <f t="shared" si="513"/>
        <v>08:30AM</v>
      </c>
      <c r="E4676">
        <f t="shared" si="514"/>
        <v>4</v>
      </c>
      <c r="F4676" t="str">
        <f t="shared" si="515"/>
        <v>16</v>
      </c>
      <c r="G4676" s="1">
        <f t="shared" si="516"/>
        <v>44667</v>
      </c>
      <c r="H4676" s="2">
        <f t="shared" si="517"/>
        <v>44667.354166666664</v>
      </c>
      <c r="I4676" t="b">
        <f>OR(ABS(Table2[[#This Row],[DateTime]]-H4677) * 1440 &lt; 5, ABS(Table2[[#This Row],[DateTime]]-H4675) * 1440 &lt; 5)</f>
        <v>0</v>
      </c>
      <c r="J4676">
        <f>IF(Table2[[#This Row],[Mulitiple Sneeze?]],J4675+1,0)</f>
        <v>0</v>
      </c>
      <c r="K4676" t="str">
        <f>IF(AND(Table2[[#This Row],[Multiple Counter]]&gt;0, J4677=0),"Combo End","")</f>
        <v/>
      </c>
    </row>
    <row r="4677" spans="1:11" x14ac:dyDescent="0.25">
      <c r="A4677" s="1" t="s">
        <v>4421</v>
      </c>
      <c r="B4677" t="str">
        <f t="shared" si="511"/>
        <v>April 16</v>
      </c>
      <c r="C4677" t="str">
        <f t="shared" si="512"/>
        <v>2022</v>
      </c>
      <c r="D4677" t="str">
        <f t="shared" si="513"/>
        <v>09:53AM</v>
      </c>
      <c r="E4677">
        <f t="shared" si="514"/>
        <v>4</v>
      </c>
      <c r="F4677" t="str">
        <f t="shared" si="515"/>
        <v>16</v>
      </c>
      <c r="G4677" s="1">
        <f t="shared" si="516"/>
        <v>44667</v>
      </c>
      <c r="H4677" s="2">
        <f t="shared" si="517"/>
        <v>44667.411805555559</v>
      </c>
      <c r="I4677" t="b">
        <f>OR(ABS(Table2[[#This Row],[DateTime]]-H4678) * 1440 &lt; 5, ABS(Table2[[#This Row],[DateTime]]-H4676) * 1440 &lt; 5)</f>
        <v>0</v>
      </c>
      <c r="J4677">
        <f>IF(Table2[[#This Row],[Mulitiple Sneeze?]],J4676+1,0)</f>
        <v>0</v>
      </c>
      <c r="K4677" t="str">
        <f>IF(AND(Table2[[#This Row],[Multiple Counter]]&gt;0, J4678=0),"Combo End","")</f>
        <v/>
      </c>
    </row>
    <row r="4678" spans="1:11" x14ac:dyDescent="0.25">
      <c r="A4678" s="1" t="s">
        <v>4420</v>
      </c>
      <c r="B4678" t="str">
        <f t="shared" si="511"/>
        <v>April 16</v>
      </c>
      <c r="C4678" t="str">
        <f t="shared" si="512"/>
        <v>2022</v>
      </c>
      <c r="D4678" t="str">
        <f t="shared" si="513"/>
        <v>07:09PM</v>
      </c>
      <c r="E4678">
        <f t="shared" si="514"/>
        <v>4</v>
      </c>
      <c r="F4678" t="str">
        <f t="shared" si="515"/>
        <v>16</v>
      </c>
      <c r="G4678" s="1">
        <f t="shared" si="516"/>
        <v>44667</v>
      </c>
      <c r="H4678" s="2">
        <f t="shared" si="517"/>
        <v>44667.79791666667</v>
      </c>
      <c r="I4678" t="b">
        <f>OR(ABS(Table2[[#This Row],[DateTime]]-H4679) * 1440 &lt; 5, ABS(Table2[[#This Row],[DateTime]]-H4677) * 1440 &lt; 5)</f>
        <v>0</v>
      </c>
      <c r="J4678">
        <f>IF(Table2[[#This Row],[Mulitiple Sneeze?]],J4677+1,0)</f>
        <v>0</v>
      </c>
      <c r="K4678" t="str">
        <f>IF(AND(Table2[[#This Row],[Multiple Counter]]&gt;0, J4679=0),"Combo End","")</f>
        <v/>
      </c>
    </row>
    <row r="4679" spans="1:11" x14ac:dyDescent="0.25">
      <c r="A4679" s="1" t="s">
        <v>4419</v>
      </c>
      <c r="B4679" t="str">
        <f t="shared" si="511"/>
        <v>April 17</v>
      </c>
      <c r="C4679" t="str">
        <f t="shared" si="512"/>
        <v>2022</v>
      </c>
      <c r="D4679" t="str">
        <f t="shared" si="513"/>
        <v>08:26AM</v>
      </c>
      <c r="E4679">
        <f t="shared" si="514"/>
        <v>4</v>
      </c>
      <c r="F4679" t="str">
        <f t="shared" si="515"/>
        <v>17</v>
      </c>
      <c r="G4679" s="1">
        <f t="shared" si="516"/>
        <v>44668</v>
      </c>
      <c r="H4679" s="2">
        <f t="shared" si="517"/>
        <v>44668.351388888892</v>
      </c>
      <c r="I4679" t="b">
        <f>OR(ABS(Table2[[#This Row],[DateTime]]-H4680) * 1440 &lt; 5, ABS(Table2[[#This Row],[DateTime]]-H4678) * 1440 &lt; 5)</f>
        <v>0</v>
      </c>
      <c r="J4679">
        <f>IF(Table2[[#This Row],[Mulitiple Sneeze?]],J4678+1,0)</f>
        <v>0</v>
      </c>
      <c r="K4679" t="str">
        <f>IF(AND(Table2[[#This Row],[Multiple Counter]]&gt;0, J4680=0),"Combo End","")</f>
        <v/>
      </c>
    </row>
    <row r="4680" spans="1:11" x14ac:dyDescent="0.25">
      <c r="A4680" s="1" t="s">
        <v>4418</v>
      </c>
      <c r="B4680" t="str">
        <f t="shared" si="511"/>
        <v>April 18</v>
      </c>
      <c r="C4680" t="str">
        <f t="shared" si="512"/>
        <v>2022</v>
      </c>
      <c r="D4680" t="str">
        <f t="shared" si="513"/>
        <v>06:52AM</v>
      </c>
      <c r="E4680">
        <f t="shared" si="514"/>
        <v>4</v>
      </c>
      <c r="F4680" t="str">
        <f t="shared" si="515"/>
        <v>18</v>
      </c>
      <c r="G4680" s="1">
        <f t="shared" si="516"/>
        <v>44669</v>
      </c>
      <c r="H4680" s="2">
        <f t="shared" si="517"/>
        <v>44669.286111111112</v>
      </c>
      <c r="I4680" t="b">
        <f>OR(ABS(Table2[[#This Row],[DateTime]]-H4681) * 1440 &lt; 5, ABS(Table2[[#This Row],[DateTime]]-H4679) * 1440 &lt; 5)</f>
        <v>0</v>
      </c>
      <c r="J4680">
        <f>IF(Table2[[#This Row],[Mulitiple Sneeze?]],J4679+1,0)</f>
        <v>0</v>
      </c>
      <c r="K4680" t="str">
        <f>IF(AND(Table2[[#This Row],[Multiple Counter]]&gt;0, J4681=0),"Combo End","")</f>
        <v/>
      </c>
    </row>
    <row r="4681" spans="1:11" x14ac:dyDescent="0.25">
      <c r="A4681" s="1" t="s">
        <v>4417</v>
      </c>
      <c r="B4681" t="str">
        <f t="shared" si="511"/>
        <v>April 18</v>
      </c>
      <c r="C4681" t="str">
        <f t="shared" si="512"/>
        <v>2022</v>
      </c>
      <c r="D4681" t="str">
        <f t="shared" si="513"/>
        <v>03:32PM</v>
      </c>
      <c r="E4681">
        <f t="shared" si="514"/>
        <v>4</v>
      </c>
      <c r="F4681" t="str">
        <f t="shared" si="515"/>
        <v>18</v>
      </c>
      <c r="G4681" s="1">
        <f t="shared" si="516"/>
        <v>44669</v>
      </c>
      <c r="H4681" s="2">
        <f t="shared" si="517"/>
        <v>44669.647222222222</v>
      </c>
      <c r="I4681" t="b">
        <f>OR(ABS(Table2[[#This Row],[DateTime]]-H4682) * 1440 &lt; 5, ABS(Table2[[#This Row],[DateTime]]-H4680) * 1440 &lt; 5)</f>
        <v>0</v>
      </c>
      <c r="J4681">
        <f>IF(Table2[[#This Row],[Mulitiple Sneeze?]],J4680+1,0)</f>
        <v>0</v>
      </c>
      <c r="K4681" t="str">
        <f>IF(AND(Table2[[#This Row],[Multiple Counter]]&gt;0, J4682=0),"Combo End","")</f>
        <v/>
      </c>
    </row>
    <row r="4682" spans="1:11" x14ac:dyDescent="0.25">
      <c r="A4682" s="1" t="s">
        <v>4416</v>
      </c>
      <c r="B4682" t="str">
        <f t="shared" si="511"/>
        <v>April 18</v>
      </c>
      <c r="C4682" t="str">
        <f t="shared" si="512"/>
        <v>2022</v>
      </c>
      <c r="D4682" t="str">
        <f t="shared" si="513"/>
        <v>09:09PM</v>
      </c>
      <c r="E4682">
        <f t="shared" si="514"/>
        <v>4</v>
      </c>
      <c r="F4682" t="str">
        <f t="shared" si="515"/>
        <v>18</v>
      </c>
      <c r="G4682" s="1">
        <f t="shared" si="516"/>
        <v>44669</v>
      </c>
      <c r="H4682" s="2">
        <f t="shared" si="517"/>
        <v>44669.881249999999</v>
      </c>
      <c r="I4682" t="b">
        <f>OR(ABS(Table2[[#This Row],[DateTime]]-H4683) * 1440 &lt; 5, ABS(Table2[[#This Row],[DateTime]]-H4681) * 1440 &lt; 5)</f>
        <v>0</v>
      </c>
      <c r="J4682">
        <f>IF(Table2[[#This Row],[Mulitiple Sneeze?]],J4681+1,0)</f>
        <v>0</v>
      </c>
      <c r="K4682" t="str">
        <f>IF(AND(Table2[[#This Row],[Multiple Counter]]&gt;0, J4683=0),"Combo End","")</f>
        <v/>
      </c>
    </row>
    <row r="4683" spans="1:11" x14ac:dyDescent="0.25">
      <c r="A4683" s="1" t="s">
        <v>4415</v>
      </c>
      <c r="B4683" t="str">
        <f t="shared" si="511"/>
        <v>April 19</v>
      </c>
      <c r="C4683" t="str">
        <f t="shared" si="512"/>
        <v>2022</v>
      </c>
      <c r="D4683" t="str">
        <f t="shared" si="513"/>
        <v>06:21AM</v>
      </c>
      <c r="E4683">
        <f t="shared" si="514"/>
        <v>4</v>
      </c>
      <c r="F4683" t="str">
        <f t="shared" si="515"/>
        <v>19</v>
      </c>
      <c r="G4683" s="1">
        <f t="shared" si="516"/>
        <v>44670</v>
      </c>
      <c r="H4683" s="2">
        <f t="shared" si="517"/>
        <v>44670.26458333333</v>
      </c>
      <c r="I4683" t="b">
        <f>OR(ABS(Table2[[#This Row],[DateTime]]-H4684) * 1440 &lt; 5, ABS(Table2[[#This Row],[DateTime]]-H4682) * 1440 &lt; 5)</f>
        <v>0</v>
      </c>
      <c r="J4683">
        <f>IF(Table2[[#This Row],[Mulitiple Sneeze?]],J4682+1,0)</f>
        <v>0</v>
      </c>
      <c r="K4683" t="str">
        <f>IF(AND(Table2[[#This Row],[Multiple Counter]]&gt;0, J4684=0),"Combo End","")</f>
        <v/>
      </c>
    </row>
    <row r="4684" spans="1:11" x14ac:dyDescent="0.25">
      <c r="A4684" s="1" t="s">
        <v>4414</v>
      </c>
      <c r="B4684" t="str">
        <f t="shared" si="511"/>
        <v>April 19</v>
      </c>
      <c r="C4684" t="str">
        <f t="shared" si="512"/>
        <v>2022</v>
      </c>
      <c r="D4684" t="str">
        <f t="shared" si="513"/>
        <v>12:47PM</v>
      </c>
      <c r="E4684">
        <f t="shared" si="514"/>
        <v>4</v>
      </c>
      <c r="F4684" t="str">
        <f t="shared" si="515"/>
        <v>19</v>
      </c>
      <c r="G4684" s="1">
        <f t="shared" si="516"/>
        <v>44670</v>
      </c>
      <c r="H4684" s="2">
        <f t="shared" si="517"/>
        <v>44670.532638888886</v>
      </c>
      <c r="I4684" t="b">
        <f>OR(ABS(Table2[[#This Row],[DateTime]]-H4685) * 1440 &lt; 5, ABS(Table2[[#This Row],[DateTime]]-H4683) * 1440 &lt; 5)</f>
        <v>0</v>
      </c>
      <c r="J4684">
        <f>IF(Table2[[#This Row],[Mulitiple Sneeze?]],J4683+1,0)</f>
        <v>0</v>
      </c>
      <c r="K4684" t="str">
        <f>IF(AND(Table2[[#This Row],[Multiple Counter]]&gt;0, J4685=0),"Combo End","")</f>
        <v/>
      </c>
    </row>
    <row r="4685" spans="1:11" x14ac:dyDescent="0.25">
      <c r="A4685" s="1" t="s">
        <v>4413</v>
      </c>
      <c r="B4685" t="str">
        <f t="shared" si="511"/>
        <v>April 19</v>
      </c>
      <c r="C4685" t="str">
        <f t="shared" si="512"/>
        <v>2022</v>
      </c>
      <c r="D4685" t="str">
        <f t="shared" si="513"/>
        <v>04:56PM</v>
      </c>
      <c r="E4685">
        <f t="shared" si="514"/>
        <v>4</v>
      </c>
      <c r="F4685" t="str">
        <f t="shared" si="515"/>
        <v>19</v>
      </c>
      <c r="G4685" s="1">
        <f t="shared" si="516"/>
        <v>44670</v>
      </c>
      <c r="H4685" s="2">
        <f t="shared" si="517"/>
        <v>44670.705555555556</v>
      </c>
      <c r="I4685" t="b">
        <f>OR(ABS(Table2[[#This Row],[DateTime]]-H4686) * 1440 &lt; 5, ABS(Table2[[#This Row],[DateTime]]-H4684) * 1440 &lt; 5)</f>
        <v>0</v>
      </c>
      <c r="J4685">
        <f>IF(Table2[[#This Row],[Mulitiple Sneeze?]],J4684+1,0)</f>
        <v>0</v>
      </c>
      <c r="K4685" t="str">
        <f>IF(AND(Table2[[#This Row],[Multiple Counter]]&gt;0, J4686=0),"Combo End","")</f>
        <v/>
      </c>
    </row>
    <row r="4686" spans="1:11" x14ac:dyDescent="0.25">
      <c r="A4686" s="1" t="s">
        <v>4412</v>
      </c>
      <c r="B4686" t="str">
        <f t="shared" si="511"/>
        <v>April 20</v>
      </c>
      <c r="C4686" t="str">
        <f t="shared" si="512"/>
        <v>2022</v>
      </c>
      <c r="D4686" t="str">
        <f t="shared" si="513"/>
        <v>08:04PM</v>
      </c>
      <c r="E4686">
        <f t="shared" si="514"/>
        <v>4</v>
      </c>
      <c r="F4686" t="str">
        <f t="shared" si="515"/>
        <v>20</v>
      </c>
      <c r="G4686" s="1">
        <f t="shared" si="516"/>
        <v>44671</v>
      </c>
      <c r="H4686" s="2">
        <f t="shared" si="517"/>
        <v>44671.836111111108</v>
      </c>
      <c r="I4686" t="b">
        <f>OR(ABS(Table2[[#This Row],[DateTime]]-H4687) * 1440 &lt; 5, ABS(Table2[[#This Row],[DateTime]]-H4685) * 1440 &lt; 5)</f>
        <v>0</v>
      </c>
      <c r="J4686">
        <f>IF(Table2[[#This Row],[Mulitiple Sneeze?]],J4685+1,0)</f>
        <v>0</v>
      </c>
      <c r="K4686" t="str">
        <f>IF(AND(Table2[[#This Row],[Multiple Counter]]&gt;0, J4687=0),"Combo End","")</f>
        <v/>
      </c>
    </row>
    <row r="4687" spans="1:11" x14ac:dyDescent="0.25">
      <c r="A4687" s="1" t="s">
        <v>4411</v>
      </c>
      <c r="B4687" t="str">
        <f t="shared" si="511"/>
        <v>April 20</v>
      </c>
      <c r="C4687" t="str">
        <f t="shared" si="512"/>
        <v>2022</v>
      </c>
      <c r="D4687" t="str">
        <f t="shared" si="513"/>
        <v>09:08PM</v>
      </c>
      <c r="E4687">
        <f t="shared" si="514"/>
        <v>4</v>
      </c>
      <c r="F4687" t="str">
        <f t="shared" si="515"/>
        <v>20</v>
      </c>
      <c r="G4687" s="1">
        <f t="shared" si="516"/>
        <v>44671</v>
      </c>
      <c r="H4687" s="2">
        <f t="shared" si="517"/>
        <v>44671.880555555559</v>
      </c>
      <c r="I4687" t="b">
        <f>OR(ABS(Table2[[#This Row],[DateTime]]-H4688) * 1440 &lt; 5, ABS(Table2[[#This Row],[DateTime]]-H4686) * 1440 &lt; 5)</f>
        <v>0</v>
      </c>
      <c r="J4687">
        <f>IF(Table2[[#This Row],[Mulitiple Sneeze?]],J4686+1,0)</f>
        <v>0</v>
      </c>
      <c r="K4687" t="str">
        <f>IF(AND(Table2[[#This Row],[Multiple Counter]]&gt;0, J4688=0),"Combo End","")</f>
        <v/>
      </c>
    </row>
    <row r="4688" spans="1:11" x14ac:dyDescent="0.25">
      <c r="A4688" s="1" t="s">
        <v>4410</v>
      </c>
      <c r="B4688" t="str">
        <f t="shared" si="511"/>
        <v>April 21</v>
      </c>
      <c r="C4688" t="str">
        <f t="shared" si="512"/>
        <v>2022</v>
      </c>
      <c r="D4688" t="str">
        <f t="shared" si="513"/>
        <v>07:00AM</v>
      </c>
      <c r="E4688">
        <f t="shared" si="514"/>
        <v>4</v>
      </c>
      <c r="F4688" t="str">
        <f t="shared" si="515"/>
        <v>21</v>
      </c>
      <c r="G4688" s="1">
        <f t="shared" si="516"/>
        <v>44672</v>
      </c>
      <c r="H4688" s="2">
        <f t="shared" si="517"/>
        <v>44672.291666666664</v>
      </c>
      <c r="I4688" t="b">
        <f>OR(ABS(Table2[[#This Row],[DateTime]]-H4689) * 1440 &lt; 5, ABS(Table2[[#This Row],[DateTime]]-H4687) * 1440 &lt; 5)</f>
        <v>0</v>
      </c>
      <c r="J4688">
        <f>IF(Table2[[#This Row],[Mulitiple Sneeze?]],J4687+1,0)</f>
        <v>0</v>
      </c>
      <c r="K4688" t="str">
        <f>IF(AND(Table2[[#This Row],[Multiple Counter]]&gt;0, J4689=0),"Combo End","")</f>
        <v/>
      </c>
    </row>
    <row r="4689" spans="1:11" x14ac:dyDescent="0.25">
      <c r="A4689" s="1" t="s">
        <v>4409</v>
      </c>
      <c r="B4689" t="str">
        <f t="shared" si="511"/>
        <v>April 21</v>
      </c>
      <c r="C4689" t="str">
        <f t="shared" si="512"/>
        <v>2022</v>
      </c>
      <c r="D4689" t="str">
        <f t="shared" si="513"/>
        <v>06:52PM</v>
      </c>
      <c r="E4689">
        <f t="shared" si="514"/>
        <v>4</v>
      </c>
      <c r="F4689" t="str">
        <f t="shared" si="515"/>
        <v>21</v>
      </c>
      <c r="G4689" s="1">
        <f t="shared" si="516"/>
        <v>44672</v>
      </c>
      <c r="H4689" s="2">
        <f t="shared" si="517"/>
        <v>44672.786111111112</v>
      </c>
      <c r="I4689" t="b">
        <f>OR(ABS(Table2[[#This Row],[DateTime]]-H4690) * 1440 &lt; 5, ABS(Table2[[#This Row],[DateTime]]-H4688) * 1440 &lt; 5)</f>
        <v>0</v>
      </c>
      <c r="J4689">
        <f>IF(Table2[[#This Row],[Mulitiple Sneeze?]],J4688+1,0)</f>
        <v>0</v>
      </c>
      <c r="K4689" t="str">
        <f>IF(AND(Table2[[#This Row],[Multiple Counter]]&gt;0, J4690=0),"Combo End","")</f>
        <v/>
      </c>
    </row>
    <row r="4690" spans="1:11" x14ac:dyDescent="0.25">
      <c r="A4690" s="1" t="s">
        <v>4408</v>
      </c>
      <c r="B4690" t="str">
        <f t="shared" si="511"/>
        <v>April 22</v>
      </c>
      <c r="C4690" t="str">
        <f t="shared" si="512"/>
        <v>2022</v>
      </c>
      <c r="D4690" t="str">
        <f t="shared" si="513"/>
        <v>06:48AM</v>
      </c>
      <c r="E4690">
        <f t="shared" si="514"/>
        <v>4</v>
      </c>
      <c r="F4690" t="str">
        <f t="shared" si="515"/>
        <v>22</v>
      </c>
      <c r="G4690" s="1">
        <f t="shared" si="516"/>
        <v>44673</v>
      </c>
      <c r="H4690" s="2">
        <f t="shared" si="517"/>
        <v>44673.283333333333</v>
      </c>
      <c r="I4690" t="b">
        <f>OR(ABS(Table2[[#This Row],[DateTime]]-H4691) * 1440 &lt; 5, ABS(Table2[[#This Row],[DateTime]]-H4689) * 1440 &lt; 5)</f>
        <v>0</v>
      </c>
      <c r="J4690">
        <f>IF(Table2[[#This Row],[Mulitiple Sneeze?]],J4689+1,0)</f>
        <v>0</v>
      </c>
      <c r="K4690" t="str">
        <f>IF(AND(Table2[[#This Row],[Multiple Counter]]&gt;0, J4691=0),"Combo End","")</f>
        <v/>
      </c>
    </row>
    <row r="4691" spans="1:11" x14ac:dyDescent="0.25">
      <c r="A4691" s="1" t="s">
        <v>4407</v>
      </c>
      <c r="B4691" t="str">
        <f t="shared" si="511"/>
        <v>April 22</v>
      </c>
      <c r="C4691" t="str">
        <f t="shared" si="512"/>
        <v>2022</v>
      </c>
      <c r="D4691" t="str">
        <f t="shared" si="513"/>
        <v>07:55AM</v>
      </c>
      <c r="E4691">
        <f t="shared" si="514"/>
        <v>4</v>
      </c>
      <c r="F4691" t="str">
        <f t="shared" si="515"/>
        <v>22</v>
      </c>
      <c r="G4691" s="1">
        <f t="shared" si="516"/>
        <v>44673</v>
      </c>
      <c r="H4691" s="2">
        <f t="shared" si="517"/>
        <v>44673.329861111109</v>
      </c>
      <c r="I4691" t="b">
        <f>OR(ABS(Table2[[#This Row],[DateTime]]-H4692) * 1440 &lt; 5, ABS(Table2[[#This Row],[DateTime]]-H4690) * 1440 &lt; 5)</f>
        <v>0</v>
      </c>
      <c r="J4691">
        <f>IF(Table2[[#This Row],[Mulitiple Sneeze?]],J4690+1,0)</f>
        <v>0</v>
      </c>
      <c r="K4691" t="str">
        <f>IF(AND(Table2[[#This Row],[Multiple Counter]]&gt;0, J4692=0),"Combo End","")</f>
        <v/>
      </c>
    </row>
    <row r="4692" spans="1:11" x14ac:dyDescent="0.25">
      <c r="A4692" s="1" t="s">
        <v>4406</v>
      </c>
      <c r="B4692" t="str">
        <f t="shared" si="511"/>
        <v>April 23</v>
      </c>
      <c r="C4692" t="str">
        <f t="shared" si="512"/>
        <v>2022</v>
      </c>
      <c r="D4692" t="str">
        <f t="shared" si="513"/>
        <v>06:29AM</v>
      </c>
      <c r="E4692">
        <f t="shared" si="514"/>
        <v>4</v>
      </c>
      <c r="F4692" t="str">
        <f t="shared" si="515"/>
        <v>23</v>
      </c>
      <c r="G4692" s="1">
        <f t="shared" si="516"/>
        <v>44674</v>
      </c>
      <c r="H4692" s="2">
        <f t="shared" si="517"/>
        <v>44674.270138888889</v>
      </c>
      <c r="I4692" t="b">
        <f>OR(ABS(Table2[[#This Row],[DateTime]]-H4693) * 1440 &lt; 5, ABS(Table2[[#This Row],[DateTime]]-H4691) * 1440 &lt; 5)</f>
        <v>1</v>
      </c>
      <c r="J4692">
        <f>IF(Table2[[#This Row],[Mulitiple Sneeze?]],J4691+1,0)</f>
        <v>1</v>
      </c>
      <c r="K4692" t="str">
        <f>IF(AND(Table2[[#This Row],[Multiple Counter]]&gt;0, J4693=0),"Combo End","")</f>
        <v/>
      </c>
    </row>
    <row r="4693" spans="1:11" x14ac:dyDescent="0.25">
      <c r="A4693" s="1" t="s">
        <v>4405</v>
      </c>
      <c r="B4693" t="str">
        <f t="shared" si="511"/>
        <v>April 23</v>
      </c>
      <c r="C4693" t="str">
        <f t="shared" si="512"/>
        <v>2022</v>
      </c>
      <c r="D4693" t="str">
        <f t="shared" si="513"/>
        <v>06:30AM</v>
      </c>
      <c r="E4693">
        <f t="shared" si="514"/>
        <v>4</v>
      </c>
      <c r="F4693" t="str">
        <f t="shared" si="515"/>
        <v>23</v>
      </c>
      <c r="G4693" s="1">
        <f t="shared" si="516"/>
        <v>44674</v>
      </c>
      <c r="H4693" s="2">
        <f t="shared" si="517"/>
        <v>44674.270833333336</v>
      </c>
      <c r="I4693" t="b">
        <f>OR(ABS(Table2[[#This Row],[DateTime]]-H4694) * 1440 &lt; 5, ABS(Table2[[#This Row],[DateTime]]-H4692) * 1440 &lt; 5)</f>
        <v>1</v>
      </c>
      <c r="J4693">
        <f>IF(Table2[[#This Row],[Mulitiple Sneeze?]],J4692+1,0)</f>
        <v>2</v>
      </c>
      <c r="K4693" t="str">
        <f>IF(AND(Table2[[#This Row],[Multiple Counter]]&gt;0, J4694=0),"Combo End","")</f>
        <v>Combo End</v>
      </c>
    </row>
    <row r="4694" spans="1:11" x14ac:dyDescent="0.25">
      <c r="A4694" s="1" t="s">
        <v>4404</v>
      </c>
      <c r="B4694" t="str">
        <f t="shared" si="511"/>
        <v>April 24</v>
      </c>
      <c r="C4694" t="str">
        <f t="shared" si="512"/>
        <v>2022</v>
      </c>
      <c r="D4694" t="str">
        <f t="shared" si="513"/>
        <v>08:07AM</v>
      </c>
      <c r="E4694">
        <f t="shared" si="514"/>
        <v>4</v>
      </c>
      <c r="F4694" t="str">
        <f t="shared" si="515"/>
        <v>24</v>
      </c>
      <c r="G4694" s="1">
        <f t="shared" si="516"/>
        <v>44675</v>
      </c>
      <c r="H4694" s="2">
        <f t="shared" si="517"/>
        <v>44675.338194444441</v>
      </c>
      <c r="I4694" t="b">
        <f>OR(ABS(Table2[[#This Row],[DateTime]]-H4695) * 1440 &lt; 5, ABS(Table2[[#This Row],[DateTime]]-H4693) * 1440 &lt; 5)</f>
        <v>0</v>
      </c>
      <c r="J4694">
        <f>IF(Table2[[#This Row],[Mulitiple Sneeze?]],J4693+1,0)</f>
        <v>0</v>
      </c>
      <c r="K4694" t="str">
        <f>IF(AND(Table2[[#This Row],[Multiple Counter]]&gt;0, J4695=0),"Combo End","")</f>
        <v/>
      </c>
    </row>
    <row r="4695" spans="1:11" x14ac:dyDescent="0.25">
      <c r="A4695" s="1" t="s">
        <v>4403</v>
      </c>
      <c r="B4695" t="str">
        <f t="shared" si="511"/>
        <v>April 24</v>
      </c>
      <c r="C4695" t="str">
        <f t="shared" si="512"/>
        <v>2022</v>
      </c>
      <c r="D4695" t="str">
        <f t="shared" si="513"/>
        <v>08:33AM</v>
      </c>
      <c r="E4695">
        <f t="shared" si="514"/>
        <v>4</v>
      </c>
      <c r="F4695" t="str">
        <f t="shared" si="515"/>
        <v>24</v>
      </c>
      <c r="G4695" s="1">
        <f t="shared" si="516"/>
        <v>44675</v>
      </c>
      <c r="H4695" s="2">
        <f t="shared" si="517"/>
        <v>44675.356249999997</v>
      </c>
      <c r="I4695" t="b">
        <f>OR(ABS(Table2[[#This Row],[DateTime]]-H4696) * 1440 &lt; 5, ABS(Table2[[#This Row],[DateTime]]-H4694) * 1440 &lt; 5)</f>
        <v>0</v>
      </c>
      <c r="J4695">
        <f>IF(Table2[[#This Row],[Mulitiple Sneeze?]],J4694+1,0)</f>
        <v>0</v>
      </c>
      <c r="K4695" t="str">
        <f>IF(AND(Table2[[#This Row],[Multiple Counter]]&gt;0, J4696=0),"Combo End","")</f>
        <v/>
      </c>
    </row>
    <row r="4696" spans="1:11" x14ac:dyDescent="0.25">
      <c r="A4696" s="1" t="s">
        <v>4402</v>
      </c>
      <c r="B4696" t="str">
        <f t="shared" si="511"/>
        <v>April 25</v>
      </c>
      <c r="C4696" t="str">
        <f t="shared" si="512"/>
        <v>2022</v>
      </c>
      <c r="D4696" t="str">
        <f t="shared" si="513"/>
        <v>08:08PM</v>
      </c>
      <c r="E4696">
        <f t="shared" si="514"/>
        <v>4</v>
      </c>
      <c r="F4696" t="str">
        <f t="shared" si="515"/>
        <v>25</v>
      </c>
      <c r="G4696" s="1">
        <f t="shared" si="516"/>
        <v>44676</v>
      </c>
      <c r="H4696" s="2">
        <f t="shared" si="517"/>
        <v>44676.838888888888</v>
      </c>
      <c r="I4696" t="b">
        <f>OR(ABS(Table2[[#This Row],[DateTime]]-H4697) * 1440 &lt; 5, ABS(Table2[[#This Row],[DateTime]]-H4695) * 1440 &lt; 5)</f>
        <v>0</v>
      </c>
      <c r="J4696">
        <f>IF(Table2[[#This Row],[Mulitiple Sneeze?]],J4695+1,0)</f>
        <v>0</v>
      </c>
      <c r="K4696" t="str">
        <f>IF(AND(Table2[[#This Row],[Multiple Counter]]&gt;0, J4697=0),"Combo End","")</f>
        <v/>
      </c>
    </row>
    <row r="4697" spans="1:11" x14ac:dyDescent="0.25">
      <c r="A4697" s="1" t="s">
        <v>4401</v>
      </c>
      <c r="B4697" t="str">
        <f t="shared" si="511"/>
        <v>April 26</v>
      </c>
      <c r="C4697" t="str">
        <f t="shared" si="512"/>
        <v>2022</v>
      </c>
      <c r="D4697" t="str">
        <f t="shared" si="513"/>
        <v>08:49PM</v>
      </c>
      <c r="E4697">
        <f t="shared" si="514"/>
        <v>4</v>
      </c>
      <c r="F4697" t="str">
        <f t="shared" si="515"/>
        <v>26</v>
      </c>
      <c r="G4697" s="1">
        <f t="shared" si="516"/>
        <v>44677</v>
      </c>
      <c r="H4697" s="2">
        <f t="shared" si="517"/>
        <v>44677.867361111108</v>
      </c>
      <c r="I4697" t="b">
        <f>OR(ABS(Table2[[#This Row],[DateTime]]-H4698) * 1440 &lt; 5, ABS(Table2[[#This Row],[DateTime]]-H4696) * 1440 &lt; 5)</f>
        <v>0</v>
      </c>
      <c r="J4697">
        <f>IF(Table2[[#This Row],[Mulitiple Sneeze?]],J4696+1,0)</f>
        <v>0</v>
      </c>
      <c r="K4697" t="str">
        <f>IF(AND(Table2[[#This Row],[Multiple Counter]]&gt;0, J4698=0),"Combo End","")</f>
        <v/>
      </c>
    </row>
    <row r="4698" spans="1:11" x14ac:dyDescent="0.25">
      <c r="A4698" s="1" t="s">
        <v>4400</v>
      </c>
      <c r="B4698" t="str">
        <f t="shared" si="511"/>
        <v>April 26</v>
      </c>
      <c r="C4698" t="str">
        <f t="shared" si="512"/>
        <v>2022</v>
      </c>
      <c r="D4698" t="str">
        <f t="shared" si="513"/>
        <v>09:01PM</v>
      </c>
      <c r="E4698">
        <f t="shared" si="514"/>
        <v>4</v>
      </c>
      <c r="F4698" t="str">
        <f t="shared" si="515"/>
        <v>26</v>
      </c>
      <c r="G4698" s="1">
        <f t="shared" si="516"/>
        <v>44677</v>
      </c>
      <c r="H4698" s="2">
        <f t="shared" si="517"/>
        <v>44677.875694444447</v>
      </c>
      <c r="I4698" t="b">
        <f>OR(ABS(Table2[[#This Row],[DateTime]]-H4699) * 1440 &lt; 5, ABS(Table2[[#This Row],[DateTime]]-H4697) * 1440 &lt; 5)</f>
        <v>0</v>
      </c>
      <c r="J4698">
        <f>IF(Table2[[#This Row],[Mulitiple Sneeze?]],J4697+1,0)</f>
        <v>0</v>
      </c>
      <c r="K4698" t="str">
        <f>IF(AND(Table2[[#This Row],[Multiple Counter]]&gt;0, J4699=0),"Combo End","")</f>
        <v/>
      </c>
    </row>
    <row r="4699" spans="1:11" x14ac:dyDescent="0.25">
      <c r="A4699" s="1" t="s">
        <v>4399</v>
      </c>
      <c r="B4699" t="str">
        <f t="shared" si="511"/>
        <v>April 27</v>
      </c>
      <c r="C4699" t="str">
        <f t="shared" si="512"/>
        <v>2022</v>
      </c>
      <c r="D4699" t="str">
        <f t="shared" si="513"/>
        <v>07:19AM</v>
      </c>
      <c r="E4699">
        <f t="shared" si="514"/>
        <v>4</v>
      </c>
      <c r="F4699" t="str">
        <f t="shared" si="515"/>
        <v>27</v>
      </c>
      <c r="G4699" s="1">
        <f t="shared" si="516"/>
        <v>44678</v>
      </c>
      <c r="H4699" s="2">
        <f t="shared" si="517"/>
        <v>44678.304861111108</v>
      </c>
      <c r="I4699" t="b">
        <f>OR(ABS(Table2[[#This Row],[DateTime]]-H4700) * 1440 &lt; 5, ABS(Table2[[#This Row],[DateTime]]-H4698) * 1440 &lt; 5)</f>
        <v>0</v>
      </c>
      <c r="J4699">
        <f>IF(Table2[[#This Row],[Mulitiple Sneeze?]],J4698+1,0)</f>
        <v>0</v>
      </c>
      <c r="K4699" t="str">
        <f>IF(AND(Table2[[#This Row],[Multiple Counter]]&gt;0, J4700=0),"Combo End","")</f>
        <v/>
      </c>
    </row>
    <row r="4700" spans="1:11" x14ac:dyDescent="0.25">
      <c r="A4700" s="1" t="s">
        <v>4398</v>
      </c>
      <c r="B4700" t="str">
        <f t="shared" si="511"/>
        <v>April 27</v>
      </c>
      <c r="C4700" t="str">
        <f t="shared" si="512"/>
        <v>2022</v>
      </c>
      <c r="D4700" t="str">
        <f t="shared" si="513"/>
        <v>04:05PM</v>
      </c>
      <c r="E4700">
        <f t="shared" si="514"/>
        <v>4</v>
      </c>
      <c r="F4700" t="str">
        <f t="shared" si="515"/>
        <v>27</v>
      </c>
      <c r="G4700" s="1">
        <f t="shared" si="516"/>
        <v>44678</v>
      </c>
      <c r="H4700" s="2">
        <f t="shared" si="517"/>
        <v>44678.670138888891</v>
      </c>
      <c r="I4700" t="b">
        <f>OR(ABS(Table2[[#This Row],[DateTime]]-H4701) * 1440 &lt; 5, ABS(Table2[[#This Row],[DateTime]]-H4699) * 1440 &lt; 5)</f>
        <v>0</v>
      </c>
      <c r="J4700">
        <f>IF(Table2[[#This Row],[Mulitiple Sneeze?]],J4699+1,0)</f>
        <v>0</v>
      </c>
      <c r="K4700" t="str">
        <f>IF(AND(Table2[[#This Row],[Multiple Counter]]&gt;0, J4701=0),"Combo End","")</f>
        <v/>
      </c>
    </row>
    <row r="4701" spans="1:11" x14ac:dyDescent="0.25">
      <c r="A4701" s="1" t="s">
        <v>4397</v>
      </c>
      <c r="B4701" t="str">
        <f t="shared" si="511"/>
        <v>April 28</v>
      </c>
      <c r="C4701" t="str">
        <f t="shared" si="512"/>
        <v>2022</v>
      </c>
      <c r="D4701" t="str">
        <f t="shared" si="513"/>
        <v>06:19AM</v>
      </c>
      <c r="E4701">
        <f t="shared" si="514"/>
        <v>4</v>
      </c>
      <c r="F4701" t="str">
        <f t="shared" si="515"/>
        <v>28</v>
      </c>
      <c r="G4701" s="1">
        <f t="shared" si="516"/>
        <v>44679</v>
      </c>
      <c r="H4701" s="2">
        <f t="shared" si="517"/>
        <v>44679.263194444444</v>
      </c>
      <c r="I4701" t="b">
        <f>OR(ABS(Table2[[#This Row],[DateTime]]-H4702) * 1440 &lt; 5, ABS(Table2[[#This Row],[DateTime]]-H4700) * 1440 &lt; 5)</f>
        <v>0</v>
      </c>
      <c r="J4701">
        <f>IF(Table2[[#This Row],[Mulitiple Sneeze?]],J4700+1,0)</f>
        <v>0</v>
      </c>
      <c r="K4701" t="str">
        <f>IF(AND(Table2[[#This Row],[Multiple Counter]]&gt;0, J4702=0),"Combo End","")</f>
        <v/>
      </c>
    </row>
    <row r="4702" spans="1:11" x14ac:dyDescent="0.25">
      <c r="A4702" s="1" t="s">
        <v>4396</v>
      </c>
      <c r="B4702" t="str">
        <f t="shared" si="511"/>
        <v>April 28</v>
      </c>
      <c r="C4702" t="str">
        <f t="shared" si="512"/>
        <v>2022</v>
      </c>
      <c r="D4702" t="str">
        <f t="shared" si="513"/>
        <v>07:36PM</v>
      </c>
      <c r="E4702">
        <f t="shared" si="514"/>
        <v>4</v>
      </c>
      <c r="F4702" t="str">
        <f t="shared" si="515"/>
        <v>28</v>
      </c>
      <c r="G4702" s="1">
        <f t="shared" si="516"/>
        <v>44679</v>
      </c>
      <c r="H4702" s="2">
        <f t="shared" si="517"/>
        <v>44679.816666666666</v>
      </c>
      <c r="I4702" t="b">
        <f>OR(ABS(Table2[[#This Row],[DateTime]]-H4703) * 1440 &lt; 5, ABS(Table2[[#This Row],[DateTime]]-H4701) * 1440 &lt; 5)</f>
        <v>0</v>
      </c>
      <c r="J4702">
        <f>IF(Table2[[#This Row],[Mulitiple Sneeze?]],J4701+1,0)</f>
        <v>0</v>
      </c>
      <c r="K4702" t="str">
        <f>IF(AND(Table2[[#This Row],[Multiple Counter]]&gt;0, J4703=0),"Combo End","")</f>
        <v/>
      </c>
    </row>
    <row r="4703" spans="1:11" x14ac:dyDescent="0.25">
      <c r="A4703" s="1" t="s">
        <v>4395</v>
      </c>
      <c r="B4703" t="str">
        <f t="shared" si="511"/>
        <v>April 29</v>
      </c>
      <c r="C4703" t="str">
        <f t="shared" si="512"/>
        <v>2022</v>
      </c>
      <c r="D4703" t="str">
        <f t="shared" si="513"/>
        <v>04:55PM</v>
      </c>
      <c r="E4703">
        <f t="shared" si="514"/>
        <v>4</v>
      </c>
      <c r="F4703" t="str">
        <f t="shared" si="515"/>
        <v>29</v>
      </c>
      <c r="G4703" s="1">
        <f t="shared" si="516"/>
        <v>44680</v>
      </c>
      <c r="H4703" s="2">
        <f t="shared" si="517"/>
        <v>44680.704861111109</v>
      </c>
      <c r="I4703" t="b">
        <f>OR(ABS(Table2[[#This Row],[DateTime]]-H4704) * 1440 &lt; 5, ABS(Table2[[#This Row],[DateTime]]-H4702) * 1440 &lt; 5)</f>
        <v>0</v>
      </c>
      <c r="J4703">
        <f>IF(Table2[[#This Row],[Mulitiple Sneeze?]],J4702+1,0)</f>
        <v>0</v>
      </c>
      <c r="K4703" t="str">
        <f>IF(AND(Table2[[#This Row],[Multiple Counter]]&gt;0, J4704=0),"Combo End","")</f>
        <v/>
      </c>
    </row>
    <row r="4704" spans="1:11" x14ac:dyDescent="0.25">
      <c r="A4704" s="1" t="s">
        <v>4394</v>
      </c>
      <c r="B4704" t="str">
        <f t="shared" si="511"/>
        <v>April 30</v>
      </c>
      <c r="C4704" t="str">
        <f t="shared" si="512"/>
        <v>2022</v>
      </c>
      <c r="D4704" t="str">
        <f t="shared" si="513"/>
        <v>08:47PM</v>
      </c>
      <c r="E4704">
        <f t="shared" si="514"/>
        <v>4</v>
      </c>
      <c r="F4704" t="str">
        <f t="shared" si="515"/>
        <v>30</v>
      </c>
      <c r="G4704" s="1">
        <f t="shared" si="516"/>
        <v>44681</v>
      </c>
      <c r="H4704" s="2">
        <f t="shared" si="517"/>
        <v>44681.865972222222</v>
      </c>
      <c r="I4704" t="b">
        <f>OR(ABS(Table2[[#This Row],[DateTime]]-H4705) * 1440 &lt; 5, ABS(Table2[[#This Row],[DateTime]]-H4703) * 1440 &lt; 5)</f>
        <v>0</v>
      </c>
      <c r="J4704">
        <f>IF(Table2[[#This Row],[Mulitiple Sneeze?]],J4703+1,0)</f>
        <v>0</v>
      </c>
      <c r="K4704" t="str">
        <f>IF(AND(Table2[[#This Row],[Multiple Counter]]&gt;0, J4705=0),"Combo End","")</f>
        <v/>
      </c>
    </row>
    <row r="4705" spans="1:11" x14ac:dyDescent="0.25">
      <c r="A4705" s="1" t="s">
        <v>4393</v>
      </c>
      <c r="B4705" t="str">
        <f t="shared" si="511"/>
        <v>May 01</v>
      </c>
      <c r="C4705" t="str">
        <f t="shared" si="512"/>
        <v>2022</v>
      </c>
      <c r="D4705" t="str">
        <f t="shared" si="513"/>
        <v>06:34AM</v>
      </c>
      <c r="E4705">
        <f t="shared" si="514"/>
        <v>5</v>
      </c>
      <c r="F4705" t="str">
        <f t="shared" si="515"/>
        <v>01</v>
      </c>
      <c r="G4705" s="1">
        <f t="shared" si="516"/>
        <v>44682</v>
      </c>
      <c r="H4705" s="2">
        <f t="shared" si="517"/>
        <v>44682.273611111108</v>
      </c>
      <c r="I4705" t="b">
        <f>OR(ABS(Table2[[#This Row],[DateTime]]-H4706) * 1440 &lt; 5, ABS(Table2[[#This Row],[DateTime]]-H4704) * 1440 &lt; 5)</f>
        <v>0</v>
      </c>
      <c r="J4705">
        <f>IF(Table2[[#This Row],[Mulitiple Sneeze?]],J4704+1,0)</f>
        <v>0</v>
      </c>
      <c r="K4705" t="str">
        <f>IF(AND(Table2[[#This Row],[Multiple Counter]]&gt;0, J4706=0),"Combo End","")</f>
        <v/>
      </c>
    </row>
    <row r="4706" spans="1:11" x14ac:dyDescent="0.25">
      <c r="A4706" s="1" t="s">
        <v>4392</v>
      </c>
      <c r="B4706" t="str">
        <f t="shared" si="511"/>
        <v>May 01</v>
      </c>
      <c r="C4706" t="str">
        <f t="shared" si="512"/>
        <v>2022</v>
      </c>
      <c r="D4706" t="str">
        <f t="shared" si="513"/>
        <v>01:56PM</v>
      </c>
      <c r="E4706">
        <f t="shared" si="514"/>
        <v>5</v>
      </c>
      <c r="F4706" t="str">
        <f t="shared" si="515"/>
        <v>01</v>
      </c>
      <c r="G4706" s="1">
        <f t="shared" si="516"/>
        <v>44682</v>
      </c>
      <c r="H4706" s="2">
        <f t="shared" si="517"/>
        <v>44682.580555555556</v>
      </c>
      <c r="I4706" t="b">
        <f>OR(ABS(Table2[[#This Row],[DateTime]]-H4707) * 1440 &lt; 5, ABS(Table2[[#This Row],[DateTime]]-H4705) * 1440 &lt; 5)</f>
        <v>0</v>
      </c>
      <c r="J4706">
        <f>IF(Table2[[#This Row],[Mulitiple Sneeze?]],J4705+1,0)</f>
        <v>0</v>
      </c>
      <c r="K4706" t="str">
        <f>IF(AND(Table2[[#This Row],[Multiple Counter]]&gt;0, J4707=0),"Combo End","")</f>
        <v/>
      </c>
    </row>
    <row r="4707" spans="1:11" x14ac:dyDescent="0.25">
      <c r="A4707" s="1" t="s">
        <v>4391</v>
      </c>
      <c r="B4707" t="str">
        <f t="shared" si="511"/>
        <v>May 01</v>
      </c>
      <c r="C4707" t="str">
        <f t="shared" si="512"/>
        <v>2022</v>
      </c>
      <c r="D4707" t="str">
        <f t="shared" si="513"/>
        <v>04:13PM</v>
      </c>
      <c r="E4707">
        <f t="shared" si="514"/>
        <v>5</v>
      </c>
      <c r="F4707" t="str">
        <f t="shared" si="515"/>
        <v>01</v>
      </c>
      <c r="G4707" s="1">
        <f t="shared" si="516"/>
        <v>44682</v>
      </c>
      <c r="H4707" s="2">
        <f t="shared" si="517"/>
        <v>44682.675694444442</v>
      </c>
      <c r="I4707" t="b">
        <f>OR(ABS(Table2[[#This Row],[DateTime]]-H4708) * 1440 &lt; 5, ABS(Table2[[#This Row],[DateTime]]-H4706) * 1440 &lt; 5)</f>
        <v>0</v>
      </c>
      <c r="J4707">
        <f>IF(Table2[[#This Row],[Mulitiple Sneeze?]],J4706+1,0)</f>
        <v>0</v>
      </c>
      <c r="K4707" t="str">
        <f>IF(AND(Table2[[#This Row],[Multiple Counter]]&gt;0, J4708=0),"Combo End","")</f>
        <v/>
      </c>
    </row>
    <row r="4708" spans="1:11" x14ac:dyDescent="0.25">
      <c r="A4708" s="1" t="s">
        <v>4390</v>
      </c>
      <c r="B4708" t="str">
        <f t="shared" si="511"/>
        <v>May 01</v>
      </c>
      <c r="C4708" t="str">
        <f t="shared" si="512"/>
        <v>2022</v>
      </c>
      <c r="D4708" t="str">
        <f t="shared" si="513"/>
        <v>06:50PM</v>
      </c>
      <c r="E4708">
        <f t="shared" si="514"/>
        <v>5</v>
      </c>
      <c r="F4708" t="str">
        <f t="shared" si="515"/>
        <v>01</v>
      </c>
      <c r="G4708" s="1">
        <f t="shared" si="516"/>
        <v>44682</v>
      </c>
      <c r="H4708" s="2">
        <f t="shared" si="517"/>
        <v>44682.784722222219</v>
      </c>
      <c r="I4708" t="b">
        <f>OR(ABS(Table2[[#This Row],[DateTime]]-H4709) * 1440 &lt; 5, ABS(Table2[[#This Row],[DateTime]]-H4707) * 1440 &lt; 5)</f>
        <v>0</v>
      </c>
      <c r="J4708">
        <f>IF(Table2[[#This Row],[Mulitiple Sneeze?]],J4707+1,0)</f>
        <v>0</v>
      </c>
      <c r="K4708" t="str">
        <f>IF(AND(Table2[[#This Row],[Multiple Counter]]&gt;0, J4709=0),"Combo End","")</f>
        <v/>
      </c>
    </row>
    <row r="4709" spans="1:11" x14ac:dyDescent="0.25">
      <c r="A4709" s="1" t="s">
        <v>4389</v>
      </c>
      <c r="B4709" t="str">
        <f t="shared" si="511"/>
        <v>May 02</v>
      </c>
      <c r="C4709" t="str">
        <f t="shared" si="512"/>
        <v>2022</v>
      </c>
      <c r="D4709" t="str">
        <f t="shared" si="513"/>
        <v>09:29AM</v>
      </c>
      <c r="E4709">
        <f t="shared" si="514"/>
        <v>5</v>
      </c>
      <c r="F4709" t="str">
        <f t="shared" si="515"/>
        <v>02</v>
      </c>
      <c r="G4709" s="1">
        <f t="shared" si="516"/>
        <v>44683</v>
      </c>
      <c r="H4709" s="2">
        <f t="shared" si="517"/>
        <v>44683.395138888889</v>
      </c>
      <c r="I4709" t="b">
        <f>OR(ABS(Table2[[#This Row],[DateTime]]-H4710) * 1440 &lt; 5, ABS(Table2[[#This Row],[DateTime]]-H4708) * 1440 &lt; 5)</f>
        <v>0</v>
      </c>
      <c r="J4709">
        <f>IF(Table2[[#This Row],[Mulitiple Sneeze?]],J4708+1,0)</f>
        <v>0</v>
      </c>
      <c r="K4709" t="str">
        <f>IF(AND(Table2[[#This Row],[Multiple Counter]]&gt;0, J4710=0),"Combo End","")</f>
        <v/>
      </c>
    </row>
    <row r="4710" spans="1:11" x14ac:dyDescent="0.25">
      <c r="A4710" s="1" t="s">
        <v>4388</v>
      </c>
      <c r="B4710" t="str">
        <f t="shared" si="511"/>
        <v>May 02</v>
      </c>
      <c r="C4710" t="str">
        <f t="shared" si="512"/>
        <v>2022</v>
      </c>
      <c r="D4710" t="str">
        <f t="shared" si="513"/>
        <v>03:03PM</v>
      </c>
      <c r="E4710">
        <f t="shared" si="514"/>
        <v>5</v>
      </c>
      <c r="F4710" t="str">
        <f t="shared" si="515"/>
        <v>02</v>
      </c>
      <c r="G4710" s="1">
        <f t="shared" si="516"/>
        <v>44683</v>
      </c>
      <c r="H4710" s="2">
        <f t="shared" si="517"/>
        <v>44683.627083333333</v>
      </c>
      <c r="I4710" t="b">
        <f>OR(ABS(Table2[[#This Row],[DateTime]]-H4711) * 1440 &lt; 5, ABS(Table2[[#This Row],[DateTime]]-H4709) * 1440 &lt; 5)</f>
        <v>0</v>
      </c>
      <c r="J4710">
        <f>IF(Table2[[#This Row],[Mulitiple Sneeze?]],J4709+1,0)</f>
        <v>0</v>
      </c>
      <c r="K4710" t="str">
        <f>IF(AND(Table2[[#This Row],[Multiple Counter]]&gt;0, J4711=0),"Combo End","")</f>
        <v/>
      </c>
    </row>
    <row r="4711" spans="1:11" x14ac:dyDescent="0.25">
      <c r="A4711" s="1" t="s">
        <v>4387</v>
      </c>
      <c r="B4711" t="str">
        <f t="shared" si="511"/>
        <v>May 03</v>
      </c>
      <c r="C4711" t="str">
        <f t="shared" si="512"/>
        <v>2022</v>
      </c>
      <c r="D4711" t="str">
        <f t="shared" si="513"/>
        <v>09:45PM</v>
      </c>
      <c r="E4711">
        <f t="shared" si="514"/>
        <v>5</v>
      </c>
      <c r="F4711" t="str">
        <f t="shared" si="515"/>
        <v>03</v>
      </c>
      <c r="G4711" s="1">
        <f t="shared" si="516"/>
        <v>44684</v>
      </c>
      <c r="H4711" s="2">
        <f t="shared" si="517"/>
        <v>44684.90625</v>
      </c>
      <c r="I4711" t="b">
        <f>OR(ABS(Table2[[#This Row],[DateTime]]-H4712) * 1440 &lt; 5, ABS(Table2[[#This Row],[DateTime]]-H4710) * 1440 &lt; 5)</f>
        <v>0</v>
      </c>
      <c r="J4711">
        <f>IF(Table2[[#This Row],[Mulitiple Sneeze?]],J4710+1,0)</f>
        <v>0</v>
      </c>
      <c r="K4711" t="str">
        <f>IF(AND(Table2[[#This Row],[Multiple Counter]]&gt;0, J4712=0),"Combo End","")</f>
        <v/>
      </c>
    </row>
    <row r="4712" spans="1:11" x14ac:dyDescent="0.25">
      <c r="A4712" s="1" t="s">
        <v>4386</v>
      </c>
      <c r="B4712" t="str">
        <f t="shared" si="511"/>
        <v>May 04</v>
      </c>
      <c r="C4712" t="str">
        <f t="shared" si="512"/>
        <v>2022</v>
      </c>
      <c r="D4712" t="str">
        <f t="shared" si="513"/>
        <v>05:59PM</v>
      </c>
      <c r="E4712">
        <f t="shared" si="514"/>
        <v>5</v>
      </c>
      <c r="F4712" t="str">
        <f t="shared" si="515"/>
        <v>04</v>
      </c>
      <c r="G4712" s="1">
        <f t="shared" si="516"/>
        <v>44685</v>
      </c>
      <c r="H4712" s="2">
        <f t="shared" si="517"/>
        <v>44685.749305555553</v>
      </c>
      <c r="I4712" t="b">
        <f>OR(ABS(Table2[[#This Row],[DateTime]]-H4713) * 1440 &lt; 5, ABS(Table2[[#This Row],[DateTime]]-H4711) * 1440 &lt; 5)</f>
        <v>0</v>
      </c>
      <c r="J4712">
        <f>IF(Table2[[#This Row],[Mulitiple Sneeze?]],J4711+1,0)</f>
        <v>0</v>
      </c>
      <c r="K4712" t="str">
        <f>IF(AND(Table2[[#This Row],[Multiple Counter]]&gt;0, J4713=0),"Combo End","")</f>
        <v/>
      </c>
    </row>
    <row r="4713" spans="1:11" x14ac:dyDescent="0.25">
      <c r="A4713" s="1" t="s">
        <v>4385</v>
      </c>
      <c r="B4713" t="str">
        <f t="shared" si="511"/>
        <v>May 05</v>
      </c>
      <c r="C4713" t="str">
        <f t="shared" si="512"/>
        <v>2022</v>
      </c>
      <c r="D4713" t="str">
        <f t="shared" si="513"/>
        <v>07:25AM</v>
      </c>
      <c r="E4713">
        <f t="shared" si="514"/>
        <v>5</v>
      </c>
      <c r="F4713" t="str">
        <f t="shared" si="515"/>
        <v>05</v>
      </c>
      <c r="G4713" s="1">
        <f t="shared" si="516"/>
        <v>44686</v>
      </c>
      <c r="H4713" s="2">
        <f t="shared" si="517"/>
        <v>44686.309027777781</v>
      </c>
      <c r="I4713" t="b">
        <f>OR(ABS(Table2[[#This Row],[DateTime]]-H4714) * 1440 &lt; 5, ABS(Table2[[#This Row],[DateTime]]-H4712) * 1440 &lt; 5)</f>
        <v>0</v>
      </c>
      <c r="J4713">
        <f>IF(Table2[[#This Row],[Mulitiple Sneeze?]],J4712+1,0)</f>
        <v>0</v>
      </c>
      <c r="K4713" t="str">
        <f>IF(AND(Table2[[#This Row],[Multiple Counter]]&gt;0, J4714=0),"Combo End","")</f>
        <v/>
      </c>
    </row>
    <row r="4714" spans="1:11" x14ac:dyDescent="0.25">
      <c r="A4714" s="1" t="s">
        <v>4384</v>
      </c>
      <c r="B4714" t="str">
        <f t="shared" si="511"/>
        <v>May 05</v>
      </c>
      <c r="C4714" t="str">
        <f t="shared" si="512"/>
        <v>2022</v>
      </c>
      <c r="D4714" t="str">
        <f t="shared" si="513"/>
        <v>08:25PM</v>
      </c>
      <c r="E4714">
        <f t="shared" si="514"/>
        <v>5</v>
      </c>
      <c r="F4714" t="str">
        <f t="shared" si="515"/>
        <v>05</v>
      </c>
      <c r="G4714" s="1">
        <f t="shared" si="516"/>
        <v>44686</v>
      </c>
      <c r="H4714" s="2">
        <f t="shared" si="517"/>
        <v>44686.850694444445</v>
      </c>
      <c r="I4714" t="b">
        <f>OR(ABS(Table2[[#This Row],[DateTime]]-H4715) * 1440 &lt; 5, ABS(Table2[[#This Row],[DateTime]]-H4713) * 1440 &lt; 5)</f>
        <v>0</v>
      </c>
      <c r="J4714">
        <f>IF(Table2[[#This Row],[Mulitiple Sneeze?]],J4713+1,0)</f>
        <v>0</v>
      </c>
      <c r="K4714" t="str">
        <f>IF(AND(Table2[[#This Row],[Multiple Counter]]&gt;0, J4715=0),"Combo End","")</f>
        <v/>
      </c>
    </row>
    <row r="4715" spans="1:11" x14ac:dyDescent="0.25">
      <c r="A4715" s="1" t="s">
        <v>4383</v>
      </c>
      <c r="B4715" t="str">
        <f t="shared" si="511"/>
        <v>May 07</v>
      </c>
      <c r="C4715" t="str">
        <f t="shared" si="512"/>
        <v>2022</v>
      </c>
      <c r="D4715" t="str">
        <f t="shared" si="513"/>
        <v>06:26PM</v>
      </c>
      <c r="E4715">
        <f t="shared" si="514"/>
        <v>5</v>
      </c>
      <c r="F4715" t="str">
        <f t="shared" si="515"/>
        <v>07</v>
      </c>
      <c r="G4715" s="1">
        <f t="shared" si="516"/>
        <v>44688</v>
      </c>
      <c r="H4715" s="2">
        <f t="shared" si="517"/>
        <v>44688.768055555556</v>
      </c>
      <c r="I4715" t="b">
        <f>OR(ABS(Table2[[#This Row],[DateTime]]-H4716) * 1440 &lt; 5, ABS(Table2[[#This Row],[DateTime]]-H4714) * 1440 &lt; 5)</f>
        <v>0</v>
      </c>
      <c r="J4715">
        <f>IF(Table2[[#This Row],[Mulitiple Sneeze?]],J4714+1,0)</f>
        <v>0</v>
      </c>
      <c r="K4715" t="str">
        <f>IF(AND(Table2[[#This Row],[Multiple Counter]]&gt;0, J4716=0),"Combo End","")</f>
        <v/>
      </c>
    </row>
    <row r="4716" spans="1:11" x14ac:dyDescent="0.25">
      <c r="A4716" s="1" t="s">
        <v>4382</v>
      </c>
      <c r="B4716" t="str">
        <f t="shared" si="511"/>
        <v>May 08</v>
      </c>
      <c r="C4716" t="str">
        <f t="shared" si="512"/>
        <v>2022</v>
      </c>
      <c r="D4716" t="str">
        <f t="shared" si="513"/>
        <v>06:48AM</v>
      </c>
      <c r="E4716">
        <f t="shared" si="514"/>
        <v>5</v>
      </c>
      <c r="F4716" t="str">
        <f t="shared" si="515"/>
        <v>08</v>
      </c>
      <c r="G4716" s="1">
        <f t="shared" si="516"/>
        <v>44689</v>
      </c>
      <c r="H4716" s="2">
        <f t="shared" si="517"/>
        <v>44689.283333333333</v>
      </c>
      <c r="I4716" t="b">
        <f>OR(ABS(Table2[[#This Row],[DateTime]]-H4717) * 1440 &lt; 5, ABS(Table2[[#This Row],[DateTime]]-H4715) * 1440 &lt; 5)</f>
        <v>0</v>
      </c>
      <c r="J4716">
        <f>IF(Table2[[#This Row],[Mulitiple Sneeze?]],J4715+1,0)</f>
        <v>0</v>
      </c>
      <c r="K4716" t="str">
        <f>IF(AND(Table2[[#This Row],[Multiple Counter]]&gt;0, J4717=0),"Combo End","")</f>
        <v/>
      </c>
    </row>
    <row r="4717" spans="1:11" x14ac:dyDescent="0.25">
      <c r="A4717" s="1" t="s">
        <v>4381</v>
      </c>
      <c r="B4717" t="str">
        <f t="shared" si="511"/>
        <v>May 08</v>
      </c>
      <c r="C4717" t="str">
        <f t="shared" si="512"/>
        <v>2022</v>
      </c>
      <c r="D4717" t="str">
        <f t="shared" si="513"/>
        <v>11:23AM</v>
      </c>
      <c r="E4717">
        <f t="shared" si="514"/>
        <v>5</v>
      </c>
      <c r="F4717" t="str">
        <f t="shared" si="515"/>
        <v>08</v>
      </c>
      <c r="G4717" s="1">
        <f t="shared" si="516"/>
        <v>44689</v>
      </c>
      <c r="H4717" s="2">
        <f t="shared" si="517"/>
        <v>44689.474305555559</v>
      </c>
      <c r="I4717" t="b">
        <f>OR(ABS(Table2[[#This Row],[DateTime]]-H4718) * 1440 &lt; 5, ABS(Table2[[#This Row],[DateTime]]-H4716) * 1440 &lt; 5)</f>
        <v>0</v>
      </c>
      <c r="J4717">
        <f>IF(Table2[[#This Row],[Mulitiple Sneeze?]],J4716+1,0)</f>
        <v>0</v>
      </c>
      <c r="K4717" t="str">
        <f>IF(AND(Table2[[#This Row],[Multiple Counter]]&gt;0, J4718=0),"Combo End","")</f>
        <v/>
      </c>
    </row>
    <row r="4718" spans="1:11" x14ac:dyDescent="0.25">
      <c r="A4718" s="1" t="s">
        <v>4380</v>
      </c>
      <c r="B4718" t="str">
        <f t="shared" si="511"/>
        <v>May 08</v>
      </c>
      <c r="C4718" t="str">
        <f t="shared" si="512"/>
        <v>2022</v>
      </c>
      <c r="D4718" t="str">
        <f t="shared" si="513"/>
        <v>12:53PM</v>
      </c>
      <c r="E4718">
        <f t="shared" si="514"/>
        <v>5</v>
      </c>
      <c r="F4718" t="str">
        <f t="shared" si="515"/>
        <v>08</v>
      </c>
      <c r="G4718" s="1">
        <f t="shared" si="516"/>
        <v>44689</v>
      </c>
      <c r="H4718" s="2">
        <f t="shared" si="517"/>
        <v>44689.536805555559</v>
      </c>
      <c r="I4718" t="b">
        <f>OR(ABS(Table2[[#This Row],[DateTime]]-H4719) * 1440 &lt; 5, ABS(Table2[[#This Row],[DateTime]]-H4717) * 1440 &lt; 5)</f>
        <v>0</v>
      </c>
      <c r="J4718">
        <f>IF(Table2[[#This Row],[Mulitiple Sneeze?]],J4717+1,0)</f>
        <v>0</v>
      </c>
      <c r="K4718" t="str">
        <f>IF(AND(Table2[[#This Row],[Multiple Counter]]&gt;0, J4719=0),"Combo End","")</f>
        <v/>
      </c>
    </row>
    <row r="4719" spans="1:11" x14ac:dyDescent="0.25">
      <c r="A4719" s="1" t="s">
        <v>4379</v>
      </c>
      <c r="B4719" t="str">
        <f t="shared" si="511"/>
        <v>May 09</v>
      </c>
      <c r="C4719" t="str">
        <f t="shared" si="512"/>
        <v>2022</v>
      </c>
      <c r="D4719" t="str">
        <f t="shared" si="513"/>
        <v>06:08AM</v>
      </c>
      <c r="E4719">
        <f t="shared" si="514"/>
        <v>5</v>
      </c>
      <c r="F4719" t="str">
        <f t="shared" si="515"/>
        <v>09</v>
      </c>
      <c r="G4719" s="1">
        <f t="shared" si="516"/>
        <v>44690</v>
      </c>
      <c r="H4719" s="2">
        <f t="shared" si="517"/>
        <v>44690.255555555559</v>
      </c>
      <c r="I4719" t="b">
        <f>OR(ABS(Table2[[#This Row],[DateTime]]-H4720) * 1440 &lt; 5, ABS(Table2[[#This Row],[DateTime]]-H4718) * 1440 &lt; 5)</f>
        <v>0</v>
      </c>
      <c r="J4719">
        <f>IF(Table2[[#This Row],[Mulitiple Sneeze?]],J4718+1,0)</f>
        <v>0</v>
      </c>
      <c r="K4719" t="str">
        <f>IF(AND(Table2[[#This Row],[Multiple Counter]]&gt;0, J4720=0),"Combo End","")</f>
        <v/>
      </c>
    </row>
    <row r="4720" spans="1:11" x14ac:dyDescent="0.25">
      <c r="A4720" s="1" t="s">
        <v>4378</v>
      </c>
      <c r="B4720" t="str">
        <f t="shared" si="511"/>
        <v>May 10</v>
      </c>
      <c r="C4720" t="str">
        <f t="shared" si="512"/>
        <v>2022</v>
      </c>
      <c r="D4720" t="str">
        <f t="shared" si="513"/>
        <v>06:16AM</v>
      </c>
      <c r="E4720">
        <f t="shared" si="514"/>
        <v>5</v>
      </c>
      <c r="F4720" t="str">
        <f t="shared" si="515"/>
        <v>10</v>
      </c>
      <c r="G4720" s="1">
        <f t="shared" si="516"/>
        <v>44691</v>
      </c>
      <c r="H4720" s="2">
        <f t="shared" si="517"/>
        <v>44691.261111111111</v>
      </c>
      <c r="I4720" t="b">
        <f>OR(ABS(Table2[[#This Row],[DateTime]]-H4721) * 1440 &lt; 5, ABS(Table2[[#This Row],[DateTime]]-H4719) * 1440 &lt; 5)</f>
        <v>0</v>
      </c>
      <c r="J4720">
        <f>IF(Table2[[#This Row],[Mulitiple Sneeze?]],J4719+1,0)</f>
        <v>0</v>
      </c>
      <c r="K4720" t="str">
        <f>IF(AND(Table2[[#This Row],[Multiple Counter]]&gt;0, J4721=0),"Combo End","")</f>
        <v/>
      </c>
    </row>
    <row r="4721" spans="1:11" x14ac:dyDescent="0.25">
      <c r="A4721" s="1" t="s">
        <v>4377</v>
      </c>
      <c r="B4721" t="str">
        <f t="shared" si="511"/>
        <v>May 10</v>
      </c>
      <c r="C4721" t="str">
        <f t="shared" si="512"/>
        <v>2022</v>
      </c>
      <c r="D4721" t="str">
        <f t="shared" si="513"/>
        <v>06:52AM</v>
      </c>
      <c r="E4721">
        <f t="shared" si="514"/>
        <v>5</v>
      </c>
      <c r="F4721" t="str">
        <f t="shared" si="515"/>
        <v>10</v>
      </c>
      <c r="G4721" s="1">
        <f t="shared" si="516"/>
        <v>44691</v>
      </c>
      <c r="H4721" s="2">
        <f t="shared" si="517"/>
        <v>44691.286111111112</v>
      </c>
      <c r="I4721" t="b">
        <f>OR(ABS(Table2[[#This Row],[DateTime]]-H4722) * 1440 &lt; 5, ABS(Table2[[#This Row],[DateTime]]-H4720) * 1440 &lt; 5)</f>
        <v>0</v>
      </c>
      <c r="J4721">
        <f>IF(Table2[[#This Row],[Mulitiple Sneeze?]],J4720+1,0)</f>
        <v>0</v>
      </c>
      <c r="K4721" t="str">
        <f>IF(AND(Table2[[#This Row],[Multiple Counter]]&gt;0, J4722=0),"Combo End","")</f>
        <v/>
      </c>
    </row>
    <row r="4722" spans="1:11" x14ac:dyDescent="0.25">
      <c r="A4722" s="1" t="s">
        <v>4376</v>
      </c>
      <c r="B4722" t="str">
        <f t="shared" si="511"/>
        <v>May 10</v>
      </c>
      <c r="C4722" t="str">
        <f t="shared" si="512"/>
        <v>2022</v>
      </c>
      <c r="D4722" t="str">
        <f t="shared" si="513"/>
        <v>07:44AM</v>
      </c>
      <c r="E4722">
        <f t="shared" si="514"/>
        <v>5</v>
      </c>
      <c r="F4722" t="str">
        <f t="shared" si="515"/>
        <v>10</v>
      </c>
      <c r="G4722" s="1">
        <f t="shared" si="516"/>
        <v>44691</v>
      </c>
      <c r="H4722" s="2">
        <f t="shared" si="517"/>
        <v>44691.322222222225</v>
      </c>
      <c r="I4722" t="b">
        <f>OR(ABS(Table2[[#This Row],[DateTime]]-H4723) * 1440 &lt; 5, ABS(Table2[[#This Row],[DateTime]]-H4721) * 1440 &lt; 5)</f>
        <v>0</v>
      </c>
      <c r="J4722">
        <f>IF(Table2[[#This Row],[Mulitiple Sneeze?]],J4721+1,0)</f>
        <v>0</v>
      </c>
      <c r="K4722" t="str">
        <f>IF(AND(Table2[[#This Row],[Multiple Counter]]&gt;0, J4723=0),"Combo End","")</f>
        <v/>
      </c>
    </row>
    <row r="4723" spans="1:11" x14ac:dyDescent="0.25">
      <c r="A4723" s="1" t="s">
        <v>4375</v>
      </c>
      <c r="B4723" t="str">
        <f t="shared" si="511"/>
        <v>May 10</v>
      </c>
      <c r="C4723" t="str">
        <f t="shared" si="512"/>
        <v>2022</v>
      </c>
      <c r="D4723" t="str">
        <f t="shared" si="513"/>
        <v>06:26PM</v>
      </c>
      <c r="E4723">
        <f t="shared" si="514"/>
        <v>5</v>
      </c>
      <c r="F4723" t="str">
        <f t="shared" si="515"/>
        <v>10</v>
      </c>
      <c r="G4723" s="1">
        <f t="shared" si="516"/>
        <v>44691</v>
      </c>
      <c r="H4723" s="2">
        <f t="shared" si="517"/>
        <v>44691.768055555556</v>
      </c>
      <c r="I4723" t="b">
        <f>OR(ABS(Table2[[#This Row],[DateTime]]-H4724) * 1440 &lt; 5, ABS(Table2[[#This Row],[DateTime]]-H4722) * 1440 &lt; 5)</f>
        <v>0</v>
      </c>
      <c r="J4723">
        <f>IF(Table2[[#This Row],[Mulitiple Sneeze?]],J4722+1,0)</f>
        <v>0</v>
      </c>
      <c r="K4723" t="str">
        <f>IF(AND(Table2[[#This Row],[Multiple Counter]]&gt;0, J4724=0),"Combo End","")</f>
        <v/>
      </c>
    </row>
    <row r="4724" spans="1:11" x14ac:dyDescent="0.25">
      <c r="A4724" s="1" t="s">
        <v>4374</v>
      </c>
      <c r="B4724" t="str">
        <f t="shared" si="511"/>
        <v>May 11</v>
      </c>
      <c r="C4724" t="str">
        <f t="shared" si="512"/>
        <v>2022</v>
      </c>
      <c r="D4724" t="str">
        <f t="shared" si="513"/>
        <v>07:34AM</v>
      </c>
      <c r="E4724">
        <f t="shared" si="514"/>
        <v>5</v>
      </c>
      <c r="F4724" t="str">
        <f t="shared" si="515"/>
        <v>11</v>
      </c>
      <c r="G4724" s="1">
        <f t="shared" si="516"/>
        <v>44692</v>
      </c>
      <c r="H4724" s="2">
        <f t="shared" si="517"/>
        <v>44692.31527777778</v>
      </c>
      <c r="I4724" t="b">
        <f>OR(ABS(Table2[[#This Row],[DateTime]]-H4725) * 1440 &lt; 5, ABS(Table2[[#This Row],[DateTime]]-H4723) * 1440 &lt; 5)</f>
        <v>0</v>
      </c>
      <c r="J4724">
        <f>IF(Table2[[#This Row],[Mulitiple Sneeze?]],J4723+1,0)</f>
        <v>0</v>
      </c>
      <c r="K4724" t="str">
        <f>IF(AND(Table2[[#This Row],[Multiple Counter]]&gt;0, J4725=0),"Combo End","")</f>
        <v/>
      </c>
    </row>
    <row r="4725" spans="1:11" x14ac:dyDescent="0.25">
      <c r="A4725" s="1" t="s">
        <v>4373</v>
      </c>
      <c r="B4725" t="str">
        <f t="shared" si="511"/>
        <v>May 11</v>
      </c>
      <c r="C4725" t="str">
        <f t="shared" si="512"/>
        <v>2022</v>
      </c>
      <c r="D4725" t="str">
        <f t="shared" si="513"/>
        <v>12:28PM</v>
      </c>
      <c r="E4725">
        <f t="shared" si="514"/>
        <v>5</v>
      </c>
      <c r="F4725" t="str">
        <f t="shared" si="515"/>
        <v>11</v>
      </c>
      <c r="G4725" s="1">
        <f t="shared" si="516"/>
        <v>44692</v>
      </c>
      <c r="H4725" s="2">
        <f t="shared" si="517"/>
        <v>44692.519444444442</v>
      </c>
      <c r="I4725" t="b">
        <f>OR(ABS(Table2[[#This Row],[DateTime]]-H4726) * 1440 &lt; 5, ABS(Table2[[#This Row],[DateTime]]-H4724) * 1440 &lt; 5)</f>
        <v>0</v>
      </c>
      <c r="J4725">
        <f>IF(Table2[[#This Row],[Mulitiple Sneeze?]],J4724+1,0)</f>
        <v>0</v>
      </c>
      <c r="K4725" t="str">
        <f>IF(AND(Table2[[#This Row],[Multiple Counter]]&gt;0, J4726=0),"Combo End","")</f>
        <v/>
      </c>
    </row>
    <row r="4726" spans="1:11" x14ac:dyDescent="0.25">
      <c r="A4726" s="1" t="s">
        <v>4372</v>
      </c>
      <c r="B4726" t="str">
        <f t="shared" si="511"/>
        <v>May 11</v>
      </c>
      <c r="C4726" t="str">
        <f t="shared" si="512"/>
        <v>2022</v>
      </c>
      <c r="D4726" t="str">
        <f t="shared" si="513"/>
        <v>06:28PM</v>
      </c>
      <c r="E4726">
        <f t="shared" si="514"/>
        <v>5</v>
      </c>
      <c r="F4726" t="str">
        <f t="shared" si="515"/>
        <v>11</v>
      </c>
      <c r="G4726" s="1">
        <f t="shared" si="516"/>
        <v>44692</v>
      </c>
      <c r="H4726" s="2">
        <f t="shared" si="517"/>
        <v>44692.769444444442</v>
      </c>
      <c r="I4726" t="b">
        <f>OR(ABS(Table2[[#This Row],[DateTime]]-H4727) * 1440 &lt; 5, ABS(Table2[[#This Row],[DateTime]]-H4725) * 1440 &lt; 5)</f>
        <v>0</v>
      </c>
      <c r="J4726">
        <f>IF(Table2[[#This Row],[Mulitiple Sneeze?]],J4725+1,0)</f>
        <v>0</v>
      </c>
      <c r="K4726" t="str">
        <f>IF(AND(Table2[[#This Row],[Multiple Counter]]&gt;0, J4727=0),"Combo End","")</f>
        <v/>
      </c>
    </row>
    <row r="4727" spans="1:11" x14ac:dyDescent="0.25">
      <c r="A4727" s="1" t="s">
        <v>4371</v>
      </c>
      <c r="B4727" t="str">
        <f t="shared" si="511"/>
        <v>May 11</v>
      </c>
      <c r="C4727" t="str">
        <f t="shared" si="512"/>
        <v>2022</v>
      </c>
      <c r="D4727" t="str">
        <f t="shared" si="513"/>
        <v>07:16PM</v>
      </c>
      <c r="E4727">
        <f t="shared" si="514"/>
        <v>5</v>
      </c>
      <c r="F4727" t="str">
        <f t="shared" si="515"/>
        <v>11</v>
      </c>
      <c r="G4727" s="1">
        <f t="shared" si="516"/>
        <v>44692</v>
      </c>
      <c r="H4727" s="2">
        <f t="shared" si="517"/>
        <v>44692.802777777775</v>
      </c>
      <c r="I4727" t="b">
        <f>OR(ABS(Table2[[#This Row],[DateTime]]-H4728) * 1440 &lt; 5, ABS(Table2[[#This Row],[DateTime]]-H4726) * 1440 &lt; 5)</f>
        <v>0</v>
      </c>
      <c r="J4727">
        <f>IF(Table2[[#This Row],[Mulitiple Sneeze?]],J4726+1,0)</f>
        <v>0</v>
      </c>
      <c r="K4727" t="str">
        <f>IF(AND(Table2[[#This Row],[Multiple Counter]]&gt;0, J4728=0),"Combo End","")</f>
        <v/>
      </c>
    </row>
    <row r="4728" spans="1:11" x14ac:dyDescent="0.25">
      <c r="A4728" s="1" t="s">
        <v>4370</v>
      </c>
      <c r="B4728" t="str">
        <f t="shared" si="511"/>
        <v>May 13</v>
      </c>
      <c r="C4728" t="str">
        <f t="shared" si="512"/>
        <v>2022</v>
      </c>
      <c r="D4728" t="str">
        <f t="shared" si="513"/>
        <v>08:00PM</v>
      </c>
      <c r="E4728">
        <f t="shared" si="514"/>
        <v>5</v>
      </c>
      <c r="F4728" t="str">
        <f t="shared" si="515"/>
        <v>13</v>
      </c>
      <c r="G4728" s="1">
        <f t="shared" si="516"/>
        <v>44694</v>
      </c>
      <c r="H4728" s="2">
        <f t="shared" si="517"/>
        <v>44694.833333333336</v>
      </c>
      <c r="I4728" t="b">
        <f>OR(ABS(Table2[[#This Row],[DateTime]]-H4729) * 1440 &lt; 5, ABS(Table2[[#This Row],[DateTime]]-H4727) * 1440 &lt; 5)</f>
        <v>0</v>
      </c>
      <c r="J4728">
        <f>IF(Table2[[#This Row],[Mulitiple Sneeze?]],J4727+1,0)</f>
        <v>0</v>
      </c>
      <c r="K4728" t="str">
        <f>IF(AND(Table2[[#This Row],[Multiple Counter]]&gt;0, J4729=0),"Combo End","")</f>
        <v/>
      </c>
    </row>
    <row r="4729" spans="1:11" x14ac:dyDescent="0.25">
      <c r="A4729" s="1" t="s">
        <v>4369</v>
      </c>
      <c r="B4729" t="str">
        <f t="shared" si="511"/>
        <v>May 14</v>
      </c>
      <c r="C4729" t="str">
        <f t="shared" si="512"/>
        <v>2022</v>
      </c>
      <c r="D4729" t="str">
        <f t="shared" si="513"/>
        <v>08:46PM</v>
      </c>
      <c r="E4729">
        <f t="shared" si="514"/>
        <v>5</v>
      </c>
      <c r="F4729" t="str">
        <f t="shared" si="515"/>
        <v>14</v>
      </c>
      <c r="G4729" s="1">
        <f t="shared" si="516"/>
        <v>44695</v>
      </c>
      <c r="H4729" s="2">
        <f t="shared" si="517"/>
        <v>44695.865277777775</v>
      </c>
      <c r="I4729" t="b">
        <f>OR(ABS(Table2[[#This Row],[DateTime]]-H4730) * 1440 &lt; 5, ABS(Table2[[#This Row],[DateTime]]-H4728) * 1440 &lt; 5)</f>
        <v>0</v>
      </c>
      <c r="J4729">
        <f>IF(Table2[[#This Row],[Mulitiple Sneeze?]],J4728+1,0)</f>
        <v>0</v>
      </c>
      <c r="K4729" t="str">
        <f>IF(AND(Table2[[#This Row],[Multiple Counter]]&gt;0, J4730=0),"Combo End","")</f>
        <v/>
      </c>
    </row>
    <row r="4730" spans="1:11" x14ac:dyDescent="0.25">
      <c r="A4730" s="1" t="s">
        <v>4368</v>
      </c>
      <c r="B4730" t="str">
        <f t="shared" si="511"/>
        <v>May 15</v>
      </c>
      <c r="C4730" t="str">
        <f t="shared" si="512"/>
        <v>2022</v>
      </c>
      <c r="D4730" t="str">
        <f t="shared" si="513"/>
        <v>06:35AM</v>
      </c>
      <c r="E4730">
        <f t="shared" si="514"/>
        <v>5</v>
      </c>
      <c r="F4730" t="str">
        <f t="shared" si="515"/>
        <v>15</v>
      </c>
      <c r="G4730" s="1">
        <f t="shared" si="516"/>
        <v>44696</v>
      </c>
      <c r="H4730" s="2">
        <f t="shared" si="517"/>
        <v>44696.274305555555</v>
      </c>
      <c r="I4730" t="b">
        <f>OR(ABS(Table2[[#This Row],[DateTime]]-H4731) * 1440 &lt; 5, ABS(Table2[[#This Row],[DateTime]]-H4729) * 1440 &lt; 5)</f>
        <v>0</v>
      </c>
      <c r="J4730">
        <f>IF(Table2[[#This Row],[Mulitiple Sneeze?]],J4729+1,0)</f>
        <v>0</v>
      </c>
      <c r="K4730" t="str">
        <f>IF(AND(Table2[[#This Row],[Multiple Counter]]&gt;0, J4731=0),"Combo End","")</f>
        <v/>
      </c>
    </row>
    <row r="4731" spans="1:11" x14ac:dyDescent="0.25">
      <c r="A4731" s="1" t="s">
        <v>4367</v>
      </c>
      <c r="B4731" t="str">
        <f t="shared" si="511"/>
        <v>May 15</v>
      </c>
      <c r="C4731" t="str">
        <f t="shared" si="512"/>
        <v>2022</v>
      </c>
      <c r="D4731" t="str">
        <f t="shared" si="513"/>
        <v>11:54AM</v>
      </c>
      <c r="E4731">
        <f t="shared" si="514"/>
        <v>5</v>
      </c>
      <c r="F4731" t="str">
        <f t="shared" si="515"/>
        <v>15</v>
      </c>
      <c r="G4731" s="1">
        <f t="shared" si="516"/>
        <v>44696</v>
      </c>
      <c r="H4731" s="2">
        <f t="shared" si="517"/>
        <v>44696.495833333334</v>
      </c>
      <c r="I4731" t="b">
        <f>OR(ABS(Table2[[#This Row],[DateTime]]-H4732) * 1440 &lt; 5, ABS(Table2[[#This Row],[DateTime]]-H4730) * 1440 &lt; 5)</f>
        <v>0</v>
      </c>
      <c r="J4731">
        <f>IF(Table2[[#This Row],[Mulitiple Sneeze?]],J4730+1,0)</f>
        <v>0</v>
      </c>
      <c r="K4731" t="str">
        <f>IF(AND(Table2[[#This Row],[Multiple Counter]]&gt;0, J4732=0),"Combo End","")</f>
        <v/>
      </c>
    </row>
    <row r="4732" spans="1:11" x14ac:dyDescent="0.25">
      <c r="A4732" s="1" t="s">
        <v>4366</v>
      </c>
      <c r="B4732" t="str">
        <f t="shared" si="511"/>
        <v>May 16</v>
      </c>
      <c r="C4732" t="str">
        <f t="shared" si="512"/>
        <v>2022</v>
      </c>
      <c r="D4732" t="str">
        <f t="shared" si="513"/>
        <v>06:40AM</v>
      </c>
      <c r="E4732">
        <f t="shared" si="514"/>
        <v>5</v>
      </c>
      <c r="F4732" t="str">
        <f t="shared" si="515"/>
        <v>16</v>
      </c>
      <c r="G4732" s="1">
        <f t="shared" si="516"/>
        <v>44697</v>
      </c>
      <c r="H4732" s="2">
        <f t="shared" si="517"/>
        <v>44697.277777777781</v>
      </c>
      <c r="I4732" t="b">
        <f>OR(ABS(Table2[[#This Row],[DateTime]]-H4733) * 1440 &lt; 5, ABS(Table2[[#This Row],[DateTime]]-H4731) * 1440 &lt; 5)</f>
        <v>0</v>
      </c>
      <c r="J4732">
        <f>IF(Table2[[#This Row],[Mulitiple Sneeze?]],J4731+1,0)</f>
        <v>0</v>
      </c>
      <c r="K4732" t="str">
        <f>IF(AND(Table2[[#This Row],[Multiple Counter]]&gt;0, J4733=0),"Combo End","")</f>
        <v/>
      </c>
    </row>
    <row r="4733" spans="1:11" x14ac:dyDescent="0.25">
      <c r="A4733" s="1" t="s">
        <v>4365</v>
      </c>
      <c r="B4733" t="str">
        <f t="shared" si="511"/>
        <v>May 16</v>
      </c>
      <c r="C4733" t="str">
        <f t="shared" si="512"/>
        <v>2022</v>
      </c>
      <c r="D4733" t="str">
        <f t="shared" si="513"/>
        <v>01:21PM</v>
      </c>
      <c r="E4733">
        <f t="shared" si="514"/>
        <v>5</v>
      </c>
      <c r="F4733" t="str">
        <f t="shared" si="515"/>
        <v>16</v>
      </c>
      <c r="G4733" s="1">
        <f t="shared" si="516"/>
        <v>44697</v>
      </c>
      <c r="H4733" s="2">
        <f t="shared" si="517"/>
        <v>44697.556250000001</v>
      </c>
      <c r="I4733" t="b">
        <f>OR(ABS(Table2[[#This Row],[DateTime]]-H4734) * 1440 &lt; 5, ABS(Table2[[#This Row],[DateTime]]-H4732) * 1440 &lt; 5)</f>
        <v>0</v>
      </c>
      <c r="J4733">
        <f>IF(Table2[[#This Row],[Mulitiple Sneeze?]],J4732+1,0)</f>
        <v>0</v>
      </c>
      <c r="K4733" t="str">
        <f>IF(AND(Table2[[#This Row],[Multiple Counter]]&gt;0, J4734=0),"Combo End","")</f>
        <v/>
      </c>
    </row>
    <row r="4734" spans="1:11" x14ac:dyDescent="0.25">
      <c r="A4734" s="1" t="s">
        <v>4364</v>
      </c>
      <c r="B4734" t="str">
        <f t="shared" si="511"/>
        <v>May 17</v>
      </c>
      <c r="C4734" t="str">
        <f t="shared" si="512"/>
        <v>2022</v>
      </c>
      <c r="D4734" t="str">
        <f t="shared" si="513"/>
        <v>06:18AM</v>
      </c>
      <c r="E4734">
        <f t="shared" si="514"/>
        <v>5</v>
      </c>
      <c r="F4734" t="str">
        <f t="shared" si="515"/>
        <v>17</v>
      </c>
      <c r="G4734" s="1">
        <f t="shared" si="516"/>
        <v>44698</v>
      </c>
      <c r="H4734" s="2">
        <f t="shared" si="517"/>
        <v>44698.262499999997</v>
      </c>
      <c r="I4734" t="b">
        <f>OR(ABS(Table2[[#This Row],[DateTime]]-H4735) * 1440 &lt; 5, ABS(Table2[[#This Row],[DateTime]]-H4733) * 1440 &lt; 5)</f>
        <v>0</v>
      </c>
      <c r="J4734">
        <f>IF(Table2[[#This Row],[Mulitiple Sneeze?]],J4733+1,0)</f>
        <v>0</v>
      </c>
      <c r="K4734" t="str">
        <f>IF(AND(Table2[[#This Row],[Multiple Counter]]&gt;0, J4735=0),"Combo End","")</f>
        <v/>
      </c>
    </row>
    <row r="4735" spans="1:11" x14ac:dyDescent="0.25">
      <c r="A4735" s="1" t="s">
        <v>4363</v>
      </c>
      <c r="B4735" t="str">
        <f t="shared" si="511"/>
        <v>May 17</v>
      </c>
      <c r="C4735" t="str">
        <f t="shared" si="512"/>
        <v>2022</v>
      </c>
      <c r="D4735" t="str">
        <f t="shared" si="513"/>
        <v>07:10AM</v>
      </c>
      <c r="E4735">
        <f t="shared" si="514"/>
        <v>5</v>
      </c>
      <c r="F4735" t="str">
        <f t="shared" si="515"/>
        <v>17</v>
      </c>
      <c r="G4735" s="1">
        <f t="shared" si="516"/>
        <v>44698</v>
      </c>
      <c r="H4735" s="2">
        <f t="shared" si="517"/>
        <v>44698.298611111109</v>
      </c>
      <c r="I4735" t="b">
        <f>OR(ABS(Table2[[#This Row],[DateTime]]-H4736) * 1440 &lt; 5, ABS(Table2[[#This Row],[DateTime]]-H4734) * 1440 &lt; 5)</f>
        <v>0</v>
      </c>
      <c r="J4735">
        <f>IF(Table2[[#This Row],[Mulitiple Sneeze?]],J4734+1,0)</f>
        <v>0</v>
      </c>
      <c r="K4735" t="str">
        <f>IF(AND(Table2[[#This Row],[Multiple Counter]]&gt;0, J4736=0),"Combo End","")</f>
        <v/>
      </c>
    </row>
    <row r="4736" spans="1:11" x14ac:dyDescent="0.25">
      <c r="A4736" s="1" t="s">
        <v>4362</v>
      </c>
      <c r="B4736" t="str">
        <f t="shared" si="511"/>
        <v>May 17</v>
      </c>
      <c r="C4736" t="str">
        <f t="shared" si="512"/>
        <v>2022</v>
      </c>
      <c r="D4736" t="str">
        <f t="shared" si="513"/>
        <v>09:12AM</v>
      </c>
      <c r="E4736">
        <f t="shared" si="514"/>
        <v>5</v>
      </c>
      <c r="F4736" t="str">
        <f t="shared" si="515"/>
        <v>17</v>
      </c>
      <c r="G4736" s="1">
        <f t="shared" si="516"/>
        <v>44698</v>
      </c>
      <c r="H4736" s="2">
        <f t="shared" si="517"/>
        <v>44698.383333333331</v>
      </c>
      <c r="I4736" t="b">
        <f>OR(ABS(Table2[[#This Row],[DateTime]]-H4737) * 1440 &lt; 5, ABS(Table2[[#This Row],[DateTime]]-H4735) * 1440 &lt; 5)</f>
        <v>0</v>
      </c>
      <c r="J4736">
        <f>IF(Table2[[#This Row],[Mulitiple Sneeze?]],J4735+1,0)</f>
        <v>0</v>
      </c>
      <c r="K4736" t="str">
        <f>IF(AND(Table2[[#This Row],[Multiple Counter]]&gt;0, J4737=0),"Combo End","")</f>
        <v/>
      </c>
    </row>
    <row r="4737" spans="1:11" x14ac:dyDescent="0.25">
      <c r="A4737" s="1" t="s">
        <v>4361</v>
      </c>
      <c r="B4737" t="str">
        <f t="shared" si="511"/>
        <v>May 17</v>
      </c>
      <c r="C4737" t="str">
        <f t="shared" si="512"/>
        <v>2022</v>
      </c>
      <c r="D4737" t="str">
        <f t="shared" si="513"/>
        <v>12:51PM</v>
      </c>
      <c r="E4737">
        <f t="shared" si="514"/>
        <v>5</v>
      </c>
      <c r="F4737" t="str">
        <f t="shared" si="515"/>
        <v>17</v>
      </c>
      <c r="G4737" s="1">
        <f t="shared" si="516"/>
        <v>44698</v>
      </c>
      <c r="H4737" s="2">
        <f t="shared" si="517"/>
        <v>44698.535416666666</v>
      </c>
      <c r="I4737" t="b">
        <f>OR(ABS(Table2[[#This Row],[DateTime]]-H4738) * 1440 &lt; 5, ABS(Table2[[#This Row],[DateTime]]-H4736) * 1440 &lt; 5)</f>
        <v>0</v>
      </c>
      <c r="J4737">
        <f>IF(Table2[[#This Row],[Mulitiple Sneeze?]],J4736+1,0)</f>
        <v>0</v>
      </c>
      <c r="K4737" t="str">
        <f>IF(AND(Table2[[#This Row],[Multiple Counter]]&gt;0, J4738=0),"Combo End","")</f>
        <v/>
      </c>
    </row>
    <row r="4738" spans="1:11" x14ac:dyDescent="0.25">
      <c r="A4738" s="1" t="s">
        <v>4360</v>
      </c>
      <c r="B4738" t="str">
        <f t="shared" ref="B4738:B4801" si="518">_xlfn.TEXTBEFORE(A4738,",")</f>
        <v>May 17</v>
      </c>
      <c r="C4738" t="str">
        <f t="shared" ref="C4738:C4801" si="519">LEFT(_xlfn.TEXTAFTER(A4738, ", "), 4)</f>
        <v>2022</v>
      </c>
      <c r="D4738" t="str">
        <f t="shared" ref="D4738:D4801" si="520">_xlfn.TEXTAFTER(A4738, "at ")</f>
        <v>01:09PM</v>
      </c>
      <c r="E4738">
        <f t="shared" ref="E4738:E4801" si="521">MONTH(1&amp;B4738)</f>
        <v>5</v>
      </c>
      <c r="F4738" t="str">
        <f t="shared" ref="F4738:F4801" si="522">RIGHT(B4738, 2)</f>
        <v>17</v>
      </c>
      <c r="G4738" s="1">
        <f t="shared" ref="G4738:G4801" si="523">DATE(C4738,E4738,F4738)</f>
        <v>44698</v>
      </c>
      <c r="H4738" s="2">
        <f t="shared" ref="H4738:H4801" si="524">G4738+TIMEVALUE(_xlfn.CONCAT(LEFT(D4738, 5), " ", RIGHT(D4738, 2)))</f>
        <v>44698.54791666667</v>
      </c>
      <c r="I4738" t="b">
        <f>OR(ABS(Table2[[#This Row],[DateTime]]-H4739) * 1440 &lt; 5, ABS(Table2[[#This Row],[DateTime]]-H4737) * 1440 &lt; 5)</f>
        <v>0</v>
      </c>
      <c r="J4738">
        <f>IF(Table2[[#This Row],[Mulitiple Sneeze?]],J4737+1,0)</f>
        <v>0</v>
      </c>
      <c r="K4738" t="str">
        <f>IF(AND(Table2[[#This Row],[Multiple Counter]]&gt;0, J4739=0),"Combo End","")</f>
        <v/>
      </c>
    </row>
    <row r="4739" spans="1:11" x14ac:dyDescent="0.25">
      <c r="A4739" s="1" t="s">
        <v>4359</v>
      </c>
      <c r="B4739" t="str">
        <f t="shared" si="518"/>
        <v>May 18</v>
      </c>
      <c r="C4739" t="str">
        <f t="shared" si="519"/>
        <v>2022</v>
      </c>
      <c r="D4739" t="str">
        <f t="shared" si="520"/>
        <v>07:39AM</v>
      </c>
      <c r="E4739">
        <f t="shared" si="521"/>
        <v>5</v>
      </c>
      <c r="F4739" t="str">
        <f t="shared" si="522"/>
        <v>18</v>
      </c>
      <c r="G4739" s="1">
        <f t="shared" si="523"/>
        <v>44699</v>
      </c>
      <c r="H4739" s="2">
        <f t="shared" si="524"/>
        <v>44699.318749999999</v>
      </c>
      <c r="I4739" t="b">
        <f>OR(ABS(Table2[[#This Row],[DateTime]]-H4740) * 1440 &lt; 5, ABS(Table2[[#This Row],[DateTime]]-H4738) * 1440 &lt; 5)</f>
        <v>0</v>
      </c>
      <c r="J4739">
        <f>IF(Table2[[#This Row],[Mulitiple Sneeze?]],J4738+1,0)</f>
        <v>0</v>
      </c>
      <c r="K4739" t="str">
        <f>IF(AND(Table2[[#This Row],[Multiple Counter]]&gt;0, J4740=0),"Combo End","")</f>
        <v/>
      </c>
    </row>
    <row r="4740" spans="1:11" x14ac:dyDescent="0.25">
      <c r="A4740" s="1" t="s">
        <v>4358</v>
      </c>
      <c r="B4740" t="str">
        <f t="shared" si="518"/>
        <v>May 18</v>
      </c>
      <c r="C4740" t="str">
        <f t="shared" si="519"/>
        <v>2022</v>
      </c>
      <c r="D4740" t="str">
        <f t="shared" si="520"/>
        <v>02:27PM</v>
      </c>
      <c r="E4740">
        <f t="shared" si="521"/>
        <v>5</v>
      </c>
      <c r="F4740" t="str">
        <f t="shared" si="522"/>
        <v>18</v>
      </c>
      <c r="G4740" s="1">
        <f t="shared" si="523"/>
        <v>44699</v>
      </c>
      <c r="H4740" s="2">
        <f t="shared" si="524"/>
        <v>44699.602083333331</v>
      </c>
      <c r="I4740" t="b">
        <f>OR(ABS(Table2[[#This Row],[DateTime]]-H4741) * 1440 &lt; 5, ABS(Table2[[#This Row],[DateTime]]-H4739) * 1440 &lt; 5)</f>
        <v>0</v>
      </c>
      <c r="J4740">
        <f>IF(Table2[[#This Row],[Mulitiple Sneeze?]],J4739+1,0)</f>
        <v>0</v>
      </c>
      <c r="K4740" t="str">
        <f>IF(AND(Table2[[#This Row],[Multiple Counter]]&gt;0, J4741=0),"Combo End","")</f>
        <v/>
      </c>
    </row>
    <row r="4741" spans="1:11" x14ac:dyDescent="0.25">
      <c r="A4741" s="1" t="s">
        <v>4357</v>
      </c>
      <c r="B4741" t="str">
        <f t="shared" si="518"/>
        <v>May 18</v>
      </c>
      <c r="C4741" t="str">
        <f t="shared" si="519"/>
        <v>2022</v>
      </c>
      <c r="D4741" t="str">
        <f t="shared" si="520"/>
        <v>08:12PM</v>
      </c>
      <c r="E4741">
        <f t="shared" si="521"/>
        <v>5</v>
      </c>
      <c r="F4741" t="str">
        <f t="shared" si="522"/>
        <v>18</v>
      </c>
      <c r="G4741" s="1">
        <f t="shared" si="523"/>
        <v>44699</v>
      </c>
      <c r="H4741" s="2">
        <f t="shared" si="524"/>
        <v>44699.841666666667</v>
      </c>
      <c r="I4741" t="b">
        <f>OR(ABS(Table2[[#This Row],[DateTime]]-H4742) * 1440 &lt; 5, ABS(Table2[[#This Row],[DateTime]]-H4740) * 1440 &lt; 5)</f>
        <v>0</v>
      </c>
      <c r="J4741">
        <f>IF(Table2[[#This Row],[Mulitiple Sneeze?]],J4740+1,0)</f>
        <v>0</v>
      </c>
      <c r="K4741" t="str">
        <f>IF(AND(Table2[[#This Row],[Multiple Counter]]&gt;0, J4742=0),"Combo End","")</f>
        <v/>
      </c>
    </row>
    <row r="4742" spans="1:11" x14ac:dyDescent="0.25">
      <c r="A4742" s="1" t="s">
        <v>4356</v>
      </c>
      <c r="B4742" t="str">
        <f t="shared" si="518"/>
        <v>May 19</v>
      </c>
      <c r="C4742" t="str">
        <f t="shared" si="519"/>
        <v>2022</v>
      </c>
      <c r="D4742" t="str">
        <f t="shared" si="520"/>
        <v>06:52AM</v>
      </c>
      <c r="E4742">
        <f t="shared" si="521"/>
        <v>5</v>
      </c>
      <c r="F4742" t="str">
        <f t="shared" si="522"/>
        <v>19</v>
      </c>
      <c r="G4742" s="1">
        <f t="shared" si="523"/>
        <v>44700</v>
      </c>
      <c r="H4742" s="2">
        <f t="shared" si="524"/>
        <v>44700.286111111112</v>
      </c>
      <c r="I4742" t="b">
        <f>OR(ABS(Table2[[#This Row],[DateTime]]-H4743) * 1440 &lt; 5, ABS(Table2[[#This Row],[DateTime]]-H4741) * 1440 &lt; 5)</f>
        <v>0</v>
      </c>
      <c r="J4742">
        <f>IF(Table2[[#This Row],[Mulitiple Sneeze?]],J4741+1,0)</f>
        <v>0</v>
      </c>
      <c r="K4742" t="str">
        <f>IF(AND(Table2[[#This Row],[Multiple Counter]]&gt;0, J4743=0),"Combo End","")</f>
        <v/>
      </c>
    </row>
    <row r="4743" spans="1:11" x14ac:dyDescent="0.25">
      <c r="A4743" s="1" t="s">
        <v>4355</v>
      </c>
      <c r="B4743" t="str">
        <f t="shared" si="518"/>
        <v>May 19</v>
      </c>
      <c r="C4743" t="str">
        <f t="shared" si="519"/>
        <v>2022</v>
      </c>
      <c r="D4743" t="str">
        <f t="shared" si="520"/>
        <v>03:41PM</v>
      </c>
      <c r="E4743">
        <f t="shared" si="521"/>
        <v>5</v>
      </c>
      <c r="F4743" t="str">
        <f t="shared" si="522"/>
        <v>19</v>
      </c>
      <c r="G4743" s="1">
        <f t="shared" si="523"/>
        <v>44700</v>
      </c>
      <c r="H4743" s="2">
        <f t="shared" si="524"/>
        <v>44700.65347222222</v>
      </c>
      <c r="I4743" t="b">
        <f>OR(ABS(Table2[[#This Row],[DateTime]]-H4744) * 1440 &lt; 5, ABS(Table2[[#This Row],[DateTime]]-H4742) * 1440 &lt; 5)</f>
        <v>0</v>
      </c>
      <c r="J4743">
        <f>IF(Table2[[#This Row],[Mulitiple Sneeze?]],J4742+1,0)</f>
        <v>0</v>
      </c>
      <c r="K4743" t="str">
        <f>IF(AND(Table2[[#This Row],[Multiple Counter]]&gt;0, J4744=0),"Combo End","")</f>
        <v/>
      </c>
    </row>
    <row r="4744" spans="1:11" x14ac:dyDescent="0.25">
      <c r="A4744" s="1" t="s">
        <v>4354</v>
      </c>
      <c r="B4744" t="str">
        <f t="shared" si="518"/>
        <v>May 19</v>
      </c>
      <c r="C4744" t="str">
        <f t="shared" si="519"/>
        <v>2022</v>
      </c>
      <c r="D4744" t="str">
        <f t="shared" si="520"/>
        <v>08:19PM</v>
      </c>
      <c r="E4744">
        <f t="shared" si="521"/>
        <v>5</v>
      </c>
      <c r="F4744" t="str">
        <f t="shared" si="522"/>
        <v>19</v>
      </c>
      <c r="G4744" s="1">
        <f t="shared" si="523"/>
        <v>44700</v>
      </c>
      <c r="H4744" s="2">
        <f t="shared" si="524"/>
        <v>44700.84652777778</v>
      </c>
      <c r="I4744" t="b">
        <f>OR(ABS(Table2[[#This Row],[DateTime]]-H4745) * 1440 &lt; 5, ABS(Table2[[#This Row],[DateTime]]-H4743) * 1440 &lt; 5)</f>
        <v>0</v>
      </c>
      <c r="J4744">
        <f>IF(Table2[[#This Row],[Mulitiple Sneeze?]],J4743+1,0)</f>
        <v>0</v>
      </c>
      <c r="K4744" t="str">
        <f>IF(AND(Table2[[#This Row],[Multiple Counter]]&gt;0, J4745=0),"Combo End","")</f>
        <v/>
      </c>
    </row>
    <row r="4745" spans="1:11" x14ac:dyDescent="0.25">
      <c r="A4745" s="1" t="s">
        <v>4353</v>
      </c>
      <c r="B4745" t="str">
        <f t="shared" si="518"/>
        <v>May 20</v>
      </c>
      <c r="C4745" t="str">
        <f t="shared" si="519"/>
        <v>2022</v>
      </c>
      <c r="D4745" t="str">
        <f t="shared" si="520"/>
        <v>07:00AM</v>
      </c>
      <c r="E4745">
        <f t="shared" si="521"/>
        <v>5</v>
      </c>
      <c r="F4745" t="str">
        <f t="shared" si="522"/>
        <v>20</v>
      </c>
      <c r="G4745" s="1">
        <f t="shared" si="523"/>
        <v>44701</v>
      </c>
      <c r="H4745" s="2">
        <f t="shared" si="524"/>
        <v>44701.291666666664</v>
      </c>
      <c r="I4745" t="b">
        <f>OR(ABS(Table2[[#This Row],[DateTime]]-H4746) * 1440 &lt; 5, ABS(Table2[[#This Row],[DateTime]]-H4744) * 1440 &lt; 5)</f>
        <v>0</v>
      </c>
      <c r="J4745">
        <f>IF(Table2[[#This Row],[Mulitiple Sneeze?]],J4744+1,0)</f>
        <v>0</v>
      </c>
      <c r="K4745" t="str">
        <f>IF(AND(Table2[[#This Row],[Multiple Counter]]&gt;0, J4746=0),"Combo End","")</f>
        <v/>
      </c>
    </row>
    <row r="4746" spans="1:11" x14ac:dyDescent="0.25">
      <c r="A4746" s="1" t="s">
        <v>4352</v>
      </c>
      <c r="B4746" t="str">
        <f t="shared" si="518"/>
        <v>May 20</v>
      </c>
      <c r="C4746" t="str">
        <f t="shared" si="519"/>
        <v>2022</v>
      </c>
      <c r="D4746" t="str">
        <f t="shared" si="520"/>
        <v>09:03AM</v>
      </c>
      <c r="E4746">
        <f t="shared" si="521"/>
        <v>5</v>
      </c>
      <c r="F4746" t="str">
        <f t="shared" si="522"/>
        <v>20</v>
      </c>
      <c r="G4746" s="1">
        <f t="shared" si="523"/>
        <v>44701</v>
      </c>
      <c r="H4746" s="2">
        <f t="shared" si="524"/>
        <v>44701.377083333333</v>
      </c>
      <c r="I4746" t="b">
        <f>OR(ABS(Table2[[#This Row],[DateTime]]-H4747) * 1440 &lt; 5, ABS(Table2[[#This Row],[DateTime]]-H4745) * 1440 &lt; 5)</f>
        <v>0</v>
      </c>
      <c r="J4746">
        <f>IF(Table2[[#This Row],[Mulitiple Sneeze?]],J4745+1,0)</f>
        <v>0</v>
      </c>
      <c r="K4746" t="str">
        <f>IF(AND(Table2[[#This Row],[Multiple Counter]]&gt;0, J4747=0),"Combo End","")</f>
        <v/>
      </c>
    </row>
    <row r="4747" spans="1:11" x14ac:dyDescent="0.25">
      <c r="A4747" s="1" t="s">
        <v>4351</v>
      </c>
      <c r="B4747" t="str">
        <f t="shared" si="518"/>
        <v>May 20</v>
      </c>
      <c r="C4747" t="str">
        <f t="shared" si="519"/>
        <v>2022</v>
      </c>
      <c r="D4747" t="str">
        <f t="shared" si="520"/>
        <v>08:25PM</v>
      </c>
      <c r="E4747">
        <f t="shared" si="521"/>
        <v>5</v>
      </c>
      <c r="F4747" t="str">
        <f t="shared" si="522"/>
        <v>20</v>
      </c>
      <c r="G4747" s="1">
        <f t="shared" si="523"/>
        <v>44701</v>
      </c>
      <c r="H4747" s="2">
        <f t="shared" si="524"/>
        <v>44701.850694444445</v>
      </c>
      <c r="I4747" t="b">
        <f>OR(ABS(Table2[[#This Row],[DateTime]]-H4748) * 1440 &lt; 5, ABS(Table2[[#This Row],[DateTime]]-H4746) * 1440 &lt; 5)</f>
        <v>0</v>
      </c>
      <c r="J4747">
        <f>IF(Table2[[#This Row],[Mulitiple Sneeze?]],J4746+1,0)</f>
        <v>0</v>
      </c>
      <c r="K4747" t="str">
        <f>IF(AND(Table2[[#This Row],[Multiple Counter]]&gt;0, J4748=0),"Combo End","")</f>
        <v/>
      </c>
    </row>
    <row r="4748" spans="1:11" x14ac:dyDescent="0.25">
      <c r="A4748" s="1" t="s">
        <v>4350</v>
      </c>
      <c r="B4748" t="str">
        <f t="shared" si="518"/>
        <v>May 21</v>
      </c>
      <c r="C4748" t="str">
        <f t="shared" si="519"/>
        <v>2022</v>
      </c>
      <c r="D4748" t="str">
        <f t="shared" si="520"/>
        <v>08:24PM</v>
      </c>
      <c r="E4748">
        <f t="shared" si="521"/>
        <v>5</v>
      </c>
      <c r="F4748" t="str">
        <f t="shared" si="522"/>
        <v>21</v>
      </c>
      <c r="G4748" s="1">
        <f t="shared" si="523"/>
        <v>44702</v>
      </c>
      <c r="H4748" s="2">
        <f t="shared" si="524"/>
        <v>44702.85</v>
      </c>
      <c r="I4748" t="b">
        <f>OR(ABS(Table2[[#This Row],[DateTime]]-H4749) * 1440 &lt; 5, ABS(Table2[[#This Row],[DateTime]]-H4747) * 1440 &lt; 5)</f>
        <v>0</v>
      </c>
      <c r="J4748">
        <f>IF(Table2[[#This Row],[Mulitiple Sneeze?]],J4747+1,0)</f>
        <v>0</v>
      </c>
      <c r="K4748" t="str">
        <f>IF(AND(Table2[[#This Row],[Multiple Counter]]&gt;0, J4749=0),"Combo End","")</f>
        <v/>
      </c>
    </row>
    <row r="4749" spans="1:11" x14ac:dyDescent="0.25">
      <c r="A4749" s="1" t="s">
        <v>4349</v>
      </c>
      <c r="B4749" t="str">
        <f t="shared" si="518"/>
        <v>May 22</v>
      </c>
      <c r="C4749" t="str">
        <f t="shared" si="519"/>
        <v>2022</v>
      </c>
      <c r="D4749" t="str">
        <f t="shared" si="520"/>
        <v>06:58AM</v>
      </c>
      <c r="E4749">
        <f t="shared" si="521"/>
        <v>5</v>
      </c>
      <c r="F4749" t="str">
        <f t="shared" si="522"/>
        <v>22</v>
      </c>
      <c r="G4749" s="1">
        <f t="shared" si="523"/>
        <v>44703</v>
      </c>
      <c r="H4749" s="2">
        <f t="shared" si="524"/>
        <v>44703.290277777778</v>
      </c>
      <c r="I4749" t="b">
        <f>OR(ABS(Table2[[#This Row],[DateTime]]-H4750) * 1440 &lt; 5, ABS(Table2[[#This Row],[DateTime]]-H4748) * 1440 &lt; 5)</f>
        <v>0</v>
      </c>
      <c r="J4749">
        <f>IF(Table2[[#This Row],[Mulitiple Sneeze?]],J4748+1,0)</f>
        <v>0</v>
      </c>
      <c r="K4749" t="str">
        <f>IF(AND(Table2[[#This Row],[Multiple Counter]]&gt;0, J4750=0),"Combo End","")</f>
        <v/>
      </c>
    </row>
    <row r="4750" spans="1:11" x14ac:dyDescent="0.25">
      <c r="A4750" s="1" t="s">
        <v>4348</v>
      </c>
      <c r="B4750" t="str">
        <f t="shared" si="518"/>
        <v>May 23</v>
      </c>
      <c r="C4750" t="str">
        <f t="shared" si="519"/>
        <v>2022</v>
      </c>
      <c r="D4750" t="str">
        <f t="shared" si="520"/>
        <v>06:19AM</v>
      </c>
      <c r="E4750">
        <f t="shared" si="521"/>
        <v>5</v>
      </c>
      <c r="F4750" t="str">
        <f t="shared" si="522"/>
        <v>23</v>
      </c>
      <c r="G4750" s="1">
        <f t="shared" si="523"/>
        <v>44704</v>
      </c>
      <c r="H4750" s="2">
        <f t="shared" si="524"/>
        <v>44704.263194444444</v>
      </c>
      <c r="I4750" t="b">
        <f>OR(ABS(Table2[[#This Row],[DateTime]]-H4751) * 1440 &lt; 5, ABS(Table2[[#This Row],[DateTime]]-H4749) * 1440 &lt; 5)</f>
        <v>0</v>
      </c>
      <c r="J4750">
        <f>IF(Table2[[#This Row],[Mulitiple Sneeze?]],J4749+1,0)</f>
        <v>0</v>
      </c>
      <c r="K4750" t="str">
        <f>IF(AND(Table2[[#This Row],[Multiple Counter]]&gt;0, J4751=0),"Combo End","")</f>
        <v/>
      </c>
    </row>
    <row r="4751" spans="1:11" x14ac:dyDescent="0.25">
      <c r="A4751" s="1" t="s">
        <v>4347</v>
      </c>
      <c r="B4751" t="str">
        <f t="shared" si="518"/>
        <v>May 23</v>
      </c>
      <c r="C4751" t="str">
        <f t="shared" si="519"/>
        <v>2022</v>
      </c>
      <c r="D4751" t="str">
        <f t="shared" si="520"/>
        <v>11:09AM</v>
      </c>
      <c r="E4751">
        <f t="shared" si="521"/>
        <v>5</v>
      </c>
      <c r="F4751" t="str">
        <f t="shared" si="522"/>
        <v>23</v>
      </c>
      <c r="G4751" s="1">
        <f t="shared" si="523"/>
        <v>44704</v>
      </c>
      <c r="H4751" s="2">
        <f t="shared" si="524"/>
        <v>44704.464583333334</v>
      </c>
      <c r="I4751" t="b">
        <f>OR(ABS(Table2[[#This Row],[DateTime]]-H4752) * 1440 &lt; 5, ABS(Table2[[#This Row],[DateTime]]-H4750) * 1440 &lt; 5)</f>
        <v>0</v>
      </c>
      <c r="J4751">
        <f>IF(Table2[[#This Row],[Mulitiple Sneeze?]],J4750+1,0)</f>
        <v>0</v>
      </c>
      <c r="K4751" t="str">
        <f>IF(AND(Table2[[#This Row],[Multiple Counter]]&gt;0, J4752=0),"Combo End","")</f>
        <v/>
      </c>
    </row>
    <row r="4752" spans="1:11" x14ac:dyDescent="0.25">
      <c r="A4752" s="1" t="s">
        <v>4346</v>
      </c>
      <c r="B4752" t="str">
        <f t="shared" si="518"/>
        <v>May 23</v>
      </c>
      <c r="C4752" t="str">
        <f t="shared" si="519"/>
        <v>2022</v>
      </c>
      <c r="D4752" t="str">
        <f t="shared" si="520"/>
        <v>01:30PM</v>
      </c>
      <c r="E4752">
        <f t="shared" si="521"/>
        <v>5</v>
      </c>
      <c r="F4752" t="str">
        <f t="shared" si="522"/>
        <v>23</v>
      </c>
      <c r="G4752" s="1">
        <f t="shared" si="523"/>
        <v>44704</v>
      </c>
      <c r="H4752" s="2">
        <f t="shared" si="524"/>
        <v>44704.5625</v>
      </c>
      <c r="I4752" t="b">
        <f>OR(ABS(Table2[[#This Row],[DateTime]]-H4753) * 1440 &lt; 5, ABS(Table2[[#This Row],[DateTime]]-H4751) * 1440 &lt; 5)</f>
        <v>0</v>
      </c>
      <c r="J4752">
        <f>IF(Table2[[#This Row],[Mulitiple Sneeze?]],J4751+1,0)</f>
        <v>0</v>
      </c>
      <c r="K4752" t="str">
        <f>IF(AND(Table2[[#This Row],[Multiple Counter]]&gt;0, J4753=0),"Combo End","")</f>
        <v/>
      </c>
    </row>
    <row r="4753" spans="1:11" x14ac:dyDescent="0.25">
      <c r="A4753" s="1" t="s">
        <v>4345</v>
      </c>
      <c r="B4753" t="str">
        <f t="shared" si="518"/>
        <v>May 23</v>
      </c>
      <c r="C4753" t="str">
        <f t="shared" si="519"/>
        <v>2022</v>
      </c>
      <c r="D4753" t="str">
        <f t="shared" si="520"/>
        <v>04:12PM</v>
      </c>
      <c r="E4753">
        <f t="shared" si="521"/>
        <v>5</v>
      </c>
      <c r="F4753" t="str">
        <f t="shared" si="522"/>
        <v>23</v>
      </c>
      <c r="G4753" s="1">
        <f t="shared" si="523"/>
        <v>44704</v>
      </c>
      <c r="H4753" s="2">
        <f t="shared" si="524"/>
        <v>44704.675000000003</v>
      </c>
      <c r="I4753" t="b">
        <f>OR(ABS(Table2[[#This Row],[DateTime]]-H4754) * 1440 &lt; 5, ABS(Table2[[#This Row],[DateTime]]-H4752) * 1440 &lt; 5)</f>
        <v>0</v>
      </c>
      <c r="J4753">
        <f>IF(Table2[[#This Row],[Mulitiple Sneeze?]],J4752+1,0)</f>
        <v>0</v>
      </c>
      <c r="K4753" t="str">
        <f>IF(AND(Table2[[#This Row],[Multiple Counter]]&gt;0, J4754=0),"Combo End","")</f>
        <v/>
      </c>
    </row>
    <row r="4754" spans="1:11" x14ac:dyDescent="0.25">
      <c r="A4754" s="1" t="s">
        <v>4344</v>
      </c>
      <c r="B4754" t="str">
        <f t="shared" si="518"/>
        <v>May 23</v>
      </c>
      <c r="C4754" t="str">
        <f t="shared" si="519"/>
        <v>2022</v>
      </c>
      <c r="D4754" t="str">
        <f t="shared" si="520"/>
        <v>05:58PM</v>
      </c>
      <c r="E4754">
        <f t="shared" si="521"/>
        <v>5</v>
      </c>
      <c r="F4754" t="str">
        <f t="shared" si="522"/>
        <v>23</v>
      </c>
      <c r="G4754" s="1">
        <f t="shared" si="523"/>
        <v>44704</v>
      </c>
      <c r="H4754" s="2">
        <f t="shared" si="524"/>
        <v>44704.748611111114</v>
      </c>
      <c r="I4754" t="b">
        <f>OR(ABS(Table2[[#This Row],[DateTime]]-H4755) * 1440 &lt; 5, ABS(Table2[[#This Row],[DateTime]]-H4753) * 1440 &lt; 5)</f>
        <v>0</v>
      </c>
      <c r="J4754">
        <f>IF(Table2[[#This Row],[Mulitiple Sneeze?]],J4753+1,0)</f>
        <v>0</v>
      </c>
      <c r="K4754" t="str">
        <f>IF(AND(Table2[[#This Row],[Multiple Counter]]&gt;0, J4755=0),"Combo End","")</f>
        <v/>
      </c>
    </row>
    <row r="4755" spans="1:11" x14ac:dyDescent="0.25">
      <c r="A4755" s="1" t="s">
        <v>4343</v>
      </c>
      <c r="B4755" t="str">
        <f t="shared" si="518"/>
        <v>May 24</v>
      </c>
      <c r="C4755" t="str">
        <f t="shared" si="519"/>
        <v>2022</v>
      </c>
      <c r="D4755" t="str">
        <f t="shared" si="520"/>
        <v>10:38AM</v>
      </c>
      <c r="E4755">
        <f t="shared" si="521"/>
        <v>5</v>
      </c>
      <c r="F4755" t="str">
        <f t="shared" si="522"/>
        <v>24</v>
      </c>
      <c r="G4755" s="1">
        <f t="shared" si="523"/>
        <v>44705</v>
      </c>
      <c r="H4755" s="2">
        <f t="shared" si="524"/>
        <v>44705.443055555559</v>
      </c>
      <c r="I4755" t="b">
        <f>OR(ABS(Table2[[#This Row],[DateTime]]-H4756) * 1440 &lt; 5, ABS(Table2[[#This Row],[DateTime]]-H4754) * 1440 &lt; 5)</f>
        <v>0</v>
      </c>
      <c r="J4755">
        <f>IF(Table2[[#This Row],[Mulitiple Sneeze?]],J4754+1,0)</f>
        <v>0</v>
      </c>
      <c r="K4755" t="str">
        <f>IF(AND(Table2[[#This Row],[Multiple Counter]]&gt;0, J4756=0),"Combo End","")</f>
        <v/>
      </c>
    </row>
    <row r="4756" spans="1:11" x14ac:dyDescent="0.25">
      <c r="A4756" s="1" t="s">
        <v>4342</v>
      </c>
      <c r="B4756" t="str">
        <f t="shared" si="518"/>
        <v>May 24</v>
      </c>
      <c r="C4756" t="str">
        <f t="shared" si="519"/>
        <v>2022</v>
      </c>
      <c r="D4756" t="str">
        <f t="shared" si="520"/>
        <v>01:19PM</v>
      </c>
      <c r="E4756">
        <f t="shared" si="521"/>
        <v>5</v>
      </c>
      <c r="F4756" t="str">
        <f t="shared" si="522"/>
        <v>24</v>
      </c>
      <c r="G4756" s="1">
        <f t="shared" si="523"/>
        <v>44705</v>
      </c>
      <c r="H4756" s="2">
        <f t="shared" si="524"/>
        <v>44705.554861111108</v>
      </c>
      <c r="I4756" t="b">
        <f>OR(ABS(Table2[[#This Row],[DateTime]]-H4757) * 1440 &lt; 5, ABS(Table2[[#This Row],[DateTime]]-H4755) * 1440 &lt; 5)</f>
        <v>0</v>
      </c>
      <c r="J4756">
        <f>IF(Table2[[#This Row],[Mulitiple Sneeze?]],J4755+1,0)</f>
        <v>0</v>
      </c>
      <c r="K4756" t="str">
        <f>IF(AND(Table2[[#This Row],[Multiple Counter]]&gt;0, J4757=0),"Combo End","")</f>
        <v/>
      </c>
    </row>
    <row r="4757" spans="1:11" x14ac:dyDescent="0.25">
      <c r="A4757" s="1" t="s">
        <v>4341</v>
      </c>
      <c r="B4757" t="str">
        <f t="shared" si="518"/>
        <v>May 24</v>
      </c>
      <c r="C4757" t="str">
        <f t="shared" si="519"/>
        <v>2022</v>
      </c>
      <c r="D4757" t="str">
        <f t="shared" si="520"/>
        <v>02:22PM</v>
      </c>
      <c r="E4757">
        <f t="shared" si="521"/>
        <v>5</v>
      </c>
      <c r="F4757" t="str">
        <f t="shared" si="522"/>
        <v>24</v>
      </c>
      <c r="G4757" s="1">
        <f t="shared" si="523"/>
        <v>44705</v>
      </c>
      <c r="H4757" s="2">
        <f t="shared" si="524"/>
        <v>44705.598611111112</v>
      </c>
      <c r="I4757" t="b">
        <f>OR(ABS(Table2[[#This Row],[DateTime]]-H4758) * 1440 &lt; 5, ABS(Table2[[#This Row],[DateTime]]-H4756) * 1440 &lt; 5)</f>
        <v>0</v>
      </c>
      <c r="J4757">
        <f>IF(Table2[[#This Row],[Mulitiple Sneeze?]],J4756+1,0)</f>
        <v>0</v>
      </c>
      <c r="K4757" t="str">
        <f>IF(AND(Table2[[#This Row],[Multiple Counter]]&gt;0, J4758=0),"Combo End","")</f>
        <v/>
      </c>
    </row>
    <row r="4758" spans="1:11" x14ac:dyDescent="0.25">
      <c r="A4758" s="1" t="s">
        <v>4340</v>
      </c>
      <c r="B4758" t="str">
        <f t="shared" si="518"/>
        <v>May 24</v>
      </c>
      <c r="C4758" t="str">
        <f t="shared" si="519"/>
        <v>2022</v>
      </c>
      <c r="D4758" t="str">
        <f t="shared" si="520"/>
        <v>04:00PM</v>
      </c>
      <c r="E4758">
        <f t="shared" si="521"/>
        <v>5</v>
      </c>
      <c r="F4758" t="str">
        <f t="shared" si="522"/>
        <v>24</v>
      </c>
      <c r="G4758" s="1">
        <f t="shared" si="523"/>
        <v>44705</v>
      </c>
      <c r="H4758" s="2">
        <f t="shared" si="524"/>
        <v>44705.666666666664</v>
      </c>
      <c r="I4758" t="b">
        <f>OR(ABS(Table2[[#This Row],[DateTime]]-H4759) * 1440 &lt; 5, ABS(Table2[[#This Row],[DateTime]]-H4757) * 1440 &lt; 5)</f>
        <v>0</v>
      </c>
      <c r="J4758">
        <f>IF(Table2[[#This Row],[Mulitiple Sneeze?]],J4757+1,0)</f>
        <v>0</v>
      </c>
      <c r="K4758" t="str">
        <f>IF(AND(Table2[[#This Row],[Multiple Counter]]&gt;0, J4759=0),"Combo End","")</f>
        <v/>
      </c>
    </row>
    <row r="4759" spans="1:11" x14ac:dyDescent="0.25">
      <c r="A4759" s="1" t="s">
        <v>4339</v>
      </c>
      <c r="B4759" t="str">
        <f t="shared" si="518"/>
        <v>May 25</v>
      </c>
      <c r="C4759" t="str">
        <f t="shared" si="519"/>
        <v>2022</v>
      </c>
      <c r="D4759" t="str">
        <f t="shared" si="520"/>
        <v>06:42AM</v>
      </c>
      <c r="E4759">
        <f t="shared" si="521"/>
        <v>5</v>
      </c>
      <c r="F4759" t="str">
        <f t="shared" si="522"/>
        <v>25</v>
      </c>
      <c r="G4759" s="1">
        <f t="shared" si="523"/>
        <v>44706</v>
      </c>
      <c r="H4759" s="2">
        <f t="shared" si="524"/>
        <v>44706.279166666667</v>
      </c>
      <c r="I4759" t="b">
        <f>OR(ABS(Table2[[#This Row],[DateTime]]-H4760) * 1440 &lt; 5, ABS(Table2[[#This Row],[DateTime]]-H4758) * 1440 &lt; 5)</f>
        <v>0</v>
      </c>
      <c r="J4759">
        <f>IF(Table2[[#This Row],[Mulitiple Sneeze?]],J4758+1,0)</f>
        <v>0</v>
      </c>
      <c r="K4759" t="str">
        <f>IF(AND(Table2[[#This Row],[Multiple Counter]]&gt;0, J4760=0),"Combo End","")</f>
        <v/>
      </c>
    </row>
    <row r="4760" spans="1:11" x14ac:dyDescent="0.25">
      <c r="A4760" s="1" t="s">
        <v>4338</v>
      </c>
      <c r="B4760" t="str">
        <f t="shared" si="518"/>
        <v>May 27</v>
      </c>
      <c r="C4760" t="str">
        <f t="shared" si="519"/>
        <v>2022</v>
      </c>
      <c r="D4760" t="str">
        <f t="shared" si="520"/>
        <v>06:29AM</v>
      </c>
      <c r="E4760">
        <f t="shared" si="521"/>
        <v>5</v>
      </c>
      <c r="F4760" t="str">
        <f t="shared" si="522"/>
        <v>27</v>
      </c>
      <c r="G4760" s="1">
        <f t="shared" si="523"/>
        <v>44708</v>
      </c>
      <c r="H4760" s="2">
        <f t="shared" si="524"/>
        <v>44708.270138888889</v>
      </c>
      <c r="I4760" t="b">
        <f>OR(ABS(Table2[[#This Row],[DateTime]]-H4761) * 1440 &lt; 5, ABS(Table2[[#This Row],[DateTime]]-H4759) * 1440 &lt; 5)</f>
        <v>1</v>
      </c>
      <c r="J4760">
        <f>IF(Table2[[#This Row],[Mulitiple Sneeze?]],J4759+1,0)</f>
        <v>1</v>
      </c>
      <c r="K4760" t="str">
        <f>IF(AND(Table2[[#This Row],[Multiple Counter]]&gt;0, J4761=0),"Combo End","")</f>
        <v/>
      </c>
    </row>
    <row r="4761" spans="1:11" x14ac:dyDescent="0.25">
      <c r="A4761" s="1" t="s">
        <v>4337</v>
      </c>
      <c r="B4761" t="str">
        <f t="shared" si="518"/>
        <v>May 27</v>
      </c>
      <c r="C4761" t="str">
        <f t="shared" si="519"/>
        <v>2022</v>
      </c>
      <c r="D4761" t="str">
        <f t="shared" si="520"/>
        <v>06:30AM</v>
      </c>
      <c r="E4761">
        <f t="shared" si="521"/>
        <v>5</v>
      </c>
      <c r="F4761" t="str">
        <f t="shared" si="522"/>
        <v>27</v>
      </c>
      <c r="G4761" s="1">
        <f t="shared" si="523"/>
        <v>44708</v>
      </c>
      <c r="H4761" s="2">
        <f t="shared" si="524"/>
        <v>44708.270833333336</v>
      </c>
      <c r="I4761" t="b">
        <f>OR(ABS(Table2[[#This Row],[DateTime]]-H4762) * 1440 &lt; 5, ABS(Table2[[#This Row],[DateTime]]-H4760) * 1440 &lt; 5)</f>
        <v>1</v>
      </c>
      <c r="J4761">
        <f>IF(Table2[[#This Row],[Mulitiple Sneeze?]],J4760+1,0)</f>
        <v>2</v>
      </c>
      <c r="K4761" t="str">
        <f>IF(AND(Table2[[#This Row],[Multiple Counter]]&gt;0, J4762=0),"Combo End","")</f>
        <v>Combo End</v>
      </c>
    </row>
    <row r="4762" spans="1:11" x14ac:dyDescent="0.25">
      <c r="A4762" s="1" t="s">
        <v>4336</v>
      </c>
      <c r="B4762" t="str">
        <f t="shared" si="518"/>
        <v>May 27</v>
      </c>
      <c r="C4762" t="str">
        <f t="shared" si="519"/>
        <v>2022</v>
      </c>
      <c r="D4762" t="str">
        <f t="shared" si="520"/>
        <v>07:26AM</v>
      </c>
      <c r="E4762">
        <f t="shared" si="521"/>
        <v>5</v>
      </c>
      <c r="F4762" t="str">
        <f t="shared" si="522"/>
        <v>27</v>
      </c>
      <c r="G4762" s="1">
        <f t="shared" si="523"/>
        <v>44708</v>
      </c>
      <c r="H4762" s="2">
        <f t="shared" si="524"/>
        <v>44708.30972222222</v>
      </c>
      <c r="I4762" t="b">
        <f>OR(ABS(Table2[[#This Row],[DateTime]]-H4763) * 1440 &lt; 5, ABS(Table2[[#This Row],[DateTime]]-H4761) * 1440 &lt; 5)</f>
        <v>0</v>
      </c>
      <c r="J4762">
        <f>IF(Table2[[#This Row],[Mulitiple Sneeze?]],J4761+1,0)</f>
        <v>0</v>
      </c>
      <c r="K4762" t="str">
        <f>IF(AND(Table2[[#This Row],[Multiple Counter]]&gt;0, J4763=0),"Combo End","")</f>
        <v/>
      </c>
    </row>
    <row r="4763" spans="1:11" x14ac:dyDescent="0.25">
      <c r="A4763" s="1" t="s">
        <v>4335</v>
      </c>
      <c r="B4763" t="str">
        <f t="shared" si="518"/>
        <v>May 27</v>
      </c>
      <c r="C4763" t="str">
        <f t="shared" si="519"/>
        <v>2022</v>
      </c>
      <c r="D4763" t="str">
        <f t="shared" si="520"/>
        <v>11:31AM</v>
      </c>
      <c r="E4763">
        <f t="shared" si="521"/>
        <v>5</v>
      </c>
      <c r="F4763" t="str">
        <f t="shared" si="522"/>
        <v>27</v>
      </c>
      <c r="G4763" s="1">
        <f t="shared" si="523"/>
        <v>44708</v>
      </c>
      <c r="H4763" s="2">
        <f t="shared" si="524"/>
        <v>44708.479861111111</v>
      </c>
      <c r="I4763" t="b">
        <f>OR(ABS(Table2[[#This Row],[DateTime]]-H4764) * 1440 &lt; 5, ABS(Table2[[#This Row],[DateTime]]-H4762) * 1440 &lt; 5)</f>
        <v>0</v>
      </c>
      <c r="J4763">
        <f>IF(Table2[[#This Row],[Mulitiple Sneeze?]],J4762+1,0)</f>
        <v>0</v>
      </c>
      <c r="K4763" t="str">
        <f>IF(AND(Table2[[#This Row],[Multiple Counter]]&gt;0, J4764=0),"Combo End","")</f>
        <v/>
      </c>
    </row>
    <row r="4764" spans="1:11" x14ac:dyDescent="0.25">
      <c r="A4764" s="1" t="s">
        <v>4334</v>
      </c>
      <c r="B4764" t="str">
        <f t="shared" si="518"/>
        <v>May 29</v>
      </c>
      <c r="C4764" t="str">
        <f t="shared" si="519"/>
        <v>2022</v>
      </c>
      <c r="D4764" t="str">
        <f t="shared" si="520"/>
        <v>06:20AM</v>
      </c>
      <c r="E4764">
        <f t="shared" si="521"/>
        <v>5</v>
      </c>
      <c r="F4764" t="str">
        <f t="shared" si="522"/>
        <v>29</v>
      </c>
      <c r="G4764" s="1">
        <f t="shared" si="523"/>
        <v>44710</v>
      </c>
      <c r="H4764" s="2">
        <f t="shared" si="524"/>
        <v>44710.263888888891</v>
      </c>
      <c r="I4764" t="b">
        <f>OR(ABS(Table2[[#This Row],[DateTime]]-H4765) * 1440 &lt; 5, ABS(Table2[[#This Row],[DateTime]]-H4763) * 1440 &lt; 5)</f>
        <v>0</v>
      </c>
      <c r="J4764">
        <f>IF(Table2[[#This Row],[Mulitiple Sneeze?]],J4763+1,0)</f>
        <v>0</v>
      </c>
      <c r="K4764" t="str">
        <f>IF(AND(Table2[[#This Row],[Multiple Counter]]&gt;0, J4765=0),"Combo End","")</f>
        <v/>
      </c>
    </row>
    <row r="4765" spans="1:11" x14ac:dyDescent="0.25">
      <c r="A4765" s="1" t="s">
        <v>4333</v>
      </c>
      <c r="B4765" t="str">
        <f t="shared" si="518"/>
        <v>May 29</v>
      </c>
      <c r="C4765" t="str">
        <f t="shared" si="519"/>
        <v>2022</v>
      </c>
      <c r="D4765" t="str">
        <f t="shared" si="520"/>
        <v>04:03PM</v>
      </c>
      <c r="E4765">
        <f t="shared" si="521"/>
        <v>5</v>
      </c>
      <c r="F4765" t="str">
        <f t="shared" si="522"/>
        <v>29</v>
      </c>
      <c r="G4765" s="1">
        <f t="shared" si="523"/>
        <v>44710</v>
      </c>
      <c r="H4765" s="2">
        <f t="shared" si="524"/>
        <v>44710.668749999997</v>
      </c>
      <c r="I4765" t="b">
        <f>OR(ABS(Table2[[#This Row],[DateTime]]-H4766) * 1440 &lt; 5, ABS(Table2[[#This Row],[DateTime]]-H4764) * 1440 &lt; 5)</f>
        <v>0</v>
      </c>
      <c r="J4765">
        <f>IF(Table2[[#This Row],[Mulitiple Sneeze?]],J4764+1,0)</f>
        <v>0</v>
      </c>
      <c r="K4765" t="str">
        <f>IF(AND(Table2[[#This Row],[Multiple Counter]]&gt;0, J4766=0),"Combo End","")</f>
        <v/>
      </c>
    </row>
    <row r="4766" spans="1:11" x14ac:dyDescent="0.25">
      <c r="A4766" s="1" t="s">
        <v>4332</v>
      </c>
      <c r="B4766" t="str">
        <f t="shared" si="518"/>
        <v>May 30</v>
      </c>
      <c r="C4766" t="str">
        <f t="shared" si="519"/>
        <v>2022</v>
      </c>
      <c r="D4766" t="str">
        <f t="shared" si="520"/>
        <v>01:25PM</v>
      </c>
      <c r="E4766">
        <f t="shared" si="521"/>
        <v>5</v>
      </c>
      <c r="F4766" t="str">
        <f t="shared" si="522"/>
        <v>30</v>
      </c>
      <c r="G4766" s="1">
        <f t="shared" si="523"/>
        <v>44711</v>
      </c>
      <c r="H4766" s="2">
        <f t="shared" si="524"/>
        <v>44711.559027777781</v>
      </c>
      <c r="I4766" t="b">
        <f>OR(ABS(Table2[[#This Row],[DateTime]]-H4767) * 1440 &lt; 5, ABS(Table2[[#This Row],[DateTime]]-H4765) * 1440 &lt; 5)</f>
        <v>0</v>
      </c>
      <c r="J4766">
        <f>IF(Table2[[#This Row],[Mulitiple Sneeze?]],J4765+1,0)</f>
        <v>0</v>
      </c>
      <c r="K4766" t="str">
        <f>IF(AND(Table2[[#This Row],[Multiple Counter]]&gt;0, J4767=0),"Combo End","")</f>
        <v/>
      </c>
    </row>
    <row r="4767" spans="1:11" x14ac:dyDescent="0.25">
      <c r="A4767" s="1" t="s">
        <v>4331</v>
      </c>
      <c r="B4767" t="str">
        <f t="shared" si="518"/>
        <v>May 31</v>
      </c>
      <c r="C4767" t="str">
        <f t="shared" si="519"/>
        <v>2022</v>
      </c>
      <c r="D4767" t="str">
        <f t="shared" si="520"/>
        <v>06:52AM</v>
      </c>
      <c r="E4767">
        <f t="shared" si="521"/>
        <v>5</v>
      </c>
      <c r="F4767" t="str">
        <f t="shared" si="522"/>
        <v>31</v>
      </c>
      <c r="G4767" s="1">
        <f t="shared" si="523"/>
        <v>44712</v>
      </c>
      <c r="H4767" s="2">
        <f t="shared" si="524"/>
        <v>44712.286111111112</v>
      </c>
      <c r="I4767" t="b">
        <f>OR(ABS(Table2[[#This Row],[DateTime]]-H4768) * 1440 &lt; 5, ABS(Table2[[#This Row],[DateTime]]-H4766) * 1440 &lt; 5)</f>
        <v>0</v>
      </c>
      <c r="J4767">
        <f>IF(Table2[[#This Row],[Mulitiple Sneeze?]],J4766+1,0)</f>
        <v>0</v>
      </c>
      <c r="K4767" t="str">
        <f>IF(AND(Table2[[#This Row],[Multiple Counter]]&gt;0, J4768=0),"Combo End","")</f>
        <v/>
      </c>
    </row>
    <row r="4768" spans="1:11" x14ac:dyDescent="0.25">
      <c r="A4768" s="1" t="s">
        <v>4330</v>
      </c>
      <c r="B4768" t="str">
        <f t="shared" si="518"/>
        <v>May 31</v>
      </c>
      <c r="C4768" t="str">
        <f t="shared" si="519"/>
        <v>2022</v>
      </c>
      <c r="D4768" t="str">
        <f t="shared" si="520"/>
        <v>09:13AM</v>
      </c>
      <c r="E4768">
        <f t="shared" si="521"/>
        <v>5</v>
      </c>
      <c r="F4768" t="str">
        <f t="shared" si="522"/>
        <v>31</v>
      </c>
      <c r="G4768" s="1">
        <f t="shared" si="523"/>
        <v>44712</v>
      </c>
      <c r="H4768" s="2">
        <f t="shared" si="524"/>
        <v>44712.384027777778</v>
      </c>
      <c r="I4768" t="b">
        <f>OR(ABS(Table2[[#This Row],[DateTime]]-H4769) * 1440 &lt; 5, ABS(Table2[[#This Row],[DateTime]]-H4767) * 1440 &lt; 5)</f>
        <v>0</v>
      </c>
      <c r="J4768">
        <f>IF(Table2[[#This Row],[Mulitiple Sneeze?]],J4767+1,0)</f>
        <v>0</v>
      </c>
      <c r="K4768" t="str">
        <f>IF(AND(Table2[[#This Row],[Multiple Counter]]&gt;0, J4769=0),"Combo End","")</f>
        <v/>
      </c>
    </row>
    <row r="4769" spans="1:11" x14ac:dyDescent="0.25">
      <c r="A4769" s="1" t="s">
        <v>4329</v>
      </c>
      <c r="B4769" t="str">
        <f t="shared" si="518"/>
        <v>May 31</v>
      </c>
      <c r="C4769" t="str">
        <f t="shared" si="519"/>
        <v>2022</v>
      </c>
      <c r="D4769" t="str">
        <f t="shared" si="520"/>
        <v>03:22PM</v>
      </c>
      <c r="E4769">
        <f t="shared" si="521"/>
        <v>5</v>
      </c>
      <c r="F4769" t="str">
        <f t="shared" si="522"/>
        <v>31</v>
      </c>
      <c r="G4769" s="1">
        <f t="shared" si="523"/>
        <v>44712</v>
      </c>
      <c r="H4769" s="2">
        <f t="shared" si="524"/>
        <v>44712.640277777777</v>
      </c>
      <c r="I4769" t="b">
        <f>OR(ABS(Table2[[#This Row],[DateTime]]-H4770) * 1440 &lt; 5, ABS(Table2[[#This Row],[DateTime]]-H4768) * 1440 &lt; 5)</f>
        <v>0</v>
      </c>
      <c r="J4769">
        <f>IF(Table2[[#This Row],[Mulitiple Sneeze?]],J4768+1,0)</f>
        <v>0</v>
      </c>
      <c r="K4769" t="str">
        <f>IF(AND(Table2[[#This Row],[Multiple Counter]]&gt;0, J4770=0),"Combo End","")</f>
        <v/>
      </c>
    </row>
    <row r="4770" spans="1:11" x14ac:dyDescent="0.25">
      <c r="A4770" s="1" t="s">
        <v>4328</v>
      </c>
      <c r="B4770" t="str">
        <f t="shared" si="518"/>
        <v>May 31</v>
      </c>
      <c r="C4770" t="str">
        <f t="shared" si="519"/>
        <v>2022</v>
      </c>
      <c r="D4770" t="str">
        <f t="shared" si="520"/>
        <v>05:35PM</v>
      </c>
      <c r="E4770">
        <f t="shared" si="521"/>
        <v>5</v>
      </c>
      <c r="F4770" t="str">
        <f t="shared" si="522"/>
        <v>31</v>
      </c>
      <c r="G4770" s="1">
        <f t="shared" si="523"/>
        <v>44712</v>
      </c>
      <c r="H4770" s="2">
        <f t="shared" si="524"/>
        <v>44712.732638888891</v>
      </c>
      <c r="I4770" t="b">
        <f>OR(ABS(Table2[[#This Row],[DateTime]]-H4771) * 1440 &lt; 5, ABS(Table2[[#This Row],[DateTime]]-H4769) * 1440 &lt; 5)</f>
        <v>0</v>
      </c>
      <c r="J4770">
        <f>IF(Table2[[#This Row],[Mulitiple Sneeze?]],J4769+1,0)</f>
        <v>0</v>
      </c>
      <c r="K4770" t="str">
        <f>IF(AND(Table2[[#This Row],[Multiple Counter]]&gt;0, J4771=0),"Combo End","")</f>
        <v/>
      </c>
    </row>
    <row r="4771" spans="1:11" x14ac:dyDescent="0.25">
      <c r="A4771" s="1" t="s">
        <v>4327</v>
      </c>
      <c r="B4771" t="str">
        <f t="shared" si="518"/>
        <v>May 31</v>
      </c>
      <c r="C4771" t="str">
        <f t="shared" si="519"/>
        <v>2022</v>
      </c>
      <c r="D4771" t="str">
        <f t="shared" si="520"/>
        <v>08:50PM</v>
      </c>
      <c r="E4771">
        <f t="shared" si="521"/>
        <v>5</v>
      </c>
      <c r="F4771" t="str">
        <f t="shared" si="522"/>
        <v>31</v>
      </c>
      <c r="G4771" s="1">
        <f t="shared" si="523"/>
        <v>44712</v>
      </c>
      <c r="H4771" s="2">
        <f t="shared" si="524"/>
        <v>44712.868055555555</v>
      </c>
      <c r="I4771" t="b">
        <f>OR(ABS(Table2[[#This Row],[DateTime]]-H4772) * 1440 &lt; 5, ABS(Table2[[#This Row],[DateTime]]-H4770) * 1440 &lt; 5)</f>
        <v>0</v>
      </c>
      <c r="J4771">
        <f>IF(Table2[[#This Row],[Mulitiple Sneeze?]],J4770+1,0)</f>
        <v>0</v>
      </c>
      <c r="K4771" t="str">
        <f>IF(AND(Table2[[#This Row],[Multiple Counter]]&gt;0, J4772=0),"Combo End","")</f>
        <v/>
      </c>
    </row>
    <row r="4772" spans="1:11" x14ac:dyDescent="0.25">
      <c r="A4772" s="1" t="s">
        <v>4326</v>
      </c>
      <c r="B4772" t="str">
        <f t="shared" si="518"/>
        <v>June 01</v>
      </c>
      <c r="C4772" t="str">
        <f t="shared" si="519"/>
        <v>2022</v>
      </c>
      <c r="D4772" t="str">
        <f t="shared" si="520"/>
        <v>06:15AM</v>
      </c>
      <c r="E4772">
        <f t="shared" si="521"/>
        <v>6</v>
      </c>
      <c r="F4772" t="str">
        <f t="shared" si="522"/>
        <v>01</v>
      </c>
      <c r="G4772" s="1">
        <f t="shared" si="523"/>
        <v>44713</v>
      </c>
      <c r="H4772" s="2">
        <f t="shared" si="524"/>
        <v>44713.260416666664</v>
      </c>
      <c r="I4772" t="b">
        <f>OR(ABS(Table2[[#This Row],[DateTime]]-H4773) * 1440 &lt; 5, ABS(Table2[[#This Row],[DateTime]]-H4771) * 1440 &lt; 5)</f>
        <v>0</v>
      </c>
      <c r="J4772">
        <f>IF(Table2[[#This Row],[Mulitiple Sneeze?]],J4771+1,0)</f>
        <v>0</v>
      </c>
      <c r="K4772" t="str">
        <f>IF(AND(Table2[[#This Row],[Multiple Counter]]&gt;0, J4773=0),"Combo End","")</f>
        <v/>
      </c>
    </row>
    <row r="4773" spans="1:11" x14ac:dyDescent="0.25">
      <c r="A4773" s="1" t="s">
        <v>4325</v>
      </c>
      <c r="B4773" t="str">
        <f t="shared" si="518"/>
        <v>June 01</v>
      </c>
      <c r="C4773" t="str">
        <f t="shared" si="519"/>
        <v>2022</v>
      </c>
      <c r="D4773" t="str">
        <f t="shared" si="520"/>
        <v>06:32AM</v>
      </c>
      <c r="E4773">
        <f t="shared" si="521"/>
        <v>6</v>
      </c>
      <c r="F4773" t="str">
        <f t="shared" si="522"/>
        <v>01</v>
      </c>
      <c r="G4773" s="1">
        <f t="shared" si="523"/>
        <v>44713</v>
      </c>
      <c r="H4773" s="2">
        <f t="shared" si="524"/>
        <v>44713.272222222222</v>
      </c>
      <c r="I4773" t="b">
        <f>OR(ABS(Table2[[#This Row],[DateTime]]-H4774) * 1440 &lt; 5, ABS(Table2[[#This Row],[DateTime]]-H4772) * 1440 &lt; 5)</f>
        <v>0</v>
      </c>
      <c r="J4773">
        <f>IF(Table2[[#This Row],[Mulitiple Sneeze?]],J4772+1,0)</f>
        <v>0</v>
      </c>
      <c r="K4773" t="str">
        <f>IF(AND(Table2[[#This Row],[Multiple Counter]]&gt;0, J4774=0),"Combo End","")</f>
        <v/>
      </c>
    </row>
    <row r="4774" spans="1:11" x14ac:dyDescent="0.25">
      <c r="A4774" s="1" t="s">
        <v>4324</v>
      </c>
      <c r="B4774" t="str">
        <f t="shared" si="518"/>
        <v>June 01</v>
      </c>
      <c r="C4774" t="str">
        <f t="shared" si="519"/>
        <v>2022</v>
      </c>
      <c r="D4774" t="str">
        <f t="shared" si="520"/>
        <v>09:20AM</v>
      </c>
      <c r="E4774">
        <f t="shared" si="521"/>
        <v>6</v>
      </c>
      <c r="F4774" t="str">
        <f t="shared" si="522"/>
        <v>01</v>
      </c>
      <c r="G4774" s="1">
        <f t="shared" si="523"/>
        <v>44713</v>
      </c>
      <c r="H4774" s="2">
        <f t="shared" si="524"/>
        <v>44713.388888888891</v>
      </c>
      <c r="I4774" t="b">
        <f>OR(ABS(Table2[[#This Row],[DateTime]]-H4775) * 1440 &lt; 5, ABS(Table2[[#This Row],[DateTime]]-H4773) * 1440 &lt; 5)</f>
        <v>0</v>
      </c>
      <c r="J4774">
        <f>IF(Table2[[#This Row],[Mulitiple Sneeze?]],J4773+1,0)</f>
        <v>0</v>
      </c>
      <c r="K4774" t="str">
        <f>IF(AND(Table2[[#This Row],[Multiple Counter]]&gt;0, J4775=0),"Combo End","")</f>
        <v/>
      </c>
    </row>
    <row r="4775" spans="1:11" x14ac:dyDescent="0.25">
      <c r="A4775" s="1" t="s">
        <v>4323</v>
      </c>
      <c r="B4775" t="str">
        <f t="shared" si="518"/>
        <v>June 01</v>
      </c>
      <c r="C4775" t="str">
        <f t="shared" si="519"/>
        <v>2022</v>
      </c>
      <c r="D4775" t="str">
        <f t="shared" si="520"/>
        <v>01:25PM</v>
      </c>
      <c r="E4775">
        <f t="shared" si="521"/>
        <v>6</v>
      </c>
      <c r="F4775" t="str">
        <f t="shared" si="522"/>
        <v>01</v>
      </c>
      <c r="G4775" s="1">
        <f t="shared" si="523"/>
        <v>44713</v>
      </c>
      <c r="H4775" s="2">
        <f t="shared" si="524"/>
        <v>44713.559027777781</v>
      </c>
      <c r="I4775" t="b">
        <f>OR(ABS(Table2[[#This Row],[DateTime]]-H4776) * 1440 &lt; 5, ABS(Table2[[#This Row],[DateTime]]-H4774) * 1440 &lt; 5)</f>
        <v>0</v>
      </c>
      <c r="J4775">
        <f>IF(Table2[[#This Row],[Mulitiple Sneeze?]],J4774+1,0)</f>
        <v>0</v>
      </c>
      <c r="K4775" t="str">
        <f>IF(AND(Table2[[#This Row],[Multiple Counter]]&gt;0, J4776=0),"Combo End","")</f>
        <v/>
      </c>
    </row>
    <row r="4776" spans="1:11" x14ac:dyDescent="0.25">
      <c r="A4776" s="1" t="s">
        <v>4322</v>
      </c>
      <c r="B4776" t="str">
        <f t="shared" si="518"/>
        <v>June 02</v>
      </c>
      <c r="C4776" t="str">
        <f t="shared" si="519"/>
        <v>2022</v>
      </c>
      <c r="D4776" t="str">
        <f t="shared" si="520"/>
        <v>02:12PM</v>
      </c>
      <c r="E4776">
        <f t="shared" si="521"/>
        <v>6</v>
      </c>
      <c r="F4776" t="str">
        <f t="shared" si="522"/>
        <v>02</v>
      </c>
      <c r="G4776" s="1">
        <f t="shared" si="523"/>
        <v>44714</v>
      </c>
      <c r="H4776" s="2">
        <f t="shared" si="524"/>
        <v>44714.591666666667</v>
      </c>
      <c r="I4776" t="b">
        <f>OR(ABS(Table2[[#This Row],[DateTime]]-H4777) * 1440 &lt; 5, ABS(Table2[[#This Row],[DateTime]]-H4775) * 1440 &lt; 5)</f>
        <v>0</v>
      </c>
      <c r="J4776">
        <f>IF(Table2[[#This Row],[Mulitiple Sneeze?]],J4775+1,0)</f>
        <v>0</v>
      </c>
      <c r="K4776" t="str">
        <f>IF(AND(Table2[[#This Row],[Multiple Counter]]&gt;0, J4777=0),"Combo End","")</f>
        <v/>
      </c>
    </row>
    <row r="4777" spans="1:11" x14ac:dyDescent="0.25">
      <c r="A4777" s="1" t="s">
        <v>4321</v>
      </c>
      <c r="B4777" t="str">
        <f t="shared" si="518"/>
        <v>June 02</v>
      </c>
      <c r="C4777" t="str">
        <f t="shared" si="519"/>
        <v>2022</v>
      </c>
      <c r="D4777" t="str">
        <f t="shared" si="520"/>
        <v>07:35PM</v>
      </c>
      <c r="E4777">
        <f t="shared" si="521"/>
        <v>6</v>
      </c>
      <c r="F4777" t="str">
        <f t="shared" si="522"/>
        <v>02</v>
      </c>
      <c r="G4777" s="1">
        <f t="shared" si="523"/>
        <v>44714</v>
      </c>
      <c r="H4777" s="2">
        <f t="shared" si="524"/>
        <v>44714.815972222219</v>
      </c>
      <c r="I4777" t="b">
        <f>OR(ABS(Table2[[#This Row],[DateTime]]-H4778) * 1440 &lt; 5, ABS(Table2[[#This Row],[DateTime]]-H4776) * 1440 &lt; 5)</f>
        <v>0</v>
      </c>
      <c r="J4777">
        <f>IF(Table2[[#This Row],[Mulitiple Sneeze?]],J4776+1,0)</f>
        <v>0</v>
      </c>
      <c r="K4777" t="str">
        <f>IF(AND(Table2[[#This Row],[Multiple Counter]]&gt;0, J4778=0),"Combo End","")</f>
        <v/>
      </c>
    </row>
    <row r="4778" spans="1:11" x14ac:dyDescent="0.25">
      <c r="A4778" s="1" t="s">
        <v>4320</v>
      </c>
      <c r="B4778" t="str">
        <f t="shared" si="518"/>
        <v>June 02</v>
      </c>
      <c r="C4778" t="str">
        <f t="shared" si="519"/>
        <v>2022</v>
      </c>
      <c r="D4778" t="str">
        <f t="shared" si="520"/>
        <v>09:11PM</v>
      </c>
      <c r="E4778">
        <f t="shared" si="521"/>
        <v>6</v>
      </c>
      <c r="F4778" t="str">
        <f t="shared" si="522"/>
        <v>02</v>
      </c>
      <c r="G4778" s="1">
        <f t="shared" si="523"/>
        <v>44714</v>
      </c>
      <c r="H4778" s="2">
        <f t="shared" si="524"/>
        <v>44714.882638888892</v>
      </c>
      <c r="I4778" t="b">
        <f>OR(ABS(Table2[[#This Row],[DateTime]]-H4779) * 1440 &lt; 5, ABS(Table2[[#This Row],[DateTime]]-H4777) * 1440 &lt; 5)</f>
        <v>0</v>
      </c>
      <c r="J4778">
        <f>IF(Table2[[#This Row],[Mulitiple Sneeze?]],J4777+1,0)</f>
        <v>0</v>
      </c>
      <c r="K4778" t="str">
        <f>IF(AND(Table2[[#This Row],[Multiple Counter]]&gt;0, J4779=0),"Combo End","")</f>
        <v/>
      </c>
    </row>
    <row r="4779" spans="1:11" x14ac:dyDescent="0.25">
      <c r="A4779" s="1" t="s">
        <v>4319</v>
      </c>
      <c r="B4779" t="str">
        <f t="shared" si="518"/>
        <v>June 03</v>
      </c>
      <c r="C4779" t="str">
        <f t="shared" si="519"/>
        <v>2022</v>
      </c>
      <c r="D4779" t="str">
        <f t="shared" si="520"/>
        <v>09:45AM</v>
      </c>
      <c r="E4779">
        <f t="shared" si="521"/>
        <v>6</v>
      </c>
      <c r="F4779" t="str">
        <f t="shared" si="522"/>
        <v>03</v>
      </c>
      <c r="G4779" s="1">
        <f t="shared" si="523"/>
        <v>44715</v>
      </c>
      <c r="H4779" s="2">
        <f t="shared" si="524"/>
        <v>44715.40625</v>
      </c>
      <c r="I4779" t="b">
        <f>OR(ABS(Table2[[#This Row],[DateTime]]-H4780) * 1440 &lt; 5, ABS(Table2[[#This Row],[DateTime]]-H4778) * 1440 &lt; 5)</f>
        <v>0</v>
      </c>
      <c r="J4779">
        <f>IF(Table2[[#This Row],[Mulitiple Sneeze?]],J4778+1,0)</f>
        <v>0</v>
      </c>
      <c r="K4779" t="str">
        <f>IF(AND(Table2[[#This Row],[Multiple Counter]]&gt;0, J4780=0),"Combo End","")</f>
        <v/>
      </c>
    </row>
    <row r="4780" spans="1:11" x14ac:dyDescent="0.25">
      <c r="A4780" s="1" t="s">
        <v>4318</v>
      </c>
      <c r="B4780" t="str">
        <f t="shared" si="518"/>
        <v>June 03</v>
      </c>
      <c r="C4780" t="str">
        <f t="shared" si="519"/>
        <v>2022</v>
      </c>
      <c r="D4780" t="str">
        <f t="shared" si="520"/>
        <v>05:30PM</v>
      </c>
      <c r="E4780">
        <f t="shared" si="521"/>
        <v>6</v>
      </c>
      <c r="F4780" t="str">
        <f t="shared" si="522"/>
        <v>03</v>
      </c>
      <c r="G4780" s="1">
        <f t="shared" si="523"/>
        <v>44715</v>
      </c>
      <c r="H4780" s="2">
        <f t="shared" si="524"/>
        <v>44715.729166666664</v>
      </c>
      <c r="I4780" t="b">
        <f>OR(ABS(Table2[[#This Row],[DateTime]]-H4781) * 1440 &lt; 5, ABS(Table2[[#This Row],[DateTime]]-H4779) * 1440 &lt; 5)</f>
        <v>0</v>
      </c>
      <c r="J4780">
        <f>IF(Table2[[#This Row],[Mulitiple Sneeze?]],J4779+1,0)</f>
        <v>0</v>
      </c>
      <c r="K4780" t="str">
        <f>IF(AND(Table2[[#This Row],[Multiple Counter]]&gt;0, J4781=0),"Combo End","")</f>
        <v/>
      </c>
    </row>
    <row r="4781" spans="1:11" x14ac:dyDescent="0.25">
      <c r="A4781" s="1" t="s">
        <v>4317</v>
      </c>
      <c r="B4781" t="str">
        <f t="shared" si="518"/>
        <v>June 03</v>
      </c>
      <c r="C4781" t="str">
        <f t="shared" si="519"/>
        <v>2022</v>
      </c>
      <c r="D4781" t="str">
        <f t="shared" si="520"/>
        <v>08:52PM</v>
      </c>
      <c r="E4781">
        <f t="shared" si="521"/>
        <v>6</v>
      </c>
      <c r="F4781" t="str">
        <f t="shared" si="522"/>
        <v>03</v>
      </c>
      <c r="G4781" s="1">
        <f t="shared" si="523"/>
        <v>44715</v>
      </c>
      <c r="H4781" s="2">
        <f t="shared" si="524"/>
        <v>44715.869444444441</v>
      </c>
      <c r="I4781" t="b">
        <f>OR(ABS(Table2[[#This Row],[DateTime]]-H4782) * 1440 &lt; 5, ABS(Table2[[#This Row],[DateTime]]-H4780) * 1440 &lt; 5)</f>
        <v>0</v>
      </c>
      <c r="J4781">
        <f>IF(Table2[[#This Row],[Mulitiple Sneeze?]],J4780+1,0)</f>
        <v>0</v>
      </c>
      <c r="K4781" t="str">
        <f>IF(AND(Table2[[#This Row],[Multiple Counter]]&gt;0, J4782=0),"Combo End","")</f>
        <v/>
      </c>
    </row>
    <row r="4782" spans="1:11" x14ac:dyDescent="0.25">
      <c r="A4782" s="1" t="s">
        <v>4316</v>
      </c>
      <c r="B4782" t="str">
        <f t="shared" si="518"/>
        <v>June 04</v>
      </c>
      <c r="C4782" t="str">
        <f t="shared" si="519"/>
        <v>2022</v>
      </c>
      <c r="D4782" t="str">
        <f t="shared" si="520"/>
        <v>07:01AM</v>
      </c>
      <c r="E4782">
        <f t="shared" si="521"/>
        <v>6</v>
      </c>
      <c r="F4782" t="str">
        <f t="shared" si="522"/>
        <v>04</v>
      </c>
      <c r="G4782" s="1">
        <f t="shared" si="523"/>
        <v>44716</v>
      </c>
      <c r="H4782" s="2">
        <f t="shared" si="524"/>
        <v>44716.292361111111</v>
      </c>
      <c r="I4782" t="b">
        <f>OR(ABS(Table2[[#This Row],[DateTime]]-H4783) * 1440 &lt; 5, ABS(Table2[[#This Row],[DateTime]]-H4781) * 1440 &lt; 5)</f>
        <v>0</v>
      </c>
      <c r="J4782">
        <f>IF(Table2[[#This Row],[Mulitiple Sneeze?]],J4781+1,0)</f>
        <v>0</v>
      </c>
      <c r="K4782" t="str">
        <f>IF(AND(Table2[[#This Row],[Multiple Counter]]&gt;0, J4783=0),"Combo End","")</f>
        <v/>
      </c>
    </row>
    <row r="4783" spans="1:11" x14ac:dyDescent="0.25">
      <c r="A4783" s="1" t="s">
        <v>4315</v>
      </c>
      <c r="B4783" t="str">
        <f t="shared" si="518"/>
        <v>June 04</v>
      </c>
      <c r="C4783" t="str">
        <f t="shared" si="519"/>
        <v>2022</v>
      </c>
      <c r="D4783" t="str">
        <f t="shared" si="520"/>
        <v>07:43AM</v>
      </c>
      <c r="E4783">
        <f t="shared" si="521"/>
        <v>6</v>
      </c>
      <c r="F4783" t="str">
        <f t="shared" si="522"/>
        <v>04</v>
      </c>
      <c r="G4783" s="1">
        <f t="shared" si="523"/>
        <v>44716</v>
      </c>
      <c r="H4783" s="2">
        <f t="shared" si="524"/>
        <v>44716.321527777778</v>
      </c>
      <c r="I4783" t="b">
        <f>OR(ABS(Table2[[#This Row],[DateTime]]-H4784) * 1440 &lt; 5, ABS(Table2[[#This Row],[DateTime]]-H4782) * 1440 &lt; 5)</f>
        <v>0</v>
      </c>
      <c r="J4783">
        <f>IF(Table2[[#This Row],[Mulitiple Sneeze?]],J4782+1,0)</f>
        <v>0</v>
      </c>
      <c r="K4783" t="str">
        <f>IF(AND(Table2[[#This Row],[Multiple Counter]]&gt;0, J4784=0),"Combo End","")</f>
        <v/>
      </c>
    </row>
    <row r="4784" spans="1:11" x14ac:dyDescent="0.25">
      <c r="A4784" s="1" t="s">
        <v>4314</v>
      </c>
      <c r="B4784" t="str">
        <f t="shared" si="518"/>
        <v>June 04</v>
      </c>
      <c r="C4784" t="str">
        <f t="shared" si="519"/>
        <v>2022</v>
      </c>
      <c r="D4784" t="str">
        <f t="shared" si="520"/>
        <v>08:52AM</v>
      </c>
      <c r="E4784">
        <f t="shared" si="521"/>
        <v>6</v>
      </c>
      <c r="F4784" t="str">
        <f t="shared" si="522"/>
        <v>04</v>
      </c>
      <c r="G4784" s="1">
        <f t="shared" si="523"/>
        <v>44716</v>
      </c>
      <c r="H4784" s="2">
        <f t="shared" si="524"/>
        <v>44716.369444444441</v>
      </c>
      <c r="I4784" t="b">
        <f>OR(ABS(Table2[[#This Row],[DateTime]]-H4785) * 1440 &lt; 5, ABS(Table2[[#This Row],[DateTime]]-H4783) * 1440 &lt; 5)</f>
        <v>0</v>
      </c>
      <c r="J4784">
        <f>IF(Table2[[#This Row],[Mulitiple Sneeze?]],J4783+1,0)</f>
        <v>0</v>
      </c>
      <c r="K4784" t="str">
        <f>IF(AND(Table2[[#This Row],[Multiple Counter]]&gt;0, J4785=0),"Combo End","")</f>
        <v/>
      </c>
    </row>
    <row r="4785" spans="1:11" x14ac:dyDescent="0.25">
      <c r="A4785" s="1" t="s">
        <v>4313</v>
      </c>
      <c r="B4785" t="str">
        <f t="shared" si="518"/>
        <v>June 04</v>
      </c>
      <c r="C4785" t="str">
        <f t="shared" si="519"/>
        <v>2022</v>
      </c>
      <c r="D4785" t="str">
        <f t="shared" si="520"/>
        <v>10:52AM</v>
      </c>
      <c r="E4785">
        <f t="shared" si="521"/>
        <v>6</v>
      </c>
      <c r="F4785" t="str">
        <f t="shared" si="522"/>
        <v>04</v>
      </c>
      <c r="G4785" s="1">
        <f t="shared" si="523"/>
        <v>44716</v>
      </c>
      <c r="H4785" s="2">
        <f t="shared" si="524"/>
        <v>44716.452777777777</v>
      </c>
      <c r="I4785" t="b">
        <f>OR(ABS(Table2[[#This Row],[DateTime]]-H4786) * 1440 &lt; 5, ABS(Table2[[#This Row],[DateTime]]-H4784) * 1440 &lt; 5)</f>
        <v>0</v>
      </c>
      <c r="J4785">
        <f>IF(Table2[[#This Row],[Mulitiple Sneeze?]],J4784+1,0)</f>
        <v>0</v>
      </c>
      <c r="K4785" t="str">
        <f>IF(AND(Table2[[#This Row],[Multiple Counter]]&gt;0, J4786=0),"Combo End","")</f>
        <v/>
      </c>
    </row>
    <row r="4786" spans="1:11" x14ac:dyDescent="0.25">
      <c r="A4786" s="1" t="s">
        <v>4312</v>
      </c>
      <c r="B4786" t="str">
        <f t="shared" si="518"/>
        <v>June 04</v>
      </c>
      <c r="C4786" t="str">
        <f t="shared" si="519"/>
        <v>2022</v>
      </c>
      <c r="D4786" t="str">
        <f t="shared" si="520"/>
        <v>12:58PM</v>
      </c>
      <c r="E4786">
        <f t="shared" si="521"/>
        <v>6</v>
      </c>
      <c r="F4786" t="str">
        <f t="shared" si="522"/>
        <v>04</v>
      </c>
      <c r="G4786" s="1">
        <f t="shared" si="523"/>
        <v>44716</v>
      </c>
      <c r="H4786" s="2">
        <f t="shared" si="524"/>
        <v>44716.540277777778</v>
      </c>
      <c r="I4786" t="b">
        <f>OR(ABS(Table2[[#This Row],[DateTime]]-H4787) * 1440 &lt; 5, ABS(Table2[[#This Row],[DateTime]]-H4785) * 1440 &lt; 5)</f>
        <v>0</v>
      </c>
      <c r="J4786">
        <f>IF(Table2[[#This Row],[Mulitiple Sneeze?]],J4785+1,0)</f>
        <v>0</v>
      </c>
      <c r="K4786" t="str">
        <f>IF(AND(Table2[[#This Row],[Multiple Counter]]&gt;0, J4787=0),"Combo End","")</f>
        <v/>
      </c>
    </row>
    <row r="4787" spans="1:11" x14ac:dyDescent="0.25">
      <c r="A4787" s="1" t="s">
        <v>4311</v>
      </c>
      <c r="B4787" t="str">
        <f t="shared" si="518"/>
        <v>June 05</v>
      </c>
      <c r="C4787" t="str">
        <f t="shared" si="519"/>
        <v>2022</v>
      </c>
      <c r="D4787" t="str">
        <f t="shared" si="520"/>
        <v>09:26AM</v>
      </c>
      <c r="E4787">
        <f t="shared" si="521"/>
        <v>6</v>
      </c>
      <c r="F4787" t="str">
        <f t="shared" si="522"/>
        <v>05</v>
      </c>
      <c r="G4787" s="1">
        <f t="shared" si="523"/>
        <v>44717</v>
      </c>
      <c r="H4787" s="2">
        <f t="shared" si="524"/>
        <v>44717.393055555556</v>
      </c>
      <c r="I4787" t="b">
        <f>OR(ABS(Table2[[#This Row],[DateTime]]-H4788) * 1440 &lt; 5, ABS(Table2[[#This Row],[DateTime]]-H4786) * 1440 &lt; 5)</f>
        <v>0</v>
      </c>
      <c r="J4787">
        <f>IF(Table2[[#This Row],[Mulitiple Sneeze?]],J4786+1,0)</f>
        <v>0</v>
      </c>
      <c r="K4787" t="str">
        <f>IF(AND(Table2[[#This Row],[Multiple Counter]]&gt;0, J4788=0),"Combo End","")</f>
        <v/>
      </c>
    </row>
    <row r="4788" spans="1:11" x14ac:dyDescent="0.25">
      <c r="A4788" s="1" t="s">
        <v>4310</v>
      </c>
      <c r="B4788" t="str">
        <f t="shared" si="518"/>
        <v>June 06</v>
      </c>
      <c r="C4788" t="str">
        <f t="shared" si="519"/>
        <v>2022</v>
      </c>
      <c r="D4788" t="str">
        <f t="shared" si="520"/>
        <v>07:55AM</v>
      </c>
      <c r="E4788">
        <f t="shared" si="521"/>
        <v>6</v>
      </c>
      <c r="F4788" t="str">
        <f t="shared" si="522"/>
        <v>06</v>
      </c>
      <c r="G4788" s="1">
        <f t="shared" si="523"/>
        <v>44718</v>
      </c>
      <c r="H4788" s="2">
        <f t="shared" si="524"/>
        <v>44718.329861111109</v>
      </c>
      <c r="I4788" t="b">
        <f>OR(ABS(Table2[[#This Row],[DateTime]]-H4789) * 1440 &lt; 5, ABS(Table2[[#This Row],[DateTime]]-H4787) * 1440 &lt; 5)</f>
        <v>0</v>
      </c>
      <c r="J4788">
        <f>IF(Table2[[#This Row],[Mulitiple Sneeze?]],J4787+1,0)</f>
        <v>0</v>
      </c>
      <c r="K4788" t="str">
        <f>IF(AND(Table2[[#This Row],[Multiple Counter]]&gt;0, J4789=0),"Combo End","")</f>
        <v/>
      </c>
    </row>
    <row r="4789" spans="1:11" x14ac:dyDescent="0.25">
      <c r="A4789" s="1" t="s">
        <v>4309</v>
      </c>
      <c r="B4789" t="str">
        <f t="shared" si="518"/>
        <v>June 07</v>
      </c>
      <c r="C4789" t="str">
        <f t="shared" si="519"/>
        <v>2022</v>
      </c>
      <c r="D4789" t="str">
        <f t="shared" si="520"/>
        <v>05:50AM</v>
      </c>
      <c r="E4789">
        <f t="shared" si="521"/>
        <v>6</v>
      </c>
      <c r="F4789" t="str">
        <f t="shared" si="522"/>
        <v>07</v>
      </c>
      <c r="G4789" s="1">
        <f t="shared" si="523"/>
        <v>44719</v>
      </c>
      <c r="H4789" s="2">
        <f t="shared" si="524"/>
        <v>44719.243055555555</v>
      </c>
      <c r="I4789" t="b">
        <f>OR(ABS(Table2[[#This Row],[DateTime]]-H4790) * 1440 &lt; 5, ABS(Table2[[#This Row],[DateTime]]-H4788) * 1440 &lt; 5)</f>
        <v>0</v>
      </c>
      <c r="J4789">
        <f>IF(Table2[[#This Row],[Mulitiple Sneeze?]],J4788+1,0)</f>
        <v>0</v>
      </c>
      <c r="K4789" t="str">
        <f>IF(AND(Table2[[#This Row],[Multiple Counter]]&gt;0, J4790=0),"Combo End","")</f>
        <v/>
      </c>
    </row>
    <row r="4790" spans="1:11" x14ac:dyDescent="0.25">
      <c r="A4790" s="1" t="s">
        <v>4308</v>
      </c>
      <c r="B4790" t="str">
        <f t="shared" si="518"/>
        <v>June 07</v>
      </c>
      <c r="C4790" t="str">
        <f t="shared" si="519"/>
        <v>2022</v>
      </c>
      <c r="D4790" t="str">
        <f t="shared" si="520"/>
        <v>06:38AM</v>
      </c>
      <c r="E4790">
        <f t="shared" si="521"/>
        <v>6</v>
      </c>
      <c r="F4790" t="str">
        <f t="shared" si="522"/>
        <v>07</v>
      </c>
      <c r="G4790" s="1">
        <f t="shared" si="523"/>
        <v>44719</v>
      </c>
      <c r="H4790" s="2">
        <f t="shared" si="524"/>
        <v>44719.276388888888</v>
      </c>
      <c r="I4790" t="b">
        <f>OR(ABS(Table2[[#This Row],[DateTime]]-H4791) * 1440 &lt; 5, ABS(Table2[[#This Row],[DateTime]]-H4789) * 1440 &lt; 5)</f>
        <v>0</v>
      </c>
      <c r="J4790">
        <f>IF(Table2[[#This Row],[Mulitiple Sneeze?]],J4789+1,0)</f>
        <v>0</v>
      </c>
      <c r="K4790" t="str">
        <f>IF(AND(Table2[[#This Row],[Multiple Counter]]&gt;0, J4791=0),"Combo End","")</f>
        <v/>
      </c>
    </row>
    <row r="4791" spans="1:11" x14ac:dyDescent="0.25">
      <c r="A4791" s="1" t="s">
        <v>4307</v>
      </c>
      <c r="B4791" t="str">
        <f t="shared" si="518"/>
        <v>June 07</v>
      </c>
      <c r="C4791" t="str">
        <f t="shared" si="519"/>
        <v>2022</v>
      </c>
      <c r="D4791" t="str">
        <f t="shared" si="520"/>
        <v>08:55AM</v>
      </c>
      <c r="E4791">
        <f t="shared" si="521"/>
        <v>6</v>
      </c>
      <c r="F4791" t="str">
        <f t="shared" si="522"/>
        <v>07</v>
      </c>
      <c r="G4791" s="1">
        <f t="shared" si="523"/>
        <v>44719</v>
      </c>
      <c r="H4791" s="2">
        <f t="shared" si="524"/>
        <v>44719.371527777781</v>
      </c>
      <c r="I4791" t="b">
        <f>OR(ABS(Table2[[#This Row],[DateTime]]-H4792) * 1440 &lt; 5, ABS(Table2[[#This Row],[DateTime]]-H4790) * 1440 &lt; 5)</f>
        <v>0</v>
      </c>
      <c r="J4791">
        <f>IF(Table2[[#This Row],[Mulitiple Sneeze?]],J4790+1,0)</f>
        <v>0</v>
      </c>
      <c r="K4791" t="str">
        <f>IF(AND(Table2[[#This Row],[Multiple Counter]]&gt;0, J4792=0),"Combo End","")</f>
        <v/>
      </c>
    </row>
    <row r="4792" spans="1:11" x14ac:dyDescent="0.25">
      <c r="A4792" s="1" t="s">
        <v>4306</v>
      </c>
      <c r="B4792" t="str">
        <f t="shared" si="518"/>
        <v>June 08</v>
      </c>
      <c r="C4792" t="str">
        <f t="shared" si="519"/>
        <v>2022</v>
      </c>
      <c r="D4792" t="str">
        <f t="shared" si="520"/>
        <v>06:23AM</v>
      </c>
      <c r="E4792">
        <f t="shared" si="521"/>
        <v>6</v>
      </c>
      <c r="F4792" t="str">
        <f t="shared" si="522"/>
        <v>08</v>
      </c>
      <c r="G4792" s="1">
        <f t="shared" si="523"/>
        <v>44720</v>
      </c>
      <c r="H4792" s="2">
        <f t="shared" si="524"/>
        <v>44720.265972222223</v>
      </c>
      <c r="I4792" t="b">
        <f>OR(ABS(Table2[[#This Row],[DateTime]]-H4793) * 1440 &lt; 5, ABS(Table2[[#This Row],[DateTime]]-H4791) * 1440 &lt; 5)</f>
        <v>0</v>
      </c>
      <c r="J4792">
        <f>IF(Table2[[#This Row],[Mulitiple Sneeze?]],J4791+1,0)</f>
        <v>0</v>
      </c>
      <c r="K4792" t="str">
        <f>IF(AND(Table2[[#This Row],[Multiple Counter]]&gt;0, J4793=0),"Combo End","")</f>
        <v/>
      </c>
    </row>
    <row r="4793" spans="1:11" x14ac:dyDescent="0.25">
      <c r="A4793" s="1" t="s">
        <v>4305</v>
      </c>
      <c r="B4793" t="str">
        <f t="shared" si="518"/>
        <v>June 08</v>
      </c>
      <c r="C4793" t="str">
        <f t="shared" si="519"/>
        <v>2022</v>
      </c>
      <c r="D4793" t="str">
        <f t="shared" si="520"/>
        <v>08:10AM</v>
      </c>
      <c r="E4793">
        <f t="shared" si="521"/>
        <v>6</v>
      </c>
      <c r="F4793" t="str">
        <f t="shared" si="522"/>
        <v>08</v>
      </c>
      <c r="G4793" s="1">
        <f t="shared" si="523"/>
        <v>44720</v>
      </c>
      <c r="H4793" s="2">
        <f t="shared" si="524"/>
        <v>44720.340277777781</v>
      </c>
      <c r="I4793" t="b">
        <f>OR(ABS(Table2[[#This Row],[DateTime]]-H4794) * 1440 &lt; 5, ABS(Table2[[#This Row],[DateTime]]-H4792) * 1440 &lt; 5)</f>
        <v>0</v>
      </c>
      <c r="J4793">
        <f>IF(Table2[[#This Row],[Mulitiple Sneeze?]],J4792+1,0)</f>
        <v>0</v>
      </c>
      <c r="K4793" t="str">
        <f>IF(AND(Table2[[#This Row],[Multiple Counter]]&gt;0, J4794=0),"Combo End","")</f>
        <v/>
      </c>
    </row>
    <row r="4794" spans="1:11" x14ac:dyDescent="0.25">
      <c r="A4794" s="1" t="s">
        <v>4304</v>
      </c>
      <c r="B4794" t="str">
        <f t="shared" si="518"/>
        <v>June 08</v>
      </c>
      <c r="C4794" t="str">
        <f t="shared" si="519"/>
        <v>2022</v>
      </c>
      <c r="D4794" t="str">
        <f t="shared" si="520"/>
        <v>11:31AM</v>
      </c>
      <c r="E4794">
        <f t="shared" si="521"/>
        <v>6</v>
      </c>
      <c r="F4794" t="str">
        <f t="shared" si="522"/>
        <v>08</v>
      </c>
      <c r="G4794" s="1">
        <f t="shared" si="523"/>
        <v>44720</v>
      </c>
      <c r="H4794" s="2">
        <f t="shared" si="524"/>
        <v>44720.479861111111</v>
      </c>
      <c r="I4794" t="b">
        <f>OR(ABS(Table2[[#This Row],[DateTime]]-H4795) * 1440 &lt; 5, ABS(Table2[[#This Row],[DateTime]]-H4793) * 1440 &lt; 5)</f>
        <v>0</v>
      </c>
      <c r="J4794">
        <f>IF(Table2[[#This Row],[Mulitiple Sneeze?]],J4793+1,0)</f>
        <v>0</v>
      </c>
      <c r="K4794" t="str">
        <f>IF(AND(Table2[[#This Row],[Multiple Counter]]&gt;0, J4795=0),"Combo End","")</f>
        <v/>
      </c>
    </row>
    <row r="4795" spans="1:11" x14ac:dyDescent="0.25">
      <c r="A4795" s="1" t="s">
        <v>4303</v>
      </c>
      <c r="B4795" t="str">
        <f t="shared" si="518"/>
        <v>June 08</v>
      </c>
      <c r="C4795" t="str">
        <f t="shared" si="519"/>
        <v>2022</v>
      </c>
      <c r="D4795" t="str">
        <f t="shared" si="520"/>
        <v>05:45PM</v>
      </c>
      <c r="E4795">
        <f t="shared" si="521"/>
        <v>6</v>
      </c>
      <c r="F4795" t="str">
        <f t="shared" si="522"/>
        <v>08</v>
      </c>
      <c r="G4795" s="1">
        <f t="shared" si="523"/>
        <v>44720</v>
      </c>
      <c r="H4795" s="2">
        <f t="shared" si="524"/>
        <v>44720.739583333336</v>
      </c>
      <c r="I4795" t="b">
        <f>OR(ABS(Table2[[#This Row],[DateTime]]-H4796) * 1440 &lt; 5, ABS(Table2[[#This Row],[DateTime]]-H4794) * 1440 &lt; 5)</f>
        <v>0</v>
      </c>
      <c r="J4795">
        <f>IF(Table2[[#This Row],[Mulitiple Sneeze?]],J4794+1,0)</f>
        <v>0</v>
      </c>
      <c r="K4795" t="str">
        <f>IF(AND(Table2[[#This Row],[Multiple Counter]]&gt;0, J4796=0),"Combo End","")</f>
        <v/>
      </c>
    </row>
    <row r="4796" spans="1:11" x14ac:dyDescent="0.25">
      <c r="A4796" s="1" t="s">
        <v>4302</v>
      </c>
      <c r="B4796" t="str">
        <f t="shared" si="518"/>
        <v>June 08</v>
      </c>
      <c r="C4796" t="str">
        <f t="shared" si="519"/>
        <v>2022</v>
      </c>
      <c r="D4796" t="str">
        <f t="shared" si="520"/>
        <v>08:32PM</v>
      </c>
      <c r="E4796">
        <f t="shared" si="521"/>
        <v>6</v>
      </c>
      <c r="F4796" t="str">
        <f t="shared" si="522"/>
        <v>08</v>
      </c>
      <c r="G4796" s="1">
        <f t="shared" si="523"/>
        <v>44720</v>
      </c>
      <c r="H4796" s="2">
        <f t="shared" si="524"/>
        <v>44720.855555555558</v>
      </c>
      <c r="I4796" t="b">
        <f>OR(ABS(Table2[[#This Row],[DateTime]]-H4797) * 1440 &lt; 5, ABS(Table2[[#This Row],[DateTime]]-H4795) * 1440 &lt; 5)</f>
        <v>0</v>
      </c>
      <c r="J4796">
        <f>IF(Table2[[#This Row],[Mulitiple Sneeze?]],J4795+1,0)</f>
        <v>0</v>
      </c>
      <c r="K4796" t="str">
        <f>IF(AND(Table2[[#This Row],[Multiple Counter]]&gt;0, J4797=0),"Combo End","")</f>
        <v/>
      </c>
    </row>
    <row r="4797" spans="1:11" x14ac:dyDescent="0.25">
      <c r="A4797" s="1" t="s">
        <v>4301</v>
      </c>
      <c r="B4797" t="str">
        <f t="shared" si="518"/>
        <v>June 09</v>
      </c>
      <c r="C4797" t="str">
        <f t="shared" si="519"/>
        <v>2022</v>
      </c>
      <c r="D4797" t="str">
        <f t="shared" si="520"/>
        <v>11:54AM</v>
      </c>
      <c r="E4797">
        <f t="shared" si="521"/>
        <v>6</v>
      </c>
      <c r="F4797" t="str">
        <f t="shared" si="522"/>
        <v>09</v>
      </c>
      <c r="G4797" s="1">
        <f t="shared" si="523"/>
        <v>44721</v>
      </c>
      <c r="H4797" s="2">
        <f t="shared" si="524"/>
        <v>44721.495833333334</v>
      </c>
      <c r="I4797" t="b">
        <f>OR(ABS(Table2[[#This Row],[DateTime]]-H4798) * 1440 &lt; 5, ABS(Table2[[#This Row],[DateTime]]-H4796) * 1440 &lt; 5)</f>
        <v>1</v>
      </c>
      <c r="J4797">
        <f>IF(Table2[[#This Row],[Mulitiple Sneeze?]],J4796+1,0)</f>
        <v>1</v>
      </c>
      <c r="K4797" t="str">
        <f>IF(AND(Table2[[#This Row],[Multiple Counter]]&gt;0, J4798=0),"Combo End","")</f>
        <v/>
      </c>
    </row>
    <row r="4798" spans="1:11" x14ac:dyDescent="0.25">
      <c r="A4798" s="1" t="s">
        <v>4300</v>
      </c>
      <c r="B4798" t="str">
        <f t="shared" si="518"/>
        <v>June 09</v>
      </c>
      <c r="C4798" t="str">
        <f t="shared" si="519"/>
        <v>2022</v>
      </c>
      <c r="D4798" t="str">
        <f t="shared" si="520"/>
        <v>11:55AM</v>
      </c>
      <c r="E4798">
        <f t="shared" si="521"/>
        <v>6</v>
      </c>
      <c r="F4798" t="str">
        <f t="shared" si="522"/>
        <v>09</v>
      </c>
      <c r="G4798" s="1">
        <f t="shared" si="523"/>
        <v>44721</v>
      </c>
      <c r="H4798" s="2">
        <f t="shared" si="524"/>
        <v>44721.496527777781</v>
      </c>
      <c r="I4798" t="b">
        <f>OR(ABS(Table2[[#This Row],[DateTime]]-H4799) * 1440 &lt; 5, ABS(Table2[[#This Row],[DateTime]]-H4797) * 1440 &lt; 5)</f>
        <v>1</v>
      </c>
      <c r="J4798">
        <f>IF(Table2[[#This Row],[Mulitiple Sneeze?]],J4797+1,0)</f>
        <v>2</v>
      </c>
      <c r="K4798" t="str">
        <f>IF(AND(Table2[[#This Row],[Multiple Counter]]&gt;0, J4799=0),"Combo End","")</f>
        <v>Combo End</v>
      </c>
    </row>
    <row r="4799" spans="1:11" x14ac:dyDescent="0.25">
      <c r="A4799" s="1" t="s">
        <v>4299</v>
      </c>
      <c r="B4799" t="str">
        <f t="shared" si="518"/>
        <v>June 09</v>
      </c>
      <c r="C4799" t="str">
        <f t="shared" si="519"/>
        <v>2022</v>
      </c>
      <c r="D4799" t="str">
        <f t="shared" si="520"/>
        <v>08:57PM</v>
      </c>
      <c r="E4799">
        <f t="shared" si="521"/>
        <v>6</v>
      </c>
      <c r="F4799" t="str">
        <f t="shared" si="522"/>
        <v>09</v>
      </c>
      <c r="G4799" s="1">
        <f t="shared" si="523"/>
        <v>44721</v>
      </c>
      <c r="H4799" s="2">
        <f t="shared" si="524"/>
        <v>44721.872916666667</v>
      </c>
      <c r="I4799" t="b">
        <f>OR(ABS(Table2[[#This Row],[DateTime]]-H4800) * 1440 &lt; 5, ABS(Table2[[#This Row],[DateTime]]-H4798) * 1440 &lt; 5)</f>
        <v>0</v>
      </c>
      <c r="J4799">
        <f>IF(Table2[[#This Row],[Mulitiple Sneeze?]],J4798+1,0)</f>
        <v>0</v>
      </c>
      <c r="K4799" t="str">
        <f>IF(AND(Table2[[#This Row],[Multiple Counter]]&gt;0, J4800=0),"Combo End","")</f>
        <v/>
      </c>
    </row>
    <row r="4800" spans="1:11" x14ac:dyDescent="0.25">
      <c r="A4800" s="1" t="s">
        <v>4298</v>
      </c>
      <c r="B4800" t="str">
        <f t="shared" si="518"/>
        <v>June 09</v>
      </c>
      <c r="C4800" t="str">
        <f t="shared" si="519"/>
        <v>2022</v>
      </c>
      <c r="D4800" t="str">
        <f t="shared" si="520"/>
        <v>09:27PM</v>
      </c>
      <c r="E4800">
        <f t="shared" si="521"/>
        <v>6</v>
      </c>
      <c r="F4800" t="str">
        <f t="shared" si="522"/>
        <v>09</v>
      </c>
      <c r="G4800" s="1">
        <f t="shared" si="523"/>
        <v>44721</v>
      </c>
      <c r="H4800" s="2">
        <f t="shared" si="524"/>
        <v>44721.893750000003</v>
      </c>
      <c r="I4800" t="b">
        <f>OR(ABS(Table2[[#This Row],[DateTime]]-H4801) * 1440 &lt; 5, ABS(Table2[[#This Row],[DateTime]]-H4799) * 1440 &lt; 5)</f>
        <v>0</v>
      </c>
      <c r="J4800">
        <f>IF(Table2[[#This Row],[Mulitiple Sneeze?]],J4799+1,0)</f>
        <v>0</v>
      </c>
      <c r="K4800" t="str">
        <f>IF(AND(Table2[[#This Row],[Multiple Counter]]&gt;0, J4801=0),"Combo End","")</f>
        <v/>
      </c>
    </row>
    <row r="4801" spans="1:11" x14ac:dyDescent="0.25">
      <c r="A4801" s="1" t="s">
        <v>4297</v>
      </c>
      <c r="B4801" t="str">
        <f t="shared" si="518"/>
        <v>June 10</v>
      </c>
      <c r="C4801" t="str">
        <f t="shared" si="519"/>
        <v>2022</v>
      </c>
      <c r="D4801" t="str">
        <f t="shared" si="520"/>
        <v>07:58AM</v>
      </c>
      <c r="E4801">
        <f t="shared" si="521"/>
        <v>6</v>
      </c>
      <c r="F4801" t="str">
        <f t="shared" si="522"/>
        <v>10</v>
      </c>
      <c r="G4801" s="1">
        <f t="shared" si="523"/>
        <v>44722</v>
      </c>
      <c r="H4801" s="2">
        <f t="shared" si="524"/>
        <v>44722.331944444442</v>
      </c>
      <c r="I4801" t="b">
        <f>OR(ABS(Table2[[#This Row],[DateTime]]-H4802) * 1440 &lt; 5, ABS(Table2[[#This Row],[DateTime]]-H4800) * 1440 &lt; 5)</f>
        <v>0</v>
      </c>
      <c r="J4801">
        <f>IF(Table2[[#This Row],[Mulitiple Sneeze?]],J4800+1,0)</f>
        <v>0</v>
      </c>
      <c r="K4801" t="str">
        <f>IF(AND(Table2[[#This Row],[Multiple Counter]]&gt;0, J4802=0),"Combo End","")</f>
        <v/>
      </c>
    </row>
    <row r="4802" spans="1:11" x14ac:dyDescent="0.25">
      <c r="A4802" s="1" t="s">
        <v>4296</v>
      </c>
      <c r="B4802" t="str">
        <f t="shared" ref="B4802:B4865" si="525">_xlfn.TEXTBEFORE(A4802,",")</f>
        <v>June 11</v>
      </c>
      <c r="C4802" t="str">
        <f t="shared" ref="C4802:C4865" si="526">LEFT(_xlfn.TEXTAFTER(A4802, ", "), 4)</f>
        <v>2022</v>
      </c>
      <c r="D4802" t="str">
        <f t="shared" ref="D4802:D4865" si="527">_xlfn.TEXTAFTER(A4802, "at ")</f>
        <v>07:33AM</v>
      </c>
      <c r="E4802">
        <f t="shared" ref="E4802:E4865" si="528">MONTH(1&amp;B4802)</f>
        <v>6</v>
      </c>
      <c r="F4802" t="str">
        <f t="shared" ref="F4802:F4865" si="529">RIGHT(B4802, 2)</f>
        <v>11</v>
      </c>
      <c r="G4802" s="1">
        <f t="shared" ref="G4802:G4865" si="530">DATE(C4802,E4802,F4802)</f>
        <v>44723</v>
      </c>
      <c r="H4802" s="2">
        <f t="shared" ref="H4802:H4865" si="531">G4802+TIMEVALUE(_xlfn.CONCAT(LEFT(D4802, 5), " ", RIGHT(D4802, 2)))</f>
        <v>44723.314583333333</v>
      </c>
      <c r="I4802" t="b">
        <f>OR(ABS(Table2[[#This Row],[DateTime]]-H4803) * 1440 &lt; 5, ABS(Table2[[#This Row],[DateTime]]-H4801) * 1440 &lt; 5)</f>
        <v>0</v>
      </c>
      <c r="J4802">
        <f>IF(Table2[[#This Row],[Mulitiple Sneeze?]],J4801+1,0)</f>
        <v>0</v>
      </c>
      <c r="K4802" t="str">
        <f>IF(AND(Table2[[#This Row],[Multiple Counter]]&gt;0, J4803=0),"Combo End","")</f>
        <v/>
      </c>
    </row>
    <row r="4803" spans="1:11" x14ac:dyDescent="0.25">
      <c r="A4803" s="1" t="s">
        <v>4295</v>
      </c>
      <c r="B4803" t="str">
        <f t="shared" si="525"/>
        <v>June 12</v>
      </c>
      <c r="C4803" t="str">
        <f t="shared" si="526"/>
        <v>2022</v>
      </c>
      <c r="D4803" t="str">
        <f t="shared" si="527"/>
        <v>08:02AM</v>
      </c>
      <c r="E4803">
        <f t="shared" si="528"/>
        <v>6</v>
      </c>
      <c r="F4803" t="str">
        <f t="shared" si="529"/>
        <v>12</v>
      </c>
      <c r="G4803" s="1">
        <f t="shared" si="530"/>
        <v>44724</v>
      </c>
      <c r="H4803" s="2">
        <f t="shared" si="531"/>
        <v>44724.334722222222</v>
      </c>
      <c r="I4803" t="b">
        <f>OR(ABS(Table2[[#This Row],[DateTime]]-H4804) * 1440 &lt; 5, ABS(Table2[[#This Row],[DateTime]]-H4802) * 1440 &lt; 5)</f>
        <v>0</v>
      </c>
      <c r="J4803">
        <f>IF(Table2[[#This Row],[Mulitiple Sneeze?]],J4802+1,0)</f>
        <v>0</v>
      </c>
      <c r="K4803" t="str">
        <f>IF(AND(Table2[[#This Row],[Multiple Counter]]&gt;0, J4804=0),"Combo End","")</f>
        <v/>
      </c>
    </row>
    <row r="4804" spans="1:11" x14ac:dyDescent="0.25">
      <c r="A4804" s="1" t="s">
        <v>4274</v>
      </c>
      <c r="B4804" t="str">
        <f t="shared" si="525"/>
        <v>June 12</v>
      </c>
      <c r="C4804" t="str">
        <f t="shared" si="526"/>
        <v>2022</v>
      </c>
      <c r="D4804" t="str">
        <f t="shared" si="527"/>
        <v>10:45AM</v>
      </c>
      <c r="E4804">
        <f t="shared" si="528"/>
        <v>6</v>
      </c>
      <c r="F4804" t="str">
        <f t="shared" si="529"/>
        <v>12</v>
      </c>
      <c r="G4804" s="1">
        <f t="shared" si="530"/>
        <v>44724</v>
      </c>
      <c r="H4804" s="2">
        <f t="shared" si="531"/>
        <v>44724.447916666664</v>
      </c>
      <c r="I4804" t="b">
        <f>OR(ABS(Table2[[#This Row],[DateTime]]-H4805) * 1440 &lt; 5, ABS(Table2[[#This Row],[DateTime]]-H4803) * 1440 &lt; 5)</f>
        <v>0</v>
      </c>
      <c r="J4804">
        <f>IF(Table2[[#This Row],[Mulitiple Sneeze?]],J4803+1,0)</f>
        <v>0</v>
      </c>
      <c r="K4804" t="str">
        <f>IF(AND(Table2[[#This Row],[Multiple Counter]]&gt;0, J4805=0),"Combo End","")</f>
        <v/>
      </c>
    </row>
    <row r="4805" spans="1:11" x14ac:dyDescent="0.25">
      <c r="A4805" s="1" t="s">
        <v>4273</v>
      </c>
      <c r="B4805" t="str">
        <f t="shared" si="525"/>
        <v>June 12</v>
      </c>
      <c r="C4805" t="str">
        <f t="shared" si="526"/>
        <v>2022</v>
      </c>
      <c r="D4805" t="str">
        <f t="shared" si="527"/>
        <v>04:07PM</v>
      </c>
      <c r="E4805">
        <f t="shared" si="528"/>
        <v>6</v>
      </c>
      <c r="F4805" t="str">
        <f t="shared" si="529"/>
        <v>12</v>
      </c>
      <c r="G4805" s="1">
        <f t="shared" si="530"/>
        <v>44724</v>
      </c>
      <c r="H4805" s="2">
        <f t="shared" si="531"/>
        <v>44724.671527777777</v>
      </c>
      <c r="I4805" t="b">
        <f>OR(ABS(Table2[[#This Row],[DateTime]]-H4806) * 1440 &lt; 5, ABS(Table2[[#This Row],[DateTime]]-H4804) * 1440 &lt; 5)</f>
        <v>0</v>
      </c>
      <c r="J4805">
        <f>IF(Table2[[#This Row],[Mulitiple Sneeze?]],J4804+1,0)</f>
        <v>0</v>
      </c>
      <c r="K4805" t="str">
        <f>IF(AND(Table2[[#This Row],[Multiple Counter]]&gt;0, J4806=0),"Combo End","")</f>
        <v/>
      </c>
    </row>
    <row r="4806" spans="1:11" x14ac:dyDescent="0.25">
      <c r="A4806" s="1" t="s">
        <v>4272</v>
      </c>
      <c r="B4806" t="str">
        <f t="shared" si="525"/>
        <v>June 12</v>
      </c>
      <c r="C4806" t="str">
        <f t="shared" si="526"/>
        <v>2022</v>
      </c>
      <c r="D4806" t="str">
        <f t="shared" si="527"/>
        <v>05:37PM</v>
      </c>
      <c r="E4806">
        <f t="shared" si="528"/>
        <v>6</v>
      </c>
      <c r="F4806" t="str">
        <f t="shared" si="529"/>
        <v>12</v>
      </c>
      <c r="G4806" s="1">
        <f t="shared" si="530"/>
        <v>44724</v>
      </c>
      <c r="H4806" s="2">
        <f t="shared" si="531"/>
        <v>44724.734027777777</v>
      </c>
      <c r="I4806" t="b">
        <f>OR(ABS(Table2[[#This Row],[DateTime]]-H4807) * 1440 &lt; 5, ABS(Table2[[#This Row],[DateTime]]-H4805) * 1440 &lt; 5)</f>
        <v>0</v>
      </c>
      <c r="J4806">
        <f>IF(Table2[[#This Row],[Mulitiple Sneeze?]],J4805+1,0)</f>
        <v>0</v>
      </c>
      <c r="K4806" t="str">
        <f>IF(AND(Table2[[#This Row],[Multiple Counter]]&gt;0, J4807=0),"Combo End","")</f>
        <v/>
      </c>
    </row>
    <row r="4807" spans="1:11" x14ac:dyDescent="0.25">
      <c r="A4807" s="1" t="s">
        <v>4271</v>
      </c>
      <c r="B4807" t="str">
        <f t="shared" si="525"/>
        <v>June 13</v>
      </c>
      <c r="C4807" t="str">
        <f t="shared" si="526"/>
        <v>2022</v>
      </c>
      <c r="D4807" t="str">
        <f t="shared" si="527"/>
        <v>08:46AM</v>
      </c>
      <c r="E4807">
        <f t="shared" si="528"/>
        <v>6</v>
      </c>
      <c r="F4807" t="str">
        <f t="shared" si="529"/>
        <v>13</v>
      </c>
      <c r="G4807" s="1">
        <f t="shared" si="530"/>
        <v>44725</v>
      </c>
      <c r="H4807" s="2">
        <f t="shared" si="531"/>
        <v>44725.365277777775</v>
      </c>
      <c r="I4807" t="b">
        <f>OR(ABS(Table2[[#This Row],[DateTime]]-H4808) * 1440 &lt; 5, ABS(Table2[[#This Row],[DateTime]]-H4806) * 1440 &lt; 5)</f>
        <v>0</v>
      </c>
      <c r="J4807">
        <f>IF(Table2[[#This Row],[Mulitiple Sneeze?]],J4806+1,0)</f>
        <v>0</v>
      </c>
      <c r="K4807" t="str">
        <f>IF(AND(Table2[[#This Row],[Multiple Counter]]&gt;0, J4808=0),"Combo End","")</f>
        <v/>
      </c>
    </row>
    <row r="4808" spans="1:11" x14ac:dyDescent="0.25">
      <c r="A4808" s="1" t="s">
        <v>4270</v>
      </c>
      <c r="B4808" t="str">
        <f t="shared" si="525"/>
        <v>June 13</v>
      </c>
      <c r="C4808" t="str">
        <f t="shared" si="526"/>
        <v>2022</v>
      </c>
      <c r="D4808" t="str">
        <f t="shared" si="527"/>
        <v>09:06PM</v>
      </c>
      <c r="E4808">
        <f t="shared" si="528"/>
        <v>6</v>
      </c>
      <c r="F4808" t="str">
        <f t="shared" si="529"/>
        <v>13</v>
      </c>
      <c r="G4808" s="1">
        <f t="shared" si="530"/>
        <v>44725</v>
      </c>
      <c r="H4808" s="2">
        <f t="shared" si="531"/>
        <v>44725.879166666666</v>
      </c>
      <c r="I4808" t="b">
        <f>OR(ABS(Table2[[#This Row],[DateTime]]-H4809) * 1440 &lt; 5, ABS(Table2[[#This Row],[DateTime]]-H4807) * 1440 &lt; 5)</f>
        <v>0</v>
      </c>
      <c r="J4808">
        <f>IF(Table2[[#This Row],[Mulitiple Sneeze?]],J4807+1,0)</f>
        <v>0</v>
      </c>
      <c r="K4808" t="str">
        <f>IF(AND(Table2[[#This Row],[Multiple Counter]]&gt;0, J4809=0),"Combo End","")</f>
        <v/>
      </c>
    </row>
    <row r="4809" spans="1:11" x14ac:dyDescent="0.25">
      <c r="A4809" s="1" t="s">
        <v>4269</v>
      </c>
      <c r="B4809" t="str">
        <f t="shared" si="525"/>
        <v>June 14</v>
      </c>
      <c r="C4809" t="str">
        <f t="shared" si="526"/>
        <v>2022</v>
      </c>
      <c r="D4809" t="str">
        <f t="shared" si="527"/>
        <v>01:17PM</v>
      </c>
      <c r="E4809">
        <f t="shared" si="528"/>
        <v>6</v>
      </c>
      <c r="F4809" t="str">
        <f t="shared" si="529"/>
        <v>14</v>
      </c>
      <c r="G4809" s="1">
        <f t="shared" si="530"/>
        <v>44726</v>
      </c>
      <c r="H4809" s="2">
        <f t="shared" si="531"/>
        <v>44726.553472222222</v>
      </c>
      <c r="I4809" t="b">
        <f>OR(ABS(Table2[[#This Row],[DateTime]]-H4810) * 1440 &lt; 5, ABS(Table2[[#This Row],[DateTime]]-H4808) * 1440 &lt; 5)</f>
        <v>0</v>
      </c>
      <c r="J4809">
        <f>IF(Table2[[#This Row],[Mulitiple Sneeze?]],J4808+1,0)</f>
        <v>0</v>
      </c>
      <c r="K4809" t="str">
        <f>IF(AND(Table2[[#This Row],[Multiple Counter]]&gt;0, J4810=0),"Combo End","")</f>
        <v/>
      </c>
    </row>
    <row r="4810" spans="1:11" x14ac:dyDescent="0.25">
      <c r="A4810" s="1" t="s">
        <v>4268</v>
      </c>
      <c r="B4810" t="str">
        <f t="shared" si="525"/>
        <v>June 14</v>
      </c>
      <c r="C4810" t="str">
        <f t="shared" si="526"/>
        <v>2022</v>
      </c>
      <c r="D4810" t="str">
        <f t="shared" si="527"/>
        <v>09:01PM</v>
      </c>
      <c r="E4810">
        <f t="shared" si="528"/>
        <v>6</v>
      </c>
      <c r="F4810" t="str">
        <f t="shared" si="529"/>
        <v>14</v>
      </c>
      <c r="G4810" s="1">
        <f t="shared" si="530"/>
        <v>44726</v>
      </c>
      <c r="H4810" s="2">
        <f t="shared" si="531"/>
        <v>44726.875694444447</v>
      </c>
      <c r="I4810" t="b">
        <f>OR(ABS(Table2[[#This Row],[DateTime]]-H4811) * 1440 &lt; 5, ABS(Table2[[#This Row],[DateTime]]-H4809) * 1440 &lt; 5)</f>
        <v>0</v>
      </c>
      <c r="J4810">
        <f>IF(Table2[[#This Row],[Mulitiple Sneeze?]],J4809+1,0)</f>
        <v>0</v>
      </c>
      <c r="K4810" t="str">
        <f>IF(AND(Table2[[#This Row],[Multiple Counter]]&gt;0, J4811=0),"Combo End","")</f>
        <v/>
      </c>
    </row>
    <row r="4811" spans="1:11" x14ac:dyDescent="0.25">
      <c r="A4811" s="1" t="s">
        <v>4267</v>
      </c>
      <c r="B4811" t="str">
        <f t="shared" si="525"/>
        <v>June 15</v>
      </c>
      <c r="C4811" t="str">
        <f t="shared" si="526"/>
        <v>2022</v>
      </c>
      <c r="D4811" t="str">
        <f t="shared" si="527"/>
        <v>09:04AM</v>
      </c>
      <c r="E4811">
        <f t="shared" si="528"/>
        <v>6</v>
      </c>
      <c r="F4811" t="str">
        <f t="shared" si="529"/>
        <v>15</v>
      </c>
      <c r="G4811" s="1">
        <f t="shared" si="530"/>
        <v>44727</v>
      </c>
      <c r="H4811" s="2">
        <f t="shared" si="531"/>
        <v>44727.37777777778</v>
      </c>
      <c r="I4811" t="b">
        <f>OR(ABS(Table2[[#This Row],[DateTime]]-H4812) * 1440 &lt; 5, ABS(Table2[[#This Row],[DateTime]]-H4810) * 1440 &lt; 5)</f>
        <v>0</v>
      </c>
      <c r="J4811">
        <f>IF(Table2[[#This Row],[Mulitiple Sneeze?]],J4810+1,0)</f>
        <v>0</v>
      </c>
      <c r="K4811" t="str">
        <f>IF(AND(Table2[[#This Row],[Multiple Counter]]&gt;0, J4812=0),"Combo End","")</f>
        <v/>
      </c>
    </row>
    <row r="4812" spans="1:11" x14ac:dyDescent="0.25">
      <c r="A4812" s="1" t="s">
        <v>4266</v>
      </c>
      <c r="B4812" t="str">
        <f t="shared" si="525"/>
        <v>June 15</v>
      </c>
      <c r="C4812" t="str">
        <f t="shared" si="526"/>
        <v>2022</v>
      </c>
      <c r="D4812" t="str">
        <f t="shared" si="527"/>
        <v>01:31PM</v>
      </c>
      <c r="E4812">
        <f t="shared" si="528"/>
        <v>6</v>
      </c>
      <c r="F4812" t="str">
        <f t="shared" si="529"/>
        <v>15</v>
      </c>
      <c r="G4812" s="1">
        <f t="shared" si="530"/>
        <v>44727</v>
      </c>
      <c r="H4812" s="2">
        <f t="shared" si="531"/>
        <v>44727.563194444447</v>
      </c>
      <c r="I4812" t="b">
        <f>OR(ABS(Table2[[#This Row],[DateTime]]-H4813) * 1440 &lt; 5, ABS(Table2[[#This Row],[DateTime]]-H4811) * 1440 &lt; 5)</f>
        <v>0</v>
      </c>
      <c r="J4812">
        <f>IF(Table2[[#This Row],[Mulitiple Sneeze?]],J4811+1,0)</f>
        <v>0</v>
      </c>
      <c r="K4812" t="str">
        <f>IF(AND(Table2[[#This Row],[Multiple Counter]]&gt;0, J4813=0),"Combo End","")</f>
        <v/>
      </c>
    </row>
    <row r="4813" spans="1:11" x14ac:dyDescent="0.25">
      <c r="A4813" s="1" t="s">
        <v>4265</v>
      </c>
      <c r="B4813" t="str">
        <f t="shared" si="525"/>
        <v>June 15</v>
      </c>
      <c r="C4813" t="str">
        <f t="shared" si="526"/>
        <v>2022</v>
      </c>
      <c r="D4813" t="str">
        <f t="shared" si="527"/>
        <v>07:21PM</v>
      </c>
      <c r="E4813">
        <f t="shared" si="528"/>
        <v>6</v>
      </c>
      <c r="F4813" t="str">
        <f t="shared" si="529"/>
        <v>15</v>
      </c>
      <c r="G4813" s="1">
        <f t="shared" si="530"/>
        <v>44727</v>
      </c>
      <c r="H4813" s="2">
        <f t="shared" si="531"/>
        <v>44727.806250000001</v>
      </c>
      <c r="I4813" t="b">
        <f>OR(ABS(Table2[[#This Row],[DateTime]]-H4814) * 1440 &lt; 5, ABS(Table2[[#This Row],[DateTime]]-H4812) * 1440 &lt; 5)</f>
        <v>0</v>
      </c>
      <c r="J4813">
        <f>IF(Table2[[#This Row],[Mulitiple Sneeze?]],J4812+1,0)</f>
        <v>0</v>
      </c>
      <c r="K4813" t="str">
        <f>IF(AND(Table2[[#This Row],[Multiple Counter]]&gt;0, J4814=0),"Combo End","")</f>
        <v/>
      </c>
    </row>
    <row r="4814" spans="1:11" x14ac:dyDescent="0.25">
      <c r="A4814" s="1" t="s">
        <v>4264</v>
      </c>
      <c r="B4814" t="str">
        <f t="shared" si="525"/>
        <v>June 16</v>
      </c>
      <c r="C4814" t="str">
        <f t="shared" si="526"/>
        <v>2022</v>
      </c>
      <c r="D4814" t="str">
        <f t="shared" si="527"/>
        <v>06:42AM</v>
      </c>
      <c r="E4814">
        <f t="shared" si="528"/>
        <v>6</v>
      </c>
      <c r="F4814" t="str">
        <f t="shared" si="529"/>
        <v>16</v>
      </c>
      <c r="G4814" s="1">
        <f t="shared" si="530"/>
        <v>44728</v>
      </c>
      <c r="H4814" s="2">
        <f t="shared" si="531"/>
        <v>44728.279166666667</v>
      </c>
      <c r="I4814" t="b">
        <f>OR(ABS(Table2[[#This Row],[DateTime]]-H4815) * 1440 &lt; 5, ABS(Table2[[#This Row],[DateTime]]-H4813) * 1440 &lt; 5)</f>
        <v>0</v>
      </c>
      <c r="J4814">
        <f>IF(Table2[[#This Row],[Mulitiple Sneeze?]],J4813+1,0)</f>
        <v>0</v>
      </c>
      <c r="K4814" t="str">
        <f>IF(AND(Table2[[#This Row],[Multiple Counter]]&gt;0, J4815=0),"Combo End","")</f>
        <v/>
      </c>
    </row>
    <row r="4815" spans="1:11" x14ac:dyDescent="0.25">
      <c r="A4815" s="1" t="s">
        <v>4263</v>
      </c>
      <c r="B4815" t="str">
        <f t="shared" si="525"/>
        <v>June 16</v>
      </c>
      <c r="C4815" t="str">
        <f t="shared" si="526"/>
        <v>2022</v>
      </c>
      <c r="D4815" t="str">
        <f t="shared" si="527"/>
        <v>07:36AM</v>
      </c>
      <c r="E4815">
        <f t="shared" si="528"/>
        <v>6</v>
      </c>
      <c r="F4815" t="str">
        <f t="shared" si="529"/>
        <v>16</v>
      </c>
      <c r="G4815" s="1">
        <f t="shared" si="530"/>
        <v>44728</v>
      </c>
      <c r="H4815" s="2">
        <f t="shared" si="531"/>
        <v>44728.316666666666</v>
      </c>
      <c r="I4815" t="b">
        <f>OR(ABS(Table2[[#This Row],[DateTime]]-H4816) * 1440 &lt; 5, ABS(Table2[[#This Row],[DateTime]]-H4814) * 1440 &lt; 5)</f>
        <v>0</v>
      </c>
      <c r="J4815">
        <f>IF(Table2[[#This Row],[Mulitiple Sneeze?]],J4814+1,0)</f>
        <v>0</v>
      </c>
      <c r="K4815" t="str">
        <f>IF(AND(Table2[[#This Row],[Multiple Counter]]&gt;0, J4816=0),"Combo End","")</f>
        <v/>
      </c>
    </row>
    <row r="4816" spans="1:11" x14ac:dyDescent="0.25">
      <c r="A4816" s="1" t="s">
        <v>4262</v>
      </c>
      <c r="B4816" t="str">
        <f t="shared" si="525"/>
        <v>June 16</v>
      </c>
      <c r="C4816" t="str">
        <f t="shared" si="526"/>
        <v>2022</v>
      </c>
      <c r="D4816" t="str">
        <f t="shared" si="527"/>
        <v>10:33AM</v>
      </c>
      <c r="E4816">
        <f t="shared" si="528"/>
        <v>6</v>
      </c>
      <c r="F4816" t="str">
        <f t="shared" si="529"/>
        <v>16</v>
      </c>
      <c r="G4816" s="1">
        <f t="shared" si="530"/>
        <v>44728</v>
      </c>
      <c r="H4816" s="2">
        <f t="shared" si="531"/>
        <v>44728.439583333333</v>
      </c>
      <c r="I4816" t="b">
        <f>OR(ABS(Table2[[#This Row],[DateTime]]-H4817) * 1440 &lt; 5, ABS(Table2[[#This Row],[DateTime]]-H4815) * 1440 &lt; 5)</f>
        <v>0</v>
      </c>
      <c r="J4816">
        <f>IF(Table2[[#This Row],[Mulitiple Sneeze?]],J4815+1,0)</f>
        <v>0</v>
      </c>
      <c r="K4816" t="str">
        <f>IF(AND(Table2[[#This Row],[Multiple Counter]]&gt;0, J4817=0),"Combo End","")</f>
        <v/>
      </c>
    </row>
    <row r="4817" spans="1:11" x14ac:dyDescent="0.25">
      <c r="A4817" s="1" t="s">
        <v>4261</v>
      </c>
      <c r="B4817" t="str">
        <f t="shared" si="525"/>
        <v>June 16</v>
      </c>
      <c r="C4817" t="str">
        <f t="shared" si="526"/>
        <v>2022</v>
      </c>
      <c r="D4817" t="str">
        <f t="shared" si="527"/>
        <v>03:25PM</v>
      </c>
      <c r="E4817">
        <f t="shared" si="528"/>
        <v>6</v>
      </c>
      <c r="F4817" t="str">
        <f t="shared" si="529"/>
        <v>16</v>
      </c>
      <c r="G4817" s="1">
        <f t="shared" si="530"/>
        <v>44728</v>
      </c>
      <c r="H4817" s="2">
        <f t="shared" si="531"/>
        <v>44728.642361111109</v>
      </c>
      <c r="I4817" t="b">
        <f>OR(ABS(Table2[[#This Row],[DateTime]]-H4818) * 1440 &lt; 5, ABS(Table2[[#This Row],[DateTime]]-H4816) * 1440 &lt; 5)</f>
        <v>0</v>
      </c>
      <c r="J4817">
        <f>IF(Table2[[#This Row],[Mulitiple Sneeze?]],J4816+1,0)</f>
        <v>0</v>
      </c>
      <c r="K4817" t="str">
        <f>IF(AND(Table2[[#This Row],[Multiple Counter]]&gt;0, J4818=0),"Combo End","")</f>
        <v/>
      </c>
    </row>
    <row r="4818" spans="1:11" x14ac:dyDescent="0.25">
      <c r="A4818" s="1" t="s">
        <v>4260</v>
      </c>
      <c r="B4818" t="str">
        <f t="shared" si="525"/>
        <v>June 17</v>
      </c>
      <c r="C4818" t="str">
        <f t="shared" si="526"/>
        <v>2022</v>
      </c>
      <c r="D4818" t="str">
        <f t="shared" si="527"/>
        <v>07:25AM</v>
      </c>
      <c r="E4818">
        <f t="shared" si="528"/>
        <v>6</v>
      </c>
      <c r="F4818" t="str">
        <f t="shared" si="529"/>
        <v>17</v>
      </c>
      <c r="G4818" s="1">
        <f t="shared" si="530"/>
        <v>44729</v>
      </c>
      <c r="H4818" s="2">
        <f t="shared" si="531"/>
        <v>44729.309027777781</v>
      </c>
      <c r="I4818" t="b">
        <f>OR(ABS(Table2[[#This Row],[DateTime]]-H4819) * 1440 &lt; 5, ABS(Table2[[#This Row],[DateTime]]-H4817) * 1440 &lt; 5)</f>
        <v>0</v>
      </c>
      <c r="J4818">
        <f>IF(Table2[[#This Row],[Mulitiple Sneeze?]],J4817+1,0)</f>
        <v>0</v>
      </c>
      <c r="K4818" t="str">
        <f>IF(AND(Table2[[#This Row],[Multiple Counter]]&gt;0, J4819=0),"Combo End","")</f>
        <v/>
      </c>
    </row>
    <row r="4819" spans="1:11" x14ac:dyDescent="0.25">
      <c r="A4819" s="1" t="s">
        <v>4259</v>
      </c>
      <c r="B4819" t="str">
        <f t="shared" si="525"/>
        <v>June 17</v>
      </c>
      <c r="C4819" t="str">
        <f t="shared" si="526"/>
        <v>2022</v>
      </c>
      <c r="D4819" t="str">
        <f t="shared" si="527"/>
        <v>02:31PM</v>
      </c>
      <c r="E4819">
        <f t="shared" si="528"/>
        <v>6</v>
      </c>
      <c r="F4819" t="str">
        <f t="shared" si="529"/>
        <v>17</v>
      </c>
      <c r="G4819" s="1">
        <f t="shared" si="530"/>
        <v>44729</v>
      </c>
      <c r="H4819" s="2">
        <f t="shared" si="531"/>
        <v>44729.604861111111</v>
      </c>
      <c r="I4819" t="b">
        <f>OR(ABS(Table2[[#This Row],[DateTime]]-H4820) * 1440 &lt; 5, ABS(Table2[[#This Row],[DateTime]]-H4818) * 1440 &lt; 5)</f>
        <v>0</v>
      </c>
      <c r="J4819">
        <f>IF(Table2[[#This Row],[Mulitiple Sneeze?]],J4818+1,0)</f>
        <v>0</v>
      </c>
      <c r="K4819" t="str">
        <f>IF(AND(Table2[[#This Row],[Multiple Counter]]&gt;0, J4820=0),"Combo End","")</f>
        <v/>
      </c>
    </row>
    <row r="4820" spans="1:11" x14ac:dyDescent="0.25">
      <c r="A4820" s="1" t="s">
        <v>4258</v>
      </c>
      <c r="B4820" t="str">
        <f t="shared" si="525"/>
        <v>June 21</v>
      </c>
      <c r="C4820" t="str">
        <f t="shared" si="526"/>
        <v>2022</v>
      </c>
      <c r="D4820" t="str">
        <f t="shared" si="527"/>
        <v>09:42AM</v>
      </c>
      <c r="E4820">
        <f t="shared" si="528"/>
        <v>6</v>
      </c>
      <c r="F4820" t="str">
        <f t="shared" si="529"/>
        <v>21</v>
      </c>
      <c r="G4820" s="1">
        <f t="shared" si="530"/>
        <v>44733</v>
      </c>
      <c r="H4820" s="2">
        <f t="shared" si="531"/>
        <v>44733.404166666667</v>
      </c>
      <c r="I4820" t="b">
        <f>OR(ABS(Table2[[#This Row],[DateTime]]-H4821) * 1440 &lt; 5, ABS(Table2[[#This Row],[DateTime]]-H4819) * 1440 &lt; 5)</f>
        <v>0</v>
      </c>
      <c r="J4820">
        <f>IF(Table2[[#This Row],[Mulitiple Sneeze?]],J4819+1,0)</f>
        <v>0</v>
      </c>
      <c r="K4820" t="str">
        <f>IF(AND(Table2[[#This Row],[Multiple Counter]]&gt;0, J4821=0),"Combo End","")</f>
        <v/>
      </c>
    </row>
    <row r="4821" spans="1:11" x14ac:dyDescent="0.25">
      <c r="A4821" s="1" t="s">
        <v>4257</v>
      </c>
      <c r="B4821" t="str">
        <f t="shared" si="525"/>
        <v>June 22</v>
      </c>
      <c r="C4821" t="str">
        <f t="shared" si="526"/>
        <v>2022</v>
      </c>
      <c r="D4821" t="str">
        <f t="shared" si="527"/>
        <v>08:14AM</v>
      </c>
      <c r="E4821">
        <f t="shared" si="528"/>
        <v>6</v>
      </c>
      <c r="F4821" t="str">
        <f t="shared" si="529"/>
        <v>22</v>
      </c>
      <c r="G4821" s="1">
        <f t="shared" si="530"/>
        <v>44734</v>
      </c>
      <c r="H4821" s="2">
        <f t="shared" si="531"/>
        <v>44734.343055555553</v>
      </c>
      <c r="I4821" t="b">
        <f>OR(ABS(Table2[[#This Row],[DateTime]]-H4822) * 1440 &lt; 5, ABS(Table2[[#This Row],[DateTime]]-H4820) * 1440 &lt; 5)</f>
        <v>0</v>
      </c>
      <c r="J4821">
        <f>IF(Table2[[#This Row],[Mulitiple Sneeze?]],J4820+1,0)</f>
        <v>0</v>
      </c>
      <c r="K4821" t="str">
        <f>IF(AND(Table2[[#This Row],[Multiple Counter]]&gt;0, J4822=0),"Combo End","")</f>
        <v/>
      </c>
    </row>
    <row r="4822" spans="1:11" x14ac:dyDescent="0.25">
      <c r="A4822" s="1" t="s">
        <v>4256</v>
      </c>
      <c r="B4822" t="str">
        <f t="shared" si="525"/>
        <v>June 22</v>
      </c>
      <c r="C4822" t="str">
        <f t="shared" si="526"/>
        <v>2022</v>
      </c>
      <c r="D4822" t="str">
        <f t="shared" si="527"/>
        <v>01:01PM</v>
      </c>
      <c r="E4822">
        <f t="shared" si="528"/>
        <v>6</v>
      </c>
      <c r="F4822" t="str">
        <f t="shared" si="529"/>
        <v>22</v>
      </c>
      <c r="G4822" s="1">
        <f t="shared" si="530"/>
        <v>44734</v>
      </c>
      <c r="H4822" s="2">
        <f t="shared" si="531"/>
        <v>44734.542361111111</v>
      </c>
      <c r="I4822" t="b">
        <f>OR(ABS(Table2[[#This Row],[DateTime]]-H4823) * 1440 &lt; 5, ABS(Table2[[#This Row],[DateTime]]-H4821) * 1440 &lt; 5)</f>
        <v>0</v>
      </c>
      <c r="J4822">
        <f>IF(Table2[[#This Row],[Mulitiple Sneeze?]],J4821+1,0)</f>
        <v>0</v>
      </c>
      <c r="K4822" t="str">
        <f>IF(AND(Table2[[#This Row],[Multiple Counter]]&gt;0, J4823=0),"Combo End","")</f>
        <v/>
      </c>
    </row>
    <row r="4823" spans="1:11" x14ac:dyDescent="0.25">
      <c r="A4823" s="1" t="s">
        <v>4255</v>
      </c>
      <c r="B4823" t="str">
        <f t="shared" si="525"/>
        <v>June 22</v>
      </c>
      <c r="C4823" t="str">
        <f t="shared" si="526"/>
        <v>2022</v>
      </c>
      <c r="D4823" t="str">
        <f t="shared" si="527"/>
        <v>02:27PM</v>
      </c>
      <c r="E4823">
        <f t="shared" si="528"/>
        <v>6</v>
      </c>
      <c r="F4823" t="str">
        <f t="shared" si="529"/>
        <v>22</v>
      </c>
      <c r="G4823" s="1">
        <f t="shared" si="530"/>
        <v>44734</v>
      </c>
      <c r="H4823" s="2">
        <f t="shared" si="531"/>
        <v>44734.602083333331</v>
      </c>
      <c r="I4823" t="b">
        <f>OR(ABS(Table2[[#This Row],[DateTime]]-H4824) * 1440 &lt; 5, ABS(Table2[[#This Row],[DateTime]]-H4822) * 1440 &lt; 5)</f>
        <v>0</v>
      </c>
      <c r="J4823">
        <f>IF(Table2[[#This Row],[Mulitiple Sneeze?]],J4822+1,0)</f>
        <v>0</v>
      </c>
      <c r="K4823" t="str">
        <f>IF(AND(Table2[[#This Row],[Multiple Counter]]&gt;0, J4824=0),"Combo End","")</f>
        <v/>
      </c>
    </row>
    <row r="4824" spans="1:11" x14ac:dyDescent="0.25">
      <c r="A4824" s="1" t="s">
        <v>4254</v>
      </c>
      <c r="B4824" t="str">
        <f t="shared" si="525"/>
        <v>June 22</v>
      </c>
      <c r="C4824" t="str">
        <f t="shared" si="526"/>
        <v>2022</v>
      </c>
      <c r="D4824" t="str">
        <f t="shared" si="527"/>
        <v>07:23PM</v>
      </c>
      <c r="E4824">
        <f t="shared" si="528"/>
        <v>6</v>
      </c>
      <c r="F4824" t="str">
        <f t="shared" si="529"/>
        <v>22</v>
      </c>
      <c r="G4824" s="1">
        <f t="shared" si="530"/>
        <v>44734</v>
      </c>
      <c r="H4824" s="2">
        <f t="shared" si="531"/>
        <v>44734.807638888888</v>
      </c>
      <c r="I4824" t="b">
        <f>OR(ABS(Table2[[#This Row],[DateTime]]-H4825) * 1440 &lt; 5, ABS(Table2[[#This Row],[DateTime]]-H4823) * 1440 &lt; 5)</f>
        <v>0</v>
      </c>
      <c r="J4824">
        <f>IF(Table2[[#This Row],[Mulitiple Sneeze?]],J4823+1,0)</f>
        <v>0</v>
      </c>
      <c r="K4824" t="str">
        <f>IF(AND(Table2[[#This Row],[Multiple Counter]]&gt;0, J4825=0),"Combo End","")</f>
        <v/>
      </c>
    </row>
    <row r="4825" spans="1:11" x14ac:dyDescent="0.25">
      <c r="A4825" s="1" t="s">
        <v>4253</v>
      </c>
      <c r="B4825" t="str">
        <f t="shared" si="525"/>
        <v>June 23</v>
      </c>
      <c r="C4825" t="str">
        <f t="shared" si="526"/>
        <v>2022</v>
      </c>
      <c r="D4825" t="str">
        <f t="shared" si="527"/>
        <v>07:54AM</v>
      </c>
      <c r="E4825">
        <f t="shared" si="528"/>
        <v>6</v>
      </c>
      <c r="F4825" t="str">
        <f t="shared" si="529"/>
        <v>23</v>
      </c>
      <c r="G4825" s="1">
        <f t="shared" si="530"/>
        <v>44735</v>
      </c>
      <c r="H4825" s="2">
        <f t="shared" si="531"/>
        <v>44735.32916666667</v>
      </c>
      <c r="I4825" t="b">
        <f>OR(ABS(Table2[[#This Row],[DateTime]]-H4826) * 1440 &lt; 5, ABS(Table2[[#This Row],[DateTime]]-H4824) * 1440 &lt; 5)</f>
        <v>0</v>
      </c>
      <c r="J4825">
        <f>IF(Table2[[#This Row],[Mulitiple Sneeze?]],J4824+1,0)</f>
        <v>0</v>
      </c>
      <c r="K4825" t="str">
        <f>IF(AND(Table2[[#This Row],[Multiple Counter]]&gt;0, J4826=0),"Combo End","")</f>
        <v/>
      </c>
    </row>
    <row r="4826" spans="1:11" x14ac:dyDescent="0.25">
      <c r="A4826" s="1" t="s">
        <v>4252</v>
      </c>
      <c r="B4826" t="str">
        <f t="shared" si="525"/>
        <v>June 23</v>
      </c>
      <c r="C4826" t="str">
        <f t="shared" si="526"/>
        <v>2022</v>
      </c>
      <c r="D4826" t="str">
        <f t="shared" si="527"/>
        <v>06:26PM</v>
      </c>
      <c r="E4826">
        <f t="shared" si="528"/>
        <v>6</v>
      </c>
      <c r="F4826" t="str">
        <f t="shared" si="529"/>
        <v>23</v>
      </c>
      <c r="G4826" s="1">
        <f t="shared" si="530"/>
        <v>44735</v>
      </c>
      <c r="H4826" s="2">
        <f t="shared" si="531"/>
        <v>44735.768055555556</v>
      </c>
      <c r="I4826" t="b">
        <f>OR(ABS(Table2[[#This Row],[DateTime]]-H4827) * 1440 &lt; 5, ABS(Table2[[#This Row],[DateTime]]-H4825) * 1440 &lt; 5)</f>
        <v>0</v>
      </c>
      <c r="J4826">
        <f>IF(Table2[[#This Row],[Mulitiple Sneeze?]],J4825+1,0)</f>
        <v>0</v>
      </c>
      <c r="K4826" t="str">
        <f>IF(AND(Table2[[#This Row],[Multiple Counter]]&gt;0, J4827=0),"Combo End","")</f>
        <v/>
      </c>
    </row>
    <row r="4827" spans="1:11" x14ac:dyDescent="0.25">
      <c r="A4827" s="1" t="s">
        <v>4251</v>
      </c>
      <c r="B4827" t="str">
        <f t="shared" si="525"/>
        <v>June 24</v>
      </c>
      <c r="C4827" t="str">
        <f t="shared" si="526"/>
        <v>2022</v>
      </c>
      <c r="D4827" t="str">
        <f t="shared" si="527"/>
        <v>07:22AM</v>
      </c>
      <c r="E4827">
        <f t="shared" si="528"/>
        <v>6</v>
      </c>
      <c r="F4827" t="str">
        <f t="shared" si="529"/>
        <v>24</v>
      </c>
      <c r="G4827" s="1">
        <f t="shared" si="530"/>
        <v>44736</v>
      </c>
      <c r="H4827" s="2">
        <f t="shared" si="531"/>
        <v>44736.306944444441</v>
      </c>
      <c r="I4827" t="b">
        <f>OR(ABS(Table2[[#This Row],[DateTime]]-H4828) * 1440 &lt; 5, ABS(Table2[[#This Row],[DateTime]]-H4826) * 1440 &lt; 5)</f>
        <v>0</v>
      </c>
      <c r="J4827">
        <f>IF(Table2[[#This Row],[Mulitiple Sneeze?]],J4826+1,0)</f>
        <v>0</v>
      </c>
      <c r="K4827" t="str">
        <f>IF(AND(Table2[[#This Row],[Multiple Counter]]&gt;0, J4828=0),"Combo End","")</f>
        <v/>
      </c>
    </row>
    <row r="4828" spans="1:11" x14ac:dyDescent="0.25">
      <c r="A4828" s="1" t="s">
        <v>4250</v>
      </c>
      <c r="B4828" t="str">
        <f t="shared" si="525"/>
        <v>June 24</v>
      </c>
      <c r="C4828" t="str">
        <f t="shared" si="526"/>
        <v>2022</v>
      </c>
      <c r="D4828" t="str">
        <f t="shared" si="527"/>
        <v>02:57PM</v>
      </c>
      <c r="E4828">
        <f t="shared" si="528"/>
        <v>6</v>
      </c>
      <c r="F4828" t="str">
        <f t="shared" si="529"/>
        <v>24</v>
      </c>
      <c r="G4828" s="1">
        <f t="shared" si="530"/>
        <v>44736</v>
      </c>
      <c r="H4828" s="2">
        <f t="shared" si="531"/>
        <v>44736.622916666667</v>
      </c>
      <c r="I4828" t="b">
        <f>OR(ABS(Table2[[#This Row],[DateTime]]-H4829) * 1440 &lt; 5, ABS(Table2[[#This Row],[DateTime]]-H4827) * 1440 &lt; 5)</f>
        <v>0</v>
      </c>
      <c r="J4828">
        <f>IF(Table2[[#This Row],[Mulitiple Sneeze?]],J4827+1,0)</f>
        <v>0</v>
      </c>
      <c r="K4828" t="str">
        <f>IF(AND(Table2[[#This Row],[Multiple Counter]]&gt;0, J4829=0),"Combo End","")</f>
        <v/>
      </c>
    </row>
    <row r="4829" spans="1:11" x14ac:dyDescent="0.25">
      <c r="A4829" s="1" t="s">
        <v>4249</v>
      </c>
      <c r="B4829" t="str">
        <f t="shared" si="525"/>
        <v>June 25</v>
      </c>
      <c r="C4829" t="str">
        <f t="shared" si="526"/>
        <v>2022</v>
      </c>
      <c r="D4829" t="str">
        <f t="shared" si="527"/>
        <v>08:53AM</v>
      </c>
      <c r="E4829">
        <f t="shared" si="528"/>
        <v>6</v>
      </c>
      <c r="F4829" t="str">
        <f t="shared" si="529"/>
        <v>25</v>
      </c>
      <c r="G4829" s="1">
        <f t="shared" si="530"/>
        <v>44737</v>
      </c>
      <c r="H4829" s="2">
        <f t="shared" si="531"/>
        <v>44737.370138888888</v>
      </c>
      <c r="I4829" t="b">
        <f>OR(ABS(Table2[[#This Row],[DateTime]]-H4830) * 1440 &lt; 5, ABS(Table2[[#This Row],[DateTime]]-H4828) * 1440 &lt; 5)</f>
        <v>0</v>
      </c>
      <c r="J4829">
        <f>IF(Table2[[#This Row],[Mulitiple Sneeze?]],J4828+1,0)</f>
        <v>0</v>
      </c>
      <c r="K4829" t="str">
        <f>IF(AND(Table2[[#This Row],[Multiple Counter]]&gt;0, J4830=0),"Combo End","")</f>
        <v/>
      </c>
    </row>
    <row r="4830" spans="1:11" x14ac:dyDescent="0.25">
      <c r="A4830" s="1" t="s">
        <v>4248</v>
      </c>
      <c r="B4830" t="str">
        <f t="shared" si="525"/>
        <v>June 25</v>
      </c>
      <c r="C4830" t="str">
        <f t="shared" si="526"/>
        <v>2022</v>
      </c>
      <c r="D4830" t="str">
        <f t="shared" si="527"/>
        <v>06:59PM</v>
      </c>
      <c r="E4830">
        <f t="shared" si="528"/>
        <v>6</v>
      </c>
      <c r="F4830" t="str">
        <f t="shared" si="529"/>
        <v>25</v>
      </c>
      <c r="G4830" s="1">
        <f t="shared" si="530"/>
        <v>44737</v>
      </c>
      <c r="H4830" s="2">
        <f t="shared" si="531"/>
        <v>44737.790972222225</v>
      </c>
      <c r="I4830" t="b">
        <f>OR(ABS(Table2[[#This Row],[DateTime]]-H4831) * 1440 &lt; 5, ABS(Table2[[#This Row],[DateTime]]-H4829) * 1440 &lt; 5)</f>
        <v>0</v>
      </c>
      <c r="J4830">
        <f>IF(Table2[[#This Row],[Mulitiple Sneeze?]],J4829+1,0)</f>
        <v>0</v>
      </c>
      <c r="K4830" t="str">
        <f>IF(AND(Table2[[#This Row],[Multiple Counter]]&gt;0, J4831=0),"Combo End","")</f>
        <v/>
      </c>
    </row>
    <row r="4831" spans="1:11" x14ac:dyDescent="0.25">
      <c r="A4831" s="1" t="s">
        <v>4247</v>
      </c>
      <c r="B4831" t="str">
        <f t="shared" si="525"/>
        <v>June 26</v>
      </c>
      <c r="C4831" t="str">
        <f t="shared" si="526"/>
        <v>2022</v>
      </c>
      <c r="D4831" t="str">
        <f t="shared" si="527"/>
        <v>07:54AM</v>
      </c>
      <c r="E4831">
        <f t="shared" si="528"/>
        <v>6</v>
      </c>
      <c r="F4831" t="str">
        <f t="shared" si="529"/>
        <v>26</v>
      </c>
      <c r="G4831" s="1">
        <f t="shared" si="530"/>
        <v>44738</v>
      </c>
      <c r="H4831" s="2">
        <f t="shared" si="531"/>
        <v>44738.32916666667</v>
      </c>
      <c r="I4831" t="b">
        <f>OR(ABS(Table2[[#This Row],[DateTime]]-H4832) * 1440 &lt; 5, ABS(Table2[[#This Row],[DateTime]]-H4830) * 1440 &lt; 5)</f>
        <v>0</v>
      </c>
      <c r="J4831">
        <f>IF(Table2[[#This Row],[Mulitiple Sneeze?]],J4830+1,0)</f>
        <v>0</v>
      </c>
      <c r="K4831" t="str">
        <f>IF(AND(Table2[[#This Row],[Multiple Counter]]&gt;0, J4832=0),"Combo End","")</f>
        <v/>
      </c>
    </row>
    <row r="4832" spans="1:11" x14ac:dyDescent="0.25">
      <c r="A4832" s="1" t="s">
        <v>4246</v>
      </c>
      <c r="B4832" t="str">
        <f t="shared" si="525"/>
        <v>June 27</v>
      </c>
      <c r="C4832" t="str">
        <f t="shared" si="526"/>
        <v>2022</v>
      </c>
      <c r="D4832" t="str">
        <f t="shared" si="527"/>
        <v>06:44AM</v>
      </c>
      <c r="E4832">
        <f t="shared" si="528"/>
        <v>6</v>
      </c>
      <c r="F4832" t="str">
        <f t="shared" si="529"/>
        <v>27</v>
      </c>
      <c r="G4832" s="1">
        <f t="shared" si="530"/>
        <v>44739</v>
      </c>
      <c r="H4832" s="2">
        <f t="shared" si="531"/>
        <v>44739.280555555553</v>
      </c>
      <c r="I4832" t="b">
        <f>OR(ABS(Table2[[#This Row],[DateTime]]-H4833) * 1440 &lt; 5, ABS(Table2[[#This Row],[DateTime]]-H4831) * 1440 &lt; 5)</f>
        <v>0</v>
      </c>
      <c r="J4832">
        <f>IF(Table2[[#This Row],[Mulitiple Sneeze?]],J4831+1,0)</f>
        <v>0</v>
      </c>
      <c r="K4832" t="str">
        <f>IF(AND(Table2[[#This Row],[Multiple Counter]]&gt;0, J4833=0),"Combo End","")</f>
        <v/>
      </c>
    </row>
    <row r="4833" spans="1:11" x14ac:dyDescent="0.25">
      <c r="A4833" s="1" t="s">
        <v>4245</v>
      </c>
      <c r="B4833" t="str">
        <f t="shared" si="525"/>
        <v>June 27</v>
      </c>
      <c r="C4833" t="str">
        <f t="shared" si="526"/>
        <v>2022</v>
      </c>
      <c r="D4833" t="str">
        <f t="shared" si="527"/>
        <v>04:45PM</v>
      </c>
      <c r="E4833">
        <f t="shared" si="528"/>
        <v>6</v>
      </c>
      <c r="F4833" t="str">
        <f t="shared" si="529"/>
        <v>27</v>
      </c>
      <c r="G4833" s="1">
        <f t="shared" si="530"/>
        <v>44739</v>
      </c>
      <c r="H4833" s="2">
        <f t="shared" si="531"/>
        <v>44739.697916666664</v>
      </c>
      <c r="I4833" t="b">
        <f>OR(ABS(Table2[[#This Row],[DateTime]]-H4834) * 1440 &lt; 5, ABS(Table2[[#This Row],[DateTime]]-H4832) * 1440 &lt; 5)</f>
        <v>0</v>
      </c>
      <c r="J4833">
        <f>IF(Table2[[#This Row],[Mulitiple Sneeze?]],J4832+1,0)</f>
        <v>0</v>
      </c>
      <c r="K4833" t="str">
        <f>IF(AND(Table2[[#This Row],[Multiple Counter]]&gt;0, J4834=0),"Combo End","")</f>
        <v/>
      </c>
    </row>
    <row r="4834" spans="1:11" x14ac:dyDescent="0.25">
      <c r="A4834" s="1" t="s">
        <v>4244</v>
      </c>
      <c r="B4834" t="str">
        <f t="shared" si="525"/>
        <v>June 27</v>
      </c>
      <c r="C4834" t="str">
        <f t="shared" si="526"/>
        <v>2022</v>
      </c>
      <c r="D4834" t="str">
        <f t="shared" si="527"/>
        <v>05:42PM</v>
      </c>
      <c r="E4834">
        <f t="shared" si="528"/>
        <v>6</v>
      </c>
      <c r="F4834" t="str">
        <f t="shared" si="529"/>
        <v>27</v>
      </c>
      <c r="G4834" s="1">
        <f t="shared" si="530"/>
        <v>44739</v>
      </c>
      <c r="H4834" s="2">
        <f t="shared" si="531"/>
        <v>44739.737500000003</v>
      </c>
      <c r="I4834" t="b">
        <f>OR(ABS(Table2[[#This Row],[DateTime]]-H4835) * 1440 &lt; 5, ABS(Table2[[#This Row],[DateTime]]-H4833) * 1440 &lt; 5)</f>
        <v>0</v>
      </c>
      <c r="J4834">
        <f>IF(Table2[[#This Row],[Mulitiple Sneeze?]],J4833+1,0)</f>
        <v>0</v>
      </c>
      <c r="K4834" t="str">
        <f>IF(AND(Table2[[#This Row],[Multiple Counter]]&gt;0, J4835=0),"Combo End","")</f>
        <v/>
      </c>
    </row>
    <row r="4835" spans="1:11" x14ac:dyDescent="0.25">
      <c r="A4835" s="1" t="s">
        <v>4243</v>
      </c>
      <c r="B4835" t="str">
        <f t="shared" si="525"/>
        <v>June 28</v>
      </c>
      <c r="C4835" t="str">
        <f t="shared" si="526"/>
        <v>2022</v>
      </c>
      <c r="D4835" t="str">
        <f t="shared" si="527"/>
        <v>12:55PM</v>
      </c>
      <c r="E4835">
        <f t="shared" si="528"/>
        <v>6</v>
      </c>
      <c r="F4835" t="str">
        <f t="shared" si="529"/>
        <v>28</v>
      </c>
      <c r="G4835" s="1">
        <f t="shared" si="530"/>
        <v>44740</v>
      </c>
      <c r="H4835" s="2">
        <f t="shared" si="531"/>
        <v>44740.538194444445</v>
      </c>
      <c r="I4835" t="b">
        <f>OR(ABS(Table2[[#This Row],[DateTime]]-H4836) * 1440 &lt; 5, ABS(Table2[[#This Row],[DateTime]]-H4834) * 1440 &lt; 5)</f>
        <v>0</v>
      </c>
      <c r="J4835">
        <f>IF(Table2[[#This Row],[Mulitiple Sneeze?]],J4834+1,0)</f>
        <v>0</v>
      </c>
      <c r="K4835" t="str">
        <f>IF(AND(Table2[[#This Row],[Multiple Counter]]&gt;0, J4836=0),"Combo End","")</f>
        <v/>
      </c>
    </row>
    <row r="4836" spans="1:11" x14ac:dyDescent="0.25">
      <c r="A4836" s="1" t="s">
        <v>4242</v>
      </c>
      <c r="B4836" t="str">
        <f t="shared" si="525"/>
        <v>June 28</v>
      </c>
      <c r="C4836" t="str">
        <f t="shared" si="526"/>
        <v>2022</v>
      </c>
      <c r="D4836" t="str">
        <f t="shared" si="527"/>
        <v>07:52PM</v>
      </c>
      <c r="E4836">
        <f t="shared" si="528"/>
        <v>6</v>
      </c>
      <c r="F4836" t="str">
        <f t="shared" si="529"/>
        <v>28</v>
      </c>
      <c r="G4836" s="1">
        <f t="shared" si="530"/>
        <v>44740</v>
      </c>
      <c r="H4836" s="2">
        <f t="shared" si="531"/>
        <v>44740.827777777777</v>
      </c>
      <c r="I4836" t="b">
        <f>OR(ABS(Table2[[#This Row],[DateTime]]-H4837) * 1440 &lt; 5, ABS(Table2[[#This Row],[DateTime]]-H4835) * 1440 &lt; 5)</f>
        <v>0</v>
      </c>
      <c r="J4836">
        <f>IF(Table2[[#This Row],[Mulitiple Sneeze?]],J4835+1,0)</f>
        <v>0</v>
      </c>
      <c r="K4836" t="str">
        <f>IF(AND(Table2[[#This Row],[Multiple Counter]]&gt;0, J4837=0),"Combo End","")</f>
        <v/>
      </c>
    </row>
    <row r="4837" spans="1:11" x14ac:dyDescent="0.25">
      <c r="A4837" s="1" t="s">
        <v>4241</v>
      </c>
      <c r="B4837" t="str">
        <f t="shared" si="525"/>
        <v>June 29</v>
      </c>
      <c r="C4837" t="str">
        <f t="shared" si="526"/>
        <v>2022</v>
      </c>
      <c r="D4837" t="str">
        <f t="shared" si="527"/>
        <v>06:35AM</v>
      </c>
      <c r="E4837">
        <f t="shared" si="528"/>
        <v>6</v>
      </c>
      <c r="F4837" t="str">
        <f t="shared" si="529"/>
        <v>29</v>
      </c>
      <c r="G4837" s="1">
        <f t="shared" si="530"/>
        <v>44741</v>
      </c>
      <c r="H4837" s="2">
        <f t="shared" si="531"/>
        <v>44741.274305555555</v>
      </c>
      <c r="I4837" t="b">
        <f>OR(ABS(Table2[[#This Row],[DateTime]]-H4838) * 1440 &lt; 5, ABS(Table2[[#This Row],[DateTime]]-H4836) * 1440 &lt; 5)</f>
        <v>0</v>
      </c>
      <c r="J4837">
        <f>IF(Table2[[#This Row],[Mulitiple Sneeze?]],J4836+1,0)</f>
        <v>0</v>
      </c>
      <c r="K4837" t="str">
        <f>IF(AND(Table2[[#This Row],[Multiple Counter]]&gt;0, J4838=0),"Combo End","")</f>
        <v/>
      </c>
    </row>
    <row r="4838" spans="1:11" x14ac:dyDescent="0.25">
      <c r="A4838" s="1" t="s">
        <v>4240</v>
      </c>
      <c r="B4838" t="str">
        <f t="shared" si="525"/>
        <v>June 29</v>
      </c>
      <c r="C4838" t="str">
        <f t="shared" si="526"/>
        <v>2022</v>
      </c>
      <c r="D4838" t="str">
        <f t="shared" si="527"/>
        <v>10:02AM</v>
      </c>
      <c r="E4838">
        <f t="shared" si="528"/>
        <v>6</v>
      </c>
      <c r="F4838" t="str">
        <f t="shared" si="529"/>
        <v>29</v>
      </c>
      <c r="G4838" s="1">
        <f t="shared" si="530"/>
        <v>44741</v>
      </c>
      <c r="H4838" s="2">
        <f t="shared" si="531"/>
        <v>44741.418055555558</v>
      </c>
      <c r="I4838" t="b">
        <f>OR(ABS(Table2[[#This Row],[DateTime]]-H4839) * 1440 &lt; 5, ABS(Table2[[#This Row],[DateTime]]-H4837) * 1440 &lt; 5)</f>
        <v>0</v>
      </c>
      <c r="J4838">
        <f>IF(Table2[[#This Row],[Mulitiple Sneeze?]],J4837+1,0)</f>
        <v>0</v>
      </c>
      <c r="K4838" t="str">
        <f>IF(AND(Table2[[#This Row],[Multiple Counter]]&gt;0, J4839=0),"Combo End","")</f>
        <v/>
      </c>
    </row>
    <row r="4839" spans="1:11" x14ac:dyDescent="0.25">
      <c r="A4839" s="1" t="s">
        <v>4239</v>
      </c>
      <c r="B4839" t="str">
        <f t="shared" si="525"/>
        <v>June 29</v>
      </c>
      <c r="C4839" t="str">
        <f t="shared" si="526"/>
        <v>2022</v>
      </c>
      <c r="D4839" t="str">
        <f t="shared" si="527"/>
        <v>03:44PM</v>
      </c>
      <c r="E4839">
        <f t="shared" si="528"/>
        <v>6</v>
      </c>
      <c r="F4839" t="str">
        <f t="shared" si="529"/>
        <v>29</v>
      </c>
      <c r="G4839" s="1">
        <f t="shared" si="530"/>
        <v>44741</v>
      </c>
      <c r="H4839" s="2">
        <f t="shared" si="531"/>
        <v>44741.655555555553</v>
      </c>
      <c r="I4839" t="b">
        <f>OR(ABS(Table2[[#This Row],[DateTime]]-H4840) * 1440 &lt; 5, ABS(Table2[[#This Row],[DateTime]]-H4838) * 1440 &lt; 5)</f>
        <v>0</v>
      </c>
      <c r="J4839">
        <f>IF(Table2[[#This Row],[Mulitiple Sneeze?]],J4838+1,0)</f>
        <v>0</v>
      </c>
      <c r="K4839" t="str">
        <f>IF(AND(Table2[[#This Row],[Multiple Counter]]&gt;0, J4840=0),"Combo End","")</f>
        <v/>
      </c>
    </row>
    <row r="4840" spans="1:11" x14ac:dyDescent="0.25">
      <c r="A4840" s="1" t="s">
        <v>4238</v>
      </c>
      <c r="B4840" t="str">
        <f t="shared" si="525"/>
        <v>June 30</v>
      </c>
      <c r="C4840" t="str">
        <f t="shared" si="526"/>
        <v>2022</v>
      </c>
      <c r="D4840" t="str">
        <f t="shared" si="527"/>
        <v>08:15AM</v>
      </c>
      <c r="E4840">
        <f t="shared" si="528"/>
        <v>6</v>
      </c>
      <c r="F4840" t="str">
        <f t="shared" si="529"/>
        <v>30</v>
      </c>
      <c r="G4840" s="1">
        <f t="shared" si="530"/>
        <v>44742</v>
      </c>
      <c r="H4840" s="2">
        <f t="shared" si="531"/>
        <v>44742.34375</v>
      </c>
      <c r="I4840" t="b">
        <f>OR(ABS(Table2[[#This Row],[DateTime]]-H4841) * 1440 &lt; 5, ABS(Table2[[#This Row],[DateTime]]-H4839) * 1440 &lt; 5)</f>
        <v>0</v>
      </c>
      <c r="J4840">
        <f>IF(Table2[[#This Row],[Mulitiple Sneeze?]],J4839+1,0)</f>
        <v>0</v>
      </c>
      <c r="K4840" t="str">
        <f>IF(AND(Table2[[#This Row],[Multiple Counter]]&gt;0, J4841=0),"Combo End","")</f>
        <v/>
      </c>
    </row>
    <row r="4841" spans="1:11" x14ac:dyDescent="0.25">
      <c r="A4841" s="1" t="s">
        <v>4237</v>
      </c>
      <c r="B4841" t="str">
        <f t="shared" si="525"/>
        <v>June 30</v>
      </c>
      <c r="C4841" t="str">
        <f t="shared" si="526"/>
        <v>2022</v>
      </c>
      <c r="D4841" t="str">
        <f t="shared" si="527"/>
        <v>09:53AM</v>
      </c>
      <c r="E4841">
        <f t="shared" si="528"/>
        <v>6</v>
      </c>
      <c r="F4841" t="str">
        <f t="shared" si="529"/>
        <v>30</v>
      </c>
      <c r="G4841" s="1">
        <f t="shared" si="530"/>
        <v>44742</v>
      </c>
      <c r="H4841" s="2">
        <f t="shared" si="531"/>
        <v>44742.411805555559</v>
      </c>
      <c r="I4841" t="b">
        <f>OR(ABS(Table2[[#This Row],[DateTime]]-H4842) * 1440 &lt; 5, ABS(Table2[[#This Row],[DateTime]]-H4840) * 1440 &lt; 5)</f>
        <v>0</v>
      </c>
      <c r="J4841">
        <f>IF(Table2[[#This Row],[Mulitiple Sneeze?]],J4840+1,0)</f>
        <v>0</v>
      </c>
      <c r="K4841" t="str">
        <f>IF(AND(Table2[[#This Row],[Multiple Counter]]&gt;0, J4842=0),"Combo End","")</f>
        <v/>
      </c>
    </row>
    <row r="4842" spans="1:11" x14ac:dyDescent="0.25">
      <c r="A4842" s="1" t="s">
        <v>4236</v>
      </c>
      <c r="B4842" t="str">
        <f t="shared" si="525"/>
        <v>June 30</v>
      </c>
      <c r="C4842" t="str">
        <f t="shared" si="526"/>
        <v>2022</v>
      </c>
      <c r="D4842" t="str">
        <f t="shared" si="527"/>
        <v>11:51AM</v>
      </c>
      <c r="E4842">
        <f t="shared" si="528"/>
        <v>6</v>
      </c>
      <c r="F4842" t="str">
        <f t="shared" si="529"/>
        <v>30</v>
      </c>
      <c r="G4842" s="1">
        <f t="shared" si="530"/>
        <v>44742</v>
      </c>
      <c r="H4842" s="2">
        <f t="shared" si="531"/>
        <v>44742.493750000001</v>
      </c>
      <c r="I4842" t="b">
        <f>OR(ABS(Table2[[#This Row],[DateTime]]-H4843) * 1440 &lt; 5, ABS(Table2[[#This Row],[DateTime]]-H4841) * 1440 &lt; 5)</f>
        <v>0</v>
      </c>
      <c r="J4842">
        <f>IF(Table2[[#This Row],[Mulitiple Sneeze?]],J4841+1,0)</f>
        <v>0</v>
      </c>
      <c r="K4842" t="str">
        <f>IF(AND(Table2[[#This Row],[Multiple Counter]]&gt;0, J4843=0),"Combo End","")</f>
        <v/>
      </c>
    </row>
    <row r="4843" spans="1:11" x14ac:dyDescent="0.25">
      <c r="A4843" s="1" t="s">
        <v>4235</v>
      </c>
      <c r="B4843" t="str">
        <f t="shared" si="525"/>
        <v>July 01</v>
      </c>
      <c r="C4843" t="str">
        <f t="shared" si="526"/>
        <v>2022</v>
      </c>
      <c r="D4843" t="str">
        <f t="shared" si="527"/>
        <v>06:17AM</v>
      </c>
      <c r="E4843">
        <f t="shared" si="528"/>
        <v>7</v>
      </c>
      <c r="F4843" t="str">
        <f t="shared" si="529"/>
        <v>01</v>
      </c>
      <c r="G4843" s="1">
        <f t="shared" si="530"/>
        <v>44743</v>
      </c>
      <c r="H4843" s="2">
        <f t="shared" si="531"/>
        <v>44743.261805555558</v>
      </c>
      <c r="I4843" t="b">
        <f>OR(ABS(Table2[[#This Row],[DateTime]]-H4844) * 1440 &lt; 5, ABS(Table2[[#This Row],[DateTime]]-H4842) * 1440 &lt; 5)</f>
        <v>0</v>
      </c>
      <c r="J4843">
        <f>IF(Table2[[#This Row],[Mulitiple Sneeze?]],J4842+1,0)</f>
        <v>0</v>
      </c>
      <c r="K4843" t="str">
        <f>IF(AND(Table2[[#This Row],[Multiple Counter]]&gt;0, J4844=0),"Combo End","")</f>
        <v/>
      </c>
    </row>
    <row r="4844" spans="1:11" x14ac:dyDescent="0.25">
      <c r="A4844" s="1" t="s">
        <v>4234</v>
      </c>
      <c r="B4844" t="str">
        <f t="shared" si="525"/>
        <v>July 01</v>
      </c>
      <c r="C4844" t="str">
        <f t="shared" si="526"/>
        <v>2022</v>
      </c>
      <c r="D4844" t="str">
        <f t="shared" si="527"/>
        <v>10:50AM</v>
      </c>
      <c r="E4844">
        <f t="shared" si="528"/>
        <v>7</v>
      </c>
      <c r="F4844" t="str">
        <f t="shared" si="529"/>
        <v>01</v>
      </c>
      <c r="G4844" s="1">
        <f t="shared" si="530"/>
        <v>44743</v>
      </c>
      <c r="H4844" s="2">
        <f t="shared" si="531"/>
        <v>44743.451388888891</v>
      </c>
      <c r="I4844" t="b">
        <f>OR(ABS(Table2[[#This Row],[DateTime]]-H4845) * 1440 &lt; 5, ABS(Table2[[#This Row],[DateTime]]-H4843) * 1440 &lt; 5)</f>
        <v>0</v>
      </c>
      <c r="J4844">
        <f>IF(Table2[[#This Row],[Mulitiple Sneeze?]],J4843+1,0)</f>
        <v>0</v>
      </c>
      <c r="K4844" t="str">
        <f>IF(AND(Table2[[#This Row],[Multiple Counter]]&gt;0, J4845=0),"Combo End","")</f>
        <v/>
      </c>
    </row>
    <row r="4845" spans="1:11" x14ac:dyDescent="0.25">
      <c r="A4845" s="1" t="s">
        <v>4233</v>
      </c>
      <c r="B4845" t="str">
        <f t="shared" si="525"/>
        <v>July 02</v>
      </c>
      <c r="C4845" t="str">
        <f t="shared" si="526"/>
        <v>2022</v>
      </c>
      <c r="D4845" t="str">
        <f t="shared" si="527"/>
        <v>10:41AM</v>
      </c>
      <c r="E4845">
        <f t="shared" si="528"/>
        <v>7</v>
      </c>
      <c r="F4845" t="str">
        <f t="shared" si="529"/>
        <v>02</v>
      </c>
      <c r="G4845" s="1">
        <f t="shared" si="530"/>
        <v>44744</v>
      </c>
      <c r="H4845" s="2">
        <f t="shared" si="531"/>
        <v>44744.445138888892</v>
      </c>
      <c r="I4845" t="b">
        <f>OR(ABS(Table2[[#This Row],[DateTime]]-H4846) * 1440 &lt; 5, ABS(Table2[[#This Row],[DateTime]]-H4844) * 1440 &lt; 5)</f>
        <v>0</v>
      </c>
      <c r="J4845">
        <f>IF(Table2[[#This Row],[Mulitiple Sneeze?]],J4844+1,0)</f>
        <v>0</v>
      </c>
      <c r="K4845" t="str">
        <f>IF(AND(Table2[[#This Row],[Multiple Counter]]&gt;0, J4846=0),"Combo End","")</f>
        <v/>
      </c>
    </row>
    <row r="4846" spans="1:11" x14ac:dyDescent="0.25">
      <c r="A4846" s="1" t="s">
        <v>4232</v>
      </c>
      <c r="B4846" t="str">
        <f t="shared" si="525"/>
        <v>July 02</v>
      </c>
      <c r="C4846" t="str">
        <f t="shared" si="526"/>
        <v>2022</v>
      </c>
      <c r="D4846" t="str">
        <f t="shared" si="527"/>
        <v>12:43PM</v>
      </c>
      <c r="E4846">
        <f t="shared" si="528"/>
        <v>7</v>
      </c>
      <c r="F4846" t="str">
        <f t="shared" si="529"/>
        <v>02</v>
      </c>
      <c r="G4846" s="1">
        <f t="shared" si="530"/>
        <v>44744</v>
      </c>
      <c r="H4846" s="2">
        <f t="shared" si="531"/>
        <v>44744.529861111114</v>
      </c>
      <c r="I4846" t="b">
        <f>OR(ABS(Table2[[#This Row],[DateTime]]-H4847) * 1440 &lt; 5, ABS(Table2[[#This Row],[DateTime]]-H4845) * 1440 &lt; 5)</f>
        <v>0</v>
      </c>
      <c r="J4846">
        <f>IF(Table2[[#This Row],[Mulitiple Sneeze?]],J4845+1,0)</f>
        <v>0</v>
      </c>
      <c r="K4846" t="str">
        <f>IF(AND(Table2[[#This Row],[Multiple Counter]]&gt;0, J4847=0),"Combo End","")</f>
        <v/>
      </c>
    </row>
    <row r="4847" spans="1:11" x14ac:dyDescent="0.25">
      <c r="A4847" s="1" t="s">
        <v>4231</v>
      </c>
      <c r="B4847" t="str">
        <f t="shared" si="525"/>
        <v>July 02</v>
      </c>
      <c r="C4847" t="str">
        <f t="shared" si="526"/>
        <v>2022</v>
      </c>
      <c r="D4847" t="str">
        <f t="shared" si="527"/>
        <v>02:32PM</v>
      </c>
      <c r="E4847">
        <f t="shared" si="528"/>
        <v>7</v>
      </c>
      <c r="F4847" t="str">
        <f t="shared" si="529"/>
        <v>02</v>
      </c>
      <c r="G4847" s="1">
        <f t="shared" si="530"/>
        <v>44744</v>
      </c>
      <c r="H4847" s="2">
        <f t="shared" si="531"/>
        <v>44744.605555555558</v>
      </c>
      <c r="I4847" t="b">
        <f>OR(ABS(Table2[[#This Row],[DateTime]]-H4848) * 1440 &lt; 5, ABS(Table2[[#This Row],[DateTime]]-H4846) * 1440 &lt; 5)</f>
        <v>0</v>
      </c>
      <c r="J4847">
        <f>IF(Table2[[#This Row],[Mulitiple Sneeze?]],J4846+1,0)</f>
        <v>0</v>
      </c>
      <c r="K4847" t="str">
        <f>IF(AND(Table2[[#This Row],[Multiple Counter]]&gt;0, J4848=0),"Combo End","")</f>
        <v/>
      </c>
    </row>
    <row r="4848" spans="1:11" x14ac:dyDescent="0.25">
      <c r="A4848" s="1" t="s">
        <v>4230</v>
      </c>
      <c r="B4848" t="str">
        <f t="shared" si="525"/>
        <v>July 02</v>
      </c>
      <c r="C4848" t="str">
        <f t="shared" si="526"/>
        <v>2022</v>
      </c>
      <c r="D4848" t="str">
        <f t="shared" si="527"/>
        <v>07:12PM</v>
      </c>
      <c r="E4848">
        <f t="shared" si="528"/>
        <v>7</v>
      </c>
      <c r="F4848" t="str">
        <f t="shared" si="529"/>
        <v>02</v>
      </c>
      <c r="G4848" s="1">
        <f t="shared" si="530"/>
        <v>44744</v>
      </c>
      <c r="H4848" s="2">
        <f t="shared" si="531"/>
        <v>44744.800000000003</v>
      </c>
      <c r="I4848" t="b">
        <f>OR(ABS(Table2[[#This Row],[DateTime]]-H4849) * 1440 &lt; 5, ABS(Table2[[#This Row],[DateTime]]-H4847) * 1440 &lt; 5)</f>
        <v>0</v>
      </c>
      <c r="J4848">
        <f>IF(Table2[[#This Row],[Mulitiple Sneeze?]],J4847+1,0)</f>
        <v>0</v>
      </c>
      <c r="K4848" t="str">
        <f>IF(AND(Table2[[#This Row],[Multiple Counter]]&gt;0, J4849=0),"Combo End","")</f>
        <v/>
      </c>
    </row>
    <row r="4849" spans="1:11" x14ac:dyDescent="0.25">
      <c r="A4849" s="1" t="s">
        <v>4229</v>
      </c>
      <c r="B4849" t="str">
        <f t="shared" si="525"/>
        <v>July 03</v>
      </c>
      <c r="C4849" t="str">
        <f t="shared" si="526"/>
        <v>2022</v>
      </c>
      <c r="D4849" t="str">
        <f t="shared" si="527"/>
        <v>09:45AM</v>
      </c>
      <c r="E4849">
        <f t="shared" si="528"/>
        <v>7</v>
      </c>
      <c r="F4849" t="str">
        <f t="shared" si="529"/>
        <v>03</v>
      </c>
      <c r="G4849" s="1">
        <f t="shared" si="530"/>
        <v>44745</v>
      </c>
      <c r="H4849" s="2">
        <f t="shared" si="531"/>
        <v>44745.40625</v>
      </c>
      <c r="I4849" t="b">
        <f>OR(ABS(Table2[[#This Row],[DateTime]]-H4850) * 1440 &lt; 5, ABS(Table2[[#This Row],[DateTime]]-H4848) * 1440 &lt; 5)</f>
        <v>0</v>
      </c>
      <c r="J4849">
        <f>IF(Table2[[#This Row],[Mulitiple Sneeze?]],J4848+1,0)</f>
        <v>0</v>
      </c>
      <c r="K4849" t="str">
        <f>IF(AND(Table2[[#This Row],[Multiple Counter]]&gt;0, J4850=0),"Combo End","")</f>
        <v/>
      </c>
    </row>
    <row r="4850" spans="1:11" x14ac:dyDescent="0.25">
      <c r="A4850" s="1" t="s">
        <v>4228</v>
      </c>
      <c r="B4850" t="str">
        <f t="shared" si="525"/>
        <v>July 03</v>
      </c>
      <c r="C4850" t="str">
        <f t="shared" si="526"/>
        <v>2022</v>
      </c>
      <c r="D4850" t="str">
        <f t="shared" si="527"/>
        <v>10:52AM</v>
      </c>
      <c r="E4850">
        <f t="shared" si="528"/>
        <v>7</v>
      </c>
      <c r="F4850" t="str">
        <f t="shared" si="529"/>
        <v>03</v>
      </c>
      <c r="G4850" s="1">
        <f t="shared" si="530"/>
        <v>44745</v>
      </c>
      <c r="H4850" s="2">
        <f t="shared" si="531"/>
        <v>44745.452777777777</v>
      </c>
      <c r="I4850" t="b">
        <f>OR(ABS(Table2[[#This Row],[DateTime]]-H4851) * 1440 &lt; 5, ABS(Table2[[#This Row],[DateTime]]-H4849) * 1440 &lt; 5)</f>
        <v>0</v>
      </c>
      <c r="J4850">
        <f>IF(Table2[[#This Row],[Mulitiple Sneeze?]],J4849+1,0)</f>
        <v>0</v>
      </c>
      <c r="K4850" t="str">
        <f>IF(AND(Table2[[#This Row],[Multiple Counter]]&gt;0, J4851=0),"Combo End","")</f>
        <v/>
      </c>
    </row>
    <row r="4851" spans="1:11" x14ac:dyDescent="0.25">
      <c r="A4851" s="1" t="s">
        <v>4227</v>
      </c>
      <c r="B4851" t="str">
        <f t="shared" si="525"/>
        <v>July 03</v>
      </c>
      <c r="C4851" t="str">
        <f t="shared" si="526"/>
        <v>2022</v>
      </c>
      <c r="D4851" t="str">
        <f t="shared" si="527"/>
        <v>02:08PM</v>
      </c>
      <c r="E4851">
        <f t="shared" si="528"/>
        <v>7</v>
      </c>
      <c r="F4851" t="str">
        <f t="shared" si="529"/>
        <v>03</v>
      </c>
      <c r="G4851" s="1">
        <f t="shared" si="530"/>
        <v>44745</v>
      </c>
      <c r="H4851" s="2">
        <f t="shared" si="531"/>
        <v>44745.588888888888</v>
      </c>
      <c r="I4851" t="b">
        <f>OR(ABS(Table2[[#This Row],[DateTime]]-H4852) * 1440 &lt; 5, ABS(Table2[[#This Row],[DateTime]]-H4850) * 1440 &lt; 5)</f>
        <v>0</v>
      </c>
      <c r="J4851">
        <f>IF(Table2[[#This Row],[Mulitiple Sneeze?]],J4850+1,0)</f>
        <v>0</v>
      </c>
      <c r="K4851" t="str">
        <f>IF(AND(Table2[[#This Row],[Multiple Counter]]&gt;0, J4852=0),"Combo End","")</f>
        <v/>
      </c>
    </row>
    <row r="4852" spans="1:11" x14ac:dyDescent="0.25">
      <c r="A4852" s="1" t="s">
        <v>4226</v>
      </c>
      <c r="B4852" t="str">
        <f t="shared" si="525"/>
        <v>July 03</v>
      </c>
      <c r="C4852" t="str">
        <f t="shared" si="526"/>
        <v>2022</v>
      </c>
      <c r="D4852" t="str">
        <f t="shared" si="527"/>
        <v>05:43PM</v>
      </c>
      <c r="E4852">
        <f t="shared" si="528"/>
        <v>7</v>
      </c>
      <c r="F4852" t="str">
        <f t="shared" si="529"/>
        <v>03</v>
      </c>
      <c r="G4852" s="1">
        <f t="shared" si="530"/>
        <v>44745</v>
      </c>
      <c r="H4852" s="2">
        <f t="shared" si="531"/>
        <v>44745.738194444442</v>
      </c>
      <c r="I4852" t="b">
        <f>OR(ABS(Table2[[#This Row],[DateTime]]-H4853) * 1440 &lt; 5, ABS(Table2[[#This Row],[DateTime]]-H4851) * 1440 &lt; 5)</f>
        <v>0</v>
      </c>
      <c r="J4852">
        <f>IF(Table2[[#This Row],[Mulitiple Sneeze?]],J4851+1,0)</f>
        <v>0</v>
      </c>
      <c r="K4852" t="str">
        <f>IF(AND(Table2[[#This Row],[Multiple Counter]]&gt;0, J4853=0),"Combo End","")</f>
        <v/>
      </c>
    </row>
    <row r="4853" spans="1:11" x14ac:dyDescent="0.25">
      <c r="A4853" s="1" t="s">
        <v>4225</v>
      </c>
      <c r="B4853" t="str">
        <f t="shared" si="525"/>
        <v>July 04</v>
      </c>
      <c r="C4853" t="str">
        <f t="shared" si="526"/>
        <v>2022</v>
      </c>
      <c r="D4853" t="str">
        <f t="shared" si="527"/>
        <v>10:10AM</v>
      </c>
      <c r="E4853">
        <f t="shared" si="528"/>
        <v>7</v>
      </c>
      <c r="F4853" t="str">
        <f t="shared" si="529"/>
        <v>04</v>
      </c>
      <c r="G4853" s="1">
        <f t="shared" si="530"/>
        <v>44746</v>
      </c>
      <c r="H4853" s="2">
        <f t="shared" si="531"/>
        <v>44746.423611111109</v>
      </c>
      <c r="I4853" t="b">
        <f>OR(ABS(Table2[[#This Row],[DateTime]]-H4854) * 1440 &lt; 5, ABS(Table2[[#This Row],[DateTime]]-H4852) * 1440 &lt; 5)</f>
        <v>0</v>
      </c>
      <c r="J4853">
        <f>IF(Table2[[#This Row],[Mulitiple Sneeze?]],J4852+1,0)</f>
        <v>0</v>
      </c>
      <c r="K4853" t="str">
        <f>IF(AND(Table2[[#This Row],[Multiple Counter]]&gt;0, J4854=0),"Combo End","")</f>
        <v/>
      </c>
    </row>
    <row r="4854" spans="1:11" x14ac:dyDescent="0.25">
      <c r="A4854" s="1" t="s">
        <v>4224</v>
      </c>
      <c r="B4854" t="str">
        <f t="shared" si="525"/>
        <v>July 04</v>
      </c>
      <c r="C4854" t="str">
        <f t="shared" si="526"/>
        <v>2022</v>
      </c>
      <c r="D4854" t="str">
        <f t="shared" si="527"/>
        <v>11:04AM</v>
      </c>
      <c r="E4854">
        <f t="shared" si="528"/>
        <v>7</v>
      </c>
      <c r="F4854" t="str">
        <f t="shared" si="529"/>
        <v>04</v>
      </c>
      <c r="G4854" s="1">
        <f t="shared" si="530"/>
        <v>44746</v>
      </c>
      <c r="H4854" s="2">
        <f t="shared" si="531"/>
        <v>44746.461111111108</v>
      </c>
      <c r="I4854" t="b">
        <f>OR(ABS(Table2[[#This Row],[DateTime]]-H4855) * 1440 &lt; 5, ABS(Table2[[#This Row],[DateTime]]-H4853) * 1440 &lt; 5)</f>
        <v>0</v>
      </c>
      <c r="J4854">
        <f>IF(Table2[[#This Row],[Mulitiple Sneeze?]],J4853+1,0)</f>
        <v>0</v>
      </c>
      <c r="K4854" t="str">
        <f>IF(AND(Table2[[#This Row],[Multiple Counter]]&gt;0, J4855=0),"Combo End","")</f>
        <v/>
      </c>
    </row>
    <row r="4855" spans="1:11" x14ac:dyDescent="0.25">
      <c r="A4855" s="1" t="s">
        <v>4223</v>
      </c>
      <c r="B4855" t="str">
        <f t="shared" si="525"/>
        <v>July 05</v>
      </c>
      <c r="C4855" t="str">
        <f t="shared" si="526"/>
        <v>2022</v>
      </c>
      <c r="D4855" t="str">
        <f t="shared" si="527"/>
        <v>06:09AM</v>
      </c>
      <c r="E4855">
        <f t="shared" si="528"/>
        <v>7</v>
      </c>
      <c r="F4855" t="str">
        <f t="shared" si="529"/>
        <v>05</v>
      </c>
      <c r="G4855" s="1">
        <f t="shared" si="530"/>
        <v>44747</v>
      </c>
      <c r="H4855" s="2">
        <f t="shared" si="531"/>
        <v>44747.256249999999</v>
      </c>
      <c r="I4855" t="b">
        <f>OR(ABS(Table2[[#This Row],[DateTime]]-H4856) * 1440 &lt; 5, ABS(Table2[[#This Row],[DateTime]]-H4854) * 1440 &lt; 5)</f>
        <v>0</v>
      </c>
      <c r="J4855">
        <f>IF(Table2[[#This Row],[Mulitiple Sneeze?]],J4854+1,0)</f>
        <v>0</v>
      </c>
      <c r="K4855" t="str">
        <f>IF(AND(Table2[[#This Row],[Multiple Counter]]&gt;0, J4856=0),"Combo End","")</f>
        <v/>
      </c>
    </row>
    <row r="4856" spans="1:11" x14ac:dyDescent="0.25">
      <c r="A4856" s="1" t="s">
        <v>4222</v>
      </c>
      <c r="B4856" t="str">
        <f t="shared" si="525"/>
        <v>July 05</v>
      </c>
      <c r="C4856" t="str">
        <f t="shared" si="526"/>
        <v>2022</v>
      </c>
      <c r="D4856" t="str">
        <f t="shared" si="527"/>
        <v>07:19AM</v>
      </c>
      <c r="E4856">
        <f t="shared" si="528"/>
        <v>7</v>
      </c>
      <c r="F4856" t="str">
        <f t="shared" si="529"/>
        <v>05</v>
      </c>
      <c r="G4856" s="1">
        <f t="shared" si="530"/>
        <v>44747</v>
      </c>
      <c r="H4856" s="2">
        <f t="shared" si="531"/>
        <v>44747.304861111108</v>
      </c>
      <c r="I4856" t="b">
        <f>OR(ABS(Table2[[#This Row],[DateTime]]-H4857) * 1440 &lt; 5, ABS(Table2[[#This Row],[DateTime]]-H4855) * 1440 &lt; 5)</f>
        <v>0</v>
      </c>
      <c r="J4856">
        <f>IF(Table2[[#This Row],[Mulitiple Sneeze?]],J4855+1,0)</f>
        <v>0</v>
      </c>
      <c r="K4856" t="str">
        <f>IF(AND(Table2[[#This Row],[Multiple Counter]]&gt;0, J4857=0),"Combo End","")</f>
        <v/>
      </c>
    </row>
    <row r="4857" spans="1:11" x14ac:dyDescent="0.25">
      <c r="A4857" s="1" t="s">
        <v>4221</v>
      </c>
      <c r="B4857" t="str">
        <f t="shared" si="525"/>
        <v>July 05</v>
      </c>
      <c r="C4857" t="str">
        <f t="shared" si="526"/>
        <v>2022</v>
      </c>
      <c r="D4857" t="str">
        <f t="shared" si="527"/>
        <v>11:17AM</v>
      </c>
      <c r="E4857">
        <f t="shared" si="528"/>
        <v>7</v>
      </c>
      <c r="F4857" t="str">
        <f t="shared" si="529"/>
        <v>05</v>
      </c>
      <c r="G4857" s="1">
        <f t="shared" si="530"/>
        <v>44747</v>
      </c>
      <c r="H4857" s="2">
        <f t="shared" si="531"/>
        <v>44747.470138888886</v>
      </c>
      <c r="I4857" t="b">
        <f>OR(ABS(Table2[[#This Row],[DateTime]]-H4858) * 1440 &lt; 5, ABS(Table2[[#This Row],[DateTime]]-H4856) * 1440 &lt; 5)</f>
        <v>0</v>
      </c>
      <c r="J4857">
        <f>IF(Table2[[#This Row],[Mulitiple Sneeze?]],J4856+1,0)</f>
        <v>0</v>
      </c>
      <c r="K4857" t="str">
        <f>IF(AND(Table2[[#This Row],[Multiple Counter]]&gt;0, J4858=0),"Combo End","")</f>
        <v/>
      </c>
    </row>
    <row r="4858" spans="1:11" x14ac:dyDescent="0.25">
      <c r="A4858" s="1" t="s">
        <v>4220</v>
      </c>
      <c r="B4858" t="str">
        <f t="shared" si="525"/>
        <v>July 05</v>
      </c>
      <c r="C4858" t="str">
        <f t="shared" si="526"/>
        <v>2022</v>
      </c>
      <c r="D4858" t="str">
        <f t="shared" si="527"/>
        <v>12:28PM</v>
      </c>
      <c r="E4858">
        <f t="shared" si="528"/>
        <v>7</v>
      </c>
      <c r="F4858" t="str">
        <f t="shared" si="529"/>
        <v>05</v>
      </c>
      <c r="G4858" s="1">
        <f t="shared" si="530"/>
        <v>44747</v>
      </c>
      <c r="H4858" s="2">
        <f t="shared" si="531"/>
        <v>44747.519444444442</v>
      </c>
      <c r="I4858" t="b">
        <f>OR(ABS(Table2[[#This Row],[DateTime]]-H4859) * 1440 &lt; 5, ABS(Table2[[#This Row],[DateTime]]-H4857) * 1440 &lt; 5)</f>
        <v>0</v>
      </c>
      <c r="J4858">
        <f>IF(Table2[[#This Row],[Mulitiple Sneeze?]],J4857+1,0)</f>
        <v>0</v>
      </c>
      <c r="K4858" t="str">
        <f>IF(AND(Table2[[#This Row],[Multiple Counter]]&gt;0, J4859=0),"Combo End","")</f>
        <v/>
      </c>
    </row>
    <row r="4859" spans="1:11" x14ac:dyDescent="0.25">
      <c r="A4859" s="1" t="s">
        <v>4219</v>
      </c>
      <c r="B4859" t="str">
        <f t="shared" si="525"/>
        <v>July 05</v>
      </c>
      <c r="C4859" t="str">
        <f t="shared" si="526"/>
        <v>2022</v>
      </c>
      <c r="D4859" t="str">
        <f t="shared" si="527"/>
        <v>04:21PM</v>
      </c>
      <c r="E4859">
        <f t="shared" si="528"/>
        <v>7</v>
      </c>
      <c r="F4859" t="str">
        <f t="shared" si="529"/>
        <v>05</v>
      </c>
      <c r="G4859" s="1">
        <f t="shared" si="530"/>
        <v>44747</v>
      </c>
      <c r="H4859" s="2">
        <f t="shared" si="531"/>
        <v>44747.681250000001</v>
      </c>
      <c r="I4859" t="b">
        <f>OR(ABS(Table2[[#This Row],[DateTime]]-H4860) * 1440 &lt; 5, ABS(Table2[[#This Row],[DateTime]]-H4858) * 1440 &lt; 5)</f>
        <v>0</v>
      </c>
      <c r="J4859">
        <f>IF(Table2[[#This Row],[Mulitiple Sneeze?]],J4858+1,0)</f>
        <v>0</v>
      </c>
      <c r="K4859" t="str">
        <f>IF(AND(Table2[[#This Row],[Multiple Counter]]&gt;0, J4860=0),"Combo End","")</f>
        <v/>
      </c>
    </row>
    <row r="4860" spans="1:11" x14ac:dyDescent="0.25">
      <c r="A4860" s="1" t="s">
        <v>4218</v>
      </c>
      <c r="B4860" t="str">
        <f t="shared" si="525"/>
        <v>July 05</v>
      </c>
      <c r="C4860" t="str">
        <f t="shared" si="526"/>
        <v>2022</v>
      </c>
      <c r="D4860" t="str">
        <f t="shared" si="527"/>
        <v>08:54PM</v>
      </c>
      <c r="E4860">
        <f t="shared" si="528"/>
        <v>7</v>
      </c>
      <c r="F4860" t="str">
        <f t="shared" si="529"/>
        <v>05</v>
      </c>
      <c r="G4860" s="1">
        <f t="shared" si="530"/>
        <v>44747</v>
      </c>
      <c r="H4860" s="2">
        <f t="shared" si="531"/>
        <v>44747.870833333334</v>
      </c>
      <c r="I4860" t="b">
        <f>OR(ABS(Table2[[#This Row],[DateTime]]-H4861) * 1440 &lt; 5, ABS(Table2[[#This Row],[DateTime]]-H4859) * 1440 &lt; 5)</f>
        <v>0</v>
      </c>
      <c r="J4860">
        <f>IF(Table2[[#This Row],[Mulitiple Sneeze?]],J4859+1,0)</f>
        <v>0</v>
      </c>
      <c r="K4860" t="str">
        <f>IF(AND(Table2[[#This Row],[Multiple Counter]]&gt;0, J4861=0),"Combo End","")</f>
        <v/>
      </c>
    </row>
    <row r="4861" spans="1:11" x14ac:dyDescent="0.25">
      <c r="A4861" s="1" t="s">
        <v>4217</v>
      </c>
      <c r="B4861" t="str">
        <f t="shared" si="525"/>
        <v>July 05</v>
      </c>
      <c r="C4861" t="str">
        <f t="shared" si="526"/>
        <v>2022</v>
      </c>
      <c r="D4861" t="str">
        <f t="shared" si="527"/>
        <v>09:43PM</v>
      </c>
      <c r="E4861">
        <f t="shared" si="528"/>
        <v>7</v>
      </c>
      <c r="F4861" t="str">
        <f t="shared" si="529"/>
        <v>05</v>
      </c>
      <c r="G4861" s="1">
        <f t="shared" si="530"/>
        <v>44747</v>
      </c>
      <c r="H4861" s="2">
        <f t="shared" si="531"/>
        <v>44747.904861111114</v>
      </c>
      <c r="I4861" t="b">
        <f>OR(ABS(Table2[[#This Row],[DateTime]]-H4862) * 1440 &lt; 5, ABS(Table2[[#This Row],[DateTime]]-H4860) * 1440 &lt; 5)</f>
        <v>0</v>
      </c>
      <c r="J4861">
        <f>IF(Table2[[#This Row],[Mulitiple Sneeze?]],J4860+1,0)</f>
        <v>0</v>
      </c>
      <c r="K4861" t="str">
        <f>IF(AND(Table2[[#This Row],[Multiple Counter]]&gt;0, J4862=0),"Combo End","")</f>
        <v/>
      </c>
    </row>
    <row r="4862" spans="1:11" x14ac:dyDescent="0.25">
      <c r="A4862" s="1" t="s">
        <v>4216</v>
      </c>
      <c r="B4862" t="str">
        <f t="shared" si="525"/>
        <v>July 07</v>
      </c>
      <c r="C4862" t="str">
        <f t="shared" si="526"/>
        <v>2022</v>
      </c>
      <c r="D4862" t="str">
        <f t="shared" si="527"/>
        <v>07:51AM</v>
      </c>
      <c r="E4862">
        <f t="shared" si="528"/>
        <v>7</v>
      </c>
      <c r="F4862" t="str">
        <f t="shared" si="529"/>
        <v>07</v>
      </c>
      <c r="G4862" s="1">
        <f t="shared" si="530"/>
        <v>44749</v>
      </c>
      <c r="H4862" s="2">
        <f t="shared" si="531"/>
        <v>44749.32708333333</v>
      </c>
      <c r="I4862" t="b">
        <f>OR(ABS(Table2[[#This Row],[DateTime]]-H4863) * 1440 &lt; 5, ABS(Table2[[#This Row],[DateTime]]-H4861) * 1440 &lt; 5)</f>
        <v>0</v>
      </c>
      <c r="J4862">
        <f>IF(Table2[[#This Row],[Mulitiple Sneeze?]],J4861+1,0)</f>
        <v>0</v>
      </c>
      <c r="K4862" t="str">
        <f>IF(AND(Table2[[#This Row],[Multiple Counter]]&gt;0, J4863=0),"Combo End","")</f>
        <v/>
      </c>
    </row>
    <row r="4863" spans="1:11" x14ac:dyDescent="0.25">
      <c r="A4863" s="1" t="s">
        <v>4215</v>
      </c>
      <c r="B4863" t="str">
        <f t="shared" si="525"/>
        <v>July 07</v>
      </c>
      <c r="C4863" t="str">
        <f t="shared" si="526"/>
        <v>2022</v>
      </c>
      <c r="D4863" t="str">
        <f t="shared" si="527"/>
        <v>07:56PM</v>
      </c>
      <c r="E4863">
        <f t="shared" si="528"/>
        <v>7</v>
      </c>
      <c r="F4863" t="str">
        <f t="shared" si="529"/>
        <v>07</v>
      </c>
      <c r="G4863" s="1">
        <f t="shared" si="530"/>
        <v>44749</v>
      </c>
      <c r="H4863" s="2">
        <f t="shared" si="531"/>
        <v>44749.830555555556</v>
      </c>
      <c r="I4863" t="b">
        <f>OR(ABS(Table2[[#This Row],[DateTime]]-H4864) * 1440 &lt; 5, ABS(Table2[[#This Row],[DateTime]]-H4862) * 1440 &lt; 5)</f>
        <v>0</v>
      </c>
      <c r="J4863">
        <f>IF(Table2[[#This Row],[Mulitiple Sneeze?]],J4862+1,0)</f>
        <v>0</v>
      </c>
      <c r="K4863" t="str">
        <f>IF(AND(Table2[[#This Row],[Multiple Counter]]&gt;0, J4864=0),"Combo End","")</f>
        <v/>
      </c>
    </row>
    <row r="4864" spans="1:11" x14ac:dyDescent="0.25">
      <c r="A4864" s="1" t="s">
        <v>4214</v>
      </c>
      <c r="B4864" t="str">
        <f t="shared" si="525"/>
        <v>July 07</v>
      </c>
      <c r="C4864" t="str">
        <f t="shared" si="526"/>
        <v>2022</v>
      </c>
      <c r="D4864" t="str">
        <f t="shared" si="527"/>
        <v>08:52PM</v>
      </c>
      <c r="E4864">
        <f t="shared" si="528"/>
        <v>7</v>
      </c>
      <c r="F4864" t="str">
        <f t="shared" si="529"/>
        <v>07</v>
      </c>
      <c r="G4864" s="1">
        <f t="shared" si="530"/>
        <v>44749</v>
      </c>
      <c r="H4864" s="2">
        <f t="shared" si="531"/>
        <v>44749.869444444441</v>
      </c>
      <c r="I4864" t="b">
        <f>OR(ABS(Table2[[#This Row],[DateTime]]-H4865) * 1440 &lt; 5, ABS(Table2[[#This Row],[DateTime]]-H4863) * 1440 &lt; 5)</f>
        <v>0</v>
      </c>
      <c r="J4864">
        <f>IF(Table2[[#This Row],[Mulitiple Sneeze?]],J4863+1,0)</f>
        <v>0</v>
      </c>
      <c r="K4864" t="str">
        <f>IF(AND(Table2[[#This Row],[Multiple Counter]]&gt;0, J4865=0),"Combo End","")</f>
        <v/>
      </c>
    </row>
    <row r="4865" spans="1:11" x14ac:dyDescent="0.25">
      <c r="A4865" s="1" t="s">
        <v>4213</v>
      </c>
      <c r="B4865" t="str">
        <f t="shared" si="525"/>
        <v>July 08</v>
      </c>
      <c r="C4865" t="str">
        <f t="shared" si="526"/>
        <v>2022</v>
      </c>
      <c r="D4865" t="str">
        <f t="shared" si="527"/>
        <v>07:51PM</v>
      </c>
      <c r="E4865">
        <f t="shared" si="528"/>
        <v>7</v>
      </c>
      <c r="F4865" t="str">
        <f t="shared" si="529"/>
        <v>08</v>
      </c>
      <c r="G4865" s="1">
        <f t="shared" si="530"/>
        <v>44750</v>
      </c>
      <c r="H4865" s="2">
        <f t="shared" si="531"/>
        <v>44750.82708333333</v>
      </c>
      <c r="I4865" t="b">
        <f>OR(ABS(Table2[[#This Row],[DateTime]]-H4866) * 1440 &lt; 5, ABS(Table2[[#This Row],[DateTime]]-H4864) * 1440 &lt; 5)</f>
        <v>0</v>
      </c>
      <c r="J4865">
        <f>IF(Table2[[#This Row],[Mulitiple Sneeze?]],J4864+1,0)</f>
        <v>0</v>
      </c>
      <c r="K4865" t="str">
        <f>IF(AND(Table2[[#This Row],[Multiple Counter]]&gt;0, J4866=0),"Combo End","")</f>
        <v/>
      </c>
    </row>
    <row r="4866" spans="1:11" x14ac:dyDescent="0.25">
      <c r="A4866" s="1" t="s">
        <v>4212</v>
      </c>
      <c r="B4866" t="str">
        <f t="shared" ref="B4866:B4929" si="532">_xlfn.TEXTBEFORE(A4866,",")</f>
        <v>July 09</v>
      </c>
      <c r="C4866" t="str">
        <f t="shared" ref="C4866:C4929" si="533">LEFT(_xlfn.TEXTAFTER(A4866, ", "), 4)</f>
        <v>2022</v>
      </c>
      <c r="D4866" t="str">
        <f t="shared" ref="D4866:D4929" si="534">_xlfn.TEXTAFTER(A4866, "at ")</f>
        <v>05:34AM</v>
      </c>
      <c r="E4866">
        <f t="shared" ref="E4866:E4929" si="535">MONTH(1&amp;B4866)</f>
        <v>7</v>
      </c>
      <c r="F4866" t="str">
        <f t="shared" ref="F4866:F4929" si="536">RIGHT(B4866, 2)</f>
        <v>09</v>
      </c>
      <c r="G4866" s="1">
        <f t="shared" ref="G4866:G4929" si="537">DATE(C4866,E4866,F4866)</f>
        <v>44751</v>
      </c>
      <c r="H4866" s="2">
        <f t="shared" ref="H4866:H4929" si="538">G4866+TIMEVALUE(_xlfn.CONCAT(LEFT(D4866, 5), " ", RIGHT(D4866, 2)))</f>
        <v>44751.231944444444</v>
      </c>
      <c r="I4866" t="b">
        <f>OR(ABS(Table2[[#This Row],[DateTime]]-H4867) * 1440 &lt; 5, ABS(Table2[[#This Row],[DateTime]]-H4865) * 1440 &lt; 5)</f>
        <v>0</v>
      </c>
      <c r="J4866">
        <f>IF(Table2[[#This Row],[Mulitiple Sneeze?]],J4865+1,0)</f>
        <v>0</v>
      </c>
      <c r="K4866" t="str">
        <f>IF(AND(Table2[[#This Row],[Multiple Counter]]&gt;0, J4867=0),"Combo End","")</f>
        <v/>
      </c>
    </row>
    <row r="4867" spans="1:11" x14ac:dyDescent="0.25">
      <c r="A4867" s="1" t="s">
        <v>4211</v>
      </c>
      <c r="B4867" t="str">
        <f t="shared" si="532"/>
        <v>July 09</v>
      </c>
      <c r="C4867" t="str">
        <f t="shared" si="533"/>
        <v>2022</v>
      </c>
      <c r="D4867" t="str">
        <f t="shared" si="534"/>
        <v>06:08AM</v>
      </c>
      <c r="E4867">
        <f t="shared" si="535"/>
        <v>7</v>
      </c>
      <c r="F4867" t="str">
        <f t="shared" si="536"/>
        <v>09</v>
      </c>
      <c r="G4867" s="1">
        <f t="shared" si="537"/>
        <v>44751</v>
      </c>
      <c r="H4867" s="2">
        <f t="shared" si="538"/>
        <v>44751.255555555559</v>
      </c>
      <c r="I4867" t="b">
        <f>OR(ABS(Table2[[#This Row],[DateTime]]-H4868) * 1440 &lt; 5, ABS(Table2[[#This Row],[DateTime]]-H4866) * 1440 &lt; 5)</f>
        <v>0</v>
      </c>
      <c r="J4867">
        <f>IF(Table2[[#This Row],[Mulitiple Sneeze?]],J4866+1,0)</f>
        <v>0</v>
      </c>
      <c r="K4867" t="str">
        <f>IF(AND(Table2[[#This Row],[Multiple Counter]]&gt;0, J4868=0),"Combo End","")</f>
        <v/>
      </c>
    </row>
    <row r="4868" spans="1:11" x14ac:dyDescent="0.25">
      <c r="A4868" s="1" t="s">
        <v>4210</v>
      </c>
      <c r="B4868" t="str">
        <f t="shared" si="532"/>
        <v>July 11</v>
      </c>
      <c r="C4868" t="str">
        <f t="shared" si="533"/>
        <v>2022</v>
      </c>
      <c r="D4868" t="str">
        <f t="shared" si="534"/>
        <v>06:29AM</v>
      </c>
      <c r="E4868">
        <f t="shared" si="535"/>
        <v>7</v>
      </c>
      <c r="F4868" t="str">
        <f t="shared" si="536"/>
        <v>11</v>
      </c>
      <c r="G4868" s="1">
        <f t="shared" si="537"/>
        <v>44753</v>
      </c>
      <c r="H4868" s="2">
        <f t="shared" si="538"/>
        <v>44753.270138888889</v>
      </c>
      <c r="I4868" t="b">
        <f>OR(ABS(Table2[[#This Row],[DateTime]]-H4869) * 1440 &lt; 5, ABS(Table2[[#This Row],[DateTime]]-H4867) * 1440 &lt; 5)</f>
        <v>0</v>
      </c>
      <c r="J4868">
        <f>IF(Table2[[#This Row],[Mulitiple Sneeze?]],J4867+1,0)</f>
        <v>0</v>
      </c>
      <c r="K4868" t="str">
        <f>IF(AND(Table2[[#This Row],[Multiple Counter]]&gt;0, J4869=0),"Combo End","")</f>
        <v/>
      </c>
    </row>
    <row r="4869" spans="1:11" x14ac:dyDescent="0.25">
      <c r="A4869" s="1" t="s">
        <v>4209</v>
      </c>
      <c r="B4869" t="str">
        <f t="shared" si="532"/>
        <v>July 11</v>
      </c>
      <c r="C4869" t="str">
        <f t="shared" si="533"/>
        <v>2022</v>
      </c>
      <c r="D4869" t="str">
        <f t="shared" si="534"/>
        <v>07:09AM</v>
      </c>
      <c r="E4869">
        <f t="shared" si="535"/>
        <v>7</v>
      </c>
      <c r="F4869" t="str">
        <f t="shared" si="536"/>
        <v>11</v>
      </c>
      <c r="G4869" s="1">
        <f t="shared" si="537"/>
        <v>44753</v>
      </c>
      <c r="H4869" s="2">
        <f t="shared" si="538"/>
        <v>44753.29791666667</v>
      </c>
      <c r="I4869" t="b">
        <f>OR(ABS(Table2[[#This Row],[DateTime]]-H4870) * 1440 &lt; 5, ABS(Table2[[#This Row],[DateTime]]-H4868) * 1440 &lt; 5)</f>
        <v>0</v>
      </c>
      <c r="J4869">
        <f>IF(Table2[[#This Row],[Mulitiple Sneeze?]],J4868+1,0)</f>
        <v>0</v>
      </c>
      <c r="K4869" t="str">
        <f>IF(AND(Table2[[#This Row],[Multiple Counter]]&gt;0, J4870=0),"Combo End","")</f>
        <v/>
      </c>
    </row>
    <row r="4870" spans="1:11" x14ac:dyDescent="0.25">
      <c r="A4870" s="1" t="s">
        <v>4208</v>
      </c>
      <c r="B4870" t="str">
        <f t="shared" si="532"/>
        <v>July 11</v>
      </c>
      <c r="C4870" t="str">
        <f t="shared" si="533"/>
        <v>2022</v>
      </c>
      <c r="D4870" t="str">
        <f t="shared" si="534"/>
        <v>06:32PM</v>
      </c>
      <c r="E4870">
        <f t="shared" si="535"/>
        <v>7</v>
      </c>
      <c r="F4870" t="str">
        <f t="shared" si="536"/>
        <v>11</v>
      </c>
      <c r="G4870" s="1">
        <f t="shared" si="537"/>
        <v>44753</v>
      </c>
      <c r="H4870" s="2">
        <f t="shared" si="538"/>
        <v>44753.772222222222</v>
      </c>
      <c r="I4870" t="b">
        <f>OR(ABS(Table2[[#This Row],[DateTime]]-H4871) * 1440 &lt; 5, ABS(Table2[[#This Row],[DateTime]]-H4869) * 1440 &lt; 5)</f>
        <v>0</v>
      </c>
      <c r="J4870">
        <f>IF(Table2[[#This Row],[Mulitiple Sneeze?]],J4869+1,0)</f>
        <v>0</v>
      </c>
      <c r="K4870" t="str">
        <f>IF(AND(Table2[[#This Row],[Multiple Counter]]&gt;0, J4871=0),"Combo End","")</f>
        <v/>
      </c>
    </row>
    <row r="4871" spans="1:11" x14ac:dyDescent="0.25">
      <c r="A4871" s="1" t="s">
        <v>4207</v>
      </c>
      <c r="B4871" t="str">
        <f t="shared" si="532"/>
        <v>July 12</v>
      </c>
      <c r="C4871" t="str">
        <f t="shared" si="533"/>
        <v>2022</v>
      </c>
      <c r="D4871" t="str">
        <f t="shared" si="534"/>
        <v>11:46AM</v>
      </c>
      <c r="E4871">
        <f t="shared" si="535"/>
        <v>7</v>
      </c>
      <c r="F4871" t="str">
        <f t="shared" si="536"/>
        <v>12</v>
      </c>
      <c r="G4871" s="1">
        <f t="shared" si="537"/>
        <v>44754</v>
      </c>
      <c r="H4871" s="2">
        <f t="shared" si="538"/>
        <v>44754.490277777775</v>
      </c>
      <c r="I4871" t="b">
        <f>OR(ABS(Table2[[#This Row],[DateTime]]-H4872) * 1440 &lt; 5, ABS(Table2[[#This Row],[DateTime]]-H4870) * 1440 &lt; 5)</f>
        <v>0</v>
      </c>
      <c r="J4871">
        <f>IF(Table2[[#This Row],[Mulitiple Sneeze?]],J4870+1,0)</f>
        <v>0</v>
      </c>
      <c r="K4871" t="str">
        <f>IF(AND(Table2[[#This Row],[Multiple Counter]]&gt;0, J4872=0),"Combo End","")</f>
        <v/>
      </c>
    </row>
    <row r="4872" spans="1:11" x14ac:dyDescent="0.25">
      <c r="A4872" s="1" t="s">
        <v>4206</v>
      </c>
      <c r="B4872" t="str">
        <f t="shared" si="532"/>
        <v>July 13</v>
      </c>
      <c r="C4872" t="str">
        <f t="shared" si="533"/>
        <v>2022</v>
      </c>
      <c r="D4872" t="str">
        <f t="shared" si="534"/>
        <v>08:59AM</v>
      </c>
      <c r="E4872">
        <f t="shared" si="535"/>
        <v>7</v>
      </c>
      <c r="F4872" t="str">
        <f t="shared" si="536"/>
        <v>13</v>
      </c>
      <c r="G4872" s="1">
        <f t="shared" si="537"/>
        <v>44755</v>
      </c>
      <c r="H4872" s="2">
        <f t="shared" si="538"/>
        <v>44755.374305555553</v>
      </c>
      <c r="I4872" t="b">
        <f>OR(ABS(Table2[[#This Row],[DateTime]]-H4873) * 1440 &lt; 5, ABS(Table2[[#This Row],[DateTime]]-H4871) * 1440 &lt; 5)</f>
        <v>0</v>
      </c>
      <c r="J4872">
        <f>IF(Table2[[#This Row],[Mulitiple Sneeze?]],J4871+1,0)</f>
        <v>0</v>
      </c>
      <c r="K4872" t="str">
        <f>IF(AND(Table2[[#This Row],[Multiple Counter]]&gt;0, J4873=0),"Combo End","")</f>
        <v/>
      </c>
    </row>
    <row r="4873" spans="1:11" x14ac:dyDescent="0.25">
      <c r="A4873" s="1" t="s">
        <v>4205</v>
      </c>
      <c r="B4873" t="str">
        <f t="shared" si="532"/>
        <v>July 13</v>
      </c>
      <c r="C4873" t="str">
        <f t="shared" si="533"/>
        <v>2022</v>
      </c>
      <c r="D4873" t="str">
        <f t="shared" si="534"/>
        <v>10:02AM</v>
      </c>
      <c r="E4873">
        <f t="shared" si="535"/>
        <v>7</v>
      </c>
      <c r="F4873" t="str">
        <f t="shared" si="536"/>
        <v>13</v>
      </c>
      <c r="G4873" s="1">
        <f t="shared" si="537"/>
        <v>44755</v>
      </c>
      <c r="H4873" s="2">
        <f t="shared" si="538"/>
        <v>44755.418055555558</v>
      </c>
      <c r="I4873" t="b">
        <f>OR(ABS(Table2[[#This Row],[DateTime]]-H4874) * 1440 &lt; 5, ABS(Table2[[#This Row],[DateTime]]-H4872) * 1440 &lt; 5)</f>
        <v>0</v>
      </c>
      <c r="J4873">
        <f>IF(Table2[[#This Row],[Mulitiple Sneeze?]],J4872+1,0)</f>
        <v>0</v>
      </c>
      <c r="K4873" t="str">
        <f>IF(AND(Table2[[#This Row],[Multiple Counter]]&gt;0, J4874=0),"Combo End","")</f>
        <v/>
      </c>
    </row>
    <row r="4874" spans="1:11" x14ac:dyDescent="0.25">
      <c r="A4874" s="1" t="s">
        <v>4204</v>
      </c>
      <c r="B4874" t="str">
        <f t="shared" si="532"/>
        <v>July 13</v>
      </c>
      <c r="C4874" t="str">
        <f t="shared" si="533"/>
        <v>2022</v>
      </c>
      <c r="D4874" t="str">
        <f t="shared" si="534"/>
        <v>10:35PM</v>
      </c>
      <c r="E4874">
        <f t="shared" si="535"/>
        <v>7</v>
      </c>
      <c r="F4874" t="str">
        <f t="shared" si="536"/>
        <v>13</v>
      </c>
      <c r="G4874" s="1">
        <f t="shared" si="537"/>
        <v>44755</v>
      </c>
      <c r="H4874" s="2">
        <f t="shared" si="538"/>
        <v>44755.940972222219</v>
      </c>
      <c r="I4874" t="b">
        <f>OR(ABS(Table2[[#This Row],[DateTime]]-H4875) * 1440 &lt; 5, ABS(Table2[[#This Row],[DateTime]]-H4873) * 1440 &lt; 5)</f>
        <v>0</v>
      </c>
      <c r="J4874">
        <f>IF(Table2[[#This Row],[Mulitiple Sneeze?]],J4873+1,0)</f>
        <v>0</v>
      </c>
      <c r="K4874" t="str">
        <f>IF(AND(Table2[[#This Row],[Multiple Counter]]&gt;0, J4875=0),"Combo End","")</f>
        <v/>
      </c>
    </row>
    <row r="4875" spans="1:11" x14ac:dyDescent="0.25">
      <c r="A4875" s="1" t="s">
        <v>4203</v>
      </c>
      <c r="B4875" t="str">
        <f t="shared" si="532"/>
        <v>July 14</v>
      </c>
      <c r="C4875" t="str">
        <f t="shared" si="533"/>
        <v>2022</v>
      </c>
      <c r="D4875" t="str">
        <f t="shared" si="534"/>
        <v>06:53AM</v>
      </c>
      <c r="E4875">
        <f t="shared" si="535"/>
        <v>7</v>
      </c>
      <c r="F4875" t="str">
        <f t="shared" si="536"/>
        <v>14</v>
      </c>
      <c r="G4875" s="1">
        <f t="shared" si="537"/>
        <v>44756</v>
      </c>
      <c r="H4875" s="2">
        <f t="shared" si="538"/>
        <v>44756.286805555559</v>
      </c>
      <c r="I4875" t="b">
        <f>OR(ABS(Table2[[#This Row],[DateTime]]-H4876) * 1440 &lt; 5, ABS(Table2[[#This Row],[DateTime]]-H4874) * 1440 &lt; 5)</f>
        <v>0</v>
      </c>
      <c r="J4875">
        <f>IF(Table2[[#This Row],[Mulitiple Sneeze?]],J4874+1,0)</f>
        <v>0</v>
      </c>
      <c r="K4875" t="str">
        <f>IF(AND(Table2[[#This Row],[Multiple Counter]]&gt;0, J4876=0),"Combo End","")</f>
        <v/>
      </c>
    </row>
    <row r="4876" spans="1:11" x14ac:dyDescent="0.25">
      <c r="A4876" s="1" t="s">
        <v>4202</v>
      </c>
      <c r="B4876" t="str">
        <f t="shared" si="532"/>
        <v>July 16</v>
      </c>
      <c r="C4876" t="str">
        <f t="shared" si="533"/>
        <v>2022</v>
      </c>
      <c r="D4876" t="str">
        <f t="shared" si="534"/>
        <v>03:34PM</v>
      </c>
      <c r="E4876">
        <f t="shared" si="535"/>
        <v>7</v>
      </c>
      <c r="F4876" t="str">
        <f t="shared" si="536"/>
        <v>16</v>
      </c>
      <c r="G4876" s="1">
        <f t="shared" si="537"/>
        <v>44758</v>
      </c>
      <c r="H4876" s="2">
        <f t="shared" si="538"/>
        <v>44758.648611111108</v>
      </c>
      <c r="I4876" t="b">
        <f>OR(ABS(Table2[[#This Row],[DateTime]]-H4877) * 1440 &lt; 5, ABS(Table2[[#This Row],[DateTime]]-H4875) * 1440 &lt; 5)</f>
        <v>0</v>
      </c>
      <c r="J4876">
        <f>IF(Table2[[#This Row],[Mulitiple Sneeze?]],J4875+1,0)</f>
        <v>0</v>
      </c>
      <c r="K4876" t="str">
        <f>IF(AND(Table2[[#This Row],[Multiple Counter]]&gt;0, J4877=0),"Combo End","")</f>
        <v/>
      </c>
    </row>
    <row r="4877" spans="1:11" x14ac:dyDescent="0.25">
      <c r="A4877" s="1" t="s">
        <v>4201</v>
      </c>
      <c r="B4877" t="str">
        <f t="shared" si="532"/>
        <v>July 17</v>
      </c>
      <c r="C4877" t="str">
        <f t="shared" si="533"/>
        <v>2022</v>
      </c>
      <c r="D4877" t="str">
        <f t="shared" si="534"/>
        <v>12:17PM</v>
      </c>
      <c r="E4877">
        <f t="shared" si="535"/>
        <v>7</v>
      </c>
      <c r="F4877" t="str">
        <f t="shared" si="536"/>
        <v>17</v>
      </c>
      <c r="G4877" s="1">
        <f t="shared" si="537"/>
        <v>44759</v>
      </c>
      <c r="H4877" s="2">
        <f t="shared" si="538"/>
        <v>44759.511805555558</v>
      </c>
      <c r="I4877" t="b">
        <f>OR(ABS(Table2[[#This Row],[DateTime]]-H4878) * 1440 &lt; 5, ABS(Table2[[#This Row],[DateTime]]-H4876) * 1440 &lt; 5)</f>
        <v>0</v>
      </c>
      <c r="J4877">
        <f>IF(Table2[[#This Row],[Mulitiple Sneeze?]],J4876+1,0)</f>
        <v>0</v>
      </c>
      <c r="K4877" t="str">
        <f>IF(AND(Table2[[#This Row],[Multiple Counter]]&gt;0, J4878=0),"Combo End","")</f>
        <v/>
      </c>
    </row>
    <row r="4878" spans="1:11" x14ac:dyDescent="0.25">
      <c r="A4878" s="1" t="s">
        <v>4200</v>
      </c>
      <c r="B4878" t="str">
        <f t="shared" si="532"/>
        <v>July 18</v>
      </c>
      <c r="C4878" t="str">
        <f t="shared" si="533"/>
        <v>2022</v>
      </c>
      <c r="D4878" t="str">
        <f t="shared" si="534"/>
        <v>05:45AM</v>
      </c>
      <c r="E4878">
        <f t="shared" si="535"/>
        <v>7</v>
      </c>
      <c r="F4878" t="str">
        <f t="shared" si="536"/>
        <v>18</v>
      </c>
      <c r="G4878" s="1">
        <f t="shared" si="537"/>
        <v>44760</v>
      </c>
      <c r="H4878" s="2">
        <f t="shared" si="538"/>
        <v>44760.239583333336</v>
      </c>
      <c r="I4878" t="b">
        <f>OR(ABS(Table2[[#This Row],[DateTime]]-H4879) * 1440 &lt; 5, ABS(Table2[[#This Row],[DateTime]]-H4877) * 1440 &lt; 5)</f>
        <v>0</v>
      </c>
      <c r="J4878">
        <f>IF(Table2[[#This Row],[Mulitiple Sneeze?]],J4877+1,0)</f>
        <v>0</v>
      </c>
      <c r="K4878" t="str">
        <f>IF(AND(Table2[[#This Row],[Multiple Counter]]&gt;0, J4879=0),"Combo End","")</f>
        <v/>
      </c>
    </row>
    <row r="4879" spans="1:11" x14ac:dyDescent="0.25">
      <c r="A4879" s="1" t="s">
        <v>4199</v>
      </c>
      <c r="B4879" t="str">
        <f t="shared" si="532"/>
        <v>July 18</v>
      </c>
      <c r="C4879" t="str">
        <f t="shared" si="533"/>
        <v>2022</v>
      </c>
      <c r="D4879" t="str">
        <f t="shared" si="534"/>
        <v>11:27AM</v>
      </c>
      <c r="E4879">
        <f t="shared" si="535"/>
        <v>7</v>
      </c>
      <c r="F4879" t="str">
        <f t="shared" si="536"/>
        <v>18</v>
      </c>
      <c r="G4879" s="1">
        <f t="shared" si="537"/>
        <v>44760</v>
      </c>
      <c r="H4879" s="2">
        <f t="shared" si="538"/>
        <v>44760.477083333331</v>
      </c>
      <c r="I4879" t="b">
        <f>OR(ABS(Table2[[#This Row],[DateTime]]-H4880) * 1440 &lt; 5, ABS(Table2[[#This Row],[DateTime]]-H4878) * 1440 &lt; 5)</f>
        <v>0</v>
      </c>
      <c r="J4879">
        <f>IF(Table2[[#This Row],[Mulitiple Sneeze?]],J4878+1,0)</f>
        <v>0</v>
      </c>
      <c r="K4879" t="str">
        <f>IF(AND(Table2[[#This Row],[Multiple Counter]]&gt;0, J4880=0),"Combo End","")</f>
        <v/>
      </c>
    </row>
    <row r="4880" spans="1:11" x14ac:dyDescent="0.25">
      <c r="A4880" s="1" t="s">
        <v>4198</v>
      </c>
      <c r="B4880" t="str">
        <f t="shared" si="532"/>
        <v>July 19</v>
      </c>
      <c r="C4880" t="str">
        <f t="shared" si="533"/>
        <v>2022</v>
      </c>
      <c r="D4880" t="str">
        <f t="shared" si="534"/>
        <v>04:01PM</v>
      </c>
      <c r="E4880">
        <f t="shared" si="535"/>
        <v>7</v>
      </c>
      <c r="F4880" t="str">
        <f t="shared" si="536"/>
        <v>19</v>
      </c>
      <c r="G4880" s="1">
        <f t="shared" si="537"/>
        <v>44761</v>
      </c>
      <c r="H4880" s="2">
        <f t="shared" si="538"/>
        <v>44761.667361111111</v>
      </c>
      <c r="I4880" t="b">
        <f>OR(ABS(Table2[[#This Row],[DateTime]]-H4881) * 1440 &lt; 5, ABS(Table2[[#This Row],[DateTime]]-H4879) * 1440 &lt; 5)</f>
        <v>0</v>
      </c>
      <c r="J4880">
        <f>IF(Table2[[#This Row],[Mulitiple Sneeze?]],J4879+1,0)</f>
        <v>0</v>
      </c>
      <c r="K4880" t="str">
        <f>IF(AND(Table2[[#This Row],[Multiple Counter]]&gt;0, J4881=0),"Combo End","")</f>
        <v/>
      </c>
    </row>
    <row r="4881" spans="1:11" x14ac:dyDescent="0.25">
      <c r="A4881" s="1" t="s">
        <v>4197</v>
      </c>
      <c r="B4881" t="str">
        <f t="shared" si="532"/>
        <v>July 20</v>
      </c>
      <c r="C4881" t="str">
        <f t="shared" si="533"/>
        <v>2022</v>
      </c>
      <c r="D4881" t="str">
        <f t="shared" si="534"/>
        <v>06:11AM</v>
      </c>
      <c r="E4881">
        <f t="shared" si="535"/>
        <v>7</v>
      </c>
      <c r="F4881" t="str">
        <f t="shared" si="536"/>
        <v>20</v>
      </c>
      <c r="G4881" s="1">
        <f t="shared" si="537"/>
        <v>44762</v>
      </c>
      <c r="H4881" s="2">
        <f t="shared" si="538"/>
        <v>44762.257638888892</v>
      </c>
      <c r="I4881" t="b">
        <f>OR(ABS(Table2[[#This Row],[DateTime]]-H4882) * 1440 &lt; 5, ABS(Table2[[#This Row],[DateTime]]-H4880) * 1440 &lt; 5)</f>
        <v>0</v>
      </c>
      <c r="J4881">
        <f>IF(Table2[[#This Row],[Mulitiple Sneeze?]],J4880+1,0)</f>
        <v>0</v>
      </c>
      <c r="K4881" t="str">
        <f>IF(AND(Table2[[#This Row],[Multiple Counter]]&gt;0, J4882=0),"Combo End","")</f>
        <v/>
      </c>
    </row>
    <row r="4882" spans="1:11" x14ac:dyDescent="0.25">
      <c r="A4882" s="1" t="s">
        <v>4196</v>
      </c>
      <c r="B4882" t="str">
        <f t="shared" si="532"/>
        <v>July 20</v>
      </c>
      <c r="C4882" t="str">
        <f t="shared" si="533"/>
        <v>2022</v>
      </c>
      <c r="D4882" t="str">
        <f t="shared" si="534"/>
        <v>03:36PM</v>
      </c>
      <c r="E4882">
        <f t="shared" si="535"/>
        <v>7</v>
      </c>
      <c r="F4882" t="str">
        <f t="shared" si="536"/>
        <v>20</v>
      </c>
      <c r="G4882" s="1">
        <f t="shared" si="537"/>
        <v>44762</v>
      </c>
      <c r="H4882" s="2">
        <f t="shared" si="538"/>
        <v>44762.65</v>
      </c>
      <c r="I4882" t="b">
        <f>OR(ABS(Table2[[#This Row],[DateTime]]-H4883) * 1440 &lt; 5, ABS(Table2[[#This Row],[DateTime]]-H4881) * 1440 &lt; 5)</f>
        <v>0</v>
      </c>
      <c r="J4882">
        <f>IF(Table2[[#This Row],[Mulitiple Sneeze?]],J4881+1,0)</f>
        <v>0</v>
      </c>
      <c r="K4882" t="str">
        <f>IF(AND(Table2[[#This Row],[Multiple Counter]]&gt;0, J4883=0),"Combo End","")</f>
        <v/>
      </c>
    </row>
    <row r="4883" spans="1:11" x14ac:dyDescent="0.25">
      <c r="A4883" s="1" t="s">
        <v>4195</v>
      </c>
      <c r="B4883" t="str">
        <f t="shared" si="532"/>
        <v>July 20</v>
      </c>
      <c r="C4883" t="str">
        <f t="shared" si="533"/>
        <v>2022</v>
      </c>
      <c r="D4883" t="str">
        <f t="shared" si="534"/>
        <v>06:41PM</v>
      </c>
      <c r="E4883">
        <f t="shared" si="535"/>
        <v>7</v>
      </c>
      <c r="F4883" t="str">
        <f t="shared" si="536"/>
        <v>20</v>
      </c>
      <c r="G4883" s="1">
        <f t="shared" si="537"/>
        <v>44762</v>
      </c>
      <c r="H4883" s="2">
        <f t="shared" si="538"/>
        <v>44762.77847222222</v>
      </c>
      <c r="I4883" t="b">
        <f>OR(ABS(Table2[[#This Row],[DateTime]]-H4884) * 1440 &lt; 5, ABS(Table2[[#This Row],[DateTime]]-H4882) * 1440 &lt; 5)</f>
        <v>0</v>
      </c>
      <c r="J4883">
        <f>IF(Table2[[#This Row],[Mulitiple Sneeze?]],J4882+1,0)</f>
        <v>0</v>
      </c>
      <c r="K4883" t="str">
        <f>IF(AND(Table2[[#This Row],[Multiple Counter]]&gt;0, J4884=0),"Combo End","")</f>
        <v/>
      </c>
    </row>
    <row r="4884" spans="1:11" x14ac:dyDescent="0.25">
      <c r="A4884" s="1" t="s">
        <v>4194</v>
      </c>
      <c r="B4884" t="str">
        <f t="shared" si="532"/>
        <v>July 21</v>
      </c>
      <c r="C4884" t="str">
        <f t="shared" si="533"/>
        <v>2022</v>
      </c>
      <c r="D4884" t="str">
        <f t="shared" si="534"/>
        <v>12:20PM</v>
      </c>
      <c r="E4884">
        <f t="shared" si="535"/>
        <v>7</v>
      </c>
      <c r="F4884" t="str">
        <f t="shared" si="536"/>
        <v>21</v>
      </c>
      <c r="G4884" s="1">
        <f t="shared" si="537"/>
        <v>44763</v>
      </c>
      <c r="H4884" s="2">
        <f t="shared" si="538"/>
        <v>44763.513888888891</v>
      </c>
      <c r="I4884" t="b">
        <f>OR(ABS(Table2[[#This Row],[DateTime]]-H4885) * 1440 &lt; 5, ABS(Table2[[#This Row],[DateTime]]-H4883) * 1440 &lt; 5)</f>
        <v>0</v>
      </c>
      <c r="J4884">
        <f>IF(Table2[[#This Row],[Mulitiple Sneeze?]],J4883+1,0)</f>
        <v>0</v>
      </c>
      <c r="K4884" t="str">
        <f>IF(AND(Table2[[#This Row],[Multiple Counter]]&gt;0, J4885=0),"Combo End","")</f>
        <v/>
      </c>
    </row>
    <row r="4885" spans="1:11" x14ac:dyDescent="0.25">
      <c r="A4885" s="1" t="s">
        <v>4193</v>
      </c>
      <c r="B4885" t="str">
        <f t="shared" si="532"/>
        <v>July 22</v>
      </c>
      <c r="C4885" t="str">
        <f t="shared" si="533"/>
        <v>2022</v>
      </c>
      <c r="D4885" t="str">
        <f t="shared" si="534"/>
        <v>11:19AM</v>
      </c>
      <c r="E4885">
        <f t="shared" si="535"/>
        <v>7</v>
      </c>
      <c r="F4885" t="str">
        <f t="shared" si="536"/>
        <v>22</v>
      </c>
      <c r="G4885" s="1">
        <f t="shared" si="537"/>
        <v>44764</v>
      </c>
      <c r="H4885" s="2">
        <f t="shared" si="538"/>
        <v>44764.47152777778</v>
      </c>
      <c r="I4885" t="b">
        <f>OR(ABS(Table2[[#This Row],[DateTime]]-H4886) * 1440 &lt; 5, ABS(Table2[[#This Row],[DateTime]]-H4884) * 1440 &lt; 5)</f>
        <v>0</v>
      </c>
      <c r="J4885">
        <f>IF(Table2[[#This Row],[Mulitiple Sneeze?]],J4884+1,0)</f>
        <v>0</v>
      </c>
      <c r="K4885" t="str">
        <f>IF(AND(Table2[[#This Row],[Multiple Counter]]&gt;0, J4886=0),"Combo End","")</f>
        <v/>
      </c>
    </row>
    <row r="4886" spans="1:11" x14ac:dyDescent="0.25">
      <c r="A4886" s="1" t="s">
        <v>4192</v>
      </c>
      <c r="B4886" t="str">
        <f t="shared" si="532"/>
        <v>July 22</v>
      </c>
      <c r="C4886" t="str">
        <f t="shared" si="533"/>
        <v>2022</v>
      </c>
      <c r="D4886" t="str">
        <f t="shared" si="534"/>
        <v>09:32PM</v>
      </c>
      <c r="E4886">
        <f t="shared" si="535"/>
        <v>7</v>
      </c>
      <c r="F4886" t="str">
        <f t="shared" si="536"/>
        <v>22</v>
      </c>
      <c r="G4886" s="1">
        <f t="shared" si="537"/>
        <v>44764</v>
      </c>
      <c r="H4886" s="2">
        <f t="shared" si="538"/>
        <v>44764.897222222222</v>
      </c>
      <c r="I4886" t="b">
        <f>OR(ABS(Table2[[#This Row],[DateTime]]-H4887) * 1440 &lt; 5, ABS(Table2[[#This Row],[DateTime]]-H4885) * 1440 &lt; 5)</f>
        <v>0</v>
      </c>
      <c r="J4886">
        <f>IF(Table2[[#This Row],[Mulitiple Sneeze?]],J4885+1,0)</f>
        <v>0</v>
      </c>
      <c r="K4886" t="str">
        <f>IF(AND(Table2[[#This Row],[Multiple Counter]]&gt;0, J4887=0),"Combo End","")</f>
        <v/>
      </c>
    </row>
    <row r="4887" spans="1:11" x14ac:dyDescent="0.25">
      <c r="A4887" s="1" t="s">
        <v>4191</v>
      </c>
      <c r="B4887" t="str">
        <f t="shared" si="532"/>
        <v>July 23</v>
      </c>
      <c r="C4887" t="str">
        <f t="shared" si="533"/>
        <v>2022</v>
      </c>
      <c r="D4887" t="str">
        <f t="shared" si="534"/>
        <v>07:17AM</v>
      </c>
      <c r="E4887">
        <f t="shared" si="535"/>
        <v>7</v>
      </c>
      <c r="F4887" t="str">
        <f t="shared" si="536"/>
        <v>23</v>
      </c>
      <c r="G4887" s="1">
        <f t="shared" si="537"/>
        <v>44765</v>
      </c>
      <c r="H4887" s="2">
        <f t="shared" si="538"/>
        <v>44765.303472222222</v>
      </c>
      <c r="I4887" t="b">
        <f>OR(ABS(Table2[[#This Row],[DateTime]]-H4888) * 1440 &lt; 5, ABS(Table2[[#This Row],[DateTime]]-H4886) * 1440 &lt; 5)</f>
        <v>0</v>
      </c>
      <c r="J4887">
        <f>IF(Table2[[#This Row],[Mulitiple Sneeze?]],J4886+1,0)</f>
        <v>0</v>
      </c>
      <c r="K4887" t="str">
        <f>IF(AND(Table2[[#This Row],[Multiple Counter]]&gt;0, J4888=0),"Combo End","")</f>
        <v/>
      </c>
    </row>
    <row r="4888" spans="1:11" x14ac:dyDescent="0.25">
      <c r="A4888" s="1" t="s">
        <v>4190</v>
      </c>
      <c r="B4888" t="str">
        <f t="shared" si="532"/>
        <v>July 23</v>
      </c>
      <c r="C4888" t="str">
        <f t="shared" si="533"/>
        <v>2022</v>
      </c>
      <c r="D4888" t="str">
        <f t="shared" si="534"/>
        <v>11:56AM</v>
      </c>
      <c r="E4888">
        <f t="shared" si="535"/>
        <v>7</v>
      </c>
      <c r="F4888" t="str">
        <f t="shared" si="536"/>
        <v>23</v>
      </c>
      <c r="G4888" s="1">
        <f t="shared" si="537"/>
        <v>44765</v>
      </c>
      <c r="H4888" s="2">
        <f t="shared" si="538"/>
        <v>44765.49722222222</v>
      </c>
      <c r="I4888" t="b">
        <f>OR(ABS(Table2[[#This Row],[DateTime]]-H4889) * 1440 &lt; 5, ABS(Table2[[#This Row],[DateTime]]-H4887) * 1440 &lt; 5)</f>
        <v>0</v>
      </c>
      <c r="J4888">
        <f>IF(Table2[[#This Row],[Mulitiple Sneeze?]],J4887+1,0)</f>
        <v>0</v>
      </c>
      <c r="K4888" t="str">
        <f>IF(AND(Table2[[#This Row],[Multiple Counter]]&gt;0, J4889=0),"Combo End","")</f>
        <v/>
      </c>
    </row>
    <row r="4889" spans="1:11" x14ac:dyDescent="0.25">
      <c r="A4889" s="1" t="s">
        <v>4189</v>
      </c>
      <c r="B4889" t="str">
        <f t="shared" si="532"/>
        <v>July 24</v>
      </c>
      <c r="C4889" t="str">
        <f t="shared" si="533"/>
        <v>2022</v>
      </c>
      <c r="D4889" t="str">
        <f t="shared" si="534"/>
        <v>08:10AM</v>
      </c>
      <c r="E4889">
        <f t="shared" si="535"/>
        <v>7</v>
      </c>
      <c r="F4889" t="str">
        <f t="shared" si="536"/>
        <v>24</v>
      </c>
      <c r="G4889" s="1">
        <f t="shared" si="537"/>
        <v>44766</v>
      </c>
      <c r="H4889" s="2">
        <f t="shared" si="538"/>
        <v>44766.340277777781</v>
      </c>
      <c r="I4889" t="b">
        <f>OR(ABS(Table2[[#This Row],[DateTime]]-H4890) * 1440 &lt; 5, ABS(Table2[[#This Row],[DateTime]]-H4888) * 1440 &lt; 5)</f>
        <v>0</v>
      </c>
      <c r="J4889">
        <f>IF(Table2[[#This Row],[Mulitiple Sneeze?]],J4888+1,0)</f>
        <v>0</v>
      </c>
      <c r="K4889" t="str">
        <f>IF(AND(Table2[[#This Row],[Multiple Counter]]&gt;0, J4890=0),"Combo End","")</f>
        <v/>
      </c>
    </row>
    <row r="4890" spans="1:11" x14ac:dyDescent="0.25">
      <c r="A4890" s="1" t="s">
        <v>4188</v>
      </c>
      <c r="B4890" t="str">
        <f t="shared" si="532"/>
        <v>July 24</v>
      </c>
      <c r="C4890" t="str">
        <f t="shared" si="533"/>
        <v>2022</v>
      </c>
      <c r="D4890" t="str">
        <f t="shared" si="534"/>
        <v>09:05AM</v>
      </c>
      <c r="E4890">
        <f t="shared" si="535"/>
        <v>7</v>
      </c>
      <c r="F4890" t="str">
        <f t="shared" si="536"/>
        <v>24</v>
      </c>
      <c r="G4890" s="1">
        <f t="shared" si="537"/>
        <v>44766</v>
      </c>
      <c r="H4890" s="2">
        <f t="shared" si="538"/>
        <v>44766.378472222219</v>
      </c>
      <c r="I4890" t="b">
        <f>OR(ABS(Table2[[#This Row],[DateTime]]-H4891) * 1440 &lt; 5, ABS(Table2[[#This Row],[DateTime]]-H4889) * 1440 &lt; 5)</f>
        <v>0</v>
      </c>
      <c r="J4890">
        <f>IF(Table2[[#This Row],[Mulitiple Sneeze?]],J4889+1,0)</f>
        <v>0</v>
      </c>
      <c r="K4890" t="str">
        <f>IF(AND(Table2[[#This Row],[Multiple Counter]]&gt;0, J4891=0),"Combo End","")</f>
        <v/>
      </c>
    </row>
    <row r="4891" spans="1:11" x14ac:dyDescent="0.25">
      <c r="A4891" s="1" t="s">
        <v>4187</v>
      </c>
      <c r="B4891" t="str">
        <f t="shared" si="532"/>
        <v>July 24</v>
      </c>
      <c r="C4891" t="str">
        <f t="shared" si="533"/>
        <v>2022</v>
      </c>
      <c r="D4891" t="str">
        <f t="shared" si="534"/>
        <v>10:43AM</v>
      </c>
      <c r="E4891">
        <f t="shared" si="535"/>
        <v>7</v>
      </c>
      <c r="F4891" t="str">
        <f t="shared" si="536"/>
        <v>24</v>
      </c>
      <c r="G4891" s="1">
        <f t="shared" si="537"/>
        <v>44766</v>
      </c>
      <c r="H4891" s="2">
        <f t="shared" si="538"/>
        <v>44766.446527777778</v>
      </c>
      <c r="I4891" t="b">
        <f>OR(ABS(Table2[[#This Row],[DateTime]]-H4892) * 1440 &lt; 5, ABS(Table2[[#This Row],[DateTime]]-H4890) * 1440 &lt; 5)</f>
        <v>0</v>
      </c>
      <c r="J4891">
        <f>IF(Table2[[#This Row],[Mulitiple Sneeze?]],J4890+1,0)</f>
        <v>0</v>
      </c>
      <c r="K4891" t="str">
        <f>IF(AND(Table2[[#This Row],[Multiple Counter]]&gt;0, J4892=0),"Combo End","")</f>
        <v/>
      </c>
    </row>
    <row r="4892" spans="1:11" x14ac:dyDescent="0.25">
      <c r="A4892" s="1" t="s">
        <v>4186</v>
      </c>
      <c r="B4892" t="str">
        <f t="shared" si="532"/>
        <v>July 24</v>
      </c>
      <c r="C4892" t="str">
        <f t="shared" si="533"/>
        <v>2022</v>
      </c>
      <c r="D4892" t="str">
        <f t="shared" si="534"/>
        <v>11:11AM</v>
      </c>
      <c r="E4892">
        <f t="shared" si="535"/>
        <v>7</v>
      </c>
      <c r="F4892" t="str">
        <f t="shared" si="536"/>
        <v>24</v>
      </c>
      <c r="G4892" s="1">
        <f t="shared" si="537"/>
        <v>44766</v>
      </c>
      <c r="H4892" s="2">
        <f t="shared" si="538"/>
        <v>44766.46597222222</v>
      </c>
      <c r="I4892" t="b">
        <f>OR(ABS(Table2[[#This Row],[DateTime]]-H4893) * 1440 &lt; 5, ABS(Table2[[#This Row],[DateTime]]-H4891) * 1440 &lt; 5)</f>
        <v>0</v>
      </c>
      <c r="J4892">
        <f>IF(Table2[[#This Row],[Mulitiple Sneeze?]],J4891+1,0)</f>
        <v>0</v>
      </c>
      <c r="K4892" t="str">
        <f>IF(AND(Table2[[#This Row],[Multiple Counter]]&gt;0, J4893=0),"Combo End","")</f>
        <v/>
      </c>
    </row>
    <row r="4893" spans="1:11" x14ac:dyDescent="0.25">
      <c r="A4893" s="1" t="s">
        <v>4185</v>
      </c>
      <c r="B4893" t="str">
        <f t="shared" si="532"/>
        <v>July 25</v>
      </c>
      <c r="C4893" t="str">
        <f t="shared" si="533"/>
        <v>2022</v>
      </c>
      <c r="D4893" t="str">
        <f t="shared" si="534"/>
        <v>06:32AM</v>
      </c>
      <c r="E4893">
        <f t="shared" si="535"/>
        <v>7</v>
      </c>
      <c r="F4893" t="str">
        <f t="shared" si="536"/>
        <v>25</v>
      </c>
      <c r="G4893" s="1">
        <f t="shared" si="537"/>
        <v>44767</v>
      </c>
      <c r="H4893" s="2">
        <f t="shared" si="538"/>
        <v>44767.272222222222</v>
      </c>
      <c r="I4893" t="b">
        <f>OR(ABS(Table2[[#This Row],[DateTime]]-H4894) * 1440 &lt; 5, ABS(Table2[[#This Row],[DateTime]]-H4892) * 1440 &lt; 5)</f>
        <v>0</v>
      </c>
      <c r="J4893">
        <f>IF(Table2[[#This Row],[Mulitiple Sneeze?]],J4892+1,0)</f>
        <v>0</v>
      </c>
      <c r="K4893" t="str">
        <f>IF(AND(Table2[[#This Row],[Multiple Counter]]&gt;0, J4894=0),"Combo End","")</f>
        <v/>
      </c>
    </row>
    <row r="4894" spans="1:11" x14ac:dyDescent="0.25">
      <c r="A4894" s="1" t="s">
        <v>4184</v>
      </c>
      <c r="B4894" t="str">
        <f t="shared" si="532"/>
        <v>July 25</v>
      </c>
      <c r="C4894" t="str">
        <f t="shared" si="533"/>
        <v>2022</v>
      </c>
      <c r="D4894" t="str">
        <f t="shared" si="534"/>
        <v>08:25AM</v>
      </c>
      <c r="E4894">
        <f t="shared" si="535"/>
        <v>7</v>
      </c>
      <c r="F4894" t="str">
        <f t="shared" si="536"/>
        <v>25</v>
      </c>
      <c r="G4894" s="1">
        <f t="shared" si="537"/>
        <v>44767</v>
      </c>
      <c r="H4894" s="2">
        <f t="shared" si="538"/>
        <v>44767.350694444445</v>
      </c>
      <c r="I4894" t="b">
        <f>OR(ABS(Table2[[#This Row],[DateTime]]-H4895) * 1440 &lt; 5, ABS(Table2[[#This Row],[DateTime]]-H4893) * 1440 &lt; 5)</f>
        <v>0</v>
      </c>
      <c r="J4894">
        <f>IF(Table2[[#This Row],[Mulitiple Sneeze?]],J4893+1,0)</f>
        <v>0</v>
      </c>
      <c r="K4894" t="str">
        <f>IF(AND(Table2[[#This Row],[Multiple Counter]]&gt;0, J4895=0),"Combo End","")</f>
        <v/>
      </c>
    </row>
    <row r="4895" spans="1:11" x14ac:dyDescent="0.25">
      <c r="A4895" s="1" t="s">
        <v>4183</v>
      </c>
      <c r="B4895" t="str">
        <f t="shared" si="532"/>
        <v>July 26</v>
      </c>
      <c r="C4895" t="str">
        <f t="shared" si="533"/>
        <v>2022</v>
      </c>
      <c r="D4895" t="str">
        <f t="shared" si="534"/>
        <v>12:45PM</v>
      </c>
      <c r="E4895">
        <f t="shared" si="535"/>
        <v>7</v>
      </c>
      <c r="F4895" t="str">
        <f t="shared" si="536"/>
        <v>26</v>
      </c>
      <c r="G4895" s="1">
        <f t="shared" si="537"/>
        <v>44768</v>
      </c>
      <c r="H4895" s="2">
        <f t="shared" si="538"/>
        <v>44768.53125</v>
      </c>
      <c r="I4895" t="b">
        <f>OR(ABS(Table2[[#This Row],[DateTime]]-H4896) * 1440 &lt; 5, ABS(Table2[[#This Row],[DateTime]]-H4894) * 1440 &lt; 5)</f>
        <v>0</v>
      </c>
      <c r="J4895">
        <f>IF(Table2[[#This Row],[Mulitiple Sneeze?]],J4894+1,0)</f>
        <v>0</v>
      </c>
      <c r="K4895" t="str">
        <f>IF(AND(Table2[[#This Row],[Multiple Counter]]&gt;0, J4896=0),"Combo End","")</f>
        <v/>
      </c>
    </row>
    <row r="4896" spans="1:11" x14ac:dyDescent="0.25">
      <c r="A4896" s="1" t="s">
        <v>4182</v>
      </c>
      <c r="B4896" t="str">
        <f t="shared" si="532"/>
        <v>July 26</v>
      </c>
      <c r="C4896" t="str">
        <f t="shared" si="533"/>
        <v>2022</v>
      </c>
      <c r="D4896" t="str">
        <f t="shared" si="534"/>
        <v>03:09PM</v>
      </c>
      <c r="E4896">
        <f t="shared" si="535"/>
        <v>7</v>
      </c>
      <c r="F4896" t="str">
        <f t="shared" si="536"/>
        <v>26</v>
      </c>
      <c r="G4896" s="1">
        <f t="shared" si="537"/>
        <v>44768</v>
      </c>
      <c r="H4896" s="2">
        <f t="shared" si="538"/>
        <v>44768.631249999999</v>
      </c>
      <c r="I4896" t="b">
        <f>OR(ABS(Table2[[#This Row],[DateTime]]-H4897) * 1440 &lt; 5, ABS(Table2[[#This Row],[DateTime]]-H4895) * 1440 &lt; 5)</f>
        <v>0</v>
      </c>
      <c r="J4896">
        <f>IF(Table2[[#This Row],[Mulitiple Sneeze?]],J4895+1,0)</f>
        <v>0</v>
      </c>
      <c r="K4896" t="str">
        <f>IF(AND(Table2[[#This Row],[Multiple Counter]]&gt;0, J4897=0),"Combo End","")</f>
        <v/>
      </c>
    </row>
    <row r="4897" spans="1:11" x14ac:dyDescent="0.25">
      <c r="A4897" s="1" t="s">
        <v>4181</v>
      </c>
      <c r="B4897" t="str">
        <f t="shared" si="532"/>
        <v>July 26</v>
      </c>
      <c r="C4897" t="str">
        <f t="shared" si="533"/>
        <v>2022</v>
      </c>
      <c r="D4897" t="str">
        <f t="shared" si="534"/>
        <v>07:19PM</v>
      </c>
      <c r="E4897">
        <f t="shared" si="535"/>
        <v>7</v>
      </c>
      <c r="F4897" t="str">
        <f t="shared" si="536"/>
        <v>26</v>
      </c>
      <c r="G4897" s="1">
        <f t="shared" si="537"/>
        <v>44768</v>
      </c>
      <c r="H4897" s="2">
        <f t="shared" si="538"/>
        <v>44768.804861111108</v>
      </c>
      <c r="I4897" t="b">
        <f>OR(ABS(Table2[[#This Row],[DateTime]]-H4898) * 1440 &lt; 5, ABS(Table2[[#This Row],[DateTime]]-H4896) * 1440 &lt; 5)</f>
        <v>0</v>
      </c>
      <c r="J4897">
        <f>IF(Table2[[#This Row],[Mulitiple Sneeze?]],J4896+1,0)</f>
        <v>0</v>
      </c>
      <c r="K4897" t="str">
        <f>IF(AND(Table2[[#This Row],[Multiple Counter]]&gt;0, J4898=0),"Combo End","")</f>
        <v/>
      </c>
    </row>
    <row r="4898" spans="1:11" x14ac:dyDescent="0.25">
      <c r="A4898" s="1" t="s">
        <v>4180</v>
      </c>
      <c r="B4898" t="str">
        <f t="shared" si="532"/>
        <v>July 26</v>
      </c>
      <c r="C4898" t="str">
        <f t="shared" si="533"/>
        <v>2022</v>
      </c>
      <c r="D4898" t="str">
        <f t="shared" si="534"/>
        <v>08:30PM</v>
      </c>
      <c r="E4898">
        <f t="shared" si="535"/>
        <v>7</v>
      </c>
      <c r="F4898" t="str">
        <f t="shared" si="536"/>
        <v>26</v>
      </c>
      <c r="G4898" s="1">
        <f t="shared" si="537"/>
        <v>44768</v>
      </c>
      <c r="H4898" s="2">
        <f t="shared" si="538"/>
        <v>44768.854166666664</v>
      </c>
      <c r="I4898" t="b">
        <f>OR(ABS(Table2[[#This Row],[DateTime]]-H4899) * 1440 &lt; 5, ABS(Table2[[#This Row],[DateTime]]-H4897) * 1440 &lt; 5)</f>
        <v>0</v>
      </c>
      <c r="J4898">
        <f>IF(Table2[[#This Row],[Mulitiple Sneeze?]],J4897+1,0)</f>
        <v>0</v>
      </c>
      <c r="K4898" t="str">
        <f>IF(AND(Table2[[#This Row],[Multiple Counter]]&gt;0, J4899=0),"Combo End","")</f>
        <v/>
      </c>
    </row>
    <row r="4899" spans="1:11" x14ac:dyDescent="0.25">
      <c r="A4899" s="1" t="s">
        <v>4179</v>
      </c>
      <c r="B4899" t="str">
        <f t="shared" si="532"/>
        <v>July 27</v>
      </c>
      <c r="C4899" t="str">
        <f t="shared" si="533"/>
        <v>2022</v>
      </c>
      <c r="D4899" t="str">
        <f t="shared" si="534"/>
        <v>02:29PM</v>
      </c>
      <c r="E4899">
        <f t="shared" si="535"/>
        <v>7</v>
      </c>
      <c r="F4899" t="str">
        <f t="shared" si="536"/>
        <v>27</v>
      </c>
      <c r="G4899" s="1">
        <f t="shared" si="537"/>
        <v>44769</v>
      </c>
      <c r="H4899" s="2">
        <f t="shared" si="538"/>
        <v>44769.603472222225</v>
      </c>
      <c r="I4899" t="b">
        <f>OR(ABS(Table2[[#This Row],[DateTime]]-H4900) * 1440 &lt; 5, ABS(Table2[[#This Row],[DateTime]]-H4898) * 1440 &lt; 5)</f>
        <v>0</v>
      </c>
      <c r="J4899">
        <f>IF(Table2[[#This Row],[Mulitiple Sneeze?]],J4898+1,0)</f>
        <v>0</v>
      </c>
      <c r="K4899" t="str">
        <f>IF(AND(Table2[[#This Row],[Multiple Counter]]&gt;0, J4900=0),"Combo End","")</f>
        <v/>
      </c>
    </row>
    <row r="4900" spans="1:11" x14ac:dyDescent="0.25">
      <c r="A4900" s="1" t="s">
        <v>4178</v>
      </c>
      <c r="B4900" t="str">
        <f t="shared" si="532"/>
        <v>July 28</v>
      </c>
      <c r="C4900" t="str">
        <f t="shared" si="533"/>
        <v>2022</v>
      </c>
      <c r="D4900" t="str">
        <f t="shared" si="534"/>
        <v>12:49PM</v>
      </c>
      <c r="E4900">
        <f t="shared" si="535"/>
        <v>7</v>
      </c>
      <c r="F4900" t="str">
        <f t="shared" si="536"/>
        <v>28</v>
      </c>
      <c r="G4900" s="1">
        <f t="shared" si="537"/>
        <v>44770</v>
      </c>
      <c r="H4900" s="2">
        <f t="shared" si="538"/>
        <v>44770.53402777778</v>
      </c>
      <c r="I4900" t="b">
        <f>OR(ABS(Table2[[#This Row],[DateTime]]-H4901) * 1440 &lt; 5, ABS(Table2[[#This Row],[DateTime]]-H4899) * 1440 &lt; 5)</f>
        <v>0</v>
      </c>
      <c r="J4900">
        <f>IF(Table2[[#This Row],[Mulitiple Sneeze?]],J4899+1,0)</f>
        <v>0</v>
      </c>
      <c r="K4900" t="str">
        <f>IF(AND(Table2[[#This Row],[Multiple Counter]]&gt;0, J4901=0),"Combo End","")</f>
        <v/>
      </c>
    </row>
    <row r="4901" spans="1:11" x14ac:dyDescent="0.25">
      <c r="A4901" s="1" t="s">
        <v>4177</v>
      </c>
      <c r="B4901" t="str">
        <f t="shared" si="532"/>
        <v>July 28</v>
      </c>
      <c r="C4901" t="str">
        <f t="shared" si="533"/>
        <v>2022</v>
      </c>
      <c r="D4901" t="str">
        <f t="shared" si="534"/>
        <v>05:28PM</v>
      </c>
      <c r="E4901">
        <f t="shared" si="535"/>
        <v>7</v>
      </c>
      <c r="F4901" t="str">
        <f t="shared" si="536"/>
        <v>28</v>
      </c>
      <c r="G4901" s="1">
        <f t="shared" si="537"/>
        <v>44770</v>
      </c>
      <c r="H4901" s="2">
        <f t="shared" si="538"/>
        <v>44770.727777777778</v>
      </c>
      <c r="I4901" t="b">
        <f>OR(ABS(Table2[[#This Row],[DateTime]]-H4902) * 1440 &lt; 5, ABS(Table2[[#This Row],[DateTime]]-H4900) * 1440 &lt; 5)</f>
        <v>0</v>
      </c>
      <c r="J4901">
        <f>IF(Table2[[#This Row],[Mulitiple Sneeze?]],J4900+1,0)</f>
        <v>0</v>
      </c>
      <c r="K4901" t="str">
        <f>IF(AND(Table2[[#This Row],[Multiple Counter]]&gt;0, J4902=0),"Combo End","")</f>
        <v/>
      </c>
    </row>
    <row r="4902" spans="1:11" x14ac:dyDescent="0.25">
      <c r="A4902" s="1" t="s">
        <v>4176</v>
      </c>
      <c r="B4902" t="str">
        <f t="shared" si="532"/>
        <v>July 29</v>
      </c>
      <c r="C4902" t="str">
        <f t="shared" si="533"/>
        <v>2022</v>
      </c>
      <c r="D4902" t="str">
        <f t="shared" si="534"/>
        <v>07:59PM</v>
      </c>
      <c r="E4902">
        <f t="shared" si="535"/>
        <v>7</v>
      </c>
      <c r="F4902" t="str">
        <f t="shared" si="536"/>
        <v>29</v>
      </c>
      <c r="G4902" s="1">
        <f t="shared" si="537"/>
        <v>44771</v>
      </c>
      <c r="H4902" s="2">
        <f t="shared" si="538"/>
        <v>44771.832638888889</v>
      </c>
      <c r="I4902" t="b">
        <f>OR(ABS(Table2[[#This Row],[DateTime]]-H4903) * 1440 &lt; 5, ABS(Table2[[#This Row],[DateTime]]-H4901) * 1440 &lt; 5)</f>
        <v>0</v>
      </c>
      <c r="J4902">
        <f>IF(Table2[[#This Row],[Mulitiple Sneeze?]],J4901+1,0)</f>
        <v>0</v>
      </c>
      <c r="K4902" t="str">
        <f>IF(AND(Table2[[#This Row],[Multiple Counter]]&gt;0, J4903=0),"Combo End","")</f>
        <v/>
      </c>
    </row>
    <row r="4903" spans="1:11" x14ac:dyDescent="0.25">
      <c r="A4903" s="1" t="s">
        <v>4175</v>
      </c>
      <c r="B4903" t="str">
        <f t="shared" si="532"/>
        <v>July 31</v>
      </c>
      <c r="C4903" t="str">
        <f t="shared" si="533"/>
        <v>2022</v>
      </c>
      <c r="D4903" t="str">
        <f t="shared" si="534"/>
        <v>07:46AM</v>
      </c>
      <c r="E4903">
        <f t="shared" si="535"/>
        <v>7</v>
      </c>
      <c r="F4903" t="str">
        <f t="shared" si="536"/>
        <v>31</v>
      </c>
      <c r="G4903" s="1">
        <f t="shared" si="537"/>
        <v>44773</v>
      </c>
      <c r="H4903" s="2">
        <f t="shared" si="538"/>
        <v>44773.323611111111</v>
      </c>
      <c r="I4903" t="b">
        <f>OR(ABS(Table2[[#This Row],[DateTime]]-H4904) * 1440 &lt; 5, ABS(Table2[[#This Row],[DateTime]]-H4902) * 1440 &lt; 5)</f>
        <v>0</v>
      </c>
      <c r="J4903">
        <f>IF(Table2[[#This Row],[Mulitiple Sneeze?]],J4902+1,0)</f>
        <v>0</v>
      </c>
      <c r="K4903" t="str">
        <f>IF(AND(Table2[[#This Row],[Multiple Counter]]&gt;0, J4904=0),"Combo End","")</f>
        <v/>
      </c>
    </row>
    <row r="4904" spans="1:11" x14ac:dyDescent="0.25">
      <c r="A4904" s="1" t="s">
        <v>4174</v>
      </c>
      <c r="B4904" t="str">
        <f t="shared" si="532"/>
        <v>August 01</v>
      </c>
      <c r="C4904" t="str">
        <f t="shared" si="533"/>
        <v>2022</v>
      </c>
      <c r="D4904" t="str">
        <f t="shared" si="534"/>
        <v>02:41PM</v>
      </c>
      <c r="E4904">
        <f t="shared" si="535"/>
        <v>8</v>
      </c>
      <c r="F4904" t="str">
        <f t="shared" si="536"/>
        <v>01</v>
      </c>
      <c r="G4904" s="1">
        <f t="shared" si="537"/>
        <v>44774</v>
      </c>
      <c r="H4904" s="2">
        <f t="shared" si="538"/>
        <v>44774.611805555556</v>
      </c>
      <c r="I4904" t="b">
        <f>OR(ABS(Table2[[#This Row],[DateTime]]-H4905) * 1440 &lt; 5, ABS(Table2[[#This Row],[DateTime]]-H4903) * 1440 &lt; 5)</f>
        <v>0</v>
      </c>
      <c r="J4904">
        <f>IF(Table2[[#This Row],[Mulitiple Sneeze?]],J4903+1,0)</f>
        <v>0</v>
      </c>
      <c r="K4904" t="str">
        <f>IF(AND(Table2[[#This Row],[Multiple Counter]]&gt;0, J4905=0),"Combo End","")</f>
        <v/>
      </c>
    </row>
    <row r="4905" spans="1:11" x14ac:dyDescent="0.25">
      <c r="A4905" s="1" t="s">
        <v>4173</v>
      </c>
      <c r="B4905" t="str">
        <f t="shared" si="532"/>
        <v>August 01</v>
      </c>
      <c r="C4905" t="str">
        <f t="shared" si="533"/>
        <v>2022</v>
      </c>
      <c r="D4905" t="str">
        <f t="shared" si="534"/>
        <v>06:35PM</v>
      </c>
      <c r="E4905">
        <f t="shared" si="535"/>
        <v>8</v>
      </c>
      <c r="F4905" t="str">
        <f t="shared" si="536"/>
        <v>01</v>
      </c>
      <c r="G4905" s="1">
        <f t="shared" si="537"/>
        <v>44774</v>
      </c>
      <c r="H4905" s="2">
        <f t="shared" si="538"/>
        <v>44774.774305555555</v>
      </c>
      <c r="I4905" t="b">
        <f>OR(ABS(Table2[[#This Row],[DateTime]]-H4906) * 1440 &lt; 5, ABS(Table2[[#This Row],[DateTime]]-H4904) * 1440 &lt; 5)</f>
        <v>0</v>
      </c>
      <c r="J4905">
        <f>IF(Table2[[#This Row],[Mulitiple Sneeze?]],J4904+1,0)</f>
        <v>0</v>
      </c>
      <c r="K4905" t="str">
        <f>IF(AND(Table2[[#This Row],[Multiple Counter]]&gt;0, J4906=0),"Combo End","")</f>
        <v/>
      </c>
    </row>
    <row r="4906" spans="1:11" x14ac:dyDescent="0.25">
      <c r="A4906" s="1" t="s">
        <v>4172</v>
      </c>
      <c r="B4906" t="str">
        <f t="shared" si="532"/>
        <v>August 02</v>
      </c>
      <c r="C4906" t="str">
        <f t="shared" si="533"/>
        <v>2022</v>
      </c>
      <c r="D4906" t="str">
        <f t="shared" si="534"/>
        <v>03:15PM</v>
      </c>
      <c r="E4906">
        <f t="shared" si="535"/>
        <v>8</v>
      </c>
      <c r="F4906" t="str">
        <f t="shared" si="536"/>
        <v>02</v>
      </c>
      <c r="G4906" s="1">
        <f t="shared" si="537"/>
        <v>44775</v>
      </c>
      <c r="H4906" s="2">
        <f t="shared" si="538"/>
        <v>44775.635416666664</v>
      </c>
      <c r="I4906" t="b">
        <f>OR(ABS(Table2[[#This Row],[DateTime]]-H4907) * 1440 &lt; 5, ABS(Table2[[#This Row],[DateTime]]-H4905) * 1440 &lt; 5)</f>
        <v>0</v>
      </c>
      <c r="J4906">
        <f>IF(Table2[[#This Row],[Mulitiple Sneeze?]],J4905+1,0)</f>
        <v>0</v>
      </c>
      <c r="K4906" t="str">
        <f>IF(AND(Table2[[#This Row],[Multiple Counter]]&gt;0, J4907=0),"Combo End","")</f>
        <v/>
      </c>
    </row>
    <row r="4907" spans="1:11" x14ac:dyDescent="0.25">
      <c r="A4907" s="1" t="s">
        <v>4171</v>
      </c>
      <c r="B4907" t="str">
        <f t="shared" si="532"/>
        <v>August 03</v>
      </c>
      <c r="C4907" t="str">
        <f t="shared" si="533"/>
        <v>2022</v>
      </c>
      <c r="D4907" t="str">
        <f t="shared" si="534"/>
        <v>07:30AM</v>
      </c>
      <c r="E4907">
        <f t="shared" si="535"/>
        <v>8</v>
      </c>
      <c r="F4907" t="str">
        <f t="shared" si="536"/>
        <v>03</v>
      </c>
      <c r="G4907" s="1">
        <f t="shared" si="537"/>
        <v>44776</v>
      </c>
      <c r="H4907" s="2">
        <f t="shared" si="538"/>
        <v>44776.3125</v>
      </c>
      <c r="I4907" t="b">
        <f>OR(ABS(Table2[[#This Row],[DateTime]]-H4908) * 1440 &lt; 5, ABS(Table2[[#This Row],[DateTime]]-H4906) * 1440 &lt; 5)</f>
        <v>0</v>
      </c>
      <c r="J4907">
        <f>IF(Table2[[#This Row],[Mulitiple Sneeze?]],J4906+1,0)</f>
        <v>0</v>
      </c>
      <c r="K4907" t="str">
        <f>IF(AND(Table2[[#This Row],[Multiple Counter]]&gt;0, J4908=0),"Combo End","")</f>
        <v/>
      </c>
    </row>
    <row r="4908" spans="1:11" x14ac:dyDescent="0.25">
      <c r="A4908" s="1" t="s">
        <v>4170</v>
      </c>
      <c r="B4908" t="str">
        <f t="shared" si="532"/>
        <v>August 03</v>
      </c>
      <c r="C4908" t="str">
        <f t="shared" si="533"/>
        <v>2022</v>
      </c>
      <c r="D4908" t="str">
        <f t="shared" si="534"/>
        <v>01:01PM</v>
      </c>
      <c r="E4908">
        <f t="shared" si="535"/>
        <v>8</v>
      </c>
      <c r="F4908" t="str">
        <f t="shared" si="536"/>
        <v>03</v>
      </c>
      <c r="G4908" s="1">
        <f t="shared" si="537"/>
        <v>44776</v>
      </c>
      <c r="H4908" s="2">
        <f t="shared" si="538"/>
        <v>44776.542361111111</v>
      </c>
      <c r="I4908" t="b">
        <f>OR(ABS(Table2[[#This Row],[DateTime]]-H4909) * 1440 &lt; 5, ABS(Table2[[#This Row],[DateTime]]-H4907) * 1440 &lt; 5)</f>
        <v>0</v>
      </c>
      <c r="J4908">
        <f>IF(Table2[[#This Row],[Mulitiple Sneeze?]],J4907+1,0)</f>
        <v>0</v>
      </c>
      <c r="K4908" t="str">
        <f>IF(AND(Table2[[#This Row],[Multiple Counter]]&gt;0, J4909=0),"Combo End","")</f>
        <v/>
      </c>
    </row>
    <row r="4909" spans="1:11" x14ac:dyDescent="0.25">
      <c r="A4909" s="1" t="s">
        <v>4169</v>
      </c>
      <c r="B4909" t="str">
        <f t="shared" si="532"/>
        <v>August 04</v>
      </c>
      <c r="C4909" t="str">
        <f t="shared" si="533"/>
        <v>2022</v>
      </c>
      <c r="D4909" t="str">
        <f t="shared" si="534"/>
        <v>08:12AM</v>
      </c>
      <c r="E4909">
        <f t="shared" si="535"/>
        <v>8</v>
      </c>
      <c r="F4909" t="str">
        <f t="shared" si="536"/>
        <v>04</v>
      </c>
      <c r="G4909" s="1">
        <f t="shared" si="537"/>
        <v>44777</v>
      </c>
      <c r="H4909" s="2">
        <f t="shared" si="538"/>
        <v>44777.341666666667</v>
      </c>
      <c r="I4909" t="b">
        <f>OR(ABS(Table2[[#This Row],[DateTime]]-H4910) * 1440 &lt; 5, ABS(Table2[[#This Row],[DateTime]]-H4908) * 1440 &lt; 5)</f>
        <v>0</v>
      </c>
      <c r="J4909">
        <f>IF(Table2[[#This Row],[Mulitiple Sneeze?]],J4908+1,0)</f>
        <v>0</v>
      </c>
      <c r="K4909" t="str">
        <f>IF(AND(Table2[[#This Row],[Multiple Counter]]&gt;0, J4910=0),"Combo End","")</f>
        <v/>
      </c>
    </row>
    <row r="4910" spans="1:11" x14ac:dyDescent="0.25">
      <c r="A4910" s="1" t="s">
        <v>4168</v>
      </c>
      <c r="B4910" t="str">
        <f t="shared" si="532"/>
        <v>August 04</v>
      </c>
      <c r="C4910" t="str">
        <f t="shared" si="533"/>
        <v>2022</v>
      </c>
      <c r="D4910" t="str">
        <f t="shared" si="534"/>
        <v>11:20AM</v>
      </c>
      <c r="E4910">
        <f t="shared" si="535"/>
        <v>8</v>
      </c>
      <c r="F4910" t="str">
        <f t="shared" si="536"/>
        <v>04</v>
      </c>
      <c r="G4910" s="1">
        <f t="shared" si="537"/>
        <v>44777</v>
      </c>
      <c r="H4910" s="2">
        <f t="shared" si="538"/>
        <v>44777.472222222219</v>
      </c>
      <c r="I4910" t="b">
        <f>OR(ABS(Table2[[#This Row],[DateTime]]-H4911) * 1440 &lt; 5, ABS(Table2[[#This Row],[DateTime]]-H4909) * 1440 &lt; 5)</f>
        <v>0</v>
      </c>
      <c r="J4910">
        <f>IF(Table2[[#This Row],[Mulitiple Sneeze?]],J4909+1,0)</f>
        <v>0</v>
      </c>
      <c r="K4910" t="str">
        <f>IF(AND(Table2[[#This Row],[Multiple Counter]]&gt;0, J4911=0),"Combo End","")</f>
        <v/>
      </c>
    </row>
    <row r="4911" spans="1:11" x14ac:dyDescent="0.25">
      <c r="A4911" s="1" t="s">
        <v>4167</v>
      </c>
      <c r="B4911" t="str">
        <f t="shared" si="532"/>
        <v>August 04</v>
      </c>
      <c r="C4911" t="str">
        <f t="shared" si="533"/>
        <v>2022</v>
      </c>
      <c r="D4911" t="str">
        <f t="shared" si="534"/>
        <v>12:57PM</v>
      </c>
      <c r="E4911">
        <f t="shared" si="535"/>
        <v>8</v>
      </c>
      <c r="F4911" t="str">
        <f t="shared" si="536"/>
        <v>04</v>
      </c>
      <c r="G4911" s="1">
        <f t="shared" si="537"/>
        <v>44777</v>
      </c>
      <c r="H4911" s="2">
        <f t="shared" si="538"/>
        <v>44777.539583333331</v>
      </c>
      <c r="I4911" t="b">
        <f>OR(ABS(Table2[[#This Row],[DateTime]]-H4912) * 1440 &lt; 5, ABS(Table2[[#This Row],[DateTime]]-H4910) * 1440 &lt; 5)</f>
        <v>0</v>
      </c>
      <c r="J4911">
        <f>IF(Table2[[#This Row],[Mulitiple Sneeze?]],J4910+1,0)</f>
        <v>0</v>
      </c>
      <c r="K4911" t="str">
        <f>IF(AND(Table2[[#This Row],[Multiple Counter]]&gt;0, J4912=0),"Combo End","")</f>
        <v/>
      </c>
    </row>
    <row r="4912" spans="1:11" x14ac:dyDescent="0.25">
      <c r="A4912" s="1" t="s">
        <v>4166</v>
      </c>
      <c r="B4912" t="str">
        <f t="shared" si="532"/>
        <v>August 04</v>
      </c>
      <c r="C4912" t="str">
        <f t="shared" si="533"/>
        <v>2022</v>
      </c>
      <c r="D4912" t="str">
        <f t="shared" si="534"/>
        <v>02:41PM</v>
      </c>
      <c r="E4912">
        <f t="shared" si="535"/>
        <v>8</v>
      </c>
      <c r="F4912" t="str">
        <f t="shared" si="536"/>
        <v>04</v>
      </c>
      <c r="G4912" s="1">
        <f t="shared" si="537"/>
        <v>44777</v>
      </c>
      <c r="H4912" s="2">
        <f t="shared" si="538"/>
        <v>44777.611805555556</v>
      </c>
      <c r="I4912" t="b">
        <f>OR(ABS(Table2[[#This Row],[DateTime]]-H4913) * 1440 &lt; 5, ABS(Table2[[#This Row],[DateTime]]-H4911) * 1440 &lt; 5)</f>
        <v>0</v>
      </c>
      <c r="J4912">
        <f>IF(Table2[[#This Row],[Mulitiple Sneeze?]],J4911+1,0)</f>
        <v>0</v>
      </c>
      <c r="K4912" t="str">
        <f>IF(AND(Table2[[#This Row],[Multiple Counter]]&gt;0, J4913=0),"Combo End","")</f>
        <v/>
      </c>
    </row>
    <row r="4913" spans="1:11" x14ac:dyDescent="0.25">
      <c r="A4913" s="1" t="s">
        <v>4165</v>
      </c>
      <c r="B4913" t="str">
        <f t="shared" si="532"/>
        <v>August 06</v>
      </c>
      <c r="C4913" t="str">
        <f t="shared" si="533"/>
        <v>2022</v>
      </c>
      <c r="D4913" t="str">
        <f t="shared" si="534"/>
        <v>07:26PM</v>
      </c>
      <c r="E4913">
        <f t="shared" si="535"/>
        <v>8</v>
      </c>
      <c r="F4913" t="str">
        <f t="shared" si="536"/>
        <v>06</v>
      </c>
      <c r="G4913" s="1">
        <f t="shared" si="537"/>
        <v>44779</v>
      </c>
      <c r="H4913" s="2">
        <f t="shared" si="538"/>
        <v>44779.80972222222</v>
      </c>
      <c r="I4913" t="b">
        <f>OR(ABS(Table2[[#This Row],[DateTime]]-H4914) * 1440 &lt; 5, ABS(Table2[[#This Row],[DateTime]]-H4912) * 1440 &lt; 5)</f>
        <v>0</v>
      </c>
      <c r="J4913">
        <f>IF(Table2[[#This Row],[Mulitiple Sneeze?]],J4912+1,0)</f>
        <v>0</v>
      </c>
      <c r="K4913" t="str">
        <f>IF(AND(Table2[[#This Row],[Multiple Counter]]&gt;0, J4914=0),"Combo End","")</f>
        <v/>
      </c>
    </row>
    <row r="4914" spans="1:11" x14ac:dyDescent="0.25">
      <c r="A4914" s="1" t="s">
        <v>4164</v>
      </c>
      <c r="B4914" t="str">
        <f t="shared" si="532"/>
        <v>August 06</v>
      </c>
      <c r="C4914" t="str">
        <f t="shared" si="533"/>
        <v>2022</v>
      </c>
      <c r="D4914" t="str">
        <f t="shared" si="534"/>
        <v>07:45PM</v>
      </c>
      <c r="E4914">
        <f t="shared" si="535"/>
        <v>8</v>
      </c>
      <c r="F4914" t="str">
        <f t="shared" si="536"/>
        <v>06</v>
      </c>
      <c r="G4914" s="1">
        <f t="shared" si="537"/>
        <v>44779</v>
      </c>
      <c r="H4914" s="2">
        <f t="shared" si="538"/>
        <v>44779.822916666664</v>
      </c>
      <c r="I4914" t="b">
        <f>OR(ABS(Table2[[#This Row],[DateTime]]-H4915) * 1440 &lt; 5, ABS(Table2[[#This Row],[DateTime]]-H4913) * 1440 &lt; 5)</f>
        <v>0</v>
      </c>
      <c r="J4914">
        <f>IF(Table2[[#This Row],[Mulitiple Sneeze?]],J4913+1,0)</f>
        <v>0</v>
      </c>
      <c r="K4914" t="str">
        <f>IF(AND(Table2[[#This Row],[Multiple Counter]]&gt;0, J4915=0),"Combo End","")</f>
        <v/>
      </c>
    </row>
    <row r="4915" spans="1:11" x14ac:dyDescent="0.25">
      <c r="A4915" s="1" t="s">
        <v>4163</v>
      </c>
      <c r="B4915" t="str">
        <f t="shared" si="532"/>
        <v>August 07</v>
      </c>
      <c r="C4915" t="str">
        <f t="shared" si="533"/>
        <v>2022</v>
      </c>
      <c r="D4915" t="str">
        <f t="shared" si="534"/>
        <v>08:48PM</v>
      </c>
      <c r="E4915">
        <f t="shared" si="535"/>
        <v>8</v>
      </c>
      <c r="F4915" t="str">
        <f t="shared" si="536"/>
        <v>07</v>
      </c>
      <c r="G4915" s="1">
        <f t="shared" si="537"/>
        <v>44780</v>
      </c>
      <c r="H4915" s="2">
        <f t="shared" si="538"/>
        <v>44780.866666666669</v>
      </c>
      <c r="I4915" t="b">
        <f>OR(ABS(Table2[[#This Row],[DateTime]]-H4916) * 1440 &lt; 5, ABS(Table2[[#This Row],[DateTime]]-H4914) * 1440 &lt; 5)</f>
        <v>0</v>
      </c>
      <c r="J4915">
        <f>IF(Table2[[#This Row],[Mulitiple Sneeze?]],J4914+1,0)</f>
        <v>0</v>
      </c>
      <c r="K4915" t="str">
        <f>IF(AND(Table2[[#This Row],[Multiple Counter]]&gt;0, J4916=0),"Combo End","")</f>
        <v/>
      </c>
    </row>
    <row r="4916" spans="1:11" x14ac:dyDescent="0.25">
      <c r="A4916" s="1" t="s">
        <v>4162</v>
      </c>
      <c r="B4916" t="str">
        <f t="shared" si="532"/>
        <v>August 08</v>
      </c>
      <c r="C4916" t="str">
        <f t="shared" si="533"/>
        <v>2022</v>
      </c>
      <c r="D4916" t="str">
        <f t="shared" si="534"/>
        <v>02:16PM</v>
      </c>
      <c r="E4916">
        <f t="shared" si="535"/>
        <v>8</v>
      </c>
      <c r="F4916" t="str">
        <f t="shared" si="536"/>
        <v>08</v>
      </c>
      <c r="G4916" s="1">
        <f t="shared" si="537"/>
        <v>44781</v>
      </c>
      <c r="H4916" s="2">
        <f t="shared" si="538"/>
        <v>44781.594444444447</v>
      </c>
      <c r="I4916" t="b">
        <f>OR(ABS(Table2[[#This Row],[DateTime]]-H4917) * 1440 &lt; 5, ABS(Table2[[#This Row],[DateTime]]-H4915) * 1440 &lt; 5)</f>
        <v>0</v>
      </c>
      <c r="J4916">
        <f>IF(Table2[[#This Row],[Mulitiple Sneeze?]],J4915+1,0)</f>
        <v>0</v>
      </c>
      <c r="K4916" t="str">
        <f>IF(AND(Table2[[#This Row],[Multiple Counter]]&gt;0, J4917=0),"Combo End","")</f>
        <v/>
      </c>
    </row>
    <row r="4917" spans="1:11" x14ac:dyDescent="0.25">
      <c r="A4917" s="1" t="s">
        <v>4161</v>
      </c>
      <c r="B4917" t="str">
        <f t="shared" si="532"/>
        <v>August 09</v>
      </c>
      <c r="C4917" t="str">
        <f t="shared" si="533"/>
        <v>2022</v>
      </c>
      <c r="D4917" t="str">
        <f t="shared" si="534"/>
        <v>08:25AM</v>
      </c>
      <c r="E4917">
        <f t="shared" si="535"/>
        <v>8</v>
      </c>
      <c r="F4917" t="str">
        <f t="shared" si="536"/>
        <v>09</v>
      </c>
      <c r="G4917" s="1">
        <f t="shared" si="537"/>
        <v>44782</v>
      </c>
      <c r="H4917" s="2">
        <f t="shared" si="538"/>
        <v>44782.350694444445</v>
      </c>
      <c r="I4917" t="b">
        <f>OR(ABS(Table2[[#This Row],[DateTime]]-H4918) * 1440 &lt; 5, ABS(Table2[[#This Row],[DateTime]]-H4916) * 1440 &lt; 5)</f>
        <v>0</v>
      </c>
      <c r="J4917">
        <f>IF(Table2[[#This Row],[Mulitiple Sneeze?]],J4916+1,0)</f>
        <v>0</v>
      </c>
      <c r="K4917" t="str">
        <f>IF(AND(Table2[[#This Row],[Multiple Counter]]&gt;0, J4918=0),"Combo End","")</f>
        <v/>
      </c>
    </row>
    <row r="4918" spans="1:11" x14ac:dyDescent="0.25">
      <c r="A4918" s="1" t="s">
        <v>4160</v>
      </c>
      <c r="B4918" t="str">
        <f t="shared" si="532"/>
        <v>August 09</v>
      </c>
      <c r="C4918" t="str">
        <f t="shared" si="533"/>
        <v>2022</v>
      </c>
      <c r="D4918" t="str">
        <f t="shared" si="534"/>
        <v>11:01AM</v>
      </c>
      <c r="E4918">
        <f t="shared" si="535"/>
        <v>8</v>
      </c>
      <c r="F4918" t="str">
        <f t="shared" si="536"/>
        <v>09</v>
      </c>
      <c r="G4918" s="1">
        <f t="shared" si="537"/>
        <v>44782</v>
      </c>
      <c r="H4918" s="2">
        <f t="shared" si="538"/>
        <v>44782.459027777775</v>
      </c>
      <c r="I4918" t="b">
        <f>OR(ABS(Table2[[#This Row],[DateTime]]-H4919) * 1440 &lt; 5, ABS(Table2[[#This Row],[DateTime]]-H4917) * 1440 &lt; 5)</f>
        <v>0</v>
      </c>
      <c r="J4918">
        <f>IF(Table2[[#This Row],[Mulitiple Sneeze?]],J4917+1,0)</f>
        <v>0</v>
      </c>
      <c r="K4918" t="str">
        <f>IF(AND(Table2[[#This Row],[Multiple Counter]]&gt;0, J4919=0),"Combo End","")</f>
        <v/>
      </c>
    </row>
    <row r="4919" spans="1:11" x14ac:dyDescent="0.25">
      <c r="A4919" s="1" t="s">
        <v>4159</v>
      </c>
      <c r="B4919" t="str">
        <f t="shared" si="532"/>
        <v>August 09</v>
      </c>
      <c r="C4919" t="str">
        <f t="shared" si="533"/>
        <v>2022</v>
      </c>
      <c r="D4919" t="str">
        <f t="shared" si="534"/>
        <v>04:53PM</v>
      </c>
      <c r="E4919">
        <f t="shared" si="535"/>
        <v>8</v>
      </c>
      <c r="F4919" t="str">
        <f t="shared" si="536"/>
        <v>09</v>
      </c>
      <c r="G4919" s="1">
        <f t="shared" si="537"/>
        <v>44782</v>
      </c>
      <c r="H4919" s="2">
        <f t="shared" si="538"/>
        <v>44782.703472222223</v>
      </c>
      <c r="I4919" t="b">
        <f>OR(ABS(Table2[[#This Row],[DateTime]]-H4920) * 1440 &lt; 5, ABS(Table2[[#This Row],[DateTime]]-H4918) * 1440 &lt; 5)</f>
        <v>0</v>
      </c>
      <c r="J4919">
        <f>IF(Table2[[#This Row],[Mulitiple Sneeze?]],J4918+1,0)</f>
        <v>0</v>
      </c>
      <c r="K4919" t="str">
        <f>IF(AND(Table2[[#This Row],[Multiple Counter]]&gt;0, J4920=0),"Combo End","")</f>
        <v/>
      </c>
    </row>
    <row r="4920" spans="1:11" x14ac:dyDescent="0.25">
      <c r="A4920" s="1" t="s">
        <v>4158</v>
      </c>
      <c r="B4920" t="str">
        <f t="shared" si="532"/>
        <v>August 10</v>
      </c>
      <c r="C4920" t="str">
        <f t="shared" si="533"/>
        <v>2022</v>
      </c>
      <c r="D4920" t="str">
        <f t="shared" si="534"/>
        <v>11:05AM</v>
      </c>
      <c r="E4920">
        <f t="shared" si="535"/>
        <v>8</v>
      </c>
      <c r="F4920" t="str">
        <f t="shared" si="536"/>
        <v>10</v>
      </c>
      <c r="G4920" s="1">
        <f t="shared" si="537"/>
        <v>44783</v>
      </c>
      <c r="H4920" s="2">
        <f t="shared" si="538"/>
        <v>44783.461805555555</v>
      </c>
      <c r="I4920" t="b">
        <f>OR(ABS(Table2[[#This Row],[DateTime]]-H4921) * 1440 &lt; 5, ABS(Table2[[#This Row],[DateTime]]-H4919) * 1440 &lt; 5)</f>
        <v>0</v>
      </c>
      <c r="J4920">
        <f>IF(Table2[[#This Row],[Mulitiple Sneeze?]],J4919+1,0)</f>
        <v>0</v>
      </c>
      <c r="K4920" t="str">
        <f>IF(AND(Table2[[#This Row],[Multiple Counter]]&gt;0, J4921=0),"Combo End","")</f>
        <v/>
      </c>
    </row>
    <row r="4921" spans="1:11" x14ac:dyDescent="0.25">
      <c r="A4921" s="1" t="s">
        <v>4157</v>
      </c>
      <c r="B4921" t="str">
        <f t="shared" si="532"/>
        <v>August 11</v>
      </c>
      <c r="C4921" t="str">
        <f t="shared" si="533"/>
        <v>2022</v>
      </c>
      <c r="D4921" t="str">
        <f t="shared" si="534"/>
        <v>06:35PM</v>
      </c>
      <c r="E4921">
        <f t="shared" si="535"/>
        <v>8</v>
      </c>
      <c r="F4921" t="str">
        <f t="shared" si="536"/>
        <v>11</v>
      </c>
      <c r="G4921" s="1">
        <f t="shared" si="537"/>
        <v>44784</v>
      </c>
      <c r="H4921" s="2">
        <f t="shared" si="538"/>
        <v>44784.774305555555</v>
      </c>
      <c r="I4921" t="b">
        <f>OR(ABS(Table2[[#This Row],[DateTime]]-H4922) * 1440 &lt; 5, ABS(Table2[[#This Row],[DateTime]]-H4920) * 1440 &lt; 5)</f>
        <v>0</v>
      </c>
      <c r="J4921">
        <f>IF(Table2[[#This Row],[Mulitiple Sneeze?]],J4920+1,0)</f>
        <v>0</v>
      </c>
      <c r="K4921" t="str">
        <f>IF(AND(Table2[[#This Row],[Multiple Counter]]&gt;0, J4922=0),"Combo End","")</f>
        <v/>
      </c>
    </row>
    <row r="4922" spans="1:11" x14ac:dyDescent="0.25">
      <c r="A4922" s="1" t="s">
        <v>4156</v>
      </c>
      <c r="B4922" t="str">
        <f t="shared" si="532"/>
        <v>August 12</v>
      </c>
      <c r="C4922" t="str">
        <f t="shared" si="533"/>
        <v>2022</v>
      </c>
      <c r="D4922" t="str">
        <f t="shared" si="534"/>
        <v>07:19AM</v>
      </c>
      <c r="E4922">
        <f t="shared" si="535"/>
        <v>8</v>
      </c>
      <c r="F4922" t="str">
        <f t="shared" si="536"/>
        <v>12</v>
      </c>
      <c r="G4922" s="1">
        <f t="shared" si="537"/>
        <v>44785</v>
      </c>
      <c r="H4922" s="2">
        <f t="shared" si="538"/>
        <v>44785.304861111108</v>
      </c>
      <c r="I4922" t="b">
        <f>OR(ABS(Table2[[#This Row],[DateTime]]-H4923) * 1440 &lt; 5, ABS(Table2[[#This Row],[DateTime]]-H4921) * 1440 &lt; 5)</f>
        <v>0</v>
      </c>
      <c r="J4922">
        <f>IF(Table2[[#This Row],[Mulitiple Sneeze?]],J4921+1,0)</f>
        <v>0</v>
      </c>
      <c r="K4922" t="str">
        <f>IF(AND(Table2[[#This Row],[Multiple Counter]]&gt;0, J4923=0),"Combo End","")</f>
        <v/>
      </c>
    </row>
    <row r="4923" spans="1:11" x14ac:dyDescent="0.25">
      <c r="A4923" s="1" t="s">
        <v>4155</v>
      </c>
      <c r="B4923" t="str">
        <f t="shared" si="532"/>
        <v>August 12</v>
      </c>
      <c r="C4923" t="str">
        <f t="shared" si="533"/>
        <v>2022</v>
      </c>
      <c r="D4923" t="str">
        <f t="shared" si="534"/>
        <v>01:49PM</v>
      </c>
      <c r="E4923">
        <f t="shared" si="535"/>
        <v>8</v>
      </c>
      <c r="F4923" t="str">
        <f t="shared" si="536"/>
        <v>12</v>
      </c>
      <c r="G4923" s="1">
        <f t="shared" si="537"/>
        <v>44785</v>
      </c>
      <c r="H4923" s="2">
        <f t="shared" si="538"/>
        <v>44785.575694444444</v>
      </c>
      <c r="I4923" t="b">
        <f>OR(ABS(Table2[[#This Row],[DateTime]]-H4924) * 1440 &lt; 5, ABS(Table2[[#This Row],[DateTime]]-H4922) * 1440 &lt; 5)</f>
        <v>0</v>
      </c>
      <c r="J4923">
        <f>IF(Table2[[#This Row],[Mulitiple Sneeze?]],J4922+1,0)</f>
        <v>0</v>
      </c>
      <c r="K4923" t="str">
        <f>IF(AND(Table2[[#This Row],[Multiple Counter]]&gt;0, J4924=0),"Combo End","")</f>
        <v/>
      </c>
    </row>
    <row r="4924" spans="1:11" x14ac:dyDescent="0.25">
      <c r="A4924" s="1" t="s">
        <v>4154</v>
      </c>
      <c r="B4924" t="str">
        <f t="shared" si="532"/>
        <v>August 13</v>
      </c>
      <c r="C4924" t="str">
        <f t="shared" si="533"/>
        <v>2022</v>
      </c>
      <c r="D4924" t="str">
        <f t="shared" si="534"/>
        <v>03:38PM</v>
      </c>
      <c r="E4924">
        <f t="shared" si="535"/>
        <v>8</v>
      </c>
      <c r="F4924" t="str">
        <f t="shared" si="536"/>
        <v>13</v>
      </c>
      <c r="G4924" s="1">
        <f t="shared" si="537"/>
        <v>44786</v>
      </c>
      <c r="H4924" s="2">
        <f t="shared" si="538"/>
        <v>44786.651388888888</v>
      </c>
      <c r="I4924" t="b">
        <f>OR(ABS(Table2[[#This Row],[DateTime]]-H4925) * 1440 &lt; 5, ABS(Table2[[#This Row],[DateTime]]-H4923) * 1440 &lt; 5)</f>
        <v>0</v>
      </c>
      <c r="J4924">
        <f>IF(Table2[[#This Row],[Mulitiple Sneeze?]],J4923+1,0)</f>
        <v>0</v>
      </c>
      <c r="K4924" t="str">
        <f>IF(AND(Table2[[#This Row],[Multiple Counter]]&gt;0, J4925=0),"Combo End","")</f>
        <v/>
      </c>
    </row>
    <row r="4925" spans="1:11" x14ac:dyDescent="0.25">
      <c r="A4925" s="1" t="s">
        <v>4153</v>
      </c>
      <c r="B4925" t="str">
        <f t="shared" si="532"/>
        <v>August 13</v>
      </c>
      <c r="C4925" t="str">
        <f t="shared" si="533"/>
        <v>2022</v>
      </c>
      <c r="D4925" t="str">
        <f t="shared" si="534"/>
        <v>03:56PM</v>
      </c>
      <c r="E4925">
        <f t="shared" si="535"/>
        <v>8</v>
      </c>
      <c r="F4925" t="str">
        <f t="shared" si="536"/>
        <v>13</v>
      </c>
      <c r="G4925" s="1">
        <f t="shared" si="537"/>
        <v>44786</v>
      </c>
      <c r="H4925" s="2">
        <f t="shared" si="538"/>
        <v>44786.663888888892</v>
      </c>
      <c r="I4925" t="b">
        <f>OR(ABS(Table2[[#This Row],[DateTime]]-H4926) * 1440 &lt; 5, ABS(Table2[[#This Row],[DateTime]]-H4924) * 1440 &lt; 5)</f>
        <v>0</v>
      </c>
      <c r="J4925">
        <f>IF(Table2[[#This Row],[Mulitiple Sneeze?]],J4924+1,0)</f>
        <v>0</v>
      </c>
      <c r="K4925" t="str">
        <f>IF(AND(Table2[[#This Row],[Multiple Counter]]&gt;0, J4926=0),"Combo End","")</f>
        <v/>
      </c>
    </row>
    <row r="4926" spans="1:11" x14ac:dyDescent="0.25">
      <c r="A4926" s="1" t="s">
        <v>4152</v>
      </c>
      <c r="B4926" t="str">
        <f t="shared" si="532"/>
        <v>August 14</v>
      </c>
      <c r="C4926" t="str">
        <f t="shared" si="533"/>
        <v>2022</v>
      </c>
      <c r="D4926" t="str">
        <f t="shared" si="534"/>
        <v>07:55PM</v>
      </c>
      <c r="E4926">
        <f t="shared" si="535"/>
        <v>8</v>
      </c>
      <c r="F4926" t="str">
        <f t="shared" si="536"/>
        <v>14</v>
      </c>
      <c r="G4926" s="1">
        <f t="shared" si="537"/>
        <v>44787</v>
      </c>
      <c r="H4926" s="2">
        <f t="shared" si="538"/>
        <v>44787.829861111109</v>
      </c>
      <c r="I4926" t="b">
        <f>OR(ABS(Table2[[#This Row],[DateTime]]-H4927) * 1440 &lt; 5, ABS(Table2[[#This Row],[DateTime]]-H4925) * 1440 &lt; 5)</f>
        <v>0</v>
      </c>
      <c r="J4926">
        <f>IF(Table2[[#This Row],[Mulitiple Sneeze?]],J4925+1,0)</f>
        <v>0</v>
      </c>
      <c r="K4926" t="str">
        <f>IF(AND(Table2[[#This Row],[Multiple Counter]]&gt;0, J4927=0),"Combo End","")</f>
        <v/>
      </c>
    </row>
    <row r="4927" spans="1:11" x14ac:dyDescent="0.25">
      <c r="A4927" s="1" t="s">
        <v>4151</v>
      </c>
      <c r="B4927" t="str">
        <f t="shared" si="532"/>
        <v>August 14</v>
      </c>
      <c r="C4927" t="str">
        <f t="shared" si="533"/>
        <v>2022</v>
      </c>
      <c r="D4927" t="str">
        <f t="shared" si="534"/>
        <v>08:38PM</v>
      </c>
      <c r="E4927">
        <f t="shared" si="535"/>
        <v>8</v>
      </c>
      <c r="F4927" t="str">
        <f t="shared" si="536"/>
        <v>14</v>
      </c>
      <c r="G4927" s="1">
        <f t="shared" si="537"/>
        <v>44787</v>
      </c>
      <c r="H4927" s="2">
        <f t="shared" si="538"/>
        <v>44787.859722222223</v>
      </c>
      <c r="I4927" t="b">
        <f>OR(ABS(Table2[[#This Row],[DateTime]]-H4928) * 1440 &lt; 5, ABS(Table2[[#This Row],[DateTime]]-H4926) * 1440 &lt; 5)</f>
        <v>0</v>
      </c>
      <c r="J4927">
        <f>IF(Table2[[#This Row],[Mulitiple Sneeze?]],J4926+1,0)</f>
        <v>0</v>
      </c>
      <c r="K4927" t="str">
        <f>IF(AND(Table2[[#This Row],[Multiple Counter]]&gt;0, J4928=0),"Combo End","")</f>
        <v/>
      </c>
    </row>
    <row r="4928" spans="1:11" x14ac:dyDescent="0.25">
      <c r="A4928" s="1" t="s">
        <v>4150</v>
      </c>
      <c r="B4928" t="str">
        <f t="shared" si="532"/>
        <v>August 15</v>
      </c>
      <c r="C4928" t="str">
        <f t="shared" si="533"/>
        <v>2022</v>
      </c>
      <c r="D4928" t="str">
        <f t="shared" si="534"/>
        <v>02:24PM</v>
      </c>
      <c r="E4928">
        <f t="shared" si="535"/>
        <v>8</v>
      </c>
      <c r="F4928" t="str">
        <f t="shared" si="536"/>
        <v>15</v>
      </c>
      <c r="G4928" s="1">
        <f t="shared" si="537"/>
        <v>44788</v>
      </c>
      <c r="H4928" s="2">
        <f t="shared" si="538"/>
        <v>44788.6</v>
      </c>
      <c r="I4928" t="b">
        <f>OR(ABS(Table2[[#This Row],[DateTime]]-H4929) * 1440 &lt; 5, ABS(Table2[[#This Row],[DateTime]]-H4927) * 1440 &lt; 5)</f>
        <v>0</v>
      </c>
      <c r="J4928">
        <f>IF(Table2[[#This Row],[Mulitiple Sneeze?]],J4927+1,0)</f>
        <v>0</v>
      </c>
      <c r="K4928" t="str">
        <f>IF(AND(Table2[[#This Row],[Multiple Counter]]&gt;0, J4929=0),"Combo End","")</f>
        <v/>
      </c>
    </row>
    <row r="4929" spans="1:11" x14ac:dyDescent="0.25">
      <c r="A4929" s="1" t="s">
        <v>4149</v>
      </c>
      <c r="B4929" t="str">
        <f t="shared" si="532"/>
        <v>August 15</v>
      </c>
      <c r="C4929" t="str">
        <f t="shared" si="533"/>
        <v>2022</v>
      </c>
      <c r="D4929" t="str">
        <f t="shared" si="534"/>
        <v>06:20PM</v>
      </c>
      <c r="E4929">
        <f t="shared" si="535"/>
        <v>8</v>
      </c>
      <c r="F4929" t="str">
        <f t="shared" si="536"/>
        <v>15</v>
      </c>
      <c r="G4929" s="1">
        <f t="shared" si="537"/>
        <v>44788</v>
      </c>
      <c r="H4929" s="2">
        <f t="shared" si="538"/>
        <v>44788.763888888891</v>
      </c>
      <c r="I4929" t="b">
        <f>OR(ABS(Table2[[#This Row],[DateTime]]-H4930) * 1440 &lt; 5, ABS(Table2[[#This Row],[DateTime]]-H4928) * 1440 &lt; 5)</f>
        <v>0</v>
      </c>
      <c r="J4929">
        <f>IF(Table2[[#This Row],[Mulitiple Sneeze?]],J4928+1,0)</f>
        <v>0</v>
      </c>
      <c r="K4929" t="str">
        <f>IF(AND(Table2[[#This Row],[Multiple Counter]]&gt;0, J4930=0),"Combo End","")</f>
        <v/>
      </c>
    </row>
    <row r="4930" spans="1:11" x14ac:dyDescent="0.25">
      <c r="A4930" s="1" t="s">
        <v>4148</v>
      </c>
      <c r="B4930" t="str">
        <f t="shared" ref="B4930:B4993" si="539">_xlfn.TEXTBEFORE(A4930,",")</f>
        <v>August 16</v>
      </c>
      <c r="C4930" t="str">
        <f t="shared" ref="C4930:C4993" si="540">LEFT(_xlfn.TEXTAFTER(A4930, ", "), 4)</f>
        <v>2022</v>
      </c>
      <c r="D4930" t="str">
        <f t="shared" ref="D4930:D4993" si="541">_xlfn.TEXTAFTER(A4930, "at ")</f>
        <v>08:26AM</v>
      </c>
      <c r="E4930">
        <f t="shared" ref="E4930:E4993" si="542">MONTH(1&amp;B4930)</f>
        <v>8</v>
      </c>
      <c r="F4930" t="str">
        <f t="shared" ref="F4930:F4993" si="543">RIGHT(B4930, 2)</f>
        <v>16</v>
      </c>
      <c r="G4930" s="1">
        <f t="shared" ref="G4930:G4993" si="544">DATE(C4930,E4930,F4930)</f>
        <v>44789</v>
      </c>
      <c r="H4930" s="2">
        <f t="shared" ref="H4930:H4993" si="545">G4930+TIMEVALUE(_xlfn.CONCAT(LEFT(D4930, 5), " ", RIGHT(D4930, 2)))</f>
        <v>44789.351388888892</v>
      </c>
      <c r="I4930" t="b">
        <f>OR(ABS(Table2[[#This Row],[DateTime]]-H4931) * 1440 &lt; 5, ABS(Table2[[#This Row],[DateTime]]-H4929) * 1440 &lt; 5)</f>
        <v>0</v>
      </c>
      <c r="J4930">
        <f>IF(Table2[[#This Row],[Mulitiple Sneeze?]],J4929+1,0)</f>
        <v>0</v>
      </c>
      <c r="K4930" t="str">
        <f>IF(AND(Table2[[#This Row],[Multiple Counter]]&gt;0, J4931=0),"Combo End","")</f>
        <v/>
      </c>
    </row>
    <row r="4931" spans="1:11" x14ac:dyDescent="0.25">
      <c r="A4931" s="1" t="s">
        <v>4147</v>
      </c>
      <c r="B4931" t="str">
        <f t="shared" si="539"/>
        <v>August 16</v>
      </c>
      <c r="C4931" t="str">
        <f t="shared" si="540"/>
        <v>2022</v>
      </c>
      <c r="D4931" t="str">
        <f t="shared" si="541"/>
        <v>09:18AM</v>
      </c>
      <c r="E4931">
        <f t="shared" si="542"/>
        <v>8</v>
      </c>
      <c r="F4931" t="str">
        <f t="shared" si="543"/>
        <v>16</v>
      </c>
      <c r="G4931" s="1">
        <f t="shared" si="544"/>
        <v>44789</v>
      </c>
      <c r="H4931" s="2">
        <f t="shared" si="545"/>
        <v>44789.387499999997</v>
      </c>
      <c r="I4931" t="b">
        <f>OR(ABS(Table2[[#This Row],[DateTime]]-H4932) * 1440 &lt; 5, ABS(Table2[[#This Row],[DateTime]]-H4930) * 1440 &lt; 5)</f>
        <v>0</v>
      </c>
      <c r="J4931">
        <f>IF(Table2[[#This Row],[Mulitiple Sneeze?]],J4930+1,0)</f>
        <v>0</v>
      </c>
      <c r="K4931" t="str">
        <f>IF(AND(Table2[[#This Row],[Multiple Counter]]&gt;0, J4932=0),"Combo End","")</f>
        <v/>
      </c>
    </row>
    <row r="4932" spans="1:11" x14ac:dyDescent="0.25">
      <c r="A4932" s="1" t="s">
        <v>4146</v>
      </c>
      <c r="B4932" t="str">
        <f t="shared" si="539"/>
        <v>August 16</v>
      </c>
      <c r="C4932" t="str">
        <f t="shared" si="540"/>
        <v>2022</v>
      </c>
      <c r="D4932" t="str">
        <f t="shared" si="541"/>
        <v>09:41AM</v>
      </c>
      <c r="E4932">
        <f t="shared" si="542"/>
        <v>8</v>
      </c>
      <c r="F4932" t="str">
        <f t="shared" si="543"/>
        <v>16</v>
      </c>
      <c r="G4932" s="1">
        <f t="shared" si="544"/>
        <v>44789</v>
      </c>
      <c r="H4932" s="2">
        <f t="shared" si="545"/>
        <v>44789.40347222222</v>
      </c>
      <c r="I4932" t="b">
        <f>OR(ABS(Table2[[#This Row],[DateTime]]-H4933) * 1440 &lt; 5, ABS(Table2[[#This Row],[DateTime]]-H4931) * 1440 &lt; 5)</f>
        <v>0</v>
      </c>
      <c r="J4932">
        <f>IF(Table2[[#This Row],[Mulitiple Sneeze?]],J4931+1,0)</f>
        <v>0</v>
      </c>
      <c r="K4932" t="str">
        <f>IF(AND(Table2[[#This Row],[Multiple Counter]]&gt;0, J4933=0),"Combo End","")</f>
        <v/>
      </c>
    </row>
    <row r="4933" spans="1:11" x14ac:dyDescent="0.25">
      <c r="A4933" s="1" t="s">
        <v>4145</v>
      </c>
      <c r="B4933" t="str">
        <f t="shared" si="539"/>
        <v>August 16</v>
      </c>
      <c r="C4933" t="str">
        <f t="shared" si="540"/>
        <v>2022</v>
      </c>
      <c r="D4933" t="str">
        <f t="shared" si="541"/>
        <v>08:14PM</v>
      </c>
      <c r="E4933">
        <f t="shared" si="542"/>
        <v>8</v>
      </c>
      <c r="F4933" t="str">
        <f t="shared" si="543"/>
        <v>16</v>
      </c>
      <c r="G4933" s="1">
        <f t="shared" si="544"/>
        <v>44789</v>
      </c>
      <c r="H4933" s="2">
        <f t="shared" si="545"/>
        <v>44789.843055555553</v>
      </c>
      <c r="I4933" t="b">
        <f>OR(ABS(Table2[[#This Row],[DateTime]]-H4934) * 1440 &lt; 5, ABS(Table2[[#This Row],[DateTime]]-H4932) * 1440 &lt; 5)</f>
        <v>0</v>
      </c>
      <c r="J4933">
        <f>IF(Table2[[#This Row],[Mulitiple Sneeze?]],J4932+1,0)</f>
        <v>0</v>
      </c>
      <c r="K4933" t="str">
        <f>IF(AND(Table2[[#This Row],[Multiple Counter]]&gt;0, J4934=0),"Combo End","")</f>
        <v/>
      </c>
    </row>
    <row r="4934" spans="1:11" x14ac:dyDescent="0.25">
      <c r="A4934" s="1" t="s">
        <v>4144</v>
      </c>
      <c r="B4934" t="str">
        <f t="shared" si="539"/>
        <v>August 17</v>
      </c>
      <c r="C4934" t="str">
        <f t="shared" si="540"/>
        <v>2022</v>
      </c>
      <c r="D4934" t="str">
        <f t="shared" si="541"/>
        <v>08:13AM</v>
      </c>
      <c r="E4934">
        <f t="shared" si="542"/>
        <v>8</v>
      </c>
      <c r="F4934" t="str">
        <f t="shared" si="543"/>
        <v>17</v>
      </c>
      <c r="G4934" s="1">
        <f t="shared" si="544"/>
        <v>44790</v>
      </c>
      <c r="H4934" s="2">
        <f t="shared" si="545"/>
        <v>44790.342361111114</v>
      </c>
      <c r="I4934" t="b">
        <f>OR(ABS(Table2[[#This Row],[DateTime]]-H4935) * 1440 &lt; 5, ABS(Table2[[#This Row],[DateTime]]-H4933) * 1440 &lt; 5)</f>
        <v>0</v>
      </c>
      <c r="J4934">
        <f>IF(Table2[[#This Row],[Mulitiple Sneeze?]],J4933+1,0)</f>
        <v>0</v>
      </c>
      <c r="K4934" t="str">
        <f>IF(AND(Table2[[#This Row],[Multiple Counter]]&gt;0, J4935=0),"Combo End","")</f>
        <v/>
      </c>
    </row>
    <row r="4935" spans="1:11" x14ac:dyDescent="0.25">
      <c r="A4935" s="1" t="s">
        <v>4143</v>
      </c>
      <c r="B4935" t="str">
        <f t="shared" si="539"/>
        <v>August 17</v>
      </c>
      <c r="C4935" t="str">
        <f t="shared" si="540"/>
        <v>2022</v>
      </c>
      <c r="D4935" t="str">
        <f t="shared" si="541"/>
        <v>04:41PM</v>
      </c>
      <c r="E4935">
        <f t="shared" si="542"/>
        <v>8</v>
      </c>
      <c r="F4935" t="str">
        <f t="shared" si="543"/>
        <v>17</v>
      </c>
      <c r="G4935" s="1">
        <f t="shared" si="544"/>
        <v>44790</v>
      </c>
      <c r="H4935" s="2">
        <f t="shared" si="545"/>
        <v>44790.695138888892</v>
      </c>
      <c r="I4935" t="b">
        <f>OR(ABS(Table2[[#This Row],[DateTime]]-H4936) * 1440 &lt; 5, ABS(Table2[[#This Row],[DateTime]]-H4934) * 1440 &lt; 5)</f>
        <v>0</v>
      </c>
      <c r="J4935">
        <f>IF(Table2[[#This Row],[Mulitiple Sneeze?]],J4934+1,0)</f>
        <v>0</v>
      </c>
      <c r="K4935" t="str">
        <f>IF(AND(Table2[[#This Row],[Multiple Counter]]&gt;0, J4936=0),"Combo End","")</f>
        <v/>
      </c>
    </row>
    <row r="4936" spans="1:11" x14ac:dyDescent="0.25">
      <c r="A4936" s="1" t="s">
        <v>4142</v>
      </c>
      <c r="B4936" t="str">
        <f t="shared" si="539"/>
        <v>August 18</v>
      </c>
      <c r="C4936" t="str">
        <f t="shared" si="540"/>
        <v>2022</v>
      </c>
      <c r="D4936" t="str">
        <f t="shared" si="541"/>
        <v>07:18AM</v>
      </c>
      <c r="E4936">
        <f t="shared" si="542"/>
        <v>8</v>
      </c>
      <c r="F4936" t="str">
        <f t="shared" si="543"/>
        <v>18</v>
      </c>
      <c r="G4936" s="1">
        <f t="shared" si="544"/>
        <v>44791</v>
      </c>
      <c r="H4936" s="2">
        <f t="shared" si="545"/>
        <v>44791.304166666669</v>
      </c>
      <c r="I4936" t="b">
        <f>OR(ABS(Table2[[#This Row],[DateTime]]-H4937) * 1440 &lt; 5, ABS(Table2[[#This Row],[DateTime]]-H4935) * 1440 &lt; 5)</f>
        <v>0</v>
      </c>
      <c r="J4936">
        <f>IF(Table2[[#This Row],[Mulitiple Sneeze?]],J4935+1,0)</f>
        <v>0</v>
      </c>
      <c r="K4936" t="str">
        <f>IF(AND(Table2[[#This Row],[Multiple Counter]]&gt;0, J4937=0),"Combo End","")</f>
        <v/>
      </c>
    </row>
    <row r="4937" spans="1:11" x14ac:dyDescent="0.25">
      <c r="A4937" s="1" t="s">
        <v>4141</v>
      </c>
      <c r="B4937" t="str">
        <f t="shared" si="539"/>
        <v>August 18</v>
      </c>
      <c r="C4937" t="str">
        <f t="shared" si="540"/>
        <v>2022</v>
      </c>
      <c r="D4937" t="str">
        <f t="shared" si="541"/>
        <v>08:52AM</v>
      </c>
      <c r="E4937">
        <f t="shared" si="542"/>
        <v>8</v>
      </c>
      <c r="F4937" t="str">
        <f t="shared" si="543"/>
        <v>18</v>
      </c>
      <c r="G4937" s="1">
        <f t="shared" si="544"/>
        <v>44791</v>
      </c>
      <c r="H4937" s="2">
        <f t="shared" si="545"/>
        <v>44791.369444444441</v>
      </c>
      <c r="I4937" t="b">
        <f>OR(ABS(Table2[[#This Row],[DateTime]]-H4938) * 1440 &lt; 5, ABS(Table2[[#This Row],[DateTime]]-H4936) * 1440 &lt; 5)</f>
        <v>0</v>
      </c>
      <c r="J4937">
        <f>IF(Table2[[#This Row],[Mulitiple Sneeze?]],J4936+1,0)</f>
        <v>0</v>
      </c>
      <c r="K4937" t="str">
        <f>IF(AND(Table2[[#This Row],[Multiple Counter]]&gt;0, J4938=0),"Combo End","")</f>
        <v/>
      </c>
    </row>
    <row r="4938" spans="1:11" x14ac:dyDescent="0.25">
      <c r="A4938" s="1" t="s">
        <v>4140</v>
      </c>
      <c r="B4938" t="str">
        <f t="shared" si="539"/>
        <v>August 18</v>
      </c>
      <c r="C4938" t="str">
        <f t="shared" si="540"/>
        <v>2022</v>
      </c>
      <c r="D4938" t="str">
        <f t="shared" si="541"/>
        <v>01:09PM</v>
      </c>
      <c r="E4938">
        <f t="shared" si="542"/>
        <v>8</v>
      </c>
      <c r="F4938" t="str">
        <f t="shared" si="543"/>
        <v>18</v>
      </c>
      <c r="G4938" s="1">
        <f t="shared" si="544"/>
        <v>44791</v>
      </c>
      <c r="H4938" s="2">
        <f t="shared" si="545"/>
        <v>44791.54791666667</v>
      </c>
      <c r="I4938" t="b">
        <f>OR(ABS(Table2[[#This Row],[DateTime]]-H4939) * 1440 &lt; 5, ABS(Table2[[#This Row],[DateTime]]-H4937) * 1440 &lt; 5)</f>
        <v>0</v>
      </c>
      <c r="J4938">
        <f>IF(Table2[[#This Row],[Mulitiple Sneeze?]],J4937+1,0)</f>
        <v>0</v>
      </c>
      <c r="K4938" t="str">
        <f>IF(AND(Table2[[#This Row],[Multiple Counter]]&gt;0, J4939=0),"Combo End","")</f>
        <v/>
      </c>
    </row>
    <row r="4939" spans="1:11" x14ac:dyDescent="0.25">
      <c r="A4939" s="1" t="s">
        <v>4139</v>
      </c>
      <c r="B4939" t="str">
        <f t="shared" si="539"/>
        <v>August 18</v>
      </c>
      <c r="C4939" t="str">
        <f t="shared" si="540"/>
        <v>2022</v>
      </c>
      <c r="D4939" t="str">
        <f t="shared" si="541"/>
        <v>01:52PM</v>
      </c>
      <c r="E4939">
        <f t="shared" si="542"/>
        <v>8</v>
      </c>
      <c r="F4939" t="str">
        <f t="shared" si="543"/>
        <v>18</v>
      </c>
      <c r="G4939" s="1">
        <f t="shared" si="544"/>
        <v>44791</v>
      </c>
      <c r="H4939" s="2">
        <f t="shared" si="545"/>
        <v>44791.577777777777</v>
      </c>
      <c r="I4939" t="b">
        <f>OR(ABS(Table2[[#This Row],[DateTime]]-H4940) * 1440 &lt; 5, ABS(Table2[[#This Row],[DateTime]]-H4938) * 1440 &lt; 5)</f>
        <v>0</v>
      </c>
      <c r="J4939">
        <f>IF(Table2[[#This Row],[Mulitiple Sneeze?]],J4938+1,0)</f>
        <v>0</v>
      </c>
      <c r="K4939" t="str">
        <f>IF(AND(Table2[[#This Row],[Multiple Counter]]&gt;0, J4940=0),"Combo End","")</f>
        <v/>
      </c>
    </row>
    <row r="4940" spans="1:11" x14ac:dyDescent="0.25">
      <c r="A4940" s="1" t="s">
        <v>4138</v>
      </c>
      <c r="B4940" t="str">
        <f t="shared" si="539"/>
        <v>August 18</v>
      </c>
      <c r="C4940" t="str">
        <f t="shared" si="540"/>
        <v>2022</v>
      </c>
      <c r="D4940" t="str">
        <f t="shared" si="541"/>
        <v>06:06PM</v>
      </c>
      <c r="E4940">
        <f t="shared" si="542"/>
        <v>8</v>
      </c>
      <c r="F4940" t="str">
        <f t="shared" si="543"/>
        <v>18</v>
      </c>
      <c r="G4940" s="1">
        <f t="shared" si="544"/>
        <v>44791</v>
      </c>
      <c r="H4940" s="2">
        <f t="shared" si="545"/>
        <v>44791.754166666666</v>
      </c>
      <c r="I4940" t="b">
        <f>OR(ABS(Table2[[#This Row],[DateTime]]-H4941) * 1440 &lt; 5, ABS(Table2[[#This Row],[DateTime]]-H4939) * 1440 &lt; 5)</f>
        <v>0</v>
      </c>
      <c r="J4940">
        <f>IF(Table2[[#This Row],[Mulitiple Sneeze?]],J4939+1,0)</f>
        <v>0</v>
      </c>
      <c r="K4940" t="str">
        <f>IF(AND(Table2[[#This Row],[Multiple Counter]]&gt;0, J4941=0),"Combo End","")</f>
        <v/>
      </c>
    </row>
    <row r="4941" spans="1:11" x14ac:dyDescent="0.25">
      <c r="A4941" s="1" t="s">
        <v>4137</v>
      </c>
      <c r="B4941" t="str">
        <f t="shared" si="539"/>
        <v>August 19</v>
      </c>
      <c r="C4941" t="str">
        <f t="shared" si="540"/>
        <v>2022</v>
      </c>
      <c r="D4941" t="str">
        <f t="shared" si="541"/>
        <v>06:52AM</v>
      </c>
      <c r="E4941">
        <f t="shared" si="542"/>
        <v>8</v>
      </c>
      <c r="F4941" t="str">
        <f t="shared" si="543"/>
        <v>19</v>
      </c>
      <c r="G4941" s="1">
        <f t="shared" si="544"/>
        <v>44792</v>
      </c>
      <c r="H4941" s="2">
        <f t="shared" si="545"/>
        <v>44792.286111111112</v>
      </c>
      <c r="I4941" t="b">
        <f>OR(ABS(Table2[[#This Row],[DateTime]]-H4942) * 1440 &lt; 5, ABS(Table2[[#This Row],[DateTime]]-H4940) * 1440 &lt; 5)</f>
        <v>0</v>
      </c>
      <c r="J4941">
        <f>IF(Table2[[#This Row],[Mulitiple Sneeze?]],J4940+1,0)</f>
        <v>0</v>
      </c>
      <c r="K4941" t="str">
        <f>IF(AND(Table2[[#This Row],[Multiple Counter]]&gt;0, J4942=0),"Combo End","")</f>
        <v/>
      </c>
    </row>
    <row r="4942" spans="1:11" x14ac:dyDescent="0.25">
      <c r="A4942" s="1" t="s">
        <v>4136</v>
      </c>
      <c r="B4942" t="str">
        <f t="shared" si="539"/>
        <v>August 19</v>
      </c>
      <c r="C4942" t="str">
        <f t="shared" si="540"/>
        <v>2022</v>
      </c>
      <c r="D4942" t="str">
        <f t="shared" si="541"/>
        <v>09:55AM</v>
      </c>
      <c r="E4942">
        <f t="shared" si="542"/>
        <v>8</v>
      </c>
      <c r="F4942" t="str">
        <f t="shared" si="543"/>
        <v>19</v>
      </c>
      <c r="G4942" s="1">
        <f t="shared" si="544"/>
        <v>44792</v>
      </c>
      <c r="H4942" s="2">
        <f t="shared" si="545"/>
        <v>44792.413194444445</v>
      </c>
      <c r="I4942" t="b">
        <f>OR(ABS(Table2[[#This Row],[DateTime]]-H4943) * 1440 &lt; 5, ABS(Table2[[#This Row],[DateTime]]-H4941) * 1440 &lt; 5)</f>
        <v>0</v>
      </c>
      <c r="J4942">
        <f>IF(Table2[[#This Row],[Mulitiple Sneeze?]],J4941+1,0)</f>
        <v>0</v>
      </c>
      <c r="K4942" t="str">
        <f>IF(AND(Table2[[#This Row],[Multiple Counter]]&gt;0, J4943=0),"Combo End","")</f>
        <v/>
      </c>
    </row>
    <row r="4943" spans="1:11" x14ac:dyDescent="0.25">
      <c r="A4943" s="1" t="s">
        <v>4135</v>
      </c>
      <c r="B4943" t="str">
        <f t="shared" si="539"/>
        <v>August 19</v>
      </c>
      <c r="C4943" t="str">
        <f t="shared" si="540"/>
        <v>2022</v>
      </c>
      <c r="D4943" t="str">
        <f t="shared" si="541"/>
        <v>07:07PM</v>
      </c>
      <c r="E4943">
        <f t="shared" si="542"/>
        <v>8</v>
      </c>
      <c r="F4943" t="str">
        <f t="shared" si="543"/>
        <v>19</v>
      </c>
      <c r="G4943" s="1">
        <f t="shared" si="544"/>
        <v>44792</v>
      </c>
      <c r="H4943" s="2">
        <f t="shared" si="545"/>
        <v>44792.796527777777</v>
      </c>
      <c r="I4943" t="b">
        <f>OR(ABS(Table2[[#This Row],[DateTime]]-H4944) * 1440 &lt; 5, ABS(Table2[[#This Row],[DateTime]]-H4942) * 1440 &lt; 5)</f>
        <v>0</v>
      </c>
      <c r="J4943">
        <f>IF(Table2[[#This Row],[Mulitiple Sneeze?]],J4942+1,0)</f>
        <v>0</v>
      </c>
      <c r="K4943" t="str">
        <f>IF(AND(Table2[[#This Row],[Multiple Counter]]&gt;0, J4944=0),"Combo End","")</f>
        <v/>
      </c>
    </row>
    <row r="4944" spans="1:11" x14ac:dyDescent="0.25">
      <c r="A4944" s="1" t="s">
        <v>4134</v>
      </c>
      <c r="B4944" t="str">
        <f t="shared" si="539"/>
        <v>August 20</v>
      </c>
      <c r="C4944" t="str">
        <f t="shared" si="540"/>
        <v>2022</v>
      </c>
      <c r="D4944" t="str">
        <f t="shared" si="541"/>
        <v>07:28AM</v>
      </c>
      <c r="E4944">
        <f t="shared" si="542"/>
        <v>8</v>
      </c>
      <c r="F4944" t="str">
        <f t="shared" si="543"/>
        <v>20</v>
      </c>
      <c r="G4944" s="1">
        <f t="shared" si="544"/>
        <v>44793</v>
      </c>
      <c r="H4944" s="2">
        <f t="shared" si="545"/>
        <v>44793.311111111114</v>
      </c>
      <c r="I4944" t="b">
        <f>OR(ABS(Table2[[#This Row],[DateTime]]-H4945) * 1440 &lt; 5, ABS(Table2[[#This Row],[DateTime]]-H4943) * 1440 &lt; 5)</f>
        <v>0</v>
      </c>
      <c r="J4944">
        <f>IF(Table2[[#This Row],[Mulitiple Sneeze?]],J4943+1,0)</f>
        <v>0</v>
      </c>
      <c r="K4944" t="str">
        <f>IF(AND(Table2[[#This Row],[Multiple Counter]]&gt;0, J4945=0),"Combo End","")</f>
        <v/>
      </c>
    </row>
    <row r="4945" spans="1:11" x14ac:dyDescent="0.25">
      <c r="A4945" s="1" t="s">
        <v>4133</v>
      </c>
      <c r="B4945" t="str">
        <f t="shared" si="539"/>
        <v>August 21</v>
      </c>
      <c r="C4945" t="str">
        <f t="shared" si="540"/>
        <v>2022</v>
      </c>
      <c r="D4945" t="str">
        <f t="shared" si="541"/>
        <v>09:45AM</v>
      </c>
      <c r="E4945">
        <f t="shared" si="542"/>
        <v>8</v>
      </c>
      <c r="F4945" t="str">
        <f t="shared" si="543"/>
        <v>21</v>
      </c>
      <c r="G4945" s="1">
        <f t="shared" si="544"/>
        <v>44794</v>
      </c>
      <c r="H4945" s="2">
        <f t="shared" si="545"/>
        <v>44794.40625</v>
      </c>
      <c r="I4945" t="b">
        <f>OR(ABS(Table2[[#This Row],[DateTime]]-H4946) * 1440 &lt; 5, ABS(Table2[[#This Row],[DateTime]]-H4944) * 1440 &lt; 5)</f>
        <v>0</v>
      </c>
      <c r="J4945">
        <f>IF(Table2[[#This Row],[Mulitiple Sneeze?]],J4944+1,0)</f>
        <v>0</v>
      </c>
      <c r="K4945" t="str">
        <f>IF(AND(Table2[[#This Row],[Multiple Counter]]&gt;0, J4946=0),"Combo End","")</f>
        <v/>
      </c>
    </row>
    <row r="4946" spans="1:11" x14ac:dyDescent="0.25">
      <c r="A4946" s="1" t="s">
        <v>4132</v>
      </c>
      <c r="B4946" t="str">
        <f t="shared" si="539"/>
        <v>August 21</v>
      </c>
      <c r="C4946" t="str">
        <f t="shared" si="540"/>
        <v>2022</v>
      </c>
      <c r="D4946" t="str">
        <f t="shared" si="541"/>
        <v>11:10AM</v>
      </c>
      <c r="E4946">
        <f t="shared" si="542"/>
        <v>8</v>
      </c>
      <c r="F4946" t="str">
        <f t="shared" si="543"/>
        <v>21</v>
      </c>
      <c r="G4946" s="1">
        <f t="shared" si="544"/>
        <v>44794</v>
      </c>
      <c r="H4946" s="2">
        <f t="shared" si="545"/>
        <v>44794.465277777781</v>
      </c>
      <c r="I4946" t="b">
        <f>OR(ABS(Table2[[#This Row],[DateTime]]-H4947) * 1440 &lt; 5, ABS(Table2[[#This Row],[DateTime]]-H4945) * 1440 &lt; 5)</f>
        <v>0</v>
      </c>
      <c r="J4946">
        <f>IF(Table2[[#This Row],[Mulitiple Sneeze?]],J4945+1,0)</f>
        <v>0</v>
      </c>
      <c r="K4946" t="str">
        <f>IF(AND(Table2[[#This Row],[Multiple Counter]]&gt;0, J4947=0),"Combo End","")</f>
        <v/>
      </c>
    </row>
    <row r="4947" spans="1:11" x14ac:dyDescent="0.25">
      <c r="A4947" s="1" t="s">
        <v>4131</v>
      </c>
      <c r="B4947" t="str">
        <f t="shared" si="539"/>
        <v>August 21</v>
      </c>
      <c r="C4947" t="str">
        <f t="shared" si="540"/>
        <v>2022</v>
      </c>
      <c r="D4947" t="str">
        <f t="shared" si="541"/>
        <v>08:39PM</v>
      </c>
      <c r="E4947">
        <f t="shared" si="542"/>
        <v>8</v>
      </c>
      <c r="F4947" t="str">
        <f t="shared" si="543"/>
        <v>21</v>
      </c>
      <c r="G4947" s="1">
        <f t="shared" si="544"/>
        <v>44794</v>
      </c>
      <c r="H4947" s="2">
        <f t="shared" si="545"/>
        <v>44794.86041666667</v>
      </c>
      <c r="I4947" t="b">
        <f>OR(ABS(Table2[[#This Row],[DateTime]]-H4948) * 1440 &lt; 5, ABS(Table2[[#This Row],[DateTime]]-H4946) * 1440 &lt; 5)</f>
        <v>0</v>
      </c>
      <c r="J4947">
        <f>IF(Table2[[#This Row],[Mulitiple Sneeze?]],J4946+1,0)</f>
        <v>0</v>
      </c>
      <c r="K4947" t="str">
        <f>IF(AND(Table2[[#This Row],[Multiple Counter]]&gt;0, J4948=0),"Combo End","")</f>
        <v/>
      </c>
    </row>
    <row r="4948" spans="1:11" x14ac:dyDescent="0.25">
      <c r="A4948" s="1" t="s">
        <v>4130</v>
      </c>
      <c r="B4948" t="str">
        <f t="shared" si="539"/>
        <v>August 22</v>
      </c>
      <c r="C4948" t="str">
        <f t="shared" si="540"/>
        <v>2022</v>
      </c>
      <c r="D4948" t="str">
        <f t="shared" si="541"/>
        <v>01:04PM</v>
      </c>
      <c r="E4948">
        <f t="shared" si="542"/>
        <v>8</v>
      </c>
      <c r="F4948" t="str">
        <f t="shared" si="543"/>
        <v>22</v>
      </c>
      <c r="G4948" s="1">
        <f t="shared" si="544"/>
        <v>44795</v>
      </c>
      <c r="H4948" s="2">
        <f t="shared" si="545"/>
        <v>44795.544444444444</v>
      </c>
      <c r="I4948" t="b">
        <f>OR(ABS(Table2[[#This Row],[DateTime]]-H4949) * 1440 &lt; 5, ABS(Table2[[#This Row],[DateTime]]-H4947) * 1440 &lt; 5)</f>
        <v>0</v>
      </c>
      <c r="J4948">
        <f>IF(Table2[[#This Row],[Mulitiple Sneeze?]],J4947+1,0)</f>
        <v>0</v>
      </c>
      <c r="K4948" t="str">
        <f>IF(AND(Table2[[#This Row],[Multiple Counter]]&gt;0, J4949=0),"Combo End","")</f>
        <v/>
      </c>
    </row>
    <row r="4949" spans="1:11" x14ac:dyDescent="0.25">
      <c r="A4949" s="1" t="s">
        <v>4129</v>
      </c>
      <c r="B4949" t="str">
        <f t="shared" si="539"/>
        <v>August 23</v>
      </c>
      <c r="C4949" t="str">
        <f t="shared" si="540"/>
        <v>2022</v>
      </c>
      <c r="D4949" t="str">
        <f t="shared" si="541"/>
        <v>08:43AM</v>
      </c>
      <c r="E4949">
        <f t="shared" si="542"/>
        <v>8</v>
      </c>
      <c r="F4949" t="str">
        <f t="shared" si="543"/>
        <v>23</v>
      </c>
      <c r="G4949" s="1">
        <f t="shared" si="544"/>
        <v>44796</v>
      </c>
      <c r="H4949" s="2">
        <f t="shared" si="545"/>
        <v>44796.363194444442</v>
      </c>
      <c r="I4949" t="b">
        <f>OR(ABS(Table2[[#This Row],[DateTime]]-H4950) * 1440 &lt; 5, ABS(Table2[[#This Row],[DateTime]]-H4948) * 1440 &lt; 5)</f>
        <v>0</v>
      </c>
      <c r="J4949">
        <f>IF(Table2[[#This Row],[Mulitiple Sneeze?]],J4948+1,0)</f>
        <v>0</v>
      </c>
      <c r="K4949" t="str">
        <f>IF(AND(Table2[[#This Row],[Multiple Counter]]&gt;0, J4950=0),"Combo End","")</f>
        <v/>
      </c>
    </row>
    <row r="4950" spans="1:11" x14ac:dyDescent="0.25">
      <c r="A4950" s="1" t="s">
        <v>4128</v>
      </c>
      <c r="B4950" t="str">
        <f t="shared" si="539"/>
        <v>August 24</v>
      </c>
      <c r="C4950" t="str">
        <f t="shared" si="540"/>
        <v>2022</v>
      </c>
      <c r="D4950" t="str">
        <f t="shared" si="541"/>
        <v>08:39AM</v>
      </c>
      <c r="E4950">
        <f t="shared" si="542"/>
        <v>8</v>
      </c>
      <c r="F4950" t="str">
        <f t="shared" si="543"/>
        <v>24</v>
      </c>
      <c r="G4950" s="1">
        <f t="shared" si="544"/>
        <v>44797</v>
      </c>
      <c r="H4950" s="2">
        <f t="shared" si="545"/>
        <v>44797.36041666667</v>
      </c>
      <c r="I4950" t="b">
        <f>OR(ABS(Table2[[#This Row],[DateTime]]-H4951) * 1440 &lt; 5, ABS(Table2[[#This Row],[DateTime]]-H4949) * 1440 &lt; 5)</f>
        <v>0</v>
      </c>
      <c r="J4950">
        <f>IF(Table2[[#This Row],[Mulitiple Sneeze?]],J4949+1,0)</f>
        <v>0</v>
      </c>
      <c r="K4950" t="str">
        <f>IF(AND(Table2[[#This Row],[Multiple Counter]]&gt;0, J4951=0),"Combo End","")</f>
        <v/>
      </c>
    </row>
    <row r="4951" spans="1:11" x14ac:dyDescent="0.25">
      <c r="A4951" s="1" t="s">
        <v>4127</v>
      </c>
      <c r="B4951" t="str">
        <f t="shared" si="539"/>
        <v>August 24</v>
      </c>
      <c r="C4951" t="str">
        <f t="shared" si="540"/>
        <v>2022</v>
      </c>
      <c r="D4951" t="str">
        <f t="shared" si="541"/>
        <v>01:28PM</v>
      </c>
      <c r="E4951">
        <f t="shared" si="542"/>
        <v>8</v>
      </c>
      <c r="F4951" t="str">
        <f t="shared" si="543"/>
        <v>24</v>
      </c>
      <c r="G4951" s="1">
        <f t="shared" si="544"/>
        <v>44797</v>
      </c>
      <c r="H4951" s="2">
        <f t="shared" si="545"/>
        <v>44797.561111111114</v>
      </c>
      <c r="I4951" t="b">
        <f>OR(ABS(Table2[[#This Row],[DateTime]]-H4952) * 1440 &lt; 5, ABS(Table2[[#This Row],[DateTime]]-H4950) * 1440 &lt; 5)</f>
        <v>0</v>
      </c>
      <c r="J4951">
        <f>IF(Table2[[#This Row],[Mulitiple Sneeze?]],J4950+1,0)</f>
        <v>0</v>
      </c>
      <c r="K4951" t="str">
        <f>IF(AND(Table2[[#This Row],[Multiple Counter]]&gt;0, J4952=0),"Combo End","")</f>
        <v/>
      </c>
    </row>
    <row r="4952" spans="1:11" x14ac:dyDescent="0.25">
      <c r="A4952" s="1" t="s">
        <v>4126</v>
      </c>
      <c r="B4952" t="str">
        <f t="shared" si="539"/>
        <v>August 25</v>
      </c>
      <c r="C4952" t="str">
        <f t="shared" si="540"/>
        <v>2022</v>
      </c>
      <c r="D4952" t="str">
        <f t="shared" si="541"/>
        <v>10:48AM</v>
      </c>
      <c r="E4952">
        <f t="shared" si="542"/>
        <v>8</v>
      </c>
      <c r="F4952" t="str">
        <f t="shared" si="543"/>
        <v>25</v>
      </c>
      <c r="G4952" s="1">
        <f t="shared" si="544"/>
        <v>44798</v>
      </c>
      <c r="H4952" s="2">
        <f t="shared" si="545"/>
        <v>44798.45</v>
      </c>
      <c r="I4952" t="b">
        <f>OR(ABS(Table2[[#This Row],[DateTime]]-H4953) * 1440 &lt; 5, ABS(Table2[[#This Row],[DateTime]]-H4951) * 1440 &lt; 5)</f>
        <v>0</v>
      </c>
      <c r="J4952">
        <f>IF(Table2[[#This Row],[Mulitiple Sneeze?]],J4951+1,0)</f>
        <v>0</v>
      </c>
      <c r="K4952" t="str">
        <f>IF(AND(Table2[[#This Row],[Multiple Counter]]&gt;0, J4953=0),"Combo End","")</f>
        <v/>
      </c>
    </row>
    <row r="4953" spans="1:11" x14ac:dyDescent="0.25">
      <c r="A4953" s="1" t="s">
        <v>4125</v>
      </c>
      <c r="B4953" t="str">
        <f t="shared" si="539"/>
        <v>August 25</v>
      </c>
      <c r="C4953" t="str">
        <f t="shared" si="540"/>
        <v>2022</v>
      </c>
      <c r="D4953" t="str">
        <f t="shared" si="541"/>
        <v>02:13PM</v>
      </c>
      <c r="E4953">
        <f t="shared" si="542"/>
        <v>8</v>
      </c>
      <c r="F4953" t="str">
        <f t="shared" si="543"/>
        <v>25</v>
      </c>
      <c r="G4953" s="1">
        <f t="shared" si="544"/>
        <v>44798</v>
      </c>
      <c r="H4953" s="2">
        <f t="shared" si="545"/>
        <v>44798.592361111114</v>
      </c>
      <c r="I4953" t="b">
        <f>OR(ABS(Table2[[#This Row],[DateTime]]-H4954) * 1440 &lt; 5, ABS(Table2[[#This Row],[DateTime]]-H4952) * 1440 &lt; 5)</f>
        <v>0</v>
      </c>
      <c r="J4953">
        <f>IF(Table2[[#This Row],[Mulitiple Sneeze?]],J4952+1,0)</f>
        <v>0</v>
      </c>
      <c r="K4953" t="str">
        <f>IF(AND(Table2[[#This Row],[Multiple Counter]]&gt;0, J4954=0),"Combo End","")</f>
        <v/>
      </c>
    </row>
    <row r="4954" spans="1:11" x14ac:dyDescent="0.25">
      <c r="A4954" s="1" t="s">
        <v>4124</v>
      </c>
      <c r="B4954" t="str">
        <f t="shared" si="539"/>
        <v>August 25</v>
      </c>
      <c r="C4954" t="str">
        <f t="shared" si="540"/>
        <v>2022</v>
      </c>
      <c r="D4954" t="str">
        <f t="shared" si="541"/>
        <v>03:30PM</v>
      </c>
      <c r="E4954">
        <f t="shared" si="542"/>
        <v>8</v>
      </c>
      <c r="F4954" t="str">
        <f t="shared" si="543"/>
        <v>25</v>
      </c>
      <c r="G4954" s="1">
        <f t="shared" si="544"/>
        <v>44798</v>
      </c>
      <c r="H4954" s="2">
        <f t="shared" si="545"/>
        <v>44798.645833333336</v>
      </c>
      <c r="I4954" t="b">
        <f>OR(ABS(Table2[[#This Row],[DateTime]]-H4955) * 1440 &lt; 5, ABS(Table2[[#This Row],[DateTime]]-H4953) * 1440 &lt; 5)</f>
        <v>0</v>
      </c>
      <c r="J4954">
        <f>IF(Table2[[#This Row],[Mulitiple Sneeze?]],J4953+1,0)</f>
        <v>0</v>
      </c>
      <c r="K4954" t="str">
        <f>IF(AND(Table2[[#This Row],[Multiple Counter]]&gt;0, J4955=0),"Combo End","")</f>
        <v/>
      </c>
    </row>
    <row r="4955" spans="1:11" x14ac:dyDescent="0.25">
      <c r="A4955" s="1" t="s">
        <v>4123</v>
      </c>
      <c r="B4955" t="str">
        <f t="shared" si="539"/>
        <v>August 26</v>
      </c>
      <c r="C4955" t="str">
        <f t="shared" si="540"/>
        <v>2022</v>
      </c>
      <c r="D4955" t="str">
        <f t="shared" si="541"/>
        <v>07:20AM</v>
      </c>
      <c r="E4955">
        <f t="shared" si="542"/>
        <v>8</v>
      </c>
      <c r="F4955" t="str">
        <f t="shared" si="543"/>
        <v>26</v>
      </c>
      <c r="G4955" s="1">
        <f t="shared" si="544"/>
        <v>44799</v>
      </c>
      <c r="H4955" s="2">
        <f t="shared" si="545"/>
        <v>44799.305555555555</v>
      </c>
      <c r="I4955" t="b">
        <f>OR(ABS(Table2[[#This Row],[DateTime]]-H4956) * 1440 &lt; 5, ABS(Table2[[#This Row],[DateTime]]-H4954) * 1440 &lt; 5)</f>
        <v>0</v>
      </c>
      <c r="J4955">
        <f>IF(Table2[[#This Row],[Mulitiple Sneeze?]],J4954+1,0)</f>
        <v>0</v>
      </c>
      <c r="K4955" t="str">
        <f>IF(AND(Table2[[#This Row],[Multiple Counter]]&gt;0, J4956=0),"Combo End","")</f>
        <v/>
      </c>
    </row>
    <row r="4956" spans="1:11" x14ac:dyDescent="0.25">
      <c r="A4956" s="1" t="s">
        <v>4122</v>
      </c>
      <c r="B4956" t="str">
        <f t="shared" si="539"/>
        <v>August 26</v>
      </c>
      <c r="C4956" t="str">
        <f t="shared" si="540"/>
        <v>2022</v>
      </c>
      <c r="D4956" t="str">
        <f t="shared" si="541"/>
        <v>09:31AM</v>
      </c>
      <c r="E4956">
        <f t="shared" si="542"/>
        <v>8</v>
      </c>
      <c r="F4956" t="str">
        <f t="shared" si="543"/>
        <v>26</v>
      </c>
      <c r="G4956" s="1">
        <f t="shared" si="544"/>
        <v>44799</v>
      </c>
      <c r="H4956" s="2">
        <f t="shared" si="545"/>
        <v>44799.396527777775</v>
      </c>
      <c r="I4956" t="b">
        <f>OR(ABS(Table2[[#This Row],[DateTime]]-H4957) * 1440 &lt; 5, ABS(Table2[[#This Row],[DateTime]]-H4955) * 1440 &lt; 5)</f>
        <v>0</v>
      </c>
      <c r="J4956">
        <f>IF(Table2[[#This Row],[Mulitiple Sneeze?]],J4955+1,0)</f>
        <v>0</v>
      </c>
      <c r="K4956" t="str">
        <f>IF(AND(Table2[[#This Row],[Multiple Counter]]&gt;0, J4957=0),"Combo End","")</f>
        <v/>
      </c>
    </row>
    <row r="4957" spans="1:11" x14ac:dyDescent="0.25">
      <c r="A4957" s="1" t="s">
        <v>4121</v>
      </c>
      <c r="B4957" t="str">
        <f t="shared" si="539"/>
        <v>August 26</v>
      </c>
      <c r="C4957" t="str">
        <f t="shared" si="540"/>
        <v>2022</v>
      </c>
      <c r="D4957" t="str">
        <f t="shared" si="541"/>
        <v>06:08PM</v>
      </c>
      <c r="E4957">
        <f t="shared" si="542"/>
        <v>8</v>
      </c>
      <c r="F4957" t="str">
        <f t="shared" si="543"/>
        <v>26</v>
      </c>
      <c r="G4957" s="1">
        <f t="shared" si="544"/>
        <v>44799</v>
      </c>
      <c r="H4957" s="2">
        <f t="shared" si="545"/>
        <v>44799.755555555559</v>
      </c>
      <c r="I4957" t="b">
        <f>OR(ABS(Table2[[#This Row],[DateTime]]-H4958) * 1440 &lt; 5, ABS(Table2[[#This Row],[DateTime]]-H4956) * 1440 &lt; 5)</f>
        <v>0</v>
      </c>
      <c r="J4957">
        <f>IF(Table2[[#This Row],[Mulitiple Sneeze?]],J4956+1,0)</f>
        <v>0</v>
      </c>
      <c r="K4957" t="str">
        <f>IF(AND(Table2[[#This Row],[Multiple Counter]]&gt;0, J4958=0),"Combo End","")</f>
        <v/>
      </c>
    </row>
    <row r="4958" spans="1:11" x14ac:dyDescent="0.25">
      <c r="A4958" s="1" t="s">
        <v>4120</v>
      </c>
      <c r="B4958" t="str">
        <f t="shared" si="539"/>
        <v>August 26</v>
      </c>
      <c r="C4958" t="str">
        <f t="shared" si="540"/>
        <v>2022</v>
      </c>
      <c r="D4958" t="str">
        <f t="shared" si="541"/>
        <v>09:47PM</v>
      </c>
      <c r="E4958">
        <f t="shared" si="542"/>
        <v>8</v>
      </c>
      <c r="F4958" t="str">
        <f t="shared" si="543"/>
        <v>26</v>
      </c>
      <c r="G4958" s="1">
        <f t="shared" si="544"/>
        <v>44799</v>
      </c>
      <c r="H4958" s="2">
        <f t="shared" si="545"/>
        <v>44799.907638888886</v>
      </c>
      <c r="I4958" t="b">
        <f>OR(ABS(Table2[[#This Row],[DateTime]]-H4959) * 1440 &lt; 5, ABS(Table2[[#This Row],[DateTime]]-H4957) * 1440 &lt; 5)</f>
        <v>0</v>
      </c>
      <c r="J4958">
        <f>IF(Table2[[#This Row],[Mulitiple Sneeze?]],J4957+1,0)</f>
        <v>0</v>
      </c>
      <c r="K4958" t="str">
        <f>IF(AND(Table2[[#This Row],[Multiple Counter]]&gt;0, J4959=0),"Combo End","")</f>
        <v/>
      </c>
    </row>
    <row r="4959" spans="1:11" x14ac:dyDescent="0.25">
      <c r="A4959" s="1" t="s">
        <v>4119</v>
      </c>
      <c r="B4959" t="str">
        <f t="shared" si="539"/>
        <v>August 27</v>
      </c>
      <c r="C4959" t="str">
        <f t="shared" si="540"/>
        <v>2022</v>
      </c>
      <c r="D4959" t="str">
        <f t="shared" si="541"/>
        <v>01:36PM</v>
      </c>
      <c r="E4959">
        <f t="shared" si="542"/>
        <v>8</v>
      </c>
      <c r="F4959" t="str">
        <f t="shared" si="543"/>
        <v>27</v>
      </c>
      <c r="G4959" s="1">
        <f t="shared" si="544"/>
        <v>44800</v>
      </c>
      <c r="H4959" s="2">
        <f t="shared" si="545"/>
        <v>44800.566666666666</v>
      </c>
      <c r="I4959" t="b">
        <f>OR(ABS(Table2[[#This Row],[DateTime]]-H4960) * 1440 &lt; 5, ABS(Table2[[#This Row],[DateTime]]-H4958) * 1440 &lt; 5)</f>
        <v>0</v>
      </c>
      <c r="J4959">
        <f>IF(Table2[[#This Row],[Mulitiple Sneeze?]],J4958+1,0)</f>
        <v>0</v>
      </c>
      <c r="K4959" t="str">
        <f>IF(AND(Table2[[#This Row],[Multiple Counter]]&gt;0, J4960=0),"Combo End","")</f>
        <v/>
      </c>
    </row>
    <row r="4960" spans="1:11" x14ac:dyDescent="0.25">
      <c r="A4960" s="1" t="s">
        <v>4118</v>
      </c>
      <c r="B4960" t="str">
        <f t="shared" si="539"/>
        <v>August 27</v>
      </c>
      <c r="C4960" t="str">
        <f t="shared" si="540"/>
        <v>2022</v>
      </c>
      <c r="D4960" t="str">
        <f t="shared" si="541"/>
        <v>03:17PM</v>
      </c>
      <c r="E4960">
        <f t="shared" si="542"/>
        <v>8</v>
      </c>
      <c r="F4960" t="str">
        <f t="shared" si="543"/>
        <v>27</v>
      </c>
      <c r="G4960" s="1">
        <f t="shared" si="544"/>
        <v>44800</v>
      </c>
      <c r="H4960" s="2">
        <f t="shared" si="545"/>
        <v>44800.636805555558</v>
      </c>
      <c r="I4960" t="b">
        <f>OR(ABS(Table2[[#This Row],[DateTime]]-H4961) * 1440 &lt; 5, ABS(Table2[[#This Row],[DateTime]]-H4959) * 1440 &lt; 5)</f>
        <v>0</v>
      </c>
      <c r="J4960">
        <f>IF(Table2[[#This Row],[Mulitiple Sneeze?]],J4959+1,0)</f>
        <v>0</v>
      </c>
      <c r="K4960" t="str">
        <f>IF(AND(Table2[[#This Row],[Multiple Counter]]&gt;0, J4961=0),"Combo End","")</f>
        <v/>
      </c>
    </row>
    <row r="4961" spans="1:11" x14ac:dyDescent="0.25">
      <c r="A4961" s="1" t="s">
        <v>4117</v>
      </c>
      <c r="B4961" t="str">
        <f t="shared" si="539"/>
        <v>August 29</v>
      </c>
      <c r="C4961" t="str">
        <f t="shared" si="540"/>
        <v>2022</v>
      </c>
      <c r="D4961" t="str">
        <f t="shared" si="541"/>
        <v>07:39PM</v>
      </c>
      <c r="E4961">
        <f t="shared" si="542"/>
        <v>8</v>
      </c>
      <c r="F4961" t="str">
        <f t="shared" si="543"/>
        <v>29</v>
      </c>
      <c r="G4961" s="1">
        <f t="shared" si="544"/>
        <v>44802</v>
      </c>
      <c r="H4961" s="2">
        <f t="shared" si="545"/>
        <v>44802.818749999999</v>
      </c>
      <c r="I4961" t="b">
        <f>OR(ABS(Table2[[#This Row],[DateTime]]-H4962) * 1440 &lt; 5, ABS(Table2[[#This Row],[DateTime]]-H4960) * 1440 &lt; 5)</f>
        <v>0</v>
      </c>
      <c r="J4961">
        <f>IF(Table2[[#This Row],[Mulitiple Sneeze?]],J4960+1,0)</f>
        <v>0</v>
      </c>
      <c r="K4961" t="str">
        <f>IF(AND(Table2[[#This Row],[Multiple Counter]]&gt;0, J4962=0),"Combo End","")</f>
        <v/>
      </c>
    </row>
    <row r="4962" spans="1:11" x14ac:dyDescent="0.25">
      <c r="A4962" s="1" t="s">
        <v>4116</v>
      </c>
      <c r="B4962" t="str">
        <f t="shared" si="539"/>
        <v>August 30</v>
      </c>
      <c r="C4962" t="str">
        <f t="shared" si="540"/>
        <v>2022</v>
      </c>
      <c r="D4962" t="str">
        <f t="shared" si="541"/>
        <v>08:52PM</v>
      </c>
      <c r="E4962">
        <f t="shared" si="542"/>
        <v>8</v>
      </c>
      <c r="F4962" t="str">
        <f t="shared" si="543"/>
        <v>30</v>
      </c>
      <c r="G4962" s="1">
        <f t="shared" si="544"/>
        <v>44803</v>
      </c>
      <c r="H4962" s="2">
        <f t="shared" si="545"/>
        <v>44803.869444444441</v>
      </c>
      <c r="I4962" t="b">
        <f>OR(ABS(Table2[[#This Row],[DateTime]]-H4963) * 1440 &lt; 5, ABS(Table2[[#This Row],[DateTime]]-H4961) * 1440 &lt; 5)</f>
        <v>0</v>
      </c>
      <c r="J4962">
        <f>IF(Table2[[#This Row],[Mulitiple Sneeze?]],J4961+1,0)</f>
        <v>0</v>
      </c>
      <c r="K4962" t="str">
        <f>IF(AND(Table2[[#This Row],[Multiple Counter]]&gt;0, J4963=0),"Combo End","")</f>
        <v/>
      </c>
    </row>
    <row r="4963" spans="1:11" x14ac:dyDescent="0.25">
      <c r="A4963" s="1" t="s">
        <v>4115</v>
      </c>
      <c r="B4963" t="str">
        <f t="shared" si="539"/>
        <v>August 31</v>
      </c>
      <c r="C4963" t="str">
        <f t="shared" si="540"/>
        <v>2022</v>
      </c>
      <c r="D4963" t="str">
        <f t="shared" si="541"/>
        <v>07:18AM</v>
      </c>
      <c r="E4963">
        <f t="shared" si="542"/>
        <v>8</v>
      </c>
      <c r="F4963" t="str">
        <f t="shared" si="543"/>
        <v>31</v>
      </c>
      <c r="G4963" s="1">
        <f t="shared" si="544"/>
        <v>44804</v>
      </c>
      <c r="H4963" s="2">
        <f t="shared" si="545"/>
        <v>44804.304166666669</v>
      </c>
      <c r="I4963" t="b">
        <f>OR(ABS(Table2[[#This Row],[DateTime]]-H4964) * 1440 &lt; 5, ABS(Table2[[#This Row],[DateTime]]-H4962) * 1440 &lt; 5)</f>
        <v>0</v>
      </c>
      <c r="J4963">
        <f>IF(Table2[[#This Row],[Mulitiple Sneeze?]],J4962+1,0)</f>
        <v>0</v>
      </c>
      <c r="K4963" t="str">
        <f>IF(AND(Table2[[#This Row],[Multiple Counter]]&gt;0, J4964=0),"Combo End","")</f>
        <v/>
      </c>
    </row>
    <row r="4964" spans="1:11" x14ac:dyDescent="0.25">
      <c r="A4964" s="1" t="s">
        <v>4114</v>
      </c>
      <c r="B4964" t="str">
        <f t="shared" si="539"/>
        <v>August 31</v>
      </c>
      <c r="C4964" t="str">
        <f t="shared" si="540"/>
        <v>2022</v>
      </c>
      <c r="D4964" t="str">
        <f t="shared" si="541"/>
        <v>09:02PM</v>
      </c>
      <c r="E4964">
        <f t="shared" si="542"/>
        <v>8</v>
      </c>
      <c r="F4964" t="str">
        <f t="shared" si="543"/>
        <v>31</v>
      </c>
      <c r="G4964" s="1">
        <f t="shared" si="544"/>
        <v>44804</v>
      </c>
      <c r="H4964" s="2">
        <f t="shared" si="545"/>
        <v>44804.876388888886</v>
      </c>
      <c r="I4964" t="b">
        <f>OR(ABS(Table2[[#This Row],[DateTime]]-H4965) * 1440 &lt; 5, ABS(Table2[[#This Row],[DateTime]]-H4963) * 1440 &lt; 5)</f>
        <v>0</v>
      </c>
      <c r="J4964">
        <f>IF(Table2[[#This Row],[Mulitiple Sneeze?]],J4963+1,0)</f>
        <v>0</v>
      </c>
      <c r="K4964" t="str">
        <f>IF(AND(Table2[[#This Row],[Multiple Counter]]&gt;0, J4965=0),"Combo End","")</f>
        <v/>
      </c>
    </row>
    <row r="4965" spans="1:11" x14ac:dyDescent="0.25">
      <c r="A4965" s="1" t="s">
        <v>4113</v>
      </c>
      <c r="B4965" t="str">
        <f t="shared" si="539"/>
        <v>August 31</v>
      </c>
      <c r="C4965" t="str">
        <f t="shared" si="540"/>
        <v>2022</v>
      </c>
      <c r="D4965" t="str">
        <f t="shared" si="541"/>
        <v>09:29PM</v>
      </c>
      <c r="E4965">
        <f t="shared" si="542"/>
        <v>8</v>
      </c>
      <c r="F4965" t="str">
        <f t="shared" si="543"/>
        <v>31</v>
      </c>
      <c r="G4965" s="1">
        <f t="shared" si="544"/>
        <v>44804</v>
      </c>
      <c r="H4965" s="2">
        <f t="shared" si="545"/>
        <v>44804.895138888889</v>
      </c>
      <c r="I4965" t="b">
        <f>OR(ABS(Table2[[#This Row],[DateTime]]-H4966) * 1440 &lt; 5, ABS(Table2[[#This Row],[DateTime]]-H4964) * 1440 &lt; 5)</f>
        <v>0</v>
      </c>
      <c r="J4965">
        <f>IF(Table2[[#This Row],[Mulitiple Sneeze?]],J4964+1,0)</f>
        <v>0</v>
      </c>
      <c r="K4965" t="str">
        <f>IF(AND(Table2[[#This Row],[Multiple Counter]]&gt;0, J4966=0),"Combo End","")</f>
        <v/>
      </c>
    </row>
    <row r="4966" spans="1:11" x14ac:dyDescent="0.25">
      <c r="A4966" s="1" t="s">
        <v>4112</v>
      </c>
      <c r="B4966" t="str">
        <f t="shared" si="539"/>
        <v>September 01</v>
      </c>
      <c r="C4966" t="str">
        <f t="shared" si="540"/>
        <v>2022</v>
      </c>
      <c r="D4966" t="str">
        <f t="shared" si="541"/>
        <v>06:51AM</v>
      </c>
      <c r="E4966">
        <f t="shared" si="542"/>
        <v>9</v>
      </c>
      <c r="F4966" t="str">
        <f t="shared" si="543"/>
        <v>01</v>
      </c>
      <c r="G4966" s="1">
        <f t="shared" si="544"/>
        <v>44805</v>
      </c>
      <c r="H4966" s="2">
        <f t="shared" si="545"/>
        <v>44805.285416666666</v>
      </c>
      <c r="I4966" t="b">
        <f>OR(ABS(Table2[[#This Row],[DateTime]]-H4967) * 1440 &lt; 5, ABS(Table2[[#This Row],[DateTime]]-H4965) * 1440 &lt; 5)</f>
        <v>0</v>
      </c>
      <c r="J4966">
        <f>IF(Table2[[#This Row],[Mulitiple Sneeze?]],J4965+1,0)</f>
        <v>0</v>
      </c>
      <c r="K4966" t="str">
        <f>IF(AND(Table2[[#This Row],[Multiple Counter]]&gt;0, J4967=0),"Combo End","")</f>
        <v/>
      </c>
    </row>
    <row r="4967" spans="1:11" x14ac:dyDescent="0.25">
      <c r="A4967" s="1" t="s">
        <v>4111</v>
      </c>
      <c r="B4967" t="str">
        <f t="shared" si="539"/>
        <v>September 01</v>
      </c>
      <c r="C4967" t="str">
        <f t="shared" si="540"/>
        <v>2022</v>
      </c>
      <c r="D4967" t="str">
        <f t="shared" si="541"/>
        <v>10:07AM</v>
      </c>
      <c r="E4967">
        <f t="shared" si="542"/>
        <v>9</v>
      </c>
      <c r="F4967" t="str">
        <f t="shared" si="543"/>
        <v>01</v>
      </c>
      <c r="G4967" s="1">
        <f t="shared" si="544"/>
        <v>44805</v>
      </c>
      <c r="H4967" s="2">
        <f t="shared" si="545"/>
        <v>44805.421527777777</v>
      </c>
      <c r="I4967" t="b">
        <f>OR(ABS(Table2[[#This Row],[DateTime]]-H4968) * 1440 &lt; 5, ABS(Table2[[#This Row],[DateTime]]-H4966) * 1440 &lt; 5)</f>
        <v>0</v>
      </c>
      <c r="J4967">
        <f>IF(Table2[[#This Row],[Mulitiple Sneeze?]],J4966+1,0)</f>
        <v>0</v>
      </c>
      <c r="K4967" t="str">
        <f>IF(AND(Table2[[#This Row],[Multiple Counter]]&gt;0, J4968=0),"Combo End","")</f>
        <v/>
      </c>
    </row>
    <row r="4968" spans="1:11" x14ac:dyDescent="0.25">
      <c r="A4968" s="1" t="s">
        <v>4110</v>
      </c>
      <c r="B4968" t="str">
        <f t="shared" si="539"/>
        <v>September 02</v>
      </c>
      <c r="C4968" t="str">
        <f t="shared" si="540"/>
        <v>2022</v>
      </c>
      <c r="D4968" t="str">
        <f t="shared" si="541"/>
        <v>07:23AM</v>
      </c>
      <c r="E4968">
        <f t="shared" si="542"/>
        <v>9</v>
      </c>
      <c r="F4968" t="str">
        <f t="shared" si="543"/>
        <v>02</v>
      </c>
      <c r="G4968" s="1">
        <f t="shared" si="544"/>
        <v>44806</v>
      </c>
      <c r="H4968" s="2">
        <f t="shared" si="545"/>
        <v>44806.307638888888</v>
      </c>
      <c r="I4968" t="b">
        <f>OR(ABS(Table2[[#This Row],[DateTime]]-H4969) * 1440 &lt; 5, ABS(Table2[[#This Row],[DateTime]]-H4967) * 1440 &lt; 5)</f>
        <v>0</v>
      </c>
      <c r="J4968">
        <f>IF(Table2[[#This Row],[Mulitiple Sneeze?]],J4967+1,0)</f>
        <v>0</v>
      </c>
      <c r="K4968" t="str">
        <f>IF(AND(Table2[[#This Row],[Multiple Counter]]&gt;0, J4969=0),"Combo End","")</f>
        <v/>
      </c>
    </row>
    <row r="4969" spans="1:11" x14ac:dyDescent="0.25">
      <c r="A4969" s="1" t="s">
        <v>4109</v>
      </c>
      <c r="B4969" t="str">
        <f t="shared" si="539"/>
        <v>September 02</v>
      </c>
      <c r="C4969" t="str">
        <f t="shared" si="540"/>
        <v>2022</v>
      </c>
      <c r="D4969" t="str">
        <f t="shared" si="541"/>
        <v>02:33PM</v>
      </c>
      <c r="E4969">
        <f t="shared" si="542"/>
        <v>9</v>
      </c>
      <c r="F4969" t="str">
        <f t="shared" si="543"/>
        <v>02</v>
      </c>
      <c r="G4969" s="1">
        <f t="shared" si="544"/>
        <v>44806</v>
      </c>
      <c r="H4969" s="2">
        <f t="shared" si="545"/>
        <v>44806.606249999997</v>
      </c>
      <c r="I4969" t="b">
        <f>OR(ABS(Table2[[#This Row],[DateTime]]-H4970) * 1440 &lt; 5, ABS(Table2[[#This Row],[DateTime]]-H4968) * 1440 &lt; 5)</f>
        <v>0</v>
      </c>
      <c r="J4969">
        <f>IF(Table2[[#This Row],[Mulitiple Sneeze?]],J4968+1,0)</f>
        <v>0</v>
      </c>
      <c r="K4969" t="str">
        <f>IF(AND(Table2[[#This Row],[Multiple Counter]]&gt;0, J4970=0),"Combo End","")</f>
        <v/>
      </c>
    </row>
    <row r="4970" spans="1:11" x14ac:dyDescent="0.25">
      <c r="A4970" s="1" t="s">
        <v>4108</v>
      </c>
      <c r="B4970" t="str">
        <f t="shared" si="539"/>
        <v>September 03</v>
      </c>
      <c r="C4970" t="str">
        <f t="shared" si="540"/>
        <v>2022</v>
      </c>
      <c r="D4970" t="str">
        <f t="shared" si="541"/>
        <v>07:08AM</v>
      </c>
      <c r="E4970">
        <f t="shared" si="542"/>
        <v>9</v>
      </c>
      <c r="F4970" t="str">
        <f t="shared" si="543"/>
        <v>03</v>
      </c>
      <c r="G4970" s="1">
        <f t="shared" si="544"/>
        <v>44807</v>
      </c>
      <c r="H4970" s="2">
        <f t="shared" si="545"/>
        <v>44807.297222222223</v>
      </c>
      <c r="I4970" t="b">
        <f>OR(ABS(Table2[[#This Row],[DateTime]]-H4971) * 1440 &lt; 5, ABS(Table2[[#This Row],[DateTime]]-H4969) * 1440 &lt; 5)</f>
        <v>0</v>
      </c>
      <c r="J4970">
        <f>IF(Table2[[#This Row],[Mulitiple Sneeze?]],J4969+1,0)</f>
        <v>0</v>
      </c>
      <c r="K4970" t="str">
        <f>IF(AND(Table2[[#This Row],[Multiple Counter]]&gt;0, J4971=0),"Combo End","")</f>
        <v/>
      </c>
    </row>
    <row r="4971" spans="1:11" x14ac:dyDescent="0.25">
      <c r="A4971" s="1" t="s">
        <v>4107</v>
      </c>
      <c r="B4971" t="str">
        <f t="shared" si="539"/>
        <v>September 03</v>
      </c>
      <c r="C4971" t="str">
        <f t="shared" si="540"/>
        <v>2022</v>
      </c>
      <c r="D4971" t="str">
        <f t="shared" si="541"/>
        <v>11:33AM</v>
      </c>
      <c r="E4971">
        <f t="shared" si="542"/>
        <v>9</v>
      </c>
      <c r="F4971" t="str">
        <f t="shared" si="543"/>
        <v>03</v>
      </c>
      <c r="G4971" s="1">
        <f t="shared" si="544"/>
        <v>44807</v>
      </c>
      <c r="H4971" s="2">
        <f t="shared" si="545"/>
        <v>44807.481249999997</v>
      </c>
      <c r="I4971" t="b">
        <f>OR(ABS(Table2[[#This Row],[DateTime]]-H4972) * 1440 &lt; 5, ABS(Table2[[#This Row],[DateTime]]-H4970) * 1440 &lt; 5)</f>
        <v>0</v>
      </c>
      <c r="J4971">
        <f>IF(Table2[[#This Row],[Mulitiple Sneeze?]],J4970+1,0)</f>
        <v>0</v>
      </c>
      <c r="K4971" t="str">
        <f>IF(AND(Table2[[#This Row],[Multiple Counter]]&gt;0, J4972=0),"Combo End","")</f>
        <v/>
      </c>
    </row>
    <row r="4972" spans="1:11" x14ac:dyDescent="0.25">
      <c r="A4972" s="1" t="s">
        <v>4106</v>
      </c>
      <c r="B4972" t="str">
        <f t="shared" si="539"/>
        <v>September 03</v>
      </c>
      <c r="C4972" t="str">
        <f t="shared" si="540"/>
        <v>2022</v>
      </c>
      <c r="D4972" t="str">
        <f t="shared" si="541"/>
        <v>08:29PM</v>
      </c>
      <c r="E4972">
        <f t="shared" si="542"/>
        <v>9</v>
      </c>
      <c r="F4972" t="str">
        <f t="shared" si="543"/>
        <v>03</v>
      </c>
      <c r="G4972" s="1">
        <f t="shared" si="544"/>
        <v>44807</v>
      </c>
      <c r="H4972" s="2">
        <f t="shared" si="545"/>
        <v>44807.853472222225</v>
      </c>
      <c r="I4972" t="b">
        <f>OR(ABS(Table2[[#This Row],[DateTime]]-H4973) * 1440 &lt; 5, ABS(Table2[[#This Row],[DateTime]]-H4971) * 1440 &lt; 5)</f>
        <v>0</v>
      </c>
      <c r="J4972">
        <f>IF(Table2[[#This Row],[Mulitiple Sneeze?]],J4971+1,0)</f>
        <v>0</v>
      </c>
      <c r="K4972" t="str">
        <f>IF(AND(Table2[[#This Row],[Multiple Counter]]&gt;0, J4973=0),"Combo End","")</f>
        <v/>
      </c>
    </row>
    <row r="4973" spans="1:11" x14ac:dyDescent="0.25">
      <c r="A4973" s="1" t="s">
        <v>4105</v>
      </c>
      <c r="B4973" t="str">
        <f t="shared" si="539"/>
        <v>September 05</v>
      </c>
      <c r="C4973" t="str">
        <f t="shared" si="540"/>
        <v>2022</v>
      </c>
      <c r="D4973" t="str">
        <f t="shared" si="541"/>
        <v>06:53PM</v>
      </c>
      <c r="E4973">
        <f t="shared" si="542"/>
        <v>9</v>
      </c>
      <c r="F4973" t="str">
        <f t="shared" si="543"/>
        <v>05</v>
      </c>
      <c r="G4973" s="1">
        <f t="shared" si="544"/>
        <v>44809</v>
      </c>
      <c r="H4973" s="2">
        <f t="shared" si="545"/>
        <v>44809.786805555559</v>
      </c>
      <c r="I4973" t="b">
        <f>OR(ABS(Table2[[#This Row],[DateTime]]-H4974) * 1440 &lt; 5, ABS(Table2[[#This Row],[DateTime]]-H4972) * 1440 &lt; 5)</f>
        <v>0</v>
      </c>
      <c r="J4973">
        <f>IF(Table2[[#This Row],[Mulitiple Sneeze?]],J4972+1,0)</f>
        <v>0</v>
      </c>
      <c r="K4973" t="str">
        <f>IF(AND(Table2[[#This Row],[Multiple Counter]]&gt;0, J4974=0),"Combo End","")</f>
        <v/>
      </c>
    </row>
    <row r="4974" spans="1:11" x14ac:dyDescent="0.25">
      <c r="A4974" s="1" t="s">
        <v>4104</v>
      </c>
      <c r="B4974" t="str">
        <f t="shared" si="539"/>
        <v>September 06</v>
      </c>
      <c r="C4974" t="str">
        <f t="shared" si="540"/>
        <v>2022</v>
      </c>
      <c r="D4974" t="str">
        <f t="shared" si="541"/>
        <v>09:09AM</v>
      </c>
      <c r="E4974">
        <f t="shared" si="542"/>
        <v>9</v>
      </c>
      <c r="F4974" t="str">
        <f t="shared" si="543"/>
        <v>06</v>
      </c>
      <c r="G4974" s="1">
        <f t="shared" si="544"/>
        <v>44810</v>
      </c>
      <c r="H4974" s="2">
        <f t="shared" si="545"/>
        <v>44810.381249999999</v>
      </c>
      <c r="I4974" t="b">
        <f>OR(ABS(Table2[[#This Row],[DateTime]]-H4975) * 1440 &lt; 5, ABS(Table2[[#This Row],[DateTime]]-H4973) * 1440 &lt; 5)</f>
        <v>0</v>
      </c>
      <c r="J4974">
        <f>IF(Table2[[#This Row],[Mulitiple Sneeze?]],J4973+1,0)</f>
        <v>0</v>
      </c>
      <c r="K4974" t="str">
        <f>IF(AND(Table2[[#This Row],[Multiple Counter]]&gt;0, J4975=0),"Combo End","")</f>
        <v/>
      </c>
    </row>
    <row r="4975" spans="1:11" x14ac:dyDescent="0.25">
      <c r="A4975" s="1" t="s">
        <v>4103</v>
      </c>
      <c r="B4975" t="str">
        <f t="shared" si="539"/>
        <v>September 06</v>
      </c>
      <c r="C4975" t="str">
        <f t="shared" si="540"/>
        <v>2022</v>
      </c>
      <c r="D4975" t="str">
        <f t="shared" si="541"/>
        <v>11:43AM</v>
      </c>
      <c r="E4975">
        <f t="shared" si="542"/>
        <v>9</v>
      </c>
      <c r="F4975" t="str">
        <f t="shared" si="543"/>
        <v>06</v>
      </c>
      <c r="G4975" s="1">
        <f t="shared" si="544"/>
        <v>44810</v>
      </c>
      <c r="H4975" s="2">
        <f t="shared" si="545"/>
        <v>44810.488194444442</v>
      </c>
      <c r="I4975" t="b">
        <f>OR(ABS(Table2[[#This Row],[DateTime]]-H4976) * 1440 &lt; 5, ABS(Table2[[#This Row],[DateTime]]-H4974) * 1440 &lt; 5)</f>
        <v>0</v>
      </c>
      <c r="J4975">
        <f>IF(Table2[[#This Row],[Mulitiple Sneeze?]],J4974+1,0)</f>
        <v>0</v>
      </c>
      <c r="K4975" t="str">
        <f>IF(AND(Table2[[#This Row],[Multiple Counter]]&gt;0, J4976=0),"Combo End","")</f>
        <v/>
      </c>
    </row>
    <row r="4976" spans="1:11" x14ac:dyDescent="0.25">
      <c r="A4976" s="1" t="s">
        <v>4102</v>
      </c>
      <c r="B4976" t="str">
        <f t="shared" si="539"/>
        <v>September 06</v>
      </c>
      <c r="C4976" t="str">
        <f t="shared" si="540"/>
        <v>2022</v>
      </c>
      <c r="D4976" t="str">
        <f t="shared" si="541"/>
        <v>01:40PM</v>
      </c>
      <c r="E4976">
        <f t="shared" si="542"/>
        <v>9</v>
      </c>
      <c r="F4976" t="str">
        <f t="shared" si="543"/>
        <v>06</v>
      </c>
      <c r="G4976" s="1">
        <f t="shared" si="544"/>
        <v>44810</v>
      </c>
      <c r="H4976" s="2">
        <f t="shared" si="545"/>
        <v>44810.569444444445</v>
      </c>
      <c r="I4976" t="b">
        <f>OR(ABS(Table2[[#This Row],[DateTime]]-H4977) * 1440 &lt; 5, ABS(Table2[[#This Row],[DateTime]]-H4975) * 1440 &lt; 5)</f>
        <v>0</v>
      </c>
      <c r="J4976">
        <f>IF(Table2[[#This Row],[Mulitiple Sneeze?]],J4975+1,0)</f>
        <v>0</v>
      </c>
      <c r="K4976" t="str">
        <f>IF(AND(Table2[[#This Row],[Multiple Counter]]&gt;0, J4977=0),"Combo End","")</f>
        <v/>
      </c>
    </row>
    <row r="4977" spans="1:11" x14ac:dyDescent="0.25">
      <c r="A4977" s="1" t="s">
        <v>4101</v>
      </c>
      <c r="B4977" t="str">
        <f t="shared" si="539"/>
        <v>September 06</v>
      </c>
      <c r="C4977" t="str">
        <f t="shared" si="540"/>
        <v>2022</v>
      </c>
      <c r="D4977" t="str">
        <f t="shared" si="541"/>
        <v>07:05PM</v>
      </c>
      <c r="E4977">
        <f t="shared" si="542"/>
        <v>9</v>
      </c>
      <c r="F4977" t="str">
        <f t="shared" si="543"/>
        <v>06</v>
      </c>
      <c r="G4977" s="1">
        <f t="shared" si="544"/>
        <v>44810</v>
      </c>
      <c r="H4977" s="2">
        <f t="shared" si="545"/>
        <v>44810.795138888891</v>
      </c>
      <c r="I4977" t="b">
        <f>OR(ABS(Table2[[#This Row],[DateTime]]-H4978) * 1440 &lt; 5, ABS(Table2[[#This Row],[DateTime]]-H4976) * 1440 &lt; 5)</f>
        <v>0</v>
      </c>
      <c r="J4977">
        <f>IF(Table2[[#This Row],[Mulitiple Sneeze?]],J4976+1,0)</f>
        <v>0</v>
      </c>
      <c r="K4977" t="str">
        <f>IF(AND(Table2[[#This Row],[Multiple Counter]]&gt;0, J4978=0),"Combo End","")</f>
        <v/>
      </c>
    </row>
    <row r="4978" spans="1:11" x14ac:dyDescent="0.25">
      <c r="A4978" s="1" t="s">
        <v>4100</v>
      </c>
      <c r="B4978" t="str">
        <f t="shared" si="539"/>
        <v>September 07</v>
      </c>
      <c r="C4978" t="str">
        <f t="shared" si="540"/>
        <v>2022</v>
      </c>
      <c r="D4978" t="str">
        <f t="shared" si="541"/>
        <v>04:51PM</v>
      </c>
      <c r="E4978">
        <f t="shared" si="542"/>
        <v>9</v>
      </c>
      <c r="F4978" t="str">
        <f t="shared" si="543"/>
        <v>07</v>
      </c>
      <c r="G4978" s="1">
        <f t="shared" si="544"/>
        <v>44811</v>
      </c>
      <c r="H4978" s="2">
        <f t="shared" si="545"/>
        <v>44811.70208333333</v>
      </c>
      <c r="I4978" t="b">
        <f>OR(ABS(Table2[[#This Row],[DateTime]]-H4979) * 1440 &lt; 5, ABS(Table2[[#This Row],[DateTime]]-H4977) * 1440 &lt; 5)</f>
        <v>0</v>
      </c>
      <c r="J4978">
        <f>IF(Table2[[#This Row],[Mulitiple Sneeze?]],J4977+1,0)</f>
        <v>0</v>
      </c>
      <c r="K4978" t="str">
        <f>IF(AND(Table2[[#This Row],[Multiple Counter]]&gt;0, J4979=0),"Combo End","")</f>
        <v/>
      </c>
    </row>
    <row r="4979" spans="1:11" x14ac:dyDescent="0.25">
      <c r="A4979" s="1" t="s">
        <v>4099</v>
      </c>
      <c r="B4979" t="str">
        <f t="shared" si="539"/>
        <v>September 07</v>
      </c>
      <c r="C4979" t="str">
        <f t="shared" si="540"/>
        <v>2022</v>
      </c>
      <c r="D4979" t="str">
        <f t="shared" si="541"/>
        <v>07:33PM</v>
      </c>
      <c r="E4979">
        <f t="shared" si="542"/>
        <v>9</v>
      </c>
      <c r="F4979" t="str">
        <f t="shared" si="543"/>
        <v>07</v>
      </c>
      <c r="G4979" s="1">
        <f t="shared" si="544"/>
        <v>44811</v>
      </c>
      <c r="H4979" s="2">
        <f t="shared" si="545"/>
        <v>44811.814583333333</v>
      </c>
      <c r="I4979" t="b">
        <f>OR(ABS(Table2[[#This Row],[DateTime]]-H4980) * 1440 &lt; 5, ABS(Table2[[#This Row],[DateTime]]-H4978) * 1440 &lt; 5)</f>
        <v>0</v>
      </c>
      <c r="J4979">
        <f>IF(Table2[[#This Row],[Mulitiple Sneeze?]],J4978+1,0)</f>
        <v>0</v>
      </c>
      <c r="K4979" t="str">
        <f>IF(AND(Table2[[#This Row],[Multiple Counter]]&gt;0, J4980=0),"Combo End","")</f>
        <v/>
      </c>
    </row>
    <row r="4980" spans="1:11" x14ac:dyDescent="0.25">
      <c r="A4980" s="1" t="s">
        <v>4098</v>
      </c>
      <c r="B4980" t="str">
        <f t="shared" si="539"/>
        <v>September 08</v>
      </c>
      <c r="C4980" t="str">
        <f t="shared" si="540"/>
        <v>2022</v>
      </c>
      <c r="D4980" t="str">
        <f t="shared" si="541"/>
        <v>06:45AM</v>
      </c>
      <c r="E4980">
        <f t="shared" si="542"/>
        <v>9</v>
      </c>
      <c r="F4980" t="str">
        <f t="shared" si="543"/>
        <v>08</v>
      </c>
      <c r="G4980" s="1">
        <f t="shared" si="544"/>
        <v>44812</v>
      </c>
      <c r="H4980" s="2">
        <f t="shared" si="545"/>
        <v>44812.28125</v>
      </c>
      <c r="I4980" t="b">
        <f>OR(ABS(Table2[[#This Row],[DateTime]]-H4981) * 1440 &lt; 5, ABS(Table2[[#This Row],[DateTime]]-H4979) * 1440 &lt; 5)</f>
        <v>0</v>
      </c>
      <c r="J4980">
        <f>IF(Table2[[#This Row],[Mulitiple Sneeze?]],J4979+1,0)</f>
        <v>0</v>
      </c>
      <c r="K4980" t="str">
        <f>IF(AND(Table2[[#This Row],[Multiple Counter]]&gt;0, J4981=0),"Combo End","")</f>
        <v/>
      </c>
    </row>
    <row r="4981" spans="1:11" x14ac:dyDescent="0.25">
      <c r="A4981" s="1" t="s">
        <v>4097</v>
      </c>
      <c r="B4981" t="str">
        <f t="shared" si="539"/>
        <v>September 08</v>
      </c>
      <c r="C4981" t="str">
        <f t="shared" si="540"/>
        <v>2022</v>
      </c>
      <c r="D4981" t="str">
        <f t="shared" si="541"/>
        <v>07:49PM</v>
      </c>
      <c r="E4981">
        <f t="shared" si="542"/>
        <v>9</v>
      </c>
      <c r="F4981" t="str">
        <f t="shared" si="543"/>
        <v>08</v>
      </c>
      <c r="G4981" s="1">
        <f t="shared" si="544"/>
        <v>44812</v>
      </c>
      <c r="H4981" s="2">
        <f t="shared" si="545"/>
        <v>44812.825694444444</v>
      </c>
      <c r="I4981" t="b">
        <f>OR(ABS(Table2[[#This Row],[DateTime]]-H4982) * 1440 &lt; 5, ABS(Table2[[#This Row],[DateTime]]-H4980) * 1440 &lt; 5)</f>
        <v>0</v>
      </c>
      <c r="J4981">
        <f>IF(Table2[[#This Row],[Mulitiple Sneeze?]],J4980+1,0)</f>
        <v>0</v>
      </c>
      <c r="K4981" t="str">
        <f>IF(AND(Table2[[#This Row],[Multiple Counter]]&gt;0, J4982=0),"Combo End","")</f>
        <v/>
      </c>
    </row>
    <row r="4982" spans="1:11" x14ac:dyDescent="0.25">
      <c r="A4982" s="1" t="s">
        <v>4096</v>
      </c>
      <c r="B4982" t="str">
        <f t="shared" si="539"/>
        <v>September 09</v>
      </c>
      <c r="C4982" t="str">
        <f t="shared" si="540"/>
        <v>2022</v>
      </c>
      <c r="D4982" t="str">
        <f t="shared" si="541"/>
        <v>01:30PM</v>
      </c>
      <c r="E4982">
        <f t="shared" si="542"/>
        <v>9</v>
      </c>
      <c r="F4982" t="str">
        <f t="shared" si="543"/>
        <v>09</v>
      </c>
      <c r="G4982" s="1">
        <f t="shared" si="544"/>
        <v>44813</v>
      </c>
      <c r="H4982" s="2">
        <f t="shared" si="545"/>
        <v>44813.5625</v>
      </c>
      <c r="I4982" t="b">
        <f>OR(ABS(Table2[[#This Row],[DateTime]]-H4983) * 1440 &lt; 5, ABS(Table2[[#This Row],[DateTime]]-H4981) * 1440 &lt; 5)</f>
        <v>0</v>
      </c>
      <c r="J4982">
        <f>IF(Table2[[#This Row],[Mulitiple Sneeze?]],J4981+1,0)</f>
        <v>0</v>
      </c>
      <c r="K4982" t="str">
        <f>IF(AND(Table2[[#This Row],[Multiple Counter]]&gt;0, J4983=0),"Combo End","")</f>
        <v/>
      </c>
    </row>
    <row r="4983" spans="1:11" x14ac:dyDescent="0.25">
      <c r="A4983" s="1" t="s">
        <v>4095</v>
      </c>
      <c r="B4983" t="str">
        <f t="shared" si="539"/>
        <v>September 09</v>
      </c>
      <c r="C4983" t="str">
        <f t="shared" si="540"/>
        <v>2022</v>
      </c>
      <c r="D4983" t="str">
        <f t="shared" si="541"/>
        <v>03:01PM</v>
      </c>
      <c r="E4983">
        <f t="shared" si="542"/>
        <v>9</v>
      </c>
      <c r="F4983" t="str">
        <f t="shared" si="543"/>
        <v>09</v>
      </c>
      <c r="G4983" s="1">
        <f t="shared" si="544"/>
        <v>44813</v>
      </c>
      <c r="H4983" s="2">
        <f t="shared" si="545"/>
        <v>44813.625694444447</v>
      </c>
      <c r="I4983" t="b">
        <f>OR(ABS(Table2[[#This Row],[DateTime]]-H4984) * 1440 &lt; 5, ABS(Table2[[#This Row],[DateTime]]-H4982) * 1440 &lt; 5)</f>
        <v>0</v>
      </c>
      <c r="J4983">
        <f>IF(Table2[[#This Row],[Mulitiple Sneeze?]],J4982+1,0)</f>
        <v>0</v>
      </c>
      <c r="K4983" t="str">
        <f>IF(AND(Table2[[#This Row],[Multiple Counter]]&gt;0, J4984=0),"Combo End","")</f>
        <v/>
      </c>
    </row>
    <row r="4984" spans="1:11" x14ac:dyDescent="0.25">
      <c r="A4984" s="1" t="s">
        <v>4094</v>
      </c>
      <c r="B4984" t="str">
        <f t="shared" si="539"/>
        <v>September 09</v>
      </c>
      <c r="C4984" t="str">
        <f t="shared" si="540"/>
        <v>2022</v>
      </c>
      <c r="D4984" t="str">
        <f t="shared" si="541"/>
        <v>07:40PM</v>
      </c>
      <c r="E4984">
        <f t="shared" si="542"/>
        <v>9</v>
      </c>
      <c r="F4984" t="str">
        <f t="shared" si="543"/>
        <v>09</v>
      </c>
      <c r="G4984" s="1">
        <f t="shared" si="544"/>
        <v>44813</v>
      </c>
      <c r="H4984" s="2">
        <f t="shared" si="545"/>
        <v>44813.819444444445</v>
      </c>
      <c r="I4984" t="b">
        <f>OR(ABS(Table2[[#This Row],[DateTime]]-H4985) * 1440 &lt; 5, ABS(Table2[[#This Row],[DateTime]]-H4983) * 1440 &lt; 5)</f>
        <v>0</v>
      </c>
      <c r="J4984">
        <f>IF(Table2[[#This Row],[Mulitiple Sneeze?]],J4983+1,0)</f>
        <v>0</v>
      </c>
      <c r="K4984" t="str">
        <f>IF(AND(Table2[[#This Row],[Multiple Counter]]&gt;0, J4985=0),"Combo End","")</f>
        <v/>
      </c>
    </row>
    <row r="4985" spans="1:11" x14ac:dyDescent="0.25">
      <c r="A4985" s="1" t="s">
        <v>4093</v>
      </c>
      <c r="B4985" t="str">
        <f t="shared" si="539"/>
        <v>September 09</v>
      </c>
      <c r="C4985" t="str">
        <f t="shared" si="540"/>
        <v>2022</v>
      </c>
      <c r="D4985" t="str">
        <f t="shared" si="541"/>
        <v>10:31PM</v>
      </c>
      <c r="E4985">
        <f t="shared" si="542"/>
        <v>9</v>
      </c>
      <c r="F4985" t="str">
        <f t="shared" si="543"/>
        <v>09</v>
      </c>
      <c r="G4985" s="1">
        <f t="shared" si="544"/>
        <v>44813</v>
      </c>
      <c r="H4985" s="2">
        <f t="shared" si="545"/>
        <v>44813.938194444447</v>
      </c>
      <c r="I4985" t="b">
        <f>OR(ABS(Table2[[#This Row],[DateTime]]-H4986) * 1440 &lt; 5, ABS(Table2[[#This Row],[DateTime]]-H4984) * 1440 &lt; 5)</f>
        <v>0</v>
      </c>
      <c r="J4985">
        <f>IF(Table2[[#This Row],[Mulitiple Sneeze?]],J4984+1,0)</f>
        <v>0</v>
      </c>
      <c r="K4985" t="str">
        <f>IF(AND(Table2[[#This Row],[Multiple Counter]]&gt;0, J4986=0),"Combo End","")</f>
        <v/>
      </c>
    </row>
    <row r="4986" spans="1:11" x14ac:dyDescent="0.25">
      <c r="A4986" s="1" t="s">
        <v>4092</v>
      </c>
      <c r="B4986" t="str">
        <f t="shared" si="539"/>
        <v>September 10</v>
      </c>
      <c r="C4986" t="str">
        <f t="shared" si="540"/>
        <v>2022</v>
      </c>
      <c r="D4986" t="str">
        <f t="shared" si="541"/>
        <v>11:09AM</v>
      </c>
      <c r="E4986">
        <f t="shared" si="542"/>
        <v>9</v>
      </c>
      <c r="F4986" t="str">
        <f t="shared" si="543"/>
        <v>10</v>
      </c>
      <c r="G4986" s="1">
        <f t="shared" si="544"/>
        <v>44814</v>
      </c>
      <c r="H4986" s="2">
        <f t="shared" si="545"/>
        <v>44814.464583333334</v>
      </c>
      <c r="I4986" t="b">
        <f>OR(ABS(Table2[[#This Row],[DateTime]]-H4987) * 1440 &lt; 5, ABS(Table2[[#This Row],[DateTime]]-H4985) * 1440 &lt; 5)</f>
        <v>0</v>
      </c>
      <c r="J4986">
        <f>IF(Table2[[#This Row],[Mulitiple Sneeze?]],J4985+1,0)</f>
        <v>0</v>
      </c>
      <c r="K4986" t="str">
        <f>IF(AND(Table2[[#This Row],[Multiple Counter]]&gt;0, J4987=0),"Combo End","")</f>
        <v/>
      </c>
    </row>
    <row r="4987" spans="1:11" x14ac:dyDescent="0.25">
      <c r="A4987" s="1" t="s">
        <v>4091</v>
      </c>
      <c r="B4987" t="str">
        <f t="shared" si="539"/>
        <v>September 10</v>
      </c>
      <c r="C4987" t="str">
        <f t="shared" si="540"/>
        <v>2022</v>
      </c>
      <c r="D4987" t="str">
        <f t="shared" si="541"/>
        <v>01:38PM</v>
      </c>
      <c r="E4987">
        <f t="shared" si="542"/>
        <v>9</v>
      </c>
      <c r="F4987" t="str">
        <f t="shared" si="543"/>
        <v>10</v>
      </c>
      <c r="G4987" s="1">
        <f t="shared" si="544"/>
        <v>44814</v>
      </c>
      <c r="H4987" s="2">
        <f t="shared" si="545"/>
        <v>44814.568055555559</v>
      </c>
      <c r="I4987" t="b">
        <f>OR(ABS(Table2[[#This Row],[DateTime]]-H4988) * 1440 &lt; 5, ABS(Table2[[#This Row],[DateTime]]-H4986) * 1440 &lt; 5)</f>
        <v>0</v>
      </c>
      <c r="J4987">
        <f>IF(Table2[[#This Row],[Mulitiple Sneeze?]],J4986+1,0)</f>
        <v>0</v>
      </c>
      <c r="K4987" t="str">
        <f>IF(AND(Table2[[#This Row],[Multiple Counter]]&gt;0, J4988=0),"Combo End","")</f>
        <v/>
      </c>
    </row>
    <row r="4988" spans="1:11" x14ac:dyDescent="0.25">
      <c r="A4988" s="1" t="s">
        <v>4090</v>
      </c>
      <c r="B4988" t="str">
        <f t="shared" si="539"/>
        <v>September 11</v>
      </c>
      <c r="C4988" t="str">
        <f t="shared" si="540"/>
        <v>2022</v>
      </c>
      <c r="D4988" t="str">
        <f t="shared" si="541"/>
        <v>10:40AM</v>
      </c>
      <c r="E4988">
        <f t="shared" si="542"/>
        <v>9</v>
      </c>
      <c r="F4988" t="str">
        <f t="shared" si="543"/>
        <v>11</v>
      </c>
      <c r="G4988" s="1">
        <f t="shared" si="544"/>
        <v>44815</v>
      </c>
      <c r="H4988" s="2">
        <f t="shared" si="545"/>
        <v>44815.444444444445</v>
      </c>
      <c r="I4988" t="b">
        <f>OR(ABS(Table2[[#This Row],[DateTime]]-H4989) * 1440 &lt; 5, ABS(Table2[[#This Row],[DateTime]]-H4987) * 1440 &lt; 5)</f>
        <v>0</v>
      </c>
      <c r="J4988">
        <f>IF(Table2[[#This Row],[Mulitiple Sneeze?]],J4987+1,0)</f>
        <v>0</v>
      </c>
      <c r="K4988" t="str">
        <f>IF(AND(Table2[[#This Row],[Multiple Counter]]&gt;0, J4989=0),"Combo End","")</f>
        <v/>
      </c>
    </row>
    <row r="4989" spans="1:11" x14ac:dyDescent="0.25">
      <c r="A4989" s="1" t="s">
        <v>4089</v>
      </c>
      <c r="B4989" t="str">
        <f t="shared" si="539"/>
        <v>September 12</v>
      </c>
      <c r="C4989" t="str">
        <f t="shared" si="540"/>
        <v>2022</v>
      </c>
      <c r="D4989" t="str">
        <f t="shared" si="541"/>
        <v>08:50AM</v>
      </c>
      <c r="E4989">
        <f t="shared" si="542"/>
        <v>9</v>
      </c>
      <c r="F4989" t="str">
        <f t="shared" si="543"/>
        <v>12</v>
      </c>
      <c r="G4989" s="1">
        <f t="shared" si="544"/>
        <v>44816</v>
      </c>
      <c r="H4989" s="2">
        <f t="shared" si="545"/>
        <v>44816.368055555555</v>
      </c>
      <c r="I4989" t="b">
        <f>OR(ABS(Table2[[#This Row],[DateTime]]-H4990) * 1440 &lt; 5, ABS(Table2[[#This Row],[DateTime]]-H4988) * 1440 &lt; 5)</f>
        <v>0</v>
      </c>
      <c r="J4989">
        <f>IF(Table2[[#This Row],[Mulitiple Sneeze?]],J4988+1,0)</f>
        <v>0</v>
      </c>
      <c r="K4989" t="str">
        <f>IF(AND(Table2[[#This Row],[Multiple Counter]]&gt;0, J4990=0),"Combo End","")</f>
        <v/>
      </c>
    </row>
    <row r="4990" spans="1:11" x14ac:dyDescent="0.25">
      <c r="A4990" s="1" t="s">
        <v>4088</v>
      </c>
      <c r="B4990" t="str">
        <f t="shared" si="539"/>
        <v>September 13</v>
      </c>
      <c r="C4990" t="str">
        <f t="shared" si="540"/>
        <v>2022</v>
      </c>
      <c r="D4990" t="str">
        <f t="shared" si="541"/>
        <v>06:59AM</v>
      </c>
      <c r="E4990">
        <f t="shared" si="542"/>
        <v>9</v>
      </c>
      <c r="F4990" t="str">
        <f t="shared" si="543"/>
        <v>13</v>
      </c>
      <c r="G4990" s="1">
        <f t="shared" si="544"/>
        <v>44817</v>
      </c>
      <c r="H4990" s="2">
        <f t="shared" si="545"/>
        <v>44817.290972222225</v>
      </c>
      <c r="I4990" t="b">
        <f>OR(ABS(Table2[[#This Row],[DateTime]]-H4991) * 1440 &lt; 5, ABS(Table2[[#This Row],[DateTime]]-H4989) * 1440 &lt; 5)</f>
        <v>0</v>
      </c>
      <c r="J4990">
        <f>IF(Table2[[#This Row],[Mulitiple Sneeze?]],J4989+1,0)</f>
        <v>0</v>
      </c>
      <c r="K4990" t="str">
        <f>IF(AND(Table2[[#This Row],[Multiple Counter]]&gt;0, J4991=0),"Combo End","")</f>
        <v/>
      </c>
    </row>
    <row r="4991" spans="1:11" x14ac:dyDescent="0.25">
      <c r="A4991" s="1" t="s">
        <v>4087</v>
      </c>
      <c r="B4991" t="str">
        <f t="shared" si="539"/>
        <v>September 13</v>
      </c>
      <c r="C4991" t="str">
        <f t="shared" si="540"/>
        <v>2022</v>
      </c>
      <c r="D4991" t="str">
        <f t="shared" si="541"/>
        <v>07:51AM</v>
      </c>
      <c r="E4991">
        <f t="shared" si="542"/>
        <v>9</v>
      </c>
      <c r="F4991" t="str">
        <f t="shared" si="543"/>
        <v>13</v>
      </c>
      <c r="G4991" s="1">
        <f t="shared" si="544"/>
        <v>44817</v>
      </c>
      <c r="H4991" s="2">
        <f t="shared" si="545"/>
        <v>44817.32708333333</v>
      </c>
      <c r="I4991" t="b">
        <f>OR(ABS(Table2[[#This Row],[DateTime]]-H4992) * 1440 &lt; 5, ABS(Table2[[#This Row],[DateTime]]-H4990) * 1440 &lt; 5)</f>
        <v>0</v>
      </c>
      <c r="J4991">
        <f>IF(Table2[[#This Row],[Mulitiple Sneeze?]],J4990+1,0)</f>
        <v>0</v>
      </c>
      <c r="K4991" t="str">
        <f>IF(AND(Table2[[#This Row],[Multiple Counter]]&gt;0, J4992=0),"Combo End","")</f>
        <v/>
      </c>
    </row>
    <row r="4992" spans="1:11" x14ac:dyDescent="0.25">
      <c r="A4992" s="1" t="s">
        <v>4086</v>
      </c>
      <c r="B4992" t="str">
        <f t="shared" si="539"/>
        <v>September 13</v>
      </c>
      <c r="C4992" t="str">
        <f t="shared" si="540"/>
        <v>2022</v>
      </c>
      <c r="D4992" t="str">
        <f t="shared" si="541"/>
        <v>10:50AM</v>
      </c>
      <c r="E4992">
        <f t="shared" si="542"/>
        <v>9</v>
      </c>
      <c r="F4992" t="str">
        <f t="shared" si="543"/>
        <v>13</v>
      </c>
      <c r="G4992" s="1">
        <f t="shared" si="544"/>
        <v>44817</v>
      </c>
      <c r="H4992" s="2">
        <f t="shared" si="545"/>
        <v>44817.451388888891</v>
      </c>
      <c r="I4992" t="b">
        <f>OR(ABS(Table2[[#This Row],[DateTime]]-H4993) * 1440 &lt; 5, ABS(Table2[[#This Row],[DateTime]]-H4991) * 1440 &lt; 5)</f>
        <v>0</v>
      </c>
      <c r="J4992">
        <f>IF(Table2[[#This Row],[Mulitiple Sneeze?]],J4991+1,0)</f>
        <v>0</v>
      </c>
      <c r="K4992" t="str">
        <f>IF(AND(Table2[[#This Row],[Multiple Counter]]&gt;0, J4993=0),"Combo End","")</f>
        <v/>
      </c>
    </row>
    <row r="4993" spans="1:11" x14ac:dyDescent="0.25">
      <c r="A4993" s="1" t="s">
        <v>4085</v>
      </c>
      <c r="B4993" t="str">
        <f t="shared" si="539"/>
        <v>September 13</v>
      </c>
      <c r="C4993" t="str">
        <f t="shared" si="540"/>
        <v>2022</v>
      </c>
      <c r="D4993" t="str">
        <f t="shared" si="541"/>
        <v>08:04PM</v>
      </c>
      <c r="E4993">
        <f t="shared" si="542"/>
        <v>9</v>
      </c>
      <c r="F4993" t="str">
        <f t="shared" si="543"/>
        <v>13</v>
      </c>
      <c r="G4993" s="1">
        <f t="shared" si="544"/>
        <v>44817</v>
      </c>
      <c r="H4993" s="2">
        <f t="shared" si="545"/>
        <v>44817.836111111108</v>
      </c>
      <c r="I4993" t="b">
        <f>OR(ABS(Table2[[#This Row],[DateTime]]-H4994) * 1440 &lt; 5, ABS(Table2[[#This Row],[DateTime]]-H4992) * 1440 &lt; 5)</f>
        <v>0</v>
      </c>
      <c r="J4993">
        <f>IF(Table2[[#This Row],[Mulitiple Sneeze?]],J4992+1,0)</f>
        <v>0</v>
      </c>
      <c r="K4993" t="str">
        <f>IF(AND(Table2[[#This Row],[Multiple Counter]]&gt;0, J4994=0),"Combo End","")</f>
        <v/>
      </c>
    </row>
    <row r="4994" spans="1:11" x14ac:dyDescent="0.25">
      <c r="A4994" s="1" t="s">
        <v>4084</v>
      </c>
      <c r="B4994" t="str">
        <f t="shared" ref="B4994:B5057" si="546">_xlfn.TEXTBEFORE(A4994,",")</f>
        <v>September 14</v>
      </c>
      <c r="C4994" t="str">
        <f t="shared" ref="C4994:C5057" si="547">LEFT(_xlfn.TEXTAFTER(A4994, ", "), 4)</f>
        <v>2022</v>
      </c>
      <c r="D4994" t="str">
        <f t="shared" ref="D4994:D5057" si="548">_xlfn.TEXTAFTER(A4994, "at ")</f>
        <v>07:32PM</v>
      </c>
      <c r="E4994">
        <f t="shared" ref="E4994:E5057" si="549">MONTH(1&amp;B4994)</f>
        <v>9</v>
      </c>
      <c r="F4994" t="str">
        <f t="shared" ref="F4994:F5057" si="550">RIGHT(B4994, 2)</f>
        <v>14</v>
      </c>
      <c r="G4994" s="1">
        <f t="shared" ref="G4994:G5057" si="551">DATE(C4994,E4994,F4994)</f>
        <v>44818</v>
      </c>
      <c r="H4994" s="2">
        <f t="shared" ref="H4994:H5057" si="552">G4994+TIMEVALUE(_xlfn.CONCAT(LEFT(D4994, 5), " ", RIGHT(D4994, 2)))</f>
        <v>44818.813888888886</v>
      </c>
      <c r="I4994" t="b">
        <f>OR(ABS(Table2[[#This Row],[DateTime]]-H4995) * 1440 &lt; 5, ABS(Table2[[#This Row],[DateTime]]-H4993) * 1440 &lt; 5)</f>
        <v>0</v>
      </c>
      <c r="J4994">
        <f>IF(Table2[[#This Row],[Mulitiple Sneeze?]],J4993+1,0)</f>
        <v>0</v>
      </c>
      <c r="K4994" t="str">
        <f>IF(AND(Table2[[#This Row],[Multiple Counter]]&gt;0, J4995=0),"Combo End","")</f>
        <v/>
      </c>
    </row>
    <row r="4995" spans="1:11" x14ac:dyDescent="0.25">
      <c r="A4995" s="1" t="s">
        <v>4083</v>
      </c>
      <c r="B4995" t="str">
        <f t="shared" si="546"/>
        <v>September 15</v>
      </c>
      <c r="C4995" t="str">
        <f t="shared" si="547"/>
        <v>2022</v>
      </c>
      <c r="D4995" t="str">
        <f t="shared" si="548"/>
        <v>06:49AM</v>
      </c>
      <c r="E4995">
        <f t="shared" si="549"/>
        <v>9</v>
      </c>
      <c r="F4995" t="str">
        <f t="shared" si="550"/>
        <v>15</v>
      </c>
      <c r="G4995" s="1">
        <f t="shared" si="551"/>
        <v>44819</v>
      </c>
      <c r="H4995" s="2">
        <f t="shared" si="552"/>
        <v>44819.28402777778</v>
      </c>
      <c r="I4995" t="b">
        <f>OR(ABS(Table2[[#This Row],[DateTime]]-H4996) * 1440 &lt; 5, ABS(Table2[[#This Row],[DateTime]]-H4994) * 1440 &lt; 5)</f>
        <v>0</v>
      </c>
      <c r="J4995">
        <f>IF(Table2[[#This Row],[Mulitiple Sneeze?]],J4994+1,0)</f>
        <v>0</v>
      </c>
      <c r="K4995" t="str">
        <f>IF(AND(Table2[[#This Row],[Multiple Counter]]&gt;0, J4996=0),"Combo End","")</f>
        <v/>
      </c>
    </row>
    <row r="4996" spans="1:11" x14ac:dyDescent="0.25">
      <c r="A4996" s="1" t="s">
        <v>4082</v>
      </c>
      <c r="B4996" t="str">
        <f t="shared" si="546"/>
        <v>September 15</v>
      </c>
      <c r="C4996" t="str">
        <f t="shared" si="547"/>
        <v>2022</v>
      </c>
      <c r="D4996" t="str">
        <f t="shared" si="548"/>
        <v>09:27AM</v>
      </c>
      <c r="E4996">
        <f t="shared" si="549"/>
        <v>9</v>
      </c>
      <c r="F4996" t="str">
        <f t="shared" si="550"/>
        <v>15</v>
      </c>
      <c r="G4996" s="1">
        <f t="shared" si="551"/>
        <v>44819</v>
      </c>
      <c r="H4996" s="2">
        <f t="shared" si="552"/>
        <v>44819.393750000003</v>
      </c>
      <c r="I4996" t="b">
        <f>OR(ABS(Table2[[#This Row],[DateTime]]-H4997) * 1440 &lt; 5, ABS(Table2[[#This Row],[DateTime]]-H4995) * 1440 &lt; 5)</f>
        <v>0</v>
      </c>
      <c r="J4996">
        <f>IF(Table2[[#This Row],[Mulitiple Sneeze?]],J4995+1,0)</f>
        <v>0</v>
      </c>
      <c r="K4996" t="str">
        <f>IF(AND(Table2[[#This Row],[Multiple Counter]]&gt;0, J4997=0),"Combo End","")</f>
        <v/>
      </c>
    </row>
    <row r="4997" spans="1:11" x14ac:dyDescent="0.25">
      <c r="A4997" s="1" t="s">
        <v>4081</v>
      </c>
      <c r="B4997" t="str">
        <f t="shared" si="546"/>
        <v>September 15</v>
      </c>
      <c r="C4997" t="str">
        <f t="shared" si="547"/>
        <v>2022</v>
      </c>
      <c r="D4997" t="str">
        <f t="shared" si="548"/>
        <v>04:22PM</v>
      </c>
      <c r="E4997">
        <f t="shared" si="549"/>
        <v>9</v>
      </c>
      <c r="F4997" t="str">
        <f t="shared" si="550"/>
        <v>15</v>
      </c>
      <c r="G4997" s="1">
        <f t="shared" si="551"/>
        <v>44819</v>
      </c>
      <c r="H4997" s="2">
        <f t="shared" si="552"/>
        <v>44819.681944444441</v>
      </c>
      <c r="I4997" t="b">
        <f>OR(ABS(Table2[[#This Row],[DateTime]]-H4998) * 1440 &lt; 5, ABS(Table2[[#This Row],[DateTime]]-H4996) * 1440 &lt; 5)</f>
        <v>0</v>
      </c>
      <c r="J4997">
        <f>IF(Table2[[#This Row],[Mulitiple Sneeze?]],J4996+1,0)</f>
        <v>0</v>
      </c>
      <c r="K4997" t="str">
        <f>IF(AND(Table2[[#This Row],[Multiple Counter]]&gt;0, J4998=0),"Combo End","")</f>
        <v/>
      </c>
    </row>
    <row r="4998" spans="1:11" x14ac:dyDescent="0.25">
      <c r="A4998" s="1" t="s">
        <v>4080</v>
      </c>
      <c r="B4998" t="str">
        <f t="shared" si="546"/>
        <v>September 16</v>
      </c>
      <c r="C4998" t="str">
        <f t="shared" si="547"/>
        <v>2022</v>
      </c>
      <c r="D4998" t="str">
        <f t="shared" si="548"/>
        <v>06:39AM</v>
      </c>
      <c r="E4998">
        <f t="shared" si="549"/>
        <v>9</v>
      </c>
      <c r="F4998" t="str">
        <f t="shared" si="550"/>
        <v>16</v>
      </c>
      <c r="G4998" s="1">
        <f t="shared" si="551"/>
        <v>44820</v>
      </c>
      <c r="H4998" s="2">
        <f t="shared" si="552"/>
        <v>44820.277083333334</v>
      </c>
      <c r="I4998" t="b">
        <f>OR(ABS(Table2[[#This Row],[DateTime]]-H4999) * 1440 &lt; 5, ABS(Table2[[#This Row],[DateTime]]-H4997) * 1440 &lt; 5)</f>
        <v>0</v>
      </c>
      <c r="J4998">
        <f>IF(Table2[[#This Row],[Mulitiple Sneeze?]],J4997+1,0)</f>
        <v>0</v>
      </c>
      <c r="K4998" t="str">
        <f>IF(AND(Table2[[#This Row],[Multiple Counter]]&gt;0, J4999=0),"Combo End","")</f>
        <v/>
      </c>
    </row>
    <row r="4999" spans="1:11" x14ac:dyDescent="0.25">
      <c r="A4999" s="1" t="s">
        <v>4079</v>
      </c>
      <c r="B4999" t="str">
        <f t="shared" si="546"/>
        <v>September 17</v>
      </c>
      <c r="C4999" t="str">
        <f t="shared" si="547"/>
        <v>2022</v>
      </c>
      <c r="D4999" t="str">
        <f t="shared" si="548"/>
        <v>08:52AM</v>
      </c>
      <c r="E4999">
        <f t="shared" si="549"/>
        <v>9</v>
      </c>
      <c r="F4999" t="str">
        <f t="shared" si="550"/>
        <v>17</v>
      </c>
      <c r="G4999" s="1">
        <f t="shared" si="551"/>
        <v>44821</v>
      </c>
      <c r="H4999" s="2">
        <f t="shared" si="552"/>
        <v>44821.369444444441</v>
      </c>
      <c r="I4999" t="b">
        <f>OR(ABS(Table2[[#This Row],[DateTime]]-H5000) * 1440 &lt; 5, ABS(Table2[[#This Row],[DateTime]]-H4998) * 1440 &lt; 5)</f>
        <v>0</v>
      </c>
      <c r="J4999">
        <f>IF(Table2[[#This Row],[Mulitiple Sneeze?]],J4998+1,0)</f>
        <v>0</v>
      </c>
      <c r="K4999" t="str">
        <f>IF(AND(Table2[[#This Row],[Multiple Counter]]&gt;0, J5000=0),"Combo End","")</f>
        <v/>
      </c>
    </row>
    <row r="5000" spans="1:11" x14ac:dyDescent="0.25">
      <c r="A5000" s="1" t="s">
        <v>4078</v>
      </c>
      <c r="B5000" t="str">
        <f t="shared" si="546"/>
        <v>September 17</v>
      </c>
      <c r="C5000" t="str">
        <f t="shared" si="547"/>
        <v>2022</v>
      </c>
      <c r="D5000" t="str">
        <f t="shared" si="548"/>
        <v>03:10PM</v>
      </c>
      <c r="E5000">
        <f t="shared" si="549"/>
        <v>9</v>
      </c>
      <c r="F5000" t="str">
        <f t="shared" si="550"/>
        <v>17</v>
      </c>
      <c r="G5000" s="1">
        <f t="shared" si="551"/>
        <v>44821</v>
      </c>
      <c r="H5000" s="2">
        <f t="shared" si="552"/>
        <v>44821.631944444445</v>
      </c>
      <c r="I5000" t="b">
        <f>OR(ABS(Table2[[#This Row],[DateTime]]-H5001) * 1440 &lt; 5, ABS(Table2[[#This Row],[DateTime]]-H4999) * 1440 &lt; 5)</f>
        <v>0</v>
      </c>
      <c r="J5000">
        <f>IF(Table2[[#This Row],[Mulitiple Sneeze?]],J4999+1,0)</f>
        <v>0</v>
      </c>
      <c r="K5000" t="str">
        <f>IF(AND(Table2[[#This Row],[Multiple Counter]]&gt;0, J5001=0),"Combo End","")</f>
        <v/>
      </c>
    </row>
    <row r="5001" spans="1:11" x14ac:dyDescent="0.25">
      <c r="A5001" s="1" t="s">
        <v>4077</v>
      </c>
      <c r="B5001" t="str">
        <f t="shared" si="546"/>
        <v>September 17</v>
      </c>
      <c r="C5001" t="str">
        <f t="shared" si="547"/>
        <v>2022</v>
      </c>
      <c r="D5001" t="str">
        <f t="shared" si="548"/>
        <v>06:44PM</v>
      </c>
      <c r="E5001">
        <f t="shared" si="549"/>
        <v>9</v>
      </c>
      <c r="F5001" t="str">
        <f t="shared" si="550"/>
        <v>17</v>
      </c>
      <c r="G5001" s="1">
        <f t="shared" si="551"/>
        <v>44821</v>
      </c>
      <c r="H5001" s="2">
        <f t="shared" si="552"/>
        <v>44821.780555555553</v>
      </c>
      <c r="I5001" t="b">
        <f>OR(ABS(Table2[[#This Row],[DateTime]]-H5002) * 1440 &lt; 5, ABS(Table2[[#This Row],[DateTime]]-H5000) * 1440 &lt; 5)</f>
        <v>0</v>
      </c>
      <c r="J5001">
        <f>IF(Table2[[#This Row],[Mulitiple Sneeze?]],J5000+1,0)</f>
        <v>0</v>
      </c>
      <c r="K5001" t="str">
        <f>IF(AND(Table2[[#This Row],[Multiple Counter]]&gt;0, J5002=0),"Combo End","")</f>
        <v/>
      </c>
    </row>
    <row r="5002" spans="1:11" x14ac:dyDescent="0.25">
      <c r="A5002" s="1" t="s">
        <v>4076</v>
      </c>
      <c r="B5002" t="str">
        <f t="shared" si="546"/>
        <v>September 18</v>
      </c>
      <c r="C5002" t="str">
        <f t="shared" si="547"/>
        <v>2022</v>
      </c>
      <c r="D5002" t="str">
        <f t="shared" si="548"/>
        <v>03:44PM</v>
      </c>
      <c r="E5002">
        <f t="shared" si="549"/>
        <v>9</v>
      </c>
      <c r="F5002" t="str">
        <f t="shared" si="550"/>
        <v>18</v>
      </c>
      <c r="G5002" s="1">
        <f t="shared" si="551"/>
        <v>44822</v>
      </c>
      <c r="H5002" s="2">
        <f t="shared" si="552"/>
        <v>44822.655555555553</v>
      </c>
      <c r="I5002" t="b">
        <f>OR(ABS(Table2[[#This Row],[DateTime]]-H5003) * 1440 &lt; 5, ABS(Table2[[#This Row],[DateTime]]-H5001) * 1440 &lt; 5)</f>
        <v>0</v>
      </c>
      <c r="J5002">
        <f>IF(Table2[[#This Row],[Mulitiple Sneeze?]],J5001+1,0)</f>
        <v>0</v>
      </c>
      <c r="K5002" t="str">
        <f>IF(AND(Table2[[#This Row],[Multiple Counter]]&gt;0, J5003=0),"Combo End","")</f>
        <v/>
      </c>
    </row>
    <row r="5003" spans="1:11" x14ac:dyDescent="0.25">
      <c r="A5003" s="1" t="s">
        <v>4075</v>
      </c>
      <c r="B5003" t="str">
        <f t="shared" si="546"/>
        <v>September 18</v>
      </c>
      <c r="C5003" t="str">
        <f t="shared" si="547"/>
        <v>2022</v>
      </c>
      <c r="D5003" t="str">
        <f t="shared" si="548"/>
        <v>06:26PM</v>
      </c>
      <c r="E5003">
        <f t="shared" si="549"/>
        <v>9</v>
      </c>
      <c r="F5003" t="str">
        <f t="shared" si="550"/>
        <v>18</v>
      </c>
      <c r="G5003" s="1">
        <f t="shared" si="551"/>
        <v>44822</v>
      </c>
      <c r="H5003" s="2">
        <f t="shared" si="552"/>
        <v>44822.768055555556</v>
      </c>
      <c r="I5003" t="b">
        <f>OR(ABS(Table2[[#This Row],[DateTime]]-H5004) * 1440 &lt; 5, ABS(Table2[[#This Row],[DateTime]]-H5002) * 1440 &lt; 5)</f>
        <v>0</v>
      </c>
      <c r="J5003">
        <f>IF(Table2[[#This Row],[Mulitiple Sneeze?]],J5002+1,0)</f>
        <v>0</v>
      </c>
      <c r="K5003" t="str">
        <f>IF(AND(Table2[[#This Row],[Multiple Counter]]&gt;0, J5004=0),"Combo End","")</f>
        <v/>
      </c>
    </row>
    <row r="5004" spans="1:11" x14ac:dyDescent="0.25">
      <c r="A5004" s="1" t="s">
        <v>4054</v>
      </c>
      <c r="B5004" t="str">
        <f t="shared" si="546"/>
        <v>September 19</v>
      </c>
      <c r="C5004" t="str">
        <f t="shared" si="547"/>
        <v>2022</v>
      </c>
      <c r="D5004" t="str">
        <f t="shared" si="548"/>
        <v>02:37PM</v>
      </c>
      <c r="E5004">
        <f t="shared" si="549"/>
        <v>9</v>
      </c>
      <c r="F5004" t="str">
        <f t="shared" si="550"/>
        <v>19</v>
      </c>
      <c r="G5004" s="1">
        <f t="shared" si="551"/>
        <v>44823</v>
      </c>
      <c r="H5004" s="2">
        <f t="shared" si="552"/>
        <v>44823.609027777777</v>
      </c>
      <c r="I5004" t="b">
        <f>OR(ABS(Table2[[#This Row],[DateTime]]-H5005) * 1440 &lt; 5, ABS(Table2[[#This Row],[DateTime]]-H5003) * 1440 &lt; 5)</f>
        <v>1</v>
      </c>
      <c r="J5004">
        <f>IF(Table2[[#This Row],[Mulitiple Sneeze?]],J5003+1,0)</f>
        <v>1</v>
      </c>
      <c r="K5004" t="str">
        <f>IF(AND(Table2[[#This Row],[Multiple Counter]]&gt;0, J5005=0),"Combo End","")</f>
        <v/>
      </c>
    </row>
    <row r="5005" spans="1:11" x14ac:dyDescent="0.25">
      <c r="A5005" s="1" t="s">
        <v>4053</v>
      </c>
      <c r="B5005" t="str">
        <f t="shared" si="546"/>
        <v>September 19</v>
      </c>
      <c r="C5005" t="str">
        <f t="shared" si="547"/>
        <v>2022</v>
      </c>
      <c r="D5005" t="str">
        <f t="shared" si="548"/>
        <v>02:38PM</v>
      </c>
      <c r="E5005">
        <f t="shared" si="549"/>
        <v>9</v>
      </c>
      <c r="F5005" t="str">
        <f t="shared" si="550"/>
        <v>19</v>
      </c>
      <c r="G5005" s="1">
        <f t="shared" si="551"/>
        <v>44823</v>
      </c>
      <c r="H5005" s="2">
        <f t="shared" si="552"/>
        <v>44823.609722222223</v>
      </c>
      <c r="I5005" t="b">
        <f>OR(ABS(Table2[[#This Row],[DateTime]]-H5006) * 1440 &lt; 5, ABS(Table2[[#This Row],[DateTime]]-H5004) * 1440 &lt; 5)</f>
        <v>1</v>
      </c>
      <c r="J5005">
        <f>IF(Table2[[#This Row],[Mulitiple Sneeze?]],J5004+1,0)</f>
        <v>2</v>
      </c>
      <c r="K5005" t="str">
        <f>IF(AND(Table2[[#This Row],[Multiple Counter]]&gt;0, J5006=0),"Combo End","")</f>
        <v>Combo End</v>
      </c>
    </row>
    <row r="5006" spans="1:11" x14ac:dyDescent="0.25">
      <c r="A5006" s="1" t="s">
        <v>4052</v>
      </c>
      <c r="B5006" t="str">
        <f t="shared" si="546"/>
        <v>September 19</v>
      </c>
      <c r="C5006" t="str">
        <f t="shared" si="547"/>
        <v>2022</v>
      </c>
      <c r="D5006" t="str">
        <f t="shared" si="548"/>
        <v>07:29PM</v>
      </c>
      <c r="E5006">
        <f t="shared" si="549"/>
        <v>9</v>
      </c>
      <c r="F5006" t="str">
        <f t="shared" si="550"/>
        <v>19</v>
      </c>
      <c r="G5006" s="1">
        <f t="shared" si="551"/>
        <v>44823</v>
      </c>
      <c r="H5006" s="2">
        <f t="shared" si="552"/>
        <v>44823.811805555553</v>
      </c>
      <c r="I5006" t="b">
        <f>OR(ABS(Table2[[#This Row],[DateTime]]-H5007) * 1440 &lt; 5, ABS(Table2[[#This Row],[DateTime]]-H5005) * 1440 &lt; 5)</f>
        <v>0</v>
      </c>
      <c r="J5006">
        <f>IF(Table2[[#This Row],[Mulitiple Sneeze?]],J5005+1,0)</f>
        <v>0</v>
      </c>
      <c r="K5006" t="str">
        <f>IF(AND(Table2[[#This Row],[Multiple Counter]]&gt;0, J5007=0),"Combo End","")</f>
        <v/>
      </c>
    </row>
    <row r="5007" spans="1:11" x14ac:dyDescent="0.25">
      <c r="A5007" s="1" t="s">
        <v>4051</v>
      </c>
      <c r="B5007" t="str">
        <f t="shared" si="546"/>
        <v>September 20</v>
      </c>
      <c r="C5007" t="str">
        <f t="shared" si="547"/>
        <v>2022</v>
      </c>
      <c r="D5007" t="str">
        <f t="shared" si="548"/>
        <v>09:32AM</v>
      </c>
      <c r="E5007">
        <f t="shared" si="549"/>
        <v>9</v>
      </c>
      <c r="F5007" t="str">
        <f t="shared" si="550"/>
        <v>20</v>
      </c>
      <c r="G5007" s="1">
        <f t="shared" si="551"/>
        <v>44824</v>
      </c>
      <c r="H5007" s="2">
        <f t="shared" si="552"/>
        <v>44824.397222222222</v>
      </c>
      <c r="I5007" t="b">
        <f>OR(ABS(Table2[[#This Row],[DateTime]]-H5008) * 1440 &lt; 5, ABS(Table2[[#This Row],[DateTime]]-H5006) * 1440 &lt; 5)</f>
        <v>0</v>
      </c>
      <c r="J5007">
        <f>IF(Table2[[#This Row],[Mulitiple Sneeze?]],J5006+1,0)</f>
        <v>0</v>
      </c>
      <c r="K5007" t="str">
        <f>IF(AND(Table2[[#This Row],[Multiple Counter]]&gt;0, J5008=0),"Combo End","")</f>
        <v/>
      </c>
    </row>
    <row r="5008" spans="1:11" x14ac:dyDescent="0.25">
      <c r="A5008" s="1" t="s">
        <v>4050</v>
      </c>
      <c r="B5008" t="str">
        <f t="shared" si="546"/>
        <v>September 20</v>
      </c>
      <c r="C5008" t="str">
        <f t="shared" si="547"/>
        <v>2022</v>
      </c>
      <c r="D5008" t="str">
        <f t="shared" si="548"/>
        <v>11:34AM</v>
      </c>
      <c r="E5008">
        <f t="shared" si="549"/>
        <v>9</v>
      </c>
      <c r="F5008" t="str">
        <f t="shared" si="550"/>
        <v>20</v>
      </c>
      <c r="G5008" s="1">
        <f t="shared" si="551"/>
        <v>44824</v>
      </c>
      <c r="H5008" s="2">
        <f t="shared" si="552"/>
        <v>44824.481944444444</v>
      </c>
      <c r="I5008" t="b">
        <f>OR(ABS(Table2[[#This Row],[DateTime]]-H5009) * 1440 &lt; 5, ABS(Table2[[#This Row],[DateTime]]-H5007) * 1440 &lt; 5)</f>
        <v>0</v>
      </c>
      <c r="J5008">
        <f>IF(Table2[[#This Row],[Mulitiple Sneeze?]],J5007+1,0)</f>
        <v>0</v>
      </c>
      <c r="K5008" t="str">
        <f>IF(AND(Table2[[#This Row],[Multiple Counter]]&gt;0, J5009=0),"Combo End","")</f>
        <v/>
      </c>
    </row>
    <row r="5009" spans="1:11" x14ac:dyDescent="0.25">
      <c r="A5009" s="1" t="s">
        <v>4049</v>
      </c>
      <c r="B5009" t="str">
        <f t="shared" si="546"/>
        <v>September 20</v>
      </c>
      <c r="C5009" t="str">
        <f t="shared" si="547"/>
        <v>2022</v>
      </c>
      <c r="D5009" t="str">
        <f t="shared" si="548"/>
        <v>12:45PM</v>
      </c>
      <c r="E5009">
        <f t="shared" si="549"/>
        <v>9</v>
      </c>
      <c r="F5009" t="str">
        <f t="shared" si="550"/>
        <v>20</v>
      </c>
      <c r="G5009" s="1">
        <f t="shared" si="551"/>
        <v>44824</v>
      </c>
      <c r="H5009" s="2">
        <f t="shared" si="552"/>
        <v>44824.53125</v>
      </c>
      <c r="I5009" t="b">
        <f>OR(ABS(Table2[[#This Row],[DateTime]]-H5010) * 1440 &lt; 5, ABS(Table2[[#This Row],[DateTime]]-H5008) * 1440 &lt; 5)</f>
        <v>0</v>
      </c>
      <c r="J5009">
        <f>IF(Table2[[#This Row],[Mulitiple Sneeze?]],J5008+1,0)</f>
        <v>0</v>
      </c>
      <c r="K5009" t="str">
        <f>IF(AND(Table2[[#This Row],[Multiple Counter]]&gt;0, J5010=0),"Combo End","")</f>
        <v/>
      </c>
    </row>
    <row r="5010" spans="1:11" x14ac:dyDescent="0.25">
      <c r="A5010" s="1" t="s">
        <v>4048</v>
      </c>
      <c r="B5010" t="str">
        <f t="shared" si="546"/>
        <v>September 20</v>
      </c>
      <c r="C5010" t="str">
        <f t="shared" si="547"/>
        <v>2022</v>
      </c>
      <c r="D5010" t="str">
        <f t="shared" si="548"/>
        <v>02:49PM</v>
      </c>
      <c r="E5010">
        <f t="shared" si="549"/>
        <v>9</v>
      </c>
      <c r="F5010" t="str">
        <f t="shared" si="550"/>
        <v>20</v>
      </c>
      <c r="G5010" s="1">
        <f t="shared" si="551"/>
        <v>44824</v>
      </c>
      <c r="H5010" s="2">
        <f t="shared" si="552"/>
        <v>44824.617361111108</v>
      </c>
      <c r="I5010" t="b">
        <f>OR(ABS(Table2[[#This Row],[DateTime]]-H5011) * 1440 &lt; 5, ABS(Table2[[#This Row],[DateTime]]-H5009) * 1440 &lt; 5)</f>
        <v>0</v>
      </c>
      <c r="J5010">
        <f>IF(Table2[[#This Row],[Mulitiple Sneeze?]],J5009+1,0)</f>
        <v>0</v>
      </c>
      <c r="K5010" t="str">
        <f>IF(AND(Table2[[#This Row],[Multiple Counter]]&gt;0, J5011=0),"Combo End","")</f>
        <v/>
      </c>
    </row>
    <row r="5011" spans="1:11" x14ac:dyDescent="0.25">
      <c r="A5011" s="1" t="s">
        <v>4047</v>
      </c>
      <c r="B5011" t="str">
        <f t="shared" si="546"/>
        <v>September 21</v>
      </c>
      <c r="C5011" t="str">
        <f t="shared" si="547"/>
        <v>2022</v>
      </c>
      <c r="D5011" t="str">
        <f t="shared" si="548"/>
        <v>10:07AM</v>
      </c>
      <c r="E5011">
        <f t="shared" si="549"/>
        <v>9</v>
      </c>
      <c r="F5011" t="str">
        <f t="shared" si="550"/>
        <v>21</v>
      </c>
      <c r="G5011" s="1">
        <f t="shared" si="551"/>
        <v>44825</v>
      </c>
      <c r="H5011" s="2">
        <f t="shared" si="552"/>
        <v>44825.421527777777</v>
      </c>
      <c r="I5011" t="b">
        <f>OR(ABS(Table2[[#This Row],[DateTime]]-H5012) * 1440 &lt; 5, ABS(Table2[[#This Row],[DateTime]]-H5010) * 1440 &lt; 5)</f>
        <v>0</v>
      </c>
      <c r="J5011">
        <f>IF(Table2[[#This Row],[Mulitiple Sneeze?]],J5010+1,0)</f>
        <v>0</v>
      </c>
      <c r="K5011" t="str">
        <f>IF(AND(Table2[[#This Row],[Multiple Counter]]&gt;0, J5012=0),"Combo End","")</f>
        <v/>
      </c>
    </row>
    <row r="5012" spans="1:11" x14ac:dyDescent="0.25">
      <c r="A5012" s="1" t="s">
        <v>4046</v>
      </c>
      <c r="B5012" t="str">
        <f t="shared" si="546"/>
        <v>September 22</v>
      </c>
      <c r="C5012" t="str">
        <f t="shared" si="547"/>
        <v>2022</v>
      </c>
      <c r="D5012" t="str">
        <f t="shared" si="548"/>
        <v>09:52AM</v>
      </c>
      <c r="E5012">
        <f t="shared" si="549"/>
        <v>9</v>
      </c>
      <c r="F5012" t="str">
        <f t="shared" si="550"/>
        <v>22</v>
      </c>
      <c r="G5012" s="1">
        <f t="shared" si="551"/>
        <v>44826</v>
      </c>
      <c r="H5012" s="2">
        <f t="shared" si="552"/>
        <v>44826.411111111112</v>
      </c>
      <c r="I5012" t="b">
        <f>OR(ABS(Table2[[#This Row],[DateTime]]-H5013) * 1440 &lt; 5, ABS(Table2[[#This Row],[DateTime]]-H5011) * 1440 &lt; 5)</f>
        <v>0</v>
      </c>
      <c r="J5012">
        <f>IF(Table2[[#This Row],[Mulitiple Sneeze?]],J5011+1,0)</f>
        <v>0</v>
      </c>
      <c r="K5012" t="str">
        <f>IF(AND(Table2[[#This Row],[Multiple Counter]]&gt;0, J5013=0),"Combo End","")</f>
        <v/>
      </c>
    </row>
    <row r="5013" spans="1:11" x14ac:dyDescent="0.25">
      <c r="A5013" s="1" t="s">
        <v>4045</v>
      </c>
      <c r="B5013" t="str">
        <f t="shared" si="546"/>
        <v>September 23</v>
      </c>
      <c r="C5013" t="str">
        <f t="shared" si="547"/>
        <v>2022</v>
      </c>
      <c r="D5013" t="str">
        <f t="shared" si="548"/>
        <v>11:26AM</v>
      </c>
      <c r="E5013">
        <f t="shared" si="549"/>
        <v>9</v>
      </c>
      <c r="F5013" t="str">
        <f t="shared" si="550"/>
        <v>23</v>
      </c>
      <c r="G5013" s="1">
        <f t="shared" si="551"/>
        <v>44827</v>
      </c>
      <c r="H5013" s="2">
        <f t="shared" si="552"/>
        <v>44827.476388888892</v>
      </c>
      <c r="I5013" t="b">
        <f>OR(ABS(Table2[[#This Row],[DateTime]]-H5014) * 1440 &lt; 5, ABS(Table2[[#This Row],[DateTime]]-H5012) * 1440 &lt; 5)</f>
        <v>0</v>
      </c>
      <c r="J5013">
        <f>IF(Table2[[#This Row],[Mulitiple Sneeze?]],J5012+1,0)</f>
        <v>0</v>
      </c>
      <c r="K5013" t="str">
        <f>IF(AND(Table2[[#This Row],[Multiple Counter]]&gt;0, J5014=0),"Combo End","")</f>
        <v/>
      </c>
    </row>
    <row r="5014" spans="1:11" x14ac:dyDescent="0.25">
      <c r="A5014" s="1" t="s">
        <v>4044</v>
      </c>
      <c r="B5014" t="str">
        <f t="shared" si="546"/>
        <v>September 23</v>
      </c>
      <c r="C5014" t="str">
        <f t="shared" si="547"/>
        <v>2022</v>
      </c>
      <c r="D5014" t="str">
        <f t="shared" si="548"/>
        <v>12:46PM</v>
      </c>
      <c r="E5014">
        <f t="shared" si="549"/>
        <v>9</v>
      </c>
      <c r="F5014" t="str">
        <f t="shared" si="550"/>
        <v>23</v>
      </c>
      <c r="G5014" s="1">
        <f t="shared" si="551"/>
        <v>44827</v>
      </c>
      <c r="H5014" s="2">
        <f t="shared" si="552"/>
        <v>44827.531944444447</v>
      </c>
      <c r="I5014" t="b">
        <f>OR(ABS(Table2[[#This Row],[DateTime]]-H5015) * 1440 &lt; 5, ABS(Table2[[#This Row],[DateTime]]-H5013) * 1440 &lt; 5)</f>
        <v>0</v>
      </c>
      <c r="J5014">
        <f>IF(Table2[[#This Row],[Mulitiple Sneeze?]],J5013+1,0)</f>
        <v>0</v>
      </c>
      <c r="K5014" t="str">
        <f>IF(AND(Table2[[#This Row],[Multiple Counter]]&gt;0, J5015=0),"Combo End","")</f>
        <v/>
      </c>
    </row>
    <row r="5015" spans="1:11" x14ac:dyDescent="0.25">
      <c r="A5015" s="1" t="s">
        <v>4043</v>
      </c>
      <c r="B5015" t="str">
        <f t="shared" si="546"/>
        <v>September 23</v>
      </c>
      <c r="C5015" t="str">
        <f t="shared" si="547"/>
        <v>2022</v>
      </c>
      <c r="D5015" t="str">
        <f t="shared" si="548"/>
        <v>09:08PM</v>
      </c>
      <c r="E5015">
        <f t="shared" si="549"/>
        <v>9</v>
      </c>
      <c r="F5015" t="str">
        <f t="shared" si="550"/>
        <v>23</v>
      </c>
      <c r="G5015" s="1">
        <f t="shared" si="551"/>
        <v>44827</v>
      </c>
      <c r="H5015" s="2">
        <f t="shared" si="552"/>
        <v>44827.880555555559</v>
      </c>
      <c r="I5015" t="b">
        <f>OR(ABS(Table2[[#This Row],[DateTime]]-H5016) * 1440 &lt; 5, ABS(Table2[[#This Row],[DateTime]]-H5014) * 1440 &lt; 5)</f>
        <v>0</v>
      </c>
      <c r="J5015">
        <f>IF(Table2[[#This Row],[Mulitiple Sneeze?]],J5014+1,0)</f>
        <v>0</v>
      </c>
      <c r="K5015" t="str">
        <f>IF(AND(Table2[[#This Row],[Multiple Counter]]&gt;0, J5016=0),"Combo End","")</f>
        <v/>
      </c>
    </row>
    <row r="5016" spans="1:11" x14ac:dyDescent="0.25">
      <c r="A5016" s="1" t="s">
        <v>4042</v>
      </c>
      <c r="B5016" t="str">
        <f t="shared" si="546"/>
        <v>September 24</v>
      </c>
      <c r="C5016" t="str">
        <f t="shared" si="547"/>
        <v>2022</v>
      </c>
      <c r="D5016" t="str">
        <f t="shared" si="548"/>
        <v>06:21AM</v>
      </c>
      <c r="E5016">
        <f t="shared" si="549"/>
        <v>9</v>
      </c>
      <c r="F5016" t="str">
        <f t="shared" si="550"/>
        <v>24</v>
      </c>
      <c r="G5016" s="1">
        <f t="shared" si="551"/>
        <v>44828</v>
      </c>
      <c r="H5016" s="2">
        <f t="shared" si="552"/>
        <v>44828.26458333333</v>
      </c>
      <c r="I5016" t="b">
        <f>OR(ABS(Table2[[#This Row],[DateTime]]-H5017) * 1440 &lt; 5, ABS(Table2[[#This Row],[DateTime]]-H5015) * 1440 &lt; 5)</f>
        <v>0</v>
      </c>
      <c r="J5016">
        <f>IF(Table2[[#This Row],[Mulitiple Sneeze?]],J5015+1,0)</f>
        <v>0</v>
      </c>
      <c r="K5016" t="str">
        <f>IF(AND(Table2[[#This Row],[Multiple Counter]]&gt;0, J5017=0),"Combo End","")</f>
        <v/>
      </c>
    </row>
    <row r="5017" spans="1:11" x14ac:dyDescent="0.25">
      <c r="A5017" s="1" t="s">
        <v>4041</v>
      </c>
      <c r="B5017" t="str">
        <f t="shared" si="546"/>
        <v>September 24</v>
      </c>
      <c r="C5017" t="str">
        <f t="shared" si="547"/>
        <v>2022</v>
      </c>
      <c r="D5017" t="str">
        <f t="shared" si="548"/>
        <v>06:27AM</v>
      </c>
      <c r="E5017">
        <f t="shared" si="549"/>
        <v>9</v>
      </c>
      <c r="F5017" t="str">
        <f t="shared" si="550"/>
        <v>24</v>
      </c>
      <c r="G5017" s="1">
        <f t="shared" si="551"/>
        <v>44828</v>
      </c>
      <c r="H5017" s="2">
        <f t="shared" si="552"/>
        <v>44828.268750000003</v>
      </c>
      <c r="I5017" t="b">
        <f>OR(ABS(Table2[[#This Row],[DateTime]]-H5018) * 1440 &lt; 5, ABS(Table2[[#This Row],[DateTime]]-H5016) * 1440 &lt; 5)</f>
        <v>0</v>
      </c>
      <c r="J5017">
        <f>IF(Table2[[#This Row],[Mulitiple Sneeze?]],J5016+1,0)</f>
        <v>0</v>
      </c>
      <c r="K5017" t="str">
        <f>IF(AND(Table2[[#This Row],[Multiple Counter]]&gt;0, J5018=0),"Combo End","")</f>
        <v/>
      </c>
    </row>
    <row r="5018" spans="1:11" x14ac:dyDescent="0.25">
      <c r="A5018" s="1" t="s">
        <v>4040</v>
      </c>
      <c r="B5018" t="str">
        <f t="shared" si="546"/>
        <v>September 24</v>
      </c>
      <c r="C5018" t="str">
        <f t="shared" si="547"/>
        <v>2022</v>
      </c>
      <c r="D5018" t="str">
        <f t="shared" si="548"/>
        <v>10:29AM</v>
      </c>
      <c r="E5018">
        <f t="shared" si="549"/>
        <v>9</v>
      </c>
      <c r="F5018" t="str">
        <f t="shared" si="550"/>
        <v>24</v>
      </c>
      <c r="G5018" s="1">
        <f t="shared" si="551"/>
        <v>44828</v>
      </c>
      <c r="H5018" s="2">
        <f t="shared" si="552"/>
        <v>44828.436805555553</v>
      </c>
      <c r="I5018" t="b">
        <f>OR(ABS(Table2[[#This Row],[DateTime]]-H5019) * 1440 &lt; 5, ABS(Table2[[#This Row],[DateTime]]-H5017) * 1440 &lt; 5)</f>
        <v>0</v>
      </c>
      <c r="J5018">
        <f>IF(Table2[[#This Row],[Mulitiple Sneeze?]],J5017+1,0)</f>
        <v>0</v>
      </c>
      <c r="K5018" t="str">
        <f>IF(AND(Table2[[#This Row],[Multiple Counter]]&gt;0, J5019=0),"Combo End","")</f>
        <v/>
      </c>
    </row>
    <row r="5019" spans="1:11" x14ac:dyDescent="0.25">
      <c r="A5019" s="1" t="s">
        <v>4039</v>
      </c>
      <c r="B5019" t="str">
        <f t="shared" si="546"/>
        <v>September 24</v>
      </c>
      <c r="C5019" t="str">
        <f t="shared" si="547"/>
        <v>2022</v>
      </c>
      <c r="D5019" t="str">
        <f t="shared" si="548"/>
        <v>06:06PM</v>
      </c>
      <c r="E5019">
        <f t="shared" si="549"/>
        <v>9</v>
      </c>
      <c r="F5019" t="str">
        <f t="shared" si="550"/>
        <v>24</v>
      </c>
      <c r="G5019" s="1">
        <f t="shared" si="551"/>
        <v>44828</v>
      </c>
      <c r="H5019" s="2">
        <f t="shared" si="552"/>
        <v>44828.754166666666</v>
      </c>
      <c r="I5019" t="b">
        <f>OR(ABS(Table2[[#This Row],[DateTime]]-H5020) * 1440 &lt; 5, ABS(Table2[[#This Row],[DateTime]]-H5018) * 1440 &lt; 5)</f>
        <v>0</v>
      </c>
      <c r="J5019">
        <f>IF(Table2[[#This Row],[Mulitiple Sneeze?]],J5018+1,0)</f>
        <v>0</v>
      </c>
      <c r="K5019" t="str">
        <f>IF(AND(Table2[[#This Row],[Multiple Counter]]&gt;0, J5020=0),"Combo End","")</f>
        <v/>
      </c>
    </row>
    <row r="5020" spans="1:11" x14ac:dyDescent="0.25">
      <c r="A5020" s="1" t="s">
        <v>4038</v>
      </c>
      <c r="B5020" t="str">
        <f t="shared" si="546"/>
        <v>September 24</v>
      </c>
      <c r="C5020" t="str">
        <f t="shared" si="547"/>
        <v>2022</v>
      </c>
      <c r="D5020" t="str">
        <f t="shared" si="548"/>
        <v>06:21PM</v>
      </c>
      <c r="E5020">
        <f t="shared" si="549"/>
        <v>9</v>
      </c>
      <c r="F5020" t="str">
        <f t="shared" si="550"/>
        <v>24</v>
      </c>
      <c r="G5020" s="1">
        <f t="shared" si="551"/>
        <v>44828</v>
      </c>
      <c r="H5020" s="2">
        <f t="shared" si="552"/>
        <v>44828.76458333333</v>
      </c>
      <c r="I5020" t="b">
        <f>OR(ABS(Table2[[#This Row],[DateTime]]-H5021) * 1440 &lt; 5, ABS(Table2[[#This Row],[DateTime]]-H5019) * 1440 &lt; 5)</f>
        <v>0</v>
      </c>
      <c r="J5020">
        <f>IF(Table2[[#This Row],[Mulitiple Sneeze?]],J5019+1,0)</f>
        <v>0</v>
      </c>
      <c r="K5020" t="str">
        <f>IF(AND(Table2[[#This Row],[Multiple Counter]]&gt;0, J5021=0),"Combo End","")</f>
        <v/>
      </c>
    </row>
    <row r="5021" spans="1:11" x14ac:dyDescent="0.25">
      <c r="A5021" s="1" t="s">
        <v>4037</v>
      </c>
      <c r="B5021" t="str">
        <f t="shared" si="546"/>
        <v>September 24</v>
      </c>
      <c r="C5021" t="str">
        <f t="shared" si="547"/>
        <v>2022</v>
      </c>
      <c r="D5021" t="str">
        <f t="shared" si="548"/>
        <v>09:13PM</v>
      </c>
      <c r="E5021">
        <f t="shared" si="549"/>
        <v>9</v>
      </c>
      <c r="F5021" t="str">
        <f t="shared" si="550"/>
        <v>24</v>
      </c>
      <c r="G5021" s="1">
        <f t="shared" si="551"/>
        <v>44828</v>
      </c>
      <c r="H5021" s="2">
        <f t="shared" si="552"/>
        <v>44828.884027777778</v>
      </c>
      <c r="I5021" t="b">
        <f>OR(ABS(Table2[[#This Row],[DateTime]]-H5022) * 1440 &lt; 5, ABS(Table2[[#This Row],[DateTime]]-H5020) * 1440 &lt; 5)</f>
        <v>0</v>
      </c>
      <c r="J5021">
        <f>IF(Table2[[#This Row],[Mulitiple Sneeze?]],J5020+1,0)</f>
        <v>0</v>
      </c>
      <c r="K5021" t="str">
        <f>IF(AND(Table2[[#This Row],[Multiple Counter]]&gt;0, J5022=0),"Combo End","")</f>
        <v/>
      </c>
    </row>
    <row r="5022" spans="1:11" x14ac:dyDescent="0.25">
      <c r="A5022" s="1" t="s">
        <v>4036</v>
      </c>
      <c r="B5022" t="str">
        <f t="shared" si="546"/>
        <v>September 25</v>
      </c>
      <c r="C5022" t="str">
        <f t="shared" si="547"/>
        <v>2022</v>
      </c>
      <c r="D5022" t="str">
        <f t="shared" si="548"/>
        <v>01:34PM</v>
      </c>
      <c r="E5022">
        <f t="shared" si="549"/>
        <v>9</v>
      </c>
      <c r="F5022" t="str">
        <f t="shared" si="550"/>
        <v>25</v>
      </c>
      <c r="G5022" s="1">
        <f t="shared" si="551"/>
        <v>44829</v>
      </c>
      <c r="H5022" s="2">
        <f t="shared" si="552"/>
        <v>44829.56527777778</v>
      </c>
      <c r="I5022" t="b">
        <f>OR(ABS(Table2[[#This Row],[DateTime]]-H5023) * 1440 &lt; 5, ABS(Table2[[#This Row],[DateTime]]-H5021) * 1440 &lt; 5)</f>
        <v>0</v>
      </c>
      <c r="J5022">
        <f>IF(Table2[[#This Row],[Mulitiple Sneeze?]],J5021+1,0)</f>
        <v>0</v>
      </c>
      <c r="K5022" t="str">
        <f>IF(AND(Table2[[#This Row],[Multiple Counter]]&gt;0, J5023=0),"Combo End","")</f>
        <v/>
      </c>
    </row>
    <row r="5023" spans="1:11" x14ac:dyDescent="0.25">
      <c r="A5023" s="1" t="s">
        <v>4035</v>
      </c>
      <c r="B5023" t="str">
        <f t="shared" si="546"/>
        <v>September 25</v>
      </c>
      <c r="C5023" t="str">
        <f t="shared" si="547"/>
        <v>2022</v>
      </c>
      <c r="D5023" t="str">
        <f t="shared" si="548"/>
        <v>07:51PM</v>
      </c>
      <c r="E5023">
        <f t="shared" si="549"/>
        <v>9</v>
      </c>
      <c r="F5023" t="str">
        <f t="shared" si="550"/>
        <v>25</v>
      </c>
      <c r="G5023" s="1">
        <f t="shared" si="551"/>
        <v>44829</v>
      </c>
      <c r="H5023" s="2">
        <f t="shared" si="552"/>
        <v>44829.82708333333</v>
      </c>
      <c r="I5023" t="b">
        <f>OR(ABS(Table2[[#This Row],[DateTime]]-H5024) * 1440 &lt; 5, ABS(Table2[[#This Row],[DateTime]]-H5022) * 1440 &lt; 5)</f>
        <v>0</v>
      </c>
      <c r="J5023">
        <f>IF(Table2[[#This Row],[Mulitiple Sneeze?]],J5022+1,0)</f>
        <v>0</v>
      </c>
      <c r="K5023" t="str">
        <f>IF(AND(Table2[[#This Row],[Multiple Counter]]&gt;0, J5024=0),"Combo End","")</f>
        <v/>
      </c>
    </row>
    <row r="5024" spans="1:11" x14ac:dyDescent="0.25">
      <c r="A5024" s="1" t="s">
        <v>4032</v>
      </c>
      <c r="B5024" t="str">
        <f t="shared" si="546"/>
        <v>September 26</v>
      </c>
      <c r="C5024" t="str">
        <f t="shared" si="547"/>
        <v>2022</v>
      </c>
      <c r="D5024" t="str">
        <f t="shared" si="548"/>
        <v>07:07AM</v>
      </c>
      <c r="E5024">
        <f t="shared" si="549"/>
        <v>9</v>
      </c>
      <c r="F5024" t="str">
        <f t="shared" si="550"/>
        <v>26</v>
      </c>
      <c r="G5024" s="1">
        <f t="shared" si="551"/>
        <v>44830</v>
      </c>
      <c r="H5024" s="2">
        <f t="shared" si="552"/>
        <v>44830.296527777777</v>
      </c>
      <c r="I5024" t="b">
        <f>OR(ABS(Table2[[#This Row],[DateTime]]-H5025) * 1440 &lt; 5, ABS(Table2[[#This Row],[DateTime]]-H5023) * 1440 &lt; 5)</f>
        <v>0</v>
      </c>
      <c r="J5024">
        <f>IF(Table2[[#This Row],[Mulitiple Sneeze?]],J5023+1,0)</f>
        <v>0</v>
      </c>
      <c r="K5024" t="str">
        <f>IF(AND(Table2[[#This Row],[Multiple Counter]]&gt;0, J5025=0),"Combo End","")</f>
        <v/>
      </c>
    </row>
    <row r="5025" spans="1:11" x14ac:dyDescent="0.25">
      <c r="A5025" s="1" t="s">
        <v>4031</v>
      </c>
      <c r="B5025" t="str">
        <f t="shared" si="546"/>
        <v>September 26</v>
      </c>
      <c r="C5025" t="str">
        <f t="shared" si="547"/>
        <v>2022</v>
      </c>
      <c r="D5025" t="str">
        <f t="shared" si="548"/>
        <v>09:13PM</v>
      </c>
      <c r="E5025">
        <f t="shared" si="549"/>
        <v>9</v>
      </c>
      <c r="F5025" t="str">
        <f t="shared" si="550"/>
        <v>26</v>
      </c>
      <c r="G5025" s="1">
        <f t="shared" si="551"/>
        <v>44830</v>
      </c>
      <c r="H5025" s="2">
        <f t="shared" si="552"/>
        <v>44830.884027777778</v>
      </c>
      <c r="I5025" t="b">
        <f>OR(ABS(Table2[[#This Row],[DateTime]]-H5026) * 1440 &lt; 5, ABS(Table2[[#This Row],[DateTime]]-H5024) * 1440 &lt; 5)</f>
        <v>0</v>
      </c>
      <c r="J5025">
        <f>IF(Table2[[#This Row],[Mulitiple Sneeze?]],J5024+1,0)</f>
        <v>0</v>
      </c>
      <c r="K5025" t="str">
        <f>IF(AND(Table2[[#This Row],[Multiple Counter]]&gt;0, J5026=0),"Combo End","")</f>
        <v/>
      </c>
    </row>
    <row r="5026" spans="1:11" x14ac:dyDescent="0.25">
      <c r="A5026" s="1" t="s">
        <v>4030</v>
      </c>
      <c r="B5026" t="str">
        <f t="shared" si="546"/>
        <v>September 27</v>
      </c>
      <c r="C5026" t="str">
        <f t="shared" si="547"/>
        <v>2022</v>
      </c>
      <c r="D5026" t="str">
        <f t="shared" si="548"/>
        <v>09:45AM</v>
      </c>
      <c r="E5026">
        <f t="shared" si="549"/>
        <v>9</v>
      </c>
      <c r="F5026" t="str">
        <f t="shared" si="550"/>
        <v>27</v>
      </c>
      <c r="G5026" s="1">
        <f t="shared" si="551"/>
        <v>44831</v>
      </c>
      <c r="H5026" s="2">
        <f t="shared" si="552"/>
        <v>44831.40625</v>
      </c>
      <c r="I5026" t="b">
        <f>OR(ABS(Table2[[#This Row],[DateTime]]-H5027) * 1440 &lt; 5, ABS(Table2[[#This Row],[DateTime]]-H5025) * 1440 &lt; 5)</f>
        <v>0</v>
      </c>
      <c r="J5026">
        <f>IF(Table2[[#This Row],[Mulitiple Sneeze?]],J5025+1,0)</f>
        <v>0</v>
      </c>
      <c r="K5026" t="str">
        <f>IF(AND(Table2[[#This Row],[Multiple Counter]]&gt;0, J5027=0),"Combo End","")</f>
        <v/>
      </c>
    </row>
    <row r="5027" spans="1:11" x14ac:dyDescent="0.25">
      <c r="A5027" s="1" t="s">
        <v>4029</v>
      </c>
      <c r="B5027" t="str">
        <f t="shared" si="546"/>
        <v>September 27</v>
      </c>
      <c r="C5027" t="str">
        <f t="shared" si="547"/>
        <v>2022</v>
      </c>
      <c r="D5027" t="str">
        <f t="shared" si="548"/>
        <v>09:41PM</v>
      </c>
      <c r="E5027">
        <f t="shared" si="549"/>
        <v>9</v>
      </c>
      <c r="F5027" t="str">
        <f t="shared" si="550"/>
        <v>27</v>
      </c>
      <c r="G5027" s="1">
        <f t="shared" si="551"/>
        <v>44831</v>
      </c>
      <c r="H5027" s="2">
        <f t="shared" si="552"/>
        <v>44831.90347222222</v>
      </c>
      <c r="I5027" t="b">
        <f>OR(ABS(Table2[[#This Row],[DateTime]]-H5028) * 1440 &lt; 5, ABS(Table2[[#This Row],[DateTime]]-H5026) * 1440 &lt; 5)</f>
        <v>0</v>
      </c>
      <c r="J5027">
        <f>IF(Table2[[#This Row],[Mulitiple Sneeze?]],J5026+1,0)</f>
        <v>0</v>
      </c>
      <c r="K5027" t="str">
        <f>IF(AND(Table2[[#This Row],[Multiple Counter]]&gt;0, J5028=0),"Combo End","")</f>
        <v/>
      </c>
    </row>
    <row r="5028" spans="1:11" x14ac:dyDescent="0.25">
      <c r="A5028" s="1" t="s">
        <v>4028</v>
      </c>
      <c r="B5028" t="str">
        <f t="shared" si="546"/>
        <v>September 28</v>
      </c>
      <c r="C5028" t="str">
        <f t="shared" si="547"/>
        <v>2022</v>
      </c>
      <c r="D5028" t="str">
        <f t="shared" si="548"/>
        <v>07:53AM</v>
      </c>
      <c r="E5028">
        <f t="shared" si="549"/>
        <v>9</v>
      </c>
      <c r="F5028" t="str">
        <f t="shared" si="550"/>
        <v>28</v>
      </c>
      <c r="G5028" s="1">
        <f t="shared" si="551"/>
        <v>44832</v>
      </c>
      <c r="H5028" s="2">
        <f t="shared" si="552"/>
        <v>44832.328472222223</v>
      </c>
      <c r="I5028" t="b">
        <f>OR(ABS(Table2[[#This Row],[DateTime]]-H5029) * 1440 &lt; 5, ABS(Table2[[#This Row],[DateTime]]-H5027) * 1440 &lt; 5)</f>
        <v>0</v>
      </c>
      <c r="J5028">
        <f>IF(Table2[[#This Row],[Mulitiple Sneeze?]],J5027+1,0)</f>
        <v>0</v>
      </c>
      <c r="K5028" t="str">
        <f>IF(AND(Table2[[#This Row],[Multiple Counter]]&gt;0, J5029=0),"Combo End","")</f>
        <v/>
      </c>
    </row>
    <row r="5029" spans="1:11" x14ac:dyDescent="0.25">
      <c r="A5029" s="1" t="s">
        <v>4027</v>
      </c>
      <c r="B5029" t="str">
        <f t="shared" si="546"/>
        <v>September 28</v>
      </c>
      <c r="C5029" t="str">
        <f t="shared" si="547"/>
        <v>2022</v>
      </c>
      <c r="D5029" t="str">
        <f t="shared" si="548"/>
        <v>04:43PM</v>
      </c>
      <c r="E5029">
        <f t="shared" si="549"/>
        <v>9</v>
      </c>
      <c r="F5029" t="str">
        <f t="shared" si="550"/>
        <v>28</v>
      </c>
      <c r="G5029" s="1">
        <f t="shared" si="551"/>
        <v>44832</v>
      </c>
      <c r="H5029" s="2">
        <f t="shared" si="552"/>
        <v>44832.696527777778</v>
      </c>
      <c r="I5029" t="b">
        <f>OR(ABS(Table2[[#This Row],[DateTime]]-H5030) * 1440 &lt; 5, ABS(Table2[[#This Row],[DateTime]]-H5028) * 1440 &lt; 5)</f>
        <v>0</v>
      </c>
      <c r="J5029">
        <f>IF(Table2[[#This Row],[Mulitiple Sneeze?]],J5028+1,0)</f>
        <v>0</v>
      </c>
      <c r="K5029" t="str">
        <f>IF(AND(Table2[[#This Row],[Multiple Counter]]&gt;0, J5030=0),"Combo End","")</f>
        <v/>
      </c>
    </row>
    <row r="5030" spans="1:11" x14ac:dyDescent="0.25">
      <c r="A5030" s="1" t="s">
        <v>4026</v>
      </c>
      <c r="B5030" t="str">
        <f t="shared" si="546"/>
        <v>September 29</v>
      </c>
      <c r="C5030" t="str">
        <f t="shared" si="547"/>
        <v>2022</v>
      </c>
      <c r="D5030" t="str">
        <f t="shared" si="548"/>
        <v>08:17AM</v>
      </c>
      <c r="E5030">
        <f t="shared" si="549"/>
        <v>9</v>
      </c>
      <c r="F5030" t="str">
        <f t="shared" si="550"/>
        <v>29</v>
      </c>
      <c r="G5030" s="1">
        <f t="shared" si="551"/>
        <v>44833</v>
      </c>
      <c r="H5030" s="2">
        <f t="shared" si="552"/>
        <v>44833.345138888886</v>
      </c>
      <c r="I5030" t="b">
        <f>OR(ABS(Table2[[#This Row],[DateTime]]-H5031) * 1440 &lt; 5, ABS(Table2[[#This Row],[DateTime]]-H5029) * 1440 &lt; 5)</f>
        <v>0</v>
      </c>
      <c r="J5030">
        <f>IF(Table2[[#This Row],[Mulitiple Sneeze?]],J5029+1,0)</f>
        <v>0</v>
      </c>
      <c r="K5030" t="str">
        <f>IF(AND(Table2[[#This Row],[Multiple Counter]]&gt;0, J5031=0),"Combo End","")</f>
        <v/>
      </c>
    </row>
    <row r="5031" spans="1:11" x14ac:dyDescent="0.25">
      <c r="A5031" s="1" t="s">
        <v>4025</v>
      </c>
      <c r="B5031" t="str">
        <f t="shared" si="546"/>
        <v>September 29</v>
      </c>
      <c r="C5031" t="str">
        <f t="shared" si="547"/>
        <v>2022</v>
      </c>
      <c r="D5031" t="str">
        <f t="shared" si="548"/>
        <v>10:50AM</v>
      </c>
      <c r="E5031">
        <f t="shared" si="549"/>
        <v>9</v>
      </c>
      <c r="F5031" t="str">
        <f t="shared" si="550"/>
        <v>29</v>
      </c>
      <c r="G5031" s="1">
        <f t="shared" si="551"/>
        <v>44833</v>
      </c>
      <c r="H5031" s="2">
        <f t="shared" si="552"/>
        <v>44833.451388888891</v>
      </c>
      <c r="I5031" t="b">
        <f>OR(ABS(Table2[[#This Row],[DateTime]]-H5032) * 1440 &lt; 5, ABS(Table2[[#This Row],[DateTime]]-H5030) * 1440 &lt; 5)</f>
        <v>0</v>
      </c>
      <c r="J5031">
        <f>IF(Table2[[#This Row],[Mulitiple Sneeze?]],J5030+1,0)</f>
        <v>0</v>
      </c>
      <c r="K5031" t="str">
        <f>IF(AND(Table2[[#This Row],[Multiple Counter]]&gt;0, J5032=0),"Combo End","")</f>
        <v/>
      </c>
    </row>
    <row r="5032" spans="1:11" x14ac:dyDescent="0.25">
      <c r="A5032" s="1" t="s">
        <v>4024</v>
      </c>
      <c r="B5032" t="str">
        <f t="shared" si="546"/>
        <v>September 29</v>
      </c>
      <c r="C5032" t="str">
        <f t="shared" si="547"/>
        <v>2022</v>
      </c>
      <c r="D5032" t="str">
        <f t="shared" si="548"/>
        <v>06:21PM</v>
      </c>
      <c r="E5032">
        <f t="shared" si="549"/>
        <v>9</v>
      </c>
      <c r="F5032" t="str">
        <f t="shared" si="550"/>
        <v>29</v>
      </c>
      <c r="G5032" s="1">
        <f t="shared" si="551"/>
        <v>44833</v>
      </c>
      <c r="H5032" s="2">
        <f t="shared" si="552"/>
        <v>44833.76458333333</v>
      </c>
      <c r="I5032" t="b">
        <f>OR(ABS(Table2[[#This Row],[DateTime]]-H5033) * 1440 &lt; 5, ABS(Table2[[#This Row],[DateTime]]-H5031) * 1440 &lt; 5)</f>
        <v>0</v>
      </c>
      <c r="J5032">
        <f>IF(Table2[[#This Row],[Mulitiple Sneeze?]],J5031+1,0)</f>
        <v>0</v>
      </c>
      <c r="K5032" t="str">
        <f>IF(AND(Table2[[#This Row],[Multiple Counter]]&gt;0, J5033=0),"Combo End","")</f>
        <v/>
      </c>
    </row>
    <row r="5033" spans="1:11" x14ac:dyDescent="0.25">
      <c r="A5033" s="1" t="s">
        <v>4023</v>
      </c>
      <c r="B5033" t="str">
        <f t="shared" si="546"/>
        <v>September 30</v>
      </c>
      <c r="C5033" t="str">
        <f t="shared" si="547"/>
        <v>2022</v>
      </c>
      <c r="D5033" t="str">
        <f t="shared" si="548"/>
        <v>10:29AM</v>
      </c>
      <c r="E5033">
        <f t="shared" si="549"/>
        <v>9</v>
      </c>
      <c r="F5033" t="str">
        <f t="shared" si="550"/>
        <v>30</v>
      </c>
      <c r="G5033" s="1">
        <f t="shared" si="551"/>
        <v>44834</v>
      </c>
      <c r="H5033" s="2">
        <f t="shared" si="552"/>
        <v>44834.436805555553</v>
      </c>
      <c r="I5033" t="b">
        <f>OR(ABS(Table2[[#This Row],[DateTime]]-H5034) * 1440 &lt; 5, ABS(Table2[[#This Row],[DateTime]]-H5032) * 1440 &lt; 5)</f>
        <v>0</v>
      </c>
      <c r="J5033">
        <f>IF(Table2[[#This Row],[Mulitiple Sneeze?]],J5032+1,0)</f>
        <v>0</v>
      </c>
      <c r="K5033" t="str">
        <f>IF(AND(Table2[[#This Row],[Multiple Counter]]&gt;0, J5034=0),"Combo End","")</f>
        <v/>
      </c>
    </row>
    <row r="5034" spans="1:11" x14ac:dyDescent="0.25">
      <c r="A5034" s="1" t="s">
        <v>4022</v>
      </c>
      <c r="B5034" t="str">
        <f t="shared" si="546"/>
        <v>September 30</v>
      </c>
      <c r="C5034" t="str">
        <f t="shared" si="547"/>
        <v>2022</v>
      </c>
      <c r="D5034" t="str">
        <f t="shared" si="548"/>
        <v>11:41AM</v>
      </c>
      <c r="E5034">
        <f t="shared" si="549"/>
        <v>9</v>
      </c>
      <c r="F5034" t="str">
        <f t="shared" si="550"/>
        <v>30</v>
      </c>
      <c r="G5034" s="1">
        <f t="shared" si="551"/>
        <v>44834</v>
      </c>
      <c r="H5034" s="2">
        <f t="shared" si="552"/>
        <v>44834.486805555556</v>
      </c>
      <c r="I5034" t="b">
        <f>OR(ABS(Table2[[#This Row],[DateTime]]-H5035) * 1440 &lt; 5, ABS(Table2[[#This Row],[DateTime]]-H5033) * 1440 &lt; 5)</f>
        <v>0</v>
      </c>
      <c r="J5034">
        <f>IF(Table2[[#This Row],[Mulitiple Sneeze?]],J5033+1,0)</f>
        <v>0</v>
      </c>
      <c r="K5034" t="str">
        <f>IF(AND(Table2[[#This Row],[Multiple Counter]]&gt;0, J5035=0),"Combo End","")</f>
        <v/>
      </c>
    </row>
    <row r="5035" spans="1:11" x14ac:dyDescent="0.25">
      <c r="A5035" s="1" t="s">
        <v>4021</v>
      </c>
      <c r="B5035" t="str">
        <f t="shared" si="546"/>
        <v>September 30</v>
      </c>
      <c r="C5035" t="str">
        <f t="shared" si="547"/>
        <v>2022</v>
      </c>
      <c r="D5035" t="str">
        <f t="shared" si="548"/>
        <v>04:55PM</v>
      </c>
      <c r="E5035">
        <f t="shared" si="549"/>
        <v>9</v>
      </c>
      <c r="F5035" t="str">
        <f t="shared" si="550"/>
        <v>30</v>
      </c>
      <c r="G5035" s="1">
        <f t="shared" si="551"/>
        <v>44834</v>
      </c>
      <c r="H5035" s="2">
        <f t="shared" si="552"/>
        <v>44834.704861111109</v>
      </c>
      <c r="I5035" t="b">
        <f>OR(ABS(Table2[[#This Row],[DateTime]]-H5036) * 1440 &lt; 5, ABS(Table2[[#This Row],[DateTime]]-H5034) * 1440 &lt; 5)</f>
        <v>0</v>
      </c>
      <c r="J5035">
        <f>IF(Table2[[#This Row],[Mulitiple Sneeze?]],J5034+1,0)</f>
        <v>0</v>
      </c>
      <c r="K5035" t="str">
        <f>IF(AND(Table2[[#This Row],[Multiple Counter]]&gt;0, J5036=0),"Combo End","")</f>
        <v/>
      </c>
    </row>
    <row r="5036" spans="1:11" x14ac:dyDescent="0.25">
      <c r="A5036" s="1" t="s">
        <v>4020</v>
      </c>
      <c r="B5036" t="str">
        <f t="shared" si="546"/>
        <v>September 30</v>
      </c>
      <c r="C5036" t="str">
        <f t="shared" si="547"/>
        <v>2022</v>
      </c>
      <c r="D5036" t="str">
        <f t="shared" si="548"/>
        <v>08:12PM</v>
      </c>
      <c r="E5036">
        <f t="shared" si="549"/>
        <v>9</v>
      </c>
      <c r="F5036" t="str">
        <f t="shared" si="550"/>
        <v>30</v>
      </c>
      <c r="G5036" s="1">
        <f t="shared" si="551"/>
        <v>44834</v>
      </c>
      <c r="H5036" s="2">
        <f t="shared" si="552"/>
        <v>44834.841666666667</v>
      </c>
      <c r="I5036" t="b">
        <f>OR(ABS(Table2[[#This Row],[DateTime]]-H5037) * 1440 &lt; 5, ABS(Table2[[#This Row],[DateTime]]-H5035) * 1440 &lt; 5)</f>
        <v>0</v>
      </c>
      <c r="J5036">
        <f>IF(Table2[[#This Row],[Mulitiple Sneeze?]],J5035+1,0)</f>
        <v>0</v>
      </c>
      <c r="K5036" t="str">
        <f>IF(AND(Table2[[#This Row],[Multiple Counter]]&gt;0, J5037=0),"Combo End","")</f>
        <v/>
      </c>
    </row>
    <row r="5037" spans="1:11" x14ac:dyDescent="0.25">
      <c r="A5037" s="1" t="s">
        <v>4019</v>
      </c>
      <c r="B5037" t="str">
        <f t="shared" si="546"/>
        <v>October 01</v>
      </c>
      <c r="C5037" t="str">
        <f t="shared" si="547"/>
        <v>2022</v>
      </c>
      <c r="D5037" t="str">
        <f t="shared" si="548"/>
        <v>09:47AM</v>
      </c>
      <c r="E5037">
        <f t="shared" si="549"/>
        <v>10</v>
      </c>
      <c r="F5037" t="str">
        <f t="shared" si="550"/>
        <v>01</v>
      </c>
      <c r="G5037" s="1">
        <f t="shared" si="551"/>
        <v>44835</v>
      </c>
      <c r="H5037" s="2">
        <f t="shared" si="552"/>
        <v>44835.407638888886</v>
      </c>
      <c r="I5037" t="b">
        <f>OR(ABS(Table2[[#This Row],[DateTime]]-H5038) * 1440 &lt; 5, ABS(Table2[[#This Row],[DateTime]]-H5036) * 1440 &lt; 5)</f>
        <v>0</v>
      </c>
      <c r="J5037">
        <f>IF(Table2[[#This Row],[Mulitiple Sneeze?]],J5036+1,0)</f>
        <v>0</v>
      </c>
      <c r="K5037" t="str">
        <f>IF(AND(Table2[[#This Row],[Multiple Counter]]&gt;0, J5038=0),"Combo End","")</f>
        <v/>
      </c>
    </row>
    <row r="5038" spans="1:11" x14ac:dyDescent="0.25">
      <c r="A5038" s="1" t="s">
        <v>4018</v>
      </c>
      <c r="B5038" t="str">
        <f t="shared" si="546"/>
        <v>October 02</v>
      </c>
      <c r="C5038" t="str">
        <f t="shared" si="547"/>
        <v>2022</v>
      </c>
      <c r="D5038" t="str">
        <f t="shared" si="548"/>
        <v>12:45PM</v>
      </c>
      <c r="E5038">
        <f t="shared" si="549"/>
        <v>10</v>
      </c>
      <c r="F5038" t="str">
        <f t="shared" si="550"/>
        <v>02</v>
      </c>
      <c r="G5038" s="1">
        <f t="shared" si="551"/>
        <v>44836</v>
      </c>
      <c r="H5038" s="2">
        <f t="shared" si="552"/>
        <v>44836.53125</v>
      </c>
      <c r="I5038" t="b">
        <f>OR(ABS(Table2[[#This Row],[DateTime]]-H5039) * 1440 &lt; 5, ABS(Table2[[#This Row],[DateTime]]-H5037) * 1440 &lt; 5)</f>
        <v>0</v>
      </c>
      <c r="J5038">
        <f>IF(Table2[[#This Row],[Mulitiple Sneeze?]],J5037+1,0)</f>
        <v>0</v>
      </c>
      <c r="K5038" t="str">
        <f>IF(AND(Table2[[#This Row],[Multiple Counter]]&gt;0, J5039=0),"Combo End","")</f>
        <v/>
      </c>
    </row>
    <row r="5039" spans="1:11" x14ac:dyDescent="0.25">
      <c r="A5039" s="1" t="s">
        <v>4017</v>
      </c>
      <c r="B5039" t="str">
        <f t="shared" si="546"/>
        <v>October 02</v>
      </c>
      <c r="C5039" t="str">
        <f t="shared" si="547"/>
        <v>2022</v>
      </c>
      <c r="D5039" t="str">
        <f t="shared" si="548"/>
        <v>04:11PM</v>
      </c>
      <c r="E5039">
        <f t="shared" si="549"/>
        <v>10</v>
      </c>
      <c r="F5039" t="str">
        <f t="shared" si="550"/>
        <v>02</v>
      </c>
      <c r="G5039" s="1">
        <f t="shared" si="551"/>
        <v>44836</v>
      </c>
      <c r="H5039" s="2">
        <f t="shared" si="552"/>
        <v>44836.674305555556</v>
      </c>
      <c r="I5039" t="b">
        <f>OR(ABS(Table2[[#This Row],[DateTime]]-H5040) * 1440 &lt; 5, ABS(Table2[[#This Row],[DateTime]]-H5038) * 1440 &lt; 5)</f>
        <v>0</v>
      </c>
      <c r="J5039">
        <f>IF(Table2[[#This Row],[Mulitiple Sneeze?]],J5038+1,0)</f>
        <v>0</v>
      </c>
      <c r="K5039" t="str">
        <f>IF(AND(Table2[[#This Row],[Multiple Counter]]&gt;0, J5040=0),"Combo End","")</f>
        <v/>
      </c>
    </row>
    <row r="5040" spans="1:11" x14ac:dyDescent="0.25">
      <c r="A5040" s="1" t="s">
        <v>4016</v>
      </c>
      <c r="B5040" t="str">
        <f t="shared" si="546"/>
        <v>October 03</v>
      </c>
      <c r="C5040" t="str">
        <f t="shared" si="547"/>
        <v>2022</v>
      </c>
      <c r="D5040" t="str">
        <f t="shared" si="548"/>
        <v>07:08AM</v>
      </c>
      <c r="E5040">
        <f t="shared" si="549"/>
        <v>10</v>
      </c>
      <c r="F5040" t="str">
        <f t="shared" si="550"/>
        <v>03</v>
      </c>
      <c r="G5040" s="1">
        <f t="shared" si="551"/>
        <v>44837</v>
      </c>
      <c r="H5040" s="2">
        <f t="shared" si="552"/>
        <v>44837.297222222223</v>
      </c>
      <c r="I5040" t="b">
        <f>OR(ABS(Table2[[#This Row],[DateTime]]-H5041) * 1440 &lt; 5, ABS(Table2[[#This Row],[DateTime]]-H5039) * 1440 &lt; 5)</f>
        <v>0</v>
      </c>
      <c r="J5040">
        <f>IF(Table2[[#This Row],[Mulitiple Sneeze?]],J5039+1,0)</f>
        <v>0</v>
      </c>
      <c r="K5040" t="str">
        <f>IF(AND(Table2[[#This Row],[Multiple Counter]]&gt;0, J5041=0),"Combo End","")</f>
        <v/>
      </c>
    </row>
    <row r="5041" spans="1:11" x14ac:dyDescent="0.25">
      <c r="A5041" s="1" t="s">
        <v>4015</v>
      </c>
      <c r="B5041" t="str">
        <f t="shared" si="546"/>
        <v>October 03</v>
      </c>
      <c r="C5041" t="str">
        <f t="shared" si="547"/>
        <v>2022</v>
      </c>
      <c r="D5041" t="str">
        <f t="shared" si="548"/>
        <v>07:36AM</v>
      </c>
      <c r="E5041">
        <f t="shared" si="549"/>
        <v>10</v>
      </c>
      <c r="F5041" t="str">
        <f t="shared" si="550"/>
        <v>03</v>
      </c>
      <c r="G5041" s="1">
        <f t="shared" si="551"/>
        <v>44837</v>
      </c>
      <c r="H5041" s="2">
        <f t="shared" si="552"/>
        <v>44837.316666666666</v>
      </c>
      <c r="I5041" t="b">
        <f>OR(ABS(Table2[[#This Row],[DateTime]]-H5042) * 1440 &lt; 5, ABS(Table2[[#This Row],[DateTime]]-H5040) * 1440 &lt; 5)</f>
        <v>0</v>
      </c>
      <c r="J5041">
        <f>IF(Table2[[#This Row],[Mulitiple Sneeze?]],J5040+1,0)</f>
        <v>0</v>
      </c>
      <c r="K5041" t="str">
        <f>IF(AND(Table2[[#This Row],[Multiple Counter]]&gt;0, J5042=0),"Combo End","")</f>
        <v/>
      </c>
    </row>
    <row r="5042" spans="1:11" x14ac:dyDescent="0.25">
      <c r="A5042" s="1" t="s">
        <v>4014</v>
      </c>
      <c r="B5042" t="str">
        <f t="shared" si="546"/>
        <v>October 03</v>
      </c>
      <c r="C5042" t="str">
        <f t="shared" si="547"/>
        <v>2022</v>
      </c>
      <c r="D5042" t="str">
        <f t="shared" si="548"/>
        <v>08:34AM</v>
      </c>
      <c r="E5042">
        <f t="shared" si="549"/>
        <v>10</v>
      </c>
      <c r="F5042" t="str">
        <f t="shared" si="550"/>
        <v>03</v>
      </c>
      <c r="G5042" s="1">
        <f t="shared" si="551"/>
        <v>44837</v>
      </c>
      <c r="H5042" s="2">
        <f t="shared" si="552"/>
        <v>44837.356944444444</v>
      </c>
      <c r="I5042" t="b">
        <f>OR(ABS(Table2[[#This Row],[DateTime]]-H5043) * 1440 &lt; 5, ABS(Table2[[#This Row],[DateTime]]-H5041) * 1440 &lt; 5)</f>
        <v>0</v>
      </c>
      <c r="J5042">
        <f>IF(Table2[[#This Row],[Mulitiple Sneeze?]],J5041+1,0)</f>
        <v>0</v>
      </c>
      <c r="K5042" t="str">
        <f>IF(AND(Table2[[#This Row],[Multiple Counter]]&gt;0, J5043=0),"Combo End","")</f>
        <v/>
      </c>
    </row>
    <row r="5043" spans="1:11" x14ac:dyDescent="0.25">
      <c r="A5043" s="1" t="s">
        <v>4013</v>
      </c>
      <c r="B5043" t="str">
        <f t="shared" si="546"/>
        <v>October 03</v>
      </c>
      <c r="C5043" t="str">
        <f t="shared" si="547"/>
        <v>2022</v>
      </c>
      <c r="D5043" t="str">
        <f t="shared" si="548"/>
        <v>12:38PM</v>
      </c>
      <c r="E5043">
        <f t="shared" si="549"/>
        <v>10</v>
      </c>
      <c r="F5043" t="str">
        <f t="shared" si="550"/>
        <v>03</v>
      </c>
      <c r="G5043" s="1">
        <f t="shared" si="551"/>
        <v>44837</v>
      </c>
      <c r="H5043" s="2">
        <f t="shared" si="552"/>
        <v>44837.526388888888</v>
      </c>
      <c r="I5043" t="b">
        <f>OR(ABS(Table2[[#This Row],[DateTime]]-H5044) * 1440 &lt; 5, ABS(Table2[[#This Row],[DateTime]]-H5042) * 1440 &lt; 5)</f>
        <v>0</v>
      </c>
      <c r="J5043">
        <f>IF(Table2[[#This Row],[Mulitiple Sneeze?]],J5042+1,0)</f>
        <v>0</v>
      </c>
      <c r="K5043" t="str">
        <f>IF(AND(Table2[[#This Row],[Multiple Counter]]&gt;0, J5044=0),"Combo End","")</f>
        <v/>
      </c>
    </row>
    <row r="5044" spans="1:11" x14ac:dyDescent="0.25">
      <c r="A5044" s="1" t="s">
        <v>3816</v>
      </c>
      <c r="B5044" t="str">
        <f t="shared" si="546"/>
        <v>October 03</v>
      </c>
      <c r="C5044" t="str">
        <f t="shared" si="547"/>
        <v>2022</v>
      </c>
      <c r="D5044" t="str">
        <f t="shared" si="548"/>
        <v>02:07PM</v>
      </c>
      <c r="E5044">
        <f t="shared" si="549"/>
        <v>10</v>
      </c>
      <c r="F5044" t="str">
        <f t="shared" si="550"/>
        <v>03</v>
      </c>
      <c r="G5044" s="1">
        <f t="shared" si="551"/>
        <v>44837</v>
      </c>
      <c r="H5044" s="2">
        <f t="shared" si="552"/>
        <v>44837.588194444441</v>
      </c>
      <c r="I5044" t="b">
        <f>OR(ABS(Table2[[#This Row],[DateTime]]-H5045) * 1440 &lt; 5, ABS(Table2[[#This Row],[DateTime]]-H5043) * 1440 &lt; 5)</f>
        <v>0</v>
      </c>
      <c r="J5044">
        <f>IF(Table2[[#This Row],[Mulitiple Sneeze?]],J5043+1,0)</f>
        <v>0</v>
      </c>
      <c r="K5044" t="str">
        <f>IF(AND(Table2[[#This Row],[Multiple Counter]]&gt;0, J5045=0),"Combo End","")</f>
        <v/>
      </c>
    </row>
    <row r="5045" spans="1:11" x14ac:dyDescent="0.25">
      <c r="A5045" s="1" t="s">
        <v>3815</v>
      </c>
      <c r="B5045" t="str">
        <f t="shared" si="546"/>
        <v>October 04</v>
      </c>
      <c r="C5045" t="str">
        <f t="shared" si="547"/>
        <v>2022</v>
      </c>
      <c r="D5045" t="str">
        <f t="shared" si="548"/>
        <v>05:31PM</v>
      </c>
      <c r="E5045">
        <f t="shared" si="549"/>
        <v>10</v>
      </c>
      <c r="F5045" t="str">
        <f t="shared" si="550"/>
        <v>04</v>
      </c>
      <c r="G5045" s="1">
        <f t="shared" si="551"/>
        <v>44838</v>
      </c>
      <c r="H5045" s="2">
        <f t="shared" si="552"/>
        <v>44838.729861111111</v>
      </c>
      <c r="I5045" t="b">
        <f>OR(ABS(Table2[[#This Row],[DateTime]]-H5046) * 1440 &lt; 5, ABS(Table2[[#This Row],[DateTime]]-H5044) * 1440 &lt; 5)</f>
        <v>0</v>
      </c>
      <c r="J5045">
        <f>IF(Table2[[#This Row],[Mulitiple Sneeze?]],J5044+1,0)</f>
        <v>0</v>
      </c>
      <c r="K5045" t="str">
        <f>IF(AND(Table2[[#This Row],[Multiple Counter]]&gt;0, J5046=0),"Combo End","")</f>
        <v/>
      </c>
    </row>
    <row r="5046" spans="1:11" x14ac:dyDescent="0.25">
      <c r="A5046" s="1" t="s">
        <v>3814</v>
      </c>
      <c r="B5046" t="str">
        <f t="shared" si="546"/>
        <v>October 05</v>
      </c>
      <c r="C5046" t="str">
        <f t="shared" si="547"/>
        <v>2022</v>
      </c>
      <c r="D5046" t="str">
        <f t="shared" si="548"/>
        <v>07:36AM</v>
      </c>
      <c r="E5046">
        <f t="shared" si="549"/>
        <v>10</v>
      </c>
      <c r="F5046" t="str">
        <f t="shared" si="550"/>
        <v>05</v>
      </c>
      <c r="G5046" s="1">
        <f t="shared" si="551"/>
        <v>44839</v>
      </c>
      <c r="H5046" s="2">
        <f t="shared" si="552"/>
        <v>44839.316666666666</v>
      </c>
      <c r="I5046" t="b">
        <f>OR(ABS(Table2[[#This Row],[DateTime]]-H5047) * 1440 &lt; 5, ABS(Table2[[#This Row],[DateTime]]-H5045) * 1440 &lt; 5)</f>
        <v>0</v>
      </c>
      <c r="J5046">
        <f>IF(Table2[[#This Row],[Mulitiple Sneeze?]],J5045+1,0)</f>
        <v>0</v>
      </c>
      <c r="K5046" t="str">
        <f>IF(AND(Table2[[#This Row],[Multiple Counter]]&gt;0, J5047=0),"Combo End","")</f>
        <v/>
      </c>
    </row>
    <row r="5047" spans="1:11" x14ac:dyDescent="0.25">
      <c r="A5047" s="1" t="s">
        <v>3813</v>
      </c>
      <c r="B5047" t="str">
        <f t="shared" si="546"/>
        <v>October 06</v>
      </c>
      <c r="C5047" t="str">
        <f t="shared" si="547"/>
        <v>2022</v>
      </c>
      <c r="D5047" t="str">
        <f t="shared" si="548"/>
        <v>10:24AM</v>
      </c>
      <c r="E5047">
        <f t="shared" si="549"/>
        <v>10</v>
      </c>
      <c r="F5047" t="str">
        <f t="shared" si="550"/>
        <v>06</v>
      </c>
      <c r="G5047" s="1">
        <f t="shared" si="551"/>
        <v>44840</v>
      </c>
      <c r="H5047" s="2">
        <f t="shared" si="552"/>
        <v>44840.433333333334</v>
      </c>
      <c r="I5047" t="b">
        <f>OR(ABS(Table2[[#This Row],[DateTime]]-H5048) * 1440 &lt; 5, ABS(Table2[[#This Row],[DateTime]]-H5046) * 1440 &lt; 5)</f>
        <v>0</v>
      </c>
      <c r="J5047">
        <f>IF(Table2[[#This Row],[Mulitiple Sneeze?]],J5046+1,0)</f>
        <v>0</v>
      </c>
      <c r="K5047" t="str">
        <f>IF(AND(Table2[[#This Row],[Multiple Counter]]&gt;0, J5048=0),"Combo End","")</f>
        <v/>
      </c>
    </row>
    <row r="5048" spans="1:11" x14ac:dyDescent="0.25">
      <c r="A5048" s="1" t="s">
        <v>3812</v>
      </c>
      <c r="B5048" t="str">
        <f t="shared" si="546"/>
        <v>October 06</v>
      </c>
      <c r="C5048" t="str">
        <f t="shared" si="547"/>
        <v>2022</v>
      </c>
      <c r="D5048" t="str">
        <f t="shared" si="548"/>
        <v>07:23PM</v>
      </c>
      <c r="E5048">
        <f t="shared" si="549"/>
        <v>10</v>
      </c>
      <c r="F5048" t="str">
        <f t="shared" si="550"/>
        <v>06</v>
      </c>
      <c r="G5048" s="1">
        <f t="shared" si="551"/>
        <v>44840</v>
      </c>
      <c r="H5048" s="2">
        <f t="shared" si="552"/>
        <v>44840.807638888888</v>
      </c>
      <c r="I5048" t="b">
        <f>OR(ABS(Table2[[#This Row],[DateTime]]-H5049) * 1440 &lt; 5, ABS(Table2[[#This Row],[DateTime]]-H5047) * 1440 &lt; 5)</f>
        <v>0</v>
      </c>
      <c r="J5048">
        <f>IF(Table2[[#This Row],[Mulitiple Sneeze?]],J5047+1,0)</f>
        <v>0</v>
      </c>
      <c r="K5048" t="str">
        <f>IF(AND(Table2[[#This Row],[Multiple Counter]]&gt;0, J5049=0),"Combo End","")</f>
        <v/>
      </c>
    </row>
    <row r="5049" spans="1:11" x14ac:dyDescent="0.25">
      <c r="A5049" s="1" t="s">
        <v>3811</v>
      </c>
      <c r="B5049" t="str">
        <f t="shared" si="546"/>
        <v>October 07</v>
      </c>
      <c r="C5049" t="str">
        <f t="shared" si="547"/>
        <v>2022</v>
      </c>
      <c r="D5049" t="str">
        <f t="shared" si="548"/>
        <v>06:30AM</v>
      </c>
      <c r="E5049">
        <f t="shared" si="549"/>
        <v>10</v>
      </c>
      <c r="F5049" t="str">
        <f t="shared" si="550"/>
        <v>07</v>
      </c>
      <c r="G5049" s="1">
        <f t="shared" si="551"/>
        <v>44841</v>
      </c>
      <c r="H5049" s="2">
        <f t="shared" si="552"/>
        <v>44841.270833333336</v>
      </c>
      <c r="I5049" t="b">
        <f>OR(ABS(Table2[[#This Row],[DateTime]]-H5050) * 1440 &lt; 5, ABS(Table2[[#This Row],[DateTime]]-H5048) * 1440 &lt; 5)</f>
        <v>0</v>
      </c>
      <c r="J5049">
        <f>IF(Table2[[#This Row],[Mulitiple Sneeze?]],J5048+1,0)</f>
        <v>0</v>
      </c>
      <c r="K5049" t="str">
        <f>IF(AND(Table2[[#This Row],[Multiple Counter]]&gt;0, J5050=0),"Combo End","")</f>
        <v/>
      </c>
    </row>
    <row r="5050" spans="1:11" x14ac:dyDescent="0.25">
      <c r="A5050" s="1" t="s">
        <v>3810</v>
      </c>
      <c r="B5050" t="str">
        <f t="shared" si="546"/>
        <v>October 07</v>
      </c>
      <c r="C5050" t="str">
        <f t="shared" si="547"/>
        <v>2022</v>
      </c>
      <c r="D5050" t="str">
        <f t="shared" si="548"/>
        <v>01:19PM</v>
      </c>
      <c r="E5050">
        <f t="shared" si="549"/>
        <v>10</v>
      </c>
      <c r="F5050" t="str">
        <f t="shared" si="550"/>
        <v>07</v>
      </c>
      <c r="G5050" s="1">
        <f t="shared" si="551"/>
        <v>44841</v>
      </c>
      <c r="H5050" s="2">
        <f t="shared" si="552"/>
        <v>44841.554861111108</v>
      </c>
      <c r="I5050" t="b">
        <f>OR(ABS(Table2[[#This Row],[DateTime]]-H5051) * 1440 &lt; 5, ABS(Table2[[#This Row],[DateTime]]-H5049) * 1440 &lt; 5)</f>
        <v>0</v>
      </c>
      <c r="J5050">
        <f>IF(Table2[[#This Row],[Mulitiple Sneeze?]],J5049+1,0)</f>
        <v>0</v>
      </c>
      <c r="K5050" t="str">
        <f>IF(AND(Table2[[#This Row],[Multiple Counter]]&gt;0, J5051=0),"Combo End","")</f>
        <v/>
      </c>
    </row>
    <row r="5051" spans="1:11" x14ac:dyDescent="0.25">
      <c r="A5051" s="1" t="s">
        <v>3809</v>
      </c>
      <c r="B5051" t="str">
        <f t="shared" si="546"/>
        <v>October 07</v>
      </c>
      <c r="C5051" t="str">
        <f t="shared" si="547"/>
        <v>2022</v>
      </c>
      <c r="D5051" t="str">
        <f t="shared" si="548"/>
        <v>02:16PM</v>
      </c>
      <c r="E5051">
        <f t="shared" si="549"/>
        <v>10</v>
      </c>
      <c r="F5051" t="str">
        <f t="shared" si="550"/>
        <v>07</v>
      </c>
      <c r="G5051" s="1">
        <f t="shared" si="551"/>
        <v>44841</v>
      </c>
      <c r="H5051" s="2">
        <f t="shared" si="552"/>
        <v>44841.594444444447</v>
      </c>
      <c r="I5051" t="b">
        <f>OR(ABS(Table2[[#This Row],[DateTime]]-H5052) * 1440 &lt; 5, ABS(Table2[[#This Row],[DateTime]]-H5050) * 1440 &lt; 5)</f>
        <v>0</v>
      </c>
      <c r="J5051">
        <f>IF(Table2[[#This Row],[Mulitiple Sneeze?]],J5050+1,0)</f>
        <v>0</v>
      </c>
      <c r="K5051" t="str">
        <f>IF(AND(Table2[[#This Row],[Multiple Counter]]&gt;0, J5052=0),"Combo End","")</f>
        <v/>
      </c>
    </row>
    <row r="5052" spans="1:11" x14ac:dyDescent="0.25">
      <c r="A5052" s="1" t="s">
        <v>3808</v>
      </c>
      <c r="B5052" t="str">
        <f t="shared" si="546"/>
        <v>October 07</v>
      </c>
      <c r="C5052" t="str">
        <f t="shared" si="547"/>
        <v>2022</v>
      </c>
      <c r="D5052" t="str">
        <f t="shared" si="548"/>
        <v>05:30PM</v>
      </c>
      <c r="E5052">
        <f t="shared" si="549"/>
        <v>10</v>
      </c>
      <c r="F5052" t="str">
        <f t="shared" si="550"/>
        <v>07</v>
      </c>
      <c r="G5052" s="1">
        <f t="shared" si="551"/>
        <v>44841</v>
      </c>
      <c r="H5052" s="2">
        <f t="shared" si="552"/>
        <v>44841.729166666664</v>
      </c>
      <c r="I5052" t="b">
        <f>OR(ABS(Table2[[#This Row],[DateTime]]-H5053) * 1440 &lt; 5, ABS(Table2[[#This Row],[DateTime]]-H5051) * 1440 &lt; 5)</f>
        <v>0</v>
      </c>
      <c r="J5052">
        <f>IF(Table2[[#This Row],[Mulitiple Sneeze?]],J5051+1,0)</f>
        <v>0</v>
      </c>
      <c r="K5052" t="str">
        <f>IF(AND(Table2[[#This Row],[Multiple Counter]]&gt;0, J5053=0),"Combo End","")</f>
        <v/>
      </c>
    </row>
    <row r="5053" spans="1:11" x14ac:dyDescent="0.25">
      <c r="A5053" s="1" t="s">
        <v>3807</v>
      </c>
      <c r="B5053" t="str">
        <f t="shared" si="546"/>
        <v>October 08</v>
      </c>
      <c r="C5053" t="str">
        <f t="shared" si="547"/>
        <v>2022</v>
      </c>
      <c r="D5053" t="str">
        <f t="shared" si="548"/>
        <v>06:41AM</v>
      </c>
      <c r="E5053">
        <f t="shared" si="549"/>
        <v>10</v>
      </c>
      <c r="F5053" t="str">
        <f t="shared" si="550"/>
        <v>08</v>
      </c>
      <c r="G5053" s="1">
        <f t="shared" si="551"/>
        <v>44842</v>
      </c>
      <c r="H5053" s="2">
        <f t="shared" si="552"/>
        <v>44842.27847222222</v>
      </c>
      <c r="I5053" t="b">
        <f>OR(ABS(Table2[[#This Row],[DateTime]]-H5054) * 1440 &lt; 5, ABS(Table2[[#This Row],[DateTime]]-H5052) * 1440 &lt; 5)</f>
        <v>0</v>
      </c>
      <c r="J5053">
        <f>IF(Table2[[#This Row],[Mulitiple Sneeze?]],J5052+1,0)</f>
        <v>0</v>
      </c>
      <c r="K5053" t="str">
        <f>IF(AND(Table2[[#This Row],[Multiple Counter]]&gt;0, J5054=0),"Combo End","")</f>
        <v/>
      </c>
    </row>
    <row r="5054" spans="1:11" x14ac:dyDescent="0.25">
      <c r="A5054" s="1" t="s">
        <v>3806</v>
      </c>
      <c r="B5054" t="str">
        <f t="shared" si="546"/>
        <v>October 08</v>
      </c>
      <c r="C5054" t="str">
        <f t="shared" si="547"/>
        <v>2022</v>
      </c>
      <c r="D5054" t="str">
        <f t="shared" si="548"/>
        <v>05:46PM</v>
      </c>
      <c r="E5054">
        <f t="shared" si="549"/>
        <v>10</v>
      </c>
      <c r="F5054" t="str">
        <f t="shared" si="550"/>
        <v>08</v>
      </c>
      <c r="G5054" s="1">
        <f t="shared" si="551"/>
        <v>44842</v>
      </c>
      <c r="H5054" s="2">
        <f t="shared" si="552"/>
        <v>44842.740277777775</v>
      </c>
      <c r="I5054" t="b">
        <f>OR(ABS(Table2[[#This Row],[DateTime]]-H5055) * 1440 &lt; 5, ABS(Table2[[#This Row],[DateTime]]-H5053) * 1440 &lt; 5)</f>
        <v>0</v>
      </c>
      <c r="J5054">
        <f>IF(Table2[[#This Row],[Mulitiple Sneeze?]],J5053+1,0)</f>
        <v>0</v>
      </c>
      <c r="K5054" t="str">
        <f>IF(AND(Table2[[#This Row],[Multiple Counter]]&gt;0, J5055=0),"Combo End","")</f>
        <v/>
      </c>
    </row>
    <row r="5055" spans="1:11" x14ac:dyDescent="0.25">
      <c r="A5055" s="1" t="s">
        <v>3805</v>
      </c>
      <c r="B5055" t="str">
        <f t="shared" si="546"/>
        <v>October 09</v>
      </c>
      <c r="C5055" t="str">
        <f t="shared" si="547"/>
        <v>2022</v>
      </c>
      <c r="D5055" t="str">
        <f t="shared" si="548"/>
        <v>08:09AM</v>
      </c>
      <c r="E5055">
        <f t="shared" si="549"/>
        <v>10</v>
      </c>
      <c r="F5055" t="str">
        <f t="shared" si="550"/>
        <v>09</v>
      </c>
      <c r="G5055" s="1">
        <f t="shared" si="551"/>
        <v>44843</v>
      </c>
      <c r="H5055" s="2">
        <f t="shared" si="552"/>
        <v>44843.339583333334</v>
      </c>
      <c r="I5055" t="b">
        <f>OR(ABS(Table2[[#This Row],[DateTime]]-H5056) * 1440 &lt; 5, ABS(Table2[[#This Row],[DateTime]]-H5054) * 1440 &lt; 5)</f>
        <v>0</v>
      </c>
      <c r="J5055">
        <f>IF(Table2[[#This Row],[Mulitiple Sneeze?]],J5054+1,0)</f>
        <v>0</v>
      </c>
      <c r="K5055" t="str">
        <f>IF(AND(Table2[[#This Row],[Multiple Counter]]&gt;0, J5056=0),"Combo End","")</f>
        <v/>
      </c>
    </row>
    <row r="5056" spans="1:11" x14ac:dyDescent="0.25">
      <c r="A5056" s="1" t="s">
        <v>3804</v>
      </c>
      <c r="B5056" t="str">
        <f t="shared" si="546"/>
        <v>October 09</v>
      </c>
      <c r="C5056" t="str">
        <f t="shared" si="547"/>
        <v>2022</v>
      </c>
      <c r="D5056" t="str">
        <f t="shared" si="548"/>
        <v>04:18PM</v>
      </c>
      <c r="E5056">
        <f t="shared" si="549"/>
        <v>10</v>
      </c>
      <c r="F5056" t="str">
        <f t="shared" si="550"/>
        <v>09</v>
      </c>
      <c r="G5056" s="1">
        <f t="shared" si="551"/>
        <v>44843</v>
      </c>
      <c r="H5056" s="2">
        <f t="shared" si="552"/>
        <v>44843.679166666669</v>
      </c>
      <c r="I5056" t="b">
        <f>OR(ABS(Table2[[#This Row],[DateTime]]-H5057) * 1440 &lt; 5, ABS(Table2[[#This Row],[DateTime]]-H5055) * 1440 &lt; 5)</f>
        <v>0</v>
      </c>
      <c r="J5056">
        <f>IF(Table2[[#This Row],[Mulitiple Sneeze?]],J5055+1,0)</f>
        <v>0</v>
      </c>
      <c r="K5056" t="str">
        <f>IF(AND(Table2[[#This Row],[Multiple Counter]]&gt;0, J5057=0),"Combo End","")</f>
        <v/>
      </c>
    </row>
    <row r="5057" spans="1:11" x14ac:dyDescent="0.25">
      <c r="A5057" s="1" t="s">
        <v>3803</v>
      </c>
      <c r="B5057" t="str">
        <f t="shared" si="546"/>
        <v>October 10</v>
      </c>
      <c r="C5057" t="str">
        <f t="shared" si="547"/>
        <v>2022</v>
      </c>
      <c r="D5057" t="str">
        <f t="shared" si="548"/>
        <v>08:34AM</v>
      </c>
      <c r="E5057">
        <f t="shared" si="549"/>
        <v>10</v>
      </c>
      <c r="F5057" t="str">
        <f t="shared" si="550"/>
        <v>10</v>
      </c>
      <c r="G5057" s="1">
        <f t="shared" si="551"/>
        <v>44844</v>
      </c>
      <c r="H5057" s="2">
        <f t="shared" si="552"/>
        <v>44844.356944444444</v>
      </c>
      <c r="I5057" t="b">
        <f>OR(ABS(Table2[[#This Row],[DateTime]]-H5058) * 1440 &lt; 5, ABS(Table2[[#This Row],[DateTime]]-H5056) * 1440 &lt; 5)</f>
        <v>0</v>
      </c>
      <c r="J5057">
        <f>IF(Table2[[#This Row],[Mulitiple Sneeze?]],J5056+1,0)</f>
        <v>0</v>
      </c>
      <c r="K5057" t="str">
        <f>IF(AND(Table2[[#This Row],[Multiple Counter]]&gt;0, J5058=0),"Combo End","")</f>
        <v/>
      </c>
    </row>
    <row r="5058" spans="1:11" x14ac:dyDescent="0.25">
      <c r="A5058" s="1" t="s">
        <v>3802</v>
      </c>
      <c r="B5058" t="str">
        <f t="shared" ref="B5058:B5121" si="553">_xlfn.TEXTBEFORE(A5058,",")</f>
        <v>October 10</v>
      </c>
      <c r="C5058" t="str">
        <f t="shared" ref="C5058:C5121" si="554">LEFT(_xlfn.TEXTAFTER(A5058, ", "), 4)</f>
        <v>2022</v>
      </c>
      <c r="D5058" t="str">
        <f t="shared" ref="D5058:D5121" si="555">_xlfn.TEXTAFTER(A5058, "at ")</f>
        <v>12:38PM</v>
      </c>
      <c r="E5058">
        <f t="shared" ref="E5058:E5121" si="556">MONTH(1&amp;B5058)</f>
        <v>10</v>
      </c>
      <c r="F5058" t="str">
        <f t="shared" ref="F5058:F5121" si="557">RIGHT(B5058, 2)</f>
        <v>10</v>
      </c>
      <c r="G5058" s="1">
        <f t="shared" ref="G5058:G5121" si="558">DATE(C5058,E5058,F5058)</f>
        <v>44844</v>
      </c>
      <c r="H5058" s="2">
        <f t="shared" ref="H5058:H5121" si="559">G5058+TIMEVALUE(_xlfn.CONCAT(LEFT(D5058, 5), " ", RIGHT(D5058, 2)))</f>
        <v>44844.526388888888</v>
      </c>
      <c r="I5058" t="b">
        <f>OR(ABS(Table2[[#This Row],[DateTime]]-H5059) * 1440 &lt; 5, ABS(Table2[[#This Row],[DateTime]]-H5057) * 1440 &lt; 5)</f>
        <v>0</v>
      </c>
      <c r="J5058">
        <f>IF(Table2[[#This Row],[Mulitiple Sneeze?]],J5057+1,0)</f>
        <v>0</v>
      </c>
      <c r="K5058" t="str">
        <f>IF(AND(Table2[[#This Row],[Multiple Counter]]&gt;0, J5059=0),"Combo End","")</f>
        <v/>
      </c>
    </row>
    <row r="5059" spans="1:11" x14ac:dyDescent="0.25">
      <c r="A5059" s="1" t="s">
        <v>3801</v>
      </c>
      <c r="B5059" t="str">
        <f t="shared" si="553"/>
        <v>October 10</v>
      </c>
      <c r="C5059" t="str">
        <f t="shared" si="554"/>
        <v>2022</v>
      </c>
      <c r="D5059" t="str">
        <f t="shared" si="555"/>
        <v>01:35PM</v>
      </c>
      <c r="E5059">
        <f t="shared" si="556"/>
        <v>10</v>
      </c>
      <c r="F5059" t="str">
        <f t="shared" si="557"/>
        <v>10</v>
      </c>
      <c r="G5059" s="1">
        <f t="shared" si="558"/>
        <v>44844</v>
      </c>
      <c r="H5059" s="2">
        <f t="shared" si="559"/>
        <v>44844.565972222219</v>
      </c>
      <c r="I5059" t="b">
        <f>OR(ABS(Table2[[#This Row],[DateTime]]-H5060) * 1440 &lt; 5, ABS(Table2[[#This Row],[DateTime]]-H5058) * 1440 &lt; 5)</f>
        <v>0</v>
      </c>
      <c r="J5059">
        <f>IF(Table2[[#This Row],[Mulitiple Sneeze?]],J5058+1,0)</f>
        <v>0</v>
      </c>
      <c r="K5059" t="str">
        <f>IF(AND(Table2[[#This Row],[Multiple Counter]]&gt;0, J5060=0),"Combo End","")</f>
        <v/>
      </c>
    </row>
    <row r="5060" spans="1:11" x14ac:dyDescent="0.25">
      <c r="A5060" s="1" t="s">
        <v>3800</v>
      </c>
      <c r="B5060" t="str">
        <f t="shared" si="553"/>
        <v>October 10</v>
      </c>
      <c r="C5060" t="str">
        <f t="shared" si="554"/>
        <v>2022</v>
      </c>
      <c r="D5060" t="str">
        <f t="shared" si="555"/>
        <v>04:51PM</v>
      </c>
      <c r="E5060">
        <f t="shared" si="556"/>
        <v>10</v>
      </c>
      <c r="F5060" t="str">
        <f t="shared" si="557"/>
        <v>10</v>
      </c>
      <c r="G5060" s="1">
        <f t="shared" si="558"/>
        <v>44844</v>
      </c>
      <c r="H5060" s="2">
        <f t="shared" si="559"/>
        <v>44844.70208333333</v>
      </c>
      <c r="I5060" t="b">
        <f>OR(ABS(Table2[[#This Row],[DateTime]]-H5061) * 1440 &lt; 5, ABS(Table2[[#This Row],[DateTime]]-H5059) * 1440 &lt; 5)</f>
        <v>0</v>
      </c>
      <c r="J5060">
        <f>IF(Table2[[#This Row],[Mulitiple Sneeze?]],J5059+1,0)</f>
        <v>0</v>
      </c>
      <c r="K5060" t="str">
        <f>IF(AND(Table2[[#This Row],[Multiple Counter]]&gt;0, J5061=0),"Combo End","")</f>
        <v/>
      </c>
    </row>
    <row r="5061" spans="1:11" x14ac:dyDescent="0.25">
      <c r="A5061" s="1" t="s">
        <v>3799</v>
      </c>
      <c r="B5061" t="str">
        <f t="shared" si="553"/>
        <v>October 10</v>
      </c>
      <c r="C5061" t="str">
        <f t="shared" si="554"/>
        <v>2022</v>
      </c>
      <c r="D5061" t="str">
        <f t="shared" si="555"/>
        <v>08:46PM</v>
      </c>
      <c r="E5061">
        <f t="shared" si="556"/>
        <v>10</v>
      </c>
      <c r="F5061" t="str">
        <f t="shared" si="557"/>
        <v>10</v>
      </c>
      <c r="G5061" s="1">
        <f t="shared" si="558"/>
        <v>44844</v>
      </c>
      <c r="H5061" s="2">
        <f t="shared" si="559"/>
        <v>44844.865277777775</v>
      </c>
      <c r="I5061" t="b">
        <f>OR(ABS(Table2[[#This Row],[DateTime]]-H5062) * 1440 &lt; 5, ABS(Table2[[#This Row],[DateTime]]-H5060) * 1440 &lt; 5)</f>
        <v>0</v>
      </c>
      <c r="J5061">
        <f>IF(Table2[[#This Row],[Mulitiple Sneeze?]],J5060+1,0)</f>
        <v>0</v>
      </c>
      <c r="K5061" t="str">
        <f>IF(AND(Table2[[#This Row],[Multiple Counter]]&gt;0, J5062=0),"Combo End","")</f>
        <v/>
      </c>
    </row>
    <row r="5062" spans="1:11" x14ac:dyDescent="0.25">
      <c r="A5062" s="1" t="s">
        <v>3798</v>
      </c>
      <c r="B5062" t="str">
        <f t="shared" si="553"/>
        <v>October 11</v>
      </c>
      <c r="C5062" t="str">
        <f t="shared" si="554"/>
        <v>2022</v>
      </c>
      <c r="D5062" t="str">
        <f t="shared" si="555"/>
        <v>08:00AM</v>
      </c>
      <c r="E5062">
        <f t="shared" si="556"/>
        <v>10</v>
      </c>
      <c r="F5062" t="str">
        <f t="shared" si="557"/>
        <v>11</v>
      </c>
      <c r="G5062" s="1">
        <f t="shared" si="558"/>
        <v>44845</v>
      </c>
      <c r="H5062" s="2">
        <f t="shared" si="559"/>
        <v>44845.333333333336</v>
      </c>
      <c r="I5062" t="b">
        <f>OR(ABS(Table2[[#This Row],[DateTime]]-H5063) * 1440 &lt; 5, ABS(Table2[[#This Row],[DateTime]]-H5061) * 1440 &lt; 5)</f>
        <v>0</v>
      </c>
      <c r="J5062">
        <f>IF(Table2[[#This Row],[Mulitiple Sneeze?]],J5061+1,0)</f>
        <v>0</v>
      </c>
      <c r="K5062" t="str">
        <f>IF(AND(Table2[[#This Row],[Multiple Counter]]&gt;0, J5063=0),"Combo End","")</f>
        <v/>
      </c>
    </row>
    <row r="5063" spans="1:11" x14ac:dyDescent="0.25">
      <c r="A5063" s="1" t="s">
        <v>3797</v>
      </c>
      <c r="B5063" t="str">
        <f t="shared" si="553"/>
        <v>October 11</v>
      </c>
      <c r="C5063" t="str">
        <f t="shared" si="554"/>
        <v>2022</v>
      </c>
      <c r="D5063" t="str">
        <f t="shared" si="555"/>
        <v>10:41AM</v>
      </c>
      <c r="E5063">
        <f t="shared" si="556"/>
        <v>10</v>
      </c>
      <c r="F5063" t="str">
        <f t="shared" si="557"/>
        <v>11</v>
      </c>
      <c r="G5063" s="1">
        <f t="shared" si="558"/>
        <v>44845</v>
      </c>
      <c r="H5063" s="2">
        <f t="shared" si="559"/>
        <v>44845.445138888892</v>
      </c>
      <c r="I5063" t="b">
        <f>OR(ABS(Table2[[#This Row],[DateTime]]-H5064) * 1440 &lt; 5, ABS(Table2[[#This Row],[DateTime]]-H5062) * 1440 &lt; 5)</f>
        <v>0</v>
      </c>
      <c r="J5063">
        <f>IF(Table2[[#This Row],[Mulitiple Sneeze?]],J5062+1,0)</f>
        <v>0</v>
      </c>
      <c r="K5063" t="str">
        <f>IF(AND(Table2[[#This Row],[Multiple Counter]]&gt;0, J5064=0),"Combo End","")</f>
        <v/>
      </c>
    </row>
    <row r="5064" spans="1:11" x14ac:dyDescent="0.25">
      <c r="A5064" s="1" t="s">
        <v>3596</v>
      </c>
      <c r="B5064" t="str">
        <f t="shared" si="553"/>
        <v>October 11</v>
      </c>
      <c r="C5064" t="str">
        <f t="shared" si="554"/>
        <v>2022</v>
      </c>
      <c r="D5064" t="str">
        <f t="shared" si="555"/>
        <v>07:15PM</v>
      </c>
      <c r="E5064">
        <f t="shared" si="556"/>
        <v>10</v>
      </c>
      <c r="F5064" t="str">
        <f t="shared" si="557"/>
        <v>11</v>
      </c>
      <c r="G5064" s="1">
        <f t="shared" si="558"/>
        <v>44845</v>
      </c>
      <c r="H5064" s="2">
        <f t="shared" si="559"/>
        <v>44845.802083333336</v>
      </c>
      <c r="I5064" t="b">
        <f>OR(ABS(Table2[[#This Row],[DateTime]]-H5065) * 1440 &lt; 5, ABS(Table2[[#This Row],[DateTime]]-H5063) * 1440 &lt; 5)</f>
        <v>0</v>
      </c>
      <c r="J5064">
        <f>IF(Table2[[#This Row],[Mulitiple Sneeze?]],J5063+1,0)</f>
        <v>0</v>
      </c>
      <c r="K5064" t="str">
        <f>IF(AND(Table2[[#This Row],[Multiple Counter]]&gt;0, J5065=0),"Combo End","")</f>
        <v/>
      </c>
    </row>
    <row r="5065" spans="1:11" x14ac:dyDescent="0.25">
      <c r="A5065" s="1" t="s">
        <v>3595</v>
      </c>
      <c r="B5065" t="str">
        <f t="shared" si="553"/>
        <v>October 12</v>
      </c>
      <c r="C5065" t="str">
        <f t="shared" si="554"/>
        <v>2022</v>
      </c>
      <c r="D5065" t="str">
        <f t="shared" si="555"/>
        <v>06:43AM</v>
      </c>
      <c r="E5065">
        <f t="shared" si="556"/>
        <v>10</v>
      </c>
      <c r="F5065" t="str">
        <f t="shared" si="557"/>
        <v>12</v>
      </c>
      <c r="G5065" s="1">
        <f t="shared" si="558"/>
        <v>44846</v>
      </c>
      <c r="H5065" s="2">
        <f t="shared" si="559"/>
        <v>44846.279861111114</v>
      </c>
      <c r="I5065" t="b">
        <f>OR(ABS(Table2[[#This Row],[DateTime]]-H5066) * 1440 &lt; 5, ABS(Table2[[#This Row],[DateTime]]-H5064) * 1440 &lt; 5)</f>
        <v>0</v>
      </c>
      <c r="J5065">
        <f>IF(Table2[[#This Row],[Mulitiple Sneeze?]],J5064+1,0)</f>
        <v>0</v>
      </c>
      <c r="K5065" t="str">
        <f>IF(AND(Table2[[#This Row],[Multiple Counter]]&gt;0, J5066=0),"Combo End","")</f>
        <v/>
      </c>
    </row>
    <row r="5066" spans="1:11" x14ac:dyDescent="0.25">
      <c r="A5066" s="1" t="s">
        <v>3594</v>
      </c>
      <c r="B5066" t="str">
        <f t="shared" si="553"/>
        <v>October 13</v>
      </c>
      <c r="C5066" t="str">
        <f t="shared" si="554"/>
        <v>2022</v>
      </c>
      <c r="D5066" t="str">
        <f t="shared" si="555"/>
        <v>07:18PM</v>
      </c>
      <c r="E5066">
        <f t="shared" si="556"/>
        <v>10</v>
      </c>
      <c r="F5066" t="str">
        <f t="shared" si="557"/>
        <v>13</v>
      </c>
      <c r="G5066" s="1">
        <f t="shared" si="558"/>
        <v>44847</v>
      </c>
      <c r="H5066" s="2">
        <f t="shared" si="559"/>
        <v>44847.804166666669</v>
      </c>
      <c r="I5066" t="b">
        <f>OR(ABS(Table2[[#This Row],[DateTime]]-H5067) * 1440 &lt; 5, ABS(Table2[[#This Row],[DateTime]]-H5065) * 1440 &lt; 5)</f>
        <v>0</v>
      </c>
      <c r="J5066">
        <f>IF(Table2[[#This Row],[Mulitiple Sneeze?]],J5065+1,0)</f>
        <v>0</v>
      </c>
      <c r="K5066" t="str">
        <f>IF(AND(Table2[[#This Row],[Multiple Counter]]&gt;0, J5067=0),"Combo End","")</f>
        <v/>
      </c>
    </row>
    <row r="5067" spans="1:11" x14ac:dyDescent="0.25">
      <c r="A5067" s="1" t="s">
        <v>3593</v>
      </c>
      <c r="B5067" t="str">
        <f t="shared" si="553"/>
        <v>October 13</v>
      </c>
      <c r="C5067" t="str">
        <f t="shared" si="554"/>
        <v>2022</v>
      </c>
      <c r="D5067" t="str">
        <f t="shared" si="555"/>
        <v>08:46PM</v>
      </c>
      <c r="E5067">
        <f t="shared" si="556"/>
        <v>10</v>
      </c>
      <c r="F5067" t="str">
        <f t="shared" si="557"/>
        <v>13</v>
      </c>
      <c r="G5067" s="1">
        <f t="shared" si="558"/>
        <v>44847</v>
      </c>
      <c r="H5067" s="2">
        <f t="shared" si="559"/>
        <v>44847.865277777775</v>
      </c>
      <c r="I5067" t="b">
        <f>OR(ABS(Table2[[#This Row],[DateTime]]-H5068) * 1440 &lt; 5, ABS(Table2[[#This Row],[DateTime]]-H5066) * 1440 &lt; 5)</f>
        <v>0</v>
      </c>
      <c r="J5067">
        <f>IF(Table2[[#This Row],[Mulitiple Sneeze?]],J5066+1,0)</f>
        <v>0</v>
      </c>
      <c r="K5067" t="str">
        <f>IF(AND(Table2[[#This Row],[Multiple Counter]]&gt;0, J5068=0),"Combo End","")</f>
        <v/>
      </c>
    </row>
    <row r="5068" spans="1:11" x14ac:dyDescent="0.25">
      <c r="A5068" s="1" t="s">
        <v>3592</v>
      </c>
      <c r="B5068" t="str">
        <f t="shared" si="553"/>
        <v>October 15</v>
      </c>
      <c r="C5068" t="str">
        <f t="shared" si="554"/>
        <v>2022</v>
      </c>
      <c r="D5068" t="str">
        <f t="shared" si="555"/>
        <v>08:17AM</v>
      </c>
      <c r="E5068">
        <f t="shared" si="556"/>
        <v>10</v>
      </c>
      <c r="F5068" t="str">
        <f t="shared" si="557"/>
        <v>15</v>
      </c>
      <c r="G5068" s="1">
        <f t="shared" si="558"/>
        <v>44849</v>
      </c>
      <c r="H5068" s="2">
        <f t="shared" si="559"/>
        <v>44849.345138888886</v>
      </c>
      <c r="I5068" t="b">
        <f>OR(ABS(Table2[[#This Row],[DateTime]]-H5069) * 1440 &lt; 5, ABS(Table2[[#This Row],[DateTime]]-H5067) * 1440 &lt; 5)</f>
        <v>0</v>
      </c>
      <c r="J5068">
        <f>IF(Table2[[#This Row],[Mulitiple Sneeze?]],J5067+1,0)</f>
        <v>0</v>
      </c>
      <c r="K5068" t="str">
        <f>IF(AND(Table2[[#This Row],[Multiple Counter]]&gt;0, J5069=0),"Combo End","")</f>
        <v/>
      </c>
    </row>
    <row r="5069" spans="1:11" x14ac:dyDescent="0.25">
      <c r="A5069" s="1" t="s">
        <v>3591</v>
      </c>
      <c r="B5069" t="str">
        <f t="shared" si="553"/>
        <v>October 15</v>
      </c>
      <c r="C5069" t="str">
        <f t="shared" si="554"/>
        <v>2022</v>
      </c>
      <c r="D5069" t="str">
        <f t="shared" si="555"/>
        <v>10:41AM</v>
      </c>
      <c r="E5069">
        <f t="shared" si="556"/>
        <v>10</v>
      </c>
      <c r="F5069" t="str">
        <f t="shared" si="557"/>
        <v>15</v>
      </c>
      <c r="G5069" s="1">
        <f t="shared" si="558"/>
        <v>44849</v>
      </c>
      <c r="H5069" s="2">
        <f t="shared" si="559"/>
        <v>44849.445138888892</v>
      </c>
      <c r="I5069" t="b">
        <f>OR(ABS(Table2[[#This Row],[DateTime]]-H5070) * 1440 &lt; 5, ABS(Table2[[#This Row],[DateTime]]-H5068) * 1440 &lt; 5)</f>
        <v>0</v>
      </c>
      <c r="J5069">
        <f>IF(Table2[[#This Row],[Mulitiple Sneeze?]],J5068+1,0)</f>
        <v>0</v>
      </c>
      <c r="K5069" t="str">
        <f>IF(AND(Table2[[#This Row],[Multiple Counter]]&gt;0, J5070=0),"Combo End","")</f>
        <v/>
      </c>
    </row>
    <row r="5070" spans="1:11" x14ac:dyDescent="0.25">
      <c r="A5070" s="1" t="s">
        <v>3590</v>
      </c>
      <c r="B5070" t="str">
        <f t="shared" si="553"/>
        <v>October 15</v>
      </c>
      <c r="C5070" t="str">
        <f t="shared" si="554"/>
        <v>2022</v>
      </c>
      <c r="D5070" t="str">
        <f t="shared" si="555"/>
        <v>07:20PM</v>
      </c>
      <c r="E5070">
        <f t="shared" si="556"/>
        <v>10</v>
      </c>
      <c r="F5070" t="str">
        <f t="shared" si="557"/>
        <v>15</v>
      </c>
      <c r="G5070" s="1">
        <f t="shared" si="558"/>
        <v>44849</v>
      </c>
      <c r="H5070" s="2">
        <f t="shared" si="559"/>
        <v>44849.805555555555</v>
      </c>
      <c r="I5070" t="b">
        <f>OR(ABS(Table2[[#This Row],[DateTime]]-H5071) * 1440 &lt; 5, ABS(Table2[[#This Row],[DateTime]]-H5069) * 1440 &lt; 5)</f>
        <v>0</v>
      </c>
      <c r="J5070">
        <f>IF(Table2[[#This Row],[Mulitiple Sneeze?]],J5069+1,0)</f>
        <v>0</v>
      </c>
      <c r="K5070" t="str">
        <f>IF(AND(Table2[[#This Row],[Multiple Counter]]&gt;0, J5071=0),"Combo End","")</f>
        <v/>
      </c>
    </row>
    <row r="5071" spans="1:11" x14ac:dyDescent="0.25">
      <c r="A5071" s="1" t="s">
        <v>3589</v>
      </c>
      <c r="B5071" t="str">
        <f t="shared" si="553"/>
        <v>October 16</v>
      </c>
      <c r="C5071" t="str">
        <f t="shared" si="554"/>
        <v>2022</v>
      </c>
      <c r="D5071" t="str">
        <f t="shared" si="555"/>
        <v>08:38AM</v>
      </c>
      <c r="E5071">
        <f t="shared" si="556"/>
        <v>10</v>
      </c>
      <c r="F5071" t="str">
        <f t="shared" si="557"/>
        <v>16</v>
      </c>
      <c r="G5071" s="1">
        <f t="shared" si="558"/>
        <v>44850</v>
      </c>
      <c r="H5071" s="2">
        <f t="shared" si="559"/>
        <v>44850.359722222223</v>
      </c>
      <c r="I5071" t="b">
        <f>OR(ABS(Table2[[#This Row],[DateTime]]-H5072) * 1440 &lt; 5, ABS(Table2[[#This Row],[DateTime]]-H5070) * 1440 &lt; 5)</f>
        <v>0</v>
      </c>
      <c r="J5071">
        <f>IF(Table2[[#This Row],[Mulitiple Sneeze?]],J5070+1,0)</f>
        <v>0</v>
      </c>
      <c r="K5071" t="str">
        <f>IF(AND(Table2[[#This Row],[Multiple Counter]]&gt;0, J5072=0),"Combo End","")</f>
        <v/>
      </c>
    </row>
    <row r="5072" spans="1:11" x14ac:dyDescent="0.25">
      <c r="A5072" s="1" t="s">
        <v>3588</v>
      </c>
      <c r="B5072" t="str">
        <f t="shared" si="553"/>
        <v>October 16</v>
      </c>
      <c r="C5072" t="str">
        <f t="shared" si="554"/>
        <v>2022</v>
      </c>
      <c r="D5072" t="str">
        <f t="shared" si="555"/>
        <v>04:05PM</v>
      </c>
      <c r="E5072">
        <f t="shared" si="556"/>
        <v>10</v>
      </c>
      <c r="F5072" t="str">
        <f t="shared" si="557"/>
        <v>16</v>
      </c>
      <c r="G5072" s="1">
        <f t="shared" si="558"/>
        <v>44850</v>
      </c>
      <c r="H5072" s="2">
        <f t="shared" si="559"/>
        <v>44850.670138888891</v>
      </c>
      <c r="I5072" t="b">
        <f>OR(ABS(Table2[[#This Row],[DateTime]]-H5073) * 1440 &lt; 5, ABS(Table2[[#This Row],[DateTime]]-H5071) * 1440 &lt; 5)</f>
        <v>0</v>
      </c>
      <c r="J5072">
        <f>IF(Table2[[#This Row],[Mulitiple Sneeze?]],J5071+1,0)</f>
        <v>0</v>
      </c>
      <c r="K5072" t="str">
        <f>IF(AND(Table2[[#This Row],[Multiple Counter]]&gt;0, J5073=0),"Combo End","")</f>
        <v/>
      </c>
    </row>
    <row r="5073" spans="1:11" x14ac:dyDescent="0.25">
      <c r="A5073" s="1" t="s">
        <v>3587</v>
      </c>
      <c r="B5073" t="str">
        <f t="shared" si="553"/>
        <v>October 17</v>
      </c>
      <c r="C5073" t="str">
        <f t="shared" si="554"/>
        <v>2022</v>
      </c>
      <c r="D5073" t="str">
        <f t="shared" si="555"/>
        <v>06:32AM</v>
      </c>
      <c r="E5073">
        <f t="shared" si="556"/>
        <v>10</v>
      </c>
      <c r="F5073" t="str">
        <f t="shared" si="557"/>
        <v>17</v>
      </c>
      <c r="G5073" s="1">
        <f t="shared" si="558"/>
        <v>44851</v>
      </c>
      <c r="H5073" s="2">
        <f t="shared" si="559"/>
        <v>44851.272222222222</v>
      </c>
      <c r="I5073" t="b">
        <f>OR(ABS(Table2[[#This Row],[DateTime]]-H5074) * 1440 &lt; 5, ABS(Table2[[#This Row],[DateTime]]-H5072) * 1440 &lt; 5)</f>
        <v>0</v>
      </c>
      <c r="J5073">
        <f>IF(Table2[[#This Row],[Mulitiple Sneeze?]],J5072+1,0)</f>
        <v>0</v>
      </c>
      <c r="K5073" t="str">
        <f>IF(AND(Table2[[#This Row],[Multiple Counter]]&gt;0, J5074=0),"Combo End","")</f>
        <v/>
      </c>
    </row>
    <row r="5074" spans="1:11" x14ac:dyDescent="0.25">
      <c r="A5074" s="1" t="s">
        <v>3586</v>
      </c>
      <c r="B5074" t="str">
        <f t="shared" si="553"/>
        <v>October 17</v>
      </c>
      <c r="C5074" t="str">
        <f t="shared" si="554"/>
        <v>2022</v>
      </c>
      <c r="D5074" t="str">
        <f t="shared" si="555"/>
        <v>08:01AM</v>
      </c>
      <c r="E5074">
        <f t="shared" si="556"/>
        <v>10</v>
      </c>
      <c r="F5074" t="str">
        <f t="shared" si="557"/>
        <v>17</v>
      </c>
      <c r="G5074" s="1">
        <f t="shared" si="558"/>
        <v>44851</v>
      </c>
      <c r="H5074" s="2">
        <f t="shared" si="559"/>
        <v>44851.334027777775</v>
      </c>
      <c r="I5074" t="b">
        <f>OR(ABS(Table2[[#This Row],[DateTime]]-H5075) * 1440 &lt; 5, ABS(Table2[[#This Row],[DateTime]]-H5073) * 1440 &lt; 5)</f>
        <v>0</v>
      </c>
      <c r="J5074">
        <f>IF(Table2[[#This Row],[Mulitiple Sneeze?]],J5073+1,0)</f>
        <v>0</v>
      </c>
      <c r="K5074" t="str">
        <f>IF(AND(Table2[[#This Row],[Multiple Counter]]&gt;0, J5075=0),"Combo End","")</f>
        <v/>
      </c>
    </row>
    <row r="5075" spans="1:11" x14ac:dyDescent="0.25">
      <c r="A5075" s="1" t="s">
        <v>3585</v>
      </c>
      <c r="B5075" t="str">
        <f t="shared" si="553"/>
        <v>October 17</v>
      </c>
      <c r="C5075" t="str">
        <f t="shared" si="554"/>
        <v>2022</v>
      </c>
      <c r="D5075" t="str">
        <f t="shared" si="555"/>
        <v>01:08PM</v>
      </c>
      <c r="E5075">
        <f t="shared" si="556"/>
        <v>10</v>
      </c>
      <c r="F5075" t="str">
        <f t="shared" si="557"/>
        <v>17</v>
      </c>
      <c r="G5075" s="1">
        <f t="shared" si="558"/>
        <v>44851</v>
      </c>
      <c r="H5075" s="2">
        <f t="shared" si="559"/>
        <v>44851.547222222223</v>
      </c>
      <c r="I5075" t="b">
        <f>OR(ABS(Table2[[#This Row],[DateTime]]-H5076) * 1440 &lt; 5, ABS(Table2[[#This Row],[DateTime]]-H5074) * 1440 &lt; 5)</f>
        <v>0</v>
      </c>
      <c r="J5075">
        <f>IF(Table2[[#This Row],[Mulitiple Sneeze?]],J5074+1,0)</f>
        <v>0</v>
      </c>
      <c r="K5075" t="str">
        <f>IF(AND(Table2[[#This Row],[Multiple Counter]]&gt;0, J5076=0),"Combo End","")</f>
        <v/>
      </c>
    </row>
    <row r="5076" spans="1:11" x14ac:dyDescent="0.25">
      <c r="A5076" s="1" t="s">
        <v>3584</v>
      </c>
      <c r="B5076" t="str">
        <f t="shared" si="553"/>
        <v>October 18</v>
      </c>
      <c r="C5076" t="str">
        <f t="shared" si="554"/>
        <v>2022</v>
      </c>
      <c r="D5076" t="str">
        <f t="shared" si="555"/>
        <v>04:35PM</v>
      </c>
      <c r="E5076">
        <f t="shared" si="556"/>
        <v>10</v>
      </c>
      <c r="F5076" t="str">
        <f t="shared" si="557"/>
        <v>18</v>
      </c>
      <c r="G5076" s="1">
        <f t="shared" si="558"/>
        <v>44852</v>
      </c>
      <c r="H5076" s="2">
        <f t="shared" si="559"/>
        <v>44852.690972222219</v>
      </c>
      <c r="I5076" t="b">
        <f>OR(ABS(Table2[[#This Row],[DateTime]]-H5077) * 1440 &lt; 5, ABS(Table2[[#This Row],[DateTime]]-H5075) * 1440 &lt; 5)</f>
        <v>0</v>
      </c>
      <c r="J5076">
        <f>IF(Table2[[#This Row],[Mulitiple Sneeze?]],J5075+1,0)</f>
        <v>0</v>
      </c>
      <c r="K5076" t="str">
        <f>IF(AND(Table2[[#This Row],[Multiple Counter]]&gt;0, J5077=0),"Combo End","")</f>
        <v/>
      </c>
    </row>
    <row r="5077" spans="1:11" x14ac:dyDescent="0.25">
      <c r="A5077" s="1" t="s">
        <v>3583</v>
      </c>
      <c r="B5077" t="str">
        <f t="shared" si="553"/>
        <v>October 19</v>
      </c>
      <c r="C5077" t="str">
        <f t="shared" si="554"/>
        <v>2022</v>
      </c>
      <c r="D5077" t="str">
        <f t="shared" si="555"/>
        <v>05:58AM</v>
      </c>
      <c r="E5077">
        <f t="shared" si="556"/>
        <v>10</v>
      </c>
      <c r="F5077" t="str">
        <f t="shared" si="557"/>
        <v>19</v>
      </c>
      <c r="G5077" s="1">
        <f t="shared" si="558"/>
        <v>44853</v>
      </c>
      <c r="H5077" s="2">
        <f t="shared" si="559"/>
        <v>44853.248611111114</v>
      </c>
      <c r="I5077" t="b">
        <f>OR(ABS(Table2[[#This Row],[DateTime]]-H5078) * 1440 &lt; 5, ABS(Table2[[#This Row],[DateTime]]-H5076) * 1440 &lt; 5)</f>
        <v>0</v>
      </c>
      <c r="J5077">
        <f>IF(Table2[[#This Row],[Mulitiple Sneeze?]],J5076+1,0)</f>
        <v>0</v>
      </c>
      <c r="K5077" t="str">
        <f>IF(AND(Table2[[#This Row],[Multiple Counter]]&gt;0, J5078=0),"Combo End","")</f>
        <v/>
      </c>
    </row>
    <row r="5078" spans="1:11" x14ac:dyDescent="0.25">
      <c r="A5078" s="1" t="s">
        <v>3582</v>
      </c>
      <c r="B5078" t="str">
        <f t="shared" si="553"/>
        <v>October 19</v>
      </c>
      <c r="C5078" t="str">
        <f t="shared" si="554"/>
        <v>2022</v>
      </c>
      <c r="D5078" t="str">
        <f t="shared" si="555"/>
        <v>06:37AM</v>
      </c>
      <c r="E5078">
        <f t="shared" si="556"/>
        <v>10</v>
      </c>
      <c r="F5078" t="str">
        <f t="shared" si="557"/>
        <v>19</v>
      </c>
      <c r="G5078" s="1">
        <f t="shared" si="558"/>
        <v>44853</v>
      </c>
      <c r="H5078" s="2">
        <f t="shared" si="559"/>
        <v>44853.275694444441</v>
      </c>
      <c r="I5078" t="b">
        <f>OR(ABS(Table2[[#This Row],[DateTime]]-H5079) * 1440 &lt; 5, ABS(Table2[[#This Row],[DateTime]]-H5077) * 1440 &lt; 5)</f>
        <v>0</v>
      </c>
      <c r="J5078">
        <f>IF(Table2[[#This Row],[Mulitiple Sneeze?]],J5077+1,0)</f>
        <v>0</v>
      </c>
      <c r="K5078" t="str">
        <f>IF(AND(Table2[[#This Row],[Multiple Counter]]&gt;0, J5079=0),"Combo End","")</f>
        <v/>
      </c>
    </row>
    <row r="5079" spans="1:11" x14ac:dyDescent="0.25">
      <c r="A5079" s="1" t="s">
        <v>3581</v>
      </c>
      <c r="B5079" t="str">
        <f t="shared" si="553"/>
        <v>October 19</v>
      </c>
      <c r="C5079" t="str">
        <f t="shared" si="554"/>
        <v>2022</v>
      </c>
      <c r="D5079" t="str">
        <f t="shared" si="555"/>
        <v>10:10AM</v>
      </c>
      <c r="E5079">
        <f t="shared" si="556"/>
        <v>10</v>
      </c>
      <c r="F5079" t="str">
        <f t="shared" si="557"/>
        <v>19</v>
      </c>
      <c r="G5079" s="1">
        <f t="shared" si="558"/>
        <v>44853</v>
      </c>
      <c r="H5079" s="2">
        <f t="shared" si="559"/>
        <v>44853.423611111109</v>
      </c>
      <c r="I5079" t="b">
        <f>OR(ABS(Table2[[#This Row],[DateTime]]-H5080) * 1440 &lt; 5, ABS(Table2[[#This Row],[DateTime]]-H5078) * 1440 &lt; 5)</f>
        <v>0</v>
      </c>
      <c r="J5079">
        <f>IF(Table2[[#This Row],[Mulitiple Sneeze?]],J5078+1,0)</f>
        <v>0</v>
      </c>
      <c r="K5079" t="str">
        <f>IF(AND(Table2[[#This Row],[Multiple Counter]]&gt;0, J5080=0),"Combo End","")</f>
        <v/>
      </c>
    </row>
    <row r="5080" spans="1:11" x14ac:dyDescent="0.25">
      <c r="A5080" s="1" t="s">
        <v>3580</v>
      </c>
      <c r="B5080" t="str">
        <f t="shared" si="553"/>
        <v>October 19</v>
      </c>
      <c r="C5080" t="str">
        <f t="shared" si="554"/>
        <v>2022</v>
      </c>
      <c r="D5080" t="str">
        <f t="shared" si="555"/>
        <v>11:24AM</v>
      </c>
      <c r="E5080">
        <f t="shared" si="556"/>
        <v>10</v>
      </c>
      <c r="F5080" t="str">
        <f t="shared" si="557"/>
        <v>19</v>
      </c>
      <c r="G5080" s="1">
        <f t="shared" si="558"/>
        <v>44853</v>
      </c>
      <c r="H5080" s="2">
        <f t="shared" si="559"/>
        <v>44853.474999999999</v>
      </c>
      <c r="I5080" t="b">
        <f>OR(ABS(Table2[[#This Row],[DateTime]]-H5081) * 1440 &lt; 5, ABS(Table2[[#This Row],[DateTime]]-H5079) * 1440 &lt; 5)</f>
        <v>0</v>
      </c>
      <c r="J5080">
        <f>IF(Table2[[#This Row],[Mulitiple Sneeze?]],J5079+1,0)</f>
        <v>0</v>
      </c>
      <c r="K5080" t="str">
        <f>IF(AND(Table2[[#This Row],[Multiple Counter]]&gt;0, J5081=0),"Combo End","")</f>
        <v/>
      </c>
    </row>
    <row r="5081" spans="1:11" x14ac:dyDescent="0.25">
      <c r="A5081" s="1" t="s">
        <v>3579</v>
      </c>
      <c r="B5081" t="str">
        <f t="shared" si="553"/>
        <v>October 19</v>
      </c>
      <c r="C5081" t="str">
        <f t="shared" si="554"/>
        <v>2022</v>
      </c>
      <c r="D5081" t="str">
        <f t="shared" si="555"/>
        <v>12:31PM</v>
      </c>
      <c r="E5081">
        <f t="shared" si="556"/>
        <v>10</v>
      </c>
      <c r="F5081" t="str">
        <f t="shared" si="557"/>
        <v>19</v>
      </c>
      <c r="G5081" s="1">
        <f t="shared" si="558"/>
        <v>44853</v>
      </c>
      <c r="H5081" s="2">
        <f t="shared" si="559"/>
        <v>44853.521527777775</v>
      </c>
      <c r="I5081" t="b">
        <f>OR(ABS(Table2[[#This Row],[DateTime]]-H5082) * 1440 &lt; 5, ABS(Table2[[#This Row],[DateTime]]-H5080) * 1440 &lt; 5)</f>
        <v>0</v>
      </c>
      <c r="J5081">
        <f>IF(Table2[[#This Row],[Mulitiple Sneeze?]],J5080+1,0)</f>
        <v>0</v>
      </c>
      <c r="K5081" t="str">
        <f>IF(AND(Table2[[#This Row],[Multiple Counter]]&gt;0, J5082=0),"Combo End","")</f>
        <v/>
      </c>
    </row>
    <row r="5082" spans="1:11" x14ac:dyDescent="0.25">
      <c r="A5082" s="1" t="s">
        <v>3578</v>
      </c>
      <c r="B5082" t="str">
        <f t="shared" si="553"/>
        <v>October 19</v>
      </c>
      <c r="C5082" t="str">
        <f t="shared" si="554"/>
        <v>2022</v>
      </c>
      <c r="D5082" t="str">
        <f t="shared" si="555"/>
        <v>09:52PM</v>
      </c>
      <c r="E5082">
        <f t="shared" si="556"/>
        <v>10</v>
      </c>
      <c r="F5082" t="str">
        <f t="shared" si="557"/>
        <v>19</v>
      </c>
      <c r="G5082" s="1">
        <f t="shared" si="558"/>
        <v>44853</v>
      </c>
      <c r="H5082" s="2">
        <f t="shared" si="559"/>
        <v>44853.911111111112</v>
      </c>
      <c r="I5082" t="b">
        <f>OR(ABS(Table2[[#This Row],[DateTime]]-H5083) * 1440 &lt; 5, ABS(Table2[[#This Row],[DateTime]]-H5081) * 1440 &lt; 5)</f>
        <v>0</v>
      </c>
      <c r="J5082">
        <f>IF(Table2[[#This Row],[Mulitiple Sneeze?]],J5081+1,0)</f>
        <v>0</v>
      </c>
      <c r="K5082" t="str">
        <f>IF(AND(Table2[[#This Row],[Multiple Counter]]&gt;0, J5083=0),"Combo End","")</f>
        <v/>
      </c>
    </row>
    <row r="5083" spans="1:11" x14ac:dyDescent="0.25">
      <c r="A5083" s="1" t="s">
        <v>3577</v>
      </c>
      <c r="B5083" t="str">
        <f t="shared" si="553"/>
        <v>October 20</v>
      </c>
      <c r="C5083" t="str">
        <f t="shared" si="554"/>
        <v>2022</v>
      </c>
      <c r="D5083" t="str">
        <f t="shared" si="555"/>
        <v>06:58AM</v>
      </c>
      <c r="E5083">
        <f t="shared" si="556"/>
        <v>10</v>
      </c>
      <c r="F5083" t="str">
        <f t="shared" si="557"/>
        <v>20</v>
      </c>
      <c r="G5083" s="1">
        <f t="shared" si="558"/>
        <v>44854</v>
      </c>
      <c r="H5083" s="2">
        <f t="shared" si="559"/>
        <v>44854.290277777778</v>
      </c>
      <c r="I5083" t="b">
        <f>OR(ABS(Table2[[#This Row],[DateTime]]-H5084) * 1440 &lt; 5, ABS(Table2[[#This Row],[DateTime]]-H5082) * 1440 &lt; 5)</f>
        <v>0</v>
      </c>
      <c r="J5083">
        <f>IF(Table2[[#This Row],[Mulitiple Sneeze?]],J5082+1,0)</f>
        <v>0</v>
      </c>
      <c r="K5083" t="str">
        <f>IF(AND(Table2[[#This Row],[Multiple Counter]]&gt;0, J5084=0),"Combo End","")</f>
        <v/>
      </c>
    </row>
    <row r="5084" spans="1:11" x14ac:dyDescent="0.25">
      <c r="A5084" s="1" t="s">
        <v>3376</v>
      </c>
      <c r="B5084" t="str">
        <f t="shared" si="553"/>
        <v>October 20</v>
      </c>
      <c r="C5084" t="str">
        <f t="shared" si="554"/>
        <v>2022</v>
      </c>
      <c r="D5084" t="str">
        <f t="shared" si="555"/>
        <v>10:37AM</v>
      </c>
      <c r="E5084">
        <f t="shared" si="556"/>
        <v>10</v>
      </c>
      <c r="F5084" t="str">
        <f t="shared" si="557"/>
        <v>20</v>
      </c>
      <c r="G5084" s="1">
        <f t="shared" si="558"/>
        <v>44854</v>
      </c>
      <c r="H5084" s="2">
        <f t="shared" si="559"/>
        <v>44854.442361111112</v>
      </c>
      <c r="I5084" t="b">
        <f>OR(ABS(Table2[[#This Row],[DateTime]]-H5085) * 1440 &lt; 5, ABS(Table2[[#This Row],[DateTime]]-H5083) * 1440 &lt; 5)</f>
        <v>0</v>
      </c>
      <c r="J5084">
        <f>IF(Table2[[#This Row],[Mulitiple Sneeze?]],J5083+1,0)</f>
        <v>0</v>
      </c>
      <c r="K5084" t="str">
        <f>IF(AND(Table2[[#This Row],[Multiple Counter]]&gt;0, J5085=0),"Combo End","")</f>
        <v/>
      </c>
    </row>
    <row r="5085" spans="1:11" x14ac:dyDescent="0.25">
      <c r="A5085" s="1" t="s">
        <v>3375</v>
      </c>
      <c r="B5085" t="str">
        <f t="shared" si="553"/>
        <v>October 20</v>
      </c>
      <c r="C5085" t="str">
        <f t="shared" si="554"/>
        <v>2022</v>
      </c>
      <c r="D5085" t="str">
        <f t="shared" si="555"/>
        <v>11:39AM</v>
      </c>
      <c r="E5085">
        <f t="shared" si="556"/>
        <v>10</v>
      </c>
      <c r="F5085" t="str">
        <f t="shared" si="557"/>
        <v>20</v>
      </c>
      <c r="G5085" s="1">
        <f t="shared" si="558"/>
        <v>44854</v>
      </c>
      <c r="H5085" s="2">
        <f t="shared" si="559"/>
        <v>44854.48541666667</v>
      </c>
      <c r="I5085" t="b">
        <f>OR(ABS(Table2[[#This Row],[DateTime]]-H5086) * 1440 &lt; 5, ABS(Table2[[#This Row],[DateTime]]-H5084) * 1440 &lt; 5)</f>
        <v>0</v>
      </c>
      <c r="J5085">
        <f>IF(Table2[[#This Row],[Mulitiple Sneeze?]],J5084+1,0)</f>
        <v>0</v>
      </c>
      <c r="K5085" t="str">
        <f>IF(AND(Table2[[#This Row],[Multiple Counter]]&gt;0, J5086=0),"Combo End","")</f>
        <v/>
      </c>
    </row>
    <row r="5086" spans="1:11" x14ac:dyDescent="0.25">
      <c r="A5086" s="1" t="s">
        <v>3374</v>
      </c>
      <c r="B5086" t="str">
        <f t="shared" si="553"/>
        <v>October 21</v>
      </c>
      <c r="C5086" t="str">
        <f t="shared" si="554"/>
        <v>2022</v>
      </c>
      <c r="D5086" t="str">
        <f t="shared" si="555"/>
        <v>06:20PM</v>
      </c>
      <c r="E5086">
        <f t="shared" si="556"/>
        <v>10</v>
      </c>
      <c r="F5086" t="str">
        <f t="shared" si="557"/>
        <v>21</v>
      </c>
      <c r="G5086" s="1">
        <f t="shared" si="558"/>
        <v>44855</v>
      </c>
      <c r="H5086" s="2">
        <f t="shared" si="559"/>
        <v>44855.763888888891</v>
      </c>
      <c r="I5086" t="b">
        <f>OR(ABS(Table2[[#This Row],[DateTime]]-H5087) * 1440 &lt; 5, ABS(Table2[[#This Row],[DateTime]]-H5085) * 1440 &lt; 5)</f>
        <v>0</v>
      </c>
      <c r="J5086">
        <f>IF(Table2[[#This Row],[Mulitiple Sneeze?]],J5085+1,0)</f>
        <v>0</v>
      </c>
      <c r="K5086" t="str">
        <f>IF(AND(Table2[[#This Row],[Multiple Counter]]&gt;0, J5087=0),"Combo End","")</f>
        <v/>
      </c>
    </row>
    <row r="5087" spans="1:11" x14ac:dyDescent="0.25">
      <c r="A5087" s="1" t="s">
        <v>3373</v>
      </c>
      <c r="B5087" t="str">
        <f t="shared" si="553"/>
        <v>October 21</v>
      </c>
      <c r="C5087" t="str">
        <f t="shared" si="554"/>
        <v>2022</v>
      </c>
      <c r="D5087" t="str">
        <f t="shared" si="555"/>
        <v>07:45PM</v>
      </c>
      <c r="E5087">
        <f t="shared" si="556"/>
        <v>10</v>
      </c>
      <c r="F5087" t="str">
        <f t="shared" si="557"/>
        <v>21</v>
      </c>
      <c r="G5087" s="1">
        <f t="shared" si="558"/>
        <v>44855</v>
      </c>
      <c r="H5087" s="2">
        <f t="shared" si="559"/>
        <v>44855.822916666664</v>
      </c>
      <c r="I5087" t="b">
        <f>OR(ABS(Table2[[#This Row],[DateTime]]-H5088) * 1440 &lt; 5, ABS(Table2[[#This Row],[DateTime]]-H5086) * 1440 &lt; 5)</f>
        <v>0</v>
      </c>
      <c r="J5087">
        <f>IF(Table2[[#This Row],[Mulitiple Sneeze?]],J5086+1,0)</f>
        <v>0</v>
      </c>
      <c r="K5087" t="str">
        <f>IF(AND(Table2[[#This Row],[Multiple Counter]]&gt;0, J5088=0),"Combo End","")</f>
        <v/>
      </c>
    </row>
    <row r="5088" spans="1:11" x14ac:dyDescent="0.25">
      <c r="A5088" s="1" t="s">
        <v>3372</v>
      </c>
      <c r="B5088" t="str">
        <f t="shared" si="553"/>
        <v>October 23</v>
      </c>
      <c r="C5088" t="str">
        <f t="shared" si="554"/>
        <v>2022</v>
      </c>
      <c r="D5088" t="str">
        <f t="shared" si="555"/>
        <v>10:44AM</v>
      </c>
      <c r="E5088">
        <f t="shared" si="556"/>
        <v>10</v>
      </c>
      <c r="F5088" t="str">
        <f t="shared" si="557"/>
        <v>23</v>
      </c>
      <c r="G5088" s="1">
        <f t="shared" si="558"/>
        <v>44857</v>
      </c>
      <c r="H5088" s="2">
        <f t="shared" si="559"/>
        <v>44857.447222222225</v>
      </c>
      <c r="I5088" t="b">
        <f>OR(ABS(Table2[[#This Row],[DateTime]]-H5089) * 1440 &lt; 5, ABS(Table2[[#This Row],[DateTime]]-H5087) * 1440 &lt; 5)</f>
        <v>0</v>
      </c>
      <c r="J5088">
        <f>IF(Table2[[#This Row],[Mulitiple Sneeze?]],J5087+1,0)</f>
        <v>0</v>
      </c>
      <c r="K5088" t="str">
        <f>IF(AND(Table2[[#This Row],[Multiple Counter]]&gt;0, J5089=0),"Combo End","")</f>
        <v/>
      </c>
    </row>
    <row r="5089" spans="1:11" x14ac:dyDescent="0.25">
      <c r="A5089" s="1" t="s">
        <v>3371</v>
      </c>
      <c r="B5089" t="str">
        <f t="shared" si="553"/>
        <v>October 24</v>
      </c>
      <c r="C5089" t="str">
        <f t="shared" si="554"/>
        <v>2022</v>
      </c>
      <c r="D5089" t="str">
        <f t="shared" si="555"/>
        <v>06:04AM</v>
      </c>
      <c r="E5089">
        <f t="shared" si="556"/>
        <v>10</v>
      </c>
      <c r="F5089" t="str">
        <f t="shared" si="557"/>
        <v>24</v>
      </c>
      <c r="G5089" s="1">
        <f t="shared" si="558"/>
        <v>44858</v>
      </c>
      <c r="H5089" s="2">
        <f t="shared" si="559"/>
        <v>44858.25277777778</v>
      </c>
      <c r="I5089" t="b">
        <f>OR(ABS(Table2[[#This Row],[DateTime]]-H5090) * 1440 &lt; 5, ABS(Table2[[#This Row],[DateTime]]-H5088) * 1440 &lt; 5)</f>
        <v>0</v>
      </c>
      <c r="J5089">
        <f>IF(Table2[[#This Row],[Mulitiple Sneeze?]],J5088+1,0)</f>
        <v>0</v>
      </c>
      <c r="K5089" t="str">
        <f>IF(AND(Table2[[#This Row],[Multiple Counter]]&gt;0, J5090=0),"Combo End","")</f>
        <v/>
      </c>
    </row>
    <row r="5090" spans="1:11" x14ac:dyDescent="0.25">
      <c r="A5090" s="1" t="s">
        <v>3370</v>
      </c>
      <c r="B5090" t="str">
        <f t="shared" si="553"/>
        <v>October 24</v>
      </c>
      <c r="C5090" t="str">
        <f t="shared" si="554"/>
        <v>2022</v>
      </c>
      <c r="D5090" t="str">
        <f t="shared" si="555"/>
        <v>07:46AM</v>
      </c>
      <c r="E5090">
        <f t="shared" si="556"/>
        <v>10</v>
      </c>
      <c r="F5090" t="str">
        <f t="shared" si="557"/>
        <v>24</v>
      </c>
      <c r="G5090" s="1">
        <f t="shared" si="558"/>
        <v>44858</v>
      </c>
      <c r="H5090" s="2">
        <f t="shared" si="559"/>
        <v>44858.323611111111</v>
      </c>
      <c r="I5090" t="b">
        <f>OR(ABS(Table2[[#This Row],[DateTime]]-H5091) * 1440 &lt; 5, ABS(Table2[[#This Row],[DateTime]]-H5089) * 1440 &lt; 5)</f>
        <v>0</v>
      </c>
      <c r="J5090">
        <f>IF(Table2[[#This Row],[Mulitiple Sneeze?]],J5089+1,0)</f>
        <v>0</v>
      </c>
      <c r="K5090" t="str">
        <f>IF(AND(Table2[[#This Row],[Multiple Counter]]&gt;0, J5091=0),"Combo End","")</f>
        <v/>
      </c>
    </row>
    <row r="5091" spans="1:11" x14ac:dyDescent="0.25">
      <c r="A5091" s="1" t="s">
        <v>3369</v>
      </c>
      <c r="B5091" t="str">
        <f t="shared" si="553"/>
        <v>October 24</v>
      </c>
      <c r="C5091" t="str">
        <f t="shared" si="554"/>
        <v>2022</v>
      </c>
      <c r="D5091" t="str">
        <f t="shared" si="555"/>
        <v>09:54AM</v>
      </c>
      <c r="E5091">
        <f t="shared" si="556"/>
        <v>10</v>
      </c>
      <c r="F5091" t="str">
        <f t="shared" si="557"/>
        <v>24</v>
      </c>
      <c r="G5091" s="1">
        <f t="shared" si="558"/>
        <v>44858</v>
      </c>
      <c r="H5091" s="2">
        <f t="shared" si="559"/>
        <v>44858.412499999999</v>
      </c>
      <c r="I5091" t="b">
        <f>OR(ABS(Table2[[#This Row],[DateTime]]-H5092) * 1440 &lt; 5, ABS(Table2[[#This Row],[DateTime]]-H5090) * 1440 &lt; 5)</f>
        <v>0</v>
      </c>
      <c r="J5091">
        <f>IF(Table2[[#This Row],[Mulitiple Sneeze?]],J5090+1,0)</f>
        <v>0</v>
      </c>
      <c r="K5091" t="str">
        <f>IF(AND(Table2[[#This Row],[Multiple Counter]]&gt;0, J5092=0),"Combo End","")</f>
        <v/>
      </c>
    </row>
    <row r="5092" spans="1:11" x14ac:dyDescent="0.25">
      <c r="A5092" s="1" t="s">
        <v>3368</v>
      </c>
      <c r="B5092" t="str">
        <f t="shared" si="553"/>
        <v>October 24</v>
      </c>
      <c r="C5092" t="str">
        <f t="shared" si="554"/>
        <v>2022</v>
      </c>
      <c r="D5092" t="str">
        <f t="shared" si="555"/>
        <v>10:50AM</v>
      </c>
      <c r="E5092">
        <f t="shared" si="556"/>
        <v>10</v>
      </c>
      <c r="F5092" t="str">
        <f t="shared" si="557"/>
        <v>24</v>
      </c>
      <c r="G5092" s="1">
        <f t="shared" si="558"/>
        <v>44858</v>
      </c>
      <c r="H5092" s="2">
        <f t="shared" si="559"/>
        <v>44858.451388888891</v>
      </c>
      <c r="I5092" t="b">
        <f>OR(ABS(Table2[[#This Row],[DateTime]]-H5093) * 1440 &lt; 5, ABS(Table2[[#This Row],[DateTime]]-H5091) * 1440 &lt; 5)</f>
        <v>0</v>
      </c>
      <c r="J5092">
        <f>IF(Table2[[#This Row],[Mulitiple Sneeze?]],J5091+1,0)</f>
        <v>0</v>
      </c>
      <c r="K5092" t="str">
        <f>IF(AND(Table2[[#This Row],[Multiple Counter]]&gt;0, J5093=0),"Combo End","")</f>
        <v/>
      </c>
    </row>
    <row r="5093" spans="1:11" x14ac:dyDescent="0.25">
      <c r="A5093" s="1" t="s">
        <v>3367</v>
      </c>
      <c r="B5093" t="str">
        <f t="shared" si="553"/>
        <v>October 24</v>
      </c>
      <c r="C5093" t="str">
        <f t="shared" si="554"/>
        <v>2022</v>
      </c>
      <c r="D5093" t="str">
        <f t="shared" si="555"/>
        <v>07:27PM</v>
      </c>
      <c r="E5093">
        <f t="shared" si="556"/>
        <v>10</v>
      </c>
      <c r="F5093" t="str">
        <f t="shared" si="557"/>
        <v>24</v>
      </c>
      <c r="G5093" s="1">
        <f t="shared" si="558"/>
        <v>44858</v>
      </c>
      <c r="H5093" s="2">
        <f t="shared" si="559"/>
        <v>44858.810416666667</v>
      </c>
      <c r="I5093" t="b">
        <f>OR(ABS(Table2[[#This Row],[DateTime]]-H5094) * 1440 &lt; 5, ABS(Table2[[#This Row],[DateTime]]-H5092) * 1440 &lt; 5)</f>
        <v>0</v>
      </c>
      <c r="J5093">
        <f>IF(Table2[[#This Row],[Mulitiple Sneeze?]],J5092+1,0)</f>
        <v>0</v>
      </c>
      <c r="K5093" t="str">
        <f>IF(AND(Table2[[#This Row],[Multiple Counter]]&gt;0, J5094=0),"Combo End","")</f>
        <v/>
      </c>
    </row>
    <row r="5094" spans="1:11" x14ac:dyDescent="0.25">
      <c r="A5094" s="1" t="s">
        <v>3366</v>
      </c>
      <c r="B5094" t="str">
        <f t="shared" si="553"/>
        <v>October 25</v>
      </c>
      <c r="C5094" t="str">
        <f t="shared" si="554"/>
        <v>2022</v>
      </c>
      <c r="D5094" t="str">
        <f t="shared" si="555"/>
        <v>06:30AM</v>
      </c>
      <c r="E5094">
        <f t="shared" si="556"/>
        <v>10</v>
      </c>
      <c r="F5094" t="str">
        <f t="shared" si="557"/>
        <v>25</v>
      </c>
      <c r="G5094" s="1">
        <f t="shared" si="558"/>
        <v>44859</v>
      </c>
      <c r="H5094" s="2">
        <f t="shared" si="559"/>
        <v>44859.270833333336</v>
      </c>
      <c r="I5094" t="b">
        <f>OR(ABS(Table2[[#This Row],[DateTime]]-H5095) * 1440 &lt; 5, ABS(Table2[[#This Row],[DateTime]]-H5093) * 1440 &lt; 5)</f>
        <v>0</v>
      </c>
      <c r="J5094">
        <f>IF(Table2[[#This Row],[Mulitiple Sneeze?]],J5093+1,0)</f>
        <v>0</v>
      </c>
      <c r="K5094" t="str">
        <f>IF(AND(Table2[[#This Row],[Multiple Counter]]&gt;0, J5095=0),"Combo End","")</f>
        <v/>
      </c>
    </row>
    <row r="5095" spans="1:11" x14ac:dyDescent="0.25">
      <c r="A5095" s="1" t="s">
        <v>3365</v>
      </c>
      <c r="B5095" t="str">
        <f t="shared" si="553"/>
        <v>October 26</v>
      </c>
      <c r="C5095" t="str">
        <f t="shared" si="554"/>
        <v>2022</v>
      </c>
      <c r="D5095" t="str">
        <f t="shared" si="555"/>
        <v>04:47PM</v>
      </c>
      <c r="E5095">
        <f t="shared" si="556"/>
        <v>10</v>
      </c>
      <c r="F5095" t="str">
        <f t="shared" si="557"/>
        <v>26</v>
      </c>
      <c r="G5095" s="1">
        <f t="shared" si="558"/>
        <v>44860</v>
      </c>
      <c r="H5095" s="2">
        <f t="shared" si="559"/>
        <v>44860.699305555558</v>
      </c>
      <c r="I5095" t="b">
        <f>OR(ABS(Table2[[#This Row],[DateTime]]-H5096) * 1440 &lt; 5, ABS(Table2[[#This Row],[DateTime]]-H5094) * 1440 &lt; 5)</f>
        <v>0</v>
      </c>
      <c r="J5095">
        <f>IF(Table2[[#This Row],[Mulitiple Sneeze?]],J5094+1,0)</f>
        <v>0</v>
      </c>
      <c r="K5095" t="str">
        <f>IF(AND(Table2[[#This Row],[Multiple Counter]]&gt;0, J5096=0),"Combo End","")</f>
        <v/>
      </c>
    </row>
    <row r="5096" spans="1:11" x14ac:dyDescent="0.25">
      <c r="A5096" s="1" t="s">
        <v>3364</v>
      </c>
      <c r="B5096" t="str">
        <f t="shared" si="553"/>
        <v>October 27</v>
      </c>
      <c r="C5096" t="str">
        <f t="shared" si="554"/>
        <v>2022</v>
      </c>
      <c r="D5096" t="str">
        <f t="shared" si="555"/>
        <v>07:47AM</v>
      </c>
      <c r="E5096">
        <f t="shared" si="556"/>
        <v>10</v>
      </c>
      <c r="F5096" t="str">
        <f t="shared" si="557"/>
        <v>27</v>
      </c>
      <c r="G5096" s="1">
        <f t="shared" si="558"/>
        <v>44861</v>
      </c>
      <c r="H5096" s="2">
        <f t="shared" si="559"/>
        <v>44861.324305555558</v>
      </c>
      <c r="I5096" t="b">
        <f>OR(ABS(Table2[[#This Row],[DateTime]]-H5097) * 1440 &lt; 5, ABS(Table2[[#This Row],[DateTime]]-H5095) * 1440 &lt; 5)</f>
        <v>0</v>
      </c>
      <c r="J5096">
        <f>IF(Table2[[#This Row],[Mulitiple Sneeze?]],J5095+1,0)</f>
        <v>0</v>
      </c>
      <c r="K5096" t="str">
        <f>IF(AND(Table2[[#This Row],[Multiple Counter]]&gt;0, J5097=0),"Combo End","")</f>
        <v/>
      </c>
    </row>
    <row r="5097" spans="1:11" x14ac:dyDescent="0.25">
      <c r="A5097" s="1" t="s">
        <v>3363</v>
      </c>
      <c r="B5097" t="str">
        <f t="shared" si="553"/>
        <v>October 27</v>
      </c>
      <c r="C5097" t="str">
        <f t="shared" si="554"/>
        <v>2022</v>
      </c>
      <c r="D5097" t="str">
        <f t="shared" si="555"/>
        <v>09:06AM</v>
      </c>
      <c r="E5097">
        <f t="shared" si="556"/>
        <v>10</v>
      </c>
      <c r="F5097" t="str">
        <f t="shared" si="557"/>
        <v>27</v>
      </c>
      <c r="G5097" s="1">
        <f t="shared" si="558"/>
        <v>44861</v>
      </c>
      <c r="H5097" s="2">
        <f t="shared" si="559"/>
        <v>44861.379166666666</v>
      </c>
      <c r="I5097" t="b">
        <f>OR(ABS(Table2[[#This Row],[DateTime]]-H5098) * 1440 &lt; 5, ABS(Table2[[#This Row],[DateTime]]-H5096) * 1440 &lt; 5)</f>
        <v>0</v>
      </c>
      <c r="J5097">
        <f>IF(Table2[[#This Row],[Mulitiple Sneeze?]],J5096+1,0)</f>
        <v>0</v>
      </c>
      <c r="K5097" t="str">
        <f>IF(AND(Table2[[#This Row],[Multiple Counter]]&gt;0, J5098=0),"Combo End","")</f>
        <v/>
      </c>
    </row>
    <row r="5098" spans="1:11" x14ac:dyDescent="0.25">
      <c r="A5098" s="1" t="s">
        <v>3362</v>
      </c>
      <c r="B5098" t="str">
        <f t="shared" si="553"/>
        <v>October 27</v>
      </c>
      <c r="C5098" t="str">
        <f t="shared" si="554"/>
        <v>2022</v>
      </c>
      <c r="D5098" t="str">
        <f t="shared" si="555"/>
        <v>12:26PM</v>
      </c>
      <c r="E5098">
        <f t="shared" si="556"/>
        <v>10</v>
      </c>
      <c r="F5098" t="str">
        <f t="shared" si="557"/>
        <v>27</v>
      </c>
      <c r="G5098" s="1">
        <f t="shared" si="558"/>
        <v>44861</v>
      </c>
      <c r="H5098" s="2">
        <f t="shared" si="559"/>
        <v>44861.518055555556</v>
      </c>
      <c r="I5098" t="b">
        <f>OR(ABS(Table2[[#This Row],[DateTime]]-H5099) * 1440 &lt; 5, ABS(Table2[[#This Row],[DateTime]]-H5097) * 1440 &lt; 5)</f>
        <v>0</v>
      </c>
      <c r="J5098">
        <f>IF(Table2[[#This Row],[Mulitiple Sneeze?]],J5097+1,0)</f>
        <v>0</v>
      </c>
      <c r="K5098" t="str">
        <f>IF(AND(Table2[[#This Row],[Multiple Counter]]&gt;0, J5099=0),"Combo End","")</f>
        <v/>
      </c>
    </row>
    <row r="5099" spans="1:11" x14ac:dyDescent="0.25">
      <c r="A5099" s="1" t="s">
        <v>3361</v>
      </c>
      <c r="B5099" t="str">
        <f t="shared" si="553"/>
        <v>October 27</v>
      </c>
      <c r="C5099" t="str">
        <f t="shared" si="554"/>
        <v>2022</v>
      </c>
      <c r="D5099" t="str">
        <f t="shared" si="555"/>
        <v>12:36PM</v>
      </c>
      <c r="E5099">
        <f t="shared" si="556"/>
        <v>10</v>
      </c>
      <c r="F5099" t="str">
        <f t="shared" si="557"/>
        <v>27</v>
      </c>
      <c r="G5099" s="1">
        <f t="shared" si="558"/>
        <v>44861</v>
      </c>
      <c r="H5099" s="2">
        <f t="shared" si="559"/>
        <v>44861.525000000001</v>
      </c>
      <c r="I5099" t="b">
        <f>OR(ABS(Table2[[#This Row],[DateTime]]-H5100) * 1440 &lt; 5, ABS(Table2[[#This Row],[DateTime]]-H5098) * 1440 &lt; 5)</f>
        <v>0</v>
      </c>
      <c r="J5099">
        <f>IF(Table2[[#This Row],[Mulitiple Sneeze?]],J5098+1,0)</f>
        <v>0</v>
      </c>
      <c r="K5099" t="str">
        <f>IF(AND(Table2[[#This Row],[Multiple Counter]]&gt;0, J5100=0),"Combo End","")</f>
        <v/>
      </c>
    </row>
    <row r="5100" spans="1:11" x14ac:dyDescent="0.25">
      <c r="A5100" s="1" t="s">
        <v>3360</v>
      </c>
      <c r="B5100" t="str">
        <f t="shared" si="553"/>
        <v>October 28</v>
      </c>
      <c r="C5100" t="str">
        <f t="shared" si="554"/>
        <v>2022</v>
      </c>
      <c r="D5100" t="str">
        <f t="shared" si="555"/>
        <v>07:17AM</v>
      </c>
      <c r="E5100">
        <f t="shared" si="556"/>
        <v>10</v>
      </c>
      <c r="F5100" t="str">
        <f t="shared" si="557"/>
        <v>28</v>
      </c>
      <c r="G5100" s="1">
        <f t="shared" si="558"/>
        <v>44862</v>
      </c>
      <c r="H5100" s="2">
        <f t="shared" si="559"/>
        <v>44862.303472222222</v>
      </c>
      <c r="I5100" t="b">
        <f>OR(ABS(Table2[[#This Row],[DateTime]]-H5101) * 1440 &lt; 5, ABS(Table2[[#This Row],[DateTime]]-H5099) * 1440 &lt; 5)</f>
        <v>0</v>
      </c>
      <c r="J5100">
        <f>IF(Table2[[#This Row],[Mulitiple Sneeze?]],J5099+1,0)</f>
        <v>0</v>
      </c>
      <c r="K5100" t="str">
        <f>IF(AND(Table2[[#This Row],[Multiple Counter]]&gt;0, J5101=0),"Combo End","")</f>
        <v/>
      </c>
    </row>
    <row r="5101" spans="1:11" x14ac:dyDescent="0.25">
      <c r="A5101" s="1" t="s">
        <v>3359</v>
      </c>
      <c r="B5101" t="str">
        <f t="shared" si="553"/>
        <v>October 28</v>
      </c>
      <c r="C5101" t="str">
        <f t="shared" si="554"/>
        <v>2022</v>
      </c>
      <c r="D5101" t="str">
        <f t="shared" si="555"/>
        <v>01:23PM</v>
      </c>
      <c r="E5101">
        <f t="shared" si="556"/>
        <v>10</v>
      </c>
      <c r="F5101" t="str">
        <f t="shared" si="557"/>
        <v>28</v>
      </c>
      <c r="G5101" s="1">
        <f t="shared" si="558"/>
        <v>44862</v>
      </c>
      <c r="H5101" s="2">
        <f t="shared" si="559"/>
        <v>44862.557638888888</v>
      </c>
      <c r="I5101" t="b">
        <f>OR(ABS(Table2[[#This Row],[DateTime]]-H5102) * 1440 &lt; 5, ABS(Table2[[#This Row],[DateTime]]-H5100) * 1440 &lt; 5)</f>
        <v>0</v>
      </c>
      <c r="J5101">
        <f>IF(Table2[[#This Row],[Mulitiple Sneeze?]],J5100+1,0)</f>
        <v>0</v>
      </c>
      <c r="K5101" t="str">
        <f>IF(AND(Table2[[#This Row],[Multiple Counter]]&gt;0, J5102=0),"Combo End","")</f>
        <v/>
      </c>
    </row>
    <row r="5102" spans="1:11" x14ac:dyDescent="0.25">
      <c r="A5102" s="1" t="s">
        <v>3358</v>
      </c>
      <c r="B5102" t="str">
        <f t="shared" si="553"/>
        <v>October 28</v>
      </c>
      <c r="C5102" t="str">
        <f t="shared" si="554"/>
        <v>2022</v>
      </c>
      <c r="D5102" t="str">
        <f t="shared" si="555"/>
        <v>04:05PM</v>
      </c>
      <c r="E5102">
        <f t="shared" si="556"/>
        <v>10</v>
      </c>
      <c r="F5102" t="str">
        <f t="shared" si="557"/>
        <v>28</v>
      </c>
      <c r="G5102" s="1">
        <f t="shared" si="558"/>
        <v>44862</v>
      </c>
      <c r="H5102" s="2">
        <f t="shared" si="559"/>
        <v>44862.670138888891</v>
      </c>
      <c r="I5102" t="b">
        <f>OR(ABS(Table2[[#This Row],[DateTime]]-H5103) * 1440 &lt; 5, ABS(Table2[[#This Row],[DateTime]]-H5101) * 1440 &lt; 5)</f>
        <v>0</v>
      </c>
      <c r="J5102">
        <f>IF(Table2[[#This Row],[Mulitiple Sneeze?]],J5101+1,0)</f>
        <v>0</v>
      </c>
      <c r="K5102" t="str">
        <f>IF(AND(Table2[[#This Row],[Multiple Counter]]&gt;0, J5103=0),"Combo End","")</f>
        <v/>
      </c>
    </row>
    <row r="5103" spans="1:11" x14ac:dyDescent="0.25">
      <c r="A5103" s="1" t="s">
        <v>3357</v>
      </c>
      <c r="B5103" t="str">
        <f t="shared" si="553"/>
        <v>October 29</v>
      </c>
      <c r="C5103" t="str">
        <f t="shared" si="554"/>
        <v>2022</v>
      </c>
      <c r="D5103" t="str">
        <f t="shared" si="555"/>
        <v>11:50AM</v>
      </c>
      <c r="E5103">
        <f t="shared" si="556"/>
        <v>10</v>
      </c>
      <c r="F5103" t="str">
        <f t="shared" si="557"/>
        <v>29</v>
      </c>
      <c r="G5103" s="1">
        <f t="shared" si="558"/>
        <v>44863</v>
      </c>
      <c r="H5103" s="2">
        <f t="shared" si="559"/>
        <v>44863.493055555555</v>
      </c>
      <c r="I5103" t="b">
        <f>OR(ABS(Table2[[#This Row],[DateTime]]-H5104) * 1440 &lt; 5, ABS(Table2[[#This Row],[DateTime]]-H5102) * 1440 &lt; 5)</f>
        <v>0</v>
      </c>
      <c r="J5103">
        <f>IF(Table2[[#This Row],[Mulitiple Sneeze?]],J5102+1,0)</f>
        <v>0</v>
      </c>
      <c r="K5103" t="str">
        <f>IF(AND(Table2[[#This Row],[Multiple Counter]]&gt;0, J5104=0),"Combo End","")</f>
        <v/>
      </c>
    </row>
    <row r="5104" spans="1:11" x14ac:dyDescent="0.25">
      <c r="A5104" s="1" t="s">
        <v>3156</v>
      </c>
      <c r="B5104" t="str">
        <f t="shared" si="553"/>
        <v>October 29</v>
      </c>
      <c r="C5104" t="str">
        <f t="shared" si="554"/>
        <v>2022</v>
      </c>
      <c r="D5104" t="str">
        <f t="shared" si="555"/>
        <v>04:21PM</v>
      </c>
      <c r="E5104">
        <f t="shared" si="556"/>
        <v>10</v>
      </c>
      <c r="F5104" t="str">
        <f t="shared" si="557"/>
        <v>29</v>
      </c>
      <c r="G5104" s="1">
        <f t="shared" si="558"/>
        <v>44863</v>
      </c>
      <c r="H5104" s="2">
        <f t="shared" si="559"/>
        <v>44863.681250000001</v>
      </c>
      <c r="I5104" t="b">
        <f>OR(ABS(Table2[[#This Row],[DateTime]]-H5105) * 1440 &lt; 5, ABS(Table2[[#This Row],[DateTime]]-H5103) * 1440 &lt; 5)</f>
        <v>0</v>
      </c>
      <c r="J5104">
        <f>IF(Table2[[#This Row],[Mulitiple Sneeze?]],J5103+1,0)</f>
        <v>0</v>
      </c>
      <c r="K5104" t="str">
        <f>IF(AND(Table2[[#This Row],[Multiple Counter]]&gt;0, J5105=0),"Combo End","")</f>
        <v/>
      </c>
    </row>
    <row r="5105" spans="1:11" x14ac:dyDescent="0.25">
      <c r="A5105" s="1" t="s">
        <v>3155</v>
      </c>
      <c r="B5105" t="str">
        <f t="shared" si="553"/>
        <v>October 29</v>
      </c>
      <c r="C5105" t="str">
        <f t="shared" si="554"/>
        <v>2022</v>
      </c>
      <c r="D5105" t="str">
        <f t="shared" si="555"/>
        <v>08:52PM</v>
      </c>
      <c r="E5105">
        <f t="shared" si="556"/>
        <v>10</v>
      </c>
      <c r="F5105" t="str">
        <f t="shared" si="557"/>
        <v>29</v>
      </c>
      <c r="G5105" s="1">
        <f t="shared" si="558"/>
        <v>44863</v>
      </c>
      <c r="H5105" s="2">
        <f t="shared" si="559"/>
        <v>44863.869444444441</v>
      </c>
      <c r="I5105" t="b">
        <f>OR(ABS(Table2[[#This Row],[DateTime]]-H5106) * 1440 &lt; 5, ABS(Table2[[#This Row],[DateTime]]-H5104) * 1440 &lt; 5)</f>
        <v>0</v>
      </c>
      <c r="J5105">
        <f>IF(Table2[[#This Row],[Mulitiple Sneeze?]],J5104+1,0)</f>
        <v>0</v>
      </c>
      <c r="K5105" t="str">
        <f>IF(AND(Table2[[#This Row],[Multiple Counter]]&gt;0, J5106=0),"Combo End","")</f>
        <v/>
      </c>
    </row>
    <row r="5106" spans="1:11" x14ac:dyDescent="0.25">
      <c r="A5106" s="1" t="s">
        <v>3154</v>
      </c>
      <c r="B5106" t="str">
        <f t="shared" si="553"/>
        <v>October 30</v>
      </c>
      <c r="C5106" t="str">
        <f t="shared" si="554"/>
        <v>2022</v>
      </c>
      <c r="D5106" t="str">
        <f t="shared" si="555"/>
        <v>09:04AM</v>
      </c>
      <c r="E5106">
        <f t="shared" si="556"/>
        <v>10</v>
      </c>
      <c r="F5106" t="str">
        <f t="shared" si="557"/>
        <v>30</v>
      </c>
      <c r="G5106" s="1">
        <f t="shared" si="558"/>
        <v>44864</v>
      </c>
      <c r="H5106" s="2">
        <f t="shared" si="559"/>
        <v>44864.37777777778</v>
      </c>
      <c r="I5106" t="b">
        <f>OR(ABS(Table2[[#This Row],[DateTime]]-H5107) * 1440 &lt; 5, ABS(Table2[[#This Row],[DateTime]]-H5105) * 1440 &lt; 5)</f>
        <v>0</v>
      </c>
      <c r="J5106">
        <f>IF(Table2[[#This Row],[Mulitiple Sneeze?]],J5105+1,0)</f>
        <v>0</v>
      </c>
      <c r="K5106" t="str">
        <f>IF(AND(Table2[[#This Row],[Multiple Counter]]&gt;0, J5107=0),"Combo End","")</f>
        <v/>
      </c>
    </row>
    <row r="5107" spans="1:11" x14ac:dyDescent="0.25">
      <c r="A5107" s="1" t="s">
        <v>3153</v>
      </c>
      <c r="B5107" t="str">
        <f t="shared" si="553"/>
        <v>October 30</v>
      </c>
      <c r="C5107" t="str">
        <f t="shared" si="554"/>
        <v>2022</v>
      </c>
      <c r="D5107" t="str">
        <f t="shared" si="555"/>
        <v>02:17PM</v>
      </c>
      <c r="E5107">
        <f t="shared" si="556"/>
        <v>10</v>
      </c>
      <c r="F5107" t="str">
        <f t="shared" si="557"/>
        <v>30</v>
      </c>
      <c r="G5107" s="1">
        <f t="shared" si="558"/>
        <v>44864</v>
      </c>
      <c r="H5107" s="2">
        <f t="shared" si="559"/>
        <v>44864.595138888886</v>
      </c>
      <c r="I5107" t="b">
        <f>OR(ABS(Table2[[#This Row],[DateTime]]-H5108) * 1440 &lt; 5, ABS(Table2[[#This Row],[DateTime]]-H5106) * 1440 &lt; 5)</f>
        <v>0</v>
      </c>
      <c r="J5107">
        <f>IF(Table2[[#This Row],[Mulitiple Sneeze?]],J5106+1,0)</f>
        <v>0</v>
      </c>
      <c r="K5107" t="str">
        <f>IF(AND(Table2[[#This Row],[Multiple Counter]]&gt;0, J5108=0),"Combo End","")</f>
        <v/>
      </c>
    </row>
    <row r="5108" spans="1:11" x14ac:dyDescent="0.25">
      <c r="A5108" s="1" t="s">
        <v>3152</v>
      </c>
      <c r="B5108" t="str">
        <f t="shared" si="553"/>
        <v>October 30</v>
      </c>
      <c r="C5108" t="str">
        <f t="shared" si="554"/>
        <v>2022</v>
      </c>
      <c r="D5108" t="str">
        <f t="shared" si="555"/>
        <v>08:29PM</v>
      </c>
      <c r="E5108">
        <f t="shared" si="556"/>
        <v>10</v>
      </c>
      <c r="F5108" t="str">
        <f t="shared" si="557"/>
        <v>30</v>
      </c>
      <c r="G5108" s="1">
        <f t="shared" si="558"/>
        <v>44864</v>
      </c>
      <c r="H5108" s="2">
        <f t="shared" si="559"/>
        <v>44864.853472222225</v>
      </c>
      <c r="I5108" t="b">
        <f>OR(ABS(Table2[[#This Row],[DateTime]]-H5109) * 1440 &lt; 5, ABS(Table2[[#This Row],[DateTime]]-H5107) * 1440 &lt; 5)</f>
        <v>0</v>
      </c>
      <c r="J5108">
        <f>IF(Table2[[#This Row],[Mulitiple Sneeze?]],J5107+1,0)</f>
        <v>0</v>
      </c>
      <c r="K5108" t="str">
        <f>IF(AND(Table2[[#This Row],[Multiple Counter]]&gt;0, J5109=0),"Combo End","")</f>
        <v/>
      </c>
    </row>
    <row r="5109" spans="1:11" x14ac:dyDescent="0.25">
      <c r="A5109" s="1" t="s">
        <v>3151</v>
      </c>
      <c r="B5109" t="str">
        <f t="shared" si="553"/>
        <v>November 01</v>
      </c>
      <c r="C5109" t="str">
        <f t="shared" si="554"/>
        <v>2022</v>
      </c>
      <c r="D5109" t="str">
        <f t="shared" si="555"/>
        <v>08:35AM</v>
      </c>
      <c r="E5109">
        <f t="shared" si="556"/>
        <v>11</v>
      </c>
      <c r="F5109" t="str">
        <f t="shared" si="557"/>
        <v>01</v>
      </c>
      <c r="G5109" s="1">
        <f t="shared" si="558"/>
        <v>44866</v>
      </c>
      <c r="H5109" s="2">
        <f t="shared" si="559"/>
        <v>44866.357638888891</v>
      </c>
      <c r="I5109" t="b">
        <f>OR(ABS(Table2[[#This Row],[DateTime]]-H5110) * 1440 &lt; 5, ABS(Table2[[#This Row],[DateTime]]-H5108) * 1440 &lt; 5)</f>
        <v>0</v>
      </c>
      <c r="J5109">
        <f>IF(Table2[[#This Row],[Mulitiple Sneeze?]],J5108+1,0)</f>
        <v>0</v>
      </c>
      <c r="K5109" t="str">
        <f>IF(AND(Table2[[#This Row],[Multiple Counter]]&gt;0, J5110=0),"Combo End","")</f>
        <v/>
      </c>
    </row>
    <row r="5110" spans="1:11" x14ac:dyDescent="0.25">
      <c r="A5110" s="1" t="s">
        <v>3150</v>
      </c>
      <c r="B5110" t="str">
        <f t="shared" si="553"/>
        <v>November 01</v>
      </c>
      <c r="C5110" t="str">
        <f t="shared" si="554"/>
        <v>2022</v>
      </c>
      <c r="D5110" t="str">
        <f t="shared" si="555"/>
        <v>08:49AM</v>
      </c>
      <c r="E5110">
        <f t="shared" si="556"/>
        <v>11</v>
      </c>
      <c r="F5110" t="str">
        <f t="shared" si="557"/>
        <v>01</v>
      </c>
      <c r="G5110" s="1">
        <f t="shared" si="558"/>
        <v>44866</v>
      </c>
      <c r="H5110" s="2">
        <f t="shared" si="559"/>
        <v>44866.367361111108</v>
      </c>
      <c r="I5110" t="b">
        <f>OR(ABS(Table2[[#This Row],[DateTime]]-H5111) * 1440 &lt; 5, ABS(Table2[[#This Row],[DateTime]]-H5109) * 1440 &lt; 5)</f>
        <v>0</v>
      </c>
      <c r="J5110">
        <f>IF(Table2[[#This Row],[Mulitiple Sneeze?]],J5109+1,0)</f>
        <v>0</v>
      </c>
      <c r="K5110" t="str">
        <f>IF(AND(Table2[[#This Row],[Multiple Counter]]&gt;0, J5111=0),"Combo End","")</f>
        <v/>
      </c>
    </row>
    <row r="5111" spans="1:11" x14ac:dyDescent="0.25">
      <c r="A5111" s="1" t="s">
        <v>3149</v>
      </c>
      <c r="B5111" t="str">
        <f t="shared" si="553"/>
        <v>November 01</v>
      </c>
      <c r="C5111" t="str">
        <f t="shared" si="554"/>
        <v>2022</v>
      </c>
      <c r="D5111" t="str">
        <f t="shared" si="555"/>
        <v>09:36AM</v>
      </c>
      <c r="E5111">
        <f t="shared" si="556"/>
        <v>11</v>
      </c>
      <c r="F5111" t="str">
        <f t="shared" si="557"/>
        <v>01</v>
      </c>
      <c r="G5111" s="1">
        <f t="shared" si="558"/>
        <v>44866</v>
      </c>
      <c r="H5111" s="2">
        <f t="shared" si="559"/>
        <v>44866.400000000001</v>
      </c>
      <c r="I5111" t="b">
        <f>OR(ABS(Table2[[#This Row],[DateTime]]-H5112) * 1440 &lt; 5, ABS(Table2[[#This Row],[DateTime]]-H5110) * 1440 &lt; 5)</f>
        <v>0</v>
      </c>
      <c r="J5111">
        <f>IF(Table2[[#This Row],[Mulitiple Sneeze?]],J5110+1,0)</f>
        <v>0</v>
      </c>
      <c r="K5111" t="str">
        <f>IF(AND(Table2[[#This Row],[Multiple Counter]]&gt;0, J5112=0),"Combo End","")</f>
        <v/>
      </c>
    </row>
    <row r="5112" spans="1:11" x14ac:dyDescent="0.25">
      <c r="A5112" s="1" t="s">
        <v>3148</v>
      </c>
      <c r="B5112" t="str">
        <f t="shared" si="553"/>
        <v>November 01</v>
      </c>
      <c r="C5112" t="str">
        <f t="shared" si="554"/>
        <v>2022</v>
      </c>
      <c r="D5112" t="str">
        <f t="shared" si="555"/>
        <v>08:11PM</v>
      </c>
      <c r="E5112">
        <f t="shared" si="556"/>
        <v>11</v>
      </c>
      <c r="F5112" t="str">
        <f t="shared" si="557"/>
        <v>01</v>
      </c>
      <c r="G5112" s="1">
        <f t="shared" si="558"/>
        <v>44866</v>
      </c>
      <c r="H5112" s="2">
        <f t="shared" si="559"/>
        <v>44866.84097222222</v>
      </c>
      <c r="I5112" t="b">
        <f>OR(ABS(Table2[[#This Row],[DateTime]]-H5113) * 1440 &lt; 5, ABS(Table2[[#This Row],[DateTime]]-H5111) * 1440 &lt; 5)</f>
        <v>0</v>
      </c>
      <c r="J5112">
        <f>IF(Table2[[#This Row],[Mulitiple Sneeze?]],J5111+1,0)</f>
        <v>0</v>
      </c>
      <c r="K5112" t="str">
        <f>IF(AND(Table2[[#This Row],[Multiple Counter]]&gt;0, J5113=0),"Combo End","")</f>
        <v/>
      </c>
    </row>
    <row r="5113" spans="1:11" x14ac:dyDescent="0.25">
      <c r="A5113" s="1" t="s">
        <v>3147</v>
      </c>
      <c r="B5113" t="str">
        <f t="shared" si="553"/>
        <v>November 01</v>
      </c>
      <c r="C5113" t="str">
        <f t="shared" si="554"/>
        <v>2022</v>
      </c>
      <c r="D5113" t="str">
        <f t="shared" si="555"/>
        <v>09:04PM</v>
      </c>
      <c r="E5113">
        <f t="shared" si="556"/>
        <v>11</v>
      </c>
      <c r="F5113" t="str">
        <f t="shared" si="557"/>
        <v>01</v>
      </c>
      <c r="G5113" s="1">
        <f t="shared" si="558"/>
        <v>44866</v>
      </c>
      <c r="H5113" s="2">
        <f t="shared" si="559"/>
        <v>44866.87777777778</v>
      </c>
      <c r="I5113" t="b">
        <f>OR(ABS(Table2[[#This Row],[DateTime]]-H5114) * 1440 &lt; 5, ABS(Table2[[#This Row],[DateTime]]-H5112) * 1440 &lt; 5)</f>
        <v>0</v>
      </c>
      <c r="J5113">
        <f>IF(Table2[[#This Row],[Mulitiple Sneeze?]],J5112+1,0)</f>
        <v>0</v>
      </c>
      <c r="K5113" t="str">
        <f>IF(AND(Table2[[#This Row],[Multiple Counter]]&gt;0, J5114=0),"Combo End","")</f>
        <v/>
      </c>
    </row>
    <row r="5114" spans="1:11" x14ac:dyDescent="0.25">
      <c r="A5114" s="1" t="s">
        <v>3146</v>
      </c>
      <c r="B5114" t="str">
        <f t="shared" si="553"/>
        <v>November 02</v>
      </c>
      <c r="C5114" t="str">
        <f t="shared" si="554"/>
        <v>2022</v>
      </c>
      <c r="D5114" t="str">
        <f t="shared" si="555"/>
        <v>02:15PM</v>
      </c>
      <c r="E5114">
        <f t="shared" si="556"/>
        <v>11</v>
      </c>
      <c r="F5114" t="str">
        <f t="shared" si="557"/>
        <v>02</v>
      </c>
      <c r="G5114" s="1">
        <f t="shared" si="558"/>
        <v>44867</v>
      </c>
      <c r="H5114" s="2">
        <f t="shared" si="559"/>
        <v>44867.59375</v>
      </c>
      <c r="I5114" t="b">
        <f>OR(ABS(Table2[[#This Row],[DateTime]]-H5115) * 1440 &lt; 5, ABS(Table2[[#This Row],[DateTime]]-H5113) * 1440 &lt; 5)</f>
        <v>0</v>
      </c>
      <c r="J5114">
        <f>IF(Table2[[#This Row],[Mulitiple Sneeze?]],J5113+1,0)</f>
        <v>0</v>
      </c>
      <c r="K5114" t="str">
        <f>IF(AND(Table2[[#This Row],[Multiple Counter]]&gt;0, J5115=0),"Combo End","")</f>
        <v/>
      </c>
    </row>
    <row r="5115" spans="1:11" x14ac:dyDescent="0.25">
      <c r="A5115" s="1" t="s">
        <v>3145</v>
      </c>
      <c r="B5115" t="str">
        <f t="shared" si="553"/>
        <v>November 02</v>
      </c>
      <c r="C5115" t="str">
        <f t="shared" si="554"/>
        <v>2022</v>
      </c>
      <c r="D5115" t="str">
        <f t="shared" si="555"/>
        <v>08:35PM</v>
      </c>
      <c r="E5115">
        <f t="shared" si="556"/>
        <v>11</v>
      </c>
      <c r="F5115" t="str">
        <f t="shared" si="557"/>
        <v>02</v>
      </c>
      <c r="G5115" s="1">
        <f t="shared" si="558"/>
        <v>44867</v>
      </c>
      <c r="H5115" s="2">
        <f t="shared" si="559"/>
        <v>44867.857638888891</v>
      </c>
      <c r="I5115" t="b">
        <f>OR(ABS(Table2[[#This Row],[DateTime]]-H5116) * 1440 &lt; 5, ABS(Table2[[#This Row],[DateTime]]-H5114) * 1440 &lt; 5)</f>
        <v>0</v>
      </c>
      <c r="J5115">
        <f>IF(Table2[[#This Row],[Mulitiple Sneeze?]],J5114+1,0)</f>
        <v>0</v>
      </c>
      <c r="K5115" t="str">
        <f>IF(AND(Table2[[#This Row],[Multiple Counter]]&gt;0, J5116=0),"Combo End","")</f>
        <v/>
      </c>
    </row>
    <row r="5116" spans="1:11" x14ac:dyDescent="0.25">
      <c r="A5116" s="1" t="s">
        <v>3144</v>
      </c>
      <c r="B5116" t="str">
        <f t="shared" si="553"/>
        <v>November 03</v>
      </c>
      <c r="C5116" t="str">
        <f t="shared" si="554"/>
        <v>2022</v>
      </c>
      <c r="D5116" t="str">
        <f t="shared" si="555"/>
        <v>06:43AM</v>
      </c>
      <c r="E5116">
        <f t="shared" si="556"/>
        <v>11</v>
      </c>
      <c r="F5116" t="str">
        <f t="shared" si="557"/>
        <v>03</v>
      </c>
      <c r="G5116" s="1">
        <f t="shared" si="558"/>
        <v>44868</v>
      </c>
      <c r="H5116" s="2">
        <f t="shared" si="559"/>
        <v>44868.279861111114</v>
      </c>
      <c r="I5116" t="b">
        <f>OR(ABS(Table2[[#This Row],[DateTime]]-H5117) * 1440 &lt; 5, ABS(Table2[[#This Row],[DateTime]]-H5115) * 1440 &lt; 5)</f>
        <v>0</v>
      </c>
      <c r="J5116">
        <f>IF(Table2[[#This Row],[Mulitiple Sneeze?]],J5115+1,0)</f>
        <v>0</v>
      </c>
      <c r="K5116" t="str">
        <f>IF(AND(Table2[[#This Row],[Multiple Counter]]&gt;0, J5117=0),"Combo End","")</f>
        <v/>
      </c>
    </row>
    <row r="5117" spans="1:11" x14ac:dyDescent="0.25">
      <c r="A5117" s="1" t="s">
        <v>3143</v>
      </c>
      <c r="B5117" t="str">
        <f t="shared" si="553"/>
        <v>November 03</v>
      </c>
      <c r="C5117" t="str">
        <f t="shared" si="554"/>
        <v>2022</v>
      </c>
      <c r="D5117" t="str">
        <f t="shared" si="555"/>
        <v>12:59PM</v>
      </c>
      <c r="E5117">
        <f t="shared" si="556"/>
        <v>11</v>
      </c>
      <c r="F5117" t="str">
        <f t="shared" si="557"/>
        <v>03</v>
      </c>
      <c r="G5117" s="1">
        <f t="shared" si="558"/>
        <v>44868</v>
      </c>
      <c r="H5117" s="2">
        <f t="shared" si="559"/>
        <v>44868.540972222225</v>
      </c>
      <c r="I5117" t="b">
        <f>OR(ABS(Table2[[#This Row],[DateTime]]-H5118) * 1440 &lt; 5, ABS(Table2[[#This Row],[DateTime]]-H5116) * 1440 &lt; 5)</f>
        <v>1</v>
      </c>
      <c r="J5117">
        <f>IF(Table2[[#This Row],[Mulitiple Sneeze?]],J5116+1,0)</f>
        <v>1</v>
      </c>
      <c r="K5117" t="str">
        <f>IF(AND(Table2[[#This Row],[Multiple Counter]]&gt;0, J5118=0),"Combo End","")</f>
        <v/>
      </c>
    </row>
    <row r="5118" spans="1:11" x14ac:dyDescent="0.25">
      <c r="A5118" s="1" t="s">
        <v>3142</v>
      </c>
      <c r="B5118" t="str">
        <f t="shared" si="553"/>
        <v>November 03</v>
      </c>
      <c r="C5118" t="str">
        <f t="shared" si="554"/>
        <v>2022</v>
      </c>
      <c r="D5118" t="str">
        <f t="shared" si="555"/>
        <v>01:00PM</v>
      </c>
      <c r="E5118">
        <f t="shared" si="556"/>
        <v>11</v>
      </c>
      <c r="F5118" t="str">
        <f t="shared" si="557"/>
        <v>03</v>
      </c>
      <c r="G5118" s="1">
        <f t="shared" si="558"/>
        <v>44868</v>
      </c>
      <c r="H5118" s="2">
        <f t="shared" si="559"/>
        <v>44868.541666666664</v>
      </c>
      <c r="I5118" t="b">
        <f>OR(ABS(Table2[[#This Row],[DateTime]]-H5119) * 1440 &lt; 5, ABS(Table2[[#This Row],[DateTime]]-H5117) * 1440 &lt; 5)</f>
        <v>1</v>
      </c>
      <c r="J5118">
        <f>IF(Table2[[#This Row],[Mulitiple Sneeze?]],J5117+1,0)</f>
        <v>2</v>
      </c>
      <c r="K5118" t="str">
        <f>IF(AND(Table2[[#This Row],[Multiple Counter]]&gt;0, J5119=0),"Combo End","")</f>
        <v>Combo End</v>
      </c>
    </row>
    <row r="5119" spans="1:11" x14ac:dyDescent="0.25">
      <c r="A5119" s="1" t="s">
        <v>3141</v>
      </c>
      <c r="B5119" t="str">
        <f t="shared" si="553"/>
        <v>November 03</v>
      </c>
      <c r="C5119" t="str">
        <f t="shared" si="554"/>
        <v>2022</v>
      </c>
      <c r="D5119" t="str">
        <f t="shared" si="555"/>
        <v>09:25PM</v>
      </c>
      <c r="E5119">
        <f t="shared" si="556"/>
        <v>11</v>
      </c>
      <c r="F5119" t="str">
        <f t="shared" si="557"/>
        <v>03</v>
      </c>
      <c r="G5119" s="1">
        <f t="shared" si="558"/>
        <v>44868</v>
      </c>
      <c r="H5119" s="2">
        <f t="shared" si="559"/>
        <v>44868.892361111109</v>
      </c>
      <c r="I5119" t="b">
        <f>OR(ABS(Table2[[#This Row],[DateTime]]-H5120) * 1440 &lt; 5, ABS(Table2[[#This Row],[DateTime]]-H5118) * 1440 &lt; 5)</f>
        <v>0</v>
      </c>
      <c r="J5119">
        <f>IF(Table2[[#This Row],[Mulitiple Sneeze?]],J5118+1,0)</f>
        <v>0</v>
      </c>
      <c r="K5119" t="str">
        <f>IF(AND(Table2[[#This Row],[Multiple Counter]]&gt;0, J5120=0),"Combo End","")</f>
        <v/>
      </c>
    </row>
    <row r="5120" spans="1:11" x14ac:dyDescent="0.25">
      <c r="A5120" s="1" t="s">
        <v>3140</v>
      </c>
      <c r="B5120" t="str">
        <f t="shared" si="553"/>
        <v>November 04</v>
      </c>
      <c r="C5120" t="str">
        <f t="shared" si="554"/>
        <v>2022</v>
      </c>
      <c r="D5120" t="str">
        <f t="shared" si="555"/>
        <v>11:09AM</v>
      </c>
      <c r="E5120">
        <f t="shared" si="556"/>
        <v>11</v>
      </c>
      <c r="F5120" t="str">
        <f t="shared" si="557"/>
        <v>04</v>
      </c>
      <c r="G5120" s="1">
        <f t="shared" si="558"/>
        <v>44869</v>
      </c>
      <c r="H5120" s="2">
        <f t="shared" si="559"/>
        <v>44869.464583333334</v>
      </c>
      <c r="I5120" t="b">
        <f>OR(ABS(Table2[[#This Row],[DateTime]]-H5121) * 1440 &lt; 5, ABS(Table2[[#This Row],[DateTime]]-H5119) * 1440 &lt; 5)</f>
        <v>0</v>
      </c>
      <c r="J5120">
        <f>IF(Table2[[#This Row],[Mulitiple Sneeze?]],J5119+1,0)</f>
        <v>0</v>
      </c>
      <c r="K5120" t="str">
        <f>IF(AND(Table2[[#This Row],[Multiple Counter]]&gt;0, J5121=0),"Combo End","")</f>
        <v/>
      </c>
    </row>
    <row r="5121" spans="1:11" x14ac:dyDescent="0.25">
      <c r="A5121" s="1" t="s">
        <v>3139</v>
      </c>
      <c r="B5121" t="str">
        <f t="shared" si="553"/>
        <v>November 04</v>
      </c>
      <c r="C5121" t="str">
        <f t="shared" si="554"/>
        <v>2022</v>
      </c>
      <c r="D5121" t="str">
        <f t="shared" si="555"/>
        <v>12:20PM</v>
      </c>
      <c r="E5121">
        <f t="shared" si="556"/>
        <v>11</v>
      </c>
      <c r="F5121" t="str">
        <f t="shared" si="557"/>
        <v>04</v>
      </c>
      <c r="G5121" s="1">
        <f t="shared" si="558"/>
        <v>44869</v>
      </c>
      <c r="H5121" s="2">
        <f t="shared" si="559"/>
        <v>44869.513888888891</v>
      </c>
      <c r="I5121" t="b">
        <f>OR(ABS(Table2[[#This Row],[DateTime]]-H5122) * 1440 &lt; 5, ABS(Table2[[#This Row],[DateTime]]-H5120) * 1440 &lt; 5)</f>
        <v>0</v>
      </c>
      <c r="J5121">
        <f>IF(Table2[[#This Row],[Mulitiple Sneeze?]],J5120+1,0)</f>
        <v>0</v>
      </c>
      <c r="K5121" t="str">
        <f>IF(AND(Table2[[#This Row],[Multiple Counter]]&gt;0, J5122=0),"Combo End","")</f>
        <v/>
      </c>
    </row>
    <row r="5122" spans="1:11" x14ac:dyDescent="0.25">
      <c r="A5122" s="1" t="s">
        <v>3138</v>
      </c>
      <c r="B5122" t="str">
        <f t="shared" ref="B5122:B5185" si="560">_xlfn.TEXTBEFORE(A5122,",")</f>
        <v>November 04</v>
      </c>
      <c r="C5122" t="str">
        <f t="shared" ref="C5122:C5185" si="561">LEFT(_xlfn.TEXTAFTER(A5122, ", "), 4)</f>
        <v>2022</v>
      </c>
      <c r="D5122" t="str">
        <f t="shared" ref="D5122:D5185" si="562">_xlfn.TEXTAFTER(A5122, "at ")</f>
        <v>03:15PM</v>
      </c>
      <c r="E5122">
        <f t="shared" ref="E5122:E5185" si="563">MONTH(1&amp;B5122)</f>
        <v>11</v>
      </c>
      <c r="F5122" t="str">
        <f t="shared" ref="F5122:F5185" si="564">RIGHT(B5122, 2)</f>
        <v>04</v>
      </c>
      <c r="G5122" s="1">
        <f t="shared" ref="G5122:G5185" si="565">DATE(C5122,E5122,F5122)</f>
        <v>44869</v>
      </c>
      <c r="H5122" s="2">
        <f t="shared" ref="H5122:H5185" si="566">G5122+TIMEVALUE(_xlfn.CONCAT(LEFT(D5122, 5), " ", RIGHT(D5122, 2)))</f>
        <v>44869.635416666664</v>
      </c>
      <c r="I5122" t="b">
        <f>OR(ABS(Table2[[#This Row],[DateTime]]-H5123) * 1440 &lt; 5, ABS(Table2[[#This Row],[DateTime]]-H5121) * 1440 &lt; 5)</f>
        <v>0</v>
      </c>
      <c r="J5122">
        <f>IF(Table2[[#This Row],[Mulitiple Sneeze?]],J5121+1,0)</f>
        <v>0</v>
      </c>
      <c r="K5122" t="str">
        <f>IF(AND(Table2[[#This Row],[Multiple Counter]]&gt;0, J5123=0),"Combo End","")</f>
        <v/>
      </c>
    </row>
    <row r="5123" spans="1:11" x14ac:dyDescent="0.25">
      <c r="A5123" s="1" t="s">
        <v>3137</v>
      </c>
      <c r="B5123" t="str">
        <f t="shared" si="560"/>
        <v>November 04</v>
      </c>
      <c r="C5123" t="str">
        <f t="shared" si="561"/>
        <v>2022</v>
      </c>
      <c r="D5123" t="str">
        <f t="shared" si="562"/>
        <v>07:05PM</v>
      </c>
      <c r="E5123">
        <f t="shared" si="563"/>
        <v>11</v>
      </c>
      <c r="F5123" t="str">
        <f t="shared" si="564"/>
        <v>04</v>
      </c>
      <c r="G5123" s="1">
        <f t="shared" si="565"/>
        <v>44869</v>
      </c>
      <c r="H5123" s="2">
        <f t="shared" si="566"/>
        <v>44869.795138888891</v>
      </c>
      <c r="I5123" t="b">
        <f>OR(ABS(Table2[[#This Row],[DateTime]]-H5124) * 1440 &lt; 5, ABS(Table2[[#This Row],[DateTime]]-H5122) * 1440 &lt; 5)</f>
        <v>0</v>
      </c>
      <c r="J5123">
        <f>IF(Table2[[#This Row],[Mulitiple Sneeze?]],J5122+1,0)</f>
        <v>0</v>
      </c>
      <c r="K5123" t="str">
        <f>IF(AND(Table2[[#This Row],[Multiple Counter]]&gt;0, J5124=0),"Combo End","")</f>
        <v/>
      </c>
    </row>
    <row r="5124" spans="1:11" x14ac:dyDescent="0.25">
      <c r="A5124" s="1" t="s">
        <v>2936</v>
      </c>
      <c r="B5124" t="str">
        <f t="shared" si="560"/>
        <v>November 05</v>
      </c>
      <c r="C5124" t="str">
        <f t="shared" si="561"/>
        <v>2022</v>
      </c>
      <c r="D5124" t="str">
        <f t="shared" si="562"/>
        <v>08:37AM</v>
      </c>
      <c r="E5124">
        <f t="shared" si="563"/>
        <v>11</v>
      </c>
      <c r="F5124" t="str">
        <f t="shared" si="564"/>
        <v>05</v>
      </c>
      <c r="G5124" s="1">
        <f t="shared" si="565"/>
        <v>44870</v>
      </c>
      <c r="H5124" s="2">
        <f t="shared" si="566"/>
        <v>44870.359027777777</v>
      </c>
      <c r="I5124" t="b">
        <f>OR(ABS(Table2[[#This Row],[DateTime]]-H5125) * 1440 &lt; 5, ABS(Table2[[#This Row],[DateTime]]-H5123) * 1440 &lt; 5)</f>
        <v>0</v>
      </c>
      <c r="J5124">
        <f>IF(Table2[[#This Row],[Mulitiple Sneeze?]],J5123+1,0)</f>
        <v>0</v>
      </c>
      <c r="K5124" t="str">
        <f>IF(AND(Table2[[#This Row],[Multiple Counter]]&gt;0, J5125=0),"Combo End","")</f>
        <v/>
      </c>
    </row>
    <row r="5125" spans="1:11" x14ac:dyDescent="0.25">
      <c r="A5125" s="1" t="s">
        <v>2935</v>
      </c>
      <c r="B5125" t="str">
        <f t="shared" si="560"/>
        <v>November 05</v>
      </c>
      <c r="C5125" t="str">
        <f t="shared" si="561"/>
        <v>2022</v>
      </c>
      <c r="D5125" t="str">
        <f t="shared" si="562"/>
        <v>04:25PM</v>
      </c>
      <c r="E5125">
        <f t="shared" si="563"/>
        <v>11</v>
      </c>
      <c r="F5125" t="str">
        <f t="shared" si="564"/>
        <v>05</v>
      </c>
      <c r="G5125" s="1">
        <f t="shared" si="565"/>
        <v>44870</v>
      </c>
      <c r="H5125" s="2">
        <f t="shared" si="566"/>
        <v>44870.684027777781</v>
      </c>
      <c r="I5125" t="b">
        <f>OR(ABS(Table2[[#This Row],[DateTime]]-H5126) * 1440 &lt; 5, ABS(Table2[[#This Row],[DateTime]]-H5124) * 1440 &lt; 5)</f>
        <v>0</v>
      </c>
      <c r="J5125">
        <f>IF(Table2[[#This Row],[Mulitiple Sneeze?]],J5124+1,0)</f>
        <v>0</v>
      </c>
      <c r="K5125" t="str">
        <f>IF(AND(Table2[[#This Row],[Multiple Counter]]&gt;0, J5126=0),"Combo End","")</f>
        <v/>
      </c>
    </row>
    <row r="5126" spans="1:11" x14ac:dyDescent="0.25">
      <c r="A5126" s="1" t="s">
        <v>2934</v>
      </c>
      <c r="B5126" t="str">
        <f t="shared" si="560"/>
        <v>November 06</v>
      </c>
      <c r="C5126" t="str">
        <f t="shared" si="561"/>
        <v>2022</v>
      </c>
      <c r="D5126" t="str">
        <f t="shared" si="562"/>
        <v>11:34AM</v>
      </c>
      <c r="E5126">
        <f t="shared" si="563"/>
        <v>11</v>
      </c>
      <c r="F5126" t="str">
        <f t="shared" si="564"/>
        <v>06</v>
      </c>
      <c r="G5126" s="1">
        <f t="shared" si="565"/>
        <v>44871</v>
      </c>
      <c r="H5126" s="2">
        <f t="shared" si="566"/>
        <v>44871.481944444444</v>
      </c>
      <c r="I5126" t="b">
        <f>OR(ABS(Table2[[#This Row],[DateTime]]-H5127) * 1440 &lt; 5, ABS(Table2[[#This Row],[DateTime]]-H5125) * 1440 &lt; 5)</f>
        <v>0</v>
      </c>
      <c r="J5126">
        <f>IF(Table2[[#This Row],[Mulitiple Sneeze?]],J5125+1,0)</f>
        <v>0</v>
      </c>
      <c r="K5126" t="str">
        <f>IF(AND(Table2[[#This Row],[Multiple Counter]]&gt;0, J5127=0),"Combo End","")</f>
        <v/>
      </c>
    </row>
    <row r="5127" spans="1:11" x14ac:dyDescent="0.25">
      <c r="A5127" s="1" t="s">
        <v>2933</v>
      </c>
      <c r="B5127" t="str">
        <f t="shared" si="560"/>
        <v>November 06</v>
      </c>
      <c r="C5127" t="str">
        <f t="shared" si="561"/>
        <v>2022</v>
      </c>
      <c r="D5127" t="str">
        <f t="shared" si="562"/>
        <v>06:48PM</v>
      </c>
      <c r="E5127">
        <f t="shared" si="563"/>
        <v>11</v>
      </c>
      <c r="F5127" t="str">
        <f t="shared" si="564"/>
        <v>06</v>
      </c>
      <c r="G5127" s="1">
        <f t="shared" si="565"/>
        <v>44871</v>
      </c>
      <c r="H5127" s="2">
        <f t="shared" si="566"/>
        <v>44871.783333333333</v>
      </c>
      <c r="I5127" t="b">
        <f>OR(ABS(Table2[[#This Row],[DateTime]]-H5128) * 1440 &lt; 5, ABS(Table2[[#This Row],[DateTime]]-H5126) * 1440 &lt; 5)</f>
        <v>0</v>
      </c>
      <c r="J5127">
        <f>IF(Table2[[#This Row],[Mulitiple Sneeze?]],J5126+1,0)</f>
        <v>0</v>
      </c>
      <c r="K5127" t="str">
        <f>IF(AND(Table2[[#This Row],[Multiple Counter]]&gt;0, J5128=0),"Combo End","")</f>
        <v/>
      </c>
    </row>
    <row r="5128" spans="1:11" x14ac:dyDescent="0.25">
      <c r="A5128" s="1" t="s">
        <v>2932</v>
      </c>
      <c r="B5128" t="str">
        <f t="shared" si="560"/>
        <v>November 07</v>
      </c>
      <c r="C5128" t="str">
        <f t="shared" si="561"/>
        <v>2022</v>
      </c>
      <c r="D5128" t="str">
        <f t="shared" si="562"/>
        <v>06:21PM</v>
      </c>
      <c r="E5128">
        <f t="shared" si="563"/>
        <v>11</v>
      </c>
      <c r="F5128" t="str">
        <f t="shared" si="564"/>
        <v>07</v>
      </c>
      <c r="G5128" s="1">
        <f t="shared" si="565"/>
        <v>44872</v>
      </c>
      <c r="H5128" s="2">
        <f t="shared" si="566"/>
        <v>44872.76458333333</v>
      </c>
      <c r="I5128" t="b">
        <f>OR(ABS(Table2[[#This Row],[DateTime]]-H5129) * 1440 &lt; 5, ABS(Table2[[#This Row],[DateTime]]-H5127) * 1440 &lt; 5)</f>
        <v>0</v>
      </c>
      <c r="J5128">
        <f>IF(Table2[[#This Row],[Mulitiple Sneeze?]],J5127+1,0)</f>
        <v>0</v>
      </c>
      <c r="K5128" t="str">
        <f>IF(AND(Table2[[#This Row],[Multiple Counter]]&gt;0, J5129=0),"Combo End","")</f>
        <v/>
      </c>
    </row>
    <row r="5129" spans="1:11" x14ac:dyDescent="0.25">
      <c r="A5129" s="1" t="s">
        <v>2931</v>
      </c>
      <c r="B5129" t="str">
        <f t="shared" si="560"/>
        <v>November 09</v>
      </c>
      <c r="C5129" t="str">
        <f t="shared" si="561"/>
        <v>2022</v>
      </c>
      <c r="D5129" t="str">
        <f t="shared" si="562"/>
        <v>06:26AM</v>
      </c>
      <c r="E5129">
        <f t="shared" si="563"/>
        <v>11</v>
      </c>
      <c r="F5129" t="str">
        <f t="shared" si="564"/>
        <v>09</v>
      </c>
      <c r="G5129" s="1">
        <f t="shared" si="565"/>
        <v>44874</v>
      </c>
      <c r="H5129" s="2">
        <f t="shared" si="566"/>
        <v>44874.268055555556</v>
      </c>
      <c r="I5129" t="b">
        <f>OR(ABS(Table2[[#This Row],[DateTime]]-H5130) * 1440 &lt; 5, ABS(Table2[[#This Row],[DateTime]]-H5128) * 1440 &lt; 5)</f>
        <v>0</v>
      </c>
      <c r="J5129">
        <f>IF(Table2[[#This Row],[Mulitiple Sneeze?]],J5128+1,0)</f>
        <v>0</v>
      </c>
      <c r="K5129" t="str">
        <f>IF(AND(Table2[[#This Row],[Multiple Counter]]&gt;0, J5130=0),"Combo End","")</f>
        <v/>
      </c>
    </row>
    <row r="5130" spans="1:11" x14ac:dyDescent="0.25">
      <c r="A5130" s="1" t="s">
        <v>2930</v>
      </c>
      <c r="B5130" t="str">
        <f t="shared" si="560"/>
        <v>November 09</v>
      </c>
      <c r="C5130" t="str">
        <f t="shared" si="561"/>
        <v>2022</v>
      </c>
      <c r="D5130" t="str">
        <f t="shared" si="562"/>
        <v>09:43AM</v>
      </c>
      <c r="E5130">
        <f t="shared" si="563"/>
        <v>11</v>
      </c>
      <c r="F5130" t="str">
        <f t="shared" si="564"/>
        <v>09</v>
      </c>
      <c r="G5130" s="1">
        <f t="shared" si="565"/>
        <v>44874</v>
      </c>
      <c r="H5130" s="2">
        <f t="shared" si="566"/>
        <v>44874.404861111114</v>
      </c>
      <c r="I5130" t="b">
        <f>OR(ABS(Table2[[#This Row],[DateTime]]-H5131) * 1440 &lt; 5, ABS(Table2[[#This Row],[DateTime]]-H5129) * 1440 &lt; 5)</f>
        <v>0</v>
      </c>
      <c r="J5130">
        <f>IF(Table2[[#This Row],[Mulitiple Sneeze?]],J5129+1,0)</f>
        <v>0</v>
      </c>
      <c r="K5130" t="str">
        <f>IF(AND(Table2[[#This Row],[Multiple Counter]]&gt;0, J5131=0),"Combo End","")</f>
        <v/>
      </c>
    </row>
    <row r="5131" spans="1:11" x14ac:dyDescent="0.25">
      <c r="A5131" s="1" t="s">
        <v>2929</v>
      </c>
      <c r="B5131" t="str">
        <f t="shared" si="560"/>
        <v>November 10</v>
      </c>
      <c r="C5131" t="str">
        <f t="shared" si="561"/>
        <v>2022</v>
      </c>
      <c r="D5131" t="str">
        <f t="shared" si="562"/>
        <v>07:09AM</v>
      </c>
      <c r="E5131">
        <f t="shared" si="563"/>
        <v>11</v>
      </c>
      <c r="F5131" t="str">
        <f t="shared" si="564"/>
        <v>10</v>
      </c>
      <c r="G5131" s="1">
        <f t="shared" si="565"/>
        <v>44875</v>
      </c>
      <c r="H5131" s="2">
        <f t="shared" si="566"/>
        <v>44875.29791666667</v>
      </c>
      <c r="I5131" t="b">
        <f>OR(ABS(Table2[[#This Row],[DateTime]]-H5132) * 1440 &lt; 5, ABS(Table2[[#This Row],[DateTime]]-H5130) * 1440 &lt; 5)</f>
        <v>0</v>
      </c>
      <c r="J5131">
        <f>IF(Table2[[#This Row],[Mulitiple Sneeze?]],J5130+1,0)</f>
        <v>0</v>
      </c>
      <c r="K5131" t="str">
        <f>IF(AND(Table2[[#This Row],[Multiple Counter]]&gt;0, J5132=0),"Combo End","")</f>
        <v/>
      </c>
    </row>
    <row r="5132" spans="1:11" x14ac:dyDescent="0.25">
      <c r="A5132" s="1" t="s">
        <v>2928</v>
      </c>
      <c r="B5132" t="str">
        <f t="shared" si="560"/>
        <v>November 10</v>
      </c>
      <c r="C5132" t="str">
        <f t="shared" si="561"/>
        <v>2022</v>
      </c>
      <c r="D5132" t="str">
        <f t="shared" si="562"/>
        <v>08:25AM</v>
      </c>
      <c r="E5132">
        <f t="shared" si="563"/>
        <v>11</v>
      </c>
      <c r="F5132" t="str">
        <f t="shared" si="564"/>
        <v>10</v>
      </c>
      <c r="G5132" s="1">
        <f t="shared" si="565"/>
        <v>44875</v>
      </c>
      <c r="H5132" s="2">
        <f t="shared" si="566"/>
        <v>44875.350694444445</v>
      </c>
      <c r="I5132" t="b">
        <f>OR(ABS(Table2[[#This Row],[DateTime]]-H5133) * 1440 &lt; 5, ABS(Table2[[#This Row],[DateTime]]-H5131) * 1440 &lt; 5)</f>
        <v>0</v>
      </c>
      <c r="J5132">
        <f>IF(Table2[[#This Row],[Mulitiple Sneeze?]],J5131+1,0)</f>
        <v>0</v>
      </c>
      <c r="K5132" t="str">
        <f>IF(AND(Table2[[#This Row],[Multiple Counter]]&gt;0, J5133=0),"Combo End","")</f>
        <v/>
      </c>
    </row>
    <row r="5133" spans="1:11" x14ac:dyDescent="0.25">
      <c r="A5133" s="1" t="s">
        <v>2927</v>
      </c>
      <c r="B5133" t="str">
        <f t="shared" si="560"/>
        <v>November 10</v>
      </c>
      <c r="C5133" t="str">
        <f t="shared" si="561"/>
        <v>2022</v>
      </c>
      <c r="D5133" t="str">
        <f t="shared" si="562"/>
        <v>07:52PM</v>
      </c>
      <c r="E5133">
        <f t="shared" si="563"/>
        <v>11</v>
      </c>
      <c r="F5133" t="str">
        <f t="shared" si="564"/>
        <v>10</v>
      </c>
      <c r="G5133" s="1">
        <f t="shared" si="565"/>
        <v>44875</v>
      </c>
      <c r="H5133" s="2">
        <f t="shared" si="566"/>
        <v>44875.827777777777</v>
      </c>
      <c r="I5133" t="b">
        <f>OR(ABS(Table2[[#This Row],[DateTime]]-H5134) * 1440 &lt; 5, ABS(Table2[[#This Row],[DateTime]]-H5132) * 1440 &lt; 5)</f>
        <v>0</v>
      </c>
      <c r="J5133">
        <f>IF(Table2[[#This Row],[Mulitiple Sneeze?]],J5132+1,0)</f>
        <v>0</v>
      </c>
      <c r="K5133" t="str">
        <f>IF(AND(Table2[[#This Row],[Multiple Counter]]&gt;0, J5134=0),"Combo End","")</f>
        <v/>
      </c>
    </row>
    <row r="5134" spans="1:11" x14ac:dyDescent="0.25">
      <c r="A5134" s="1" t="s">
        <v>2926</v>
      </c>
      <c r="B5134" t="str">
        <f t="shared" si="560"/>
        <v>November 11</v>
      </c>
      <c r="C5134" t="str">
        <f t="shared" si="561"/>
        <v>2022</v>
      </c>
      <c r="D5134" t="str">
        <f t="shared" si="562"/>
        <v>10:24AM</v>
      </c>
      <c r="E5134">
        <f t="shared" si="563"/>
        <v>11</v>
      </c>
      <c r="F5134" t="str">
        <f t="shared" si="564"/>
        <v>11</v>
      </c>
      <c r="G5134" s="1">
        <f t="shared" si="565"/>
        <v>44876</v>
      </c>
      <c r="H5134" s="2">
        <f t="shared" si="566"/>
        <v>44876.433333333334</v>
      </c>
      <c r="I5134" t="b">
        <f>OR(ABS(Table2[[#This Row],[DateTime]]-H5135) * 1440 &lt; 5, ABS(Table2[[#This Row],[DateTime]]-H5133) * 1440 &lt; 5)</f>
        <v>0</v>
      </c>
      <c r="J5134">
        <f>IF(Table2[[#This Row],[Mulitiple Sneeze?]],J5133+1,0)</f>
        <v>0</v>
      </c>
      <c r="K5134" t="str">
        <f>IF(AND(Table2[[#This Row],[Multiple Counter]]&gt;0, J5135=0),"Combo End","")</f>
        <v/>
      </c>
    </row>
    <row r="5135" spans="1:11" x14ac:dyDescent="0.25">
      <c r="A5135" s="1" t="s">
        <v>2925</v>
      </c>
      <c r="B5135" t="str">
        <f t="shared" si="560"/>
        <v>November 11</v>
      </c>
      <c r="C5135" t="str">
        <f t="shared" si="561"/>
        <v>2022</v>
      </c>
      <c r="D5135" t="str">
        <f t="shared" si="562"/>
        <v>02:02PM</v>
      </c>
      <c r="E5135">
        <f t="shared" si="563"/>
        <v>11</v>
      </c>
      <c r="F5135" t="str">
        <f t="shared" si="564"/>
        <v>11</v>
      </c>
      <c r="G5135" s="1">
        <f t="shared" si="565"/>
        <v>44876</v>
      </c>
      <c r="H5135" s="2">
        <f t="shared" si="566"/>
        <v>44876.584722222222</v>
      </c>
      <c r="I5135" t="b">
        <f>OR(ABS(Table2[[#This Row],[DateTime]]-H5136) * 1440 &lt; 5, ABS(Table2[[#This Row],[DateTime]]-H5134) * 1440 &lt; 5)</f>
        <v>0</v>
      </c>
      <c r="J5135">
        <f>IF(Table2[[#This Row],[Mulitiple Sneeze?]],J5134+1,0)</f>
        <v>0</v>
      </c>
      <c r="K5135" t="str">
        <f>IF(AND(Table2[[#This Row],[Multiple Counter]]&gt;0, J5136=0),"Combo End","")</f>
        <v/>
      </c>
    </row>
    <row r="5136" spans="1:11" x14ac:dyDescent="0.25">
      <c r="A5136" s="1" t="s">
        <v>2924</v>
      </c>
      <c r="B5136" t="str">
        <f t="shared" si="560"/>
        <v>November 11</v>
      </c>
      <c r="C5136" t="str">
        <f t="shared" si="561"/>
        <v>2022</v>
      </c>
      <c r="D5136" t="str">
        <f t="shared" si="562"/>
        <v>03:11PM</v>
      </c>
      <c r="E5136">
        <f t="shared" si="563"/>
        <v>11</v>
      </c>
      <c r="F5136" t="str">
        <f t="shared" si="564"/>
        <v>11</v>
      </c>
      <c r="G5136" s="1">
        <f t="shared" si="565"/>
        <v>44876</v>
      </c>
      <c r="H5136" s="2">
        <f t="shared" si="566"/>
        <v>44876.632638888892</v>
      </c>
      <c r="I5136" t="b">
        <f>OR(ABS(Table2[[#This Row],[DateTime]]-H5137) * 1440 &lt; 5, ABS(Table2[[#This Row],[DateTime]]-H5135) * 1440 &lt; 5)</f>
        <v>0</v>
      </c>
      <c r="J5136">
        <f>IF(Table2[[#This Row],[Mulitiple Sneeze?]],J5135+1,0)</f>
        <v>0</v>
      </c>
      <c r="K5136" t="str">
        <f>IF(AND(Table2[[#This Row],[Multiple Counter]]&gt;0, J5137=0),"Combo End","")</f>
        <v/>
      </c>
    </row>
    <row r="5137" spans="1:11" x14ac:dyDescent="0.25">
      <c r="A5137" s="1" t="s">
        <v>2923</v>
      </c>
      <c r="B5137" t="str">
        <f t="shared" si="560"/>
        <v>November 13</v>
      </c>
      <c r="C5137" t="str">
        <f t="shared" si="561"/>
        <v>2022</v>
      </c>
      <c r="D5137" t="str">
        <f t="shared" si="562"/>
        <v>11:08AM</v>
      </c>
      <c r="E5137">
        <f t="shared" si="563"/>
        <v>11</v>
      </c>
      <c r="F5137" t="str">
        <f t="shared" si="564"/>
        <v>13</v>
      </c>
      <c r="G5137" s="1">
        <f t="shared" si="565"/>
        <v>44878</v>
      </c>
      <c r="H5137" s="2">
        <f t="shared" si="566"/>
        <v>44878.463888888888</v>
      </c>
      <c r="I5137" t="b">
        <f>OR(ABS(Table2[[#This Row],[DateTime]]-H5138) * 1440 &lt; 5, ABS(Table2[[#This Row],[DateTime]]-H5136) * 1440 &lt; 5)</f>
        <v>0</v>
      </c>
      <c r="J5137">
        <f>IF(Table2[[#This Row],[Mulitiple Sneeze?]],J5136+1,0)</f>
        <v>0</v>
      </c>
      <c r="K5137" t="str">
        <f>IF(AND(Table2[[#This Row],[Multiple Counter]]&gt;0, J5138=0),"Combo End","")</f>
        <v/>
      </c>
    </row>
    <row r="5138" spans="1:11" x14ac:dyDescent="0.25">
      <c r="A5138" s="1" t="s">
        <v>2922</v>
      </c>
      <c r="B5138" t="str">
        <f t="shared" si="560"/>
        <v>November 13</v>
      </c>
      <c r="C5138" t="str">
        <f t="shared" si="561"/>
        <v>2022</v>
      </c>
      <c r="D5138" t="str">
        <f t="shared" si="562"/>
        <v>04:07PM</v>
      </c>
      <c r="E5138">
        <f t="shared" si="563"/>
        <v>11</v>
      </c>
      <c r="F5138" t="str">
        <f t="shared" si="564"/>
        <v>13</v>
      </c>
      <c r="G5138" s="1">
        <f t="shared" si="565"/>
        <v>44878</v>
      </c>
      <c r="H5138" s="2">
        <f t="shared" si="566"/>
        <v>44878.671527777777</v>
      </c>
      <c r="I5138" t="b">
        <f>OR(ABS(Table2[[#This Row],[DateTime]]-H5139) * 1440 &lt; 5, ABS(Table2[[#This Row],[DateTime]]-H5137) * 1440 &lt; 5)</f>
        <v>0</v>
      </c>
      <c r="J5138">
        <f>IF(Table2[[#This Row],[Mulitiple Sneeze?]],J5137+1,0)</f>
        <v>0</v>
      </c>
      <c r="K5138" t="str">
        <f>IF(AND(Table2[[#This Row],[Multiple Counter]]&gt;0, J5139=0),"Combo End","")</f>
        <v/>
      </c>
    </row>
    <row r="5139" spans="1:11" x14ac:dyDescent="0.25">
      <c r="A5139" s="1" t="s">
        <v>2921</v>
      </c>
      <c r="B5139" t="str">
        <f t="shared" si="560"/>
        <v>November 13</v>
      </c>
      <c r="C5139" t="str">
        <f t="shared" si="561"/>
        <v>2022</v>
      </c>
      <c r="D5139" t="str">
        <f t="shared" si="562"/>
        <v>07:54PM</v>
      </c>
      <c r="E5139">
        <f t="shared" si="563"/>
        <v>11</v>
      </c>
      <c r="F5139" t="str">
        <f t="shared" si="564"/>
        <v>13</v>
      </c>
      <c r="G5139" s="1">
        <f t="shared" si="565"/>
        <v>44878</v>
      </c>
      <c r="H5139" s="2">
        <f t="shared" si="566"/>
        <v>44878.82916666667</v>
      </c>
      <c r="I5139" t="b">
        <f>OR(ABS(Table2[[#This Row],[DateTime]]-H5140) * 1440 &lt; 5, ABS(Table2[[#This Row],[DateTime]]-H5138) * 1440 &lt; 5)</f>
        <v>0</v>
      </c>
      <c r="J5139">
        <f>IF(Table2[[#This Row],[Mulitiple Sneeze?]],J5138+1,0)</f>
        <v>0</v>
      </c>
      <c r="K5139" t="str">
        <f>IF(AND(Table2[[#This Row],[Multiple Counter]]&gt;0, J5140=0),"Combo End","")</f>
        <v/>
      </c>
    </row>
    <row r="5140" spans="1:11" x14ac:dyDescent="0.25">
      <c r="A5140" s="1" t="s">
        <v>2920</v>
      </c>
      <c r="B5140" t="str">
        <f t="shared" si="560"/>
        <v>November 13</v>
      </c>
      <c r="C5140" t="str">
        <f t="shared" si="561"/>
        <v>2022</v>
      </c>
      <c r="D5140" t="str">
        <f t="shared" si="562"/>
        <v>08:36PM</v>
      </c>
      <c r="E5140">
        <f t="shared" si="563"/>
        <v>11</v>
      </c>
      <c r="F5140" t="str">
        <f t="shared" si="564"/>
        <v>13</v>
      </c>
      <c r="G5140" s="1">
        <f t="shared" si="565"/>
        <v>44878</v>
      </c>
      <c r="H5140" s="2">
        <f t="shared" si="566"/>
        <v>44878.85833333333</v>
      </c>
      <c r="I5140" t="b">
        <f>OR(ABS(Table2[[#This Row],[DateTime]]-H5141) * 1440 &lt; 5, ABS(Table2[[#This Row],[DateTime]]-H5139) * 1440 &lt; 5)</f>
        <v>0</v>
      </c>
      <c r="J5140">
        <f>IF(Table2[[#This Row],[Mulitiple Sneeze?]],J5139+1,0)</f>
        <v>0</v>
      </c>
      <c r="K5140" t="str">
        <f>IF(AND(Table2[[#This Row],[Multiple Counter]]&gt;0, J5141=0),"Combo End","")</f>
        <v/>
      </c>
    </row>
    <row r="5141" spans="1:11" x14ac:dyDescent="0.25">
      <c r="A5141" s="1" t="s">
        <v>2919</v>
      </c>
      <c r="B5141" t="str">
        <f t="shared" si="560"/>
        <v>November 14</v>
      </c>
      <c r="C5141" t="str">
        <f t="shared" si="561"/>
        <v>2022</v>
      </c>
      <c r="D5141" t="str">
        <f t="shared" si="562"/>
        <v>07:26AM</v>
      </c>
      <c r="E5141">
        <f t="shared" si="563"/>
        <v>11</v>
      </c>
      <c r="F5141" t="str">
        <f t="shared" si="564"/>
        <v>14</v>
      </c>
      <c r="G5141" s="1">
        <f t="shared" si="565"/>
        <v>44879</v>
      </c>
      <c r="H5141" s="2">
        <f t="shared" si="566"/>
        <v>44879.30972222222</v>
      </c>
      <c r="I5141" t="b">
        <f>OR(ABS(Table2[[#This Row],[DateTime]]-H5142) * 1440 &lt; 5, ABS(Table2[[#This Row],[DateTime]]-H5140) * 1440 &lt; 5)</f>
        <v>0</v>
      </c>
      <c r="J5141">
        <f>IF(Table2[[#This Row],[Mulitiple Sneeze?]],J5140+1,0)</f>
        <v>0</v>
      </c>
      <c r="K5141" t="str">
        <f>IF(AND(Table2[[#This Row],[Multiple Counter]]&gt;0, J5142=0),"Combo End","")</f>
        <v/>
      </c>
    </row>
    <row r="5142" spans="1:11" x14ac:dyDescent="0.25">
      <c r="A5142" s="1" t="s">
        <v>2918</v>
      </c>
      <c r="B5142" t="str">
        <f t="shared" si="560"/>
        <v>November 14</v>
      </c>
      <c r="C5142" t="str">
        <f t="shared" si="561"/>
        <v>2022</v>
      </c>
      <c r="D5142" t="str">
        <f t="shared" si="562"/>
        <v>07:31AM</v>
      </c>
      <c r="E5142">
        <f t="shared" si="563"/>
        <v>11</v>
      </c>
      <c r="F5142" t="str">
        <f t="shared" si="564"/>
        <v>14</v>
      </c>
      <c r="G5142" s="1">
        <f t="shared" si="565"/>
        <v>44879</v>
      </c>
      <c r="H5142" s="2">
        <f t="shared" si="566"/>
        <v>44879.313194444447</v>
      </c>
      <c r="I5142" t="b">
        <f>OR(ABS(Table2[[#This Row],[DateTime]]-H5143) * 1440 &lt; 5, ABS(Table2[[#This Row],[DateTime]]-H5141) * 1440 &lt; 5)</f>
        <v>0</v>
      </c>
      <c r="J5142">
        <f>IF(Table2[[#This Row],[Mulitiple Sneeze?]],J5141+1,0)</f>
        <v>0</v>
      </c>
      <c r="K5142" t="str">
        <f>IF(AND(Table2[[#This Row],[Multiple Counter]]&gt;0, J5143=0),"Combo End","")</f>
        <v/>
      </c>
    </row>
    <row r="5143" spans="1:11" x14ac:dyDescent="0.25">
      <c r="A5143" s="1" t="s">
        <v>2917</v>
      </c>
      <c r="B5143" t="str">
        <f t="shared" si="560"/>
        <v>November 14</v>
      </c>
      <c r="C5143" t="str">
        <f t="shared" si="561"/>
        <v>2022</v>
      </c>
      <c r="D5143" t="str">
        <f t="shared" si="562"/>
        <v>02:09PM</v>
      </c>
      <c r="E5143">
        <f t="shared" si="563"/>
        <v>11</v>
      </c>
      <c r="F5143" t="str">
        <f t="shared" si="564"/>
        <v>14</v>
      </c>
      <c r="G5143" s="1">
        <f t="shared" si="565"/>
        <v>44879</v>
      </c>
      <c r="H5143" s="2">
        <f t="shared" si="566"/>
        <v>44879.589583333334</v>
      </c>
      <c r="I5143" t="b">
        <f>OR(ABS(Table2[[#This Row],[DateTime]]-H5144) * 1440 &lt; 5, ABS(Table2[[#This Row],[DateTime]]-H5142) * 1440 &lt; 5)</f>
        <v>0</v>
      </c>
      <c r="J5143">
        <f>IF(Table2[[#This Row],[Mulitiple Sneeze?]],J5142+1,0)</f>
        <v>0</v>
      </c>
      <c r="K5143" t="str">
        <f>IF(AND(Table2[[#This Row],[Multiple Counter]]&gt;0, J5144=0),"Combo End","")</f>
        <v/>
      </c>
    </row>
    <row r="5144" spans="1:11" x14ac:dyDescent="0.25">
      <c r="A5144" s="1" t="s">
        <v>2716</v>
      </c>
      <c r="B5144" t="str">
        <f t="shared" si="560"/>
        <v>November 15</v>
      </c>
      <c r="C5144" t="str">
        <f t="shared" si="561"/>
        <v>2022</v>
      </c>
      <c r="D5144" t="str">
        <f t="shared" si="562"/>
        <v>06:27AM</v>
      </c>
      <c r="E5144">
        <f t="shared" si="563"/>
        <v>11</v>
      </c>
      <c r="F5144" t="str">
        <f t="shared" si="564"/>
        <v>15</v>
      </c>
      <c r="G5144" s="1">
        <f t="shared" si="565"/>
        <v>44880</v>
      </c>
      <c r="H5144" s="2">
        <f t="shared" si="566"/>
        <v>44880.268750000003</v>
      </c>
      <c r="I5144" t="b">
        <f>OR(ABS(Table2[[#This Row],[DateTime]]-H5145) * 1440 &lt; 5, ABS(Table2[[#This Row],[DateTime]]-H5143) * 1440 &lt; 5)</f>
        <v>0</v>
      </c>
      <c r="J5144">
        <f>IF(Table2[[#This Row],[Mulitiple Sneeze?]],J5143+1,0)</f>
        <v>0</v>
      </c>
      <c r="K5144" t="str">
        <f>IF(AND(Table2[[#This Row],[Multiple Counter]]&gt;0, J5145=0),"Combo End","")</f>
        <v/>
      </c>
    </row>
    <row r="5145" spans="1:11" x14ac:dyDescent="0.25">
      <c r="A5145" s="1" t="s">
        <v>2715</v>
      </c>
      <c r="B5145" t="str">
        <f t="shared" si="560"/>
        <v>November 15</v>
      </c>
      <c r="C5145" t="str">
        <f t="shared" si="561"/>
        <v>2022</v>
      </c>
      <c r="D5145" t="str">
        <f t="shared" si="562"/>
        <v>10:47AM</v>
      </c>
      <c r="E5145">
        <f t="shared" si="563"/>
        <v>11</v>
      </c>
      <c r="F5145" t="str">
        <f t="shared" si="564"/>
        <v>15</v>
      </c>
      <c r="G5145" s="1">
        <f t="shared" si="565"/>
        <v>44880</v>
      </c>
      <c r="H5145" s="2">
        <f t="shared" si="566"/>
        <v>44880.449305555558</v>
      </c>
      <c r="I5145" t="b">
        <f>OR(ABS(Table2[[#This Row],[DateTime]]-H5146) * 1440 &lt; 5, ABS(Table2[[#This Row],[DateTime]]-H5144) * 1440 &lt; 5)</f>
        <v>0</v>
      </c>
      <c r="J5145">
        <f>IF(Table2[[#This Row],[Mulitiple Sneeze?]],J5144+1,0)</f>
        <v>0</v>
      </c>
      <c r="K5145" t="str">
        <f>IF(AND(Table2[[#This Row],[Multiple Counter]]&gt;0, J5146=0),"Combo End","")</f>
        <v/>
      </c>
    </row>
    <row r="5146" spans="1:11" x14ac:dyDescent="0.25">
      <c r="A5146" s="1" t="s">
        <v>2714</v>
      </c>
      <c r="B5146" t="str">
        <f t="shared" si="560"/>
        <v>November 15</v>
      </c>
      <c r="C5146" t="str">
        <f t="shared" si="561"/>
        <v>2022</v>
      </c>
      <c r="D5146" t="str">
        <f t="shared" si="562"/>
        <v>01:40PM</v>
      </c>
      <c r="E5146">
        <f t="shared" si="563"/>
        <v>11</v>
      </c>
      <c r="F5146" t="str">
        <f t="shared" si="564"/>
        <v>15</v>
      </c>
      <c r="G5146" s="1">
        <f t="shared" si="565"/>
        <v>44880</v>
      </c>
      <c r="H5146" s="2">
        <f t="shared" si="566"/>
        <v>44880.569444444445</v>
      </c>
      <c r="I5146" t="b">
        <f>OR(ABS(Table2[[#This Row],[DateTime]]-H5147) * 1440 &lt; 5, ABS(Table2[[#This Row],[DateTime]]-H5145) * 1440 &lt; 5)</f>
        <v>0</v>
      </c>
      <c r="J5146">
        <f>IF(Table2[[#This Row],[Mulitiple Sneeze?]],J5145+1,0)</f>
        <v>0</v>
      </c>
      <c r="K5146" t="str">
        <f>IF(AND(Table2[[#This Row],[Multiple Counter]]&gt;0, J5147=0),"Combo End","")</f>
        <v/>
      </c>
    </row>
    <row r="5147" spans="1:11" x14ac:dyDescent="0.25">
      <c r="A5147" s="1" t="s">
        <v>2713</v>
      </c>
      <c r="B5147" t="str">
        <f t="shared" si="560"/>
        <v>November 16</v>
      </c>
      <c r="C5147" t="str">
        <f t="shared" si="561"/>
        <v>2022</v>
      </c>
      <c r="D5147" t="str">
        <f t="shared" si="562"/>
        <v>12:51PM</v>
      </c>
      <c r="E5147">
        <f t="shared" si="563"/>
        <v>11</v>
      </c>
      <c r="F5147" t="str">
        <f t="shared" si="564"/>
        <v>16</v>
      </c>
      <c r="G5147" s="1">
        <f t="shared" si="565"/>
        <v>44881</v>
      </c>
      <c r="H5147" s="2">
        <f t="shared" si="566"/>
        <v>44881.535416666666</v>
      </c>
      <c r="I5147" t="b">
        <f>OR(ABS(Table2[[#This Row],[DateTime]]-H5148) * 1440 &lt; 5, ABS(Table2[[#This Row],[DateTime]]-H5146) * 1440 &lt; 5)</f>
        <v>0</v>
      </c>
      <c r="J5147">
        <f>IF(Table2[[#This Row],[Mulitiple Sneeze?]],J5146+1,0)</f>
        <v>0</v>
      </c>
      <c r="K5147" t="str">
        <f>IF(AND(Table2[[#This Row],[Multiple Counter]]&gt;0, J5148=0),"Combo End","")</f>
        <v/>
      </c>
    </row>
    <row r="5148" spans="1:11" x14ac:dyDescent="0.25">
      <c r="A5148" s="1" t="s">
        <v>2712</v>
      </c>
      <c r="B5148" t="str">
        <f t="shared" si="560"/>
        <v>November 16</v>
      </c>
      <c r="C5148" t="str">
        <f t="shared" si="561"/>
        <v>2022</v>
      </c>
      <c r="D5148" t="str">
        <f t="shared" si="562"/>
        <v>05:49PM</v>
      </c>
      <c r="E5148">
        <f t="shared" si="563"/>
        <v>11</v>
      </c>
      <c r="F5148" t="str">
        <f t="shared" si="564"/>
        <v>16</v>
      </c>
      <c r="G5148" s="1">
        <f t="shared" si="565"/>
        <v>44881</v>
      </c>
      <c r="H5148" s="2">
        <f t="shared" si="566"/>
        <v>44881.742361111108</v>
      </c>
      <c r="I5148" t="b">
        <f>OR(ABS(Table2[[#This Row],[DateTime]]-H5149) * 1440 &lt; 5, ABS(Table2[[#This Row],[DateTime]]-H5147) * 1440 &lt; 5)</f>
        <v>0</v>
      </c>
      <c r="J5148">
        <f>IF(Table2[[#This Row],[Mulitiple Sneeze?]],J5147+1,0)</f>
        <v>0</v>
      </c>
      <c r="K5148" t="str">
        <f>IF(AND(Table2[[#This Row],[Multiple Counter]]&gt;0, J5149=0),"Combo End","")</f>
        <v/>
      </c>
    </row>
    <row r="5149" spans="1:11" x14ac:dyDescent="0.25">
      <c r="A5149" s="1" t="s">
        <v>2711</v>
      </c>
      <c r="B5149" t="str">
        <f t="shared" si="560"/>
        <v>November 16</v>
      </c>
      <c r="C5149" t="str">
        <f t="shared" si="561"/>
        <v>2022</v>
      </c>
      <c r="D5149" t="str">
        <f t="shared" si="562"/>
        <v>06:59PM</v>
      </c>
      <c r="E5149">
        <f t="shared" si="563"/>
        <v>11</v>
      </c>
      <c r="F5149" t="str">
        <f t="shared" si="564"/>
        <v>16</v>
      </c>
      <c r="G5149" s="1">
        <f t="shared" si="565"/>
        <v>44881</v>
      </c>
      <c r="H5149" s="2">
        <f t="shared" si="566"/>
        <v>44881.790972222225</v>
      </c>
      <c r="I5149" t="b">
        <f>OR(ABS(Table2[[#This Row],[DateTime]]-H5150) * 1440 &lt; 5, ABS(Table2[[#This Row],[DateTime]]-H5148) * 1440 &lt; 5)</f>
        <v>0</v>
      </c>
      <c r="J5149">
        <f>IF(Table2[[#This Row],[Mulitiple Sneeze?]],J5148+1,0)</f>
        <v>0</v>
      </c>
      <c r="K5149" t="str">
        <f>IF(AND(Table2[[#This Row],[Multiple Counter]]&gt;0, J5150=0),"Combo End","")</f>
        <v/>
      </c>
    </row>
    <row r="5150" spans="1:11" x14ac:dyDescent="0.25">
      <c r="A5150" s="1" t="s">
        <v>2710</v>
      </c>
      <c r="B5150" t="str">
        <f t="shared" si="560"/>
        <v>November 17</v>
      </c>
      <c r="C5150" t="str">
        <f t="shared" si="561"/>
        <v>2022</v>
      </c>
      <c r="D5150" t="str">
        <f t="shared" si="562"/>
        <v>07:17AM</v>
      </c>
      <c r="E5150">
        <f t="shared" si="563"/>
        <v>11</v>
      </c>
      <c r="F5150" t="str">
        <f t="shared" si="564"/>
        <v>17</v>
      </c>
      <c r="G5150" s="1">
        <f t="shared" si="565"/>
        <v>44882</v>
      </c>
      <c r="H5150" s="2">
        <f t="shared" si="566"/>
        <v>44882.303472222222</v>
      </c>
      <c r="I5150" t="b">
        <f>OR(ABS(Table2[[#This Row],[DateTime]]-H5151) * 1440 &lt; 5, ABS(Table2[[#This Row],[DateTime]]-H5149) * 1440 &lt; 5)</f>
        <v>0</v>
      </c>
      <c r="J5150">
        <f>IF(Table2[[#This Row],[Mulitiple Sneeze?]],J5149+1,0)</f>
        <v>0</v>
      </c>
      <c r="K5150" t="str">
        <f>IF(AND(Table2[[#This Row],[Multiple Counter]]&gt;0, J5151=0),"Combo End","")</f>
        <v/>
      </c>
    </row>
    <row r="5151" spans="1:11" x14ac:dyDescent="0.25">
      <c r="A5151" s="1" t="s">
        <v>2709</v>
      </c>
      <c r="B5151" t="str">
        <f t="shared" si="560"/>
        <v>November 17</v>
      </c>
      <c r="C5151" t="str">
        <f t="shared" si="561"/>
        <v>2022</v>
      </c>
      <c r="D5151" t="str">
        <f t="shared" si="562"/>
        <v>03:10PM</v>
      </c>
      <c r="E5151">
        <f t="shared" si="563"/>
        <v>11</v>
      </c>
      <c r="F5151" t="str">
        <f t="shared" si="564"/>
        <v>17</v>
      </c>
      <c r="G5151" s="1">
        <f t="shared" si="565"/>
        <v>44882</v>
      </c>
      <c r="H5151" s="2">
        <f t="shared" si="566"/>
        <v>44882.631944444445</v>
      </c>
      <c r="I5151" t="b">
        <f>OR(ABS(Table2[[#This Row],[DateTime]]-H5152) * 1440 &lt; 5, ABS(Table2[[#This Row],[DateTime]]-H5150) * 1440 &lt; 5)</f>
        <v>0</v>
      </c>
      <c r="J5151">
        <f>IF(Table2[[#This Row],[Mulitiple Sneeze?]],J5150+1,0)</f>
        <v>0</v>
      </c>
      <c r="K5151" t="str">
        <f>IF(AND(Table2[[#This Row],[Multiple Counter]]&gt;0, J5152=0),"Combo End","")</f>
        <v/>
      </c>
    </row>
    <row r="5152" spans="1:11" x14ac:dyDescent="0.25">
      <c r="A5152" s="1" t="s">
        <v>2708</v>
      </c>
      <c r="B5152" t="str">
        <f t="shared" si="560"/>
        <v>November 18</v>
      </c>
      <c r="C5152" t="str">
        <f t="shared" si="561"/>
        <v>2022</v>
      </c>
      <c r="D5152" t="str">
        <f t="shared" si="562"/>
        <v>06:07AM</v>
      </c>
      <c r="E5152">
        <f t="shared" si="563"/>
        <v>11</v>
      </c>
      <c r="F5152" t="str">
        <f t="shared" si="564"/>
        <v>18</v>
      </c>
      <c r="G5152" s="1">
        <f t="shared" si="565"/>
        <v>44883</v>
      </c>
      <c r="H5152" s="2">
        <f t="shared" si="566"/>
        <v>44883.254861111112</v>
      </c>
      <c r="I5152" t="b">
        <f>OR(ABS(Table2[[#This Row],[DateTime]]-H5153) * 1440 &lt; 5, ABS(Table2[[#This Row],[DateTime]]-H5151) * 1440 &lt; 5)</f>
        <v>0</v>
      </c>
      <c r="J5152">
        <f>IF(Table2[[#This Row],[Mulitiple Sneeze?]],J5151+1,0)</f>
        <v>0</v>
      </c>
      <c r="K5152" t="str">
        <f>IF(AND(Table2[[#This Row],[Multiple Counter]]&gt;0, J5153=0),"Combo End","")</f>
        <v/>
      </c>
    </row>
    <row r="5153" spans="1:11" x14ac:dyDescent="0.25">
      <c r="A5153" s="1" t="s">
        <v>2707</v>
      </c>
      <c r="B5153" t="str">
        <f t="shared" si="560"/>
        <v>November 18</v>
      </c>
      <c r="C5153" t="str">
        <f t="shared" si="561"/>
        <v>2022</v>
      </c>
      <c r="D5153" t="str">
        <f t="shared" si="562"/>
        <v>05:40PM</v>
      </c>
      <c r="E5153">
        <f t="shared" si="563"/>
        <v>11</v>
      </c>
      <c r="F5153" t="str">
        <f t="shared" si="564"/>
        <v>18</v>
      </c>
      <c r="G5153" s="1">
        <f t="shared" si="565"/>
        <v>44883</v>
      </c>
      <c r="H5153" s="2">
        <f t="shared" si="566"/>
        <v>44883.736111111109</v>
      </c>
      <c r="I5153" t="b">
        <f>OR(ABS(Table2[[#This Row],[DateTime]]-H5154) * 1440 &lt; 5, ABS(Table2[[#This Row],[DateTime]]-H5152) * 1440 &lt; 5)</f>
        <v>0</v>
      </c>
      <c r="J5153">
        <f>IF(Table2[[#This Row],[Mulitiple Sneeze?]],J5152+1,0)</f>
        <v>0</v>
      </c>
      <c r="K5153" t="str">
        <f>IF(AND(Table2[[#This Row],[Multiple Counter]]&gt;0, J5154=0),"Combo End","")</f>
        <v/>
      </c>
    </row>
    <row r="5154" spans="1:11" x14ac:dyDescent="0.25">
      <c r="A5154" s="1" t="s">
        <v>2706</v>
      </c>
      <c r="B5154" t="str">
        <f t="shared" si="560"/>
        <v>November 18</v>
      </c>
      <c r="C5154" t="str">
        <f t="shared" si="561"/>
        <v>2022</v>
      </c>
      <c r="D5154" t="str">
        <f t="shared" si="562"/>
        <v>07:56PM</v>
      </c>
      <c r="E5154">
        <f t="shared" si="563"/>
        <v>11</v>
      </c>
      <c r="F5154" t="str">
        <f t="shared" si="564"/>
        <v>18</v>
      </c>
      <c r="G5154" s="1">
        <f t="shared" si="565"/>
        <v>44883</v>
      </c>
      <c r="H5154" s="2">
        <f t="shared" si="566"/>
        <v>44883.830555555556</v>
      </c>
      <c r="I5154" t="b">
        <f>OR(ABS(Table2[[#This Row],[DateTime]]-H5155) * 1440 &lt; 5, ABS(Table2[[#This Row],[DateTime]]-H5153) * 1440 &lt; 5)</f>
        <v>0</v>
      </c>
      <c r="J5154">
        <f>IF(Table2[[#This Row],[Mulitiple Sneeze?]],J5153+1,0)</f>
        <v>0</v>
      </c>
      <c r="K5154" t="str">
        <f>IF(AND(Table2[[#This Row],[Multiple Counter]]&gt;0, J5155=0),"Combo End","")</f>
        <v/>
      </c>
    </row>
    <row r="5155" spans="1:11" x14ac:dyDescent="0.25">
      <c r="A5155" s="1" t="s">
        <v>2705</v>
      </c>
      <c r="B5155" t="str">
        <f t="shared" si="560"/>
        <v>November 19</v>
      </c>
      <c r="C5155" t="str">
        <f t="shared" si="561"/>
        <v>2022</v>
      </c>
      <c r="D5155" t="str">
        <f t="shared" si="562"/>
        <v>01:37PM</v>
      </c>
      <c r="E5155">
        <f t="shared" si="563"/>
        <v>11</v>
      </c>
      <c r="F5155" t="str">
        <f t="shared" si="564"/>
        <v>19</v>
      </c>
      <c r="G5155" s="1">
        <f t="shared" si="565"/>
        <v>44884</v>
      </c>
      <c r="H5155" s="2">
        <f t="shared" si="566"/>
        <v>44884.567361111112</v>
      </c>
      <c r="I5155" t="b">
        <f>OR(ABS(Table2[[#This Row],[DateTime]]-H5156) * 1440 &lt; 5, ABS(Table2[[#This Row],[DateTime]]-H5154) * 1440 &lt; 5)</f>
        <v>0</v>
      </c>
      <c r="J5155">
        <f>IF(Table2[[#This Row],[Mulitiple Sneeze?]],J5154+1,0)</f>
        <v>0</v>
      </c>
      <c r="K5155" t="str">
        <f>IF(AND(Table2[[#This Row],[Multiple Counter]]&gt;0, J5156=0),"Combo End","")</f>
        <v/>
      </c>
    </row>
    <row r="5156" spans="1:11" x14ac:dyDescent="0.25">
      <c r="A5156" s="1" t="s">
        <v>2704</v>
      </c>
      <c r="B5156" t="str">
        <f t="shared" si="560"/>
        <v>November 19</v>
      </c>
      <c r="C5156" t="str">
        <f t="shared" si="561"/>
        <v>2022</v>
      </c>
      <c r="D5156" t="str">
        <f t="shared" si="562"/>
        <v>03:52PM</v>
      </c>
      <c r="E5156">
        <f t="shared" si="563"/>
        <v>11</v>
      </c>
      <c r="F5156" t="str">
        <f t="shared" si="564"/>
        <v>19</v>
      </c>
      <c r="G5156" s="1">
        <f t="shared" si="565"/>
        <v>44884</v>
      </c>
      <c r="H5156" s="2">
        <f t="shared" si="566"/>
        <v>44884.661111111112</v>
      </c>
      <c r="I5156" t="b">
        <f>OR(ABS(Table2[[#This Row],[DateTime]]-H5157) * 1440 &lt; 5, ABS(Table2[[#This Row],[DateTime]]-H5155) * 1440 &lt; 5)</f>
        <v>0</v>
      </c>
      <c r="J5156">
        <f>IF(Table2[[#This Row],[Mulitiple Sneeze?]],J5155+1,0)</f>
        <v>0</v>
      </c>
      <c r="K5156" t="str">
        <f>IF(AND(Table2[[#This Row],[Multiple Counter]]&gt;0, J5157=0),"Combo End","")</f>
        <v/>
      </c>
    </row>
    <row r="5157" spans="1:11" x14ac:dyDescent="0.25">
      <c r="A5157" s="1" t="s">
        <v>2703</v>
      </c>
      <c r="B5157" t="str">
        <f t="shared" si="560"/>
        <v>November 20</v>
      </c>
      <c r="C5157" t="str">
        <f t="shared" si="561"/>
        <v>2022</v>
      </c>
      <c r="D5157" t="str">
        <f t="shared" si="562"/>
        <v>06:21PM</v>
      </c>
      <c r="E5157">
        <f t="shared" si="563"/>
        <v>11</v>
      </c>
      <c r="F5157" t="str">
        <f t="shared" si="564"/>
        <v>20</v>
      </c>
      <c r="G5157" s="1">
        <f t="shared" si="565"/>
        <v>44885</v>
      </c>
      <c r="H5157" s="2">
        <f t="shared" si="566"/>
        <v>44885.76458333333</v>
      </c>
      <c r="I5157" t="b">
        <f>OR(ABS(Table2[[#This Row],[DateTime]]-H5158) * 1440 &lt; 5, ABS(Table2[[#This Row],[DateTime]]-H5156) * 1440 &lt; 5)</f>
        <v>0</v>
      </c>
      <c r="J5157">
        <f>IF(Table2[[#This Row],[Mulitiple Sneeze?]],J5156+1,0)</f>
        <v>0</v>
      </c>
      <c r="K5157" t="str">
        <f>IF(AND(Table2[[#This Row],[Multiple Counter]]&gt;0, J5158=0),"Combo End","")</f>
        <v/>
      </c>
    </row>
    <row r="5158" spans="1:11" x14ac:dyDescent="0.25">
      <c r="A5158" s="1" t="s">
        <v>2702</v>
      </c>
      <c r="B5158" t="str">
        <f t="shared" si="560"/>
        <v>November 21</v>
      </c>
      <c r="C5158" t="str">
        <f t="shared" si="561"/>
        <v>2022</v>
      </c>
      <c r="D5158" t="str">
        <f t="shared" si="562"/>
        <v>09:39AM</v>
      </c>
      <c r="E5158">
        <f t="shared" si="563"/>
        <v>11</v>
      </c>
      <c r="F5158" t="str">
        <f t="shared" si="564"/>
        <v>21</v>
      </c>
      <c r="G5158" s="1">
        <f t="shared" si="565"/>
        <v>44886</v>
      </c>
      <c r="H5158" s="2">
        <f t="shared" si="566"/>
        <v>44886.402083333334</v>
      </c>
      <c r="I5158" t="b">
        <f>OR(ABS(Table2[[#This Row],[DateTime]]-H5159) * 1440 &lt; 5, ABS(Table2[[#This Row],[DateTime]]-H5157) * 1440 &lt; 5)</f>
        <v>0</v>
      </c>
      <c r="J5158">
        <f>IF(Table2[[#This Row],[Mulitiple Sneeze?]],J5157+1,0)</f>
        <v>0</v>
      </c>
      <c r="K5158" t="str">
        <f>IF(AND(Table2[[#This Row],[Multiple Counter]]&gt;0, J5159=0),"Combo End","")</f>
        <v/>
      </c>
    </row>
    <row r="5159" spans="1:11" x14ac:dyDescent="0.25">
      <c r="A5159" s="1" t="s">
        <v>2701</v>
      </c>
      <c r="B5159" t="str">
        <f t="shared" si="560"/>
        <v>November 21</v>
      </c>
      <c r="C5159" t="str">
        <f t="shared" si="561"/>
        <v>2022</v>
      </c>
      <c r="D5159" t="str">
        <f t="shared" si="562"/>
        <v>01:26PM</v>
      </c>
      <c r="E5159">
        <f t="shared" si="563"/>
        <v>11</v>
      </c>
      <c r="F5159" t="str">
        <f t="shared" si="564"/>
        <v>21</v>
      </c>
      <c r="G5159" s="1">
        <f t="shared" si="565"/>
        <v>44886</v>
      </c>
      <c r="H5159" s="2">
        <f t="shared" si="566"/>
        <v>44886.55972222222</v>
      </c>
      <c r="I5159" t="b">
        <f>OR(ABS(Table2[[#This Row],[DateTime]]-H5160) * 1440 &lt; 5, ABS(Table2[[#This Row],[DateTime]]-H5158) * 1440 &lt; 5)</f>
        <v>0</v>
      </c>
      <c r="J5159">
        <f>IF(Table2[[#This Row],[Mulitiple Sneeze?]],J5158+1,0)</f>
        <v>0</v>
      </c>
      <c r="K5159" t="str">
        <f>IF(AND(Table2[[#This Row],[Multiple Counter]]&gt;0, J5160=0),"Combo End","")</f>
        <v/>
      </c>
    </row>
    <row r="5160" spans="1:11" x14ac:dyDescent="0.25">
      <c r="A5160" s="1" t="s">
        <v>2700</v>
      </c>
      <c r="B5160" t="str">
        <f t="shared" si="560"/>
        <v>November 21</v>
      </c>
      <c r="C5160" t="str">
        <f t="shared" si="561"/>
        <v>2022</v>
      </c>
      <c r="D5160" t="str">
        <f t="shared" si="562"/>
        <v>07:41PM</v>
      </c>
      <c r="E5160">
        <f t="shared" si="563"/>
        <v>11</v>
      </c>
      <c r="F5160" t="str">
        <f t="shared" si="564"/>
        <v>21</v>
      </c>
      <c r="G5160" s="1">
        <f t="shared" si="565"/>
        <v>44886</v>
      </c>
      <c r="H5160" s="2">
        <f t="shared" si="566"/>
        <v>44886.820138888892</v>
      </c>
      <c r="I5160" t="b">
        <f>OR(ABS(Table2[[#This Row],[DateTime]]-H5161) * 1440 &lt; 5, ABS(Table2[[#This Row],[DateTime]]-H5159) * 1440 &lt; 5)</f>
        <v>0</v>
      </c>
      <c r="J5160">
        <f>IF(Table2[[#This Row],[Mulitiple Sneeze?]],J5159+1,0)</f>
        <v>0</v>
      </c>
      <c r="K5160" t="str">
        <f>IF(AND(Table2[[#This Row],[Multiple Counter]]&gt;0, J5161=0),"Combo End","")</f>
        <v/>
      </c>
    </row>
    <row r="5161" spans="1:11" x14ac:dyDescent="0.25">
      <c r="A5161" s="1" t="s">
        <v>2699</v>
      </c>
      <c r="B5161" t="str">
        <f t="shared" si="560"/>
        <v>November 22</v>
      </c>
      <c r="C5161" t="str">
        <f t="shared" si="561"/>
        <v>2022</v>
      </c>
      <c r="D5161" t="str">
        <f t="shared" si="562"/>
        <v>07:13AM</v>
      </c>
      <c r="E5161">
        <f t="shared" si="563"/>
        <v>11</v>
      </c>
      <c r="F5161" t="str">
        <f t="shared" si="564"/>
        <v>22</v>
      </c>
      <c r="G5161" s="1">
        <f t="shared" si="565"/>
        <v>44887</v>
      </c>
      <c r="H5161" s="2">
        <f t="shared" si="566"/>
        <v>44887.300694444442</v>
      </c>
      <c r="I5161" t="b">
        <f>OR(ABS(Table2[[#This Row],[DateTime]]-H5162) * 1440 &lt; 5, ABS(Table2[[#This Row],[DateTime]]-H5160) * 1440 &lt; 5)</f>
        <v>0</v>
      </c>
      <c r="J5161">
        <f>IF(Table2[[#This Row],[Mulitiple Sneeze?]],J5160+1,0)</f>
        <v>0</v>
      </c>
      <c r="K5161" t="str">
        <f>IF(AND(Table2[[#This Row],[Multiple Counter]]&gt;0, J5162=0),"Combo End","")</f>
        <v/>
      </c>
    </row>
    <row r="5162" spans="1:11" x14ac:dyDescent="0.25">
      <c r="A5162" s="1" t="s">
        <v>2698</v>
      </c>
      <c r="B5162" t="str">
        <f t="shared" si="560"/>
        <v>November 22</v>
      </c>
      <c r="C5162" t="str">
        <f t="shared" si="561"/>
        <v>2022</v>
      </c>
      <c r="D5162" t="str">
        <f t="shared" si="562"/>
        <v>02:05PM</v>
      </c>
      <c r="E5162">
        <f t="shared" si="563"/>
        <v>11</v>
      </c>
      <c r="F5162" t="str">
        <f t="shared" si="564"/>
        <v>22</v>
      </c>
      <c r="G5162" s="1">
        <f t="shared" si="565"/>
        <v>44887</v>
      </c>
      <c r="H5162" s="2">
        <f t="shared" si="566"/>
        <v>44887.586805555555</v>
      </c>
      <c r="I5162" t="b">
        <f>OR(ABS(Table2[[#This Row],[DateTime]]-H5163) * 1440 &lt; 5, ABS(Table2[[#This Row],[DateTime]]-H5161) * 1440 &lt; 5)</f>
        <v>0</v>
      </c>
      <c r="J5162">
        <f>IF(Table2[[#This Row],[Mulitiple Sneeze?]],J5161+1,0)</f>
        <v>0</v>
      </c>
      <c r="K5162" t="str">
        <f>IF(AND(Table2[[#This Row],[Multiple Counter]]&gt;0, J5163=0),"Combo End","")</f>
        <v/>
      </c>
    </row>
    <row r="5163" spans="1:11" x14ac:dyDescent="0.25">
      <c r="A5163" s="1" t="s">
        <v>2697</v>
      </c>
      <c r="B5163" t="str">
        <f t="shared" si="560"/>
        <v>November 22</v>
      </c>
      <c r="C5163" t="str">
        <f t="shared" si="561"/>
        <v>2022</v>
      </c>
      <c r="D5163" t="str">
        <f t="shared" si="562"/>
        <v>09:07PM</v>
      </c>
      <c r="E5163">
        <f t="shared" si="563"/>
        <v>11</v>
      </c>
      <c r="F5163" t="str">
        <f t="shared" si="564"/>
        <v>22</v>
      </c>
      <c r="G5163" s="1">
        <f t="shared" si="565"/>
        <v>44887</v>
      </c>
      <c r="H5163" s="2">
        <f t="shared" si="566"/>
        <v>44887.879861111112</v>
      </c>
      <c r="I5163" t="b">
        <f>OR(ABS(Table2[[#This Row],[DateTime]]-H5164) * 1440 &lt; 5, ABS(Table2[[#This Row],[DateTime]]-H5162) * 1440 &lt; 5)</f>
        <v>0</v>
      </c>
      <c r="J5163">
        <f>IF(Table2[[#This Row],[Mulitiple Sneeze?]],J5162+1,0)</f>
        <v>0</v>
      </c>
      <c r="K5163" t="str">
        <f>IF(AND(Table2[[#This Row],[Multiple Counter]]&gt;0, J5164=0),"Combo End","")</f>
        <v/>
      </c>
    </row>
    <row r="5164" spans="1:11" x14ac:dyDescent="0.25">
      <c r="A5164" s="1" t="s">
        <v>2496</v>
      </c>
      <c r="B5164" t="str">
        <f t="shared" si="560"/>
        <v>November 23</v>
      </c>
      <c r="C5164" t="str">
        <f t="shared" si="561"/>
        <v>2022</v>
      </c>
      <c r="D5164" t="str">
        <f t="shared" si="562"/>
        <v>01:41PM</v>
      </c>
      <c r="E5164">
        <f t="shared" si="563"/>
        <v>11</v>
      </c>
      <c r="F5164" t="str">
        <f t="shared" si="564"/>
        <v>23</v>
      </c>
      <c r="G5164" s="1">
        <f t="shared" si="565"/>
        <v>44888</v>
      </c>
      <c r="H5164" s="2">
        <f t="shared" si="566"/>
        <v>44888.570138888892</v>
      </c>
      <c r="I5164" t="b">
        <f>OR(ABS(Table2[[#This Row],[DateTime]]-H5165) * 1440 &lt; 5, ABS(Table2[[#This Row],[DateTime]]-H5163) * 1440 &lt; 5)</f>
        <v>0</v>
      </c>
      <c r="J5164">
        <f>IF(Table2[[#This Row],[Mulitiple Sneeze?]],J5163+1,0)</f>
        <v>0</v>
      </c>
      <c r="K5164" t="str">
        <f>IF(AND(Table2[[#This Row],[Multiple Counter]]&gt;0, J5165=0),"Combo End","")</f>
        <v/>
      </c>
    </row>
    <row r="5165" spans="1:11" x14ac:dyDescent="0.25">
      <c r="A5165" s="1" t="s">
        <v>2495</v>
      </c>
      <c r="B5165" t="str">
        <f t="shared" si="560"/>
        <v>November 24</v>
      </c>
      <c r="C5165" t="str">
        <f t="shared" si="561"/>
        <v>2022</v>
      </c>
      <c r="D5165" t="str">
        <f t="shared" si="562"/>
        <v>09:40AM</v>
      </c>
      <c r="E5165">
        <f t="shared" si="563"/>
        <v>11</v>
      </c>
      <c r="F5165" t="str">
        <f t="shared" si="564"/>
        <v>24</v>
      </c>
      <c r="G5165" s="1">
        <f t="shared" si="565"/>
        <v>44889</v>
      </c>
      <c r="H5165" s="2">
        <f t="shared" si="566"/>
        <v>44889.402777777781</v>
      </c>
      <c r="I5165" t="b">
        <f>OR(ABS(Table2[[#This Row],[DateTime]]-H5166) * 1440 &lt; 5, ABS(Table2[[#This Row],[DateTime]]-H5164) * 1440 &lt; 5)</f>
        <v>0</v>
      </c>
      <c r="J5165">
        <f>IF(Table2[[#This Row],[Mulitiple Sneeze?]],J5164+1,0)</f>
        <v>0</v>
      </c>
      <c r="K5165" t="str">
        <f>IF(AND(Table2[[#This Row],[Multiple Counter]]&gt;0, J5166=0),"Combo End","")</f>
        <v/>
      </c>
    </row>
    <row r="5166" spans="1:11" x14ac:dyDescent="0.25">
      <c r="A5166" s="1" t="s">
        <v>2494</v>
      </c>
      <c r="B5166" t="str">
        <f t="shared" si="560"/>
        <v>November 24</v>
      </c>
      <c r="C5166" t="str">
        <f t="shared" si="561"/>
        <v>2022</v>
      </c>
      <c r="D5166" t="str">
        <f t="shared" si="562"/>
        <v>12:53PM</v>
      </c>
      <c r="E5166">
        <f t="shared" si="563"/>
        <v>11</v>
      </c>
      <c r="F5166" t="str">
        <f t="shared" si="564"/>
        <v>24</v>
      </c>
      <c r="G5166" s="1">
        <f t="shared" si="565"/>
        <v>44889</v>
      </c>
      <c r="H5166" s="2">
        <f t="shared" si="566"/>
        <v>44889.536805555559</v>
      </c>
      <c r="I5166" t="b">
        <f>OR(ABS(Table2[[#This Row],[DateTime]]-H5167) * 1440 &lt; 5, ABS(Table2[[#This Row],[DateTime]]-H5165) * 1440 &lt; 5)</f>
        <v>0</v>
      </c>
      <c r="J5166">
        <f>IF(Table2[[#This Row],[Mulitiple Sneeze?]],J5165+1,0)</f>
        <v>0</v>
      </c>
      <c r="K5166" t="str">
        <f>IF(AND(Table2[[#This Row],[Multiple Counter]]&gt;0, J5167=0),"Combo End","")</f>
        <v/>
      </c>
    </row>
    <row r="5167" spans="1:11" x14ac:dyDescent="0.25">
      <c r="A5167" s="1" t="s">
        <v>2493</v>
      </c>
      <c r="B5167" t="str">
        <f t="shared" si="560"/>
        <v>November 24</v>
      </c>
      <c r="C5167" t="str">
        <f t="shared" si="561"/>
        <v>2022</v>
      </c>
      <c r="D5167" t="str">
        <f t="shared" si="562"/>
        <v>08:28PM</v>
      </c>
      <c r="E5167">
        <f t="shared" si="563"/>
        <v>11</v>
      </c>
      <c r="F5167" t="str">
        <f t="shared" si="564"/>
        <v>24</v>
      </c>
      <c r="G5167" s="1">
        <f t="shared" si="565"/>
        <v>44889</v>
      </c>
      <c r="H5167" s="2">
        <f t="shared" si="566"/>
        <v>44889.852777777778</v>
      </c>
      <c r="I5167" t="b">
        <f>OR(ABS(Table2[[#This Row],[DateTime]]-H5168) * 1440 &lt; 5, ABS(Table2[[#This Row],[DateTime]]-H5166) * 1440 &lt; 5)</f>
        <v>0</v>
      </c>
      <c r="J5167">
        <f>IF(Table2[[#This Row],[Mulitiple Sneeze?]],J5166+1,0)</f>
        <v>0</v>
      </c>
      <c r="K5167" t="str">
        <f>IF(AND(Table2[[#This Row],[Multiple Counter]]&gt;0, J5168=0),"Combo End","")</f>
        <v/>
      </c>
    </row>
    <row r="5168" spans="1:11" x14ac:dyDescent="0.25">
      <c r="A5168" s="1" t="s">
        <v>2492</v>
      </c>
      <c r="B5168" t="str">
        <f t="shared" si="560"/>
        <v>November 25</v>
      </c>
      <c r="C5168" t="str">
        <f t="shared" si="561"/>
        <v>2022</v>
      </c>
      <c r="D5168" t="str">
        <f t="shared" si="562"/>
        <v>06:11PM</v>
      </c>
      <c r="E5168">
        <f t="shared" si="563"/>
        <v>11</v>
      </c>
      <c r="F5168" t="str">
        <f t="shared" si="564"/>
        <v>25</v>
      </c>
      <c r="G5168" s="1">
        <f t="shared" si="565"/>
        <v>44890</v>
      </c>
      <c r="H5168" s="2">
        <f t="shared" si="566"/>
        <v>44890.757638888892</v>
      </c>
      <c r="I5168" t="b">
        <f>OR(ABS(Table2[[#This Row],[DateTime]]-H5169) * 1440 &lt; 5, ABS(Table2[[#This Row],[DateTime]]-H5167) * 1440 &lt; 5)</f>
        <v>0</v>
      </c>
      <c r="J5168">
        <f>IF(Table2[[#This Row],[Mulitiple Sneeze?]],J5167+1,0)</f>
        <v>0</v>
      </c>
      <c r="K5168" t="str">
        <f>IF(AND(Table2[[#This Row],[Multiple Counter]]&gt;0, J5169=0),"Combo End","")</f>
        <v/>
      </c>
    </row>
    <row r="5169" spans="1:11" x14ac:dyDescent="0.25">
      <c r="A5169" s="1" t="s">
        <v>2491</v>
      </c>
      <c r="B5169" t="str">
        <f t="shared" si="560"/>
        <v>November 26</v>
      </c>
      <c r="C5169" t="str">
        <f t="shared" si="561"/>
        <v>2022</v>
      </c>
      <c r="D5169" t="str">
        <f t="shared" si="562"/>
        <v>08:09AM</v>
      </c>
      <c r="E5169">
        <f t="shared" si="563"/>
        <v>11</v>
      </c>
      <c r="F5169" t="str">
        <f t="shared" si="564"/>
        <v>26</v>
      </c>
      <c r="G5169" s="1">
        <f t="shared" si="565"/>
        <v>44891</v>
      </c>
      <c r="H5169" s="2">
        <f t="shared" si="566"/>
        <v>44891.339583333334</v>
      </c>
      <c r="I5169" t="b">
        <f>OR(ABS(Table2[[#This Row],[DateTime]]-H5170) * 1440 &lt; 5, ABS(Table2[[#This Row],[DateTime]]-H5168) * 1440 &lt; 5)</f>
        <v>0</v>
      </c>
      <c r="J5169">
        <f>IF(Table2[[#This Row],[Mulitiple Sneeze?]],J5168+1,0)</f>
        <v>0</v>
      </c>
      <c r="K5169" t="str">
        <f>IF(AND(Table2[[#This Row],[Multiple Counter]]&gt;0, J5170=0),"Combo End","")</f>
        <v/>
      </c>
    </row>
    <row r="5170" spans="1:11" x14ac:dyDescent="0.25">
      <c r="A5170" s="1" t="s">
        <v>2490</v>
      </c>
      <c r="B5170" t="str">
        <f t="shared" si="560"/>
        <v>November 26</v>
      </c>
      <c r="C5170" t="str">
        <f t="shared" si="561"/>
        <v>2022</v>
      </c>
      <c r="D5170" t="str">
        <f t="shared" si="562"/>
        <v>08:31AM</v>
      </c>
      <c r="E5170">
        <f t="shared" si="563"/>
        <v>11</v>
      </c>
      <c r="F5170" t="str">
        <f t="shared" si="564"/>
        <v>26</v>
      </c>
      <c r="G5170" s="1">
        <f t="shared" si="565"/>
        <v>44891</v>
      </c>
      <c r="H5170" s="2">
        <f t="shared" si="566"/>
        <v>44891.354861111111</v>
      </c>
      <c r="I5170" t="b">
        <f>OR(ABS(Table2[[#This Row],[DateTime]]-H5171) * 1440 &lt; 5, ABS(Table2[[#This Row],[DateTime]]-H5169) * 1440 &lt; 5)</f>
        <v>0</v>
      </c>
      <c r="J5170">
        <f>IF(Table2[[#This Row],[Mulitiple Sneeze?]],J5169+1,0)</f>
        <v>0</v>
      </c>
      <c r="K5170" t="str">
        <f>IF(AND(Table2[[#This Row],[Multiple Counter]]&gt;0, J5171=0),"Combo End","")</f>
        <v/>
      </c>
    </row>
    <row r="5171" spans="1:11" x14ac:dyDescent="0.25">
      <c r="A5171" s="1" t="s">
        <v>2489</v>
      </c>
      <c r="B5171" t="str">
        <f t="shared" si="560"/>
        <v>November 26</v>
      </c>
      <c r="C5171" t="str">
        <f t="shared" si="561"/>
        <v>2022</v>
      </c>
      <c r="D5171" t="str">
        <f t="shared" si="562"/>
        <v>02:33PM</v>
      </c>
      <c r="E5171">
        <f t="shared" si="563"/>
        <v>11</v>
      </c>
      <c r="F5171" t="str">
        <f t="shared" si="564"/>
        <v>26</v>
      </c>
      <c r="G5171" s="1">
        <f t="shared" si="565"/>
        <v>44891</v>
      </c>
      <c r="H5171" s="2">
        <f t="shared" si="566"/>
        <v>44891.606249999997</v>
      </c>
      <c r="I5171" t="b">
        <f>OR(ABS(Table2[[#This Row],[DateTime]]-H5172) * 1440 &lt; 5, ABS(Table2[[#This Row],[DateTime]]-H5170) * 1440 &lt; 5)</f>
        <v>0</v>
      </c>
      <c r="J5171">
        <f>IF(Table2[[#This Row],[Mulitiple Sneeze?]],J5170+1,0)</f>
        <v>0</v>
      </c>
      <c r="K5171" t="str">
        <f>IF(AND(Table2[[#This Row],[Multiple Counter]]&gt;0, J5172=0),"Combo End","")</f>
        <v/>
      </c>
    </row>
    <row r="5172" spans="1:11" x14ac:dyDescent="0.25">
      <c r="A5172" s="1" t="s">
        <v>2488</v>
      </c>
      <c r="B5172" t="str">
        <f t="shared" si="560"/>
        <v>November 27</v>
      </c>
      <c r="C5172" t="str">
        <f t="shared" si="561"/>
        <v>2022</v>
      </c>
      <c r="D5172" t="str">
        <f t="shared" si="562"/>
        <v>07:32AM</v>
      </c>
      <c r="E5172">
        <f t="shared" si="563"/>
        <v>11</v>
      </c>
      <c r="F5172" t="str">
        <f t="shared" si="564"/>
        <v>27</v>
      </c>
      <c r="G5172" s="1">
        <f t="shared" si="565"/>
        <v>44892</v>
      </c>
      <c r="H5172" s="2">
        <f t="shared" si="566"/>
        <v>44892.313888888886</v>
      </c>
      <c r="I5172" t="b">
        <f>OR(ABS(Table2[[#This Row],[DateTime]]-H5173) * 1440 &lt; 5, ABS(Table2[[#This Row],[DateTime]]-H5171) * 1440 &lt; 5)</f>
        <v>0</v>
      </c>
      <c r="J5172">
        <f>IF(Table2[[#This Row],[Mulitiple Sneeze?]],J5171+1,0)</f>
        <v>0</v>
      </c>
      <c r="K5172" t="str">
        <f>IF(AND(Table2[[#This Row],[Multiple Counter]]&gt;0, J5173=0),"Combo End","")</f>
        <v/>
      </c>
    </row>
    <row r="5173" spans="1:11" x14ac:dyDescent="0.25">
      <c r="A5173" s="1" t="s">
        <v>2487</v>
      </c>
      <c r="B5173" t="str">
        <f t="shared" si="560"/>
        <v>November 27</v>
      </c>
      <c r="C5173" t="str">
        <f t="shared" si="561"/>
        <v>2022</v>
      </c>
      <c r="D5173" t="str">
        <f t="shared" si="562"/>
        <v>04:02PM</v>
      </c>
      <c r="E5173">
        <f t="shared" si="563"/>
        <v>11</v>
      </c>
      <c r="F5173" t="str">
        <f t="shared" si="564"/>
        <v>27</v>
      </c>
      <c r="G5173" s="1">
        <f t="shared" si="565"/>
        <v>44892</v>
      </c>
      <c r="H5173" s="2">
        <f t="shared" si="566"/>
        <v>44892.668055555558</v>
      </c>
      <c r="I5173" t="b">
        <f>OR(ABS(Table2[[#This Row],[DateTime]]-H5174) * 1440 &lt; 5, ABS(Table2[[#This Row],[DateTime]]-H5172) * 1440 &lt; 5)</f>
        <v>0</v>
      </c>
      <c r="J5173">
        <f>IF(Table2[[#This Row],[Mulitiple Sneeze?]],J5172+1,0)</f>
        <v>0</v>
      </c>
      <c r="K5173" t="str">
        <f>IF(AND(Table2[[#This Row],[Multiple Counter]]&gt;0, J5174=0),"Combo End","")</f>
        <v/>
      </c>
    </row>
    <row r="5174" spans="1:11" x14ac:dyDescent="0.25">
      <c r="A5174" s="1" t="s">
        <v>2486</v>
      </c>
      <c r="B5174" t="str">
        <f t="shared" si="560"/>
        <v>November 28</v>
      </c>
      <c r="C5174" t="str">
        <f t="shared" si="561"/>
        <v>2022</v>
      </c>
      <c r="D5174" t="str">
        <f t="shared" si="562"/>
        <v>07:34AM</v>
      </c>
      <c r="E5174">
        <f t="shared" si="563"/>
        <v>11</v>
      </c>
      <c r="F5174" t="str">
        <f t="shared" si="564"/>
        <v>28</v>
      </c>
      <c r="G5174" s="1">
        <f t="shared" si="565"/>
        <v>44893</v>
      </c>
      <c r="H5174" s="2">
        <f t="shared" si="566"/>
        <v>44893.31527777778</v>
      </c>
      <c r="I5174" t="b">
        <f>OR(ABS(Table2[[#This Row],[DateTime]]-H5175) * 1440 &lt; 5, ABS(Table2[[#This Row],[DateTime]]-H5173) * 1440 &lt; 5)</f>
        <v>0</v>
      </c>
      <c r="J5174">
        <f>IF(Table2[[#This Row],[Mulitiple Sneeze?]],J5173+1,0)</f>
        <v>0</v>
      </c>
      <c r="K5174" t="str">
        <f>IF(AND(Table2[[#This Row],[Multiple Counter]]&gt;0, J5175=0),"Combo End","")</f>
        <v/>
      </c>
    </row>
    <row r="5175" spans="1:11" x14ac:dyDescent="0.25">
      <c r="A5175" s="1" t="s">
        <v>2485</v>
      </c>
      <c r="B5175" t="str">
        <f t="shared" si="560"/>
        <v>November 28</v>
      </c>
      <c r="C5175" t="str">
        <f t="shared" si="561"/>
        <v>2022</v>
      </c>
      <c r="D5175" t="str">
        <f t="shared" si="562"/>
        <v>12:34PM</v>
      </c>
      <c r="E5175">
        <f t="shared" si="563"/>
        <v>11</v>
      </c>
      <c r="F5175" t="str">
        <f t="shared" si="564"/>
        <v>28</v>
      </c>
      <c r="G5175" s="1">
        <f t="shared" si="565"/>
        <v>44893</v>
      </c>
      <c r="H5175" s="2">
        <f t="shared" si="566"/>
        <v>44893.523611111108</v>
      </c>
      <c r="I5175" t="b">
        <f>OR(ABS(Table2[[#This Row],[DateTime]]-H5176) * 1440 &lt; 5, ABS(Table2[[#This Row],[DateTime]]-H5174) * 1440 &lt; 5)</f>
        <v>0</v>
      </c>
      <c r="J5175">
        <f>IF(Table2[[#This Row],[Mulitiple Sneeze?]],J5174+1,0)</f>
        <v>0</v>
      </c>
      <c r="K5175" t="str">
        <f>IF(AND(Table2[[#This Row],[Multiple Counter]]&gt;0, J5176=0),"Combo End","")</f>
        <v/>
      </c>
    </row>
    <row r="5176" spans="1:11" x14ac:dyDescent="0.25">
      <c r="A5176" s="1" t="s">
        <v>2484</v>
      </c>
      <c r="B5176" t="str">
        <f t="shared" si="560"/>
        <v>November 28</v>
      </c>
      <c r="C5176" t="str">
        <f t="shared" si="561"/>
        <v>2022</v>
      </c>
      <c r="D5176" t="str">
        <f t="shared" si="562"/>
        <v>08:13PM</v>
      </c>
      <c r="E5176">
        <f t="shared" si="563"/>
        <v>11</v>
      </c>
      <c r="F5176" t="str">
        <f t="shared" si="564"/>
        <v>28</v>
      </c>
      <c r="G5176" s="1">
        <f t="shared" si="565"/>
        <v>44893</v>
      </c>
      <c r="H5176" s="2">
        <f t="shared" si="566"/>
        <v>44893.842361111114</v>
      </c>
      <c r="I5176" t="b">
        <f>OR(ABS(Table2[[#This Row],[DateTime]]-H5177) * 1440 &lt; 5, ABS(Table2[[#This Row],[DateTime]]-H5175) * 1440 &lt; 5)</f>
        <v>0</v>
      </c>
      <c r="J5176">
        <f>IF(Table2[[#This Row],[Mulitiple Sneeze?]],J5175+1,0)</f>
        <v>0</v>
      </c>
      <c r="K5176" t="str">
        <f>IF(AND(Table2[[#This Row],[Multiple Counter]]&gt;0, J5177=0),"Combo End","")</f>
        <v/>
      </c>
    </row>
    <row r="5177" spans="1:11" x14ac:dyDescent="0.25">
      <c r="A5177" s="1" t="s">
        <v>2483</v>
      </c>
      <c r="B5177" t="str">
        <f t="shared" si="560"/>
        <v>November 29</v>
      </c>
      <c r="C5177" t="str">
        <f t="shared" si="561"/>
        <v>2022</v>
      </c>
      <c r="D5177" t="str">
        <f t="shared" si="562"/>
        <v>07:30AM</v>
      </c>
      <c r="E5177">
        <f t="shared" si="563"/>
        <v>11</v>
      </c>
      <c r="F5177" t="str">
        <f t="shared" si="564"/>
        <v>29</v>
      </c>
      <c r="G5177" s="1">
        <f t="shared" si="565"/>
        <v>44894</v>
      </c>
      <c r="H5177" s="2">
        <f t="shared" si="566"/>
        <v>44894.3125</v>
      </c>
      <c r="I5177" t="b">
        <f>OR(ABS(Table2[[#This Row],[DateTime]]-H5178) * 1440 &lt; 5, ABS(Table2[[#This Row],[DateTime]]-H5176) * 1440 &lt; 5)</f>
        <v>0</v>
      </c>
      <c r="J5177">
        <f>IF(Table2[[#This Row],[Mulitiple Sneeze?]],J5176+1,0)</f>
        <v>0</v>
      </c>
      <c r="K5177" t="str">
        <f>IF(AND(Table2[[#This Row],[Multiple Counter]]&gt;0, J5178=0),"Combo End","")</f>
        <v/>
      </c>
    </row>
    <row r="5178" spans="1:11" x14ac:dyDescent="0.25">
      <c r="A5178" s="1" t="s">
        <v>2482</v>
      </c>
      <c r="B5178" t="str">
        <f t="shared" si="560"/>
        <v>November 30</v>
      </c>
      <c r="C5178" t="str">
        <f t="shared" si="561"/>
        <v>2022</v>
      </c>
      <c r="D5178" t="str">
        <f t="shared" si="562"/>
        <v>03:50PM</v>
      </c>
      <c r="E5178">
        <f t="shared" si="563"/>
        <v>11</v>
      </c>
      <c r="F5178" t="str">
        <f t="shared" si="564"/>
        <v>30</v>
      </c>
      <c r="G5178" s="1">
        <f t="shared" si="565"/>
        <v>44895</v>
      </c>
      <c r="H5178" s="2">
        <f t="shared" si="566"/>
        <v>44895.659722222219</v>
      </c>
      <c r="I5178" t="b">
        <f>OR(ABS(Table2[[#This Row],[DateTime]]-H5179) * 1440 &lt; 5, ABS(Table2[[#This Row],[DateTime]]-H5177) * 1440 &lt; 5)</f>
        <v>0</v>
      </c>
      <c r="J5178">
        <f>IF(Table2[[#This Row],[Mulitiple Sneeze?]],J5177+1,0)</f>
        <v>0</v>
      </c>
      <c r="K5178" t="str">
        <f>IF(AND(Table2[[#This Row],[Multiple Counter]]&gt;0, J5179=0),"Combo End","")</f>
        <v/>
      </c>
    </row>
    <row r="5179" spans="1:11" x14ac:dyDescent="0.25">
      <c r="A5179" s="1" t="s">
        <v>2481</v>
      </c>
      <c r="B5179" t="str">
        <f t="shared" si="560"/>
        <v>December 01</v>
      </c>
      <c r="C5179" t="str">
        <f t="shared" si="561"/>
        <v>2022</v>
      </c>
      <c r="D5179" t="str">
        <f t="shared" si="562"/>
        <v>06:32AM</v>
      </c>
      <c r="E5179">
        <f t="shared" si="563"/>
        <v>12</v>
      </c>
      <c r="F5179" t="str">
        <f t="shared" si="564"/>
        <v>01</v>
      </c>
      <c r="G5179" s="1">
        <f t="shared" si="565"/>
        <v>44896</v>
      </c>
      <c r="H5179" s="2">
        <f t="shared" si="566"/>
        <v>44896.272222222222</v>
      </c>
      <c r="I5179" t="b">
        <f>OR(ABS(Table2[[#This Row],[DateTime]]-H5180) * 1440 &lt; 5, ABS(Table2[[#This Row],[DateTime]]-H5178) * 1440 &lt; 5)</f>
        <v>0</v>
      </c>
      <c r="J5179">
        <f>IF(Table2[[#This Row],[Mulitiple Sneeze?]],J5178+1,0)</f>
        <v>0</v>
      </c>
      <c r="K5179" t="str">
        <f>IF(AND(Table2[[#This Row],[Multiple Counter]]&gt;0, J5180=0),"Combo End","")</f>
        <v/>
      </c>
    </row>
    <row r="5180" spans="1:11" x14ac:dyDescent="0.25">
      <c r="A5180" s="1" t="s">
        <v>2480</v>
      </c>
      <c r="B5180" t="str">
        <f t="shared" si="560"/>
        <v>December 01</v>
      </c>
      <c r="C5180" t="str">
        <f t="shared" si="561"/>
        <v>2022</v>
      </c>
      <c r="D5180" t="str">
        <f t="shared" si="562"/>
        <v>04:18PM</v>
      </c>
      <c r="E5180">
        <f t="shared" si="563"/>
        <v>12</v>
      </c>
      <c r="F5180" t="str">
        <f t="shared" si="564"/>
        <v>01</v>
      </c>
      <c r="G5180" s="1">
        <f t="shared" si="565"/>
        <v>44896</v>
      </c>
      <c r="H5180" s="2">
        <f t="shared" si="566"/>
        <v>44896.679166666669</v>
      </c>
      <c r="I5180" t="b">
        <f>OR(ABS(Table2[[#This Row],[DateTime]]-H5181) * 1440 &lt; 5, ABS(Table2[[#This Row],[DateTime]]-H5179) * 1440 &lt; 5)</f>
        <v>0</v>
      </c>
      <c r="J5180">
        <f>IF(Table2[[#This Row],[Mulitiple Sneeze?]],J5179+1,0)</f>
        <v>0</v>
      </c>
      <c r="K5180" t="str">
        <f>IF(AND(Table2[[#This Row],[Multiple Counter]]&gt;0, J5181=0),"Combo End","")</f>
        <v/>
      </c>
    </row>
    <row r="5181" spans="1:11" x14ac:dyDescent="0.25">
      <c r="A5181" s="1" t="s">
        <v>2479</v>
      </c>
      <c r="B5181" t="str">
        <f t="shared" si="560"/>
        <v>December 02</v>
      </c>
      <c r="C5181" t="str">
        <f t="shared" si="561"/>
        <v>2022</v>
      </c>
      <c r="D5181" t="str">
        <f t="shared" si="562"/>
        <v>10:06AM</v>
      </c>
      <c r="E5181">
        <f t="shared" si="563"/>
        <v>12</v>
      </c>
      <c r="F5181" t="str">
        <f t="shared" si="564"/>
        <v>02</v>
      </c>
      <c r="G5181" s="1">
        <f t="shared" si="565"/>
        <v>44897</v>
      </c>
      <c r="H5181" s="2">
        <f t="shared" si="566"/>
        <v>44897.42083333333</v>
      </c>
      <c r="I5181" t="b">
        <f>OR(ABS(Table2[[#This Row],[DateTime]]-H5182) * 1440 &lt; 5, ABS(Table2[[#This Row],[DateTime]]-H5180) * 1440 &lt; 5)</f>
        <v>0</v>
      </c>
      <c r="J5181">
        <f>IF(Table2[[#This Row],[Mulitiple Sneeze?]],J5180+1,0)</f>
        <v>0</v>
      </c>
      <c r="K5181" t="str">
        <f>IF(AND(Table2[[#This Row],[Multiple Counter]]&gt;0, J5182=0),"Combo End","")</f>
        <v/>
      </c>
    </row>
    <row r="5182" spans="1:11" x14ac:dyDescent="0.25">
      <c r="A5182" s="1" t="s">
        <v>2478</v>
      </c>
      <c r="B5182" t="str">
        <f t="shared" si="560"/>
        <v>December 02</v>
      </c>
      <c r="C5182" t="str">
        <f t="shared" si="561"/>
        <v>2022</v>
      </c>
      <c r="D5182" t="str">
        <f t="shared" si="562"/>
        <v>03:07PM</v>
      </c>
      <c r="E5182">
        <f t="shared" si="563"/>
        <v>12</v>
      </c>
      <c r="F5182" t="str">
        <f t="shared" si="564"/>
        <v>02</v>
      </c>
      <c r="G5182" s="1">
        <f t="shared" si="565"/>
        <v>44897</v>
      </c>
      <c r="H5182" s="2">
        <f t="shared" si="566"/>
        <v>44897.629861111112</v>
      </c>
      <c r="I5182" t="b">
        <f>OR(ABS(Table2[[#This Row],[DateTime]]-H5183) * 1440 &lt; 5, ABS(Table2[[#This Row],[DateTime]]-H5181) * 1440 &lt; 5)</f>
        <v>0</v>
      </c>
      <c r="J5182">
        <f>IF(Table2[[#This Row],[Mulitiple Sneeze?]],J5181+1,0)</f>
        <v>0</v>
      </c>
      <c r="K5182" t="str">
        <f>IF(AND(Table2[[#This Row],[Multiple Counter]]&gt;0, J5183=0),"Combo End","")</f>
        <v/>
      </c>
    </row>
    <row r="5183" spans="1:11" x14ac:dyDescent="0.25">
      <c r="A5183" s="1" t="s">
        <v>2477</v>
      </c>
      <c r="B5183" t="str">
        <f t="shared" si="560"/>
        <v>December 02</v>
      </c>
      <c r="C5183" t="str">
        <f t="shared" si="561"/>
        <v>2022</v>
      </c>
      <c r="D5183" t="str">
        <f t="shared" si="562"/>
        <v>07:03PM</v>
      </c>
      <c r="E5183">
        <f t="shared" si="563"/>
        <v>12</v>
      </c>
      <c r="F5183" t="str">
        <f t="shared" si="564"/>
        <v>02</v>
      </c>
      <c r="G5183" s="1">
        <f t="shared" si="565"/>
        <v>44897</v>
      </c>
      <c r="H5183" s="2">
        <f t="shared" si="566"/>
        <v>44897.793749999997</v>
      </c>
      <c r="I5183" t="b">
        <f>OR(ABS(Table2[[#This Row],[DateTime]]-H5184) * 1440 &lt; 5, ABS(Table2[[#This Row],[DateTime]]-H5182) * 1440 &lt; 5)</f>
        <v>0</v>
      </c>
      <c r="J5183">
        <f>IF(Table2[[#This Row],[Mulitiple Sneeze?]],J5182+1,0)</f>
        <v>0</v>
      </c>
      <c r="K5183" t="str">
        <f>IF(AND(Table2[[#This Row],[Multiple Counter]]&gt;0, J5184=0),"Combo End","")</f>
        <v/>
      </c>
    </row>
    <row r="5184" spans="1:11" x14ac:dyDescent="0.25">
      <c r="A5184" s="1" t="s">
        <v>2277</v>
      </c>
      <c r="B5184" t="str">
        <f t="shared" si="560"/>
        <v>December 03</v>
      </c>
      <c r="C5184" t="str">
        <f t="shared" si="561"/>
        <v>2022</v>
      </c>
      <c r="D5184" t="str">
        <f t="shared" si="562"/>
        <v>10:51AM</v>
      </c>
      <c r="E5184">
        <f t="shared" si="563"/>
        <v>12</v>
      </c>
      <c r="F5184" t="str">
        <f t="shared" si="564"/>
        <v>03</v>
      </c>
      <c r="G5184" s="1">
        <f t="shared" si="565"/>
        <v>44898</v>
      </c>
      <c r="H5184" s="2">
        <f t="shared" si="566"/>
        <v>44898.45208333333</v>
      </c>
      <c r="I5184" t="b">
        <f>OR(ABS(Table2[[#This Row],[DateTime]]-H5185) * 1440 &lt; 5, ABS(Table2[[#This Row],[DateTime]]-H5183) * 1440 &lt; 5)</f>
        <v>0</v>
      </c>
      <c r="J5184">
        <f>IF(Table2[[#This Row],[Mulitiple Sneeze?]],J5183+1,0)</f>
        <v>0</v>
      </c>
      <c r="K5184" t="str">
        <f>IF(AND(Table2[[#This Row],[Multiple Counter]]&gt;0, J5185=0),"Combo End","")</f>
        <v/>
      </c>
    </row>
    <row r="5185" spans="1:11" x14ac:dyDescent="0.25">
      <c r="A5185" s="1" t="s">
        <v>2276</v>
      </c>
      <c r="B5185" t="str">
        <f t="shared" si="560"/>
        <v>December 04</v>
      </c>
      <c r="C5185" t="str">
        <f t="shared" si="561"/>
        <v>2022</v>
      </c>
      <c r="D5185" t="str">
        <f t="shared" si="562"/>
        <v>06:37AM</v>
      </c>
      <c r="E5185">
        <f t="shared" si="563"/>
        <v>12</v>
      </c>
      <c r="F5185" t="str">
        <f t="shared" si="564"/>
        <v>04</v>
      </c>
      <c r="G5185" s="1">
        <f t="shared" si="565"/>
        <v>44899</v>
      </c>
      <c r="H5185" s="2">
        <f t="shared" si="566"/>
        <v>44899.275694444441</v>
      </c>
      <c r="I5185" t="b">
        <f>OR(ABS(Table2[[#This Row],[DateTime]]-H5186) * 1440 &lt; 5, ABS(Table2[[#This Row],[DateTime]]-H5184) * 1440 &lt; 5)</f>
        <v>0</v>
      </c>
      <c r="J5185">
        <f>IF(Table2[[#This Row],[Mulitiple Sneeze?]],J5184+1,0)</f>
        <v>0</v>
      </c>
      <c r="K5185" t="str">
        <f>IF(AND(Table2[[#This Row],[Multiple Counter]]&gt;0, J5186=0),"Combo End","")</f>
        <v/>
      </c>
    </row>
    <row r="5186" spans="1:11" x14ac:dyDescent="0.25">
      <c r="A5186" s="1" t="s">
        <v>2275</v>
      </c>
      <c r="B5186" t="str">
        <f t="shared" ref="B5186:B5249" si="567">_xlfn.TEXTBEFORE(A5186,",")</f>
        <v>December 04</v>
      </c>
      <c r="C5186" t="str">
        <f t="shared" ref="C5186:C5249" si="568">LEFT(_xlfn.TEXTAFTER(A5186, ", "), 4)</f>
        <v>2022</v>
      </c>
      <c r="D5186" t="str">
        <f t="shared" ref="D5186:D5249" si="569">_xlfn.TEXTAFTER(A5186, "at ")</f>
        <v>01:11PM</v>
      </c>
      <c r="E5186">
        <f t="shared" ref="E5186:E5249" si="570">MONTH(1&amp;B5186)</f>
        <v>12</v>
      </c>
      <c r="F5186" t="str">
        <f t="shared" ref="F5186:F5249" si="571">RIGHT(B5186, 2)</f>
        <v>04</v>
      </c>
      <c r="G5186" s="1">
        <f t="shared" ref="G5186:G5249" si="572">DATE(C5186,E5186,F5186)</f>
        <v>44899</v>
      </c>
      <c r="H5186" s="2">
        <f t="shared" ref="H5186:H5249" si="573">G5186+TIMEVALUE(_xlfn.CONCAT(LEFT(D5186, 5), " ", RIGHT(D5186, 2)))</f>
        <v>44899.549305555556</v>
      </c>
      <c r="I5186" t="b">
        <f>OR(ABS(Table2[[#This Row],[DateTime]]-H5187) * 1440 &lt; 5, ABS(Table2[[#This Row],[DateTime]]-H5185) * 1440 &lt; 5)</f>
        <v>0</v>
      </c>
      <c r="J5186">
        <f>IF(Table2[[#This Row],[Mulitiple Sneeze?]],J5185+1,0)</f>
        <v>0</v>
      </c>
      <c r="K5186" t="str">
        <f>IF(AND(Table2[[#This Row],[Multiple Counter]]&gt;0, J5187=0),"Combo End","")</f>
        <v/>
      </c>
    </row>
    <row r="5187" spans="1:11" x14ac:dyDescent="0.25">
      <c r="A5187" s="1" t="s">
        <v>2274</v>
      </c>
      <c r="B5187" t="str">
        <f t="shared" si="567"/>
        <v>December 04</v>
      </c>
      <c r="C5187" t="str">
        <f t="shared" si="568"/>
        <v>2022</v>
      </c>
      <c r="D5187" t="str">
        <f t="shared" si="569"/>
        <v>01:27PM</v>
      </c>
      <c r="E5187">
        <f t="shared" si="570"/>
        <v>12</v>
      </c>
      <c r="F5187" t="str">
        <f t="shared" si="571"/>
        <v>04</v>
      </c>
      <c r="G5187" s="1">
        <f t="shared" si="572"/>
        <v>44899</v>
      </c>
      <c r="H5187" s="2">
        <f t="shared" si="573"/>
        <v>44899.560416666667</v>
      </c>
      <c r="I5187" t="b">
        <f>OR(ABS(Table2[[#This Row],[DateTime]]-H5188) * 1440 &lt; 5, ABS(Table2[[#This Row],[DateTime]]-H5186) * 1440 &lt; 5)</f>
        <v>0</v>
      </c>
      <c r="J5187">
        <f>IF(Table2[[#This Row],[Mulitiple Sneeze?]],J5186+1,0)</f>
        <v>0</v>
      </c>
      <c r="K5187" t="str">
        <f>IF(AND(Table2[[#This Row],[Multiple Counter]]&gt;0, J5188=0),"Combo End","")</f>
        <v/>
      </c>
    </row>
    <row r="5188" spans="1:11" x14ac:dyDescent="0.25">
      <c r="A5188" s="1" t="s">
        <v>2273</v>
      </c>
      <c r="B5188" t="str">
        <f t="shared" si="567"/>
        <v>December 05</v>
      </c>
      <c r="C5188" t="str">
        <f t="shared" si="568"/>
        <v>2022</v>
      </c>
      <c r="D5188" t="str">
        <f t="shared" si="569"/>
        <v>03:27PM</v>
      </c>
      <c r="E5188">
        <f t="shared" si="570"/>
        <v>12</v>
      </c>
      <c r="F5188" t="str">
        <f t="shared" si="571"/>
        <v>05</v>
      </c>
      <c r="G5188" s="1">
        <f t="shared" si="572"/>
        <v>44900</v>
      </c>
      <c r="H5188" s="2">
        <f t="shared" si="573"/>
        <v>44900.643750000003</v>
      </c>
      <c r="I5188" t="b">
        <f>OR(ABS(Table2[[#This Row],[DateTime]]-H5189) * 1440 &lt; 5, ABS(Table2[[#This Row],[DateTime]]-H5187) * 1440 &lt; 5)</f>
        <v>0</v>
      </c>
      <c r="J5188">
        <f>IF(Table2[[#This Row],[Mulitiple Sneeze?]],J5187+1,0)</f>
        <v>0</v>
      </c>
      <c r="K5188" t="str">
        <f>IF(AND(Table2[[#This Row],[Multiple Counter]]&gt;0, J5189=0),"Combo End","")</f>
        <v/>
      </c>
    </row>
    <row r="5189" spans="1:11" x14ac:dyDescent="0.25">
      <c r="A5189" s="1" t="s">
        <v>2272</v>
      </c>
      <c r="B5189" t="str">
        <f t="shared" si="567"/>
        <v>December 06</v>
      </c>
      <c r="C5189" t="str">
        <f t="shared" si="568"/>
        <v>2022</v>
      </c>
      <c r="D5189" t="str">
        <f t="shared" si="569"/>
        <v>12:30PM</v>
      </c>
      <c r="E5189">
        <f t="shared" si="570"/>
        <v>12</v>
      </c>
      <c r="F5189" t="str">
        <f t="shared" si="571"/>
        <v>06</v>
      </c>
      <c r="G5189" s="1">
        <f t="shared" si="572"/>
        <v>44901</v>
      </c>
      <c r="H5189" s="2">
        <f t="shared" si="573"/>
        <v>44901.520833333336</v>
      </c>
      <c r="I5189" t="b">
        <f>OR(ABS(Table2[[#This Row],[DateTime]]-H5190) * 1440 &lt; 5, ABS(Table2[[#This Row],[DateTime]]-H5188) * 1440 &lt; 5)</f>
        <v>0</v>
      </c>
      <c r="J5189">
        <f>IF(Table2[[#This Row],[Mulitiple Sneeze?]],J5188+1,0)</f>
        <v>0</v>
      </c>
      <c r="K5189" t="str">
        <f>IF(AND(Table2[[#This Row],[Multiple Counter]]&gt;0, J5190=0),"Combo End","")</f>
        <v/>
      </c>
    </row>
    <row r="5190" spans="1:11" x14ac:dyDescent="0.25">
      <c r="A5190" s="1" t="s">
        <v>2271</v>
      </c>
      <c r="B5190" t="str">
        <f t="shared" si="567"/>
        <v>December 06</v>
      </c>
      <c r="C5190" t="str">
        <f t="shared" si="568"/>
        <v>2022</v>
      </c>
      <c r="D5190" t="str">
        <f t="shared" si="569"/>
        <v>07:52PM</v>
      </c>
      <c r="E5190">
        <f t="shared" si="570"/>
        <v>12</v>
      </c>
      <c r="F5190" t="str">
        <f t="shared" si="571"/>
        <v>06</v>
      </c>
      <c r="G5190" s="1">
        <f t="shared" si="572"/>
        <v>44901</v>
      </c>
      <c r="H5190" s="2">
        <f t="shared" si="573"/>
        <v>44901.827777777777</v>
      </c>
      <c r="I5190" t="b">
        <f>OR(ABS(Table2[[#This Row],[DateTime]]-H5191) * 1440 &lt; 5, ABS(Table2[[#This Row],[DateTime]]-H5189) * 1440 &lt; 5)</f>
        <v>0</v>
      </c>
      <c r="J5190">
        <f>IF(Table2[[#This Row],[Mulitiple Sneeze?]],J5189+1,0)</f>
        <v>0</v>
      </c>
      <c r="K5190" t="str">
        <f>IF(AND(Table2[[#This Row],[Multiple Counter]]&gt;0, J5191=0),"Combo End","")</f>
        <v/>
      </c>
    </row>
    <row r="5191" spans="1:11" x14ac:dyDescent="0.25">
      <c r="A5191" s="1" t="s">
        <v>2270</v>
      </c>
      <c r="B5191" t="str">
        <f t="shared" si="567"/>
        <v>December 07</v>
      </c>
      <c r="C5191" t="str">
        <f t="shared" si="568"/>
        <v>2022</v>
      </c>
      <c r="D5191" t="str">
        <f t="shared" si="569"/>
        <v>08:51AM</v>
      </c>
      <c r="E5191">
        <f t="shared" si="570"/>
        <v>12</v>
      </c>
      <c r="F5191" t="str">
        <f t="shared" si="571"/>
        <v>07</v>
      </c>
      <c r="G5191" s="1">
        <f t="shared" si="572"/>
        <v>44902</v>
      </c>
      <c r="H5191" s="2">
        <f t="shared" si="573"/>
        <v>44902.368750000001</v>
      </c>
      <c r="I5191" t="b">
        <f>OR(ABS(Table2[[#This Row],[DateTime]]-H5192) * 1440 &lt; 5, ABS(Table2[[#This Row],[DateTime]]-H5190) * 1440 &lt; 5)</f>
        <v>0</v>
      </c>
      <c r="J5191">
        <f>IF(Table2[[#This Row],[Mulitiple Sneeze?]],J5190+1,0)</f>
        <v>0</v>
      </c>
      <c r="K5191" t="str">
        <f>IF(AND(Table2[[#This Row],[Multiple Counter]]&gt;0, J5192=0),"Combo End","")</f>
        <v/>
      </c>
    </row>
    <row r="5192" spans="1:11" x14ac:dyDescent="0.25">
      <c r="A5192" s="1" t="s">
        <v>2269</v>
      </c>
      <c r="B5192" t="str">
        <f t="shared" si="567"/>
        <v>December 07</v>
      </c>
      <c r="C5192" t="str">
        <f t="shared" si="568"/>
        <v>2022</v>
      </c>
      <c r="D5192" t="str">
        <f t="shared" si="569"/>
        <v>09:33AM</v>
      </c>
      <c r="E5192">
        <f t="shared" si="570"/>
        <v>12</v>
      </c>
      <c r="F5192" t="str">
        <f t="shared" si="571"/>
        <v>07</v>
      </c>
      <c r="G5192" s="1">
        <f t="shared" si="572"/>
        <v>44902</v>
      </c>
      <c r="H5192" s="2">
        <f t="shared" si="573"/>
        <v>44902.397916666669</v>
      </c>
      <c r="I5192" t="b">
        <f>OR(ABS(Table2[[#This Row],[DateTime]]-H5193) * 1440 &lt; 5, ABS(Table2[[#This Row],[DateTime]]-H5191) * 1440 &lt; 5)</f>
        <v>0</v>
      </c>
      <c r="J5192">
        <f>IF(Table2[[#This Row],[Mulitiple Sneeze?]],J5191+1,0)</f>
        <v>0</v>
      </c>
      <c r="K5192" t="str">
        <f>IF(AND(Table2[[#This Row],[Multiple Counter]]&gt;0, J5193=0),"Combo End","")</f>
        <v/>
      </c>
    </row>
    <row r="5193" spans="1:11" x14ac:dyDescent="0.25">
      <c r="A5193" s="1" t="s">
        <v>2268</v>
      </c>
      <c r="B5193" t="str">
        <f t="shared" si="567"/>
        <v>December 08</v>
      </c>
      <c r="C5193" t="str">
        <f t="shared" si="568"/>
        <v>2022</v>
      </c>
      <c r="D5193" t="str">
        <f t="shared" si="569"/>
        <v>09:28AM</v>
      </c>
      <c r="E5193">
        <f t="shared" si="570"/>
        <v>12</v>
      </c>
      <c r="F5193" t="str">
        <f t="shared" si="571"/>
        <v>08</v>
      </c>
      <c r="G5193" s="1">
        <f t="shared" si="572"/>
        <v>44903</v>
      </c>
      <c r="H5193" s="2">
        <f t="shared" si="573"/>
        <v>44903.394444444442</v>
      </c>
      <c r="I5193" t="b">
        <f>OR(ABS(Table2[[#This Row],[DateTime]]-H5194) * 1440 &lt; 5, ABS(Table2[[#This Row],[DateTime]]-H5192) * 1440 &lt; 5)</f>
        <v>0</v>
      </c>
      <c r="J5193">
        <f>IF(Table2[[#This Row],[Mulitiple Sneeze?]],J5192+1,0)</f>
        <v>0</v>
      </c>
      <c r="K5193" t="str">
        <f>IF(AND(Table2[[#This Row],[Multiple Counter]]&gt;0, J5194=0),"Combo End","")</f>
        <v/>
      </c>
    </row>
    <row r="5194" spans="1:11" x14ac:dyDescent="0.25">
      <c r="A5194" s="1" t="s">
        <v>2267</v>
      </c>
      <c r="B5194" t="str">
        <f t="shared" si="567"/>
        <v>December 08</v>
      </c>
      <c r="C5194" t="str">
        <f t="shared" si="568"/>
        <v>2022</v>
      </c>
      <c r="D5194" t="str">
        <f t="shared" si="569"/>
        <v>12:14PM</v>
      </c>
      <c r="E5194">
        <f t="shared" si="570"/>
        <v>12</v>
      </c>
      <c r="F5194" t="str">
        <f t="shared" si="571"/>
        <v>08</v>
      </c>
      <c r="G5194" s="1">
        <f t="shared" si="572"/>
        <v>44903</v>
      </c>
      <c r="H5194" s="2">
        <f t="shared" si="573"/>
        <v>44903.509722222225</v>
      </c>
      <c r="I5194" t="b">
        <f>OR(ABS(Table2[[#This Row],[DateTime]]-H5195) * 1440 &lt; 5, ABS(Table2[[#This Row],[DateTime]]-H5193) * 1440 &lt; 5)</f>
        <v>0</v>
      </c>
      <c r="J5194">
        <f>IF(Table2[[#This Row],[Mulitiple Sneeze?]],J5193+1,0)</f>
        <v>0</v>
      </c>
      <c r="K5194" t="str">
        <f>IF(AND(Table2[[#This Row],[Multiple Counter]]&gt;0, J5195=0),"Combo End","")</f>
        <v/>
      </c>
    </row>
    <row r="5195" spans="1:11" x14ac:dyDescent="0.25">
      <c r="A5195" s="1" t="s">
        <v>2266</v>
      </c>
      <c r="B5195" t="str">
        <f t="shared" si="567"/>
        <v>December 08</v>
      </c>
      <c r="C5195" t="str">
        <f t="shared" si="568"/>
        <v>2022</v>
      </c>
      <c r="D5195" t="str">
        <f t="shared" si="569"/>
        <v>06:27PM</v>
      </c>
      <c r="E5195">
        <f t="shared" si="570"/>
        <v>12</v>
      </c>
      <c r="F5195" t="str">
        <f t="shared" si="571"/>
        <v>08</v>
      </c>
      <c r="G5195" s="1">
        <f t="shared" si="572"/>
        <v>44903</v>
      </c>
      <c r="H5195" s="2">
        <f t="shared" si="573"/>
        <v>44903.768750000003</v>
      </c>
      <c r="I5195" t="b">
        <f>OR(ABS(Table2[[#This Row],[DateTime]]-H5196) * 1440 &lt; 5, ABS(Table2[[#This Row],[DateTime]]-H5194) * 1440 &lt; 5)</f>
        <v>0</v>
      </c>
      <c r="J5195">
        <f>IF(Table2[[#This Row],[Mulitiple Sneeze?]],J5194+1,0)</f>
        <v>0</v>
      </c>
      <c r="K5195" t="str">
        <f>IF(AND(Table2[[#This Row],[Multiple Counter]]&gt;0, J5196=0),"Combo End","")</f>
        <v/>
      </c>
    </row>
    <row r="5196" spans="1:11" x14ac:dyDescent="0.25">
      <c r="A5196" s="1" t="s">
        <v>2265</v>
      </c>
      <c r="B5196" t="str">
        <f t="shared" si="567"/>
        <v>December 09</v>
      </c>
      <c r="C5196" t="str">
        <f t="shared" si="568"/>
        <v>2022</v>
      </c>
      <c r="D5196" t="str">
        <f t="shared" si="569"/>
        <v>06:30AM</v>
      </c>
      <c r="E5196">
        <f t="shared" si="570"/>
        <v>12</v>
      </c>
      <c r="F5196" t="str">
        <f t="shared" si="571"/>
        <v>09</v>
      </c>
      <c r="G5196" s="1">
        <f t="shared" si="572"/>
        <v>44904</v>
      </c>
      <c r="H5196" s="2">
        <f t="shared" si="573"/>
        <v>44904.270833333336</v>
      </c>
      <c r="I5196" t="b">
        <f>OR(ABS(Table2[[#This Row],[DateTime]]-H5197) * 1440 &lt; 5, ABS(Table2[[#This Row],[DateTime]]-H5195) * 1440 &lt; 5)</f>
        <v>0</v>
      </c>
      <c r="J5196">
        <f>IF(Table2[[#This Row],[Mulitiple Sneeze?]],J5195+1,0)</f>
        <v>0</v>
      </c>
      <c r="K5196" t="str">
        <f>IF(AND(Table2[[#This Row],[Multiple Counter]]&gt;0, J5197=0),"Combo End","")</f>
        <v/>
      </c>
    </row>
    <row r="5197" spans="1:11" x14ac:dyDescent="0.25">
      <c r="A5197" s="1" t="s">
        <v>2264</v>
      </c>
      <c r="B5197" t="str">
        <f t="shared" si="567"/>
        <v>December 10</v>
      </c>
      <c r="C5197" t="str">
        <f t="shared" si="568"/>
        <v>2022</v>
      </c>
      <c r="D5197" t="str">
        <f t="shared" si="569"/>
        <v>07:46AM</v>
      </c>
      <c r="E5197">
        <f t="shared" si="570"/>
        <v>12</v>
      </c>
      <c r="F5197" t="str">
        <f t="shared" si="571"/>
        <v>10</v>
      </c>
      <c r="G5197" s="1">
        <f t="shared" si="572"/>
        <v>44905</v>
      </c>
      <c r="H5197" s="2">
        <f t="shared" si="573"/>
        <v>44905.323611111111</v>
      </c>
      <c r="I5197" t="b">
        <f>OR(ABS(Table2[[#This Row],[DateTime]]-H5198) * 1440 &lt; 5, ABS(Table2[[#This Row],[DateTime]]-H5196) * 1440 &lt; 5)</f>
        <v>0</v>
      </c>
      <c r="J5197">
        <f>IF(Table2[[#This Row],[Mulitiple Sneeze?]],J5196+1,0)</f>
        <v>0</v>
      </c>
      <c r="K5197" t="str">
        <f>IF(AND(Table2[[#This Row],[Multiple Counter]]&gt;0, J5198=0),"Combo End","")</f>
        <v/>
      </c>
    </row>
    <row r="5198" spans="1:11" x14ac:dyDescent="0.25">
      <c r="A5198" s="1" t="s">
        <v>2263</v>
      </c>
      <c r="B5198" t="str">
        <f t="shared" si="567"/>
        <v>December 10</v>
      </c>
      <c r="C5198" t="str">
        <f t="shared" si="568"/>
        <v>2022</v>
      </c>
      <c r="D5198" t="str">
        <f t="shared" si="569"/>
        <v>03:45PM</v>
      </c>
      <c r="E5198">
        <f t="shared" si="570"/>
        <v>12</v>
      </c>
      <c r="F5198" t="str">
        <f t="shared" si="571"/>
        <v>10</v>
      </c>
      <c r="G5198" s="1">
        <f t="shared" si="572"/>
        <v>44905</v>
      </c>
      <c r="H5198" s="2">
        <f t="shared" si="573"/>
        <v>44905.65625</v>
      </c>
      <c r="I5198" t="b">
        <f>OR(ABS(Table2[[#This Row],[DateTime]]-H5199) * 1440 &lt; 5, ABS(Table2[[#This Row],[DateTime]]-H5197) * 1440 &lt; 5)</f>
        <v>0</v>
      </c>
      <c r="J5198">
        <f>IF(Table2[[#This Row],[Mulitiple Sneeze?]],J5197+1,0)</f>
        <v>0</v>
      </c>
      <c r="K5198" t="str">
        <f>IF(AND(Table2[[#This Row],[Multiple Counter]]&gt;0, J5199=0),"Combo End","")</f>
        <v/>
      </c>
    </row>
    <row r="5199" spans="1:11" x14ac:dyDescent="0.25">
      <c r="A5199" s="1" t="s">
        <v>2262</v>
      </c>
      <c r="B5199" t="str">
        <f t="shared" si="567"/>
        <v>December 11</v>
      </c>
      <c r="C5199" t="str">
        <f t="shared" si="568"/>
        <v>2022</v>
      </c>
      <c r="D5199" t="str">
        <f t="shared" si="569"/>
        <v>12:57PM</v>
      </c>
      <c r="E5199">
        <f t="shared" si="570"/>
        <v>12</v>
      </c>
      <c r="F5199" t="str">
        <f t="shared" si="571"/>
        <v>11</v>
      </c>
      <c r="G5199" s="1">
        <f t="shared" si="572"/>
        <v>44906</v>
      </c>
      <c r="H5199" s="2">
        <f t="shared" si="573"/>
        <v>44906.539583333331</v>
      </c>
      <c r="I5199" t="b">
        <f>OR(ABS(Table2[[#This Row],[DateTime]]-H5200) * 1440 &lt; 5, ABS(Table2[[#This Row],[DateTime]]-H5198) * 1440 &lt; 5)</f>
        <v>0</v>
      </c>
      <c r="J5199">
        <f>IF(Table2[[#This Row],[Mulitiple Sneeze?]],J5198+1,0)</f>
        <v>0</v>
      </c>
      <c r="K5199" t="str">
        <f>IF(AND(Table2[[#This Row],[Multiple Counter]]&gt;0, J5200=0),"Combo End","")</f>
        <v/>
      </c>
    </row>
    <row r="5200" spans="1:11" x14ac:dyDescent="0.25">
      <c r="A5200" s="1" t="s">
        <v>2261</v>
      </c>
      <c r="B5200" t="str">
        <f t="shared" si="567"/>
        <v>December 11</v>
      </c>
      <c r="C5200" t="str">
        <f t="shared" si="568"/>
        <v>2022</v>
      </c>
      <c r="D5200" t="str">
        <f t="shared" si="569"/>
        <v>04:38PM</v>
      </c>
      <c r="E5200">
        <f t="shared" si="570"/>
        <v>12</v>
      </c>
      <c r="F5200" t="str">
        <f t="shared" si="571"/>
        <v>11</v>
      </c>
      <c r="G5200" s="1">
        <f t="shared" si="572"/>
        <v>44906</v>
      </c>
      <c r="H5200" s="2">
        <f t="shared" si="573"/>
        <v>44906.693055555559</v>
      </c>
      <c r="I5200" t="b">
        <f>OR(ABS(Table2[[#This Row],[DateTime]]-H5201) * 1440 &lt; 5, ABS(Table2[[#This Row],[DateTime]]-H5199) * 1440 &lt; 5)</f>
        <v>0</v>
      </c>
      <c r="J5200">
        <f>IF(Table2[[#This Row],[Mulitiple Sneeze?]],J5199+1,0)</f>
        <v>0</v>
      </c>
      <c r="K5200" t="str">
        <f>IF(AND(Table2[[#This Row],[Multiple Counter]]&gt;0, J5201=0),"Combo End","")</f>
        <v/>
      </c>
    </row>
    <row r="5201" spans="1:11" x14ac:dyDescent="0.25">
      <c r="A5201" s="1" t="s">
        <v>2260</v>
      </c>
      <c r="B5201" t="str">
        <f t="shared" si="567"/>
        <v>December 11</v>
      </c>
      <c r="C5201" t="str">
        <f t="shared" si="568"/>
        <v>2022</v>
      </c>
      <c r="D5201" t="str">
        <f t="shared" si="569"/>
        <v>04:45PM</v>
      </c>
      <c r="E5201">
        <f t="shared" si="570"/>
        <v>12</v>
      </c>
      <c r="F5201" t="str">
        <f t="shared" si="571"/>
        <v>11</v>
      </c>
      <c r="G5201" s="1">
        <f t="shared" si="572"/>
        <v>44906</v>
      </c>
      <c r="H5201" s="2">
        <f t="shared" si="573"/>
        <v>44906.697916666664</v>
      </c>
      <c r="I5201" t="b">
        <f>OR(ABS(Table2[[#This Row],[DateTime]]-H5202) * 1440 &lt; 5, ABS(Table2[[#This Row],[DateTime]]-H5200) * 1440 &lt; 5)</f>
        <v>0</v>
      </c>
      <c r="J5201">
        <f>IF(Table2[[#This Row],[Mulitiple Sneeze?]],J5200+1,0)</f>
        <v>0</v>
      </c>
      <c r="K5201" t="str">
        <f>IF(AND(Table2[[#This Row],[Multiple Counter]]&gt;0, J5202=0),"Combo End","")</f>
        <v/>
      </c>
    </row>
    <row r="5202" spans="1:11" x14ac:dyDescent="0.25">
      <c r="A5202" s="1" t="s">
        <v>2259</v>
      </c>
      <c r="B5202" t="str">
        <f t="shared" si="567"/>
        <v>December 11</v>
      </c>
      <c r="C5202" t="str">
        <f t="shared" si="568"/>
        <v>2022</v>
      </c>
      <c r="D5202" t="str">
        <f t="shared" si="569"/>
        <v>09:09PM</v>
      </c>
      <c r="E5202">
        <f t="shared" si="570"/>
        <v>12</v>
      </c>
      <c r="F5202" t="str">
        <f t="shared" si="571"/>
        <v>11</v>
      </c>
      <c r="G5202" s="1">
        <f t="shared" si="572"/>
        <v>44906</v>
      </c>
      <c r="H5202" s="2">
        <f t="shared" si="573"/>
        <v>44906.881249999999</v>
      </c>
      <c r="I5202" t="b">
        <f>OR(ABS(Table2[[#This Row],[DateTime]]-H5203) * 1440 &lt; 5, ABS(Table2[[#This Row],[DateTime]]-H5201) * 1440 &lt; 5)</f>
        <v>0</v>
      </c>
      <c r="J5202">
        <f>IF(Table2[[#This Row],[Mulitiple Sneeze?]],J5201+1,0)</f>
        <v>0</v>
      </c>
      <c r="K5202" t="str">
        <f>IF(AND(Table2[[#This Row],[Multiple Counter]]&gt;0, J5203=0),"Combo End","")</f>
        <v/>
      </c>
    </row>
    <row r="5203" spans="1:11" x14ac:dyDescent="0.25">
      <c r="A5203" s="1" t="s">
        <v>2258</v>
      </c>
      <c r="B5203" t="str">
        <f t="shared" si="567"/>
        <v>December 12</v>
      </c>
      <c r="C5203" t="str">
        <f t="shared" si="568"/>
        <v>2022</v>
      </c>
      <c r="D5203" t="str">
        <f t="shared" si="569"/>
        <v>02:03PM</v>
      </c>
      <c r="E5203">
        <f t="shared" si="570"/>
        <v>12</v>
      </c>
      <c r="F5203" t="str">
        <f t="shared" si="571"/>
        <v>12</v>
      </c>
      <c r="G5203" s="1">
        <f t="shared" si="572"/>
        <v>44907</v>
      </c>
      <c r="H5203" s="2">
        <f t="shared" si="573"/>
        <v>44907.585416666669</v>
      </c>
      <c r="I5203" t="b">
        <f>OR(ABS(Table2[[#This Row],[DateTime]]-H5204) * 1440 &lt; 5, ABS(Table2[[#This Row],[DateTime]]-H5202) * 1440 &lt; 5)</f>
        <v>0</v>
      </c>
      <c r="J5203">
        <f>IF(Table2[[#This Row],[Mulitiple Sneeze?]],J5202+1,0)</f>
        <v>0</v>
      </c>
      <c r="K5203" t="str">
        <f>IF(AND(Table2[[#This Row],[Multiple Counter]]&gt;0, J5204=0),"Combo End","")</f>
        <v/>
      </c>
    </row>
    <row r="5204" spans="1:11" x14ac:dyDescent="0.25">
      <c r="A5204" s="1" t="s">
        <v>2037</v>
      </c>
      <c r="B5204" t="str">
        <f t="shared" si="567"/>
        <v>December 13</v>
      </c>
      <c r="C5204" t="str">
        <f t="shared" si="568"/>
        <v>2022</v>
      </c>
      <c r="D5204" t="str">
        <f t="shared" si="569"/>
        <v>07:06AM</v>
      </c>
      <c r="E5204">
        <f t="shared" si="570"/>
        <v>12</v>
      </c>
      <c r="F5204" t="str">
        <f t="shared" si="571"/>
        <v>13</v>
      </c>
      <c r="G5204" s="1">
        <f t="shared" si="572"/>
        <v>44908</v>
      </c>
      <c r="H5204" s="2">
        <f t="shared" si="573"/>
        <v>44908.29583333333</v>
      </c>
      <c r="I5204" t="b">
        <f>OR(ABS(Table2[[#This Row],[DateTime]]-H5205) * 1440 &lt; 5, ABS(Table2[[#This Row],[DateTime]]-H5203) * 1440 &lt; 5)</f>
        <v>0</v>
      </c>
      <c r="J5204">
        <f>IF(Table2[[#This Row],[Mulitiple Sneeze?]],J5203+1,0)</f>
        <v>0</v>
      </c>
      <c r="K5204" t="str">
        <f>IF(AND(Table2[[#This Row],[Multiple Counter]]&gt;0, J5205=0),"Combo End","")</f>
        <v/>
      </c>
    </row>
    <row r="5205" spans="1:11" x14ac:dyDescent="0.25">
      <c r="A5205" s="1" t="s">
        <v>2036</v>
      </c>
      <c r="B5205" t="str">
        <f t="shared" si="567"/>
        <v>December 13</v>
      </c>
      <c r="C5205" t="str">
        <f t="shared" si="568"/>
        <v>2022</v>
      </c>
      <c r="D5205" t="str">
        <f t="shared" si="569"/>
        <v>10:16AM</v>
      </c>
      <c r="E5205">
        <f t="shared" si="570"/>
        <v>12</v>
      </c>
      <c r="F5205" t="str">
        <f t="shared" si="571"/>
        <v>13</v>
      </c>
      <c r="G5205" s="1">
        <f t="shared" si="572"/>
        <v>44908</v>
      </c>
      <c r="H5205" s="2">
        <f t="shared" si="573"/>
        <v>44908.427777777775</v>
      </c>
      <c r="I5205" t="b">
        <f>OR(ABS(Table2[[#This Row],[DateTime]]-H5206) * 1440 &lt; 5, ABS(Table2[[#This Row],[DateTime]]-H5204) * 1440 &lt; 5)</f>
        <v>0</v>
      </c>
      <c r="J5205">
        <f>IF(Table2[[#This Row],[Mulitiple Sneeze?]],J5204+1,0)</f>
        <v>0</v>
      </c>
      <c r="K5205" t="str">
        <f>IF(AND(Table2[[#This Row],[Multiple Counter]]&gt;0, J5206=0),"Combo End","")</f>
        <v/>
      </c>
    </row>
    <row r="5206" spans="1:11" x14ac:dyDescent="0.25">
      <c r="A5206" s="1" t="s">
        <v>2035</v>
      </c>
      <c r="B5206" t="str">
        <f t="shared" si="567"/>
        <v>December 13</v>
      </c>
      <c r="C5206" t="str">
        <f t="shared" si="568"/>
        <v>2022</v>
      </c>
      <c r="D5206" t="str">
        <f t="shared" si="569"/>
        <v>08:19PM</v>
      </c>
      <c r="E5206">
        <f t="shared" si="570"/>
        <v>12</v>
      </c>
      <c r="F5206" t="str">
        <f t="shared" si="571"/>
        <v>13</v>
      </c>
      <c r="G5206" s="1">
        <f t="shared" si="572"/>
        <v>44908</v>
      </c>
      <c r="H5206" s="2">
        <f t="shared" si="573"/>
        <v>44908.84652777778</v>
      </c>
      <c r="I5206" t="b">
        <f>OR(ABS(Table2[[#This Row],[DateTime]]-H5207) * 1440 &lt; 5, ABS(Table2[[#This Row],[DateTime]]-H5205) * 1440 &lt; 5)</f>
        <v>0</v>
      </c>
      <c r="J5206">
        <f>IF(Table2[[#This Row],[Mulitiple Sneeze?]],J5205+1,0)</f>
        <v>0</v>
      </c>
      <c r="K5206" t="str">
        <f>IF(AND(Table2[[#This Row],[Multiple Counter]]&gt;0, J5207=0),"Combo End","")</f>
        <v/>
      </c>
    </row>
    <row r="5207" spans="1:11" x14ac:dyDescent="0.25">
      <c r="A5207" s="1" t="s">
        <v>2034</v>
      </c>
      <c r="B5207" t="str">
        <f t="shared" si="567"/>
        <v>December 14</v>
      </c>
      <c r="C5207" t="str">
        <f t="shared" si="568"/>
        <v>2022</v>
      </c>
      <c r="D5207" t="str">
        <f t="shared" si="569"/>
        <v>06:54AM</v>
      </c>
      <c r="E5207">
        <f t="shared" si="570"/>
        <v>12</v>
      </c>
      <c r="F5207" t="str">
        <f t="shared" si="571"/>
        <v>14</v>
      </c>
      <c r="G5207" s="1">
        <f t="shared" si="572"/>
        <v>44909</v>
      </c>
      <c r="H5207" s="2">
        <f t="shared" si="573"/>
        <v>44909.287499999999</v>
      </c>
      <c r="I5207" t="b">
        <f>OR(ABS(Table2[[#This Row],[DateTime]]-H5208) * 1440 &lt; 5, ABS(Table2[[#This Row],[DateTime]]-H5206) * 1440 &lt; 5)</f>
        <v>0</v>
      </c>
      <c r="J5207">
        <f>IF(Table2[[#This Row],[Mulitiple Sneeze?]],J5206+1,0)</f>
        <v>0</v>
      </c>
      <c r="K5207" t="str">
        <f>IF(AND(Table2[[#This Row],[Multiple Counter]]&gt;0, J5208=0),"Combo End","")</f>
        <v/>
      </c>
    </row>
    <row r="5208" spans="1:11" x14ac:dyDescent="0.25">
      <c r="A5208" s="1" t="s">
        <v>2033</v>
      </c>
      <c r="B5208" t="str">
        <f t="shared" si="567"/>
        <v>December 14</v>
      </c>
      <c r="C5208" t="str">
        <f t="shared" si="568"/>
        <v>2022</v>
      </c>
      <c r="D5208" t="str">
        <f t="shared" si="569"/>
        <v>08:09PM</v>
      </c>
      <c r="E5208">
        <f t="shared" si="570"/>
        <v>12</v>
      </c>
      <c r="F5208" t="str">
        <f t="shared" si="571"/>
        <v>14</v>
      </c>
      <c r="G5208" s="1">
        <f t="shared" si="572"/>
        <v>44909</v>
      </c>
      <c r="H5208" s="2">
        <f t="shared" si="573"/>
        <v>44909.839583333334</v>
      </c>
      <c r="I5208" t="b">
        <f>OR(ABS(Table2[[#This Row],[DateTime]]-H5209) * 1440 &lt; 5, ABS(Table2[[#This Row],[DateTime]]-H5207) * 1440 &lt; 5)</f>
        <v>0</v>
      </c>
      <c r="J5208">
        <f>IF(Table2[[#This Row],[Mulitiple Sneeze?]],J5207+1,0)</f>
        <v>0</v>
      </c>
      <c r="K5208" t="str">
        <f>IF(AND(Table2[[#This Row],[Multiple Counter]]&gt;0, J5209=0),"Combo End","")</f>
        <v/>
      </c>
    </row>
    <row r="5209" spans="1:11" x14ac:dyDescent="0.25">
      <c r="A5209" s="1" t="s">
        <v>2032</v>
      </c>
      <c r="B5209" t="str">
        <f t="shared" si="567"/>
        <v>December 15</v>
      </c>
      <c r="C5209" t="str">
        <f t="shared" si="568"/>
        <v>2022</v>
      </c>
      <c r="D5209" t="str">
        <f t="shared" si="569"/>
        <v>08:08AM</v>
      </c>
      <c r="E5209">
        <f t="shared" si="570"/>
        <v>12</v>
      </c>
      <c r="F5209" t="str">
        <f t="shared" si="571"/>
        <v>15</v>
      </c>
      <c r="G5209" s="1">
        <f t="shared" si="572"/>
        <v>44910</v>
      </c>
      <c r="H5209" s="2">
        <f t="shared" si="573"/>
        <v>44910.338888888888</v>
      </c>
      <c r="I5209" t="b">
        <f>OR(ABS(Table2[[#This Row],[DateTime]]-H5210) * 1440 &lt; 5, ABS(Table2[[#This Row],[DateTime]]-H5208) * 1440 &lt; 5)</f>
        <v>0</v>
      </c>
      <c r="J5209">
        <f>IF(Table2[[#This Row],[Mulitiple Sneeze?]],J5208+1,0)</f>
        <v>0</v>
      </c>
      <c r="K5209" t="str">
        <f>IF(AND(Table2[[#This Row],[Multiple Counter]]&gt;0, J5210=0),"Combo End","")</f>
        <v/>
      </c>
    </row>
    <row r="5210" spans="1:11" x14ac:dyDescent="0.25">
      <c r="A5210" s="1" t="s">
        <v>2031</v>
      </c>
      <c r="B5210" t="str">
        <f t="shared" si="567"/>
        <v>December 15</v>
      </c>
      <c r="C5210" t="str">
        <f t="shared" si="568"/>
        <v>2022</v>
      </c>
      <c r="D5210" t="str">
        <f t="shared" si="569"/>
        <v>08:16AM</v>
      </c>
      <c r="E5210">
        <f t="shared" si="570"/>
        <v>12</v>
      </c>
      <c r="F5210" t="str">
        <f t="shared" si="571"/>
        <v>15</v>
      </c>
      <c r="G5210" s="1">
        <f t="shared" si="572"/>
        <v>44910</v>
      </c>
      <c r="H5210" s="2">
        <f t="shared" si="573"/>
        <v>44910.344444444447</v>
      </c>
      <c r="I5210" t="b">
        <f>OR(ABS(Table2[[#This Row],[DateTime]]-H5211) * 1440 &lt; 5, ABS(Table2[[#This Row],[DateTime]]-H5209) * 1440 &lt; 5)</f>
        <v>0</v>
      </c>
      <c r="J5210">
        <f>IF(Table2[[#This Row],[Mulitiple Sneeze?]],J5209+1,0)</f>
        <v>0</v>
      </c>
      <c r="K5210" t="str">
        <f>IF(AND(Table2[[#This Row],[Multiple Counter]]&gt;0, J5211=0),"Combo End","")</f>
        <v/>
      </c>
    </row>
    <row r="5211" spans="1:11" x14ac:dyDescent="0.25">
      <c r="A5211" s="1" t="s">
        <v>2030</v>
      </c>
      <c r="B5211" t="str">
        <f t="shared" si="567"/>
        <v>December 15</v>
      </c>
      <c r="C5211" t="str">
        <f t="shared" si="568"/>
        <v>2022</v>
      </c>
      <c r="D5211" t="str">
        <f t="shared" si="569"/>
        <v>09:03AM</v>
      </c>
      <c r="E5211">
        <f t="shared" si="570"/>
        <v>12</v>
      </c>
      <c r="F5211" t="str">
        <f t="shared" si="571"/>
        <v>15</v>
      </c>
      <c r="G5211" s="1">
        <f t="shared" si="572"/>
        <v>44910</v>
      </c>
      <c r="H5211" s="2">
        <f t="shared" si="573"/>
        <v>44910.377083333333</v>
      </c>
      <c r="I5211" t="b">
        <f>OR(ABS(Table2[[#This Row],[DateTime]]-H5212) * 1440 &lt; 5, ABS(Table2[[#This Row],[DateTime]]-H5210) * 1440 &lt; 5)</f>
        <v>0</v>
      </c>
      <c r="J5211">
        <f>IF(Table2[[#This Row],[Mulitiple Sneeze?]],J5210+1,0)</f>
        <v>0</v>
      </c>
      <c r="K5211" t="str">
        <f>IF(AND(Table2[[#This Row],[Multiple Counter]]&gt;0, J5212=0),"Combo End","")</f>
        <v/>
      </c>
    </row>
    <row r="5212" spans="1:11" x14ac:dyDescent="0.25">
      <c r="A5212" s="1" t="s">
        <v>2029</v>
      </c>
      <c r="B5212" t="str">
        <f t="shared" si="567"/>
        <v>December 15</v>
      </c>
      <c r="C5212" t="str">
        <f t="shared" si="568"/>
        <v>2022</v>
      </c>
      <c r="D5212" t="str">
        <f t="shared" si="569"/>
        <v>07:23PM</v>
      </c>
      <c r="E5212">
        <f t="shared" si="570"/>
        <v>12</v>
      </c>
      <c r="F5212" t="str">
        <f t="shared" si="571"/>
        <v>15</v>
      </c>
      <c r="G5212" s="1">
        <f t="shared" si="572"/>
        <v>44910</v>
      </c>
      <c r="H5212" s="2">
        <f t="shared" si="573"/>
        <v>44910.807638888888</v>
      </c>
      <c r="I5212" t="b">
        <f>OR(ABS(Table2[[#This Row],[DateTime]]-H5213) * 1440 &lt; 5, ABS(Table2[[#This Row],[DateTime]]-H5211) * 1440 &lt; 5)</f>
        <v>0</v>
      </c>
      <c r="J5212">
        <f>IF(Table2[[#This Row],[Mulitiple Sneeze?]],J5211+1,0)</f>
        <v>0</v>
      </c>
      <c r="K5212" t="str">
        <f>IF(AND(Table2[[#This Row],[Multiple Counter]]&gt;0, J5213=0),"Combo End","")</f>
        <v/>
      </c>
    </row>
    <row r="5213" spans="1:11" x14ac:dyDescent="0.25">
      <c r="A5213" s="1" t="s">
        <v>2028</v>
      </c>
      <c r="B5213" t="str">
        <f t="shared" si="567"/>
        <v>December 16</v>
      </c>
      <c r="C5213" t="str">
        <f t="shared" si="568"/>
        <v>2022</v>
      </c>
      <c r="D5213" t="str">
        <f t="shared" si="569"/>
        <v>08:06AM</v>
      </c>
      <c r="E5213">
        <f t="shared" si="570"/>
        <v>12</v>
      </c>
      <c r="F5213" t="str">
        <f t="shared" si="571"/>
        <v>16</v>
      </c>
      <c r="G5213" s="1">
        <f t="shared" si="572"/>
        <v>44911</v>
      </c>
      <c r="H5213" s="2">
        <f t="shared" si="573"/>
        <v>44911.337500000001</v>
      </c>
      <c r="I5213" t="b">
        <f>OR(ABS(Table2[[#This Row],[DateTime]]-H5214) * 1440 &lt; 5, ABS(Table2[[#This Row],[DateTime]]-H5212) * 1440 &lt; 5)</f>
        <v>0</v>
      </c>
      <c r="J5213">
        <f>IF(Table2[[#This Row],[Mulitiple Sneeze?]],J5212+1,0)</f>
        <v>0</v>
      </c>
      <c r="K5213" t="str">
        <f>IF(AND(Table2[[#This Row],[Multiple Counter]]&gt;0, J5214=0),"Combo End","")</f>
        <v/>
      </c>
    </row>
    <row r="5214" spans="1:11" x14ac:dyDescent="0.25">
      <c r="A5214" s="1" t="s">
        <v>2027</v>
      </c>
      <c r="B5214" t="str">
        <f t="shared" si="567"/>
        <v>December 16</v>
      </c>
      <c r="C5214" t="str">
        <f t="shared" si="568"/>
        <v>2022</v>
      </c>
      <c r="D5214" t="str">
        <f t="shared" si="569"/>
        <v>06:11PM</v>
      </c>
      <c r="E5214">
        <f t="shared" si="570"/>
        <v>12</v>
      </c>
      <c r="F5214" t="str">
        <f t="shared" si="571"/>
        <v>16</v>
      </c>
      <c r="G5214" s="1">
        <f t="shared" si="572"/>
        <v>44911</v>
      </c>
      <c r="H5214" s="2">
        <f t="shared" si="573"/>
        <v>44911.757638888892</v>
      </c>
      <c r="I5214" t="b">
        <f>OR(ABS(Table2[[#This Row],[DateTime]]-H5215) * 1440 &lt; 5, ABS(Table2[[#This Row],[DateTime]]-H5213) * 1440 &lt; 5)</f>
        <v>0</v>
      </c>
      <c r="J5214">
        <f>IF(Table2[[#This Row],[Mulitiple Sneeze?]],J5213+1,0)</f>
        <v>0</v>
      </c>
      <c r="K5214" t="str">
        <f>IF(AND(Table2[[#This Row],[Multiple Counter]]&gt;0, J5215=0),"Combo End","")</f>
        <v/>
      </c>
    </row>
    <row r="5215" spans="1:11" x14ac:dyDescent="0.25">
      <c r="A5215" s="1" t="s">
        <v>2026</v>
      </c>
      <c r="B5215" t="str">
        <f t="shared" si="567"/>
        <v>December 18</v>
      </c>
      <c r="C5215" t="str">
        <f t="shared" si="568"/>
        <v>2022</v>
      </c>
      <c r="D5215" t="str">
        <f t="shared" si="569"/>
        <v>12:08PM</v>
      </c>
      <c r="E5215">
        <f t="shared" si="570"/>
        <v>12</v>
      </c>
      <c r="F5215" t="str">
        <f t="shared" si="571"/>
        <v>18</v>
      </c>
      <c r="G5215" s="1">
        <f t="shared" si="572"/>
        <v>44913</v>
      </c>
      <c r="H5215" s="2">
        <f t="shared" si="573"/>
        <v>44913.505555555559</v>
      </c>
      <c r="I5215" t="b">
        <f>OR(ABS(Table2[[#This Row],[DateTime]]-H5216) * 1440 &lt; 5, ABS(Table2[[#This Row],[DateTime]]-H5214) * 1440 &lt; 5)</f>
        <v>0</v>
      </c>
      <c r="J5215">
        <f>IF(Table2[[#This Row],[Mulitiple Sneeze?]],J5214+1,0)</f>
        <v>0</v>
      </c>
      <c r="K5215" t="str">
        <f>IF(AND(Table2[[#This Row],[Multiple Counter]]&gt;0, J5216=0),"Combo End","")</f>
        <v/>
      </c>
    </row>
    <row r="5216" spans="1:11" x14ac:dyDescent="0.25">
      <c r="A5216" s="1" t="s">
        <v>2025</v>
      </c>
      <c r="B5216" t="str">
        <f t="shared" si="567"/>
        <v>December 18</v>
      </c>
      <c r="C5216" t="str">
        <f t="shared" si="568"/>
        <v>2022</v>
      </c>
      <c r="D5216" t="str">
        <f t="shared" si="569"/>
        <v>01:15PM</v>
      </c>
      <c r="E5216">
        <f t="shared" si="570"/>
        <v>12</v>
      </c>
      <c r="F5216" t="str">
        <f t="shared" si="571"/>
        <v>18</v>
      </c>
      <c r="G5216" s="1">
        <f t="shared" si="572"/>
        <v>44913</v>
      </c>
      <c r="H5216" s="2">
        <f t="shared" si="573"/>
        <v>44913.552083333336</v>
      </c>
      <c r="I5216" t="b">
        <f>OR(ABS(Table2[[#This Row],[DateTime]]-H5217) * 1440 &lt; 5, ABS(Table2[[#This Row],[DateTime]]-H5215) * 1440 &lt; 5)</f>
        <v>0</v>
      </c>
      <c r="J5216">
        <f>IF(Table2[[#This Row],[Mulitiple Sneeze?]],J5215+1,0)</f>
        <v>0</v>
      </c>
      <c r="K5216" t="str">
        <f>IF(AND(Table2[[#This Row],[Multiple Counter]]&gt;0, J5217=0),"Combo End","")</f>
        <v/>
      </c>
    </row>
    <row r="5217" spans="1:11" x14ac:dyDescent="0.25">
      <c r="A5217" s="1" t="s">
        <v>2024</v>
      </c>
      <c r="B5217" t="str">
        <f t="shared" si="567"/>
        <v>December 19</v>
      </c>
      <c r="C5217" t="str">
        <f t="shared" si="568"/>
        <v>2022</v>
      </c>
      <c r="D5217" t="str">
        <f t="shared" si="569"/>
        <v>08:54AM</v>
      </c>
      <c r="E5217">
        <f t="shared" si="570"/>
        <v>12</v>
      </c>
      <c r="F5217" t="str">
        <f t="shared" si="571"/>
        <v>19</v>
      </c>
      <c r="G5217" s="1">
        <f t="shared" si="572"/>
        <v>44914</v>
      </c>
      <c r="H5217" s="2">
        <f t="shared" si="573"/>
        <v>44914.370833333334</v>
      </c>
      <c r="I5217" t="b">
        <f>OR(ABS(Table2[[#This Row],[DateTime]]-H5218) * 1440 &lt; 5, ABS(Table2[[#This Row],[DateTime]]-H5216) * 1440 &lt; 5)</f>
        <v>0</v>
      </c>
      <c r="J5217">
        <f>IF(Table2[[#This Row],[Mulitiple Sneeze?]],J5216+1,0)</f>
        <v>0</v>
      </c>
      <c r="K5217" t="str">
        <f>IF(AND(Table2[[#This Row],[Multiple Counter]]&gt;0, J5218=0),"Combo End","")</f>
        <v/>
      </c>
    </row>
    <row r="5218" spans="1:11" x14ac:dyDescent="0.25">
      <c r="A5218" s="1" t="s">
        <v>2023</v>
      </c>
      <c r="B5218" t="str">
        <f t="shared" si="567"/>
        <v>December 19</v>
      </c>
      <c r="C5218" t="str">
        <f t="shared" si="568"/>
        <v>2022</v>
      </c>
      <c r="D5218" t="str">
        <f t="shared" si="569"/>
        <v>12:58PM</v>
      </c>
      <c r="E5218">
        <f t="shared" si="570"/>
        <v>12</v>
      </c>
      <c r="F5218" t="str">
        <f t="shared" si="571"/>
        <v>19</v>
      </c>
      <c r="G5218" s="1">
        <f t="shared" si="572"/>
        <v>44914</v>
      </c>
      <c r="H5218" s="2">
        <f t="shared" si="573"/>
        <v>44914.540277777778</v>
      </c>
      <c r="I5218" t="b">
        <f>OR(ABS(Table2[[#This Row],[DateTime]]-H5219) * 1440 &lt; 5, ABS(Table2[[#This Row],[DateTime]]-H5217) * 1440 &lt; 5)</f>
        <v>0</v>
      </c>
      <c r="J5218">
        <f>IF(Table2[[#This Row],[Mulitiple Sneeze?]],J5217+1,0)</f>
        <v>0</v>
      </c>
      <c r="K5218" t="str">
        <f>IF(AND(Table2[[#This Row],[Multiple Counter]]&gt;0, J5219=0),"Combo End","")</f>
        <v/>
      </c>
    </row>
    <row r="5219" spans="1:11" x14ac:dyDescent="0.25">
      <c r="A5219" s="1" t="s">
        <v>2022</v>
      </c>
      <c r="B5219" t="str">
        <f t="shared" si="567"/>
        <v>December 19</v>
      </c>
      <c r="C5219" t="str">
        <f t="shared" si="568"/>
        <v>2022</v>
      </c>
      <c r="D5219" t="str">
        <f t="shared" si="569"/>
        <v>01:25PM</v>
      </c>
      <c r="E5219">
        <f t="shared" si="570"/>
        <v>12</v>
      </c>
      <c r="F5219" t="str">
        <f t="shared" si="571"/>
        <v>19</v>
      </c>
      <c r="G5219" s="1">
        <f t="shared" si="572"/>
        <v>44914</v>
      </c>
      <c r="H5219" s="2">
        <f t="shared" si="573"/>
        <v>44914.559027777781</v>
      </c>
      <c r="I5219" t="b">
        <f>OR(ABS(Table2[[#This Row],[DateTime]]-H5220) * 1440 &lt; 5, ABS(Table2[[#This Row],[DateTime]]-H5218) * 1440 &lt; 5)</f>
        <v>0</v>
      </c>
      <c r="J5219">
        <f>IF(Table2[[#This Row],[Mulitiple Sneeze?]],J5218+1,0)</f>
        <v>0</v>
      </c>
      <c r="K5219" t="str">
        <f>IF(AND(Table2[[#This Row],[Multiple Counter]]&gt;0, J5220=0),"Combo End","")</f>
        <v/>
      </c>
    </row>
    <row r="5220" spans="1:11" x14ac:dyDescent="0.25">
      <c r="A5220" s="1" t="s">
        <v>2021</v>
      </c>
      <c r="B5220" t="str">
        <f t="shared" si="567"/>
        <v>December 20</v>
      </c>
      <c r="C5220" t="str">
        <f t="shared" si="568"/>
        <v>2022</v>
      </c>
      <c r="D5220" t="str">
        <f t="shared" si="569"/>
        <v>07:17AM</v>
      </c>
      <c r="E5220">
        <f t="shared" si="570"/>
        <v>12</v>
      </c>
      <c r="F5220" t="str">
        <f t="shared" si="571"/>
        <v>20</v>
      </c>
      <c r="G5220" s="1">
        <f t="shared" si="572"/>
        <v>44915</v>
      </c>
      <c r="H5220" s="2">
        <f t="shared" si="573"/>
        <v>44915.303472222222</v>
      </c>
      <c r="I5220" t="b">
        <f>OR(ABS(Table2[[#This Row],[DateTime]]-H5221) * 1440 &lt; 5, ABS(Table2[[#This Row],[DateTime]]-H5219) * 1440 &lt; 5)</f>
        <v>0</v>
      </c>
      <c r="J5220">
        <f>IF(Table2[[#This Row],[Mulitiple Sneeze?]],J5219+1,0)</f>
        <v>0</v>
      </c>
      <c r="K5220" t="str">
        <f>IF(AND(Table2[[#This Row],[Multiple Counter]]&gt;0, J5221=0),"Combo End","")</f>
        <v/>
      </c>
    </row>
    <row r="5221" spans="1:11" x14ac:dyDescent="0.25">
      <c r="A5221" s="1" t="s">
        <v>2020</v>
      </c>
      <c r="B5221" t="str">
        <f t="shared" si="567"/>
        <v>December 21</v>
      </c>
      <c r="C5221" t="str">
        <f t="shared" si="568"/>
        <v>2022</v>
      </c>
      <c r="D5221" t="str">
        <f t="shared" si="569"/>
        <v>07:09AM</v>
      </c>
      <c r="E5221">
        <f t="shared" si="570"/>
        <v>12</v>
      </c>
      <c r="F5221" t="str">
        <f t="shared" si="571"/>
        <v>21</v>
      </c>
      <c r="G5221" s="1">
        <f t="shared" si="572"/>
        <v>44916</v>
      </c>
      <c r="H5221" s="2">
        <f t="shared" si="573"/>
        <v>44916.29791666667</v>
      </c>
      <c r="I5221" t="b">
        <f>OR(ABS(Table2[[#This Row],[DateTime]]-H5222) * 1440 &lt; 5, ABS(Table2[[#This Row],[DateTime]]-H5220) * 1440 &lt; 5)</f>
        <v>0</v>
      </c>
      <c r="J5221">
        <f>IF(Table2[[#This Row],[Mulitiple Sneeze?]],J5220+1,0)</f>
        <v>0</v>
      </c>
      <c r="K5221" t="str">
        <f>IF(AND(Table2[[#This Row],[Multiple Counter]]&gt;0, J5222=0),"Combo End","")</f>
        <v/>
      </c>
    </row>
    <row r="5222" spans="1:11" x14ac:dyDescent="0.25">
      <c r="A5222" s="1" t="s">
        <v>2019</v>
      </c>
      <c r="B5222" t="str">
        <f t="shared" si="567"/>
        <v>December 21</v>
      </c>
      <c r="C5222" t="str">
        <f t="shared" si="568"/>
        <v>2022</v>
      </c>
      <c r="D5222" t="str">
        <f t="shared" si="569"/>
        <v>02:40PM</v>
      </c>
      <c r="E5222">
        <f t="shared" si="570"/>
        <v>12</v>
      </c>
      <c r="F5222" t="str">
        <f t="shared" si="571"/>
        <v>21</v>
      </c>
      <c r="G5222" s="1">
        <f t="shared" si="572"/>
        <v>44916</v>
      </c>
      <c r="H5222" s="2">
        <f t="shared" si="573"/>
        <v>44916.611111111109</v>
      </c>
      <c r="I5222" t="b">
        <f>OR(ABS(Table2[[#This Row],[DateTime]]-H5223) * 1440 &lt; 5, ABS(Table2[[#This Row],[DateTime]]-H5221) * 1440 &lt; 5)</f>
        <v>0</v>
      </c>
      <c r="J5222">
        <f>IF(Table2[[#This Row],[Mulitiple Sneeze?]],J5221+1,0)</f>
        <v>0</v>
      </c>
      <c r="K5222" t="str">
        <f>IF(AND(Table2[[#This Row],[Multiple Counter]]&gt;0, J5223=0),"Combo End","")</f>
        <v/>
      </c>
    </row>
    <row r="5223" spans="1:11" x14ac:dyDescent="0.25">
      <c r="A5223" s="1" t="s">
        <v>2018</v>
      </c>
      <c r="B5223" t="str">
        <f t="shared" si="567"/>
        <v>December 21</v>
      </c>
      <c r="C5223" t="str">
        <f t="shared" si="568"/>
        <v>2022</v>
      </c>
      <c r="D5223" t="str">
        <f t="shared" si="569"/>
        <v>05:38PM</v>
      </c>
      <c r="E5223">
        <f t="shared" si="570"/>
        <v>12</v>
      </c>
      <c r="F5223" t="str">
        <f t="shared" si="571"/>
        <v>21</v>
      </c>
      <c r="G5223" s="1">
        <f t="shared" si="572"/>
        <v>44916</v>
      </c>
      <c r="H5223" s="2">
        <f t="shared" si="573"/>
        <v>44916.734722222223</v>
      </c>
      <c r="I5223" t="b">
        <f>OR(ABS(Table2[[#This Row],[DateTime]]-H5224) * 1440 &lt; 5, ABS(Table2[[#This Row],[DateTime]]-H5222) * 1440 &lt; 5)</f>
        <v>0</v>
      </c>
      <c r="J5223">
        <f>IF(Table2[[#This Row],[Mulitiple Sneeze?]],J5222+1,0)</f>
        <v>0</v>
      </c>
      <c r="K5223" t="str">
        <f>IF(AND(Table2[[#This Row],[Multiple Counter]]&gt;0, J5224=0),"Combo End","")</f>
        <v/>
      </c>
    </row>
    <row r="5224" spans="1:11" x14ac:dyDescent="0.25">
      <c r="A5224" s="1" t="s">
        <v>1818</v>
      </c>
      <c r="B5224" t="str">
        <f t="shared" si="567"/>
        <v>December 21</v>
      </c>
      <c r="C5224" t="str">
        <f t="shared" si="568"/>
        <v>2022</v>
      </c>
      <c r="D5224" t="str">
        <f t="shared" si="569"/>
        <v>06:43PM</v>
      </c>
      <c r="E5224">
        <f t="shared" si="570"/>
        <v>12</v>
      </c>
      <c r="F5224" t="str">
        <f t="shared" si="571"/>
        <v>21</v>
      </c>
      <c r="G5224" s="1">
        <f t="shared" si="572"/>
        <v>44916</v>
      </c>
      <c r="H5224" s="2">
        <f t="shared" si="573"/>
        <v>44916.779861111114</v>
      </c>
      <c r="I5224" t="b">
        <f>OR(ABS(Table2[[#This Row],[DateTime]]-H5225) * 1440 &lt; 5, ABS(Table2[[#This Row],[DateTime]]-H5223) * 1440 &lt; 5)</f>
        <v>0</v>
      </c>
      <c r="J5224">
        <f>IF(Table2[[#This Row],[Mulitiple Sneeze?]],J5223+1,0)</f>
        <v>0</v>
      </c>
      <c r="K5224" t="str">
        <f>IF(AND(Table2[[#This Row],[Multiple Counter]]&gt;0, J5225=0),"Combo End","")</f>
        <v/>
      </c>
    </row>
    <row r="5225" spans="1:11" x14ac:dyDescent="0.25">
      <c r="A5225" s="1" t="s">
        <v>1817</v>
      </c>
      <c r="B5225" t="str">
        <f t="shared" si="567"/>
        <v>December 22</v>
      </c>
      <c r="C5225" t="str">
        <f t="shared" si="568"/>
        <v>2022</v>
      </c>
      <c r="D5225" t="str">
        <f t="shared" si="569"/>
        <v>08:17AM</v>
      </c>
      <c r="E5225">
        <f t="shared" si="570"/>
        <v>12</v>
      </c>
      <c r="F5225" t="str">
        <f t="shared" si="571"/>
        <v>22</v>
      </c>
      <c r="G5225" s="1">
        <f t="shared" si="572"/>
        <v>44917</v>
      </c>
      <c r="H5225" s="2">
        <f t="shared" si="573"/>
        <v>44917.345138888886</v>
      </c>
      <c r="I5225" t="b">
        <f>OR(ABS(Table2[[#This Row],[DateTime]]-H5226) * 1440 &lt; 5, ABS(Table2[[#This Row],[DateTime]]-H5224) * 1440 &lt; 5)</f>
        <v>0</v>
      </c>
      <c r="J5225">
        <f>IF(Table2[[#This Row],[Mulitiple Sneeze?]],J5224+1,0)</f>
        <v>0</v>
      </c>
      <c r="K5225" t="str">
        <f>IF(AND(Table2[[#This Row],[Multiple Counter]]&gt;0, J5226=0),"Combo End","")</f>
        <v/>
      </c>
    </row>
    <row r="5226" spans="1:11" x14ac:dyDescent="0.25">
      <c r="A5226" s="1" t="s">
        <v>1816</v>
      </c>
      <c r="B5226" t="str">
        <f t="shared" si="567"/>
        <v>December 22</v>
      </c>
      <c r="C5226" t="str">
        <f t="shared" si="568"/>
        <v>2022</v>
      </c>
      <c r="D5226" t="str">
        <f t="shared" si="569"/>
        <v>08:37AM</v>
      </c>
      <c r="E5226">
        <f t="shared" si="570"/>
        <v>12</v>
      </c>
      <c r="F5226" t="str">
        <f t="shared" si="571"/>
        <v>22</v>
      </c>
      <c r="G5226" s="1">
        <f t="shared" si="572"/>
        <v>44917</v>
      </c>
      <c r="H5226" s="2">
        <f t="shared" si="573"/>
        <v>44917.359027777777</v>
      </c>
      <c r="I5226" t="b">
        <f>OR(ABS(Table2[[#This Row],[DateTime]]-H5227) * 1440 &lt; 5, ABS(Table2[[#This Row],[DateTime]]-H5225) * 1440 &lt; 5)</f>
        <v>0</v>
      </c>
      <c r="J5226">
        <f>IF(Table2[[#This Row],[Mulitiple Sneeze?]],J5225+1,0)</f>
        <v>0</v>
      </c>
      <c r="K5226" t="str">
        <f>IF(AND(Table2[[#This Row],[Multiple Counter]]&gt;0, J5227=0),"Combo End","")</f>
        <v/>
      </c>
    </row>
    <row r="5227" spans="1:11" x14ac:dyDescent="0.25">
      <c r="A5227" s="1" t="s">
        <v>1815</v>
      </c>
      <c r="B5227" t="str">
        <f t="shared" si="567"/>
        <v>December 22</v>
      </c>
      <c r="C5227" t="str">
        <f t="shared" si="568"/>
        <v>2022</v>
      </c>
      <c r="D5227" t="str">
        <f t="shared" si="569"/>
        <v>09:26AM</v>
      </c>
      <c r="E5227">
        <f t="shared" si="570"/>
        <v>12</v>
      </c>
      <c r="F5227" t="str">
        <f t="shared" si="571"/>
        <v>22</v>
      </c>
      <c r="G5227" s="1">
        <f t="shared" si="572"/>
        <v>44917</v>
      </c>
      <c r="H5227" s="2">
        <f t="shared" si="573"/>
        <v>44917.393055555556</v>
      </c>
      <c r="I5227" t="b">
        <f>OR(ABS(Table2[[#This Row],[DateTime]]-H5228) * 1440 &lt; 5, ABS(Table2[[#This Row],[DateTime]]-H5226) * 1440 &lt; 5)</f>
        <v>0</v>
      </c>
      <c r="J5227">
        <f>IF(Table2[[#This Row],[Mulitiple Sneeze?]],J5226+1,0)</f>
        <v>0</v>
      </c>
      <c r="K5227" t="str">
        <f>IF(AND(Table2[[#This Row],[Multiple Counter]]&gt;0, J5228=0),"Combo End","")</f>
        <v/>
      </c>
    </row>
    <row r="5228" spans="1:11" x14ac:dyDescent="0.25">
      <c r="A5228" s="1" t="s">
        <v>1814</v>
      </c>
      <c r="B5228" t="str">
        <f t="shared" si="567"/>
        <v>December 22</v>
      </c>
      <c r="C5228" t="str">
        <f t="shared" si="568"/>
        <v>2022</v>
      </c>
      <c r="D5228" t="str">
        <f t="shared" si="569"/>
        <v>07:42PM</v>
      </c>
      <c r="E5228">
        <f t="shared" si="570"/>
        <v>12</v>
      </c>
      <c r="F5228" t="str">
        <f t="shared" si="571"/>
        <v>22</v>
      </c>
      <c r="G5228" s="1">
        <f t="shared" si="572"/>
        <v>44917</v>
      </c>
      <c r="H5228" s="2">
        <f t="shared" si="573"/>
        <v>44917.820833333331</v>
      </c>
      <c r="I5228" t="b">
        <f>OR(ABS(Table2[[#This Row],[DateTime]]-H5229) * 1440 &lt; 5, ABS(Table2[[#This Row],[DateTime]]-H5227) * 1440 &lt; 5)</f>
        <v>0</v>
      </c>
      <c r="J5228">
        <f>IF(Table2[[#This Row],[Mulitiple Sneeze?]],J5227+1,0)</f>
        <v>0</v>
      </c>
      <c r="K5228" t="str">
        <f>IF(AND(Table2[[#This Row],[Multiple Counter]]&gt;0, J5229=0),"Combo End","")</f>
        <v/>
      </c>
    </row>
    <row r="5229" spans="1:11" x14ac:dyDescent="0.25">
      <c r="A5229" s="1" t="s">
        <v>1813</v>
      </c>
      <c r="B5229" t="str">
        <f t="shared" si="567"/>
        <v>December 23</v>
      </c>
      <c r="C5229" t="str">
        <f t="shared" si="568"/>
        <v>2022</v>
      </c>
      <c r="D5229" t="str">
        <f t="shared" si="569"/>
        <v>09:36AM</v>
      </c>
      <c r="E5229">
        <f t="shared" si="570"/>
        <v>12</v>
      </c>
      <c r="F5229" t="str">
        <f t="shared" si="571"/>
        <v>23</v>
      </c>
      <c r="G5229" s="1">
        <f t="shared" si="572"/>
        <v>44918</v>
      </c>
      <c r="H5229" s="2">
        <f t="shared" si="573"/>
        <v>44918.400000000001</v>
      </c>
      <c r="I5229" t="b">
        <f>OR(ABS(Table2[[#This Row],[DateTime]]-H5230) * 1440 &lt; 5, ABS(Table2[[#This Row],[DateTime]]-H5228) * 1440 &lt; 5)</f>
        <v>0</v>
      </c>
      <c r="J5229">
        <f>IF(Table2[[#This Row],[Mulitiple Sneeze?]],J5228+1,0)</f>
        <v>0</v>
      </c>
      <c r="K5229" t="str">
        <f>IF(AND(Table2[[#This Row],[Multiple Counter]]&gt;0, J5230=0),"Combo End","")</f>
        <v/>
      </c>
    </row>
    <row r="5230" spans="1:11" x14ac:dyDescent="0.25">
      <c r="A5230" s="1" t="s">
        <v>1812</v>
      </c>
      <c r="B5230" t="str">
        <f t="shared" si="567"/>
        <v>December 23</v>
      </c>
      <c r="C5230" t="str">
        <f t="shared" si="568"/>
        <v>2022</v>
      </c>
      <c r="D5230" t="str">
        <f t="shared" si="569"/>
        <v>11:08AM</v>
      </c>
      <c r="E5230">
        <f t="shared" si="570"/>
        <v>12</v>
      </c>
      <c r="F5230" t="str">
        <f t="shared" si="571"/>
        <v>23</v>
      </c>
      <c r="G5230" s="1">
        <f t="shared" si="572"/>
        <v>44918</v>
      </c>
      <c r="H5230" s="2">
        <f t="shared" si="573"/>
        <v>44918.463888888888</v>
      </c>
      <c r="I5230" t="b">
        <f>OR(ABS(Table2[[#This Row],[DateTime]]-H5231) * 1440 &lt; 5, ABS(Table2[[#This Row],[DateTime]]-H5229) * 1440 &lt; 5)</f>
        <v>0</v>
      </c>
      <c r="J5230">
        <f>IF(Table2[[#This Row],[Mulitiple Sneeze?]],J5229+1,0)</f>
        <v>0</v>
      </c>
      <c r="K5230" t="str">
        <f>IF(AND(Table2[[#This Row],[Multiple Counter]]&gt;0, J5231=0),"Combo End","")</f>
        <v/>
      </c>
    </row>
    <row r="5231" spans="1:11" x14ac:dyDescent="0.25">
      <c r="A5231" s="1" t="s">
        <v>1811</v>
      </c>
      <c r="B5231" t="str">
        <f t="shared" si="567"/>
        <v>December 23</v>
      </c>
      <c r="C5231" t="str">
        <f t="shared" si="568"/>
        <v>2022</v>
      </c>
      <c r="D5231" t="str">
        <f t="shared" si="569"/>
        <v>04:51PM</v>
      </c>
      <c r="E5231">
        <f t="shared" si="570"/>
        <v>12</v>
      </c>
      <c r="F5231" t="str">
        <f t="shared" si="571"/>
        <v>23</v>
      </c>
      <c r="G5231" s="1">
        <f t="shared" si="572"/>
        <v>44918</v>
      </c>
      <c r="H5231" s="2">
        <f t="shared" si="573"/>
        <v>44918.70208333333</v>
      </c>
      <c r="I5231" t="b">
        <f>OR(ABS(Table2[[#This Row],[DateTime]]-H5232) * 1440 &lt; 5, ABS(Table2[[#This Row],[DateTime]]-H5230) * 1440 &lt; 5)</f>
        <v>0</v>
      </c>
      <c r="J5231">
        <f>IF(Table2[[#This Row],[Mulitiple Sneeze?]],J5230+1,0)</f>
        <v>0</v>
      </c>
      <c r="K5231" t="str">
        <f>IF(AND(Table2[[#This Row],[Multiple Counter]]&gt;0, J5232=0),"Combo End","")</f>
        <v/>
      </c>
    </row>
    <row r="5232" spans="1:11" x14ac:dyDescent="0.25">
      <c r="A5232" s="1" t="s">
        <v>1810</v>
      </c>
      <c r="B5232" t="str">
        <f t="shared" si="567"/>
        <v>December 23</v>
      </c>
      <c r="C5232" t="str">
        <f t="shared" si="568"/>
        <v>2022</v>
      </c>
      <c r="D5232" t="str">
        <f t="shared" si="569"/>
        <v>06:20PM</v>
      </c>
      <c r="E5232">
        <f t="shared" si="570"/>
        <v>12</v>
      </c>
      <c r="F5232" t="str">
        <f t="shared" si="571"/>
        <v>23</v>
      </c>
      <c r="G5232" s="1">
        <f t="shared" si="572"/>
        <v>44918</v>
      </c>
      <c r="H5232" s="2">
        <f t="shared" si="573"/>
        <v>44918.763888888891</v>
      </c>
      <c r="I5232" t="b">
        <f>OR(ABS(Table2[[#This Row],[DateTime]]-H5233) * 1440 &lt; 5, ABS(Table2[[#This Row],[DateTime]]-H5231) * 1440 &lt; 5)</f>
        <v>0</v>
      </c>
      <c r="J5232">
        <f>IF(Table2[[#This Row],[Mulitiple Sneeze?]],J5231+1,0)</f>
        <v>0</v>
      </c>
      <c r="K5232" t="str">
        <f>IF(AND(Table2[[#This Row],[Multiple Counter]]&gt;0, J5233=0),"Combo End","")</f>
        <v/>
      </c>
    </row>
    <row r="5233" spans="1:11" x14ac:dyDescent="0.25">
      <c r="A5233" s="1" t="s">
        <v>1809</v>
      </c>
      <c r="B5233" t="str">
        <f t="shared" si="567"/>
        <v>December 24</v>
      </c>
      <c r="C5233" t="str">
        <f t="shared" si="568"/>
        <v>2022</v>
      </c>
      <c r="D5233" t="str">
        <f t="shared" si="569"/>
        <v>07:24AM</v>
      </c>
      <c r="E5233">
        <f t="shared" si="570"/>
        <v>12</v>
      </c>
      <c r="F5233" t="str">
        <f t="shared" si="571"/>
        <v>24</v>
      </c>
      <c r="G5233" s="1">
        <f t="shared" si="572"/>
        <v>44919</v>
      </c>
      <c r="H5233" s="2">
        <f t="shared" si="573"/>
        <v>44919.308333333334</v>
      </c>
      <c r="I5233" t="b">
        <f>OR(ABS(Table2[[#This Row],[DateTime]]-H5234) * 1440 &lt; 5, ABS(Table2[[#This Row],[DateTime]]-H5232) * 1440 &lt; 5)</f>
        <v>0</v>
      </c>
      <c r="J5233">
        <f>IF(Table2[[#This Row],[Mulitiple Sneeze?]],J5232+1,0)</f>
        <v>0</v>
      </c>
      <c r="K5233" t="str">
        <f>IF(AND(Table2[[#This Row],[Multiple Counter]]&gt;0, J5234=0),"Combo End","")</f>
        <v/>
      </c>
    </row>
    <row r="5234" spans="1:11" x14ac:dyDescent="0.25">
      <c r="A5234" s="1" t="s">
        <v>1808</v>
      </c>
      <c r="B5234" t="str">
        <f t="shared" si="567"/>
        <v>December 24</v>
      </c>
      <c r="C5234" t="str">
        <f t="shared" si="568"/>
        <v>2022</v>
      </c>
      <c r="D5234" t="str">
        <f t="shared" si="569"/>
        <v>09:31AM</v>
      </c>
      <c r="E5234">
        <f t="shared" si="570"/>
        <v>12</v>
      </c>
      <c r="F5234" t="str">
        <f t="shared" si="571"/>
        <v>24</v>
      </c>
      <c r="G5234" s="1">
        <f t="shared" si="572"/>
        <v>44919</v>
      </c>
      <c r="H5234" s="2">
        <f t="shared" si="573"/>
        <v>44919.396527777775</v>
      </c>
      <c r="I5234" t="b">
        <f>OR(ABS(Table2[[#This Row],[DateTime]]-H5235) * 1440 &lt; 5, ABS(Table2[[#This Row],[DateTime]]-H5233) * 1440 &lt; 5)</f>
        <v>0</v>
      </c>
      <c r="J5234">
        <f>IF(Table2[[#This Row],[Mulitiple Sneeze?]],J5233+1,0)</f>
        <v>0</v>
      </c>
      <c r="K5234" t="str">
        <f>IF(AND(Table2[[#This Row],[Multiple Counter]]&gt;0, J5235=0),"Combo End","")</f>
        <v/>
      </c>
    </row>
    <row r="5235" spans="1:11" x14ac:dyDescent="0.25">
      <c r="A5235" s="1" t="s">
        <v>1807</v>
      </c>
      <c r="B5235" t="str">
        <f t="shared" si="567"/>
        <v>December 25</v>
      </c>
      <c r="C5235" t="str">
        <f t="shared" si="568"/>
        <v>2022</v>
      </c>
      <c r="D5235" t="str">
        <f t="shared" si="569"/>
        <v>07:50PM</v>
      </c>
      <c r="E5235">
        <f t="shared" si="570"/>
        <v>12</v>
      </c>
      <c r="F5235" t="str">
        <f t="shared" si="571"/>
        <v>25</v>
      </c>
      <c r="G5235" s="1">
        <f t="shared" si="572"/>
        <v>44920</v>
      </c>
      <c r="H5235" s="2">
        <f t="shared" si="573"/>
        <v>44920.826388888891</v>
      </c>
      <c r="I5235" t="b">
        <f>OR(ABS(Table2[[#This Row],[DateTime]]-H5236) * 1440 &lt; 5, ABS(Table2[[#This Row],[DateTime]]-H5234) * 1440 &lt; 5)</f>
        <v>0</v>
      </c>
      <c r="J5235">
        <f>IF(Table2[[#This Row],[Mulitiple Sneeze?]],J5234+1,0)</f>
        <v>0</v>
      </c>
      <c r="K5235" t="str">
        <f>IF(AND(Table2[[#This Row],[Multiple Counter]]&gt;0, J5236=0),"Combo End","")</f>
        <v/>
      </c>
    </row>
    <row r="5236" spans="1:11" x14ac:dyDescent="0.25">
      <c r="A5236" s="1" t="s">
        <v>1806</v>
      </c>
      <c r="B5236" t="str">
        <f t="shared" si="567"/>
        <v>December 26</v>
      </c>
      <c r="C5236" t="str">
        <f t="shared" si="568"/>
        <v>2022</v>
      </c>
      <c r="D5236" t="str">
        <f t="shared" si="569"/>
        <v>09:02AM</v>
      </c>
      <c r="E5236">
        <f t="shared" si="570"/>
        <v>12</v>
      </c>
      <c r="F5236" t="str">
        <f t="shared" si="571"/>
        <v>26</v>
      </c>
      <c r="G5236" s="1">
        <f t="shared" si="572"/>
        <v>44921</v>
      </c>
      <c r="H5236" s="2">
        <f t="shared" si="573"/>
        <v>44921.376388888886</v>
      </c>
      <c r="I5236" t="b">
        <f>OR(ABS(Table2[[#This Row],[DateTime]]-H5237) * 1440 &lt; 5, ABS(Table2[[#This Row],[DateTime]]-H5235) * 1440 &lt; 5)</f>
        <v>0</v>
      </c>
      <c r="J5236">
        <f>IF(Table2[[#This Row],[Mulitiple Sneeze?]],J5235+1,0)</f>
        <v>0</v>
      </c>
      <c r="K5236" t="str">
        <f>IF(AND(Table2[[#This Row],[Multiple Counter]]&gt;0, J5237=0),"Combo End","")</f>
        <v/>
      </c>
    </row>
    <row r="5237" spans="1:11" x14ac:dyDescent="0.25">
      <c r="A5237" s="1" t="s">
        <v>1805</v>
      </c>
      <c r="B5237" t="str">
        <f t="shared" si="567"/>
        <v>December 26</v>
      </c>
      <c r="C5237" t="str">
        <f t="shared" si="568"/>
        <v>2022</v>
      </c>
      <c r="D5237" t="str">
        <f t="shared" si="569"/>
        <v>12:41PM</v>
      </c>
      <c r="E5237">
        <f t="shared" si="570"/>
        <v>12</v>
      </c>
      <c r="F5237" t="str">
        <f t="shared" si="571"/>
        <v>26</v>
      </c>
      <c r="G5237" s="1">
        <f t="shared" si="572"/>
        <v>44921</v>
      </c>
      <c r="H5237" s="2">
        <f t="shared" si="573"/>
        <v>44921.52847222222</v>
      </c>
      <c r="I5237" t="b">
        <f>OR(ABS(Table2[[#This Row],[DateTime]]-H5238) * 1440 &lt; 5, ABS(Table2[[#This Row],[DateTime]]-H5236) * 1440 &lt; 5)</f>
        <v>0</v>
      </c>
      <c r="J5237">
        <f>IF(Table2[[#This Row],[Mulitiple Sneeze?]],J5236+1,0)</f>
        <v>0</v>
      </c>
      <c r="K5237" t="str">
        <f>IF(AND(Table2[[#This Row],[Multiple Counter]]&gt;0, J5238=0),"Combo End","")</f>
        <v/>
      </c>
    </row>
    <row r="5238" spans="1:11" x14ac:dyDescent="0.25">
      <c r="A5238" s="1" t="s">
        <v>1804</v>
      </c>
      <c r="B5238" t="str">
        <f t="shared" si="567"/>
        <v>December 26</v>
      </c>
      <c r="C5238" t="str">
        <f t="shared" si="568"/>
        <v>2022</v>
      </c>
      <c r="D5238" t="str">
        <f t="shared" si="569"/>
        <v>05:22PM</v>
      </c>
      <c r="E5238">
        <f t="shared" si="570"/>
        <v>12</v>
      </c>
      <c r="F5238" t="str">
        <f t="shared" si="571"/>
        <v>26</v>
      </c>
      <c r="G5238" s="1">
        <f t="shared" si="572"/>
        <v>44921</v>
      </c>
      <c r="H5238" s="2">
        <f t="shared" si="573"/>
        <v>44921.723611111112</v>
      </c>
      <c r="I5238" t="b">
        <f>OR(ABS(Table2[[#This Row],[DateTime]]-H5239) * 1440 &lt; 5, ABS(Table2[[#This Row],[DateTime]]-H5237) * 1440 &lt; 5)</f>
        <v>0</v>
      </c>
      <c r="J5238">
        <f>IF(Table2[[#This Row],[Mulitiple Sneeze?]],J5237+1,0)</f>
        <v>0</v>
      </c>
      <c r="K5238" t="str">
        <f>IF(AND(Table2[[#This Row],[Multiple Counter]]&gt;0, J5239=0),"Combo End","")</f>
        <v/>
      </c>
    </row>
    <row r="5239" spans="1:11" x14ac:dyDescent="0.25">
      <c r="A5239" s="1" t="s">
        <v>1803</v>
      </c>
      <c r="B5239" t="str">
        <f t="shared" si="567"/>
        <v>December 28</v>
      </c>
      <c r="C5239" t="str">
        <f t="shared" si="568"/>
        <v>2022</v>
      </c>
      <c r="D5239" t="str">
        <f t="shared" si="569"/>
        <v>08:46AM</v>
      </c>
      <c r="E5239">
        <f t="shared" si="570"/>
        <v>12</v>
      </c>
      <c r="F5239" t="str">
        <f t="shared" si="571"/>
        <v>28</v>
      </c>
      <c r="G5239" s="1">
        <f t="shared" si="572"/>
        <v>44923</v>
      </c>
      <c r="H5239" s="2">
        <f t="shared" si="573"/>
        <v>44923.365277777775</v>
      </c>
      <c r="I5239" t="b">
        <f>OR(ABS(Table2[[#This Row],[DateTime]]-H5240) * 1440 &lt; 5, ABS(Table2[[#This Row],[DateTime]]-H5238) * 1440 &lt; 5)</f>
        <v>1</v>
      </c>
      <c r="J5239">
        <f>IF(Table2[[#This Row],[Mulitiple Sneeze?]],J5238+1,0)</f>
        <v>1</v>
      </c>
      <c r="K5239" t="str">
        <f>IF(AND(Table2[[#This Row],[Multiple Counter]]&gt;0, J5240=0),"Combo End","")</f>
        <v/>
      </c>
    </row>
    <row r="5240" spans="1:11" x14ac:dyDescent="0.25">
      <c r="A5240" s="1" t="s">
        <v>1802</v>
      </c>
      <c r="B5240" t="str">
        <f t="shared" si="567"/>
        <v>December 28</v>
      </c>
      <c r="C5240" t="str">
        <f t="shared" si="568"/>
        <v>2022</v>
      </c>
      <c r="D5240" t="str">
        <f t="shared" si="569"/>
        <v>08:47AM</v>
      </c>
      <c r="E5240">
        <f t="shared" si="570"/>
        <v>12</v>
      </c>
      <c r="F5240" t="str">
        <f t="shared" si="571"/>
        <v>28</v>
      </c>
      <c r="G5240" s="1">
        <f t="shared" si="572"/>
        <v>44923</v>
      </c>
      <c r="H5240" s="2">
        <f t="shared" si="573"/>
        <v>44923.365972222222</v>
      </c>
      <c r="I5240" t="b">
        <f>OR(ABS(Table2[[#This Row],[DateTime]]-H5241) * 1440 &lt; 5, ABS(Table2[[#This Row],[DateTime]]-H5239) * 1440 &lt; 5)</f>
        <v>1</v>
      </c>
      <c r="J5240">
        <f>IF(Table2[[#This Row],[Mulitiple Sneeze?]],J5239+1,0)</f>
        <v>2</v>
      </c>
      <c r="K5240" t="str">
        <f>IF(AND(Table2[[#This Row],[Multiple Counter]]&gt;0, J5241=0),"Combo End","")</f>
        <v>Combo End</v>
      </c>
    </row>
    <row r="5241" spans="1:11" x14ac:dyDescent="0.25">
      <c r="A5241" s="1" t="s">
        <v>1801</v>
      </c>
      <c r="B5241" t="str">
        <f t="shared" si="567"/>
        <v>December 28</v>
      </c>
      <c r="C5241" t="str">
        <f t="shared" si="568"/>
        <v>2022</v>
      </c>
      <c r="D5241" t="str">
        <f t="shared" si="569"/>
        <v>12:59PM</v>
      </c>
      <c r="E5241">
        <f t="shared" si="570"/>
        <v>12</v>
      </c>
      <c r="F5241" t="str">
        <f t="shared" si="571"/>
        <v>28</v>
      </c>
      <c r="G5241" s="1">
        <f t="shared" si="572"/>
        <v>44923</v>
      </c>
      <c r="H5241" s="2">
        <f t="shared" si="573"/>
        <v>44923.540972222225</v>
      </c>
      <c r="I5241" t="b">
        <f>OR(ABS(Table2[[#This Row],[DateTime]]-H5242) * 1440 &lt; 5, ABS(Table2[[#This Row],[DateTime]]-H5240) * 1440 &lt; 5)</f>
        <v>0</v>
      </c>
      <c r="J5241">
        <f>IF(Table2[[#This Row],[Mulitiple Sneeze?]],J5240+1,0)</f>
        <v>0</v>
      </c>
      <c r="K5241" t="str">
        <f>IF(AND(Table2[[#This Row],[Multiple Counter]]&gt;0, J5242=0),"Combo End","")</f>
        <v/>
      </c>
    </row>
    <row r="5242" spans="1:11" x14ac:dyDescent="0.25">
      <c r="A5242" s="1" t="s">
        <v>1800</v>
      </c>
      <c r="B5242" t="str">
        <f t="shared" si="567"/>
        <v>December 28</v>
      </c>
      <c r="C5242" t="str">
        <f t="shared" si="568"/>
        <v>2022</v>
      </c>
      <c r="D5242" t="str">
        <f t="shared" si="569"/>
        <v>01:39PM</v>
      </c>
      <c r="E5242">
        <f t="shared" si="570"/>
        <v>12</v>
      </c>
      <c r="F5242" t="str">
        <f t="shared" si="571"/>
        <v>28</v>
      </c>
      <c r="G5242" s="1">
        <f t="shared" si="572"/>
        <v>44923</v>
      </c>
      <c r="H5242" s="2">
        <f t="shared" si="573"/>
        <v>44923.568749999999</v>
      </c>
      <c r="I5242" t="b">
        <f>OR(ABS(Table2[[#This Row],[DateTime]]-H5243) * 1440 &lt; 5, ABS(Table2[[#This Row],[DateTime]]-H5241) * 1440 &lt; 5)</f>
        <v>0</v>
      </c>
      <c r="J5242">
        <f>IF(Table2[[#This Row],[Mulitiple Sneeze?]],J5241+1,0)</f>
        <v>0</v>
      </c>
      <c r="K5242" t="str">
        <f>IF(AND(Table2[[#This Row],[Multiple Counter]]&gt;0, J5243=0),"Combo End","")</f>
        <v/>
      </c>
    </row>
    <row r="5243" spans="1:11" x14ac:dyDescent="0.25">
      <c r="A5243" s="1" t="s">
        <v>1799</v>
      </c>
      <c r="B5243" t="str">
        <f t="shared" si="567"/>
        <v>December 29</v>
      </c>
      <c r="C5243" t="str">
        <f t="shared" si="568"/>
        <v>2022</v>
      </c>
      <c r="D5243" t="str">
        <f t="shared" si="569"/>
        <v>02:27PM</v>
      </c>
      <c r="E5243">
        <f t="shared" si="570"/>
        <v>12</v>
      </c>
      <c r="F5243" t="str">
        <f t="shared" si="571"/>
        <v>29</v>
      </c>
      <c r="G5243" s="1">
        <f t="shared" si="572"/>
        <v>44924</v>
      </c>
      <c r="H5243" s="2">
        <f t="shared" si="573"/>
        <v>44924.602083333331</v>
      </c>
      <c r="I5243" t="b">
        <f>OR(ABS(Table2[[#This Row],[DateTime]]-H5244) * 1440 &lt; 5, ABS(Table2[[#This Row],[DateTime]]-H5242) * 1440 &lt; 5)</f>
        <v>0</v>
      </c>
      <c r="J5243">
        <f>IF(Table2[[#This Row],[Mulitiple Sneeze?]],J5242+1,0)</f>
        <v>0</v>
      </c>
      <c r="K5243" t="str">
        <f>IF(AND(Table2[[#This Row],[Multiple Counter]]&gt;0, J5244=0),"Combo End","")</f>
        <v/>
      </c>
    </row>
    <row r="5244" spans="1:11" x14ac:dyDescent="0.25">
      <c r="A5244" s="1" t="s">
        <v>1598</v>
      </c>
      <c r="B5244" t="str">
        <f t="shared" si="567"/>
        <v>December 30</v>
      </c>
      <c r="C5244" t="str">
        <f t="shared" si="568"/>
        <v>2022</v>
      </c>
      <c r="D5244" t="str">
        <f t="shared" si="569"/>
        <v>08:06AM</v>
      </c>
      <c r="E5244">
        <f t="shared" si="570"/>
        <v>12</v>
      </c>
      <c r="F5244" t="str">
        <f t="shared" si="571"/>
        <v>30</v>
      </c>
      <c r="G5244" s="1">
        <f t="shared" si="572"/>
        <v>44925</v>
      </c>
      <c r="H5244" s="2">
        <f t="shared" si="573"/>
        <v>44925.337500000001</v>
      </c>
      <c r="I5244" t="b">
        <f>OR(ABS(Table2[[#This Row],[DateTime]]-H5245) * 1440 &lt; 5, ABS(Table2[[#This Row],[DateTime]]-H5243) * 1440 &lt; 5)</f>
        <v>0</v>
      </c>
      <c r="J5244">
        <f>IF(Table2[[#This Row],[Mulitiple Sneeze?]],J5243+1,0)</f>
        <v>0</v>
      </c>
      <c r="K5244" t="str">
        <f>IF(AND(Table2[[#This Row],[Multiple Counter]]&gt;0, J5245=0),"Combo End","")</f>
        <v/>
      </c>
    </row>
    <row r="5245" spans="1:11" x14ac:dyDescent="0.25">
      <c r="A5245" s="1" t="s">
        <v>1597</v>
      </c>
      <c r="B5245" t="str">
        <f t="shared" si="567"/>
        <v>January 02</v>
      </c>
      <c r="C5245" t="str">
        <f t="shared" si="568"/>
        <v>2023</v>
      </c>
      <c r="D5245" t="str">
        <f t="shared" si="569"/>
        <v>09:03AM</v>
      </c>
      <c r="E5245">
        <f t="shared" si="570"/>
        <v>1</v>
      </c>
      <c r="F5245" t="str">
        <f t="shared" si="571"/>
        <v>02</v>
      </c>
      <c r="G5245" s="1">
        <f t="shared" si="572"/>
        <v>44928</v>
      </c>
      <c r="H5245" s="2">
        <f t="shared" si="573"/>
        <v>44928.377083333333</v>
      </c>
      <c r="I5245" t="b">
        <f>OR(ABS(Table2[[#This Row],[DateTime]]-H5246) * 1440 &lt; 5, ABS(Table2[[#This Row],[DateTime]]-H5244) * 1440 &lt; 5)</f>
        <v>0</v>
      </c>
      <c r="J5245">
        <f>IF(Table2[[#This Row],[Mulitiple Sneeze?]],J5244+1,0)</f>
        <v>0</v>
      </c>
      <c r="K5245" t="str">
        <f>IF(AND(Table2[[#This Row],[Multiple Counter]]&gt;0, J5246=0),"Combo End","")</f>
        <v/>
      </c>
    </row>
    <row r="5246" spans="1:11" x14ac:dyDescent="0.25">
      <c r="A5246" s="1" t="s">
        <v>1596</v>
      </c>
      <c r="B5246" t="str">
        <f t="shared" si="567"/>
        <v>January 02</v>
      </c>
      <c r="C5246" t="str">
        <f t="shared" si="568"/>
        <v>2023</v>
      </c>
      <c r="D5246" t="str">
        <f t="shared" si="569"/>
        <v>04:56PM</v>
      </c>
      <c r="E5246">
        <f t="shared" si="570"/>
        <v>1</v>
      </c>
      <c r="F5246" t="str">
        <f t="shared" si="571"/>
        <v>02</v>
      </c>
      <c r="G5246" s="1">
        <f t="shared" si="572"/>
        <v>44928</v>
      </c>
      <c r="H5246" s="2">
        <f t="shared" si="573"/>
        <v>44928.705555555556</v>
      </c>
      <c r="I5246" t="b">
        <f>OR(ABS(Table2[[#This Row],[DateTime]]-H5247) * 1440 &lt; 5, ABS(Table2[[#This Row],[DateTime]]-H5245) * 1440 &lt; 5)</f>
        <v>0</v>
      </c>
      <c r="J5246">
        <f>IF(Table2[[#This Row],[Mulitiple Sneeze?]],J5245+1,0)</f>
        <v>0</v>
      </c>
      <c r="K5246" t="str">
        <f>IF(AND(Table2[[#This Row],[Multiple Counter]]&gt;0, J5247=0),"Combo End","")</f>
        <v/>
      </c>
    </row>
    <row r="5247" spans="1:11" x14ac:dyDescent="0.25">
      <c r="A5247" s="1" t="s">
        <v>1595</v>
      </c>
      <c r="B5247" t="str">
        <f t="shared" si="567"/>
        <v>January 03</v>
      </c>
      <c r="C5247" t="str">
        <f t="shared" si="568"/>
        <v>2023</v>
      </c>
      <c r="D5247" t="str">
        <f t="shared" si="569"/>
        <v>07:21AM</v>
      </c>
      <c r="E5247">
        <f t="shared" si="570"/>
        <v>1</v>
      </c>
      <c r="F5247" t="str">
        <f t="shared" si="571"/>
        <v>03</v>
      </c>
      <c r="G5247" s="1">
        <f t="shared" si="572"/>
        <v>44929</v>
      </c>
      <c r="H5247" s="2">
        <f t="shared" si="573"/>
        <v>44929.306250000001</v>
      </c>
      <c r="I5247" t="b">
        <f>OR(ABS(Table2[[#This Row],[DateTime]]-H5248) * 1440 &lt; 5, ABS(Table2[[#This Row],[DateTime]]-H5246) * 1440 &lt; 5)</f>
        <v>0</v>
      </c>
      <c r="J5247">
        <f>IF(Table2[[#This Row],[Mulitiple Sneeze?]],J5246+1,0)</f>
        <v>0</v>
      </c>
      <c r="K5247" t="str">
        <f>IF(AND(Table2[[#This Row],[Multiple Counter]]&gt;0, J5248=0),"Combo End","")</f>
        <v/>
      </c>
    </row>
    <row r="5248" spans="1:11" x14ac:dyDescent="0.25">
      <c r="A5248" s="1" t="s">
        <v>1594</v>
      </c>
      <c r="B5248" t="str">
        <f t="shared" si="567"/>
        <v>January 03</v>
      </c>
      <c r="C5248" t="str">
        <f t="shared" si="568"/>
        <v>2023</v>
      </c>
      <c r="D5248" t="str">
        <f t="shared" si="569"/>
        <v>01:30PM</v>
      </c>
      <c r="E5248">
        <f t="shared" si="570"/>
        <v>1</v>
      </c>
      <c r="F5248" t="str">
        <f t="shared" si="571"/>
        <v>03</v>
      </c>
      <c r="G5248" s="1">
        <f t="shared" si="572"/>
        <v>44929</v>
      </c>
      <c r="H5248" s="2">
        <f t="shared" si="573"/>
        <v>44929.5625</v>
      </c>
      <c r="I5248" t="b">
        <f>OR(ABS(Table2[[#This Row],[DateTime]]-H5249) * 1440 &lt; 5, ABS(Table2[[#This Row],[DateTime]]-H5247) * 1440 &lt; 5)</f>
        <v>0</v>
      </c>
      <c r="J5248">
        <f>IF(Table2[[#This Row],[Mulitiple Sneeze?]],J5247+1,0)</f>
        <v>0</v>
      </c>
      <c r="K5248" t="str">
        <f>IF(AND(Table2[[#This Row],[Multiple Counter]]&gt;0, J5249=0),"Combo End","")</f>
        <v/>
      </c>
    </row>
    <row r="5249" spans="1:11" x14ac:dyDescent="0.25">
      <c r="A5249" s="1" t="s">
        <v>1593</v>
      </c>
      <c r="B5249" t="str">
        <f t="shared" si="567"/>
        <v>January 03</v>
      </c>
      <c r="C5249" t="str">
        <f t="shared" si="568"/>
        <v>2023</v>
      </c>
      <c r="D5249" t="str">
        <f t="shared" si="569"/>
        <v>03:50PM</v>
      </c>
      <c r="E5249">
        <f t="shared" si="570"/>
        <v>1</v>
      </c>
      <c r="F5249" t="str">
        <f t="shared" si="571"/>
        <v>03</v>
      </c>
      <c r="G5249" s="1">
        <f t="shared" si="572"/>
        <v>44929</v>
      </c>
      <c r="H5249" s="2">
        <f t="shared" si="573"/>
        <v>44929.659722222219</v>
      </c>
      <c r="I5249" t="b">
        <f>OR(ABS(Table2[[#This Row],[DateTime]]-H5250) * 1440 &lt; 5, ABS(Table2[[#This Row],[DateTime]]-H5248) * 1440 &lt; 5)</f>
        <v>0</v>
      </c>
      <c r="J5249">
        <f>IF(Table2[[#This Row],[Mulitiple Sneeze?]],J5248+1,0)</f>
        <v>0</v>
      </c>
      <c r="K5249" t="str">
        <f>IF(AND(Table2[[#This Row],[Multiple Counter]]&gt;0, J5250=0),"Combo End","")</f>
        <v/>
      </c>
    </row>
    <row r="5250" spans="1:11" x14ac:dyDescent="0.25">
      <c r="A5250" s="1" t="s">
        <v>1592</v>
      </c>
      <c r="B5250" t="str">
        <f t="shared" ref="B5250:B5313" si="574">_xlfn.TEXTBEFORE(A5250,",")</f>
        <v>January 03</v>
      </c>
      <c r="C5250" t="str">
        <f t="shared" ref="C5250:C5313" si="575">LEFT(_xlfn.TEXTAFTER(A5250, ", "), 4)</f>
        <v>2023</v>
      </c>
      <c r="D5250" t="str">
        <f t="shared" ref="D5250:D5313" si="576">_xlfn.TEXTAFTER(A5250, "at ")</f>
        <v>08:10PM</v>
      </c>
      <c r="E5250">
        <f t="shared" ref="E5250:E5313" si="577">MONTH(1&amp;B5250)</f>
        <v>1</v>
      </c>
      <c r="F5250" t="str">
        <f t="shared" ref="F5250:F5313" si="578">RIGHT(B5250, 2)</f>
        <v>03</v>
      </c>
      <c r="G5250" s="1">
        <f t="shared" ref="G5250:G5313" si="579">DATE(C5250,E5250,F5250)</f>
        <v>44929</v>
      </c>
      <c r="H5250" s="2">
        <f t="shared" ref="H5250:H5313" si="580">G5250+TIMEVALUE(_xlfn.CONCAT(LEFT(D5250, 5), " ", RIGHT(D5250, 2)))</f>
        <v>44929.840277777781</v>
      </c>
      <c r="I5250" t="b">
        <f>OR(ABS(Table2[[#This Row],[DateTime]]-H5251) * 1440 &lt; 5, ABS(Table2[[#This Row],[DateTime]]-H5249) * 1440 &lt; 5)</f>
        <v>0</v>
      </c>
      <c r="J5250">
        <f>IF(Table2[[#This Row],[Mulitiple Sneeze?]],J5249+1,0)</f>
        <v>0</v>
      </c>
      <c r="K5250" t="str">
        <f>IF(AND(Table2[[#This Row],[Multiple Counter]]&gt;0, J5251=0),"Combo End","")</f>
        <v/>
      </c>
    </row>
    <row r="5251" spans="1:11" x14ac:dyDescent="0.25">
      <c r="A5251" s="1" t="s">
        <v>1591</v>
      </c>
      <c r="B5251" t="str">
        <f t="shared" si="574"/>
        <v>January 03</v>
      </c>
      <c r="C5251" t="str">
        <f t="shared" si="575"/>
        <v>2023</v>
      </c>
      <c r="D5251" t="str">
        <f t="shared" si="576"/>
        <v>08:40PM</v>
      </c>
      <c r="E5251">
        <f t="shared" si="577"/>
        <v>1</v>
      </c>
      <c r="F5251" t="str">
        <f t="shared" si="578"/>
        <v>03</v>
      </c>
      <c r="G5251" s="1">
        <f t="shared" si="579"/>
        <v>44929</v>
      </c>
      <c r="H5251" s="2">
        <f t="shared" si="580"/>
        <v>44929.861111111109</v>
      </c>
      <c r="I5251" t="b">
        <f>OR(ABS(Table2[[#This Row],[DateTime]]-H5252) * 1440 &lt; 5, ABS(Table2[[#This Row],[DateTime]]-H5250) * 1440 &lt; 5)</f>
        <v>0</v>
      </c>
      <c r="J5251">
        <f>IF(Table2[[#This Row],[Mulitiple Sneeze?]],J5250+1,0)</f>
        <v>0</v>
      </c>
      <c r="K5251" t="str">
        <f>IF(AND(Table2[[#This Row],[Multiple Counter]]&gt;0, J5252=0),"Combo End","")</f>
        <v/>
      </c>
    </row>
    <row r="5252" spans="1:11" x14ac:dyDescent="0.25">
      <c r="A5252" s="1" t="s">
        <v>1590</v>
      </c>
      <c r="B5252" t="str">
        <f t="shared" si="574"/>
        <v>January 04</v>
      </c>
      <c r="C5252" t="str">
        <f t="shared" si="575"/>
        <v>2023</v>
      </c>
      <c r="D5252" t="str">
        <f t="shared" si="576"/>
        <v>07:09AM</v>
      </c>
      <c r="E5252">
        <f t="shared" si="577"/>
        <v>1</v>
      </c>
      <c r="F5252" t="str">
        <f t="shared" si="578"/>
        <v>04</v>
      </c>
      <c r="G5252" s="1">
        <f t="shared" si="579"/>
        <v>44930</v>
      </c>
      <c r="H5252" s="2">
        <f t="shared" si="580"/>
        <v>44930.29791666667</v>
      </c>
      <c r="I5252" t="b">
        <f>OR(ABS(Table2[[#This Row],[DateTime]]-H5253) * 1440 &lt; 5, ABS(Table2[[#This Row],[DateTime]]-H5251) * 1440 &lt; 5)</f>
        <v>0</v>
      </c>
      <c r="J5252">
        <f>IF(Table2[[#This Row],[Mulitiple Sneeze?]],J5251+1,0)</f>
        <v>0</v>
      </c>
      <c r="K5252" t="str">
        <f>IF(AND(Table2[[#This Row],[Multiple Counter]]&gt;0, J5253=0),"Combo End","")</f>
        <v/>
      </c>
    </row>
    <row r="5253" spans="1:11" x14ac:dyDescent="0.25">
      <c r="A5253" s="1" t="s">
        <v>1589</v>
      </c>
      <c r="B5253" t="str">
        <f t="shared" si="574"/>
        <v>January 04</v>
      </c>
      <c r="C5253" t="str">
        <f t="shared" si="575"/>
        <v>2023</v>
      </c>
      <c r="D5253" t="str">
        <f t="shared" si="576"/>
        <v>07:20AM</v>
      </c>
      <c r="E5253">
        <f t="shared" si="577"/>
        <v>1</v>
      </c>
      <c r="F5253" t="str">
        <f t="shared" si="578"/>
        <v>04</v>
      </c>
      <c r="G5253" s="1">
        <f t="shared" si="579"/>
        <v>44930</v>
      </c>
      <c r="H5253" s="2">
        <f t="shared" si="580"/>
        <v>44930.305555555555</v>
      </c>
      <c r="I5253" t="b">
        <f>OR(ABS(Table2[[#This Row],[DateTime]]-H5254) * 1440 &lt; 5, ABS(Table2[[#This Row],[DateTime]]-H5252) * 1440 &lt; 5)</f>
        <v>0</v>
      </c>
      <c r="J5253">
        <f>IF(Table2[[#This Row],[Mulitiple Sneeze?]],J5252+1,0)</f>
        <v>0</v>
      </c>
      <c r="K5253" t="str">
        <f>IF(AND(Table2[[#This Row],[Multiple Counter]]&gt;0, J5254=0),"Combo End","")</f>
        <v/>
      </c>
    </row>
    <row r="5254" spans="1:11" x14ac:dyDescent="0.25">
      <c r="A5254" s="1" t="s">
        <v>1588</v>
      </c>
      <c r="B5254" t="str">
        <f t="shared" si="574"/>
        <v>January 04</v>
      </c>
      <c r="C5254" t="str">
        <f t="shared" si="575"/>
        <v>2023</v>
      </c>
      <c r="D5254" t="str">
        <f t="shared" si="576"/>
        <v>09:54AM</v>
      </c>
      <c r="E5254">
        <f t="shared" si="577"/>
        <v>1</v>
      </c>
      <c r="F5254" t="str">
        <f t="shared" si="578"/>
        <v>04</v>
      </c>
      <c r="G5254" s="1">
        <f t="shared" si="579"/>
        <v>44930</v>
      </c>
      <c r="H5254" s="2">
        <f t="shared" si="580"/>
        <v>44930.412499999999</v>
      </c>
      <c r="I5254" t="b">
        <f>OR(ABS(Table2[[#This Row],[DateTime]]-H5255) * 1440 &lt; 5, ABS(Table2[[#This Row],[DateTime]]-H5253) * 1440 &lt; 5)</f>
        <v>0</v>
      </c>
      <c r="J5254">
        <f>IF(Table2[[#This Row],[Mulitiple Sneeze?]],J5253+1,0)</f>
        <v>0</v>
      </c>
      <c r="K5254" t="str">
        <f>IF(AND(Table2[[#This Row],[Multiple Counter]]&gt;0, J5255=0),"Combo End","")</f>
        <v/>
      </c>
    </row>
    <row r="5255" spans="1:11" x14ac:dyDescent="0.25">
      <c r="A5255" s="1" t="s">
        <v>1587</v>
      </c>
      <c r="B5255" t="str">
        <f t="shared" si="574"/>
        <v>January 04</v>
      </c>
      <c r="C5255" t="str">
        <f t="shared" si="575"/>
        <v>2023</v>
      </c>
      <c r="D5255" t="str">
        <f t="shared" si="576"/>
        <v>12:03PM</v>
      </c>
      <c r="E5255">
        <f t="shared" si="577"/>
        <v>1</v>
      </c>
      <c r="F5255" t="str">
        <f t="shared" si="578"/>
        <v>04</v>
      </c>
      <c r="G5255" s="1">
        <f t="shared" si="579"/>
        <v>44930</v>
      </c>
      <c r="H5255" s="2">
        <f t="shared" si="580"/>
        <v>44930.502083333333</v>
      </c>
      <c r="I5255" t="b">
        <f>OR(ABS(Table2[[#This Row],[DateTime]]-H5256) * 1440 &lt; 5, ABS(Table2[[#This Row],[DateTime]]-H5254) * 1440 &lt; 5)</f>
        <v>0</v>
      </c>
      <c r="J5255">
        <f>IF(Table2[[#This Row],[Mulitiple Sneeze?]],J5254+1,0)</f>
        <v>0</v>
      </c>
      <c r="K5255" t="str">
        <f>IF(AND(Table2[[#This Row],[Multiple Counter]]&gt;0, J5256=0),"Combo End","")</f>
        <v/>
      </c>
    </row>
    <row r="5256" spans="1:11" x14ac:dyDescent="0.25">
      <c r="A5256" s="1" t="s">
        <v>1586</v>
      </c>
      <c r="B5256" t="str">
        <f t="shared" si="574"/>
        <v>January 05</v>
      </c>
      <c r="C5256" t="str">
        <f t="shared" si="575"/>
        <v>2023</v>
      </c>
      <c r="D5256" t="str">
        <f t="shared" si="576"/>
        <v>09:12AM</v>
      </c>
      <c r="E5256">
        <f t="shared" si="577"/>
        <v>1</v>
      </c>
      <c r="F5256" t="str">
        <f t="shared" si="578"/>
        <v>05</v>
      </c>
      <c r="G5256" s="1">
        <f t="shared" si="579"/>
        <v>44931</v>
      </c>
      <c r="H5256" s="2">
        <f t="shared" si="580"/>
        <v>44931.383333333331</v>
      </c>
      <c r="I5256" t="b">
        <f>OR(ABS(Table2[[#This Row],[DateTime]]-H5257) * 1440 &lt; 5, ABS(Table2[[#This Row],[DateTime]]-H5255) * 1440 &lt; 5)</f>
        <v>0</v>
      </c>
      <c r="J5256">
        <f>IF(Table2[[#This Row],[Mulitiple Sneeze?]],J5255+1,0)</f>
        <v>0</v>
      </c>
      <c r="K5256" t="str">
        <f>IF(AND(Table2[[#This Row],[Multiple Counter]]&gt;0, J5257=0),"Combo End","")</f>
        <v/>
      </c>
    </row>
    <row r="5257" spans="1:11" x14ac:dyDescent="0.25">
      <c r="A5257" s="1" t="s">
        <v>1585</v>
      </c>
      <c r="B5257" t="str">
        <f t="shared" si="574"/>
        <v>January 05</v>
      </c>
      <c r="C5257" t="str">
        <f t="shared" si="575"/>
        <v>2023</v>
      </c>
      <c r="D5257" t="str">
        <f t="shared" si="576"/>
        <v>05:23PM</v>
      </c>
      <c r="E5257">
        <f t="shared" si="577"/>
        <v>1</v>
      </c>
      <c r="F5257" t="str">
        <f t="shared" si="578"/>
        <v>05</v>
      </c>
      <c r="G5257" s="1">
        <f t="shared" si="579"/>
        <v>44931</v>
      </c>
      <c r="H5257" s="2">
        <f t="shared" si="580"/>
        <v>44931.724305555559</v>
      </c>
      <c r="I5257" t="b">
        <f>OR(ABS(Table2[[#This Row],[DateTime]]-H5258) * 1440 &lt; 5, ABS(Table2[[#This Row],[DateTime]]-H5256) * 1440 &lt; 5)</f>
        <v>0</v>
      </c>
      <c r="J5257">
        <f>IF(Table2[[#This Row],[Mulitiple Sneeze?]],J5256+1,0)</f>
        <v>0</v>
      </c>
      <c r="K5257" t="str">
        <f>IF(AND(Table2[[#This Row],[Multiple Counter]]&gt;0, J5258=0),"Combo End","")</f>
        <v/>
      </c>
    </row>
    <row r="5258" spans="1:11" x14ac:dyDescent="0.25">
      <c r="A5258" s="1" t="s">
        <v>1584</v>
      </c>
      <c r="B5258" t="str">
        <f t="shared" si="574"/>
        <v>January 06</v>
      </c>
      <c r="C5258" t="str">
        <f t="shared" si="575"/>
        <v>2023</v>
      </c>
      <c r="D5258" t="str">
        <f t="shared" si="576"/>
        <v>09:42AM</v>
      </c>
      <c r="E5258">
        <f t="shared" si="577"/>
        <v>1</v>
      </c>
      <c r="F5258" t="str">
        <f t="shared" si="578"/>
        <v>06</v>
      </c>
      <c r="G5258" s="1">
        <f t="shared" si="579"/>
        <v>44932</v>
      </c>
      <c r="H5258" s="2">
        <f t="shared" si="580"/>
        <v>44932.404166666667</v>
      </c>
      <c r="I5258" t="b">
        <f>OR(ABS(Table2[[#This Row],[DateTime]]-H5259) * 1440 &lt; 5, ABS(Table2[[#This Row],[DateTime]]-H5257) * 1440 &lt; 5)</f>
        <v>0</v>
      </c>
      <c r="J5258">
        <f>IF(Table2[[#This Row],[Mulitiple Sneeze?]],J5257+1,0)</f>
        <v>0</v>
      </c>
      <c r="K5258" t="str">
        <f>IF(AND(Table2[[#This Row],[Multiple Counter]]&gt;0, J5259=0),"Combo End","")</f>
        <v/>
      </c>
    </row>
    <row r="5259" spans="1:11" x14ac:dyDescent="0.25">
      <c r="A5259" s="1" t="s">
        <v>1583</v>
      </c>
      <c r="B5259" t="str">
        <f t="shared" si="574"/>
        <v>January 06</v>
      </c>
      <c r="C5259" t="str">
        <f t="shared" si="575"/>
        <v>2023</v>
      </c>
      <c r="D5259" t="str">
        <f t="shared" si="576"/>
        <v>09:21PM</v>
      </c>
      <c r="E5259">
        <f t="shared" si="577"/>
        <v>1</v>
      </c>
      <c r="F5259" t="str">
        <f t="shared" si="578"/>
        <v>06</v>
      </c>
      <c r="G5259" s="1">
        <f t="shared" si="579"/>
        <v>44932</v>
      </c>
      <c r="H5259" s="2">
        <f t="shared" si="580"/>
        <v>44932.88958333333</v>
      </c>
      <c r="I5259" t="b">
        <f>OR(ABS(Table2[[#This Row],[DateTime]]-H5260) * 1440 &lt; 5, ABS(Table2[[#This Row],[DateTime]]-H5258) * 1440 &lt; 5)</f>
        <v>0</v>
      </c>
      <c r="J5259">
        <f>IF(Table2[[#This Row],[Mulitiple Sneeze?]],J5258+1,0)</f>
        <v>0</v>
      </c>
      <c r="K5259" t="str">
        <f>IF(AND(Table2[[#This Row],[Multiple Counter]]&gt;0, J5260=0),"Combo End","")</f>
        <v/>
      </c>
    </row>
    <row r="5260" spans="1:11" x14ac:dyDescent="0.25">
      <c r="A5260" s="1" t="s">
        <v>1582</v>
      </c>
      <c r="B5260" t="str">
        <f t="shared" si="574"/>
        <v>January 06</v>
      </c>
      <c r="C5260" t="str">
        <f t="shared" si="575"/>
        <v>2023</v>
      </c>
      <c r="D5260" t="str">
        <f t="shared" si="576"/>
        <v>09:26PM</v>
      </c>
      <c r="E5260">
        <f t="shared" si="577"/>
        <v>1</v>
      </c>
      <c r="F5260" t="str">
        <f t="shared" si="578"/>
        <v>06</v>
      </c>
      <c r="G5260" s="1">
        <f t="shared" si="579"/>
        <v>44932</v>
      </c>
      <c r="H5260" s="2">
        <f t="shared" si="580"/>
        <v>44932.893055555556</v>
      </c>
      <c r="I5260" t="b">
        <f>OR(ABS(Table2[[#This Row],[DateTime]]-H5261) * 1440 &lt; 5, ABS(Table2[[#This Row],[DateTime]]-H5259) * 1440 &lt; 5)</f>
        <v>0</v>
      </c>
      <c r="J5260">
        <f>IF(Table2[[#This Row],[Mulitiple Sneeze?]],J5259+1,0)</f>
        <v>0</v>
      </c>
      <c r="K5260" t="str">
        <f>IF(AND(Table2[[#This Row],[Multiple Counter]]&gt;0, J5261=0),"Combo End","")</f>
        <v/>
      </c>
    </row>
    <row r="5261" spans="1:11" x14ac:dyDescent="0.25">
      <c r="A5261" s="1" t="s">
        <v>1581</v>
      </c>
      <c r="B5261" t="str">
        <f t="shared" si="574"/>
        <v>January 07</v>
      </c>
      <c r="C5261" t="str">
        <f t="shared" si="575"/>
        <v>2023</v>
      </c>
      <c r="D5261" t="str">
        <f t="shared" si="576"/>
        <v>06:14AM</v>
      </c>
      <c r="E5261">
        <f t="shared" si="577"/>
        <v>1</v>
      </c>
      <c r="F5261" t="str">
        <f t="shared" si="578"/>
        <v>07</v>
      </c>
      <c r="G5261" s="1">
        <f t="shared" si="579"/>
        <v>44933</v>
      </c>
      <c r="H5261" s="2">
        <f t="shared" si="580"/>
        <v>44933.259722222225</v>
      </c>
      <c r="I5261" t="b">
        <f>OR(ABS(Table2[[#This Row],[DateTime]]-H5262) * 1440 &lt; 5, ABS(Table2[[#This Row],[DateTime]]-H5260) * 1440 &lt; 5)</f>
        <v>0</v>
      </c>
      <c r="J5261">
        <f>IF(Table2[[#This Row],[Mulitiple Sneeze?]],J5260+1,0)</f>
        <v>0</v>
      </c>
      <c r="K5261" t="str">
        <f>IF(AND(Table2[[#This Row],[Multiple Counter]]&gt;0, J5262=0),"Combo End","")</f>
        <v/>
      </c>
    </row>
    <row r="5262" spans="1:11" x14ac:dyDescent="0.25">
      <c r="A5262" s="1" t="s">
        <v>1580</v>
      </c>
      <c r="B5262" t="str">
        <f t="shared" si="574"/>
        <v>January 07</v>
      </c>
      <c r="C5262" t="str">
        <f t="shared" si="575"/>
        <v>2023</v>
      </c>
      <c r="D5262" t="str">
        <f t="shared" si="576"/>
        <v>06:58AM</v>
      </c>
      <c r="E5262">
        <f t="shared" si="577"/>
        <v>1</v>
      </c>
      <c r="F5262" t="str">
        <f t="shared" si="578"/>
        <v>07</v>
      </c>
      <c r="G5262" s="1">
        <f t="shared" si="579"/>
        <v>44933</v>
      </c>
      <c r="H5262" s="2">
        <f t="shared" si="580"/>
        <v>44933.290277777778</v>
      </c>
      <c r="I5262" t="b">
        <f>OR(ABS(Table2[[#This Row],[DateTime]]-H5263) * 1440 &lt; 5, ABS(Table2[[#This Row],[DateTime]]-H5261) * 1440 &lt; 5)</f>
        <v>0</v>
      </c>
      <c r="J5262">
        <f>IF(Table2[[#This Row],[Mulitiple Sneeze?]],J5261+1,0)</f>
        <v>0</v>
      </c>
      <c r="K5262" t="str">
        <f>IF(AND(Table2[[#This Row],[Multiple Counter]]&gt;0, J5263=0),"Combo End","")</f>
        <v/>
      </c>
    </row>
    <row r="5263" spans="1:11" x14ac:dyDescent="0.25">
      <c r="A5263" s="1" t="s">
        <v>1579</v>
      </c>
      <c r="B5263" t="str">
        <f t="shared" si="574"/>
        <v>January 07</v>
      </c>
      <c r="C5263" t="str">
        <f t="shared" si="575"/>
        <v>2023</v>
      </c>
      <c r="D5263" t="str">
        <f t="shared" si="576"/>
        <v>10:07AM</v>
      </c>
      <c r="E5263">
        <f t="shared" si="577"/>
        <v>1</v>
      </c>
      <c r="F5263" t="str">
        <f t="shared" si="578"/>
        <v>07</v>
      </c>
      <c r="G5263" s="1">
        <f t="shared" si="579"/>
        <v>44933</v>
      </c>
      <c r="H5263" s="2">
        <f t="shared" si="580"/>
        <v>44933.421527777777</v>
      </c>
      <c r="I5263" t="b">
        <f>OR(ABS(Table2[[#This Row],[DateTime]]-H5264) * 1440 &lt; 5, ABS(Table2[[#This Row],[DateTime]]-H5262) * 1440 &lt; 5)</f>
        <v>0</v>
      </c>
      <c r="J5263">
        <f>IF(Table2[[#This Row],[Mulitiple Sneeze?]],J5262+1,0)</f>
        <v>0</v>
      </c>
      <c r="K5263" t="str">
        <f>IF(AND(Table2[[#This Row],[Multiple Counter]]&gt;0, J5264=0),"Combo End","")</f>
        <v/>
      </c>
    </row>
    <row r="5264" spans="1:11" x14ac:dyDescent="0.25">
      <c r="A5264" s="1" t="s">
        <v>1378</v>
      </c>
      <c r="B5264" t="str">
        <f t="shared" si="574"/>
        <v>January 07</v>
      </c>
      <c r="C5264" t="str">
        <f t="shared" si="575"/>
        <v>2023</v>
      </c>
      <c r="D5264" t="str">
        <f t="shared" si="576"/>
        <v>11:28AM</v>
      </c>
      <c r="E5264">
        <f t="shared" si="577"/>
        <v>1</v>
      </c>
      <c r="F5264" t="str">
        <f t="shared" si="578"/>
        <v>07</v>
      </c>
      <c r="G5264" s="1">
        <f t="shared" si="579"/>
        <v>44933</v>
      </c>
      <c r="H5264" s="2">
        <f t="shared" si="580"/>
        <v>44933.477777777778</v>
      </c>
      <c r="I5264" t="b">
        <f>OR(ABS(Table2[[#This Row],[DateTime]]-H5265) * 1440 &lt; 5, ABS(Table2[[#This Row],[DateTime]]-H5263) * 1440 &lt; 5)</f>
        <v>0</v>
      </c>
      <c r="J5264">
        <f>IF(Table2[[#This Row],[Mulitiple Sneeze?]],J5263+1,0)</f>
        <v>0</v>
      </c>
      <c r="K5264" t="str">
        <f>IF(AND(Table2[[#This Row],[Multiple Counter]]&gt;0, J5265=0),"Combo End","")</f>
        <v/>
      </c>
    </row>
    <row r="5265" spans="1:11" x14ac:dyDescent="0.25">
      <c r="A5265" s="1" t="s">
        <v>1377</v>
      </c>
      <c r="B5265" t="str">
        <f t="shared" si="574"/>
        <v>January 07</v>
      </c>
      <c r="C5265" t="str">
        <f t="shared" si="575"/>
        <v>2023</v>
      </c>
      <c r="D5265" t="str">
        <f t="shared" si="576"/>
        <v>07:48PM</v>
      </c>
      <c r="E5265">
        <f t="shared" si="577"/>
        <v>1</v>
      </c>
      <c r="F5265" t="str">
        <f t="shared" si="578"/>
        <v>07</v>
      </c>
      <c r="G5265" s="1">
        <f t="shared" si="579"/>
        <v>44933</v>
      </c>
      <c r="H5265" s="2">
        <f t="shared" si="580"/>
        <v>44933.824999999997</v>
      </c>
      <c r="I5265" t="b">
        <f>OR(ABS(Table2[[#This Row],[DateTime]]-H5266) * 1440 &lt; 5, ABS(Table2[[#This Row],[DateTime]]-H5264) * 1440 &lt; 5)</f>
        <v>0</v>
      </c>
      <c r="J5265">
        <f>IF(Table2[[#This Row],[Mulitiple Sneeze?]],J5264+1,0)</f>
        <v>0</v>
      </c>
      <c r="K5265" t="str">
        <f>IF(AND(Table2[[#This Row],[Multiple Counter]]&gt;0, J5266=0),"Combo End","")</f>
        <v/>
      </c>
    </row>
    <row r="5266" spans="1:11" x14ac:dyDescent="0.25">
      <c r="A5266" s="1" t="s">
        <v>1376</v>
      </c>
      <c r="B5266" t="str">
        <f t="shared" si="574"/>
        <v>January 09</v>
      </c>
      <c r="C5266" t="str">
        <f t="shared" si="575"/>
        <v>2023</v>
      </c>
      <c r="D5266" t="str">
        <f t="shared" si="576"/>
        <v>10:29AM</v>
      </c>
      <c r="E5266">
        <f t="shared" si="577"/>
        <v>1</v>
      </c>
      <c r="F5266" t="str">
        <f t="shared" si="578"/>
        <v>09</v>
      </c>
      <c r="G5266" s="1">
        <f t="shared" si="579"/>
        <v>44935</v>
      </c>
      <c r="H5266" s="2">
        <f t="shared" si="580"/>
        <v>44935.436805555553</v>
      </c>
      <c r="I5266" t="b">
        <f>OR(ABS(Table2[[#This Row],[DateTime]]-H5267) * 1440 &lt; 5, ABS(Table2[[#This Row],[DateTime]]-H5265) * 1440 &lt; 5)</f>
        <v>0</v>
      </c>
      <c r="J5266">
        <f>IF(Table2[[#This Row],[Mulitiple Sneeze?]],J5265+1,0)</f>
        <v>0</v>
      </c>
      <c r="K5266" t="str">
        <f>IF(AND(Table2[[#This Row],[Multiple Counter]]&gt;0, J5267=0),"Combo End","")</f>
        <v/>
      </c>
    </row>
    <row r="5267" spans="1:11" x14ac:dyDescent="0.25">
      <c r="A5267" s="1" t="s">
        <v>1375</v>
      </c>
      <c r="B5267" t="str">
        <f t="shared" si="574"/>
        <v>January 11</v>
      </c>
      <c r="C5267" t="str">
        <f t="shared" si="575"/>
        <v>2023</v>
      </c>
      <c r="D5267" t="str">
        <f t="shared" si="576"/>
        <v>06:53AM</v>
      </c>
      <c r="E5267">
        <f t="shared" si="577"/>
        <v>1</v>
      </c>
      <c r="F5267" t="str">
        <f t="shared" si="578"/>
        <v>11</v>
      </c>
      <c r="G5267" s="1">
        <f t="shared" si="579"/>
        <v>44937</v>
      </c>
      <c r="H5267" s="2">
        <f t="shared" si="580"/>
        <v>44937.286805555559</v>
      </c>
      <c r="I5267" t="b">
        <f>OR(ABS(Table2[[#This Row],[DateTime]]-H5268) * 1440 &lt; 5, ABS(Table2[[#This Row],[DateTime]]-H5266) * 1440 &lt; 5)</f>
        <v>0</v>
      </c>
      <c r="J5267">
        <f>IF(Table2[[#This Row],[Mulitiple Sneeze?]],J5266+1,0)</f>
        <v>0</v>
      </c>
      <c r="K5267" t="str">
        <f>IF(AND(Table2[[#This Row],[Multiple Counter]]&gt;0, J5268=0),"Combo End","")</f>
        <v/>
      </c>
    </row>
    <row r="5268" spans="1:11" x14ac:dyDescent="0.25">
      <c r="A5268" s="1" t="s">
        <v>1374</v>
      </c>
      <c r="B5268" t="str">
        <f t="shared" si="574"/>
        <v>January 11</v>
      </c>
      <c r="C5268" t="str">
        <f t="shared" si="575"/>
        <v>2023</v>
      </c>
      <c r="D5268" t="str">
        <f t="shared" si="576"/>
        <v>05:10PM</v>
      </c>
      <c r="E5268">
        <f t="shared" si="577"/>
        <v>1</v>
      </c>
      <c r="F5268" t="str">
        <f t="shared" si="578"/>
        <v>11</v>
      </c>
      <c r="G5268" s="1">
        <f t="shared" si="579"/>
        <v>44937</v>
      </c>
      <c r="H5268" s="2">
        <f t="shared" si="580"/>
        <v>44937.715277777781</v>
      </c>
      <c r="I5268" t="b">
        <f>OR(ABS(Table2[[#This Row],[DateTime]]-H5269) * 1440 &lt; 5, ABS(Table2[[#This Row],[DateTime]]-H5267) * 1440 &lt; 5)</f>
        <v>1</v>
      </c>
      <c r="J5268">
        <f>IF(Table2[[#This Row],[Mulitiple Sneeze?]],J5267+1,0)</f>
        <v>1</v>
      </c>
      <c r="K5268" t="str">
        <f>IF(AND(Table2[[#This Row],[Multiple Counter]]&gt;0, J5269=0),"Combo End","")</f>
        <v/>
      </c>
    </row>
    <row r="5269" spans="1:11" x14ac:dyDescent="0.25">
      <c r="A5269" s="1" t="s">
        <v>1373</v>
      </c>
      <c r="B5269" t="str">
        <f t="shared" si="574"/>
        <v>January 11</v>
      </c>
      <c r="C5269" t="str">
        <f t="shared" si="575"/>
        <v>2023</v>
      </c>
      <c r="D5269" t="str">
        <f t="shared" si="576"/>
        <v>05:11PM</v>
      </c>
      <c r="E5269">
        <f t="shared" si="577"/>
        <v>1</v>
      </c>
      <c r="F5269" t="str">
        <f t="shared" si="578"/>
        <v>11</v>
      </c>
      <c r="G5269" s="1">
        <f t="shared" si="579"/>
        <v>44937</v>
      </c>
      <c r="H5269" s="2">
        <f t="shared" si="580"/>
        <v>44937.71597222222</v>
      </c>
      <c r="I5269" t="b">
        <f>OR(ABS(Table2[[#This Row],[DateTime]]-H5270) * 1440 &lt; 5, ABS(Table2[[#This Row],[DateTime]]-H5268) * 1440 &lt; 5)</f>
        <v>1</v>
      </c>
      <c r="J5269">
        <f>IF(Table2[[#This Row],[Mulitiple Sneeze?]],J5268+1,0)</f>
        <v>2</v>
      </c>
      <c r="K5269" t="str">
        <f>IF(AND(Table2[[#This Row],[Multiple Counter]]&gt;0, J5270=0),"Combo End","")</f>
        <v>Combo End</v>
      </c>
    </row>
    <row r="5270" spans="1:11" x14ac:dyDescent="0.25">
      <c r="A5270" s="1" t="s">
        <v>1372</v>
      </c>
      <c r="B5270" t="str">
        <f t="shared" si="574"/>
        <v>January 12</v>
      </c>
      <c r="C5270" t="str">
        <f t="shared" si="575"/>
        <v>2023</v>
      </c>
      <c r="D5270" t="str">
        <f t="shared" si="576"/>
        <v>07:20AM</v>
      </c>
      <c r="E5270">
        <f t="shared" si="577"/>
        <v>1</v>
      </c>
      <c r="F5270" t="str">
        <f t="shared" si="578"/>
        <v>12</v>
      </c>
      <c r="G5270" s="1">
        <f t="shared" si="579"/>
        <v>44938</v>
      </c>
      <c r="H5270" s="2">
        <f t="shared" si="580"/>
        <v>44938.305555555555</v>
      </c>
      <c r="I5270" t="b">
        <f>OR(ABS(Table2[[#This Row],[DateTime]]-H5271) * 1440 &lt; 5, ABS(Table2[[#This Row],[DateTime]]-H5269) * 1440 &lt; 5)</f>
        <v>0</v>
      </c>
      <c r="J5270">
        <f>IF(Table2[[#This Row],[Mulitiple Sneeze?]],J5269+1,0)</f>
        <v>0</v>
      </c>
      <c r="K5270" t="str">
        <f>IF(AND(Table2[[#This Row],[Multiple Counter]]&gt;0, J5271=0),"Combo End","")</f>
        <v/>
      </c>
    </row>
    <row r="5271" spans="1:11" x14ac:dyDescent="0.25">
      <c r="A5271" s="1" t="s">
        <v>1371</v>
      </c>
      <c r="B5271" t="str">
        <f t="shared" si="574"/>
        <v>January 12</v>
      </c>
      <c r="C5271" t="str">
        <f t="shared" si="575"/>
        <v>2023</v>
      </c>
      <c r="D5271" t="str">
        <f t="shared" si="576"/>
        <v>07:41AM</v>
      </c>
      <c r="E5271">
        <f t="shared" si="577"/>
        <v>1</v>
      </c>
      <c r="F5271" t="str">
        <f t="shared" si="578"/>
        <v>12</v>
      </c>
      <c r="G5271" s="1">
        <f t="shared" si="579"/>
        <v>44938</v>
      </c>
      <c r="H5271" s="2">
        <f t="shared" si="580"/>
        <v>44938.320138888892</v>
      </c>
      <c r="I5271" t="b">
        <f>OR(ABS(Table2[[#This Row],[DateTime]]-H5272) * 1440 &lt; 5, ABS(Table2[[#This Row],[DateTime]]-H5270) * 1440 &lt; 5)</f>
        <v>0</v>
      </c>
      <c r="J5271">
        <f>IF(Table2[[#This Row],[Mulitiple Sneeze?]],J5270+1,0)</f>
        <v>0</v>
      </c>
      <c r="K5271" t="str">
        <f>IF(AND(Table2[[#This Row],[Multiple Counter]]&gt;0, J5272=0),"Combo End","")</f>
        <v/>
      </c>
    </row>
    <row r="5272" spans="1:11" x14ac:dyDescent="0.25">
      <c r="A5272" s="1" t="s">
        <v>1370</v>
      </c>
      <c r="B5272" t="str">
        <f t="shared" si="574"/>
        <v>January 12</v>
      </c>
      <c r="C5272" t="str">
        <f t="shared" si="575"/>
        <v>2023</v>
      </c>
      <c r="D5272" t="str">
        <f t="shared" si="576"/>
        <v>08:06AM</v>
      </c>
      <c r="E5272">
        <f t="shared" si="577"/>
        <v>1</v>
      </c>
      <c r="F5272" t="str">
        <f t="shared" si="578"/>
        <v>12</v>
      </c>
      <c r="G5272" s="1">
        <f t="shared" si="579"/>
        <v>44938</v>
      </c>
      <c r="H5272" s="2">
        <f t="shared" si="580"/>
        <v>44938.337500000001</v>
      </c>
      <c r="I5272" t="b">
        <f>OR(ABS(Table2[[#This Row],[DateTime]]-H5273) * 1440 &lt; 5, ABS(Table2[[#This Row],[DateTime]]-H5271) * 1440 &lt; 5)</f>
        <v>0</v>
      </c>
      <c r="J5272">
        <f>IF(Table2[[#This Row],[Mulitiple Sneeze?]],J5271+1,0)</f>
        <v>0</v>
      </c>
      <c r="K5272" t="str">
        <f>IF(AND(Table2[[#This Row],[Multiple Counter]]&gt;0, J5273=0),"Combo End","")</f>
        <v/>
      </c>
    </row>
    <row r="5273" spans="1:11" x14ac:dyDescent="0.25">
      <c r="A5273" s="1" t="s">
        <v>1369</v>
      </c>
      <c r="B5273" t="str">
        <f t="shared" si="574"/>
        <v>January 12</v>
      </c>
      <c r="C5273" t="str">
        <f t="shared" si="575"/>
        <v>2023</v>
      </c>
      <c r="D5273" t="str">
        <f t="shared" si="576"/>
        <v>03:46PM</v>
      </c>
      <c r="E5273">
        <f t="shared" si="577"/>
        <v>1</v>
      </c>
      <c r="F5273" t="str">
        <f t="shared" si="578"/>
        <v>12</v>
      </c>
      <c r="G5273" s="1">
        <f t="shared" si="579"/>
        <v>44938</v>
      </c>
      <c r="H5273" s="2">
        <f t="shared" si="580"/>
        <v>44938.656944444447</v>
      </c>
      <c r="I5273" t="b">
        <f>OR(ABS(Table2[[#This Row],[DateTime]]-H5274) * 1440 &lt; 5, ABS(Table2[[#This Row],[DateTime]]-H5272) * 1440 &lt; 5)</f>
        <v>0</v>
      </c>
      <c r="J5273">
        <f>IF(Table2[[#This Row],[Mulitiple Sneeze?]],J5272+1,0)</f>
        <v>0</v>
      </c>
      <c r="K5273" t="str">
        <f>IF(AND(Table2[[#This Row],[Multiple Counter]]&gt;0, J5274=0),"Combo End","")</f>
        <v/>
      </c>
    </row>
    <row r="5274" spans="1:11" x14ac:dyDescent="0.25">
      <c r="A5274" s="1" t="s">
        <v>1368</v>
      </c>
      <c r="B5274" t="str">
        <f t="shared" si="574"/>
        <v>January 13</v>
      </c>
      <c r="C5274" t="str">
        <f t="shared" si="575"/>
        <v>2023</v>
      </c>
      <c r="D5274" t="str">
        <f t="shared" si="576"/>
        <v>10:13AM</v>
      </c>
      <c r="E5274">
        <f t="shared" si="577"/>
        <v>1</v>
      </c>
      <c r="F5274" t="str">
        <f t="shared" si="578"/>
        <v>13</v>
      </c>
      <c r="G5274" s="1">
        <f t="shared" si="579"/>
        <v>44939</v>
      </c>
      <c r="H5274" s="2">
        <f t="shared" si="580"/>
        <v>44939.425694444442</v>
      </c>
      <c r="I5274" t="b">
        <f>OR(ABS(Table2[[#This Row],[DateTime]]-H5275) * 1440 &lt; 5, ABS(Table2[[#This Row],[DateTime]]-H5273) * 1440 &lt; 5)</f>
        <v>0</v>
      </c>
      <c r="J5274">
        <f>IF(Table2[[#This Row],[Mulitiple Sneeze?]],J5273+1,0)</f>
        <v>0</v>
      </c>
      <c r="K5274" t="str">
        <f>IF(AND(Table2[[#This Row],[Multiple Counter]]&gt;0, J5275=0),"Combo End","")</f>
        <v/>
      </c>
    </row>
    <row r="5275" spans="1:11" x14ac:dyDescent="0.25">
      <c r="A5275" s="1" t="s">
        <v>1367</v>
      </c>
      <c r="B5275" t="str">
        <f t="shared" si="574"/>
        <v>January 13</v>
      </c>
      <c r="C5275" t="str">
        <f t="shared" si="575"/>
        <v>2023</v>
      </c>
      <c r="D5275" t="str">
        <f t="shared" si="576"/>
        <v>10:42AM</v>
      </c>
      <c r="E5275">
        <f t="shared" si="577"/>
        <v>1</v>
      </c>
      <c r="F5275" t="str">
        <f t="shared" si="578"/>
        <v>13</v>
      </c>
      <c r="G5275" s="1">
        <f t="shared" si="579"/>
        <v>44939</v>
      </c>
      <c r="H5275" s="2">
        <f t="shared" si="580"/>
        <v>44939.445833333331</v>
      </c>
      <c r="I5275" t="b">
        <f>OR(ABS(Table2[[#This Row],[DateTime]]-H5276) * 1440 &lt; 5, ABS(Table2[[#This Row],[DateTime]]-H5274) * 1440 &lt; 5)</f>
        <v>0</v>
      </c>
      <c r="J5275">
        <f>IF(Table2[[#This Row],[Mulitiple Sneeze?]],J5274+1,0)</f>
        <v>0</v>
      </c>
      <c r="K5275" t="str">
        <f>IF(AND(Table2[[#This Row],[Multiple Counter]]&gt;0, J5276=0),"Combo End","")</f>
        <v/>
      </c>
    </row>
    <row r="5276" spans="1:11" x14ac:dyDescent="0.25">
      <c r="A5276" s="1" t="s">
        <v>1366</v>
      </c>
      <c r="B5276" t="str">
        <f t="shared" si="574"/>
        <v>January 13</v>
      </c>
      <c r="C5276" t="str">
        <f t="shared" si="575"/>
        <v>2023</v>
      </c>
      <c r="D5276" t="str">
        <f t="shared" si="576"/>
        <v>03:12PM</v>
      </c>
      <c r="E5276">
        <f t="shared" si="577"/>
        <v>1</v>
      </c>
      <c r="F5276" t="str">
        <f t="shared" si="578"/>
        <v>13</v>
      </c>
      <c r="G5276" s="1">
        <f t="shared" si="579"/>
        <v>44939</v>
      </c>
      <c r="H5276" s="2">
        <f t="shared" si="580"/>
        <v>44939.633333333331</v>
      </c>
      <c r="I5276" t="b">
        <f>OR(ABS(Table2[[#This Row],[DateTime]]-H5277) * 1440 &lt; 5, ABS(Table2[[#This Row],[DateTime]]-H5275) * 1440 &lt; 5)</f>
        <v>0</v>
      </c>
      <c r="J5276">
        <f>IF(Table2[[#This Row],[Mulitiple Sneeze?]],J5275+1,0)</f>
        <v>0</v>
      </c>
      <c r="K5276" t="str">
        <f>IF(AND(Table2[[#This Row],[Multiple Counter]]&gt;0, J5277=0),"Combo End","")</f>
        <v/>
      </c>
    </row>
    <row r="5277" spans="1:11" x14ac:dyDescent="0.25">
      <c r="A5277" s="1" t="s">
        <v>1365</v>
      </c>
      <c r="B5277" t="str">
        <f t="shared" si="574"/>
        <v>January 13</v>
      </c>
      <c r="C5277" t="str">
        <f t="shared" si="575"/>
        <v>2023</v>
      </c>
      <c r="D5277" t="str">
        <f t="shared" si="576"/>
        <v>09:11PM</v>
      </c>
      <c r="E5277">
        <f t="shared" si="577"/>
        <v>1</v>
      </c>
      <c r="F5277" t="str">
        <f t="shared" si="578"/>
        <v>13</v>
      </c>
      <c r="G5277" s="1">
        <f t="shared" si="579"/>
        <v>44939</v>
      </c>
      <c r="H5277" s="2">
        <f t="shared" si="580"/>
        <v>44939.882638888892</v>
      </c>
      <c r="I5277" t="b">
        <f>OR(ABS(Table2[[#This Row],[DateTime]]-H5278) * 1440 &lt; 5, ABS(Table2[[#This Row],[DateTime]]-H5276) * 1440 &lt; 5)</f>
        <v>0</v>
      </c>
      <c r="J5277">
        <f>IF(Table2[[#This Row],[Mulitiple Sneeze?]],J5276+1,0)</f>
        <v>0</v>
      </c>
      <c r="K5277" t="str">
        <f>IF(AND(Table2[[#This Row],[Multiple Counter]]&gt;0, J5278=0),"Combo End","")</f>
        <v/>
      </c>
    </row>
    <row r="5278" spans="1:11" x14ac:dyDescent="0.25">
      <c r="A5278" s="1" t="s">
        <v>1364</v>
      </c>
      <c r="B5278" t="str">
        <f t="shared" si="574"/>
        <v>January 14</v>
      </c>
      <c r="C5278" t="str">
        <f t="shared" si="575"/>
        <v>2023</v>
      </c>
      <c r="D5278" t="str">
        <f t="shared" si="576"/>
        <v>07:54AM</v>
      </c>
      <c r="E5278">
        <f t="shared" si="577"/>
        <v>1</v>
      </c>
      <c r="F5278" t="str">
        <f t="shared" si="578"/>
        <v>14</v>
      </c>
      <c r="G5278" s="1">
        <f t="shared" si="579"/>
        <v>44940</v>
      </c>
      <c r="H5278" s="2">
        <f t="shared" si="580"/>
        <v>44940.32916666667</v>
      </c>
      <c r="I5278" t="b">
        <f>OR(ABS(Table2[[#This Row],[DateTime]]-H5279) * 1440 &lt; 5, ABS(Table2[[#This Row],[DateTime]]-H5277) * 1440 &lt; 5)</f>
        <v>0</v>
      </c>
      <c r="J5278">
        <f>IF(Table2[[#This Row],[Mulitiple Sneeze?]],J5277+1,0)</f>
        <v>0</v>
      </c>
      <c r="K5278" t="str">
        <f>IF(AND(Table2[[#This Row],[Multiple Counter]]&gt;0, J5279=0),"Combo End","")</f>
        <v/>
      </c>
    </row>
    <row r="5279" spans="1:11" x14ac:dyDescent="0.25">
      <c r="A5279" s="1" t="s">
        <v>1363</v>
      </c>
      <c r="B5279" t="str">
        <f t="shared" si="574"/>
        <v>January 14</v>
      </c>
      <c r="C5279" t="str">
        <f t="shared" si="575"/>
        <v>2023</v>
      </c>
      <c r="D5279" t="str">
        <f t="shared" si="576"/>
        <v>12:37PM</v>
      </c>
      <c r="E5279">
        <f t="shared" si="577"/>
        <v>1</v>
      </c>
      <c r="F5279" t="str">
        <f t="shared" si="578"/>
        <v>14</v>
      </c>
      <c r="G5279" s="1">
        <f t="shared" si="579"/>
        <v>44940</v>
      </c>
      <c r="H5279" s="2">
        <f t="shared" si="580"/>
        <v>44940.525694444441</v>
      </c>
      <c r="I5279" t="b">
        <f>OR(ABS(Table2[[#This Row],[DateTime]]-H5280) * 1440 &lt; 5, ABS(Table2[[#This Row],[DateTime]]-H5278) * 1440 &lt; 5)</f>
        <v>0</v>
      </c>
      <c r="J5279">
        <f>IF(Table2[[#This Row],[Mulitiple Sneeze?]],J5278+1,0)</f>
        <v>0</v>
      </c>
      <c r="K5279" t="str">
        <f>IF(AND(Table2[[#This Row],[Multiple Counter]]&gt;0, J5280=0),"Combo End","")</f>
        <v/>
      </c>
    </row>
    <row r="5280" spans="1:11" x14ac:dyDescent="0.25">
      <c r="A5280" s="1" t="s">
        <v>1362</v>
      </c>
      <c r="B5280" t="str">
        <f t="shared" si="574"/>
        <v>January 14</v>
      </c>
      <c r="C5280" t="str">
        <f t="shared" si="575"/>
        <v>2023</v>
      </c>
      <c r="D5280" t="str">
        <f t="shared" si="576"/>
        <v>02:22PM</v>
      </c>
      <c r="E5280">
        <f t="shared" si="577"/>
        <v>1</v>
      </c>
      <c r="F5280" t="str">
        <f t="shared" si="578"/>
        <v>14</v>
      </c>
      <c r="G5280" s="1">
        <f t="shared" si="579"/>
        <v>44940</v>
      </c>
      <c r="H5280" s="2">
        <f t="shared" si="580"/>
        <v>44940.598611111112</v>
      </c>
      <c r="I5280" t="b">
        <f>OR(ABS(Table2[[#This Row],[DateTime]]-H5281) * 1440 &lt; 5, ABS(Table2[[#This Row],[DateTime]]-H5279) * 1440 &lt; 5)</f>
        <v>0</v>
      </c>
      <c r="J5280">
        <f>IF(Table2[[#This Row],[Mulitiple Sneeze?]],J5279+1,0)</f>
        <v>0</v>
      </c>
      <c r="K5280" t="str">
        <f>IF(AND(Table2[[#This Row],[Multiple Counter]]&gt;0, J5281=0),"Combo End","")</f>
        <v/>
      </c>
    </row>
    <row r="5281" spans="1:11" x14ac:dyDescent="0.25">
      <c r="A5281" s="1" t="s">
        <v>1361</v>
      </c>
      <c r="B5281" t="str">
        <f t="shared" si="574"/>
        <v>January 14</v>
      </c>
      <c r="C5281" t="str">
        <f t="shared" si="575"/>
        <v>2023</v>
      </c>
      <c r="D5281" t="str">
        <f t="shared" si="576"/>
        <v>04:45PM</v>
      </c>
      <c r="E5281">
        <f t="shared" si="577"/>
        <v>1</v>
      </c>
      <c r="F5281" t="str">
        <f t="shared" si="578"/>
        <v>14</v>
      </c>
      <c r="G5281" s="1">
        <f t="shared" si="579"/>
        <v>44940</v>
      </c>
      <c r="H5281" s="2">
        <f t="shared" si="580"/>
        <v>44940.697916666664</v>
      </c>
      <c r="I5281" t="b">
        <f>OR(ABS(Table2[[#This Row],[DateTime]]-H5282) * 1440 &lt; 5, ABS(Table2[[#This Row],[DateTime]]-H5280) * 1440 &lt; 5)</f>
        <v>0</v>
      </c>
      <c r="J5281">
        <f>IF(Table2[[#This Row],[Mulitiple Sneeze?]],J5280+1,0)</f>
        <v>0</v>
      </c>
      <c r="K5281" t="str">
        <f>IF(AND(Table2[[#This Row],[Multiple Counter]]&gt;0, J5282=0),"Combo End","")</f>
        <v/>
      </c>
    </row>
    <row r="5282" spans="1:11" x14ac:dyDescent="0.25">
      <c r="A5282" s="1" t="s">
        <v>1360</v>
      </c>
      <c r="B5282" t="str">
        <f t="shared" si="574"/>
        <v>January 14</v>
      </c>
      <c r="C5282" t="str">
        <f t="shared" si="575"/>
        <v>2023</v>
      </c>
      <c r="D5282" t="str">
        <f t="shared" si="576"/>
        <v>08:11PM</v>
      </c>
      <c r="E5282">
        <f t="shared" si="577"/>
        <v>1</v>
      </c>
      <c r="F5282" t="str">
        <f t="shared" si="578"/>
        <v>14</v>
      </c>
      <c r="G5282" s="1">
        <f t="shared" si="579"/>
        <v>44940</v>
      </c>
      <c r="H5282" s="2">
        <f t="shared" si="580"/>
        <v>44940.84097222222</v>
      </c>
      <c r="I5282" t="b">
        <f>OR(ABS(Table2[[#This Row],[DateTime]]-H5283) * 1440 &lt; 5, ABS(Table2[[#This Row],[DateTime]]-H5281) * 1440 &lt; 5)</f>
        <v>0</v>
      </c>
      <c r="J5282">
        <f>IF(Table2[[#This Row],[Mulitiple Sneeze?]],J5281+1,0)</f>
        <v>0</v>
      </c>
      <c r="K5282" t="str">
        <f>IF(AND(Table2[[#This Row],[Multiple Counter]]&gt;0, J5283=0),"Combo End","")</f>
        <v/>
      </c>
    </row>
    <row r="5283" spans="1:11" x14ac:dyDescent="0.25">
      <c r="A5283" s="1" t="s">
        <v>1359</v>
      </c>
      <c r="B5283" t="str">
        <f t="shared" si="574"/>
        <v>January 14</v>
      </c>
      <c r="C5283" t="str">
        <f t="shared" si="575"/>
        <v>2023</v>
      </c>
      <c r="D5283" t="str">
        <f t="shared" si="576"/>
        <v>08:26PM</v>
      </c>
      <c r="E5283">
        <f t="shared" si="577"/>
        <v>1</v>
      </c>
      <c r="F5283" t="str">
        <f t="shared" si="578"/>
        <v>14</v>
      </c>
      <c r="G5283" s="1">
        <f t="shared" si="579"/>
        <v>44940</v>
      </c>
      <c r="H5283" s="2">
        <f t="shared" si="580"/>
        <v>44940.851388888892</v>
      </c>
      <c r="I5283" t="b">
        <f>OR(ABS(Table2[[#This Row],[DateTime]]-H5284) * 1440 &lt; 5, ABS(Table2[[#This Row],[DateTime]]-H5282) * 1440 &lt; 5)</f>
        <v>0</v>
      </c>
      <c r="J5283">
        <f>IF(Table2[[#This Row],[Mulitiple Sneeze?]],J5282+1,0)</f>
        <v>0</v>
      </c>
      <c r="K5283" t="str">
        <f>IF(AND(Table2[[#This Row],[Multiple Counter]]&gt;0, J5284=0),"Combo End","")</f>
        <v/>
      </c>
    </row>
    <row r="5284" spans="1:11" x14ac:dyDescent="0.25">
      <c r="A5284" s="1" t="s">
        <v>1158</v>
      </c>
      <c r="B5284" t="str">
        <f t="shared" si="574"/>
        <v>January 16</v>
      </c>
      <c r="C5284" t="str">
        <f t="shared" si="575"/>
        <v>2023</v>
      </c>
      <c r="D5284" t="str">
        <f t="shared" si="576"/>
        <v>08:00AM</v>
      </c>
      <c r="E5284">
        <f t="shared" si="577"/>
        <v>1</v>
      </c>
      <c r="F5284" t="str">
        <f t="shared" si="578"/>
        <v>16</v>
      </c>
      <c r="G5284" s="1">
        <f t="shared" si="579"/>
        <v>44942</v>
      </c>
      <c r="H5284" s="2">
        <f t="shared" si="580"/>
        <v>44942.333333333336</v>
      </c>
      <c r="I5284" t="b">
        <f>OR(ABS(Table2[[#This Row],[DateTime]]-H5285) * 1440 &lt; 5, ABS(Table2[[#This Row],[DateTime]]-H5283) * 1440 &lt; 5)</f>
        <v>0</v>
      </c>
      <c r="J5284">
        <f>IF(Table2[[#This Row],[Mulitiple Sneeze?]],J5283+1,0)</f>
        <v>0</v>
      </c>
      <c r="K5284" t="str">
        <f>IF(AND(Table2[[#This Row],[Multiple Counter]]&gt;0, J5285=0),"Combo End","")</f>
        <v/>
      </c>
    </row>
    <row r="5285" spans="1:11" x14ac:dyDescent="0.25">
      <c r="A5285" s="1" t="s">
        <v>1157</v>
      </c>
      <c r="B5285" t="str">
        <f t="shared" si="574"/>
        <v>January 16</v>
      </c>
      <c r="C5285" t="str">
        <f t="shared" si="575"/>
        <v>2023</v>
      </c>
      <c r="D5285" t="str">
        <f t="shared" si="576"/>
        <v>12:55PM</v>
      </c>
      <c r="E5285">
        <f t="shared" si="577"/>
        <v>1</v>
      </c>
      <c r="F5285" t="str">
        <f t="shared" si="578"/>
        <v>16</v>
      </c>
      <c r="G5285" s="1">
        <f t="shared" si="579"/>
        <v>44942</v>
      </c>
      <c r="H5285" s="2">
        <f t="shared" si="580"/>
        <v>44942.538194444445</v>
      </c>
      <c r="I5285" t="b">
        <f>OR(ABS(Table2[[#This Row],[DateTime]]-H5286) * 1440 &lt; 5, ABS(Table2[[#This Row],[DateTime]]-H5284) * 1440 &lt; 5)</f>
        <v>0</v>
      </c>
      <c r="J5285">
        <f>IF(Table2[[#This Row],[Mulitiple Sneeze?]],J5284+1,0)</f>
        <v>0</v>
      </c>
      <c r="K5285" t="str">
        <f>IF(AND(Table2[[#This Row],[Multiple Counter]]&gt;0, J5286=0),"Combo End","")</f>
        <v/>
      </c>
    </row>
    <row r="5286" spans="1:11" x14ac:dyDescent="0.25">
      <c r="A5286" s="1" t="s">
        <v>1156</v>
      </c>
      <c r="B5286" t="str">
        <f t="shared" si="574"/>
        <v>January 16</v>
      </c>
      <c r="C5286" t="str">
        <f t="shared" si="575"/>
        <v>2023</v>
      </c>
      <c r="D5286" t="str">
        <f t="shared" si="576"/>
        <v>02:12PM</v>
      </c>
      <c r="E5286">
        <f t="shared" si="577"/>
        <v>1</v>
      </c>
      <c r="F5286" t="str">
        <f t="shared" si="578"/>
        <v>16</v>
      </c>
      <c r="G5286" s="1">
        <f t="shared" si="579"/>
        <v>44942</v>
      </c>
      <c r="H5286" s="2">
        <f t="shared" si="580"/>
        <v>44942.591666666667</v>
      </c>
      <c r="I5286" t="b">
        <f>OR(ABS(Table2[[#This Row],[DateTime]]-H5287) * 1440 &lt; 5, ABS(Table2[[#This Row],[DateTime]]-H5285) * 1440 &lt; 5)</f>
        <v>0</v>
      </c>
      <c r="J5286">
        <f>IF(Table2[[#This Row],[Mulitiple Sneeze?]],J5285+1,0)</f>
        <v>0</v>
      </c>
      <c r="K5286" t="str">
        <f>IF(AND(Table2[[#This Row],[Multiple Counter]]&gt;0, J5287=0),"Combo End","")</f>
        <v/>
      </c>
    </row>
    <row r="5287" spans="1:11" x14ac:dyDescent="0.25">
      <c r="A5287" s="1" t="s">
        <v>1155</v>
      </c>
      <c r="B5287" t="str">
        <f t="shared" si="574"/>
        <v>January 16</v>
      </c>
      <c r="C5287" t="str">
        <f t="shared" si="575"/>
        <v>2023</v>
      </c>
      <c r="D5287" t="str">
        <f t="shared" si="576"/>
        <v>03:18PM</v>
      </c>
      <c r="E5287">
        <f t="shared" si="577"/>
        <v>1</v>
      </c>
      <c r="F5287" t="str">
        <f t="shared" si="578"/>
        <v>16</v>
      </c>
      <c r="G5287" s="1">
        <f t="shared" si="579"/>
        <v>44942</v>
      </c>
      <c r="H5287" s="2">
        <f t="shared" si="580"/>
        <v>44942.637499999997</v>
      </c>
      <c r="I5287" t="b">
        <f>OR(ABS(Table2[[#This Row],[DateTime]]-H5288) * 1440 &lt; 5, ABS(Table2[[#This Row],[DateTime]]-H5286) * 1440 &lt; 5)</f>
        <v>0</v>
      </c>
      <c r="J5287">
        <f>IF(Table2[[#This Row],[Mulitiple Sneeze?]],J5286+1,0)</f>
        <v>0</v>
      </c>
      <c r="K5287" t="str">
        <f>IF(AND(Table2[[#This Row],[Multiple Counter]]&gt;0, J5288=0),"Combo End","")</f>
        <v/>
      </c>
    </row>
    <row r="5288" spans="1:11" x14ac:dyDescent="0.25">
      <c r="A5288" s="1" t="s">
        <v>1154</v>
      </c>
      <c r="B5288" t="str">
        <f t="shared" si="574"/>
        <v>January 16</v>
      </c>
      <c r="C5288" t="str">
        <f t="shared" si="575"/>
        <v>2023</v>
      </c>
      <c r="D5288" t="str">
        <f t="shared" si="576"/>
        <v>05:31PM</v>
      </c>
      <c r="E5288">
        <f t="shared" si="577"/>
        <v>1</v>
      </c>
      <c r="F5288" t="str">
        <f t="shared" si="578"/>
        <v>16</v>
      </c>
      <c r="G5288" s="1">
        <f t="shared" si="579"/>
        <v>44942</v>
      </c>
      <c r="H5288" s="2">
        <f t="shared" si="580"/>
        <v>44942.729861111111</v>
      </c>
      <c r="I5288" t="b">
        <f>OR(ABS(Table2[[#This Row],[DateTime]]-H5289) * 1440 &lt; 5, ABS(Table2[[#This Row],[DateTime]]-H5287) * 1440 &lt; 5)</f>
        <v>0</v>
      </c>
      <c r="J5288">
        <f>IF(Table2[[#This Row],[Mulitiple Sneeze?]],J5287+1,0)</f>
        <v>0</v>
      </c>
      <c r="K5288" t="str">
        <f>IF(AND(Table2[[#This Row],[Multiple Counter]]&gt;0, J5289=0),"Combo End","")</f>
        <v/>
      </c>
    </row>
    <row r="5289" spans="1:11" x14ac:dyDescent="0.25">
      <c r="A5289" s="1" t="s">
        <v>1153</v>
      </c>
      <c r="B5289" t="str">
        <f t="shared" si="574"/>
        <v>January 17</v>
      </c>
      <c r="C5289" t="str">
        <f t="shared" si="575"/>
        <v>2023</v>
      </c>
      <c r="D5289" t="str">
        <f t="shared" si="576"/>
        <v>01:50PM</v>
      </c>
      <c r="E5289">
        <f t="shared" si="577"/>
        <v>1</v>
      </c>
      <c r="F5289" t="str">
        <f t="shared" si="578"/>
        <v>17</v>
      </c>
      <c r="G5289" s="1">
        <f t="shared" si="579"/>
        <v>44943</v>
      </c>
      <c r="H5289" s="2">
        <f t="shared" si="580"/>
        <v>44943.576388888891</v>
      </c>
      <c r="I5289" t="b">
        <f>OR(ABS(Table2[[#This Row],[DateTime]]-H5290) * 1440 &lt; 5, ABS(Table2[[#This Row],[DateTime]]-H5288) * 1440 &lt; 5)</f>
        <v>0</v>
      </c>
      <c r="J5289">
        <f>IF(Table2[[#This Row],[Mulitiple Sneeze?]],J5288+1,0)</f>
        <v>0</v>
      </c>
      <c r="K5289" t="str">
        <f>IF(AND(Table2[[#This Row],[Multiple Counter]]&gt;0, J5290=0),"Combo End","")</f>
        <v/>
      </c>
    </row>
    <row r="5290" spans="1:11" x14ac:dyDescent="0.25">
      <c r="A5290" s="1" t="s">
        <v>1152</v>
      </c>
      <c r="B5290" t="str">
        <f t="shared" si="574"/>
        <v>January 17</v>
      </c>
      <c r="C5290" t="str">
        <f t="shared" si="575"/>
        <v>2023</v>
      </c>
      <c r="D5290" t="str">
        <f t="shared" si="576"/>
        <v>07:41PM</v>
      </c>
      <c r="E5290">
        <f t="shared" si="577"/>
        <v>1</v>
      </c>
      <c r="F5290" t="str">
        <f t="shared" si="578"/>
        <v>17</v>
      </c>
      <c r="G5290" s="1">
        <f t="shared" si="579"/>
        <v>44943</v>
      </c>
      <c r="H5290" s="2">
        <f t="shared" si="580"/>
        <v>44943.820138888892</v>
      </c>
      <c r="I5290" t="b">
        <f>OR(ABS(Table2[[#This Row],[DateTime]]-H5291) * 1440 &lt; 5, ABS(Table2[[#This Row],[DateTime]]-H5289) * 1440 &lt; 5)</f>
        <v>0</v>
      </c>
      <c r="J5290">
        <f>IF(Table2[[#This Row],[Mulitiple Sneeze?]],J5289+1,0)</f>
        <v>0</v>
      </c>
      <c r="K5290" t="str">
        <f>IF(AND(Table2[[#This Row],[Multiple Counter]]&gt;0, J5291=0),"Combo End","")</f>
        <v/>
      </c>
    </row>
    <row r="5291" spans="1:11" x14ac:dyDescent="0.25">
      <c r="A5291" s="1" t="s">
        <v>1151</v>
      </c>
      <c r="B5291" t="str">
        <f t="shared" si="574"/>
        <v>January 18</v>
      </c>
      <c r="C5291" t="str">
        <f t="shared" si="575"/>
        <v>2023</v>
      </c>
      <c r="D5291" t="str">
        <f t="shared" si="576"/>
        <v>05:42AM</v>
      </c>
      <c r="E5291">
        <f t="shared" si="577"/>
        <v>1</v>
      </c>
      <c r="F5291" t="str">
        <f t="shared" si="578"/>
        <v>18</v>
      </c>
      <c r="G5291" s="1">
        <f t="shared" si="579"/>
        <v>44944</v>
      </c>
      <c r="H5291" s="2">
        <f t="shared" si="580"/>
        <v>44944.237500000003</v>
      </c>
      <c r="I5291" t="b">
        <f>OR(ABS(Table2[[#This Row],[DateTime]]-H5292) * 1440 &lt; 5, ABS(Table2[[#This Row],[DateTime]]-H5290) * 1440 &lt; 5)</f>
        <v>0</v>
      </c>
      <c r="J5291">
        <f>IF(Table2[[#This Row],[Mulitiple Sneeze?]],J5290+1,0)</f>
        <v>0</v>
      </c>
      <c r="K5291" t="str">
        <f>IF(AND(Table2[[#This Row],[Multiple Counter]]&gt;0, J5292=0),"Combo End","")</f>
        <v/>
      </c>
    </row>
    <row r="5292" spans="1:11" x14ac:dyDescent="0.25">
      <c r="A5292" s="1" t="s">
        <v>1150</v>
      </c>
      <c r="B5292" t="str">
        <f t="shared" si="574"/>
        <v>January 18</v>
      </c>
      <c r="C5292" t="str">
        <f t="shared" si="575"/>
        <v>2023</v>
      </c>
      <c r="D5292" t="str">
        <f t="shared" si="576"/>
        <v>07:49AM</v>
      </c>
      <c r="E5292">
        <f t="shared" si="577"/>
        <v>1</v>
      </c>
      <c r="F5292" t="str">
        <f t="shared" si="578"/>
        <v>18</v>
      </c>
      <c r="G5292" s="1">
        <f t="shared" si="579"/>
        <v>44944</v>
      </c>
      <c r="H5292" s="2">
        <f t="shared" si="580"/>
        <v>44944.325694444444</v>
      </c>
      <c r="I5292" t="b">
        <f>OR(ABS(Table2[[#This Row],[DateTime]]-H5293) * 1440 &lt; 5, ABS(Table2[[#This Row],[DateTime]]-H5291) * 1440 &lt; 5)</f>
        <v>0</v>
      </c>
      <c r="J5292">
        <f>IF(Table2[[#This Row],[Mulitiple Sneeze?]],J5291+1,0)</f>
        <v>0</v>
      </c>
      <c r="K5292" t="str">
        <f>IF(AND(Table2[[#This Row],[Multiple Counter]]&gt;0, J5293=0),"Combo End","")</f>
        <v/>
      </c>
    </row>
    <row r="5293" spans="1:11" x14ac:dyDescent="0.25">
      <c r="A5293" s="1" t="s">
        <v>1149</v>
      </c>
      <c r="B5293" t="str">
        <f t="shared" si="574"/>
        <v>January 18</v>
      </c>
      <c r="C5293" t="str">
        <f t="shared" si="575"/>
        <v>2023</v>
      </c>
      <c r="D5293" t="str">
        <f t="shared" si="576"/>
        <v>07:40PM</v>
      </c>
      <c r="E5293">
        <f t="shared" si="577"/>
        <v>1</v>
      </c>
      <c r="F5293" t="str">
        <f t="shared" si="578"/>
        <v>18</v>
      </c>
      <c r="G5293" s="1">
        <f t="shared" si="579"/>
        <v>44944</v>
      </c>
      <c r="H5293" s="2">
        <f t="shared" si="580"/>
        <v>44944.819444444445</v>
      </c>
      <c r="I5293" t="b">
        <f>OR(ABS(Table2[[#This Row],[DateTime]]-H5294) * 1440 &lt; 5, ABS(Table2[[#This Row],[DateTime]]-H5292) * 1440 &lt; 5)</f>
        <v>1</v>
      </c>
      <c r="J5293">
        <f>IF(Table2[[#This Row],[Mulitiple Sneeze?]],J5292+1,0)</f>
        <v>1</v>
      </c>
      <c r="K5293" t="str">
        <f>IF(AND(Table2[[#This Row],[Multiple Counter]]&gt;0, J5294=0),"Combo End","")</f>
        <v/>
      </c>
    </row>
    <row r="5294" spans="1:11" x14ac:dyDescent="0.25">
      <c r="A5294" s="1" t="s">
        <v>1148</v>
      </c>
      <c r="B5294" t="str">
        <f t="shared" si="574"/>
        <v>January 18</v>
      </c>
      <c r="C5294" t="str">
        <f t="shared" si="575"/>
        <v>2023</v>
      </c>
      <c r="D5294" t="str">
        <f t="shared" si="576"/>
        <v>07:41PM</v>
      </c>
      <c r="E5294">
        <f t="shared" si="577"/>
        <v>1</v>
      </c>
      <c r="F5294" t="str">
        <f t="shared" si="578"/>
        <v>18</v>
      </c>
      <c r="G5294" s="1">
        <f t="shared" si="579"/>
        <v>44944</v>
      </c>
      <c r="H5294" s="2">
        <f t="shared" si="580"/>
        <v>44944.820138888892</v>
      </c>
      <c r="I5294" t="b">
        <f>OR(ABS(Table2[[#This Row],[DateTime]]-H5295) * 1440 &lt; 5, ABS(Table2[[#This Row],[DateTime]]-H5293) * 1440 &lt; 5)</f>
        <v>1</v>
      </c>
      <c r="J5294">
        <f>IF(Table2[[#This Row],[Mulitiple Sneeze?]],J5293+1,0)</f>
        <v>2</v>
      </c>
      <c r="K5294" t="str">
        <f>IF(AND(Table2[[#This Row],[Multiple Counter]]&gt;0, J5295=0),"Combo End","")</f>
        <v>Combo End</v>
      </c>
    </row>
    <row r="5295" spans="1:11" x14ac:dyDescent="0.25">
      <c r="A5295" s="1" t="s">
        <v>1147</v>
      </c>
      <c r="B5295" t="str">
        <f t="shared" si="574"/>
        <v>January 19</v>
      </c>
      <c r="C5295" t="str">
        <f t="shared" si="575"/>
        <v>2023</v>
      </c>
      <c r="D5295" t="str">
        <f t="shared" si="576"/>
        <v>01:53PM</v>
      </c>
      <c r="E5295">
        <f t="shared" si="577"/>
        <v>1</v>
      </c>
      <c r="F5295" t="str">
        <f t="shared" si="578"/>
        <v>19</v>
      </c>
      <c r="G5295" s="1">
        <f t="shared" si="579"/>
        <v>44945</v>
      </c>
      <c r="H5295" s="2">
        <f t="shared" si="580"/>
        <v>44945.578472222223</v>
      </c>
      <c r="I5295" t="b">
        <f>OR(ABS(Table2[[#This Row],[DateTime]]-H5296) * 1440 &lt; 5, ABS(Table2[[#This Row],[DateTime]]-H5294) * 1440 &lt; 5)</f>
        <v>0</v>
      </c>
      <c r="J5295">
        <f>IF(Table2[[#This Row],[Mulitiple Sneeze?]],J5294+1,0)</f>
        <v>0</v>
      </c>
      <c r="K5295" t="str">
        <f>IF(AND(Table2[[#This Row],[Multiple Counter]]&gt;0, J5296=0),"Combo End","")</f>
        <v/>
      </c>
    </row>
    <row r="5296" spans="1:11" x14ac:dyDescent="0.25">
      <c r="A5296" s="1" t="s">
        <v>1146</v>
      </c>
      <c r="B5296" t="str">
        <f t="shared" si="574"/>
        <v>January 19</v>
      </c>
      <c r="C5296" t="str">
        <f t="shared" si="575"/>
        <v>2023</v>
      </c>
      <c r="D5296" t="str">
        <f t="shared" si="576"/>
        <v>03:45PM</v>
      </c>
      <c r="E5296">
        <f t="shared" si="577"/>
        <v>1</v>
      </c>
      <c r="F5296" t="str">
        <f t="shared" si="578"/>
        <v>19</v>
      </c>
      <c r="G5296" s="1">
        <f t="shared" si="579"/>
        <v>44945</v>
      </c>
      <c r="H5296" s="2">
        <f t="shared" si="580"/>
        <v>44945.65625</v>
      </c>
      <c r="I5296" t="b">
        <f>OR(ABS(Table2[[#This Row],[DateTime]]-H5297) * 1440 &lt; 5, ABS(Table2[[#This Row],[DateTime]]-H5295) * 1440 &lt; 5)</f>
        <v>0</v>
      </c>
      <c r="J5296">
        <f>IF(Table2[[#This Row],[Mulitiple Sneeze?]],J5295+1,0)</f>
        <v>0</v>
      </c>
      <c r="K5296" t="str">
        <f>IF(AND(Table2[[#This Row],[Multiple Counter]]&gt;0, J5297=0),"Combo End","")</f>
        <v/>
      </c>
    </row>
    <row r="5297" spans="1:11" x14ac:dyDescent="0.25">
      <c r="A5297" s="1" t="s">
        <v>1145</v>
      </c>
      <c r="B5297" t="str">
        <f t="shared" si="574"/>
        <v>January 20</v>
      </c>
      <c r="C5297" t="str">
        <f t="shared" si="575"/>
        <v>2023</v>
      </c>
      <c r="D5297" t="str">
        <f t="shared" si="576"/>
        <v>08:56AM</v>
      </c>
      <c r="E5297">
        <f t="shared" si="577"/>
        <v>1</v>
      </c>
      <c r="F5297" t="str">
        <f t="shared" si="578"/>
        <v>20</v>
      </c>
      <c r="G5297" s="1">
        <f t="shared" si="579"/>
        <v>44946</v>
      </c>
      <c r="H5297" s="2">
        <f t="shared" si="580"/>
        <v>44946.37222222222</v>
      </c>
      <c r="I5297" t="b">
        <f>OR(ABS(Table2[[#This Row],[DateTime]]-H5298) * 1440 &lt; 5, ABS(Table2[[#This Row],[DateTime]]-H5296) * 1440 &lt; 5)</f>
        <v>0</v>
      </c>
      <c r="J5297">
        <f>IF(Table2[[#This Row],[Mulitiple Sneeze?]],J5296+1,0)</f>
        <v>0</v>
      </c>
      <c r="K5297" t="str">
        <f>IF(AND(Table2[[#This Row],[Multiple Counter]]&gt;0, J5298=0),"Combo End","")</f>
        <v/>
      </c>
    </row>
    <row r="5298" spans="1:11" x14ac:dyDescent="0.25">
      <c r="A5298" s="1" t="s">
        <v>1144</v>
      </c>
      <c r="B5298" t="str">
        <f t="shared" si="574"/>
        <v>January 20</v>
      </c>
      <c r="C5298" t="str">
        <f t="shared" si="575"/>
        <v>2023</v>
      </c>
      <c r="D5298" t="str">
        <f t="shared" si="576"/>
        <v>04:52PM</v>
      </c>
      <c r="E5298">
        <f t="shared" si="577"/>
        <v>1</v>
      </c>
      <c r="F5298" t="str">
        <f t="shared" si="578"/>
        <v>20</v>
      </c>
      <c r="G5298" s="1">
        <f t="shared" si="579"/>
        <v>44946</v>
      </c>
      <c r="H5298" s="2">
        <f t="shared" si="580"/>
        <v>44946.702777777777</v>
      </c>
      <c r="I5298" t="b">
        <f>OR(ABS(Table2[[#This Row],[DateTime]]-H5299) * 1440 &lt; 5, ABS(Table2[[#This Row],[DateTime]]-H5297) * 1440 &lt; 5)</f>
        <v>0</v>
      </c>
      <c r="J5298">
        <f>IF(Table2[[#This Row],[Mulitiple Sneeze?]],J5297+1,0)</f>
        <v>0</v>
      </c>
      <c r="K5298" t="str">
        <f>IF(AND(Table2[[#This Row],[Multiple Counter]]&gt;0, J5299=0),"Combo End","")</f>
        <v/>
      </c>
    </row>
    <row r="5299" spans="1:11" x14ac:dyDescent="0.25">
      <c r="A5299" s="1" t="s">
        <v>1143</v>
      </c>
      <c r="B5299" t="str">
        <f t="shared" si="574"/>
        <v>January 21</v>
      </c>
      <c r="C5299" t="str">
        <f t="shared" si="575"/>
        <v>2023</v>
      </c>
      <c r="D5299" t="str">
        <f t="shared" si="576"/>
        <v>11:50AM</v>
      </c>
      <c r="E5299">
        <f t="shared" si="577"/>
        <v>1</v>
      </c>
      <c r="F5299" t="str">
        <f t="shared" si="578"/>
        <v>21</v>
      </c>
      <c r="G5299" s="1">
        <f t="shared" si="579"/>
        <v>44947</v>
      </c>
      <c r="H5299" s="2">
        <f t="shared" si="580"/>
        <v>44947.493055555555</v>
      </c>
      <c r="I5299" t="b">
        <f>OR(ABS(Table2[[#This Row],[DateTime]]-H5300) * 1440 &lt; 5, ABS(Table2[[#This Row],[DateTime]]-H5298) * 1440 &lt; 5)</f>
        <v>0</v>
      </c>
      <c r="J5299">
        <f>IF(Table2[[#This Row],[Mulitiple Sneeze?]],J5298+1,0)</f>
        <v>0</v>
      </c>
      <c r="K5299" t="str">
        <f>IF(AND(Table2[[#This Row],[Multiple Counter]]&gt;0, J5300=0),"Combo End","")</f>
        <v/>
      </c>
    </row>
    <row r="5300" spans="1:11" x14ac:dyDescent="0.25">
      <c r="A5300" s="1" t="s">
        <v>1142</v>
      </c>
      <c r="B5300" t="str">
        <f t="shared" si="574"/>
        <v>January 21</v>
      </c>
      <c r="C5300" t="str">
        <f t="shared" si="575"/>
        <v>2023</v>
      </c>
      <c r="D5300" t="str">
        <f t="shared" si="576"/>
        <v>01:32PM</v>
      </c>
      <c r="E5300">
        <f t="shared" si="577"/>
        <v>1</v>
      </c>
      <c r="F5300" t="str">
        <f t="shared" si="578"/>
        <v>21</v>
      </c>
      <c r="G5300" s="1">
        <f t="shared" si="579"/>
        <v>44947</v>
      </c>
      <c r="H5300" s="2">
        <f t="shared" si="580"/>
        <v>44947.563888888886</v>
      </c>
      <c r="I5300" t="b">
        <f>OR(ABS(Table2[[#This Row],[DateTime]]-H5301) * 1440 &lt; 5, ABS(Table2[[#This Row],[DateTime]]-H5299) * 1440 &lt; 5)</f>
        <v>0</v>
      </c>
      <c r="J5300">
        <f>IF(Table2[[#This Row],[Mulitiple Sneeze?]],J5299+1,0)</f>
        <v>0</v>
      </c>
      <c r="K5300" t="str">
        <f>IF(AND(Table2[[#This Row],[Multiple Counter]]&gt;0, J5301=0),"Combo End","")</f>
        <v/>
      </c>
    </row>
    <row r="5301" spans="1:11" x14ac:dyDescent="0.25">
      <c r="A5301" s="1" t="s">
        <v>1141</v>
      </c>
      <c r="B5301" t="str">
        <f t="shared" si="574"/>
        <v>January 21</v>
      </c>
      <c r="C5301" t="str">
        <f t="shared" si="575"/>
        <v>2023</v>
      </c>
      <c r="D5301" t="str">
        <f t="shared" si="576"/>
        <v>08:19PM</v>
      </c>
      <c r="E5301">
        <f t="shared" si="577"/>
        <v>1</v>
      </c>
      <c r="F5301" t="str">
        <f t="shared" si="578"/>
        <v>21</v>
      </c>
      <c r="G5301" s="1">
        <f t="shared" si="579"/>
        <v>44947</v>
      </c>
      <c r="H5301" s="2">
        <f t="shared" si="580"/>
        <v>44947.84652777778</v>
      </c>
      <c r="I5301" t="b">
        <f>OR(ABS(Table2[[#This Row],[DateTime]]-H5302) * 1440 &lt; 5, ABS(Table2[[#This Row],[DateTime]]-H5300) * 1440 &lt; 5)</f>
        <v>0</v>
      </c>
      <c r="J5301">
        <f>IF(Table2[[#This Row],[Mulitiple Sneeze?]],J5300+1,0)</f>
        <v>0</v>
      </c>
      <c r="K5301" t="str">
        <f>IF(AND(Table2[[#This Row],[Multiple Counter]]&gt;0, J5302=0),"Combo End","")</f>
        <v/>
      </c>
    </row>
    <row r="5302" spans="1:11" x14ac:dyDescent="0.25">
      <c r="A5302" s="1" t="s">
        <v>1140</v>
      </c>
      <c r="B5302" t="str">
        <f t="shared" si="574"/>
        <v>January 23</v>
      </c>
      <c r="C5302" t="str">
        <f t="shared" si="575"/>
        <v>2023</v>
      </c>
      <c r="D5302" t="str">
        <f t="shared" si="576"/>
        <v>08:33PM</v>
      </c>
      <c r="E5302">
        <f t="shared" si="577"/>
        <v>1</v>
      </c>
      <c r="F5302" t="str">
        <f t="shared" si="578"/>
        <v>23</v>
      </c>
      <c r="G5302" s="1">
        <f t="shared" si="579"/>
        <v>44949</v>
      </c>
      <c r="H5302" s="2">
        <f t="shared" si="580"/>
        <v>44949.856249999997</v>
      </c>
      <c r="I5302" t="b">
        <f>OR(ABS(Table2[[#This Row],[DateTime]]-H5303) * 1440 &lt; 5, ABS(Table2[[#This Row],[DateTime]]-H5301) * 1440 &lt; 5)</f>
        <v>0</v>
      </c>
      <c r="J5302">
        <f>IF(Table2[[#This Row],[Mulitiple Sneeze?]],J5301+1,0)</f>
        <v>0</v>
      </c>
      <c r="K5302" t="str">
        <f>IF(AND(Table2[[#This Row],[Multiple Counter]]&gt;0, J5303=0),"Combo End","")</f>
        <v/>
      </c>
    </row>
    <row r="5303" spans="1:11" x14ac:dyDescent="0.25">
      <c r="A5303" s="1" t="s">
        <v>1139</v>
      </c>
      <c r="B5303" t="str">
        <f t="shared" si="574"/>
        <v>January 24</v>
      </c>
      <c r="C5303" t="str">
        <f t="shared" si="575"/>
        <v>2023</v>
      </c>
      <c r="D5303" t="str">
        <f t="shared" si="576"/>
        <v>08:17AM</v>
      </c>
      <c r="E5303">
        <f t="shared" si="577"/>
        <v>1</v>
      </c>
      <c r="F5303" t="str">
        <f t="shared" si="578"/>
        <v>24</v>
      </c>
      <c r="G5303" s="1">
        <f t="shared" si="579"/>
        <v>44950</v>
      </c>
      <c r="H5303" s="2">
        <f t="shared" si="580"/>
        <v>44950.345138888886</v>
      </c>
      <c r="I5303" t="b">
        <f>OR(ABS(Table2[[#This Row],[DateTime]]-H5304) * 1440 &lt; 5, ABS(Table2[[#This Row],[DateTime]]-H5302) * 1440 &lt; 5)</f>
        <v>0</v>
      </c>
      <c r="J5303">
        <f>IF(Table2[[#This Row],[Mulitiple Sneeze?]],J5302+1,0)</f>
        <v>0</v>
      </c>
      <c r="K5303" t="str">
        <f>IF(AND(Table2[[#This Row],[Multiple Counter]]&gt;0, J5304=0),"Combo End","")</f>
        <v/>
      </c>
    </row>
    <row r="5304" spans="1:11" x14ac:dyDescent="0.25">
      <c r="A5304" s="1" t="s">
        <v>938</v>
      </c>
      <c r="B5304" t="str">
        <f t="shared" si="574"/>
        <v>January 24</v>
      </c>
      <c r="C5304" t="str">
        <f t="shared" si="575"/>
        <v>2023</v>
      </c>
      <c r="D5304" t="str">
        <f t="shared" si="576"/>
        <v>09:00AM</v>
      </c>
      <c r="E5304">
        <f t="shared" si="577"/>
        <v>1</v>
      </c>
      <c r="F5304" t="str">
        <f t="shared" si="578"/>
        <v>24</v>
      </c>
      <c r="G5304" s="1">
        <f t="shared" si="579"/>
        <v>44950</v>
      </c>
      <c r="H5304" s="2">
        <f t="shared" si="580"/>
        <v>44950.375</v>
      </c>
      <c r="I5304" t="b">
        <f>OR(ABS(Table2[[#This Row],[DateTime]]-H5305) * 1440 &lt; 5, ABS(Table2[[#This Row],[DateTime]]-H5303) * 1440 &lt; 5)</f>
        <v>0</v>
      </c>
      <c r="J5304">
        <f>IF(Table2[[#This Row],[Mulitiple Sneeze?]],J5303+1,0)</f>
        <v>0</v>
      </c>
      <c r="K5304" t="str">
        <f>IF(AND(Table2[[#This Row],[Multiple Counter]]&gt;0, J5305=0),"Combo End","")</f>
        <v/>
      </c>
    </row>
    <row r="5305" spans="1:11" x14ac:dyDescent="0.25">
      <c r="A5305" s="1" t="s">
        <v>937</v>
      </c>
      <c r="B5305" t="str">
        <f t="shared" si="574"/>
        <v>January 25</v>
      </c>
      <c r="C5305" t="str">
        <f t="shared" si="575"/>
        <v>2023</v>
      </c>
      <c r="D5305" t="str">
        <f t="shared" si="576"/>
        <v>07:53PM</v>
      </c>
      <c r="E5305">
        <f t="shared" si="577"/>
        <v>1</v>
      </c>
      <c r="F5305" t="str">
        <f t="shared" si="578"/>
        <v>25</v>
      </c>
      <c r="G5305" s="1">
        <f t="shared" si="579"/>
        <v>44951</v>
      </c>
      <c r="H5305" s="2">
        <f t="shared" si="580"/>
        <v>44951.828472222223</v>
      </c>
      <c r="I5305" t="b">
        <f>OR(ABS(Table2[[#This Row],[DateTime]]-H5306) * 1440 &lt; 5, ABS(Table2[[#This Row],[DateTime]]-H5304) * 1440 &lt; 5)</f>
        <v>0</v>
      </c>
      <c r="J5305">
        <f>IF(Table2[[#This Row],[Mulitiple Sneeze?]],J5304+1,0)</f>
        <v>0</v>
      </c>
      <c r="K5305" t="str">
        <f>IF(AND(Table2[[#This Row],[Multiple Counter]]&gt;0, J5306=0),"Combo End","")</f>
        <v/>
      </c>
    </row>
    <row r="5306" spans="1:11" x14ac:dyDescent="0.25">
      <c r="A5306" s="1" t="s">
        <v>936</v>
      </c>
      <c r="B5306" t="str">
        <f t="shared" si="574"/>
        <v>January 26</v>
      </c>
      <c r="C5306" t="str">
        <f t="shared" si="575"/>
        <v>2023</v>
      </c>
      <c r="D5306" t="str">
        <f t="shared" si="576"/>
        <v>11:38AM</v>
      </c>
      <c r="E5306">
        <f t="shared" si="577"/>
        <v>1</v>
      </c>
      <c r="F5306" t="str">
        <f t="shared" si="578"/>
        <v>26</v>
      </c>
      <c r="G5306" s="1">
        <f t="shared" si="579"/>
        <v>44952</v>
      </c>
      <c r="H5306" s="2">
        <f t="shared" si="580"/>
        <v>44952.484722222223</v>
      </c>
      <c r="I5306" t="b">
        <f>OR(ABS(Table2[[#This Row],[DateTime]]-H5307) * 1440 &lt; 5, ABS(Table2[[#This Row],[DateTime]]-H5305) * 1440 &lt; 5)</f>
        <v>0</v>
      </c>
      <c r="J5306">
        <f>IF(Table2[[#This Row],[Mulitiple Sneeze?]],J5305+1,0)</f>
        <v>0</v>
      </c>
      <c r="K5306" t="str">
        <f>IF(AND(Table2[[#This Row],[Multiple Counter]]&gt;0, J5307=0),"Combo End","")</f>
        <v/>
      </c>
    </row>
    <row r="5307" spans="1:11" x14ac:dyDescent="0.25">
      <c r="A5307" s="1" t="s">
        <v>935</v>
      </c>
      <c r="B5307" t="str">
        <f t="shared" si="574"/>
        <v>January 27</v>
      </c>
      <c r="C5307" t="str">
        <f t="shared" si="575"/>
        <v>2023</v>
      </c>
      <c r="D5307" t="str">
        <f t="shared" si="576"/>
        <v>12:41PM</v>
      </c>
      <c r="E5307">
        <f t="shared" si="577"/>
        <v>1</v>
      </c>
      <c r="F5307" t="str">
        <f t="shared" si="578"/>
        <v>27</v>
      </c>
      <c r="G5307" s="1">
        <f t="shared" si="579"/>
        <v>44953</v>
      </c>
      <c r="H5307" s="2">
        <f t="shared" si="580"/>
        <v>44953.52847222222</v>
      </c>
      <c r="I5307" t="b">
        <f>OR(ABS(Table2[[#This Row],[DateTime]]-H5308) * 1440 &lt; 5, ABS(Table2[[#This Row],[DateTime]]-H5306) * 1440 &lt; 5)</f>
        <v>0</v>
      </c>
      <c r="J5307">
        <f>IF(Table2[[#This Row],[Mulitiple Sneeze?]],J5306+1,0)</f>
        <v>0</v>
      </c>
      <c r="K5307" t="str">
        <f>IF(AND(Table2[[#This Row],[Multiple Counter]]&gt;0, J5308=0),"Combo End","")</f>
        <v/>
      </c>
    </row>
    <row r="5308" spans="1:11" x14ac:dyDescent="0.25">
      <c r="A5308" s="1" t="s">
        <v>934</v>
      </c>
      <c r="B5308" t="str">
        <f t="shared" si="574"/>
        <v>January 27</v>
      </c>
      <c r="C5308" t="str">
        <f t="shared" si="575"/>
        <v>2023</v>
      </c>
      <c r="D5308" t="str">
        <f t="shared" si="576"/>
        <v>03:42PM</v>
      </c>
      <c r="E5308">
        <f t="shared" si="577"/>
        <v>1</v>
      </c>
      <c r="F5308" t="str">
        <f t="shared" si="578"/>
        <v>27</v>
      </c>
      <c r="G5308" s="1">
        <f t="shared" si="579"/>
        <v>44953</v>
      </c>
      <c r="H5308" s="2">
        <f t="shared" si="580"/>
        <v>44953.654166666667</v>
      </c>
      <c r="I5308" t="b">
        <f>OR(ABS(Table2[[#This Row],[DateTime]]-H5309) * 1440 &lt; 5, ABS(Table2[[#This Row],[DateTime]]-H5307) * 1440 &lt; 5)</f>
        <v>0</v>
      </c>
      <c r="J5308">
        <f>IF(Table2[[#This Row],[Mulitiple Sneeze?]],J5307+1,0)</f>
        <v>0</v>
      </c>
      <c r="K5308" t="str">
        <f>IF(AND(Table2[[#This Row],[Multiple Counter]]&gt;0, J5309=0),"Combo End","")</f>
        <v/>
      </c>
    </row>
    <row r="5309" spans="1:11" x14ac:dyDescent="0.25">
      <c r="A5309" s="1" t="s">
        <v>933</v>
      </c>
      <c r="B5309" t="str">
        <f t="shared" si="574"/>
        <v>January 28</v>
      </c>
      <c r="C5309" t="str">
        <f t="shared" si="575"/>
        <v>2023</v>
      </c>
      <c r="D5309" t="str">
        <f t="shared" si="576"/>
        <v>08:05AM</v>
      </c>
      <c r="E5309">
        <f t="shared" si="577"/>
        <v>1</v>
      </c>
      <c r="F5309" t="str">
        <f t="shared" si="578"/>
        <v>28</v>
      </c>
      <c r="G5309" s="1">
        <f t="shared" si="579"/>
        <v>44954</v>
      </c>
      <c r="H5309" s="2">
        <f t="shared" si="580"/>
        <v>44954.336805555555</v>
      </c>
      <c r="I5309" t="b">
        <f>OR(ABS(Table2[[#This Row],[DateTime]]-H5310) * 1440 &lt; 5, ABS(Table2[[#This Row],[DateTime]]-H5308) * 1440 &lt; 5)</f>
        <v>1</v>
      </c>
      <c r="J5309">
        <f>IF(Table2[[#This Row],[Mulitiple Sneeze?]],J5308+1,0)</f>
        <v>1</v>
      </c>
      <c r="K5309" t="str">
        <f>IF(AND(Table2[[#This Row],[Multiple Counter]]&gt;0, J5310=0),"Combo End","")</f>
        <v/>
      </c>
    </row>
    <row r="5310" spans="1:11" x14ac:dyDescent="0.25">
      <c r="A5310" s="1" t="s">
        <v>932</v>
      </c>
      <c r="B5310" t="str">
        <f t="shared" si="574"/>
        <v>January 28</v>
      </c>
      <c r="C5310" t="str">
        <f t="shared" si="575"/>
        <v>2023</v>
      </c>
      <c r="D5310" t="str">
        <f t="shared" si="576"/>
        <v>08:06AM</v>
      </c>
      <c r="E5310">
        <f t="shared" si="577"/>
        <v>1</v>
      </c>
      <c r="F5310" t="str">
        <f t="shared" si="578"/>
        <v>28</v>
      </c>
      <c r="G5310" s="1">
        <f t="shared" si="579"/>
        <v>44954</v>
      </c>
      <c r="H5310" s="2">
        <f t="shared" si="580"/>
        <v>44954.337500000001</v>
      </c>
      <c r="I5310" t="b">
        <f>OR(ABS(Table2[[#This Row],[DateTime]]-H5311) * 1440 &lt; 5, ABS(Table2[[#This Row],[DateTime]]-H5309) * 1440 &lt; 5)</f>
        <v>1</v>
      </c>
      <c r="J5310">
        <f>IF(Table2[[#This Row],[Mulitiple Sneeze?]],J5309+1,0)</f>
        <v>2</v>
      </c>
      <c r="K5310" t="str">
        <f>IF(AND(Table2[[#This Row],[Multiple Counter]]&gt;0, J5311=0),"Combo End","")</f>
        <v>Combo End</v>
      </c>
    </row>
    <row r="5311" spans="1:11" x14ac:dyDescent="0.25">
      <c r="A5311" s="1" t="s">
        <v>931</v>
      </c>
      <c r="B5311" t="str">
        <f t="shared" si="574"/>
        <v>January 28</v>
      </c>
      <c r="C5311" t="str">
        <f t="shared" si="575"/>
        <v>2023</v>
      </c>
      <c r="D5311" t="str">
        <f t="shared" si="576"/>
        <v>01:44PM</v>
      </c>
      <c r="E5311">
        <f t="shared" si="577"/>
        <v>1</v>
      </c>
      <c r="F5311" t="str">
        <f t="shared" si="578"/>
        <v>28</v>
      </c>
      <c r="G5311" s="1">
        <f t="shared" si="579"/>
        <v>44954</v>
      </c>
      <c r="H5311" s="2">
        <f t="shared" si="580"/>
        <v>44954.572222222225</v>
      </c>
      <c r="I5311" t="b">
        <f>OR(ABS(Table2[[#This Row],[DateTime]]-H5312) * 1440 &lt; 5, ABS(Table2[[#This Row],[DateTime]]-H5310) * 1440 &lt; 5)</f>
        <v>0</v>
      </c>
      <c r="J5311">
        <f>IF(Table2[[#This Row],[Mulitiple Sneeze?]],J5310+1,0)</f>
        <v>0</v>
      </c>
      <c r="K5311" t="str">
        <f>IF(AND(Table2[[#This Row],[Multiple Counter]]&gt;0, J5312=0),"Combo End","")</f>
        <v/>
      </c>
    </row>
    <row r="5312" spans="1:11" x14ac:dyDescent="0.25">
      <c r="A5312" s="1" t="s">
        <v>930</v>
      </c>
      <c r="B5312" t="str">
        <f t="shared" si="574"/>
        <v>January 28</v>
      </c>
      <c r="C5312" t="str">
        <f t="shared" si="575"/>
        <v>2023</v>
      </c>
      <c r="D5312" t="str">
        <f t="shared" si="576"/>
        <v>06:30PM</v>
      </c>
      <c r="E5312">
        <f t="shared" si="577"/>
        <v>1</v>
      </c>
      <c r="F5312" t="str">
        <f t="shared" si="578"/>
        <v>28</v>
      </c>
      <c r="G5312" s="1">
        <f t="shared" si="579"/>
        <v>44954</v>
      </c>
      <c r="H5312" s="2">
        <f t="shared" si="580"/>
        <v>44954.770833333336</v>
      </c>
      <c r="I5312" t="b">
        <f>OR(ABS(Table2[[#This Row],[DateTime]]-H5313) * 1440 &lt; 5, ABS(Table2[[#This Row],[DateTime]]-H5311) * 1440 &lt; 5)</f>
        <v>0</v>
      </c>
      <c r="J5312">
        <f>IF(Table2[[#This Row],[Mulitiple Sneeze?]],J5311+1,0)</f>
        <v>0</v>
      </c>
      <c r="K5312" t="str">
        <f>IF(AND(Table2[[#This Row],[Multiple Counter]]&gt;0, J5313=0),"Combo End","")</f>
        <v/>
      </c>
    </row>
    <row r="5313" spans="1:11" x14ac:dyDescent="0.25">
      <c r="A5313" s="1" t="s">
        <v>929</v>
      </c>
      <c r="B5313" t="str">
        <f t="shared" si="574"/>
        <v>January 28</v>
      </c>
      <c r="C5313" t="str">
        <f t="shared" si="575"/>
        <v>2023</v>
      </c>
      <c r="D5313" t="str">
        <f t="shared" si="576"/>
        <v>07:40PM</v>
      </c>
      <c r="E5313">
        <f t="shared" si="577"/>
        <v>1</v>
      </c>
      <c r="F5313" t="str">
        <f t="shared" si="578"/>
        <v>28</v>
      </c>
      <c r="G5313" s="1">
        <f t="shared" si="579"/>
        <v>44954</v>
      </c>
      <c r="H5313" s="2">
        <f t="shared" si="580"/>
        <v>44954.819444444445</v>
      </c>
      <c r="I5313" t="b">
        <f>OR(ABS(Table2[[#This Row],[DateTime]]-H5314) * 1440 &lt; 5, ABS(Table2[[#This Row],[DateTime]]-H5312) * 1440 &lt; 5)</f>
        <v>0</v>
      </c>
      <c r="J5313">
        <f>IF(Table2[[#This Row],[Mulitiple Sneeze?]],J5312+1,0)</f>
        <v>0</v>
      </c>
      <c r="K5313" t="str">
        <f>IF(AND(Table2[[#This Row],[Multiple Counter]]&gt;0, J5314=0),"Combo End","")</f>
        <v/>
      </c>
    </row>
    <row r="5314" spans="1:11" x14ac:dyDescent="0.25">
      <c r="A5314" s="1" t="s">
        <v>928</v>
      </c>
      <c r="B5314" t="str">
        <f t="shared" ref="B5314:B5377" si="581">_xlfn.TEXTBEFORE(A5314,",")</f>
        <v>January 29</v>
      </c>
      <c r="C5314" t="str">
        <f t="shared" ref="C5314:C5377" si="582">LEFT(_xlfn.TEXTAFTER(A5314, ", "), 4)</f>
        <v>2023</v>
      </c>
      <c r="D5314" t="str">
        <f t="shared" ref="D5314:D5377" si="583">_xlfn.TEXTAFTER(A5314, "at ")</f>
        <v>06:08AM</v>
      </c>
      <c r="E5314">
        <f t="shared" ref="E5314:E5377" si="584">MONTH(1&amp;B5314)</f>
        <v>1</v>
      </c>
      <c r="F5314" t="str">
        <f t="shared" ref="F5314:F5377" si="585">RIGHT(B5314, 2)</f>
        <v>29</v>
      </c>
      <c r="G5314" s="1">
        <f t="shared" ref="G5314:G5377" si="586">DATE(C5314,E5314,F5314)</f>
        <v>44955</v>
      </c>
      <c r="H5314" s="2">
        <f t="shared" ref="H5314:H5377" si="587">G5314+TIMEVALUE(_xlfn.CONCAT(LEFT(D5314, 5), " ", RIGHT(D5314, 2)))</f>
        <v>44955.255555555559</v>
      </c>
      <c r="I5314" t="b">
        <f>OR(ABS(Table2[[#This Row],[DateTime]]-H5315) * 1440 &lt; 5, ABS(Table2[[#This Row],[DateTime]]-H5313) * 1440 &lt; 5)</f>
        <v>0</v>
      </c>
      <c r="J5314">
        <f>IF(Table2[[#This Row],[Mulitiple Sneeze?]],J5313+1,0)</f>
        <v>0</v>
      </c>
      <c r="K5314" t="str">
        <f>IF(AND(Table2[[#This Row],[Multiple Counter]]&gt;0, J5315=0),"Combo End","")</f>
        <v/>
      </c>
    </row>
    <row r="5315" spans="1:11" x14ac:dyDescent="0.25">
      <c r="A5315" s="1" t="s">
        <v>927</v>
      </c>
      <c r="B5315" t="str">
        <f t="shared" si="581"/>
        <v>January 29</v>
      </c>
      <c r="C5315" t="str">
        <f t="shared" si="582"/>
        <v>2023</v>
      </c>
      <c r="D5315" t="str">
        <f t="shared" si="583"/>
        <v>01:45PM</v>
      </c>
      <c r="E5315">
        <f t="shared" si="584"/>
        <v>1</v>
      </c>
      <c r="F5315" t="str">
        <f t="shared" si="585"/>
        <v>29</v>
      </c>
      <c r="G5315" s="1">
        <f t="shared" si="586"/>
        <v>44955</v>
      </c>
      <c r="H5315" s="2">
        <f t="shared" si="587"/>
        <v>44955.572916666664</v>
      </c>
      <c r="I5315" t="b">
        <f>OR(ABS(Table2[[#This Row],[DateTime]]-H5316) * 1440 &lt; 5, ABS(Table2[[#This Row],[DateTime]]-H5314) * 1440 &lt; 5)</f>
        <v>0</v>
      </c>
      <c r="J5315">
        <f>IF(Table2[[#This Row],[Mulitiple Sneeze?]],J5314+1,0)</f>
        <v>0</v>
      </c>
      <c r="K5315" t="str">
        <f>IF(AND(Table2[[#This Row],[Multiple Counter]]&gt;0, J5316=0),"Combo End","")</f>
        <v/>
      </c>
    </row>
    <row r="5316" spans="1:11" x14ac:dyDescent="0.25">
      <c r="A5316" s="1" t="s">
        <v>926</v>
      </c>
      <c r="B5316" t="str">
        <f t="shared" si="581"/>
        <v>January 30</v>
      </c>
      <c r="C5316" t="str">
        <f t="shared" si="582"/>
        <v>2023</v>
      </c>
      <c r="D5316" t="str">
        <f t="shared" si="583"/>
        <v>10:20AM</v>
      </c>
      <c r="E5316">
        <f t="shared" si="584"/>
        <v>1</v>
      </c>
      <c r="F5316" t="str">
        <f t="shared" si="585"/>
        <v>30</v>
      </c>
      <c r="G5316" s="1">
        <f t="shared" si="586"/>
        <v>44956</v>
      </c>
      <c r="H5316" s="2">
        <f t="shared" si="587"/>
        <v>44956.430555555555</v>
      </c>
      <c r="I5316" t="b">
        <f>OR(ABS(Table2[[#This Row],[DateTime]]-H5317) * 1440 &lt; 5, ABS(Table2[[#This Row],[DateTime]]-H5315) * 1440 &lt; 5)</f>
        <v>0</v>
      </c>
      <c r="J5316">
        <f>IF(Table2[[#This Row],[Mulitiple Sneeze?]],J5315+1,0)</f>
        <v>0</v>
      </c>
      <c r="K5316" t="str">
        <f>IF(AND(Table2[[#This Row],[Multiple Counter]]&gt;0, J5317=0),"Combo End","")</f>
        <v/>
      </c>
    </row>
    <row r="5317" spans="1:11" x14ac:dyDescent="0.25">
      <c r="A5317" s="1" t="s">
        <v>925</v>
      </c>
      <c r="B5317" t="str">
        <f t="shared" si="581"/>
        <v>January 31</v>
      </c>
      <c r="C5317" t="str">
        <f t="shared" si="582"/>
        <v>2023</v>
      </c>
      <c r="D5317" t="str">
        <f t="shared" si="583"/>
        <v>06:48AM</v>
      </c>
      <c r="E5317">
        <f t="shared" si="584"/>
        <v>1</v>
      </c>
      <c r="F5317" t="str">
        <f t="shared" si="585"/>
        <v>31</v>
      </c>
      <c r="G5317" s="1">
        <f t="shared" si="586"/>
        <v>44957</v>
      </c>
      <c r="H5317" s="2">
        <f t="shared" si="587"/>
        <v>44957.283333333333</v>
      </c>
      <c r="I5317" t="b">
        <f>OR(ABS(Table2[[#This Row],[DateTime]]-H5318) * 1440 &lt; 5, ABS(Table2[[#This Row],[DateTime]]-H5316) * 1440 &lt; 5)</f>
        <v>0</v>
      </c>
      <c r="J5317">
        <f>IF(Table2[[#This Row],[Mulitiple Sneeze?]],J5316+1,0)</f>
        <v>0</v>
      </c>
      <c r="K5317" t="str">
        <f>IF(AND(Table2[[#This Row],[Multiple Counter]]&gt;0, J5318=0),"Combo End","")</f>
        <v/>
      </c>
    </row>
    <row r="5318" spans="1:11" x14ac:dyDescent="0.25">
      <c r="A5318" s="1" t="s">
        <v>924</v>
      </c>
      <c r="B5318" t="str">
        <f t="shared" si="581"/>
        <v>January 31</v>
      </c>
      <c r="C5318" t="str">
        <f t="shared" si="582"/>
        <v>2023</v>
      </c>
      <c r="D5318" t="str">
        <f t="shared" si="583"/>
        <v>07:26AM</v>
      </c>
      <c r="E5318">
        <f t="shared" si="584"/>
        <v>1</v>
      </c>
      <c r="F5318" t="str">
        <f t="shared" si="585"/>
        <v>31</v>
      </c>
      <c r="G5318" s="1">
        <f t="shared" si="586"/>
        <v>44957</v>
      </c>
      <c r="H5318" s="2">
        <f t="shared" si="587"/>
        <v>44957.30972222222</v>
      </c>
      <c r="I5318" t="b">
        <f>OR(ABS(Table2[[#This Row],[DateTime]]-H5319) * 1440 &lt; 5, ABS(Table2[[#This Row],[DateTime]]-H5317) * 1440 &lt; 5)</f>
        <v>0</v>
      </c>
      <c r="J5318">
        <f>IF(Table2[[#This Row],[Mulitiple Sneeze?]],J5317+1,0)</f>
        <v>0</v>
      </c>
      <c r="K5318" t="str">
        <f>IF(AND(Table2[[#This Row],[Multiple Counter]]&gt;0, J5319=0),"Combo End","")</f>
        <v/>
      </c>
    </row>
    <row r="5319" spans="1:11" x14ac:dyDescent="0.25">
      <c r="A5319" s="1" t="s">
        <v>923</v>
      </c>
      <c r="B5319" t="str">
        <f t="shared" si="581"/>
        <v>January 31</v>
      </c>
      <c r="C5319" t="str">
        <f t="shared" si="582"/>
        <v>2023</v>
      </c>
      <c r="D5319" t="str">
        <f t="shared" si="583"/>
        <v>02:14PM</v>
      </c>
      <c r="E5319">
        <f t="shared" si="584"/>
        <v>1</v>
      </c>
      <c r="F5319" t="str">
        <f t="shared" si="585"/>
        <v>31</v>
      </c>
      <c r="G5319" s="1">
        <f t="shared" si="586"/>
        <v>44957</v>
      </c>
      <c r="H5319" s="2">
        <f t="shared" si="587"/>
        <v>44957.593055555553</v>
      </c>
      <c r="I5319" t="b">
        <f>OR(ABS(Table2[[#This Row],[DateTime]]-H5320) * 1440 &lt; 5, ABS(Table2[[#This Row],[DateTime]]-H5318) * 1440 &lt; 5)</f>
        <v>0</v>
      </c>
      <c r="J5319">
        <f>IF(Table2[[#This Row],[Mulitiple Sneeze?]],J5318+1,0)</f>
        <v>0</v>
      </c>
      <c r="K5319" t="str">
        <f>IF(AND(Table2[[#This Row],[Multiple Counter]]&gt;0, J5320=0),"Combo End","")</f>
        <v/>
      </c>
    </row>
    <row r="5320" spans="1:11" x14ac:dyDescent="0.25">
      <c r="A5320" s="1" t="s">
        <v>922</v>
      </c>
      <c r="B5320" t="str">
        <f t="shared" si="581"/>
        <v>February 01</v>
      </c>
      <c r="C5320" t="str">
        <f t="shared" si="582"/>
        <v>2023</v>
      </c>
      <c r="D5320" t="str">
        <f t="shared" si="583"/>
        <v>07:26AM</v>
      </c>
      <c r="E5320">
        <f t="shared" si="584"/>
        <v>2</v>
      </c>
      <c r="F5320" t="str">
        <f t="shared" si="585"/>
        <v>01</v>
      </c>
      <c r="G5320" s="1">
        <f t="shared" si="586"/>
        <v>44958</v>
      </c>
      <c r="H5320" s="2">
        <f t="shared" si="587"/>
        <v>44958.30972222222</v>
      </c>
      <c r="I5320" t="b">
        <f>OR(ABS(Table2[[#This Row],[DateTime]]-H5321) * 1440 &lt; 5, ABS(Table2[[#This Row],[DateTime]]-H5319) * 1440 &lt; 5)</f>
        <v>0</v>
      </c>
      <c r="J5320">
        <f>IF(Table2[[#This Row],[Mulitiple Sneeze?]],J5319+1,0)</f>
        <v>0</v>
      </c>
      <c r="K5320" t="str">
        <f>IF(AND(Table2[[#This Row],[Multiple Counter]]&gt;0, J5321=0),"Combo End","")</f>
        <v/>
      </c>
    </row>
    <row r="5321" spans="1:11" x14ac:dyDescent="0.25">
      <c r="A5321" s="1" t="s">
        <v>921</v>
      </c>
      <c r="B5321" t="str">
        <f t="shared" si="581"/>
        <v>February 01</v>
      </c>
      <c r="C5321" t="str">
        <f t="shared" si="582"/>
        <v>2023</v>
      </c>
      <c r="D5321" t="str">
        <f t="shared" si="583"/>
        <v>09:54AM</v>
      </c>
      <c r="E5321">
        <f t="shared" si="584"/>
        <v>2</v>
      </c>
      <c r="F5321" t="str">
        <f t="shared" si="585"/>
        <v>01</v>
      </c>
      <c r="G5321" s="1">
        <f t="shared" si="586"/>
        <v>44958</v>
      </c>
      <c r="H5321" s="2">
        <f t="shared" si="587"/>
        <v>44958.412499999999</v>
      </c>
      <c r="I5321" t="b">
        <f>OR(ABS(Table2[[#This Row],[DateTime]]-H5322) * 1440 &lt; 5, ABS(Table2[[#This Row],[DateTime]]-H5320) * 1440 &lt; 5)</f>
        <v>0</v>
      </c>
      <c r="J5321">
        <f>IF(Table2[[#This Row],[Mulitiple Sneeze?]],J5320+1,0)</f>
        <v>0</v>
      </c>
      <c r="K5321" t="str">
        <f>IF(AND(Table2[[#This Row],[Multiple Counter]]&gt;0, J5322=0),"Combo End","")</f>
        <v/>
      </c>
    </row>
    <row r="5322" spans="1:11" x14ac:dyDescent="0.25">
      <c r="A5322" s="1" t="s">
        <v>920</v>
      </c>
      <c r="B5322" t="str">
        <f t="shared" si="581"/>
        <v>February 02</v>
      </c>
      <c r="C5322" t="str">
        <f t="shared" si="582"/>
        <v>2023</v>
      </c>
      <c r="D5322" t="str">
        <f t="shared" si="583"/>
        <v>08:54AM</v>
      </c>
      <c r="E5322">
        <f t="shared" si="584"/>
        <v>2</v>
      </c>
      <c r="F5322" t="str">
        <f t="shared" si="585"/>
        <v>02</v>
      </c>
      <c r="G5322" s="1">
        <f t="shared" si="586"/>
        <v>44959</v>
      </c>
      <c r="H5322" s="2">
        <f t="shared" si="587"/>
        <v>44959.370833333334</v>
      </c>
      <c r="I5322" t="b">
        <f>OR(ABS(Table2[[#This Row],[DateTime]]-H5323) * 1440 &lt; 5, ABS(Table2[[#This Row],[DateTime]]-H5321) * 1440 &lt; 5)</f>
        <v>0</v>
      </c>
      <c r="J5322">
        <f>IF(Table2[[#This Row],[Mulitiple Sneeze?]],J5321+1,0)</f>
        <v>0</v>
      </c>
      <c r="K5322" t="str">
        <f>IF(AND(Table2[[#This Row],[Multiple Counter]]&gt;0, J5323=0),"Combo End","")</f>
        <v/>
      </c>
    </row>
    <row r="5323" spans="1:11" x14ac:dyDescent="0.25">
      <c r="A5323" s="1" t="s">
        <v>919</v>
      </c>
      <c r="B5323" t="str">
        <f t="shared" si="581"/>
        <v>February 02</v>
      </c>
      <c r="C5323" t="str">
        <f t="shared" si="582"/>
        <v>2023</v>
      </c>
      <c r="D5323" t="str">
        <f t="shared" si="583"/>
        <v>02:59PM</v>
      </c>
      <c r="E5323">
        <f t="shared" si="584"/>
        <v>2</v>
      </c>
      <c r="F5323" t="str">
        <f t="shared" si="585"/>
        <v>02</v>
      </c>
      <c r="G5323" s="1">
        <f t="shared" si="586"/>
        <v>44959</v>
      </c>
      <c r="H5323" s="2">
        <f t="shared" si="587"/>
        <v>44959.624305555553</v>
      </c>
      <c r="I5323" t="b">
        <f>OR(ABS(Table2[[#This Row],[DateTime]]-H5324) * 1440 &lt; 5, ABS(Table2[[#This Row],[DateTime]]-H5322) * 1440 &lt; 5)</f>
        <v>0</v>
      </c>
      <c r="J5323">
        <f>IF(Table2[[#This Row],[Mulitiple Sneeze?]],J5322+1,0)</f>
        <v>0</v>
      </c>
      <c r="K5323" t="str">
        <f>IF(AND(Table2[[#This Row],[Multiple Counter]]&gt;0, J5324=0),"Combo End","")</f>
        <v/>
      </c>
    </row>
    <row r="5324" spans="1:11" x14ac:dyDescent="0.25">
      <c r="A5324" s="1" t="s">
        <v>718</v>
      </c>
      <c r="B5324" t="str">
        <f t="shared" si="581"/>
        <v>February 03</v>
      </c>
      <c r="C5324" t="str">
        <f t="shared" si="582"/>
        <v>2023</v>
      </c>
      <c r="D5324" t="str">
        <f t="shared" si="583"/>
        <v>06:57AM</v>
      </c>
      <c r="E5324">
        <f t="shared" si="584"/>
        <v>2</v>
      </c>
      <c r="F5324" t="str">
        <f t="shared" si="585"/>
        <v>03</v>
      </c>
      <c r="G5324" s="1">
        <f t="shared" si="586"/>
        <v>44960</v>
      </c>
      <c r="H5324" s="2">
        <f t="shared" si="587"/>
        <v>44960.289583333331</v>
      </c>
      <c r="I5324" t="b">
        <f>OR(ABS(Table2[[#This Row],[DateTime]]-H5325) * 1440 &lt; 5, ABS(Table2[[#This Row],[DateTime]]-H5323) * 1440 &lt; 5)</f>
        <v>0</v>
      </c>
      <c r="J5324">
        <f>IF(Table2[[#This Row],[Mulitiple Sneeze?]],J5323+1,0)</f>
        <v>0</v>
      </c>
      <c r="K5324" t="str">
        <f>IF(AND(Table2[[#This Row],[Multiple Counter]]&gt;0, J5325=0),"Combo End","")</f>
        <v/>
      </c>
    </row>
    <row r="5325" spans="1:11" x14ac:dyDescent="0.25">
      <c r="A5325" s="1" t="s">
        <v>717</v>
      </c>
      <c r="B5325" t="str">
        <f t="shared" si="581"/>
        <v>February 03</v>
      </c>
      <c r="C5325" t="str">
        <f t="shared" si="582"/>
        <v>2023</v>
      </c>
      <c r="D5325" t="str">
        <f t="shared" si="583"/>
        <v>01:21PM</v>
      </c>
      <c r="E5325">
        <f t="shared" si="584"/>
        <v>2</v>
      </c>
      <c r="F5325" t="str">
        <f t="shared" si="585"/>
        <v>03</v>
      </c>
      <c r="G5325" s="1">
        <f t="shared" si="586"/>
        <v>44960</v>
      </c>
      <c r="H5325" s="2">
        <f t="shared" si="587"/>
        <v>44960.556250000001</v>
      </c>
      <c r="I5325" t="b">
        <f>OR(ABS(Table2[[#This Row],[DateTime]]-H5326) * 1440 &lt; 5, ABS(Table2[[#This Row],[DateTime]]-H5324) * 1440 &lt; 5)</f>
        <v>0</v>
      </c>
      <c r="J5325">
        <f>IF(Table2[[#This Row],[Mulitiple Sneeze?]],J5324+1,0)</f>
        <v>0</v>
      </c>
      <c r="K5325" t="str">
        <f>IF(AND(Table2[[#This Row],[Multiple Counter]]&gt;0, J5326=0),"Combo End","")</f>
        <v/>
      </c>
    </row>
    <row r="5326" spans="1:11" x14ac:dyDescent="0.25">
      <c r="A5326" s="1" t="s">
        <v>716</v>
      </c>
      <c r="B5326" t="str">
        <f t="shared" si="581"/>
        <v>February 03</v>
      </c>
      <c r="C5326" t="str">
        <f t="shared" si="582"/>
        <v>2023</v>
      </c>
      <c r="D5326" t="str">
        <f t="shared" si="583"/>
        <v>08:00PM</v>
      </c>
      <c r="E5326">
        <f t="shared" si="584"/>
        <v>2</v>
      </c>
      <c r="F5326" t="str">
        <f t="shared" si="585"/>
        <v>03</v>
      </c>
      <c r="G5326" s="1">
        <f t="shared" si="586"/>
        <v>44960</v>
      </c>
      <c r="H5326" s="2">
        <f t="shared" si="587"/>
        <v>44960.833333333336</v>
      </c>
      <c r="I5326" t="b">
        <f>OR(ABS(Table2[[#This Row],[DateTime]]-H5327) * 1440 &lt; 5, ABS(Table2[[#This Row],[DateTime]]-H5325) * 1440 &lt; 5)</f>
        <v>0</v>
      </c>
      <c r="J5326">
        <f>IF(Table2[[#This Row],[Mulitiple Sneeze?]],J5325+1,0)</f>
        <v>0</v>
      </c>
      <c r="K5326" t="str">
        <f>IF(AND(Table2[[#This Row],[Multiple Counter]]&gt;0, J5327=0),"Combo End","")</f>
        <v/>
      </c>
    </row>
    <row r="5327" spans="1:11" x14ac:dyDescent="0.25">
      <c r="A5327" s="1" t="s">
        <v>715</v>
      </c>
      <c r="B5327" t="str">
        <f t="shared" si="581"/>
        <v>February 06</v>
      </c>
      <c r="C5327" t="str">
        <f t="shared" si="582"/>
        <v>2023</v>
      </c>
      <c r="D5327" t="str">
        <f t="shared" si="583"/>
        <v>07:46AM</v>
      </c>
      <c r="E5327">
        <f t="shared" si="584"/>
        <v>2</v>
      </c>
      <c r="F5327" t="str">
        <f t="shared" si="585"/>
        <v>06</v>
      </c>
      <c r="G5327" s="1">
        <f t="shared" si="586"/>
        <v>44963</v>
      </c>
      <c r="H5327" s="2">
        <f t="shared" si="587"/>
        <v>44963.323611111111</v>
      </c>
      <c r="I5327" t="b">
        <f>OR(ABS(Table2[[#This Row],[DateTime]]-H5328) * 1440 &lt; 5, ABS(Table2[[#This Row],[DateTime]]-H5326) * 1440 &lt; 5)</f>
        <v>0</v>
      </c>
      <c r="J5327">
        <f>IF(Table2[[#This Row],[Mulitiple Sneeze?]],J5326+1,0)</f>
        <v>0</v>
      </c>
      <c r="K5327" t="str">
        <f>IF(AND(Table2[[#This Row],[Multiple Counter]]&gt;0, J5328=0),"Combo End","")</f>
        <v/>
      </c>
    </row>
    <row r="5328" spans="1:11" x14ac:dyDescent="0.25">
      <c r="A5328" s="1" t="s">
        <v>714</v>
      </c>
      <c r="B5328" t="str">
        <f t="shared" si="581"/>
        <v>February 06</v>
      </c>
      <c r="C5328" t="str">
        <f t="shared" si="582"/>
        <v>2023</v>
      </c>
      <c r="D5328" t="str">
        <f t="shared" si="583"/>
        <v>10:27AM</v>
      </c>
      <c r="E5328">
        <f t="shared" si="584"/>
        <v>2</v>
      </c>
      <c r="F5328" t="str">
        <f t="shared" si="585"/>
        <v>06</v>
      </c>
      <c r="G5328" s="1">
        <f t="shared" si="586"/>
        <v>44963</v>
      </c>
      <c r="H5328" s="2">
        <f t="shared" si="587"/>
        <v>44963.435416666667</v>
      </c>
      <c r="I5328" t="b">
        <f>OR(ABS(Table2[[#This Row],[DateTime]]-H5329) * 1440 &lt; 5, ABS(Table2[[#This Row],[DateTime]]-H5327) * 1440 &lt; 5)</f>
        <v>0</v>
      </c>
      <c r="J5328">
        <f>IF(Table2[[#This Row],[Mulitiple Sneeze?]],J5327+1,0)</f>
        <v>0</v>
      </c>
      <c r="K5328" t="str">
        <f>IF(AND(Table2[[#This Row],[Multiple Counter]]&gt;0, J5329=0),"Combo End","")</f>
        <v/>
      </c>
    </row>
    <row r="5329" spans="1:11" x14ac:dyDescent="0.25">
      <c r="A5329" s="1" t="s">
        <v>713</v>
      </c>
      <c r="B5329" t="str">
        <f t="shared" si="581"/>
        <v>February 06</v>
      </c>
      <c r="C5329" t="str">
        <f t="shared" si="582"/>
        <v>2023</v>
      </c>
      <c r="D5329" t="str">
        <f t="shared" si="583"/>
        <v>12:18PM</v>
      </c>
      <c r="E5329">
        <f t="shared" si="584"/>
        <v>2</v>
      </c>
      <c r="F5329" t="str">
        <f t="shared" si="585"/>
        <v>06</v>
      </c>
      <c r="G5329" s="1">
        <f t="shared" si="586"/>
        <v>44963</v>
      </c>
      <c r="H5329" s="2">
        <f t="shared" si="587"/>
        <v>44963.512499999997</v>
      </c>
      <c r="I5329" t="b">
        <f>OR(ABS(Table2[[#This Row],[DateTime]]-H5330) * 1440 &lt; 5, ABS(Table2[[#This Row],[DateTime]]-H5328) * 1440 &lt; 5)</f>
        <v>0</v>
      </c>
      <c r="J5329">
        <f>IF(Table2[[#This Row],[Mulitiple Sneeze?]],J5328+1,0)</f>
        <v>0</v>
      </c>
      <c r="K5329" t="str">
        <f>IF(AND(Table2[[#This Row],[Multiple Counter]]&gt;0, J5330=0),"Combo End","")</f>
        <v/>
      </c>
    </row>
    <row r="5330" spans="1:11" x14ac:dyDescent="0.25">
      <c r="A5330" s="1" t="s">
        <v>712</v>
      </c>
      <c r="B5330" t="str">
        <f t="shared" si="581"/>
        <v>February 06</v>
      </c>
      <c r="C5330" t="str">
        <f t="shared" si="582"/>
        <v>2023</v>
      </c>
      <c r="D5330" t="str">
        <f t="shared" si="583"/>
        <v>03:50PM</v>
      </c>
      <c r="E5330">
        <f t="shared" si="584"/>
        <v>2</v>
      </c>
      <c r="F5330" t="str">
        <f t="shared" si="585"/>
        <v>06</v>
      </c>
      <c r="G5330" s="1">
        <f t="shared" si="586"/>
        <v>44963</v>
      </c>
      <c r="H5330" s="2">
        <f t="shared" si="587"/>
        <v>44963.659722222219</v>
      </c>
      <c r="I5330" t="b">
        <f>OR(ABS(Table2[[#This Row],[DateTime]]-H5331) * 1440 &lt; 5, ABS(Table2[[#This Row],[DateTime]]-H5329) * 1440 &lt; 5)</f>
        <v>0</v>
      </c>
      <c r="J5330">
        <f>IF(Table2[[#This Row],[Mulitiple Sneeze?]],J5329+1,0)</f>
        <v>0</v>
      </c>
      <c r="K5330" t="str">
        <f>IF(AND(Table2[[#This Row],[Multiple Counter]]&gt;0, J5331=0),"Combo End","")</f>
        <v/>
      </c>
    </row>
    <row r="5331" spans="1:11" x14ac:dyDescent="0.25">
      <c r="A5331" s="1" t="s">
        <v>711</v>
      </c>
      <c r="B5331" t="str">
        <f t="shared" si="581"/>
        <v>February 07</v>
      </c>
      <c r="C5331" t="str">
        <f t="shared" si="582"/>
        <v>2023</v>
      </c>
      <c r="D5331" t="str">
        <f t="shared" si="583"/>
        <v>11:53AM</v>
      </c>
      <c r="E5331">
        <f t="shared" si="584"/>
        <v>2</v>
      </c>
      <c r="F5331" t="str">
        <f t="shared" si="585"/>
        <v>07</v>
      </c>
      <c r="G5331" s="1">
        <f t="shared" si="586"/>
        <v>44964</v>
      </c>
      <c r="H5331" s="2">
        <f t="shared" si="587"/>
        <v>44964.495138888888</v>
      </c>
      <c r="I5331" t="b">
        <f>OR(ABS(Table2[[#This Row],[DateTime]]-H5332) * 1440 &lt; 5, ABS(Table2[[#This Row],[DateTime]]-H5330) * 1440 &lt; 5)</f>
        <v>0</v>
      </c>
      <c r="J5331">
        <f>IF(Table2[[#This Row],[Mulitiple Sneeze?]],J5330+1,0)</f>
        <v>0</v>
      </c>
      <c r="K5331" t="str">
        <f>IF(AND(Table2[[#This Row],[Multiple Counter]]&gt;0, J5332=0),"Combo End","")</f>
        <v/>
      </c>
    </row>
    <row r="5332" spans="1:11" x14ac:dyDescent="0.25">
      <c r="A5332" s="1" t="s">
        <v>710</v>
      </c>
      <c r="B5332" t="str">
        <f t="shared" si="581"/>
        <v>February 07</v>
      </c>
      <c r="C5332" t="str">
        <f t="shared" si="582"/>
        <v>2023</v>
      </c>
      <c r="D5332" t="str">
        <f t="shared" si="583"/>
        <v>05:53PM</v>
      </c>
      <c r="E5332">
        <f t="shared" si="584"/>
        <v>2</v>
      </c>
      <c r="F5332" t="str">
        <f t="shared" si="585"/>
        <v>07</v>
      </c>
      <c r="G5332" s="1">
        <f t="shared" si="586"/>
        <v>44964</v>
      </c>
      <c r="H5332" s="2">
        <f t="shared" si="587"/>
        <v>44964.745138888888</v>
      </c>
      <c r="I5332" t="b">
        <f>OR(ABS(Table2[[#This Row],[DateTime]]-H5333) * 1440 &lt; 5, ABS(Table2[[#This Row],[DateTime]]-H5331) * 1440 &lt; 5)</f>
        <v>0</v>
      </c>
      <c r="J5332">
        <f>IF(Table2[[#This Row],[Mulitiple Sneeze?]],J5331+1,0)</f>
        <v>0</v>
      </c>
      <c r="K5332" t="str">
        <f>IF(AND(Table2[[#This Row],[Multiple Counter]]&gt;0, J5333=0),"Combo End","")</f>
        <v/>
      </c>
    </row>
    <row r="5333" spans="1:11" x14ac:dyDescent="0.25">
      <c r="A5333" s="1" t="s">
        <v>709</v>
      </c>
      <c r="B5333" t="str">
        <f t="shared" si="581"/>
        <v>February 08</v>
      </c>
      <c r="C5333" t="str">
        <f t="shared" si="582"/>
        <v>2023</v>
      </c>
      <c r="D5333" t="str">
        <f t="shared" si="583"/>
        <v>08:47AM</v>
      </c>
      <c r="E5333">
        <f t="shared" si="584"/>
        <v>2</v>
      </c>
      <c r="F5333" t="str">
        <f t="shared" si="585"/>
        <v>08</v>
      </c>
      <c r="G5333" s="1">
        <f t="shared" si="586"/>
        <v>44965</v>
      </c>
      <c r="H5333" s="2">
        <f t="shared" si="587"/>
        <v>44965.365972222222</v>
      </c>
      <c r="I5333" t="b">
        <f>OR(ABS(Table2[[#This Row],[DateTime]]-H5334) * 1440 &lt; 5, ABS(Table2[[#This Row],[DateTime]]-H5332) * 1440 &lt; 5)</f>
        <v>0</v>
      </c>
      <c r="J5333">
        <f>IF(Table2[[#This Row],[Mulitiple Sneeze?]],J5332+1,0)</f>
        <v>0</v>
      </c>
      <c r="K5333" t="str">
        <f>IF(AND(Table2[[#This Row],[Multiple Counter]]&gt;0, J5334=0),"Combo End","")</f>
        <v/>
      </c>
    </row>
    <row r="5334" spans="1:11" x14ac:dyDescent="0.25">
      <c r="A5334" s="1" t="s">
        <v>708</v>
      </c>
      <c r="B5334" t="str">
        <f t="shared" si="581"/>
        <v>February 08</v>
      </c>
      <c r="C5334" t="str">
        <f t="shared" si="582"/>
        <v>2023</v>
      </c>
      <c r="D5334" t="str">
        <f t="shared" si="583"/>
        <v>10:33AM</v>
      </c>
      <c r="E5334">
        <f t="shared" si="584"/>
        <v>2</v>
      </c>
      <c r="F5334" t="str">
        <f t="shared" si="585"/>
        <v>08</v>
      </c>
      <c r="G5334" s="1">
        <f t="shared" si="586"/>
        <v>44965</v>
      </c>
      <c r="H5334" s="2">
        <f t="shared" si="587"/>
        <v>44965.439583333333</v>
      </c>
      <c r="I5334" t="b">
        <f>OR(ABS(Table2[[#This Row],[DateTime]]-H5335) * 1440 &lt; 5, ABS(Table2[[#This Row],[DateTime]]-H5333) * 1440 &lt; 5)</f>
        <v>0</v>
      </c>
      <c r="J5334">
        <f>IF(Table2[[#This Row],[Mulitiple Sneeze?]],J5333+1,0)</f>
        <v>0</v>
      </c>
      <c r="K5334" t="str">
        <f>IF(AND(Table2[[#This Row],[Multiple Counter]]&gt;0, J5335=0),"Combo End","")</f>
        <v/>
      </c>
    </row>
    <row r="5335" spans="1:11" x14ac:dyDescent="0.25">
      <c r="A5335" s="1" t="s">
        <v>707</v>
      </c>
      <c r="B5335" t="str">
        <f t="shared" si="581"/>
        <v>February 08</v>
      </c>
      <c r="C5335" t="str">
        <f t="shared" si="582"/>
        <v>2023</v>
      </c>
      <c r="D5335" t="str">
        <f t="shared" si="583"/>
        <v>02:53PM</v>
      </c>
      <c r="E5335">
        <f t="shared" si="584"/>
        <v>2</v>
      </c>
      <c r="F5335" t="str">
        <f t="shared" si="585"/>
        <v>08</v>
      </c>
      <c r="G5335" s="1">
        <f t="shared" si="586"/>
        <v>44965</v>
      </c>
      <c r="H5335" s="2">
        <f t="shared" si="587"/>
        <v>44965.620138888888</v>
      </c>
      <c r="I5335" t="b">
        <f>OR(ABS(Table2[[#This Row],[DateTime]]-H5336) * 1440 &lt; 5, ABS(Table2[[#This Row],[DateTime]]-H5334) * 1440 &lt; 5)</f>
        <v>0</v>
      </c>
      <c r="J5335">
        <f>IF(Table2[[#This Row],[Mulitiple Sneeze?]],J5334+1,0)</f>
        <v>0</v>
      </c>
      <c r="K5335" t="str">
        <f>IF(AND(Table2[[#This Row],[Multiple Counter]]&gt;0, J5336=0),"Combo End","")</f>
        <v/>
      </c>
    </row>
    <row r="5336" spans="1:11" x14ac:dyDescent="0.25">
      <c r="A5336" s="1" t="s">
        <v>706</v>
      </c>
      <c r="B5336" t="str">
        <f t="shared" si="581"/>
        <v>February 08</v>
      </c>
      <c r="C5336" t="str">
        <f t="shared" si="582"/>
        <v>2023</v>
      </c>
      <c r="D5336" t="str">
        <f t="shared" si="583"/>
        <v>03:18PM</v>
      </c>
      <c r="E5336">
        <f t="shared" si="584"/>
        <v>2</v>
      </c>
      <c r="F5336" t="str">
        <f t="shared" si="585"/>
        <v>08</v>
      </c>
      <c r="G5336" s="1">
        <f t="shared" si="586"/>
        <v>44965</v>
      </c>
      <c r="H5336" s="2">
        <f t="shared" si="587"/>
        <v>44965.637499999997</v>
      </c>
      <c r="I5336" t="b">
        <f>OR(ABS(Table2[[#This Row],[DateTime]]-H5337) * 1440 &lt; 5, ABS(Table2[[#This Row],[DateTime]]-H5335) * 1440 &lt; 5)</f>
        <v>0</v>
      </c>
      <c r="J5336">
        <f>IF(Table2[[#This Row],[Mulitiple Sneeze?]],J5335+1,0)</f>
        <v>0</v>
      </c>
      <c r="K5336" t="str">
        <f>IF(AND(Table2[[#This Row],[Multiple Counter]]&gt;0, J5337=0),"Combo End","")</f>
        <v/>
      </c>
    </row>
    <row r="5337" spans="1:11" x14ac:dyDescent="0.25">
      <c r="A5337" s="1" t="s">
        <v>705</v>
      </c>
      <c r="B5337" t="str">
        <f t="shared" si="581"/>
        <v>February 09</v>
      </c>
      <c r="C5337" t="str">
        <f t="shared" si="582"/>
        <v>2023</v>
      </c>
      <c r="D5337" t="str">
        <f t="shared" si="583"/>
        <v>09:09AM</v>
      </c>
      <c r="E5337">
        <f t="shared" si="584"/>
        <v>2</v>
      </c>
      <c r="F5337" t="str">
        <f t="shared" si="585"/>
        <v>09</v>
      </c>
      <c r="G5337" s="1">
        <f t="shared" si="586"/>
        <v>44966</v>
      </c>
      <c r="H5337" s="2">
        <f t="shared" si="587"/>
        <v>44966.381249999999</v>
      </c>
      <c r="I5337" t="b">
        <f>OR(ABS(Table2[[#This Row],[DateTime]]-H5338) * 1440 &lt; 5, ABS(Table2[[#This Row],[DateTime]]-H5336) * 1440 &lt; 5)</f>
        <v>0</v>
      </c>
      <c r="J5337">
        <f>IF(Table2[[#This Row],[Mulitiple Sneeze?]],J5336+1,0)</f>
        <v>0</v>
      </c>
      <c r="K5337" t="str">
        <f>IF(AND(Table2[[#This Row],[Multiple Counter]]&gt;0, J5338=0),"Combo End","")</f>
        <v/>
      </c>
    </row>
    <row r="5338" spans="1:11" x14ac:dyDescent="0.25">
      <c r="A5338" s="1" t="s">
        <v>704</v>
      </c>
      <c r="B5338" t="str">
        <f t="shared" si="581"/>
        <v>February 09</v>
      </c>
      <c r="C5338" t="str">
        <f t="shared" si="582"/>
        <v>2023</v>
      </c>
      <c r="D5338" t="str">
        <f t="shared" si="583"/>
        <v>10:18AM</v>
      </c>
      <c r="E5338">
        <f t="shared" si="584"/>
        <v>2</v>
      </c>
      <c r="F5338" t="str">
        <f t="shared" si="585"/>
        <v>09</v>
      </c>
      <c r="G5338" s="1">
        <f t="shared" si="586"/>
        <v>44966</v>
      </c>
      <c r="H5338" s="2">
        <f t="shared" si="587"/>
        <v>44966.429166666669</v>
      </c>
      <c r="I5338" t="b">
        <f>OR(ABS(Table2[[#This Row],[DateTime]]-H5339) * 1440 &lt; 5, ABS(Table2[[#This Row],[DateTime]]-H5337) * 1440 &lt; 5)</f>
        <v>0</v>
      </c>
      <c r="J5338">
        <f>IF(Table2[[#This Row],[Mulitiple Sneeze?]],J5337+1,0)</f>
        <v>0</v>
      </c>
      <c r="K5338" t="str">
        <f>IF(AND(Table2[[#This Row],[Multiple Counter]]&gt;0, J5339=0),"Combo End","")</f>
        <v/>
      </c>
    </row>
    <row r="5339" spans="1:11" x14ac:dyDescent="0.25">
      <c r="A5339" s="1" t="s">
        <v>703</v>
      </c>
      <c r="B5339" t="str">
        <f t="shared" si="581"/>
        <v>February 09</v>
      </c>
      <c r="C5339" t="str">
        <f t="shared" si="582"/>
        <v>2023</v>
      </c>
      <c r="D5339" t="str">
        <f t="shared" si="583"/>
        <v>03:29PM</v>
      </c>
      <c r="E5339">
        <f t="shared" si="584"/>
        <v>2</v>
      </c>
      <c r="F5339" t="str">
        <f t="shared" si="585"/>
        <v>09</v>
      </c>
      <c r="G5339" s="1">
        <f t="shared" si="586"/>
        <v>44966</v>
      </c>
      <c r="H5339" s="2">
        <f t="shared" si="587"/>
        <v>44966.645138888889</v>
      </c>
      <c r="I5339" t="b">
        <f>OR(ABS(Table2[[#This Row],[DateTime]]-H5340) * 1440 &lt; 5, ABS(Table2[[#This Row],[DateTime]]-H5338) * 1440 &lt; 5)</f>
        <v>0</v>
      </c>
      <c r="J5339">
        <f>IF(Table2[[#This Row],[Mulitiple Sneeze?]],J5338+1,0)</f>
        <v>0</v>
      </c>
      <c r="K5339" t="str">
        <f>IF(AND(Table2[[#This Row],[Multiple Counter]]&gt;0, J5340=0),"Combo End","")</f>
        <v/>
      </c>
    </row>
    <row r="5340" spans="1:11" x14ac:dyDescent="0.25">
      <c r="A5340" s="1" t="s">
        <v>702</v>
      </c>
      <c r="B5340" t="str">
        <f t="shared" si="581"/>
        <v>February 10</v>
      </c>
      <c r="C5340" t="str">
        <f t="shared" si="582"/>
        <v>2023</v>
      </c>
      <c r="D5340" t="str">
        <f t="shared" si="583"/>
        <v>08:41AM</v>
      </c>
      <c r="E5340">
        <f t="shared" si="584"/>
        <v>2</v>
      </c>
      <c r="F5340" t="str">
        <f t="shared" si="585"/>
        <v>10</v>
      </c>
      <c r="G5340" s="1">
        <f t="shared" si="586"/>
        <v>44967</v>
      </c>
      <c r="H5340" s="2">
        <f t="shared" si="587"/>
        <v>44967.361805555556</v>
      </c>
      <c r="I5340" t="b">
        <f>OR(ABS(Table2[[#This Row],[DateTime]]-H5341) * 1440 &lt; 5, ABS(Table2[[#This Row],[DateTime]]-H5339) * 1440 &lt; 5)</f>
        <v>0</v>
      </c>
      <c r="J5340">
        <f>IF(Table2[[#This Row],[Mulitiple Sneeze?]],J5339+1,0)</f>
        <v>0</v>
      </c>
      <c r="K5340" t="str">
        <f>IF(AND(Table2[[#This Row],[Multiple Counter]]&gt;0, J5341=0),"Combo End","")</f>
        <v/>
      </c>
    </row>
    <row r="5341" spans="1:11" x14ac:dyDescent="0.25">
      <c r="A5341" s="1" t="s">
        <v>701</v>
      </c>
      <c r="B5341" t="str">
        <f t="shared" si="581"/>
        <v>February 10</v>
      </c>
      <c r="C5341" t="str">
        <f t="shared" si="582"/>
        <v>2023</v>
      </c>
      <c r="D5341" t="str">
        <f t="shared" si="583"/>
        <v>03:29PM</v>
      </c>
      <c r="E5341">
        <f t="shared" si="584"/>
        <v>2</v>
      </c>
      <c r="F5341" t="str">
        <f t="shared" si="585"/>
        <v>10</v>
      </c>
      <c r="G5341" s="1">
        <f t="shared" si="586"/>
        <v>44967</v>
      </c>
      <c r="H5341" s="2">
        <f t="shared" si="587"/>
        <v>44967.645138888889</v>
      </c>
      <c r="I5341" t="b">
        <f>OR(ABS(Table2[[#This Row],[DateTime]]-H5342) * 1440 &lt; 5, ABS(Table2[[#This Row],[DateTime]]-H5340) * 1440 &lt; 5)</f>
        <v>0</v>
      </c>
      <c r="J5341">
        <f>IF(Table2[[#This Row],[Mulitiple Sneeze?]],J5340+1,0)</f>
        <v>0</v>
      </c>
      <c r="K5341" t="str">
        <f>IF(AND(Table2[[#This Row],[Multiple Counter]]&gt;0, J5342=0),"Combo End","")</f>
        <v/>
      </c>
    </row>
    <row r="5342" spans="1:11" x14ac:dyDescent="0.25">
      <c r="A5342" s="1" t="s">
        <v>700</v>
      </c>
      <c r="B5342" t="str">
        <f t="shared" si="581"/>
        <v>February 10</v>
      </c>
      <c r="C5342" t="str">
        <f t="shared" si="582"/>
        <v>2023</v>
      </c>
      <c r="D5342" t="str">
        <f t="shared" si="583"/>
        <v>07:51PM</v>
      </c>
      <c r="E5342">
        <f t="shared" si="584"/>
        <v>2</v>
      </c>
      <c r="F5342" t="str">
        <f t="shared" si="585"/>
        <v>10</v>
      </c>
      <c r="G5342" s="1">
        <f t="shared" si="586"/>
        <v>44967</v>
      </c>
      <c r="H5342" s="2">
        <f t="shared" si="587"/>
        <v>44967.82708333333</v>
      </c>
      <c r="I5342" t="b">
        <f>OR(ABS(Table2[[#This Row],[DateTime]]-H5343) * 1440 &lt; 5, ABS(Table2[[#This Row],[DateTime]]-H5341) * 1440 &lt; 5)</f>
        <v>0</v>
      </c>
      <c r="J5342">
        <f>IF(Table2[[#This Row],[Mulitiple Sneeze?]],J5341+1,0)</f>
        <v>0</v>
      </c>
      <c r="K5342" t="str">
        <f>IF(AND(Table2[[#This Row],[Multiple Counter]]&gt;0, J5343=0),"Combo End","")</f>
        <v/>
      </c>
    </row>
    <row r="5343" spans="1:11" x14ac:dyDescent="0.25">
      <c r="A5343" s="1" t="s">
        <v>699</v>
      </c>
      <c r="B5343" t="str">
        <f t="shared" si="581"/>
        <v>February 11</v>
      </c>
      <c r="C5343" t="str">
        <f t="shared" si="582"/>
        <v>2023</v>
      </c>
      <c r="D5343" t="str">
        <f t="shared" si="583"/>
        <v>03:24PM</v>
      </c>
      <c r="E5343">
        <f t="shared" si="584"/>
        <v>2</v>
      </c>
      <c r="F5343" t="str">
        <f t="shared" si="585"/>
        <v>11</v>
      </c>
      <c r="G5343" s="1">
        <f t="shared" si="586"/>
        <v>44968</v>
      </c>
      <c r="H5343" s="2">
        <f t="shared" si="587"/>
        <v>44968.64166666667</v>
      </c>
      <c r="I5343" t="b">
        <f>OR(ABS(Table2[[#This Row],[DateTime]]-H5344) * 1440 &lt; 5, ABS(Table2[[#This Row],[DateTime]]-H5342) * 1440 &lt; 5)</f>
        <v>0</v>
      </c>
      <c r="J5343">
        <f>IF(Table2[[#This Row],[Mulitiple Sneeze?]],J5342+1,0)</f>
        <v>0</v>
      </c>
      <c r="K5343" t="str">
        <f>IF(AND(Table2[[#This Row],[Multiple Counter]]&gt;0, J5344=0),"Combo End","")</f>
        <v/>
      </c>
    </row>
    <row r="5344" spans="1:11" x14ac:dyDescent="0.25">
      <c r="A5344" s="1" t="s">
        <v>498</v>
      </c>
      <c r="B5344" t="str">
        <f t="shared" si="581"/>
        <v>February 12</v>
      </c>
      <c r="C5344" t="str">
        <f t="shared" si="582"/>
        <v>2023</v>
      </c>
      <c r="D5344" t="str">
        <f t="shared" si="583"/>
        <v>06:42AM</v>
      </c>
      <c r="E5344">
        <f t="shared" si="584"/>
        <v>2</v>
      </c>
      <c r="F5344" t="str">
        <f t="shared" si="585"/>
        <v>12</v>
      </c>
      <c r="G5344" s="1">
        <f t="shared" si="586"/>
        <v>44969</v>
      </c>
      <c r="H5344" s="2">
        <f t="shared" si="587"/>
        <v>44969.279166666667</v>
      </c>
      <c r="I5344" t="b">
        <f>OR(ABS(Table2[[#This Row],[DateTime]]-H5345) * 1440 &lt; 5, ABS(Table2[[#This Row],[DateTime]]-H5343) * 1440 &lt; 5)</f>
        <v>0</v>
      </c>
      <c r="J5344">
        <f>IF(Table2[[#This Row],[Mulitiple Sneeze?]],J5343+1,0)</f>
        <v>0</v>
      </c>
      <c r="K5344" t="str">
        <f>IF(AND(Table2[[#This Row],[Multiple Counter]]&gt;0, J5345=0),"Combo End","")</f>
        <v/>
      </c>
    </row>
    <row r="5345" spans="1:11" x14ac:dyDescent="0.25">
      <c r="A5345" s="1" t="s">
        <v>497</v>
      </c>
      <c r="B5345" t="str">
        <f t="shared" si="581"/>
        <v>February 14</v>
      </c>
      <c r="C5345" t="str">
        <f t="shared" si="582"/>
        <v>2023</v>
      </c>
      <c r="D5345" t="str">
        <f t="shared" si="583"/>
        <v>04:30PM</v>
      </c>
      <c r="E5345">
        <f t="shared" si="584"/>
        <v>2</v>
      </c>
      <c r="F5345" t="str">
        <f t="shared" si="585"/>
        <v>14</v>
      </c>
      <c r="G5345" s="1">
        <f t="shared" si="586"/>
        <v>44971</v>
      </c>
      <c r="H5345" s="2">
        <f t="shared" si="587"/>
        <v>44971.6875</v>
      </c>
      <c r="I5345" t="b">
        <f>OR(ABS(Table2[[#This Row],[DateTime]]-H5346) * 1440 &lt; 5, ABS(Table2[[#This Row],[DateTime]]-H5344) * 1440 &lt; 5)</f>
        <v>0</v>
      </c>
      <c r="J5345">
        <f>IF(Table2[[#This Row],[Mulitiple Sneeze?]],J5344+1,0)</f>
        <v>0</v>
      </c>
      <c r="K5345" t="str">
        <f>IF(AND(Table2[[#This Row],[Multiple Counter]]&gt;0, J5346=0),"Combo End","")</f>
        <v/>
      </c>
    </row>
    <row r="5346" spans="1:11" x14ac:dyDescent="0.25">
      <c r="A5346" s="1" t="s">
        <v>496</v>
      </c>
      <c r="B5346" t="str">
        <f t="shared" si="581"/>
        <v>February 15</v>
      </c>
      <c r="C5346" t="str">
        <f t="shared" si="582"/>
        <v>2023</v>
      </c>
      <c r="D5346" t="str">
        <f t="shared" si="583"/>
        <v>07:02AM</v>
      </c>
      <c r="E5346">
        <f t="shared" si="584"/>
        <v>2</v>
      </c>
      <c r="F5346" t="str">
        <f t="shared" si="585"/>
        <v>15</v>
      </c>
      <c r="G5346" s="1">
        <f t="shared" si="586"/>
        <v>44972</v>
      </c>
      <c r="H5346" s="2">
        <f t="shared" si="587"/>
        <v>44972.293055555558</v>
      </c>
      <c r="I5346" t="b">
        <f>OR(ABS(Table2[[#This Row],[DateTime]]-H5347) * 1440 &lt; 5, ABS(Table2[[#This Row],[DateTime]]-H5345) * 1440 &lt; 5)</f>
        <v>0</v>
      </c>
      <c r="J5346">
        <f>IF(Table2[[#This Row],[Mulitiple Sneeze?]],J5345+1,0)</f>
        <v>0</v>
      </c>
      <c r="K5346" t="str">
        <f>IF(AND(Table2[[#This Row],[Multiple Counter]]&gt;0, J5347=0),"Combo End","")</f>
        <v/>
      </c>
    </row>
    <row r="5347" spans="1:11" x14ac:dyDescent="0.25">
      <c r="A5347" s="1" t="s">
        <v>495</v>
      </c>
      <c r="B5347" t="str">
        <f t="shared" si="581"/>
        <v>February 15</v>
      </c>
      <c r="C5347" t="str">
        <f t="shared" si="582"/>
        <v>2023</v>
      </c>
      <c r="D5347" t="str">
        <f t="shared" si="583"/>
        <v>08:03AM</v>
      </c>
      <c r="E5347">
        <f t="shared" si="584"/>
        <v>2</v>
      </c>
      <c r="F5347" t="str">
        <f t="shared" si="585"/>
        <v>15</v>
      </c>
      <c r="G5347" s="1">
        <f t="shared" si="586"/>
        <v>44972</v>
      </c>
      <c r="H5347" s="2">
        <f t="shared" si="587"/>
        <v>44972.335416666669</v>
      </c>
      <c r="I5347" t="b">
        <f>OR(ABS(Table2[[#This Row],[DateTime]]-H5348) * 1440 &lt; 5, ABS(Table2[[#This Row],[DateTime]]-H5346) * 1440 &lt; 5)</f>
        <v>0</v>
      </c>
      <c r="J5347">
        <f>IF(Table2[[#This Row],[Mulitiple Sneeze?]],J5346+1,0)</f>
        <v>0</v>
      </c>
      <c r="K5347" t="str">
        <f>IF(AND(Table2[[#This Row],[Multiple Counter]]&gt;0, J5348=0),"Combo End","")</f>
        <v/>
      </c>
    </row>
    <row r="5348" spans="1:11" x14ac:dyDescent="0.25">
      <c r="A5348" s="1" t="s">
        <v>494</v>
      </c>
      <c r="B5348" t="str">
        <f t="shared" si="581"/>
        <v>February 15</v>
      </c>
      <c r="C5348" t="str">
        <f t="shared" si="582"/>
        <v>2023</v>
      </c>
      <c r="D5348" t="str">
        <f t="shared" si="583"/>
        <v>08:42AM</v>
      </c>
      <c r="E5348">
        <f t="shared" si="584"/>
        <v>2</v>
      </c>
      <c r="F5348" t="str">
        <f t="shared" si="585"/>
        <v>15</v>
      </c>
      <c r="G5348" s="1">
        <f t="shared" si="586"/>
        <v>44972</v>
      </c>
      <c r="H5348" s="2">
        <f t="shared" si="587"/>
        <v>44972.362500000003</v>
      </c>
      <c r="I5348" t="b">
        <f>OR(ABS(Table2[[#This Row],[DateTime]]-H5349) * 1440 &lt; 5, ABS(Table2[[#This Row],[DateTime]]-H5347) * 1440 &lt; 5)</f>
        <v>0</v>
      </c>
      <c r="J5348">
        <f>IF(Table2[[#This Row],[Mulitiple Sneeze?]],J5347+1,0)</f>
        <v>0</v>
      </c>
      <c r="K5348" t="str">
        <f>IF(AND(Table2[[#This Row],[Multiple Counter]]&gt;0, J5349=0),"Combo End","")</f>
        <v/>
      </c>
    </row>
    <row r="5349" spans="1:11" x14ac:dyDescent="0.25">
      <c r="A5349" s="1" t="s">
        <v>493</v>
      </c>
      <c r="B5349" t="str">
        <f t="shared" si="581"/>
        <v>February 15</v>
      </c>
      <c r="C5349" t="str">
        <f t="shared" si="582"/>
        <v>2023</v>
      </c>
      <c r="D5349" t="str">
        <f t="shared" si="583"/>
        <v>10:07AM</v>
      </c>
      <c r="E5349">
        <f t="shared" si="584"/>
        <v>2</v>
      </c>
      <c r="F5349" t="str">
        <f t="shared" si="585"/>
        <v>15</v>
      </c>
      <c r="G5349" s="1">
        <f t="shared" si="586"/>
        <v>44972</v>
      </c>
      <c r="H5349" s="2">
        <f t="shared" si="587"/>
        <v>44972.421527777777</v>
      </c>
      <c r="I5349" t="b">
        <f>OR(ABS(Table2[[#This Row],[DateTime]]-H5350) * 1440 &lt; 5, ABS(Table2[[#This Row],[DateTime]]-H5348) * 1440 &lt; 5)</f>
        <v>0</v>
      </c>
      <c r="J5349">
        <f>IF(Table2[[#This Row],[Mulitiple Sneeze?]],J5348+1,0)</f>
        <v>0</v>
      </c>
      <c r="K5349" t="str">
        <f>IF(AND(Table2[[#This Row],[Multiple Counter]]&gt;0, J5350=0),"Combo End","")</f>
        <v/>
      </c>
    </row>
    <row r="5350" spans="1:11" x14ac:dyDescent="0.25">
      <c r="A5350" s="1" t="s">
        <v>492</v>
      </c>
      <c r="B5350" t="str">
        <f t="shared" si="581"/>
        <v>February 15</v>
      </c>
      <c r="C5350" t="str">
        <f t="shared" si="582"/>
        <v>2023</v>
      </c>
      <c r="D5350" t="str">
        <f t="shared" si="583"/>
        <v>04:03PM</v>
      </c>
      <c r="E5350">
        <f t="shared" si="584"/>
        <v>2</v>
      </c>
      <c r="F5350" t="str">
        <f t="shared" si="585"/>
        <v>15</v>
      </c>
      <c r="G5350" s="1">
        <f t="shared" si="586"/>
        <v>44972</v>
      </c>
      <c r="H5350" s="2">
        <f t="shared" si="587"/>
        <v>44972.668749999997</v>
      </c>
      <c r="I5350" t="b">
        <f>OR(ABS(Table2[[#This Row],[DateTime]]-H5351) * 1440 &lt; 5, ABS(Table2[[#This Row],[DateTime]]-H5349) * 1440 &lt; 5)</f>
        <v>0</v>
      </c>
      <c r="J5350">
        <f>IF(Table2[[#This Row],[Mulitiple Sneeze?]],J5349+1,0)</f>
        <v>0</v>
      </c>
      <c r="K5350" t="str">
        <f>IF(AND(Table2[[#This Row],[Multiple Counter]]&gt;0, J5351=0),"Combo End","")</f>
        <v/>
      </c>
    </row>
    <row r="5351" spans="1:11" x14ac:dyDescent="0.25">
      <c r="A5351" s="1" t="s">
        <v>491</v>
      </c>
      <c r="B5351" t="str">
        <f t="shared" si="581"/>
        <v>February 15</v>
      </c>
      <c r="C5351" t="str">
        <f t="shared" si="582"/>
        <v>2023</v>
      </c>
      <c r="D5351" t="str">
        <f t="shared" si="583"/>
        <v>08:12PM</v>
      </c>
      <c r="E5351">
        <f t="shared" si="584"/>
        <v>2</v>
      </c>
      <c r="F5351" t="str">
        <f t="shared" si="585"/>
        <v>15</v>
      </c>
      <c r="G5351" s="1">
        <f t="shared" si="586"/>
        <v>44972</v>
      </c>
      <c r="H5351" s="2">
        <f t="shared" si="587"/>
        <v>44972.841666666667</v>
      </c>
      <c r="I5351" t="b">
        <f>OR(ABS(Table2[[#This Row],[DateTime]]-H5352) * 1440 &lt; 5, ABS(Table2[[#This Row],[DateTime]]-H5350) * 1440 &lt; 5)</f>
        <v>0</v>
      </c>
      <c r="J5351">
        <f>IF(Table2[[#This Row],[Mulitiple Sneeze?]],J5350+1,0)</f>
        <v>0</v>
      </c>
      <c r="K5351" t="str">
        <f>IF(AND(Table2[[#This Row],[Multiple Counter]]&gt;0, J5352=0),"Combo End","")</f>
        <v/>
      </c>
    </row>
    <row r="5352" spans="1:11" x14ac:dyDescent="0.25">
      <c r="A5352" s="1" t="s">
        <v>490</v>
      </c>
      <c r="B5352" t="str">
        <f t="shared" si="581"/>
        <v>February 16</v>
      </c>
      <c r="C5352" t="str">
        <f t="shared" si="582"/>
        <v>2023</v>
      </c>
      <c r="D5352" t="str">
        <f t="shared" si="583"/>
        <v>08:33AM</v>
      </c>
      <c r="E5352">
        <f t="shared" si="584"/>
        <v>2</v>
      </c>
      <c r="F5352" t="str">
        <f t="shared" si="585"/>
        <v>16</v>
      </c>
      <c r="G5352" s="1">
        <f t="shared" si="586"/>
        <v>44973</v>
      </c>
      <c r="H5352" s="2">
        <f t="shared" si="587"/>
        <v>44973.356249999997</v>
      </c>
      <c r="I5352" t="b">
        <f>OR(ABS(Table2[[#This Row],[DateTime]]-H5353) * 1440 &lt; 5, ABS(Table2[[#This Row],[DateTime]]-H5351) * 1440 &lt; 5)</f>
        <v>0</v>
      </c>
      <c r="J5352">
        <f>IF(Table2[[#This Row],[Mulitiple Sneeze?]],J5351+1,0)</f>
        <v>0</v>
      </c>
      <c r="K5352" t="str">
        <f>IF(AND(Table2[[#This Row],[Multiple Counter]]&gt;0, J5353=0),"Combo End","")</f>
        <v/>
      </c>
    </row>
    <row r="5353" spans="1:11" x14ac:dyDescent="0.25">
      <c r="A5353" s="1" t="s">
        <v>489</v>
      </c>
      <c r="B5353" t="str">
        <f t="shared" si="581"/>
        <v>February 16</v>
      </c>
      <c r="C5353" t="str">
        <f t="shared" si="582"/>
        <v>2023</v>
      </c>
      <c r="D5353" t="str">
        <f t="shared" si="583"/>
        <v>01:06PM</v>
      </c>
      <c r="E5353">
        <f t="shared" si="584"/>
        <v>2</v>
      </c>
      <c r="F5353" t="str">
        <f t="shared" si="585"/>
        <v>16</v>
      </c>
      <c r="G5353" s="1">
        <f t="shared" si="586"/>
        <v>44973</v>
      </c>
      <c r="H5353" s="2">
        <f t="shared" si="587"/>
        <v>44973.54583333333</v>
      </c>
      <c r="I5353" t="b">
        <f>OR(ABS(Table2[[#This Row],[DateTime]]-H5354) * 1440 &lt; 5, ABS(Table2[[#This Row],[DateTime]]-H5352) * 1440 &lt; 5)</f>
        <v>0</v>
      </c>
      <c r="J5353">
        <f>IF(Table2[[#This Row],[Mulitiple Sneeze?]],J5352+1,0)</f>
        <v>0</v>
      </c>
      <c r="K5353" t="str">
        <f>IF(AND(Table2[[#This Row],[Multiple Counter]]&gt;0, J5354=0),"Combo End","")</f>
        <v/>
      </c>
    </row>
    <row r="5354" spans="1:11" x14ac:dyDescent="0.25">
      <c r="A5354" s="1" t="s">
        <v>488</v>
      </c>
      <c r="B5354" t="str">
        <f t="shared" si="581"/>
        <v>February 17</v>
      </c>
      <c r="C5354" t="str">
        <f t="shared" si="582"/>
        <v>2023</v>
      </c>
      <c r="D5354" t="str">
        <f t="shared" si="583"/>
        <v>06:26AM</v>
      </c>
      <c r="E5354">
        <f t="shared" si="584"/>
        <v>2</v>
      </c>
      <c r="F5354" t="str">
        <f t="shared" si="585"/>
        <v>17</v>
      </c>
      <c r="G5354" s="1">
        <f t="shared" si="586"/>
        <v>44974</v>
      </c>
      <c r="H5354" s="2">
        <f t="shared" si="587"/>
        <v>44974.268055555556</v>
      </c>
      <c r="I5354" t="b">
        <f>OR(ABS(Table2[[#This Row],[DateTime]]-H5355) * 1440 &lt; 5, ABS(Table2[[#This Row],[DateTime]]-H5353) * 1440 &lt; 5)</f>
        <v>0</v>
      </c>
      <c r="J5354">
        <f>IF(Table2[[#This Row],[Mulitiple Sneeze?]],J5353+1,0)</f>
        <v>0</v>
      </c>
      <c r="K5354" t="str">
        <f>IF(AND(Table2[[#This Row],[Multiple Counter]]&gt;0, J5355=0),"Combo End","")</f>
        <v/>
      </c>
    </row>
    <row r="5355" spans="1:11" x14ac:dyDescent="0.25">
      <c r="A5355" s="1" t="s">
        <v>487</v>
      </c>
      <c r="B5355" t="str">
        <f t="shared" si="581"/>
        <v>February 17</v>
      </c>
      <c r="C5355" t="str">
        <f t="shared" si="582"/>
        <v>2023</v>
      </c>
      <c r="D5355" t="str">
        <f t="shared" si="583"/>
        <v>07:47AM</v>
      </c>
      <c r="E5355">
        <f t="shared" si="584"/>
        <v>2</v>
      </c>
      <c r="F5355" t="str">
        <f t="shared" si="585"/>
        <v>17</v>
      </c>
      <c r="G5355" s="1">
        <f t="shared" si="586"/>
        <v>44974</v>
      </c>
      <c r="H5355" s="2">
        <f t="shared" si="587"/>
        <v>44974.324305555558</v>
      </c>
      <c r="I5355" t="b">
        <f>OR(ABS(Table2[[#This Row],[DateTime]]-H5356) * 1440 &lt; 5, ABS(Table2[[#This Row],[DateTime]]-H5354) * 1440 &lt; 5)</f>
        <v>0</v>
      </c>
      <c r="J5355">
        <f>IF(Table2[[#This Row],[Mulitiple Sneeze?]],J5354+1,0)</f>
        <v>0</v>
      </c>
      <c r="K5355" t="str">
        <f>IF(AND(Table2[[#This Row],[Multiple Counter]]&gt;0, J5356=0),"Combo End","")</f>
        <v/>
      </c>
    </row>
    <row r="5356" spans="1:11" x14ac:dyDescent="0.25">
      <c r="A5356" s="1" t="s">
        <v>486</v>
      </c>
      <c r="B5356" t="str">
        <f t="shared" si="581"/>
        <v>February 17</v>
      </c>
      <c r="C5356" t="str">
        <f t="shared" si="582"/>
        <v>2023</v>
      </c>
      <c r="D5356" t="str">
        <f t="shared" si="583"/>
        <v>09:35AM</v>
      </c>
      <c r="E5356">
        <f t="shared" si="584"/>
        <v>2</v>
      </c>
      <c r="F5356" t="str">
        <f t="shared" si="585"/>
        <v>17</v>
      </c>
      <c r="G5356" s="1">
        <f t="shared" si="586"/>
        <v>44974</v>
      </c>
      <c r="H5356" s="2">
        <f t="shared" si="587"/>
        <v>44974.399305555555</v>
      </c>
      <c r="I5356" t="b">
        <f>OR(ABS(Table2[[#This Row],[DateTime]]-H5357) * 1440 &lt; 5, ABS(Table2[[#This Row],[DateTime]]-H5355) * 1440 &lt; 5)</f>
        <v>0</v>
      </c>
      <c r="J5356">
        <f>IF(Table2[[#This Row],[Mulitiple Sneeze?]],J5355+1,0)</f>
        <v>0</v>
      </c>
      <c r="K5356" t="str">
        <f>IF(AND(Table2[[#This Row],[Multiple Counter]]&gt;0, J5357=0),"Combo End","")</f>
        <v/>
      </c>
    </row>
    <row r="5357" spans="1:11" x14ac:dyDescent="0.25">
      <c r="A5357" s="1" t="s">
        <v>485</v>
      </c>
      <c r="B5357" t="str">
        <f t="shared" si="581"/>
        <v>February 17</v>
      </c>
      <c r="C5357" t="str">
        <f t="shared" si="582"/>
        <v>2023</v>
      </c>
      <c r="D5357" t="str">
        <f t="shared" si="583"/>
        <v>07:27PM</v>
      </c>
      <c r="E5357">
        <f t="shared" si="584"/>
        <v>2</v>
      </c>
      <c r="F5357" t="str">
        <f t="shared" si="585"/>
        <v>17</v>
      </c>
      <c r="G5357" s="1">
        <f t="shared" si="586"/>
        <v>44974</v>
      </c>
      <c r="H5357" s="2">
        <f t="shared" si="587"/>
        <v>44974.810416666667</v>
      </c>
      <c r="I5357" t="b">
        <f>OR(ABS(Table2[[#This Row],[DateTime]]-H5358) * 1440 &lt; 5, ABS(Table2[[#This Row],[DateTime]]-H5356) * 1440 &lt; 5)</f>
        <v>0</v>
      </c>
      <c r="J5357">
        <f>IF(Table2[[#This Row],[Mulitiple Sneeze?]],J5356+1,0)</f>
        <v>0</v>
      </c>
      <c r="K5357" t="str">
        <f>IF(AND(Table2[[#This Row],[Multiple Counter]]&gt;0, J5358=0),"Combo End","")</f>
        <v/>
      </c>
    </row>
    <row r="5358" spans="1:11" x14ac:dyDescent="0.25">
      <c r="A5358" s="1" t="s">
        <v>484</v>
      </c>
      <c r="B5358" t="str">
        <f t="shared" si="581"/>
        <v>February 18</v>
      </c>
      <c r="C5358" t="str">
        <f t="shared" si="582"/>
        <v>2023</v>
      </c>
      <c r="D5358" t="str">
        <f t="shared" si="583"/>
        <v>07:29PM</v>
      </c>
      <c r="E5358">
        <f t="shared" si="584"/>
        <v>2</v>
      </c>
      <c r="F5358" t="str">
        <f t="shared" si="585"/>
        <v>18</v>
      </c>
      <c r="G5358" s="1">
        <f t="shared" si="586"/>
        <v>44975</v>
      </c>
      <c r="H5358" s="2">
        <f t="shared" si="587"/>
        <v>44975.811805555553</v>
      </c>
      <c r="I5358" t="b">
        <f>OR(ABS(Table2[[#This Row],[DateTime]]-H5359) * 1440 &lt; 5, ABS(Table2[[#This Row],[DateTime]]-H5357) * 1440 &lt; 5)</f>
        <v>0</v>
      </c>
      <c r="J5358">
        <f>IF(Table2[[#This Row],[Mulitiple Sneeze?]],J5357+1,0)</f>
        <v>0</v>
      </c>
      <c r="K5358" t="str">
        <f>IF(AND(Table2[[#This Row],[Multiple Counter]]&gt;0, J5359=0),"Combo End","")</f>
        <v/>
      </c>
    </row>
    <row r="5359" spans="1:11" x14ac:dyDescent="0.25">
      <c r="A5359" s="1" t="s">
        <v>483</v>
      </c>
      <c r="B5359" t="str">
        <f t="shared" si="581"/>
        <v>February 19</v>
      </c>
      <c r="C5359" t="str">
        <f t="shared" si="582"/>
        <v>2023</v>
      </c>
      <c r="D5359" t="str">
        <f t="shared" si="583"/>
        <v>07:08AM</v>
      </c>
      <c r="E5359">
        <f t="shared" si="584"/>
        <v>2</v>
      </c>
      <c r="F5359" t="str">
        <f t="shared" si="585"/>
        <v>19</v>
      </c>
      <c r="G5359" s="1">
        <f t="shared" si="586"/>
        <v>44976</v>
      </c>
      <c r="H5359" s="2">
        <f t="shared" si="587"/>
        <v>44976.297222222223</v>
      </c>
      <c r="I5359" t="b">
        <f>OR(ABS(Table2[[#This Row],[DateTime]]-H5360) * 1440 &lt; 5, ABS(Table2[[#This Row],[DateTime]]-H5358) * 1440 &lt; 5)</f>
        <v>0</v>
      </c>
      <c r="J5359">
        <f>IF(Table2[[#This Row],[Mulitiple Sneeze?]],J5358+1,0)</f>
        <v>0</v>
      </c>
      <c r="K5359" t="str">
        <f>IF(AND(Table2[[#This Row],[Multiple Counter]]&gt;0, J5360=0),"Combo End","")</f>
        <v/>
      </c>
    </row>
    <row r="5360" spans="1:11" x14ac:dyDescent="0.25">
      <c r="A5360" s="1" t="s">
        <v>482</v>
      </c>
      <c r="B5360" t="str">
        <f t="shared" si="581"/>
        <v>February 19</v>
      </c>
      <c r="C5360" t="str">
        <f t="shared" si="582"/>
        <v>2023</v>
      </c>
      <c r="D5360" t="str">
        <f t="shared" si="583"/>
        <v>11:57AM</v>
      </c>
      <c r="E5360">
        <f t="shared" si="584"/>
        <v>2</v>
      </c>
      <c r="F5360" t="str">
        <f t="shared" si="585"/>
        <v>19</v>
      </c>
      <c r="G5360" s="1">
        <f t="shared" si="586"/>
        <v>44976</v>
      </c>
      <c r="H5360" s="2">
        <f t="shared" si="587"/>
        <v>44976.497916666667</v>
      </c>
      <c r="I5360" t="b">
        <f>OR(ABS(Table2[[#This Row],[DateTime]]-H5361) * 1440 &lt; 5, ABS(Table2[[#This Row],[DateTime]]-H5359) * 1440 &lt; 5)</f>
        <v>0</v>
      </c>
      <c r="J5360">
        <f>IF(Table2[[#This Row],[Mulitiple Sneeze?]],J5359+1,0)</f>
        <v>0</v>
      </c>
      <c r="K5360" t="str">
        <f>IF(AND(Table2[[#This Row],[Multiple Counter]]&gt;0, J5361=0),"Combo End","")</f>
        <v/>
      </c>
    </row>
    <row r="5361" spans="1:11" x14ac:dyDescent="0.25">
      <c r="A5361" s="1" t="s">
        <v>481</v>
      </c>
      <c r="B5361" t="str">
        <f t="shared" si="581"/>
        <v>February 19</v>
      </c>
      <c r="C5361" t="str">
        <f t="shared" si="582"/>
        <v>2023</v>
      </c>
      <c r="D5361" t="str">
        <f t="shared" si="583"/>
        <v>08:05PM</v>
      </c>
      <c r="E5361">
        <f t="shared" si="584"/>
        <v>2</v>
      </c>
      <c r="F5361" t="str">
        <f t="shared" si="585"/>
        <v>19</v>
      </c>
      <c r="G5361" s="1">
        <f t="shared" si="586"/>
        <v>44976</v>
      </c>
      <c r="H5361" s="2">
        <f t="shared" si="587"/>
        <v>44976.836805555555</v>
      </c>
      <c r="I5361" t="b">
        <f>OR(ABS(Table2[[#This Row],[DateTime]]-H5362) * 1440 &lt; 5, ABS(Table2[[#This Row],[DateTime]]-H5360) * 1440 &lt; 5)</f>
        <v>0</v>
      </c>
      <c r="J5361">
        <f>IF(Table2[[#This Row],[Mulitiple Sneeze?]],J5360+1,0)</f>
        <v>0</v>
      </c>
      <c r="K5361" t="str">
        <f>IF(AND(Table2[[#This Row],[Multiple Counter]]&gt;0, J5362=0),"Combo End","")</f>
        <v/>
      </c>
    </row>
    <row r="5362" spans="1:11" x14ac:dyDescent="0.25">
      <c r="A5362" s="1" t="s">
        <v>480</v>
      </c>
      <c r="B5362" t="str">
        <f t="shared" si="581"/>
        <v>February 20</v>
      </c>
      <c r="C5362" t="str">
        <f t="shared" si="582"/>
        <v>2023</v>
      </c>
      <c r="D5362" t="str">
        <f t="shared" si="583"/>
        <v>08:04PM</v>
      </c>
      <c r="E5362">
        <f t="shared" si="584"/>
        <v>2</v>
      </c>
      <c r="F5362" t="str">
        <f t="shared" si="585"/>
        <v>20</v>
      </c>
      <c r="G5362" s="1">
        <f t="shared" si="586"/>
        <v>44977</v>
      </c>
      <c r="H5362" s="2">
        <f t="shared" si="587"/>
        <v>44977.836111111108</v>
      </c>
      <c r="I5362" t="b">
        <f>OR(ABS(Table2[[#This Row],[DateTime]]-H5363) * 1440 &lt; 5, ABS(Table2[[#This Row],[DateTime]]-H5361) * 1440 &lt; 5)</f>
        <v>0</v>
      </c>
      <c r="J5362">
        <f>IF(Table2[[#This Row],[Mulitiple Sneeze?]],J5361+1,0)</f>
        <v>0</v>
      </c>
      <c r="K5362" t="str">
        <f>IF(AND(Table2[[#This Row],[Multiple Counter]]&gt;0, J5363=0),"Combo End","")</f>
        <v/>
      </c>
    </row>
    <row r="5363" spans="1:11" x14ac:dyDescent="0.25">
      <c r="A5363" s="1" t="s">
        <v>479</v>
      </c>
      <c r="B5363" t="str">
        <f t="shared" si="581"/>
        <v>February 21</v>
      </c>
      <c r="C5363" t="str">
        <f t="shared" si="582"/>
        <v>2023</v>
      </c>
      <c r="D5363" t="str">
        <f t="shared" si="583"/>
        <v>09:54AM</v>
      </c>
      <c r="E5363">
        <f t="shared" si="584"/>
        <v>2</v>
      </c>
      <c r="F5363" t="str">
        <f t="shared" si="585"/>
        <v>21</v>
      </c>
      <c r="G5363" s="1">
        <f t="shared" si="586"/>
        <v>44978</v>
      </c>
      <c r="H5363" s="2">
        <f t="shared" si="587"/>
        <v>44978.412499999999</v>
      </c>
      <c r="I5363" t="b">
        <f>OR(ABS(Table2[[#This Row],[DateTime]]-H5364) * 1440 &lt; 5, ABS(Table2[[#This Row],[DateTime]]-H5362) * 1440 &lt; 5)</f>
        <v>0</v>
      </c>
      <c r="J5363">
        <f>IF(Table2[[#This Row],[Mulitiple Sneeze?]],J5362+1,0)</f>
        <v>0</v>
      </c>
      <c r="K5363" t="str">
        <f>IF(AND(Table2[[#This Row],[Multiple Counter]]&gt;0, J5364=0),"Combo End","")</f>
        <v/>
      </c>
    </row>
    <row r="5364" spans="1:11" x14ac:dyDescent="0.25">
      <c r="A5364" s="1" t="s">
        <v>278</v>
      </c>
      <c r="B5364" t="str">
        <f t="shared" si="581"/>
        <v>February 21</v>
      </c>
      <c r="C5364" t="str">
        <f t="shared" si="582"/>
        <v>2023</v>
      </c>
      <c r="D5364" t="str">
        <f t="shared" si="583"/>
        <v>10:06AM</v>
      </c>
      <c r="E5364">
        <f t="shared" si="584"/>
        <v>2</v>
      </c>
      <c r="F5364" t="str">
        <f t="shared" si="585"/>
        <v>21</v>
      </c>
      <c r="G5364" s="1">
        <f t="shared" si="586"/>
        <v>44978</v>
      </c>
      <c r="H5364" s="2">
        <f t="shared" si="587"/>
        <v>44978.42083333333</v>
      </c>
      <c r="I5364" t="b">
        <f>OR(ABS(Table2[[#This Row],[DateTime]]-H5365) * 1440 &lt; 5, ABS(Table2[[#This Row],[DateTime]]-H5363) * 1440 &lt; 5)</f>
        <v>0</v>
      </c>
      <c r="J5364">
        <f>IF(Table2[[#This Row],[Mulitiple Sneeze?]],J5363+1,0)</f>
        <v>0</v>
      </c>
      <c r="K5364" t="str">
        <f>IF(AND(Table2[[#This Row],[Multiple Counter]]&gt;0, J5365=0),"Combo End","")</f>
        <v/>
      </c>
    </row>
    <row r="5365" spans="1:11" x14ac:dyDescent="0.25">
      <c r="A5365" s="1" t="s">
        <v>277</v>
      </c>
      <c r="B5365" t="str">
        <f t="shared" si="581"/>
        <v>February 22</v>
      </c>
      <c r="C5365" t="str">
        <f t="shared" si="582"/>
        <v>2023</v>
      </c>
      <c r="D5365" t="str">
        <f t="shared" si="583"/>
        <v>01:27PM</v>
      </c>
      <c r="E5365">
        <f t="shared" si="584"/>
        <v>2</v>
      </c>
      <c r="F5365" t="str">
        <f t="shared" si="585"/>
        <v>22</v>
      </c>
      <c r="G5365" s="1">
        <f t="shared" si="586"/>
        <v>44979</v>
      </c>
      <c r="H5365" s="2">
        <f t="shared" si="587"/>
        <v>44979.560416666667</v>
      </c>
      <c r="I5365" t="b">
        <f>OR(ABS(Table2[[#This Row],[DateTime]]-H5366) * 1440 &lt; 5, ABS(Table2[[#This Row],[DateTime]]-H5364) * 1440 &lt; 5)</f>
        <v>0</v>
      </c>
      <c r="J5365">
        <f>IF(Table2[[#This Row],[Mulitiple Sneeze?]],J5364+1,0)</f>
        <v>0</v>
      </c>
      <c r="K5365" t="str">
        <f>IF(AND(Table2[[#This Row],[Multiple Counter]]&gt;0, J5366=0),"Combo End","")</f>
        <v/>
      </c>
    </row>
    <row r="5366" spans="1:11" x14ac:dyDescent="0.25">
      <c r="A5366" s="1" t="s">
        <v>276</v>
      </c>
      <c r="B5366" t="str">
        <f t="shared" si="581"/>
        <v>February 23</v>
      </c>
      <c r="C5366" t="str">
        <f t="shared" si="582"/>
        <v>2023</v>
      </c>
      <c r="D5366" t="str">
        <f t="shared" si="583"/>
        <v>06:42AM</v>
      </c>
      <c r="E5366">
        <f t="shared" si="584"/>
        <v>2</v>
      </c>
      <c r="F5366" t="str">
        <f t="shared" si="585"/>
        <v>23</v>
      </c>
      <c r="G5366" s="1">
        <f t="shared" si="586"/>
        <v>44980</v>
      </c>
      <c r="H5366" s="2">
        <f t="shared" si="587"/>
        <v>44980.279166666667</v>
      </c>
      <c r="I5366" t="b">
        <f>OR(ABS(Table2[[#This Row],[DateTime]]-H5367) * 1440 &lt; 5, ABS(Table2[[#This Row],[DateTime]]-H5365) * 1440 &lt; 5)</f>
        <v>0</v>
      </c>
      <c r="J5366">
        <f>IF(Table2[[#This Row],[Mulitiple Sneeze?]],J5365+1,0)</f>
        <v>0</v>
      </c>
      <c r="K5366" t="str">
        <f>IF(AND(Table2[[#This Row],[Multiple Counter]]&gt;0, J5367=0),"Combo End","")</f>
        <v/>
      </c>
    </row>
    <row r="5367" spans="1:11" x14ac:dyDescent="0.25">
      <c r="A5367" s="1" t="s">
        <v>275</v>
      </c>
      <c r="B5367" t="str">
        <f t="shared" si="581"/>
        <v>February 23</v>
      </c>
      <c r="C5367" t="str">
        <f t="shared" si="582"/>
        <v>2023</v>
      </c>
      <c r="D5367" t="str">
        <f t="shared" si="583"/>
        <v>07:27AM</v>
      </c>
      <c r="E5367">
        <f t="shared" si="584"/>
        <v>2</v>
      </c>
      <c r="F5367" t="str">
        <f t="shared" si="585"/>
        <v>23</v>
      </c>
      <c r="G5367" s="1">
        <f t="shared" si="586"/>
        <v>44980</v>
      </c>
      <c r="H5367" s="2">
        <f t="shared" si="587"/>
        <v>44980.310416666667</v>
      </c>
      <c r="I5367" t="b">
        <f>OR(ABS(Table2[[#This Row],[DateTime]]-H5368) * 1440 &lt; 5, ABS(Table2[[#This Row],[DateTime]]-H5366) * 1440 &lt; 5)</f>
        <v>0</v>
      </c>
      <c r="J5367">
        <f>IF(Table2[[#This Row],[Mulitiple Sneeze?]],J5366+1,0)</f>
        <v>0</v>
      </c>
      <c r="K5367" t="str">
        <f>IF(AND(Table2[[#This Row],[Multiple Counter]]&gt;0, J5368=0),"Combo End","")</f>
        <v/>
      </c>
    </row>
    <row r="5368" spans="1:11" x14ac:dyDescent="0.25">
      <c r="A5368" s="1" t="s">
        <v>274</v>
      </c>
      <c r="B5368" t="str">
        <f t="shared" si="581"/>
        <v>February 24</v>
      </c>
      <c r="C5368" t="str">
        <f t="shared" si="582"/>
        <v>2023</v>
      </c>
      <c r="D5368" t="str">
        <f t="shared" si="583"/>
        <v>07:48AM</v>
      </c>
      <c r="E5368">
        <f t="shared" si="584"/>
        <v>2</v>
      </c>
      <c r="F5368" t="str">
        <f t="shared" si="585"/>
        <v>24</v>
      </c>
      <c r="G5368" s="1">
        <f t="shared" si="586"/>
        <v>44981</v>
      </c>
      <c r="H5368" s="2">
        <f t="shared" si="587"/>
        <v>44981.324999999997</v>
      </c>
      <c r="I5368" t="b">
        <f>OR(ABS(Table2[[#This Row],[DateTime]]-H5369) * 1440 &lt; 5, ABS(Table2[[#This Row],[DateTime]]-H5367) * 1440 &lt; 5)</f>
        <v>0</v>
      </c>
      <c r="J5368">
        <f>IF(Table2[[#This Row],[Mulitiple Sneeze?]],J5367+1,0)</f>
        <v>0</v>
      </c>
      <c r="K5368" t="str">
        <f>IF(AND(Table2[[#This Row],[Multiple Counter]]&gt;0, J5369=0),"Combo End","")</f>
        <v/>
      </c>
    </row>
    <row r="5369" spans="1:11" x14ac:dyDescent="0.25">
      <c r="A5369" s="1" t="s">
        <v>273</v>
      </c>
      <c r="B5369" t="str">
        <f t="shared" si="581"/>
        <v>February 24</v>
      </c>
      <c r="C5369" t="str">
        <f t="shared" si="582"/>
        <v>2023</v>
      </c>
      <c r="D5369" t="str">
        <f t="shared" si="583"/>
        <v>10:17AM</v>
      </c>
      <c r="E5369">
        <f t="shared" si="584"/>
        <v>2</v>
      </c>
      <c r="F5369" t="str">
        <f t="shared" si="585"/>
        <v>24</v>
      </c>
      <c r="G5369" s="1">
        <f t="shared" si="586"/>
        <v>44981</v>
      </c>
      <c r="H5369" s="2">
        <f t="shared" si="587"/>
        <v>44981.428472222222</v>
      </c>
      <c r="I5369" t="b">
        <f>OR(ABS(Table2[[#This Row],[DateTime]]-H5370) * 1440 &lt; 5, ABS(Table2[[#This Row],[DateTime]]-H5368) * 1440 &lt; 5)</f>
        <v>0</v>
      </c>
      <c r="J5369">
        <f>IF(Table2[[#This Row],[Mulitiple Sneeze?]],J5368+1,0)</f>
        <v>0</v>
      </c>
      <c r="K5369" t="str">
        <f>IF(AND(Table2[[#This Row],[Multiple Counter]]&gt;0, J5370=0),"Combo End","")</f>
        <v/>
      </c>
    </row>
    <row r="5370" spans="1:11" x14ac:dyDescent="0.25">
      <c r="A5370" s="1" t="s">
        <v>272</v>
      </c>
      <c r="B5370" t="str">
        <f t="shared" si="581"/>
        <v>February 24</v>
      </c>
      <c r="C5370" t="str">
        <f t="shared" si="582"/>
        <v>2023</v>
      </c>
      <c r="D5370" t="str">
        <f t="shared" si="583"/>
        <v>03:49PM</v>
      </c>
      <c r="E5370">
        <f t="shared" si="584"/>
        <v>2</v>
      </c>
      <c r="F5370" t="str">
        <f t="shared" si="585"/>
        <v>24</v>
      </c>
      <c r="G5370" s="1">
        <f t="shared" si="586"/>
        <v>44981</v>
      </c>
      <c r="H5370" s="2">
        <f t="shared" si="587"/>
        <v>44981.65902777778</v>
      </c>
      <c r="I5370" t="b">
        <f>OR(ABS(Table2[[#This Row],[DateTime]]-H5371) * 1440 &lt; 5, ABS(Table2[[#This Row],[DateTime]]-H5369) * 1440 &lt; 5)</f>
        <v>0</v>
      </c>
      <c r="J5370">
        <f>IF(Table2[[#This Row],[Mulitiple Sneeze?]],J5369+1,0)</f>
        <v>0</v>
      </c>
      <c r="K5370" t="str">
        <f>IF(AND(Table2[[#This Row],[Multiple Counter]]&gt;0, J5371=0),"Combo End","")</f>
        <v/>
      </c>
    </row>
    <row r="5371" spans="1:11" x14ac:dyDescent="0.25">
      <c r="A5371" s="1" t="s">
        <v>271</v>
      </c>
      <c r="B5371" t="str">
        <f t="shared" si="581"/>
        <v>February 25</v>
      </c>
      <c r="C5371" t="str">
        <f t="shared" si="582"/>
        <v>2023</v>
      </c>
      <c r="D5371" t="str">
        <f t="shared" si="583"/>
        <v>01:07PM</v>
      </c>
      <c r="E5371">
        <f t="shared" si="584"/>
        <v>2</v>
      </c>
      <c r="F5371" t="str">
        <f t="shared" si="585"/>
        <v>25</v>
      </c>
      <c r="G5371" s="1">
        <f t="shared" si="586"/>
        <v>44982</v>
      </c>
      <c r="H5371" s="2">
        <f t="shared" si="587"/>
        <v>44982.546527777777</v>
      </c>
      <c r="I5371" t="b">
        <f>OR(ABS(Table2[[#This Row],[DateTime]]-H5372) * 1440 &lt; 5, ABS(Table2[[#This Row],[DateTime]]-H5370) * 1440 &lt; 5)</f>
        <v>0</v>
      </c>
      <c r="J5371">
        <f>IF(Table2[[#This Row],[Mulitiple Sneeze?]],J5370+1,0)</f>
        <v>0</v>
      </c>
      <c r="K5371" t="str">
        <f>IF(AND(Table2[[#This Row],[Multiple Counter]]&gt;0, J5372=0),"Combo End","")</f>
        <v/>
      </c>
    </row>
    <row r="5372" spans="1:11" x14ac:dyDescent="0.25">
      <c r="A5372" s="1" t="s">
        <v>270</v>
      </c>
      <c r="B5372" t="str">
        <f t="shared" si="581"/>
        <v>February 26</v>
      </c>
      <c r="C5372" t="str">
        <f t="shared" si="582"/>
        <v>2023</v>
      </c>
      <c r="D5372" t="str">
        <f t="shared" si="583"/>
        <v>11:48AM</v>
      </c>
      <c r="E5372">
        <f t="shared" si="584"/>
        <v>2</v>
      </c>
      <c r="F5372" t="str">
        <f t="shared" si="585"/>
        <v>26</v>
      </c>
      <c r="G5372" s="1">
        <f t="shared" si="586"/>
        <v>44983</v>
      </c>
      <c r="H5372" s="2">
        <f t="shared" si="587"/>
        <v>44983.491666666669</v>
      </c>
      <c r="I5372" t="b">
        <f>OR(ABS(Table2[[#This Row],[DateTime]]-H5373) * 1440 &lt; 5, ABS(Table2[[#This Row],[DateTime]]-H5371) * 1440 &lt; 5)</f>
        <v>0</v>
      </c>
      <c r="J5372">
        <f>IF(Table2[[#This Row],[Mulitiple Sneeze?]],J5371+1,0)</f>
        <v>0</v>
      </c>
      <c r="K5372" t="str">
        <f>IF(AND(Table2[[#This Row],[Multiple Counter]]&gt;0, J5373=0),"Combo End","")</f>
        <v/>
      </c>
    </row>
    <row r="5373" spans="1:11" x14ac:dyDescent="0.25">
      <c r="A5373" s="1" t="s">
        <v>269</v>
      </c>
      <c r="B5373" t="str">
        <f t="shared" si="581"/>
        <v>February 27</v>
      </c>
      <c r="C5373" t="str">
        <f t="shared" si="582"/>
        <v>2023</v>
      </c>
      <c r="D5373" t="str">
        <f t="shared" si="583"/>
        <v>06:40AM</v>
      </c>
      <c r="E5373">
        <f t="shared" si="584"/>
        <v>2</v>
      </c>
      <c r="F5373" t="str">
        <f t="shared" si="585"/>
        <v>27</v>
      </c>
      <c r="G5373" s="1">
        <f t="shared" si="586"/>
        <v>44984</v>
      </c>
      <c r="H5373" s="2">
        <f t="shared" si="587"/>
        <v>44984.277777777781</v>
      </c>
      <c r="I5373" t="b">
        <f>OR(ABS(Table2[[#This Row],[DateTime]]-H5374) * 1440 &lt; 5, ABS(Table2[[#This Row],[DateTime]]-H5372) * 1440 &lt; 5)</f>
        <v>0</v>
      </c>
      <c r="J5373">
        <f>IF(Table2[[#This Row],[Mulitiple Sneeze?]],J5372+1,0)</f>
        <v>0</v>
      </c>
      <c r="K5373" t="str">
        <f>IF(AND(Table2[[#This Row],[Multiple Counter]]&gt;0, J5374=0),"Combo End","")</f>
        <v/>
      </c>
    </row>
    <row r="5374" spans="1:11" x14ac:dyDescent="0.25">
      <c r="A5374" s="1" t="s">
        <v>268</v>
      </c>
      <c r="B5374" t="str">
        <f t="shared" si="581"/>
        <v>February 27</v>
      </c>
      <c r="C5374" t="str">
        <f t="shared" si="582"/>
        <v>2023</v>
      </c>
      <c r="D5374" t="str">
        <f t="shared" si="583"/>
        <v>10:51AM</v>
      </c>
      <c r="E5374">
        <f t="shared" si="584"/>
        <v>2</v>
      </c>
      <c r="F5374" t="str">
        <f t="shared" si="585"/>
        <v>27</v>
      </c>
      <c r="G5374" s="1">
        <f t="shared" si="586"/>
        <v>44984</v>
      </c>
      <c r="H5374" s="2">
        <f t="shared" si="587"/>
        <v>44984.45208333333</v>
      </c>
      <c r="I5374" t="b">
        <f>OR(ABS(Table2[[#This Row],[DateTime]]-H5375) * 1440 &lt; 5, ABS(Table2[[#This Row],[DateTime]]-H5373) * 1440 &lt; 5)</f>
        <v>0</v>
      </c>
      <c r="J5374">
        <f>IF(Table2[[#This Row],[Mulitiple Sneeze?]],J5373+1,0)</f>
        <v>0</v>
      </c>
      <c r="K5374" t="str">
        <f>IF(AND(Table2[[#This Row],[Multiple Counter]]&gt;0, J5375=0),"Combo End","")</f>
        <v/>
      </c>
    </row>
    <row r="5375" spans="1:11" x14ac:dyDescent="0.25">
      <c r="A5375" s="1" t="s">
        <v>267</v>
      </c>
      <c r="B5375" t="str">
        <f t="shared" si="581"/>
        <v>February 27</v>
      </c>
      <c r="C5375" t="str">
        <f t="shared" si="582"/>
        <v>2023</v>
      </c>
      <c r="D5375" t="str">
        <f t="shared" si="583"/>
        <v>11:46AM</v>
      </c>
      <c r="E5375">
        <f t="shared" si="584"/>
        <v>2</v>
      </c>
      <c r="F5375" t="str">
        <f t="shared" si="585"/>
        <v>27</v>
      </c>
      <c r="G5375" s="1">
        <f t="shared" si="586"/>
        <v>44984</v>
      </c>
      <c r="H5375" s="2">
        <f t="shared" si="587"/>
        <v>44984.490277777775</v>
      </c>
      <c r="I5375" t="b">
        <f>OR(ABS(Table2[[#This Row],[DateTime]]-H5376) * 1440 &lt; 5, ABS(Table2[[#This Row],[DateTime]]-H5374) * 1440 &lt; 5)</f>
        <v>0</v>
      </c>
      <c r="J5375">
        <f>IF(Table2[[#This Row],[Mulitiple Sneeze?]],J5374+1,0)</f>
        <v>0</v>
      </c>
      <c r="K5375" t="str">
        <f>IF(AND(Table2[[#This Row],[Multiple Counter]]&gt;0, J5376=0),"Combo End","")</f>
        <v/>
      </c>
    </row>
    <row r="5376" spans="1:11" x14ac:dyDescent="0.25">
      <c r="A5376" s="1" t="s">
        <v>266</v>
      </c>
      <c r="B5376" t="str">
        <f t="shared" si="581"/>
        <v>February 27</v>
      </c>
      <c r="C5376" t="str">
        <f t="shared" si="582"/>
        <v>2023</v>
      </c>
      <c r="D5376" t="str">
        <f t="shared" si="583"/>
        <v>08:34PM</v>
      </c>
      <c r="E5376">
        <f t="shared" si="584"/>
        <v>2</v>
      </c>
      <c r="F5376" t="str">
        <f t="shared" si="585"/>
        <v>27</v>
      </c>
      <c r="G5376" s="1">
        <f t="shared" si="586"/>
        <v>44984</v>
      </c>
      <c r="H5376" s="2">
        <f t="shared" si="587"/>
        <v>44984.856944444444</v>
      </c>
      <c r="I5376" t="b">
        <f>OR(ABS(Table2[[#This Row],[DateTime]]-H5377) * 1440 &lt; 5, ABS(Table2[[#This Row],[DateTime]]-H5375) * 1440 &lt; 5)</f>
        <v>0</v>
      </c>
      <c r="J5376">
        <f>IF(Table2[[#This Row],[Mulitiple Sneeze?]],J5375+1,0)</f>
        <v>0</v>
      </c>
      <c r="K5376" t="str">
        <f>IF(AND(Table2[[#This Row],[Multiple Counter]]&gt;0, J5377=0),"Combo End","")</f>
        <v/>
      </c>
    </row>
    <row r="5377" spans="1:11" x14ac:dyDescent="0.25">
      <c r="A5377" s="1" t="s">
        <v>265</v>
      </c>
      <c r="B5377" t="str">
        <f t="shared" si="581"/>
        <v>February 28</v>
      </c>
      <c r="C5377" t="str">
        <f t="shared" si="582"/>
        <v>2023</v>
      </c>
      <c r="D5377" t="str">
        <f t="shared" si="583"/>
        <v>08:06AM</v>
      </c>
      <c r="E5377">
        <f t="shared" si="584"/>
        <v>2</v>
      </c>
      <c r="F5377" t="str">
        <f t="shared" si="585"/>
        <v>28</v>
      </c>
      <c r="G5377" s="1">
        <f t="shared" si="586"/>
        <v>44985</v>
      </c>
      <c r="H5377" s="2">
        <f t="shared" si="587"/>
        <v>44985.337500000001</v>
      </c>
      <c r="I5377" t="b">
        <f>OR(ABS(Table2[[#This Row],[DateTime]]-H5378) * 1440 &lt; 5, ABS(Table2[[#This Row],[DateTime]]-H5376) * 1440 &lt; 5)</f>
        <v>0</v>
      </c>
      <c r="J5377">
        <f>IF(Table2[[#This Row],[Mulitiple Sneeze?]],J5376+1,0)</f>
        <v>0</v>
      </c>
      <c r="K5377" t="str">
        <f>IF(AND(Table2[[#This Row],[Multiple Counter]]&gt;0, J5378=0),"Combo End","")</f>
        <v/>
      </c>
    </row>
    <row r="5378" spans="1:11" x14ac:dyDescent="0.25">
      <c r="A5378" s="1" t="s">
        <v>264</v>
      </c>
      <c r="B5378" t="str">
        <f t="shared" ref="B5378:B5441" si="588">_xlfn.TEXTBEFORE(A5378,",")</f>
        <v>February 28</v>
      </c>
      <c r="C5378" t="str">
        <f t="shared" ref="C5378:C5441" si="589">LEFT(_xlfn.TEXTAFTER(A5378, ", "), 4)</f>
        <v>2023</v>
      </c>
      <c r="D5378" t="str">
        <f t="shared" ref="D5378:D5441" si="590">_xlfn.TEXTAFTER(A5378, "at ")</f>
        <v>11:08AM</v>
      </c>
      <c r="E5378">
        <f t="shared" ref="E5378:E5441" si="591">MONTH(1&amp;B5378)</f>
        <v>2</v>
      </c>
      <c r="F5378" t="str">
        <f t="shared" ref="F5378:F5441" si="592">RIGHT(B5378, 2)</f>
        <v>28</v>
      </c>
      <c r="G5378" s="1">
        <f t="shared" ref="G5378:G5441" si="593">DATE(C5378,E5378,F5378)</f>
        <v>44985</v>
      </c>
      <c r="H5378" s="2">
        <f t="shared" ref="H5378:H5441" si="594">G5378+TIMEVALUE(_xlfn.CONCAT(LEFT(D5378, 5), " ", RIGHT(D5378, 2)))</f>
        <v>44985.463888888888</v>
      </c>
      <c r="I5378" t="b">
        <f>OR(ABS(Table2[[#This Row],[DateTime]]-H5379) * 1440 &lt; 5, ABS(Table2[[#This Row],[DateTime]]-H5377) * 1440 &lt; 5)</f>
        <v>0</v>
      </c>
      <c r="J5378">
        <f>IF(Table2[[#This Row],[Mulitiple Sneeze?]],J5377+1,0)</f>
        <v>0</v>
      </c>
      <c r="K5378" t="str">
        <f>IF(AND(Table2[[#This Row],[Multiple Counter]]&gt;0, J5379=0),"Combo End","")</f>
        <v/>
      </c>
    </row>
    <row r="5379" spans="1:11" x14ac:dyDescent="0.25">
      <c r="A5379" s="1" t="s">
        <v>263</v>
      </c>
      <c r="B5379" t="str">
        <f t="shared" si="588"/>
        <v>February 28</v>
      </c>
      <c r="C5379" t="str">
        <f t="shared" si="589"/>
        <v>2023</v>
      </c>
      <c r="D5379" t="str">
        <f t="shared" si="590"/>
        <v>12:56PM</v>
      </c>
      <c r="E5379">
        <f t="shared" si="591"/>
        <v>2</v>
      </c>
      <c r="F5379" t="str">
        <f t="shared" si="592"/>
        <v>28</v>
      </c>
      <c r="G5379" s="1">
        <f t="shared" si="593"/>
        <v>44985</v>
      </c>
      <c r="H5379" s="2">
        <f t="shared" si="594"/>
        <v>44985.538888888892</v>
      </c>
      <c r="I5379" t="b">
        <f>OR(ABS(Table2[[#This Row],[DateTime]]-H5380) * 1440 &lt; 5, ABS(Table2[[#This Row],[DateTime]]-H5378) * 1440 &lt; 5)</f>
        <v>0</v>
      </c>
      <c r="J5379">
        <f>IF(Table2[[#This Row],[Mulitiple Sneeze?]],J5378+1,0)</f>
        <v>0</v>
      </c>
      <c r="K5379" t="str">
        <f>IF(AND(Table2[[#This Row],[Multiple Counter]]&gt;0, J5380=0),"Combo End","")</f>
        <v/>
      </c>
    </row>
    <row r="5380" spans="1:11" x14ac:dyDescent="0.25">
      <c r="A5380" s="1" t="s">
        <v>262</v>
      </c>
      <c r="B5380" t="str">
        <f t="shared" si="588"/>
        <v>February 28</v>
      </c>
      <c r="C5380" t="str">
        <f t="shared" si="589"/>
        <v>2023</v>
      </c>
      <c r="D5380" t="str">
        <f t="shared" si="590"/>
        <v>05:46PM</v>
      </c>
      <c r="E5380">
        <f t="shared" si="591"/>
        <v>2</v>
      </c>
      <c r="F5380" t="str">
        <f t="shared" si="592"/>
        <v>28</v>
      </c>
      <c r="G5380" s="1">
        <f t="shared" si="593"/>
        <v>44985</v>
      </c>
      <c r="H5380" s="2">
        <f t="shared" si="594"/>
        <v>44985.740277777775</v>
      </c>
      <c r="I5380" t="b">
        <f>OR(ABS(Table2[[#This Row],[DateTime]]-H5381) * 1440 &lt; 5, ABS(Table2[[#This Row],[DateTime]]-H5379) * 1440 &lt; 5)</f>
        <v>0</v>
      </c>
      <c r="J5380">
        <f>IF(Table2[[#This Row],[Mulitiple Sneeze?]],J5379+1,0)</f>
        <v>0</v>
      </c>
      <c r="K5380" t="str">
        <f>IF(AND(Table2[[#This Row],[Multiple Counter]]&gt;0, J5381=0),"Combo End","")</f>
        <v/>
      </c>
    </row>
    <row r="5381" spans="1:11" x14ac:dyDescent="0.25">
      <c r="A5381" s="1" t="s">
        <v>261</v>
      </c>
      <c r="B5381" t="str">
        <f t="shared" si="588"/>
        <v>March 01</v>
      </c>
      <c r="C5381" t="str">
        <f t="shared" si="589"/>
        <v>2023</v>
      </c>
      <c r="D5381" t="str">
        <f t="shared" si="590"/>
        <v>07:57AM</v>
      </c>
      <c r="E5381">
        <f t="shared" si="591"/>
        <v>3</v>
      </c>
      <c r="F5381" t="str">
        <f t="shared" si="592"/>
        <v>01</v>
      </c>
      <c r="G5381" s="1">
        <f t="shared" si="593"/>
        <v>44986</v>
      </c>
      <c r="H5381" s="2">
        <f t="shared" si="594"/>
        <v>44986.331250000003</v>
      </c>
      <c r="I5381" t="b">
        <f>OR(ABS(Table2[[#This Row],[DateTime]]-H5382) * 1440 &lt; 5, ABS(Table2[[#This Row],[DateTime]]-H5380) * 1440 &lt; 5)</f>
        <v>0</v>
      </c>
      <c r="J5381">
        <f>IF(Table2[[#This Row],[Mulitiple Sneeze?]],J5380+1,0)</f>
        <v>0</v>
      </c>
      <c r="K5381" t="str">
        <f>IF(AND(Table2[[#This Row],[Multiple Counter]]&gt;0, J5382=0),"Combo End","")</f>
        <v/>
      </c>
    </row>
    <row r="5382" spans="1:11" x14ac:dyDescent="0.25">
      <c r="A5382" s="1" t="s">
        <v>260</v>
      </c>
      <c r="B5382" t="str">
        <f t="shared" si="588"/>
        <v>March 01</v>
      </c>
      <c r="C5382" t="str">
        <f t="shared" si="589"/>
        <v>2023</v>
      </c>
      <c r="D5382" t="str">
        <f t="shared" si="590"/>
        <v>08:23AM</v>
      </c>
      <c r="E5382">
        <f t="shared" si="591"/>
        <v>3</v>
      </c>
      <c r="F5382" t="str">
        <f t="shared" si="592"/>
        <v>01</v>
      </c>
      <c r="G5382" s="1">
        <f t="shared" si="593"/>
        <v>44986</v>
      </c>
      <c r="H5382" s="2">
        <f t="shared" si="594"/>
        <v>44986.349305555559</v>
      </c>
      <c r="I5382" t="b">
        <f>OR(ABS(Table2[[#This Row],[DateTime]]-H5383) * 1440 &lt; 5, ABS(Table2[[#This Row],[DateTime]]-H5381) * 1440 &lt; 5)</f>
        <v>0</v>
      </c>
      <c r="J5382">
        <f>IF(Table2[[#This Row],[Mulitiple Sneeze?]],J5381+1,0)</f>
        <v>0</v>
      </c>
      <c r="K5382" t="str">
        <f>IF(AND(Table2[[#This Row],[Multiple Counter]]&gt;0, J5383=0),"Combo End","")</f>
        <v/>
      </c>
    </row>
    <row r="5383" spans="1:11" x14ac:dyDescent="0.25">
      <c r="A5383" s="1" t="s">
        <v>259</v>
      </c>
      <c r="B5383" t="str">
        <f t="shared" si="588"/>
        <v>March 01</v>
      </c>
      <c r="C5383" t="str">
        <f t="shared" si="589"/>
        <v>2023</v>
      </c>
      <c r="D5383" t="str">
        <f t="shared" si="590"/>
        <v>10:57AM</v>
      </c>
      <c r="E5383">
        <f t="shared" si="591"/>
        <v>3</v>
      </c>
      <c r="F5383" t="str">
        <f t="shared" si="592"/>
        <v>01</v>
      </c>
      <c r="G5383" s="1">
        <f t="shared" si="593"/>
        <v>44986</v>
      </c>
      <c r="H5383" s="2">
        <f t="shared" si="594"/>
        <v>44986.456250000003</v>
      </c>
      <c r="I5383" t="b">
        <f>OR(ABS(Table2[[#This Row],[DateTime]]-H5384) * 1440 &lt; 5, ABS(Table2[[#This Row],[DateTime]]-H5382) * 1440 &lt; 5)</f>
        <v>0</v>
      </c>
      <c r="J5383">
        <f>IF(Table2[[#This Row],[Mulitiple Sneeze?]],J5382+1,0)</f>
        <v>0</v>
      </c>
      <c r="K5383" t="str">
        <f>IF(AND(Table2[[#This Row],[Multiple Counter]]&gt;0, J5384=0),"Combo End","")</f>
        <v/>
      </c>
    </row>
    <row r="5384" spans="1:11" x14ac:dyDescent="0.25">
      <c r="A5384" s="1" t="s">
        <v>58</v>
      </c>
      <c r="B5384" t="str">
        <f t="shared" si="588"/>
        <v>March 02</v>
      </c>
      <c r="C5384" t="str">
        <f t="shared" si="589"/>
        <v>2023</v>
      </c>
      <c r="D5384" t="str">
        <f t="shared" si="590"/>
        <v>06:10AM</v>
      </c>
      <c r="E5384">
        <f t="shared" si="591"/>
        <v>3</v>
      </c>
      <c r="F5384" t="str">
        <f t="shared" si="592"/>
        <v>02</v>
      </c>
      <c r="G5384" s="1">
        <f t="shared" si="593"/>
        <v>44987</v>
      </c>
      <c r="H5384" s="2">
        <f t="shared" si="594"/>
        <v>44987.256944444445</v>
      </c>
      <c r="I5384" t="b">
        <f>OR(ABS(Table2[[#This Row],[DateTime]]-H5385) * 1440 &lt; 5, ABS(Table2[[#This Row],[DateTime]]-H5383) * 1440 &lt; 5)</f>
        <v>0</v>
      </c>
      <c r="J5384">
        <f>IF(Table2[[#This Row],[Mulitiple Sneeze?]],J5383+1,0)</f>
        <v>0</v>
      </c>
      <c r="K5384" t="str">
        <f>IF(AND(Table2[[#This Row],[Multiple Counter]]&gt;0, J5385=0),"Combo End","")</f>
        <v/>
      </c>
    </row>
    <row r="5385" spans="1:11" x14ac:dyDescent="0.25">
      <c r="A5385" s="1" t="s">
        <v>57</v>
      </c>
      <c r="B5385" t="str">
        <f t="shared" si="588"/>
        <v>March 02</v>
      </c>
      <c r="C5385" t="str">
        <f t="shared" si="589"/>
        <v>2023</v>
      </c>
      <c r="D5385" t="str">
        <f t="shared" si="590"/>
        <v>06:23AM</v>
      </c>
      <c r="E5385">
        <f t="shared" si="591"/>
        <v>3</v>
      </c>
      <c r="F5385" t="str">
        <f t="shared" si="592"/>
        <v>02</v>
      </c>
      <c r="G5385" s="1">
        <f t="shared" si="593"/>
        <v>44987</v>
      </c>
      <c r="H5385" s="2">
        <f t="shared" si="594"/>
        <v>44987.265972222223</v>
      </c>
      <c r="I5385" t="b">
        <f>OR(ABS(Table2[[#This Row],[DateTime]]-H5386) * 1440 &lt; 5, ABS(Table2[[#This Row],[DateTime]]-H5384) * 1440 &lt; 5)</f>
        <v>0</v>
      </c>
      <c r="J5385">
        <f>IF(Table2[[#This Row],[Mulitiple Sneeze?]],J5384+1,0)</f>
        <v>0</v>
      </c>
      <c r="K5385" t="str">
        <f>IF(AND(Table2[[#This Row],[Multiple Counter]]&gt;0, J5386=0),"Combo End","")</f>
        <v/>
      </c>
    </row>
    <row r="5386" spans="1:11" x14ac:dyDescent="0.25">
      <c r="A5386" s="1" t="s">
        <v>56</v>
      </c>
      <c r="B5386" t="str">
        <f t="shared" si="588"/>
        <v>March 02</v>
      </c>
      <c r="C5386" t="str">
        <f t="shared" si="589"/>
        <v>2023</v>
      </c>
      <c r="D5386" t="str">
        <f t="shared" si="590"/>
        <v>11:40AM</v>
      </c>
      <c r="E5386">
        <f t="shared" si="591"/>
        <v>3</v>
      </c>
      <c r="F5386" t="str">
        <f t="shared" si="592"/>
        <v>02</v>
      </c>
      <c r="G5386" s="1">
        <f t="shared" si="593"/>
        <v>44987</v>
      </c>
      <c r="H5386" s="2">
        <f t="shared" si="594"/>
        <v>44987.486111111109</v>
      </c>
      <c r="I5386" t="b">
        <f>OR(ABS(Table2[[#This Row],[DateTime]]-H5387) * 1440 &lt; 5, ABS(Table2[[#This Row],[DateTime]]-H5385) * 1440 &lt; 5)</f>
        <v>0</v>
      </c>
      <c r="J5386">
        <f>IF(Table2[[#This Row],[Mulitiple Sneeze?]],J5385+1,0)</f>
        <v>0</v>
      </c>
      <c r="K5386" t="str">
        <f>IF(AND(Table2[[#This Row],[Multiple Counter]]&gt;0, J5387=0),"Combo End","")</f>
        <v/>
      </c>
    </row>
    <row r="5387" spans="1:11" x14ac:dyDescent="0.25">
      <c r="A5387" s="1" t="s">
        <v>55</v>
      </c>
      <c r="B5387" t="str">
        <f t="shared" si="588"/>
        <v>March 02</v>
      </c>
      <c r="C5387" t="str">
        <f t="shared" si="589"/>
        <v>2023</v>
      </c>
      <c r="D5387" t="str">
        <f t="shared" si="590"/>
        <v>01:52PM</v>
      </c>
      <c r="E5387">
        <f t="shared" si="591"/>
        <v>3</v>
      </c>
      <c r="F5387" t="str">
        <f t="shared" si="592"/>
        <v>02</v>
      </c>
      <c r="G5387" s="1">
        <f t="shared" si="593"/>
        <v>44987</v>
      </c>
      <c r="H5387" s="2">
        <f t="shared" si="594"/>
        <v>44987.577777777777</v>
      </c>
      <c r="I5387" t="b">
        <f>OR(ABS(Table2[[#This Row],[DateTime]]-H5388) * 1440 &lt; 5, ABS(Table2[[#This Row],[DateTime]]-H5386) * 1440 &lt; 5)</f>
        <v>0</v>
      </c>
      <c r="J5387">
        <f>IF(Table2[[#This Row],[Mulitiple Sneeze?]],J5386+1,0)</f>
        <v>0</v>
      </c>
      <c r="K5387" t="str">
        <f>IF(AND(Table2[[#This Row],[Multiple Counter]]&gt;0, J5388=0),"Combo End","")</f>
        <v/>
      </c>
    </row>
    <row r="5388" spans="1:11" x14ac:dyDescent="0.25">
      <c r="A5388" s="1" t="s">
        <v>54</v>
      </c>
      <c r="B5388" t="str">
        <f t="shared" si="588"/>
        <v>March 02</v>
      </c>
      <c r="C5388" t="str">
        <f t="shared" si="589"/>
        <v>2023</v>
      </c>
      <c r="D5388" t="str">
        <f t="shared" si="590"/>
        <v>03:46PM</v>
      </c>
      <c r="E5388">
        <f t="shared" si="591"/>
        <v>3</v>
      </c>
      <c r="F5388" t="str">
        <f t="shared" si="592"/>
        <v>02</v>
      </c>
      <c r="G5388" s="1">
        <f t="shared" si="593"/>
        <v>44987</v>
      </c>
      <c r="H5388" s="2">
        <f t="shared" si="594"/>
        <v>44987.656944444447</v>
      </c>
      <c r="I5388" t="b">
        <f>OR(ABS(Table2[[#This Row],[DateTime]]-H5389) * 1440 &lt; 5, ABS(Table2[[#This Row],[DateTime]]-H5387) * 1440 &lt; 5)</f>
        <v>0</v>
      </c>
      <c r="J5388">
        <f>IF(Table2[[#This Row],[Mulitiple Sneeze?]],J5387+1,0)</f>
        <v>0</v>
      </c>
      <c r="K5388" t="str">
        <f>IF(AND(Table2[[#This Row],[Multiple Counter]]&gt;0, J5389=0),"Combo End","")</f>
        <v/>
      </c>
    </row>
    <row r="5389" spans="1:11" x14ac:dyDescent="0.25">
      <c r="A5389" s="1" t="s">
        <v>53</v>
      </c>
      <c r="B5389" t="str">
        <f t="shared" si="588"/>
        <v>March 02</v>
      </c>
      <c r="C5389" t="str">
        <f t="shared" si="589"/>
        <v>2023</v>
      </c>
      <c r="D5389" t="str">
        <f t="shared" si="590"/>
        <v>08:47PM</v>
      </c>
      <c r="E5389">
        <f t="shared" si="591"/>
        <v>3</v>
      </c>
      <c r="F5389" t="str">
        <f t="shared" si="592"/>
        <v>02</v>
      </c>
      <c r="G5389" s="1">
        <f t="shared" si="593"/>
        <v>44987</v>
      </c>
      <c r="H5389" s="2">
        <f t="shared" si="594"/>
        <v>44987.865972222222</v>
      </c>
      <c r="I5389" t="b">
        <f>OR(ABS(Table2[[#This Row],[DateTime]]-H5390) * 1440 &lt; 5, ABS(Table2[[#This Row],[DateTime]]-H5388) * 1440 &lt; 5)</f>
        <v>0</v>
      </c>
      <c r="J5389">
        <f>IF(Table2[[#This Row],[Mulitiple Sneeze?]],J5388+1,0)</f>
        <v>0</v>
      </c>
      <c r="K5389" t="str">
        <f>IF(AND(Table2[[#This Row],[Multiple Counter]]&gt;0, J5390=0),"Combo End","")</f>
        <v/>
      </c>
    </row>
    <row r="5390" spans="1:11" x14ac:dyDescent="0.25">
      <c r="A5390" s="1" t="s">
        <v>52</v>
      </c>
      <c r="B5390" t="str">
        <f t="shared" si="588"/>
        <v>March 03</v>
      </c>
      <c r="C5390" t="str">
        <f t="shared" si="589"/>
        <v>2023</v>
      </c>
      <c r="D5390" t="str">
        <f t="shared" si="590"/>
        <v>11:25AM</v>
      </c>
      <c r="E5390">
        <f t="shared" si="591"/>
        <v>3</v>
      </c>
      <c r="F5390" t="str">
        <f t="shared" si="592"/>
        <v>03</v>
      </c>
      <c r="G5390" s="1">
        <f t="shared" si="593"/>
        <v>44988</v>
      </c>
      <c r="H5390" s="2">
        <f t="shared" si="594"/>
        <v>44988.475694444445</v>
      </c>
      <c r="I5390" t="b">
        <f>OR(ABS(Table2[[#This Row],[DateTime]]-H5391) * 1440 &lt; 5, ABS(Table2[[#This Row],[DateTime]]-H5389) * 1440 &lt; 5)</f>
        <v>0</v>
      </c>
      <c r="J5390">
        <f>IF(Table2[[#This Row],[Mulitiple Sneeze?]],J5389+1,0)</f>
        <v>0</v>
      </c>
      <c r="K5390" t="str">
        <f>IF(AND(Table2[[#This Row],[Multiple Counter]]&gt;0, J5391=0),"Combo End","")</f>
        <v/>
      </c>
    </row>
    <row r="5391" spans="1:11" x14ac:dyDescent="0.25">
      <c r="A5391" s="1" t="s">
        <v>51</v>
      </c>
      <c r="B5391" t="str">
        <f t="shared" si="588"/>
        <v>March 03</v>
      </c>
      <c r="C5391" t="str">
        <f t="shared" si="589"/>
        <v>2023</v>
      </c>
      <c r="D5391" t="str">
        <f t="shared" si="590"/>
        <v>12:45PM</v>
      </c>
      <c r="E5391">
        <f t="shared" si="591"/>
        <v>3</v>
      </c>
      <c r="F5391" t="str">
        <f t="shared" si="592"/>
        <v>03</v>
      </c>
      <c r="G5391" s="1">
        <f t="shared" si="593"/>
        <v>44988</v>
      </c>
      <c r="H5391" s="2">
        <f t="shared" si="594"/>
        <v>44988.53125</v>
      </c>
      <c r="I5391" t="b">
        <f>OR(ABS(Table2[[#This Row],[DateTime]]-H5392) * 1440 &lt; 5, ABS(Table2[[#This Row],[DateTime]]-H5390) * 1440 &lt; 5)</f>
        <v>0</v>
      </c>
      <c r="J5391">
        <f>IF(Table2[[#This Row],[Mulitiple Sneeze?]],J5390+1,0)</f>
        <v>0</v>
      </c>
      <c r="K5391" t="str">
        <f>IF(AND(Table2[[#This Row],[Multiple Counter]]&gt;0, J5392=0),"Combo End","")</f>
        <v/>
      </c>
    </row>
    <row r="5392" spans="1:11" x14ac:dyDescent="0.25">
      <c r="A5392" s="1" t="s">
        <v>50</v>
      </c>
      <c r="B5392" t="str">
        <f t="shared" si="588"/>
        <v>March 03</v>
      </c>
      <c r="C5392" t="str">
        <f t="shared" si="589"/>
        <v>2023</v>
      </c>
      <c r="D5392" t="str">
        <f t="shared" si="590"/>
        <v>06:46PM</v>
      </c>
      <c r="E5392">
        <f t="shared" si="591"/>
        <v>3</v>
      </c>
      <c r="F5392" t="str">
        <f t="shared" si="592"/>
        <v>03</v>
      </c>
      <c r="G5392" s="1">
        <f t="shared" si="593"/>
        <v>44988</v>
      </c>
      <c r="H5392" s="2">
        <f t="shared" si="594"/>
        <v>44988.781944444447</v>
      </c>
      <c r="I5392" t="b">
        <f>OR(ABS(Table2[[#This Row],[DateTime]]-H5393) * 1440 &lt; 5, ABS(Table2[[#This Row],[DateTime]]-H5391) * 1440 &lt; 5)</f>
        <v>0</v>
      </c>
      <c r="J5392">
        <f>IF(Table2[[#This Row],[Mulitiple Sneeze?]],J5391+1,0)</f>
        <v>0</v>
      </c>
      <c r="K5392" t="str">
        <f>IF(AND(Table2[[#This Row],[Multiple Counter]]&gt;0, J5393=0),"Combo End","")</f>
        <v/>
      </c>
    </row>
    <row r="5393" spans="1:11" x14ac:dyDescent="0.25">
      <c r="A5393" s="1" t="s">
        <v>49</v>
      </c>
      <c r="B5393" t="str">
        <f t="shared" si="588"/>
        <v>March 03</v>
      </c>
      <c r="C5393" t="str">
        <f t="shared" si="589"/>
        <v>2023</v>
      </c>
      <c r="D5393" t="str">
        <f t="shared" si="590"/>
        <v>07:12PM</v>
      </c>
      <c r="E5393">
        <f t="shared" si="591"/>
        <v>3</v>
      </c>
      <c r="F5393" t="str">
        <f t="shared" si="592"/>
        <v>03</v>
      </c>
      <c r="G5393" s="1">
        <f t="shared" si="593"/>
        <v>44988</v>
      </c>
      <c r="H5393" s="2">
        <f t="shared" si="594"/>
        <v>44988.800000000003</v>
      </c>
      <c r="I5393" t="b">
        <f>OR(ABS(Table2[[#This Row],[DateTime]]-H5394) * 1440 &lt; 5, ABS(Table2[[#This Row],[DateTime]]-H5392) * 1440 &lt; 5)</f>
        <v>0</v>
      </c>
      <c r="J5393">
        <f>IF(Table2[[#This Row],[Mulitiple Sneeze?]],J5392+1,0)</f>
        <v>0</v>
      </c>
      <c r="K5393" t="str">
        <f>IF(AND(Table2[[#This Row],[Multiple Counter]]&gt;0, J5394=0),"Combo End","")</f>
        <v/>
      </c>
    </row>
    <row r="5394" spans="1:11" x14ac:dyDescent="0.25">
      <c r="A5394" s="1" t="s">
        <v>48</v>
      </c>
      <c r="B5394" t="str">
        <f t="shared" si="588"/>
        <v>March 03</v>
      </c>
      <c r="C5394" t="str">
        <f t="shared" si="589"/>
        <v>2023</v>
      </c>
      <c r="D5394" t="str">
        <f t="shared" si="590"/>
        <v>09:30PM</v>
      </c>
      <c r="E5394">
        <f t="shared" si="591"/>
        <v>3</v>
      </c>
      <c r="F5394" t="str">
        <f t="shared" si="592"/>
        <v>03</v>
      </c>
      <c r="G5394" s="1">
        <f t="shared" si="593"/>
        <v>44988</v>
      </c>
      <c r="H5394" s="2">
        <f t="shared" si="594"/>
        <v>44988.895833333336</v>
      </c>
      <c r="I5394" t="b">
        <f>OR(ABS(Table2[[#This Row],[DateTime]]-H5395) * 1440 &lt; 5, ABS(Table2[[#This Row],[DateTime]]-H5393) * 1440 &lt; 5)</f>
        <v>0</v>
      </c>
      <c r="J5394">
        <f>IF(Table2[[#This Row],[Mulitiple Sneeze?]],J5393+1,0)</f>
        <v>0</v>
      </c>
      <c r="K5394" t="str">
        <f>IF(AND(Table2[[#This Row],[Multiple Counter]]&gt;0, J5395=0),"Combo End","")</f>
        <v/>
      </c>
    </row>
    <row r="5395" spans="1:11" x14ac:dyDescent="0.25">
      <c r="A5395" s="1" t="s">
        <v>47</v>
      </c>
      <c r="B5395" t="str">
        <f t="shared" si="588"/>
        <v>March 04</v>
      </c>
      <c r="C5395" t="str">
        <f t="shared" si="589"/>
        <v>2023</v>
      </c>
      <c r="D5395" t="str">
        <f t="shared" si="590"/>
        <v>12:16PM</v>
      </c>
      <c r="E5395">
        <f t="shared" si="591"/>
        <v>3</v>
      </c>
      <c r="F5395" t="str">
        <f t="shared" si="592"/>
        <v>04</v>
      </c>
      <c r="G5395" s="1">
        <f t="shared" si="593"/>
        <v>44989</v>
      </c>
      <c r="H5395" s="2">
        <f t="shared" si="594"/>
        <v>44989.511111111111</v>
      </c>
      <c r="I5395" t="b">
        <f>OR(ABS(Table2[[#This Row],[DateTime]]-H5396) * 1440 &lt; 5, ABS(Table2[[#This Row],[DateTime]]-H5394) * 1440 &lt; 5)</f>
        <v>0</v>
      </c>
      <c r="J5395">
        <f>IF(Table2[[#This Row],[Mulitiple Sneeze?]],J5394+1,0)</f>
        <v>0</v>
      </c>
      <c r="K5395" t="str">
        <f>IF(AND(Table2[[#This Row],[Multiple Counter]]&gt;0, J5396=0),"Combo End","")</f>
        <v/>
      </c>
    </row>
    <row r="5396" spans="1:11" x14ac:dyDescent="0.25">
      <c r="A5396" s="1" t="s">
        <v>46</v>
      </c>
      <c r="B5396" t="str">
        <f t="shared" si="588"/>
        <v>March 04</v>
      </c>
      <c r="C5396" t="str">
        <f t="shared" si="589"/>
        <v>2023</v>
      </c>
      <c r="D5396" t="str">
        <f t="shared" si="590"/>
        <v>03:57PM</v>
      </c>
      <c r="E5396">
        <f t="shared" si="591"/>
        <v>3</v>
      </c>
      <c r="F5396" t="str">
        <f t="shared" si="592"/>
        <v>04</v>
      </c>
      <c r="G5396" s="1">
        <f t="shared" si="593"/>
        <v>44989</v>
      </c>
      <c r="H5396" s="2">
        <f t="shared" si="594"/>
        <v>44989.664583333331</v>
      </c>
      <c r="I5396" t="b">
        <f>OR(ABS(Table2[[#This Row],[DateTime]]-H5397) * 1440 &lt; 5, ABS(Table2[[#This Row],[DateTime]]-H5395) * 1440 &lt; 5)</f>
        <v>0</v>
      </c>
      <c r="J5396">
        <f>IF(Table2[[#This Row],[Mulitiple Sneeze?]],J5395+1,0)</f>
        <v>0</v>
      </c>
      <c r="K5396" t="str">
        <f>IF(AND(Table2[[#This Row],[Multiple Counter]]&gt;0, J5397=0),"Combo End","")</f>
        <v/>
      </c>
    </row>
    <row r="5397" spans="1:11" x14ac:dyDescent="0.25">
      <c r="A5397" s="1" t="s">
        <v>45</v>
      </c>
      <c r="B5397" t="str">
        <f t="shared" si="588"/>
        <v>March 05</v>
      </c>
      <c r="C5397" t="str">
        <f t="shared" si="589"/>
        <v>2023</v>
      </c>
      <c r="D5397" t="str">
        <f t="shared" si="590"/>
        <v>07:07AM</v>
      </c>
      <c r="E5397">
        <f t="shared" si="591"/>
        <v>3</v>
      </c>
      <c r="F5397" t="str">
        <f t="shared" si="592"/>
        <v>05</v>
      </c>
      <c r="G5397" s="1">
        <f t="shared" si="593"/>
        <v>44990</v>
      </c>
      <c r="H5397" s="2">
        <f t="shared" si="594"/>
        <v>44990.296527777777</v>
      </c>
      <c r="I5397" t="b">
        <f>OR(ABS(Table2[[#This Row],[DateTime]]-H5398) * 1440 &lt; 5, ABS(Table2[[#This Row],[DateTime]]-H5396) * 1440 &lt; 5)</f>
        <v>0</v>
      </c>
      <c r="J5397">
        <f>IF(Table2[[#This Row],[Mulitiple Sneeze?]],J5396+1,0)</f>
        <v>0</v>
      </c>
      <c r="K5397" t="str">
        <f>IF(AND(Table2[[#This Row],[Multiple Counter]]&gt;0, J5398=0),"Combo End","")</f>
        <v/>
      </c>
    </row>
    <row r="5398" spans="1:11" x14ac:dyDescent="0.25">
      <c r="A5398" s="1" t="s">
        <v>44</v>
      </c>
      <c r="B5398" t="str">
        <f t="shared" si="588"/>
        <v>March 05</v>
      </c>
      <c r="C5398" t="str">
        <f t="shared" si="589"/>
        <v>2023</v>
      </c>
      <c r="D5398" t="str">
        <f t="shared" si="590"/>
        <v>09:06AM</v>
      </c>
      <c r="E5398">
        <f t="shared" si="591"/>
        <v>3</v>
      </c>
      <c r="F5398" t="str">
        <f t="shared" si="592"/>
        <v>05</v>
      </c>
      <c r="G5398" s="1">
        <f t="shared" si="593"/>
        <v>44990</v>
      </c>
      <c r="H5398" s="2">
        <f t="shared" si="594"/>
        <v>44990.379166666666</v>
      </c>
      <c r="I5398" t="b">
        <f>OR(ABS(Table2[[#This Row],[DateTime]]-H5399) * 1440 &lt; 5, ABS(Table2[[#This Row],[DateTime]]-H5397) * 1440 &lt; 5)</f>
        <v>0</v>
      </c>
      <c r="J5398">
        <f>IF(Table2[[#This Row],[Mulitiple Sneeze?]],J5397+1,0)</f>
        <v>0</v>
      </c>
      <c r="K5398" t="str">
        <f>IF(AND(Table2[[#This Row],[Multiple Counter]]&gt;0, J5399=0),"Combo End","")</f>
        <v/>
      </c>
    </row>
    <row r="5399" spans="1:11" x14ac:dyDescent="0.25">
      <c r="A5399" s="1" t="s">
        <v>43</v>
      </c>
      <c r="B5399" t="str">
        <f t="shared" si="588"/>
        <v>March 05</v>
      </c>
      <c r="C5399" t="str">
        <f t="shared" si="589"/>
        <v>2023</v>
      </c>
      <c r="D5399" t="str">
        <f t="shared" si="590"/>
        <v>01:40PM</v>
      </c>
      <c r="E5399">
        <f t="shared" si="591"/>
        <v>3</v>
      </c>
      <c r="F5399" t="str">
        <f t="shared" si="592"/>
        <v>05</v>
      </c>
      <c r="G5399" s="1">
        <f t="shared" si="593"/>
        <v>44990</v>
      </c>
      <c r="H5399" s="2">
        <f t="shared" si="594"/>
        <v>44990.569444444445</v>
      </c>
      <c r="I5399" t="b">
        <f>OR(ABS(Table2[[#This Row],[DateTime]]-H5400) * 1440 &lt; 5, ABS(Table2[[#This Row],[DateTime]]-H5398) * 1440 &lt; 5)</f>
        <v>0</v>
      </c>
      <c r="J5399">
        <f>IF(Table2[[#This Row],[Mulitiple Sneeze?]],J5398+1,0)</f>
        <v>0</v>
      </c>
      <c r="K5399" t="str">
        <f>IF(AND(Table2[[#This Row],[Multiple Counter]]&gt;0, J5400=0),"Combo End","")</f>
        <v/>
      </c>
    </row>
    <row r="5400" spans="1:11" x14ac:dyDescent="0.25">
      <c r="A5400" s="1" t="s">
        <v>42</v>
      </c>
      <c r="B5400" t="str">
        <f t="shared" si="588"/>
        <v>March 06</v>
      </c>
      <c r="C5400" t="str">
        <f t="shared" si="589"/>
        <v>2023</v>
      </c>
      <c r="D5400" t="str">
        <f t="shared" si="590"/>
        <v>06:57AM</v>
      </c>
      <c r="E5400">
        <f t="shared" si="591"/>
        <v>3</v>
      </c>
      <c r="F5400" t="str">
        <f t="shared" si="592"/>
        <v>06</v>
      </c>
      <c r="G5400" s="1">
        <f t="shared" si="593"/>
        <v>44991</v>
      </c>
      <c r="H5400" s="2">
        <f t="shared" si="594"/>
        <v>44991.289583333331</v>
      </c>
      <c r="I5400" t="b">
        <f>OR(ABS(Table2[[#This Row],[DateTime]]-H5401) * 1440 &lt; 5, ABS(Table2[[#This Row],[DateTime]]-H5399) * 1440 &lt; 5)</f>
        <v>0</v>
      </c>
      <c r="J5400">
        <f>IF(Table2[[#This Row],[Mulitiple Sneeze?]],J5399+1,0)</f>
        <v>0</v>
      </c>
      <c r="K5400" t="str">
        <f>IF(AND(Table2[[#This Row],[Multiple Counter]]&gt;0, J5401=0),"Combo End","")</f>
        <v/>
      </c>
    </row>
    <row r="5401" spans="1:11" x14ac:dyDescent="0.25">
      <c r="A5401" s="1" t="s">
        <v>41</v>
      </c>
      <c r="B5401" t="str">
        <f t="shared" si="588"/>
        <v>March 06</v>
      </c>
      <c r="C5401" t="str">
        <f t="shared" si="589"/>
        <v>2023</v>
      </c>
      <c r="D5401" t="str">
        <f t="shared" si="590"/>
        <v>01:17PM</v>
      </c>
      <c r="E5401">
        <f t="shared" si="591"/>
        <v>3</v>
      </c>
      <c r="F5401" t="str">
        <f t="shared" si="592"/>
        <v>06</v>
      </c>
      <c r="G5401" s="1">
        <f t="shared" si="593"/>
        <v>44991</v>
      </c>
      <c r="H5401" s="2">
        <f t="shared" si="594"/>
        <v>44991.553472222222</v>
      </c>
      <c r="I5401" t="b">
        <f>OR(ABS(Table2[[#This Row],[DateTime]]-H5402) * 1440 &lt; 5, ABS(Table2[[#This Row],[DateTime]]-H5400) * 1440 &lt; 5)</f>
        <v>0</v>
      </c>
      <c r="J5401">
        <f>IF(Table2[[#This Row],[Mulitiple Sneeze?]],J5400+1,0)</f>
        <v>0</v>
      </c>
      <c r="K5401" t="str">
        <f>IF(AND(Table2[[#This Row],[Multiple Counter]]&gt;0, J5402=0),"Combo End","")</f>
        <v/>
      </c>
    </row>
    <row r="5402" spans="1:11" x14ac:dyDescent="0.25">
      <c r="A5402" s="1" t="s">
        <v>40</v>
      </c>
      <c r="B5402" t="str">
        <f t="shared" si="588"/>
        <v>March 06</v>
      </c>
      <c r="C5402" t="str">
        <f t="shared" si="589"/>
        <v>2023</v>
      </c>
      <c r="D5402" t="str">
        <f t="shared" si="590"/>
        <v>02:23PM</v>
      </c>
      <c r="E5402">
        <f t="shared" si="591"/>
        <v>3</v>
      </c>
      <c r="F5402" t="str">
        <f t="shared" si="592"/>
        <v>06</v>
      </c>
      <c r="G5402" s="1">
        <f t="shared" si="593"/>
        <v>44991</v>
      </c>
      <c r="H5402" s="2">
        <f t="shared" si="594"/>
        <v>44991.599305555559</v>
      </c>
      <c r="I5402" t="b">
        <f>OR(ABS(Table2[[#This Row],[DateTime]]-H5403) * 1440 &lt; 5, ABS(Table2[[#This Row],[DateTime]]-H5401) * 1440 &lt; 5)</f>
        <v>0</v>
      </c>
      <c r="J5402">
        <f>IF(Table2[[#This Row],[Mulitiple Sneeze?]],J5401+1,0)</f>
        <v>0</v>
      </c>
      <c r="K5402" t="str">
        <f>IF(AND(Table2[[#This Row],[Multiple Counter]]&gt;0, J5403=0),"Combo End","")</f>
        <v/>
      </c>
    </row>
    <row r="5403" spans="1:11" x14ac:dyDescent="0.25">
      <c r="A5403" s="1" t="s">
        <v>39</v>
      </c>
      <c r="B5403" t="str">
        <f t="shared" si="588"/>
        <v>March 06</v>
      </c>
      <c r="C5403" t="str">
        <f t="shared" si="589"/>
        <v>2023</v>
      </c>
      <c r="D5403" t="str">
        <f t="shared" si="590"/>
        <v>03:17PM</v>
      </c>
      <c r="E5403">
        <f t="shared" si="591"/>
        <v>3</v>
      </c>
      <c r="F5403" t="str">
        <f t="shared" si="592"/>
        <v>06</v>
      </c>
      <c r="G5403" s="1">
        <f t="shared" si="593"/>
        <v>44991</v>
      </c>
      <c r="H5403" s="2">
        <f t="shared" si="594"/>
        <v>44991.636805555558</v>
      </c>
      <c r="I5403" t="b">
        <f>OR(ABS(Table2[[#This Row],[DateTime]]-H5404) * 1440 &lt; 5, ABS(Table2[[#This Row],[DateTime]]-H5402) * 1440 &lt; 5)</f>
        <v>0</v>
      </c>
      <c r="J5403">
        <f>IF(Table2[[#This Row],[Mulitiple Sneeze?]],J5402+1,0)</f>
        <v>0</v>
      </c>
      <c r="K5403" t="str">
        <f>IF(AND(Table2[[#This Row],[Multiple Counter]]&gt;0, J5404=0),"Combo End","")</f>
        <v/>
      </c>
    </row>
    <row r="5404" spans="1:11" x14ac:dyDescent="0.25">
      <c r="A5404" s="1" t="s">
        <v>5394</v>
      </c>
      <c r="B5404" t="str">
        <f t="shared" si="588"/>
        <v>March 07</v>
      </c>
      <c r="C5404" t="str">
        <f t="shared" si="589"/>
        <v>2023</v>
      </c>
      <c r="D5404" t="str">
        <f t="shared" si="590"/>
        <v>06:56AM</v>
      </c>
      <c r="E5404">
        <f t="shared" si="591"/>
        <v>3</v>
      </c>
      <c r="F5404" t="str">
        <f t="shared" si="592"/>
        <v>07</v>
      </c>
      <c r="G5404" s="1">
        <f t="shared" si="593"/>
        <v>44992</v>
      </c>
      <c r="H5404" s="2">
        <f t="shared" si="594"/>
        <v>44992.288888888892</v>
      </c>
      <c r="I5404" t="b">
        <f>OR(ABS(Table2[[#This Row],[DateTime]]-H5405) * 1440 &lt; 5, ABS(Table2[[#This Row],[DateTime]]-H5403) * 1440 &lt; 5)</f>
        <v>0</v>
      </c>
      <c r="J5404">
        <f>IF(Table2[[#This Row],[Mulitiple Sneeze?]],J5403+1,0)</f>
        <v>0</v>
      </c>
      <c r="K5404" t="str">
        <f>IF(AND(Table2[[#This Row],[Multiple Counter]]&gt;0, J5405=0),"Combo End","")</f>
        <v/>
      </c>
    </row>
    <row r="5405" spans="1:11" x14ac:dyDescent="0.25">
      <c r="A5405" s="1" t="s">
        <v>5393</v>
      </c>
      <c r="B5405" t="str">
        <f t="shared" si="588"/>
        <v>March 07</v>
      </c>
      <c r="C5405" t="str">
        <f t="shared" si="589"/>
        <v>2023</v>
      </c>
      <c r="D5405" t="str">
        <f t="shared" si="590"/>
        <v>09:05AM</v>
      </c>
      <c r="E5405">
        <f t="shared" si="591"/>
        <v>3</v>
      </c>
      <c r="F5405" t="str">
        <f t="shared" si="592"/>
        <v>07</v>
      </c>
      <c r="G5405" s="1">
        <f t="shared" si="593"/>
        <v>44992</v>
      </c>
      <c r="H5405" s="2">
        <f t="shared" si="594"/>
        <v>44992.378472222219</v>
      </c>
      <c r="I5405" t="b">
        <f>OR(ABS(Table2[[#This Row],[DateTime]]-H5406) * 1440 &lt; 5, ABS(Table2[[#This Row],[DateTime]]-H5404) * 1440 &lt; 5)</f>
        <v>0</v>
      </c>
      <c r="J5405">
        <f>IF(Table2[[#This Row],[Mulitiple Sneeze?]],J5404+1,0)</f>
        <v>0</v>
      </c>
      <c r="K5405" t="str">
        <f>IF(AND(Table2[[#This Row],[Multiple Counter]]&gt;0, J5406=0),"Combo End","")</f>
        <v/>
      </c>
    </row>
    <row r="5406" spans="1:11" x14ac:dyDescent="0.25">
      <c r="A5406" s="1" t="s">
        <v>5392</v>
      </c>
      <c r="B5406" t="str">
        <f t="shared" si="588"/>
        <v>March 07</v>
      </c>
      <c r="C5406" t="str">
        <f t="shared" si="589"/>
        <v>2023</v>
      </c>
      <c r="D5406" t="str">
        <f t="shared" si="590"/>
        <v>08:14PM</v>
      </c>
      <c r="E5406">
        <f t="shared" si="591"/>
        <v>3</v>
      </c>
      <c r="F5406" t="str">
        <f t="shared" si="592"/>
        <v>07</v>
      </c>
      <c r="G5406" s="1">
        <f t="shared" si="593"/>
        <v>44992</v>
      </c>
      <c r="H5406" s="2">
        <f t="shared" si="594"/>
        <v>44992.843055555553</v>
      </c>
      <c r="I5406" t="b">
        <f>OR(ABS(Table2[[#This Row],[DateTime]]-H5407) * 1440 &lt; 5, ABS(Table2[[#This Row],[DateTime]]-H5405) * 1440 &lt; 5)</f>
        <v>0</v>
      </c>
      <c r="J5406">
        <f>IF(Table2[[#This Row],[Mulitiple Sneeze?]],J5405+1,0)</f>
        <v>0</v>
      </c>
      <c r="K5406" t="str">
        <f>IF(AND(Table2[[#This Row],[Multiple Counter]]&gt;0, J5407=0),"Combo End","")</f>
        <v/>
      </c>
    </row>
    <row r="5407" spans="1:11" x14ac:dyDescent="0.25">
      <c r="A5407" s="1" t="s">
        <v>5391</v>
      </c>
      <c r="B5407" t="str">
        <f t="shared" si="588"/>
        <v>March 08</v>
      </c>
      <c r="C5407" t="str">
        <f t="shared" si="589"/>
        <v>2023</v>
      </c>
      <c r="D5407" t="str">
        <f t="shared" si="590"/>
        <v>07:17AM</v>
      </c>
      <c r="E5407">
        <f t="shared" si="591"/>
        <v>3</v>
      </c>
      <c r="F5407" t="str">
        <f t="shared" si="592"/>
        <v>08</v>
      </c>
      <c r="G5407" s="1">
        <f t="shared" si="593"/>
        <v>44993</v>
      </c>
      <c r="H5407" s="2">
        <f t="shared" si="594"/>
        <v>44993.303472222222</v>
      </c>
      <c r="I5407" t="b">
        <f>OR(ABS(Table2[[#This Row],[DateTime]]-H5408) * 1440 &lt; 5, ABS(Table2[[#This Row],[DateTime]]-H5406) * 1440 &lt; 5)</f>
        <v>0</v>
      </c>
      <c r="J5407">
        <f>IF(Table2[[#This Row],[Mulitiple Sneeze?]],J5406+1,0)</f>
        <v>0</v>
      </c>
      <c r="K5407" t="str">
        <f>IF(AND(Table2[[#This Row],[Multiple Counter]]&gt;0, J5408=0),"Combo End","")</f>
        <v/>
      </c>
    </row>
    <row r="5408" spans="1:11" x14ac:dyDescent="0.25">
      <c r="A5408" s="1" t="s">
        <v>5390</v>
      </c>
      <c r="B5408" t="str">
        <f t="shared" si="588"/>
        <v>March 08</v>
      </c>
      <c r="C5408" t="str">
        <f t="shared" si="589"/>
        <v>2023</v>
      </c>
      <c r="D5408" t="str">
        <f t="shared" si="590"/>
        <v>02:51PM</v>
      </c>
      <c r="E5408">
        <f t="shared" si="591"/>
        <v>3</v>
      </c>
      <c r="F5408" t="str">
        <f t="shared" si="592"/>
        <v>08</v>
      </c>
      <c r="G5408" s="1">
        <f t="shared" si="593"/>
        <v>44993</v>
      </c>
      <c r="H5408" s="2">
        <f t="shared" si="594"/>
        <v>44993.618750000001</v>
      </c>
      <c r="I5408" t="b">
        <f>OR(ABS(Table2[[#This Row],[DateTime]]-H5409) * 1440 &lt; 5, ABS(Table2[[#This Row],[DateTime]]-H5407) * 1440 &lt; 5)</f>
        <v>0</v>
      </c>
      <c r="J5408">
        <f>IF(Table2[[#This Row],[Mulitiple Sneeze?]],J5407+1,0)</f>
        <v>0</v>
      </c>
      <c r="K5408" t="str">
        <f>IF(AND(Table2[[#This Row],[Multiple Counter]]&gt;0, J5409=0),"Combo End","")</f>
        <v/>
      </c>
    </row>
    <row r="5409" spans="1:11" x14ac:dyDescent="0.25">
      <c r="A5409" s="1" t="s">
        <v>5389</v>
      </c>
      <c r="B5409" t="str">
        <f t="shared" si="588"/>
        <v>March 08</v>
      </c>
      <c r="C5409" t="str">
        <f t="shared" si="589"/>
        <v>2023</v>
      </c>
      <c r="D5409" t="str">
        <f t="shared" si="590"/>
        <v>03:07PM</v>
      </c>
      <c r="E5409">
        <f t="shared" si="591"/>
        <v>3</v>
      </c>
      <c r="F5409" t="str">
        <f t="shared" si="592"/>
        <v>08</v>
      </c>
      <c r="G5409" s="1">
        <f t="shared" si="593"/>
        <v>44993</v>
      </c>
      <c r="H5409" s="2">
        <f t="shared" si="594"/>
        <v>44993.629861111112</v>
      </c>
      <c r="I5409" t="b">
        <f>OR(ABS(Table2[[#This Row],[DateTime]]-H5410) * 1440 &lt; 5, ABS(Table2[[#This Row],[DateTime]]-H5408) * 1440 &lt; 5)</f>
        <v>0</v>
      </c>
      <c r="J5409">
        <f>IF(Table2[[#This Row],[Mulitiple Sneeze?]],J5408+1,0)</f>
        <v>0</v>
      </c>
      <c r="K5409" t="str">
        <f>IF(AND(Table2[[#This Row],[Multiple Counter]]&gt;0, J5410=0),"Combo End","")</f>
        <v/>
      </c>
    </row>
    <row r="5410" spans="1:11" x14ac:dyDescent="0.25">
      <c r="A5410" s="1" t="s">
        <v>5388</v>
      </c>
      <c r="B5410" t="str">
        <f t="shared" si="588"/>
        <v>March 09</v>
      </c>
      <c r="C5410" t="str">
        <f t="shared" si="589"/>
        <v>2023</v>
      </c>
      <c r="D5410" t="str">
        <f t="shared" si="590"/>
        <v>01:36PM</v>
      </c>
      <c r="E5410">
        <f t="shared" si="591"/>
        <v>3</v>
      </c>
      <c r="F5410" t="str">
        <f t="shared" si="592"/>
        <v>09</v>
      </c>
      <c r="G5410" s="1">
        <f t="shared" si="593"/>
        <v>44994</v>
      </c>
      <c r="H5410" s="2">
        <f t="shared" si="594"/>
        <v>44994.566666666666</v>
      </c>
      <c r="I5410" t="b">
        <f>OR(ABS(Table2[[#This Row],[DateTime]]-H5411) * 1440 &lt; 5, ABS(Table2[[#This Row],[DateTime]]-H5409) * 1440 &lt; 5)</f>
        <v>0</v>
      </c>
      <c r="J5410">
        <f>IF(Table2[[#This Row],[Mulitiple Sneeze?]],J5409+1,0)</f>
        <v>0</v>
      </c>
      <c r="K5410" t="str">
        <f>IF(AND(Table2[[#This Row],[Multiple Counter]]&gt;0, J5411=0),"Combo End","")</f>
        <v/>
      </c>
    </row>
    <row r="5411" spans="1:11" x14ac:dyDescent="0.25">
      <c r="A5411" s="1" t="s">
        <v>5387</v>
      </c>
      <c r="B5411" t="str">
        <f t="shared" si="588"/>
        <v>March 09</v>
      </c>
      <c r="C5411" t="str">
        <f t="shared" si="589"/>
        <v>2023</v>
      </c>
      <c r="D5411" t="str">
        <f t="shared" si="590"/>
        <v>07:13PM</v>
      </c>
      <c r="E5411">
        <f t="shared" si="591"/>
        <v>3</v>
      </c>
      <c r="F5411" t="str">
        <f t="shared" si="592"/>
        <v>09</v>
      </c>
      <c r="G5411" s="1">
        <f t="shared" si="593"/>
        <v>44994</v>
      </c>
      <c r="H5411" s="2">
        <f t="shared" si="594"/>
        <v>44994.800694444442</v>
      </c>
      <c r="I5411" t="b">
        <f>OR(ABS(Table2[[#This Row],[DateTime]]-H5412) * 1440 &lt; 5, ABS(Table2[[#This Row],[DateTime]]-H5410) * 1440 &lt; 5)</f>
        <v>0</v>
      </c>
      <c r="J5411">
        <f>IF(Table2[[#This Row],[Mulitiple Sneeze?]],J5410+1,0)</f>
        <v>0</v>
      </c>
      <c r="K5411" t="str">
        <f>IF(AND(Table2[[#This Row],[Multiple Counter]]&gt;0, J5412=0),"Combo End","")</f>
        <v/>
      </c>
    </row>
    <row r="5412" spans="1:11" x14ac:dyDescent="0.25">
      <c r="A5412" s="1" t="s">
        <v>5386</v>
      </c>
      <c r="B5412" t="str">
        <f t="shared" si="588"/>
        <v>March 09</v>
      </c>
      <c r="C5412" t="str">
        <f t="shared" si="589"/>
        <v>2023</v>
      </c>
      <c r="D5412" t="str">
        <f t="shared" si="590"/>
        <v>09:38PM</v>
      </c>
      <c r="E5412">
        <f t="shared" si="591"/>
        <v>3</v>
      </c>
      <c r="F5412" t="str">
        <f t="shared" si="592"/>
        <v>09</v>
      </c>
      <c r="G5412" s="1">
        <f t="shared" si="593"/>
        <v>44994</v>
      </c>
      <c r="H5412" s="2">
        <f t="shared" si="594"/>
        <v>44994.901388888888</v>
      </c>
      <c r="I5412" t="b">
        <f>OR(ABS(Table2[[#This Row],[DateTime]]-H5413) * 1440 &lt; 5, ABS(Table2[[#This Row],[DateTime]]-H5411) * 1440 &lt; 5)</f>
        <v>0</v>
      </c>
      <c r="J5412">
        <f>IF(Table2[[#This Row],[Mulitiple Sneeze?]],J5411+1,0)</f>
        <v>0</v>
      </c>
      <c r="K5412" t="str">
        <f>IF(AND(Table2[[#This Row],[Multiple Counter]]&gt;0, J5413=0),"Combo End","")</f>
        <v/>
      </c>
    </row>
    <row r="5413" spans="1:11" x14ac:dyDescent="0.25">
      <c r="A5413" s="1" t="s">
        <v>5385</v>
      </c>
      <c r="B5413" t="str">
        <f t="shared" si="588"/>
        <v>March 10</v>
      </c>
      <c r="C5413" t="str">
        <f t="shared" si="589"/>
        <v>2023</v>
      </c>
      <c r="D5413" t="str">
        <f t="shared" si="590"/>
        <v>11:43AM</v>
      </c>
      <c r="E5413">
        <f t="shared" si="591"/>
        <v>3</v>
      </c>
      <c r="F5413" t="str">
        <f t="shared" si="592"/>
        <v>10</v>
      </c>
      <c r="G5413" s="1">
        <f t="shared" si="593"/>
        <v>44995</v>
      </c>
      <c r="H5413" s="2">
        <f t="shared" si="594"/>
        <v>44995.488194444442</v>
      </c>
      <c r="I5413" t="b">
        <f>OR(ABS(Table2[[#This Row],[DateTime]]-H5414) * 1440 &lt; 5, ABS(Table2[[#This Row],[DateTime]]-H5412) * 1440 &lt; 5)</f>
        <v>0</v>
      </c>
      <c r="J5413">
        <f>IF(Table2[[#This Row],[Mulitiple Sneeze?]],J5412+1,0)</f>
        <v>0</v>
      </c>
      <c r="K5413" t="str">
        <f>IF(AND(Table2[[#This Row],[Multiple Counter]]&gt;0, J5414=0),"Combo End","")</f>
        <v/>
      </c>
    </row>
    <row r="5414" spans="1:11" x14ac:dyDescent="0.25">
      <c r="A5414" s="1" t="s">
        <v>5384</v>
      </c>
      <c r="B5414" t="str">
        <f t="shared" si="588"/>
        <v>March 10</v>
      </c>
      <c r="C5414" t="str">
        <f t="shared" si="589"/>
        <v>2023</v>
      </c>
      <c r="D5414" t="str">
        <f t="shared" si="590"/>
        <v>02:06PM</v>
      </c>
      <c r="E5414">
        <f t="shared" si="591"/>
        <v>3</v>
      </c>
      <c r="F5414" t="str">
        <f t="shared" si="592"/>
        <v>10</v>
      </c>
      <c r="G5414" s="1">
        <f t="shared" si="593"/>
        <v>44995</v>
      </c>
      <c r="H5414" s="2">
        <f t="shared" si="594"/>
        <v>44995.587500000001</v>
      </c>
      <c r="I5414" t="b">
        <f>OR(ABS(Table2[[#This Row],[DateTime]]-H5415) * 1440 &lt; 5, ABS(Table2[[#This Row],[DateTime]]-H5413) * 1440 &lt; 5)</f>
        <v>0</v>
      </c>
      <c r="J5414">
        <f>IF(Table2[[#This Row],[Mulitiple Sneeze?]],J5413+1,0)</f>
        <v>0</v>
      </c>
      <c r="K5414" t="str">
        <f>IF(AND(Table2[[#This Row],[Multiple Counter]]&gt;0, J5415=0),"Combo End","")</f>
        <v/>
      </c>
    </row>
    <row r="5415" spans="1:11" x14ac:dyDescent="0.25">
      <c r="A5415" s="1" t="s">
        <v>5383</v>
      </c>
      <c r="B5415" t="str">
        <f t="shared" si="588"/>
        <v>March 10</v>
      </c>
      <c r="C5415" t="str">
        <f t="shared" si="589"/>
        <v>2023</v>
      </c>
      <c r="D5415" t="str">
        <f t="shared" si="590"/>
        <v>06:28PM</v>
      </c>
      <c r="E5415">
        <f t="shared" si="591"/>
        <v>3</v>
      </c>
      <c r="F5415" t="str">
        <f t="shared" si="592"/>
        <v>10</v>
      </c>
      <c r="G5415" s="1">
        <f t="shared" si="593"/>
        <v>44995</v>
      </c>
      <c r="H5415" s="2">
        <f t="shared" si="594"/>
        <v>44995.769444444442</v>
      </c>
      <c r="I5415" t="b">
        <f>OR(ABS(Table2[[#This Row],[DateTime]]-H5416) * 1440 &lt; 5, ABS(Table2[[#This Row],[DateTime]]-H5414) * 1440 &lt; 5)</f>
        <v>0</v>
      </c>
      <c r="J5415">
        <f>IF(Table2[[#This Row],[Mulitiple Sneeze?]],J5414+1,0)</f>
        <v>0</v>
      </c>
      <c r="K5415" t="str">
        <f>IF(AND(Table2[[#This Row],[Multiple Counter]]&gt;0, J5416=0),"Combo End","")</f>
        <v/>
      </c>
    </row>
    <row r="5416" spans="1:11" x14ac:dyDescent="0.25">
      <c r="A5416" s="1" t="s">
        <v>5382</v>
      </c>
      <c r="B5416" t="str">
        <f t="shared" si="588"/>
        <v>March 11</v>
      </c>
      <c r="C5416" t="str">
        <f t="shared" si="589"/>
        <v>2023</v>
      </c>
      <c r="D5416" t="str">
        <f t="shared" si="590"/>
        <v>02:20PM</v>
      </c>
      <c r="E5416">
        <f t="shared" si="591"/>
        <v>3</v>
      </c>
      <c r="F5416" t="str">
        <f t="shared" si="592"/>
        <v>11</v>
      </c>
      <c r="G5416" s="1">
        <f t="shared" si="593"/>
        <v>44996</v>
      </c>
      <c r="H5416" s="2">
        <f t="shared" si="594"/>
        <v>44996.597222222219</v>
      </c>
      <c r="I5416" t="b">
        <f>OR(ABS(Table2[[#This Row],[DateTime]]-H5417) * 1440 &lt; 5, ABS(Table2[[#This Row],[DateTime]]-H5415) * 1440 &lt; 5)</f>
        <v>0</v>
      </c>
      <c r="J5416">
        <f>IF(Table2[[#This Row],[Mulitiple Sneeze?]],J5415+1,0)</f>
        <v>0</v>
      </c>
      <c r="K5416" t="str">
        <f>IF(AND(Table2[[#This Row],[Multiple Counter]]&gt;0, J5417=0),"Combo End","")</f>
        <v/>
      </c>
    </row>
    <row r="5417" spans="1:11" x14ac:dyDescent="0.25">
      <c r="A5417" s="1" t="s">
        <v>5381</v>
      </c>
      <c r="B5417" t="str">
        <f t="shared" si="588"/>
        <v>March 12</v>
      </c>
      <c r="C5417" t="str">
        <f t="shared" si="589"/>
        <v>2023</v>
      </c>
      <c r="D5417" t="str">
        <f t="shared" si="590"/>
        <v>02:45PM</v>
      </c>
      <c r="E5417">
        <f t="shared" si="591"/>
        <v>3</v>
      </c>
      <c r="F5417" t="str">
        <f t="shared" si="592"/>
        <v>12</v>
      </c>
      <c r="G5417" s="1">
        <f t="shared" si="593"/>
        <v>44997</v>
      </c>
      <c r="H5417" s="2">
        <f t="shared" si="594"/>
        <v>44997.614583333336</v>
      </c>
      <c r="I5417" t="b">
        <f>OR(ABS(Table2[[#This Row],[DateTime]]-H5418) * 1440 &lt; 5, ABS(Table2[[#This Row],[DateTime]]-H5416) * 1440 &lt; 5)</f>
        <v>0</v>
      </c>
      <c r="J5417">
        <f>IF(Table2[[#This Row],[Mulitiple Sneeze?]],J5416+1,0)</f>
        <v>0</v>
      </c>
      <c r="K5417" t="str">
        <f>IF(AND(Table2[[#This Row],[Multiple Counter]]&gt;0, J5418=0),"Combo End","")</f>
        <v/>
      </c>
    </row>
    <row r="5418" spans="1:11" x14ac:dyDescent="0.25">
      <c r="A5418" s="1" t="s">
        <v>5380</v>
      </c>
      <c r="B5418" t="str">
        <f t="shared" si="588"/>
        <v>March 12</v>
      </c>
      <c r="C5418" t="str">
        <f t="shared" si="589"/>
        <v>2023</v>
      </c>
      <c r="D5418" t="str">
        <f t="shared" si="590"/>
        <v>03:10PM</v>
      </c>
      <c r="E5418">
        <f t="shared" si="591"/>
        <v>3</v>
      </c>
      <c r="F5418" t="str">
        <f t="shared" si="592"/>
        <v>12</v>
      </c>
      <c r="G5418" s="1">
        <f t="shared" si="593"/>
        <v>44997</v>
      </c>
      <c r="H5418" s="2">
        <f t="shared" si="594"/>
        <v>44997.631944444445</v>
      </c>
      <c r="I5418" t="b">
        <f>OR(ABS(Table2[[#This Row],[DateTime]]-H5419) * 1440 &lt; 5, ABS(Table2[[#This Row],[DateTime]]-H5417) * 1440 &lt; 5)</f>
        <v>0</v>
      </c>
      <c r="J5418">
        <f>IF(Table2[[#This Row],[Mulitiple Sneeze?]],J5417+1,0)</f>
        <v>0</v>
      </c>
      <c r="K5418" t="str">
        <f>IF(AND(Table2[[#This Row],[Multiple Counter]]&gt;0, J5419=0),"Combo End","")</f>
        <v/>
      </c>
    </row>
    <row r="5419" spans="1:11" x14ac:dyDescent="0.25">
      <c r="A5419" s="1" t="s">
        <v>5379</v>
      </c>
      <c r="B5419" t="str">
        <f t="shared" si="588"/>
        <v>March 13</v>
      </c>
      <c r="C5419" t="str">
        <f t="shared" si="589"/>
        <v>2023</v>
      </c>
      <c r="D5419" t="str">
        <f t="shared" si="590"/>
        <v>07:42AM</v>
      </c>
      <c r="E5419">
        <f t="shared" si="591"/>
        <v>3</v>
      </c>
      <c r="F5419" t="str">
        <f t="shared" si="592"/>
        <v>13</v>
      </c>
      <c r="G5419" s="1">
        <f t="shared" si="593"/>
        <v>44998</v>
      </c>
      <c r="H5419" s="2">
        <f t="shared" si="594"/>
        <v>44998.320833333331</v>
      </c>
      <c r="I5419" t="b">
        <f>OR(ABS(Table2[[#This Row],[DateTime]]-H5420) * 1440 &lt; 5, ABS(Table2[[#This Row],[DateTime]]-H5418) * 1440 &lt; 5)</f>
        <v>0</v>
      </c>
      <c r="J5419">
        <f>IF(Table2[[#This Row],[Mulitiple Sneeze?]],J5418+1,0)</f>
        <v>0</v>
      </c>
      <c r="K5419" t="str">
        <f>IF(AND(Table2[[#This Row],[Multiple Counter]]&gt;0, J5420=0),"Combo End","")</f>
        <v/>
      </c>
    </row>
    <row r="5420" spans="1:11" x14ac:dyDescent="0.25">
      <c r="A5420" s="1" t="s">
        <v>5378</v>
      </c>
      <c r="B5420" t="str">
        <f t="shared" si="588"/>
        <v>March 13</v>
      </c>
      <c r="C5420" t="str">
        <f t="shared" si="589"/>
        <v>2023</v>
      </c>
      <c r="D5420" t="str">
        <f t="shared" si="590"/>
        <v>11:34AM</v>
      </c>
      <c r="E5420">
        <f t="shared" si="591"/>
        <v>3</v>
      </c>
      <c r="F5420" t="str">
        <f t="shared" si="592"/>
        <v>13</v>
      </c>
      <c r="G5420" s="1">
        <f t="shared" si="593"/>
        <v>44998</v>
      </c>
      <c r="H5420" s="2">
        <f t="shared" si="594"/>
        <v>44998.481944444444</v>
      </c>
      <c r="I5420" t="b">
        <f>OR(ABS(Table2[[#This Row],[DateTime]]-H5421) * 1440 &lt; 5, ABS(Table2[[#This Row],[DateTime]]-H5419) * 1440 &lt; 5)</f>
        <v>0</v>
      </c>
      <c r="J5420">
        <f>IF(Table2[[#This Row],[Mulitiple Sneeze?]],J5419+1,0)</f>
        <v>0</v>
      </c>
      <c r="K5420" t="str">
        <f>IF(AND(Table2[[#This Row],[Multiple Counter]]&gt;0, J5421=0),"Combo End","")</f>
        <v/>
      </c>
    </row>
    <row r="5421" spans="1:11" x14ac:dyDescent="0.25">
      <c r="A5421" s="1" t="s">
        <v>5377</v>
      </c>
      <c r="B5421" t="str">
        <f t="shared" si="588"/>
        <v>March 13</v>
      </c>
      <c r="C5421" t="str">
        <f t="shared" si="589"/>
        <v>2023</v>
      </c>
      <c r="D5421" t="str">
        <f t="shared" si="590"/>
        <v>07:22PM</v>
      </c>
      <c r="E5421">
        <f t="shared" si="591"/>
        <v>3</v>
      </c>
      <c r="F5421" t="str">
        <f t="shared" si="592"/>
        <v>13</v>
      </c>
      <c r="G5421" s="1">
        <f t="shared" si="593"/>
        <v>44998</v>
      </c>
      <c r="H5421" s="2">
        <f t="shared" si="594"/>
        <v>44998.806944444441</v>
      </c>
      <c r="I5421" t="b">
        <f>OR(ABS(Table2[[#This Row],[DateTime]]-H5422) * 1440 &lt; 5, ABS(Table2[[#This Row],[DateTime]]-H5420) * 1440 &lt; 5)</f>
        <v>0</v>
      </c>
      <c r="J5421">
        <f>IF(Table2[[#This Row],[Mulitiple Sneeze?]],J5420+1,0)</f>
        <v>0</v>
      </c>
      <c r="K5421" t="str">
        <f>IF(AND(Table2[[#This Row],[Multiple Counter]]&gt;0, J5422=0),"Combo End","")</f>
        <v/>
      </c>
    </row>
    <row r="5422" spans="1:11" x14ac:dyDescent="0.25">
      <c r="A5422" s="1" t="s">
        <v>5376</v>
      </c>
      <c r="B5422" t="str">
        <f t="shared" si="588"/>
        <v>March 14</v>
      </c>
      <c r="C5422" t="str">
        <f t="shared" si="589"/>
        <v>2023</v>
      </c>
      <c r="D5422" t="str">
        <f t="shared" si="590"/>
        <v>06:47AM</v>
      </c>
      <c r="E5422">
        <f t="shared" si="591"/>
        <v>3</v>
      </c>
      <c r="F5422" t="str">
        <f t="shared" si="592"/>
        <v>14</v>
      </c>
      <c r="G5422" s="1">
        <f t="shared" si="593"/>
        <v>44999</v>
      </c>
      <c r="H5422" s="2">
        <f t="shared" si="594"/>
        <v>44999.282638888886</v>
      </c>
      <c r="I5422" t="b">
        <f>OR(ABS(Table2[[#This Row],[DateTime]]-H5423) * 1440 &lt; 5, ABS(Table2[[#This Row],[DateTime]]-H5421) * 1440 &lt; 5)</f>
        <v>0</v>
      </c>
      <c r="J5422">
        <f>IF(Table2[[#This Row],[Mulitiple Sneeze?]],J5421+1,0)</f>
        <v>0</v>
      </c>
      <c r="K5422" t="str">
        <f>IF(AND(Table2[[#This Row],[Multiple Counter]]&gt;0, J5423=0),"Combo End","")</f>
        <v/>
      </c>
    </row>
    <row r="5423" spans="1:11" x14ac:dyDescent="0.25">
      <c r="A5423" s="1" t="s">
        <v>5375</v>
      </c>
      <c r="B5423" t="str">
        <f t="shared" si="588"/>
        <v>March 14</v>
      </c>
      <c r="C5423" t="str">
        <f t="shared" si="589"/>
        <v>2023</v>
      </c>
      <c r="D5423" t="str">
        <f t="shared" si="590"/>
        <v>10:40AM</v>
      </c>
      <c r="E5423">
        <f t="shared" si="591"/>
        <v>3</v>
      </c>
      <c r="F5423" t="str">
        <f t="shared" si="592"/>
        <v>14</v>
      </c>
      <c r="G5423" s="1">
        <f t="shared" si="593"/>
        <v>44999</v>
      </c>
      <c r="H5423" s="2">
        <f t="shared" si="594"/>
        <v>44999.444444444445</v>
      </c>
      <c r="I5423" t="b">
        <f>OR(ABS(Table2[[#This Row],[DateTime]]-H5424) * 1440 &lt; 5, ABS(Table2[[#This Row],[DateTime]]-H5422) * 1440 &lt; 5)</f>
        <v>0</v>
      </c>
      <c r="J5423">
        <f>IF(Table2[[#This Row],[Mulitiple Sneeze?]],J5422+1,0)</f>
        <v>0</v>
      </c>
      <c r="K5423" t="str">
        <f>IF(AND(Table2[[#This Row],[Multiple Counter]]&gt;0, J5424=0),"Combo End","")</f>
        <v/>
      </c>
    </row>
    <row r="5424" spans="1:11" x14ac:dyDescent="0.25">
      <c r="A5424" s="1" t="s">
        <v>5174</v>
      </c>
      <c r="B5424" t="str">
        <f t="shared" si="588"/>
        <v>March 14</v>
      </c>
      <c r="C5424" t="str">
        <f t="shared" si="589"/>
        <v>2023</v>
      </c>
      <c r="D5424" t="str">
        <f t="shared" si="590"/>
        <v>11:20AM</v>
      </c>
      <c r="E5424">
        <f t="shared" si="591"/>
        <v>3</v>
      </c>
      <c r="F5424" t="str">
        <f t="shared" si="592"/>
        <v>14</v>
      </c>
      <c r="G5424" s="1">
        <f t="shared" si="593"/>
        <v>44999</v>
      </c>
      <c r="H5424" s="2">
        <f t="shared" si="594"/>
        <v>44999.472222222219</v>
      </c>
      <c r="I5424" t="b">
        <f>OR(ABS(Table2[[#This Row],[DateTime]]-H5425) * 1440 &lt; 5, ABS(Table2[[#This Row],[DateTime]]-H5423) * 1440 &lt; 5)</f>
        <v>0</v>
      </c>
      <c r="J5424">
        <f>IF(Table2[[#This Row],[Mulitiple Sneeze?]],J5423+1,0)</f>
        <v>0</v>
      </c>
      <c r="K5424" t="str">
        <f>IF(AND(Table2[[#This Row],[Multiple Counter]]&gt;0, J5425=0),"Combo End","")</f>
        <v/>
      </c>
    </row>
    <row r="5425" spans="1:11" x14ac:dyDescent="0.25">
      <c r="A5425" s="1" t="s">
        <v>5173</v>
      </c>
      <c r="B5425" t="str">
        <f t="shared" si="588"/>
        <v>March 14</v>
      </c>
      <c r="C5425" t="str">
        <f t="shared" si="589"/>
        <v>2023</v>
      </c>
      <c r="D5425" t="str">
        <f t="shared" si="590"/>
        <v>04:44PM</v>
      </c>
      <c r="E5425">
        <f t="shared" si="591"/>
        <v>3</v>
      </c>
      <c r="F5425" t="str">
        <f t="shared" si="592"/>
        <v>14</v>
      </c>
      <c r="G5425" s="1">
        <f t="shared" si="593"/>
        <v>44999</v>
      </c>
      <c r="H5425" s="2">
        <f t="shared" si="594"/>
        <v>44999.697222222225</v>
      </c>
      <c r="I5425" t="b">
        <f>OR(ABS(Table2[[#This Row],[DateTime]]-H5426) * 1440 &lt; 5, ABS(Table2[[#This Row],[DateTime]]-H5424) * 1440 &lt; 5)</f>
        <v>0</v>
      </c>
      <c r="J5425">
        <f>IF(Table2[[#This Row],[Mulitiple Sneeze?]],J5424+1,0)</f>
        <v>0</v>
      </c>
      <c r="K5425" t="str">
        <f>IF(AND(Table2[[#This Row],[Multiple Counter]]&gt;0, J5426=0),"Combo End","")</f>
        <v/>
      </c>
    </row>
    <row r="5426" spans="1:11" x14ac:dyDescent="0.25">
      <c r="A5426" s="1" t="s">
        <v>5172</v>
      </c>
      <c r="B5426" t="str">
        <f t="shared" si="588"/>
        <v>March 14</v>
      </c>
      <c r="C5426" t="str">
        <f t="shared" si="589"/>
        <v>2023</v>
      </c>
      <c r="D5426" t="str">
        <f t="shared" si="590"/>
        <v>06:56PM</v>
      </c>
      <c r="E5426">
        <f t="shared" si="591"/>
        <v>3</v>
      </c>
      <c r="F5426" t="str">
        <f t="shared" si="592"/>
        <v>14</v>
      </c>
      <c r="G5426" s="1">
        <f t="shared" si="593"/>
        <v>44999</v>
      </c>
      <c r="H5426" s="2">
        <f t="shared" si="594"/>
        <v>44999.788888888892</v>
      </c>
      <c r="I5426" t="b">
        <f>OR(ABS(Table2[[#This Row],[DateTime]]-H5427) * 1440 &lt; 5, ABS(Table2[[#This Row],[DateTime]]-H5425) * 1440 &lt; 5)</f>
        <v>0</v>
      </c>
      <c r="J5426">
        <f>IF(Table2[[#This Row],[Mulitiple Sneeze?]],J5425+1,0)</f>
        <v>0</v>
      </c>
      <c r="K5426" t="str">
        <f>IF(AND(Table2[[#This Row],[Multiple Counter]]&gt;0, J5427=0),"Combo End","")</f>
        <v/>
      </c>
    </row>
    <row r="5427" spans="1:11" x14ac:dyDescent="0.25">
      <c r="A5427" s="1" t="s">
        <v>5171</v>
      </c>
      <c r="B5427" t="str">
        <f t="shared" si="588"/>
        <v>March 14</v>
      </c>
      <c r="C5427" t="str">
        <f t="shared" si="589"/>
        <v>2023</v>
      </c>
      <c r="D5427" t="str">
        <f t="shared" si="590"/>
        <v>08:50PM</v>
      </c>
      <c r="E5427">
        <f t="shared" si="591"/>
        <v>3</v>
      </c>
      <c r="F5427" t="str">
        <f t="shared" si="592"/>
        <v>14</v>
      </c>
      <c r="G5427" s="1">
        <f t="shared" si="593"/>
        <v>44999</v>
      </c>
      <c r="H5427" s="2">
        <f t="shared" si="594"/>
        <v>44999.868055555555</v>
      </c>
      <c r="I5427" t="b">
        <f>OR(ABS(Table2[[#This Row],[DateTime]]-H5428) * 1440 &lt; 5, ABS(Table2[[#This Row],[DateTime]]-H5426) * 1440 &lt; 5)</f>
        <v>0</v>
      </c>
      <c r="J5427">
        <f>IF(Table2[[#This Row],[Mulitiple Sneeze?]],J5426+1,0)</f>
        <v>0</v>
      </c>
      <c r="K5427" t="str">
        <f>IF(AND(Table2[[#This Row],[Multiple Counter]]&gt;0, J5428=0),"Combo End","")</f>
        <v/>
      </c>
    </row>
    <row r="5428" spans="1:11" x14ac:dyDescent="0.25">
      <c r="A5428" s="1" t="s">
        <v>5170</v>
      </c>
      <c r="B5428" t="str">
        <f t="shared" si="588"/>
        <v>March 15</v>
      </c>
      <c r="C5428" t="str">
        <f t="shared" si="589"/>
        <v>2023</v>
      </c>
      <c r="D5428" t="str">
        <f t="shared" si="590"/>
        <v>07:10AM</v>
      </c>
      <c r="E5428">
        <f t="shared" si="591"/>
        <v>3</v>
      </c>
      <c r="F5428" t="str">
        <f t="shared" si="592"/>
        <v>15</v>
      </c>
      <c r="G5428" s="1">
        <f t="shared" si="593"/>
        <v>45000</v>
      </c>
      <c r="H5428" s="2">
        <f t="shared" si="594"/>
        <v>45000.298611111109</v>
      </c>
      <c r="I5428" t="b">
        <f>OR(ABS(Table2[[#This Row],[DateTime]]-H5429) * 1440 &lt; 5, ABS(Table2[[#This Row],[DateTime]]-H5427) * 1440 &lt; 5)</f>
        <v>0</v>
      </c>
      <c r="J5428">
        <f>IF(Table2[[#This Row],[Mulitiple Sneeze?]],J5427+1,0)</f>
        <v>0</v>
      </c>
      <c r="K5428" t="str">
        <f>IF(AND(Table2[[#This Row],[Multiple Counter]]&gt;0, J5429=0),"Combo End","")</f>
        <v/>
      </c>
    </row>
    <row r="5429" spans="1:11" x14ac:dyDescent="0.25">
      <c r="A5429" s="1" t="s">
        <v>5169</v>
      </c>
      <c r="B5429" t="str">
        <f t="shared" si="588"/>
        <v>March 15</v>
      </c>
      <c r="C5429" t="str">
        <f t="shared" si="589"/>
        <v>2023</v>
      </c>
      <c r="D5429" t="str">
        <f t="shared" si="590"/>
        <v>08:27AM</v>
      </c>
      <c r="E5429">
        <f t="shared" si="591"/>
        <v>3</v>
      </c>
      <c r="F5429" t="str">
        <f t="shared" si="592"/>
        <v>15</v>
      </c>
      <c r="G5429" s="1">
        <f t="shared" si="593"/>
        <v>45000</v>
      </c>
      <c r="H5429" s="2">
        <f t="shared" si="594"/>
        <v>45000.352083333331</v>
      </c>
      <c r="I5429" t="b">
        <f>OR(ABS(Table2[[#This Row],[DateTime]]-H5430) * 1440 &lt; 5, ABS(Table2[[#This Row],[DateTime]]-H5428) * 1440 &lt; 5)</f>
        <v>0</v>
      </c>
      <c r="J5429">
        <f>IF(Table2[[#This Row],[Mulitiple Sneeze?]],J5428+1,0)</f>
        <v>0</v>
      </c>
      <c r="K5429" t="str">
        <f>IF(AND(Table2[[#This Row],[Multiple Counter]]&gt;0, J5430=0),"Combo End","")</f>
        <v/>
      </c>
    </row>
    <row r="5430" spans="1:11" x14ac:dyDescent="0.25">
      <c r="A5430" s="1" t="s">
        <v>5168</v>
      </c>
      <c r="B5430" t="str">
        <f t="shared" si="588"/>
        <v>March 15</v>
      </c>
      <c r="C5430" t="str">
        <f t="shared" si="589"/>
        <v>2023</v>
      </c>
      <c r="D5430" t="str">
        <f t="shared" si="590"/>
        <v>09:47AM</v>
      </c>
      <c r="E5430">
        <f t="shared" si="591"/>
        <v>3</v>
      </c>
      <c r="F5430" t="str">
        <f t="shared" si="592"/>
        <v>15</v>
      </c>
      <c r="G5430" s="1">
        <f t="shared" si="593"/>
        <v>45000</v>
      </c>
      <c r="H5430" s="2">
        <f t="shared" si="594"/>
        <v>45000.407638888886</v>
      </c>
      <c r="I5430" t="b">
        <f>OR(ABS(Table2[[#This Row],[DateTime]]-H5431) * 1440 &lt; 5, ABS(Table2[[#This Row],[DateTime]]-H5429) * 1440 &lt; 5)</f>
        <v>0</v>
      </c>
      <c r="J5430">
        <f>IF(Table2[[#This Row],[Mulitiple Sneeze?]],J5429+1,0)</f>
        <v>0</v>
      </c>
      <c r="K5430" t="str">
        <f>IF(AND(Table2[[#This Row],[Multiple Counter]]&gt;0, J5431=0),"Combo End","")</f>
        <v/>
      </c>
    </row>
    <row r="5431" spans="1:11" x14ac:dyDescent="0.25">
      <c r="A5431" s="1" t="s">
        <v>5167</v>
      </c>
      <c r="B5431" t="str">
        <f t="shared" si="588"/>
        <v>March 15</v>
      </c>
      <c r="C5431" t="str">
        <f t="shared" si="589"/>
        <v>2023</v>
      </c>
      <c r="D5431" t="str">
        <f t="shared" si="590"/>
        <v>01:07PM</v>
      </c>
      <c r="E5431">
        <f t="shared" si="591"/>
        <v>3</v>
      </c>
      <c r="F5431" t="str">
        <f t="shared" si="592"/>
        <v>15</v>
      </c>
      <c r="G5431" s="1">
        <f t="shared" si="593"/>
        <v>45000</v>
      </c>
      <c r="H5431" s="2">
        <f t="shared" si="594"/>
        <v>45000.546527777777</v>
      </c>
      <c r="I5431" t="b">
        <f>OR(ABS(Table2[[#This Row],[DateTime]]-H5432) * 1440 &lt; 5, ABS(Table2[[#This Row],[DateTime]]-H5430) * 1440 &lt; 5)</f>
        <v>0</v>
      </c>
      <c r="J5431">
        <f>IF(Table2[[#This Row],[Mulitiple Sneeze?]],J5430+1,0)</f>
        <v>0</v>
      </c>
      <c r="K5431" t="str">
        <f>IF(AND(Table2[[#This Row],[Multiple Counter]]&gt;0, J5432=0),"Combo End","")</f>
        <v/>
      </c>
    </row>
    <row r="5432" spans="1:11" x14ac:dyDescent="0.25">
      <c r="A5432" s="1" t="s">
        <v>5166</v>
      </c>
      <c r="B5432" t="str">
        <f t="shared" si="588"/>
        <v>March 17</v>
      </c>
      <c r="C5432" t="str">
        <f t="shared" si="589"/>
        <v>2023</v>
      </c>
      <c r="D5432" t="str">
        <f t="shared" si="590"/>
        <v>08:15AM</v>
      </c>
      <c r="E5432">
        <f t="shared" si="591"/>
        <v>3</v>
      </c>
      <c r="F5432" t="str">
        <f t="shared" si="592"/>
        <v>17</v>
      </c>
      <c r="G5432" s="1">
        <f t="shared" si="593"/>
        <v>45002</v>
      </c>
      <c r="H5432" s="2">
        <f t="shared" si="594"/>
        <v>45002.34375</v>
      </c>
      <c r="I5432" t="b">
        <f>OR(ABS(Table2[[#This Row],[DateTime]]-H5433) * 1440 &lt; 5, ABS(Table2[[#This Row],[DateTime]]-H5431) * 1440 &lt; 5)</f>
        <v>0</v>
      </c>
      <c r="J5432">
        <f>IF(Table2[[#This Row],[Mulitiple Sneeze?]],J5431+1,0)</f>
        <v>0</v>
      </c>
      <c r="K5432" t="str">
        <f>IF(AND(Table2[[#This Row],[Multiple Counter]]&gt;0, J5433=0),"Combo End","")</f>
        <v/>
      </c>
    </row>
    <row r="5433" spans="1:11" x14ac:dyDescent="0.25">
      <c r="A5433" s="1" t="s">
        <v>5165</v>
      </c>
      <c r="B5433" t="str">
        <f t="shared" si="588"/>
        <v>March 17</v>
      </c>
      <c r="C5433" t="str">
        <f t="shared" si="589"/>
        <v>2023</v>
      </c>
      <c r="D5433" t="str">
        <f t="shared" si="590"/>
        <v>09:26AM</v>
      </c>
      <c r="E5433">
        <f t="shared" si="591"/>
        <v>3</v>
      </c>
      <c r="F5433" t="str">
        <f t="shared" si="592"/>
        <v>17</v>
      </c>
      <c r="G5433" s="1">
        <f t="shared" si="593"/>
        <v>45002</v>
      </c>
      <c r="H5433" s="2">
        <f t="shared" si="594"/>
        <v>45002.393055555556</v>
      </c>
      <c r="I5433" t="b">
        <f>OR(ABS(Table2[[#This Row],[DateTime]]-H5434) * 1440 &lt; 5, ABS(Table2[[#This Row],[DateTime]]-H5432) * 1440 &lt; 5)</f>
        <v>0</v>
      </c>
      <c r="J5433">
        <f>IF(Table2[[#This Row],[Mulitiple Sneeze?]],J5432+1,0)</f>
        <v>0</v>
      </c>
      <c r="K5433" t="str">
        <f>IF(AND(Table2[[#This Row],[Multiple Counter]]&gt;0, J5434=0),"Combo End","")</f>
        <v/>
      </c>
    </row>
    <row r="5434" spans="1:11" x14ac:dyDescent="0.25">
      <c r="A5434" s="1" t="s">
        <v>5164</v>
      </c>
      <c r="B5434" t="str">
        <f t="shared" si="588"/>
        <v>March 17</v>
      </c>
      <c r="C5434" t="str">
        <f t="shared" si="589"/>
        <v>2023</v>
      </c>
      <c r="D5434" t="str">
        <f t="shared" si="590"/>
        <v>09:46AM</v>
      </c>
      <c r="E5434">
        <f t="shared" si="591"/>
        <v>3</v>
      </c>
      <c r="F5434" t="str">
        <f t="shared" si="592"/>
        <v>17</v>
      </c>
      <c r="G5434" s="1">
        <f t="shared" si="593"/>
        <v>45002</v>
      </c>
      <c r="H5434" s="2">
        <f t="shared" si="594"/>
        <v>45002.406944444447</v>
      </c>
      <c r="I5434" t="b">
        <f>OR(ABS(Table2[[#This Row],[DateTime]]-H5435) * 1440 &lt; 5, ABS(Table2[[#This Row],[DateTime]]-H5433) * 1440 &lt; 5)</f>
        <v>0</v>
      </c>
      <c r="J5434">
        <f>IF(Table2[[#This Row],[Mulitiple Sneeze?]],J5433+1,0)</f>
        <v>0</v>
      </c>
      <c r="K5434" t="str">
        <f>IF(AND(Table2[[#This Row],[Multiple Counter]]&gt;0, J5435=0),"Combo End","")</f>
        <v/>
      </c>
    </row>
    <row r="5435" spans="1:11" x14ac:dyDescent="0.25">
      <c r="A5435" s="1" t="s">
        <v>5163</v>
      </c>
      <c r="B5435" t="str">
        <f t="shared" si="588"/>
        <v>March 17</v>
      </c>
      <c r="C5435" t="str">
        <f t="shared" si="589"/>
        <v>2023</v>
      </c>
      <c r="D5435" t="str">
        <f t="shared" si="590"/>
        <v>12:21PM</v>
      </c>
      <c r="E5435">
        <f t="shared" si="591"/>
        <v>3</v>
      </c>
      <c r="F5435" t="str">
        <f t="shared" si="592"/>
        <v>17</v>
      </c>
      <c r="G5435" s="1">
        <f t="shared" si="593"/>
        <v>45002</v>
      </c>
      <c r="H5435" s="2">
        <f t="shared" si="594"/>
        <v>45002.51458333333</v>
      </c>
      <c r="I5435" t="b">
        <f>OR(ABS(Table2[[#This Row],[DateTime]]-H5436) * 1440 &lt; 5, ABS(Table2[[#This Row],[DateTime]]-H5434) * 1440 &lt; 5)</f>
        <v>0</v>
      </c>
      <c r="J5435">
        <f>IF(Table2[[#This Row],[Mulitiple Sneeze?]],J5434+1,0)</f>
        <v>0</v>
      </c>
      <c r="K5435" t="str">
        <f>IF(AND(Table2[[#This Row],[Multiple Counter]]&gt;0, J5436=0),"Combo End","")</f>
        <v/>
      </c>
    </row>
    <row r="5436" spans="1:11" x14ac:dyDescent="0.25">
      <c r="A5436" s="1" t="s">
        <v>5162</v>
      </c>
      <c r="B5436" t="str">
        <f t="shared" si="588"/>
        <v>March 18</v>
      </c>
      <c r="C5436" t="str">
        <f t="shared" si="589"/>
        <v>2023</v>
      </c>
      <c r="D5436" t="str">
        <f t="shared" si="590"/>
        <v>10:21AM</v>
      </c>
      <c r="E5436">
        <f t="shared" si="591"/>
        <v>3</v>
      </c>
      <c r="F5436" t="str">
        <f t="shared" si="592"/>
        <v>18</v>
      </c>
      <c r="G5436" s="1">
        <f t="shared" si="593"/>
        <v>45003</v>
      </c>
      <c r="H5436" s="2">
        <f t="shared" si="594"/>
        <v>45003.431250000001</v>
      </c>
      <c r="I5436" t="b">
        <f>OR(ABS(Table2[[#This Row],[DateTime]]-H5437) * 1440 &lt; 5, ABS(Table2[[#This Row],[DateTime]]-H5435) * 1440 &lt; 5)</f>
        <v>0</v>
      </c>
      <c r="J5436">
        <f>IF(Table2[[#This Row],[Mulitiple Sneeze?]],J5435+1,0)</f>
        <v>0</v>
      </c>
      <c r="K5436" t="str">
        <f>IF(AND(Table2[[#This Row],[Multiple Counter]]&gt;0, J5437=0),"Combo End","")</f>
        <v/>
      </c>
    </row>
    <row r="5437" spans="1:11" x14ac:dyDescent="0.25">
      <c r="A5437" s="1" t="s">
        <v>5161</v>
      </c>
      <c r="B5437" t="str">
        <f t="shared" si="588"/>
        <v>March 18</v>
      </c>
      <c r="C5437" t="str">
        <f t="shared" si="589"/>
        <v>2023</v>
      </c>
      <c r="D5437" t="str">
        <f t="shared" si="590"/>
        <v>11:05AM</v>
      </c>
      <c r="E5437">
        <f t="shared" si="591"/>
        <v>3</v>
      </c>
      <c r="F5437" t="str">
        <f t="shared" si="592"/>
        <v>18</v>
      </c>
      <c r="G5437" s="1">
        <f t="shared" si="593"/>
        <v>45003</v>
      </c>
      <c r="H5437" s="2">
        <f t="shared" si="594"/>
        <v>45003.461805555555</v>
      </c>
      <c r="I5437" t="b">
        <f>OR(ABS(Table2[[#This Row],[DateTime]]-H5438) * 1440 &lt; 5, ABS(Table2[[#This Row],[DateTime]]-H5436) * 1440 &lt; 5)</f>
        <v>0</v>
      </c>
      <c r="J5437">
        <f>IF(Table2[[#This Row],[Mulitiple Sneeze?]],J5436+1,0)</f>
        <v>0</v>
      </c>
      <c r="K5437" t="str">
        <f>IF(AND(Table2[[#This Row],[Multiple Counter]]&gt;0, J5438=0),"Combo End","")</f>
        <v/>
      </c>
    </row>
    <row r="5438" spans="1:11" x14ac:dyDescent="0.25">
      <c r="A5438" s="1" t="s">
        <v>5160</v>
      </c>
      <c r="B5438" t="str">
        <f t="shared" si="588"/>
        <v>March 18</v>
      </c>
      <c r="C5438" t="str">
        <f t="shared" si="589"/>
        <v>2023</v>
      </c>
      <c r="D5438" t="str">
        <f t="shared" si="590"/>
        <v>02:52PM</v>
      </c>
      <c r="E5438">
        <f t="shared" si="591"/>
        <v>3</v>
      </c>
      <c r="F5438" t="str">
        <f t="shared" si="592"/>
        <v>18</v>
      </c>
      <c r="G5438" s="1">
        <f t="shared" si="593"/>
        <v>45003</v>
      </c>
      <c r="H5438" s="2">
        <f t="shared" si="594"/>
        <v>45003.619444444441</v>
      </c>
      <c r="I5438" t="b">
        <f>OR(ABS(Table2[[#This Row],[DateTime]]-H5439) * 1440 &lt; 5, ABS(Table2[[#This Row],[DateTime]]-H5437) * 1440 &lt; 5)</f>
        <v>0</v>
      </c>
      <c r="J5438">
        <f>IF(Table2[[#This Row],[Mulitiple Sneeze?]],J5437+1,0)</f>
        <v>0</v>
      </c>
      <c r="K5438" t="str">
        <f>IF(AND(Table2[[#This Row],[Multiple Counter]]&gt;0, J5439=0),"Combo End","")</f>
        <v/>
      </c>
    </row>
    <row r="5439" spans="1:11" x14ac:dyDescent="0.25">
      <c r="A5439" s="1" t="s">
        <v>5159</v>
      </c>
      <c r="B5439" t="str">
        <f t="shared" si="588"/>
        <v>March 19</v>
      </c>
      <c r="C5439" t="str">
        <f t="shared" si="589"/>
        <v>2023</v>
      </c>
      <c r="D5439" t="str">
        <f t="shared" si="590"/>
        <v>11:05AM</v>
      </c>
      <c r="E5439">
        <f t="shared" si="591"/>
        <v>3</v>
      </c>
      <c r="F5439" t="str">
        <f t="shared" si="592"/>
        <v>19</v>
      </c>
      <c r="G5439" s="1">
        <f t="shared" si="593"/>
        <v>45004</v>
      </c>
      <c r="H5439" s="2">
        <f t="shared" si="594"/>
        <v>45004.461805555555</v>
      </c>
      <c r="I5439" t="b">
        <f>OR(ABS(Table2[[#This Row],[DateTime]]-H5440) * 1440 &lt; 5, ABS(Table2[[#This Row],[DateTime]]-H5438) * 1440 &lt; 5)</f>
        <v>0</v>
      </c>
      <c r="J5439">
        <f>IF(Table2[[#This Row],[Mulitiple Sneeze?]],J5438+1,0)</f>
        <v>0</v>
      </c>
      <c r="K5439" t="str">
        <f>IF(AND(Table2[[#This Row],[Multiple Counter]]&gt;0, J5440=0),"Combo End","")</f>
        <v/>
      </c>
    </row>
    <row r="5440" spans="1:11" x14ac:dyDescent="0.25">
      <c r="A5440" s="1" t="s">
        <v>5158</v>
      </c>
      <c r="B5440" t="str">
        <f t="shared" si="588"/>
        <v>March 20</v>
      </c>
      <c r="C5440" t="str">
        <f t="shared" si="589"/>
        <v>2023</v>
      </c>
      <c r="D5440" t="str">
        <f t="shared" si="590"/>
        <v>11:27AM</v>
      </c>
      <c r="E5440">
        <f t="shared" si="591"/>
        <v>3</v>
      </c>
      <c r="F5440" t="str">
        <f t="shared" si="592"/>
        <v>20</v>
      </c>
      <c r="G5440" s="1">
        <f t="shared" si="593"/>
        <v>45005</v>
      </c>
      <c r="H5440" s="2">
        <f t="shared" si="594"/>
        <v>45005.477083333331</v>
      </c>
      <c r="I5440" t="b">
        <f>OR(ABS(Table2[[#This Row],[DateTime]]-H5441) * 1440 &lt; 5, ABS(Table2[[#This Row],[DateTime]]-H5439) * 1440 &lt; 5)</f>
        <v>0</v>
      </c>
      <c r="J5440">
        <f>IF(Table2[[#This Row],[Mulitiple Sneeze?]],J5439+1,0)</f>
        <v>0</v>
      </c>
      <c r="K5440" t="str">
        <f>IF(AND(Table2[[#This Row],[Multiple Counter]]&gt;0, J5441=0),"Combo End","")</f>
        <v/>
      </c>
    </row>
    <row r="5441" spans="1:11" x14ac:dyDescent="0.25">
      <c r="A5441" s="1" t="s">
        <v>5157</v>
      </c>
      <c r="B5441" t="str">
        <f t="shared" si="588"/>
        <v>March 22</v>
      </c>
      <c r="C5441" t="str">
        <f t="shared" si="589"/>
        <v>2023</v>
      </c>
      <c r="D5441" t="str">
        <f t="shared" si="590"/>
        <v>08:22AM</v>
      </c>
      <c r="E5441">
        <f t="shared" si="591"/>
        <v>3</v>
      </c>
      <c r="F5441" t="str">
        <f t="shared" si="592"/>
        <v>22</v>
      </c>
      <c r="G5441" s="1">
        <f t="shared" si="593"/>
        <v>45007</v>
      </c>
      <c r="H5441" s="2">
        <f t="shared" si="594"/>
        <v>45007.348611111112</v>
      </c>
      <c r="I5441" t="b">
        <f>OR(ABS(Table2[[#This Row],[DateTime]]-H5442) * 1440 &lt; 5, ABS(Table2[[#This Row],[DateTime]]-H5440) * 1440 &lt; 5)</f>
        <v>0</v>
      </c>
      <c r="J5441">
        <f>IF(Table2[[#This Row],[Mulitiple Sneeze?]],J5440+1,0)</f>
        <v>0</v>
      </c>
      <c r="K5441" t="str">
        <f>IF(AND(Table2[[#This Row],[Multiple Counter]]&gt;0, J5442=0),"Combo End","")</f>
        <v/>
      </c>
    </row>
    <row r="5442" spans="1:11" x14ac:dyDescent="0.25">
      <c r="A5442" s="1" t="s">
        <v>5156</v>
      </c>
      <c r="B5442" t="str">
        <f t="shared" ref="B5442:B5505" si="595">_xlfn.TEXTBEFORE(A5442,",")</f>
        <v>March 22</v>
      </c>
      <c r="C5442" t="str">
        <f t="shared" ref="C5442:C5505" si="596">LEFT(_xlfn.TEXTAFTER(A5442, ", "), 4)</f>
        <v>2023</v>
      </c>
      <c r="D5442" t="str">
        <f t="shared" ref="D5442:D5505" si="597">_xlfn.TEXTAFTER(A5442, "at ")</f>
        <v>10:49AM</v>
      </c>
      <c r="E5442">
        <f t="shared" ref="E5442:E5505" si="598">MONTH(1&amp;B5442)</f>
        <v>3</v>
      </c>
      <c r="F5442" t="str">
        <f t="shared" ref="F5442:F5505" si="599">RIGHT(B5442, 2)</f>
        <v>22</v>
      </c>
      <c r="G5442" s="1">
        <f t="shared" ref="G5442:G5505" si="600">DATE(C5442,E5442,F5442)</f>
        <v>45007</v>
      </c>
      <c r="H5442" s="2">
        <f t="shared" ref="H5442:H5505" si="601">G5442+TIMEVALUE(_xlfn.CONCAT(LEFT(D5442, 5), " ", RIGHT(D5442, 2)))</f>
        <v>45007.450694444444</v>
      </c>
      <c r="I5442" t="b">
        <f>OR(ABS(Table2[[#This Row],[DateTime]]-H5443) * 1440 &lt; 5, ABS(Table2[[#This Row],[DateTime]]-H5441) * 1440 &lt; 5)</f>
        <v>0</v>
      </c>
      <c r="J5442">
        <f>IF(Table2[[#This Row],[Mulitiple Sneeze?]],J5441+1,0)</f>
        <v>0</v>
      </c>
      <c r="K5442" t="str">
        <f>IF(AND(Table2[[#This Row],[Multiple Counter]]&gt;0, J5443=0),"Combo End","")</f>
        <v/>
      </c>
    </row>
    <row r="5443" spans="1:11" x14ac:dyDescent="0.25">
      <c r="A5443" s="1" t="s">
        <v>5155</v>
      </c>
      <c r="B5443" t="str">
        <f t="shared" si="595"/>
        <v>March 22</v>
      </c>
      <c r="C5443" t="str">
        <f t="shared" si="596"/>
        <v>2023</v>
      </c>
      <c r="D5443" t="str">
        <f t="shared" si="597"/>
        <v>01:16PM</v>
      </c>
      <c r="E5443">
        <f t="shared" si="598"/>
        <v>3</v>
      </c>
      <c r="F5443" t="str">
        <f t="shared" si="599"/>
        <v>22</v>
      </c>
      <c r="G5443" s="1">
        <f t="shared" si="600"/>
        <v>45007</v>
      </c>
      <c r="H5443" s="2">
        <f t="shared" si="601"/>
        <v>45007.552777777775</v>
      </c>
      <c r="I5443" t="b">
        <f>OR(ABS(Table2[[#This Row],[DateTime]]-H5444) * 1440 &lt; 5, ABS(Table2[[#This Row],[DateTime]]-H5442) * 1440 &lt; 5)</f>
        <v>0</v>
      </c>
      <c r="J5443">
        <f>IF(Table2[[#This Row],[Mulitiple Sneeze?]],J5442+1,0)</f>
        <v>0</v>
      </c>
      <c r="K5443" t="str">
        <f>IF(AND(Table2[[#This Row],[Multiple Counter]]&gt;0, J5444=0),"Combo End","")</f>
        <v/>
      </c>
    </row>
    <row r="5444" spans="1:11" x14ac:dyDescent="0.25">
      <c r="A5444" s="1" t="s">
        <v>4954</v>
      </c>
      <c r="B5444" t="str">
        <f t="shared" si="595"/>
        <v>March 22</v>
      </c>
      <c r="C5444" t="str">
        <f t="shared" si="596"/>
        <v>2023</v>
      </c>
      <c r="D5444" t="str">
        <f t="shared" si="597"/>
        <v>03:37PM</v>
      </c>
      <c r="E5444">
        <f t="shared" si="598"/>
        <v>3</v>
      </c>
      <c r="F5444" t="str">
        <f t="shared" si="599"/>
        <v>22</v>
      </c>
      <c r="G5444" s="1">
        <f t="shared" si="600"/>
        <v>45007</v>
      </c>
      <c r="H5444" s="2">
        <f t="shared" si="601"/>
        <v>45007.650694444441</v>
      </c>
      <c r="I5444" t="b">
        <f>OR(ABS(Table2[[#This Row],[DateTime]]-H5445) * 1440 &lt; 5, ABS(Table2[[#This Row],[DateTime]]-H5443) * 1440 &lt; 5)</f>
        <v>0</v>
      </c>
      <c r="J5444">
        <f>IF(Table2[[#This Row],[Mulitiple Sneeze?]],J5443+1,0)</f>
        <v>0</v>
      </c>
      <c r="K5444" t="str">
        <f>IF(AND(Table2[[#This Row],[Multiple Counter]]&gt;0, J5445=0),"Combo End","")</f>
        <v/>
      </c>
    </row>
    <row r="5445" spans="1:11" x14ac:dyDescent="0.25">
      <c r="A5445" s="1" t="s">
        <v>4953</v>
      </c>
      <c r="B5445" t="str">
        <f t="shared" si="595"/>
        <v>March 23</v>
      </c>
      <c r="C5445" t="str">
        <f t="shared" si="596"/>
        <v>2023</v>
      </c>
      <c r="D5445" t="str">
        <f t="shared" si="597"/>
        <v>09:02AM</v>
      </c>
      <c r="E5445">
        <f t="shared" si="598"/>
        <v>3</v>
      </c>
      <c r="F5445" t="str">
        <f t="shared" si="599"/>
        <v>23</v>
      </c>
      <c r="G5445" s="1">
        <f t="shared" si="600"/>
        <v>45008</v>
      </c>
      <c r="H5445" s="2">
        <f t="shared" si="601"/>
        <v>45008.376388888886</v>
      </c>
      <c r="I5445" t="b">
        <f>OR(ABS(Table2[[#This Row],[DateTime]]-H5446) * 1440 &lt; 5, ABS(Table2[[#This Row],[DateTime]]-H5444) * 1440 &lt; 5)</f>
        <v>0</v>
      </c>
      <c r="J5445">
        <f>IF(Table2[[#This Row],[Mulitiple Sneeze?]],J5444+1,0)</f>
        <v>0</v>
      </c>
      <c r="K5445" t="str">
        <f>IF(AND(Table2[[#This Row],[Multiple Counter]]&gt;0, J5446=0),"Combo End","")</f>
        <v/>
      </c>
    </row>
    <row r="5446" spans="1:11" x14ac:dyDescent="0.25">
      <c r="A5446" s="1" t="s">
        <v>4952</v>
      </c>
      <c r="B5446" t="str">
        <f t="shared" si="595"/>
        <v>March 23</v>
      </c>
      <c r="C5446" t="str">
        <f t="shared" si="596"/>
        <v>2023</v>
      </c>
      <c r="D5446" t="str">
        <f t="shared" si="597"/>
        <v>12:35PM</v>
      </c>
      <c r="E5446">
        <f t="shared" si="598"/>
        <v>3</v>
      </c>
      <c r="F5446" t="str">
        <f t="shared" si="599"/>
        <v>23</v>
      </c>
      <c r="G5446" s="1">
        <f t="shared" si="600"/>
        <v>45008</v>
      </c>
      <c r="H5446" s="2">
        <f t="shared" si="601"/>
        <v>45008.524305555555</v>
      </c>
      <c r="I5446" t="b">
        <f>OR(ABS(Table2[[#This Row],[DateTime]]-H5447) * 1440 &lt; 5, ABS(Table2[[#This Row],[DateTime]]-H5445) * 1440 &lt; 5)</f>
        <v>0</v>
      </c>
      <c r="J5446">
        <f>IF(Table2[[#This Row],[Mulitiple Sneeze?]],J5445+1,0)</f>
        <v>0</v>
      </c>
      <c r="K5446" t="str">
        <f>IF(AND(Table2[[#This Row],[Multiple Counter]]&gt;0, J5447=0),"Combo End","")</f>
        <v/>
      </c>
    </row>
    <row r="5447" spans="1:11" x14ac:dyDescent="0.25">
      <c r="A5447" s="1" t="s">
        <v>4951</v>
      </c>
      <c r="B5447" t="str">
        <f t="shared" si="595"/>
        <v>March 23</v>
      </c>
      <c r="C5447" t="str">
        <f t="shared" si="596"/>
        <v>2023</v>
      </c>
      <c r="D5447" t="str">
        <f t="shared" si="597"/>
        <v>09:07PM</v>
      </c>
      <c r="E5447">
        <f t="shared" si="598"/>
        <v>3</v>
      </c>
      <c r="F5447" t="str">
        <f t="shared" si="599"/>
        <v>23</v>
      </c>
      <c r="G5447" s="1">
        <f t="shared" si="600"/>
        <v>45008</v>
      </c>
      <c r="H5447" s="2">
        <f t="shared" si="601"/>
        <v>45008.879861111112</v>
      </c>
      <c r="I5447" t="b">
        <f>OR(ABS(Table2[[#This Row],[DateTime]]-H5448) * 1440 &lt; 5, ABS(Table2[[#This Row],[DateTime]]-H5446) * 1440 &lt; 5)</f>
        <v>0</v>
      </c>
      <c r="J5447">
        <f>IF(Table2[[#This Row],[Mulitiple Sneeze?]],J5446+1,0)</f>
        <v>0</v>
      </c>
      <c r="K5447" t="str">
        <f>IF(AND(Table2[[#This Row],[Multiple Counter]]&gt;0, J5448=0),"Combo End","")</f>
        <v/>
      </c>
    </row>
    <row r="5448" spans="1:11" x14ac:dyDescent="0.25">
      <c r="A5448" s="1" t="s">
        <v>4950</v>
      </c>
      <c r="B5448" t="str">
        <f t="shared" si="595"/>
        <v>March 24</v>
      </c>
      <c r="C5448" t="str">
        <f t="shared" si="596"/>
        <v>2023</v>
      </c>
      <c r="D5448" t="str">
        <f t="shared" si="597"/>
        <v>01:40PM</v>
      </c>
      <c r="E5448">
        <f t="shared" si="598"/>
        <v>3</v>
      </c>
      <c r="F5448" t="str">
        <f t="shared" si="599"/>
        <v>24</v>
      </c>
      <c r="G5448" s="1">
        <f t="shared" si="600"/>
        <v>45009</v>
      </c>
      <c r="H5448" s="2">
        <f t="shared" si="601"/>
        <v>45009.569444444445</v>
      </c>
      <c r="I5448" t="b">
        <f>OR(ABS(Table2[[#This Row],[DateTime]]-H5449) * 1440 &lt; 5, ABS(Table2[[#This Row],[DateTime]]-H5447) * 1440 &lt; 5)</f>
        <v>0</v>
      </c>
      <c r="J5448">
        <f>IF(Table2[[#This Row],[Mulitiple Sneeze?]],J5447+1,0)</f>
        <v>0</v>
      </c>
      <c r="K5448" t="str">
        <f>IF(AND(Table2[[#This Row],[Multiple Counter]]&gt;0, J5449=0),"Combo End","")</f>
        <v/>
      </c>
    </row>
    <row r="5449" spans="1:11" x14ac:dyDescent="0.25">
      <c r="A5449" s="1" t="s">
        <v>4949</v>
      </c>
      <c r="B5449" t="str">
        <f t="shared" si="595"/>
        <v>March 24</v>
      </c>
      <c r="C5449" t="str">
        <f t="shared" si="596"/>
        <v>2023</v>
      </c>
      <c r="D5449" t="str">
        <f t="shared" si="597"/>
        <v>06:42PM</v>
      </c>
      <c r="E5449">
        <f t="shared" si="598"/>
        <v>3</v>
      </c>
      <c r="F5449" t="str">
        <f t="shared" si="599"/>
        <v>24</v>
      </c>
      <c r="G5449" s="1">
        <f t="shared" si="600"/>
        <v>45009</v>
      </c>
      <c r="H5449" s="2">
        <f t="shared" si="601"/>
        <v>45009.779166666667</v>
      </c>
      <c r="I5449" t="b">
        <f>OR(ABS(Table2[[#This Row],[DateTime]]-H5450) * 1440 &lt; 5, ABS(Table2[[#This Row],[DateTime]]-H5448) * 1440 &lt; 5)</f>
        <v>0</v>
      </c>
      <c r="J5449">
        <f>IF(Table2[[#This Row],[Mulitiple Sneeze?]],J5448+1,0)</f>
        <v>0</v>
      </c>
      <c r="K5449" t="str">
        <f>IF(AND(Table2[[#This Row],[Multiple Counter]]&gt;0, J5450=0),"Combo End","")</f>
        <v/>
      </c>
    </row>
    <row r="5450" spans="1:11" x14ac:dyDescent="0.25">
      <c r="A5450" s="1" t="s">
        <v>4948</v>
      </c>
      <c r="B5450" t="str">
        <f t="shared" si="595"/>
        <v>March 24</v>
      </c>
      <c r="C5450" t="str">
        <f t="shared" si="596"/>
        <v>2023</v>
      </c>
      <c r="D5450" t="str">
        <f t="shared" si="597"/>
        <v>06:51PM</v>
      </c>
      <c r="E5450">
        <f t="shared" si="598"/>
        <v>3</v>
      </c>
      <c r="F5450" t="str">
        <f t="shared" si="599"/>
        <v>24</v>
      </c>
      <c r="G5450" s="1">
        <f t="shared" si="600"/>
        <v>45009</v>
      </c>
      <c r="H5450" s="2">
        <f t="shared" si="601"/>
        <v>45009.785416666666</v>
      </c>
      <c r="I5450" t="b">
        <f>OR(ABS(Table2[[#This Row],[DateTime]]-H5451) * 1440 &lt; 5, ABS(Table2[[#This Row],[DateTime]]-H5449) * 1440 &lt; 5)</f>
        <v>0</v>
      </c>
      <c r="J5450">
        <f>IF(Table2[[#This Row],[Mulitiple Sneeze?]],J5449+1,0)</f>
        <v>0</v>
      </c>
      <c r="K5450" t="str">
        <f>IF(AND(Table2[[#This Row],[Multiple Counter]]&gt;0, J5451=0),"Combo End","")</f>
        <v/>
      </c>
    </row>
    <row r="5451" spans="1:11" x14ac:dyDescent="0.25">
      <c r="A5451" s="1" t="s">
        <v>4947</v>
      </c>
      <c r="B5451" t="str">
        <f t="shared" si="595"/>
        <v>March 25</v>
      </c>
      <c r="C5451" t="str">
        <f t="shared" si="596"/>
        <v>2023</v>
      </c>
      <c r="D5451" t="str">
        <f t="shared" si="597"/>
        <v>12:50PM</v>
      </c>
      <c r="E5451">
        <f t="shared" si="598"/>
        <v>3</v>
      </c>
      <c r="F5451" t="str">
        <f t="shared" si="599"/>
        <v>25</v>
      </c>
      <c r="G5451" s="1">
        <f t="shared" si="600"/>
        <v>45010</v>
      </c>
      <c r="H5451" s="2">
        <f t="shared" si="601"/>
        <v>45010.534722222219</v>
      </c>
      <c r="I5451" t="b">
        <f>OR(ABS(Table2[[#This Row],[DateTime]]-H5452) * 1440 &lt; 5, ABS(Table2[[#This Row],[DateTime]]-H5450) * 1440 &lt; 5)</f>
        <v>0</v>
      </c>
      <c r="J5451">
        <f>IF(Table2[[#This Row],[Mulitiple Sneeze?]],J5450+1,0)</f>
        <v>0</v>
      </c>
      <c r="K5451" t="str">
        <f>IF(AND(Table2[[#This Row],[Multiple Counter]]&gt;0, J5452=0),"Combo End","")</f>
        <v/>
      </c>
    </row>
    <row r="5452" spans="1:11" x14ac:dyDescent="0.25">
      <c r="A5452" s="1" t="s">
        <v>4946</v>
      </c>
      <c r="B5452" t="str">
        <f t="shared" si="595"/>
        <v>March 27</v>
      </c>
      <c r="C5452" t="str">
        <f t="shared" si="596"/>
        <v>2023</v>
      </c>
      <c r="D5452" t="str">
        <f t="shared" si="597"/>
        <v>08:38AM</v>
      </c>
      <c r="E5452">
        <f t="shared" si="598"/>
        <v>3</v>
      </c>
      <c r="F5452" t="str">
        <f t="shared" si="599"/>
        <v>27</v>
      </c>
      <c r="G5452" s="1">
        <f t="shared" si="600"/>
        <v>45012</v>
      </c>
      <c r="H5452" s="2">
        <f t="shared" si="601"/>
        <v>45012.359722222223</v>
      </c>
      <c r="I5452" t="b">
        <f>OR(ABS(Table2[[#This Row],[DateTime]]-H5453) * 1440 &lt; 5, ABS(Table2[[#This Row],[DateTime]]-H5451) * 1440 &lt; 5)</f>
        <v>0</v>
      </c>
      <c r="J5452">
        <f>IF(Table2[[#This Row],[Mulitiple Sneeze?]],J5451+1,0)</f>
        <v>0</v>
      </c>
      <c r="K5452" t="str">
        <f>IF(AND(Table2[[#This Row],[Multiple Counter]]&gt;0, J5453=0),"Combo End","")</f>
        <v/>
      </c>
    </row>
    <row r="5453" spans="1:11" x14ac:dyDescent="0.25">
      <c r="A5453" s="1" t="s">
        <v>4945</v>
      </c>
      <c r="B5453" t="str">
        <f t="shared" si="595"/>
        <v>March 27</v>
      </c>
      <c r="C5453" t="str">
        <f t="shared" si="596"/>
        <v>2023</v>
      </c>
      <c r="D5453" t="str">
        <f t="shared" si="597"/>
        <v>11:30AM</v>
      </c>
      <c r="E5453">
        <f t="shared" si="598"/>
        <v>3</v>
      </c>
      <c r="F5453" t="str">
        <f t="shared" si="599"/>
        <v>27</v>
      </c>
      <c r="G5453" s="1">
        <f t="shared" si="600"/>
        <v>45012</v>
      </c>
      <c r="H5453" s="2">
        <f t="shared" si="601"/>
        <v>45012.479166666664</v>
      </c>
      <c r="I5453" t="b">
        <f>OR(ABS(Table2[[#This Row],[DateTime]]-H5454) * 1440 &lt; 5, ABS(Table2[[#This Row],[DateTime]]-H5452) * 1440 &lt; 5)</f>
        <v>0</v>
      </c>
      <c r="J5453">
        <f>IF(Table2[[#This Row],[Mulitiple Sneeze?]],J5452+1,0)</f>
        <v>0</v>
      </c>
      <c r="K5453" t="str">
        <f>IF(AND(Table2[[#This Row],[Multiple Counter]]&gt;0, J5454=0),"Combo End","")</f>
        <v/>
      </c>
    </row>
    <row r="5454" spans="1:11" x14ac:dyDescent="0.25">
      <c r="A5454" s="1" t="s">
        <v>4944</v>
      </c>
      <c r="B5454" t="str">
        <f t="shared" si="595"/>
        <v>March 28</v>
      </c>
      <c r="C5454" t="str">
        <f t="shared" si="596"/>
        <v>2023</v>
      </c>
      <c r="D5454" t="str">
        <f t="shared" si="597"/>
        <v>09:54AM</v>
      </c>
      <c r="E5454">
        <f t="shared" si="598"/>
        <v>3</v>
      </c>
      <c r="F5454" t="str">
        <f t="shared" si="599"/>
        <v>28</v>
      </c>
      <c r="G5454" s="1">
        <f t="shared" si="600"/>
        <v>45013</v>
      </c>
      <c r="H5454" s="2">
        <f t="shared" si="601"/>
        <v>45013.412499999999</v>
      </c>
      <c r="I5454" t="b">
        <f>OR(ABS(Table2[[#This Row],[DateTime]]-H5455) * 1440 &lt; 5, ABS(Table2[[#This Row],[DateTime]]-H5453) * 1440 &lt; 5)</f>
        <v>0</v>
      </c>
      <c r="J5454">
        <f>IF(Table2[[#This Row],[Mulitiple Sneeze?]],J5453+1,0)</f>
        <v>0</v>
      </c>
      <c r="K5454" t="str">
        <f>IF(AND(Table2[[#This Row],[Multiple Counter]]&gt;0, J5455=0),"Combo End","")</f>
        <v/>
      </c>
    </row>
    <row r="5455" spans="1:11" x14ac:dyDescent="0.25">
      <c r="A5455" s="1" t="s">
        <v>4943</v>
      </c>
      <c r="B5455" t="str">
        <f t="shared" si="595"/>
        <v>March 28</v>
      </c>
      <c r="C5455" t="str">
        <f t="shared" si="596"/>
        <v>2023</v>
      </c>
      <c r="D5455" t="str">
        <f t="shared" si="597"/>
        <v>10:53AM</v>
      </c>
      <c r="E5455">
        <f t="shared" si="598"/>
        <v>3</v>
      </c>
      <c r="F5455" t="str">
        <f t="shared" si="599"/>
        <v>28</v>
      </c>
      <c r="G5455" s="1">
        <f t="shared" si="600"/>
        <v>45013</v>
      </c>
      <c r="H5455" s="2">
        <f t="shared" si="601"/>
        <v>45013.453472222223</v>
      </c>
      <c r="I5455" t="b">
        <f>OR(ABS(Table2[[#This Row],[DateTime]]-H5456) * 1440 &lt; 5, ABS(Table2[[#This Row],[DateTime]]-H5454) * 1440 &lt; 5)</f>
        <v>0</v>
      </c>
      <c r="J5455">
        <f>IF(Table2[[#This Row],[Mulitiple Sneeze?]],J5454+1,0)</f>
        <v>0</v>
      </c>
      <c r="K5455" t="str">
        <f>IF(AND(Table2[[#This Row],[Multiple Counter]]&gt;0, J5456=0),"Combo End","")</f>
        <v/>
      </c>
    </row>
    <row r="5456" spans="1:11" x14ac:dyDescent="0.25">
      <c r="A5456" s="1" t="s">
        <v>4942</v>
      </c>
      <c r="B5456" t="str">
        <f t="shared" si="595"/>
        <v>March 28</v>
      </c>
      <c r="C5456" t="str">
        <f t="shared" si="596"/>
        <v>2023</v>
      </c>
      <c r="D5456" t="str">
        <f t="shared" si="597"/>
        <v>11:24AM</v>
      </c>
      <c r="E5456">
        <f t="shared" si="598"/>
        <v>3</v>
      </c>
      <c r="F5456" t="str">
        <f t="shared" si="599"/>
        <v>28</v>
      </c>
      <c r="G5456" s="1">
        <f t="shared" si="600"/>
        <v>45013</v>
      </c>
      <c r="H5456" s="2">
        <f t="shared" si="601"/>
        <v>45013.474999999999</v>
      </c>
      <c r="I5456" t="b">
        <f>OR(ABS(Table2[[#This Row],[DateTime]]-H5457) * 1440 &lt; 5, ABS(Table2[[#This Row],[DateTime]]-H5455) * 1440 &lt; 5)</f>
        <v>0</v>
      </c>
      <c r="J5456">
        <f>IF(Table2[[#This Row],[Mulitiple Sneeze?]],J5455+1,0)</f>
        <v>0</v>
      </c>
      <c r="K5456" t="str">
        <f>IF(AND(Table2[[#This Row],[Multiple Counter]]&gt;0, J5457=0),"Combo End","")</f>
        <v/>
      </c>
    </row>
    <row r="5457" spans="1:11" x14ac:dyDescent="0.25">
      <c r="A5457" s="1" t="s">
        <v>4941</v>
      </c>
      <c r="B5457" t="str">
        <f t="shared" si="595"/>
        <v>March 28</v>
      </c>
      <c r="C5457" t="str">
        <f t="shared" si="596"/>
        <v>2023</v>
      </c>
      <c r="D5457" t="str">
        <f t="shared" si="597"/>
        <v>02:42PM</v>
      </c>
      <c r="E5457">
        <f t="shared" si="598"/>
        <v>3</v>
      </c>
      <c r="F5457" t="str">
        <f t="shared" si="599"/>
        <v>28</v>
      </c>
      <c r="G5457" s="1">
        <f t="shared" si="600"/>
        <v>45013</v>
      </c>
      <c r="H5457" s="2">
        <f t="shared" si="601"/>
        <v>45013.612500000003</v>
      </c>
      <c r="I5457" t="b">
        <f>OR(ABS(Table2[[#This Row],[DateTime]]-H5458) * 1440 &lt; 5, ABS(Table2[[#This Row],[DateTime]]-H5456) * 1440 &lt; 5)</f>
        <v>1</v>
      </c>
      <c r="J5457">
        <f>IF(Table2[[#This Row],[Mulitiple Sneeze?]],J5456+1,0)</f>
        <v>1</v>
      </c>
      <c r="K5457" t="str">
        <f>IF(AND(Table2[[#This Row],[Multiple Counter]]&gt;0, J5458=0),"Combo End","")</f>
        <v/>
      </c>
    </row>
    <row r="5458" spans="1:11" x14ac:dyDescent="0.25">
      <c r="A5458" s="1" t="s">
        <v>4940</v>
      </c>
      <c r="B5458" t="str">
        <f t="shared" si="595"/>
        <v>March 28</v>
      </c>
      <c r="C5458" t="str">
        <f t="shared" si="596"/>
        <v>2023</v>
      </c>
      <c r="D5458" t="str">
        <f t="shared" si="597"/>
        <v>02:43PM</v>
      </c>
      <c r="E5458">
        <f t="shared" si="598"/>
        <v>3</v>
      </c>
      <c r="F5458" t="str">
        <f t="shared" si="599"/>
        <v>28</v>
      </c>
      <c r="G5458" s="1">
        <f t="shared" si="600"/>
        <v>45013</v>
      </c>
      <c r="H5458" s="2">
        <f t="shared" si="601"/>
        <v>45013.613194444442</v>
      </c>
      <c r="I5458" t="b">
        <f>OR(ABS(Table2[[#This Row],[DateTime]]-H5459) * 1440 &lt; 5, ABS(Table2[[#This Row],[DateTime]]-H5457) * 1440 &lt; 5)</f>
        <v>1</v>
      </c>
      <c r="J5458">
        <f>IF(Table2[[#This Row],[Mulitiple Sneeze?]],J5457+1,0)</f>
        <v>2</v>
      </c>
      <c r="K5458" t="str">
        <f>IF(AND(Table2[[#This Row],[Multiple Counter]]&gt;0, J5459=0),"Combo End","")</f>
        <v>Combo End</v>
      </c>
    </row>
    <row r="5459" spans="1:11" x14ac:dyDescent="0.25">
      <c r="A5459" s="1" t="s">
        <v>4939</v>
      </c>
      <c r="B5459" t="str">
        <f t="shared" si="595"/>
        <v>March 28</v>
      </c>
      <c r="C5459" t="str">
        <f t="shared" si="596"/>
        <v>2023</v>
      </c>
      <c r="D5459" t="str">
        <f t="shared" si="597"/>
        <v>09:07PM</v>
      </c>
      <c r="E5459">
        <f t="shared" si="598"/>
        <v>3</v>
      </c>
      <c r="F5459" t="str">
        <f t="shared" si="599"/>
        <v>28</v>
      </c>
      <c r="G5459" s="1">
        <f t="shared" si="600"/>
        <v>45013</v>
      </c>
      <c r="H5459" s="2">
        <f t="shared" si="601"/>
        <v>45013.879861111112</v>
      </c>
      <c r="I5459" t="b">
        <f>OR(ABS(Table2[[#This Row],[DateTime]]-H5460) * 1440 &lt; 5, ABS(Table2[[#This Row],[DateTime]]-H5458) * 1440 &lt; 5)</f>
        <v>0</v>
      </c>
      <c r="J5459">
        <f>IF(Table2[[#This Row],[Mulitiple Sneeze?]],J5458+1,0)</f>
        <v>0</v>
      </c>
      <c r="K5459" t="str">
        <f>IF(AND(Table2[[#This Row],[Multiple Counter]]&gt;0, J5460=0),"Combo End","")</f>
        <v/>
      </c>
    </row>
    <row r="5460" spans="1:11" x14ac:dyDescent="0.25">
      <c r="A5460" s="1" t="s">
        <v>4938</v>
      </c>
      <c r="B5460" t="str">
        <f t="shared" si="595"/>
        <v>March 29</v>
      </c>
      <c r="C5460" t="str">
        <f t="shared" si="596"/>
        <v>2023</v>
      </c>
      <c r="D5460" t="str">
        <f t="shared" si="597"/>
        <v>08:17AM</v>
      </c>
      <c r="E5460">
        <f t="shared" si="598"/>
        <v>3</v>
      </c>
      <c r="F5460" t="str">
        <f t="shared" si="599"/>
        <v>29</v>
      </c>
      <c r="G5460" s="1">
        <f t="shared" si="600"/>
        <v>45014</v>
      </c>
      <c r="H5460" s="2">
        <f t="shared" si="601"/>
        <v>45014.345138888886</v>
      </c>
      <c r="I5460" t="b">
        <f>OR(ABS(Table2[[#This Row],[DateTime]]-H5461) * 1440 &lt; 5, ABS(Table2[[#This Row],[DateTime]]-H5459) * 1440 &lt; 5)</f>
        <v>0</v>
      </c>
      <c r="J5460">
        <f>IF(Table2[[#This Row],[Mulitiple Sneeze?]],J5459+1,0)</f>
        <v>0</v>
      </c>
      <c r="K5460" t="str">
        <f>IF(AND(Table2[[#This Row],[Multiple Counter]]&gt;0, J5461=0),"Combo End","")</f>
        <v/>
      </c>
    </row>
    <row r="5461" spans="1:11" x14ac:dyDescent="0.25">
      <c r="A5461" s="1" t="s">
        <v>4937</v>
      </c>
      <c r="B5461" t="str">
        <f t="shared" si="595"/>
        <v>March 29</v>
      </c>
      <c r="C5461" t="str">
        <f t="shared" si="596"/>
        <v>2023</v>
      </c>
      <c r="D5461" t="str">
        <f t="shared" si="597"/>
        <v>05:41PM</v>
      </c>
      <c r="E5461">
        <f t="shared" si="598"/>
        <v>3</v>
      </c>
      <c r="F5461" t="str">
        <f t="shared" si="599"/>
        <v>29</v>
      </c>
      <c r="G5461" s="1">
        <f t="shared" si="600"/>
        <v>45014</v>
      </c>
      <c r="H5461" s="2">
        <f t="shared" si="601"/>
        <v>45014.736805555556</v>
      </c>
      <c r="I5461" t="b">
        <f>OR(ABS(Table2[[#This Row],[DateTime]]-H5462) * 1440 &lt; 5, ABS(Table2[[#This Row],[DateTime]]-H5460) * 1440 &lt; 5)</f>
        <v>0</v>
      </c>
      <c r="J5461">
        <f>IF(Table2[[#This Row],[Mulitiple Sneeze?]],J5460+1,0)</f>
        <v>0</v>
      </c>
      <c r="K5461" t="str">
        <f>IF(AND(Table2[[#This Row],[Multiple Counter]]&gt;0, J5462=0),"Combo End","")</f>
        <v/>
      </c>
    </row>
    <row r="5462" spans="1:11" x14ac:dyDescent="0.25">
      <c r="A5462" s="1" t="s">
        <v>4936</v>
      </c>
      <c r="B5462" t="str">
        <f t="shared" si="595"/>
        <v>March 30</v>
      </c>
      <c r="C5462" t="str">
        <f t="shared" si="596"/>
        <v>2023</v>
      </c>
      <c r="D5462" t="str">
        <f t="shared" si="597"/>
        <v>07:27AM</v>
      </c>
      <c r="E5462">
        <f t="shared" si="598"/>
        <v>3</v>
      </c>
      <c r="F5462" t="str">
        <f t="shared" si="599"/>
        <v>30</v>
      </c>
      <c r="G5462" s="1">
        <f t="shared" si="600"/>
        <v>45015</v>
      </c>
      <c r="H5462" s="2">
        <f t="shared" si="601"/>
        <v>45015.310416666667</v>
      </c>
      <c r="I5462" t="b">
        <f>OR(ABS(Table2[[#This Row],[DateTime]]-H5463) * 1440 &lt; 5, ABS(Table2[[#This Row],[DateTime]]-H5461) * 1440 &lt; 5)</f>
        <v>0</v>
      </c>
      <c r="J5462">
        <f>IF(Table2[[#This Row],[Mulitiple Sneeze?]],J5461+1,0)</f>
        <v>0</v>
      </c>
      <c r="K5462" t="str">
        <f>IF(AND(Table2[[#This Row],[Multiple Counter]]&gt;0, J5463=0),"Combo End","")</f>
        <v/>
      </c>
    </row>
    <row r="5463" spans="1:11" x14ac:dyDescent="0.25">
      <c r="A5463" s="1" t="s">
        <v>4935</v>
      </c>
      <c r="B5463" t="str">
        <f t="shared" si="595"/>
        <v>March 30</v>
      </c>
      <c r="C5463" t="str">
        <f t="shared" si="596"/>
        <v>2023</v>
      </c>
      <c r="D5463" t="str">
        <f t="shared" si="597"/>
        <v>09:19AM</v>
      </c>
      <c r="E5463">
        <f t="shared" si="598"/>
        <v>3</v>
      </c>
      <c r="F5463" t="str">
        <f t="shared" si="599"/>
        <v>30</v>
      </c>
      <c r="G5463" s="1">
        <f t="shared" si="600"/>
        <v>45015</v>
      </c>
      <c r="H5463" s="2">
        <f t="shared" si="601"/>
        <v>45015.388194444444</v>
      </c>
      <c r="I5463" t="b">
        <f>OR(ABS(Table2[[#This Row],[DateTime]]-H5464) * 1440 &lt; 5, ABS(Table2[[#This Row],[DateTime]]-H5462) * 1440 &lt; 5)</f>
        <v>0</v>
      </c>
      <c r="J5463">
        <f>IF(Table2[[#This Row],[Mulitiple Sneeze?]],J5462+1,0)</f>
        <v>0</v>
      </c>
      <c r="K5463" t="str">
        <f>IF(AND(Table2[[#This Row],[Multiple Counter]]&gt;0, J5464=0),"Combo End","")</f>
        <v/>
      </c>
    </row>
    <row r="5464" spans="1:11" x14ac:dyDescent="0.25">
      <c r="A5464" s="1" t="s">
        <v>4734</v>
      </c>
      <c r="B5464" t="str">
        <f t="shared" si="595"/>
        <v>March 30</v>
      </c>
      <c r="C5464" t="str">
        <f t="shared" si="596"/>
        <v>2023</v>
      </c>
      <c r="D5464" t="str">
        <f t="shared" si="597"/>
        <v>12:57PM</v>
      </c>
      <c r="E5464">
        <f t="shared" si="598"/>
        <v>3</v>
      </c>
      <c r="F5464" t="str">
        <f t="shared" si="599"/>
        <v>30</v>
      </c>
      <c r="G5464" s="1">
        <f t="shared" si="600"/>
        <v>45015</v>
      </c>
      <c r="H5464" s="2">
        <f t="shared" si="601"/>
        <v>45015.539583333331</v>
      </c>
      <c r="I5464" t="b">
        <f>OR(ABS(Table2[[#This Row],[DateTime]]-H5465) * 1440 &lt; 5, ABS(Table2[[#This Row],[DateTime]]-H5463) * 1440 &lt; 5)</f>
        <v>0</v>
      </c>
      <c r="J5464">
        <f>IF(Table2[[#This Row],[Mulitiple Sneeze?]],J5463+1,0)</f>
        <v>0</v>
      </c>
      <c r="K5464" t="str">
        <f>IF(AND(Table2[[#This Row],[Multiple Counter]]&gt;0, J5465=0),"Combo End","")</f>
        <v/>
      </c>
    </row>
    <row r="5465" spans="1:11" x14ac:dyDescent="0.25">
      <c r="A5465" s="1" t="s">
        <v>4733</v>
      </c>
      <c r="B5465" t="str">
        <f t="shared" si="595"/>
        <v>March 30</v>
      </c>
      <c r="C5465" t="str">
        <f t="shared" si="596"/>
        <v>2023</v>
      </c>
      <c r="D5465" t="str">
        <f t="shared" si="597"/>
        <v>09:13PM</v>
      </c>
      <c r="E5465">
        <f t="shared" si="598"/>
        <v>3</v>
      </c>
      <c r="F5465" t="str">
        <f t="shared" si="599"/>
        <v>30</v>
      </c>
      <c r="G5465" s="1">
        <f t="shared" si="600"/>
        <v>45015</v>
      </c>
      <c r="H5465" s="2">
        <f t="shared" si="601"/>
        <v>45015.884027777778</v>
      </c>
      <c r="I5465" t="b">
        <f>OR(ABS(Table2[[#This Row],[DateTime]]-H5466) * 1440 &lt; 5, ABS(Table2[[#This Row],[DateTime]]-H5464) * 1440 &lt; 5)</f>
        <v>1</v>
      </c>
      <c r="J5465">
        <f>IF(Table2[[#This Row],[Mulitiple Sneeze?]],J5464+1,0)</f>
        <v>1</v>
      </c>
      <c r="K5465" t="str">
        <f>IF(AND(Table2[[#This Row],[Multiple Counter]]&gt;0, J5466=0),"Combo End","")</f>
        <v/>
      </c>
    </row>
    <row r="5466" spans="1:11" x14ac:dyDescent="0.25">
      <c r="A5466" s="1" t="s">
        <v>4732</v>
      </c>
      <c r="B5466" t="str">
        <f t="shared" si="595"/>
        <v>March 30</v>
      </c>
      <c r="C5466" t="str">
        <f t="shared" si="596"/>
        <v>2023</v>
      </c>
      <c r="D5466" t="str">
        <f t="shared" si="597"/>
        <v>09:14PM</v>
      </c>
      <c r="E5466">
        <f t="shared" si="598"/>
        <v>3</v>
      </c>
      <c r="F5466" t="str">
        <f t="shared" si="599"/>
        <v>30</v>
      </c>
      <c r="G5466" s="1">
        <f t="shared" si="600"/>
        <v>45015</v>
      </c>
      <c r="H5466" s="2">
        <f t="shared" si="601"/>
        <v>45015.884722222225</v>
      </c>
      <c r="I5466" t="b">
        <f>OR(ABS(Table2[[#This Row],[DateTime]]-H5467) * 1440 &lt; 5, ABS(Table2[[#This Row],[DateTime]]-H5465) * 1440 &lt; 5)</f>
        <v>1</v>
      </c>
      <c r="J5466">
        <f>IF(Table2[[#This Row],[Mulitiple Sneeze?]],J5465+1,0)</f>
        <v>2</v>
      </c>
      <c r="K5466" t="str">
        <f>IF(AND(Table2[[#This Row],[Multiple Counter]]&gt;0, J5467=0),"Combo End","")</f>
        <v>Combo End</v>
      </c>
    </row>
    <row r="5467" spans="1:11" x14ac:dyDescent="0.25">
      <c r="A5467" s="1" t="s">
        <v>4731</v>
      </c>
      <c r="B5467" t="str">
        <f t="shared" si="595"/>
        <v>March 31</v>
      </c>
      <c r="C5467" t="str">
        <f t="shared" si="596"/>
        <v>2023</v>
      </c>
      <c r="D5467" t="str">
        <f t="shared" si="597"/>
        <v>06:41AM</v>
      </c>
      <c r="E5467">
        <f t="shared" si="598"/>
        <v>3</v>
      </c>
      <c r="F5467" t="str">
        <f t="shared" si="599"/>
        <v>31</v>
      </c>
      <c r="G5467" s="1">
        <f t="shared" si="600"/>
        <v>45016</v>
      </c>
      <c r="H5467" s="2">
        <f t="shared" si="601"/>
        <v>45016.27847222222</v>
      </c>
      <c r="I5467" t="b">
        <f>OR(ABS(Table2[[#This Row],[DateTime]]-H5468) * 1440 &lt; 5, ABS(Table2[[#This Row],[DateTime]]-H5466) * 1440 &lt; 5)</f>
        <v>0</v>
      </c>
      <c r="J5467">
        <f>IF(Table2[[#This Row],[Mulitiple Sneeze?]],J5466+1,0)</f>
        <v>0</v>
      </c>
      <c r="K5467" t="str">
        <f>IF(AND(Table2[[#This Row],[Multiple Counter]]&gt;0, J5468=0),"Combo End","")</f>
        <v/>
      </c>
    </row>
    <row r="5468" spans="1:11" x14ac:dyDescent="0.25">
      <c r="A5468" s="1" t="s">
        <v>4730</v>
      </c>
      <c r="B5468" t="str">
        <f t="shared" si="595"/>
        <v>March 31</v>
      </c>
      <c r="C5468" t="str">
        <f t="shared" si="596"/>
        <v>2023</v>
      </c>
      <c r="D5468" t="str">
        <f t="shared" si="597"/>
        <v>11:28AM</v>
      </c>
      <c r="E5468">
        <f t="shared" si="598"/>
        <v>3</v>
      </c>
      <c r="F5468" t="str">
        <f t="shared" si="599"/>
        <v>31</v>
      </c>
      <c r="G5468" s="1">
        <f t="shared" si="600"/>
        <v>45016</v>
      </c>
      <c r="H5468" s="2">
        <f t="shared" si="601"/>
        <v>45016.477777777778</v>
      </c>
      <c r="I5468" t="b">
        <f>OR(ABS(Table2[[#This Row],[DateTime]]-H5469) * 1440 &lt; 5, ABS(Table2[[#This Row],[DateTime]]-H5467) * 1440 &lt; 5)</f>
        <v>0</v>
      </c>
      <c r="J5468">
        <f>IF(Table2[[#This Row],[Mulitiple Sneeze?]],J5467+1,0)</f>
        <v>0</v>
      </c>
      <c r="K5468" t="str">
        <f>IF(AND(Table2[[#This Row],[Multiple Counter]]&gt;0, J5469=0),"Combo End","")</f>
        <v/>
      </c>
    </row>
    <row r="5469" spans="1:11" x14ac:dyDescent="0.25">
      <c r="A5469" s="1" t="s">
        <v>4729</v>
      </c>
      <c r="B5469" t="str">
        <f t="shared" si="595"/>
        <v>March 31</v>
      </c>
      <c r="C5469" t="str">
        <f t="shared" si="596"/>
        <v>2023</v>
      </c>
      <c r="D5469" t="str">
        <f t="shared" si="597"/>
        <v>10:10PM</v>
      </c>
      <c r="E5469">
        <f t="shared" si="598"/>
        <v>3</v>
      </c>
      <c r="F5469" t="str">
        <f t="shared" si="599"/>
        <v>31</v>
      </c>
      <c r="G5469" s="1">
        <f t="shared" si="600"/>
        <v>45016</v>
      </c>
      <c r="H5469" s="2">
        <f t="shared" si="601"/>
        <v>45016.923611111109</v>
      </c>
      <c r="I5469" t="b">
        <f>OR(ABS(Table2[[#This Row],[DateTime]]-H5470) * 1440 &lt; 5, ABS(Table2[[#This Row],[DateTime]]-H5468) * 1440 &lt; 5)</f>
        <v>0</v>
      </c>
      <c r="J5469">
        <f>IF(Table2[[#This Row],[Mulitiple Sneeze?]],J5468+1,0)</f>
        <v>0</v>
      </c>
      <c r="K5469" t="str">
        <f>IF(AND(Table2[[#This Row],[Multiple Counter]]&gt;0, J5470=0),"Combo End","")</f>
        <v/>
      </c>
    </row>
    <row r="5470" spans="1:11" x14ac:dyDescent="0.25">
      <c r="A5470" s="1" t="s">
        <v>4728</v>
      </c>
      <c r="B5470" t="str">
        <f t="shared" si="595"/>
        <v>April 01</v>
      </c>
      <c r="C5470" t="str">
        <f t="shared" si="596"/>
        <v>2023</v>
      </c>
      <c r="D5470" t="str">
        <f t="shared" si="597"/>
        <v>08:03AM</v>
      </c>
      <c r="E5470">
        <f t="shared" si="598"/>
        <v>4</v>
      </c>
      <c r="F5470" t="str">
        <f t="shared" si="599"/>
        <v>01</v>
      </c>
      <c r="G5470" s="1">
        <f t="shared" si="600"/>
        <v>45017</v>
      </c>
      <c r="H5470" s="2">
        <f t="shared" si="601"/>
        <v>45017.335416666669</v>
      </c>
      <c r="I5470" t="b">
        <f>OR(ABS(Table2[[#This Row],[DateTime]]-H5471) * 1440 &lt; 5, ABS(Table2[[#This Row],[DateTime]]-H5469) * 1440 &lt; 5)</f>
        <v>0</v>
      </c>
      <c r="J5470">
        <f>IF(Table2[[#This Row],[Mulitiple Sneeze?]],J5469+1,0)</f>
        <v>0</v>
      </c>
      <c r="K5470" t="str">
        <f>IF(AND(Table2[[#This Row],[Multiple Counter]]&gt;0, J5471=0),"Combo End","")</f>
        <v/>
      </c>
    </row>
    <row r="5471" spans="1:11" x14ac:dyDescent="0.25">
      <c r="A5471" s="1" t="s">
        <v>4727</v>
      </c>
      <c r="B5471" t="str">
        <f t="shared" si="595"/>
        <v>April 01</v>
      </c>
      <c r="C5471" t="str">
        <f t="shared" si="596"/>
        <v>2023</v>
      </c>
      <c r="D5471" t="str">
        <f t="shared" si="597"/>
        <v>12:50PM</v>
      </c>
      <c r="E5471">
        <f t="shared" si="598"/>
        <v>4</v>
      </c>
      <c r="F5471" t="str">
        <f t="shared" si="599"/>
        <v>01</v>
      </c>
      <c r="G5471" s="1">
        <f t="shared" si="600"/>
        <v>45017</v>
      </c>
      <c r="H5471" s="2">
        <f t="shared" si="601"/>
        <v>45017.534722222219</v>
      </c>
      <c r="I5471" t="b">
        <f>OR(ABS(Table2[[#This Row],[DateTime]]-H5472) * 1440 &lt; 5, ABS(Table2[[#This Row],[DateTime]]-H5470) * 1440 &lt; 5)</f>
        <v>0</v>
      </c>
      <c r="J5471">
        <f>IF(Table2[[#This Row],[Mulitiple Sneeze?]],J5470+1,0)</f>
        <v>0</v>
      </c>
      <c r="K5471" t="str">
        <f>IF(AND(Table2[[#This Row],[Multiple Counter]]&gt;0, J5472=0),"Combo End","")</f>
        <v/>
      </c>
    </row>
    <row r="5472" spans="1:11" x14ac:dyDescent="0.25">
      <c r="A5472" s="1" t="s">
        <v>4726</v>
      </c>
      <c r="B5472" t="str">
        <f t="shared" si="595"/>
        <v>April 01</v>
      </c>
      <c r="C5472" t="str">
        <f t="shared" si="596"/>
        <v>2023</v>
      </c>
      <c r="D5472" t="str">
        <f t="shared" si="597"/>
        <v>03:10PM</v>
      </c>
      <c r="E5472">
        <f t="shared" si="598"/>
        <v>4</v>
      </c>
      <c r="F5472" t="str">
        <f t="shared" si="599"/>
        <v>01</v>
      </c>
      <c r="G5472" s="1">
        <f t="shared" si="600"/>
        <v>45017</v>
      </c>
      <c r="H5472" s="2">
        <f t="shared" si="601"/>
        <v>45017.631944444445</v>
      </c>
      <c r="I5472" t="b">
        <f>OR(ABS(Table2[[#This Row],[DateTime]]-H5473) * 1440 &lt; 5, ABS(Table2[[#This Row],[DateTime]]-H5471) * 1440 &lt; 5)</f>
        <v>0</v>
      </c>
      <c r="J5472">
        <f>IF(Table2[[#This Row],[Mulitiple Sneeze?]],J5471+1,0)</f>
        <v>0</v>
      </c>
      <c r="K5472" t="str">
        <f>IF(AND(Table2[[#This Row],[Multiple Counter]]&gt;0, J5473=0),"Combo End","")</f>
        <v/>
      </c>
    </row>
    <row r="5473" spans="1:11" x14ac:dyDescent="0.25">
      <c r="A5473" s="1" t="s">
        <v>4725</v>
      </c>
      <c r="B5473" t="str">
        <f t="shared" si="595"/>
        <v>April 04</v>
      </c>
      <c r="C5473" t="str">
        <f t="shared" si="596"/>
        <v>2023</v>
      </c>
      <c r="D5473" t="str">
        <f t="shared" si="597"/>
        <v>07:45PM</v>
      </c>
      <c r="E5473">
        <f t="shared" si="598"/>
        <v>4</v>
      </c>
      <c r="F5473" t="str">
        <f t="shared" si="599"/>
        <v>04</v>
      </c>
      <c r="G5473" s="1">
        <f t="shared" si="600"/>
        <v>45020</v>
      </c>
      <c r="H5473" s="2">
        <f t="shared" si="601"/>
        <v>45020.822916666664</v>
      </c>
      <c r="I5473" t="b">
        <f>OR(ABS(Table2[[#This Row],[DateTime]]-H5474) * 1440 &lt; 5, ABS(Table2[[#This Row],[DateTime]]-H5472) * 1440 &lt; 5)</f>
        <v>0</v>
      </c>
      <c r="J5473">
        <f>IF(Table2[[#This Row],[Mulitiple Sneeze?]],J5472+1,0)</f>
        <v>0</v>
      </c>
      <c r="K5473" t="str">
        <f>IF(AND(Table2[[#This Row],[Multiple Counter]]&gt;0, J5474=0),"Combo End","")</f>
        <v/>
      </c>
    </row>
    <row r="5474" spans="1:11" x14ac:dyDescent="0.25">
      <c r="A5474" s="1" t="s">
        <v>4724</v>
      </c>
      <c r="B5474" t="str">
        <f t="shared" si="595"/>
        <v>April 04</v>
      </c>
      <c r="C5474" t="str">
        <f t="shared" si="596"/>
        <v>2023</v>
      </c>
      <c r="D5474" t="str">
        <f t="shared" si="597"/>
        <v>08:25PM</v>
      </c>
      <c r="E5474">
        <f t="shared" si="598"/>
        <v>4</v>
      </c>
      <c r="F5474" t="str">
        <f t="shared" si="599"/>
        <v>04</v>
      </c>
      <c r="G5474" s="1">
        <f t="shared" si="600"/>
        <v>45020</v>
      </c>
      <c r="H5474" s="2">
        <f t="shared" si="601"/>
        <v>45020.850694444445</v>
      </c>
      <c r="I5474" t="b">
        <f>OR(ABS(Table2[[#This Row],[DateTime]]-H5475) * 1440 &lt; 5, ABS(Table2[[#This Row],[DateTime]]-H5473) * 1440 &lt; 5)</f>
        <v>0</v>
      </c>
      <c r="J5474">
        <f>IF(Table2[[#This Row],[Mulitiple Sneeze?]],J5473+1,0)</f>
        <v>0</v>
      </c>
      <c r="K5474" t="str">
        <f>IF(AND(Table2[[#This Row],[Multiple Counter]]&gt;0, J5475=0),"Combo End","")</f>
        <v/>
      </c>
    </row>
    <row r="5475" spans="1:11" x14ac:dyDescent="0.25">
      <c r="A5475" s="1" t="s">
        <v>4723</v>
      </c>
      <c r="B5475" t="str">
        <f t="shared" si="595"/>
        <v>April 04</v>
      </c>
      <c r="C5475" t="str">
        <f t="shared" si="596"/>
        <v>2023</v>
      </c>
      <c r="D5475" t="str">
        <f t="shared" si="597"/>
        <v>09:08PM</v>
      </c>
      <c r="E5475">
        <f t="shared" si="598"/>
        <v>4</v>
      </c>
      <c r="F5475" t="str">
        <f t="shared" si="599"/>
        <v>04</v>
      </c>
      <c r="G5475" s="1">
        <f t="shared" si="600"/>
        <v>45020</v>
      </c>
      <c r="H5475" s="2">
        <f t="shared" si="601"/>
        <v>45020.880555555559</v>
      </c>
      <c r="I5475" t="b">
        <f>OR(ABS(Table2[[#This Row],[DateTime]]-H5476) * 1440 &lt; 5, ABS(Table2[[#This Row],[DateTime]]-H5474) * 1440 &lt; 5)</f>
        <v>0</v>
      </c>
      <c r="J5475">
        <f>IF(Table2[[#This Row],[Mulitiple Sneeze?]],J5474+1,0)</f>
        <v>0</v>
      </c>
      <c r="K5475" t="str">
        <f>IF(AND(Table2[[#This Row],[Multiple Counter]]&gt;0, J5476=0),"Combo End","")</f>
        <v/>
      </c>
    </row>
    <row r="5476" spans="1:11" x14ac:dyDescent="0.25">
      <c r="A5476" s="1" t="s">
        <v>4722</v>
      </c>
      <c r="B5476" t="str">
        <f t="shared" si="595"/>
        <v>April 05</v>
      </c>
      <c r="C5476" t="str">
        <f t="shared" si="596"/>
        <v>2023</v>
      </c>
      <c r="D5476" t="str">
        <f t="shared" si="597"/>
        <v>07:29AM</v>
      </c>
      <c r="E5476">
        <f t="shared" si="598"/>
        <v>4</v>
      </c>
      <c r="F5476" t="str">
        <f t="shared" si="599"/>
        <v>05</v>
      </c>
      <c r="G5476" s="1">
        <f t="shared" si="600"/>
        <v>45021</v>
      </c>
      <c r="H5476" s="2">
        <f t="shared" si="601"/>
        <v>45021.311805555553</v>
      </c>
      <c r="I5476" t="b">
        <f>OR(ABS(Table2[[#This Row],[DateTime]]-H5477) * 1440 &lt; 5, ABS(Table2[[#This Row],[DateTime]]-H5475) * 1440 &lt; 5)</f>
        <v>0</v>
      </c>
      <c r="J5476">
        <f>IF(Table2[[#This Row],[Mulitiple Sneeze?]],J5475+1,0)</f>
        <v>0</v>
      </c>
      <c r="K5476" t="str">
        <f>IF(AND(Table2[[#This Row],[Multiple Counter]]&gt;0, J5477=0),"Combo End","")</f>
        <v/>
      </c>
    </row>
    <row r="5477" spans="1:11" x14ac:dyDescent="0.25">
      <c r="A5477" s="1" t="s">
        <v>4721</v>
      </c>
      <c r="B5477" t="str">
        <f t="shared" si="595"/>
        <v>April 05</v>
      </c>
      <c r="C5477" t="str">
        <f t="shared" si="596"/>
        <v>2023</v>
      </c>
      <c r="D5477" t="str">
        <f t="shared" si="597"/>
        <v>07:53AM</v>
      </c>
      <c r="E5477">
        <f t="shared" si="598"/>
        <v>4</v>
      </c>
      <c r="F5477" t="str">
        <f t="shared" si="599"/>
        <v>05</v>
      </c>
      <c r="G5477" s="1">
        <f t="shared" si="600"/>
        <v>45021</v>
      </c>
      <c r="H5477" s="2">
        <f t="shared" si="601"/>
        <v>45021.328472222223</v>
      </c>
      <c r="I5477" t="b">
        <f>OR(ABS(Table2[[#This Row],[DateTime]]-H5478) * 1440 &lt; 5, ABS(Table2[[#This Row],[DateTime]]-H5476) * 1440 &lt; 5)</f>
        <v>0</v>
      </c>
      <c r="J5477">
        <f>IF(Table2[[#This Row],[Mulitiple Sneeze?]],J5476+1,0)</f>
        <v>0</v>
      </c>
      <c r="K5477" t="str">
        <f>IF(AND(Table2[[#This Row],[Multiple Counter]]&gt;0, J5478=0),"Combo End","")</f>
        <v/>
      </c>
    </row>
    <row r="5478" spans="1:11" x14ac:dyDescent="0.25">
      <c r="A5478" s="1" t="s">
        <v>4720</v>
      </c>
      <c r="B5478" t="str">
        <f t="shared" si="595"/>
        <v>April 05</v>
      </c>
      <c r="C5478" t="str">
        <f t="shared" si="596"/>
        <v>2023</v>
      </c>
      <c r="D5478" t="str">
        <f t="shared" si="597"/>
        <v>11:00AM</v>
      </c>
      <c r="E5478">
        <f t="shared" si="598"/>
        <v>4</v>
      </c>
      <c r="F5478" t="str">
        <f t="shared" si="599"/>
        <v>05</v>
      </c>
      <c r="G5478" s="1">
        <f t="shared" si="600"/>
        <v>45021</v>
      </c>
      <c r="H5478" s="2">
        <f t="shared" si="601"/>
        <v>45021.458333333336</v>
      </c>
      <c r="I5478" t="b">
        <f>OR(ABS(Table2[[#This Row],[DateTime]]-H5479) * 1440 &lt; 5, ABS(Table2[[#This Row],[DateTime]]-H5477) * 1440 &lt; 5)</f>
        <v>0</v>
      </c>
      <c r="J5478">
        <f>IF(Table2[[#This Row],[Mulitiple Sneeze?]],J5477+1,0)</f>
        <v>0</v>
      </c>
      <c r="K5478" t="str">
        <f>IF(AND(Table2[[#This Row],[Multiple Counter]]&gt;0, J5479=0),"Combo End","")</f>
        <v/>
      </c>
    </row>
    <row r="5479" spans="1:11" x14ac:dyDescent="0.25">
      <c r="A5479" s="1" t="s">
        <v>4719</v>
      </c>
      <c r="B5479" t="str">
        <f t="shared" si="595"/>
        <v>April 06</v>
      </c>
      <c r="C5479" t="str">
        <f t="shared" si="596"/>
        <v>2023</v>
      </c>
      <c r="D5479" t="str">
        <f t="shared" si="597"/>
        <v>10:40AM</v>
      </c>
      <c r="E5479">
        <f t="shared" si="598"/>
        <v>4</v>
      </c>
      <c r="F5479" t="str">
        <f t="shared" si="599"/>
        <v>06</v>
      </c>
      <c r="G5479" s="1">
        <f t="shared" si="600"/>
        <v>45022</v>
      </c>
      <c r="H5479" s="2">
        <f t="shared" si="601"/>
        <v>45022.444444444445</v>
      </c>
      <c r="I5479" t="b">
        <f>OR(ABS(Table2[[#This Row],[DateTime]]-H5480) * 1440 &lt; 5, ABS(Table2[[#This Row],[DateTime]]-H5478) * 1440 &lt; 5)</f>
        <v>0</v>
      </c>
      <c r="J5479">
        <f>IF(Table2[[#This Row],[Mulitiple Sneeze?]],J5478+1,0)</f>
        <v>0</v>
      </c>
      <c r="K5479" t="str">
        <f>IF(AND(Table2[[#This Row],[Multiple Counter]]&gt;0, J5480=0),"Combo End","")</f>
        <v/>
      </c>
    </row>
    <row r="5480" spans="1:11" x14ac:dyDescent="0.25">
      <c r="A5480" s="1" t="s">
        <v>4718</v>
      </c>
      <c r="B5480" t="str">
        <f t="shared" si="595"/>
        <v>April 06</v>
      </c>
      <c r="C5480" t="str">
        <f t="shared" si="596"/>
        <v>2023</v>
      </c>
      <c r="D5480" t="str">
        <f t="shared" si="597"/>
        <v>01:26PM</v>
      </c>
      <c r="E5480">
        <f t="shared" si="598"/>
        <v>4</v>
      </c>
      <c r="F5480" t="str">
        <f t="shared" si="599"/>
        <v>06</v>
      </c>
      <c r="G5480" s="1">
        <f t="shared" si="600"/>
        <v>45022</v>
      </c>
      <c r="H5480" s="2">
        <f t="shared" si="601"/>
        <v>45022.55972222222</v>
      </c>
      <c r="I5480" t="b">
        <f>OR(ABS(Table2[[#This Row],[DateTime]]-H5481) * 1440 &lt; 5, ABS(Table2[[#This Row],[DateTime]]-H5479) * 1440 &lt; 5)</f>
        <v>0</v>
      </c>
      <c r="J5480">
        <f>IF(Table2[[#This Row],[Mulitiple Sneeze?]],J5479+1,0)</f>
        <v>0</v>
      </c>
      <c r="K5480" t="str">
        <f>IF(AND(Table2[[#This Row],[Multiple Counter]]&gt;0, J5481=0),"Combo End","")</f>
        <v/>
      </c>
    </row>
    <row r="5481" spans="1:11" x14ac:dyDescent="0.25">
      <c r="A5481" s="1" t="s">
        <v>4717</v>
      </c>
      <c r="B5481" t="str">
        <f t="shared" si="595"/>
        <v>April 07</v>
      </c>
      <c r="C5481" t="str">
        <f t="shared" si="596"/>
        <v>2023</v>
      </c>
      <c r="D5481" t="str">
        <f t="shared" si="597"/>
        <v>09:32AM</v>
      </c>
      <c r="E5481">
        <f t="shared" si="598"/>
        <v>4</v>
      </c>
      <c r="F5481" t="str">
        <f t="shared" si="599"/>
        <v>07</v>
      </c>
      <c r="G5481" s="1">
        <f t="shared" si="600"/>
        <v>45023</v>
      </c>
      <c r="H5481" s="2">
        <f t="shared" si="601"/>
        <v>45023.397222222222</v>
      </c>
      <c r="I5481" t="b">
        <f>OR(ABS(Table2[[#This Row],[DateTime]]-H5482) * 1440 &lt; 5, ABS(Table2[[#This Row],[DateTime]]-H5480) * 1440 &lt; 5)</f>
        <v>0</v>
      </c>
      <c r="J5481">
        <f>IF(Table2[[#This Row],[Mulitiple Sneeze?]],J5480+1,0)</f>
        <v>0</v>
      </c>
      <c r="K5481" t="str">
        <f>IF(AND(Table2[[#This Row],[Multiple Counter]]&gt;0, J5482=0),"Combo End","")</f>
        <v/>
      </c>
    </row>
    <row r="5482" spans="1:11" x14ac:dyDescent="0.25">
      <c r="A5482" s="1" t="s">
        <v>4716</v>
      </c>
      <c r="B5482" t="str">
        <f t="shared" si="595"/>
        <v>April 08</v>
      </c>
      <c r="C5482" t="str">
        <f t="shared" si="596"/>
        <v>2023</v>
      </c>
      <c r="D5482" t="str">
        <f t="shared" si="597"/>
        <v>07:00AM</v>
      </c>
      <c r="E5482">
        <f t="shared" si="598"/>
        <v>4</v>
      </c>
      <c r="F5482" t="str">
        <f t="shared" si="599"/>
        <v>08</v>
      </c>
      <c r="G5482" s="1">
        <f t="shared" si="600"/>
        <v>45024</v>
      </c>
      <c r="H5482" s="2">
        <f t="shared" si="601"/>
        <v>45024.291666666664</v>
      </c>
      <c r="I5482" t="b">
        <f>OR(ABS(Table2[[#This Row],[DateTime]]-H5483) * 1440 &lt; 5, ABS(Table2[[#This Row],[DateTime]]-H5481) * 1440 &lt; 5)</f>
        <v>0</v>
      </c>
      <c r="J5482">
        <f>IF(Table2[[#This Row],[Mulitiple Sneeze?]],J5481+1,0)</f>
        <v>0</v>
      </c>
      <c r="K5482" t="str">
        <f>IF(AND(Table2[[#This Row],[Multiple Counter]]&gt;0, J5483=0),"Combo End","")</f>
        <v/>
      </c>
    </row>
    <row r="5483" spans="1:11" x14ac:dyDescent="0.25">
      <c r="A5483" s="1" t="s">
        <v>4715</v>
      </c>
      <c r="B5483" t="str">
        <f t="shared" si="595"/>
        <v>April 08</v>
      </c>
      <c r="C5483" t="str">
        <f t="shared" si="596"/>
        <v>2023</v>
      </c>
      <c r="D5483" t="str">
        <f t="shared" si="597"/>
        <v>07:13AM</v>
      </c>
      <c r="E5483">
        <f t="shared" si="598"/>
        <v>4</v>
      </c>
      <c r="F5483" t="str">
        <f t="shared" si="599"/>
        <v>08</v>
      </c>
      <c r="G5483" s="1">
        <f t="shared" si="600"/>
        <v>45024</v>
      </c>
      <c r="H5483" s="2">
        <f t="shared" si="601"/>
        <v>45024.300694444442</v>
      </c>
      <c r="I5483" t="b">
        <f>OR(ABS(Table2[[#This Row],[DateTime]]-H5484) * 1440 &lt; 5, ABS(Table2[[#This Row],[DateTime]]-H5482) * 1440 &lt; 5)</f>
        <v>0</v>
      </c>
      <c r="J5483">
        <f>IF(Table2[[#This Row],[Mulitiple Sneeze?]],J5482+1,0)</f>
        <v>0</v>
      </c>
      <c r="K5483" t="str">
        <f>IF(AND(Table2[[#This Row],[Multiple Counter]]&gt;0, J5484=0),"Combo End","")</f>
        <v/>
      </c>
    </row>
    <row r="5484" spans="1:11" x14ac:dyDescent="0.25">
      <c r="A5484" s="1" t="s">
        <v>4514</v>
      </c>
      <c r="B5484" t="str">
        <f t="shared" si="595"/>
        <v>April 08</v>
      </c>
      <c r="C5484" t="str">
        <f t="shared" si="596"/>
        <v>2023</v>
      </c>
      <c r="D5484" t="str">
        <f t="shared" si="597"/>
        <v>07:22AM</v>
      </c>
      <c r="E5484">
        <f t="shared" si="598"/>
        <v>4</v>
      </c>
      <c r="F5484" t="str">
        <f t="shared" si="599"/>
        <v>08</v>
      </c>
      <c r="G5484" s="1">
        <f t="shared" si="600"/>
        <v>45024</v>
      </c>
      <c r="H5484" s="2">
        <f t="shared" si="601"/>
        <v>45024.306944444441</v>
      </c>
      <c r="I5484" t="b">
        <f>OR(ABS(Table2[[#This Row],[DateTime]]-H5485) * 1440 &lt; 5, ABS(Table2[[#This Row],[DateTime]]-H5483) * 1440 &lt; 5)</f>
        <v>0</v>
      </c>
      <c r="J5484">
        <f>IF(Table2[[#This Row],[Mulitiple Sneeze?]],J5483+1,0)</f>
        <v>0</v>
      </c>
      <c r="K5484" t="str">
        <f>IF(AND(Table2[[#This Row],[Multiple Counter]]&gt;0, J5485=0),"Combo End","")</f>
        <v/>
      </c>
    </row>
    <row r="5485" spans="1:11" x14ac:dyDescent="0.25">
      <c r="A5485" s="1" t="s">
        <v>4513</v>
      </c>
      <c r="B5485" t="str">
        <f t="shared" si="595"/>
        <v>April 08</v>
      </c>
      <c r="C5485" t="str">
        <f t="shared" si="596"/>
        <v>2023</v>
      </c>
      <c r="D5485" t="str">
        <f t="shared" si="597"/>
        <v>11:10AM</v>
      </c>
      <c r="E5485">
        <f t="shared" si="598"/>
        <v>4</v>
      </c>
      <c r="F5485" t="str">
        <f t="shared" si="599"/>
        <v>08</v>
      </c>
      <c r="G5485" s="1">
        <f t="shared" si="600"/>
        <v>45024</v>
      </c>
      <c r="H5485" s="2">
        <f t="shared" si="601"/>
        <v>45024.465277777781</v>
      </c>
      <c r="I5485" t="b">
        <f>OR(ABS(Table2[[#This Row],[DateTime]]-H5486) * 1440 &lt; 5, ABS(Table2[[#This Row],[DateTime]]-H5484) * 1440 &lt; 5)</f>
        <v>0</v>
      </c>
      <c r="J5485">
        <f>IF(Table2[[#This Row],[Mulitiple Sneeze?]],J5484+1,0)</f>
        <v>0</v>
      </c>
      <c r="K5485" t="str">
        <f>IF(AND(Table2[[#This Row],[Multiple Counter]]&gt;0, J5486=0),"Combo End","")</f>
        <v/>
      </c>
    </row>
    <row r="5486" spans="1:11" x14ac:dyDescent="0.25">
      <c r="A5486" s="1" t="s">
        <v>4512</v>
      </c>
      <c r="B5486" t="str">
        <f t="shared" si="595"/>
        <v>April 09</v>
      </c>
      <c r="C5486" t="str">
        <f t="shared" si="596"/>
        <v>2023</v>
      </c>
      <c r="D5486" t="str">
        <f t="shared" si="597"/>
        <v>03:28PM</v>
      </c>
      <c r="E5486">
        <f t="shared" si="598"/>
        <v>4</v>
      </c>
      <c r="F5486" t="str">
        <f t="shared" si="599"/>
        <v>09</v>
      </c>
      <c r="G5486" s="1">
        <f t="shared" si="600"/>
        <v>45025</v>
      </c>
      <c r="H5486" s="2">
        <f t="shared" si="601"/>
        <v>45025.644444444442</v>
      </c>
      <c r="I5486" t="b">
        <f>OR(ABS(Table2[[#This Row],[DateTime]]-H5487) * 1440 &lt; 5, ABS(Table2[[#This Row],[DateTime]]-H5485) * 1440 &lt; 5)</f>
        <v>0</v>
      </c>
      <c r="J5486">
        <f>IF(Table2[[#This Row],[Mulitiple Sneeze?]],J5485+1,0)</f>
        <v>0</v>
      </c>
      <c r="K5486" t="str">
        <f>IF(AND(Table2[[#This Row],[Multiple Counter]]&gt;0, J5487=0),"Combo End","")</f>
        <v/>
      </c>
    </row>
    <row r="5487" spans="1:11" x14ac:dyDescent="0.25">
      <c r="A5487" s="1" t="s">
        <v>4511</v>
      </c>
      <c r="B5487" t="str">
        <f t="shared" si="595"/>
        <v>April 10</v>
      </c>
      <c r="C5487" t="str">
        <f t="shared" si="596"/>
        <v>2023</v>
      </c>
      <c r="D5487" t="str">
        <f t="shared" si="597"/>
        <v>09:00AM</v>
      </c>
      <c r="E5487">
        <f t="shared" si="598"/>
        <v>4</v>
      </c>
      <c r="F5487" t="str">
        <f t="shared" si="599"/>
        <v>10</v>
      </c>
      <c r="G5487" s="1">
        <f t="shared" si="600"/>
        <v>45026</v>
      </c>
      <c r="H5487" s="2">
        <f t="shared" si="601"/>
        <v>45026.375</v>
      </c>
      <c r="I5487" t="b">
        <f>OR(ABS(Table2[[#This Row],[DateTime]]-H5488) * 1440 &lt; 5, ABS(Table2[[#This Row],[DateTime]]-H5486) * 1440 &lt; 5)</f>
        <v>0</v>
      </c>
      <c r="J5487">
        <f>IF(Table2[[#This Row],[Mulitiple Sneeze?]],J5486+1,0)</f>
        <v>0</v>
      </c>
      <c r="K5487" t="str">
        <f>IF(AND(Table2[[#This Row],[Multiple Counter]]&gt;0, J5488=0),"Combo End","")</f>
        <v/>
      </c>
    </row>
    <row r="5488" spans="1:11" x14ac:dyDescent="0.25">
      <c r="A5488" s="1" t="s">
        <v>4510</v>
      </c>
      <c r="B5488" t="str">
        <f t="shared" si="595"/>
        <v>April 10</v>
      </c>
      <c r="C5488" t="str">
        <f t="shared" si="596"/>
        <v>2023</v>
      </c>
      <c r="D5488" t="str">
        <f t="shared" si="597"/>
        <v>01:40PM</v>
      </c>
      <c r="E5488">
        <f t="shared" si="598"/>
        <v>4</v>
      </c>
      <c r="F5488" t="str">
        <f t="shared" si="599"/>
        <v>10</v>
      </c>
      <c r="G5488" s="1">
        <f t="shared" si="600"/>
        <v>45026</v>
      </c>
      <c r="H5488" s="2">
        <f t="shared" si="601"/>
        <v>45026.569444444445</v>
      </c>
      <c r="I5488" t="b">
        <f>OR(ABS(Table2[[#This Row],[DateTime]]-H5489) * 1440 &lt; 5, ABS(Table2[[#This Row],[DateTime]]-H5487) * 1440 &lt; 5)</f>
        <v>0</v>
      </c>
      <c r="J5488">
        <f>IF(Table2[[#This Row],[Mulitiple Sneeze?]],J5487+1,0)</f>
        <v>0</v>
      </c>
      <c r="K5488" t="str">
        <f>IF(AND(Table2[[#This Row],[Multiple Counter]]&gt;0, J5489=0),"Combo End","")</f>
        <v/>
      </c>
    </row>
    <row r="5489" spans="1:11" x14ac:dyDescent="0.25">
      <c r="A5489" s="1" t="s">
        <v>4509</v>
      </c>
      <c r="B5489" t="str">
        <f t="shared" si="595"/>
        <v>April 11</v>
      </c>
      <c r="C5489" t="str">
        <f t="shared" si="596"/>
        <v>2023</v>
      </c>
      <c r="D5489" t="str">
        <f t="shared" si="597"/>
        <v>07:38AM</v>
      </c>
      <c r="E5489">
        <f t="shared" si="598"/>
        <v>4</v>
      </c>
      <c r="F5489" t="str">
        <f t="shared" si="599"/>
        <v>11</v>
      </c>
      <c r="G5489" s="1">
        <f t="shared" si="600"/>
        <v>45027</v>
      </c>
      <c r="H5489" s="2">
        <f t="shared" si="601"/>
        <v>45027.318055555559</v>
      </c>
      <c r="I5489" t="b">
        <f>OR(ABS(Table2[[#This Row],[DateTime]]-H5490) * 1440 &lt; 5, ABS(Table2[[#This Row],[DateTime]]-H5488) * 1440 &lt; 5)</f>
        <v>0</v>
      </c>
      <c r="J5489">
        <f>IF(Table2[[#This Row],[Mulitiple Sneeze?]],J5488+1,0)</f>
        <v>0</v>
      </c>
      <c r="K5489" t="str">
        <f>IF(AND(Table2[[#This Row],[Multiple Counter]]&gt;0, J5490=0),"Combo End","")</f>
        <v/>
      </c>
    </row>
    <row r="5490" spans="1:11" x14ac:dyDescent="0.25">
      <c r="A5490" s="1" t="s">
        <v>4508</v>
      </c>
      <c r="B5490" t="str">
        <f t="shared" si="595"/>
        <v>April 11</v>
      </c>
      <c r="C5490" t="str">
        <f t="shared" si="596"/>
        <v>2023</v>
      </c>
      <c r="D5490" t="str">
        <f t="shared" si="597"/>
        <v>10:50AM</v>
      </c>
      <c r="E5490">
        <f t="shared" si="598"/>
        <v>4</v>
      </c>
      <c r="F5490" t="str">
        <f t="shared" si="599"/>
        <v>11</v>
      </c>
      <c r="G5490" s="1">
        <f t="shared" si="600"/>
        <v>45027</v>
      </c>
      <c r="H5490" s="2">
        <f t="shared" si="601"/>
        <v>45027.451388888891</v>
      </c>
      <c r="I5490" t="b">
        <f>OR(ABS(Table2[[#This Row],[DateTime]]-H5491) * 1440 &lt; 5, ABS(Table2[[#This Row],[DateTime]]-H5489) * 1440 &lt; 5)</f>
        <v>0</v>
      </c>
      <c r="J5490">
        <f>IF(Table2[[#This Row],[Mulitiple Sneeze?]],J5489+1,0)</f>
        <v>0</v>
      </c>
      <c r="K5490" t="str">
        <f>IF(AND(Table2[[#This Row],[Multiple Counter]]&gt;0, J5491=0),"Combo End","")</f>
        <v/>
      </c>
    </row>
    <row r="5491" spans="1:11" x14ac:dyDescent="0.25">
      <c r="A5491" s="1" t="s">
        <v>4507</v>
      </c>
      <c r="B5491" t="str">
        <f t="shared" si="595"/>
        <v>April 11</v>
      </c>
      <c r="C5491" t="str">
        <f t="shared" si="596"/>
        <v>2023</v>
      </c>
      <c r="D5491" t="str">
        <f t="shared" si="597"/>
        <v>01:26PM</v>
      </c>
      <c r="E5491">
        <f t="shared" si="598"/>
        <v>4</v>
      </c>
      <c r="F5491" t="str">
        <f t="shared" si="599"/>
        <v>11</v>
      </c>
      <c r="G5491" s="1">
        <f t="shared" si="600"/>
        <v>45027</v>
      </c>
      <c r="H5491" s="2">
        <f t="shared" si="601"/>
        <v>45027.55972222222</v>
      </c>
      <c r="I5491" t="b">
        <f>OR(ABS(Table2[[#This Row],[DateTime]]-H5492) * 1440 &lt; 5, ABS(Table2[[#This Row],[DateTime]]-H5490) * 1440 &lt; 5)</f>
        <v>0</v>
      </c>
      <c r="J5491">
        <f>IF(Table2[[#This Row],[Mulitiple Sneeze?]],J5490+1,0)</f>
        <v>0</v>
      </c>
      <c r="K5491" t="str">
        <f>IF(AND(Table2[[#This Row],[Multiple Counter]]&gt;0, J5492=0),"Combo End","")</f>
        <v/>
      </c>
    </row>
    <row r="5492" spans="1:11" x14ac:dyDescent="0.25">
      <c r="A5492" s="1" t="s">
        <v>4506</v>
      </c>
      <c r="B5492" t="str">
        <f t="shared" si="595"/>
        <v>April 11</v>
      </c>
      <c r="C5492" t="str">
        <f t="shared" si="596"/>
        <v>2023</v>
      </c>
      <c r="D5492" t="str">
        <f t="shared" si="597"/>
        <v>02:39PM</v>
      </c>
      <c r="E5492">
        <f t="shared" si="598"/>
        <v>4</v>
      </c>
      <c r="F5492" t="str">
        <f t="shared" si="599"/>
        <v>11</v>
      </c>
      <c r="G5492" s="1">
        <f t="shared" si="600"/>
        <v>45027</v>
      </c>
      <c r="H5492" s="2">
        <f t="shared" si="601"/>
        <v>45027.61041666667</v>
      </c>
      <c r="I5492" t="b">
        <f>OR(ABS(Table2[[#This Row],[DateTime]]-H5493) * 1440 &lt; 5, ABS(Table2[[#This Row],[DateTime]]-H5491) * 1440 &lt; 5)</f>
        <v>0</v>
      </c>
      <c r="J5492">
        <f>IF(Table2[[#This Row],[Mulitiple Sneeze?]],J5491+1,0)</f>
        <v>0</v>
      </c>
      <c r="K5492" t="str">
        <f>IF(AND(Table2[[#This Row],[Multiple Counter]]&gt;0, J5493=0),"Combo End","")</f>
        <v/>
      </c>
    </row>
    <row r="5493" spans="1:11" x14ac:dyDescent="0.25">
      <c r="A5493" s="1" t="s">
        <v>4505</v>
      </c>
      <c r="B5493" t="str">
        <f t="shared" si="595"/>
        <v>April 12</v>
      </c>
      <c r="C5493" t="str">
        <f t="shared" si="596"/>
        <v>2023</v>
      </c>
      <c r="D5493" t="str">
        <f t="shared" si="597"/>
        <v>07:05AM</v>
      </c>
      <c r="E5493">
        <f t="shared" si="598"/>
        <v>4</v>
      </c>
      <c r="F5493" t="str">
        <f t="shared" si="599"/>
        <v>12</v>
      </c>
      <c r="G5493" s="1">
        <f t="shared" si="600"/>
        <v>45028</v>
      </c>
      <c r="H5493" s="2">
        <f t="shared" si="601"/>
        <v>45028.295138888891</v>
      </c>
      <c r="I5493" t="b">
        <f>OR(ABS(Table2[[#This Row],[DateTime]]-H5494) * 1440 &lt; 5, ABS(Table2[[#This Row],[DateTime]]-H5492) * 1440 &lt; 5)</f>
        <v>0</v>
      </c>
      <c r="J5493">
        <f>IF(Table2[[#This Row],[Mulitiple Sneeze?]],J5492+1,0)</f>
        <v>0</v>
      </c>
      <c r="K5493" t="str">
        <f>IF(AND(Table2[[#This Row],[Multiple Counter]]&gt;0, J5494=0),"Combo End","")</f>
        <v/>
      </c>
    </row>
    <row r="5494" spans="1:11" x14ac:dyDescent="0.25">
      <c r="A5494" s="1" t="s">
        <v>4504</v>
      </c>
      <c r="B5494" t="str">
        <f t="shared" si="595"/>
        <v>April 12</v>
      </c>
      <c r="C5494" t="str">
        <f t="shared" si="596"/>
        <v>2023</v>
      </c>
      <c r="D5494" t="str">
        <f t="shared" si="597"/>
        <v>07:46PM</v>
      </c>
      <c r="E5494">
        <f t="shared" si="598"/>
        <v>4</v>
      </c>
      <c r="F5494" t="str">
        <f t="shared" si="599"/>
        <v>12</v>
      </c>
      <c r="G5494" s="1">
        <f t="shared" si="600"/>
        <v>45028</v>
      </c>
      <c r="H5494" s="2">
        <f t="shared" si="601"/>
        <v>45028.823611111111</v>
      </c>
      <c r="I5494" t="b">
        <f>OR(ABS(Table2[[#This Row],[DateTime]]-H5495) * 1440 &lt; 5, ABS(Table2[[#This Row],[DateTime]]-H5493) * 1440 &lt; 5)</f>
        <v>0</v>
      </c>
      <c r="J5494">
        <f>IF(Table2[[#This Row],[Mulitiple Sneeze?]],J5493+1,0)</f>
        <v>0</v>
      </c>
      <c r="K5494" t="str">
        <f>IF(AND(Table2[[#This Row],[Multiple Counter]]&gt;0, J5495=0),"Combo End","")</f>
        <v/>
      </c>
    </row>
    <row r="5495" spans="1:11" x14ac:dyDescent="0.25">
      <c r="A5495" s="1" t="s">
        <v>4503</v>
      </c>
      <c r="B5495" t="str">
        <f t="shared" si="595"/>
        <v>April 13</v>
      </c>
      <c r="C5495" t="str">
        <f t="shared" si="596"/>
        <v>2023</v>
      </c>
      <c r="D5495" t="str">
        <f t="shared" si="597"/>
        <v>08:19AM</v>
      </c>
      <c r="E5495">
        <f t="shared" si="598"/>
        <v>4</v>
      </c>
      <c r="F5495" t="str">
        <f t="shared" si="599"/>
        <v>13</v>
      </c>
      <c r="G5495" s="1">
        <f t="shared" si="600"/>
        <v>45029</v>
      </c>
      <c r="H5495" s="2">
        <f t="shared" si="601"/>
        <v>45029.34652777778</v>
      </c>
      <c r="I5495" t="b">
        <f>OR(ABS(Table2[[#This Row],[DateTime]]-H5496) * 1440 &lt; 5, ABS(Table2[[#This Row],[DateTime]]-H5494) * 1440 &lt; 5)</f>
        <v>0</v>
      </c>
      <c r="J5495">
        <f>IF(Table2[[#This Row],[Mulitiple Sneeze?]],J5494+1,0)</f>
        <v>0</v>
      </c>
      <c r="K5495" t="str">
        <f>IF(AND(Table2[[#This Row],[Multiple Counter]]&gt;0, J5496=0),"Combo End","")</f>
        <v/>
      </c>
    </row>
    <row r="5496" spans="1:11" x14ac:dyDescent="0.25">
      <c r="A5496" s="1" t="s">
        <v>4502</v>
      </c>
      <c r="B5496" t="str">
        <f t="shared" si="595"/>
        <v>April 13</v>
      </c>
      <c r="C5496" t="str">
        <f t="shared" si="596"/>
        <v>2023</v>
      </c>
      <c r="D5496" t="str">
        <f t="shared" si="597"/>
        <v>09:06PM</v>
      </c>
      <c r="E5496">
        <f t="shared" si="598"/>
        <v>4</v>
      </c>
      <c r="F5496" t="str">
        <f t="shared" si="599"/>
        <v>13</v>
      </c>
      <c r="G5496" s="1">
        <f t="shared" si="600"/>
        <v>45029</v>
      </c>
      <c r="H5496" s="2">
        <f t="shared" si="601"/>
        <v>45029.879166666666</v>
      </c>
      <c r="I5496" t="b">
        <f>OR(ABS(Table2[[#This Row],[DateTime]]-H5497) * 1440 &lt; 5, ABS(Table2[[#This Row],[DateTime]]-H5495) * 1440 &lt; 5)</f>
        <v>0</v>
      </c>
      <c r="J5496">
        <f>IF(Table2[[#This Row],[Mulitiple Sneeze?]],J5495+1,0)</f>
        <v>0</v>
      </c>
      <c r="K5496" t="str">
        <f>IF(AND(Table2[[#This Row],[Multiple Counter]]&gt;0, J5497=0),"Combo End","")</f>
        <v/>
      </c>
    </row>
    <row r="5497" spans="1:11" x14ac:dyDescent="0.25">
      <c r="A5497" s="1" t="s">
        <v>4501</v>
      </c>
      <c r="B5497" t="str">
        <f t="shared" si="595"/>
        <v>April 14</v>
      </c>
      <c r="C5497" t="str">
        <f t="shared" si="596"/>
        <v>2023</v>
      </c>
      <c r="D5497" t="str">
        <f t="shared" si="597"/>
        <v>07:09AM</v>
      </c>
      <c r="E5497">
        <f t="shared" si="598"/>
        <v>4</v>
      </c>
      <c r="F5497" t="str">
        <f t="shared" si="599"/>
        <v>14</v>
      </c>
      <c r="G5497" s="1">
        <f t="shared" si="600"/>
        <v>45030</v>
      </c>
      <c r="H5497" s="2">
        <f t="shared" si="601"/>
        <v>45030.29791666667</v>
      </c>
      <c r="I5497" t="b">
        <f>OR(ABS(Table2[[#This Row],[DateTime]]-H5498) * 1440 &lt; 5, ABS(Table2[[#This Row],[DateTime]]-H5496) * 1440 &lt; 5)</f>
        <v>0</v>
      </c>
      <c r="J5497">
        <f>IF(Table2[[#This Row],[Mulitiple Sneeze?]],J5496+1,0)</f>
        <v>0</v>
      </c>
      <c r="K5497" t="str">
        <f>IF(AND(Table2[[#This Row],[Multiple Counter]]&gt;0, J5498=0),"Combo End","")</f>
        <v/>
      </c>
    </row>
    <row r="5498" spans="1:11" x14ac:dyDescent="0.25">
      <c r="A5498" s="1" t="s">
        <v>4500</v>
      </c>
      <c r="B5498" t="str">
        <f t="shared" si="595"/>
        <v>April 14</v>
      </c>
      <c r="C5498" t="str">
        <f t="shared" si="596"/>
        <v>2023</v>
      </c>
      <c r="D5498" t="str">
        <f t="shared" si="597"/>
        <v>10:09AM</v>
      </c>
      <c r="E5498">
        <f t="shared" si="598"/>
        <v>4</v>
      </c>
      <c r="F5498" t="str">
        <f t="shared" si="599"/>
        <v>14</v>
      </c>
      <c r="G5498" s="1">
        <f t="shared" si="600"/>
        <v>45030</v>
      </c>
      <c r="H5498" s="2">
        <f t="shared" si="601"/>
        <v>45030.42291666667</v>
      </c>
      <c r="I5498" t="b">
        <f>OR(ABS(Table2[[#This Row],[DateTime]]-H5499) * 1440 &lt; 5, ABS(Table2[[#This Row],[DateTime]]-H5497) * 1440 &lt; 5)</f>
        <v>0</v>
      </c>
      <c r="J5498">
        <f>IF(Table2[[#This Row],[Mulitiple Sneeze?]],J5497+1,0)</f>
        <v>0</v>
      </c>
      <c r="K5498" t="str">
        <f>IF(AND(Table2[[#This Row],[Multiple Counter]]&gt;0, J5499=0),"Combo End","")</f>
        <v/>
      </c>
    </row>
    <row r="5499" spans="1:11" x14ac:dyDescent="0.25">
      <c r="A5499" s="1" t="s">
        <v>4499</v>
      </c>
      <c r="B5499" t="str">
        <f t="shared" si="595"/>
        <v>April 14</v>
      </c>
      <c r="C5499" t="str">
        <f t="shared" si="596"/>
        <v>2023</v>
      </c>
      <c r="D5499" t="str">
        <f t="shared" si="597"/>
        <v>12:16PM</v>
      </c>
      <c r="E5499">
        <f t="shared" si="598"/>
        <v>4</v>
      </c>
      <c r="F5499" t="str">
        <f t="shared" si="599"/>
        <v>14</v>
      </c>
      <c r="G5499" s="1">
        <f t="shared" si="600"/>
        <v>45030</v>
      </c>
      <c r="H5499" s="2">
        <f t="shared" si="601"/>
        <v>45030.511111111111</v>
      </c>
      <c r="I5499" t="b">
        <f>OR(ABS(Table2[[#This Row],[DateTime]]-H5500) * 1440 &lt; 5, ABS(Table2[[#This Row],[DateTime]]-H5498) * 1440 &lt; 5)</f>
        <v>0</v>
      </c>
      <c r="J5499">
        <f>IF(Table2[[#This Row],[Mulitiple Sneeze?]],J5498+1,0)</f>
        <v>0</v>
      </c>
      <c r="K5499" t="str">
        <f>IF(AND(Table2[[#This Row],[Multiple Counter]]&gt;0, J5500=0),"Combo End","")</f>
        <v/>
      </c>
    </row>
    <row r="5500" spans="1:11" x14ac:dyDescent="0.25">
      <c r="A5500" s="1" t="s">
        <v>4498</v>
      </c>
      <c r="B5500" t="str">
        <f t="shared" si="595"/>
        <v>April 15</v>
      </c>
      <c r="C5500" t="str">
        <f t="shared" si="596"/>
        <v>2023</v>
      </c>
      <c r="D5500" t="str">
        <f t="shared" si="597"/>
        <v>12:54PM</v>
      </c>
      <c r="E5500">
        <f t="shared" si="598"/>
        <v>4</v>
      </c>
      <c r="F5500" t="str">
        <f t="shared" si="599"/>
        <v>15</v>
      </c>
      <c r="G5500" s="1">
        <f t="shared" si="600"/>
        <v>45031</v>
      </c>
      <c r="H5500" s="2">
        <f t="shared" si="601"/>
        <v>45031.537499999999</v>
      </c>
      <c r="I5500" t="b">
        <f>OR(ABS(Table2[[#This Row],[DateTime]]-H5501) * 1440 &lt; 5, ABS(Table2[[#This Row],[DateTime]]-H5499) * 1440 &lt; 5)</f>
        <v>0</v>
      </c>
      <c r="J5500">
        <f>IF(Table2[[#This Row],[Mulitiple Sneeze?]],J5499+1,0)</f>
        <v>0</v>
      </c>
      <c r="K5500" t="str">
        <f>IF(AND(Table2[[#This Row],[Multiple Counter]]&gt;0, J5501=0),"Combo End","")</f>
        <v/>
      </c>
    </row>
    <row r="5501" spans="1:11" x14ac:dyDescent="0.25">
      <c r="A5501" s="1" t="s">
        <v>4497</v>
      </c>
      <c r="B5501" t="str">
        <f t="shared" si="595"/>
        <v>April 15</v>
      </c>
      <c r="C5501" t="str">
        <f t="shared" si="596"/>
        <v>2023</v>
      </c>
      <c r="D5501" t="str">
        <f t="shared" si="597"/>
        <v>06:53PM</v>
      </c>
      <c r="E5501">
        <f t="shared" si="598"/>
        <v>4</v>
      </c>
      <c r="F5501" t="str">
        <f t="shared" si="599"/>
        <v>15</v>
      </c>
      <c r="G5501" s="1">
        <f t="shared" si="600"/>
        <v>45031</v>
      </c>
      <c r="H5501" s="2">
        <f t="shared" si="601"/>
        <v>45031.786805555559</v>
      </c>
      <c r="I5501" t="b">
        <f>OR(ABS(Table2[[#This Row],[DateTime]]-H5502) * 1440 &lt; 5, ABS(Table2[[#This Row],[DateTime]]-H5500) * 1440 &lt; 5)</f>
        <v>0</v>
      </c>
      <c r="J5501">
        <f>IF(Table2[[#This Row],[Mulitiple Sneeze?]],J5500+1,0)</f>
        <v>0</v>
      </c>
      <c r="K5501" t="str">
        <f>IF(AND(Table2[[#This Row],[Multiple Counter]]&gt;0, J5502=0),"Combo End","")</f>
        <v/>
      </c>
    </row>
    <row r="5502" spans="1:11" x14ac:dyDescent="0.25">
      <c r="A5502" s="1" t="s">
        <v>4496</v>
      </c>
      <c r="B5502" t="str">
        <f t="shared" si="595"/>
        <v>April 15</v>
      </c>
      <c r="C5502" t="str">
        <f t="shared" si="596"/>
        <v>2023</v>
      </c>
      <c r="D5502" t="str">
        <f t="shared" si="597"/>
        <v>07:42PM</v>
      </c>
      <c r="E5502">
        <f t="shared" si="598"/>
        <v>4</v>
      </c>
      <c r="F5502" t="str">
        <f t="shared" si="599"/>
        <v>15</v>
      </c>
      <c r="G5502" s="1">
        <f t="shared" si="600"/>
        <v>45031</v>
      </c>
      <c r="H5502" s="2">
        <f t="shared" si="601"/>
        <v>45031.820833333331</v>
      </c>
      <c r="I5502" t="b">
        <f>OR(ABS(Table2[[#This Row],[DateTime]]-H5503) * 1440 &lt; 5, ABS(Table2[[#This Row],[DateTime]]-H5501) * 1440 &lt; 5)</f>
        <v>0</v>
      </c>
      <c r="J5502">
        <f>IF(Table2[[#This Row],[Mulitiple Sneeze?]],J5501+1,0)</f>
        <v>0</v>
      </c>
      <c r="K5502" t="str">
        <f>IF(AND(Table2[[#This Row],[Multiple Counter]]&gt;0, J5503=0),"Combo End","")</f>
        <v/>
      </c>
    </row>
    <row r="5503" spans="1:11" x14ac:dyDescent="0.25">
      <c r="A5503" s="1" t="s">
        <v>4495</v>
      </c>
      <c r="B5503" t="str">
        <f t="shared" si="595"/>
        <v>April 16</v>
      </c>
      <c r="C5503" t="str">
        <f t="shared" si="596"/>
        <v>2023</v>
      </c>
      <c r="D5503" t="str">
        <f t="shared" si="597"/>
        <v>08:32PM</v>
      </c>
      <c r="E5503">
        <f t="shared" si="598"/>
        <v>4</v>
      </c>
      <c r="F5503" t="str">
        <f t="shared" si="599"/>
        <v>16</v>
      </c>
      <c r="G5503" s="1">
        <f t="shared" si="600"/>
        <v>45032</v>
      </c>
      <c r="H5503" s="2">
        <f t="shared" si="601"/>
        <v>45032.855555555558</v>
      </c>
      <c r="I5503" t="b">
        <f>OR(ABS(Table2[[#This Row],[DateTime]]-H5504) * 1440 &lt; 5, ABS(Table2[[#This Row],[DateTime]]-H5502) * 1440 &lt; 5)</f>
        <v>1</v>
      </c>
      <c r="J5503">
        <f>IF(Table2[[#This Row],[Mulitiple Sneeze?]],J5502+1,0)</f>
        <v>1</v>
      </c>
      <c r="K5503" t="str">
        <f>IF(AND(Table2[[#This Row],[Multiple Counter]]&gt;0, J5504=0),"Combo End","")</f>
        <v/>
      </c>
    </row>
    <row r="5504" spans="1:11" x14ac:dyDescent="0.25">
      <c r="A5504" s="1" t="s">
        <v>4294</v>
      </c>
      <c r="B5504" t="str">
        <f t="shared" si="595"/>
        <v>April 16</v>
      </c>
      <c r="C5504" t="str">
        <f t="shared" si="596"/>
        <v>2023</v>
      </c>
      <c r="D5504" t="str">
        <f t="shared" si="597"/>
        <v>08:33PM</v>
      </c>
      <c r="E5504">
        <f t="shared" si="598"/>
        <v>4</v>
      </c>
      <c r="F5504" t="str">
        <f t="shared" si="599"/>
        <v>16</v>
      </c>
      <c r="G5504" s="1">
        <f t="shared" si="600"/>
        <v>45032</v>
      </c>
      <c r="H5504" s="2">
        <f t="shared" si="601"/>
        <v>45032.856249999997</v>
      </c>
      <c r="I5504" t="b">
        <f>OR(ABS(Table2[[#This Row],[DateTime]]-H5505) * 1440 &lt; 5, ABS(Table2[[#This Row],[DateTime]]-H5503) * 1440 &lt; 5)</f>
        <v>1</v>
      </c>
      <c r="J5504">
        <f>IF(Table2[[#This Row],[Mulitiple Sneeze?]],J5503+1,0)</f>
        <v>2</v>
      </c>
      <c r="K5504" t="str">
        <f>IF(AND(Table2[[#This Row],[Multiple Counter]]&gt;0, J5505=0),"Combo End","")</f>
        <v>Combo End</v>
      </c>
    </row>
    <row r="5505" spans="1:11" x14ac:dyDescent="0.25">
      <c r="A5505" s="1" t="s">
        <v>4293</v>
      </c>
      <c r="B5505" t="str">
        <f t="shared" si="595"/>
        <v>April 17</v>
      </c>
      <c r="C5505" t="str">
        <f t="shared" si="596"/>
        <v>2023</v>
      </c>
      <c r="D5505" t="str">
        <f t="shared" si="597"/>
        <v>07:27AM</v>
      </c>
      <c r="E5505">
        <f t="shared" si="598"/>
        <v>4</v>
      </c>
      <c r="F5505" t="str">
        <f t="shared" si="599"/>
        <v>17</v>
      </c>
      <c r="G5505" s="1">
        <f t="shared" si="600"/>
        <v>45033</v>
      </c>
      <c r="H5505" s="2">
        <f t="shared" si="601"/>
        <v>45033.310416666667</v>
      </c>
      <c r="I5505" t="b">
        <f>OR(ABS(Table2[[#This Row],[DateTime]]-H5506) * 1440 &lt; 5, ABS(Table2[[#This Row],[DateTime]]-H5504) * 1440 &lt; 5)</f>
        <v>0</v>
      </c>
      <c r="J5505">
        <f>IF(Table2[[#This Row],[Mulitiple Sneeze?]],J5504+1,0)</f>
        <v>0</v>
      </c>
      <c r="K5505" t="str">
        <f>IF(AND(Table2[[#This Row],[Multiple Counter]]&gt;0, J5506=0),"Combo End","")</f>
        <v/>
      </c>
    </row>
    <row r="5506" spans="1:11" x14ac:dyDescent="0.25">
      <c r="A5506" s="1" t="s">
        <v>4292</v>
      </c>
      <c r="B5506" t="str">
        <f t="shared" ref="B5506:B5569" si="602">_xlfn.TEXTBEFORE(A5506,",")</f>
        <v>April 18</v>
      </c>
      <c r="C5506" t="str">
        <f t="shared" ref="C5506:C5569" si="603">LEFT(_xlfn.TEXTAFTER(A5506, ", "), 4)</f>
        <v>2023</v>
      </c>
      <c r="D5506" t="str">
        <f t="shared" ref="D5506:D5569" si="604">_xlfn.TEXTAFTER(A5506, "at ")</f>
        <v>08:32PM</v>
      </c>
      <c r="E5506">
        <f t="shared" ref="E5506:E5569" si="605">MONTH(1&amp;B5506)</f>
        <v>4</v>
      </c>
      <c r="F5506" t="str">
        <f t="shared" ref="F5506:F5569" si="606">RIGHT(B5506, 2)</f>
        <v>18</v>
      </c>
      <c r="G5506" s="1">
        <f t="shared" ref="G5506:G5569" si="607">DATE(C5506,E5506,F5506)</f>
        <v>45034</v>
      </c>
      <c r="H5506" s="2">
        <f t="shared" ref="H5506:H5569" si="608">G5506+TIMEVALUE(_xlfn.CONCAT(LEFT(D5506, 5), " ", RIGHT(D5506, 2)))</f>
        <v>45034.855555555558</v>
      </c>
      <c r="I5506" t="b">
        <f>OR(ABS(Table2[[#This Row],[DateTime]]-H5507) * 1440 &lt; 5, ABS(Table2[[#This Row],[DateTime]]-H5505) * 1440 &lt; 5)</f>
        <v>0</v>
      </c>
      <c r="J5506">
        <f>IF(Table2[[#This Row],[Mulitiple Sneeze?]],J5505+1,0)</f>
        <v>0</v>
      </c>
      <c r="K5506" t="str">
        <f>IF(AND(Table2[[#This Row],[Multiple Counter]]&gt;0, J5507=0),"Combo End","")</f>
        <v/>
      </c>
    </row>
    <row r="5507" spans="1:11" x14ac:dyDescent="0.25">
      <c r="A5507" s="1" t="s">
        <v>4291</v>
      </c>
      <c r="B5507" t="str">
        <f t="shared" si="602"/>
        <v>April 19</v>
      </c>
      <c r="C5507" t="str">
        <f t="shared" si="603"/>
        <v>2023</v>
      </c>
      <c r="D5507" t="str">
        <f t="shared" si="604"/>
        <v>07:20AM</v>
      </c>
      <c r="E5507">
        <f t="shared" si="605"/>
        <v>4</v>
      </c>
      <c r="F5507" t="str">
        <f t="shared" si="606"/>
        <v>19</v>
      </c>
      <c r="G5507" s="1">
        <f t="shared" si="607"/>
        <v>45035</v>
      </c>
      <c r="H5507" s="2">
        <f t="shared" si="608"/>
        <v>45035.305555555555</v>
      </c>
      <c r="I5507" t="b">
        <f>OR(ABS(Table2[[#This Row],[DateTime]]-H5508) * 1440 &lt; 5, ABS(Table2[[#This Row],[DateTime]]-H5506) * 1440 &lt; 5)</f>
        <v>0</v>
      </c>
      <c r="J5507">
        <f>IF(Table2[[#This Row],[Mulitiple Sneeze?]],J5506+1,0)</f>
        <v>0</v>
      </c>
      <c r="K5507" t="str">
        <f>IF(AND(Table2[[#This Row],[Multiple Counter]]&gt;0, J5508=0),"Combo End","")</f>
        <v/>
      </c>
    </row>
    <row r="5508" spans="1:11" x14ac:dyDescent="0.25">
      <c r="A5508" s="1" t="s">
        <v>4290</v>
      </c>
      <c r="B5508" t="str">
        <f t="shared" si="602"/>
        <v>April 19</v>
      </c>
      <c r="C5508" t="str">
        <f t="shared" si="603"/>
        <v>2023</v>
      </c>
      <c r="D5508" t="str">
        <f t="shared" si="604"/>
        <v>10:26AM</v>
      </c>
      <c r="E5508">
        <f t="shared" si="605"/>
        <v>4</v>
      </c>
      <c r="F5508" t="str">
        <f t="shared" si="606"/>
        <v>19</v>
      </c>
      <c r="G5508" s="1">
        <f t="shared" si="607"/>
        <v>45035</v>
      </c>
      <c r="H5508" s="2">
        <f t="shared" si="608"/>
        <v>45035.43472222222</v>
      </c>
      <c r="I5508" t="b">
        <f>OR(ABS(Table2[[#This Row],[DateTime]]-H5509) * 1440 &lt; 5, ABS(Table2[[#This Row],[DateTime]]-H5507) * 1440 &lt; 5)</f>
        <v>0</v>
      </c>
      <c r="J5508">
        <f>IF(Table2[[#This Row],[Mulitiple Sneeze?]],J5507+1,0)</f>
        <v>0</v>
      </c>
      <c r="K5508" t="str">
        <f>IF(AND(Table2[[#This Row],[Multiple Counter]]&gt;0, J5509=0),"Combo End","")</f>
        <v/>
      </c>
    </row>
    <row r="5509" spans="1:11" x14ac:dyDescent="0.25">
      <c r="A5509" s="1" t="s">
        <v>4289</v>
      </c>
      <c r="B5509" t="str">
        <f t="shared" si="602"/>
        <v>April 19</v>
      </c>
      <c r="C5509" t="str">
        <f t="shared" si="603"/>
        <v>2023</v>
      </c>
      <c r="D5509" t="str">
        <f t="shared" si="604"/>
        <v>01:02PM</v>
      </c>
      <c r="E5509">
        <f t="shared" si="605"/>
        <v>4</v>
      </c>
      <c r="F5509" t="str">
        <f t="shared" si="606"/>
        <v>19</v>
      </c>
      <c r="G5509" s="1">
        <f t="shared" si="607"/>
        <v>45035</v>
      </c>
      <c r="H5509" s="2">
        <f t="shared" si="608"/>
        <v>45035.543055555558</v>
      </c>
      <c r="I5509" t="b">
        <f>OR(ABS(Table2[[#This Row],[DateTime]]-H5510) * 1440 &lt; 5, ABS(Table2[[#This Row],[DateTime]]-H5508) * 1440 &lt; 5)</f>
        <v>0</v>
      </c>
      <c r="J5509">
        <f>IF(Table2[[#This Row],[Mulitiple Sneeze?]],J5508+1,0)</f>
        <v>0</v>
      </c>
      <c r="K5509" t="str">
        <f>IF(AND(Table2[[#This Row],[Multiple Counter]]&gt;0, J5510=0),"Combo End","")</f>
        <v/>
      </c>
    </row>
    <row r="5510" spans="1:11" x14ac:dyDescent="0.25">
      <c r="A5510" s="1" t="s">
        <v>4288</v>
      </c>
      <c r="B5510" t="str">
        <f t="shared" si="602"/>
        <v>April 19</v>
      </c>
      <c r="C5510" t="str">
        <f t="shared" si="603"/>
        <v>2023</v>
      </c>
      <c r="D5510" t="str">
        <f t="shared" si="604"/>
        <v>03:13PM</v>
      </c>
      <c r="E5510">
        <f t="shared" si="605"/>
        <v>4</v>
      </c>
      <c r="F5510" t="str">
        <f t="shared" si="606"/>
        <v>19</v>
      </c>
      <c r="G5510" s="1">
        <f t="shared" si="607"/>
        <v>45035</v>
      </c>
      <c r="H5510" s="2">
        <f t="shared" si="608"/>
        <v>45035.634027777778</v>
      </c>
      <c r="I5510" t="b">
        <f>OR(ABS(Table2[[#This Row],[DateTime]]-H5511) * 1440 &lt; 5, ABS(Table2[[#This Row],[DateTime]]-H5509) * 1440 &lt; 5)</f>
        <v>0</v>
      </c>
      <c r="J5510">
        <f>IF(Table2[[#This Row],[Mulitiple Sneeze?]],J5509+1,0)</f>
        <v>0</v>
      </c>
      <c r="K5510" t="str">
        <f>IF(AND(Table2[[#This Row],[Multiple Counter]]&gt;0, J5511=0),"Combo End","")</f>
        <v/>
      </c>
    </row>
    <row r="5511" spans="1:11" x14ac:dyDescent="0.25">
      <c r="A5511" s="1" t="s">
        <v>4287</v>
      </c>
      <c r="B5511" t="str">
        <f t="shared" si="602"/>
        <v>April 19</v>
      </c>
      <c r="C5511" t="str">
        <f t="shared" si="603"/>
        <v>2023</v>
      </c>
      <c r="D5511" t="str">
        <f t="shared" si="604"/>
        <v>05:51PM</v>
      </c>
      <c r="E5511">
        <f t="shared" si="605"/>
        <v>4</v>
      </c>
      <c r="F5511" t="str">
        <f t="shared" si="606"/>
        <v>19</v>
      </c>
      <c r="G5511" s="1">
        <f t="shared" si="607"/>
        <v>45035</v>
      </c>
      <c r="H5511" s="2">
        <f t="shared" si="608"/>
        <v>45035.743750000001</v>
      </c>
      <c r="I5511" t="b">
        <f>OR(ABS(Table2[[#This Row],[DateTime]]-H5512) * 1440 &lt; 5, ABS(Table2[[#This Row],[DateTime]]-H5510) * 1440 &lt; 5)</f>
        <v>0</v>
      </c>
      <c r="J5511">
        <f>IF(Table2[[#This Row],[Mulitiple Sneeze?]],J5510+1,0)</f>
        <v>0</v>
      </c>
      <c r="K5511" t="str">
        <f>IF(AND(Table2[[#This Row],[Multiple Counter]]&gt;0, J5512=0),"Combo End","")</f>
        <v/>
      </c>
    </row>
    <row r="5512" spans="1:11" x14ac:dyDescent="0.25">
      <c r="A5512" s="1" t="s">
        <v>4286</v>
      </c>
      <c r="B5512" t="str">
        <f t="shared" si="602"/>
        <v>April 20</v>
      </c>
      <c r="C5512" t="str">
        <f t="shared" si="603"/>
        <v>2023</v>
      </c>
      <c r="D5512" t="str">
        <f t="shared" si="604"/>
        <v>11:11AM</v>
      </c>
      <c r="E5512">
        <f t="shared" si="605"/>
        <v>4</v>
      </c>
      <c r="F5512" t="str">
        <f t="shared" si="606"/>
        <v>20</v>
      </c>
      <c r="G5512" s="1">
        <f t="shared" si="607"/>
        <v>45036</v>
      </c>
      <c r="H5512" s="2">
        <f t="shared" si="608"/>
        <v>45036.46597222222</v>
      </c>
      <c r="I5512" t="b">
        <f>OR(ABS(Table2[[#This Row],[DateTime]]-H5513) * 1440 &lt; 5, ABS(Table2[[#This Row],[DateTime]]-H5511) * 1440 &lt; 5)</f>
        <v>0</v>
      </c>
      <c r="J5512">
        <f>IF(Table2[[#This Row],[Mulitiple Sneeze?]],J5511+1,0)</f>
        <v>0</v>
      </c>
      <c r="K5512" t="str">
        <f>IF(AND(Table2[[#This Row],[Multiple Counter]]&gt;0, J5513=0),"Combo End","")</f>
        <v/>
      </c>
    </row>
    <row r="5513" spans="1:11" x14ac:dyDescent="0.25">
      <c r="A5513" s="1" t="s">
        <v>4285</v>
      </c>
      <c r="B5513" t="str">
        <f t="shared" si="602"/>
        <v>April 20</v>
      </c>
      <c r="C5513" t="str">
        <f t="shared" si="603"/>
        <v>2023</v>
      </c>
      <c r="D5513" t="str">
        <f t="shared" si="604"/>
        <v>01:41PM</v>
      </c>
      <c r="E5513">
        <f t="shared" si="605"/>
        <v>4</v>
      </c>
      <c r="F5513" t="str">
        <f t="shared" si="606"/>
        <v>20</v>
      </c>
      <c r="G5513" s="1">
        <f t="shared" si="607"/>
        <v>45036</v>
      </c>
      <c r="H5513" s="2">
        <f t="shared" si="608"/>
        <v>45036.570138888892</v>
      </c>
      <c r="I5513" t="b">
        <f>OR(ABS(Table2[[#This Row],[DateTime]]-H5514) * 1440 &lt; 5, ABS(Table2[[#This Row],[DateTime]]-H5512) * 1440 &lt; 5)</f>
        <v>0</v>
      </c>
      <c r="J5513">
        <f>IF(Table2[[#This Row],[Mulitiple Sneeze?]],J5512+1,0)</f>
        <v>0</v>
      </c>
      <c r="K5513" t="str">
        <f>IF(AND(Table2[[#This Row],[Multiple Counter]]&gt;0, J5514=0),"Combo End","")</f>
        <v/>
      </c>
    </row>
    <row r="5514" spans="1:11" x14ac:dyDescent="0.25">
      <c r="A5514" s="1" t="s">
        <v>4284</v>
      </c>
      <c r="B5514" t="str">
        <f t="shared" si="602"/>
        <v>April 21</v>
      </c>
      <c r="C5514" t="str">
        <f t="shared" si="603"/>
        <v>2023</v>
      </c>
      <c r="D5514" t="str">
        <f t="shared" si="604"/>
        <v>08:39AM</v>
      </c>
      <c r="E5514">
        <f t="shared" si="605"/>
        <v>4</v>
      </c>
      <c r="F5514" t="str">
        <f t="shared" si="606"/>
        <v>21</v>
      </c>
      <c r="G5514" s="1">
        <f t="shared" si="607"/>
        <v>45037</v>
      </c>
      <c r="H5514" s="2">
        <f t="shared" si="608"/>
        <v>45037.36041666667</v>
      </c>
      <c r="I5514" t="b">
        <f>OR(ABS(Table2[[#This Row],[DateTime]]-H5515) * 1440 &lt; 5, ABS(Table2[[#This Row],[DateTime]]-H5513) * 1440 &lt; 5)</f>
        <v>0</v>
      </c>
      <c r="J5514">
        <f>IF(Table2[[#This Row],[Mulitiple Sneeze?]],J5513+1,0)</f>
        <v>0</v>
      </c>
      <c r="K5514" t="str">
        <f>IF(AND(Table2[[#This Row],[Multiple Counter]]&gt;0, J5515=0),"Combo End","")</f>
        <v/>
      </c>
    </row>
    <row r="5515" spans="1:11" x14ac:dyDescent="0.25">
      <c r="A5515" s="1" t="s">
        <v>4283</v>
      </c>
      <c r="B5515" t="str">
        <f t="shared" si="602"/>
        <v>April 21</v>
      </c>
      <c r="C5515" t="str">
        <f t="shared" si="603"/>
        <v>2023</v>
      </c>
      <c r="D5515" t="str">
        <f t="shared" si="604"/>
        <v>09:10AM</v>
      </c>
      <c r="E5515">
        <f t="shared" si="605"/>
        <v>4</v>
      </c>
      <c r="F5515" t="str">
        <f t="shared" si="606"/>
        <v>21</v>
      </c>
      <c r="G5515" s="1">
        <f t="shared" si="607"/>
        <v>45037</v>
      </c>
      <c r="H5515" s="2">
        <f t="shared" si="608"/>
        <v>45037.381944444445</v>
      </c>
      <c r="I5515" t="b">
        <f>OR(ABS(Table2[[#This Row],[DateTime]]-H5516) * 1440 &lt; 5, ABS(Table2[[#This Row],[DateTime]]-H5514) * 1440 &lt; 5)</f>
        <v>0</v>
      </c>
      <c r="J5515">
        <f>IF(Table2[[#This Row],[Mulitiple Sneeze?]],J5514+1,0)</f>
        <v>0</v>
      </c>
      <c r="K5515" t="str">
        <f>IF(AND(Table2[[#This Row],[Multiple Counter]]&gt;0, J5516=0),"Combo End","")</f>
        <v/>
      </c>
    </row>
    <row r="5516" spans="1:11" x14ac:dyDescent="0.25">
      <c r="A5516" s="1" t="s">
        <v>4282</v>
      </c>
      <c r="B5516" t="str">
        <f t="shared" si="602"/>
        <v>April 22</v>
      </c>
      <c r="C5516" t="str">
        <f t="shared" si="603"/>
        <v>2023</v>
      </c>
      <c r="D5516" t="str">
        <f t="shared" si="604"/>
        <v>03:14PM</v>
      </c>
      <c r="E5516">
        <f t="shared" si="605"/>
        <v>4</v>
      </c>
      <c r="F5516" t="str">
        <f t="shared" si="606"/>
        <v>22</v>
      </c>
      <c r="G5516" s="1">
        <f t="shared" si="607"/>
        <v>45038</v>
      </c>
      <c r="H5516" s="2">
        <f t="shared" si="608"/>
        <v>45038.634722222225</v>
      </c>
      <c r="I5516" t="b">
        <f>OR(ABS(Table2[[#This Row],[DateTime]]-H5517) * 1440 &lt; 5, ABS(Table2[[#This Row],[DateTime]]-H5515) * 1440 &lt; 5)</f>
        <v>0</v>
      </c>
      <c r="J5516">
        <f>IF(Table2[[#This Row],[Mulitiple Sneeze?]],J5515+1,0)</f>
        <v>0</v>
      </c>
      <c r="K5516" t="str">
        <f>IF(AND(Table2[[#This Row],[Multiple Counter]]&gt;0, J5517=0),"Combo End","")</f>
        <v/>
      </c>
    </row>
    <row r="5517" spans="1:11" x14ac:dyDescent="0.25">
      <c r="A5517" s="1" t="s">
        <v>4281</v>
      </c>
      <c r="B5517" t="str">
        <f t="shared" si="602"/>
        <v>April 23</v>
      </c>
      <c r="C5517" t="str">
        <f t="shared" si="603"/>
        <v>2023</v>
      </c>
      <c r="D5517" t="str">
        <f t="shared" si="604"/>
        <v>06:49AM</v>
      </c>
      <c r="E5517">
        <f t="shared" si="605"/>
        <v>4</v>
      </c>
      <c r="F5517" t="str">
        <f t="shared" si="606"/>
        <v>23</v>
      </c>
      <c r="G5517" s="1">
        <f t="shared" si="607"/>
        <v>45039</v>
      </c>
      <c r="H5517" s="2">
        <f t="shared" si="608"/>
        <v>45039.28402777778</v>
      </c>
      <c r="I5517" t="b">
        <f>OR(ABS(Table2[[#This Row],[DateTime]]-H5518) * 1440 &lt; 5, ABS(Table2[[#This Row],[DateTime]]-H5516) * 1440 &lt; 5)</f>
        <v>0</v>
      </c>
      <c r="J5517">
        <f>IF(Table2[[#This Row],[Mulitiple Sneeze?]],J5516+1,0)</f>
        <v>0</v>
      </c>
      <c r="K5517" t="str">
        <f>IF(AND(Table2[[#This Row],[Multiple Counter]]&gt;0, J5518=0),"Combo End","")</f>
        <v/>
      </c>
    </row>
    <row r="5518" spans="1:11" x14ac:dyDescent="0.25">
      <c r="A5518" s="1" t="s">
        <v>4280</v>
      </c>
      <c r="B5518" t="str">
        <f t="shared" si="602"/>
        <v>April 24</v>
      </c>
      <c r="C5518" t="str">
        <f t="shared" si="603"/>
        <v>2023</v>
      </c>
      <c r="D5518" t="str">
        <f t="shared" si="604"/>
        <v>07:24AM</v>
      </c>
      <c r="E5518">
        <f t="shared" si="605"/>
        <v>4</v>
      </c>
      <c r="F5518" t="str">
        <f t="shared" si="606"/>
        <v>24</v>
      </c>
      <c r="G5518" s="1">
        <f t="shared" si="607"/>
        <v>45040</v>
      </c>
      <c r="H5518" s="2">
        <f t="shared" si="608"/>
        <v>45040.308333333334</v>
      </c>
      <c r="I5518" t="b">
        <f>OR(ABS(Table2[[#This Row],[DateTime]]-H5519) * 1440 &lt; 5, ABS(Table2[[#This Row],[DateTime]]-H5517) * 1440 &lt; 5)</f>
        <v>0</v>
      </c>
      <c r="J5518">
        <f>IF(Table2[[#This Row],[Mulitiple Sneeze?]],J5517+1,0)</f>
        <v>0</v>
      </c>
      <c r="K5518" t="str">
        <f>IF(AND(Table2[[#This Row],[Multiple Counter]]&gt;0, J5519=0),"Combo End","")</f>
        <v/>
      </c>
    </row>
    <row r="5519" spans="1:11" x14ac:dyDescent="0.25">
      <c r="A5519" s="1" t="s">
        <v>4279</v>
      </c>
      <c r="B5519" t="str">
        <f t="shared" si="602"/>
        <v>April 24</v>
      </c>
      <c r="C5519" t="str">
        <f t="shared" si="603"/>
        <v>2023</v>
      </c>
      <c r="D5519" t="str">
        <f t="shared" si="604"/>
        <v>02:16PM</v>
      </c>
      <c r="E5519">
        <f t="shared" si="605"/>
        <v>4</v>
      </c>
      <c r="F5519" t="str">
        <f t="shared" si="606"/>
        <v>24</v>
      </c>
      <c r="G5519" s="1">
        <f t="shared" si="607"/>
        <v>45040</v>
      </c>
      <c r="H5519" s="2">
        <f t="shared" si="608"/>
        <v>45040.594444444447</v>
      </c>
      <c r="I5519" t="b">
        <f>OR(ABS(Table2[[#This Row],[DateTime]]-H5520) * 1440 &lt; 5, ABS(Table2[[#This Row],[DateTime]]-H5518) * 1440 &lt; 5)</f>
        <v>0</v>
      </c>
      <c r="J5519">
        <f>IF(Table2[[#This Row],[Mulitiple Sneeze?]],J5518+1,0)</f>
        <v>0</v>
      </c>
      <c r="K5519" t="str">
        <f>IF(AND(Table2[[#This Row],[Multiple Counter]]&gt;0, J5520=0),"Combo End","")</f>
        <v/>
      </c>
    </row>
    <row r="5520" spans="1:11" x14ac:dyDescent="0.25">
      <c r="A5520" s="1" t="s">
        <v>4278</v>
      </c>
      <c r="B5520" t="str">
        <f t="shared" si="602"/>
        <v>April 25</v>
      </c>
      <c r="C5520" t="str">
        <f t="shared" si="603"/>
        <v>2023</v>
      </c>
      <c r="D5520" t="str">
        <f t="shared" si="604"/>
        <v>06:40AM</v>
      </c>
      <c r="E5520">
        <f t="shared" si="605"/>
        <v>4</v>
      </c>
      <c r="F5520" t="str">
        <f t="shared" si="606"/>
        <v>25</v>
      </c>
      <c r="G5520" s="1">
        <f t="shared" si="607"/>
        <v>45041</v>
      </c>
      <c r="H5520" s="2">
        <f t="shared" si="608"/>
        <v>45041.277777777781</v>
      </c>
      <c r="I5520" t="b">
        <f>OR(ABS(Table2[[#This Row],[DateTime]]-H5521) * 1440 &lt; 5, ABS(Table2[[#This Row],[DateTime]]-H5519) * 1440 &lt; 5)</f>
        <v>0</v>
      </c>
      <c r="J5520">
        <f>IF(Table2[[#This Row],[Mulitiple Sneeze?]],J5519+1,0)</f>
        <v>0</v>
      </c>
      <c r="K5520" t="str">
        <f>IF(AND(Table2[[#This Row],[Multiple Counter]]&gt;0, J5521=0),"Combo End","")</f>
        <v/>
      </c>
    </row>
    <row r="5521" spans="1:11" x14ac:dyDescent="0.25">
      <c r="A5521" s="1" t="s">
        <v>4277</v>
      </c>
      <c r="B5521" t="str">
        <f t="shared" si="602"/>
        <v>April 25</v>
      </c>
      <c r="C5521" t="str">
        <f t="shared" si="603"/>
        <v>2023</v>
      </c>
      <c r="D5521" t="str">
        <f t="shared" si="604"/>
        <v>08:55AM</v>
      </c>
      <c r="E5521">
        <f t="shared" si="605"/>
        <v>4</v>
      </c>
      <c r="F5521" t="str">
        <f t="shared" si="606"/>
        <v>25</v>
      </c>
      <c r="G5521" s="1">
        <f t="shared" si="607"/>
        <v>45041</v>
      </c>
      <c r="H5521" s="2">
        <f t="shared" si="608"/>
        <v>45041.371527777781</v>
      </c>
      <c r="I5521" t="b">
        <f>OR(ABS(Table2[[#This Row],[DateTime]]-H5522) * 1440 &lt; 5, ABS(Table2[[#This Row],[DateTime]]-H5520) * 1440 &lt; 5)</f>
        <v>0</v>
      </c>
      <c r="J5521">
        <f>IF(Table2[[#This Row],[Mulitiple Sneeze?]],J5520+1,0)</f>
        <v>0</v>
      </c>
      <c r="K5521" t="str">
        <f>IF(AND(Table2[[#This Row],[Multiple Counter]]&gt;0, J5522=0),"Combo End","")</f>
        <v/>
      </c>
    </row>
    <row r="5522" spans="1:11" x14ac:dyDescent="0.25">
      <c r="A5522" s="1" t="s">
        <v>4276</v>
      </c>
      <c r="B5522" t="str">
        <f t="shared" si="602"/>
        <v>April 25</v>
      </c>
      <c r="C5522" t="str">
        <f t="shared" si="603"/>
        <v>2023</v>
      </c>
      <c r="D5522" t="str">
        <f t="shared" si="604"/>
        <v>11:16AM</v>
      </c>
      <c r="E5522">
        <f t="shared" si="605"/>
        <v>4</v>
      </c>
      <c r="F5522" t="str">
        <f t="shared" si="606"/>
        <v>25</v>
      </c>
      <c r="G5522" s="1">
        <f t="shared" si="607"/>
        <v>45041</v>
      </c>
      <c r="H5522" s="2">
        <f t="shared" si="608"/>
        <v>45041.469444444447</v>
      </c>
      <c r="I5522" t="b">
        <f>OR(ABS(Table2[[#This Row],[DateTime]]-H5523) * 1440 &lt; 5, ABS(Table2[[#This Row],[DateTime]]-H5521) * 1440 &lt; 5)</f>
        <v>1</v>
      </c>
      <c r="J5522">
        <f>IF(Table2[[#This Row],[Mulitiple Sneeze?]],J5521+1,0)</f>
        <v>1</v>
      </c>
      <c r="K5522" t="str">
        <f>IF(AND(Table2[[#This Row],[Multiple Counter]]&gt;0, J5523=0),"Combo End","")</f>
        <v/>
      </c>
    </row>
    <row r="5523" spans="1:11" x14ac:dyDescent="0.25">
      <c r="A5523" s="1" t="s">
        <v>4275</v>
      </c>
      <c r="B5523" t="str">
        <f t="shared" si="602"/>
        <v>April 25</v>
      </c>
      <c r="C5523" t="str">
        <f t="shared" si="603"/>
        <v>2023</v>
      </c>
      <c r="D5523" t="str">
        <f t="shared" si="604"/>
        <v>11:17AM</v>
      </c>
      <c r="E5523">
        <f t="shared" si="605"/>
        <v>4</v>
      </c>
      <c r="F5523" t="str">
        <f t="shared" si="606"/>
        <v>25</v>
      </c>
      <c r="G5523" s="1">
        <f t="shared" si="607"/>
        <v>45041</v>
      </c>
      <c r="H5523" s="2">
        <f t="shared" si="608"/>
        <v>45041.470138888886</v>
      </c>
      <c r="I5523" t="b">
        <f>OR(ABS(Table2[[#This Row],[DateTime]]-H5524) * 1440 &lt; 5, ABS(Table2[[#This Row],[DateTime]]-H5522) * 1440 &lt; 5)</f>
        <v>1</v>
      </c>
      <c r="J5523">
        <f>IF(Table2[[#This Row],[Mulitiple Sneeze?]],J5522+1,0)</f>
        <v>2</v>
      </c>
      <c r="K5523" t="str">
        <f>IF(AND(Table2[[#This Row],[Multiple Counter]]&gt;0, J5524=0),"Combo End","")</f>
        <v>Combo End</v>
      </c>
    </row>
    <row r="5524" spans="1:11" x14ac:dyDescent="0.25">
      <c r="A5524" s="1" t="s">
        <v>4074</v>
      </c>
      <c r="B5524" t="str">
        <f t="shared" si="602"/>
        <v>April 26</v>
      </c>
      <c r="C5524" t="str">
        <f t="shared" si="603"/>
        <v>2023</v>
      </c>
      <c r="D5524" t="str">
        <f t="shared" si="604"/>
        <v>08:45AM</v>
      </c>
      <c r="E5524">
        <f t="shared" si="605"/>
        <v>4</v>
      </c>
      <c r="F5524" t="str">
        <f t="shared" si="606"/>
        <v>26</v>
      </c>
      <c r="G5524" s="1">
        <f t="shared" si="607"/>
        <v>45042</v>
      </c>
      <c r="H5524" s="2">
        <f t="shared" si="608"/>
        <v>45042.364583333336</v>
      </c>
      <c r="I5524" t="b">
        <f>OR(ABS(Table2[[#This Row],[DateTime]]-H5525) * 1440 &lt; 5, ABS(Table2[[#This Row],[DateTime]]-H5523) * 1440 &lt; 5)</f>
        <v>0</v>
      </c>
      <c r="J5524">
        <f>IF(Table2[[#This Row],[Mulitiple Sneeze?]],J5523+1,0)</f>
        <v>0</v>
      </c>
      <c r="K5524" t="str">
        <f>IF(AND(Table2[[#This Row],[Multiple Counter]]&gt;0, J5525=0),"Combo End","")</f>
        <v/>
      </c>
    </row>
    <row r="5525" spans="1:11" x14ac:dyDescent="0.25">
      <c r="A5525" s="1" t="s">
        <v>4073</v>
      </c>
      <c r="B5525" t="str">
        <f t="shared" si="602"/>
        <v>April 26</v>
      </c>
      <c r="C5525" t="str">
        <f t="shared" si="603"/>
        <v>2023</v>
      </c>
      <c r="D5525" t="str">
        <f t="shared" si="604"/>
        <v>09:12PM</v>
      </c>
      <c r="E5525">
        <f t="shared" si="605"/>
        <v>4</v>
      </c>
      <c r="F5525" t="str">
        <f t="shared" si="606"/>
        <v>26</v>
      </c>
      <c r="G5525" s="1">
        <f t="shared" si="607"/>
        <v>45042</v>
      </c>
      <c r="H5525" s="2">
        <f t="shared" si="608"/>
        <v>45042.883333333331</v>
      </c>
      <c r="I5525" t="b">
        <f>OR(ABS(Table2[[#This Row],[DateTime]]-H5526) * 1440 &lt; 5, ABS(Table2[[#This Row],[DateTime]]-H5524) * 1440 &lt; 5)</f>
        <v>0</v>
      </c>
      <c r="J5525">
        <f>IF(Table2[[#This Row],[Mulitiple Sneeze?]],J5524+1,0)</f>
        <v>0</v>
      </c>
      <c r="K5525" t="str">
        <f>IF(AND(Table2[[#This Row],[Multiple Counter]]&gt;0, J5526=0),"Combo End","")</f>
        <v/>
      </c>
    </row>
    <row r="5526" spans="1:11" x14ac:dyDescent="0.25">
      <c r="A5526" s="1" t="s">
        <v>4072</v>
      </c>
      <c r="B5526" t="str">
        <f t="shared" si="602"/>
        <v>April 27</v>
      </c>
      <c r="C5526" t="str">
        <f t="shared" si="603"/>
        <v>2023</v>
      </c>
      <c r="D5526" t="str">
        <f t="shared" si="604"/>
        <v>10:05AM</v>
      </c>
      <c r="E5526">
        <f t="shared" si="605"/>
        <v>4</v>
      </c>
      <c r="F5526" t="str">
        <f t="shared" si="606"/>
        <v>27</v>
      </c>
      <c r="G5526" s="1">
        <f t="shared" si="607"/>
        <v>45043</v>
      </c>
      <c r="H5526" s="2">
        <f t="shared" si="608"/>
        <v>45043.420138888891</v>
      </c>
      <c r="I5526" t="b">
        <f>OR(ABS(Table2[[#This Row],[DateTime]]-H5527) * 1440 &lt; 5, ABS(Table2[[#This Row],[DateTime]]-H5525) * 1440 &lt; 5)</f>
        <v>0</v>
      </c>
      <c r="J5526">
        <f>IF(Table2[[#This Row],[Mulitiple Sneeze?]],J5525+1,0)</f>
        <v>0</v>
      </c>
      <c r="K5526" t="str">
        <f>IF(AND(Table2[[#This Row],[Multiple Counter]]&gt;0, J5527=0),"Combo End","")</f>
        <v/>
      </c>
    </row>
    <row r="5527" spans="1:11" x14ac:dyDescent="0.25">
      <c r="A5527" s="1" t="s">
        <v>4071</v>
      </c>
      <c r="B5527" t="str">
        <f t="shared" si="602"/>
        <v>April 27</v>
      </c>
      <c r="C5527" t="str">
        <f t="shared" si="603"/>
        <v>2023</v>
      </c>
      <c r="D5527" t="str">
        <f t="shared" si="604"/>
        <v>07:51PM</v>
      </c>
      <c r="E5527">
        <f t="shared" si="605"/>
        <v>4</v>
      </c>
      <c r="F5527" t="str">
        <f t="shared" si="606"/>
        <v>27</v>
      </c>
      <c r="G5527" s="1">
        <f t="shared" si="607"/>
        <v>45043</v>
      </c>
      <c r="H5527" s="2">
        <f t="shared" si="608"/>
        <v>45043.82708333333</v>
      </c>
      <c r="I5527" t="b">
        <f>OR(ABS(Table2[[#This Row],[DateTime]]-H5528) * 1440 &lt; 5, ABS(Table2[[#This Row],[DateTime]]-H5526) * 1440 &lt; 5)</f>
        <v>0</v>
      </c>
      <c r="J5527">
        <f>IF(Table2[[#This Row],[Mulitiple Sneeze?]],J5526+1,0)</f>
        <v>0</v>
      </c>
      <c r="K5527" t="str">
        <f>IF(AND(Table2[[#This Row],[Multiple Counter]]&gt;0, J5528=0),"Combo End","")</f>
        <v/>
      </c>
    </row>
    <row r="5528" spans="1:11" x14ac:dyDescent="0.25">
      <c r="A5528" s="1" t="s">
        <v>4070</v>
      </c>
      <c r="B5528" t="str">
        <f t="shared" si="602"/>
        <v>April 27</v>
      </c>
      <c r="C5528" t="str">
        <f t="shared" si="603"/>
        <v>2023</v>
      </c>
      <c r="D5528" t="str">
        <f t="shared" si="604"/>
        <v>09:01PM</v>
      </c>
      <c r="E5528">
        <f t="shared" si="605"/>
        <v>4</v>
      </c>
      <c r="F5528" t="str">
        <f t="shared" si="606"/>
        <v>27</v>
      </c>
      <c r="G5528" s="1">
        <f t="shared" si="607"/>
        <v>45043</v>
      </c>
      <c r="H5528" s="2">
        <f t="shared" si="608"/>
        <v>45043.875694444447</v>
      </c>
      <c r="I5528" t="b">
        <f>OR(ABS(Table2[[#This Row],[DateTime]]-H5529) * 1440 &lt; 5, ABS(Table2[[#This Row],[DateTime]]-H5527) * 1440 &lt; 5)</f>
        <v>0</v>
      </c>
      <c r="J5528">
        <f>IF(Table2[[#This Row],[Mulitiple Sneeze?]],J5527+1,0)</f>
        <v>0</v>
      </c>
      <c r="K5528" t="str">
        <f>IF(AND(Table2[[#This Row],[Multiple Counter]]&gt;0, J5529=0),"Combo End","")</f>
        <v/>
      </c>
    </row>
    <row r="5529" spans="1:11" x14ac:dyDescent="0.25">
      <c r="A5529" s="1" t="s">
        <v>4069</v>
      </c>
      <c r="B5529" t="str">
        <f t="shared" si="602"/>
        <v>April 27</v>
      </c>
      <c r="C5529" t="str">
        <f t="shared" si="603"/>
        <v>2023</v>
      </c>
      <c r="D5529" t="str">
        <f t="shared" si="604"/>
        <v>09:35PM</v>
      </c>
      <c r="E5529">
        <f t="shared" si="605"/>
        <v>4</v>
      </c>
      <c r="F5529" t="str">
        <f t="shared" si="606"/>
        <v>27</v>
      </c>
      <c r="G5529" s="1">
        <f t="shared" si="607"/>
        <v>45043</v>
      </c>
      <c r="H5529" s="2">
        <f t="shared" si="608"/>
        <v>45043.899305555555</v>
      </c>
      <c r="I5529" t="b">
        <f>OR(ABS(Table2[[#This Row],[DateTime]]-H5530) * 1440 &lt; 5, ABS(Table2[[#This Row],[DateTime]]-H5528) * 1440 &lt; 5)</f>
        <v>0</v>
      </c>
      <c r="J5529">
        <f>IF(Table2[[#This Row],[Mulitiple Sneeze?]],J5528+1,0)</f>
        <v>0</v>
      </c>
      <c r="K5529" t="str">
        <f>IF(AND(Table2[[#This Row],[Multiple Counter]]&gt;0, J5530=0),"Combo End","")</f>
        <v/>
      </c>
    </row>
    <row r="5530" spans="1:11" x14ac:dyDescent="0.25">
      <c r="A5530" s="1" t="s">
        <v>4068</v>
      </c>
      <c r="B5530" t="str">
        <f t="shared" si="602"/>
        <v>April 28</v>
      </c>
      <c r="C5530" t="str">
        <f t="shared" si="603"/>
        <v>2023</v>
      </c>
      <c r="D5530" t="str">
        <f t="shared" si="604"/>
        <v>11:09AM</v>
      </c>
      <c r="E5530">
        <f t="shared" si="605"/>
        <v>4</v>
      </c>
      <c r="F5530" t="str">
        <f t="shared" si="606"/>
        <v>28</v>
      </c>
      <c r="G5530" s="1">
        <f t="shared" si="607"/>
        <v>45044</v>
      </c>
      <c r="H5530" s="2">
        <f t="shared" si="608"/>
        <v>45044.464583333334</v>
      </c>
      <c r="I5530" t="b">
        <f>OR(ABS(Table2[[#This Row],[DateTime]]-H5531) * 1440 &lt; 5, ABS(Table2[[#This Row],[DateTime]]-H5529) * 1440 &lt; 5)</f>
        <v>0</v>
      </c>
      <c r="J5530">
        <f>IF(Table2[[#This Row],[Mulitiple Sneeze?]],J5529+1,0)</f>
        <v>0</v>
      </c>
      <c r="K5530" t="str">
        <f>IF(AND(Table2[[#This Row],[Multiple Counter]]&gt;0, J5531=0),"Combo End","")</f>
        <v/>
      </c>
    </row>
    <row r="5531" spans="1:11" x14ac:dyDescent="0.25">
      <c r="A5531" s="1" t="s">
        <v>4067</v>
      </c>
      <c r="B5531" t="str">
        <f t="shared" si="602"/>
        <v>April 28</v>
      </c>
      <c r="C5531" t="str">
        <f t="shared" si="603"/>
        <v>2023</v>
      </c>
      <c r="D5531" t="str">
        <f t="shared" si="604"/>
        <v>12:50PM</v>
      </c>
      <c r="E5531">
        <f t="shared" si="605"/>
        <v>4</v>
      </c>
      <c r="F5531" t="str">
        <f t="shared" si="606"/>
        <v>28</v>
      </c>
      <c r="G5531" s="1">
        <f t="shared" si="607"/>
        <v>45044</v>
      </c>
      <c r="H5531" s="2">
        <f t="shared" si="608"/>
        <v>45044.534722222219</v>
      </c>
      <c r="I5531" t="b">
        <f>OR(ABS(Table2[[#This Row],[DateTime]]-H5532) * 1440 &lt; 5, ABS(Table2[[#This Row],[DateTime]]-H5530) * 1440 &lt; 5)</f>
        <v>0</v>
      </c>
      <c r="J5531">
        <f>IF(Table2[[#This Row],[Mulitiple Sneeze?]],J5530+1,0)</f>
        <v>0</v>
      </c>
      <c r="K5531" t="str">
        <f>IF(AND(Table2[[#This Row],[Multiple Counter]]&gt;0, J5532=0),"Combo End","")</f>
        <v/>
      </c>
    </row>
    <row r="5532" spans="1:11" x14ac:dyDescent="0.25">
      <c r="A5532" s="1" t="s">
        <v>4066</v>
      </c>
      <c r="B5532" t="str">
        <f t="shared" si="602"/>
        <v>April 28</v>
      </c>
      <c r="C5532" t="str">
        <f t="shared" si="603"/>
        <v>2023</v>
      </c>
      <c r="D5532" t="str">
        <f t="shared" si="604"/>
        <v>02:05PM</v>
      </c>
      <c r="E5532">
        <f t="shared" si="605"/>
        <v>4</v>
      </c>
      <c r="F5532" t="str">
        <f t="shared" si="606"/>
        <v>28</v>
      </c>
      <c r="G5532" s="1">
        <f t="shared" si="607"/>
        <v>45044</v>
      </c>
      <c r="H5532" s="2">
        <f t="shared" si="608"/>
        <v>45044.586805555555</v>
      </c>
      <c r="I5532" t="b">
        <f>OR(ABS(Table2[[#This Row],[DateTime]]-H5533) * 1440 &lt; 5, ABS(Table2[[#This Row],[DateTime]]-H5531) * 1440 &lt; 5)</f>
        <v>0</v>
      </c>
      <c r="J5532">
        <f>IF(Table2[[#This Row],[Mulitiple Sneeze?]],J5531+1,0)</f>
        <v>0</v>
      </c>
      <c r="K5532" t="str">
        <f>IF(AND(Table2[[#This Row],[Multiple Counter]]&gt;0, J5533=0),"Combo End","")</f>
        <v/>
      </c>
    </row>
    <row r="5533" spans="1:11" x14ac:dyDescent="0.25">
      <c r="A5533" s="1" t="s">
        <v>4065</v>
      </c>
      <c r="B5533" t="str">
        <f t="shared" si="602"/>
        <v>April 28</v>
      </c>
      <c r="C5533" t="str">
        <f t="shared" si="603"/>
        <v>2023</v>
      </c>
      <c r="D5533" t="str">
        <f t="shared" si="604"/>
        <v>05:37PM</v>
      </c>
      <c r="E5533">
        <f t="shared" si="605"/>
        <v>4</v>
      </c>
      <c r="F5533" t="str">
        <f t="shared" si="606"/>
        <v>28</v>
      </c>
      <c r="G5533" s="1">
        <f t="shared" si="607"/>
        <v>45044</v>
      </c>
      <c r="H5533" s="2">
        <f t="shared" si="608"/>
        <v>45044.734027777777</v>
      </c>
      <c r="I5533" t="b">
        <f>OR(ABS(Table2[[#This Row],[DateTime]]-H5534) * 1440 &lt; 5, ABS(Table2[[#This Row],[DateTime]]-H5532) * 1440 &lt; 5)</f>
        <v>0</v>
      </c>
      <c r="J5533">
        <f>IF(Table2[[#This Row],[Mulitiple Sneeze?]],J5532+1,0)</f>
        <v>0</v>
      </c>
      <c r="K5533" t="str">
        <f>IF(AND(Table2[[#This Row],[Multiple Counter]]&gt;0, J5534=0),"Combo End","")</f>
        <v/>
      </c>
    </row>
    <row r="5534" spans="1:11" x14ac:dyDescent="0.25">
      <c r="A5534" s="1" t="s">
        <v>4064</v>
      </c>
      <c r="B5534" t="str">
        <f t="shared" si="602"/>
        <v>April 28</v>
      </c>
      <c r="C5534" t="str">
        <f t="shared" si="603"/>
        <v>2023</v>
      </c>
      <c r="D5534" t="str">
        <f t="shared" si="604"/>
        <v>07:36PM</v>
      </c>
      <c r="E5534">
        <f t="shared" si="605"/>
        <v>4</v>
      </c>
      <c r="F5534" t="str">
        <f t="shared" si="606"/>
        <v>28</v>
      </c>
      <c r="G5534" s="1">
        <f t="shared" si="607"/>
        <v>45044</v>
      </c>
      <c r="H5534" s="2">
        <f t="shared" si="608"/>
        <v>45044.816666666666</v>
      </c>
      <c r="I5534" t="b">
        <f>OR(ABS(Table2[[#This Row],[DateTime]]-H5535) * 1440 &lt; 5, ABS(Table2[[#This Row],[DateTime]]-H5533) * 1440 &lt; 5)</f>
        <v>0</v>
      </c>
      <c r="J5534">
        <f>IF(Table2[[#This Row],[Mulitiple Sneeze?]],J5533+1,0)</f>
        <v>0</v>
      </c>
      <c r="K5534" t="str">
        <f>IF(AND(Table2[[#This Row],[Multiple Counter]]&gt;0, J5535=0),"Combo End","")</f>
        <v/>
      </c>
    </row>
    <row r="5535" spans="1:11" x14ac:dyDescent="0.25">
      <c r="A5535" s="1" t="s">
        <v>4063</v>
      </c>
      <c r="B5535" t="str">
        <f t="shared" si="602"/>
        <v>April 30</v>
      </c>
      <c r="C5535" t="str">
        <f t="shared" si="603"/>
        <v>2023</v>
      </c>
      <c r="D5535" t="str">
        <f t="shared" si="604"/>
        <v>07:28AM</v>
      </c>
      <c r="E5535">
        <f t="shared" si="605"/>
        <v>4</v>
      </c>
      <c r="F5535" t="str">
        <f t="shared" si="606"/>
        <v>30</v>
      </c>
      <c r="G5535" s="1">
        <f t="shared" si="607"/>
        <v>45046</v>
      </c>
      <c r="H5535" s="2">
        <f t="shared" si="608"/>
        <v>45046.311111111114</v>
      </c>
      <c r="I5535" t="b">
        <f>OR(ABS(Table2[[#This Row],[DateTime]]-H5536) * 1440 &lt; 5, ABS(Table2[[#This Row],[DateTime]]-H5534) * 1440 &lt; 5)</f>
        <v>0</v>
      </c>
      <c r="J5535">
        <f>IF(Table2[[#This Row],[Mulitiple Sneeze?]],J5534+1,0)</f>
        <v>0</v>
      </c>
      <c r="K5535" t="str">
        <f>IF(AND(Table2[[#This Row],[Multiple Counter]]&gt;0, J5536=0),"Combo End","")</f>
        <v/>
      </c>
    </row>
    <row r="5536" spans="1:11" x14ac:dyDescent="0.25">
      <c r="A5536" s="1" t="s">
        <v>4062</v>
      </c>
      <c r="B5536" t="str">
        <f t="shared" si="602"/>
        <v>April 30</v>
      </c>
      <c r="C5536" t="str">
        <f t="shared" si="603"/>
        <v>2023</v>
      </c>
      <c r="D5536" t="str">
        <f t="shared" si="604"/>
        <v>08:26AM</v>
      </c>
      <c r="E5536">
        <f t="shared" si="605"/>
        <v>4</v>
      </c>
      <c r="F5536" t="str">
        <f t="shared" si="606"/>
        <v>30</v>
      </c>
      <c r="G5536" s="1">
        <f t="shared" si="607"/>
        <v>45046</v>
      </c>
      <c r="H5536" s="2">
        <f t="shared" si="608"/>
        <v>45046.351388888892</v>
      </c>
      <c r="I5536" t="b">
        <f>OR(ABS(Table2[[#This Row],[DateTime]]-H5537) * 1440 &lt; 5, ABS(Table2[[#This Row],[DateTime]]-H5535) * 1440 &lt; 5)</f>
        <v>0</v>
      </c>
      <c r="J5536">
        <f>IF(Table2[[#This Row],[Mulitiple Sneeze?]],J5535+1,0)</f>
        <v>0</v>
      </c>
      <c r="K5536" t="str">
        <f>IF(AND(Table2[[#This Row],[Multiple Counter]]&gt;0, J5537=0),"Combo End","")</f>
        <v/>
      </c>
    </row>
    <row r="5537" spans="1:11" x14ac:dyDescent="0.25">
      <c r="A5537" s="1" t="s">
        <v>4061</v>
      </c>
      <c r="B5537" t="str">
        <f t="shared" si="602"/>
        <v>April 30</v>
      </c>
      <c r="C5537" t="str">
        <f t="shared" si="603"/>
        <v>2023</v>
      </c>
      <c r="D5537" t="str">
        <f t="shared" si="604"/>
        <v>06:16PM</v>
      </c>
      <c r="E5537">
        <f t="shared" si="605"/>
        <v>4</v>
      </c>
      <c r="F5537" t="str">
        <f t="shared" si="606"/>
        <v>30</v>
      </c>
      <c r="G5537" s="1">
        <f t="shared" si="607"/>
        <v>45046</v>
      </c>
      <c r="H5537" s="2">
        <f t="shared" si="608"/>
        <v>45046.761111111111</v>
      </c>
      <c r="I5537" t="b">
        <f>OR(ABS(Table2[[#This Row],[DateTime]]-H5538) * 1440 &lt; 5, ABS(Table2[[#This Row],[DateTime]]-H5536) * 1440 &lt; 5)</f>
        <v>0</v>
      </c>
      <c r="J5537">
        <f>IF(Table2[[#This Row],[Mulitiple Sneeze?]],J5536+1,0)</f>
        <v>0</v>
      </c>
      <c r="K5537" t="str">
        <f>IF(AND(Table2[[#This Row],[Multiple Counter]]&gt;0, J5538=0),"Combo End","")</f>
        <v/>
      </c>
    </row>
    <row r="5538" spans="1:11" x14ac:dyDescent="0.25">
      <c r="A5538" s="1" t="s">
        <v>4060</v>
      </c>
      <c r="B5538" t="str">
        <f t="shared" si="602"/>
        <v>April 30</v>
      </c>
      <c r="C5538" t="str">
        <f t="shared" si="603"/>
        <v>2023</v>
      </c>
      <c r="D5538" t="str">
        <f t="shared" si="604"/>
        <v>08:55PM</v>
      </c>
      <c r="E5538">
        <f t="shared" si="605"/>
        <v>4</v>
      </c>
      <c r="F5538" t="str">
        <f t="shared" si="606"/>
        <v>30</v>
      </c>
      <c r="G5538" s="1">
        <f t="shared" si="607"/>
        <v>45046</v>
      </c>
      <c r="H5538" s="2">
        <f t="shared" si="608"/>
        <v>45046.871527777781</v>
      </c>
      <c r="I5538" t="b">
        <f>OR(ABS(Table2[[#This Row],[DateTime]]-H5539) * 1440 &lt; 5, ABS(Table2[[#This Row],[DateTime]]-H5537) * 1440 &lt; 5)</f>
        <v>0</v>
      </c>
      <c r="J5538">
        <f>IF(Table2[[#This Row],[Mulitiple Sneeze?]],J5537+1,0)</f>
        <v>0</v>
      </c>
      <c r="K5538" t="str">
        <f>IF(AND(Table2[[#This Row],[Multiple Counter]]&gt;0, J5539=0),"Combo End","")</f>
        <v/>
      </c>
    </row>
    <row r="5539" spans="1:11" x14ac:dyDescent="0.25">
      <c r="A5539" s="1" t="s">
        <v>4059</v>
      </c>
      <c r="B5539" t="str">
        <f t="shared" si="602"/>
        <v>April 30</v>
      </c>
      <c r="C5539" t="str">
        <f t="shared" si="603"/>
        <v>2023</v>
      </c>
      <c r="D5539" t="str">
        <f t="shared" si="604"/>
        <v>09:23PM</v>
      </c>
      <c r="E5539">
        <f t="shared" si="605"/>
        <v>4</v>
      </c>
      <c r="F5539" t="str">
        <f t="shared" si="606"/>
        <v>30</v>
      </c>
      <c r="G5539" s="1">
        <f t="shared" si="607"/>
        <v>45046</v>
      </c>
      <c r="H5539" s="2">
        <f t="shared" si="608"/>
        <v>45046.890972222223</v>
      </c>
      <c r="I5539" t="b">
        <f>OR(ABS(Table2[[#This Row],[DateTime]]-H5540) * 1440 &lt; 5, ABS(Table2[[#This Row],[DateTime]]-H5538) * 1440 &lt; 5)</f>
        <v>0</v>
      </c>
      <c r="J5539">
        <f>IF(Table2[[#This Row],[Mulitiple Sneeze?]],J5538+1,0)</f>
        <v>0</v>
      </c>
      <c r="K5539" t="str">
        <f>IF(AND(Table2[[#This Row],[Multiple Counter]]&gt;0, J5540=0),"Combo End","")</f>
        <v/>
      </c>
    </row>
    <row r="5540" spans="1:11" x14ac:dyDescent="0.25">
      <c r="A5540" s="1" t="s">
        <v>4058</v>
      </c>
      <c r="B5540" t="str">
        <f t="shared" si="602"/>
        <v>May 01</v>
      </c>
      <c r="C5540" t="str">
        <f t="shared" si="603"/>
        <v>2023</v>
      </c>
      <c r="D5540" t="str">
        <f t="shared" si="604"/>
        <v>10:27AM</v>
      </c>
      <c r="E5540">
        <f t="shared" si="605"/>
        <v>5</v>
      </c>
      <c r="F5540" t="str">
        <f t="shared" si="606"/>
        <v>01</v>
      </c>
      <c r="G5540" s="1">
        <f t="shared" si="607"/>
        <v>45047</v>
      </c>
      <c r="H5540" s="2">
        <f t="shared" si="608"/>
        <v>45047.435416666667</v>
      </c>
      <c r="I5540" t="b">
        <f>OR(ABS(Table2[[#This Row],[DateTime]]-H5541) * 1440 &lt; 5, ABS(Table2[[#This Row],[DateTime]]-H5539) * 1440 &lt; 5)</f>
        <v>0</v>
      </c>
      <c r="J5540">
        <f>IF(Table2[[#This Row],[Mulitiple Sneeze?]],J5539+1,0)</f>
        <v>0</v>
      </c>
      <c r="K5540" t="str">
        <f>IF(AND(Table2[[#This Row],[Multiple Counter]]&gt;0, J5541=0),"Combo End","")</f>
        <v/>
      </c>
    </row>
    <row r="5541" spans="1:11" x14ac:dyDescent="0.25">
      <c r="A5541" s="1" t="s">
        <v>4057</v>
      </c>
      <c r="B5541" t="str">
        <f t="shared" si="602"/>
        <v>May 02</v>
      </c>
      <c r="C5541" t="str">
        <f t="shared" si="603"/>
        <v>2023</v>
      </c>
      <c r="D5541" t="str">
        <f t="shared" si="604"/>
        <v>08:04AM</v>
      </c>
      <c r="E5541">
        <f t="shared" si="605"/>
        <v>5</v>
      </c>
      <c r="F5541" t="str">
        <f t="shared" si="606"/>
        <v>02</v>
      </c>
      <c r="G5541" s="1">
        <f t="shared" si="607"/>
        <v>45048</v>
      </c>
      <c r="H5541" s="2">
        <f t="shared" si="608"/>
        <v>45048.336111111108</v>
      </c>
      <c r="I5541" t="b">
        <f>OR(ABS(Table2[[#This Row],[DateTime]]-H5542) * 1440 &lt; 5, ABS(Table2[[#This Row],[DateTime]]-H5540) * 1440 &lt; 5)</f>
        <v>0</v>
      </c>
      <c r="J5541">
        <f>IF(Table2[[#This Row],[Mulitiple Sneeze?]],J5540+1,0)</f>
        <v>0</v>
      </c>
      <c r="K5541" t="str">
        <f>IF(AND(Table2[[#This Row],[Multiple Counter]]&gt;0, J5542=0),"Combo End","")</f>
        <v/>
      </c>
    </row>
    <row r="5542" spans="1:11" x14ac:dyDescent="0.25">
      <c r="A5542" s="1" t="s">
        <v>4056</v>
      </c>
      <c r="B5542" t="str">
        <f t="shared" si="602"/>
        <v>May 02</v>
      </c>
      <c r="C5542" t="str">
        <f t="shared" si="603"/>
        <v>2023</v>
      </c>
      <c r="D5542" t="str">
        <f t="shared" si="604"/>
        <v>08:12AM</v>
      </c>
      <c r="E5542">
        <f t="shared" si="605"/>
        <v>5</v>
      </c>
      <c r="F5542" t="str">
        <f t="shared" si="606"/>
        <v>02</v>
      </c>
      <c r="G5542" s="1">
        <f t="shared" si="607"/>
        <v>45048</v>
      </c>
      <c r="H5542" s="2">
        <f t="shared" si="608"/>
        <v>45048.341666666667</v>
      </c>
      <c r="I5542" t="b">
        <f>OR(ABS(Table2[[#This Row],[DateTime]]-H5543) * 1440 &lt; 5, ABS(Table2[[#This Row],[DateTime]]-H5541) * 1440 &lt; 5)</f>
        <v>0</v>
      </c>
      <c r="J5542">
        <f>IF(Table2[[#This Row],[Mulitiple Sneeze?]],J5541+1,0)</f>
        <v>0</v>
      </c>
      <c r="K5542" t="str">
        <f>IF(AND(Table2[[#This Row],[Multiple Counter]]&gt;0, J5543=0),"Combo End","")</f>
        <v/>
      </c>
    </row>
    <row r="5543" spans="1:11" x14ac:dyDescent="0.25">
      <c r="A5543" s="1" t="s">
        <v>4055</v>
      </c>
      <c r="B5543" t="str">
        <f t="shared" si="602"/>
        <v>May 02</v>
      </c>
      <c r="C5543" t="str">
        <f t="shared" si="603"/>
        <v>2023</v>
      </c>
      <c r="D5543" t="str">
        <f t="shared" si="604"/>
        <v>04:46PM</v>
      </c>
      <c r="E5543">
        <f t="shared" si="605"/>
        <v>5</v>
      </c>
      <c r="F5543" t="str">
        <f t="shared" si="606"/>
        <v>02</v>
      </c>
      <c r="G5543" s="1">
        <f t="shared" si="607"/>
        <v>45048</v>
      </c>
      <c r="H5543" s="2">
        <f t="shared" si="608"/>
        <v>45048.698611111111</v>
      </c>
      <c r="I5543" t="b">
        <f>OR(ABS(Table2[[#This Row],[DateTime]]-H5544) * 1440 &lt; 5, ABS(Table2[[#This Row],[DateTime]]-H5542) * 1440 &lt; 5)</f>
        <v>0</v>
      </c>
      <c r="J5543">
        <f>IF(Table2[[#This Row],[Mulitiple Sneeze?]],J5542+1,0)</f>
        <v>0</v>
      </c>
      <c r="K5543" t="str">
        <f>IF(AND(Table2[[#This Row],[Multiple Counter]]&gt;0, J5544=0),"Combo End","")</f>
        <v/>
      </c>
    </row>
    <row r="5544" spans="1:11" x14ac:dyDescent="0.25">
      <c r="A5544" s="1" t="s">
        <v>2257</v>
      </c>
      <c r="B5544" t="str">
        <f t="shared" si="602"/>
        <v>May 03</v>
      </c>
      <c r="C5544" t="str">
        <f t="shared" si="603"/>
        <v>2023</v>
      </c>
      <c r="D5544" t="str">
        <f t="shared" si="604"/>
        <v>10:32AM</v>
      </c>
      <c r="E5544">
        <f t="shared" si="605"/>
        <v>5</v>
      </c>
      <c r="F5544" t="str">
        <f t="shared" si="606"/>
        <v>03</v>
      </c>
      <c r="G5544" s="1">
        <f t="shared" si="607"/>
        <v>45049</v>
      </c>
      <c r="H5544" s="2">
        <f t="shared" si="608"/>
        <v>45049.438888888886</v>
      </c>
      <c r="I5544" t="b">
        <f>OR(ABS(Table2[[#This Row],[DateTime]]-H5545) * 1440 &lt; 5, ABS(Table2[[#This Row],[DateTime]]-H5543) * 1440 &lt; 5)</f>
        <v>0</v>
      </c>
      <c r="J5544">
        <f>IF(Table2[[#This Row],[Mulitiple Sneeze?]],J5543+1,0)</f>
        <v>0</v>
      </c>
      <c r="K5544" t="str">
        <f>IF(AND(Table2[[#This Row],[Multiple Counter]]&gt;0, J5545=0),"Combo End","")</f>
        <v/>
      </c>
    </row>
    <row r="5545" spans="1:11" x14ac:dyDescent="0.25">
      <c r="A5545" s="1" t="s">
        <v>2256</v>
      </c>
      <c r="B5545" t="str">
        <f t="shared" si="602"/>
        <v>May 03</v>
      </c>
      <c r="C5545" t="str">
        <f t="shared" si="603"/>
        <v>2023</v>
      </c>
      <c r="D5545" t="str">
        <f t="shared" si="604"/>
        <v>10:50AM</v>
      </c>
      <c r="E5545">
        <f t="shared" si="605"/>
        <v>5</v>
      </c>
      <c r="F5545" t="str">
        <f t="shared" si="606"/>
        <v>03</v>
      </c>
      <c r="G5545" s="1">
        <f t="shared" si="607"/>
        <v>45049</v>
      </c>
      <c r="H5545" s="2">
        <f t="shared" si="608"/>
        <v>45049.451388888891</v>
      </c>
      <c r="I5545" t="b">
        <f>OR(ABS(Table2[[#This Row],[DateTime]]-H5546) * 1440 &lt; 5, ABS(Table2[[#This Row],[DateTime]]-H5544) * 1440 &lt; 5)</f>
        <v>0</v>
      </c>
      <c r="J5545">
        <f>IF(Table2[[#This Row],[Mulitiple Sneeze?]],J5544+1,0)</f>
        <v>0</v>
      </c>
      <c r="K5545" t="str">
        <f>IF(AND(Table2[[#This Row],[Multiple Counter]]&gt;0, J5546=0),"Combo End","")</f>
        <v/>
      </c>
    </row>
    <row r="5546" spans="1:11" x14ac:dyDescent="0.25">
      <c r="A5546" s="1" t="s">
        <v>2255</v>
      </c>
      <c r="B5546" t="str">
        <f t="shared" si="602"/>
        <v>May 03</v>
      </c>
      <c r="C5546" t="str">
        <f t="shared" si="603"/>
        <v>2023</v>
      </c>
      <c r="D5546" t="str">
        <f t="shared" si="604"/>
        <v>03:09PM</v>
      </c>
      <c r="E5546">
        <f t="shared" si="605"/>
        <v>5</v>
      </c>
      <c r="F5546" t="str">
        <f t="shared" si="606"/>
        <v>03</v>
      </c>
      <c r="G5546" s="1">
        <f t="shared" si="607"/>
        <v>45049</v>
      </c>
      <c r="H5546" s="2">
        <f t="shared" si="608"/>
        <v>45049.631249999999</v>
      </c>
      <c r="I5546" t="b">
        <f>OR(ABS(Table2[[#This Row],[DateTime]]-H5547) * 1440 &lt; 5, ABS(Table2[[#This Row],[DateTime]]-H5545) * 1440 &lt; 5)</f>
        <v>0</v>
      </c>
      <c r="J5546">
        <f>IF(Table2[[#This Row],[Mulitiple Sneeze?]],J5545+1,0)</f>
        <v>0</v>
      </c>
      <c r="K5546" t="str">
        <f>IF(AND(Table2[[#This Row],[Multiple Counter]]&gt;0, J5547=0),"Combo End","")</f>
        <v/>
      </c>
    </row>
    <row r="5547" spans="1:11" x14ac:dyDescent="0.25">
      <c r="A5547" s="1" t="s">
        <v>2254</v>
      </c>
      <c r="B5547" t="str">
        <f t="shared" si="602"/>
        <v>May 03</v>
      </c>
      <c r="C5547" t="str">
        <f t="shared" si="603"/>
        <v>2023</v>
      </c>
      <c r="D5547" t="str">
        <f t="shared" si="604"/>
        <v>05:41PM</v>
      </c>
      <c r="E5547">
        <f t="shared" si="605"/>
        <v>5</v>
      </c>
      <c r="F5547" t="str">
        <f t="shared" si="606"/>
        <v>03</v>
      </c>
      <c r="G5547" s="1">
        <f t="shared" si="607"/>
        <v>45049</v>
      </c>
      <c r="H5547" s="2">
        <f t="shared" si="608"/>
        <v>45049.736805555556</v>
      </c>
      <c r="I5547" t="b">
        <f>OR(ABS(Table2[[#This Row],[DateTime]]-H5548) * 1440 &lt; 5, ABS(Table2[[#This Row],[DateTime]]-H5546) * 1440 &lt; 5)</f>
        <v>0</v>
      </c>
      <c r="J5547">
        <f>IF(Table2[[#This Row],[Mulitiple Sneeze?]],J5546+1,0)</f>
        <v>0</v>
      </c>
      <c r="K5547" t="str">
        <f>IF(AND(Table2[[#This Row],[Multiple Counter]]&gt;0, J5548=0),"Combo End","")</f>
        <v/>
      </c>
    </row>
    <row r="5548" spans="1:11" x14ac:dyDescent="0.25">
      <c r="A5548" s="1" t="s">
        <v>2253</v>
      </c>
      <c r="B5548" t="str">
        <f t="shared" si="602"/>
        <v>May 04</v>
      </c>
      <c r="C5548" t="str">
        <f t="shared" si="603"/>
        <v>2023</v>
      </c>
      <c r="D5548" t="str">
        <f t="shared" si="604"/>
        <v>07:08AM</v>
      </c>
      <c r="E5548">
        <f t="shared" si="605"/>
        <v>5</v>
      </c>
      <c r="F5548" t="str">
        <f t="shared" si="606"/>
        <v>04</v>
      </c>
      <c r="G5548" s="1">
        <f t="shared" si="607"/>
        <v>45050</v>
      </c>
      <c r="H5548" s="2">
        <f t="shared" si="608"/>
        <v>45050.297222222223</v>
      </c>
      <c r="I5548" t="b">
        <f>OR(ABS(Table2[[#This Row],[DateTime]]-H5549) * 1440 &lt; 5, ABS(Table2[[#This Row],[DateTime]]-H5547) * 1440 &lt; 5)</f>
        <v>0</v>
      </c>
      <c r="J5548">
        <f>IF(Table2[[#This Row],[Mulitiple Sneeze?]],J5547+1,0)</f>
        <v>0</v>
      </c>
      <c r="K5548" t="str">
        <f>IF(AND(Table2[[#This Row],[Multiple Counter]]&gt;0, J5549=0),"Combo End","")</f>
        <v/>
      </c>
    </row>
    <row r="5549" spans="1:11" x14ac:dyDescent="0.25">
      <c r="A5549" s="1" t="s">
        <v>2252</v>
      </c>
      <c r="B5549" t="str">
        <f t="shared" si="602"/>
        <v>May 04</v>
      </c>
      <c r="C5549" t="str">
        <f t="shared" si="603"/>
        <v>2023</v>
      </c>
      <c r="D5549" t="str">
        <f t="shared" si="604"/>
        <v>08:39AM</v>
      </c>
      <c r="E5549">
        <f t="shared" si="605"/>
        <v>5</v>
      </c>
      <c r="F5549" t="str">
        <f t="shared" si="606"/>
        <v>04</v>
      </c>
      <c r="G5549" s="1">
        <f t="shared" si="607"/>
        <v>45050</v>
      </c>
      <c r="H5549" s="2">
        <f t="shared" si="608"/>
        <v>45050.36041666667</v>
      </c>
      <c r="I5549" t="b">
        <f>OR(ABS(Table2[[#This Row],[DateTime]]-H5550) * 1440 &lt; 5, ABS(Table2[[#This Row],[DateTime]]-H5548) * 1440 &lt; 5)</f>
        <v>0</v>
      </c>
      <c r="J5549">
        <f>IF(Table2[[#This Row],[Mulitiple Sneeze?]],J5548+1,0)</f>
        <v>0</v>
      </c>
      <c r="K5549" t="str">
        <f>IF(AND(Table2[[#This Row],[Multiple Counter]]&gt;0, J5550=0),"Combo End","")</f>
        <v/>
      </c>
    </row>
    <row r="5550" spans="1:11" x14ac:dyDescent="0.25">
      <c r="A5550" s="1" t="s">
        <v>2251</v>
      </c>
      <c r="B5550" t="str">
        <f t="shared" si="602"/>
        <v>May 04</v>
      </c>
      <c r="C5550" t="str">
        <f t="shared" si="603"/>
        <v>2023</v>
      </c>
      <c r="D5550" t="str">
        <f t="shared" si="604"/>
        <v>10:36AM</v>
      </c>
      <c r="E5550">
        <f t="shared" si="605"/>
        <v>5</v>
      </c>
      <c r="F5550" t="str">
        <f t="shared" si="606"/>
        <v>04</v>
      </c>
      <c r="G5550" s="1">
        <f t="shared" si="607"/>
        <v>45050</v>
      </c>
      <c r="H5550" s="2">
        <f t="shared" si="608"/>
        <v>45050.441666666666</v>
      </c>
      <c r="I5550" t="b">
        <f>OR(ABS(Table2[[#This Row],[DateTime]]-H5551) * 1440 &lt; 5, ABS(Table2[[#This Row],[DateTime]]-H5549) * 1440 &lt; 5)</f>
        <v>0</v>
      </c>
      <c r="J5550">
        <f>IF(Table2[[#This Row],[Mulitiple Sneeze?]],J5549+1,0)</f>
        <v>0</v>
      </c>
      <c r="K5550" t="str">
        <f>IF(AND(Table2[[#This Row],[Multiple Counter]]&gt;0, J5551=0),"Combo End","")</f>
        <v/>
      </c>
    </row>
    <row r="5551" spans="1:11" x14ac:dyDescent="0.25">
      <c r="A5551" s="1" t="s">
        <v>2250</v>
      </c>
      <c r="B5551" t="str">
        <f t="shared" si="602"/>
        <v>May 04</v>
      </c>
      <c r="C5551" t="str">
        <f t="shared" si="603"/>
        <v>2023</v>
      </c>
      <c r="D5551" t="str">
        <f t="shared" si="604"/>
        <v>11:17AM</v>
      </c>
      <c r="E5551">
        <f t="shared" si="605"/>
        <v>5</v>
      </c>
      <c r="F5551" t="str">
        <f t="shared" si="606"/>
        <v>04</v>
      </c>
      <c r="G5551" s="1">
        <f t="shared" si="607"/>
        <v>45050</v>
      </c>
      <c r="H5551" s="2">
        <f t="shared" si="608"/>
        <v>45050.470138888886</v>
      </c>
      <c r="I5551" t="b">
        <f>OR(ABS(Table2[[#This Row],[DateTime]]-H5552) * 1440 &lt; 5, ABS(Table2[[#This Row],[DateTime]]-H5550) * 1440 &lt; 5)</f>
        <v>0</v>
      </c>
      <c r="J5551">
        <f>IF(Table2[[#This Row],[Mulitiple Sneeze?]],J5550+1,0)</f>
        <v>0</v>
      </c>
      <c r="K5551" t="str">
        <f>IF(AND(Table2[[#This Row],[Multiple Counter]]&gt;0, J5552=0),"Combo End","")</f>
        <v/>
      </c>
    </row>
    <row r="5552" spans="1:11" x14ac:dyDescent="0.25">
      <c r="A5552" s="1" t="s">
        <v>2249</v>
      </c>
      <c r="B5552" t="str">
        <f t="shared" si="602"/>
        <v>May 04</v>
      </c>
      <c r="C5552" t="str">
        <f t="shared" si="603"/>
        <v>2023</v>
      </c>
      <c r="D5552" t="str">
        <f t="shared" si="604"/>
        <v>08:36PM</v>
      </c>
      <c r="E5552">
        <f t="shared" si="605"/>
        <v>5</v>
      </c>
      <c r="F5552" t="str">
        <f t="shared" si="606"/>
        <v>04</v>
      </c>
      <c r="G5552" s="1">
        <f t="shared" si="607"/>
        <v>45050</v>
      </c>
      <c r="H5552" s="2">
        <f t="shared" si="608"/>
        <v>45050.85833333333</v>
      </c>
      <c r="I5552" t="b">
        <f>OR(ABS(Table2[[#This Row],[DateTime]]-H5553) * 1440 &lt; 5, ABS(Table2[[#This Row],[DateTime]]-H5551) * 1440 &lt; 5)</f>
        <v>0</v>
      </c>
      <c r="J5552">
        <f>IF(Table2[[#This Row],[Mulitiple Sneeze?]],J5551+1,0)</f>
        <v>0</v>
      </c>
      <c r="K5552" t="str">
        <f>IF(AND(Table2[[#This Row],[Multiple Counter]]&gt;0, J5553=0),"Combo End","")</f>
        <v/>
      </c>
    </row>
    <row r="5553" spans="1:11" x14ac:dyDescent="0.25">
      <c r="A5553" s="1" t="s">
        <v>2248</v>
      </c>
      <c r="B5553" t="str">
        <f t="shared" si="602"/>
        <v>May 05</v>
      </c>
      <c r="C5553" t="str">
        <f t="shared" si="603"/>
        <v>2023</v>
      </c>
      <c r="D5553" t="str">
        <f t="shared" si="604"/>
        <v>08:37AM</v>
      </c>
      <c r="E5553">
        <f t="shared" si="605"/>
        <v>5</v>
      </c>
      <c r="F5553" t="str">
        <f t="shared" si="606"/>
        <v>05</v>
      </c>
      <c r="G5553" s="1">
        <f t="shared" si="607"/>
        <v>45051</v>
      </c>
      <c r="H5553" s="2">
        <f t="shared" si="608"/>
        <v>45051.359027777777</v>
      </c>
      <c r="I5553" t="b">
        <f>OR(ABS(Table2[[#This Row],[DateTime]]-H5554) * 1440 &lt; 5, ABS(Table2[[#This Row],[DateTime]]-H5552) * 1440 &lt; 5)</f>
        <v>0</v>
      </c>
      <c r="J5553">
        <f>IF(Table2[[#This Row],[Mulitiple Sneeze?]],J5552+1,0)</f>
        <v>0</v>
      </c>
      <c r="K5553" t="str">
        <f>IF(AND(Table2[[#This Row],[Multiple Counter]]&gt;0, J5554=0),"Combo End","")</f>
        <v/>
      </c>
    </row>
    <row r="5554" spans="1:11" x14ac:dyDescent="0.25">
      <c r="A5554" s="1" t="s">
        <v>2247</v>
      </c>
      <c r="B5554" t="str">
        <f t="shared" si="602"/>
        <v>May 06</v>
      </c>
      <c r="C5554" t="str">
        <f t="shared" si="603"/>
        <v>2023</v>
      </c>
      <c r="D5554" t="str">
        <f t="shared" si="604"/>
        <v>11:31AM</v>
      </c>
      <c r="E5554">
        <f t="shared" si="605"/>
        <v>5</v>
      </c>
      <c r="F5554" t="str">
        <f t="shared" si="606"/>
        <v>06</v>
      </c>
      <c r="G5554" s="1">
        <f t="shared" si="607"/>
        <v>45052</v>
      </c>
      <c r="H5554" s="2">
        <f t="shared" si="608"/>
        <v>45052.479861111111</v>
      </c>
      <c r="I5554" t="b">
        <f>OR(ABS(Table2[[#This Row],[DateTime]]-H5555) * 1440 &lt; 5, ABS(Table2[[#This Row],[DateTime]]-H5553) * 1440 &lt; 5)</f>
        <v>0</v>
      </c>
      <c r="J5554">
        <f>IF(Table2[[#This Row],[Mulitiple Sneeze?]],J5553+1,0)</f>
        <v>0</v>
      </c>
      <c r="K5554" t="str">
        <f>IF(AND(Table2[[#This Row],[Multiple Counter]]&gt;0, J5555=0),"Combo End","")</f>
        <v/>
      </c>
    </row>
    <row r="5555" spans="1:11" x14ac:dyDescent="0.25">
      <c r="A5555" s="1" t="s">
        <v>2246</v>
      </c>
      <c r="B5555" t="str">
        <f t="shared" si="602"/>
        <v>May 06</v>
      </c>
      <c r="C5555" t="str">
        <f t="shared" si="603"/>
        <v>2023</v>
      </c>
      <c r="D5555" t="str">
        <f t="shared" si="604"/>
        <v>03:46PM</v>
      </c>
      <c r="E5555">
        <f t="shared" si="605"/>
        <v>5</v>
      </c>
      <c r="F5555" t="str">
        <f t="shared" si="606"/>
        <v>06</v>
      </c>
      <c r="G5555" s="1">
        <f t="shared" si="607"/>
        <v>45052</v>
      </c>
      <c r="H5555" s="2">
        <f t="shared" si="608"/>
        <v>45052.656944444447</v>
      </c>
      <c r="I5555" t="b">
        <f>OR(ABS(Table2[[#This Row],[DateTime]]-H5556) * 1440 &lt; 5, ABS(Table2[[#This Row],[DateTime]]-H5554) * 1440 &lt; 5)</f>
        <v>0</v>
      </c>
      <c r="J5555">
        <f>IF(Table2[[#This Row],[Mulitiple Sneeze?]],J5554+1,0)</f>
        <v>0</v>
      </c>
      <c r="K5555" t="str">
        <f>IF(AND(Table2[[#This Row],[Multiple Counter]]&gt;0, J5556=0),"Combo End","")</f>
        <v/>
      </c>
    </row>
    <row r="5556" spans="1:11" x14ac:dyDescent="0.25">
      <c r="A5556" s="1" t="s">
        <v>2245</v>
      </c>
      <c r="B5556" t="str">
        <f t="shared" si="602"/>
        <v>May 06</v>
      </c>
      <c r="C5556" t="str">
        <f t="shared" si="603"/>
        <v>2023</v>
      </c>
      <c r="D5556" t="str">
        <f t="shared" si="604"/>
        <v>06:24PM</v>
      </c>
      <c r="E5556">
        <f t="shared" si="605"/>
        <v>5</v>
      </c>
      <c r="F5556" t="str">
        <f t="shared" si="606"/>
        <v>06</v>
      </c>
      <c r="G5556" s="1">
        <f t="shared" si="607"/>
        <v>45052</v>
      </c>
      <c r="H5556" s="2">
        <f t="shared" si="608"/>
        <v>45052.76666666667</v>
      </c>
      <c r="I5556" t="b">
        <f>OR(ABS(Table2[[#This Row],[DateTime]]-H5557) * 1440 &lt; 5, ABS(Table2[[#This Row],[DateTime]]-H5555) * 1440 &lt; 5)</f>
        <v>0</v>
      </c>
      <c r="J5556">
        <f>IF(Table2[[#This Row],[Mulitiple Sneeze?]],J5555+1,0)</f>
        <v>0</v>
      </c>
      <c r="K5556" t="str">
        <f>IF(AND(Table2[[#This Row],[Multiple Counter]]&gt;0, J5557=0),"Combo End","")</f>
        <v/>
      </c>
    </row>
    <row r="5557" spans="1:11" x14ac:dyDescent="0.25">
      <c r="A5557" s="1" t="s">
        <v>2244</v>
      </c>
      <c r="B5557" t="str">
        <f t="shared" si="602"/>
        <v>May 07</v>
      </c>
      <c r="C5557" t="str">
        <f t="shared" si="603"/>
        <v>2023</v>
      </c>
      <c r="D5557" t="str">
        <f t="shared" si="604"/>
        <v>06:20AM</v>
      </c>
      <c r="E5557">
        <f t="shared" si="605"/>
        <v>5</v>
      </c>
      <c r="F5557" t="str">
        <f t="shared" si="606"/>
        <v>07</v>
      </c>
      <c r="G5557" s="1">
        <f t="shared" si="607"/>
        <v>45053</v>
      </c>
      <c r="H5557" s="2">
        <f t="shared" si="608"/>
        <v>45053.263888888891</v>
      </c>
      <c r="I5557" t="b">
        <f>OR(ABS(Table2[[#This Row],[DateTime]]-H5558) * 1440 &lt; 5, ABS(Table2[[#This Row],[DateTime]]-H5556) * 1440 &lt; 5)</f>
        <v>0</v>
      </c>
      <c r="J5557">
        <f>IF(Table2[[#This Row],[Mulitiple Sneeze?]],J5556+1,0)</f>
        <v>0</v>
      </c>
      <c r="K5557" t="str">
        <f>IF(AND(Table2[[#This Row],[Multiple Counter]]&gt;0, J5558=0),"Combo End","")</f>
        <v/>
      </c>
    </row>
    <row r="5558" spans="1:11" x14ac:dyDescent="0.25">
      <c r="A5558" s="1" t="s">
        <v>2243</v>
      </c>
      <c r="B5558" t="str">
        <f t="shared" si="602"/>
        <v>May 07</v>
      </c>
      <c r="C5558" t="str">
        <f t="shared" si="603"/>
        <v>2023</v>
      </c>
      <c r="D5558" t="str">
        <f t="shared" si="604"/>
        <v>03:55PM</v>
      </c>
      <c r="E5558">
        <f t="shared" si="605"/>
        <v>5</v>
      </c>
      <c r="F5558" t="str">
        <f t="shared" si="606"/>
        <v>07</v>
      </c>
      <c r="G5558" s="1">
        <f t="shared" si="607"/>
        <v>45053</v>
      </c>
      <c r="H5558" s="2">
        <f t="shared" si="608"/>
        <v>45053.663194444445</v>
      </c>
      <c r="I5558" t="b">
        <f>OR(ABS(Table2[[#This Row],[DateTime]]-H5559) * 1440 &lt; 5, ABS(Table2[[#This Row],[DateTime]]-H5557) * 1440 &lt; 5)</f>
        <v>0</v>
      </c>
      <c r="J5558">
        <f>IF(Table2[[#This Row],[Mulitiple Sneeze?]],J5557+1,0)</f>
        <v>0</v>
      </c>
      <c r="K5558" t="str">
        <f>IF(AND(Table2[[#This Row],[Multiple Counter]]&gt;0, J5559=0),"Combo End","")</f>
        <v/>
      </c>
    </row>
    <row r="5559" spans="1:11" x14ac:dyDescent="0.25">
      <c r="A5559" s="1" t="s">
        <v>2242</v>
      </c>
      <c r="B5559" t="str">
        <f t="shared" si="602"/>
        <v>May 08</v>
      </c>
      <c r="C5559" t="str">
        <f t="shared" si="603"/>
        <v>2023</v>
      </c>
      <c r="D5559" t="str">
        <f t="shared" si="604"/>
        <v>10:54AM</v>
      </c>
      <c r="E5559">
        <f t="shared" si="605"/>
        <v>5</v>
      </c>
      <c r="F5559" t="str">
        <f t="shared" si="606"/>
        <v>08</v>
      </c>
      <c r="G5559" s="1">
        <f t="shared" si="607"/>
        <v>45054</v>
      </c>
      <c r="H5559" s="2">
        <f t="shared" si="608"/>
        <v>45054.45416666667</v>
      </c>
      <c r="I5559" t="b">
        <f>OR(ABS(Table2[[#This Row],[DateTime]]-H5560) * 1440 &lt; 5, ABS(Table2[[#This Row],[DateTime]]-H5558) * 1440 &lt; 5)</f>
        <v>1</v>
      </c>
      <c r="J5559">
        <f>IF(Table2[[#This Row],[Mulitiple Sneeze?]],J5558+1,0)</f>
        <v>1</v>
      </c>
      <c r="K5559" t="str">
        <f>IF(AND(Table2[[#This Row],[Multiple Counter]]&gt;0, J5560=0),"Combo End","")</f>
        <v/>
      </c>
    </row>
    <row r="5560" spans="1:11" x14ac:dyDescent="0.25">
      <c r="A5560" s="1" t="s">
        <v>2241</v>
      </c>
      <c r="B5560" t="str">
        <f t="shared" si="602"/>
        <v>May 08</v>
      </c>
      <c r="C5560" t="str">
        <f t="shared" si="603"/>
        <v>2023</v>
      </c>
      <c r="D5560" t="str">
        <f t="shared" si="604"/>
        <v>10:55AM</v>
      </c>
      <c r="E5560">
        <f t="shared" si="605"/>
        <v>5</v>
      </c>
      <c r="F5560" t="str">
        <f t="shared" si="606"/>
        <v>08</v>
      </c>
      <c r="G5560" s="1">
        <f t="shared" si="607"/>
        <v>45054</v>
      </c>
      <c r="H5560" s="2">
        <f t="shared" si="608"/>
        <v>45054.454861111109</v>
      </c>
      <c r="I5560" t="b">
        <f>OR(ABS(Table2[[#This Row],[DateTime]]-H5561) * 1440 &lt; 5, ABS(Table2[[#This Row],[DateTime]]-H5559) * 1440 &lt; 5)</f>
        <v>1</v>
      </c>
      <c r="J5560">
        <f>IF(Table2[[#This Row],[Mulitiple Sneeze?]],J5559+1,0)</f>
        <v>2</v>
      </c>
      <c r="K5560" t="str">
        <f>IF(AND(Table2[[#This Row],[Multiple Counter]]&gt;0, J5561=0),"Combo End","")</f>
        <v>Combo End</v>
      </c>
    </row>
    <row r="5561" spans="1:11" x14ac:dyDescent="0.25">
      <c r="A5561" s="1" t="s">
        <v>2240</v>
      </c>
      <c r="B5561" t="str">
        <f t="shared" si="602"/>
        <v>May 08</v>
      </c>
      <c r="C5561" t="str">
        <f t="shared" si="603"/>
        <v>2023</v>
      </c>
      <c r="D5561" t="str">
        <f t="shared" si="604"/>
        <v>01:53PM</v>
      </c>
      <c r="E5561">
        <f t="shared" si="605"/>
        <v>5</v>
      </c>
      <c r="F5561" t="str">
        <f t="shared" si="606"/>
        <v>08</v>
      </c>
      <c r="G5561" s="1">
        <f t="shared" si="607"/>
        <v>45054</v>
      </c>
      <c r="H5561" s="2">
        <f t="shared" si="608"/>
        <v>45054.578472222223</v>
      </c>
      <c r="I5561" t="b">
        <f>OR(ABS(Table2[[#This Row],[DateTime]]-H5562) * 1440 &lt; 5, ABS(Table2[[#This Row],[DateTime]]-H5560) * 1440 &lt; 5)</f>
        <v>0</v>
      </c>
      <c r="J5561">
        <f>IF(Table2[[#This Row],[Mulitiple Sneeze?]],J5560+1,0)</f>
        <v>0</v>
      </c>
      <c r="K5561" t="str">
        <f>IF(AND(Table2[[#This Row],[Multiple Counter]]&gt;0, J5562=0),"Combo End","")</f>
        <v/>
      </c>
    </row>
    <row r="5562" spans="1:11" x14ac:dyDescent="0.25">
      <c r="A5562" s="1" t="s">
        <v>2239</v>
      </c>
      <c r="B5562" t="str">
        <f t="shared" si="602"/>
        <v>May 08</v>
      </c>
      <c r="C5562" t="str">
        <f t="shared" si="603"/>
        <v>2023</v>
      </c>
      <c r="D5562" t="str">
        <f t="shared" si="604"/>
        <v>03:54PM</v>
      </c>
      <c r="E5562">
        <f t="shared" si="605"/>
        <v>5</v>
      </c>
      <c r="F5562" t="str">
        <f t="shared" si="606"/>
        <v>08</v>
      </c>
      <c r="G5562" s="1">
        <f t="shared" si="607"/>
        <v>45054</v>
      </c>
      <c r="H5562" s="2">
        <f t="shared" si="608"/>
        <v>45054.662499999999</v>
      </c>
      <c r="I5562" t="b">
        <f>OR(ABS(Table2[[#This Row],[DateTime]]-H5563) * 1440 &lt; 5, ABS(Table2[[#This Row],[DateTime]]-H5561) * 1440 &lt; 5)</f>
        <v>0</v>
      </c>
      <c r="J5562">
        <f>IF(Table2[[#This Row],[Mulitiple Sneeze?]],J5561+1,0)</f>
        <v>0</v>
      </c>
      <c r="K5562" t="str">
        <f>IF(AND(Table2[[#This Row],[Multiple Counter]]&gt;0, J5563=0),"Combo End","")</f>
        <v/>
      </c>
    </row>
    <row r="5563" spans="1:11" x14ac:dyDescent="0.25">
      <c r="A5563" s="1" t="s">
        <v>2238</v>
      </c>
      <c r="B5563" t="str">
        <f t="shared" si="602"/>
        <v>May 09</v>
      </c>
      <c r="C5563" t="str">
        <f t="shared" si="603"/>
        <v>2023</v>
      </c>
      <c r="D5563" t="str">
        <f t="shared" si="604"/>
        <v>09:28AM</v>
      </c>
      <c r="E5563">
        <f t="shared" si="605"/>
        <v>5</v>
      </c>
      <c r="F5563" t="str">
        <f t="shared" si="606"/>
        <v>09</v>
      </c>
      <c r="G5563" s="1">
        <f t="shared" si="607"/>
        <v>45055</v>
      </c>
      <c r="H5563" s="2">
        <f t="shared" si="608"/>
        <v>45055.394444444442</v>
      </c>
      <c r="I5563" t="b">
        <f>OR(ABS(Table2[[#This Row],[DateTime]]-H5564) * 1440 &lt; 5, ABS(Table2[[#This Row],[DateTime]]-H5562) * 1440 &lt; 5)</f>
        <v>0</v>
      </c>
      <c r="J5563">
        <f>IF(Table2[[#This Row],[Mulitiple Sneeze?]],J5562+1,0)</f>
        <v>0</v>
      </c>
      <c r="K5563" t="str">
        <f>IF(AND(Table2[[#This Row],[Multiple Counter]]&gt;0, J5564=0),"Combo End","")</f>
        <v/>
      </c>
    </row>
    <row r="5564" spans="1:11" x14ac:dyDescent="0.25">
      <c r="A5564" s="1" t="s">
        <v>38</v>
      </c>
      <c r="B5564" t="str">
        <f t="shared" si="602"/>
        <v>May 09</v>
      </c>
      <c r="C5564" t="str">
        <f t="shared" si="603"/>
        <v>2023</v>
      </c>
      <c r="D5564" t="str">
        <f t="shared" si="604"/>
        <v>12:13PM</v>
      </c>
      <c r="E5564">
        <f t="shared" si="605"/>
        <v>5</v>
      </c>
      <c r="F5564" t="str">
        <f t="shared" si="606"/>
        <v>09</v>
      </c>
      <c r="G5564" s="1">
        <f t="shared" si="607"/>
        <v>45055</v>
      </c>
      <c r="H5564" s="2">
        <f t="shared" si="608"/>
        <v>45055.509027777778</v>
      </c>
      <c r="I5564" t="b">
        <f>OR(ABS(Table2[[#This Row],[DateTime]]-H5565) * 1440 &lt; 5, ABS(Table2[[#This Row],[DateTime]]-H5563) * 1440 &lt; 5)</f>
        <v>0</v>
      </c>
      <c r="J5564">
        <f>IF(Table2[[#This Row],[Mulitiple Sneeze?]],J5563+1,0)</f>
        <v>0</v>
      </c>
      <c r="K5564" t="str">
        <f>IF(AND(Table2[[#This Row],[Multiple Counter]]&gt;0, J5565=0),"Combo End","")</f>
        <v/>
      </c>
    </row>
    <row r="5565" spans="1:11" x14ac:dyDescent="0.25">
      <c r="A5565" s="1" t="s">
        <v>37</v>
      </c>
      <c r="B5565" t="str">
        <f t="shared" si="602"/>
        <v>May 09</v>
      </c>
      <c r="C5565" t="str">
        <f t="shared" si="603"/>
        <v>2023</v>
      </c>
      <c r="D5565" t="str">
        <f t="shared" si="604"/>
        <v>09:13PM</v>
      </c>
      <c r="E5565">
        <f t="shared" si="605"/>
        <v>5</v>
      </c>
      <c r="F5565" t="str">
        <f t="shared" si="606"/>
        <v>09</v>
      </c>
      <c r="G5565" s="1">
        <f t="shared" si="607"/>
        <v>45055</v>
      </c>
      <c r="H5565" s="2">
        <f t="shared" si="608"/>
        <v>45055.884027777778</v>
      </c>
      <c r="I5565" t="b">
        <f>OR(ABS(Table2[[#This Row],[DateTime]]-H5566) * 1440 &lt; 5, ABS(Table2[[#This Row],[DateTime]]-H5564) * 1440 &lt; 5)</f>
        <v>0</v>
      </c>
      <c r="J5565">
        <f>IF(Table2[[#This Row],[Mulitiple Sneeze?]],J5564+1,0)</f>
        <v>0</v>
      </c>
      <c r="K5565" t="str">
        <f>IF(AND(Table2[[#This Row],[Multiple Counter]]&gt;0, J5566=0),"Combo End","")</f>
        <v/>
      </c>
    </row>
    <row r="5566" spans="1:11" x14ac:dyDescent="0.25">
      <c r="A5566" s="1" t="s">
        <v>36</v>
      </c>
      <c r="B5566" t="str">
        <f t="shared" si="602"/>
        <v>May 09</v>
      </c>
      <c r="C5566" t="str">
        <f t="shared" si="603"/>
        <v>2023</v>
      </c>
      <c r="D5566" t="str">
        <f t="shared" si="604"/>
        <v>09:45PM</v>
      </c>
      <c r="E5566">
        <f t="shared" si="605"/>
        <v>5</v>
      </c>
      <c r="F5566" t="str">
        <f t="shared" si="606"/>
        <v>09</v>
      </c>
      <c r="G5566" s="1">
        <f t="shared" si="607"/>
        <v>45055</v>
      </c>
      <c r="H5566" s="2">
        <f t="shared" si="608"/>
        <v>45055.90625</v>
      </c>
      <c r="I5566" t="b">
        <f>OR(ABS(Table2[[#This Row],[DateTime]]-H5567) * 1440 &lt; 5, ABS(Table2[[#This Row],[DateTime]]-H5565) * 1440 &lt; 5)</f>
        <v>0</v>
      </c>
      <c r="J5566">
        <f>IF(Table2[[#This Row],[Mulitiple Sneeze?]],J5565+1,0)</f>
        <v>0</v>
      </c>
      <c r="K5566" t="str">
        <f>IF(AND(Table2[[#This Row],[Multiple Counter]]&gt;0, J5567=0),"Combo End","")</f>
        <v/>
      </c>
    </row>
    <row r="5567" spans="1:11" x14ac:dyDescent="0.25">
      <c r="A5567" s="1" t="s">
        <v>35</v>
      </c>
      <c r="B5567" t="str">
        <f t="shared" si="602"/>
        <v>May 10</v>
      </c>
      <c r="C5567" t="str">
        <f t="shared" si="603"/>
        <v>2023</v>
      </c>
      <c r="D5567" t="str">
        <f t="shared" si="604"/>
        <v>07:31AM</v>
      </c>
      <c r="E5567">
        <f t="shared" si="605"/>
        <v>5</v>
      </c>
      <c r="F5567" t="str">
        <f t="shared" si="606"/>
        <v>10</v>
      </c>
      <c r="G5567" s="1">
        <f t="shared" si="607"/>
        <v>45056</v>
      </c>
      <c r="H5567" s="2">
        <f t="shared" si="608"/>
        <v>45056.313194444447</v>
      </c>
      <c r="I5567" t="b">
        <f>OR(ABS(Table2[[#This Row],[DateTime]]-H5568) * 1440 &lt; 5, ABS(Table2[[#This Row],[DateTime]]-H5566) * 1440 &lt; 5)</f>
        <v>0</v>
      </c>
      <c r="J5567">
        <f>IF(Table2[[#This Row],[Mulitiple Sneeze?]],J5566+1,0)</f>
        <v>0</v>
      </c>
      <c r="K5567" t="str">
        <f>IF(AND(Table2[[#This Row],[Multiple Counter]]&gt;0, J5568=0),"Combo End","")</f>
        <v/>
      </c>
    </row>
    <row r="5568" spans="1:11" x14ac:dyDescent="0.25">
      <c r="A5568" s="1" t="s">
        <v>34</v>
      </c>
      <c r="B5568" t="str">
        <f t="shared" si="602"/>
        <v>May 10</v>
      </c>
      <c r="C5568" t="str">
        <f t="shared" si="603"/>
        <v>2023</v>
      </c>
      <c r="D5568" t="str">
        <f t="shared" si="604"/>
        <v>12:29PM</v>
      </c>
      <c r="E5568">
        <f t="shared" si="605"/>
        <v>5</v>
      </c>
      <c r="F5568" t="str">
        <f t="shared" si="606"/>
        <v>10</v>
      </c>
      <c r="G5568" s="1">
        <f t="shared" si="607"/>
        <v>45056</v>
      </c>
      <c r="H5568" s="2">
        <f t="shared" si="608"/>
        <v>45056.520138888889</v>
      </c>
      <c r="I5568" t="b">
        <f>OR(ABS(Table2[[#This Row],[DateTime]]-H5569) * 1440 &lt; 5, ABS(Table2[[#This Row],[DateTime]]-H5567) * 1440 &lt; 5)</f>
        <v>0</v>
      </c>
      <c r="J5568">
        <f>IF(Table2[[#This Row],[Mulitiple Sneeze?]],J5567+1,0)</f>
        <v>0</v>
      </c>
      <c r="K5568" t="str">
        <f>IF(AND(Table2[[#This Row],[Multiple Counter]]&gt;0, J5569=0),"Combo End","")</f>
        <v/>
      </c>
    </row>
    <row r="5569" spans="1:11" x14ac:dyDescent="0.25">
      <c r="A5569" s="1" t="s">
        <v>33</v>
      </c>
      <c r="B5569" t="str">
        <f t="shared" si="602"/>
        <v>May 10</v>
      </c>
      <c r="C5569" t="str">
        <f t="shared" si="603"/>
        <v>2023</v>
      </c>
      <c r="D5569" t="str">
        <f t="shared" si="604"/>
        <v>07:54PM</v>
      </c>
      <c r="E5569">
        <f t="shared" si="605"/>
        <v>5</v>
      </c>
      <c r="F5569" t="str">
        <f t="shared" si="606"/>
        <v>10</v>
      </c>
      <c r="G5569" s="1">
        <f t="shared" si="607"/>
        <v>45056</v>
      </c>
      <c r="H5569" s="2">
        <f t="shared" si="608"/>
        <v>45056.82916666667</v>
      </c>
      <c r="I5569" t="b">
        <f>OR(ABS(Table2[[#This Row],[DateTime]]-H5570) * 1440 &lt; 5, ABS(Table2[[#This Row],[DateTime]]-H5568) * 1440 &lt; 5)</f>
        <v>0</v>
      </c>
      <c r="J5569">
        <f>IF(Table2[[#This Row],[Mulitiple Sneeze?]],J5568+1,0)</f>
        <v>0</v>
      </c>
      <c r="K5569" t="str">
        <f>IF(AND(Table2[[#This Row],[Multiple Counter]]&gt;0, J5570=0),"Combo End","")</f>
        <v/>
      </c>
    </row>
    <row r="5570" spans="1:11" x14ac:dyDescent="0.25">
      <c r="A5570" s="1" t="s">
        <v>32</v>
      </c>
      <c r="B5570" t="str">
        <f t="shared" ref="B5570:B5602" si="609">_xlfn.TEXTBEFORE(A5570,",")</f>
        <v>May 10</v>
      </c>
      <c r="C5570" t="str">
        <f t="shared" ref="C5570:C5602" si="610">LEFT(_xlfn.TEXTAFTER(A5570, ", "), 4)</f>
        <v>2023</v>
      </c>
      <c r="D5570" t="str">
        <f t="shared" ref="D5570:D5602" si="611">_xlfn.TEXTAFTER(A5570, "at ")</f>
        <v>08:57PM</v>
      </c>
      <c r="E5570">
        <f t="shared" ref="E5570:E5602" si="612">MONTH(1&amp;B5570)</f>
        <v>5</v>
      </c>
      <c r="F5570" t="str">
        <f t="shared" ref="F5570:F5602" si="613">RIGHT(B5570, 2)</f>
        <v>10</v>
      </c>
      <c r="G5570" s="1">
        <f t="shared" ref="G5570:G5602" si="614">DATE(C5570,E5570,F5570)</f>
        <v>45056</v>
      </c>
      <c r="H5570" s="2">
        <f t="shared" ref="H5570:H5602" si="615">G5570+TIMEVALUE(_xlfn.CONCAT(LEFT(D5570, 5), " ", RIGHT(D5570, 2)))</f>
        <v>45056.872916666667</v>
      </c>
      <c r="I5570" t="b">
        <f>OR(ABS(Table2[[#This Row],[DateTime]]-H5571) * 1440 &lt; 5, ABS(Table2[[#This Row],[DateTime]]-H5569) * 1440 &lt; 5)</f>
        <v>0</v>
      </c>
      <c r="J5570">
        <f>IF(Table2[[#This Row],[Mulitiple Sneeze?]],J5569+1,0)</f>
        <v>0</v>
      </c>
      <c r="K5570" t="str">
        <f>IF(AND(Table2[[#This Row],[Multiple Counter]]&gt;0, J5571=0),"Combo End","")</f>
        <v/>
      </c>
    </row>
    <row r="5571" spans="1:11" x14ac:dyDescent="0.25">
      <c r="A5571" s="1" t="s">
        <v>31</v>
      </c>
      <c r="B5571" t="str">
        <f t="shared" si="609"/>
        <v>May 11</v>
      </c>
      <c r="C5571" t="str">
        <f t="shared" si="610"/>
        <v>2023</v>
      </c>
      <c r="D5571" t="str">
        <f t="shared" si="611"/>
        <v>12:33PM</v>
      </c>
      <c r="E5571">
        <f t="shared" si="612"/>
        <v>5</v>
      </c>
      <c r="F5571" t="str">
        <f t="shared" si="613"/>
        <v>11</v>
      </c>
      <c r="G5571" s="1">
        <f t="shared" si="614"/>
        <v>45057</v>
      </c>
      <c r="H5571" s="2">
        <f t="shared" si="615"/>
        <v>45057.522916666669</v>
      </c>
      <c r="I5571" t="b">
        <f>OR(ABS(Table2[[#This Row],[DateTime]]-H5572) * 1440 &lt; 5, ABS(Table2[[#This Row],[DateTime]]-H5570) * 1440 &lt; 5)</f>
        <v>0</v>
      </c>
      <c r="J5571">
        <f>IF(Table2[[#This Row],[Mulitiple Sneeze?]],J5570+1,0)</f>
        <v>0</v>
      </c>
      <c r="K5571" t="str">
        <f>IF(AND(Table2[[#This Row],[Multiple Counter]]&gt;0, J5572=0),"Combo End","")</f>
        <v/>
      </c>
    </row>
    <row r="5572" spans="1:11" x14ac:dyDescent="0.25">
      <c r="A5572" s="1" t="s">
        <v>30</v>
      </c>
      <c r="B5572" t="str">
        <f t="shared" si="609"/>
        <v>May 11</v>
      </c>
      <c r="C5572" t="str">
        <f t="shared" si="610"/>
        <v>2023</v>
      </c>
      <c r="D5572" t="str">
        <f t="shared" si="611"/>
        <v>01:33PM</v>
      </c>
      <c r="E5572">
        <f t="shared" si="612"/>
        <v>5</v>
      </c>
      <c r="F5572" t="str">
        <f t="shared" si="613"/>
        <v>11</v>
      </c>
      <c r="G5572" s="1">
        <f t="shared" si="614"/>
        <v>45057</v>
      </c>
      <c r="H5572" s="2">
        <f t="shared" si="615"/>
        <v>45057.564583333333</v>
      </c>
      <c r="I5572" t="b">
        <f>OR(ABS(Table2[[#This Row],[DateTime]]-H5573) * 1440 &lt; 5, ABS(Table2[[#This Row],[DateTime]]-H5571) * 1440 &lt; 5)</f>
        <v>0</v>
      </c>
      <c r="J5572">
        <f>IF(Table2[[#This Row],[Mulitiple Sneeze?]],J5571+1,0)</f>
        <v>0</v>
      </c>
      <c r="K5572" t="str">
        <f>IF(AND(Table2[[#This Row],[Multiple Counter]]&gt;0, J5573=0),"Combo End","")</f>
        <v/>
      </c>
    </row>
    <row r="5573" spans="1:11" x14ac:dyDescent="0.25">
      <c r="A5573" s="1" t="s">
        <v>29</v>
      </c>
      <c r="B5573" t="str">
        <f t="shared" si="609"/>
        <v>May 11</v>
      </c>
      <c r="C5573" t="str">
        <f t="shared" si="610"/>
        <v>2023</v>
      </c>
      <c r="D5573" t="str">
        <f t="shared" si="611"/>
        <v>03:12PM</v>
      </c>
      <c r="E5573">
        <f t="shared" si="612"/>
        <v>5</v>
      </c>
      <c r="F5573" t="str">
        <f t="shared" si="613"/>
        <v>11</v>
      </c>
      <c r="G5573" s="1">
        <f t="shared" si="614"/>
        <v>45057</v>
      </c>
      <c r="H5573" s="2">
        <f t="shared" si="615"/>
        <v>45057.633333333331</v>
      </c>
      <c r="I5573" t="b">
        <f>OR(ABS(Table2[[#This Row],[DateTime]]-H5574) * 1440 &lt; 5, ABS(Table2[[#This Row],[DateTime]]-H5572) * 1440 &lt; 5)</f>
        <v>0</v>
      </c>
      <c r="J5573">
        <f>IF(Table2[[#This Row],[Mulitiple Sneeze?]],J5572+1,0)</f>
        <v>0</v>
      </c>
      <c r="K5573" t="str">
        <f>IF(AND(Table2[[#This Row],[Multiple Counter]]&gt;0, J5574=0),"Combo End","")</f>
        <v/>
      </c>
    </row>
    <row r="5574" spans="1:11" x14ac:dyDescent="0.25">
      <c r="A5574" s="1" t="s">
        <v>28</v>
      </c>
      <c r="B5574" t="str">
        <f t="shared" si="609"/>
        <v>May 11</v>
      </c>
      <c r="C5574" t="str">
        <f t="shared" si="610"/>
        <v>2023</v>
      </c>
      <c r="D5574" t="str">
        <f t="shared" si="611"/>
        <v>07:15PM</v>
      </c>
      <c r="E5574">
        <f t="shared" si="612"/>
        <v>5</v>
      </c>
      <c r="F5574" t="str">
        <f t="shared" si="613"/>
        <v>11</v>
      </c>
      <c r="G5574" s="1">
        <f t="shared" si="614"/>
        <v>45057</v>
      </c>
      <c r="H5574" s="2">
        <f t="shared" si="615"/>
        <v>45057.802083333336</v>
      </c>
      <c r="I5574" t="b">
        <f>OR(ABS(Table2[[#This Row],[DateTime]]-H5575) * 1440 &lt; 5, ABS(Table2[[#This Row],[DateTime]]-H5573) * 1440 &lt; 5)</f>
        <v>0</v>
      </c>
      <c r="J5574">
        <f>IF(Table2[[#This Row],[Mulitiple Sneeze?]],J5573+1,0)</f>
        <v>0</v>
      </c>
      <c r="K5574" t="str">
        <f>IF(AND(Table2[[#This Row],[Multiple Counter]]&gt;0, J5575=0),"Combo End","")</f>
        <v/>
      </c>
    </row>
    <row r="5575" spans="1:11" x14ac:dyDescent="0.25">
      <c r="A5575" s="1" t="s">
        <v>27</v>
      </c>
      <c r="B5575" t="str">
        <f t="shared" si="609"/>
        <v>May 12</v>
      </c>
      <c r="C5575" t="str">
        <f t="shared" si="610"/>
        <v>2023</v>
      </c>
      <c r="D5575" t="str">
        <f t="shared" si="611"/>
        <v>11:28AM</v>
      </c>
      <c r="E5575">
        <f t="shared" si="612"/>
        <v>5</v>
      </c>
      <c r="F5575" t="str">
        <f t="shared" si="613"/>
        <v>12</v>
      </c>
      <c r="G5575" s="1">
        <f t="shared" si="614"/>
        <v>45058</v>
      </c>
      <c r="H5575" s="2">
        <f t="shared" si="615"/>
        <v>45058.477777777778</v>
      </c>
      <c r="I5575" t="b">
        <f>OR(ABS(Table2[[#This Row],[DateTime]]-H5576) * 1440 &lt; 5, ABS(Table2[[#This Row],[DateTime]]-H5574) * 1440 &lt; 5)</f>
        <v>0</v>
      </c>
      <c r="J5575">
        <f>IF(Table2[[#This Row],[Mulitiple Sneeze?]],J5574+1,0)</f>
        <v>0</v>
      </c>
      <c r="K5575" t="str">
        <f>IF(AND(Table2[[#This Row],[Multiple Counter]]&gt;0, J5576=0),"Combo End","")</f>
        <v/>
      </c>
    </row>
    <row r="5576" spans="1:11" x14ac:dyDescent="0.25">
      <c r="A5576" s="1" t="s">
        <v>26</v>
      </c>
      <c r="B5576" t="str">
        <f t="shared" si="609"/>
        <v>May 12</v>
      </c>
      <c r="C5576" t="str">
        <f t="shared" si="610"/>
        <v>2023</v>
      </c>
      <c r="D5576" t="str">
        <f t="shared" si="611"/>
        <v>12:51PM</v>
      </c>
      <c r="E5576">
        <f t="shared" si="612"/>
        <v>5</v>
      </c>
      <c r="F5576" t="str">
        <f t="shared" si="613"/>
        <v>12</v>
      </c>
      <c r="G5576" s="1">
        <f t="shared" si="614"/>
        <v>45058</v>
      </c>
      <c r="H5576" s="2">
        <f t="shared" si="615"/>
        <v>45058.535416666666</v>
      </c>
      <c r="I5576" t="b">
        <f>OR(ABS(Table2[[#This Row],[DateTime]]-H5577) * 1440 &lt; 5, ABS(Table2[[#This Row],[DateTime]]-H5575) * 1440 &lt; 5)</f>
        <v>0</v>
      </c>
      <c r="J5576">
        <f>IF(Table2[[#This Row],[Mulitiple Sneeze?]],J5575+1,0)</f>
        <v>0</v>
      </c>
      <c r="K5576" t="str">
        <f>IF(AND(Table2[[#This Row],[Multiple Counter]]&gt;0, J5577=0),"Combo End","")</f>
        <v/>
      </c>
    </row>
    <row r="5577" spans="1:11" x14ac:dyDescent="0.25">
      <c r="A5577" s="1" t="s">
        <v>25</v>
      </c>
      <c r="B5577" t="str">
        <f t="shared" si="609"/>
        <v>May 12</v>
      </c>
      <c r="C5577" t="str">
        <f t="shared" si="610"/>
        <v>2023</v>
      </c>
      <c r="D5577" t="str">
        <f t="shared" si="611"/>
        <v>03:22PM</v>
      </c>
      <c r="E5577">
        <f t="shared" si="612"/>
        <v>5</v>
      </c>
      <c r="F5577" t="str">
        <f t="shared" si="613"/>
        <v>12</v>
      </c>
      <c r="G5577" s="1">
        <f t="shared" si="614"/>
        <v>45058</v>
      </c>
      <c r="H5577" s="2">
        <f t="shared" si="615"/>
        <v>45058.640277777777</v>
      </c>
      <c r="I5577" t="b">
        <f>OR(ABS(Table2[[#This Row],[DateTime]]-H5578) * 1440 &lt; 5, ABS(Table2[[#This Row],[DateTime]]-H5576) * 1440 &lt; 5)</f>
        <v>0</v>
      </c>
      <c r="J5577">
        <f>IF(Table2[[#This Row],[Mulitiple Sneeze?]],J5576+1,0)</f>
        <v>0</v>
      </c>
      <c r="K5577" t="str">
        <f>IF(AND(Table2[[#This Row],[Multiple Counter]]&gt;0, J5578=0),"Combo End","")</f>
        <v/>
      </c>
    </row>
    <row r="5578" spans="1:11" x14ac:dyDescent="0.25">
      <c r="A5578" s="1" t="s">
        <v>24</v>
      </c>
      <c r="B5578" t="str">
        <f t="shared" si="609"/>
        <v>May 13</v>
      </c>
      <c r="C5578" t="str">
        <f t="shared" si="610"/>
        <v>2023</v>
      </c>
      <c r="D5578" t="str">
        <f t="shared" si="611"/>
        <v>06:09PM</v>
      </c>
      <c r="E5578">
        <f t="shared" si="612"/>
        <v>5</v>
      </c>
      <c r="F5578" t="str">
        <f t="shared" si="613"/>
        <v>13</v>
      </c>
      <c r="G5578" s="1">
        <f t="shared" si="614"/>
        <v>45059</v>
      </c>
      <c r="H5578" s="2">
        <f t="shared" si="615"/>
        <v>45059.756249999999</v>
      </c>
      <c r="I5578" t="b">
        <f>OR(ABS(Table2[[#This Row],[DateTime]]-H5579) * 1440 &lt; 5, ABS(Table2[[#This Row],[DateTime]]-H5577) * 1440 &lt; 5)</f>
        <v>0</v>
      </c>
      <c r="J5578">
        <f>IF(Table2[[#This Row],[Mulitiple Sneeze?]],J5577+1,0)</f>
        <v>0</v>
      </c>
      <c r="K5578" t="str">
        <f>IF(AND(Table2[[#This Row],[Multiple Counter]]&gt;0, J5579=0),"Combo End","")</f>
        <v/>
      </c>
    </row>
    <row r="5579" spans="1:11" x14ac:dyDescent="0.25">
      <c r="A5579" s="1" t="s">
        <v>23</v>
      </c>
      <c r="B5579" t="str">
        <f t="shared" si="609"/>
        <v>May 15</v>
      </c>
      <c r="C5579" t="str">
        <f t="shared" si="610"/>
        <v>2023</v>
      </c>
      <c r="D5579" t="str">
        <f t="shared" si="611"/>
        <v>08:01AM</v>
      </c>
      <c r="E5579">
        <f t="shared" si="612"/>
        <v>5</v>
      </c>
      <c r="F5579" t="str">
        <f t="shared" si="613"/>
        <v>15</v>
      </c>
      <c r="G5579" s="1">
        <f t="shared" si="614"/>
        <v>45061</v>
      </c>
      <c r="H5579" s="2">
        <f t="shared" si="615"/>
        <v>45061.334027777775</v>
      </c>
      <c r="I5579" t="b">
        <f>OR(ABS(Table2[[#This Row],[DateTime]]-H5580) * 1440 &lt; 5, ABS(Table2[[#This Row],[DateTime]]-H5578) * 1440 &lt; 5)</f>
        <v>0</v>
      </c>
      <c r="J5579">
        <f>IF(Table2[[#This Row],[Mulitiple Sneeze?]],J5578+1,0)</f>
        <v>0</v>
      </c>
      <c r="K5579" t="str">
        <f>IF(AND(Table2[[#This Row],[Multiple Counter]]&gt;0, J5580=0),"Combo End","")</f>
        <v/>
      </c>
    </row>
    <row r="5580" spans="1:11" x14ac:dyDescent="0.25">
      <c r="A5580" s="1" t="s">
        <v>22</v>
      </c>
      <c r="B5580" t="str">
        <f t="shared" si="609"/>
        <v>May 15</v>
      </c>
      <c r="C5580" t="str">
        <f t="shared" si="610"/>
        <v>2023</v>
      </c>
      <c r="D5580" t="str">
        <f t="shared" si="611"/>
        <v>09:23AM</v>
      </c>
      <c r="E5580">
        <f t="shared" si="612"/>
        <v>5</v>
      </c>
      <c r="F5580" t="str">
        <f t="shared" si="613"/>
        <v>15</v>
      </c>
      <c r="G5580" s="1">
        <f t="shared" si="614"/>
        <v>45061</v>
      </c>
      <c r="H5580" s="2">
        <f t="shared" si="615"/>
        <v>45061.390972222223</v>
      </c>
      <c r="I5580" t="b">
        <f>OR(ABS(Table2[[#This Row],[DateTime]]-H5581) * 1440 &lt; 5, ABS(Table2[[#This Row],[DateTime]]-H5579) * 1440 &lt; 5)</f>
        <v>0</v>
      </c>
      <c r="J5580">
        <f>IF(Table2[[#This Row],[Mulitiple Sneeze?]],J5579+1,0)</f>
        <v>0</v>
      </c>
      <c r="K5580" t="str">
        <f>IF(AND(Table2[[#This Row],[Multiple Counter]]&gt;0, J5581=0),"Combo End","")</f>
        <v/>
      </c>
    </row>
    <row r="5581" spans="1:11" x14ac:dyDescent="0.25">
      <c r="A5581" s="1" t="s">
        <v>21</v>
      </c>
      <c r="B5581" t="str">
        <f t="shared" si="609"/>
        <v>May 15</v>
      </c>
      <c r="C5581" t="str">
        <f t="shared" si="610"/>
        <v>2023</v>
      </c>
      <c r="D5581" t="str">
        <f t="shared" si="611"/>
        <v>01:12PM</v>
      </c>
      <c r="E5581">
        <f t="shared" si="612"/>
        <v>5</v>
      </c>
      <c r="F5581" t="str">
        <f t="shared" si="613"/>
        <v>15</v>
      </c>
      <c r="G5581" s="1">
        <f t="shared" si="614"/>
        <v>45061</v>
      </c>
      <c r="H5581" s="2">
        <f t="shared" si="615"/>
        <v>45061.55</v>
      </c>
      <c r="I5581" t="b">
        <f>OR(ABS(Table2[[#This Row],[DateTime]]-H5582) * 1440 &lt; 5, ABS(Table2[[#This Row],[DateTime]]-H5580) * 1440 &lt; 5)</f>
        <v>0</v>
      </c>
      <c r="J5581">
        <f>IF(Table2[[#This Row],[Mulitiple Sneeze?]],J5580+1,0)</f>
        <v>0</v>
      </c>
      <c r="K5581" t="str">
        <f>IF(AND(Table2[[#This Row],[Multiple Counter]]&gt;0, J5582=0),"Combo End","")</f>
        <v/>
      </c>
    </row>
    <row r="5582" spans="1:11" x14ac:dyDescent="0.25">
      <c r="A5582" s="1" t="s">
        <v>20</v>
      </c>
      <c r="B5582" t="str">
        <f t="shared" si="609"/>
        <v>May 15</v>
      </c>
      <c r="C5582" t="str">
        <f t="shared" si="610"/>
        <v>2023</v>
      </c>
      <c r="D5582" t="str">
        <f t="shared" si="611"/>
        <v>07:53PM</v>
      </c>
      <c r="E5582">
        <f t="shared" si="612"/>
        <v>5</v>
      </c>
      <c r="F5582" t="str">
        <f t="shared" si="613"/>
        <v>15</v>
      </c>
      <c r="G5582" s="1">
        <f t="shared" si="614"/>
        <v>45061</v>
      </c>
      <c r="H5582" s="2">
        <f t="shared" si="615"/>
        <v>45061.828472222223</v>
      </c>
      <c r="I5582" t="b">
        <f>OR(ABS(Table2[[#This Row],[DateTime]]-H5583) * 1440 &lt; 5, ABS(Table2[[#This Row],[DateTime]]-H5581) * 1440 &lt; 5)</f>
        <v>0</v>
      </c>
      <c r="J5582">
        <f>IF(Table2[[#This Row],[Mulitiple Sneeze?]],J5581+1,0)</f>
        <v>0</v>
      </c>
      <c r="K5582" t="str">
        <f>IF(AND(Table2[[#This Row],[Multiple Counter]]&gt;0, J5583=0),"Combo End","")</f>
        <v/>
      </c>
    </row>
    <row r="5583" spans="1:11" x14ac:dyDescent="0.25">
      <c r="A5583" s="1" t="s">
        <v>19</v>
      </c>
      <c r="B5583" t="str">
        <f t="shared" si="609"/>
        <v>May 15</v>
      </c>
      <c r="C5583" t="str">
        <f t="shared" si="610"/>
        <v>2023</v>
      </c>
      <c r="D5583" t="str">
        <f t="shared" si="611"/>
        <v>09:30PM</v>
      </c>
      <c r="E5583">
        <f t="shared" si="612"/>
        <v>5</v>
      </c>
      <c r="F5583" t="str">
        <f t="shared" si="613"/>
        <v>15</v>
      </c>
      <c r="G5583" s="1">
        <f t="shared" si="614"/>
        <v>45061</v>
      </c>
      <c r="H5583" s="2">
        <f t="shared" si="615"/>
        <v>45061.895833333336</v>
      </c>
      <c r="I5583" t="b">
        <f>OR(ABS(Table2[[#This Row],[DateTime]]-H5584) * 1440 &lt; 5, ABS(Table2[[#This Row],[DateTime]]-H5582) * 1440 &lt; 5)</f>
        <v>0</v>
      </c>
      <c r="J5583">
        <f>IF(Table2[[#This Row],[Mulitiple Sneeze?]],J5582+1,0)</f>
        <v>0</v>
      </c>
      <c r="K5583" t="str">
        <f>IF(AND(Table2[[#This Row],[Multiple Counter]]&gt;0, J5584=0),"Combo End","")</f>
        <v/>
      </c>
    </row>
    <row r="5584" spans="1:11" x14ac:dyDescent="0.25">
      <c r="A5584" s="1" t="s">
        <v>18</v>
      </c>
      <c r="B5584" t="str">
        <f t="shared" si="609"/>
        <v>May 16</v>
      </c>
      <c r="C5584" t="str">
        <f t="shared" si="610"/>
        <v>2023</v>
      </c>
      <c r="D5584" t="str">
        <f t="shared" si="611"/>
        <v>09:44AM</v>
      </c>
      <c r="E5584">
        <f t="shared" si="612"/>
        <v>5</v>
      </c>
      <c r="F5584" t="str">
        <f t="shared" si="613"/>
        <v>16</v>
      </c>
      <c r="G5584" s="1">
        <f t="shared" si="614"/>
        <v>45062</v>
      </c>
      <c r="H5584" s="2">
        <f t="shared" si="615"/>
        <v>45062.405555555553</v>
      </c>
      <c r="I5584" t="b">
        <f>OR(ABS(Table2[[#This Row],[DateTime]]-H5585) * 1440 &lt; 5, ABS(Table2[[#This Row],[DateTime]]-H5583) * 1440 &lt; 5)</f>
        <v>0</v>
      </c>
      <c r="J5584">
        <f>IF(Table2[[#This Row],[Mulitiple Sneeze?]],J5583+1,0)</f>
        <v>0</v>
      </c>
      <c r="K5584" t="str">
        <f>IF(AND(Table2[[#This Row],[Multiple Counter]]&gt;0, J5585=0),"Combo End","")</f>
        <v/>
      </c>
    </row>
    <row r="5585" spans="1:11" x14ac:dyDescent="0.25">
      <c r="A5585" s="1" t="s">
        <v>17</v>
      </c>
      <c r="B5585" t="str">
        <f t="shared" si="609"/>
        <v>May 16</v>
      </c>
      <c r="C5585" t="str">
        <f t="shared" si="610"/>
        <v>2023</v>
      </c>
      <c r="D5585" t="str">
        <f t="shared" si="611"/>
        <v>10:43AM</v>
      </c>
      <c r="E5585">
        <f t="shared" si="612"/>
        <v>5</v>
      </c>
      <c r="F5585" t="str">
        <f t="shared" si="613"/>
        <v>16</v>
      </c>
      <c r="G5585" s="1">
        <f t="shared" si="614"/>
        <v>45062</v>
      </c>
      <c r="H5585" s="2">
        <f t="shared" si="615"/>
        <v>45062.446527777778</v>
      </c>
      <c r="I5585" t="b">
        <f>OR(ABS(Table2[[#This Row],[DateTime]]-H5586) * 1440 &lt; 5, ABS(Table2[[#This Row],[DateTime]]-H5584) * 1440 &lt; 5)</f>
        <v>0</v>
      </c>
      <c r="J5585">
        <f>IF(Table2[[#This Row],[Mulitiple Sneeze?]],J5584+1,0)</f>
        <v>0</v>
      </c>
      <c r="K5585" t="str">
        <f>IF(AND(Table2[[#This Row],[Multiple Counter]]&gt;0, J5586=0),"Combo End","")</f>
        <v/>
      </c>
    </row>
    <row r="5586" spans="1:11" x14ac:dyDescent="0.25">
      <c r="A5586" s="1" t="s">
        <v>16</v>
      </c>
      <c r="B5586" t="str">
        <f t="shared" si="609"/>
        <v>May 16</v>
      </c>
      <c r="C5586" t="str">
        <f t="shared" si="610"/>
        <v>2023</v>
      </c>
      <c r="D5586" t="str">
        <f t="shared" si="611"/>
        <v>12:57PM</v>
      </c>
      <c r="E5586">
        <f t="shared" si="612"/>
        <v>5</v>
      </c>
      <c r="F5586" t="str">
        <f t="shared" si="613"/>
        <v>16</v>
      </c>
      <c r="G5586" s="1">
        <f t="shared" si="614"/>
        <v>45062</v>
      </c>
      <c r="H5586" s="2">
        <f t="shared" si="615"/>
        <v>45062.539583333331</v>
      </c>
      <c r="I5586" t="b">
        <f>OR(ABS(Table2[[#This Row],[DateTime]]-H5587) * 1440 &lt; 5, ABS(Table2[[#This Row],[DateTime]]-H5585) * 1440 &lt; 5)</f>
        <v>0</v>
      </c>
      <c r="J5586">
        <f>IF(Table2[[#This Row],[Mulitiple Sneeze?]],J5585+1,0)</f>
        <v>0</v>
      </c>
      <c r="K5586" t="str">
        <f>IF(AND(Table2[[#This Row],[Multiple Counter]]&gt;0, J5587=0),"Combo End","")</f>
        <v/>
      </c>
    </row>
    <row r="5587" spans="1:11" x14ac:dyDescent="0.25">
      <c r="A5587" s="1" t="s">
        <v>15</v>
      </c>
      <c r="B5587" t="str">
        <f t="shared" si="609"/>
        <v>May 17</v>
      </c>
      <c r="C5587" t="str">
        <f t="shared" si="610"/>
        <v>2023</v>
      </c>
      <c r="D5587" t="str">
        <f t="shared" si="611"/>
        <v>07:31AM</v>
      </c>
      <c r="E5587">
        <f t="shared" si="612"/>
        <v>5</v>
      </c>
      <c r="F5587" t="str">
        <f t="shared" si="613"/>
        <v>17</v>
      </c>
      <c r="G5587" s="1">
        <f t="shared" si="614"/>
        <v>45063</v>
      </c>
      <c r="H5587" s="2">
        <f t="shared" si="615"/>
        <v>45063.313194444447</v>
      </c>
      <c r="I5587" t="b">
        <f>OR(ABS(Table2[[#This Row],[DateTime]]-H5588) * 1440 &lt; 5, ABS(Table2[[#This Row],[DateTime]]-H5586) * 1440 &lt; 5)</f>
        <v>0</v>
      </c>
      <c r="J5587">
        <f>IF(Table2[[#This Row],[Mulitiple Sneeze?]],J5586+1,0)</f>
        <v>0</v>
      </c>
      <c r="K5587" t="str">
        <f>IF(AND(Table2[[#This Row],[Multiple Counter]]&gt;0, J5588=0),"Combo End","")</f>
        <v/>
      </c>
    </row>
    <row r="5588" spans="1:11" x14ac:dyDescent="0.25">
      <c r="A5588" s="1" t="s">
        <v>14</v>
      </c>
      <c r="B5588" t="str">
        <f t="shared" si="609"/>
        <v>May 17</v>
      </c>
      <c r="C5588" t="str">
        <f t="shared" si="610"/>
        <v>2023</v>
      </c>
      <c r="D5588" t="str">
        <f t="shared" si="611"/>
        <v>03:29PM</v>
      </c>
      <c r="E5588">
        <f t="shared" si="612"/>
        <v>5</v>
      </c>
      <c r="F5588" t="str">
        <f t="shared" si="613"/>
        <v>17</v>
      </c>
      <c r="G5588" s="1">
        <f t="shared" si="614"/>
        <v>45063</v>
      </c>
      <c r="H5588" s="2">
        <f t="shared" si="615"/>
        <v>45063.645138888889</v>
      </c>
      <c r="I5588" t="b">
        <f>OR(ABS(Table2[[#This Row],[DateTime]]-H5589) * 1440 &lt; 5, ABS(Table2[[#This Row],[DateTime]]-H5587) * 1440 &lt; 5)</f>
        <v>0</v>
      </c>
      <c r="J5588">
        <f>IF(Table2[[#This Row],[Mulitiple Sneeze?]],J5587+1,0)</f>
        <v>0</v>
      </c>
      <c r="K5588" t="str">
        <f>IF(AND(Table2[[#This Row],[Multiple Counter]]&gt;0, J5589=0),"Combo End","")</f>
        <v/>
      </c>
    </row>
    <row r="5589" spans="1:11" x14ac:dyDescent="0.25">
      <c r="A5589" s="1" t="s">
        <v>13</v>
      </c>
      <c r="B5589" t="str">
        <f t="shared" si="609"/>
        <v>May 17</v>
      </c>
      <c r="C5589" t="str">
        <f t="shared" si="610"/>
        <v>2023</v>
      </c>
      <c r="D5589" t="str">
        <f t="shared" si="611"/>
        <v>04:37PM</v>
      </c>
      <c r="E5589">
        <f t="shared" si="612"/>
        <v>5</v>
      </c>
      <c r="F5589" t="str">
        <f t="shared" si="613"/>
        <v>17</v>
      </c>
      <c r="G5589" s="1">
        <f t="shared" si="614"/>
        <v>45063</v>
      </c>
      <c r="H5589" s="2">
        <f t="shared" si="615"/>
        <v>45063.692361111112</v>
      </c>
      <c r="I5589" t="b">
        <f>OR(ABS(Table2[[#This Row],[DateTime]]-H5590) * 1440 &lt; 5, ABS(Table2[[#This Row],[DateTime]]-H5588) * 1440 &lt; 5)</f>
        <v>0</v>
      </c>
      <c r="J5589">
        <f>IF(Table2[[#This Row],[Mulitiple Sneeze?]],J5588+1,0)</f>
        <v>0</v>
      </c>
      <c r="K5589" t="str">
        <f>IF(AND(Table2[[#This Row],[Multiple Counter]]&gt;0, J5590=0),"Combo End","")</f>
        <v/>
      </c>
    </row>
    <row r="5590" spans="1:11" x14ac:dyDescent="0.25">
      <c r="A5590" s="1" t="s">
        <v>12</v>
      </c>
      <c r="B5590" t="str">
        <f t="shared" si="609"/>
        <v>May 17</v>
      </c>
      <c r="C5590" t="str">
        <f t="shared" si="610"/>
        <v>2023</v>
      </c>
      <c r="D5590" t="str">
        <f t="shared" si="611"/>
        <v>09:31PM</v>
      </c>
      <c r="E5590">
        <f t="shared" si="612"/>
        <v>5</v>
      </c>
      <c r="F5590" t="str">
        <f t="shared" si="613"/>
        <v>17</v>
      </c>
      <c r="G5590" s="1">
        <f t="shared" si="614"/>
        <v>45063</v>
      </c>
      <c r="H5590" s="2">
        <f t="shared" si="615"/>
        <v>45063.896527777775</v>
      </c>
      <c r="I5590" t="b">
        <f>OR(ABS(Table2[[#This Row],[DateTime]]-H5591) * 1440 &lt; 5, ABS(Table2[[#This Row],[DateTime]]-H5589) * 1440 &lt; 5)</f>
        <v>0</v>
      </c>
      <c r="J5590">
        <f>IF(Table2[[#This Row],[Mulitiple Sneeze?]],J5589+1,0)</f>
        <v>0</v>
      </c>
      <c r="K5590" t="str">
        <f>IF(AND(Table2[[#This Row],[Multiple Counter]]&gt;0, J5591=0),"Combo End","")</f>
        <v/>
      </c>
    </row>
    <row r="5591" spans="1:11" x14ac:dyDescent="0.25">
      <c r="A5591" s="1" t="s">
        <v>11</v>
      </c>
      <c r="B5591" t="str">
        <f t="shared" si="609"/>
        <v>May 18</v>
      </c>
      <c r="C5591" t="str">
        <f t="shared" si="610"/>
        <v>2023</v>
      </c>
      <c r="D5591" t="str">
        <f t="shared" si="611"/>
        <v>08:17AM</v>
      </c>
      <c r="E5591">
        <f t="shared" si="612"/>
        <v>5</v>
      </c>
      <c r="F5591" t="str">
        <f t="shared" si="613"/>
        <v>18</v>
      </c>
      <c r="G5591" s="1">
        <f t="shared" si="614"/>
        <v>45064</v>
      </c>
      <c r="H5591" s="2">
        <f t="shared" si="615"/>
        <v>45064.345138888886</v>
      </c>
      <c r="I5591" t="b">
        <f>OR(ABS(Table2[[#This Row],[DateTime]]-H5592) * 1440 &lt; 5, ABS(Table2[[#This Row],[DateTime]]-H5590) * 1440 &lt; 5)</f>
        <v>0</v>
      </c>
      <c r="J5591">
        <f>IF(Table2[[#This Row],[Mulitiple Sneeze?]],J5590+1,0)</f>
        <v>0</v>
      </c>
      <c r="K5591" t="str">
        <f>IF(AND(Table2[[#This Row],[Multiple Counter]]&gt;0, J5592=0),"Combo End","")</f>
        <v/>
      </c>
    </row>
    <row r="5592" spans="1:11" x14ac:dyDescent="0.25">
      <c r="A5592" s="1" t="s">
        <v>10</v>
      </c>
      <c r="B5592" t="str">
        <f t="shared" si="609"/>
        <v>May 18</v>
      </c>
      <c r="C5592" t="str">
        <f t="shared" si="610"/>
        <v>2023</v>
      </c>
      <c r="D5592" t="str">
        <f t="shared" si="611"/>
        <v>11:08AM</v>
      </c>
      <c r="E5592">
        <f t="shared" si="612"/>
        <v>5</v>
      </c>
      <c r="F5592" t="str">
        <f t="shared" si="613"/>
        <v>18</v>
      </c>
      <c r="G5592" s="1">
        <f t="shared" si="614"/>
        <v>45064</v>
      </c>
      <c r="H5592" s="2">
        <f t="shared" si="615"/>
        <v>45064.463888888888</v>
      </c>
      <c r="I5592" t="b">
        <f>OR(ABS(Table2[[#This Row],[DateTime]]-H5593) * 1440 &lt; 5, ABS(Table2[[#This Row],[DateTime]]-H5591) * 1440 &lt; 5)</f>
        <v>0</v>
      </c>
      <c r="J5592">
        <f>IF(Table2[[#This Row],[Mulitiple Sneeze?]],J5591+1,0)</f>
        <v>0</v>
      </c>
      <c r="K5592" t="str">
        <f>IF(AND(Table2[[#This Row],[Multiple Counter]]&gt;0, J5593=0),"Combo End","")</f>
        <v/>
      </c>
    </row>
    <row r="5593" spans="1:11" x14ac:dyDescent="0.25">
      <c r="A5593" s="1" t="s">
        <v>9</v>
      </c>
      <c r="B5593" t="str">
        <f t="shared" si="609"/>
        <v>May 18</v>
      </c>
      <c r="C5593" t="str">
        <f t="shared" si="610"/>
        <v>2023</v>
      </c>
      <c r="D5593" t="str">
        <f t="shared" si="611"/>
        <v>11:15AM</v>
      </c>
      <c r="E5593">
        <f t="shared" si="612"/>
        <v>5</v>
      </c>
      <c r="F5593" t="str">
        <f t="shared" si="613"/>
        <v>18</v>
      </c>
      <c r="G5593" s="1">
        <f t="shared" si="614"/>
        <v>45064</v>
      </c>
      <c r="H5593" s="2">
        <f t="shared" si="615"/>
        <v>45064.46875</v>
      </c>
      <c r="I5593" t="b">
        <f>OR(ABS(Table2[[#This Row],[DateTime]]-H5594) * 1440 &lt; 5, ABS(Table2[[#This Row],[DateTime]]-H5592) * 1440 &lt; 5)</f>
        <v>0</v>
      </c>
      <c r="J5593">
        <f>IF(Table2[[#This Row],[Mulitiple Sneeze?]],J5592+1,0)</f>
        <v>0</v>
      </c>
      <c r="K5593" t="str">
        <f>IF(AND(Table2[[#This Row],[Multiple Counter]]&gt;0, J5594=0),"Combo End","")</f>
        <v/>
      </c>
    </row>
    <row r="5594" spans="1:11" x14ac:dyDescent="0.25">
      <c r="A5594" s="1" t="s">
        <v>8</v>
      </c>
      <c r="B5594" t="str">
        <f t="shared" si="609"/>
        <v>May 19</v>
      </c>
      <c r="C5594" t="str">
        <f t="shared" si="610"/>
        <v>2023</v>
      </c>
      <c r="D5594" t="str">
        <f t="shared" si="611"/>
        <v>06:21AM</v>
      </c>
      <c r="E5594">
        <f t="shared" si="612"/>
        <v>5</v>
      </c>
      <c r="F5594" t="str">
        <f t="shared" si="613"/>
        <v>19</v>
      </c>
      <c r="G5594" s="1">
        <f t="shared" si="614"/>
        <v>45065</v>
      </c>
      <c r="H5594" s="2">
        <f t="shared" si="615"/>
        <v>45065.26458333333</v>
      </c>
      <c r="I5594" t="b">
        <f>OR(ABS(Table2[[#This Row],[DateTime]]-H5595) * 1440 &lt; 5, ABS(Table2[[#This Row],[DateTime]]-H5593) * 1440 &lt; 5)</f>
        <v>0</v>
      </c>
      <c r="J5594">
        <f>IF(Table2[[#This Row],[Mulitiple Sneeze?]],J5593+1,0)</f>
        <v>0</v>
      </c>
      <c r="K5594" t="str">
        <f>IF(AND(Table2[[#This Row],[Multiple Counter]]&gt;0, J5595=0),"Combo End","")</f>
        <v/>
      </c>
    </row>
    <row r="5595" spans="1:11" x14ac:dyDescent="0.25">
      <c r="A5595" s="1" t="s">
        <v>7</v>
      </c>
      <c r="B5595" t="str">
        <f t="shared" si="609"/>
        <v>May 19</v>
      </c>
      <c r="C5595" t="str">
        <f t="shared" si="610"/>
        <v>2023</v>
      </c>
      <c r="D5595" t="str">
        <f t="shared" si="611"/>
        <v>07:36AM</v>
      </c>
      <c r="E5595">
        <f t="shared" si="612"/>
        <v>5</v>
      </c>
      <c r="F5595" t="str">
        <f t="shared" si="613"/>
        <v>19</v>
      </c>
      <c r="G5595" s="1">
        <f t="shared" si="614"/>
        <v>45065</v>
      </c>
      <c r="H5595" s="2">
        <f t="shared" si="615"/>
        <v>45065.316666666666</v>
      </c>
      <c r="I5595" t="b">
        <f>OR(ABS(Table2[[#This Row],[DateTime]]-H5596) * 1440 &lt; 5, ABS(Table2[[#This Row],[DateTime]]-H5594) * 1440 &lt; 5)</f>
        <v>0</v>
      </c>
      <c r="J5595">
        <f>IF(Table2[[#This Row],[Mulitiple Sneeze?]],J5594+1,0)</f>
        <v>0</v>
      </c>
      <c r="K5595" t="str">
        <f>IF(AND(Table2[[#This Row],[Multiple Counter]]&gt;0, J5596=0),"Combo End","")</f>
        <v/>
      </c>
    </row>
    <row r="5596" spans="1:11" x14ac:dyDescent="0.25">
      <c r="A5596" s="1" t="s">
        <v>6</v>
      </c>
      <c r="B5596" t="str">
        <f t="shared" si="609"/>
        <v>May 19</v>
      </c>
      <c r="C5596" t="str">
        <f t="shared" si="610"/>
        <v>2023</v>
      </c>
      <c r="D5596" t="str">
        <f t="shared" si="611"/>
        <v>01:19PM</v>
      </c>
      <c r="E5596">
        <f t="shared" si="612"/>
        <v>5</v>
      </c>
      <c r="F5596" t="str">
        <f t="shared" si="613"/>
        <v>19</v>
      </c>
      <c r="G5596" s="1">
        <f t="shared" si="614"/>
        <v>45065</v>
      </c>
      <c r="H5596" s="2">
        <f t="shared" si="615"/>
        <v>45065.554861111108</v>
      </c>
      <c r="I5596" t="b">
        <f>OR(ABS(Table2[[#This Row],[DateTime]]-H5597) * 1440 &lt; 5, ABS(Table2[[#This Row],[DateTime]]-H5595) * 1440 &lt; 5)</f>
        <v>0</v>
      </c>
      <c r="J5596">
        <f>IF(Table2[[#This Row],[Mulitiple Sneeze?]],J5595+1,0)</f>
        <v>0</v>
      </c>
      <c r="K5596" t="str">
        <f>IF(AND(Table2[[#This Row],[Multiple Counter]]&gt;0, J5597=0),"Combo End","")</f>
        <v/>
      </c>
    </row>
    <row r="5597" spans="1:11" x14ac:dyDescent="0.25">
      <c r="A5597" s="1" t="s">
        <v>5</v>
      </c>
      <c r="B5597" t="str">
        <f t="shared" si="609"/>
        <v>May 19</v>
      </c>
      <c r="C5597" t="str">
        <f t="shared" si="610"/>
        <v>2023</v>
      </c>
      <c r="D5597" t="str">
        <f t="shared" si="611"/>
        <v>02:31PM</v>
      </c>
      <c r="E5597">
        <f t="shared" si="612"/>
        <v>5</v>
      </c>
      <c r="F5597" t="str">
        <f t="shared" si="613"/>
        <v>19</v>
      </c>
      <c r="G5597" s="1">
        <f t="shared" si="614"/>
        <v>45065</v>
      </c>
      <c r="H5597" s="2">
        <f t="shared" si="615"/>
        <v>45065.604861111111</v>
      </c>
      <c r="I5597" t="b">
        <f>OR(ABS(Table2[[#This Row],[DateTime]]-H5598) * 1440 &lt; 5, ABS(Table2[[#This Row],[DateTime]]-H5596) * 1440 &lt; 5)</f>
        <v>0</v>
      </c>
      <c r="J5597">
        <f>IF(Table2[[#This Row],[Mulitiple Sneeze?]],J5596+1,0)</f>
        <v>0</v>
      </c>
      <c r="K5597" t="str">
        <f>IF(AND(Table2[[#This Row],[Multiple Counter]]&gt;0, J5598=0),"Combo End","")</f>
        <v/>
      </c>
    </row>
    <row r="5598" spans="1:11" x14ac:dyDescent="0.25">
      <c r="A5598" s="1" t="s">
        <v>4</v>
      </c>
      <c r="B5598" t="str">
        <f t="shared" si="609"/>
        <v>May 22</v>
      </c>
      <c r="C5598" t="str">
        <f t="shared" si="610"/>
        <v>2023</v>
      </c>
      <c r="D5598" t="str">
        <f t="shared" si="611"/>
        <v>08:52AM</v>
      </c>
      <c r="E5598">
        <f t="shared" si="612"/>
        <v>5</v>
      </c>
      <c r="F5598" t="str">
        <f t="shared" si="613"/>
        <v>22</v>
      </c>
      <c r="G5598" s="1">
        <f t="shared" si="614"/>
        <v>45068</v>
      </c>
      <c r="H5598" s="2">
        <f t="shared" si="615"/>
        <v>45068.369444444441</v>
      </c>
      <c r="I5598" t="b">
        <f>OR(ABS(Table2[[#This Row],[DateTime]]-H5599) * 1440 &lt; 5, ABS(Table2[[#This Row],[DateTime]]-H5597) * 1440 &lt; 5)</f>
        <v>0</v>
      </c>
      <c r="J5598">
        <f>IF(Table2[[#This Row],[Mulitiple Sneeze?]],J5597+1,0)</f>
        <v>0</v>
      </c>
      <c r="K5598" t="str">
        <f>IF(AND(Table2[[#This Row],[Multiple Counter]]&gt;0, J5599=0),"Combo End","")</f>
        <v/>
      </c>
    </row>
    <row r="5599" spans="1:11" x14ac:dyDescent="0.25">
      <c r="A5599" s="1" t="s">
        <v>3</v>
      </c>
      <c r="B5599" t="str">
        <f t="shared" si="609"/>
        <v>May 22</v>
      </c>
      <c r="C5599" t="str">
        <f t="shared" si="610"/>
        <v>2023</v>
      </c>
      <c r="D5599" t="str">
        <f t="shared" si="611"/>
        <v>03:21PM</v>
      </c>
      <c r="E5599">
        <f t="shared" si="612"/>
        <v>5</v>
      </c>
      <c r="F5599" t="str">
        <f t="shared" si="613"/>
        <v>22</v>
      </c>
      <c r="G5599" s="1">
        <f t="shared" si="614"/>
        <v>45068</v>
      </c>
      <c r="H5599" s="2">
        <f t="shared" si="615"/>
        <v>45068.63958333333</v>
      </c>
      <c r="I5599" t="b">
        <f>OR(ABS(Table2[[#This Row],[DateTime]]-H5600) * 1440 &lt; 5, ABS(Table2[[#This Row],[DateTime]]-H5598) * 1440 &lt; 5)</f>
        <v>0</v>
      </c>
      <c r="J5599">
        <f>IF(Table2[[#This Row],[Mulitiple Sneeze?]],J5598+1,0)</f>
        <v>0</v>
      </c>
      <c r="K5599" t="str">
        <f>IF(AND(Table2[[#This Row],[Multiple Counter]]&gt;0, J5600=0),"Combo End","")</f>
        <v/>
      </c>
    </row>
    <row r="5600" spans="1:11" x14ac:dyDescent="0.25">
      <c r="A5600" s="1" t="s">
        <v>2</v>
      </c>
      <c r="B5600" t="str">
        <f t="shared" si="609"/>
        <v>May 22</v>
      </c>
      <c r="C5600" t="str">
        <f t="shared" si="610"/>
        <v>2023</v>
      </c>
      <c r="D5600" t="str">
        <f t="shared" si="611"/>
        <v>05:56PM</v>
      </c>
      <c r="E5600">
        <f t="shared" si="612"/>
        <v>5</v>
      </c>
      <c r="F5600" t="str">
        <f t="shared" si="613"/>
        <v>22</v>
      </c>
      <c r="G5600" s="1">
        <f t="shared" si="614"/>
        <v>45068</v>
      </c>
      <c r="H5600" s="2">
        <f t="shared" si="615"/>
        <v>45068.74722222222</v>
      </c>
      <c r="I5600" t="b">
        <f>OR(ABS(Table2[[#This Row],[DateTime]]-H5601) * 1440 &lt; 5, ABS(Table2[[#This Row],[DateTime]]-H5599) * 1440 &lt; 5)</f>
        <v>0</v>
      </c>
      <c r="J5600">
        <f>IF(Table2[[#This Row],[Mulitiple Sneeze?]],J5599+1,0)</f>
        <v>0</v>
      </c>
      <c r="K5600" t="str">
        <f>IF(AND(Table2[[#This Row],[Multiple Counter]]&gt;0, J5601=0),"Combo End","")</f>
        <v/>
      </c>
    </row>
    <row r="5601" spans="1:11" x14ac:dyDescent="0.25">
      <c r="A5601" s="1" t="s">
        <v>1</v>
      </c>
      <c r="B5601" t="str">
        <f t="shared" si="609"/>
        <v>May 22</v>
      </c>
      <c r="C5601" t="str">
        <f t="shared" si="610"/>
        <v>2023</v>
      </c>
      <c r="D5601" t="str">
        <f t="shared" si="611"/>
        <v>07:27PM</v>
      </c>
      <c r="E5601">
        <f t="shared" si="612"/>
        <v>5</v>
      </c>
      <c r="F5601" t="str">
        <f t="shared" si="613"/>
        <v>22</v>
      </c>
      <c r="G5601" s="1">
        <f t="shared" si="614"/>
        <v>45068</v>
      </c>
      <c r="H5601" s="2">
        <f t="shared" si="615"/>
        <v>45068.810416666667</v>
      </c>
      <c r="I5601" t="b">
        <f>OR(ABS(Table2[[#This Row],[DateTime]]-H5602) * 1440 &lt; 5, ABS(Table2[[#This Row],[DateTime]]-H5600) * 1440 &lt; 5)</f>
        <v>0</v>
      </c>
      <c r="J5601">
        <f>IF(Table2[[#This Row],[Mulitiple Sneeze?]],J5600+1,0)</f>
        <v>0</v>
      </c>
      <c r="K5601" t="str">
        <f>IF(AND(Table2[[#This Row],[Multiple Counter]]&gt;0, J5602=0),"Combo End","")</f>
        <v/>
      </c>
    </row>
    <row r="5602" spans="1:11" x14ac:dyDescent="0.25">
      <c r="A5602" s="1" t="s">
        <v>0</v>
      </c>
      <c r="B5602" t="str">
        <f t="shared" si="609"/>
        <v>May 23</v>
      </c>
      <c r="C5602" t="str">
        <f t="shared" si="610"/>
        <v>2023</v>
      </c>
      <c r="D5602" t="str">
        <f t="shared" si="611"/>
        <v>07:19AM</v>
      </c>
      <c r="E5602">
        <f t="shared" si="612"/>
        <v>5</v>
      </c>
      <c r="F5602" t="str">
        <f t="shared" si="613"/>
        <v>23</v>
      </c>
      <c r="G5602" s="1">
        <f t="shared" si="614"/>
        <v>45069</v>
      </c>
      <c r="H5602" s="2">
        <f t="shared" si="615"/>
        <v>45069.304861111108</v>
      </c>
      <c r="I5602" t="b">
        <f>OR(ABS(Table2[[#This Row],[DateTime]]-H5603) * 1440 &lt; 5, ABS(Table2[[#This Row],[DateTime]]-H5601) * 1440 &lt; 5)</f>
        <v>0</v>
      </c>
      <c r="J5602">
        <f>IF(Table2[[#This Row],[Mulitiple Sneeze?]],J5601+1,0)</f>
        <v>0</v>
      </c>
      <c r="K5602" t="str">
        <f>IF(AND(Table2[[#This Row],[Multiple Counter]]&gt;0, J5603=0),"Combo End","")</f>
        <v/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D119-8FD1-479A-B5EC-76A66ADA0B24}">
  <dimension ref="A1:I4862"/>
  <sheetViews>
    <sheetView workbookViewId="0">
      <selection activeCell="H1" sqref="H1:H1048576"/>
    </sheetView>
  </sheetViews>
  <sheetFormatPr defaultRowHeight="15" x14ac:dyDescent="0.25"/>
  <cols>
    <col min="1" max="1" width="28.140625" bestFit="1" customWidth="1"/>
    <col min="2" max="2" width="12.7109375" bestFit="1" customWidth="1"/>
    <col min="3" max="3" width="7.28515625" bestFit="1" customWidth="1"/>
    <col min="4" max="4" width="8.28515625" bestFit="1" customWidth="1"/>
    <col min="5" max="5" width="9" bestFit="1" customWidth="1"/>
    <col min="6" max="6" width="6.7109375" bestFit="1" customWidth="1"/>
    <col min="7" max="7" width="12.28515625" bestFit="1" customWidth="1"/>
    <col min="8" max="8" width="18.85546875" bestFit="1" customWidth="1"/>
    <col min="9" max="9" width="19.5703125" bestFit="1" customWidth="1"/>
  </cols>
  <sheetData>
    <row r="1" spans="1:9" x14ac:dyDescent="0.25">
      <c r="A1" s="12" t="s">
        <v>5595</v>
      </c>
      <c r="B1" s="13" t="s">
        <v>5596</v>
      </c>
      <c r="C1" s="13" t="s">
        <v>5597</v>
      </c>
      <c r="D1" s="13" t="s">
        <v>5598</v>
      </c>
      <c r="E1" s="13" t="s">
        <v>5599</v>
      </c>
      <c r="F1" s="13" t="s">
        <v>5600</v>
      </c>
      <c r="G1" s="13" t="s">
        <v>5602</v>
      </c>
      <c r="H1" s="13" t="s">
        <v>5601</v>
      </c>
      <c r="I1" s="13" t="s">
        <v>5609</v>
      </c>
    </row>
    <row r="2" spans="1:9" x14ac:dyDescent="0.25">
      <c r="A2" s="7" t="s">
        <v>3616</v>
      </c>
      <c r="B2" s="6" t="s">
        <v>5660</v>
      </c>
      <c r="C2" s="6" t="s">
        <v>5619</v>
      </c>
      <c r="D2" s="6" t="s">
        <v>6022</v>
      </c>
      <c r="E2" s="6">
        <v>1</v>
      </c>
      <c r="F2" s="6" t="s">
        <v>5625</v>
      </c>
      <c r="G2" s="7">
        <v>42736</v>
      </c>
      <c r="H2" s="8">
        <v>42736.591666666667</v>
      </c>
      <c r="I2" s="6" t="b">
        <v>0</v>
      </c>
    </row>
    <row r="3" spans="1:9" x14ac:dyDescent="0.25">
      <c r="A3" s="10" t="s">
        <v>3615</v>
      </c>
      <c r="B3" s="9" t="s">
        <v>5672</v>
      </c>
      <c r="C3" s="9" t="s">
        <v>5619</v>
      </c>
      <c r="D3" s="9" t="s">
        <v>6023</v>
      </c>
      <c r="E3" s="9">
        <v>1</v>
      </c>
      <c r="F3" s="9" t="s">
        <v>5626</v>
      </c>
      <c r="G3" s="10">
        <v>42737</v>
      </c>
      <c r="H3" s="11">
        <v>42737.52847222222</v>
      </c>
      <c r="I3" s="9" t="b">
        <v>0</v>
      </c>
    </row>
    <row r="4" spans="1:9" x14ac:dyDescent="0.25">
      <c r="A4" s="7" t="s">
        <v>3614</v>
      </c>
      <c r="B4" s="6" t="s">
        <v>5672</v>
      </c>
      <c r="C4" s="6" t="s">
        <v>5619</v>
      </c>
      <c r="D4" s="6" t="s">
        <v>6024</v>
      </c>
      <c r="E4" s="6">
        <v>1</v>
      </c>
      <c r="F4" s="6" t="s">
        <v>5626</v>
      </c>
      <c r="G4" s="7">
        <v>42737</v>
      </c>
      <c r="H4" s="8">
        <v>42737.777777777781</v>
      </c>
      <c r="I4" s="6" t="b">
        <v>0</v>
      </c>
    </row>
    <row r="5" spans="1:9" x14ac:dyDescent="0.25">
      <c r="A5" s="10" t="s">
        <v>3613</v>
      </c>
      <c r="B5" s="9" t="s">
        <v>5672</v>
      </c>
      <c r="C5" s="9" t="s">
        <v>5619</v>
      </c>
      <c r="D5" s="9" t="s">
        <v>6025</v>
      </c>
      <c r="E5" s="9">
        <v>1</v>
      </c>
      <c r="F5" s="9" t="s">
        <v>5626</v>
      </c>
      <c r="G5" s="10">
        <v>42737</v>
      </c>
      <c r="H5" s="11">
        <v>42737.869444444441</v>
      </c>
      <c r="I5" s="9" t="b">
        <v>0</v>
      </c>
    </row>
    <row r="6" spans="1:9" x14ac:dyDescent="0.25">
      <c r="A6" s="7" t="s">
        <v>3612</v>
      </c>
      <c r="B6" s="6" t="s">
        <v>5696</v>
      </c>
      <c r="C6" s="6" t="s">
        <v>5619</v>
      </c>
      <c r="D6" s="6" t="s">
        <v>6026</v>
      </c>
      <c r="E6" s="6">
        <v>1</v>
      </c>
      <c r="F6" s="6" t="s">
        <v>5628</v>
      </c>
      <c r="G6" s="7">
        <v>42739</v>
      </c>
      <c r="H6" s="8">
        <v>42739.816666666666</v>
      </c>
      <c r="I6" s="6" t="b">
        <v>0</v>
      </c>
    </row>
    <row r="7" spans="1:9" x14ac:dyDescent="0.25">
      <c r="A7" s="10" t="s">
        <v>3611</v>
      </c>
      <c r="B7" s="9" t="s">
        <v>5708</v>
      </c>
      <c r="C7" s="9" t="s">
        <v>5619</v>
      </c>
      <c r="D7" s="9" t="s">
        <v>6027</v>
      </c>
      <c r="E7" s="9">
        <v>1</v>
      </c>
      <c r="F7" s="9" t="s">
        <v>5629</v>
      </c>
      <c r="G7" s="10">
        <v>42740</v>
      </c>
      <c r="H7" s="11">
        <v>42740.354861111111</v>
      </c>
      <c r="I7" s="9" t="b">
        <v>0</v>
      </c>
    </row>
    <row r="8" spans="1:9" x14ac:dyDescent="0.25">
      <c r="A8" s="7" t="s">
        <v>3610</v>
      </c>
      <c r="B8" s="6" t="s">
        <v>5708</v>
      </c>
      <c r="C8" s="6" t="s">
        <v>5619</v>
      </c>
      <c r="D8" s="6" t="s">
        <v>6028</v>
      </c>
      <c r="E8" s="6">
        <v>1</v>
      </c>
      <c r="F8" s="6" t="s">
        <v>5629</v>
      </c>
      <c r="G8" s="7">
        <v>42740</v>
      </c>
      <c r="H8" s="8">
        <v>42740.466666666667</v>
      </c>
      <c r="I8" s="6" t="b">
        <v>0</v>
      </c>
    </row>
    <row r="9" spans="1:9" x14ac:dyDescent="0.25">
      <c r="A9" s="10" t="s">
        <v>3609</v>
      </c>
      <c r="B9" s="9" t="s">
        <v>5708</v>
      </c>
      <c r="C9" s="9" t="s">
        <v>5619</v>
      </c>
      <c r="D9" s="9" t="s">
        <v>6029</v>
      </c>
      <c r="E9" s="9">
        <v>1</v>
      </c>
      <c r="F9" s="9" t="s">
        <v>5629</v>
      </c>
      <c r="G9" s="10">
        <v>42740</v>
      </c>
      <c r="H9" s="11">
        <v>42740.584027777775</v>
      </c>
      <c r="I9" s="9" t="b">
        <v>1</v>
      </c>
    </row>
    <row r="10" spans="1:9" x14ac:dyDescent="0.25">
      <c r="A10" s="7" t="s">
        <v>3608</v>
      </c>
      <c r="B10" s="6" t="s">
        <v>5708</v>
      </c>
      <c r="C10" s="6" t="s">
        <v>5619</v>
      </c>
      <c r="D10" s="6" t="s">
        <v>6030</v>
      </c>
      <c r="E10" s="6">
        <v>1</v>
      </c>
      <c r="F10" s="6" t="s">
        <v>5629</v>
      </c>
      <c r="G10" s="7">
        <v>42740</v>
      </c>
      <c r="H10" s="8">
        <v>42740.584722222222</v>
      </c>
      <c r="I10" s="6" t="b">
        <v>1</v>
      </c>
    </row>
    <row r="11" spans="1:9" x14ac:dyDescent="0.25">
      <c r="A11" s="10" t="s">
        <v>3607</v>
      </c>
      <c r="B11" s="9" t="s">
        <v>5708</v>
      </c>
      <c r="C11" s="9" t="s">
        <v>5619</v>
      </c>
      <c r="D11" s="9" t="s">
        <v>6031</v>
      </c>
      <c r="E11" s="9">
        <v>1</v>
      </c>
      <c r="F11" s="9" t="s">
        <v>5629</v>
      </c>
      <c r="G11" s="10">
        <v>42740</v>
      </c>
      <c r="H11" s="11">
        <v>42740.586111111108</v>
      </c>
      <c r="I11" s="9" t="b">
        <v>1</v>
      </c>
    </row>
    <row r="12" spans="1:9" x14ac:dyDescent="0.25">
      <c r="A12" s="7" t="s">
        <v>3606</v>
      </c>
      <c r="B12" s="6" t="s">
        <v>5708</v>
      </c>
      <c r="C12" s="6" t="s">
        <v>5619</v>
      </c>
      <c r="D12" s="6" t="s">
        <v>6032</v>
      </c>
      <c r="E12" s="6">
        <v>1</v>
      </c>
      <c r="F12" s="6" t="s">
        <v>5629</v>
      </c>
      <c r="G12" s="7">
        <v>42740</v>
      </c>
      <c r="H12" s="8">
        <v>42740.586805555555</v>
      </c>
      <c r="I12" s="6" t="b">
        <v>1</v>
      </c>
    </row>
    <row r="13" spans="1:9" x14ac:dyDescent="0.25">
      <c r="A13" s="10" t="s">
        <v>3605</v>
      </c>
      <c r="B13" s="9" t="s">
        <v>5708</v>
      </c>
      <c r="C13" s="9" t="s">
        <v>5619</v>
      </c>
      <c r="D13" s="9" t="s">
        <v>6033</v>
      </c>
      <c r="E13" s="9">
        <v>1</v>
      </c>
      <c r="F13" s="9" t="s">
        <v>5629</v>
      </c>
      <c r="G13" s="10">
        <v>42740</v>
      </c>
      <c r="H13" s="11">
        <v>42740.587500000001</v>
      </c>
      <c r="I13" s="9" t="b">
        <v>1</v>
      </c>
    </row>
    <row r="14" spans="1:9" x14ac:dyDescent="0.25">
      <c r="A14" s="7" t="s">
        <v>3604</v>
      </c>
      <c r="B14" s="6" t="s">
        <v>5708</v>
      </c>
      <c r="C14" s="6" t="s">
        <v>5619</v>
      </c>
      <c r="D14" s="6" t="s">
        <v>6034</v>
      </c>
      <c r="E14" s="6">
        <v>1</v>
      </c>
      <c r="F14" s="6" t="s">
        <v>5629</v>
      </c>
      <c r="G14" s="7">
        <v>42740</v>
      </c>
      <c r="H14" s="8">
        <v>42740.927083333336</v>
      </c>
      <c r="I14" s="6" t="b">
        <v>0</v>
      </c>
    </row>
    <row r="15" spans="1:9" x14ac:dyDescent="0.25">
      <c r="A15" s="10" t="s">
        <v>3603</v>
      </c>
      <c r="B15" s="9" t="s">
        <v>5720</v>
      </c>
      <c r="C15" s="9" t="s">
        <v>5619</v>
      </c>
      <c r="D15" s="9" t="s">
        <v>6035</v>
      </c>
      <c r="E15" s="9">
        <v>1</v>
      </c>
      <c r="F15" s="9" t="s">
        <v>5630</v>
      </c>
      <c r="G15" s="10">
        <v>42741</v>
      </c>
      <c r="H15" s="11">
        <v>42741.445138888892</v>
      </c>
      <c r="I15" s="9" t="b">
        <v>1</v>
      </c>
    </row>
    <row r="16" spans="1:9" x14ac:dyDescent="0.25">
      <c r="A16" s="7" t="s">
        <v>3602</v>
      </c>
      <c r="B16" s="6" t="s">
        <v>5720</v>
      </c>
      <c r="C16" s="6" t="s">
        <v>5619</v>
      </c>
      <c r="D16" s="6" t="s">
        <v>6036</v>
      </c>
      <c r="E16" s="6">
        <v>1</v>
      </c>
      <c r="F16" s="6" t="s">
        <v>5630</v>
      </c>
      <c r="G16" s="7">
        <v>42741</v>
      </c>
      <c r="H16" s="8">
        <v>42741.445833333331</v>
      </c>
      <c r="I16" s="6" t="b">
        <v>1</v>
      </c>
    </row>
    <row r="17" spans="1:9" x14ac:dyDescent="0.25">
      <c r="A17" s="10" t="s">
        <v>3601</v>
      </c>
      <c r="B17" s="9" t="s">
        <v>5720</v>
      </c>
      <c r="C17" s="9" t="s">
        <v>5619</v>
      </c>
      <c r="D17" s="9" t="s">
        <v>6037</v>
      </c>
      <c r="E17" s="9">
        <v>1</v>
      </c>
      <c r="F17" s="9" t="s">
        <v>5630</v>
      </c>
      <c r="G17" s="10">
        <v>42741</v>
      </c>
      <c r="H17" s="11">
        <v>42741.743750000001</v>
      </c>
      <c r="I17" s="9" t="b">
        <v>0</v>
      </c>
    </row>
    <row r="18" spans="1:9" x14ac:dyDescent="0.25">
      <c r="A18" s="7" t="s">
        <v>3600</v>
      </c>
      <c r="B18" s="6" t="s">
        <v>5732</v>
      </c>
      <c r="C18" s="6" t="s">
        <v>5619</v>
      </c>
      <c r="D18" s="6" t="s">
        <v>6038</v>
      </c>
      <c r="E18" s="6">
        <v>1</v>
      </c>
      <c r="F18" s="6" t="s">
        <v>5631</v>
      </c>
      <c r="G18" s="7">
        <v>42742</v>
      </c>
      <c r="H18" s="8">
        <v>42742.563888888886</v>
      </c>
      <c r="I18" s="6" t="b">
        <v>0</v>
      </c>
    </row>
    <row r="19" spans="1:9" x14ac:dyDescent="0.25">
      <c r="A19" s="10" t="s">
        <v>3599</v>
      </c>
      <c r="B19" s="9" t="s">
        <v>5744</v>
      </c>
      <c r="C19" s="9" t="s">
        <v>5619</v>
      </c>
      <c r="D19" s="9" t="s">
        <v>6039</v>
      </c>
      <c r="E19" s="9">
        <v>1</v>
      </c>
      <c r="F19" s="9" t="s">
        <v>5632</v>
      </c>
      <c r="G19" s="10">
        <v>42743</v>
      </c>
      <c r="H19" s="11">
        <v>42743.522222222222</v>
      </c>
      <c r="I19" s="9" t="b">
        <v>0</v>
      </c>
    </row>
    <row r="20" spans="1:9" x14ac:dyDescent="0.25">
      <c r="A20" s="7" t="s">
        <v>3598</v>
      </c>
      <c r="B20" s="6" t="s">
        <v>5744</v>
      </c>
      <c r="C20" s="6" t="s">
        <v>5619</v>
      </c>
      <c r="D20" s="6" t="s">
        <v>6040</v>
      </c>
      <c r="E20" s="6">
        <v>1</v>
      </c>
      <c r="F20" s="6" t="s">
        <v>5632</v>
      </c>
      <c r="G20" s="7">
        <v>42743</v>
      </c>
      <c r="H20" s="8">
        <v>42743.728472222225</v>
      </c>
      <c r="I20" s="6" t="b">
        <v>0</v>
      </c>
    </row>
    <row r="21" spans="1:9" x14ac:dyDescent="0.25">
      <c r="A21" s="10" t="s">
        <v>3597</v>
      </c>
      <c r="B21" s="9" t="s">
        <v>5756</v>
      </c>
      <c r="C21" s="9" t="s">
        <v>5619</v>
      </c>
      <c r="D21" s="9" t="s">
        <v>6041</v>
      </c>
      <c r="E21" s="9">
        <v>1</v>
      </c>
      <c r="F21" s="9" t="s">
        <v>5633</v>
      </c>
      <c r="G21" s="10">
        <v>42744</v>
      </c>
      <c r="H21" s="11">
        <v>42744.616666666669</v>
      </c>
      <c r="I21" s="9" t="b">
        <v>0</v>
      </c>
    </row>
    <row r="22" spans="1:9" x14ac:dyDescent="0.25">
      <c r="A22" s="7" t="s">
        <v>3576</v>
      </c>
      <c r="B22" s="6" t="s">
        <v>5756</v>
      </c>
      <c r="C22" s="6" t="s">
        <v>5619</v>
      </c>
      <c r="D22" s="6" t="s">
        <v>6042</v>
      </c>
      <c r="E22" s="6">
        <v>1</v>
      </c>
      <c r="F22" s="6" t="s">
        <v>5633</v>
      </c>
      <c r="G22" s="7">
        <v>42744</v>
      </c>
      <c r="H22" s="8">
        <v>42744.789583333331</v>
      </c>
      <c r="I22" s="6" t="b">
        <v>0</v>
      </c>
    </row>
    <row r="23" spans="1:9" x14ac:dyDescent="0.25">
      <c r="A23" s="10" t="s">
        <v>3575</v>
      </c>
      <c r="B23" s="9" t="s">
        <v>5768</v>
      </c>
      <c r="C23" s="9" t="s">
        <v>5619</v>
      </c>
      <c r="D23" s="9" t="s">
        <v>6043</v>
      </c>
      <c r="E23" s="9">
        <v>1</v>
      </c>
      <c r="F23" s="9" t="s">
        <v>5634</v>
      </c>
      <c r="G23" s="10">
        <v>42745</v>
      </c>
      <c r="H23" s="11">
        <v>42745.56527777778</v>
      </c>
      <c r="I23" s="9" t="b">
        <v>1</v>
      </c>
    </row>
    <row r="24" spans="1:9" x14ac:dyDescent="0.25">
      <c r="A24" s="7" t="s">
        <v>3574</v>
      </c>
      <c r="B24" s="6" t="s">
        <v>5768</v>
      </c>
      <c r="C24" s="6" t="s">
        <v>5619</v>
      </c>
      <c r="D24" s="6" t="s">
        <v>6044</v>
      </c>
      <c r="E24" s="6">
        <v>1</v>
      </c>
      <c r="F24" s="6" t="s">
        <v>5634</v>
      </c>
      <c r="G24" s="7">
        <v>42745</v>
      </c>
      <c r="H24" s="8">
        <v>42745.565972222219</v>
      </c>
      <c r="I24" s="6" t="b">
        <v>1</v>
      </c>
    </row>
    <row r="25" spans="1:9" x14ac:dyDescent="0.25">
      <c r="A25" s="10" t="s">
        <v>3573</v>
      </c>
      <c r="B25" s="9" t="s">
        <v>5768</v>
      </c>
      <c r="C25" s="9" t="s">
        <v>5619</v>
      </c>
      <c r="D25" s="9" t="s">
        <v>6045</v>
      </c>
      <c r="E25" s="9">
        <v>1</v>
      </c>
      <c r="F25" s="9" t="s">
        <v>5634</v>
      </c>
      <c r="G25" s="10">
        <v>42745</v>
      </c>
      <c r="H25" s="11">
        <v>42745.682638888888</v>
      </c>
      <c r="I25" s="9" t="b">
        <v>0</v>
      </c>
    </row>
    <row r="26" spans="1:9" x14ac:dyDescent="0.25">
      <c r="A26" s="7" t="s">
        <v>3572</v>
      </c>
      <c r="B26" s="6" t="s">
        <v>5780</v>
      </c>
      <c r="C26" s="6" t="s">
        <v>5619</v>
      </c>
      <c r="D26" s="6" t="s">
        <v>6046</v>
      </c>
      <c r="E26" s="6">
        <v>1</v>
      </c>
      <c r="F26" s="6" t="s">
        <v>5635</v>
      </c>
      <c r="G26" s="7">
        <v>42746</v>
      </c>
      <c r="H26" s="8">
        <v>42746.453472222223</v>
      </c>
      <c r="I26" s="6" t="b">
        <v>0</v>
      </c>
    </row>
    <row r="27" spans="1:9" x14ac:dyDescent="0.25">
      <c r="A27" s="10" t="s">
        <v>3571</v>
      </c>
      <c r="B27" s="9" t="s">
        <v>5780</v>
      </c>
      <c r="C27" s="9" t="s">
        <v>5619</v>
      </c>
      <c r="D27" s="9" t="s">
        <v>6047</v>
      </c>
      <c r="E27" s="9">
        <v>1</v>
      </c>
      <c r="F27" s="9" t="s">
        <v>5635</v>
      </c>
      <c r="G27" s="10">
        <v>42746</v>
      </c>
      <c r="H27" s="11">
        <v>42746.658333333333</v>
      </c>
      <c r="I27" s="9" t="b">
        <v>0</v>
      </c>
    </row>
    <row r="28" spans="1:9" x14ac:dyDescent="0.25">
      <c r="A28" s="7" t="s">
        <v>3570</v>
      </c>
      <c r="B28" s="6" t="s">
        <v>5792</v>
      </c>
      <c r="C28" s="6" t="s">
        <v>5619</v>
      </c>
      <c r="D28" s="6" t="s">
        <v>6048</v>
      </c>
      <c r="E28" s="6">
        <v>1</v>
      </c>
      <c r="F28" s="6" t="s">
        <v>5636</v>
      </c>
      <c r="G28" s="7">
        <v>42747</v>
      </c>
      <c r="H28" s="8">
        <v>42747.688194444447</v>
      </c>
      <c r="I28" s="6" t="b">
        <v>0</v>
      </c>
    </row>
    <row r="29" spans="1:9" x14ac:dyDescent="0.25">
      <c r="A29" s="10" t="s">
        <v>3569</v>
      </c>
      <c r="B29" s="9" t="s">
        <v>5792</v>
      </c>
      <c r="C29" s="9" t="s">
        <v>5619</v>
      </c>
      <c r="D29" s="9" t="s">
        <v>6049</v>
      </c>
      <c r="E29" s="9">
        <v>1</v>
      </c>
      <c r="F29" s="9" t="s">
        <v>5636</v>
      </c>
      <c r="G29" s="10">
        <v>42747</v>
      </c>
      <c r="H29" s="11">
        <v>42747.804861111108</v>
      </c>
      <c r="I29" s="9" t="b">
        <v>0</v>
      </c>
    </row>
    <row r="30" spans="1:9" x14ac:dyDescent="0.25">
      <c r="A30" s="7" t="s">
        <v>3568</v>
      </c>
      <c r="B30" s="6" t="s">
        <v>5792</v>
      </c>
      <c r="C30" s="6" t="s">
        <v>5619</v>
      </c>
      <c r="D30" s="6" t="s">
        <v>6050</v>
      </c>
      <c r="E30" s="6">
        <v>1</v>
      </c>
      <c r="F30" s="6" t="s">
        <v>5636</v>
      </c>
      <c r="G30" s="7">
        <v>42747</v>
      </c>
      <c r="H30" s="8">
        <v>42747.811805555553</v>
      </c>
      <c r="I30" s="6" t="b">
        <v>0</v>
      </c>
    </row>
    <row r="31" spans="1:9" x14ac:dyDescent="0.25">
      <c r="A31" s="10" t="s">
        <v>3567</v>
      </c>
      <c r="B31" s="9" t="s">
        <v>5816</v>
      </c>
      <c r="C31" s="9" t="s">
        <v>5619</v>
      </c>
      <c r="D31" s="9" t="s">
        <v>6051</v>
      </c>
      <c r="E31" s="9">
        <v>1</v>
      </c>
      <c r="F31" s="9" t="s">
        <v>5638</v>
      </c>
      <c r="G31" s="10">
        <v>42749</v>
      </c>
      <c r="H31" s="11">
        <v>42749.53402777778</v>
      </c>
      <c r="I31" s="9" t="b">
        <v>0</v>
      </c>
    </row>
    <row r="32" spans="1:9" x14ac:dyDescent="0.25">
      <c r="A32" s="7" t="s">
        <v>3566</v>
      </c>
      <c r="B32" s="6" t="s">
        <v>5816</v>
      </c>
      <c r="C32" s="6" t="s">
        <v>5619</v>
      </c>
      <c r="D32" s="6" t="s">
        <v>6052</v>
      </c>
      <c r="E32" s="6">
        <v>1</v>
      </c>
      <c r="F32" s="6" t="s">
        <v>5638</v>
      </c>
      <c r="G32" s="7">
        <v>42749</v>
      </c>
      <c r="H32" s="8">
        <v>42749.556250000001</v>
      </c>
      <c r="I32" s="6" t="b">
        <v>0</v>
      </c>
    </row>
    <row r="33" spans="1:9" x14ac:dyDescent="0.25">
      <c r="A33" s="10" t="s">
        <v>3565</v>
      </c>
      <c r="B33" s="9" t="s">
        <v>5828</v>
      </c>
      <c r="C33" s="9" t="s">
        <v>5619</v>
      </c>
      <c r="D33" s="9" t="s">
        <v>6037</v>
      </c>
      <c r="E33" s="9">
        <v>1</v>
      </c>
      <c r="F33" s="9" t="s">
        <v>5639</v>
      </c>
      <c r="G33" s="10">
        <v>42750</v>
      </c>
      <c r="H33" s="11">
        <v>42750.743750000001</v>
      </c>
      <c r="I33" s="9" t="b">
        <v>0</v>
      </c>
    </row>
    <row r="34" spans="1:9" x14ac:dyDescent="0.25">
      <c r="A34" s="7" t="s">
        <v>3564</v>
      </c>
      <c r="B34" s="6" t="s">
        <v>5840</v>
      </c>
      <c r="C34" s="6" t="s">
        <v>5619</v>
      </c>
      <c r="D34" s="6" t="s">
        <v>6053</v>
      </c>
      <c r="E34" s="6">
        <v>1</v>
      </c>
      <c r="F34" s="6" t="s">
        <v>5640</v>
      </c>
      <c r="G34" s="7">
        <v>42751</v>
      </c>
      <c r="H34" s="8">
        <v>42751.425694444442</v>
      </c>
      <c r="I34" s="6" t="b">
        <v>0</v>
      </c>
    </row>
    <row r="35" spans="1:9" x14ac:dyDescent="0.25">
      <c r="A35" s="10" t="s">
        <v>3563</v>
      </c>
      <c r="B35" s="9" t="s">
        <v>5840</v>
      </c>
      <c r="C35" s="9" t="s">
        <v>5619</v>
      </c>
      <c r="D35" s="9" t="s">
        <v>6054</v>
      </c>
      <c r="E35" s="9">
        <v>1</v>
      </c>
      <c r="F35" s="9" t="s">
        <v>5640</v>
      </c>
      <c r="G35" s="10">
        <v>42751</v>
      </c>
      <c r="H35" s="11">
        <v>42751.597222222219</v>
      </c>
      <c r="I35" s="9" t="b">
        <v>0</v>
      </c>
    </row>
    <row r="36" spans="1:9" x14ac:dyDescent="0.25">
      <c r="A36" s="7" t="s">
        <v>3562</v>
      </c>
      <c r="B36" s="6" t="s">
        <v>5852</v>
      </c>
      <c r="C36" s="6" t="s">
        <v>5619</v>
      </c>
      <c r="D36" s="6" t="s">
        <v>6055</v>
      </c>
      <c r="E36" s="6">
        <v>1</v>
      </c>
      <c r="F36" s="6" t="s">
        <v>5641</v>
      </c>
      <c r="G36" s="7">
        <v>42752</v>
      </c>
      <c r="H36" s="8">
        <v>42752.520138888889</v>
      </c>
      <c r="I36" s="6" t="b">
        <v>0</v>
      </c>
    </row>
    <row r="37" spans="1:9" x14ac:dyDescent="0.25">
      <c r="A37" s="10" t="s">
        <v>3561</v>
      </c>
      <c r="B37" s="9" t="s">
        <v>5852</v>
      </c>
      <c r="C37" s="9" t="s">
        <v>5619</v>
      </c>
      <c r="D37" s="9" t="s">
        <v>6056</v>
      </c>
      <c r="E37" s="9">
        <v>1</v>
      </c>
      <c r="F37" s="9" t="s">
        <v>5641</v>
      </c>
      <c r="G37" s="10">
        <v>42752</v>
      </c>
      <c r="H37" s="11">
        <v>42752.668055555558</v>
      </c>
      <c r="I37" s="9" t="b">
        <v>0</v>
      </c>
    </row>
    <row r="38" spans="1:9" x14ac:dyDescent="0.25">
      <c r="A38" s="7" t="s">
        <v>3560</v>
      </c>
      <c r="B38" s="6" t="s">
        <v>5852</v>
      </c>
      <c r="C38" s="6" t="s">
        <v>5619</v>
      </c>
      <c r="D38" s="6" t="s">
        <v>6057</v>
      </c>
      <c r="E38" s="6">
        <v>1</v>
      </c>
      <c r="F38" s="6" t="s">
        <v>5641</v>
      </c>
      <c r="G38" s="7">
        <v>42752</v>
      </c>
      <c r="H38" s="8">
        <v>42752.715277777781</v>
      </c>
      <c r="I38" s="6" t="b">
        <v>1</v>
      </c>
    </row>
    <row r="39" spans="1:9" x14ac:dyDescent="0.25">
      <c r="A39" s="10" t="s">
        <v>3559</v>
      </c>
      <c r="B39" s="9" t="s">
        <v>5852</v>
      </c>
      <c r="C39" s="9" t="s">
        <v>5619</v>
      </c>
      <c r="D39" s="9" t="s">
        <v>6058</v>
      </c>
      <c r="E39" s="9">
        <v>1</v>
      </c>
      <c r="F39" s="9" t="s">
        <v>5641</v>
      </c>
      <c r="G39" s="10">
        <v>42752</v>
      </c>
      <c r="H39" s="11">
        <v>42752.71597222222</v>
      </c>
      <c r="I39" s="9" t="b">
        <v>1</v>
      </c>
    </row>
    <row r="40" spans="1:9" x14ac:dyDescent="0.25">
      <c r="A40" s="7" t="s">
        <v>3558</v>
      </c>
      <c r="B40" s="6" t="s">
        <v>5864</v>
      </c>
      <c r="C40" s="6" t="s">
        <v>5619</v>
      </c>
      <c r="D40" s="6" t="s">
        <v>6059</v>
      </c>
      <c r="E40" s="6">
        <v>1</v>
      </c>
      <c r="F40" s="6" t="s">
        <v>5642</v>
      </c>
      <c r="G40" s="7">
        <v>42753</v>
      </c>
      <c r="H40" s="8">
        <v>42753.560416666667</v>
      </c>
      <c r="I40" s="6" t="b">
        <v>0</v>
      </c>
    </row>
    <row r="41" spans="1:9" x14ac:dyDescent="0.25">
      <c r="A41" s="10" t="s">
        <v>3557</v>
      </c>
      <c r="B41" s="9" t="s">
        <v>5876</v>
      </c>
      <c r="C41" s="9" t="s">
        <v>5619</v>
      </c>
      <c r="D41" s="9" t="s">
        <v>6060</v>
      </c>
      <c r="E41" s="9">
        <v>1</v>
      </c>
      <c r="F41" s="9" t="s">
        <v>5643</v>
      </c>
      <c r="G41" s="10">
        <v>42754</v>
      </c>
      <c r="H41" s="11">
        <v>42754.681944444441</v>
      </c>
      <c r="I41" s="9" t="b">
        <v>0</v>
      </c>
    </row>
    <row r="42" spans="1:9" x14ac:dyDescent="0.25">
      <c r="A42" s="7" t="s">
        <v>3556</v>
      </c>
      <c r="B42" s="6" t="s">
        <v>5876</v>
      </c>
      <c r="C42" s="6" t="s">
        <v>5619</v>
      </c>
      <c r="D42" s="6" t="s">
        <v>6061</v>
      </c>
      <c r="E42" s="6">
        <v>1</v>
      </c>
      <c r="F42" s="6" t="s">
        <v>5643</v>
      </c>
      <c r="G42" s="7">
        <v>42754</v>
      </c>
      <c r="H42" s="8">
        <v>42754.727777777778</v>
      </c>
      <c r="I42" s="6" t="b">
        <v>0</v>
      </c>
    </row>
    <row r="43" spans="1:9" x14ac:dyDescent="0.25">
      <c r="A43" s="10" t="s">
        <v>3555</v>
      </c>
      <c r="B43" s="9" t="s">
        <v>5876</v>
      </c>
      <c r="C43" s="9" t="s">
        <v>5619</v>
      </c>
      <c r="D43" s="9" t="s">
        <v>6062</v>
      </c>
      <c r="E43" s="9">
        <v>1</v>
      </c>
      <c r="F43" s="9" t="s">
        <v>5643</v>
      </c>
      <c r="G43" s="10">
        <v>42754</v>
      </c>
      <c r="H43" s="11">
        <v>42754.749305555553</v>
      </c>
      <c r="I43" s="9" t="b">
        <v>0</v>
      </c>
    </row>
    <row r="44" spans="1:9" x14ac:dyDescent="0.25">
      <c r="A44" s="7" t="s">
        <v>3554</v>
      </c>
      <c r="B44" s="6" t="s">
        <v>5876</v>
      </c>
      <c r="C44" s="6" t="s">
        <v>5619</v>
      </c>
      <c r="D44" s="6" t="s">
        <v>6063</v>
      </c>
      <c r="E44" s="6">
        <v>1</v>
      </c>
      <c r="F44" s="6" t="s">
        <v>5643</v>
      </c>
      <c r="G44" s="7">
        <v>42754</v>
      </c>
      <c r="H44" s="8">
        <v>42754.779166666667</v>
      </c>
      <c r="I44" s="6" t="b">
        <v>0</v>
      </c>
    </row>
    <row r="45" spans="1:9" x14ac:dyDescent="0.25">
      <c r="A45" s="10" t="s">
        <v>3553</v>
      </c>
      <c r="B45" s="9" t="s">
        <v>5876</v>
      </c>
      <c r="C45" s="9" t="s">
        <v>5619</v>
      </c>
      <c r="D45" s="9" t="s">
        <v>6050</v>
      </c>
      <c r="E45" s="9">
        <v>1</v>
      </c>
      <c r="F45" s="9" t="s">
        <v>5643</v>
      </c>
      <c r="G45" s="10">
        <v>42754</v>
      </c>
      <c r="H45" s="11">
        <v>42754.811805555553</v>
      </c>
      <c r="I45" s="9" t="b">
        <v>0</v>
      </c>
    </row>
    <row r="46" spans="1:9" x14ac:dyDescent="0.25">
      <c r="A46" s="7" t="s">
        <v>3552</v>
      </c>
      <c r="B46" s="6" t="s">
        <v>5888</v>
      </c>
      <c r="C46" s="6" t="s">
        <v>5619</v>
      </c>
      <c r="D46" s="6" t="s">
        <v>6064</v>
      </c>
      <c r="E46" s="6">
        <v>1</v>
      </c>
      <c r="F46" s="6" t="s">
        <v>5644</v>
      </c>
      <c r="G46" s="7">
        <v>42755</v>
      </c>
      <c r="H46" s="8">
        <v>42755.418055555558</v>
      </c>
      <c r="I46" s="6" t="b">
        <v>0</v>
      </c>
    </row>
    <row r="47" spans="1:9" x14ac:dyDescent="0.25">
      <c r="A47" s="10" t="s">
        <v>3551</v>
      </c>
      <c r="B47" s="9" t="s">
        <v>5888</v>
      </c>
      <c r="C47" s="9" t="s">
        <v>5619</v>
      </c>
      <c r="D47" s="9" t="s">
        <v>6065</v>
      </c>
      <c r="E47" s="9">
        <v>1</v>
      </c>
      <c r="F47" s="9" t="s">
        <v>5644</v>
      </c>
      <c r="G47" s="10">
        <v>42755</v>
      </c>
      <c r="H47" s="11">
        <v>42755.430555555555</v>
      </c>
      <c r="I47" s="9" t="b">
        <v>0</v>
      </c>
    </row>
    <row r="48" spans="1:9" x14ac:dyDescent="0.25">
      <c r="A48" s="7" t="s">
        <v>3550</v>
      </c>
      <c r="B48" s="6" t="s">
        <v>5888</v>
      </c>
      <c r="C48" s="6" t="s">
        <v>5619</v>
      </c>
      <c r="D48" s="6" t="s">
        <v>6066</v>
      </c>
      <c r="E48" s="6">
        <v>1</v>
      </c>
      <c r="F48" s="6" t="s">
        <v>5644</v>
      </c>
      <c r="G48" s="7">
        <v>42755</v>
      </c>
      <c r="H48" s="8">
        <v>42755.493750000001</v>
      </c>
      <c r="I48" s="6" t="b">
        <v>0</v>
      </c>
    </row>
    <row r="49" spans="1:9" x14ac:dyDescent="0.25">
      <c r="A49" s="10" t="s">
        <v>3549</v>
      </c>
      <c r="B49" s="9" t="s">
        <v>5888</v>
      </c>
      <c r="C49" s="9" t="s">
        <v>5619</v>
      </c>
      <c r="D49" s="9" t="s">
        <v>6067</v>
      </c>
      <c r="E49" s="9">
        <v>1</v>
      </c>
      <c r="F49" s="9" t="s">
        <v>5644</v>
      </c>
      <c r="G49" s="10">
        <v>42755</v>
      </c>
      <c r="H49" s="11">
        <v>42755.525000000001</v>
      </c>
      <c r="I49" s="9" t="b">
        <v>0</v>
      </c>
    </row>
    <row r="50" spans="1:9" x14ac:dyDescent="0.25">
      <c r="A50" s="7" t="s">
        <v>3548</v>
      </c>
      <c r="B50" s="6" t="s">
        <v>5900</v>
      </c>
      <c r="C50" s="6" t="s">
        <v>5619</v>
      </c>
      <c r="D50" s="6" t="s">
        <v>6068</v>
      </c>
      <c r="E50" s="6">
        <v>1</v>
      </c>
      <c r="F50" s="6" t="s">
        <v>5645</v>
      </c>
      <c r="G50" s="7">
        <v>42756</v>
      </c>
      <c r="H50" s="8">
        <v>42756.327777777777</v>
      </c>
      <c r="I50" s="6" t="b">
        <v>0</v>
      </c>
    </row>
    <row r="51" spans="1:9" x14ac:dyDescent="0.25">
      <c r="A51" s="10" t="s">
        <v>3547</v>
      </c>
      <c r="B51" s="9" t="s">
        <v>5900</v>
      </c>
      <c r="C51" s="9" t="s">
        <v>5619</v>
      </c>
      <c r="D51" s="9" t="s">
        <v>6069</v>
      </c>
      <c r="E51" s="9">
        <v>1</v>
      </c>
      <c r="F51" s="9" t="s">
        <v>5645</v>
      </c>
      <c r="G51" s="10">
        <v>42756</v>
      </c>
      <c r="H51" s="11">
        <v>42756.495138888888</v>
      </c>
      <c r="I51" s="9" t="b">
        <v>1</v>
      </c>
    </row>
    <row r="52" spans="1:9" x14ac:dyDescent="0.25">
      <c r="A52" s="7" t="s">
        <v>3546</v>
      </c>
      <c r="B52" s="6" t="s">
        <v>5900</v>
      </c>
      <c r="C52" s="6" t="s">
        <v>5619</v>
      </c>
      <c r="D52" s="6" t="s">
        <v>6070</v>
      </c>
      <c r="E52" s="6">
        <v>1</v>
      </c>
      <c r="F52" s="6" t="s">
        <v>5645</v>
      </c>
      <c r="G52" s="7">
        <v>42756</v>
      </c>
      <c r="H52" s="8">
        <v>42756.495833333334</v>
      </c>
      <c r="I52" s="6" t="b">
        <v>1</v>
      </c>
    </row>
    <row r="53" spans="1:9" x14ac:dyDescent="0.25">
      <c r="A53" s="10" t="s">
        <v>3545</v>
      </c>
      <c r="B53" s="9" t="s">
        <v>5924</v>
      </c>
      <c r="C53" s="9" t="s">
        <v>5619</v>
      </c>
      <c r="D53" s="9" t="s">
        <v>6071</v>
      </c>
      <c r="E53" s="9">
        <v>1</v>
      </c>
      <c r="F53" s="9" t="s">
        <v>5647</v>
      </c>
      <c r="G53" s="10">
        <v>42758</v>
      </c>
      <c r="H53" s="11">
        <v>42758.70208333333</v>
      </c>
      <c r="I53" s="9" t="b">
        <v>0</v>
      </c>
    </row>
    <row r="54" spans="1:9" x14ac:dyDescent="0.25">
      <c r="A54" s="7" t="s">
        <v>3544</v>
      </c>
      <c r="B54" s="6" t="s">
        <v>5924</v>
      </c>
      <c r="C54" s="6" t="s">
        <v>5619</v>
      </c>
      <c r="D54" s="6" t="s">
        <v>6072</v>
      </c>
      <c r="E54" s="6">
        <v>1</v>
      </c>
      <c r="F54" s="6" t="s">
        <v>5647</v>
      </c>
      <c r="G54" s="7">
        <v>42758</v>
      </c>
      <c r="H54" s="8">
        <v>42758.803472222222</v>
      </c>
      <c r="I54" s="6" t="b">
        <v>0</v>
      </c>
    </row>
    <row r="55" spans="1:9" x14ac:dyDescent="0.25">
      <c r="A55" s="10" t="s">
        <v>3543</v>
      </c>
      <c r="B55" s="9" t="s">
        <v>5924</v>
      </c>
      <c r="C55" s="9" t="s">
        <v>5619</v>
      </c>
      <c r="D55" s="9" t="s">
        <v>6073</v>
      </c>
      <c r="E55" s="9">
        <v>1</v>
      </c>
      <c r="F55" s="9" t="s">
        <v>5647</v>
      </c>
      <c r="G55" s="10">
        <v>42758</v>
      </c>
      <c r="H55" s="11">
        <v>42758.897222222222</v>
      </c>
      <c r="I55" s="9" t="b">
        <v>0</v>
      </c>
    </row>
    <row r="56" spans="1:9" x14ac:dyDescent="0.25">
      <c r="A56" s="7" t="s">
        <v>3542</v>
      </c>
      <c r="B56" s="6" t="s">
        <v>5924</v>
      </c>
      <c r="C56" s="6" t="s">
        <v>5619</v>
      </c>
      <c r="D56" s="6" t="s">
        <v>6074</v>
      </c>
      <c r="E56" s="6">
        <v>1</v>
      </c>
      <c r="F56" s="6" t="s">
        <v>5647</v>
      </c>
      <c r="G56" s="7">
        <v>42758</v>
      </c>
      <c r="H56" s="8">
        <v>42758.902777777781</v>
      </c>
      <c r="I56" s="6" t="b">
        <v>0</v>
      </c>
    </row>
    <row r="57" spans="1:9" x14ac:dyDescent="0.25">
      <c r="A57" s="10" t="s">
        <v>3541</v>
      </c>
      <c r="B57" s="9" t="s">
        <v>5936</v>
      </c>
      <c r="C57" s="9" t="s">
        <v>5619</v>
      </c>
      <c r="D57" s="9" t="s">
        <v>6075</v>
      </c>
      <c r="E57" s="9">
        <v>1</v>
      </c>
      <c r="F57" s="9" t="s">
        <v>5648</v>
      </c>
      <c r="G57" s="10">
        <v>42759</v>
      </c>
      <c r="H57" s="11">
        <v>42759.309027777781</v>
      </c>
      <c r="I57" s="9" t="b">
        <v>0</v>
      </c>
    </row>
    <row r="58" spans="1:9" x14ac:dyDescent="0.25">
      <c r="A58" s="7" t="s">
        <v>3540</v>
      </c>
      <c r="B58" s="6" t="s">
        <v>5936</v>
      </c>
      <c r="C58" s="6" t="s">
        <v>5619</v>
      </c>
      <c r="D58" s="6" t="s">
        <v>6051</v>
      </c>
      <c r="E58" s="6">
        <v>1</v>
      </c>
      <c r="F58" s="6" t="s">
        <v>5648</v>
      </c>
      <c r="G58" s="7">
        <v>42759</v>
      </c>
      <c r="H58" s="8">
        <v>42759.53402777778</v>
      </c>
      <c r="I58" s="6" t="b">
        <v>1</v>
      </c>
    </row>
    <row r="59" spans="1:9" x14ac:dyDescent="0.25">
      <c r="A59" s="10" t="s">
        <v>3539</v>
      </c>
      <c r="B59" s="9" t="s">
        <v>5936</v>
      </c>
      <c r="C59" s="9" t="s">
        <v>5619</v>
      </c>
      <c r="D59" s="9" t="s">
        <v>6076</v>
      </c>
      <c r="E59" s="9">
        <v>1</v>
      </c>
      <c r="F59" s="9" t="s">
        <v>5648</v>
      </c>
      <c r="G59" s="10">
        <v>42759</v>
      </c>
      <c r="H59" s="11">
        <v>42759.534722222219</v>
      </c>
      <c r="I59" s="9" t="b">
        <v>1</v>
      </c>
    </row>
    <row r="60" spans="1:9" x14ac:dyDescent="0.25">
      <c r="A60" s="7" t="s">
        <v>3538</v>
      </c>
      <c r="B60" s="6" t="s">
        <v>5948</v>
      </c>
      <c r="C60" s="6" t="s">
        <v>5619</v>
      </c>
      <c r="D60" s="6" t="s">
        <v>6077</v>
      </c>
      <c r="E60" s="6">
        <v>1</v>
      </c>
      <c r="F60" s="6" t="s">
        <v>5649</v>
      </c>
      <c r="G60" s="7">
        <v>42760</v>
      </c>
      <c r="H60" s="8">
        <v>42760.406944444447</v>
      </c>
      <c r="I60" s="6" t="b">
        <v>0</v>
      </c>
    </row>
    <row r="61" spans="1:9" x14ac:dyDescent="0.25">
      <c r="A61" s="10" t="s">
        <v>3537</v>
      </c>
      <c r="B61" s="9" t="s">
        <v>5960</v>
      </c>
      <c r="C61" s="9" t="s">
        <v>5619</v>
      </c>
      <c r="D61" s="9" t="s">
        <v>6068</v>
      </c>
      <c r="E61" s="9">
        <v>1</v>
      </c>
      <c r="F61" s="9" t="s">
        <v>5650</v>
      </c>
      <c r="G61" s="10">
        <v>42761</v>
      </c>
      <c r="H61" s="11">
        <v>42761.327777777777</v>
      </c>
      <c r="I61" s="9" t="b">
        <v>1</v>
      </c>
    </row>
    <row r="62" spans="1:9" x14ac:dyDescent="0.25">
      <c r="A62" s="7" t="s">
        <v>3536</v>
      </c>
      <c r="B62" s="6" t="s">
        <v>5960</v>
      </c>
      <c r="C62" s="6" t="s">
        <v>5619</v>
      </c>
      <c r="D62" s="6" t="s">
        <v>6078</v>
      </c>
      <c r="E62" s="6">
        <v>1</v>
      </c>
      <c r="F62" s="6" t="s">
        <v>5650</v>
      </c>
      <c r="G62" s="7">
        <v>42761</v>
      </c>
      <c r="H62" s="8">
        <v>42761.328472222223</v>
      </c>
      <c r="I62" s="6" t="b">
        <v>1</v>
      </c>
    </row>
    <row r="63" spans="1:9" x14ac:dyDescent="0.25">
      <c r="A63" s="10" t="s">
        <v>3535</v>
      </c>
      <c r="B63" s="9" t="s">
        <v>5960</v>
      </c>
      <c r="C63" s="9" t="s">
        <v>5619</v>
      </c>
      <c r="D63" s="9" t="s">
        <v>6079</v>
      </c>
      <c r="E63" s="9">
        <v>1</v>
      </c>
      <c r="F63" s="9" t="s">
        <v>5650</v>
      </c>
      <c r="G63" s="10">
        <v>42761</v>
      </c>
      <c r="H63" s="11">
        <v>42761.364583333336</v>
      </c>
      <c r="I63" s="9" t="b">
        <v>1</v>
      </c>
    </row>
    <row r="64" spans="1:9" x14ac:dyDescent="0.25">
      <c r="A64" s="7" t="s">
        <v>3534</v>
      </c>
      <c r="B64" s="6" t="s">
        <v>5960</v>
      </c>
      <c r="C64" s="6" t="s">
        <v>5619</v>
      </c>
      <c r="D64" s="6" t="s">
        <v>6080</v>
      </c>
      <c r="E64" s="6">
        <v>1</v>
      </c>
      <c r="F64" s="6" t="s">
        <v>5650</v>
      </c>
      <c r="G64" s="7">
        <v>42761</v>
      </c>
      <c r="H64" s="8">
        <v>42761.365277777775</v>
      </c>
      <c r="I64" s="6" t="b">
        <v>1</v>
      </c>
    </row>
    <row r="65" spans="1:9" x14ac:dyDescent="0.25">
      <c r="A65" s="10" t="s">
        <v>3533</v>
      </c>
      <c r="B65" s="9" t="s">
        <v>5984</v>
      </c>
      <c r="C65" s="9" t="s">
        <v>5619</v>
      </c>
      <c r="D65" s="9" t="s">
        <v>6081</v>
      </c>
      <c r="E65" s="9">
        <v>1</v>
      </c>
      <c r="F65" s="9" t="s">
        <v>5652</v>
      </c>
      <c r="G65" s="10">
        <v>42763</v>
      </c>
      <c r="H65" s="11">
        <v>42763.442361111112</v>
      </c>
      <c r="I65" s="9" t="b">
        <v>0</v>
      </c>
    </row>
    <row r="66" spans="1:9" x14ac:dyDescent="0.25">
      <c r="A66" s="7" t="s">
        <v>3532</v>
      </c>
      <c r="B66" s="6" t="s">
        <v>5984</v>
      </c>
      <c r="C66" s="6" t="s">
        <v>5619</v>
      </c>
      <c r="D66" s="6" t="s">
        <v>6082</v>
      </c>
      <c r="E66" s="6">
        <v>1</v>
      </c>
      <c r="F66" s="6" t="s">
        <v>5652</v>
      </c>
      <c r="G66" s="7">
        <v>42763</v>
      </c>
      <c r="H66" s="8">
        <v>42763.699305555558</v>
      </c>
      <c r="I66" s="6" t="b">
        <v>0</v>
      </c>
    </row>
    <row r="67" spans="1:9" x14ac:dyDescent="0.25">
      <c r="A67" s="10" t="s">
        <v>3531</v>
      </c>
      <c r="B67" s="9" t="s">
        <v>5984</v>
      </c>
      <c r="C67" s="9" t="s">
        <v>5619</v>
      </c>
      <c r="D67" s="9" t="s">
        <v>6083</v>
      </c>
      <c r="E67" s="9">
        <v>1</v>
      </c>
      <c r="F67" s="9" t="s">
        <v>5652</v>
      </c>
      <c r="G67" s="10">
        <v>42763</v>
      </c>
      <c r="H67" s="11">
        <v>42763.840277777781</v>
      </c>
      <c r="I67" s="9" t="b">
        <v>0</v>
      </c>
    </row>
    <row r="68" spans="1:9" x14ac:dyDescent="0.25">
      <c r="A68" s="7" t="s">
        <v>3530</v>
      </c>
      <c r="B68" s="6" t="s">
        <v>6007</v>
      </c>
      <c r="C68" s="6" t="s">
        <v>5619</v>
      </c>
      <c r="D68" s="6" t="s">
        <v>6084</v>
      </c>
      <c r="E68" s="6">
        <v>1</v>
      </c>
      <c r="F68" s="6" t="s">
        <v>5654</v>
      </c>
      <c r="G68" s="7">
        <v>42765</v>
      </c>
      <c r="H68" s="8">
        <v>42765.559027777781</v>
      </c>
      <c r="I68" s="6" t="b">
        <v>0</v>
      </c>
    </row>
    <row r="69" spans="1:9" x14ac:dyDescent="0.25">
      <c r="A69" s="10" t="s">
        <v>3529</v>
      </c>
      <c r="B69" s="9" t="s">
        <v>6007</v>
      </c>
      <c r="C69" s="9" t="s">
        <v>5619</v>
      </c>
      <c r="D69" s="9" t="s">
        <v>6085</v>
      </c>
      <c r="E69" s="9">
        <v>1</v>
      </c>
      <c r="F69" s="9" t="s">
        <v>5654</v>
      </c>
      <c r="G69" s="10">
        <v>42765</v>
      </c>
      <c r="H69" s="11">
        <v>42765.690972222219</v>
      </c>
      <c r="I69" s="9" t="b">
        <v>0</v>
      </c>
    </row>
    <row r="70" spans="1:9" x14ac:dyDescent="0.25">
      <c r="A70" s="7" t="s">
        <v>3528</v>
      </c>
      <c r="B70" s="6" t="s">
        <v>6007</v>
      </c>
      <c r="C70" s="6" t="s">
        <v>5619</v>
      </c>
      <c r="D70" s="6" t="s">
        <v>6086</v>
      </c>
      <c r="E70" s="6">
        <v>1</v>
      </c>
      <c r="F70" s="6" t="s">
        <v>5654</v>
      </c>
      <c r="G70" s="7">
        <v>42765</v>
      </c>
      <c r="H70" s="8">
        <v>42765.724999999999</v>
      </c>
      <c r="I70" s="6" t="b">
        <v>0</v>
      </c>
    </row>
    <row r="71" spans="1:9" x14ac:dyDescent="0.25">
      <c r="A71" s="10" t="s">
        <v>3527</v>
      </c>
      <c r="B71" s="9" t="s">
        <v>6007</v>
      </c>
      <c r="C71" s="9" t="s">
        <v>5619</v>
      </c>
      <c r="D71" s="9" t="s">
        <v>6087</v>
      </c>
      <c r="E71" s="9">
        <v>1</v>
      </c>
      <c r="F71" s="9" t="s">
        <v>5654</v>
      </c>
      <c r="G71" s="10">
        <v>42765</v>
      </c>
      <c r="H71" s="11">
        <v>42765.929166666669</v>
      </c>
      <c r="I71" s="9" t="b">
        <v>0</v>
      </c>
    </row>
    <row r="72" spans="1:9" x14ac:dyDescent="0.25">
      <c r="A72" s="7" t="s">
        <v>3526</v>
      </c>
      <c r="B72" s="6" t="s">
        <v>6017</v>
      </c>
      <c r="C72" s="6" t="s">
        <v>5619</v>
      </c>
      <c r="D72" s="6" t="s">
        <v>6088</v>
      </c>
      <c r="E72" s="6">
        <v>1</v>
      </c>
      <c r="F72" s="6" t="s">
        <v>5655</v>
      </c>
      <c r="G72" s="7">
        <v>42766</v>
      </c>
      <c r="H72" s="8">
        <v>42766.400000000001</v>
      </c>
      <c r="I72" s="6" t="b">
        <v>1</v>
      </c>
    </row>
    <row r="73" spans="1:9" x14ac:dyDescent="0.25">
      <c r="A73" s="10" t="s">
        <v>3525</v>
      </c>
      <c r="B73" s="9" t="s">
        <v>6017</v>
      </c>
      <c r="C73" s="9" t="s">
        <v>5619</v>
      </c>
      <c r="D73" s="9" t="s">
        <v>6089</v>
      </c>
      <c r="E73" s="9">
        <v>1</v>
      </c>
      <c r="F73" s="9" t="s">
        <v>5655</v>
      </c>
      <c r="G73" s="10">
        <v>42766</v>
      </c>
      <c r="H73" s="11">
        <v>42766.400694444441</v>
      </c>
      <c r="I73" s="9" t="b">
        <v>1</v>
      </c>
    </row>
    <row r="74" spans="1:9" x14ac:dyDescent="0.25">
      <c r="A74" s="7" t="s">
        <v>3524</v>
      </c>
      <c r="B74" s="6" t="s">
        <v>5659</v>
      </c>
      <c r="C74" s="6" t="s">
        <v>5619</v>
      </c>
      <c r="D74" s="6" t="s">
        <v>6027</v>
      </c>
      <c r="E74" s="6">
        <v>2</v>
      </c>
      <c r="F74" s="6" t="s">
        <v>5625</v>
      </c>
      <c r="G74" s="7">
        <v>42767</v>
      </c>
      <c r="H74" s="8">
        <v>42767.354861111111</v>
      </c>
      <c r="I74" s="6" t="b">
        <v>1</v>
      </c>
    </row>
    <row r="75" spans="1:9" x14ac:dyDescent="0.25">
      <c r="A75" s="10" t="s">
        <v>3523</v>
      </c>
      <c r="B75" s="9" t="s">
        <v>5659</v>
      </c>
      <c r="C75" s="9" t="s">
        <v>5619</v>
      </c>
      <c r="D75" s="9" t="s">
        <v>6090</v>
      </c>
      <c r="E75" s="9">
        <v>2</v>
      </c>
      <c r="F75" s="9" t="s">
        <v>5625</v>
      </c>
      <c r="G75" s="10">
        <v>42767</v>
      </c>
      <c r="H75" s="11">
        <v>42767.355555555558</v>
      </c>
      <c r="I75" s="9" t="b">
        <v>1</v>
      </c>
    </row>
    <row r="76" spans="1:9" x14ac:dyDescent="0.25">
      <c r="A76" s="7" t="s">
        <v>3522</v>
      </c>
      <c r="B76" s="6" t="s">
        <v>5659</v>
      </c>
      <c r="C76" s="6" t="s">
        <v>5619</v>
      </c>
      <c r="D76" s="6" t="s">
        <v>6091</v>
      </c>
      <c r="E76" s="6">
        <v>2</v>
      </c>
      <c r="F76" s="6" t="s">
        <v>5625</v>
      </c>
      <c r="G76" s="7">
        <v>42767</v>
      </c>
      <c r="H76" s="8">
        <v>42767.356249999997</v>
      </c>
      <c r="I76" s="6" t="b">
        <v>1</v>
      </c>
    </row>
    <row r="77" spans="1:9" x14ac:dyDescent="0.25">
      <c r="A77" s="10" t="s">
        <v>3521</v>
      </c>
      <c r="B77" s="9" t="s">
        <v>5659</v>
      </c>
      <c r="C77" s="9" t="s">
        <v>5619</v>
      </c>
      <c r="D77" s="9" t="s">
        <v>6092</v>
      </c>
      <c r="E77" s="9">
        <v>2</v>
      </c>
      <c r="F77" s="9" t="s">
        <v>5625</v>
      </c>
      <c r="G77" s="10">
        <v>42767</v>
      </c>
      <c r="H77" s="11">
        <v>42767.369444444441</v>
      </c>
      <c r="I77" s="9" t="b">
        <v>0</v>
      </c>
    </row>
    <row r="78" spans="1:9" x14ac:dyDescent="0.25">
      <c r="A78" s="7" t="s">
        <v>3520</v>
      </c>
      <c r="B78" s="6" t="s">
        <v>5659</v>
      </c>
      <c r="C78" s="6" t="s">
        <v>5619</v>
      </c>
      <c r="D78" s="6" t="s">
        <v>6093</v>
      </c>
      <c r="E78" s="6">
        <v>2</v>
      </c>
      <c r="F78" s="6" t="s">
        <v>5625</v>
      </c>
      <c r="G78" s="7">
        <v>42767</v>
      </c>
      <c r="H78" s="8">
        <v>42767.388888888891</v>
      </c>
      <c r="I78" s="6" t="b">
        <v>0</v>
      </c>
    </row>
    <row r="79" spans="1:9" x14ac:dyDescent="0.25">
      <c r="A79" s="10" t="s">
        <v>3519</v>
      </c>
      <c r="B79" s="9" t="s">
        <v>5659</v>
      </c>
      <c r="C79" s="9" t="s">
        <v>5619</v>
      </c>
      <c r="D79" s="9" t="s">
        <v>6094</v>
      </c>
      <c r="E79" s="9">
        <v>2</v>
      </c>
      <c r="F79" s="9" t="s">
        <v>5625</v>
      </c>
      <c r="G79" s="10">
        <v>42767</v>
      </c>
      <c r="H79" s="11">
        <v>42767.474305555559</v>
      </c>
      <c r="I79" s="9" t="b">
        <v>1</v>
      </c>
    </row>
    <row r="80" spans="1:9" x14ac:dyDescent="0.25">
      <c r="A80" s="7" t="s">
        <v>3518</v>
      </c>
      <c r="B80" s="6" t="s">
        <v>5659</v>
      </c>
      <c r="C80" s="6" t="s">
        <v>5619</v>
      </c>
      <c r="D80" s="6" t="s">
        <v>6095</v>
      </c>
      <c r="E80" s="6">
        <v>2</v>
      </c>
      <c r="F80" s="6" t="s">
        <v>5625</v>
      </c>
      <c r="G80" s="7">
        <v>42767</v>
      </c>
      <c r="H80" s="8">
        <v>42767.474999999999</v>
      </c>
      <c r="I80" s="6" t="b">
        <v>1</v>
      </c>
    </row>
    <row r="81" spans="1:9" x14ac:dyDescent="0.25">
      <c r="A81" s="10" t="s">
        <v>3517</v>
      </c>
      <c r="B81" s="9" t="s">
        <v>5659</v>
      </c>
      <c r="C81" s="9" t="s">
        <v>5619</v>
      </c>
      <c r="D81" s="9" t="s">
        <v>6096</v>
      </c>
      <c r="E81" s="9">
        <v>2</v>
      </c>
      <c r="F81" s="9" t="s">
        <v>5625</v>
      </c>
      <c r="G81" s="10">
        <v>42767</v>
      </c>
      <c r="H81" s="11">
        <v>42767.652083333334</v>
      </c>
      <c r="I81" s="9" t="b">
        <v>0</v>
      </c>
    </row>
    <row r="82" spans="1:9" x14ac:dyDescent="0.25">
      <c r="A82" s="7" t="s">
        <v>3516</v>
      </c>
      <c r="B82" s="6" t="s">
        <v>5659</v>
      </c>
      <c r="C82" s="6" t="s">
        <v>5619</v>
      </c>
      <c r="D82" s="6" t="s">
        <v>6097</v>
      </c>
      <c r="E82" s="6">
        <v>2</v>
      </c>
      <c r="F82" s="6" t="s">
        <v>5625</v>
      </c>
      <c r="G82" s="7">
        <v>42767</v>
      </c>
      <c r="H82" s="8">
        <v>42767.695833333331</v>
      </c>
      <c r="I82" s="6" t="b">
        <v>0</v>
      </c>
    </row>
    <row r="83" spans="1:9" x14ac:dyDescent="0.25">
      <c r="A83" s="10" t="s">
        <v>3515</v>
      </c>
      <c r="B83" s="9" t="s">
        <v>5659</v>
      </c>
      <c r="C83" s="9" t="s">
        <v>5619</v>
      </c>
      <c r="D83" s="9" t="s">
        <v>6098</v>
      </c>
      <c r="E83" s="9">
        <v>2</v>
      </c>
      <c r="F83" s="9" t="s">
        <v>5625</v>
      </c>
      <c r="G83" s="10">
        <v>42767</v>
      </c>
      <c r="H83" s="11">
        <v>42767.775000000001</v>
      </c>
      <c r="I83" s="9" t="b">
        <v>0</v>
      </c>
    </row>
    <row r="84" spans="1:9" x14ac:dyDescent="0.25">
      <c r="A84" s="7" t="s">
        <v>3514</v>
      </c>
      <c r="B84" s="6" t="s">
        <v>5683</v>
      </c>
      <c r="C84" s="6" t="s">
        <v>5619</v>
      </c>
      <c r="D84" s="6" t="s">
        <v>6099</v>
      </c>
      <c r="E84" s="6">
        <v>2</v>
      </c>
      <c r="F84" s="6" t="s">
        <v>5627</v>
      </c>
      <c r="G84" s="7">
        <v>42769</v>
      </c>
      <c r="H84" s="8">
        <v>42769.337500000001</v>
      </c>
      <c r="I84" s="6" t="b">
        <v>0</v>
      </c>
    </row>
    <row r="85" spans="1:9" x14ac:dyDescent="0.25">
      <c r="A85" s="10" t="s">
        <v>3513</v>
      </c>
      <c r="B85" s="9" t="s">
        <v>5683</v>
      </c>
      <c r="C85" s="9" t="s">
        <v>5619</v>
      </c>
      <c r="D85" s="9" t="s">
        <v>6100</v>
      </c>
      <c r="E85" s="9">
        <v>2</v>
      </c>
      <c r="F85" s="9" t="s">
        <v>5627</v>
      </c>
      <c r="G85" s="10">
        <v>42769</v>
      </c>
      <c r="H85" s="11">
        <v>42769.861111111109</v>
      </c>
      <c r="I85" s="9" t="b">
        <v>0</v>
      </c>
    </row>
    <row r="86" spans="1:9" x14ac:dyDescent="0.25">
      <c r="A86" s="7" t="s">
        <v>3512</v>
      </c>
      <c r="B86" s="6" t="s">
        <v>5719</v>
      </c>
      <c r="C86" s="6" t="s">
        <v>5619</v>
      </c>
      <c r="D86" s="6" t="s">
        <v>6101</v>
      </c>
      <c r="E86" s="6">
        <v>2</v>
      </c>
      <c r="F86" s="6" t="s">
        <v>5630</v>
      </c>
      <c r="G86" s="7">
        <v>42772</v>
      </c>
      <c r="H86" s="8">
        <v>42772.342361111114</v>
      </c>
      <c r="I86" s="6" t="b">
        <v>0</v>
      </c>
    </row>
    <row r="87" spans="1:9" x14ac:dyDescent="0.25">
      <c r="A87" s="10" t="s">
        <v>3511</v>
      </c>
      <c r="B87" s="9" t="s">
        <v>5719</v>
      </c>
      <c r="C87" s="9" t="s">
        <v>5619</v>
      </c>
      <c r="D87" s="9" t="s">
        <v>6102</v>
      </c>
      <c r="E87" s="9">
        <v>2</v>
      </c>
      <c r="F87" s="9" t="s">
        <v>5630</v>
      </c>
      <c r="G87" s="10">
        <v>42772</v>
      </c>
      <c r="H87" s="11">
        <v>42772.59097222222</v>
      </c>
      <c r="I87" s="9" t="b">
        <v>1</v>
      </c>
    </row>
    <row r="88" spans="1:9" x14ac:dyDescent="0.25">
      <c r="A88" s="7" t="s">
        <v>3510</v>
      </c>
      <c r="B88" s="6" t="s">
        <v>5719</v>
      </c>
      <c r="C88" s="6" t="s">
        <v>5619</v>
      </c>
      <c r="D88" s="6" t="s">
        <v>6022</v>
      </c>
      <c r="E88" s="6">
        <v>2</v>
      </c>
      <c r="F88" s="6" t="s">
        <v>5630</v>
      </c>
      <c r="G88" s="7">
        <v>42772</v>
      </c>
      <c r="H88" s="8">
        <v>42772.591666666667</v>
      </c>
      <c r="I88" s="6" t="b">
        <v>1</v>
      </c>
    </row>
    <row r="89" spans="1:9" x14ac:dyDescent="0.25">
      <c r="A89" s="10" t="s">
        <v>3509</v>
      </c>
      <c r="B89" s="9" t="s">
        <v>5719</v>
      </c>
      <c r="C89" s="9" t="s">
        <v>5619</v>
      </c>
      <c r="D89" s="9" t="s">
        <v>6049</v>
      </c>
      <c r="E89" s="9">
        <v>2</v>
      </c>
      <c r="F89" s="9" t="s">
        <v>5630</v>
      </c>
      <c r="G89" s="10">
        <v>42772</v>
      </c>
      <c r="H89" s="11">
        <v>42772.804861111108</v>
      </c>
      <c r="I89" s="9" t="b">
        <v>0</v>
      </c>
    </row>
    <row r="90" spans="1:9" x14ac:dyDescent="0.25">
      <c r="A90" s="7" t="s">
        <v>3508</v>
      </c>
      <c r="B90" s="6" t="s">
        <v>5731</v>
      </c>
      <c r="C90" s="6" t="s">
        <v>5619</v>
      </c>
      <c r="D90" s="6" t="s">
        <v>6102</v>
      </c>
      <c r="E90" s="6">
        <v>2</v>
      </c>
      <c r="F90" s="6" t="s">
        <v>5631</v>
      </c>
      <c r="G90" s="7">
        <v>42773</v>
      </c>
      <c r="H90" s="8">
        <v>42773.59097222222</v>
      </c>
      <c r="I90" s="6" t="b">
        <v>0</v>
      </c>
    </row>
    <row r="91" spans="1:9" x14ac:dyDescent="0.25">
      <c r="A91" s="10" t="s">
        <v>3507</v>
      </c>
      <c r="B91" s="9" t="s">
        <v>5731</v>
      </c>
      <c r="C91" s="9" t="s">
        <v>5619</v>
      </c>
      <c r="D91" s="9" t="s">
        <v>6103</v>
      </c>
      <c r="E91" s="9">
        <v>2</v>
      </c>
      <c r="F91" s="9" t="s">
        <v>5631</v>
      </c>
      <c r="G91" s="10">
        <v>42773</v>
      </c>
      <c r="H91" s="11">
        <v>42773.674305555556</v>
      </c>
      <c r="I91" s="9" t="b">
        <v>0</v>
      </c>
    </row>
    <row r="92" spans="1:9" x14ac:dyDescent="0.25">
      <c r="A92" s="7" t="s">
        <v>3506</v>
      </c>
      <c r="B92" s="6" t="s">
        <v>5743</v>
      </c>
      <c r="C92" s="6" t="s">
        <v>5619</v>
      </c>
      <c r="D92" s="6" t="s">
        <v>6104</v>
      </c>
      <c r="E92" s="6">
        <v>2</v>
      </c>
      <c r="F92" s="6" t="s">
        <v>5632</v>
      </c>
      <c r="G92" s="7">
        <v>42774</v>
      </c>
      <c r="H92" s="8">
        <v>42774.486111111109</v>
      </c>
      <c r="I92" s="6" t="b">
        <v>0</v>
      </c>
    </row>
    <row r="93" spans="1:9" x14ac:dyDescent="0.25">
      <c r="A93" s="10" t="s">
        <v>3505</v>
      </c>
      <c r="B93" s="9" t="s">
        <v>5743</v>
      </c>
      <c r="C93" s="9" t="s">
        <v>5619</v>
      </c>
      <c r="D93" s="9" t="s">
        <v>6055</v>
      </c>
      <c r="E93" s="9">
        <v>2</v>
      </c>
      <c r="F93" s="9" t="s">
        <v>5632</v>
      </c>
      <c r="G93" s="10">
        <v>42774</v>
      </c>
      <c r="H93" s="11">
        <v>42774.520138888889</v>
      </c>
      <c r="I93" s="9" t="b">
        <v>0</v>
      </c>
    </row>
    <row r="94" spans="1:9" x14ac:dyDescent="0.25">
      <c r="A94" s="7" t="s">
        <v>3504</v>
      </c>
      <c r="B94" s="6" t="s">
        <v>5743</v>
      </c>
      <c r="C94" s="6" t="s">
        <v>5619</v>
      </c>
      <c r="D94" s="6" t="s">
        <v>6105</v>
      </c>
      <c r="E94" s="6">
        <v>2</v>
      </c>
      <c r="F94" s="6" t="s">
        <v>5632</v>
      </c>
      <c r="G94" s="7">
        <v>42774</v>
      </c>
      <c r="H94" s="8">
        <v>42774.571527777778</v>
      </c>
      <c r="I94" s="6" t="b">
        <v>0</v>
      </c>
    </row>
    <row r="95" spans="1:9" x14ac:dyDescent="0.25">
      <c r="A95" s="10" t="s">
        <v>3503</v>
      </c>
      <c r="B95" s="9" t="s">
        <v>5743</v>
      </c>
      <c r="C95" s="9" t="s">
        <v>5619</v>
      </c>
      <c r="D95" s="9" t="s">
        <v>6106</v>
      </c>
      <c r="E95" s="9">
        <v>2</v>
      </c>
      <c r="F95" s="9" t="s">
        <v>5632</v>
      </c>
      <c r="G95" s="10">
        <v>42774</v>
      </c>
      <c r="H95" s="11">
        <v>42774.822916666664</v>
      </c>
      <c r="I95" s="9" t="b">
        <v>0</v>
      </c>
    </row>
    <row r="96" spans="1:9" x14ac:dyDescent="0.25">
      <c r="A96" s="7" t="s">
        <v>3502</v>
      </c>
      <c r="B96" s="6" t="s">
        <v>5755</v>
      </c>
      <c r="C96" s="6" t="s">
        <v>5619</v>
      </c>
      <c r="D96" s="6" t="s">
        <v>6107</v>
      </c>
      <c r="E96" s="6">
        <v>2</v>
      </c>
      <c r="F96" s="6" t="s">
        <v>5633</v>
      </c>
      <c r="G96" s="7">
        <v>42775</v>
      </c>
      <c r="H96" s="8">
        <v>42775.64166666667</v>
      </c>
      <c r="I96" s="6" t="b">
        <v>0</v>
      </c>
    </row>
    <row r="97" spans="1:9" x14ac:dyDescent="0.25">
      <c r="A97" s="10" t="s">
        <v>3501</v>
      </c>
      <c r="B97" s="9" t="s">
        <v>5755</v>
      </c>
      <c r="C97" s="9" t="s">
        <v>5619</v>
      </c>
      <c r="D97" s="9" t="s">
        <v>6108</v>
      </c>
      <c r="E97" s="9">
        <v>2</v>
      </c>
      <c r="F97" s="9" t="s">
        <v>5633</v>
      </c>
      <c r="G97" s="10">
        <v>42775</v>
      </c>
      <c r="H97" s="11">
        <v>42775.729861111111</v>
      </c>
      <c r="I97" s="9" t="b">
        <v>0</v>
      </c>
    </row>
    <row r="98" spans="1:9" x14ac:dyDescent="0.25">
      <c r="A98" s="7" t="s">
        <v>3500</v>
      </c>
      <c r="B98" s="6" t="s">
        <v>5755</v>
      </c>
      <c r="C98" s="6" t="s">
        <v>5619</v>
      </c>
      <c r="D98" s="6" t="s">
        <v>6109</v>
      </c>
      <c r="E98" s="6">
        <v>2</v>
      </c>
      <c r="F98" s="6" t="s">
        <v>5633</v>
      </c>
      <c r="G98" s="7">
        <v>42775</v>
      </c>
      <c r="H98" s="8">
        <v>42775.772916666669</v>
      </c>
      <c r="I98" s="6" t="b">
        <v>0</v>
      </c>
    </row>
    <row r="99" spans="1:9" x14ac:dyDescent="0.25">
      <c r="A99" s="10" t="s">
        <v>3499</v>
      </c>
      <c r="B99" s="9" t="s">
        <v>5767</v>
      </c>
      <c r="C99" s="9" t="s">
        <v>5619</v>
      </c>
      <c r="D99" s="9" t="s">
        <v>6087</v>
      </c>
      <c r="E99" s="9">
        <v>2</v>
      </c>
      <c r="F99" s="9" t="s">
        <v>5634</v>
      </c>
      <c r="G99" s="10">
        <v>42776</v>
      </c>
      <c r="H99" s="11">
        <v>42776.929166666669</v>
      </c>
      <c r="I99" s="9" t="b">
        <v>0</v>
      </c>
    </row>
    <row r="100" spans="1:9" x14ac:dyDescent="0.25">
      <c r="A100" s="7" t="s">
        <v>3498</v>
      </c>
      <c r="B100" s="6" t="s">
        <v>5779</v>
      </c>
      <c r="C100" s="6" t="s">
        <v>5619</v>
      </c>
      <c r="D100" s="6" t="s">
        <v>6097</v>
      </c>
      <c r="E100" s="6">
        <v>2</v>
      </c>
      <c r="F100" s="6" t="s">
        <v>5635</v>
      </c>
      <c r="G100" s="7">
        <v>42777</v>
      </c>
      <c r="H100" s="8">
        <v>42777.695833333331</v>
      </c>
      <c r="I100" s="6" t="b">
        <v>0</v>
      </c>
    </row>
    <row r="101" spans="1:9" x14ac:dyDescent="0.25">
      <c r="A101" s="10" t="s">
        <v>3497</v>
      </c>
      <c r="B101" s="9" t="s">
        <v>5791</v>
      </c>
      <c r="C101" s="9" t="s">
        <v>5619</v>
      </c>
      <c r="D101" s="9" t="s">
        <v>6110</v>
      </c>
      <c r="E101" s="9">
        <v>2</v>
      </c>
      <c r="F101" s="9" t="s">
        <v>5636</v>
      </c>
      <c r="G101" s="10">
        <v>42778</v>
      </c>
      <c r="H101" s="11">
        <v>42778.460416666669</v>
      </c>
      <c r="I101" s="9" t="b">
        <v>0</v>
      </c>
    </row>
    <row r="102" spans="1:9" x14ac:dyDescent="0.25">
      <c r="A102" s="7" t="s">
        <v>3496</v>
      </c>
      <c r="B102" s="6" t="s">
        <v>5791</v>
      </c>
      <c r="C102" s="6" t="s">
        <v>5619</v>
      </c>
      <c r="D102" s="6" t="s">
        <v>6111</v>
      </c>
      <c r="E102" s="6">
        <v>2</v>
      </c>
      <c r="F102" s="6" t="s">
        <v>5636</v>
      </c>
      <c r="G102" s="7">
        <v>42778</v>
      </c>
      <c r="H102" s="8">
        <v>42778.580555555556</v>
      </c>
      <c r="I102" s="6" t="b">
        <v>0</v>
      </c>
    </row>
    <row r="103" spans="1:9" x14ac:dyDescent="0.25">
      <c r="A103" s="10" t="s">
        <v>3495</v>
      </c>
      <c r="B103" s="9" t="s">
        <v>5815</v>
      </c>
      <c r="C103" s="9" t="s">
        <v>5619</v>
      </c>
      <c r="D103" s="9" t="s">
        <v>6112</v>
      </c>
      <c r="E103" s="9">
        <v>2</v>
      </c>
      <c r="F103" s="9" t="s">
        <v>5638</v>
      </c>
      <c r="G103" s="10">
        <v>42780</v>
      </c>
      <c r="H103" s="11">
        <v>42780.712500000001</v>
      </c>
      <c r="I103" s="9" t="b">
        <v>1</v>
      </c>
    </row>
    <row r="104" spans="1:9" x14ac:dyDescent="0.25">
      <c r="A104" s="7" t="s">
        <v>3494</v>
      </c>
      <c r="B104" s="6" t="s">
        <v>5815</v>
      </c>
      <c r="C104" s="6" t="s">
        <v>5619</v>
      </c>
      <c r="D104" s="6" t="s">
        <v>6113</v>
      </c>
      <c r="E104" s="6">
        <v>2</v>
      </c>
      <c r="F104" s="6" t="s">
        <v>5638</v>
      </c>
      <c r="G104" s="7">
        <v>42780</v>
      </c>
      <c r="H104" s="8">
        <v>42780.713194444441</v>
      </c>
      <c r="I104" s="6" t="b">
        <v>1</v>
      </c>
    </row>
    <row r="105" spans="1:9" x14ac:dyDescent="0.25">
      <c r="A105" s="10" t="s">
        <v>3493</v>
      </c>
      <c r="B105" s="9" t="s">
        <v>5827</v>
      </c>
      <c r="C105" s="9" t="s">
        <v>5619</v>
      </c>
      <c r="D105" s="9" t="s">
        <v>6114</v>
      </c>
      <c r="E105" s="9">
        <v>2</v>
      </c>
      <c r="F105" s="9" t="s">
        <v>5639</v>
      </c>
      <c r="G105" s="10">
        <v>42781</v>
      </c>
      <c r="H105" s="11">
        <v>42781.36041666667</v>
      </c>
      <c r="I105" s="9" t="b">
        <v>1</v>
      </c>
    </row>
    <row r="106" spans="1:9" x14ac:dyDescent="0.25">
      <c r="A106" s="7" t="s">
        <v>3492</v>
      </c>
      <c r="B106" s="6" t="s">
        <v>5827</v>
      </c>
      <c r="C106" s="6" t="s">
        <v>5619</v>
      </c>
      <c r="D106" s="6" t="s">
        <v>6115</v>
      </c>
      <c r="E106" s="6">
        <v>2</v>
      </c>
      <c r="F106" s="6" t="s">
        <v>5639</v>
      </c>
      <c r="G106" s="7">
        <v>42781</v>
      </c>
      <c r="H106" s="8">
        <v>42781.361805555556</v>
      </c>
      <c r="I106" s="6" t="b">
        <v>1</v>
      </c>
    </row>
    <row r="107" spans="1:9" x14ac:dyDescent="0.25">
      <c r="A107" s="10" t="s">
        <v>3491</v>
      </c>
      <c r="B107" s="9" t="s">
        <v>5827</v>
      </c>
      <c r="C107" s="9" t="s">
        <v>5619</v>
      </c>
      <c r="D107" s="9" t="s">
        <v>6116</v>
      </c>
      <c r="E107" s="9">
        <v>2</v>
      </c>
      <c r="F107" s="9" t="s">
        <v>5639</v>
      </c>
      <c r="G107" s="10">
        <v>42781</v>
      </c>
      <c r="H107" s="11">
        <v>42781.362500000003</v>
      </c>
      <c r="I107" s="9" t="b">
        <v>1</v>
      </c>
    </row>
    <row r="108" spans="1:9" x14ac:dyDescent="0.25">
      <c r="A108" s="7" t="s">
        <v>3490</v>
      </c>
      <c r="B108" s="6" t="s">
        <v>5827</v>
      </c>
      <c r="C108" s="6" t="s">
        <v>5619</v>
      </c>
      <c r="D108" s="6" t="s">
        <v>6117</v>
      </c>
      <c r="E108" s="6">
        <v>2</v>
      </c>
      <c r="F108" s="6" t="s">
        <v>5639</v>
      </c>
      <c r="G108" s="7">
        <v>42781</v>
      </c>
      <c r="H108" s="8">
        <v>42781.545138888891</v>
      </c>
      <c r="I108" s="6" t="b">
        <v>0</v>
      </c>
    </row>
    <row r="109" spans="1:9" x14ac:dyDescent="0.25">
      <c r="A109" s="10" t="s">
        <v>3489</v>
      </c>
      <c r="B109" s="9" t="s">
        <v>5827</v>
      </c>
      <c r="C109" s="9" t="s">
        <v>5619</v>
      </c>
      <c r="D109" s="9" t="s">
        <v>6118</v>
      </c>
      <c r="E109" s="9">
        <v>2</v>
      </c>
      <c r="F109" s="9" t="s">
        <v>5639</v>
      </c>
      <c r="G109" s="10">
        <v>42781</v>
      </c>
      <c r="H109" s="11">
        <v>42781.606249999997</v>
      </c>
      <c r="I109" s="9" t="b">
        <v>0</v>
      </c>
    </row>
    <row r="110" spans="1:9" x14ac:dyDescent="0.25">
      <c r="A110" s="7" t="s">
        <v>3488</v>
      </c>
      <c r="B110" s="6" t="s">
        <v>5827</v>
      </c>
      <c r="C110" s="6" t="s">
        <v>5619</v>
      </c>
      <c r="D110" s="6" t="s">
        <v>6119</v>
      </c>
      <c r="E110" s="6">
        <v>2</v>
      </c>
      <c r="F110" s="6" t="s">
        <v>5639</v>
      </c>
      <c r="G110" s="7">
        <v>42781</v>
      </c>
      <c r="H110" s="8">
        <v>42781.776388888888</v>
      </c>
      <c r="I110" s="6" t="b">
        <v>0</v>
      </c>
    </row>
    <row r="111" spans="1:9" x14ac:dyDescent="0.25">
      <c r="A111" s="10" t="s">
        <v>3487</v>
      </c>
      <c r="B111" s="9" t="s">
        <v>5839</v>
      </c>
      <c r="C111" s="9" t="s">
        <v>5619</v>
      </c>
      <c r="D111" s="9" t="s">
        <v>6120</v>
      </c>
      <c r="E111" s="9">
        <v>2</v>
      </c>
      <c r="F111" s="9" t="s">
        <v>5640</v>
      </c>
      <c r="G111" s="10">
        <v>42782</v>
      </c>
      <c r="H111" s="11">
        <v>42782.395138888889</v>
      </c>
      <c r="I111" s="9" t="b">
        <v>0</v>
      </c>
    </row>
    <row r="112" spans="1:9" x14ac:dyDescent="0.25">
      <c r="A112" s="7" t="s">
        <v>3486</v>
      </c>
      <c r="B112" s="6" t="s">
        <v>5851</v>
      </c>
      <c r="C112" s="6" t="s">
        <v>5619</v>
      </c>
      <c r="D112" s="6" t="s">
        <v>6095</v>
      </c>
      <c r="E112" s="6">
        <v>2</v>
      </c>
      <c r="F112" s="6" t="s">
        <v>5641</v>
      </c>
      <c r="G112" s="7">
        <v>42783</v>
      </c>
      <c r="H112" s="8">
        <v>42783.474999999999</v>
      </c>
      <c r="I112" s="6" t="b">
        <v>1</v>
      </c>
    </row>
    <row r="113" spans="1:9" x14ac:dyDescent="0.25">
      <c r="A113" s="10" t="s">
        <v>3485</v>
      </c>
      <c r="B113" s="9" t="s">
        <v>5851</v>
      </c>
      <c r="C113" s="9" t="s">
        <v>5619</v>
      </c>
      <c r="D113" s="9" t="s">
        <v>6121</v>
      </c>
      <c r="E113" s="9">
        <v>2</v>
      </c>
      <c r="F113" s="9" t="s">
        <v>5641</v>
      </c>
      <c r="G113" s="10">
        <v>42783</v>
      </c>
      <c r="H113" s="11">
        <v>42783.477083333331</v>
      </c>
      <c r="I113" s="9" t="b">
        <v>1</v>
      </c>
    </row>
    <row r="114" spans="1:9" x14ac:dyDescent="0.25">
      <c r="A114" s="7" t="s">
        <v>3484</v>
      </c>
      <c r="B114" s="6" t="s">
        <v>5863</v>
      </c>
      <c r="C114" s="6" t="s">
        <v>5619</v>
      </c>
      <c r="D114" s="6" t="s">
        <v>6027</v>
      </c>
      <c r="E114" s="6">
        <v>2</v>
      </c>
      <c r="F114" s="6" t="s">
        <v>5642</v>
      </c>
      <c r="G114" s="7">
        <v>42784</v>
      </c>
      <c r="H114" s="8">
        <v>42784.354861111111</v>
      </c>
      <c r="I114" s="6" t="b">
        <v>0</v>
      </c>
    </row>
    <row r="115" spans="1:9" x14ac:dyDescent="0.25">
      <c r="A115" s="10" t="s">
        <v>3483</v>
      </c>
      <c r="B115" s="9" t="s">
        <v>5863</v>
      </c>
      <c r="C115" s="9" t="s">
        <v>5619</v>
      </c>
      <c r="D115" s="9" t="s">
        <v>6122</v>
      </c>
      <c r="E115" s="9">
        <v>2</v>
      </c>
      <c r="F115" s="9" t="s">
        <v>5642</v>
      </c>
      <c r="G115" s="10">
        <v>42784</v>
      </c>
      <c r="H115" s="11">
        <v>42784.814583333333</v>
      </c>
      <c r="I115" s="9" t="b">
        <v>0</v>
      </c>
    </row>
    <row r="116" spans="1:9" x14ac:dyDescent="0.25">
      <c r="A116" s="7" t="s">
        <v>3482</v>
      </c>
      <c r="B116" s="6" t="s">
        <v>5875</v>
      </c>
      <c r="C116" s="6" t="s">
        <v>5619</v>
      </c>
      <c r="D116" s="6" t="s">
        <v>6123</v>
      </c>
      <c r="E116" s="6">
        <v>2</v>
      </c>
      <c r="F116" s="6" t="s">
        <v>5643</v>
      </c>
      <c r="G116" s="7">
        <v>42785</v>
      </c>
      <c r="H116" s="8">
        <v>42785.500694444447</v>
      </c>
      <c r="I116" s="6" t="b">
        <v>0</v>
      </c>
    </row>
    <row r="117" spans="1:9" x14ac:dyDescent="0.25">
      <c r="A117" s="10" t="s">
        <v>3481</v>
      </c>
      <c r="B117" s="9" t="s">
        <v>5875</v>
      </c>
      <c r="C117" s="9" t="s">
        <v>5619</v>
      </c>
      <c r="D117" s="9" t="s">
        <v>6124</v>
      </c>
      <c r="E117" s="9">
        <v>2</v>
      </c>
      <c r="F117" s="9" t="s">
        <v>5643</v>
      </c>
      <c r="G117" s="10">
        <v>42785</v>
      </c>
      <c r="H117" s="11">
        <v>42785.650694444441</v>
      </c>
      <c r="I117" s="9" t="b">
        <v>0</v>
      </c>
    </row>
    <row r="118" spans="1:9" x14ac:dyDescent="0.25">
      <c r="A118" s="7" t="s">
        <v>3480</v>
      </c>
      <c r="B118" s="6" t="s">
        <v>5887</v>
      </c>
      <c r="C118" s="6" t="s">
        <v>5619</v>
      </c>
      <c r="D118" s="6" t="s">
        <v>6125</v>
      </c>
      <c r="E118" s="6">
        <v>2</v>
      </c>
      <c r="F118" s="6" t="s">
        <v>5644</v>
      </c>
      <c r="G118" s="7">
        <v>42786</v>
      </c>
      <c r="H118" s="8">
        <v>42786.549305555556</v>
      </c>
      <c r="I118" s="6" t="b">
        <v>0</v>
      </c>
    </row>
    <row r="119" spans="1:9" x14ac:dyDescent="0.25">
      <c r="A119" s="10" t="s">
        <v>3479</v>
      </c>
      <c r="B119" s="9" t="s">
        <v>5887</v>
      </c>
      <c r="C119" s="9" t="s">
        <v>5619</v>
      </c>
      <c r="D119" s="9" t="s">
        <v>6126</v>
      </c>
      <c r="E119" s="9">
        <v>2</v>
      </c>
      <c r="F119" s="9" t="s">
        <v>5644</v>
      </c>
      <c r="G119" s="10">
        <v>42786</v>
      </c>
      <c r="H119" s="11">
        <v>42786.708333333336</v>
      </c>
      <c r="I119" s="9" t="b">
        <v>0</v>
      </c>
    </row>
    <row r="120" spans="1:9" x14ac:dyDescent="0.25">
      <c r="A120" s="7" t="s">
        <v>3478</v>
      </c>
      <c r="B120" s="6" t="s">
        <v>5911</v>
      </c>
      <c r="C120" s="6" t="s">
        <v>5619</v>
      </c>
      <c r="D120" s="6" t="s">
        <v>6127</v>
      </c>
      <c r="E120" s="6">
        <v>2</v>
      </c>
      <c r="F120" s="6" t="s">
        <v>5646</v>
      </c>
      <c r="G120" s="7">
        <v>42788</v>
      </c>
      <c r="H120" s="8">
        <v>42788.333333333336</v>
      </c>
      <c r="I120" s="6" t="b">
        <v>0</v>
      </c>
    </row>
    <row r="121" spans="1:9" x14ac:dyDescent="0.25">
      <c r="A121" s="10" t="s">
        <v>3477</v>
      </c>
      <c r="B121" s="9" t="s">
        <v>5911</v>
      </c>
      <c r="C121" s="9" t="s">
        <v>5619</v>
      </c>
      <c r="D121" s="9" t="s">
        <v>6128</v>
      </c>
      <c r="E121" s="9">
        <v>2</v>
      </c>
      <c r="F121" s="9" t="s">
        <v>5646</v>
      </c>
      <c r="G121" s="10">
        <v>42788</v>
      </c>
      <c r="H121" s="11">
        <v>42788.975694444445</v>
      </c>
      <c r="I121" s="9" t="b">
        <v>0</v>
      </c>
    </row>
    <row r="122" spans="1:9" x14ac:dyDescent="0.25">
      <c r="A122" s="7" t="s">
        <v>3476</v>
      </c>
      <c r="B122" s="6" t="s">
        <v>5923</v>
      </c>
      <c r="C122" s="6" t="s">
        <v>5619</v>
      </c>
      <c r="D122" s="6" t="s">
        <v>6129</v>
      </c>
      <c r="E122" s="6">
        <v>2</v>
      </c>
      <c r="F122" s="6" t="s">
        <v>5647</v>
      </c>
      <c r="G122" s="7">
        <v>42789</v>
      </c>
      <c r="H122" s="8">
        <v>42789.351388888892</v>
      </c>
      <c r="I122" s="6" t="b">
        <v>0</v>
      </c>
    </row>
    <row r="123" spans="1:9" x14ac:dyDescent="0.25">
      <c r="A123" s="10" t="s">
        <v>3475</v>
      </c>
      <c r="B123" s="9" t="s">
        <v>5923</v>
      </c>
      <c r="C123" s="9" t="s">
        <v>5619</v>
      </c>
      <c r="D123" s="9" t="s">
        <v>6064</v>
      </c>
      <c r="E123" s="9">
        <v>2</v>
      </c>
      <c r="F123" s="9" t="s">
        <v>5647</v>
      </c>
      <c r="G123" s="10">
        <v>42789</v>
      </c>
      <c r="H123" s="11">
        <v>42789.418055555558</v>
      </c>
      <c r="I123" s="9" t="b">
        <v>0</v>
      </c>
    </row>
    <row r="124" spans="1:9" x14ac:dyDescent="0.25">
      <c r="A124" s="7" t="s">
        <v>3474</v>
      </c>
      <c r="B124" s="6" t="s">
        <v>5923</v>
      </c>
      <c r="C124" s="6" t="s">
        <v>5619</v>
      </c>
      <c r="D124" s="6" t="s">
        <v>6130</v>
      </c>
      <c r="E124" s="6">
        <v>2</v>
      </c>
      <c r="F124" s="6" t="s">
        <v>5647</v>
      </c>
      <c r="G124" s="7">
        <v>42789</v>
      </c>
      <c r="H124" s="8">
        <v>42789.663194444445</v>
      </c>
      <c r="I124" s="6" t="b">
        <v>0</v>
      </c>
    </row>
    <row r="125" spans="1:9" x14ac:dyDescent="0.25">
      <c r="A125" s="10" t="s">
        <v>3473</v>
      </c>
      <c r="B125" s="9" t="s">
        <v>5923</v>
      </c>
      <c r="C125" s="9" t="s">
        <v>5619</v>
      </c>
      <c r="D125" s="9" t="s">
        <v>6131</v>
      </c>
      <c r="E125" s="9">
        <v>2</v>
      </c>
      <c r="F125" s="9" t="s">
        <v>5647</v>
      </c>
      <c r="G125" s="10">
        <v>42789</v>
      </c>
      <c r="H125" s="11">
        <v>42789.895138888889</v>
      </c>
      <c r="I125" s="9" t="b">
        <v>0</v>
      </c>
    </row>
    <row r="126" spans="1:9" x14ac:dyDescent="0.25">
      <c r="A126" s="7" t="s">
        <v>3472</v>
      </c>
      <c r="B126" s="6" t="s">
        <v>5947</v>
      </c>
      <c r="C126" s="6" t="s">
        <v>5619</v>
      </c>
      <c r="D126" s="6" t="s">
        <v>6132</v>
      </c>
      <c r="E126" s="6">
        <v>2</v>
      </c>
      <c r="F126" s="6" t="s">
        <v>5649</v>
      </c>
      <c r="G126" s="7">
        <v>42791</v>
      </c>
      <c r="H126" s="8">
        <v>42791.925694444442</v>
      </c>
      <c r="I126" s="6" t="b">
        <v>0</v>
      </c>
    </row>
    <row r="127" spans="1:9" x14ac:dyDescent="0.25">
      <c r="A127" s="10" t="s">
        <v>3471</v>
      </c>
      <c r="B127" s="9" t="s">
        <v>5959</v>
      </c>
      <c r="C127" s="9" t="s">
        <v>5619</v>
      </c>
      <c r="D127" s="9" t="s">
        <v>6133</v>
      </c>
      <c r="E127" s="9">
        <v>2</v>
      </c>
      <c r="F127" s="9" t="s">
        <v>5650</v>
      </c>
      <c r="G127" s="10">
        <v>42792</v>
      </c>
      <c r="H127" s="11">
        <v>42792.277083333334</v>
      </c>
      <c r="I127" s="9" t="b">
        <v>0</v>
      </c>
    </row>
    <row r="128" spans="1:9" x14ac:dyDescent="0.25">
      <c r="A128" s="7" t="s">
        <v>3470</v>
      </c>
      <c r="B128" s="6" t="s">
        <v>5959</v>
      </c>
      <c r="C128" s="6" t="s">
        <v>5619</v>
      </c>
      <c r="D128" s="6" t="s">
        <v>6056</v>
      </c>
      <c r="E128" s="6">
        <v>2</v>
      </c>
      <c r="F128" s="6" t="s">
        <v>5650</v>
      </c>
      <c r="G128" s="7">
        <v>42792</v>
      </c>
      <c r="H128" s="8">
        <v>42792.668055555558</v>
      </c>
      <c r="I128" s="6" t="b">
        <v>0</v>
      </c>
    </row>
    <row r="129" spans="1:9" x14ac:dyDescent="0.25">
      <c r="A129" s="10" t="s">
        <v>3469</v>
      </c>
      <c r="B129" s="9" t="s">
        <v>5971</v>
      </c>
      <c r="C129" s="9" t="s">
        <v>5619</v>
      </c>
      <c r="D129" s="9" t="s">
        <v>6134</v>
      </c>
      <c r="E129" s="9">
        <v>2</v>
      </c>
      <c r="F129" s="9" t="s">
        <v>5651</v>
      </c>
      <c r="G129" s="10">
        <v>42793</v>
      </c>
      <c r="H129" s="11">
        <v>42793.390972222223</v>
      </c>
      <c r="I129" s="9" t="b">
        <v>0</v>
      </c>
    </row>
    <row r="130" spans="1:9" x14ac:dyDescent="0.25">
      <c r="A130" s="7" t="s">
        <v>3468</v>
      </c>
      <c r="B130" s="6" t="s">
        <v>5971</v>
      </c>
      <c r="C130" s="6" t="s">
        <v>5619</v>
      </c>
      <c r="D130" s="6" t="s">
        <v>6135</v>
      </c>
      <c r="E130" s="6">
        <v>2</v>
      </c>
      <c r="F130" s="6" t="s">
        <v>5651</v>
      </c>
      <c r="G130" s="7">
        <v>42793</v>
      </c>
      <c r="H130" s="8">
        <v>42793.748611111114</v>
      </c>
      <c r="I130" s="6" t="b">
        <v>0</v>
      </c>
    </row>
    <row r="131" spans="1:9" x14ac:dyDescent="0.25">
      <c r="A131" s="10" t="s">
        <v>3467</v>
      </c>
      <c r="B131" s="9" t="s">
        <v>5983</v>
      </c>
      <c r="C131" s="9" t="s">
        <v>5619</v>
      </c>
      <c r="D131" s="9" t="s">
        <v>6136</v>
      </c>
      <c r="E131" s="9">
        <v>2</v>
      </c>
      <c r="F131" s="9" t="s">
        <v>5652</v>
      </c>
      <c r="G131" s="10">
        <v>42794</v>
      </c>
      <c r="H131" s="11">
        <v>42794.911111111112</v>
      </c>
      <c r="I131" s="9" t="b">
        <v>0</v>
      </c>
    </row>
    <row r="132" spans="1:9" x14ac:dyDescent="0.25">
      <c r="A132" s="7" t="s">
        <v>3466</v>
      </c>
      <c r="B132" s="6" t="s">
        <v>5663</v>
      </c>
      <c r="C132" s="6" t="s">
        <v>5619</v>
      </c>
      <c r="D132" s="6" t="s">
        <v>6137</v>
      </c>
      <c r="E132" s="6">
        <v>3</v>
      </c>
      <c r="F132" s="6" t="s">
        <v>5625</v>
      </c>
      <c r="G132" s="7">
        <v>42795</v>
      </c>
      <c r="H132" s="8">
        <v>42795.574999999997</v>
      </c>
      <c r="I132" s="6" t="b">
        <v>0</v>
      </c>
    </row>
    <row r="133" spans="1:9" x14ac:dyDescent="0.25">
      <c r="A133" s="10" t="s">
        <v>3465</v>
      </c>
      <c r="B133" s="9" t="s">
        <v>5675</v>
      </c>
      <c r="C133" s="9" t="s">
        <v>5619</v>
      </c>
      <c r="D133" s="9" t="s">
        <v>6138</v>
      </c>
      <c r="E133" s="9">
        <v>3</v>
      </c>
      <c r="F133" s="9" t="s">
        <v>5626</v>
      </c>
      <c r="G133" s="10">
        <v>42796</v>
      </c>
      <c r="H133" s="11">
        <v>42796.90625</v>
      </c>
      <c r="I133" s="9" t="b">
        <v>0</v>
      </c>
    </row>
    <row r="134" spans="1:9" x14ac:dyDescent="0.25">
      <c r="A134" s="7" t="s">
        <v>3464</v>
      </c>
      <c r="B134" s="6" t="s">
        <v>5675</v>
      </c>
      <c r="C134" s="6" t="s">
        <v>5619</v>
      </c>
      <c r="D134" s="6" t="s">
        <v>6139</v>
      </c>
      <c r="E134" s="6">
        <v>3</v>
      </c>
      <c r="F134" s="6" t="s">
        <v>5626</v>
      </c>
      <c r="G134" s="7">
        <v>42796</v>
      </c>
      <c r="H134" s="8">
        <v>42796.920138888891</v>
      </c>
      <c r="I134" s="6" t="b">
        <v>0</v>
      </c>
    </row>
    <row r="135" spans="1:9" x14ac:dyDescent="0.25">
      <c r="A135" s="10" t="s">
        <v>3463</v>
      </c>
      <c r="B135" s="9" t="s">
        <v>5687</v>
      </c>
      <c r="C135" s="9" t="s">
        <v>5619</v>
      </c>
      <c r="D135" s="9" t="s">
        <v>6091</v>
      </c>
      <c r="E135" s="9">
        <v>3</v>
      </c>
      <c r="F135" s="9" t="s">
        <v>5627</v>
      </c>
      <c r="G135" s="10">
        <v>42797</v>
      </c>
      <c r="H135" s="11">
        <v>42797.356249999997</v>
      </c>
      <c r="I135" s="9" t="b">
        <v>0</v>
      </c>
    </row>
    <row r="136" spans="1:9" x14ac:dyDescent="0.25">
      <c r="A136" s="7" t="s">
        <v>3462</v>
      </c>
      <c r="B136" s="6" t="s">
        <v>5687</v>
      </c>
      <c r="C136" s="6" t="s">
        <v>5619</v>
      </c>
      <c r="D136" s="6" t="s">
        <v>6058</v>
      </c>
      <c r="E136" s="6">
        <v>3</v>
      </c>
      <c r="F136" s="6" t="s">
        <v>5627</v>
      </c>
      <c r="G136" s="7">
        <v>42797</v>
      </c>
      <c r="H136" s="8">
        <v>42797.71597222222</v>
      </c>
      <c r="I136" s="6" t="b">
        <v>0</v>
      </c>
    </row>
    <row r="137" spans="1:9" x14ac:dyDescent="0.25">
      <c r="A137" s="10" t="s">
        <v>3461</v>
      </c>
      <c r="B137" s="9" t="s">
        <v>5699</v>
      </c>
      <c r="C137" s="9" t="s">
        <v>5619</v>
      </c>
      <c r="D137" s="9" t="s">
        <v>6140</v>
      </c>
      <c r="E137" s="9">
        <v>3</v>
      </c>
      <c r="F137" s="9" t="s">
        <v>5628</v>
      </c>
      <c r="G137" s="10">
        <v>42798</v>
      </c>
      <c r="H137" s="11">
        <v>42798.595138888886</v>
      </c>
      <c r="I137" s="9" t="b">
        <v>0</v>
      </c>
    </row>
    <row r="138" spans="1:9" x14ac:dyDescent="0.25">
      <c r="A138" s="7" t="s">
        <v>3460</v>
      </c>
      <c r="B138" s="6" t="s">
        <v>5699</v>
      </c>
      <c r="C138" s="6" t="s">
        <v>5619</v>
      </c>
      <c r="D138" s="6" t="s">
        <v>6071</v>
      </c>
      <c r="E138" s="6">
        <v>3</v>
      </c>
      <c r="F138" s="6" t="s">
        <v>5628</v>
      </c>
      <c r="G138" s="7">
        <v>42798</v>
      </c>
      <c r="H138" s="8">
        <v>42798.70208333333</v>
      </c>
      <c r="I138" s="6" t="b">
        <v>0</v>
      </c>
    </row>
    <row r="139" spans="1:9" x14ac:dyDescent="0.25">
      <c r="A139" s="10" t="s">
        <v>3459</v>
      </c>
      <c r="B139" s="9" t="s">
        <v>5711</v>
      </c>
      <c r="C139" s="9" t="s">
        <v>5619</v>
      </c>
      <c r="D139" s="9" t="s">
        <v>6141</v>
      </c>
      <c r="E139" s="9">
        <v>3</v>
      </c>
      <c r="F139" s="9" t="s">
        <v>5629</v>
      </c>
      <c r="G139" s="10">
        <v>42799</v>
      </c>
      <c r="H139" s="11">
        <v>42799.463194444441</v>
      </c>
      <c r="I139" s="9" t="b">
        <v>0</v>
      </c>
    </row>
    <row r="140" spans="1:9" x14ac:dyDescent="0.25">
      <c r="A140" s="7" t="s">
        <v>3458</v>
      </c>
      <c r="B140" s="6" t="s">
        <v>5711</v>
      </c>
      <c r="C140" s="6" t="s">
        <v>5619</v>
      </c>
      <c r="D140" s="6" t="s">
        <v>6142</v>
      </c>
      <c r="E140" s="6">
        <v>3</v>
      </c>
      <c r="F140" s="6" t="s">
        <v>5629</v>
      </c>
      <c r="G140" s="7">
        <v>42799</v>
      </c>
      <c r="H140" s="8">
        <v>42799.564583333333</v>
      </c>
      <c r="I140" s="6" t="b">
        <v>0</v>
      </c>
    </row>
    <row r="141" spans="1:9" x14ac:dyDescent="0.25">
      <c r="A141" s="10" t="s">
        <v>3457</v>
      </c>
      <c r="B141" s="9" t="s">
        <v>5711</v>
      </c>
      <c r="C141" s="9" t="s">
        <v>5619</v>
      </c>
      <c r="D141" s="9" t="s">
        <v>6143</v>
      </c>
      <c r="E141" s="9">
        <v>3</v>
      </c>
      <c r="F141" s="9" t="s">
        <v>5629</v>
      </c>
      <c r="G141" s="10">
        <v>42799</v>
      </c>
      <c r="H141" s="11">
        <v>42799.82916666667</v>
      </c>
      <c r="I141" s="9" t="b">
        <v>0</v>
      </c>
    </row>
    <row r="142" spans="1:9" x14ac:dyDescent="0.25">
      <c r="A142" s="7" t="s">
        <v>3456</v>
      </c>
      <c r="B142" s="6" t="s">
        <v>5723</v>
      </c>
      <c r="C142" s="6" t="s">
        <v>5619</v>
      </c>
      <c r="D142" s="6" t="s">
        <v>6144</v>
      </c>
      <c r="E142" s="6">
        <v>3</v>
      </c>
      <c r="F142" s="6" t="s">
        <v>5630</v>
      </c>
      <c r="G142" s="7">
        <v>42800</v>
      </c>
      <c r="H142" s="8">
        <v>42800.731944444444</v>
      </c>
      <c r="I142" s="6" t="b">
        <v>0</v>
      </c>
    </row>
    <row r="143" spans="1:9" x14ac:dyDescent="0.25">
      <c r="A143" s="10" t="s">
        <v>3455</v>
      </c>
      <c r="B143" s="9" t="s">
        <v>5723</v>
      </c>
      <c r="C143" s="9" t="s">
        <v>5619</v>
      </c>
      <c r="D143" s="9" t="s">
        <v>6145</v>
      </c>
      <c r="E143" s="9">
        <v>3</v>
      </c>
      <c r="F143" s="9" t="s">
        <v>5630</v>
      </c>
      <c r="G143" s="10">
        <v>42800</v>
      </c>
      <c r="H143" s="11">
        <v>42800.754861111112</v>
      </c>
      <c r="I143" s="9" t="b">
        <v>0</v>
      </c>
    </row>
    <row r="144" spans="1:9" x14ac:dyDescent="0.25">
      <c r="A144" s="7" t="s">
        <v>3454</v>
      </c>
      <c r="B144" s="6" t="s">
        <v>5735</v>
      </c>
      <c r="C144" s="6" t="s">
        <v>5619</v>
      </c>
      <c r="D144" s="6" t="s">
        <v>6146</v>
      </c>
      <c r="E144" s="6">
        <v>3</v>
      </c>
      <c r="F144" s="6" t="s">
        <v>5631</v>
      </c>
      <c r="G144" s="7">
        <v>42801</v>
      </c>
      <c r="H144" s="8">
        <v>42801.313888888886</v>
      </c>
      <c r="I144" s="6" t="b">
        <v>1</v>
      </c>
    </row>
    <row r="145" spans="1:9" x14ac:dyDescent="0.25">
      <c r="A145" s="10" t="s">
        <v>3453</v>
      </c>
      <c r="B145" s="9" t="s">
        <v>5735</v>
      </c>
      <c r="C145" s="9" t="s">
        <v>5619</v>
      </c>
      <c r="D145" s="9" t="s">
        <v>6147</v>
      </c>
      <c r="E145" s="9">
        <v>3</v>
      </c>
      <c r="F145" s="9" t="s">
        <v>5631</v>
      </c>
      <c r="G145" s="10">
        <v>42801</v>
      </c>
      <c r="H145" s="11">
        <v>42801.314583333333</v>
      </c>
      <c r="I145" s="9" t="b">
        <v>1</v>
      </c>
    </row>
    <row r="146" spans="1:9" x14ac:dyDescent="0.25">
      <c r="A146" s="7" t="s">
        <v>3452</v>
      </c>
      <c r="B146" s="6" t="s">
        <v>5735</v>
      </c>
      <c r="C146" s="6" t="s">
        <v>5619</v>
      </c>
      <c r="D146" s="6" t="s">
        <v>6148</v>
      </c>
      <c r="E146" s="6">
        <v>3</v>
      </c>
      <c r="F146" s="6" t="s">
        <v>5631</v>
      </c>
      <c r="G146" s="7">
        <v>42801</v>
      </c>
      <c r="H146" s="8">
        <v>42801.723611111112</v>
      </c>
      <c r="I146" s="6" t="b">
        <v>0</v>
      </c>
    </row>
    <row r="147" spans="1:9" x14ac:dyDescent="0.25">
      <c r="A147" s="10" t="s">
        <v>3451</v>
      </c>
      <c r="B147" s="9" t="s">
        <v>5735</v>
      </c>
      <c r="C147" s="9" t="s">
        <v>5619</v>
      </c>
      <c r="D147" s="9" t="s">
        <v>6149</v>
      </c>
      <c r="E147" s="9">
        <v>3</v>
      </c>
      <c r="F147" s="9" t="s">
        <v>5631</v>
      </c>
      <c r="G147" s="10">
        <v>42801</v>
      </c>
      <c r="H147" s="11">
        <v>42801.912499999999</v>
      </c>
      <c r="I147" s="9" t="b">
        <v>0</v>
      </c>
    </row>
    <row r="148" spans="1:9" x14ac:dyDescent="0.25">
      <c r="A148" s="7" t="s">
        <v>3450</v>
      </c>
      <c r="B148" s="6" t="s">
        <v>5747</v>
      </c>
      <c r="C148" s="6" t="s">
        <v>5619</v>
      </c>
      <c r="D148" s="6" t="s">
        <v>6150</v>
      </c>
      <c r="E148" s="6">
        <v>3</v>
      </c>
      <c r="F148" s="6" t="s">
        <v>5632</v>
      </c>
      <c r="G148" s="7">
        <v>42802</v>
      </c>
      <c r="H148" s="8">
        <v>42802.734722222223</v>
      </c>
      <c r="I148" s="6" t="b">
        <v>0</v>
      </c>
    </row>
    <row r="149" spans="1:9" x14ac:dyDescent="0.25">
      <c r="A149" s="10" t="s">
        <v>3449</v>
      </c>
      <c r="B149" s="9" t="s">
        <v>5771</v>
      </c>
      <c r="C149" s="9" t="s">
        <v>5619</v>
      </c>
      <c r="D149" s="9" t="s">
        <v>6151</v>
      </c>
      <c r="E149" s="9">
        <v>3</v>
      </c>
      <c r="F149" s="9" t="s">
        <v>5634</v>
      </c>
      <c r="G149" s="10">
        <v>42804</v>
      </c>
      <c r="H149" s="11">
        <v>42804.988194444442</v>
      </c>
      <c r="I149" s="9" t="b">
        <v>0</v>
      </c>
    </row>
    <row r="150" spans="1:9" x14ac:dyDescent="0.25">
      <c r="A150" s="7" t="s">
        <v>3448</v>
      </c>
      <c r="B150" s="6" t="s">
        <v>5783</v>
      </c>
      <c r="C150" s="6" t="s">
        <v>5619</v>
      </c>
      <c r="D150" s="6" t="s">
        <v>6152</v>
      </c>
      <c r="E150" s="6">
        <v>3</v>
      </c>
      <c r="F150" s="6" t="s">
        <v>5635</v>
      </c>
      <c r="G150" s="7">
        <v>42805</v>
      </c>
      <c r="H150" s="8">
        <v>42805.486805555556</v>
      </c>
      <c r="I150" s="6" t="b">
        <v>0</v>
      </c>
    </row>
    <row r="151" spans="1:9" x14ac:dyDescent="0.25">
      <c r="A151" s="10" t="s">
        <v>3447</v>
      </c>
      <c r="B151" s="9" t="s">
        <v>5795</v>
      </c>
      <c r="C151" s="9" t="s">
        <v>5619</v>
      </c>
      <c r="D151" s="9" t="s">
        <v>6111</v>
      </c>
      <c r="E151" s="9">
        <v>3</v>
      </c>
      <c r="F151" s="9" t="s">
        <v>5636</v>
      </c>
      <c r="G151" s="10">
        <v>42806</v>
      </c>
      <c r="H151" s="11">
        <v>42806.580555555556</v>
      </c>
      <c r="I151" s="9" t="b">
        <v>0</v>
      </c>
    </row>
    <row r="152" spans="1:9" x14ac:dyDescent="0.25">
      <c r="A152" s="7" t="s">
        <v>3446</v>
      </c>
      <c r="B152" s="6" t="s">
        <v>5795</v>
      </c>
      <c r="C152" s="6" t="s">
        <v>5619</v>
      </c>
      <c r="D152" s="6" t="s">
        <v>6153</v>
      </c>
      <c r="E152" s="6">
        <v>3</v>
      </c>
      <c r="F152" s="6" t="s">
        <v>5636</v>
      </c>
      <c r="G152" s="7">
        <v>42806</v>
      </c>
      <c r="H152" s="8">
        <v>42806.649305555555</v>
      </c>
      <c r="I152" s="6" t="b">
        <v>0</v>
      </c>
    </row>
    <row r="153" spans="1:9" x14ac:dyDescent="0.25">
      <c r="A153" s="10" t="s">
        <v>3445</v>
      </c>
      <c r="B153" s="9" t="s">
        <v>5795</v>
      </c>
      <c r="C153" s="9" t="s">
        <v>5619</v>
      </c>
      <c r="D153" s="9" t="s">
        <v>6154</v>
      </c>
      <c r="E153" s="9">
        <v>3</v>
      </c>
      <c r="F153" s="9" t="s">
        <v>5636</v>
      </c>
      <c r="G153" s="10">
        <v>42806</v>
      </c>
      <c r="H153" s="11">
        <v>42806.836111111108</v>
      </c>
      <c r="I153" s="9" t="b">
        <v>0</v>
      </c>
    </row>
    <row r="154" spans="1:9" x14ac:dyDescent="0.25">
      <c r="A154" s="7" t="s">
        <v>3444</v>
      </c>
      <c r="B154" s="6" t="s">
        <v>5807</v>
      </c>
      <c r="C154" s="6" t="s">
        <v>5619</v>
      </c>
      <c r="D154" s="6" t="s">
        <v>6155</v>
      </c>
      <c r="E154" s="6">
        <v>3</v>
      </c>
      <c r="F154" s="6" t="s">
        <v>5637</v>
      </c>
      <c r="G154" s="7">
        <v>42807</v>
      </c>
      <c r="H154" s="8">
        <v>42807.479166666664</v>
      </c>
      <c r="I154" s="6" t="b">
        <v>0</v>
      </c>
    </row>
    <row r="155" spans="1:9" x14ac:dyDescent="0.25">
      <c r="A155" s="10" t="s">
        <v>3443</v>
      </c>
      <c r="B155" s="9" t="s">
        <v>5807</v>
      </c>
      <c r="C155" s="9" t="s">
        <v>5619</v>
      </c>
      <c r="D155" s="9" t="s">
        <v>6156</v>
      </c>
      <c r="E155" s="9">
        <v>3</v>
      </c>
      <c r="F155" s="9" t="s">
        <v>5637</v>
      </c>
      <c r="G155" s="10">
        <v>42807</v>
      </c>
      <c r="H155" s="11">
        <v>42807.548611111109</v>
      </c>
      <c r="I155" s="9" t="b">
        <v>0</v>
      </c>
    </row>
    <row r="156" spans="1:9" x14ac:dyDescent="0.25">
      <c r="A156" s="7" t="s">
        <v>3442</v>
      </c>
      <c r="B156" s="6" t="s">
        <v>5807</v>
      </c>
      <c r="C156" s="6" t="s">
        <v>5619</v>
      </c>
      <c r="D156" s="6" t="s">
        <v>6062</v>
      </c>
      <c r="E156" s="6">
        <v>3</v>
      </c>
      <c r="F156" s="6" t="s">
        <v>5637</v>
      </c>
      <c r="G156" s="7">
        <v>42807</v>
      </c>
      <c r="H156" s="8">
        <v>42807.749305555553</v>
      </c>
      <c r="I156" s="6" t="b">
        <v>0</v>
      </c>
    </row>
    <row r="157" spans="1:9" x14ac:dyDescent="0.25">
      <c r="A157" s="10" t="s">
        <v>3441</v>
      </c>
      <c r="B157" s="9" t="s">
        <v>5819</v>
      </c>
      <c r="C157" s="9" t="s">
        <v>5619</v>
      </c>
      <c r="D157" s="9" t="s">
        <v>6157</v>
      </c>
      <c r="E157" s="9">
        <v>3</v>
      </c>
      <c r="F157" s="9" t="s">
        <v>5638</v>
      </c>
      <c r="G157" s="10">
        <v>42808</v>
      </c>
      <c r="H157" s="11">
        <v>42808.384722222225</v>
      </c>
      <c r="I157" s="9" t="b">
        <v>0</v>
      </c>
    </row>
    <row r="158" spans="1:9" x14ac:dyDescent="0.25">
      <c r="A158" s="7" t="s">
        <v>3440</v>
      </c>
      <c r="B158" s="6" t="s">
        <v>5831</v>
      </c>
      <c r="C158" s="6" t="s">
        <v>5619</v>
      </c>
      <c r="D158" s="6" t="s">
        <v>6158</v>
      </c>
      <c r="E158" s="6">
        <v>3</v>
      </c>
      <c r="F158" s="6" t="s">
        <v>5639</v>
      </c>
      <c r="G158" s="7">
        <v>42809</v>
      </c>
      <c r="H158" s="8">
        <v>42809.354166666664</v>
      </c>
      <c r="I158" s="6" t="b">
        <v>1</v>
      </c>
    </row>
    <row r="159" spans="1:9" x14ac:dyDescent="0.25">
      <c r="A159" s="10" t="s">
        <v>3439</v>
      </c>
      <c r="B159" s="9" t="s">
        <v>5831</v>
      </c>
      <c r="C159" s="9" t="s">
        <v>5619</v>
      </c>
      <c r="D159" s="9" t="s">
        <v>6027</v>
      </c>
      <c r="E159" s="9">
        <v>3</v>
      </c>
      <c r="F159" s="9" t="s">
        <v>5639</v>
      </c>
      <c r="G159" s="10">
        <v>42809</v>
      </c>
      <c r="H159" s="11">
        <v>42809.354861111111</v>
      </c>
      <c r="I159" s="9" t="b">
        <v>1</v>
      </c>
    </row>
    <row r="160" spans="1:9" x14ac:dyDescent="0.25">
      <c r="A160" s="7" t="s">
        <v>3438</v>
      </c>
      <c r="B160" s="6" t="s">
        <v>5831</v>
      </c>
      <c r="C160" s="6" t="s">
        <v>5619</v>
      </c>
      <c r="D160" s="6" t="s">
        <v>6159</v>
      </c>
      <c r="E160" s="6">
        <v>3</v>
      </c>
      <c r="F160" s="6" t="s">
        <v>5639</v>
      </c>
      <c r="G160" s="7">
        <v>42809</v>
      </c>
      <c r="H160" s="8">
        <v>42809.487500000003</v>
      </c>
      <c r="I160" s="6" t="b">
        <v>0</v>
      </c>
    </row>
    <row r="161" spans="1:9" x14ac:dyDescent="0.25">
      <c r="A161" s="10" t="s">
        <v>3437</v>
      </c>
      <c r="B161" s="9" t="s">
        <v>5843</v>
      </c>
      <c r="C161" s="9" t="s">
        <v>5619</v>
      </c>
      <c r="D161" s="9" t="s">
        <v>6160</v>
      </c>
      <c r="E161" s="9">
        <v>3</v>
      </c>
      <c r="F161" s="9" t="s">
        <v>5640</v>
      </c>
      <c r="G161" s="10">
        <v>42810</v>
      </c>
      <c r="H161" s="11">
        <v>42810.347222222219</v>
      </c>
      <c r="I161" s="9" t="b">
        <v>0</v>
      </c>
    </row>
    <row r="162" spans="1:9" x14ac:dyDescent="0.25">
      <c r="A162" s="7" t="s">
        <v>3436</v>
      </c>
      <c r="B162" s="6" t="s">
        <v>5843</v>
      </c>
      <c r="C162" s="6" t="s">
        <v>5619</v>
      </c>
      <c r="D162" s="6" t="s">
        <v>6161</v>
      </c>
      <c r="E162" s="6">
        <v>3</v>
      </c>
      <c r="F162" s="6" t="s">
        <v>5640</v>
      </c>
      <c r="G162" s="7">
        <v>42810</v>
      </c>
      <c r="H162" s="8">
        <v>42810.556944444441</v>
      </c>
      <c r="I162" s="6" t="b">
        <v>0</v>
      </c>
    </row>
    <row r="163" spans="1:9" x14ac:dyDescent="0.25">
      <c r="A163" s="10" t="s">
        <v>3435</v>
      </c>
      <c r="B163" s="9" t="s">
        <v>5855</v>
      </c>
      <c r="C163" s="9" t="s">
        <v>5619</v>
      </c>
      <c r="D163" s="9" t="s">
        <v>6022</v>
      </c>
      <c r="E163" s="9">
        <v>3</v>
      </c>
      <c r="F163" s="9" t="s">
        <v>5641</v>
      </c>
      <c r="G163" s="10">
        <v>42811</v>
      </c>
      <c r="H163" s="11">
        <v>42811.591666666667</v>
      </c>
      <c r="I163" s="9" t="b">
        <v>0</v>
      </c>
    </row>
    <row r="164" spans="1:9" x14ac:dyDescent="0.25">
      <c r="A164" s="7" t="s">
        <v>3434</v>
      </c>
      <c r="B164" s="6" t="s">
        <v>5855</v>
      </c>
      <c r="C164" s="6" t="s">
        <v>5619</v>
      </c>
      <c r="D164" s="6" t="s">
        <v>6162</v>
      </c>
      <c r="E164" s="6">
        <v>3</v>
      </c>
      <c r="F164" s="6" t="s">
        <v>5641</v>
      </c>
      <c r="G164" s="7">
        <v>42811</v>
      </c>
      <c r="H164" s="8">
        <v>42811.635416666664</v>
      </c>
      <c r="I164" s="6" t="b">
        <v>0</v>
      </c>
    </row>
    <row r="165" spans="1:9" x14ac:dyDescent="0.25">
      <c r="A165" s="10" t="s">
        <v>3433</v>
      </c>
      <c r="B165" s="9" t="s">
        <v>5855</v>
      </c>
      <c r="C165" s="9" t="s">
        <v>5619</v>
      </c>
      <c r="D165" s="9" t="s">
        <v>6163</v>
      </c>
      <c r="E165" s="9">
        <v>3</v>
      </c>
      <c r="F165" s="9" t="s">
        <v>5641</v>
      </c>
      <c r="G165" s="10">
        <v>42811</v>
      </c>
      <c r="H165" s="11">
        <v>42811.878472222219</v>
      </c>
      <c r="I165" s="9" t="b">
        <v>0</v>
      </c>
    </row>
    <row r="166" spans="1:9" x14ac:dyDescent="0.25">
      <c r="A166" s="7" t="s">
        <v>3432</v>
      </c>
      <c r="B166" s="6" t="s">
        <v>5867</v>
      </c>
      <c r="C166" s="6" t="s">
        <v>5619</v>
      </c>
      <c r="D166" s="6" t="s">
        <v>6164</v>
      </c>
      <c r="E166" s="6">
        <v>3</v>
      </c>
      <c r="F166" s="6" t="s">
        <v>5642</v>
      </c>
      <c r="G166" s="7">
        <v>42812</v>
      </c>
      <c r="H166" s="8">
        <v>42812.844444444447</v>
      </c>
      <c r="I166" s="6" t="b">
        <v>0</v>
      </c>
    </row>
    <row r="167" spans="1:9" x14ac:dyDescent="0.25">
      <c r="A167" s="10" t="s">
        <v>3431</v>
      </c>
      <c r="B167" s="9" t="s">
        <v>5867</v>
      </c>
      <c r="C167" s="9" t="s">
        <v>5619</v>
      </c>
      <c r="D167" s="9" t="s">
        <v>6087</v>
      </c>
      <c r="E167" s="9">
        <v>3</v>
      </c>
      <c r="F167" s="9" t="s">
        <v>5642</v>
      </c>
      <c r="G167" s="10">
        <v>42812</v>
      </c>
      <c r="H167" s="11">
        <v>42812.929166666669</v>
      </c>
      <c r="I167" s="9" t="b">
        <v>0</v>
      </c>
    </row>
    <row r="168" spans="1:9" x14ac:dyDescent="0.25">
      <c r="A168" s="7" t="s">
        <v>3430</v>
      </c>
      <c r="B168" s="6" t="s">
        <v>5879</v>
      </c>
      <c r="C168" s="6" t="s">
        <v>5619</v>
      </c>
      <c r="D168" s="6" t="s">
        <v>6165</v>
      </c>
      <c r="E168" s="6">
        <v>3</v>
      </c>
      <c r="F168" s="6" t="s">
        <v>5643</v>
      </c>
      <c r="G168" s="7">
        <v>42813</v>
      </c>
      <c r="H168" s="8">
        <v>42813.931944444441</v>
      </c>
      <c r="I168" s="6" t="b">
        <v>0</v>
      </c>
    </row>
    <row r="169" spans="1:9" x14ac:dyDescent="0.25">
      <c r="A169" s="10" t="s">
        <v>3429</v>
      </c>
      <c r="B169" s="9" t="s">
        <v>5879</v>
      </c>
      <c r="C169" s="9" t="s">
        <v>5619</v>
      </c>
      <c r="D169" s="9" t="s">
        <v>6166</v>
      </c>
      <c r="E169" s="9">
        <v>3</v>
      </c>
      <c r="F169" s="9" t="s">
        <v>5643</v>
      </c>
      <c r="G169" s="10">
        <v>42813</v>
      </c>
      <c r="H169" s="11">
        <v>42813.965277777781</v>
      </c>
      <c r="I169" s="9" t="b">
        <v>0</v>
      </c>
    </row>
    <row r="170" spans="1:9" x14ac:dyDescent="0.25">
      <c r="A170" s="7" t="s">
        <v>3428</v>
      </c>
      <c r="B170" s="6" t="s">
        <v>5891</v>
      </c>
      <c r="C170" s="6" t="s">
        <v>5619</v>
      </c>
      <c r="D170" s="6" t="s">
        <v>6167</v>
      </c>
      <c r="E170" s="6">
        <v>3</v>
      </c>
      <c r="F170" s="6" t="s">
        <v>5644</v>
      </c>
      <c r="G170" s="7">
        <v>42814</v>
      </c>
      <c r="H170" s="8">
        <v>42814.387499999997</v>
      </c>
      <c r="I170" s="6" t="b">
        <v>0</v>
      </c>
    </row>
    <row r="171" spans="1:9" x14ac:dyDescent="0.25">
      <c r="A171" s="10" t="s">
        <v>3427</v>
      </c>
      <c r="B171" s="9" t="s">
        <v>5891</v>
      </c>
      <c r="C171" s="9" t="s">
        <v>5619</v>
      </c>
      <c r="D171" s="9" t="s">
        <v>6059</v>
      </c>
      <c r="E171" s="9">
        <v>3</v>
      </c>
      <c r="F171" s="9" t="s">
        <v>5644</v>
      </c>
      <c r="G171" s="10">
        <v>42814</v>
      </c>
      <c r="H171" s="11">
        <v>42814.560416666667</v>
      </c>
      <c r="I171" s="9" t="b">
        <v>0</v>
      </c>
    </row>
    <row r="172" spans="1:9" x14ac:dyDescent="0.25">
      <c r="A172" s="7" t="s">
        <v>3426</v>
      </c>
      <c r="B172" s="6" t="s">
        <v>5891</v>
      </c>
      <c r="C172" s="6" t="s">
        <v>5619</v>
      </c>
      <c r="D172" s="6" t="s">
        <v>6058</v>
      </c>
      <c r="E172" s="6">
        <v>3</v>
      </c>
      <c r="F172" s="6" t="s">
        <v>5644</v>
      </c>
      <c r="G172" s="7">
        <v>42814</v>
      </c>
      <c r="H172" s="8">
        <v>42814.71597222222</v>
      </c>
      <c r="I172" s="6" t="b">
        <v>0</v>
      </c>
    </row>
    <row r="173" spans="1:9" x14ac:dyDescent="0.25">
      <c r="A173" s="10" t="s">
        <v>3425</v>
      </c>
      <c r="B173" s="9" t="s">
        <v>5903</v>
      </c>
      <c r="C173" s="9" t="s">
        <v>5619</v>
      </c>
      <c r="D173" s="9" t="s">
        <v>6168</v>
      </c>
      <c r="E173" s="9">
        <v>3</v>
      </c>
      <c r="F173" s="9" t="s">
        <v>5645</v>
      </c>
      <c r="G173" s="10">
        <v>42815</v>
      </c>
      <c r="H173" s="11">
        <v>42815.413888888892</v>
      </c>
      <c r="I173" s="9" t="b">
        <v>0</v>
      </c>
    </row>
    <row r="174" spans="1:9" x14ac:dyDescent="0.25">
      <c r="A174" s="7" t="s">
        <v>3424</v>
      </c>
      <c r="B174" s="6" t="s">
        <v>5915</v>
      </c>
      <c r="C174" s="6" t="s">
        <v>5619</v>
      </c>
      <c r="D174" s="6" t="s">
        <v>6029</v>
      </c>
      <c r="E174" s="6">
        <v>3</v>
      </c>
      <c r="F174" s="6" t="s">
        <v>5646</v>
      </c>
      <c r="G174" s="7">
        <v>42816</v>
      </c>
      <c r="H174" s="8">
        <v>42816.584027777775</v>
      </c>
      <c r="I174" s="6" t="b">
        <v>1</v>
      </c>
    </row>
    <row r="175" spans="1:9" x14ac:dyDescent="0.25">
      <c r="A175" s="10" t="s">
        <v>3423</v>
      </c>
      <c r="B175" s="9" t="s">
        <v>5915</v>
      </c>
      <c r="C175" s="9" t="s">
        <v>5619</v>
      </c>
      <c r="D175" s="9" t="s">
        <v>6030</v>
      </c>
      <c r="E175" s="9">
        <v>3</v>
      </c>
      <c r="F175" s="9" t="s">
        <v>5646</v>
      </c>
      <c r="G175" s="10">
        <v>42816</v>
      </c>
      <c r="H175" s="11">
        <v>42816.584722222222</v>
      </c>
      <c r="I175" s="9" t="b">
        <v>1</v>
      </c>
    </row>
    <row r="176" spans="1:9" x14ac:dyDescent="0.25">
      <c r="A176" s="7" t="s">
        <v>3422</v>
      </c>
      <c r="B176" s="6" t="s">
        <v>5927</v>
      </c>
      <c r="C176" s="6" t="s">
        <v>5619</v>
      </c>
      <c r="D176" s="6" t="s">
        <v>6169</v>
      </c>
      <c r="E176" s="6">
        <v>3</v>
      </c>
      <c r="F176" s="6" t="s">
        <v>5647</v>
      </c>
      <c r="G176" s="7">
        <v>42817</v>
      </c>
      <c r="H176" s="8">
        <v>42817.736805555556</v>
      </c>
      <c r="I176" s="6" t="b">
        <v>0</v>
      </c>
    </row>
    <row r="177" spans="1:9" x14ac:dyDescent="0.25">
      <c r="A177" s="10" t="s">
        <v>3421</v>
      </c>
      <c r="B177" s="9" t="s">
        <v>5939</v>
      </c>
      <c r="C177" s="9" t="s">
        <v>5619</v>
      </c>
      <c r="D177" s="9" t="s">
        <v>6170</v>
      </c>
      <c r="E177" s="9">
        <v>3</v>
      </c>
      <c r="F177" s="9" t="s">
        <v>5648</v>
      </c>
      <c r="G177" s="10">
        <v>42818</v>
      </c>
      <c r="H177" s="11">
        <v>42818.334722222222</v>
      </c>
      <c r="I177" s="9" t="b">
        <v>0</v>
      </c>
    </row>
    <row r="178" spans="1:9" x14ac:dyDescent="0.25">
      <c r="A178" s="7" t="s">
        <v>3420</v>
      </c>
      <c r="B178" s="6" t="s">
        <v>5939</v>
      </c>
      <c r="C178" s="6" t="s">
        <v>5619</v>
      </c>
      <c r="D178" s="6" t="s">
        <v>6171</v>
      </c>
      <c r="E178" s="6">
        <v>3</v>
      </c>
      <c r="F178" s="6" t="s">
        <v>5648</v>
      </c>
      <c r="G178" s="7">
        <v>42818</v>
      </c>
      <c r="H178" s="8">
        <v>42818.405555555553</v>
      </c>
      <c r="I178" s="6" t="b">
        <v>0</v>
      </c>
    </row>
    <row r="179" spans="1:9" x14ac:dyDescent="0.25">
      <c r="A179" s="10" t="s">
        <v>3419</v>
      </c>
      <c r="B179" s="9" t="s">
        <v>5939</v>
      </c>
      <c r="C179" s="9" t="s">
        <v>5619</v>
      </c>
      <c r="D179" s="9" t="s">
        <v>6172</v>
      </c>
      <c r="E179" s="9">
        <v>3</v>
      </c>
      <c r="F179" s="9" t="s">
        <v>5648</v>
      </c>
      <c r="G179" s="10">
        <v>42818</v>
      </c>
      <c r="H179" s="11">
        <v>42818.75</v>
      </c>
      <c r="I179" s="9" t="b">
        <v>0</v>
      </c>
    </row>
    <row r="180" spans="1:9" x14ac:dyDescent="0.25">
      <c r="A180" s="7" t="s">
        <v>3418</v>
      </c>
      <c r="B180" s="6" t="s">
        <v>5963</v>
      </c>
      <c r="C180" s="6" t="s">
        <v>5619</v>
      </c>
      <c r="D180" s="6" t="s">
        <v>6173</v>
      </c>
      <c r="E180" s="6">
        <v>3</v>
      </c>
      <c r="F180" s="6" t="s">
        <v>5650</v>
      </c>
      <c r="G180" s="7">
        <v>42820</v>
      </c>
      <c r="H180" s="8">
        <v>42820.480555555558</v>
      </c>
      <c r="I180" s="6" t="b">
        <v>1</v>
      </c>
    </row>
    <row r="181" spans="1:9" x14ac:dyDescent="0.25">
      <c r="A181" s="10" t="s">
        <v>3417</v>
      </c>
      <c r="B181" s="9" t="s">
        <v>5963</v>
      </c>
      <c r="C181" s="9" t="s">
        <v>5619</v>
      </c>
      <c r="D181" s="9" t="s">
        <v>6174</v>
      </c>
      <c r="E181" s="9">
        <v>3</v>
      </c>
      <c r="F181" s="9" t="s">
        <v>5650</v>
      </c>
      <c r="G181" s="10">
        <v>42820</v>
      </c>
      <c r="H181" s="11">
        <v>42820.481249999997</v>
      </c>
      <c r="I181" s="9" t="b">
        <v>1</v>
      </c>
    </row>
    <row r="182" spans="1:9" x14ac:dyDescent="0.25">
      <c r="A182" s="7" t="s">
        <v>3416</v>
      </c>
      <c r="B182" s="6" t="s">
        <v>5963</v>
      </c>
      <c r="C182" s="6" t="s">
        <v>5619</v>
      </c>
      <c r="D182" s="6" t="s">
        <v>6175</v>
      </c>
      <c r="E182" s="6">
        <v>3</v>
      </c>
      <c r="F182" s="6" t="s">
        <v>5650</v>
      </c>
      <c r="G182" s="7">
        <v>42820</v>
      </c>
      <c r="H182" s="8">
        <v>42820.930555555555</v>
      </c>
      <c r="I182" s="6" t="b">
        <v>1</v>
      </c>
    </row>
    <row r="183" spans="1:9" x14ac:dyDescent="0.25">
      <c r="A183" s="10" t="s">
        <v>3415</v>
      </c>
      <c r="B183" s="9" t="s">
        <v>5963</v>
      </c>
      <c r="C183" s="9" t="s">
        <v>5619</v>
      </c>
      <c r="D183" s="9" t="s">
        <v>6176</v>
      </c>
      <c r="E183" s="9">
        <v>3</v>
      </c>
      <c r="F183" s="9" t="s">
        <v>5650</v>
      </c>
      <c r="G183" s="10">
        <v>42820</v>
      </c>
      <c r="H183" s="11">
        <v>42820.932638888888</v>
      </c>
      <c r="I183" s="9" t="b">
        <v>1</v>
      </c>
    </row>
    <row r="184" spans="1:9" x14ac:dyDescent="0.25">
      <c r="A184" s="7" t="s">
        <v>3414</v>
      </c>
      <c r="B184" s="6" t="s">
        <v>5975</v>
      </c>
      <c r="C184" s="6" t="s">
        <v>5619</v>
      </c>
      <c r="D184" s="6" t="s">
        <v>6177</v>
      </c>
      <c r="E184" s="6">
        <v>3</v>
      </c>
      <c r="F184" s="6" t="s">
        <v>5651</v>
      </c>
      <c r="G184" s="7">
        <v>42821</v>
      </c>
      <c r="H184" s="8">
        <v>42821.716666666667</v>
      </c>
      <c r="I184" s="6" t="b">
        <v>0</v>
      </c>
    </row>
    <row r="185" spans="1:9" x14ac:dyDescent="0.25">
      <c r="A185" s="10" t="s">
        <v>3413</v>
      </c>
      <c r="B185" s="9" t="s">
        <v>5975</v>
      </c>
      <c r="C185" s="9" t="s">
        <v>5619</v>
      </c>
      <c r="D185" s="9" t="s">
        <v>6178</v>
      </c>
      <c r="E185" s="9">
        <v>3</v>
      </c>
      <c r="F185" s="9" t="s">
        <v>5651</v>
      </c>
      <c r="G185" s="10">
        <v>42821</v>
      </c>
      <c r="H185" s="11">
        <v>42821.742361111108</v>
      </c>
      <c r="I185" s="9" t="b">
        <v>0</v>
      </c>
    </row>
    <row r="186" spans="1:9" x14ac:dyDescent="0.25">
      <c r="A186" s="7" t="s">
        <v>3412</v>
      </c>
      <c r="B186" s="6" t="s">
        <v>5987</v>
      </c>
      <c r="C186" s="6" t="s">
        <v>5619</v>
      </c>
      <c r="D186" s="6" t="s">
        <v>6179</v>
      </c>
      <c r="E186" s="6">
        <v>3</v>
      </c>
      <c r="F186" s="6" t="s">
        <v>5652</v>
      </c>
      <c r="G186" s="7">
        <v>42822</v>
      </c>
      <c r="H186" s="8">
        <v>42822.118055555555</v>
      </c>
      <c r="I186" s="6" t="b">
        <v>0</v>
      </c>
    </row>
    <row r="187" spans="1:9" x14ac:dyDescent="0.25">
      <c r="A187" s="10" t="s">
        <v>3411</v>
      </c>
      <c r="B187" s="9" t="s">
        <v>5987</v>
      </c>
      <c r="C187" s="9" t="s">
        <v>5619</v>
      </c>
      <c r="D187" s="9" t="s">
        <v>6180</v>
      </c>
      <c r="E187" s="9">
        <v>3</v>
      </c>
      <c r="F187" s="9" t="s">
        <v>5652</v>
      </c>
      <c r="G187" s="10">
        <v>42822</v>
      </c>
      <c r="H187" s="11">
        <v>42822.520833333336</v>
      </c>
      <c r="I187" s="9" t="b">
        <v>0</v>
      </c>
    </row>
    <row r="188" spans="1:9" x14ac:dyDescent="0.25">
      <c r="A188" s="7" t="s">
        <v>3410</v>
      </c>
      <c r="B188" s="6" t="s">
        <v>5987</v>
      </c>
      <c r="C188" s="6" t="s">
        <v>5619</v>
      </c>
      <c r="D188" s="6" t="s">
        <v>6181</v>
      </c>
      <c r="E188" s="6">
        <v>3</v>
      </c>
      <c r="F188" s="6" t="s">
        <v>5652</v>
      </c>
      <c r="G188" s="7">
        <v>42822</v>
      </c>
      <c r="H188" s="8">
        <v>42822.554166666669</v>
      </c>
      <c r="I188" s="6" t="b">
        <v>0</v>
      </c>
    </row>
    <row r="189" spans="1:9" x14ac:dyDescent="0.25">
      <c r="A189" s="10" t="s">
        <v>3409</v>
      </c>
      <c r="B189" s="9" t="s">
        <v>5987</v>
      </c>
      <c r="C189" s="9" t="s">
        <v>5619</v>
      </c>
      <c r="D189" s="9" t="s">
        <v>6182</v>
      </c>
      <c r="E189" s="9">
        <v>3</v>
      </c>
      <c r="F189" s="9" t="s">
        <v>5652</v>
      </c>
      <c r="G189" s="10">
        <v>42822</v>
      </c>
      <c r="H189" s="11">
        <v>42822.9375</v>
      </c>
      <c r="I189" s="9" t="b">
        <v>0</v>
      </c>
    </row>
    <row r="190" spans="1:9" x14ac:dyDescent="0.25">
      <c r="A190" s="7" t="s">
        <v>3408</v>
      </c>
      <c r="B190" s="6" t="s">
        <v>5999</v>
      </c>
      <c r="C190" s="6" t="s">
        <v>5619</v>
      </c>
      <c r="D190" s="6" t="s">
        <v>6183</v>
      </c>
      <c r="E190" s="6">
        <v>3</v>
      </c>
      <c r="F190" s="6" t="s">
        <v>5653</v>
      </c>
      <c r="G190" s="7">
        <v>42823</v>
      </c>
      <c r="H190" s="8">
        <v>42823.753472222219</v>
      </c>
      <c r="I190" s="6" t="b">
        <v>0</v>
      </c>
    </row>
    <row r="191" spans="1:9" x14ac:dyDescent="0.25">
      <c r="A191" s="10" t="s">
        <v>3407</v>
      </c>
      <c r="B191" s="9" t="s">
        <v>5999</v>
      </c>
      <c r="C191" s="9" t="s">
        <v>5619</v>
      </c>
      <c r="D191" s="9" t="s">
        <v>6184</v>
      </c>
      <c r="E191" s="9">
        <v>3</v>
      </c>
      <c r="F191" s="9" t="s">
        <v>5653</v>
      </c>
      <c r="G191" s="10">
        <v>42823</v>
      </c>
      <c r="H191" s="11">
        <v>42823.85</v>
      </c>
      <c r="I191" s="9" t="b">
        <v>0</v>
      </c>
    </row>
    <row r="192" spans="1:9" x14ac:dyDescent="0.25">
      <c r="A192" s="7" t="s">
        <v>3406</v>
      </c>
      <c r="B192" s="6" t="s">
        <v>5999</v>
      </c>
      <c r="C192" s="6" t="s">
        <v>5619</v>
      </c>
      <c r="D192" s="6" t="s">
        <v>6185</v>
      </c>
      <c r="E192" s="6">
        <v>3</v>
      </c>
      <c r="F192" s="6" t="s">
        <v>5653</v>
      </c>
      <c r="G192" s="7">
        <v>42823</v>
      </c>
      <c r="H192" s="8">
        <v>42823.947222222225</v>
      </c>
      <c r="I192" s="6" t="b">
        <v>0</v>
      </c>
    </row>
    <row r="193" spans="1:9" x14ac:dyDescent="0.25">
      <c r="A193" s="10" t="s">
        <v>3405</v>
      </c>
      <c r="B193" s="9" t="s">
        <v>6019</v>
      </c>
      <c r="C193" s="9" t="s">
        <v>5619</v>
      </c>
      <c r="D193" s="9" t="s">
        <v>6186</v>
      </c>
      <c r="E193" s="9">
        <v>3</v>
      </c>
      <c r="F193" s="9" t="s">
        <v>5655</v>
      </c>
      <c r="G193" s="10">
        <v>42825</v>
      </c>
      <c r="H193" s="11">
        <v>42825.811111111114</v>
      </c>
      <c r="I193" s="9" t="b">
        <v>0</v>
      </c>
    </row>
    <row r="194" spans="1:9" x14ac:dyDescent="0.25">
      <c r="A194" s="7" t="s">
        <v>3404</v>
      </c>
      <c r="B194" s="6" t="s">
        <v>5656</v>
      </c>
      <c r="C194" s="6" t="s">
        <v>5619</v>
      </c>
      <c r="D194" s="6" t="s">
        <v>6187</v>
      </c>
      <c r="E194" s="6">
        <v>4</v>
      </c>
      <c r="F194" s="6" t="s">
        <v>5625</v>
      </c>
      <c r="G194" s="7">
        <v>42826</v>
      </c>
      <c r="H194" s="8">
        <v>42826.602777777778</v>
      </c>
      <c r="I194" s="6" t="b">
        <v>0</v>
      </c>
    </row>
    <row r="195" spans="1:9" x14ac:dyDescent="0.25">
      <c r="A195" s="10" t="s">
        <v>3403</v>
      </c>
      <c r="B195" s="9" t="s">
        <v>5656</v>
      </c>
      <c r="C195" s="9" t="s">
        <v>5619</v>
      </c>
      <c r="D195" s="9" t="s">
        <v>6188</v>
      </c>
      <c r="E195" s="9">
        <v>4</v>
      </c>
      <c r="F195" s="9" t="s">
        <v>5625</v>
      </c>
      <c r="G195" s="10">
        <v>42826</v>
      </c>
      <c r="H195" s="11">
        <v>42826.777083333334</v>
      </c>
      <c r="I195" s="9" t="b">
        <v>0</v>
      </c>
    </row>
    <row r="196" spans="1:9" x14ac:dyDescent="0.25">
      <c r="A196" s="7" t="s">
        <v>3402</v>
      </c>
      <c r="B196" s="6" t="s">
        <v>5656</v>
      </c>
      <c r="C196" s="6" t="s">
        <v>5619</v>
      </c>
      <c r="D196" s="6" t="s">
        <v>6189</v>
      </c>
      <c r="E196" s="6">
        <v>4</v>
      </c>
      <c r="F196" s="6" t="s">
        <v>5625</v>
      </c>
      <c r="G196" s="7">
        <v>42826</v>
      </c>
      <c r="H196" s="8">
        <v>42826.792361111111</v>
      </c>
      <c r="I196" s="6" t="b">
        <v>0</v>
      </c>
    </row>
    <row r="197" spans="1:9" x14ac:dyDescent="0.25">
      <c r="A197" s="10" t="s">
        <v>3401</v>
      </c>
      <c r="B197" s="9" t="s">
        <v>5668</v>
      </c>
      <c r="C197" s="9" t="s">
        <v>5619</v>
      </c>
      <c r="D197" s="9" t="s">
        <v>6171</v>
      </c>
      <c r="E197" s="9">
        <v>4</v>
      </c>
      <c r="F197" s="9" t="s">
        <v>5626</v>
      </c>
      <c r="G197" s="10">
        <v>42827</v>
      </c>
      <c r="H197" s="11">
        <v>42827.405555555553</v>
      </c>
      <c r="I197" s="9" t="b">
        <v>0</v>
      </c>
    </row>
    <row r="198" spans="1:9" x14ac:dyDescent="0.25">
      <c r="A198" s="7" t="s">
        <v>3400</v>
      </c>
      <c r="B198" s="6" t="s">
        <v>5668</v>
      </c>
      <c r="C198" s="6" t="s">
        <v>5619</v>
      </c>
      <c r="D198" s="6" t="s">
        <v>6190</v>
      </c>
      <c r="E198" s="6">
        <v>4</v>
      </c>
      <c r="F198" s="6" t="s">
        <v>5626</v>
      </c>
      <c r="G198" s="7">
        <v>42827</v>
      </c>
      <c r="H198" s="8">
        <v>42827.853472222225</v>
      </c>
      <c r="I198" s="6" t="b">
        <v>1</v>
      </c>
    </row>
    <row r="199" spans="1:9" x14ac:dyDescent="0.25">
      <c r="A199" s="10" t="s">
        <v>3399</v>
      </c>
      <c r="B199" s="9" t="s">
        <v>5668</v>
      </c>
      <c r="C199" s="9" t="s">
        <v>5619</v>
      </c>
      <c r="D199" s="9" t="s">
        <v>6191</v>
      </c>
      <c r="E199" s="9">
        <v>4</v>
      </c>
      <c r="F199" s="9" t="s">
        <v>5626</v>
      </c>
      <c r="G199" s="10">
        <v>42827</v>
      </c>
      <c r="H199" s="11">
        <v>42827.854166666664</v>
      </c>
      <c r="I199" s="9" t="b">
        <v>1</v>
      </c>
    </row>
    <row r="200" spans="1:9" x14ac:dyDescent="0.25">
      <c r="A200" s="7" t="s">
        <v>3398</v>
      </c>
      <c r="B200" s="6" t="s">
        <v>5668</v>
      </c>
      <c r="C200" s="6" t="s">
        <v>5619</v>
      </c>
      <c r="D200" s="6" t="s">
        <v>6192</v>
      </c>
      <c r="E200" s="6">
        <v>4</v>
      </c>
      <c r="F200" s="6" t="s">
        <v>5626</v>
      </c>
      <c r="G200" s="7">
        <v>42827</v>
      </c>
      <c r="H200" s="8">
        <v>42827.868750000001</v>
      </c>
      <c r="I200" s="6" t="b">
        <v>0</v>
      </c>
    </row>
    <row r="201" spans="1:9" x14ac:dyDescent="0.25">
      <c r="A201" s="10" t="s">
        <v>3397</v>
      </c>
      <c r="B201" s="9" t="s">
        <v>5668</v>
      </c>
      <c r="C201" s="9" t="s">
        <v>5619</v>
      </c>
      <c r="D201" s="9" t="s">
        <v>6193</v>
      </c>
      <c r="E201" s="9">
        <v>4</v>
      </c>
      <c r="F201" s="9" t="s">
        <v>5626</v>
      </c>
      <c r="G201" s="10">
        <v>42827</v>
      </c>
      <c r="H201" s="11">
        <v>42827.904166666667</v>
      </c>
      <c r="I201" s="9" t="b">
        <v>0</v>
      </c>
    </row>
    <row r="202" spans="1:9" x14ac:dyDescent="0.25">
      <c r="A202" s="7" t="s">
        <v>3396</v>
      </c>
      <c r="B202" s="6" t="s">
        <v>5680</v>
      </c>
      <c r="C202" s="6" t="s">
        <v>5619</v>
      </c>
      <c r="D202" s="6" t="s">
        <v>6158</v>
      </c>
      <c r="E202" s="6">
        <v>4</v>
      </c>
      <c r="F202" s="6" t="s">
        <v>5627</v>
      </c>
      <c r="G202" s="7">
        <v>42828</v>
      </c>
      <c r="H202" s="8">
        <v>42828.354166666664</v>
      </c>
      <c r="I202" s="6" t="b">
        <v>0</v>
      </c>
    </row>
    <row r="203" spans="1:9" x14ac:dyDescent="0.25">
      <c r="A203" s="10" t="s">
        <v>3395</v>
      </c>
      <c r="B203" s="9" t="s">
        <v>5692</v>
      </c>
      <c r="C203" s="9" t="s">
        <v>5619</v>
      </c>
      <c r="D203" s="9" t="s">
        <v>6076</v>
      </c>
      <c r="E203" s="9">
        <v>4</v>
      </c>
      <c r="F203" s="9" t="s">
        <v>5628</v>
      </c>
      <c r="G203" s="10">
        <v>42829</v>
      </c>
      <c r="H203" s="11">
        <v>42829.534722222219</v>
      </c>
      <c r="I203" s="9" t="b">
        <v>0</v>
      </c>
    </row>
    <row r="204" spans="1:9" x14ac:dyDescent="0.25">
      <c r="A204" s="7" t="s">
        <v>3394</v>
      </c>
      <c r="B204" s="6" t="s">
        <v>5692</v>
      </c>
      <c r="C204" s="6" t="s">
        <v>5619</v>
      </c>
      <c r="D204" s="6" t="s">
        <v>6194</v>
      </c>
      <c r="E204" s="6">
        <v>4</v>
      </c>
      <c r="F204" s="6" t="s">
        <v>5628</v>
      </c>
      <c r="G204" s="7">
        <v>42829</v>
      </c>
      <c r="H204" s="8">
        <v>42829.678472222222</v>
      </c>
      <c r="I204" s="6" t="b">
        <v>0</v>
      </c>
    </row>
    <row r="205" spans="1:9" x14ac:dyDescent="0.25">
      <c r="A205" s="10" t="s">
        <v>3393</v>
      </c>
      <c r="B205" s="9" t="s">
        <v>5704</v>
      </c>
      <c r="C205" s="9" t="s">
        <v>5619</v>
      </c>
      <c r="D205" s="9" t="s">
        <v>6163</v>
      </c>
      <c r="E205" s="9">
        <v>4</v>
      </c>
      <c r="F205" s="9" t="s">
        <v>5629</v>
      </c>
      <c r="G205" s="10">
        <v>42830</v>
      </c>
      <c r="H205" s="11">
        <v>42830.878472222219</v>
      </c>
      <c r="I205" s="9" t="b">
        <v>0</v>
      </c>
    </row>
    <row r="206" spans="1:9" x14ac:dyDescent="0.25">
      <c r="A206" s="7" t="s">
        <v>3392</v>
      </c>
      <c r="B206" s="6" t="s">
        <v>5704</v>
      </c>
      <c r="C206" s="6" t="s">
        <v>5619</v>
      </c>
      <c r="D206" s="6" t="s">
        <v>6195</v>
      </c>
      <c r="E206" s="6">
        <v>4</v>
      </c>
      <c r="F206" s="6" t="s">
        <v>5629</v>
      </c>
      <c r="G206" s="7">
        <v>42830</v>
      </c>
      <c r="H206" s="8">
        <v>42830.939583333333</v>
      </c>
      <c r="I206" s="6" t="b">
        <v>0</v>
      </c>
    </row>
    <row r="207" spans="1:9" x14ac:dyDescent="0.25">
      <c r="A207" s="10" t="s">
        <v>3391</v>
      </c>
      <c r="B207" s="9" t="s">
        <v>5740</v>
      </c>
      <c r="C207" s="9" t="s">
        <v>5619</v>
      </c>
      <c r="D207" s="9" t="s">
        <v>6196</v>
      </c>
      <c r="E207" s="9">
        <v>4</v>
      </c>
      <c r="F207" s="9" t="s">
        <v>5632</v>
      </c>
      <c r="G207" s="10">
        <v>42833</v>
      </c>
      <c r="H207" s="11">
        <v>42833.664583333331</v>
      </c>
      <c r="I207" s="9" t="b">
        <v>0</v>
      </c>
    </row>
    <row r="208" spans="1:9" x14ac:dyDescent="0.25">
      <c r="A208" s="7" t="s">
        <v>3390</v>
      </c>
      <c r="B208" s="6" t="s">
        <v>5740</v>
      </c>
      <c r="C208" s="6" t="s">
        <v>5619</v>
      </c>
      <c r="D208" s="6" t="s">
        <v>6197</v>
      </c>
      <c r="E208" s="6">
        <v>4</v>
      </c>
      <c r="F208" s="6" t="s">
        <v>5632</v>
      </c>
      <c r="G208" s="7">
        <v>42833</v>
      </c>
      <c r="H208" s="8">
        <v>42833.945138888892</v>
      </c>
      <c r="I208" s="6" t="b">
        <v>0</v>
      </c>
    </row>
    <row r="209" spans="1:9" x14ac:dyDescent="0.25">
      <c r="A209" s="10" t="s">
        <v>3389</v>
      </c>
      <c r="B209" s="9" t="s">
        <v>5752</v>
      </c>
      <c r="C209" s="9" t="s">
        <v>5619</v>
      </c>
      <c r="D209" s="9" t="s">
        <v>6198</v>
      </c>
      <c r="E209" s="9">
        <v>4</v>
      </c>
      <c r="F209" s="9" t="s">
        <v>5633</v>
      </c>
      <c r="G209" s="10">
        <v>42834</v>
      </c>
      <c r="H209" s="11">
        <v>42834.240972222222</v>
      </c>
      <c r="I209" s="9" t="b">
        <v>0</v>
      </c>
    </row>
    <row r="210" spans="1:9" x14ac:dyDescent="0.25">
      <c r="A210" s="7" t="s">
        <v>3388</v>
      </c>
      <c r="B210" s="6" t="s">
        <v>5752</v>
      </c>
      <c r="C210" s="6" t="s">
        <v>5619</v>
      </c>
      <c r="D210" s="6" t="s">
        <v>6075</v>
      </c>
      <c r="E210" s="6">
        <v>4</v>
      </c>
      <c r="F210" s="6" t="s">
        <v>5633</v>
      </c>
      <c r="G210" s="7">
        <v>42834</v>
      </c>
      <c r="H210" s="8">
        <v>42834.309027777781</v>
      </c>
      <c r="I210" s="6" t="b">
        <v>0</v>
      </c>
    </row>
    <row r="211" spans="1:9" x14ac:dyDescent="0.25">
      <c r="A211" s="10" t="s">
        <v>3387</v>
      </c>
      <c r="B211" s="9" t="s">
        <v>5752</v>
      </c>
      <c r="C211" s="9" t="s">
        <v>5619</v>
      </c>
      <c r="D211" s="9" t="s">
        <v>6199</v>
      </c>
      <c r="E211" s="9">
        <v>4</v>
      </c>
      <c r="F211" s="9" t="s">
        <v>5633</v>
      </c>
      <c r="G211" s="10">
        <v>42834</v>
      </c>
      <c r="H211" s="11">
        <v>42834.884722222225</v>
      </c>
      <c r="I211" s="9" t="b">
        <v>1</v>
      </c>
    </row>
    <row r="212" spans="1:9" x14ac:dyDescent="0.25">
      <c r="A212" s="7" t="s">
        <v>3386</v>
      </c>
      <c r="B212" s="6" t="s">
        <v>5752</v>
      </c>
      <c r="C212" s="6" t="s">
        <v>5619</v>
      </c>
      <c r="D212" s="6" t="s">
        <v>6200</v>
      </c>
      <c r="E212" s="6">
        <v>4</v>
      </c>
      <c r="F212" s="6" t="s">
        <v>5633</v>
      </c>
      <c r="G212" s="7">
        <v>42834</v>
      </c>
      <c r="H212" s="8">
        <v>42834.885416666664</v>
      </c>
      <c r="I212" s="6" t="b">
        <v>1</v>
      </c>
    </row>
    <row r="213" spans="1:9" x14ac:dyDescent="0.25">
      <c r="A213" s="10" t="s">
        <v>3385</v>
      </c>
      <c r="B213" s="9" t="s">
        <v>5764</v>
      </c>
      <c r="C213" s="9" t="s">
        <v>5619</v>
      </c>
      <c r="D213" s="9" t="s">
        <v>6201</v>
      </c>
      <c r="E213" s="9">
        <v>4</v>
      </c>
      <c r="F213" s="9" t="s">
        <v>5634</v>
      </c>
      <c r="G213" s="10">
        <v>42835</v>
      </c>
      <c r="H213" s="11">
        <v>42835.433333333334</v>
      </c>
      <c r="I213" s="9" t="b">
        <v>0</v>
      </c>
    </row>
    <row r="214" spans="1:9" x14ac:dyDescent="0.25">
      <c r="A214" s="7" t="s">
        <v>3384</v>
      </c>
      <c r="B214" s="6" t="s">
        <v>5764</v>
      </c>
      <c r="C214" s="6" t="s">
        <v>5619</v>
      </c>
      <c r="D214" s="6" t="s">
        <v>6202</v>
      </c>
      <c r="E214" s="6">
        <v>4</v>
      </c>
      <c r="F214" s="6" t="s">
        <v>5634</v>
      </c>
      <c r="G214" s="7">
        <v>42835</v>
      </c>
      <c r="H214" s="8">
        <v>42835.832638888889</v>
      </c>
      <c r="I214" s="6" t="b">
        <v>0</v>
      </c>
    </row>
    <row r="215" spans="1:9" x14ac:dyDescent="0.25">
      <c r="A215" s="10" t="s">
        <v>3383</v>
      </c>
      <c r="B215" s="9" t="s">
        <v>5788</v>
      </c>
      <c r="C215" s="9" t="s">
        <v>5619</v>
      </c>
      <c r="D215" s="9" t="s">
        <v>6203</v>
      </c>
      <c r="E215" s="9">
        <v>4</v>
      </c>
      <c r="F215" s="9" t="s">
        <v>5636</v>
      </c>
      <c r="G215" s="10">
        <v>42837</v>
      </c>
      <c r="H215" s="11">
        <v>42837.538888888892</v>
      </c>
      <c r="I215" s="9" t="b">
        <v>0</v>
      </c>
    </row>
    <row r="216" spans="1:9" x14ac:dyDescent="0.25">
      <c r="A216" s="7" t="s">
        <v>3382</v>
      </c>
      <c r="B216" s="6" t="s">
        <v>5788</v>
      </c>
      <c r="C216" s="6" t="s">
        <v>5619</v>
      </c>
      <c r="D216" s="6" t="s">
        <v>6204</v>
      </c>
      <c r="E216" s="6">
        <v>4</v>
      </c>
      <c r="F216" s="6" t="s">
        <v>5636</v>
      </c>
      <c r="G216" s="7">
        <v>42837</v>
      </c>
      <c r="H216" s="8">
        <v>42837.970138888886</v>
      </c>
      <c r="I216" s="6" t="b">
        <v>0</v>
      </c>
    </row>
    <row r="217" spans="1:9" x14ac:dyDescent="0.25">
      <c r="A217" s="10" t="s">
        <v>3381</v>
      </c>
      <c r="B217" s="9" t="s">
        <v>5812</v>
      </c>
      <c r="C217" s="9" t="s">
        <v>5619</v>
      </c>
      <c r="D217" s="9" t="s">
        <v>6205</v>
      </c>
      <c r="E217" s="9">
        <v>4</v>
      </c>
      <c r="F217" s="9" t="s">
        <v>5638</v>
      </c>
      <c r="G217" s="10">
        <v>42839</v>
      </c>
      <c r="H217" s="11">
        <v>42839.531944444447</v>
      </c>
      <c r="I217" s="9" t="b">
        <v>1</v>
      </c>
    </row>
    <row r="218" spans="1:9" x14ac:dyDescent="0.25">
      <c r="A218" s="7" t="s">
        <v>3380</v>
      </c>
      <c r="B218" s="6" t="s">
        <v>5812</v>
      </c>
      <c r="C218" s="6" t="s">
        <v>5619</v>
      </c>
      <c r="D218" s="6" t="s">
        <v>6206</v>
      </c>
      <c r="E218" s="6">
        <v>4</v>
      </c>
      <c r="F218" s="6" t="s">
        <v>5638</v>
      </c>
      <c r="G218" s="7">
        <v>42839</v>
      </c>
      <c r="H218" s="8">
        <v>42839.532638888886</v>
      </c>
      <c r="I218" s="6" t="b">
        <v>1</v>
      </c>
    </row>
    <row r="219" spans="1:9" x14ac:dyDescent="0.25">
      <c r="A219" s="10" t="s">
        <v>3379</v>
      </c>
      <c r="B219" s="9" t="s">
        <v>5812</v>
      </c>
      <c r="C219" s="9" t="s">
        <v>5619</v>
      </c>
      <c r="D219" s="9" t="s">
        <v>6207</v>
      </c>
      <c r="E219" s="9">
        <v>4</v>
      </c>
      <c r="F219" s="9" t="s">
        <v>5638</v>
      </c>
      <c r="G219" s="10">
        <v>42839</v>
      </c>
      <c r="H219" s="11">
        <v>42839.759722222225</v>
      </c>
      <c r="I219" s="9" t="b">
        <v>0</v>
      </c>
    </row>
    <row r="220" spans="1:9" x14ac:dyDescent="0.25">
      <c r="A220" s="7" t="s">
        <v>3378</v>
      </c>
      <c r="B220" s="6" t="s">
        <v>5836</v>
      </c>
      <c r="C220" s="6" t="s">
        <v>5619</v>
      </c>
      <c r="D220" s="6" t="s">
        <v>6208</v>
      </c>
      <c r="E220" s="6">
        <v>4</v>
      </c>
      <c r="F220" s="6" t="s">
        <v>5640</v>
      </c>
      <c r="G220" s="7">
        <v>42841</v>
      </c>
      <c r="H220" s="8">
        <v>42841.631249999999</v>
      </c>
      <c r="I220" s="6" t="b">
        <v>0</v>
      </c>
    </row>
    <row r="221" spans="1:9" x14ac:dyDescent="0.25">
      <c r="A221" s="10" t="s">
        <v>3377</v>
      </c>
      <c r="B221" s="9" t="s">
        <v>5836</v>
      </c>
      <c r="C221" s="9" t="s">
        <v>5619</v>
      </c>
      <c r="D221" s="9" t="s">
        <v>6209</v>
      </c>
      <c r="E221" s="9">
        <v>4</v>
      </c>
      <c r="F221" s="9" t="s">
        <v>5640</v>
      </c>
      <c r="G221" s="10">
        <v>42841</v>
      </c>
      <c r="H221" s="11">
        <v>42841.671527777777</v>
      </c>
      <c r="I221" s="9" t="b">
        <v>0</v>
      </c>
    </row>
    <row r="222" spans="1:9" x14ac:dyDescent="0.25">
      <c r="A222" s="7" t="s">
        <v>3356</v>
      </c>
      <c r="B222" s="6" t="s">
        <v>5836</v>
      </c>
      <c r="C222" s="6" t="s">
        <v>5619</v>
      </c>
      <c r="D222" s="6" t="s">
        <v>6210</v>
      </c>
      <c r="E222" s="6">
        <v>4</v>
      </c>
      <c r="F222" s="6" t="s">
        <v>5640</v>
      </c>
      <c r="G222" s="7">
        <v>42841</v>
      </c>
      <c r="H222" s="8">
        <v>42841.839583333334</v>
      </c>
      <c r="I222" s="6" t="b">
        <v>0</v>
      </c>
    </row>
    <row r="223" spans="1:9" x14ac:dyDescent="0.25">
      <c r="A223" s="10" t="s">
        <v>3355</v>
      </c>
      <c r="B223" s="9" t="s">
        <v>5836</v>
      </c>
      <c r="C223" s="9" t="s">
        <v>5619</v>
      </c>
      <c r="D223" s="9" t="s">
        <v>6211</v>
      </c>
      <c r="E223" s="9">
        <v>4</v>
      </c>
      <c r="F223" s="9" t="s">
        <v>5640</v>
      </c>
      <c r="G223" s="10">
        <v>42841</v>
      </c>
      <c r="H223" s="11">
        <v>42841.906944444447</v>
      </c>
      <c r="I223" s="9" t="b">
        <v>0</v>
      </c>
    </row>
    <row r="224" spans="1:9" x14ac:dyDescent="0.25">
      <c r="A224" s="7" t="s">
        <v>3354</v>
      </c>
      <c r="B224" s="6" t="s">
        <v>5848</v>
      </c>
      <c r="C224" s="6" t="s">
        <v>5619</v>
      </c>
      <c r="D224" s="6" t="s">
        <v>6212</v>
      </c>
      <c r="E224" s="6">
        <v>4</v>
      </c>
      <c r="F224" s="6" t="s">
        <v>5641</v>
      </c>
      <c r="G224" s="7">
        <v>42842</v>
      </c>
      <c r="H224" s="8">
        <v>42842.588888888888</v>
      </c>
      <c r="I224" s="6" t="b">
        <v>0</v>
      </c>
    </row>
    <row r="225" spans="1:9" x14ac:dyDescent="0.25">
      <c r="A225" s="10" t="s">
        <v>3353</v>
      </c>
      <c r="B225" s="9" t="s">
        <v>5848</v>
      </c>
      <c r="C225" s="9" t="s">
        <v>5619</v>
      </c>
      <c r="D225" s="9" t="s">
        <v>6213</v>
      </c>
      <c r="E225" s="9">
        <v>4</v>
      </c>
      <c r="F225" s="9" t="s">
        <v>5641</v>
      </c>
      <c r="G225" s="10">
        <v>42842</v>
      </c>
      <c r="H225" s="11">
        <v>42842.615972222222</v>
      </c>
      <c r="I225" s="9" t="b">
        <v>0</v>
      </c>
    </row>
    <row r="226" spans="1:9" x14ac:dyDescent="0.25">
      <c r="A226" s="7" t="s">
        <v>3352</v>
      </c>
      <c r="B226" s="6" t="s">
        <v>5848</v>
      </c>
      <c r="C226" s="6" t="s">
        <v>5619</v>
      </c>
      <c r="D226" s="6" t="s">
        <v>6191</v>
      </c>
      <c r="E226" s="6">
        <v>4</v>
      </c>
      <c r="F226" s="6" t="s">
        <v>5641</v>
      </c>
      <c r="G226" s="7">
        <v>42842</v>
      </c>
      <c r="H226" s="8">
        <v>42842.854166666664</v>
      </c>
      <c r="I226" s="6" t="b">
        <v>0</v>
      </c>
    </row>
    <row r="227" spans="1:9" x14ac:dyDescent="0.25">
      <c r="A227" s="10" t="s">
        <v>3351</v>
      </c>
      <c r="B227" s="9" t="s">
        <v>5848</v>
      </c>
      <c r="C227" s="9" t="s">
        <v>5619</v>
      </c>
      <c r="D227" s="9" t="s">
        <v>6163</v>
      </c>
      <c r="E227" s="9">
        <v>4</v>
      </c>
      <c r="F227" s="9" t="s">
        <v>5641</v>
      </c>
      <c r="G227" s="10">
        <v>42842</v>
      </c>
      <c r="H227" s="11">
        <v>42842.878472222219</v>
      </c>
      <c r="I227" s="9" t="b">
        <v>0</v>
      </c>
    </row>
    <row r="228" spans="1:9" x14ac:dyDescent="0.25">
      <c r="A228" s="7" t="s">
        <v>3350</v>
      </c>
      <c r="B228" s="6" t="s">
        <v>5860</v>
      </c>
      <c r="C228" s="6" t="s">
        <v>5619</v>
      </c>
      <c r="D228" s="6" t="s">
        <v>6100</v>
      </c>
      <c r="E228" s="6">
        <v>4</v>
      </c>
      <c r="F228" s="6" t="s">
        <v>5642</v>
      </c>
      <c r="G228" s="7">
        <v>42843</v>
      </c>
      <c r="H228" s="8">
        <v>42843.861111111109</v>
      </c>
      <c r="I228" s="6" t="b">
        <v>0</v>
      </c>
    </row>
    <row r="229" spans="1:9" x14ac:dyDescent="0.25">
      <c r="A229" s="10" t="s">
        <v>3349</v>
      </c>
      <c r="B229" s="9" t="s">
        <v>5872</v>
      </c>
      <c r="C229" s="9" t="s">
        <v>5619</v>
      </c>
      <c r="D229" s="9" t="s">
        <v>6214</v>
      </c>
      <c r="E229" s="9">
        <v>4</v>
      </c>
      <c r="F229" s="9" t="s">
        <v>5643</v>
      </c>
      <c r="G229" s="10">
        <v>42844</v>
      </c>
      <c r="H229" s="11">
        <v>42844.450694444444</v>
      </c>
      <c r="I229" s="9" t="b">
        <v>0</v>
      </c>
    </row>
    <row r="230" spans="1:9" x14ac:dyDescent="0.25">
      <c r="A230" s="7" t="s">
        <v>3348</v>
      </c>
      <c r="B230" s="6" t="s">
        <v>5872</v>
      </c>
      <c r="C230" s="6" t="s">
        <v>5619</v>
      </c>
      <c r="D230" s="6" t="s">
        <v>6135</v>
      </c>
      <c r="E230" s="6">
        <v>4</v>
      </c>
      <c r="F230" s="6" t="s">
        <v>5643</v>
      </c>
      <c r="G230" s="7">
        <v>42844</v>
      </c>
      <c r="H230" s="8">
        <v>42844.748611111114</v>
      </c>
      <c r="I230" s="6" t="b">
        <v>0</v>
      </c>
    </row>
    <row r="231" spans="1:9" x14ac:dyDescent="0.25">
      <c r="A231" s="10" t="s">
        <v>3347</v>
      </c>
      <c r="B231" s="9" t="s">
        <v>5884</v>
      </c>
      <c r="C231" s="9" t="s">
        <v>5619</v>
      </c>
      <c r="D231" s="9" t="s">
        <v>6215</v>
      </c>
      <c r="E231" s="9">
        <v>4</v>
      </c>
      <c r="F231" s="9" t="s">
        <v>5644</v>
      </c>
      <c r="G231" s="10">
        <v>42845</v>
      </c>
      <c r="H231" s="11">
        <v>42845.338194444441</v>
      </c>
      <c r="I231" s="9" t="b">
        <v>0</v>
      </c>
    </row>
    <row r="232" spans="1:9" x14ac:dyDescent="0.25">
      <c r="A232" s="7" t="s">
        <v>3346</v>
      </c>
      <c r="B232" s="6" t="s">
        <v>5896</v>
      </c>
      <c r="C232" s="6" t="s">
        <v>5619</v>
      </c>
      <c r="D232" s="6" t="s">
        <v>6216</v>
      </c>
      <c r="E232" s="6">
        <v>4</v>
      </c>
      <c r="F232" s="6" t="s">
        <v>5645</v>
      </c>
      <c r="G232" s="7">
        <v>42846</v>
      </c>
      <c r="H232" s="8">
        <v>42846.34097222222</v>
      </c>
      <c r="I232" s="6" t="b">
        <v>0</v>
      </c>
    </row>
    <row r="233" spans="1:9" x14ac:dyDescent="0.25">
      <c r="A233" s="10" t="s">
        <v>3345</v>
      </c>
      <c r="B233" s="9" t="s">
        <v>5920</v>
      </c>
      <c r="C233" s="9" t="s">
        <v>5619</v>
      </c>
      <c r="D233" s="9" t="s">
        <v>6217</v>
      </c>
      <c r="E233" s="9">
        <v>4</v>
      </c>
      <c r="F233" s="9" t="s">
        <v>5647</v>
      </c>
      <c r="G233" s="10">
        <v>42848</v>
      </c>
      <c r="H233" s="11">
        <v>42848.877083333333</v>
      </c>
      <c r="I233" s="9" t="b">
        <v>0</v>
      </c>
    </row>
    <row r="234" spans="1:9" x14ac:dyDescent="0.25">
      <c r="A234" s="7" t="s">
        <v>3344</v>
      </c>
      <c r="B234" s="6" t="s">
        <v>5932</v>
      </c>
      <c r="C234" s="6" t="s">
        <v>5619</v>
      </c>
      <c r="D234" s="6" t="s">
        <v>6218</v>
      </c>
      <c r="E234" s="6">
        <v>4</v>
      </c>
      <c r="F234" s="6" t="s">
        <v>5648</v>
      </c>
      <c r="G234" s="7">
        <v>42849</v>
      </c>
      <c r="H234" s="8">
        <v>42849.315972222219</v>
      </c>
      <c r="I234" s="6" t="b">
        <v>0</v>
      </c>
    </row>
    <row r="235" spans="1:9" x14ac:dyDescent="0.25">
      <c r="A235" s="10" t="s">
        <v>3343</v>
      </c>
      <c r="B235" s="9" t="s">
        <v>5944</v>
      </c>
      <c r="C235" s="9" t="s">
        <v>5619</v>
      </c>
      <c r="D235" s="9" t="s">
        <v>6087</v>
      </c>
      <c r="E235" s="9">
        <v>4</v>
      </c>
      <c r="F235" s="9" t="s">
        <v>5649</v>
      </c>
      <c r="G235" s="10">
        <v>42850</v>
      </c>
      <c r="H235" s="11">
        <v>42850.929166666669</v>
      </c>
      <c r="I235" s="9" t="b">
        <v>0</v>
      </c>
    </row>
    <row r="236" spans="1:9" x14ac:dyDescent="0.25">
      <c r="A236" s="7" t="s">
        <v>3342</v>
      </c>
      <c r="B236" s="6" t="s">
        <v>5956</v>
      </c>
      <c r="C236" s="6" t="s">
        <v>5619</v>
      </c>
      <c r="D236" s="6" t="s">
        <v>6219</v>
      </c>
      <c r="E236" s="6">
        <v>4</v>
      </c>
      <c r="F236" s="6" t="s">
        <v>5650</v>
      </c>
      <c r="G236" s="7">
        <v>42851</v>
      </c>
      <c r="H236" s="8">
        <v>42851.469444444447</v>
      </c>
      <c r="I236" s="6" t="b">
        <v>0</v>
      </c>
    </row>
    <row r="237" spans="1:9" x14ac:dyDescent="0.25">
      <c r="A237" s="10" t="s">
        <v>3341</v>
      </c>
      <c r="B237" s="9" t="s">
        <v>5956</v>
      </c>
      <c r="C237" s="9" t="s">
        <v>5619</v>
      </c>
      <c r="D237" s="9" t="s">
        <v>6188</v>
      </c>
      <c r="E237" s="9">
        <v>4</v>
      </c>
      <c r="F237" s="9" t="s">
        <v>5650</v>
      </c>
      <c r="G237" s="10">
        <v>42851</v>
      </c>
      <c r="H237" s="11">
        <v>42851.777083333334</v>
      </c>
      <c r="I237" s="9" t="b">
        <v>0</v>
      </c>
    </row>
    <row r="238" spans="1:9" x14ac:dyDescent="0.25">
      <c r="A238" s="7" t="s">
        <v>3340</v>
      </c>
      <c r="B238" s="6" t="s">
        <v>5956</v>
      </c>
      <c r="C238" s="6" t="s">
        <v>5619</v>
      </c>
      <c r="D238" s="6" t="s">
        <v>6220</v>
      </c>
      <c r="E238" s="6">
        <v>4</v>
      </c>
      <c r="F238" s="6" t="s">
        <v>5650</v>
      </c>
      <c r="G238" s="7">
        <v>42851</v>
      </c>
      <c r="H238" s="8">
        <v>42851.929861111108</v>
      </c>
      <c r="I238" s="6" t="b">
        <v>0</v>
      </c>
    </row>
    <row r="239" spans="1:9" x14ac:dyDescent="0.25">
      <c r="A239" s="10" t="s">
        <v>3339</v>
      </c>
      <c r="B239" s="9" t="s">
        <v>5968</v>
      </c>
      <c r="C239" s="9" t="s">
        <v>5619</v>
      </c>
      <c r="D239" s="9" t="s">
        <v>6221</v>
      </c>
      <c r="E239" s="9">
        <v>4</v>
      </c>
      <c r="F239" s="9" t="s">
        <v>5651</v>
      </c>
      <c r="G239" s="10">
        <v>42852</v>
      </c>
      <c r="H239" s="11">
        <v>42852.34375</v>
      </c>
      <c r="I239" s="9" t="b">
        <v>0</v>
      </c>
    </row>
    <row r="240" spans="1:9" x14ac:dyDescent="0.25">
      <c r="A240" s="7" t="s">
        <v>3338</v>
      </c>
      <c r="B240" s="6" t="s">
        <v>5968</v>
      </c>
      <c r="C240" s="6" t="s">
        <v>5619</v>
      </c>
      <c r="D240" s="6" t="s">
        <v>6222</v>
      </c>
      <c r="E240" s="6">
        <v>4</v>
      </c>
      <c r="F240" s="6" t="s">
        <v>5651</v>
      </c>
      <c r="G240" s="7">
        <v>42852</v>
      </c>
      <c r="H240" s="8">
        <v>42852.93472222222</v>
      </c>
      <c r="I240" s="6" t="b">
        <v>0</v>
      </c>
    </row>
    <row r="241" spans="1:9" x14ac:dyDescent="0.25">
      <c r="A241" s="10" t="s">
        <v>3337</v>
      </c>
      <c r="B241" s="9" t="s">
        <v>5980</v>
      </c>
      <c r="C241" s="9" t="s">
        <v>5619</v>
      </c>
      <c r="D241" s="9" t="s">
        <v>6182</v>
      </c>
      <c r="E241" s="9">
        <v>4</v>
      </c>
      <c r="F241" s="9" t="s">
        <v>5652</v>
      </c>
      <c r="G241" s="10">
        <v>42853</v>
      </c>
      <c r="H241" s="11">
        <v>42853.9375</v>
      </c>
      <c r="I241" s="9" t="b">
        <v>0</v>
      </c>
    </row>
    <row r="242" spans="1:9" x14ac:dyDescent="0.25">
      <c r="A242" s="7" t="s">
        <v>3336</v>
      </c>
      <c r="B242" s="6" t="s">
        <v>5992</v>
      </c>
      <c r="C242" s="6" t="s">
        <v>5619</v>
      </c>
      <c r="D242" s="6" t="s">
        <v>6223</v>
      </c>
      <c r="E242" s="6">
        <v>4</v>
      </c>
      <c r="F242" s="6" t="s">
        <v>5653</v>
      </c>
      <c r="G242" s="7">
        <v>42854</v>
      </c>
      <c r="H242" s="8">
        <v>42854.609722222223</v>
      </c>
      <c r="I242" s="6" t="b">
        <v>0</v>
      </c>
    </row>
    <row r="243" spans="1:9" x14ac:dyDescent="0.25">
      <c r="A243" s="10" t="s">
        <v>3335</v>
      </c>
      <c r="B243" s="9" t="s">
        <v>6004</v>
      </c>
      <c r="C243" s="9" t="s">
        <v>5619</v>
      </c>
      <c r="D243" s="9" t="s">
        <v>6224</v>
      </c>
      <c r="E243" s="9">
        <v>4</v>
      </c>
      <c r="F243" s="9" t="s">
        <v>5654</v>
      </c>
      <c r="G243" s="10">
        <v>42855</v>
      </c>
      <c r="H243" s="11">
        <v>42855.470833333333</v>
      </c>
      <c r="I243" s="9" t="b">
        <v>0</v>
      </c>
    </row>
    <row r="244" spans="1:9" x14ac:dyDescent="0.25">
      <c r="A244" s="7" t="s">
        <v>3334</v>
      </c>
      <c r="B244" s="6" t="s">
        <v>6004</v>
      </c>
      <c r="C244" s="6" t="s">
        <v>5619</v>
      </c>
      <c r="D244" s="6" t="s">
        <v>6225</v>
      </c>
      <c r="E244" s="6">
        <v>4</v>
      </c>
      <c r="F244" s="6" t="s">
        <v>5654</v>
      </c>
      <c r="G244" s="7">
        <v>42855</v>
      </c>
      <c r="H244" s="8">
        <v>42855.570138888892</v>
      </c>
      <c r="I244" s="6" t="b">
        <v>0</v>
      </c>
    </row>
    <row r="245" spans="1:9" x14ac:dyDescent="0.25">
      <c r="A245" s="10" t="s">
        <v>3333</v>
      </c>
      <c r="B245" s="9" t="s">
        <v>6004</v>
      </c>
      <c r="C245" s="9" t="s">
        <v>5619</v>
      </c>
      <c r="D245" s="9" t="s">
        <v>6220</v>
      </c>
      <c r="E245" s="9">
        <v>4</v>
      </c>
      <c r="F245" s="9" t="s">
        <v>5654</v>
      </c>
      <c r="G245" s="10">
        <v>42855</v>
      </c>
      <c r="H245" s="11">
        <v>42855.929861111108</v>
      </c>
      <c r="I245" s="9" t="b">
        <v>0</v>
      </c>
    </row>
    <row r="246" spans="1:9" x14ac:dyDescent="0.25">
      <c r="A246" s="7" t="s">
        <v>3332</v>
      </c>
      <c r="B246" s="6" t="s">
        <v>6004</v>
      </c>
      <c r="C246" s="6" t="s">
        <v>5619</v>
      </c>
      <c r="D246" s="6" t="s">
        <v>6226</v>
      </c>
      <c r="E246" s="6">
        <v>4</v>
      </c>
      <c r="F246" s="6" t="s">
        <v>5654</v>
      </c>
      <c r="G246" s="7">
        <v>42855</v>
      </c>
      <c r="H246" s="8">
        <v>42855.95416666667</v>
      </c>
      <c r="I246" s="6" t="b">
        <v>0</v>
      </c>
    </row>
    <row r="247" spans="1:9" x14ac:dyDescent="0.25">
      <c r="A247" s="10" t="s">
        <v>3331</v>
      </c>
      <c r="B247" s="9" t="s">
        <v>5664</v>
      </c>
      <c r="C247" s="9" t="s">
        <v>5619</v>
      </c>
      <c r="D247" s="9" t="s">
        <v>6227</v>
      </c>
      <c r="E247" s="9">
        <v>5</v>
      </c>
      <c r="F247" s="9" t="s">
        <v>5625</v>
      </c>
      <c r="G247" s="10">
        <v>42856</v>
      </c>
      <c r="H247" s="11">
        <v>42856.375</v>
      </c>
      <c r="I247" s="9" t="b">
        <v>0</v>
      </c>
    </row>
    <row r="248" spans="1:9" x14ac:dyDescent="0.25">
      <c r="A248" s="7" t="s">
        <v>3330</v>
      </c>
      <c r="B248" s="6" t="s">
        <v>5664</v>
      </c>
      <c r="C248" s="6" t="s">
        <v>5619</v>
      </c>
      <c r="D248" s="6" t="s">
        <v>6228</v>
      </c>
      <c r="E248" s="6">
        <v>5</v>
      </c>
      <c r="F248" s="6" t="s">
        <v>5625</v>
      </c>
      <c r="G248" s="7">
        <v>42856</v>
      </c>
      <c r="H248" s="8">
        <v>42856.394444444442</v>
      </c>
      <c r="I248" s="6" t="b">
        <v>0</v>
      </c>
    </row>
    <row r="249" spans="1:9" x14ac:dyDescent="0.25">
      <c r="A249" s="10" t="s">
        <v>3329</v>
      </c>
      <c r="B249" s="9" t="s">
        <v>5664</v>
      </c>
      <c r="C249" s="9" t="s">
        <v>5619</v>
      </c>
      <c r="D249" s="9" t="s">
        <v>6229</v>
      </c>
      <c r="E249" s="9">
        <v>5</v>
      </c>
      <c r="F249" s="9" t="s">
        <v>5625</v>
      </c>
      <c r="G249" s="10">
        <v>42856</v>
      </c>
      <c r="H249" s="11">
        <v>42856.455555555556</v>
      </c>
      <c r="I249" s="9" t="b">
        <v>0</v>
      </c>
    </row>
    <row r="250" spans="1:9" x14ac:dyDescent="0.25">
      <c r="A250" s="7" t="s">
        <v>3328</v>
      </c>
      <c r="B250" s="6" t="s">
        <v>5664</v>
      </c>
      <c r="C250" s="6" t="s">
        <v>5619</v>
      </c>
      <c r="D250" s="6" t="s">
        <v>6230</v>
      </c>
      <c r="E250" s="6">
        <v>5</v>
      </c>
      <c r="F250" s="6" t="s">
        <v>5625</v>
      </c>
      <c r="G250" s="7">
        <v>42856</v>
      </c>
      <c r="H250" s="8">
        <v>42856.740972222222</v>
      </c>
      <c r="I250" s="6" t="b">
        <v>0</v>
      </c>
    </row>
    <row r="251" spans="1:9" x14ac:dyDescent="0.25">
      <c r="A251" s="10" t="s">
        <v>3327</v>
      </c>
      <c r="B251" s="9" t="s">
        <v>5676</v>
      </c>
      <c r="C251" s="9" t="s">
        <v>5619</v>
      </c>
      <c r="D251" s="9" t="s">
        <v>6231</v>
      </c>
      <c r="E251" s="9">
        <v>5</v>
      </c>
      <c r="F251" s="9" t="s">
        <v>5626</v>
      </c>
      <c r="G251" s="10">
        <v>42857</v>
      </c>
      <c r="H251" s="11">
        <v>42857.295138888891</v>
      </c>
      <c r="I251" s="9" t="b">
        <v>0</v>
      </c>
    </row>
    <row r="252" spans="1:9" x14ac:dyDescent="0.25">
      <c r="A252" s="7" t="s">
        <v>3326</v>
      </c>
      <c r="B252" s="6" t="s">
        <v>5676</v>
      </c>
      <c r="C252" s="6" t="s">
        <v>5619</v>
      </c>
      <c r="D252" s="6" t="s">
        <v>6232</v>
      </c>
      <c r="E252" s="6">
        <v>5</v>
      </c>
      <c r="F252" s="6" t="s">
        <v>5626</v>
      </c>
      <c r="G252" s="7">
        <v>42857</v>
      </c>
      <c r="H252" s="8">
        <v>42857.886111111111</v>
      </c>
      <c r="I252" s="6" t="b">
        <v>0</v>
      </c>
    </row>
    <row r="253" spans="1:9" x14ac:dyDescent="0.25">
      <c r="A253" s="10" t="s">
        <v>3325</v>
      </c>
      <c r="B253" s="9" t="s">
        <v>5688</v>
      </c>
      <c r="C253" s="9" t="s">
        <v>5619</v>
      </c>
      <c r="D253" s="9" t="s">
        <v>6233</v>
      </c>
      <c r="E253" s="9">
        <v>5</v>
      </c>
      <c r="F253" s="9" t="s">
        <v>5627</v>
      </c>
      <c r="G253" s="10">
        <v>42858</v>
      </c>
      <c r="H253" s="11">
        <v>42858.618750000001</v>
      </c>
      <c r="I253" s="9" t="b">
        <v>0</v>
      </c>
    </row>
    <row r="254" spans="1:9" x14ac:dyDescent="0.25">
      <c r="A254" s="7" t="s">
        <v>3324</v>
      </c>
      <c r="B254" s="6" t="s">
        <v>5688</v>
      </c>
      <c r="C254" s="6" t="s">
        <v>5619</v>
      </c>
      <c r="D254" s="6" t="s">
        <v>6234</v>
      </c>
      <c r="E254" s="6">
        <v>5</v>
      </c>
      <c r="F254" s="6" t="s">
        <v>5627</v>
      </c>
      <c r="G254" s="7">
        <v>42858</v>
      </c>
      <c r="H254" s="8">
        <v>42858.709027777775</v>
      </c>
      <c r="I254" s="6" t="b">
        <v>0</v>
      </c>
    </row>
    <row r="255" spans="1:9" x14ac:dyDescent="0.25">
      <c r="A255" s="10" t="s">
        <v>3323</v>
      </c>
      <c r="B255" s="9" t="s">
        <v>5688</v>
      </c>
      <c r="C255" s="9" t="s">
        <v>5619</v>
      </c>
      <c r="D255" s="9" t="s">
        <v>6235</v>
      </c>
      <c r="E255" s="9">
        <v>5</v>
      </c>
      <c r="F255" s="9" t="s">
        <v>5627</v>
      </c>
      <c r="G255" s="10">
        <v>42858</v>
      </c>
      <c r="H255" s="11">
        <v>42858.883333333331</v>
      </c>
      <c r="I255" s="9" t="b">
        <v>0</v>
      </c>
    </row>
    <row r="256" spans="1:9" x14ac:dyDescent="0.25">
      <c r="A256" s="7" t="s">
        <v>3322</v>
      </c>
      <c r="B256" s="6" t="s">
        <v>5700</v>
      </c>
      <c r="C256" s="6" t="s">
        <v>5619</v>
      </c>
      <c r="D256" s="6" t="s">
        <v>6236</v>
      </c>
      <c r="E256" s="6">
        <v>5</v>
      </c>
      <c r="F256" s="6" t="s">
        <v>5628</v>
      </c>
      <c r="G256" s="7">
        <v>42859</v>
      </c>
      <c r="H256" s="8">
        <v>42859.330555555556</v>
      </c>
      <c r="I256" s="6" t="b">
        <v>0</v>
      </c>
    </row>
    <row r="257" spans="1:9" x14ac:dyDescent="0.25">
      <c r="A257" s="10" t="s">
        <v>3321</v>
      </c>
      <c r="B257" s="9" t="s">
        <v>5700</v>
      </c>
      <c r="C257" s="9" t="s">
        <v>5619</v>
      </c>
      <c r="D257" s="9" t="s">
        <v>6237</v>
      </c>
      <c r="E257" s="9">
        <v>5</v>
      </c>
      <c r="F257" s="9" t="s">
        <v>5628</v>
      </c>
      <c r="G257" s="10">
        <v>42859</v>
      </c>
      <c r="H257" s="11">
        <v>42859.404861111114</v>
      </c>
      <c r="I257" s="9" t="b">
        <v>0</v>
      </c>
    </row>
    <row r="258" spans="1:9" x14ac:dyDescent="0.25">
      <c r="A258" s="7" t="s">
        <v>3320</v>
      </c>
      <c r="B258" s="6" t="s">
        <v>5700</v>
      </c>
      <c r="C258" s="6" t="s">
        <v>5619</v>
      </c>
      <c r="D258" s="6" t="s">
        <v>6238</v>
      </c>
      <c r="E258" s="6">
        <v>5</v>
      </c>
      <c r="F258" s="6" t="s">
        <v>5628</v>
      </c>
      <c r="G258" s="7">
        <v>42859</v>
      </c>
      <c r="H258" s="8">
        <v>42859.88958333333</v>
      </c>
      <c r="I258" s="6" t="b">
        <v>0</v>
      </c>
    </row>
    <row r="259" spans="1:9" x14ac:dyDescent="0.25">
      <c r="A259" s="10" t="s">
        <v>3319</v>
      </c>
      <c r="B259" s="9" t="s">
        <v>5712</v>
      </c>
      <c r="C259" s="9" t="s">
        <v>5619</v>
      </c>
      <c r="D259" s="9" t="s">
        <v>6239</v>
      </c>
      <c r="E259" s="9">
        <v>5</v>
      </c>
      <c r="F259" s="9" t="s">
        <v>5629</v>
      </c>
      <c r="G259" s="10">
        <v>42860</v>
      </c>
      <c r="H259" s="11">
        <v>42860.388194444444</v>
      </c>
      <c r="I259" s="9" t="b">
        <v>0</v>
      </c>
    </row>
    <row r="260" spans="1:9" x14ac:dyDescent="0.25">
      <c r="A260" s="7" t="s">
        <v>3318</v>
      </c>
      <c r="B260" s="6" t="s">
        <v>5724</v>
      </c>
      <c r="C260" s="6" t="s">
        <v>5619</v>
      </c>
      <c r="D260" s="6" t="s">
        <v>6240</v>
      </c>
      <c r="E260" s="6">
        <v>5</v>
      </c>
      <c r="F260" s="6" t="s">
        <v>5630</v>
      </c>
      <c r="G260" s="7">
        <v>42861</v>
      </c>
      <c r="H260" s="8">
        <v>42861.009722222225</v>
      </c>
      <c r="I260" s="6" t="b">
        <v>0</v>
      </c>
    </row>
    <row r="261" spans="1:9" x14ac:dyDescent="0.25">
      <c r="A261" s="10" t="s">
        <v>3317</v>
      </c>
      <c r="B261" s="9" t="s">
        <v>5724</v>
      </c>
      <c r="C261" s="9" t="s">
        <v>5619</v>
      </c>
      <c r="D261" s="9" t="s">
        <v>6241</v>
      </c>
      <c r="E261" s="9">
        <v>5</v>
      </c>
      <c r="F261" s="9" t="s">
        <v>5630</v>
      </c>
      <c r="G261" s="10">
        <v>42861</v>
      </c>
      <c r="H261" s="11">
        <v>42861.637499999997</v>
      </c>
      <c r="I261" s="9" t="b">
        <v>0</v>
      </c>
    </row>
    <row r="262" spans="1:9" x14ac:dyDescent="0.25">
      <c r="A262" s="7" t="s">
        <v>3316</v>
      </c>
      <c r="B262" s="6" t="s">
        <v>5736</v>
      </c>
      <c r="C262" s="6" t="s">
        <v>5619</v>
      </c>
      <c r="D262" s="6" t="s">
        <v>6242</v>
      </c>
      <c r="E262" s="6">
        <v>5</v>
      </c>
      <c r="F262" s="6" t="s">
        <v>5631</v>
      </c>
      <c r="G262" s="7">
        <v>42862</v>
      </c>
      <c r="H262" s="8">
        <v>42862.461111111108</v>
      </c>
      <c r="I262" s="6" t="b">
        <v>0</v>
      </c>
    </row>
    <row r="263" spans="1:9" x14ac:dyDescent="0.25">
      <c r="A263" s="10" t="s">
        <v>3315</v>
      </c>
      <c r="B263" s="9" t="s">
        <v>5736</v>
      </c>
      <c r="C263" s="9" t="s">
        <v>5619</v>
      </c>
      <c r="D263" s="9" t="s">
        <v>6243</v>
      </c>
      <c r="E263" s="9">
        <v>5</v>
      </c>
      <c r="F263" s="9" t="s">
        <v>5631</v>
      </c>
      <c r="G263" s="10">
        <v>42862</v>
      </c>
      <c r="H263" s="11">
        <v>42862.581944444442</v>
      </c>
      <c r="I263" s="9" t="b">
        <v>0</v>
      </c>
    </row>
    <row r="264" spans="1:9" x14ac:dyDescent="0.25">
      <c r="A264" s="7" t="s">
        <v>3314</v>
      </c>
      <c r="B264" s="6" t="s">
        <v>5748</v>
      </c>
      <c r="C264" s="6" t="s">
        <v>5619</v>
      </c>
      <c r="D264" s="6" t="s">
        <v>6244</v>
      </c>
      <c r="E264" s="6">
        <v>5</v>
      </c>
      <c r="F264" s="6" t="s">
        <v>5632</v>
      </c>
      <c r="G264" s="7">
        <v>42863</v>
      </c>
      <c r="H264" s="8">
        <v>42863.341666666667</v>
      </c>
      <c r="I264" s="6" t="b">
        <v>0</v>
      </c>
    </row>
    <row r="265" spans="1:9" x14ac:dyDescent="0.25">
      <c r="A265" s="10" t="s">
        <v>3313</v>
      </c>
      <c r="B265" s="9" t="s">
        <v>5748</v>
      </c>
      <c r="C265" s="9" t="s">
        <v>5619</v>
      </c>
      <c r="D265" s="9" t="s">
        <v>6245</v>
      </c>
      <c r="E265" s="9">
        <v>5</v>
      </c>
      <c r="F265" s="9" t="s">
        <v>5632</v>
      </c>
      <c r="G265" s="10">
        <v>42863</v>
      </c>
      <c r="H265" s="11">
        <v>42863.683333333334</v>
      </c>
      <c r="I265" s="9" t="b">
        <v>0</v>
      </c>
    </row>
    <row r="266" spans="1:9" x14ac:dyDescent="0.25">
      <c r="A266" s="7" t="s">
        <v>3312</v>
      </c>
      <c r="B266" s="6" t="s">
        <v>5748</v>
      </c>
      <c r="C266" s="6" t="s">
        <v>5619</v>
      </c>
      <c r="D266" s="6" t="s">
        <v>6246</v>
      </c>
      <c r="E266" s="6">
        <v>5</v>
      </c>
      <c r="F266" s="6" t="s">
        <v>5632</v>
      </c>
      <c r="G266" s="7">
        <v>42863</v>
      </c>
      <c r="H266" s="8">
        <v>42863.752083333333</v>
      </c>
      <c r="I266" s="6" t="b">
        <v>0</v>
      </c>
    </row>
    <row r="267" spans="1:9" x14ac:dyDescent="0.25">
      <c r="A267" s="10" t="s">
        <v>3311</v>
      </c>
      <c r="B267" s="9" t="s">
        <v>5748</v>
      </c>
      <c r="C267" s="9" t="s">
        <v>5619</v>
      </c>
      <c r="D267" s="9" t="s">
        <v>6247</v>
      </c>
      <c r="E267" s="9">
        <v>5</v>
      </c>
      <c r="F267" s="9" t="s">
        <v>5632</v>
      </c>
      <c r="G267" s="10">
        <v>42863</v>
      </c>
      <c r="H267" s="11">
        <v>42863.788194444445</v>
      </c>
      <c r="I267" s="9" t="b">
        <v>0</v>
      </c>
    </row>
    <row r="268" spans="1:9" x14ac:dyDescent="0.25">
      <c r="A268" s="7" t="s">
        <v>3310</v>
      </c>
      <c r="B268" s="6" t="s">
        <v>5760</v>
      </c>
      <c r="C268" s="6" t="s">
        <v>5619</v>
      </c>
      <c r="D268" s="6" t="s">
        <v>6248</v>
      </c>
      <c r="E268" s="6">
        <v>5</v>
      </c>
      <c r="F268" s="6" t="s">
        <v>5633</v>
      </c>
      <c r="G268" s="7">
        <v>42864</v>
      </c>
      <c r="H268" s="8">
        <v>42864.32916666667</v>
      </c>
      <c r="I268" s="6" t="b">
        <v>0</v>
      </c>
    </row>
    <row r="269" spans="1:9" x14ac:dyDescent="0.25">
      <c r="A269" s="10" t="s">
        <v>3309</v>
      </c>
      <c r="B269" s="9" t="s">
        <v>5760</v>
      </c>
      <c r="C269" s="9" t="s">
        <v>5619</v>
      </c>
      <c r="D269" s="9" t="s">
        <v>6249</v>
      </c>
      <c r="E269" s="9">
        <v>5</v>
      </c>
      <c r="F269" s="9" t="s">
        <v>5633</v>
      </c>
      <c r="G269" s="10">
        <v>42864</v>
      </c>
      <c r="H269" s="11">
        <v>42864.356944444444</v>
      </c>
      <c r="I269" s="9" t="b">
        <v>0</v>
      </c>
    </row>
    <row r="270" spans="1:9" x14ac:dyDescent="0.25">
      <c r="A270" s="7" t="s">
        <v>3308</v>
      </c>
      <c r="B270" s="6" t="s">
        <v>5760</v>
      </c>
      <c r="C270" s="6" t="s">
        <v>5619</v>
      </c>
      <c r="D270" s="6" t="s">
        <v>6250</v>
      </c>
      <c r="E270" s="6">
        <v>5</v>
      </c>
      <c r="F270" s="6" t="s">
        <v>5633</v>
      </c>
      <c r="G270" s="7">
        <v>42864</v>
      </c>
      <c r="H270" s="8">
        <v>42864.865972222222</v>
      </c>
      <c r="I270" s="6" t="b">
        <v>0</v>
      </c>
    </row>
    <row r="271" spans="1:9" x14ac:dyDescent="0.25">
      <c r="A271" s="10" t="s">
        <v>3307</v>
      </c>
      <c r="B271" s="9" t="s">
        <v>5760</v>
      </c>
      <c r="C271" s="9" t="s">
        <v>5619</v>
      </c>
      <c r="D271" s="9" t="s">
        <v>6251</v>
      </c>
      <c r="E271" s="9">
        <v>5</v>
      </c>
      <c r="F271" s="9" t="s">
        <v>5633</v>
      </c>
      <c r="G271" s="10">
        <v>42864</v>
      </c>
      <c r="H271" s="11">
        <v>42864.957638888889</v>
      </c>
      <c r="I271" s="9" t="b">
        <v>0</v>
      </c>
    </row>
    <row r="272" spans="1:9" x14ac:dyDescent="0.25">
      <c r="A272" s="7" t="s">
        <v>3306</v>
      </c>
      <c r="B272" s="6" t="s">
        <v>5772</v>
      </c>
      <c r="C272" s="6" t="s">
        <v>5619</v>
      </c>
      <c r="D272" s="6" t="s">
        <v>6233</v>
      </c>
      <c r="E272" s="6">
        <v>5</v>
      </c>
      <c r="F272" s="6" t="s">
        <v>5634</v>
      </c>
      <c r="G272" s="7">
        <v>42865</v>
      </c>
      <c r="H272" s="8">
        <v>42865.618750000001</v>
      </c>
      <c r="I272" s="6" t="b">
        <v>0</v>
      </c>
    </row>
    <row r="273" spans="1:9" x14ac:dyDescent="0.25">
      <c r="A273" s="10" t="s">
        <v>3305</v>
      </c>
      <c r="B273" s="9" t="s">
        <v>5772</v>
      </c>
      <c r="C273" s="9" t="s">
        <v>5619</v>
      </c>
      <c r="D273" s="9" t="s">
        <v>6252</v>
      </c>
      <c r="E273" s="9">
        <v>5</v>
      </c>
      <c r="F273" s="9" t="s">
        <v>5634</v>
      </c>
      <c r="G273" s="10">
        <v>42865</v>
      </c>
      <c r="H273" s="11">
        <v>42865.768750000003</v>
      </c>
      <c r="I273" s="9" t="b">
        <v>0</v>
      </c>
    </row>
    <row r="274" spans="1:9" x14ac:dyDescent="0.25">
      <c r="A274" s="7" t="s">
        <v>3304</v>
      </c>
      <c r="B274" s="6" t="s">
        <v>5772</v>
      </c>
      <c r="C274" s="6" t="s">
        <v>5619</v>
      </c>
      <c r="D274" s="6" t="s">
        <v>6253</v>
      </c>
      <c r="E274" s="6">
        <v>5</v>
      </c>
      <c r="F274" s="6" t="s">
        <v>5634</v>
      </c>
      <c r="G274" s="7">
        <v>42865</v>
      </c>
      <c r="H274" s="8">
        <v>42865.82708333333</v>
      </c>
      <c r="I274" s="6" t="b">
        <v>0</v>
      </c>
    </row>
    <row r="275" spans="1:9" x14ac:dyDescent="0.25">
      <c r="A275" s="10" t="s">
        <v>3303</v>
      </c>
      <c r="B275" s="9" t="s">
        <v>5784</v>
      </c>
      <c r="C275" s="9" t="s">
        <v>5619</v>
      </c>
      <c r="D275" s="9" t="s">
        <v>6254</v>
      </c>
      <c r="E275" s="9">
        <v>5</v>
      </c>
      <c r="F275" s="9" t="s">
        <v>5635</v>
      </c>
      <c r="G275" s="10">
        <v>42866</v>
      </c>
      <c r="H275" s="11">
        <v>42866.478472222225</v>
      </c>
      <c r="I275" s="9" t="b">
        <v>0</v>
      </c>
    </row>
    <row r="276" spans="1:9" x14ac:dyDescent="0.25">
      <c r="A276" s="7" t="s">
        <v>3302</v>
      </c>
      <c r="B276" s="6" t="s">
        <v>5784</v>
      </c>
      <c r="C276" s="6" t="s">
        <v>5619</v>
      </c>
      <c r="D276" s="6" t="s">
        <v>6255</v>
      </c>
      <c r="E276" s="6">
        <v>5</v>
      </c>
      <c r="F276" s="6" t="s">
        <v>5635</v>
      </c>
      <c r="G276" s="7">
        <v>42866</v>
      </c>
      <c r="H276" s="8">
        <v>42866.550694444442</v>
      </c>
      <c r="I276" s="6" t="b">
        <v>0</v>
      </c>
    </row>
    <row r="277" spans="1:9" x14ac:dyDescent="0.25">
      <c r="A277" s="10" t="s">
        <v>3301</v>
      </c>
      <c r="B277" s="9" t="s">
        <v>5796</v>
      </c>
      <c r="C277" s="9" t="s">
        <v>5619</v>
      </c>
      <c r="D277" s="9" t="s">
        <v>6054</v>
      </c>
      <c r="E277" s="9">
        <v>5</v>
      </c>
      <c r="F277" s="9" t="s">
        <v>5636</v>
      </c>
      <c r="G277" s="10">
        <v>42867</v>
      </c>
      <c r="H277" s="11">
        <v>42867.597222222219</v>
      </c>
      <c r="I277" s="9" t="b">
        <v>0</v>
      </c>
    </row>
    <row r="278" spans="1:9" x14ac:dyDescent="0.25">
      <c r="A278" s="7" t="s">
        <v>3300</v>
      </c>
      <c r="B278" s="6" t="s">
        <v>5796</v>
      </c>
      <c r="C278" s="6" t="s">
        <v>5619</v>
      </c>
      <c r="D278" s="6" t="s">
        <v>6252</v>
      </c>
      <c r="E278" s="6">
        <v>5</v>
      </c>
      <c r="F278" s="6" t="s">
        <v>5636</v>
      </c>
      <c r="G278" s="7">
        <v>42867</v>
      </c>
      <c r="H278" s="8">
        <v>42867.768750000003</v>
      </c>
      <c r="I278" s="6" t="b">
        <v>0</v>
      </c>
    </row>
    <row r="279" spans="1:9" x14ac:dyDescent="0.25">
      <c r="A279" s="10" t="s">
        <v>3299</v>
      </c>
      <c r="B279" s="9" t="s">
        <v>5820</v>
      </c>
      <c r="C279" s="9" t="s">
        <v>5619</v>
      </c>
      <c r="D279" s="9" t="s">
        <v>6026</v>
      </c>
      <c r="E279" s="9">
        <v>5</v>
      </c>
      <c r="F279" s="9" t="s">
        <v>5638</v>
      </c>
      <c r="G279" s="10">
        <v>42869</v>
      </c>
      <c r="H279" s="11">
        <v>42869.816666666666</v>
      </c>
      <c r="I279" s="9" t="b">
        <v>0</v>
      </c>
    </row>
    <row r="280" spans="1:9" x14ac:dyDescent="0.25">
      <c r="A280" s="7" t="s">
        <v>3298</v>
      </c>
      <c r="B280" s="6" t="s">
        <v>5832</v>
      </c>
      <c r="C280" s="6" t="s">
        <v>5619</v>
      </c>
      <c r="D280" s="6" t="s">
        <v>6256</v>
      </c>
      <c r="E280" s="6">
        <v>5</v>
      </c>
      <c r="F280" s="6" t="s">
        <v>5639</v>
      </c>
      <c r="G280" s="7">
        <v>42870</v>
      </c>
      <c r="H280" s="8">
        <v>42870.401388888888</v>
      </c>
      <c r="I280" s="6" t="b">
        <v>0</v>
      </c>
    </row>
    <row r="281" spans="1:9" x14ac:dyDescent="0.25">
      <c r="A281" s="10" t="s">
        <v>3297</v>
      </c>
      <c r="B281" s="9" t="s">
        <v>5832</v>
      </c>
      <c r="C281" s="9" t="s">
        <v>5619</v>
      </c>
      <c r="D281" s="9" t="s">
        <v>6081</v>
      </c>
      <c r="E281" s="9">
        <v>5</v>
      </c>
      <c r="F281" s="9" t="s">
        <v>5639</v>
      </c>
      <c r="G281" s="10">
        <v>42870</v>
      </c>
      <c r="H281" s="11">
        <v>42870.442361111112</v>
      </c>
      <c r="I281" s="9" t="b">
        <v>0</v>
      </c>
    </row>
    <row r="282" spans="1:9" x14ac:dyDescent="0.25">
      <c r="A282" s="7" t="s">
        <v>3296</v>
      </c>
      <c r="B282" s="6" t="s">
        <v>5832</v>
      </c>
      <c r="C282" s="6" t="s">
        <v>5619</v>
      </c>
      <c r="D282" s="6" t="s">
        <v>6257</v>
      </c>
      <c r="E282" s="6">
        <v>5</v>
      </c>
      <c r="F282" s="6" t="s">
        <v>5639</v>
      </c>
      <c r="G282" s="7">
        <v>42870</v>
      </c>
      <c r="H282" s="8">
        <v>42870.600694444445</v>
      </c>
      <c r="I282" s="6" t="b">
        <v>0</v>
      </c>
    </row>
    <row r="283" spans="1:9" x14ac:dyDescent="0.25">
      <c r="A283" s="10" t="s">
        <v>3295</v>
      </c>
      <c r="B283" s="9" t="s">
        <v>5832</v>
      </c>
      <c r="C283" s="9" t="s">
        <v>5619</v>
      </c>
      <c r="D283" s="9" t="s">
        <v>6258</v>
      </c>
      <c r="E283" s="9">
        <v>5</v>
      </c>
      <c r="F283" s="9" t="s">
        <v>5639</v>
      </c>
      <c r="G283" s="10">
        <v>42870</v>
      </c>
      <c r="H283" s="11">
        <v>42870.698611111111</v>
      </c>
      <c r="I283" s="9" t="b">
        <v>0</v>
      </c>
    </row>
    <row r="284" spans="1:9" x14ac:dyDescent="0.25">
      <c r="A284" s="7" t="s">
        <v>3294</v>
      </c>
      <c r="B284" s="6" t="s">
        <v>5832</v>
      </c>
      <c r="C284" s="6" t="s">
        <v>5619</v>
      </c>
      <c r="D284" s="6" t="s">
        <v>6145</v>
      </c>
      <c r="E284" s="6">
        <v>5</v>
      </c>
      <c r="F284" s="6" t="s">
        <v>5639</v>
      </c>
      <c r="G284" s="7">
        <v>42870</v>
      </c>
      <c r="H284" s="8">
        <v>42870.754861111112</v>
      </c>
      <c r="I284" s="6" t="b">
        <v>0</v>
      </c>
    </row>
    <row r="285" spans="1:9" x14ac:dyDescent="0.25">
      <c r="A285" s="10" t="s">
        <v>3293</v>
      </c>
      <c r="B285" s="9" t="s">
        <v>5832</v>
      </c>
      <c r="C285" s="9" t="s">
        <v>5619</v>
      </c>
      <c r="D285" s="9" t="s">
        <v>6253</v>
      </c>
      <c r="E285" s="9">
        <v>5</v>
      </c>
      <c r="F285" s="9" t="s">
        <v>5639</v>
      </c>
      <c r="G285" s="10">
        <v>42870</v>
      </c>
      <c r="H285" s="11">
        <v>42870.82708333333</v>
      </c>
      <c r="I285" s="9" t="b">
        <v>0</v>
      </c>
    </row>
    <row r="286" spans="1:9" x14ac:dyDescent="0.25">
      <c r="A286" s="7" t="s">
        <v>3292</v>
      </c>
      <c r="B286" s="6" t="s">
        <v>5832</v>
      </c>
      <c r="C286" s="6" t="s">
        <v>5619</v>
      </c>
      <c r="D286" s="6" t="s">
        <v>6199</v>
      </c>
      <c r="E286" s="6">
        <v>5</v>
      </c>
      <c r="F286" s="6" t="s">
        <v>5639</v>
      </c>
      <c r="G286" s="7">
        <v>42870</v>
      </c>
      <c r="H286" s="8">
        <v>42870.884722222225</v>
      </c>
      <c r="I286" s="6" t="b">
        <v>0</v>
      </c>
    </row>
    <row r="287" spans="1:9" x14ac:dyDescent="0.25">
      <c r="A287" s="10" t="s">
        <v>3291</v>
      </c>
      <c r="B287" s="9" t="s">
        <v>5844</v>
      </c>
      <c r="C287" s="9" t="s">
        <v>5619</v>
      </c>
      <c r="D287" s="9" t="s">
        <v>6259</v>
      </c>
      <c r="E287" s="9">
        <v>5</v>
      </c>
      <c r="F287" s="9" t="s">
        <v>5640</v>
      </c>
      <c r="G287" s="10">
        <v>42871</v>
      </c>
      <c r="H287" s="11">
        <v>42871.366666666669</v>
      </c>
      <c r="I287" s="9" t="b">
        <v>0</v>
      </c>
    </row>
    <row r="288" spans="1:9" x14ac:dyDescent="0.25">
      <c r="A288" s="7" t="s">
        <v>3290</v>
      </c>
      <c r="B288" s="6" t="s">
        <v>5856</v>
      </c>
      <c r="C288" s="6" t="s">
        <v>5619</v>
      </c>
      <c r="D288" s="6" t="s">
        <v>6260</v>
      </c>
      <c r="E288" s="6">
        <v>5</v>
      </c>
      <c r="F288" s="6" t="s">
        <v>5641</v>
      </c>
      <c r="G288" s="7">
        <v>42872</v>
      </c>
      <c r="H288" s="8">
        <v>42872.353472222225</v>
      </c>
      <c r="I288" s="6" t="b">
        <v>0</v>
      </c>
    </row>
    <row r="289" spans="1:9" x14ac:dyDescent="0.25">
      <c r="A289" s="10" t="s">
        <v>3289</v>
      </c>
      <c r="B289" s="9" t="s">
        <v>5856</v>
      </c>
      <c r="C289" s="9" t="s">
        <v>5619</v>
      </c>
      <c r="D289" s="9" t="s">
        <v>6261</v>
      </c>
      <c r="E289" s="9">
        <v>5</v>
      </c>
      <c r="F289" s="9" t="s">
        <v>5641</v>
      </c>
      <c r="G289" s="10">
        <v>42872</v>
      </c>
      <c r="H289" s="11">
        <v>42872.625694444447</v>
      </c>
      <c r="I289" s="9" t="b">
        <v>0</v>
      </c>
    </row>
    <row r="290" spans="1:9" x14ac:dyDescent="0.25">
      <c r="A290" s="7" t="s">
        <v>3288</v>
      </c>
      <c r="B290" s="6" t="s">
        <v>5868</v>
      </c>
      <c r="C290" s="6" t="s">
        <v>5619</v>
      </c>
      <c r="D290" s="6" t="s">
        <v>6262</v>
      </c>
      <c r="E290" s="6">
        <v>5</v>
      </c>
      <c r="F290" s="6" t="s">
        <v>5642</v>
      </c>
      <c r="G290" s="7">
        <v>42873</v>
      </c>
      <c r="H290" s="8">
        <v>42873.80972222222</v>
      </c>
      <c r="I290" s="6" t="b">
        <v>0</v>
      </c>
    </row>
    <row r="291" spans="1:9" x14ac:dyDescent="0.25">
      <c r="A291" s="10" t="s">
        <v>3287</v>
      </c>
      <c r="B291" s="9" t="s">
        <v>5880</v>
      </c>
      <c r="C291" s="9" t="s">
        <v>5619</v>
      </c>
      <c r="D291" s="9" t="s">
        <v>6263</v>
      </c>
      <c r="E291" s="9">
        <v>5</v>
      </c>
      <c r="F291" s="9" t="s">
        <v>5643</v>
      </c>
      <c r="G291" s="10">
        <v>42874</v>
      </c>
      <c r="H291" s="11">
        <v>42874.427083333336</v>
      </c>
      <c r="I291" s="9" t="b">
        <v>0</v>
      </c>
    </row>
    <row r="292" spans="1:9" x14ac:dyDescent="0.25">
      <c r="A292" s="7" t="s">
        <v>3286</v>
      </c>
      <c r="B292" s="6" t="s">
        <v>5892</v>
      </c>
      <c r="C292" s="6" t="s">
        <v>5619</v>
      </c>
      <c r="D292" s="6" t="s">
        <v>6264</v>
      </c>
      <c r="E292" s="6">
        <v>5</v>
      </c>
      <c r="F292" s="6" t="s">
        <v>5644</v>
      </c>
      <c r="G292" s="7">
        <v>42875</v>
      </c>
      <c r="H292" s="8">
        <v>42875.032638888886</v>
      </c>
      <c r="I292" s="6" t="b">
        <v>0</v>
      </c>
    </row>
    <row r="293" spans="1:9" x14ac:dyDescent="0.25">
      <c r="A293" s="10" t="s">
        <v>3285</v>
      </c>
      <c r="B293" s="9" t="s">
        <v>5892</v>
      </c>
      <c r="C293" s="9" t="s">
        <v>5619</v>
      </c>
      <c r="D293" s="9" t="s">
        <v>6023</v>
      </c>
      <c r="E293" s="9">
        <v>5</v>
      </c>
      <c r="F293" s="9" t="s">
        <v>5644</v>
      </c>
      <c r="G293" s="10">
        <v>42875</v>
      </c>
      <c r="H293" s="11">
        <v>42875.52847222222</v>
      </c>
      <c r="I293" s="9" t="b">
        <v>0</v>
      </c>
    </row>
    <row r="294" spans="1:9" x14ac:dyDescent="0.25">
      <c r="A294" s="7" t="s">
        <v>3284</v>
      </c>
      <c r="B294" s="6" t="s">
        <v>5904</v>
      </c>
      <c r="C294" s="6" t="s">
        <v>5619</v>
      </c>
      <c r="D294" s="6" t="s">
        <v>6265</v>
      </c>
      <c r="E294" s="6">
        <v>5</v>
      </c>
      <c r="F294" s="6" t="s">
        <v>5645</v>
      </c>
      <c r="G294" s="7">
        <v>42876</v>
      </c>
      <c r="H294" s="8">
        <v>42876.428472222222</v>
      </c>
      <c r="I294" s="6" t="b">
        <v>0</v>
      </c>
    </row>
    <row r="295" spans="1:9" x14ac:dyDescent="0.25">
      <c r="A295" s="10" t="s">
        <v>3283</v>
      </c>
      <c r="B295" s="9" t="s">
        <v>5904</v>
      </c>
      <c r="C295" s="9" t="s">
        <v>5619</v>
      </c>
      <c r="D295" s="9" t="s">
        <v>6266</v>
      </c>
      <c r="E295" s="9">
        <v>5</v>
      </c>
      <c r="F295" s="9" t="s">
        <v>5645</v>
      </c>
      <c r="G295" s="10">
        <v>42876</v>
      </c>
      <c r="H295" s="11">
        <v>42876.7</v>
      </c>
      <c r="I295" s="9" t="b">
        <v>0</v>
      </c>
    </row>
    <row r="296" spans="1:9" x14ac:dyDescent="0.25">
      <c r="A296" s="7" t="s">
        <v>3282</v>
      </c>
      <c r="B296" s="6" t="s">
        <v>5904</v>
      </c>
      <c r="C296" s="6" t="s">
        <v>5619</v>
      </c>
      <c r="D296" s="6" t="s">
        <v>6267</v>
      </c>
      <c r="E296" s="6">
        <v>5</v>
      </c>
      <c r="F296" s="6" t="s">
        <v>5645</v>
      </c>
      <c r="G296" s="7">
        <v>42876</v>
      </c>
      <c r="H296" s="8">
        <v>42876.711805555555</v>
      </c>
      <c r="I296" s="6" t="b">
        <v>0</v>
      </c>
    </row>
    <row r="297" spans="1:9" x14ac:dyDescent="0.25">
      <c r="A297" s="10" t="s">
        <v>3281</v>
      </c>
      <c r="B297" s="9" t="s">
        <v>5916</v>
      </c>
      <c r="C297" s="9" t="s">
        <v>5619</v>
      </c>
      <c r="D297" s="9" t="s">
        <v>6268</v>
      </c>
      <c r="E297" s="9">
        <v>5</v>
      </c>
      <c r="F297" s="9" t="s">
        <v>5646</v>
      </c>
      <c r="G297" s="10">
        <v>42877</v>
      </c>
      <c r="H297" s="11">
        <v>42877.786111111112</v>
      </c>
      <c r="I297" s="9" t="b">
        <v>0</v>
      </c>
    </row>
    <row r="298" spans="1:9" x14ac:dyDescent="0.25">
      <c r="A298" s="7" t="s">
        <v>3280</v>
      </c>
      <c r="B298" s="6" t="s">
        <v>5916</v>
      </c>
      <c r="C298" s="6" t="s">
        <v>5619</v>
      </c>
      <c r="D298" s="6" t="s">
        <v>6143</v>
      </c>
      <c r="E298" s="6">
        <v>5</v>
      </c>
      <c r="F298" s="6" t="s">
        <v>5646</v>
      </c>
      <c r="G298" s="7">
        <v>42877</v>
      </c>
      <c r="H298" s="8">
        <v>42877.82916666667</v>
      </c>
      <c r="I298" s="6" t="b">
        <v>0</v>
      </c>
    </row>
    <row r="299" spans="1:9" x14ac:dyDescent="0.25">
      <c r="A299" s="10" t="s">
        <v>3279</v>
      </c>
      <c r="B299" s="9" t="s">
        <v>5928</v>
      </c>
      <c r="C299" s="9" t="s">
        <v>5619</v>
      </c>
      <c r="D299" s="9" t="s">
        <v>6269</v>
      </c>
      <c r="E299" s="9">
        <v>5</v>
      </c>
      <c r="F299" s="9" t="s">
        <v>5647</v>
      </c>
      <c r="G299" s="10">
        <v>42878</v>
      </c>
      <c r="H299" s="11">
        <v>42878.348611111112</v>
      </c>
      <c r="I299" s="9" t="b">
        <v>0</v>
      </c>
    </row>
    <row r="300" spans="1:9" x14ac:dyDescent="0.25">
      <c r="A300" s="7" t="s">
        <v>3278</v>
      </c>
      <c r="B300" s="6" t="s">
        <v>5928</v>
      </c>
      <c r="C300" s="6" t="s">
        <v>5619</v>
      </c>
      <c r="D300" s="6" t="s">
        <v>6115</v>
      </c>
      <c r="E300" s="6">
        <v>5</v>
      </c>
      <c r="F300" s="6" t="s">
        <v>5647</v>
      </c>
      <c r="G300" s="7">
        <v>42878</v>
      </c>
      <c r="H300" s="8">
        <v>42878.361805555556</v>
      </c>
      <c r="I300" s="6" t="b">
        <v>0</v>
      </c>
    </row>
    <row r="301" spans="1:9" x14ac:dyDescent="0.25">
      <c r="A301" s="10" t="s">
        <v>3277</v>
      </c>
      <c r="B301" s="9" t="s">
        <v>5928</v>
      </c>
      <c r="C301" s="9" t="s">
        <v>5619</v>
      </c>
      <c r="D301" s="9" t="s">
        <v>6270</v>
      </c>
      <c r="E301" s="9">
        <v>5</v>
      </c>
      <c r="F301" s="9" t="s">
        <v>5647</v>
      </c>
      <c r="G301" s="10">
        <v>42878</v>
      </c>
      <c r="H301" s="11">
        <v>42878.761805555558</v>
      </c>
      <c r="I301" s="9" t="b">
        <v>0</v>
      </c>
    </row>
    <row r="302" spans="1:9" x14ac:dyDescent="0.25">
      <c r="A302" s="7" t="s">
        <v>3276</v>
      </c>
      <c r="B302" s="6" t="s">
        <v>5928</v>
      </c>
      <c r="C302" s="6" t="s">
        <v>5619</v>
      </c>
      <c r="D302" s="6" t="s">
        <v>6271</v>
      </c>
      <c r="E302" s="6">
        <v>5</v>
      </c>
      <c r="F302" s="6" t="s">
        <v>5647</v>
      </c>
      <c r="G302" s="7">
        <v>42878</v>
      </c>
      <c r="H302" s="8">
        <v>42878.879861111112</v>
      </c>
      <c r="I302" s="6" t="b">
        <v>0</v>
      </c>
    </row>
    <row r="303" spans="1:9" x14ac:dyDescent="0.25">
      <c r="A303" s="10" t="s">
        <v>3275</v>
      </c>
      <c r="B303" s="9" t="s">
        <v>5928</v>
      </c>
      <c r="C303" s="9" t="s">
        <v>5619</v>
      </c>
      <c r="D303" s="9" t="s">
        <v>6199</v>
      </c>
      <c r="E303" s="9">
        <v>5</v>
      </c>
      <c r="F303" s="9" t="s">
        <v>5647</v>
      </c>
      <c r="G303" s="10">
        <v>42878</v>
      </c>
      <c r="H303" s="11">
        <v>42878.884722222225</v>
      </c>
      <c r="I303" s="9" t="b">
        <v>0</v>
      </c>
    </row>
    <row r="304" spans="1:9" x14ac:dyDescent="0.25">
      <c r="A304" s="7" t="s">
        <v>3274</v>
      </c>
      <c r="B304" s="6" t="s">
        <v>5928</v>
      </c>
      <c r="C304" s="6" t="s">
        <v>5619</v>
      </c>
      <c r="D304" s="6" t="s">
        <v>6272</v>
      </c>
      <c r="E304" s="6">
        <v>5</v>
      </c>
      <c r="F304" s="6" t="s">
        <v>5647</v>
      </c>
      <c r="G304" s="7">
        <v>42878</v>
      </c>
      <c r="H304" s="8">
        <v>42878.905555555553</v>
      </c>
      <c r="I304" s="6" t="b">
        <v>0</v>
      </c>
    </row>
    <row r="305" spans="1:9" x14ac:dyDescent="0.25">
      <c r="A305" s="10" t="s">
        <v>3273</v>
      </c>
      <c r="B305" s="9" t="s">
        <v>5952</v>
      </c>
      <c r="C305" s="9" t="s">
        <v>5619</v>
      </c>
      <c r="D305" s="9" t="s">
        <v>6273</v>
      </c>
      <c r="E305" s="9">
        <v>5</v>
      </c>
      <c r="F305" s="9" t="s">
        <v>5649</v>
      </c>
      <c r="G305" s="10">
        <v>42880</v>
      </c>
      <c r="H305" s="11">
        <v>42880.31527777778</v>
      </c>
      <c r="I305" s="9" t="b">
        <v>0</v>
      </c>
    </row>
    <row r="306" spans="1:9" x14ac:dyDescent="0.25">
      <c r="A306" s="7" t="s">
        <v>3272</v>
      </c>
      <c r="B306" s="6" t="s">
        <v>5952</v>
      </c>
      <c r="C306" s="6" t="s">
        <v>5619</v>
      </c>
      <c r="D306" s="6" t="s">
        <v>6104</v>
      </c>
      <c r="E306" s="6">
        <v>5</v>
      </c>
      <c r="F306" s="6" t="s">
        <v>5649</v>
      </c>
      <c r="G306" s="7">
        <v>42880</v>
      </c>
      <c r="H306" s="8">
        <v>42880.486111111109</v>
      </c>
      <c r="I306" s="6" t="b">
        <v>0</v>
      </c>
    </row>
    <row r="307" spans="1:9" x14ac:dyDescent="0.25">
      <c r="A307" s="10" t="s">
        <v>3271</v>
      </c>
      <c r="B307" s="9" t="s">
        <v>5952</v>
      </c>
      <c r="C307" s="9" t="s">
        <v>5619</v>
      </c>
      <c r="D307" s="9" t="s">
        <v>6274</v>
      </c>
      <c r="E307" s="9">
        <v>5</v>
      </c>
      <c r="F307" s="9" t="s">
        <v>5649</v>
      </c>
      <c r="G307" s="10">
        <v>42880</v>
      </c>
      <c r="H307" s="11">
        <v>42880.657638888886</v>
      </c>
      <c r="I307" s="9" t="b">
        <v>0</v>
      </c>
    </row>
    <row r="308" spans="1:9" x14ac:dyDescent="0.25">
      <c r="A308" s="7" t="s">
        <v>3270</v>
      </c>
      <c r="B308" s="6" t="s">
        <v>5952</v>
      </c>
      <c r="C308" s="6" t="s">
        <v>5619</v>
      </c>
      <c r="D308" s="6" t="s">
        <v>6275</v>
      </c>
      <c r="E308" s="6">
        <v>5</v>
      </c>
      <c r="F308" s="6" t="s">
        <v>5649</v>
      </c>
      <c r="G308" s="7">
        <v>42880</v>
      </c>
      <c r="H308" s="8">
        <v>42880.713888888888</v>
      </c>
      <c r="I308" s="6" t="b">
        <v>0</v>
      </c>
    </row>
    <row r="309" spans="1:9" x14ac:dyDescent="0.25">
      <c r="A309" s="10" t="s">
        <v>3269</v>
      </c>
      <c r="B309" s="9" t="s">
        <v>5964</v>
      </c>
      <c r="C309" s="9" t="s">
        <v>5619</v>
      </c>
      <c r="D309" s="9" t="s">
        <v>6152</v>
      </c>
      <c r="E309" s="9">
        <v>5</v>
      </c>
      <c r="F309" s="9" t="s">
        <v>5650</v>
      </c>
      <c r="G309" s="10">
        <v>42881</v>
      </c>
      <c r="H309" s="11">
        <v>42881.486805555556</v>
      </c>
      <c r="I309" s="9" t="b">
        <v>0</v>
      </c>
    </row>
    <row r="310" spans="1:9" x14ac:dyDescent="0.25">
      <c r="A310" s="7" t="s">
        <v>3268</v>
      </c>
      <c r="B310" s="6" t="s">
        <v>5976</v>
      </c>
      <c r="C310" s="6" t="s">
        <v>5619</v>
      </c>
      <c r="D310" s="6" t="s">
        <v>6276</v>
      </c>
      <c r="E310" s="6">
        <v>5</v>
      </c>
      <c r="F310" s="6" t="s">
        <v>5651</v>
      </c>
      <c r="G310" s="7">
        <v>42882</v>
      </c>
      <c r="H310" s="8">
        <v>42882.491666666669</v>
      </c>
      <c r="I310" s="6" t="b">
        <v>0</v>
      </c>
    </row>
    <row r="311" spans="1:9" x14ac:dyDescent="0.25">
      <c r="A311" s="10" t="s">
        <v>3267</v>
      </c>
      <c r="B311" s="9" t="s">
        <v>5976</v>
      </c>
      <c r="C311" s="9" t="s">
        <v>5619</v>
      </c>
      <c r="D311" s="9" t="s">
        <v>6172</v>
      </c>
      <c r="E311" s="9">
        <v>5</v>
      </c>
      <c r="F311" s="9" t="s">
        <v>5651</v>
      </c>
      <c r="G311" s="10">
        <v>42882</v>
      </c>
      <c r="H311" s="11">
        <v>42882.75</v>
      </c>
      <c r="I311" s="9" t="b">
        <v>1</v>
      </c>
    </row>
    <row r="312" spans="1:9" x14ac:dyDescent="0.25">
      <c r="A312" s="7" t="s">
        <v>3266</v>
      </c>
      <c r="B312" s="6" t="s">
        <v>5976</v>
      </c>
      <c r="C312" s="6" t="s">
        <v>5619</v>
      </c>
      <c r="D312" s="6" t="s">
        <v>6277</v>
      </c>
      <c r="E312" s="6">
        <v>5</v>
      </c>
      <c r="F312" s="6" t="s">
        <v>5651</v>
      </c>
      <c r="G312" s="7">
        <v>42882</v>
      </c>
      <c r="H312" s="8">
        <v>42882.750694444447</v>
      </c>
      <c r="I312" s="6" t="b">
        <v>1</v>
      </c>
    </row>
    <row r="313" spans="1:9" x14ac:dyDescent="0.25">
      <c r="A313" s="10" t="s">
        <v>3265</v>
      </c>
      <c r="B313" s="9" t="s">
        <v>5988</v>
      </c>
      <c r="C313" s="9" t="s">
        <v>5619</v>
      </c>
      <c r="D313" s="9" t="s">
        <v>6278</v>
      </c>
      <c r="E313" s="9">
        <v>5</v>
      </c>
      <c r="F313" s="9" t="s">
        <v>5652</v>
      </c>
      <c r="G313" s="10">
        <v>42883</v>
      </c>
      <c r="H313" s="11">
        <v>42883.40902777778</v>
      </c>
      <c r="I313" s="9" t="b">
        <v>0</v>
      </c>
    </row>
    <row r="314" spans="1:9" x14ac:dyDescent="0.25">
      <c r="A314" s="7" t="s">
        <v>3264</v>
      </c>
      <c r="B314" s="6" t="s">
        <v>5988</v>
      </c>
      <c r="C314" s="6" t="s">
        <v>5619</v>
      </c>
      <c r="D314" s="6" t="s">
        <v>6279</v>
      </c>
      <c r="E314" s="6">
        <v>5</v>
      </c>
      <c r="F314" s="6" t="s">
        <v>5652</v>
      </c>
      <c r="G314" s="7">
        <v>42883</v>
      </c>
      <c r="H314" s="8">
        <v>42883.625</v>
      </c>
      <c r="I314" s="6" t="b">
        <v>0</v>
      </c>
    </row>
    <row r="315" spans="1:9" x14ac:dyDescent="0.25">
      <c r="A315" s="10" t="s">
        <v>3263</v>
      </c>
      <c r="B315" s="9" t="s">
        <v>6011</v>
      </c>
      <c r="C315" s="9" t="s">
        <v>5619</v>
      </c>
      <c r="D315" s="9" t="s">
        <v>6280</v>
      </c>
      <c r="E315" s="9">
        <v>5</v>
      </c>
      <c r="F315" s="9" t="s">
        <v>5654</v>
      </c>
      <c r="G315" s="10">
        <v>42885</v>
      </c>
      <c r="H315" s="11">
        <v>42885.32708333333</v>
      </c>
      <c r="I315" s="9" t="b">
        <v>0</v>
      </c>
    </row>
    <row r="316" spans="1:9" x14ac:dyDescent="0.25">
      <c r="A316" s="7" t="s">
        <v>3262</v>
      </c>
      <c r="B316" s="6" t="s">
        <v>6011</v>
      </c>
      <c r="C316" s="6" t="s">
        <v>5619</v>
      </c>
      <c r="D316" s="6" t="s">
        <v>6281</v>
      </c>
      <c r="E316" s="6">
        <v>5</v>
      </c>
      <c r="F316" s="6" t="s">
        <v>5654</v>
      </c>
      <c r="G316" s="7">
        <v>42885</v>
      </c>
      <c r="H316" s="8">
        <v>42885.462500000001</v>
      </c>
      <c r="I316" s="6" t="b">
        <v>1</v>
      </c>
    </row>
    <row r="317" spans="1:9" x14ac:dyDescent="0.25">
      <c r="A317" s="10" t="s">
        <v>3261</v>
      </c>
      <c r="B317" s="9" t="s">
        <v>6011</v>
      </c>
      <c r="C317" s="9" t="s">
        <v>5619</v>
      </c>
      <c r="D317" s="9" t="s">
        <v>6141</v>
      </c>
      <c r="E317" s="9">
        <v>5</v>
      </c>
      <c r="F317" s="9" t="s">
        <v>5654</v>
      </c>
      <c r="G317" s="10">
        <v>42885</v>
      </c>
      <c r="H317" s="11">
        <v>42885.463194444441</v>
      </c>
      <c r="I317" s="9" t="b">
        <v>1</v>
      </c>
    </row>
    <row r="318" spans="1:9" x14ac:dyDescent="0.25">
      <c r="A318" s="7" t="s">
        <v>3260</v>
      </c>
      <c r="B318" s="6" t="s">
        <v>6011</v>
      </c>
      <c r="C318" s="6" t="s">
        <v>5619</v>
      </c>
      <c r="D318" s="6" t="s">
        <v>6282</v>
      </c>
      <c r="E318" s="6">
        <v>5</v>
      </c>
      <c r="F318" s="6" t="s">
        <v>5654</v>
      </c>
      <c r="G318" s="7">
        <v>42885</v>
      </c>
      <c r="H318" s="8">
        <v>42885.63958333333</v>
      </c>
      <c r="I318" s="6" t="b">
        <v>0</v>
      </c>
    </row>
    <row r="319" spans="1:9" x14ac:dyDescent="0.25">
      <c r="A319" s="10" t="s">
        <v>3259</v>
      </c>
      <c r="B319" s="9" t="s">
        <v>6011</v>
      </c>
      <c r="C319" s="9" t="s">
        <v>5619</v>
      </c>
      <c r="D319" s="9" t="s">
        <v>6283</v>
      </c>
      <c r="E319" s="9">
        <v>5</v>
      </c>
      <c r="F319" s="9" t="s">
        <v>5654</v>
      </c>
      <c r="G319" s="10">
        <v>42885</v>
      </c>
      <c r="H319" s="11">
        <v>42885.895833333336</v>
      </c>
      <c r="I319" s="9" t="b">
        <v>0</v>
      </c>
    </row>
    <row r="320" spans="1:9" x14ac:dyDescent="0.25">
      <c r="A320" s="7" t="s">
        <v>3258</v>
      </c>
      <c r="B320" s="6" t="s">
        <v>6020</v>
      </c>
      <c r="C320" s="6" t="s">
        <v>5619</v>
      </c>
      <c r="D320" s="6" t="s">
        <v>6170</v>
      </c>
      <c r="E320" s="6">
        <v>5</v>
      </c>
      <c r="F320" s="6" t="s">
        <v>5655</v>
      </c>
      <c r="G320" s="7">
        <v>42886</v>
      </c>
      <c r="H320" s="8">
        <v>42886.334722222222</v>
      </c>
      <c r="I320" s="6" t="b">
        <v>0</v>
      </c>
    </row>
    <row r="321" spans="1:9" x14ac:dyDescent="0.25">
      <c r="A321" s="10" t="s">
        <v>3257</v>
      </c>
      <c r="B321" s="9" t="s">
        <v>6020</v>
      </c>
      <c r="C321" s="9" t="s">
        <v>5619</v>
      </c>
      <c r="D321" s="9" t="s">
        <v>6227</v>
      </c>
      <c r="E321" s="9">
        <v>5</v>
      </c>
      <c r="F321" s="9" t="s">
        <v>5655</v>
      </c>
      <c r="G321" s="10">
        <v>42886</v>
      </c>
      <c r="H321" s="11">
        <v>42886.375</v>
      </c>
      <c r="I321" s="9" t="b">
        <v>0</v>
      </c>
    </row>
    <row r="322" spans="1:9" x14ac:dyDescent="0.25">
      <c r="A322" s="7" t="s">
        <v>3256</v>
      </c>
      <c r="B322" s="6" t="s">
        <v>6020</v>
      </c>
      <c r="C322" s="6" t="s">
        <v>5619</v>
      </c>
      <c r="D322" s="6" t="s">
        <v>6284</v>
      </c>
      <c r="E322" s="6">
        <v>5</v>
      </c>
      <c r="F322" s="6" t="s">
        <v>5655</v>
      </c>
      <c r="G322" s="7">
        <v>42886</v>
      </c>
      <c r="H322" s="8">
        <v>42886.758333333331</v>
      </c>
      <c r="I322" s="6" t="b">
        <v>0</v>
      </c>
    </row>
    <row r="323" spans="1:9" x14ac:dyDescent="0.25">
      <c r="A323" s="10" t="s">
        <v>3255</v>
      </c>
      <c r="B323" s="9" t="s">
        <v>6020</v>
      </c>
      <c r="C323" s="9" t="s">
        <v>5619</v>
      </c>
      <c r="D323" s="9" t="s">
        <v>6285</v>
      </c>
      <c r="E323" s="9">
        <v>5</v>
      </c>
      <c r="F323" s="9" t="s">
        <v>5655</v>
      </c>
      <c r="G323" s="10">
        <v>42886</v>
      </c>
      <c r="H323" s="11">
        <v>42886.786805555559</v>
      </c>
      <c r="I323" s="9" t="b">
        <v>0</v>
      </c>
    </row>
    <row r="324" spans="1:9" x14ac:dyDescent="0.25">
      <c r="A324" s="7" t="s">
        <v>3254</v>
      </c>
      <c r="B324" s="6" t="s">
        <v>5662</v>
      </c>
      <c r="C324" s="6" t="s">
        <v>5619</v>
      </c>
      <c r="D324" s="6" t="s">
        <v>6075</v>
      </c>
      <c r="E324" s="6">
        <v>6</v>
      </c>
      <c r="F324" s="6" t="s">
        <v>5625</v>
      </c>
      <c r="G324" s="7">
        <v>42887</v>
      </c>
      <c r="H324" s="8">
        <v>42887.309027777781</v>
      </c>
      <c r="I324" s="6" t="b">
        <v>1</v>
      </c>
    </row>
    <row r="325" spans="1:9" x14ac:dyDescent="0.25">
      <c r="A325" s="10" t="s">
        <v>3253</v>
      </c>
      <c r="B325" s="9" t="s">
        <v>5662</v>
      </c>
      <c r="C325" s="9" t="s">
        <v>5619</v>
      </c>
      <c r="D325" s="9" t="s">
        <v>6286</v>
      </c>
      <c r="E325" s="9">
        <v>6</v>
      </c>
      <c r="F325" s="9" t="s">
        <v>5625</v>
      </c>
      <c r="G325" s="10">
        <v>42887</v>
      </c>
      <c r="H325" s="11">
        <v>42887.30972222222</v>
      </c>
      <c r="I325" s="9" t="b">
        <v>1</v>
      </c>
    </row>
    <row r="326" spans="1:9" x14ac:dyDescent="0.25">
      <c r="A326" s="7" t="s">
        <v>3252</v>
      </c>
      <c r="B326" s="6" t="s">
        <v>5662</v>
      </c>
      <c r="C326" s="6" t="s">
        <v>5619</v>
      </c>
      <c r="D326" s="6" t="s">
        <v>6093</v>
      </c>
      <c r="E326" s="6">
        <v>6</v>
      </c>
      <c r="F326" s="6" t="s">
        <v>5625</v>
      </c>
      <c r="G326" s="7">
        <v>42887</v>
      </c>
      <c r="H326" s="8">
        <v>42887.388888888891</v>
      </c>
      <c r="I326" s="6" t="b">
        <v>0</v>
      </c>
    </row>
    <row r="327" spans="1:9" x14ac:dyDescent="0.25">
      <c r="A327" s="10" t="s">
        <v>3251</v>
      </c>
      <c r="B327" s="9" t="s">
        <v>5662</v>
      </c>
      <c r="C327" s="9" t="s">
        <v>5619</v>
      </c>
      <c r="D327" s="9" t="s">
        <v>6287</v>
      </c>
      <c r="E327" s="9">
        <v>6</v>
      </c>
      <c r="F327" s="9" t="s">
        <v>5625</v>
      </c>
      <c r="G327" s="10">
        <v>42887</v>
      </c>
      <c r="H327" s="11">
        <v>42887.422222222223</v>
      </c>
      <c r="I327" s="9" t="b">
        <v>0</v>
      </c>
    </row>
    <row r="328" spans="1:9" x14ac:dyDescent="0.25">
      <c r="A328" s="7" t="s">
        <v>3250</v>
      </c>
      <c r="B328" s="6" t="s">
        <v>5662</v>
      </c>
      <c r="C328" s="6" t="s">
        <v>5619</v>
      </c>
      <c r="D328" s="6" t="s">
        <v>6288</v>
      </c>
      <c r="E328" s="6">
        <v>6</v>
      </c>
      <c r="F328" s="6" t="s">
        <v>5625</v>
      </c>
      <c r="G328" s="7">
        <v>42887</v>
      </c>
      <c r="H328" s="8">
        <v>42887.561805555553</v>
      </c>
      <c r="I328" s="6" t="b">
        <v>0</v>
      </c>
    </row>
    <row r="329" spans="1:9" x14ac:dyDescent="0.25">
      <c r="A329" s="10" t="s">
        <v>3249</v>
      </c>
      <c r="B329" s="9" t="s">
        <v>5662</v>
      </c>
      <c r="C329" s="9" t="s">
        <v>5619</v>
      </c>
      <c r="D329" s="9" t="s">
        <v>6054</v>
      </c>
      <c r="E329" s="9">
        <v>6</v>
      </c>
      <c r="F329" s="9" t="s">
        <v>5625</v>
      </c>
      <c r="G329" s="10">
        <v>42887</v>
      </c>
      <c r="H329" s="11">
        <v>42887.597222222219</v>
      </c>
      <c r="I329" s="9" t="b">
        <v>0</v>
      </c>
    </row>
    <row r="330" spans="1:9" x14ac:dyDescent="0.25">
      <c r="A330" s="7" t="s">
        <v>3248</v>
      </c>
      <c r="B330" s="6" t="s">
        <v>5662</v>
      </c>
      <c r="C330" s="6" t="s">
        <v>5619</v>
      </c>
      <c r="D330" s="6" t="s">
        <v>6289</v>
      </c>
      <c r="E330" s="6">
        <v>6</v>
      </c>
      <c r="F330" s="6" t="s">
        <v>5625</v>
      </c>
      <c r="G330" s="7">
        <v>42887</v>
      </c>
      <c r="H330" s="8">
        <v>42887.81527777778</v>
      </c>
      <c r="I330" s="6" t="b">
        <v>0</v>
      </c>
    </row>
    <row r="331" spans="1:9" x14ac:dyDescent="0.25">
      <c r="A331" s="10" t="s">
        <v>3247</v>
      </c>
      <c r="B331" s="9" t="s">
        <v>5662</v>
      </c>
      <c r="C331" s="9" t="s">
        <v>5619</v>
      </c>
      <c r="D331" s="9" t="s">
        <v>6290</v>
      </c>
      <c r="E331" s="9">
        <v>6</v>
      </c>
      <c r="F331" s="9" t="s">
        <v>5625</v>
      </c>
      <c r="G331" s="10">
        <v>42887</v>
      </c>
      <c r="H331" s="11">
        <v>42887.996527777781</v>
      </c>
      <c r="I331" s="9" t="b">
        <v>0</v>
      </c>
    </row>
    <row r="332" spans="1:9" x14ac:dyDescent="0.25">
      <c r="A332" s="7" t="s">
        <v>3246</v>
      </c>
      <c r="B332" s="6" t="s">
        <v>5674</v>
      </c>
      <c r="C332" s="6" t="s">
        <v>5619</v>
      </c>
      <c r="D332" s="6" t="s">
        <v>6291</v>
      </c>
      <c r="E332" s="6">
        <v>6</v>
      </c>
      <c r="F332" s="6" t="s">
        <v>5626</v>
      </c>
      <c r="G332" s="7">
        <v>42888</v>
      </c>
      <c r="H332" s="8">
        <v>42888.730555555558</v>
      </c>
      <c r="I332" s="6" t="b">
        <v>0</v>
      </c>
    </row>
    <row r="333" spans="1:9" x14ac:dyDescent="0.25">
      <c r="A333" s="10" t="s">
        <v>3245</v>
      </c>
      <c r="B333" s="9" t="s">
        <v>5674</v>
      </c>
      <c r="C333" s="9" t="s">
        <v>5619</v>
      </c>
      <c r="D333" s="9" t="s">
        <v>6292</v>
      </c>
      <c r="E333" s="9">
        <v>6</v>
      </c>
      <c r="F333" s="9" t="s">
        <v>5626</v>
      </c>
      <c r="G333" s="10">
        <v>42888</v>
      </c>
      <c r="H333" s="11">
        <v>42888.763194444444</v>
      </c>
      <c r="I333" s="9" t="b">
        <v>0</v>
      </c>
    </row>
    <row r="334" spans="1:9" x14ac:dyDescent="0.25">
      <c r="A334" s="7" t="s">
        <v>3244</v>
      </c>
      <c r="B334" s="6" t="s">
        <v>5686</v>
      </c>
      <c r="C334" s="6" t="s">
        <v>5619</v>
      </c>
      <c r="D334" s="6" t="s">
        <v>6293</v>
      </c>
      <c r="E334" s="6">
        <v>6</v>
      </c>
      <c r="F334" s="6" t="s">
        <v>5627</v>
      </c>
      <c r="G334" s="7">
        <v>42889</v>
      </c>
      <c r="H334" s="8">
        <v>42889.630555555559</v>
      </c>
      <c r="I334" s="6" t="b">
        <v>0</v>
      </c>
    </row>
    <row r="335" spans="1:9" x14ac:dyDescent="0.25">
      <c r="A335" s="10" t="s">
        <v>3243</v>
      </c>
      <c r="B335" s="9" t="s">
        <v>5686</v>
      </c>
      <c r="C335" s="9" t="s">
        <v>5619</v>
      </c>
      <c r="D335" s="9" t="s">
        <v>6294</v>
      </c>
      <c r="E335" s="9">
        <v>6</v>
      </c>
      <c r="F335" s="9" t="s">
        <v>5627</v>
      </c>
      <c r="G335" s="10">
        <v>42889</v>
      </c>
      <c r="H335" s="11">
        <v>42889.84097222222</v>
      </c>
      <c r="I335" s="9" t="b">
        <v>0</v>
      </c>
    </row>
    <row r="336" spans="1:9" x14ac:dyDescent="0.25">
      <c r="A336" s="7" t="s">
        <v>3242</v>
      </c>
      <c r="B336" s="6" t="s">
        <v>5698</v>
      </c>
      <c r="C336" s="6" t="s">
        <v>5619</v>
      </c>
      <c r="D336" s="6" t="s">
        <v>6077</v>
      </c>
      <c r="E336" s="6">
        <v>6</v>
      </c>
      <c r="F336" s="6" t="s">
        <v>5628</v>
      </c>
      <c r="G336" s="7">
        <v>42890</v>
      </c>
      <c r="H336" s="8">
        <v>42890.406944444447</v>
      </c>
      <c r="I336" s="6" t="b">
        <v>0</v>
      </c>
    </row>
    <row r="337" spans="1:9" x14ac:dyDescent="0.25">
      <c r="A337" s="10" t="s">
        <v>3241</v>
      </c>
      <c r="B337" s="9" t="s">
        <v>5698</v>
      </c>
      <c r="C337" s="9" t="s">
        <v>5619</v>
      </c>
      <c r="D337" s="9" t="s">
        <v>6103</v>
      </c>
      <c r="E337" s="9">
        <v>6</v>
      </c>
      <c r="F337" s="9" t="s">
        <v>5628</v>
      </c>
      <c r="G337" s="10">
        <v>42890</v>
      </c>
      <c r="H337" s="11">
        <v>42890.674305555556</v>
      </c>
      <c r="I337" s="9" t="b">
        <v>0</v>
      </c>
    </row>
    <row r="338" spans="1:9" x14ac:dyDescent="0.25">
      <c r="A338" s="7" t="s">
        <v>3240</v>
      </c>
      <c r="B338" s="6" t="s">
        <v>5698</v>
      </c>
      <c r="C338" s="6" t="s">
        <v>5619</v>
      </c>
      <c r="D338" s="6" t="s">
        <v>6295</v>
      </c>
      <c r="E338" s="6">
        <v>6</v>
      </c>
      <c r="F338" s="6" t="s">
        <v>5628</v>
      </c>
      <c r="G338" s="7">
        <v>42890</v>
      </c>
      <c r="H338" s="8">
        <v>42890.92291666667</v>
      </c>
      <c r="I338" s="6" t="b">
        <v>0</v>
      </c>
    </row>
    <row r="339" spans="1:9" x14ac:dyDescent="0.25">
      <c r="A339" s="10" t="s">
        <v>3239</v>
      </c>
      <c r="B339" s="9" t="s">
        <v>5710</v>
      </c>
      <c r="C339" s="9" t="s">
        <v>5619</v>
      </c>
      <c r="D339" s="9" t="s">
        <v>6296</v>
      </c>
      <c r="E339" s="9">
        <v>6</v>
      </c>
      <c r="F339" s="9" t="s">
        <v>5629</v>
      </c>
      <c r="G339" s="10">
        <v>42891</v>
      </c>
      <c r="H339" s="11">
        <v>42891.438888888886</v>
      </c>
      <c r="I339" s="9" t="b">
        <v>0</v>
      </c>
    </row>
    <row r="340" spans="1:9" x14ac:dyDescent="0.25">
      <c r="A340" s="7" t="s">
        <v>3238</v>
      </c>
      <c r="B340" s="6" t="s">
        <v>5710</v>
      </c>
      <c r="C340" s="6" t="s">
        <v>5619</v>
      </c>
      <c r="D340" s="6" t="s">
        <v>6060</v>
      </c>
      <c r="E340" s="6">
        <v>6</v>
      </c>
      <c r="F340" s="6" t="s">
        <v>5629</v>
      </c>
      <c r="G340" s="7">
        <v>42891</v>
      </c>
      <c r="H340" s="8">
        <v>42891.681944444441</v>
      </c>
      <c r="I340" s="6" t="b">
        <v>0</v>
      </c>
    </row>
    <row r="341" spans="1:9" x14ac:dyDescent="0.25">
      <c r="A341" s="10" t="s">
        <v>3237</v>
      </c>
      <c r="B341" s="9" t="s">
        <v>5722</v>
      </c>
      <c r="C341" s="9" t="s">
        <v>5619</v>
      </c>
      <c r="D341" s="9" t="s">
        <v>6297</v>
      </c>
      <c r="E341" s="9">
        <v>6</v>
      </c>
      <c r="F341" s="9" t="s">
        <v>5630</v>
      </c>
      <c r="G341" s="10">
        <v>42892</v>
      </c>
      <c r="H341" s="11">
        <v>42892.536111111112</v>
      </c>
      <c r="I341" s="9" t="b">
        <v>0</v>
      </c>
    </row>
    <row r="342" spans="1:9" x14ac:dyDescent="0.25">
      <c r="A342" s="7" t="s">
        <v>3236</v>
      </c>
      <c r="B342" s="6" t="s">
        <v>5722</v>
      </c>
      <c r="C342" s="6" t="s">
        <v>5619</v>
      </c>
      <c r="D342" s="6" t="s">
        <v>6298</v>
      </c>
      <c r="E342" s="6">
        <v>6</v>
      </c>
      <c r="F342" s="6" t="s">
        <v>5630</v>
      </c>
      <c r="G342" s="7">
        <v>42892</v>
      </c>
      <c r="H342" s="8">
        <v>42892.624305555553</v>
      </c>
      <c r="I342" s="6" t="b">
        <v>0</v>
      </c>
    </row>
    <row r="343" spans="1:9" x14ac:dyDescent="0.25">
      <c r="A343" s="10" t="s">
        <v>3235</v>
      </c>
      <c r="B343" s="9" t="s">
        <v>5722</v>
      </c>
      <c r="C343" s="9" t="s">
        <v>5619</v>
      </c>
      <c r="D343" s="9" t="s">
        <v>6299</v>
      </c>
      <c r="E343" s="9">
        <v>6</v>
      </c>
      <c r="F343" s="9" t="s">
        <v>5630</v>
      </c>
      <c r="G343" s="10">
        <v>42892</v>
      </c>
      <c r="H343" s="11">
        <v>42892.643055555556</v>
      </c>
      <c r="I343" s="9" t="b">
        <v>0</v>
      </c>
    </row>
    <row r="344" spans="1:9" x14ac:dyDescent="0.25">
      <c r="A344" s="7" t="s">
        <v>3234</v>
      </c>
      <c r="B344" s="6" t="s">
        <v>5722</v>
      </c>
      <c r="C344" s="6" t="s">
        <v>5619</v>
      </c>
      <c r="D344" s="6" t="s">
        <v>6300</v>
      </c>
      <c r="E344" s="6">
        <v>6</v>
      </c>
      <c r="F344" s="6" t="s">
        <v>5630</v>
      </c>
      <c r="G344" s="7">
        <v>42892</v>
      </c>
      <c r="H344" s="8">
        <v>42892.666666666664</v>
      </c>
      <c r="I344" s="6" t="b">
        <v>0</v>
      </c>
    </row>
    <row r="345" spans="1:9" x14ac:dyDescent="0.25">
      <c r="A345" s="10" t="s">
        <v>3233</v>
      </c>
      <c r="B345" s="9" t="s">
        <v>5734</v>
      </c>
      <c r="C345" s="9" t="s">
        <v>5619</v>
      </c>
      <c r="D345" s="9" t="s">
        <v>6301</v>
      </c>
      <c r="E345" s="9">
        <v>6</v>
      </c>
      <c r="F345" s="9" t="s">
        <v>5631</v>
      </c>
      <c r="G345" s="10">
        <v>42893</v>
      </c>
      <c r="H345" s="11">
        <v>42893.441666666666</v>
      </c>
      <c r="I345" s="9" t="b">
        <v>0</v>
      </c>
    </row>
    <row r="346" spans="1:9" x14ac:dyDescent="0.25">
      <c r="A346" s="7" t="s">
        <v>3232</v>
      </c>
      <c r="B346" s="6" t="s">
        <v>5734</v>
      </c>
      <c r="C346" s="6" t="s">
        <v>5619</v>
      </c>
      <c r="D346" s="6" t="s">
        <v>6302</v>
      </c>
      <c r="E346" s="6">
        <v>6</v>
      </c>
      <c r="F346" s="6" t="s">
        <v>5631</v>
      </c>
      <c r="G346" s="7">
        <v>42893</v>
      </c>
      <c r="H346" s="8">
        <v>42893.57708333333</v>
      </c>
      <c r="I346" s="6" t="b">
        <v>0</v>
      </c>
    </row>
    <row r="347" spans="1:9" x14ac:dyDescent="0.25">
      <c r="A347" s="10" t="s">
        <v>3231</v>
      </c>
      <c r="B347" s="9" t="s">
        <v>5734</v>
      </c>
      <c r="C347" s="9" t="s">
        <v>5619</v>
      </c>
      <c r="D347" s="9" t="s">
        <v>6303</v>
      </c>
      <c r="E347" s="9">
        <v>6</v>
      </c>
      <c r="F347" s="9" t="s">
        <v>5631</v>
      </c>
      <c r="G347" s="10">
        <v>42893</v>
      </c>
      <c r="H347" s="11">
        <v>42893.620833333334</v>
      </c>
      <c r="I347" s="9" t="b">
        <v>0</v>
      </c>
    </row>
    <row r="348" spans="1:9" x14ac:dyDescent="0.25">
      <c r="A348" s="7" t="s">
        <v>3230</v>
      </c>
      <c r="B348" s="6" t="s">
        <v>5734</v>
      </c>
      <c r="C348" s="6" t="s">
        <v>5619</v>
      </c>
      <c r="D348" s="6" t="s">
        <v>6304</v>
      </c>
      <c r="E348" s="6">
        <v>6</v>
      </c>
      <c r="F348" s="6" t="s">
        <v>5631</v>
      </c>
      <c r="G348" s="7">
        <v>42893</v>
      </c>
      <c r="H348" s="8">
        <v>42893.901388888888</v>
      </c>
      <c r="I348" s="6" t="b">
        <v>0</v>
      </c>
    </row>
    <row r="349" spans="1:9" x14ac:dyDescent="0.25">
      <c r="A349" s="10" t="s">
        <v>3229</v>
      </c>
      <c r="B349" s="9" t="s">
        <v>5746</v>
      </c>
      <c r="C349" s="9" t="s">
        <v>5619</v>
      </c>
      <c r="D349" s="9" t="s">
        <v>6305</v>
      </c>
      <c r="E349" s="9">
        <v>6</v>
      </c>
      <c r="F349" s="9" t="s">
        <v>5632</v>
      </c>
      <c r="G349" s="10">
        <v>42894</v>
      </c>
      <c r="H349" s="11">
        <v>42894.439583333333</v>
      </c>
      <c r="I349" s="9" t="b">
        <v>0</v>
      </c>
    </row>
    <row r="350" spans="1:9" x14ac:dyDescent="0.25">
      <c r="A350" s="7" t="s">
        <v>3228</v>
      </c>
      <c r="B350" s="6" t="s">
        <v>5746</v>
      </c>
      <c r="C350" s="6" t="s">
        <v>5619</v>
      </c>
      <c r="D350" s="6" t="s">
        <v>6070</v>
      </c>
      <c r="E350" s="6">
        <v>6</v>
      </c>
      <c r="F350" s="6" t="s">
        <v>5632</v>
      </c>
      <c r="G350" s="7">
        <v>42894</v>
      </c>
      <c r="H350" s="8">
        <v>42894.495833333334</v>
      </c>
      <c r="I350" s="6" t="b">
        <v>0</v>
      </c>
    </row>
    <row r="351" spans="1:9" x14ac:dyDescent="0.25">
      <c r="A351" s="10" t="s">
        <v>3227</v>
      </c>
      <c r="B351" s="9" t="s">
        <v>5746</v>
      </c>
      <c r="C351" s="9" t="s">
        <v>5619</v>
      </c>
      <c r="D351" s="9" t="s">
        <v>6306</v>
      </c>
      <c r="E351" s="9">
        <v>6</v>
      </c>
      <c r="F351" s="9" t="s">
        <v>5632</v>
      </c>
      <c r="G351" s="10">
        <v>42894</v>
      </c>
      <c r="H351" s="11">
        <v>42894.761111111111</v>
      </c>
      <c r="I351" s="9" t="b">
        <v>0</v>
      </c>
    </row>
    <row r="352" spans="1:9" x14ac:dyDescent="0.25">
      <c r="A352" s="7" t="s">
        <v>3226</v>
      </c>
      <c r="B352" s="6" t="s">
        <v>5746</v>
      </c>
      <c r="C352" s="6" t="s">
        <v>5619</v>
      </c>
      <c r="D352" s="6" t="s">
        <v>6307</v>
      </c>
      <c r="E352" s="6">
        <v>6</v>
      </c>
      <c r="F352" s="6" t="s">
        <v>5632</v>
      </c>
      <c r="G352" s="7">
        <v>42894</v>
      </c>
      <c r="H352" s="8">
        <v>42894.960416666669</v>
      </c>
      <c r="I352" s="6" t="b">
        <v>0</v>
      </c>
    </row>
    <row r="353" spans="1:9" x14ac:dyDescent="0.25">
      <c r="A353" s="10" t="s">
        <v>3225</v>
      </c>
      <c r="B353" s="9" t="s">
        <v>5758</v>
      </c>
      <c r="C353" s="9" t="s">
        <v>5619</v>
      </c>
      <c r="D353" s="9" t="s">
        <v>6308</v>
      </c>
      <c r="E353" s="9">
        <v>6</v>
      </c>
      <c r="F353" s="9" t="s">
        <v>5633</v>
      </c>
      <c r="G353" s="10">
        <v>42895</v>
      </c>
      <c r="H353" s="11">
        <v>42895.511805555558</v>
      </c>
      <c r="I353" s="9" t="b">
        <v>0</v>
      </c>
    </row>
    <row r="354" spans="1:9" x14ac:dyDescent="0.25">
      <c r="A354" s="7" t="s">
        <v>3224</v>
      </c>
      <c r="B354" s="6" t="s">
        <v>5758</v>
      </c>
      <c r="C354" s="6" t="s">
        <v>5619</v>
      </c>
      <c r="D354" s="6" t="s">
        <v>6309</v>
      </c>
      <c r="E354" s="6">
        <v>6</v>
      </c>
      <c r="F354" s="6" t="s">
        <v>5633</v>
      </c>
      <c r="G354" s="7">
        <v>42895</v>
      </c>
      <c r="H354" s="8">
        <v>42895.602083333331</v>
      </c>
      <c r="I354" s="6" t="b">
        <v>0</v>
      </c>
    </row>
    <row r="355" spans="1:9" x14ac:dyDescent="0.25">
      <c r="A355" s="10" t="s">
        <v>3223</v>
      </c>
      <c r="B355" s="9" t="s">
        <v>5758</v>
      </c>
      <c r="C355" s="9" t="s">
        <v>5619</v>
      </c>
      <c r="D355" s="9" t="s">
        <v>6310</v>
      </c>
      <c r="E355" s="9">
        <v>6</v>
      </c>
      <c r="F355" s="9" t="s">
        <v>5633</v>
      </c>
      <c r="G355" s="10">
        <v>42895</v>
      </c>
      <c r="H355" s="11">
        <v>42895.634027777778</v>
      </c>
      <c r="I355" s="9" t="b">
        <v>0</v>
      </c>
    </row>
    <row r="356" spans="1:9" x14ac:dyDescent="0.25">
      <c r="A356" s="7" t="s">
        <v>3222</v>
      </c>
      <c r="B356" s="6" t="s">
        <v>5758</v>
      </c>
      <c r="C356" s="6" t="s">
        <v>5619</v>
      </c>
      <c r="D356" s="6" t="s">
        <v>6311</v>
      </c>
      <c r="E356" s="6">
        <v>6</v>
      </c>
      <c r="F356" s="6" t="s">
        <v>5633</v>
      </c>
      <c r="G356" s="7">
        <v>42895</v>
      </c>
      <c r="H356" s="8">
        <v>42895.831944444442</v>
      </c>
      <c r="I356" s="6" t="b">
        <v>0</v>
      </c>
    </row>
    <row r="357" spans="1:9" x14ac:dyDescent="0.25">
      <c r="A357" s="10" t="s">
        <v>3221</v>
      </c>
      <c r="B357" s="9" t="s">
        <v>5782</v>
      </c>
      <c r="C357" s="9" t="s">
        <v>5619</v>
      </c>
      <c r="D357" s="9" t="s">
        <v>6312</v>
      </c>
      <c r="E357" s="9">
        <v>6</v>
      </c>
      <c r="F357" s="9" t="s">
        <v>5635</v>
      </c>
      <c r="G357" s="10">
        <v>42897</v>
      </c>
      <c r="H357" s="11">
        <v>42897.304166666669</v>
      </c>
      <c r="I357" s="9" t="b">
        <v>0</v>
      </c>
    </row>
    <row r="358" spans="1:9" x14ac:dyDescent="0.25">
      <c r="A358" s="7" t="s">
        <v>3220</v>
      </c>
      <c r="B358" s="6" t="s">
        <v>5782</v>
      </c>
      <c r="C358" s="6" t="s">
        <v>5619</v>
      </c>
      <c r="D358" s="6" t="s">
        <v>6313</v>
      </c>
      <c r="E358" s="6">
        <v>6</v>
      </c>
      <c r="F358" s="6" t="s">
        <v>5635</v>
      </c>
      <c r="G358" s="7">
        <v>42897</v>
      </c>
      <c r="H358" s="8">
        <v>42897.419444444444</v>
      </c>
      <c r="I358" s="6" t="b">
        <v>0</v>
      </c>
    </row>
    <row r="359" spans="1:9" x14ac:dyDescent="0.25">
      <c r="A359" s="10" t="s">
        <v>3219</v>
      </c>
      <c r="B359" s="9" t="s">
        <v>5782</v>
      </c>
      <c r="C359" s="9" t="s">
        <v>5619</v>
      </c>
      <c r="D359" s="9" t="s">
        <v>6314</v>
      </c>
      <c r="E359" s="9">
        <v>6</v>
      </c>
      <c r="F359" s="9" t="s">
        <v>5635</v>
      </c>
      <c r="G359" s="10">
        <v>42897</v>
      </c>
      <c r="H359" s="11">
        <v>42897.463888888888</v>
      </c>
      <c r="I359" s="9" t="b">
        <v>0</v>
      </c>
    </row>
    <row r="360" spans="1:9" x14ac:dyDescent="0.25">
      <c r="A360" s="7" t="s">
        <v>3218</v>
      </c>
      <c r="B360" s="6" t="s">
        <v>5782</v>
      </c>
      <c r="C360" s="6" t="s">
        <v>5619</v>
      </c>
      <c r="D360" s="6" t="s">
        <v>6033</v>
      </c>
      <c r="E360" s="6">
        <v>6</v>
      </c>
      <c r="F360" s="6" t="s">
        <v>5635</v>
      </c>
      <c r="G360" s="7">
        <v>42897</v>
      </c>
      <c r="H360" s="8">
        <v>42897.587500000001</v>
      </c>
      <c r="I360" s="6" t="b">
        <v>1</v>
      </c>
    </row>
    <row r="361" spans="1:9" x14ac:dyDescent="0.25">
      <c r="A361" s="10" t="s">
        <v>3217</v>
      </c>
      <c r="B361" s="9" t="s">
        <v>5782</v>
      </c>
      <c r="C361" s="9" t="s">
        <v>5619</v>
      </c>
      <c r="D361" s="9" t="s">
        <v>6212</v>
      </c>
      <c r="E361" s="9">
        <v>6</v>
      </c>
      <c r="F361" s="9" t="s">
        <v>5635</v>
      </c>
      <c r="G361" s="10">
        <v>42897</v>
      </c>
      <c r="H361" s="11">
        <v>42897.588888888888</v>
      </c>
      <c r="I361" s="9" t="b">
        <v>1</v>
      </c>
    </row>
    <row r="362" spans="1:9" x14ac:dyDescent="0.25">
      <c r="A362" s="7" t="s">
        <v>3216</v>
      </c>
      <c r="B362" s="6" t="s">
        <v>5794</v>
      </c>
      <c r="C362" s="6" t="s">
        <v>5619</v>
      </c>
      <c r="D362" s="6" t="s">
        <v>6315</v>
      </c>
      <c r="E362" s="6">
        <v>6</v>
      </c>
      <c r="F362" s="6" t="s">
        <v>5636</v>
      </c>
      <c r="G362" s="7">
        <v>42898</v>
      </c>
      <c r="H362" s="8">
        <v>42898.594444444447</v>
      </c>
      <c r="I362" s="6" t="b">
        <v>0</v>
      </c>
    </row>
    <row r="363" spans="1:9" x14ac:dyDescent="0.25">
      <c r="A363" s="10" t="s">
        <v>3215</v>
      </c>
      <c r="B363" s="9" t="s">
        <v>5806</v>
      </c>
      <c r="C363" s="9" t="s">
        <v>5619</v>
      </c>
      <c r="D363" s="9" t="s">
        <v>6316</v>
      </c>
      <c r="E363" s="9">
        <v>6</v>
      </c>
      <c r="F363" s="9" t="s">
        <v>5637</v>
      </c>
      <c r="G363" s="10">
        <v>42899</v>
      </c>
      <c r="H363" s="11">
        <v>42899.288194444445</v>
      </c>
      <c r="I363" s="9" t="b">
        <v>0</v>
      </c>
    </row>
    <row r="364" spans="1:9" x14ac:dyDescent="0.25">
      <c r="A364" s="7" t="s">
        <v>3214</v>
      </c>
      <c r="B364" s="6" t="s">
        <v>5806</v>
      </c>
      <c r="C364" s="6" t="s">
        <v>5619</v>
      </c>
      <c r="D364" s="6" t="s">
        <v>6317</v>
      </c>
      <c r="E364" s="6">
        <v>6</v>
      </c>
      <c r="F364" s="6" t="s">
        <v>5637</v>
      </c>
      <c r="G364" s="7">
        <v>42899</v>
      </c>
      <c r="H364" s="8">
        <v>42899.756944444445</v>
      </c>
      <c r="I364" s="6" t="b">
        <v>0</v>
      </c>
    </row>
    <row r="365" spans="1:9" x14ac:dyDescent="0.25">
      <c r="A365" s="10" t="s">
        <v>3213</v>
      </c>
      <c r="B365" s="9" t="s">
        <v>5818</v>
      </c>
      <c r="C365" s="9" t="s">
        <v>5619</v>
      </c>
      <c r="D365" s="9" t="s">
        <v>6318</v>
      </c>
      <c r="E365" s="9">
        <v>6</v>
      </c>
      <c r="F365" s="9" t="s">
        <v>5638</v>
      </c>
      <c r="G365" s="10">
        <v>42900</v>
      </c>
      <c r="H365" s="11">
        <v>42900.272916666669</v>
      </c>
      <c r="I365" s="9" t="b">
        <v>0</v>
      </c>
    </row>
    <row r="366" spans="1:9" x14ac:dyDescent="0.25">
      <c r="A366" s="7" t="s">
        <v>3212</v>
      </c>
      <c r="B366" s="6" t="s">
        <v>5830</v>
      </c>
      <c r="C366" s="6" t="s">
        <v>5619</v>
      </c>
      <c r="D366" s="6" t="s">
        <v>6319</v>
      </c>
      <c r="E366" s="6">
        <v>6</v>
      </c>
      <c r="F366" s="6" t="s">
        <v>5639</v>
      </c>
      <c r="G366" s="7">
        <v>42901</v>
      </c>
      <c r="H366" s="8">
        <v>42901.691666666666</v>
      </c>
      <c r="I366" s="6" t="b">
        <v>0</v>
      </c>
    </row>
    <row r="367" spans="1:9" x14ac:dyDescent="0.25">
      <c r="A367" s="10" t="s">
        <v>3211</v>
      </c>
      <c r="B367" s="9" t="s">
        <v>5842</v>
      </c>
      <c r="C367" s="9" t="s">
        <v>5619</v>
      </c>
      <c r="D367" s="9" t="s">
        <v>6320</v>
      </c>
      <c r="E367" s="9">
        <v>6</v>
      </c>
      <c r="F367" s="9" t="s">
        <v>5640</v>
      </c>
      <c r="G367" s="10">
        <v>42902</v>
      </c>
      <c r="H367" s="11">
        <v>42902.382638888892</v>
      </c>
      <c r="I367" s="9" t="b">
        <v>0</v>
      </c>
    </row>
    <row r="368" spans="1:9" x14ac:dyDescent="0.25">
      <c r="A368" s="7" t="s">
        <v>3210</v>
      </c>
      <c r="B368" s="6" t="s">
        <v>5854</v>
      </c>
      <c r="C368" s="6" t="s">
        <v>5619</v>
      </c>
      <c r="D368" s="6" t="s">
        <v>6321</v>
      </c>
      <c r="E368" s="6">
        <v>6</v>
      </c>
      <c r="F368" s="6" t="s">
        <v>5641</v>
      </c>
      <c r="G368" s="7">
        <v>42903</v>
      </c>
      <c r="H368" s="8">
        <v>42903.367361111108</v>
      </c>
      <c r="I368" s="6" t="b">
        <v>0</v>
      </c>
    </row>
    <row r="369" spans="1:9" x14ac:dyDescent="0.25">
      <c r="A369" s="10" t="s">
        <v>3209</v>
      </c>
      <c r="B369" s="9" t="s">
        <v>5854</v>
      </c>
      <c r="C369" s="9" t="s">
        <v>5619</v>
      </c>
      <c r="D369" s="9" t="s">
        <v>6322</v>
      </c>
      <c r="E369" s="9">
        <v>6</v>
      </c>
      <c r="F369" s="9" t="s">
        <v>5641</v>
      </c>
      <c r="G369" s="10">
        <v>42903</v>
      </c>
      <c r="H369" s="11">
        <v>42903.968055555553</v>
      </c>
      <c r="I369" s="9" t="b">
        <v>0</v>
      </c>
    </row>
    <row r="370" spans="1:9" x14ac:dyDescent="0.25">
      <c r="A370" s="7" t="s">
        <v>3208</v>
      </c>
      <c r="B370" s="6" t="s">
        <v>5866</v>
      </c>
      <c r="C370" s="6" t="s">
        <v>5619</v>
      </c>
      <c r="D370" s="6" t="s">
        <v>6323</v>
      </c>
      <c r="E370" s="6">
        <v>6</v>
      </c>
      <c r="F370" s="6" t="s">
        <v>5642</v>
      </c>
      <c r="G370" s="7">
        <v>42904</v>
      </c>
      <c r="H370" s="8">
        <v>42904.530555555553</v>
      </c>
      <c r="I370" s="6" t="b">
        <v>0</v>
      </c>
    </row>
    <row r="371" spans="1:9" x14ac:dyDescent="0.25">
      <c r="A371" s="10" t="s">
        <v>3207</v>
      </c>
      <c r="B371" s="9" t="s">
        <v>5878</v>
      </c>
      <c r="C371" s="9" t="s">
        <v>5619</v>
      </c>
      <c r="D371" s="9" t="s">
        <v>6229</v>
      </c>
      <c r="E371" s="9">
        <v>6</v>
      </c>
      <c r="F371" s="9" t="s">
        <v>5643</v>
      </c>
      <c r="G371" s="10">
        <v>42905</v>
      </c>
      <c r="H371" s="11">
        <v>42905.455555555556</v>
      </c>
      <c r="I371" s="9" t="b">
        <v>0</v>
      </c>
    </row>
    <row r="372" spans="1:9" x14ac:dyDescent="0.25">
      <c r="A372" s="7" t="s">
        <v>3206</v>
      </c>
      <c r="B372" s="6" t="s">
        <v>5878</v>
      </c>
      <c r="C372" s="6" t="s">
        <v>5619</v>
      </c>
      <c r="D372" s="6" t="s">
        <v>6111</v>
      </c>
      <c r="E372" s="6">
        <v>6</v>
      </c>
      <c r="F372" s="6" t="s">
        <v>5643</v>
      </c>
      <c r="G372" s="7">
        <v>42905</v>
      </c>
      <c r="H372" s="8">
        <v>42905.580555555556</v>
      </c>
      <c r="I372" s="6" t="b">
        <v>1</v>
      </c>
    </row>
    <row r="373" spans="1:9" x14ac:dyDescent="0.25">
      <c r="A373" s="10" t="s">
        <v>3205</v>
      </c>
      <c r="B373" s="9" t="s">
        <v>5878</v>
      </c>
      <c r="C373" s="9" t="s">
        <v>5619</v>
      </c>
      <c r="D373" s="9" t="s">
        <v>6324</v>
      </c>
      <c r="E373" s="9">
        <v>6</v>
      </c>
      <c r="F373" s="9" t="s">
        <v>5643</v>
      </c>
      <c r="G373" s="10">
        <v>42905</v>
      </c>
      <c r="H373" s="11">
        <v>42905.581250000003</v>
      </c>
      <c r="I373" s="9" t="b">
        <v>1</v>
      </c>
    </row>
    <row r="374" spans="1:9" x14ac:dyDescent="0.25">
      <c r="A374" s="7" t="s">
        <v>3204</v>
      </c>
      <c r="B374" s="6" t="s">
        <v>5878</v>
      </c>
      <c r="C374" s="6" t="s">
        <v>5619</v>
      </c>
      <c r="D374" s="6" t="s">
        <v>6082</v>
      </c>
      <c r="E374" s="6">
        <v>6</v>
      </c>
      <c r="F374" s="6" t="s">
        <v>5643</v>
      </c>
      <c r="G374" s="7">
        <v>42905</v>
      </c>
      <c r="H374" s="8">
        <v>42905.699305555558</v>
      </c>
      <c r="I374" s="6" t="b">
        <v>0</v>
      </c>
    </row>
    <row r="375" spans="1:9" x14ac:dyDescent="0.25">
      <c r="A375" s="10" t="s">
        <v>3203</v>
      </c>
      <c r="B375" s="9" t="s">
        <v>5878</v>
      </c>
      <c r="C375" s="9" t="s">
        <v>5619</v>
      </c>
      <c r="D375" s="9" t="s">
        <v>6325</v>
      </c>
      <c r="E375" s="9">
        <v>6</v>
      </c>
      <c r="F375" s="9" t="s">
        <v>5643</v>
      </c>
      <c r="G375" s="10">
        <v>42905</v>
      </c>
      <c r="H375" s="11">
        <v>42905.75277777778</v>
      </c>
      <c r="I375" s="9" t="b">
        <v>0</v>
      </c>
    </row>
    <row r="376" spans="1:9" x14ac:dyDescent="0.25">
      <c r="A376" s="7" t="s">
        <v>3202</v>
      </c>
      <c r="B376" s="6" t="s">
        <v>5890</v>
      </c>
      <c r="C376" s="6" t="s">
        <v>5619</v>
      </c>
      <c r="D376" s="6" t="s">
        <v>6326</v>
      </c>
      <c r="E376" s="6">
        <v>6</v>
      </c>
      <c r="F376" s="6" t="s">
        <v>5644</v>
      </c>
      <c r="G376" s="7">
        <v>42906</v>
      </c>
      <c r="H376" s="8">
        <v>42906.459027777775</v>
      </c>
      <c r="I376" s="6" t="b">
        <v>0</v>
      </c>
    </row>
    <row r="377" spans="1:9" x14ac:dyDescent="0.25">
      <c r="A377" s="10" t="s">
        <v>3201</v>
      </c>
      <c r="B377" s="9" t="s">
        <v>5902</v>
      </c>
      <c r="C377" s="9" t="s">
        <v>5619</v>
      </c>
      <c r="D377" s="9" t="s">
        <v>6224</v>
      </c>
      <c r="E377" s="9">
        <v>6</v>
      </c>
      <c r="F377" s="9" t="s">
        <v>5645</v>
      </c>
      <c r="G377" s="10">
        <v>42907</v>
      </c>
      <c r="H377" s="11">
        <v>42907.470833333333</v>
      </c>
      <c r="I377" s="9" t="b">
        <v>0</v>
      </c>
    </row>
    <row r="378" spans="1:9" x14ac:dyDescent="0.25">
      <c r="A378" s="7" t="s">
        <v>3200</v>
      </c>
      <c r="B378" s="6" t="s">
        <v>5902</v>
      </c>
      <c r="C378" s="6" t="s">
        <v>5619</v>
      </c>
      <c r="D378" s="6" t="s">
        <v>6304</v>
      </c>
      <c r="E378" s="6">
        <v>6</v>
      </c>
      <c r="F378" s="6" t="s">
        <v>5645</v>
      </c>
      <c r="G378" s="7">
        <v>42907</v>
      </c>
      <c r="H378" s="8">
        <v>42907.901388888888</v>
      </c>
      <c r="I378" s="6" t="b">
        <v>0</v>
      </c>
    </row>
    <row r="379" spans="1:9" x14ac:dyDescent="0.25">
      <c r="A379" s="10" t="s">
        <v>3199</v>
      </c>
      <c r="B379" s="9" t="s">
        <v>5914</v>
      </c>
      <c r="C379" s="9" t="s">
        <v>5619</v>
      </c>
      <c r="D379" s="9" t="s">
        <v>6291</v>
      </c>
      <c r="E379" s="9">
        <v>6</v>
      </c>
      <c r="F379" s="9" t="s">
        <v>5646</v>
      </c>
      <c r="G379" s="10">
        <v>42908</v>
      </c>
      <c r="H379" s="11">
        <v>42908.730555555558</v>
      </c>
      <c r="I379" s="9" t="b">
        <v>0</v>
      </c>
    </row>
    <row r="380" spans="1:9" x14ac:dyDescent="0.25">
      <c r="A380" s="7" t="s">
        <v>3198</v>
      </c>
      <c r="B380" s="6" t="s">
        <v>5926</v>
      </c>
      <c r="C380" s="6" t="s">
        <v>5619</v>
      </c>
      <c r="D380" s="6" t="s">
        <v>6327</v>
      </c>
      <c r="E380" s="6">
        <v>6</v>
      </c>
      <c r="F380" s="6" t="s">
        <v>5647</v>
      </c>
      <c r="G380" s="7">
        <v>42909</v>
      </c>
      <c r="H380" s="8">
        <v>42909.414583333331</v>
      </c>
      <c r="I380" s="6" t="b">
        <v>0</v>
      </c>
    </row>
    <row r="381" spans="1:9" x14ac:dyDescent="0.25">
      <c r="A381" s="10" t="s">
        <v>3197</v>
      </c>
      <c r="B381" s="9" t="s">
        <v>5926</v>
      </c>
      <c r="C381" s="9" t="s">
        <v>5619</v>
      </c>
      <c r="D381" s="9" t="s">
        <v>6055</v>
      </c>
      <c r="E381" s="9">
        <v>6</v>
      </c>
      <c r="F381" s="9" t="s">
        <v>5647</v>
      </c>
      <c r="G381" s="10">
        <v>42909</v>
      </c>
      <c r="H381" s="11">
        <v>42909.520138888889</v>
      </c>
      <c r="I381" s="9" t="b">
        <v>0</v>
      </c>
    </row>
    <row r="382" spans="1:9" x14ac:dyDescent="0.25">
      <c r="A382" s="7" t="s">
        <v>3196</v>
      </c>
      <c r="B382" s="6" t="s">
        <v>5938</v>
      </c>
      <c r="C382" s="6" t="s">
        <v>5619</v>
      </c>
      <c r="D382" s="6" t="s">
        <v>6103</v>
      </c>
      <c r="E382" s="6">
        <v>6</v>
      </c>
      <c r="F382" s="6" t="s">
        <v>5648</v>
      </c>
      <c r="G382" s="7">
        <v>42910</v>
      </c>
      <c r="H382" s="8">
        <v>42910.674305555556</v>
      </c>
      <c r="I382" s="6" t="b">
        <v>0</v>
      </c>
    </row>
    <row r="383" spans="1:9" x14ac:dyDescent="0.25">
      <c r="A383" s="10" t="s">
        <v>3195</v>
      </c>
      <c r="B383" s="9" t="s">
        <v>5950</v>
      </c>
      <c r="C383" s="9" t="s">
        <v>5619</v>
      </c>
      <c r="D383" s="9" t="s">
        <v>6328</v>
      </c>
      <c r="E383" s="9">
        <v>6</v>
      </c>
      <c r="F383" s="9" t="s">
        <v>5649</v>
      </c>
      <c r="G383" s="10">
        <v>42911</v>
      </c>
      <c r="H383" s="11">
        <v>42911.377083333333</v>
      </c>
      <c r="I383" s="9" t="b">
        <v>1</v>
      </c>
    </row>
    <row r="384" spans="1:9" x14ac:dyDescent="0.25">
      <c r="A384" s="7" t="s">
        <v>3194</v>
      </c>
      <c r="B384" s="6" t="s">
        <v>5950</v>
      </c>
      <c r="C384" s="6" t="s">
        <v>5619</v>
      </c>
      <c r="D384" s="6" t="s">
        <v>6329</v>
      </c>
      <c r="E384" s="6">
        <v>6</v>
      </c>
      <c r="F384" s="6" t="s">
        <v>5649</v>
      </c>
      <c r="G384" s="7">
        <v>42911</v>
      </c>
      <c r="H384" s="8">
        <v>42911.37777777778</v>
      </c>
      <c r="I384" s="6" t="b">
        <v>1</v>
      </c>
    </row>
    <row r="385" spans="1:9" x14ac:dyDescent="0.25">
      <c r="A385" s="10" t="s">
        <v>3193</v>
      </c>
      <c r="B385" s="9" t="s">
        <v>5950</v>
      </c>
      <c r="C385" s="9" t="s">
        <v>5619</v>
      </c>
      <c r="D385" s="9" t="s">
        <v>6296</v>
      </c>
      <c r="E385" s="9">
        <v>6</v>
      </c>
      <c r="F385" s="9" t="s">
        <v>5649</v>
      </c>
      <c r="G385" s="10">
        <v>42911</v>
      </c>
      <c r="H385" s="11">
        <v>42911.438888888886</v>
      </c>
      <c r="I385" s="9" t="b">
        <v>0</v>
      </c>
    </row>
    <row r="386" spans="1:9" x14ac:dyDescent="0.25">
      <c r="A386" s="7" t="s">
        <v>3192</v>
      </c>
      <c r="B386" s="6" t="s">
        <v>5950</v>
      </c>
      <c r="C386" s="6" t="s">
        <v>5619</v>
      </c>
      <c r="D386" s="6" t="s">
        <v>6039</v>
      </c>
      <c r="E386" s="6">
        <v>6</v>
      </c>
      <c r="F386" s="6" t="s">
        <v>5649</v>
      </c>
      <c r="G386" s="7">
        <v>42911</v>
      </c>
      <c r="H386" s="8">
        <v>42911.522222222222</v>
      </c>
      <c r="I386" s="6" t="b">
        <v>0</v>
      </c>
    </row>
    <row r="387" spans="1:9" x14ac:dyDescent="0.25">
      <c r="A387" s="10" t="s">
        <v>3191</v>
      </c>
      <c r="B387" s="9" t="s">
        <v>5962</v>
      </c>
      <c r="C387" s="9" t="s">
        <v>5619</v>
      </c>
      <c r="D387" s="9" t="s">
        <v>6330</v>
      </c>
      <c r="E387" s="9">
        <v>6</v>
      </c>
      <c r="F387" s="9" t="s">
        <v>5650</v>
      </c>
      <c r="G387" s="10">
        <v>42912</v>
      </c>
      <c r="H387" s="11">
        <v>42912.003472222219</v>
      </c>
      <c r="I387" s="9" t="b">
        <v>0</v>
      </c>
    </row>
    <row r="388" spans="1:9" x14ac:dyDescent="0.25">
      <c r="A388" s="7" t="s">
        <v>3190</v>
      </c>
      <c r="B388" s="6" t="s">
        <v>5962</v>
      </c>
      <c r="C388" s="6" t="s">
        <v>5619</v>
      </c>
      <c r="D388" s="6" t="s">
        <v>6331</v>
      </c>
      <c r="E388" s="6">
        <v>6</v>
      </c>
      <c r="F388" s="6" t="s">
        <v>5650</v>
      </c>
      <c r="G388" s="7">
        <v>42912</v>
      </c>
      <c r="H388" s="8">
        <v>42912.386111111111</v>
      </c>
      <c r="I388" s="6" t="b">
        <v>0</v>
      </c>
    </row>
    <row r="389" spans="1:9" x14ac:dyDescent="0.25">
      <c r="A389" s="10" t="s">
        <v>3189</v>
      </c>
      <c r="B389" s="9" t="s">
        <v>5962</v>
      </c>
      <c r="C389" s="9" t="s">
        <v>5619</v>
      </c>
      <c r="D389" s="9" t="s">
        <v>6332</v>
      </c>
      <c r="E389" s="9">
        <v>6</v>
      </c>
      <c r="F389" s="9" t="s">
        <v>5650</v>
      </c>
      <c r="G389" s="10">
        <v>42912</v>
      </c>
      <c r="H389" s="11">
        <v>42912.688888888886</v>
      </c>
      <c r="I389" s="9" t="b">
        <v>0</v>
      </c>
    </row>
    <row r="390" spans="1:9" x14ac:dyDescent="0.25">
      <c r="A390" s="7" t="s">
        <v>3188</v>
      </c>
      <c r="B390" s="6" t="s">
        <v>5986</v>
      </c>
      <c r="C390" s="6" t="s">
        <v>5619</v>
      </c>
      <c r="D390" s="6" t="s">
        <v>6333</v>
      </c>
      <c r="E390" s="6">
        <v>6</v>
      </c>
      <c r="F390" s="6" t="s">
        <v>5652</v>
      </c>
      <c r="G390" s="7">
        <v>42914</v>
      </c>
      <c r="H390" s="8">
        <v>42914.45416666667</v>
      </c>
      <c r="I390" s="6" t="b">
        <v>0</v>
      </c>
    </row>
    <row r="391" spans="1:9" x14ac:dyDescent="0.25">
      <c r="A391" s="10" t="s">
        <v>3187</v>
      </c>
      <c r="B391" s="9" t="s">
        <v>5986</v>
      </c>
      <c r="C391" s="9" t="s">
        <v>5619</v>
      </c>
      <c r="D391" s="9" t="s">
        <v>6326</v>
      </c>
      <c r="E391" s="9">
        <v>6</v>
      </c>
      <c r="F391" s="9" t="s">
        <v>5652</v>
      </c>
      <c r="G391" s="10">
        <v>42914</v>
      </c>
      <c r="H391" s="11">
        <v>42914.459027777775</v>
      </c>
      <c r="I391" s="9" t="b">
        <v>0</v>
      </c>
    </row>
    <row r="392" spans="1:9" x14ac:dyDescent="0.25">
      <c r="A392" s="7" t="s">
        <v>3186</v>
      </c>
      <c r="B392" s="6" t="s">
        <v>5986</v>
      </c>
      <c r="C392" s="6" t="s">
        <v>5619</v>
      </c>
      <c r="D392" s="6" t="s">
        <v>6334</v>
      </c>
      <c r="E392" s="6">
        <v>6</v>
      </c>
      <c r="F392" s="6" t="s">
        <v>5652</v>
      </c>
      <c r="G392" s="7">
        <v>42914</v>
      </c>
      <c r="H392" s="8">
        <v>42914.8125</v>
      </c>
      <c r="I392" s="6" t="b">
        <v>0</v>
      </c>
    </row>
    <row r="393" spans="1:9" x14ac:dyDescent="0.25">
      <c r="A393" s="10" t="s">
        <v>3185</v>
      </c>
      <c r="B393" s="9" t="s">
        <v>5986</v>
      </c>
      <c r="C393" s="9" t="s">
        <v>5619</v>
      </c>
      <c r="D393" s="9" t="s">
        <v>6335</v>
      </c>
      <c r="E393" s="9">
        <v>6</v>
      </c>
      <c r="F393" s="9" t="s">
        <v>5652</v>
      </c>
      <c r="G393" s="10">
        <v>42914</v>
      </c>
      <c r="H393" s="11">
        <v>42914.876388888886</v>
      </c>
      <c r="I393" s="9" t="b">
        <v>0</v>
      </c>
    </row>
    <row r="394" spans="1:9" x14ac:dyDescent="0.25">
      <c r="A394" s="7" t="s">
        <v>3184</v>
      </c>
      <c r="B394" s="6" t="s">
        <v>5998</v>
      </c>
      <c r="C394" s="6" t="s">
        <v>5619</v>
      </c>
      <c r="D394" s="6" t="s">
        <v>6300</v>
      </c>
      <c r="E394" s="6">
        <v>6</v>
      </c>
      <c r="F394" s="6" t="s">
        <v>5653</v>
      </c>
      <c r="G394" s="7">
        <v>42915</v>
      </c>
      <c r="H394" s="8">
        <v>42915.666666666664</v>
      </c>
      <c r="I394" s="6" t="b">
        <v>0</v>
      </c>
    </row>
    <row r="395" spans="1:9" x14ac:dyDescent="0.25">
      <c r="A395" s="10" t="s">
        <v>3183</v>
      </c>
      <c r="B395" s="9" t="s">
        <v>6009</v>
      </c>
      <c r="C395" s="9" t="s">
        <v>5619</v>
      </c>
      <c r="D395" s="9" t="s">
        <v>6336</v>
      </c>
      <c r="E395" s="9">
        <v>6</v>
      </c>
      <c r="F395" s="9" t="s">
        <v>5654</v>
      </c>
      <c r="G395" s="10">
        <v>42916</v>
      </c>
      <c r="H395" s="11">
        <v>42916.381249999999</v>
      </c>
      <c r="I395" s="9" t="b">
        <v>0</v>
      </c>
    </row>
    <row r="396" spans="1:9" x14ac:dyDescent="0.25">
      <c r="A396" s="7" t="s">
        <v>3182</v>
      </c>
      <c r="B396" s="6" t="s">
        <v>6009</v>
      </c>
      <c r="C396" s="6" t="s">
        <v>5619</v>
      </c>
      <c r="D396" s="6" t="s">
        <v>6337</v>
      </c>
      <c r="E396" s="6">
        <v>6</v>
      </c>
      <c r="F396" s="6" t="s">
        <v>5654</v>
      </c>
      <c r="G396" s="7">
        <v>42916</v>
      </c>
      <c r="H396" s="8">
        <v>42916.432638888888</v>
      </c>
      <c r="I396" s="6" t="b">
        <v>0</v>
      </c>
    </row>
    <row r="397" spans="1:9" x14ac:dyDescent="0.25">
      <c r="A397" s="10" t="s">
        <v>3180</v>
      </c>
      <c r="B397" s="9" t="s">
        <v>6009</v>
      </c>
      <c r="C397" s="9" t="s">
        <v>5619</v>
      </c>
      <c r="D397" s="9" t="s">
        <v>6338</v>
      </c>
      <c r="E397" s="9">
        <v>6</v>
      </c>
      <c r="F397" s="9" t="s">
        <v>5654</v>
      </c>
      <c r="G397" s="10">
        <v>42916</v>
      </c>
      <c r="H397" s="11">
        <v>42916.470138888886</v>
      </c>
      <c r="I397" s="9" t="b">
        <v>1</v>
      </c>
    </row>
    <row r="398" spans="1:9" x14ac:dyDescent="0.25">
      <c r="A398" s="7" t="s">
        <v>3179</v>
      </c>
      <c r="B398" s="6" t="s">
        <v>6009</v>
      </c>
      <c r="C398" s="6" t="s">
        <v>5619</v>
      </c>
      <c r="D398" s="6" t="s">
        <v>6224</v>
      </c>
      <c r="E398" s="6">
        <v>6</v>
      </c>
      <c r="F398" s="6" t="s">
        <v>5654</v>
      </c>
      <c r="G398" s="7">
        <v>42916</v>
      </c>
      <c r="H398" s="8">
        <v>42916.470833333333</v>
      </c>
      <c r="I398" s="6" t="b">
        <v>1</v>
      </c>
    </row>
    <row r="399" spans="1:9" x14ac:dyDescent="0.25">
      <c r="A399" s="10" t="s">
        <v>3178</v>
      </c>
      <c r="B399" s="9" t="s">
        <v>5661</v>
      </c>
      <c r="C399" s="9" t="s">
        <v>5619</v>
      </c>
      <c r="D399" s="9" t="s">
        <v>6175</v>
      </c>
      <c r="E399" s="9">
        <v>7</v>
      </c>
      <c r="F399" s="9" t="s">
        <v>5625</v>
      </c>
      <c r="G399" s="10">
        <v>42917</v>
      </c>
      <c r="H399" s="11">
        <v>42917.930555555555</v>
      </c>
      <c r="I399" s="9" t="b">
        <v>0</v>
      </c>
    </row>
    <row r="400" spans="1:9" x14ac:dyDescent="0.25">
      <c r="A400" s="7" t="s">
        <v>3177</v>
      </c>
      <c r="B400" s="6" t="s">
        <v>5673</v>
      </c>
      <c r="C400" s="6" t="s">
        <v>5619</v>
      </c>
      <c r="D400" s="6" t="s">
        <v>6339</v>
      </c>
      <c r="E400" s="6">
        <v>7</v>
      </c>
      <c r="F400" s="6" t="s">
        <v>5626</v>
      </c>
      <c r="G400" s="7">
        <v>42918</v>
      </c>
      <c r="H400" s="8">
        <v>42918.395833333336</v>
      </c>
      <c r="I400" s="6" t="b">
        <v>0</v>
      </c>
    </row>
    <row r="401" spans="1:9" x14ac:dyDescent="0.25">
      <c r="A401" s="10" t="s">
        <v>3176</v>
      </c>
      <c r="B401" s="9" t="s">
        <v>5673</v>
      </c>
      <c r="C401" s="9" t="s">
        <v>5619</v>
      </c>
      <c r="D401" s="9" t="s">
        <v>6023</v>
      </c>
      <c r="E401" s="9">
        <v>7</v>
      </c>
      <c r="F401" s="9" t="s">
        <v>5626</v>
      </c>
      <c r="G401" s="10">
        <v>42918</v>
      </c>
      <c r="H401" s="11">
        <v>42918.52847222222</v>
      </c>
      <c r="I401" s="9" t="b">
        <v>0</v>
      </c>
    </row>
    <row r="402" spans="1:9" x14ac:dyDescent="0.25">
      <c r="A402" s="7" t="s">
        <v>3175</v>
      </c>
      <c r="B402" s="6" t="s">
        <v>5673</v>
      </c>
      <c r="C402" s="6" t="s">
        <v>5619</v>
      </c>
      <c r="D402" s="6" t="s">
        <v>6340</v>
      </c>
      <c r="E402" s="6">
        <v>7</v>
      </c>
      <c r="F402" s="6" t="s">
        <v>5626</v>
      </c>
      <c r="G402" s="7">
        <v>42918</v>
      </c>
      <c r="H402" s="8">
        <v>42918.686111111114</v>
      </c>
      <c r="I402" s="6" t="b">
        <v>0</v>
      </c>
    </row>
    <row r="403" spans="1:9" x14ac:dyDescent="0.25">
      <c r="A403" s="10" t="s">
        <v>3174</v>
      </c>
      <c r="B403" s="9" t="s">
        <v>5673</v>
      </c>
      <c r="C403" s="9" t="s">
        <v>5619</v>
      </c>
      <c r="D403" s="9" t="s">
        <v>6119</v>
      </c>
      <c r="E403" s="9">
        <v>7</v>
      </c>
      <c r="F403" s="9" t="s">
        <v>5626</v>
      </c>
      <c r="G403" s="10">
        <v>42918</v>
      </c>
      <c r="H403" s="11">
        <v>42918.776388888888</v>
      </c>
      <c r="I403" s="9" t="b">
        <v>0</v>
      </c>
    </row>
    <row r="404" spans="1:9" x14ac:dyDescent="0.25">
      <c r="A404" s="7" t="s">
        <v>3173</v>
      </c>
      <c r="B404" s="6" t="s">
        <v>5685</v>
      </c>
      <c r="C404" s="6" t="s">
        <v>5619</v>
      </c>
      <c r="D404" s="6" t="s">
        <v>6213</v>
      </c>
      <c r="E404" s="6">
        <v>7</v>
      </c>
      <c r="F404" s="6" t="s">
        <v>5627</v>
      </c>
      <c r="G404" s="7">
        <v>42919</v>
      </c>
      <c r="H404" s="8">
        <v>42919.615972222222</v>
      </c>
      <c r="I404" s="6" t="b">
        <v>0</v>
      </c>
    </row>
    <row r="405" spans="1:9" x14ac:dyDescent="0.25">
      <c r="A405" s="10" t="s">
        <v>3172</v>
      </c>
      <c r="B405" s="9" t="s">
        <v>5697</v>
      </c>
      <c r="C405" s="9" t="s">
        <v>5619</v>
      </c>
      <c r="D405" s="9" t="s">
        <v>6341</v>
      </c>
      <c r="E405" s="9">
        <v>7</v>
      </c>
      <c r="F405" s="9" t="s">
        <v>5628</v>
      </c>
      <c r="G405" s="10">
        <v>42920</v>
      </c>
      <c r="H405" s="11">
        <v>42920.941666666666</v>
      </c>
      <c r="I405" s="9" t="b">
        <v>0</v>
      </c>
    </row>
    <row r="406" spans="1:9" x14ac:dyDescent="0.25">
      <c r="A406" s="7" t="s">
        <v>3181</v>
      </c>
      <c r="B406" s="6" t="s">
        <v>5709</v>
      </c>
      <c r="C406" s="6" t="s">
        <v>5619</v>
      </c>
      <c r="D406" s="6" t="s">
        <v>6342</v>
      </c>
      <c r="E406" s="6">
        <v>7</v>
      </c>
      <c r="F406" s="6" t="s">
        <v>5629</v>
      </c>
      <c r="G406" s="7">
        <v>42921</v>
      </c>
      <c r="H406" s="8">
        <v>42921.706250000003</v>
      </c>
      <c r="I406" s="6" t="b">
        <v>0</v>
      </c>
    </row>
    <row r="407" spans="1:9" x14ac:dyDescent="0.25">
      <c r="A407" s="10" t="s">
        <v>3171</v>
      </c>
      <c r="B407" s="9" t="s">
        <v>5721</v>
      </c>
      <c r="C407" s="9" t="s">
        <v>5619</v>
      </c>
      <c r="D407" s="9" t="s">
        <v>6343</v>
      </c>
      <c r="E407" s="9">
        <v>7</v>
      </c>
      <c r="F407" s="9" t="s">
        <v>5630</v>
      </c>
      <c r="G407" s="10">
        <v>42922</v>
      </c>
      <c r="H407" s="11">
        <v>42922.472222222219</v>
      </c>
      <c r="I407" s="9" t="b">
        <v>0</v>
      </c>
    </row>
    <row r="408" spans="1:9" x14ac:dyDescent="0.25">
      <c r="A408" s="7" t="s">
        <v>3170</v>
      </c>
      <c r="B408" s="6" t="s">
        <v>5721</v>
      </c>
      <c r="C408" s="6" t="s">
        <v>5619</v>
      </c>
      <c r="D408" s="6" t="s">
        <v>6289</v>
      </c>
      <c r="E408" s="6">
        <v>7</v>
      </c>
      <c r="F408" s="6" t="s">
        <v>5630</v>
      </c>
      <c r="G408" s="7">
        <v>42922</v>
      </c>
      <c r="H408" s="8">
        <v>42922.81527777778</v>
      </c>
      <c r="I408" s="6" t="b">
        <v>0</v>
      </c>
    </row>
    <row r="409" spans="1:9" x14ac:dyDescent="0.25">
      <c r="A409" s="10" t="s">
        <v>3169</v>
      </c>
      <c r="B409" s="9" t="s">
        <v>5721</v>
      </c>
      <c r="C409" s="9" t="s">
        <v>5619</v>
      </c>
      <c r="D409" s="9" t="s">
        <v>6344</v>
      </c>
      <c r="E409" s="9">
        <v>7</v>
      </c>
      <c r="F409" s="9" t="s">
        <v>5630</v>
      </c>
      <c r="G409" s="10">
        <v>42922</v>
      </c>
      <c r="H409" s="11">
        <v>42922.986111111109</v>
      </c>
      <c r="I409" s="9" t="b">
        <v>0</v>
      </c>
    </row>
    <row r="410" spans="1:9" x14ac:dyDescent="0.25">
      <c r="A410" s="7" t="s">
        <v>3168</v>
      </c>
      <c r="B410" s="6" t="s">
        <v>5733</v>
      </c>
      <c r="C410" s="6" t="s">
        <v>5619</v>
      </c>
      <c r="D410" s="6" t="s">
        <v>6345</v>
      </c>
      <c r="E410" s="6">
        <v>7</v>
      </c>
      <c r="F410" s="6" t="s">
        <v>5631</v>
      </c>
      <c r="G410" s="7">
        <v>42923</v>
      </c>
      <c r="H410" s="8">
        <v>42923.443055555559</v>
      </c>
      <c r="I410" s="6" t="b">
        <v>0</v>
      </c>
    </row>
    <row r="411" spans="1:9" x14ac:dyDescent="0.25">
      <c r="A411" s="10" t="s">
        <v>3167</v>
      </c>
      <c r="B411" s="9" t="s">
        <v>5733</v>
      </c>
      <c r="C411" s="9" t="s">
        <v>5619</v>
      </c>
      <c r="D411" s="9" t="s">
        <v>6106</v>
      </c>
      <c r="E411" s="9">
        <v>7</v>
      </c>
      <c r="F411" s="9" t="s">
        <v>5631</v>
      </c>
      <c r="G411" s="10">
        <v>42923</v>
      </c>
      <c r="H411" s="11">
        <v>42923.822916666664</v>
      </c>
      <c r="I411" s="9" t="b">
        <v>0</v>
      </c>
    </row>
    <row r="412" spans="1:9" x14ac:dyDescent="0.25">
      <c r="A412" s="7" t="s">
        <v>3166</v>
      </c>
      <c r="B412" s="6" t="s">
        <v>5733</v>
      </c>
      <c r="C412" s="6" t="s">
        <v>5619</v>
      </c>
      <c r="D412" s="6" t="s">
        <v>6346</v>
      </c>
      <c r="E412" s="6">
        <v>7</v>
      </c>
      <c r="F412" s="6" t="s">
        <v>5631</v>
      </c>
      <c r="G412" s="7">
        <v>42923</v>
      </c>
      <c r="H412" s="8">
        <v>42923.940972222219</v>
      </c>
      <c r="I412" s="6" t="b">
        <v>0</v>
      </c>
    </row>
    <row r="413" spans="1:9" x14ac:dyDescent="0.25">
      <c r="A413" s="10" t="s">
        <v>3165</v>
      </c>
      <c r="B413" s="9" t="s">
        <v>5745</v>
      </c>
      <c r="C413" s="9" t="s">
        <v>5619</v>
      </c>
      <c r="D413" s="9" t="s">
        <v>6347</v>
      </c>
      <c r="E413" s="9">
        <v>7</v>
      </c>
      <c r="F413" s="9" t="s">
        <v>5632</v>
      </c>
      <c r="G413" s="10">
        <v>42924</v>
      </c>
      <c r="H413" s="11">
        <v>42924.449305555558</v>
      </c>
      <c r="I413" s="9" t="b">
        <v>0</v>
      </c>
    </row>
    <row r="414" spans="1:9" x14ac:dyDescent="0.25">
      <c r="A414" s="7" t="s">
        <v>3164</v>
      </c>
      <c r="B414" s="6" t="s">
        <v>5757</v>
      </c>
      <c r="C414" s="6" t="s">
        <v>5619</v>
      </c>
      <c r="D414" s="6" t="s">
        <v>6348</v>
      </c>
      <c r="E414" s="6">
        <v>7</v>
      </c>
      <c r="F414" s="6" t="s">
        <v>5633</v>
      </c>
      <c r="G414" s="7">
        <v>42925</v>
      </c>
      <c r="H414" s="8">
        <v>42925.629166666666</v>
      </c>
      <c r="I414" s="6" t="b">
        <v>0</v>
      </c>
    </row>
    <row r="415" spans="1:9" x14ac:dyDescent="0.25">
      <c r="A415" s="10" t="s">
        <v>3163</v>
      </c>
      <c r="B415" s="9" t="s">
        <v>5769</v>
      </c>
      <c r="C415" s="9" t="s">
        <v>5619</v>
      </c>
      <c r="D415" s="9" t="s">
        <v>6349</v>
      </c>
      <c r="E415" s="9">
        <v>7</v>
      </c>
      <c r="F415" s="9" t="s">
        <v>5634</v>
      </c>
      <c r="G415" s="10">
        <v>42926</v>
      </c>
      <c r="H415" s="11">
        <v>42926.421527777777</v>
      </c>
      <c r="I415" s="9" t="b">
        <v>0</v>
      </c>
    </row>
    <row r="416" spans="1:9" x14ac:dyDescent="0.25">
      <c r="A416" s="7" t="s">
        <v>3162</v>
      </c>
      <c r="B416" s="6" t="s">
        <v>5769</v>
      </c>
      <c r="C416" s="6" t="s">
        <v>5619</v>
      </c>
      <c r="D416" s="6" t="s">
        <v>6350</v>
      </c>
      <c r="E416" s="6">
        <v>7</v>
      </c>
      <c r="F416" s="6" t="s">
        <v>5634</v>
      </c>
      <c r="G416" s="7">
        <v>42926</v>
      </c>
      <c r="H416" s="8">
        <v>42926.431944444441</v>
      </c>
      <c r="I416" s="6" t="b">
        <v>0</v>
      </c>
    </row>
    <row r="417" spans="1:9" x14ac:dyDescent="0.25">
      <c r="A417" s="10" t="s">
        <v>3161</v>
      </c>
      <c r="B417" s="9" t="s">
        <v>5769</v>
      </c>
      <c r="C417" s="9" t="s">
        <v>5619</v>
      </c>
      <c r="D417" s="9" t="s">
        <v>6043</v>
      </c>
      <c r="E417" s="9">
        <v>7</v>
      </c>
      <c r="F417" s="9" t="s">
        <v>5634</v>
      </c>
      <c r="G417" s="10">
        <v>42926</v>
      </c>
      <c r="H417" s="11">
        <v>42926.56527777778</v>
      </c>
      <c r="I417" s="9" t="b">
        <v>0</v>
      </c>
    </row>
    <row r="418" spans="1:9" x14ac:dyDescent="0.25">
      <c r="A418" s="7" t="s">
        <v>3160</v>
      </c>
      <c r="B418" s="6" t="s">
        <v>5781</v>
      </c>
      <c r="C418" s="6" t="s">
        <v>5619</v>
      </c>
      <c r="D418" s="6" t="s">
        <v>6141</v>
      </c>
      <c r="E418" s="6">
        <v>7</v>
      </c>
      <c r="F418" s="6" t="s">
        <v>5635</v>
      </c>
      <c r="G418" s="7">
        <v>42927</v>
      </c>
      <c r="H418" s="8">
        <v>42927.463194444441</v>
      </c>
      <c r="I418" s="6" t="b">
        <v>0</v>
      </c>
    </row>
    <row r="419" spans="1:9" x14ac:dyDescent="0.25">
      <c r="A419" s="10" t="s">
        <v>3159</v>
      </c>
      <c r="B419" s="9" t="s">
        <v>5793</v>
      </c>
      <c r="C419" s="9" t="s">
        <v>5619</v>
      </c>
      <c r="D419" s="9" t="s">
        <v>6351</v>
      </c>
      <c r="E419" s="9">
        <v>7</v>
      </c>
      <c r="F419" s="9" t="s">
        <v>5636</v>
      </c>
      <c r="G419" s="10">
        <v>42928</v>
      </c>
      <c r="H419" s="11">
        <v>42928.379166666666</v>
      </c>
      <c r="I419" s="9" t="b">
        <v>0</v>
      </c>
    </row>
    <row r="420" spans="1:9" x14ac:dyDescent="0.25">
      <c r="A420" s="7" t="s">
        <v>3158</v>
      </c>
      <c r="B420" s="6" t="s">
        <v>5793</v>
      </c>
      <c r="C420" s="6" t="s">
        <v>5619</v>
      </c>
      <c r="D420" s="6" t="s">
        <v>6256</v>
      </c>
      <c r="E420" s="6">
        <v>7</v>
      </c>
      <c r="F420" s="6" t="s">
        <v>5636</v>
      </c>
      <c r="G420" s="7">
        <v>42928</v>
      </c>
      <c r="H420" s="8">
        <v>42928.401388888888</v>
      </c>
      <c r="I420" s="6" t="b">
        <v>0</v>
      </c>
    </row>
    <row r="421" spans="1:9" x14ac:dyDescent="0.25">
      <c r="A421" s="10" t="s">
        <v>3157</v>
      </c>
      <c r="B421" s="9" t="s">
        <v>5793</v>
      </c>
      <c r="C421" s="9" t="s">
        <v>5619</v>
      </c>
      <c r="D421" s="9" t="s">
        <v>6108</v>
      </c>
      <c r="E421" s="9">
        <v>7</v>
      </c>
      <c r="F421" s="9" t="s">
        <v>5636</v>
      </c>
      <c r="G421" s="10">
        <v>42928</v>
      </c>
      <c r="H421" s="11">
        <v>42928.729861111111</v>
      </c>
      <c r="I421" s="9" t="b">
        <v>0</v>
      </c>
    </row>
    <row r="422" spans="1:9" x14ac:dyDescent="0.25">
      <c r="A422" s="7" t="s">
        <v>3136</v>
      </c>
      <c r="B422" s="6" t="s">
        <v>5805</v>
      </c>
      <c r="C422" s="6" t="s">
        <v>5619</v>
      </c>
      <c r="D422" s="6" t="s">
        <v>6352</v>
      </c>
      <c r="E422" s="6">
        <v>7</v>
      </c>
      <c r="F422" s="6" t="s">
        <v>5637</v>
      </c>
      <c r="G422" s="7">
        <v>42929</v>
      </c>
      <c r="H422" s="8">
        <v>42929</v>
      </c>
      <c r="I422" s="6" t="b">
        <v>0</v>
      </c>
    </row>
    <row r="423" spans="1:9" x14ac:dyDescent="0.25">
      <c r="A423" s="10" t="s">
        <v>3135</v>
      </c>
      <c r="B423" s="9" t="s">
        <v>5805</v>
      </c>
      <c r="C423" s="9" t="s">
        <v>5619</v>
      </c>
      <c r="D423" s="9" t="s">
        <v>6353</v>
      </c>
      <c r="E423" s="9">
        <v>7</v>
      </c>
      <c r="F423" s="9" t="s">
        <v>5637</v>
      </c>
      <c r="G423" s="10">
        <v>42929</v>
      </c>
      <c r="H423" s="11">
        <v>42929.061111111114</v>
      </c>
      <c r="I423" s="9" t="b">
        <v>0</v>
      </c>
    </row>
    <row r="424" spans="1:9" x14ac:dyDescent="0.25">
      <c r="A424" s="7" t="s">
        <v>3134</v>
      </c>
      <c r="B424" s="6" t="s">
        <v>5805</v>
      </c>
      <c r="C424" s="6" t="s">
        <v>5619</v>
      </c>
      <c r="D424" s="6" t="s">
        <v>6354</v>
      </c>
      <c r="E424" s="6">
        <v>7</v>
      </c>
      <c r="F424" s="6" t="s">
        <v>5637</v>
      </c>
      <c r="G424" s="7">
        <v>42929</v>
      </c>
      <c r="H424" s="8">
        <v>42929.499305555553</v>
      </c>
      <c r="I424" s="6" t="b">
        <v>0</v>
      </c>
    </row>
    <row r="425" spans="1:9" x14ac:dyDescent="0.25">
      <c r="A425" s="10" t="s">
        <v>3133</v>
      </c>
      <c r="B425" s="9" t="s">
        <v>5805</v>
      </c>
      <c r="C425" s="9" t="s">
        <v>5619</v>
      </c>
      <c r="D425" s="9" t="s">
        <v>6103</v>
      </c>
      <c r="E425" s="9">
        <v>7</v>
      </c>
      <c r="F425" s="9" t="s">
        <v>5637</v>
      </c>
      <c r="G425" s="10">
        <v>42929</v>
      </c>
      <c r="H425" s="11">
        <v>42929.674305555556</v>
      </c>
      <c r="I425" s="9" t="b">
        <v>0</v>
      </c>
    </row>
    <row r="426" spans="1:9" x14ac:dyDescent="0.25">
      <c r="A426" s="7" t="s">
        <v>3132</v>
      </c>
      <c r="B426" s="6" t="s">
        <v>5817</v>
      </c>
      <c r="C426" s="6" t="s">
        <v>5619</v>
      </c>
      <c r="D426" s="6" t="s">
        <v>6355</v>
      </c>
      <c r="E426" s="6">
        <v>7</v>
      </c>
      <c r="F426" s="6" t="s">
        <v>5638</v>
      </c>
      <c r="G426" s="7">
        <v>42930</v>
      </c>
      <c r="H426" s="8">
        <v>42930.746527777781</v>
      </c>
      <c r="I426" s="6" t="b">
        <v>0</v>
      </c>
    </row>
    <row r="427" spans="1:9" x14ac:dyDescent="0.25">
      <c r="A427" s="10" t="s">
        <v>3131</v>
      </c>
      <c r="B427" s="9" t="s">
        <v>5817</v>
      </c>
      <c r="C427" s="9" t="s">
        <v>5619</v>
      </c>
      <c r="D427" s="9" t="s">
        <v>6356</v>
      </c>
      <c r="E427" s="9">
        <v>7</v>
      </c>
      <c r="F427" s="9" t="s">
        <v>5638</v>
      </c>
      <c r="G427" s="10">
        <v>42930</v>
      </c>
      <c r="H427" s="11">
        <v>42930.783333333333</v>
      </c>
      <c r="I427" s="9" t="b">
        <v>0</v>
      </c>
    </row>
    <row r="428" spans="1:9" x14ac:dyDescent="0.25">
      <c r="A428" s="7" t="s">
        <v>3130</v>
      </c>
      <c r="B428" s="6" t="s">
        <v>5829</v>
      </c>
      <c r="C428" s="6" t="s">
        <v>5619</v>
      </c>
      <c r="D428" s="6" t="s">
        <v>6357</v>
      </c>
      <c r="E428" s="6">
        <v>7</v>
      </c>
      <c r="F428" s="6" t="s">
        <v>5639</v>
      </c>
      <c r="G428" s="7">
        <v>42931</v>
      </c>
      <c r="H428" s="8">
        <v>42931.518750000003</v>
      </c>
      <c r="I428" s="6" t="b">
        <v>0</v>
      </c>
    </row>
    <row r="429" spans="1:9" x14ac:dyDescent="0.25">
      <c r="A429" s="10" t="s">
        <v>3129</v>
      </c>
      <c r="B429" s="9" t="s">
        <v>5829</v>
      </c>
      <c r="C429" s="9" t="s">
        <v>5619</v>
      </c>
      <c r="D429" s="9" t="s">
        <v>6056</v>
      </c>
      <c r="E429" s="9">
        <v>7</v>
      </c>
      <c r="F429" s="9" t="s">
        <v>5639</v>
      </c>
      <c r="G429" s="10">
        <v>42931</v>
      </c>
      <c r="H429" s="11">
        <v>42931.668055555558</v>
      </c>
      <c r="I429" s="9" t="b">
        <v>0</v>
      </c>
    </row>
    <row r="430" spans="1:9" x14ac:dyDescent="0.25">
      <c r="A430" s="7" t="s">
        <v>3128</v>
      </c>
      <c r="B430" s="6" t="s">
        <v>5841</v>
      </c>
      <c r="C430" s="6" t="s">
        <v>5619</v>
      </c>
      <c r="D430" s="6" t="s">
        <v>6052</v>
      </c>
      <c r="E430" s="6">
        <v>7</v>
      </c>
      <c r="F430" s="6" t="s">
        <v>5640</v>
      </c>
      <c r="G430" s="7">
        <v>42932</v>
      </c>
      <c r="H430" s="8">
        <v>42932.556250000001</v>
      </c>
      <c r="I430" s="6" t="b">
        <v>0</v>
      </c>
    </row>
    <row r="431" spans="1:9" x14ac:dyDescent="0.25">
      <c r="A431" s="10" t="s">
        <v>3127</v>
      </c>
      <c r="B431" s="9" t="s">
        <v>5841</v>
      </c>
      <c r="C431" s="9" t="s">
        <v>5619</v>
      </c>
      <c r="D431" s="9" t="s">
        <v>6142</v>
      </c>
      <c r="E431" s="9">
        <v>7</v>
      </c>
      <c r="F431" s="9" t="s">
        <v>5640</v>
      </c>
      <c r="G431" s="10">
        <v>42932</v>
      </c>
      <c r="H431" s="11">
        <v>42932.564583333333</v>
      </c>
      <c r="I431" s="9" t="b">
        <v>0</v>
      </c>
    </row>
    <row r="432" spans="1:9" x14ac:dyDescent="0.25">
      <c r="A432" s="7" t="s">
        <v>3126</v>
      </c>
      <c r="B432" s="6" t="s">
        <v>5853</v>
      </c>
      <c r="C432" s="6" t="s">
        <v>5619</v>
      </c>
      <c r="D432" s="6" t="s">
        <v>6358</v>
      </c>
      <c r="E432" s="6">
        <v>7</v>
      </c>
      <c r="F432" s="6" t="s">
        <v>5641</v>
      </c>
      <c r="G432" s="7">
        <v>42933</v>
      </c>
      <c r="H432" s="8">
        <v>42933.509722222225</v>
      </c>
      <c r="I432" s="6" t="b">
        <v>0</v>
      </c>
    </row>
    <row r="433" spans="1:9" x14ac:dyDescent="0.25">
      <c r="A433" s="10" t="s">
        <v>3125</v>
      </c>
      <c r="B433" s="9" t="s">
        <v>5853</v>
      </c>
      <c r="C433" s="9" t="s">
        <v>5619</v>
      </c>
      <c r="D433" s="9" t="s">
        <v>6359</v>
      </c>
      <c r="E433" s="9">
        <v>7</v>
      </c>
      <c r="F433" s="9" t="s">
        <v>5641</v>
      </c>
      <c r="G433" s="10">
        <v>42933</v>
      </c>
      <c r="H433" s="11">
        <v>42933.665972222225</v>
      </c>
      <c r="I433" s="9" t="b">
        <v>0</v>
      </c>
    </row>
    <row r="434" spans="1:9" x14ac:dyDescent="0.25">
      <c r="A434" s="7" t="s">
        <v>3124</v>
      </c>
      <c r="B434" s="6" t="s">
        <v>5865</v>
      </c>
      <c r="C434" s="6" t="s">
        <v>5619</v>
      </c>
      <c r="D434" s="6" t="s">
        <v>6360</v>
      </c>
      <c r="E434" s="6">
        <v>7</v>
      </c>
      <c r="F434" s="6" t="s">
        <v>5642</v>
      </c>
      <c r="G434" s="7">
        <v>42934</v>
      </c>
      <c r="H434" s="8">
        <v>42934.068055555559</v>
      </c>
      <c r="I434" s="6" t="b">
        <v>0</v>
      </c>
    </row>
    <row r="435" spans="1:9" x14ac:dyDescent="0.25">
      <c r="A435" s="10" t="s">
        <v>3123</v>
      </c>
      <c r="B435" s="9" t="s">
        <v>5865</v>
      </c>
      <c r="C435" s="9" t="s">
        <v>5619</v>
      </c>
      <c r="D435" s="9" t="s">
        <v>6059</v>
      </c>
      <c r="E435" s="9">
        <v>7</v>
      </c>
      <c r="F435" s="9" t="s">
        <v>5642</v>
      </c>
      <c r="G435" s="10">
        <v>42934</v>
      </c>
      <c r="H435" s="11">
        <v>42934.560416666667</v>
      </c>
      <c r="I435" s="9" t="b">
        <v>0</v>
      </c>
    </row>
    <row r="436" spans="1:9" x14ac:dyDescent="0.25">
      <c r="A436" s="7" t="s">
        <v>3122</v>
      </c>
      <c r="B436" s="6" t="s">
        <v>5865</v>
      </c>
      <c r="C436" s="6" t="s">
        <v>5619</v>
      </c>
      <c r="D436" s="6" t="s">
        <v>6361</v>
      </c>
      <c r="E436" s="6">
        <v>7</v>
      </c>
      <c r="F436" s="6" t="s">
        <v>5642</v>
      </c>
      <c r="G436" s="7">
        <v>42934</v>
      </c>
      <c r="H436" s="8">
        <v>42934.663888888892</v>
      </c>
      <c r="I436" s="6" t="b">
        <v>0</v>
      </c>
    </row>
    <row r="437" spans="1:9" x14ac:dyDescent="0.25">
      <c r="A437" s="10" t="s">
        <v>3121</v>
      </c>
      <c r="B437" s="9" t="s">
        <v>5865</v>
      </c>
      <c r="C437" s="9" t="s">
        <v>5619</v>
      </c>
      <c r="D437" s="9" t="s">
        <v>6199</v>
      </c>
      <c r="E437" s="9">
        <v>7</v>
      </c>
      <c r="F437" s="9" t="s">
        <v>5642</v>
      </c>
      <c r="G437" s="10">
        <v>42934</v>
      </c>
      <c r="H437" s="11">
        <v>42934.884722222225</v>
      </c>
      <c r="I437" s="9" t="b">
        <v>0</v>
      </c>
    </row>
    <row r="438" spans="1:9" x14ac:dyDescent="0.25">
      <c r="A438" s="7" t="s">
        <v>3120</v>
      </c>
      <c r="B438" s="6" t="s">
        <v>5877</v>
      </c>
      <c r="C438" s="6" t="s">
        <v>5619</v>
      </c>
      <c r="D438" s="6" t="s">
        <v>6362</v>
      </c>
      <c r="E438" s="6">
        <v>7</v>
      </c>
      <c r="F438" s="6" t="s">
        <v>5643</v>
      </c>
      <c r="G438" s="7">
        <v>42935</v>
      </c>
      <c r="H438" s="8">
        <v>42935.036111111112</v>
      </c>
      <c r="I438" s="6" t="b">
        <v>0</v>
      </c>
    </row>
    <row r="439" spans="1:9" x14ac:dyDescent="0.25">
      <c r="A439" s="10" t="s">
        <v>3119</v>
      </c>
      <c r="B439" s="9" t="s">
        <v>5877</v>
      </c>
      <c r="C439" s="9" t="s">
        <v>5619</v>
      </c>
      <c r="D439" s="9" t="s">
        <v>6297</v>
      </c>
      <c r="E439" s="9">
        <v>7</v>
      </c>
      <c r="F439" s="9" t="s">
        <v>5643</v>
      </c>
      <c r="G439" s="10">
        <v>42935</v>
      </c>
      <c r="H439" s="11">
        <v>42935.536111111112</v>
      </c>
      <c r="I439" s="9" t="b">
        <v>0</v>
      </c>
    </row>
    <row r="440" spans="1:9" x14ac:dyDescent="0.25">
      <c r="A440" s="7" t="s">
        <v>3118</v>
      </c>
      <c r="B440" s="6" t="s">
        <v>5889</v>
      </c>
      <c r="C440" s="6" t="s">
        <v>5619</v>
      </c>
      <c r="D440" s="6" t="s">
        <v>6363</v>
      </c>
      <c r="E440" s="6">
        <v>7</v>
      </c>
      <c r="F440" s="6" t="s">
        <v>5644</v>
      </c>
      <c r="G440" s="7">
        <v>42936</v>
      </c>
      <c r="H440" s="8">
        <v>42936.603472222225</v>
      </c>
      <c r="I440" s="6" t="b">
        <v>0</v>
      </c>
    </row>
    <row r="441" spans="1:9" x14ac:dyDescent="0.25">
      <c r="A441" s="10" t="s">
        <v>3117</v>
      </c>
      <c r="B441" s="9" t="s">
        <v>5889</v>
      </c>
      <c r="C441" s="9" t="s">
        <v>5619</v>
      </c>
      <c r="D441" s="9" t="s">
        <v>6258</v>
      </c>
      <c r="E441" s="9">
        <v>7</v>
      </c>
      <c r="F441" s="9" t="s">
        <v>5644</v>
      </c>
      <c r="G441" s="10">
        <v>42936</v>
      </c>
      <c r="H441" s="11">
        <v>42936.698611111111</v>
      </c>
      <c r="I441" s="9" t="b">
        <v>0</v>
      </c>
    </row>
    <row r="442" spans="1:9" x14ac:dyDescent="0.25">
      <c r="A442" s="7" t="s">
        <v>3116</v>
      </c>
      <c r="B442" s="6" t="s">
        <v>5901</v>
      </c>
      <c r="C442" s="6" t="s">
        <v>5619</v>
      </c>
      <c r="D442" s="6" t="s">
        <v>6323</v>
      </c>
      <c r="E442" s="6">
        <v>7</v>
      </c>
      <c r="F442" s="6" t="s">
        <v>5645</v>
      </c>
      <c r="G442" s="7">
        <v>42937</v>
      </c>
      <c r="H442" s="8">
        <v>42937.530555555553</v>
      </c>
      <c r="I442" s="6" t="b">
        <v>1</v>
      </c>
    </row>
    <row r="443" spans="1:9" x14ac:dyDescent="0.25">
      <c r="A443" s="10" t="s">
        <v>3115</v>
      </c>
      <c r="B443" s="9" t="s">
        <v>5901</v>
      </c>
      <c r="C443" s="9" t="s">
        <v>5619</v>
      </c>
      <c r="D443" s="9" t="s">
        <v>6364</v>
      </c>
      <c r="E443" s="9">
        <v>7</v>
      </c>
      <c r="F443" s="9" t="s">
        <v>5645</v>
      </c>
      <c r="G443" s="10">
        <v>42937</v>
      </c>
      <c r="H443" s="11">
        <v>42937.53125</v>
      </c>
      <c r="I443" s="9" t="b">
        <v>1</v>
      </c>
    </row>
    <row r="444" spans="1:9" x14ac:dyDescent="0.25">
      <c r="A444" s="7" t="s">
        <v>3114</v>
      </c>
      <c r="B444" s="6" t="s">
        <v>5901</v>
      </c>
      <c r="C444" s="6" t="s">
        <v>5619</v>
      </c>
      <c r="D444" s="6" t="s">
        <v>6365</v>
      </c>
      <c r="E444" s="6">
        <v>7</v>
      </c>
      <c r="F444" s="6" t="s">
        <v>5645</v>
      </c>
      <c r="G444" s="7">
        <v>42937</v>
      </c>
      <c r="H444" s="8">
        <v>42937.634722222225</v>
      </c>
      <c r="I444" s="6" t="b">
        <v>0</v>
      </c>
    </row>
    <row r="445" spans="1:9" x14ac:dyDescent="0.25">
      <c r="A445" s="10" t="s">
        <v>3113</v>
      </c>
      <c r="B445" s="9" t="s">
        <v>5901</v>
      </c>
      <c r="C445" s="9" t="s">
        <v>5619</v>
      </c>
      <c r="D445" s="9" t="s">
        <v>6319</v>
      </c>
      <c r="E445" s="9">
        <v>7</v>
      </c>
      <c r="F445" s="9" t="s">
        <v>5645</v>
      </c>
      <c r="G445" s="10">
        <v>42937</v>
      </c>
      <c r="H445" s="11">
        <v>42937.691666666666</v>
      </c>
      <c r="I445" s="9" t="b">
        <v>0</v>
      </c>
    </row>
    <row r="446" spans="1:9" x14ac:dyDescent="0.25">
      <c r="A446" s="7" t="s">
        <v>3112</v>
      </c>
      <c r="B446" s="6" t="s">
        <v>5913</v>
      </c>
      <c r="C446" s="6" t="s">
        <v>5619</v>
      </c>
      <c r="D446" s="6" t="s">
        <v>6366</v>
      </c>
      <c r="E446" s="6">
        <v>7</v>
      </c>
      <c r="F446" s="6" t="s">
        <v>5646</v>
      </c>
      <c r="G446" s="7">
        <v>42938</v>
      </c>
      <c r="H446" s="8">
        <v>42938.765277777777</v>
      </c>
      <c r="I446" s="6" t="b">
        <v>0</v>
      </c>
    </row>
    <row r="447" spans="1:9" x14ac:dyDescent="0.25">
      <c r="A447" s="10" t="s">
        <v>3111</v>
      </c>
      <c r="B447" s="9" t="s">
        <v>5913</v>
      </c>
      <c r="C447" s="9" t="s">
        <v>5619</v>
      </c>
      <c r="D447" s="9" t="s">
        <v>6367</v>
      </c>
      <c r="E447" s="9">
        <v>7</v>
      </c>
      <c r="F447" s="9" t="s">
        <v>5646</v>
      </c>
      <c r="G447" s="10">
        <v>42938</v>
      </c>
      <c r="H447" s="11">
        <v>42938.977777777778</v>
      </c>
      <c r="I447" s="9" t="b">
        <v>0</v>
      </c>
    </row>
    <row r="448" spans="1:9" x14ac:dyDescent="0.25">
      <c r="A448" s="7" t="s">
        <v>3110</v>
      </c>
      <c r="B448" s="6" t="s">
        <v>5925</v>
      </c>
      <c r="C448" s="6" t="s">
        <v>5619</v>
      </c>
      <c r="D448" s="6" t="s">
        <v>6368</v>
      </c>
      <c r="E448" s="6">
        <v>7</v>
      </c>
      <c r="F448" s="6" t="s">
        <v>5647</v>
      </c>
      <c r="G448" s="7">
        <v>42939</v>
      </c>
      <c r="H448" s="8">
        <v>42939.031944444447</v>
      </c>
      <c r="I448" s="6" t="b">
        <v>0</v>
      </c>
    </row>
    <row r="449" spans="1:9" x14ac:dyDescent="0.25">
      <c r="A449" s="10" t="s">
        <v>3109</v>
      </c>
      <c r="B449" s="9" t="s">
        <v>5925</v>
      </c>
      <c r="C449" s="9" t="s">
        <v>5619</v>
      </c>
      <c r="D449" s="9" t="s">
        <v>6369</v>
      </c>
      <c r="E449" s="9">
        <v>7</v>
      </c>
      <c r="F449" s="9" t="s">
        <v>5647</v>
      </c>
      <c r="G449" s="10">
        <v>42939</v>
      </c>
      <c r="H449" s="11">
        <v>42939.790972222225</v>
      </c>
      <c r="I449" s="9" t="b">
        <v>0</v>
      </c>
    </row>
    <row r="450" spans="1:9" x14ac:dyDescent="0.25">
      <c r="A450" s="7" t="s">
        <v>3108</v>
      </c>
      <c r="B450" s="6" t="s">
        <v>5937</v>
      </c>
      <c r="C450" s="6" t="s">
        <v>5619</v>
      </c>
      <c r="D450" s="6" t="s">
        <v>6370</v>
      </c>
      <c r="E450" s="6">
        <v>7</v>
      </c>
      <c r="F450" s="6" t="s">
        <v>5648</v>
      </c>
      <c r="G450" s="7">
        <v>42940</v>
      </c>
      <c r="H450" s="8">
        <v>42940.51458333333</v>
      </c>
      <c r="I450" s="6" t="b">
        <v>0</v>
      </c>
    </row>
    <row r="451" spans="1:9" x14ac:dyDescent="0.25">
      <c r="A451" s="10" t="s">
        <v>3107</v>
      </c>
      <c r="B451" s="9" t="s">
        <v>5937</v>
      </c>
      <c r="C451" s="9" t="s">
        <v>5619</v>
      </c>
      <c r="D451" s="9" t="s">
        <v>6371</v>
      </c>
      <c r="E451" s="9">
        <v>7</v>
      </c>
      <c r="F451" s="9" t="s">
        <v>5648</v>
      </c>
      <c r="G451" s="10">
        <v>42940</v>
      </c>
      <c r="H451" s="11">
        <v>42940.589583333334</v>
      </c>
      <c r="I451" s="9" t="b">
        <v>0</v>
      </c>
    </row>
    <row r="452" spans="1:9" x14ac:dyDescent="0.25">
      <c r="A452" s="7" t="s">
        <v>3106</v>
      </c>
      <c r="B452" s="6" t="s">
        <v>5949</v>
      </c>
      <c r="C452" s="6" t="s">
        <v>5619</v>
      </c>
      <c r="D452" s="6" t="s">
        <v>6372</v>
      </c>
      <c r="E452" s="6">
        <v>7</v>
      </c>
      <c r="F452" s="6" t="s">
        <v>5649</v>
      </c>
      <c r="G452" s="7">
        <v>42941</v>
      </c>
      <c r="H452" s="8">
        <v>42941.311805555553</v>
      </c>
      <c r="I452" s="6" t="b">
        <v>0</v>
      </c>
    </row>
    <row r="453" spans="1:9" x14ac:dyDescent="0.25">
      <c r="A453" s="10" t="s">
        <v>3105</v>
      </c>
      <c r="B453" s="9" t="s">
        <v>5949</v>
      </c>
      <c r="C453" s="9" t="s">
        <v>5619</v>
      </c>
      <c r="D453" s="9" t="s">
        <v>6373</v>
      </c>
      <c r="E453" s="9">
        <v>7</v>
      </c>
      <c r="F453" s="9" t="s">
        <v>5649</v>
      </c>
      <c r="G453" s="10">
        <v>42941</v>
      </c>
      <c r="H453" s="11">
        <v>42941.522916666669</v>
      </c>
      <c r="I453" s="9" t="b">
        <v>0</v>
      </c>
    </row>
    <row r="454" spans="1:9" x14ac:dyDescent="0.25">
      <c r="A454" s="7" t="s">
        <v>3104</v>
      </c>
      <c r="B454" s="6" t="s">
        <v>5949</v>
      </c>
      <c r="C454" s="6" t="s">
        <v>5619</v>
      </c>
      <c r="D454" s="6" t="s">
        <v>6374</v>
      </c>
      <c r="E454" s="6">
        <v>7</v>
      </c>
      <c r="F454" s="6" t="s">
        <v>5649</v>
      </c>
      <c r="G454" s="7">
        <v>42941</v>
      </c>
      <c r="H454" s="8">
        <v>42941.727083333331</v>
      </c>
      <c r="I454" s="6" t="b">
        <v>0</v>
      </c>
    </row>
    <row r="455" spans="1:9" x14ac:dyDescent="0.25">
      <c r="A455" s="10" t="s">
        <v>3103</v>
      </c>
      <c r="B455" s="9" t="s">
        <v>5949</v>
      </c>
      <c r="C455" s="9" t="s">
        <v>5619</v>
      </c>
      <c r="D455" s="9" t="s">
        <v>6024</v>
      </c>
      <c r="E455" s="9">
        <v>7</v>
      </c>
      <c r="F455" s="9" t="s">
        <v>5649</v>
      </c>
      <c r="G455" s="10">
        <v>42941</v>
      </c>
      <c r="H455" s="11">
        <v>42941.777777777781</v>
      </c>
      <c r="I455" s="9" t="b">
        <v>0</v>
      </c>
    </row>
    <row r="456" spans="1:9" x14ac:dyDescent="0.25">
      <c r="A456" s="7" t="s">
        <v>3102</v>
      </c>
      <c r="B456" s="6" t="s">
        <v>5961</v>
      </c>
      <c r="C456" s="6" t="s">
        <v>5619</v>
      </c>
      <c r="D456" s="6" t="s">
        <v>6375</v>
      </c>
      <c r="E456" s="6">
        <v>7</v>
      </c>
      <c r="F456" s="6" t="s">
        <v>5650</v>
      </c>
      <c r="G456" s="7">
        <v>42942</v>
      </c>
      <c r="H456" s="8">
        <v>42942.768055555556</v>
      </c>
      <c r="I456" s="6" t="b">
        <v>0</v>
      </c>
    </row>
    <row r="457" spans="1:9" x14ac:dyDescent="0.25">
      <c r="A457" s="10" t="s">
        <v>3101</v>
      </c>
      <c r="B457" s="9" t="s">
        <v>5961</v>
      </c>
      <c r="C457" s="9" t="s">
        <v>5619</v>
      </c>
      <c r="D457" s="9" t="s">
        <v>6376</v>
      </c>
      <c r="E457" s="9">
        <v>7</v>
      </c>
      <c r="F457" s="9" t="s">
        <v>5650</v>
      </c>
      <c r="G457" s="10">
        <v>42942</v>
      </c>
      <c r="H457" s="11">
        <v>42942.822222222225</v>
      </c>
      <c r="I457" s="9" t="b">
        <v>0</v>
      </c>
    </row>
    <row r="458" spans="1:9" x14ac:dyDescent="0.25">
      <c r="A458" s="7" t="s">
        <v>3100</v>
      </c>
      <c r="B458" s="6" t="s">
        <v>5973</v>
      </c>
      <c r="C458" s="6" t="s">
        <v>5619</v>
      </c>
      <c r="D458" s="6" t="s">
        <v>6377</v>
      </c>
      <c r="E458" s="6">
        <v>7</v>
      </c>
      <c r="F458" s="6" t="s">
        <v>5651</v>
      </c>
      <c r="G458" s="7">
        <v>42943</v>
      </c>
      <c r="H458" s="8">
        <v>42943.01458333333</v>
      </c>
      <c r="I458" s="6" t="b">
        <v>0</v>
      </c>
    </row>
    <row r="459" spans="1:9" x14ac:dyDescent="0.25">
      <c r="A459" s="10" t="s">
        <v>3099</v>
      </c>
      <c r="B459" s="9" t="s">
        <v>5973</v>
      </c>
      <c r="C459" s="9" t="s">
        <v>5619</v>
      </c>
      <c r="D459" s="9" t="s">
        <v>6363</v>
      </c>
      <c r="E459" s="9">
        <v>7</v>
      </c>
      <c r="F459" s="9" t="s">
        <v>5651</v>
      </c>
      <c r="G459" s="10">
        <v>42943</v>
      </c>
      <c r="H459" s="11">
        <v>42943.603472222225</v>
      </c>
      <c r="I459" s="9" t="b">
        <v>0</v>
      </c>
    </row>
    <row r="460" spans="1:9" x14ac:dyDescent="0.25">
      <c r="A460" s="7" t="s">
        <v>3098</v>
      </c>
      <c r="B460" s="6" t="s">
        <v>5985</v>
      </c>
      <c r="C460" s="6" t="s">
        <v>5619</v>
      </c>
      <c r="D460" s="6" t="s">
        <v>6157</v>
      </c>
      <c r="E460" s="6">
        <v>7</v>
      </c>
      <c r="F460" s="6" t="s">
        <v>5652</v>
      </c>
      <c r="G460" s="7">
        <v>42944</v>
      </c>
      <c r="H460" s="8">
        <v>42944.384722222225</v>
      </c>
      <c r="I460" s="6" t="b">
        <v>0</v>
      </c>
    </row>
    <row r="461" spans="1:9" x14ac:dyDescent="0.25">
      <c r="A461" s="10" t="s">
        <v>3097</v>
      </c>
      <c r="B461" s="9" t="s">
        <v>5985</v>
      </c>
      <c r="C461" s="9" t="s">
        <v>5619</v>
      </c>
      <c r="D461" s="9" t="s">
        <v>6378</v>
      </c>
      <c r="E461" s="9">
        <v>7</v>
      </c>
      <c r="F461" s="9" t="s">
        <v>5652</v>
      </c>
      <c r="G461" s="10">
        <v>42944</v>
      </c>
      <c r="H461" s="11">
        <v>42944.436111111114</v>
      </c>
      <c r="I461" s="9" t="b">
        <v>0</v>
      </c>
    </row>
    <row r="462" spans="1:9" x14ac:dyDescent="0.25">
      <c r="A462" s="7" t="s">
        <v>3096</v>
      </c>
      <c r="B462" s="6" t="s">
        <v>5997</v>
      </c>
      <c r="C462" s="6" t="s">
        <v>5619</v>
      </c>
      <c r="D462" s="6" t="s">
        <v>6349</v>
      </c>
      <c r="E462" s="6">
        <v>7</v>
      </c>
      <c r="F462" s="6" t="s">
        <v>5653</v>
      </c>
      <c r="G462" s="7">
        <v>42945</v>
      </c>
      <c r="H462" s="8">
        <v>42945.421527777777</v>
      </c>
      <c r="I462" s="6" t="b">
        <v>0</v>
      </c>
    </row>
    <row r="463" spans="1:9" x14ac:dyDescent="0.25">
      <c r="A463" s="10" t="s">
        <v>3095</v>
      </c>
      <c r="B463" s="9" t="s">
        <v>5997</v>
      </c>
      <c r="C463" s="9" t="s">
        <v>5619</v>
      </c>
      <c r="D463" s="9" t="s">
        <v>6305</v>
      </c>
      <c r="E463" s="9">
        <v>7</v>
      </c>
      <c r="F463" s="9" t="s">
        <v>5653</v>
      </c>
      <c r="G463" s="10">
        <v>42945</v>
      </c>
      <c r="H463" s="11">
        <v>42945.439583333333</v>
      </c>
      <c r="I463" s="9" t="b">
        <v>0</v>
      </c>
    </row>
    <row r="464" spans="1:9" x14ac:dyDescent="0.25">
      <c r="A464" s="7" t="s">
        <v>3094</v>
      </c>
      <c r="B464" s="6" t="s">
        <v>6018</v>
      </c>
      <c r="C464" s="6" t="s">
        <v>5619</v>
      </c>
      <c r="D464" s="6" t="s">
        <v>6080</v>
      </c>
      <c r="E464" s="6">
        <v>7</v>
      </c>
      <c r="F464" s="6" t="s">
        <v>5655</v>
      </c>
      <c r="G464" s="7">
        <v>42947</v>
      </c>
      <c r="H464" s="8">
        <v>42947.365277777775</v>
      </c>
      <c r="I464" s="6" t="b">
        <v>0</v>
      </c>
    </row>
    <row r="465" spans="1:9" x14ac:dyDescent="0.25">
      <c r="A465" s="10" t="s">
        <v>3093</v>
      </c>
      <c r="B465" s="9" t="s">
        <v>6018</v>
      </c>
      <c r="C465" s="9" t="s">
        <v>5619</v>
      </c>
      <c r="D465" s="9" t="s">
        <v>6308</v>
      </c>
      <c r="E465" s="9">
        <v>7</v>
      </c>
      <c r="F465" s="9" t="s">
        <v>5655</v>
      </c>
      <c r="G465" s="10">
        <v>42947</v>
      </c>
      <c r="H465" s="11">
        <v>42947.511805555558</v>
      </c>
      <c r="I465" s="9" t="b">
        <v>0</v>
      </c>
    </row>
    <row r="466" spans="1:9" x14ac:dyDescent="0.25">
      <c r="A466" s="7" t="s">
        <v>3092</v>
      </c>
      <c r="B466" s="6" t="s">
        <v>6018</v>
      </c>
      <c r="C466" s="6" t="s">
        <v>5619</v>
      </c>
      <c r="D466" s="6" t="s">
        <v>6379</v>
      </c>
      <c r="E466" s="6">
        <v>7</v>
      </c>
      <c r="F466" s="6" t="s">
        <v>5655</v>
      </c>
      <c r="G466" s="7">
        <v>42947</v>
      </c>
      <c r="H466" s="8">
        <v>42947.927777777775</v>
      </c>
      <c r="I466" s="6" t="b">
        <v>0</v>
      </c>
    </row>
    <row r="467" spans="1:9" x14ac:dyDescent="0.25">
      <c r="A467" s="10" t="s">
        <v>3091</v>
      </c>
      <c r="B467" s="9" t="s">
        <v>5657</v>
      </c>
      <c r="C467" s="9" t="s">
        <v>5619</v>
      </c>
      <c r="D467" s="9" t="s">
        <v>6155</v>
      </c>
      <c r="E467" s="9">
        <v>8</v>
      </c>
      <c r="F467" s="9" t="s">
        <v>5625</v>
      </c>
      <c r="G467" s="10">
        <v>42948</v>
      </c>
      <c r="H467" s="11">
        <v>42948.479166666664</v>
      </c>
      <c r="I467" s="9" t="b">
        <v>0</v>
      </c>
    </row>
    <row r="468" spans="1:9" x14ac:dyDescent="0.25">
      <c r="A468" s="7" t="s">
        <v>3090</v>
      </c>
      <c r="B468" s="6" t="s">
        <v>5657</v>
      </c>
      <c r="C468" s="6" t="s">
        <v>5619</v>
      </c>
      <c r="D468" s="6" t="s">
        <v>6031</v>
      </c>
      <c r="E468" s="6">
        <v>8</v>
      </c>
      <c r="F468" s="6" t="s">
        <v>5625</v>
      </c>
      <c r="G468" s="7">
        <v>42948</v>
      </c>
      <c r="H468" s="8">
        <v>42948.586111111108</v>
      </c>
      <c r="I468" s="6" t="b">
        <v>0</v>
      </c>
    </row>
    <row r="469" spans="1:9" x14ac:dyDescent="0.25">
      <c r="A469" s="10" t="s">
        <v>3089</v>
      </c>
      <c r="B469" s="9" t="s">
        <v>5669</v>
      </c>
      <c r="C469" s="9" t="s">
        <v>5619</v>
      </c>
      <c r="D469" s="9" t="s">
        <v>6339</v>
      </c>
      <c r="E469" s="9">
        <v>8</v>
      </c>
      <c r="F469" s="9" t="s">
        <v>5626</v>
      </c>
      <c r="G469" s="10">
        <v>42949</v>
      </c>
      <c r="H469" s="11">
        <v>42949.395833333336</v>
      </c>
      <c r="I469" s="9" t="b">
        <v>0</v>
      </c>
    </row>
    <row r="470" spans="1:9" x14ac:dyDescent="0.25">
      <c r="A470" s="7" t="s">
        <v>3088</v>
      </c>
      <c r="B470" s="6" t="s">
        <v>5669</v>
      </c>
      <c r="C470" s="6" t="s">
        <v>5619</v>
      </c>
      <c r="D470" s="6" t="s">
        <v>6380</v>
      </c>
      <c r="E470" s="6">
        <v>8</v>
      </c>
      <c r="F470" s="6" t="s">
        <v>5626</v>
      </c>
      <c r="G470" s="7">
        <v>42949</v>
      </c>
      <c r="H470" s="8">
        <v>42949.714583333334</v>
      </c>
      <c r="I470" s="6" t="b">
        <v>0</v>
      </c>
    </row>
    <row r="471" spans="1:9" x14ac:dyDescent="0.25">
      <c r="A471" s="10" t="s">
        <v>3087</v>
      </c>
      <c r="B471" s="9" t="s">
        <v>5681</v>
      </c>
      <c r="C471" s="9" t="s">
        <v>5619</v>
      </c>
      <c r="D471" s="9" t="s">
        <v>6381</v>
      </c>
      <c r="E471" s="9">
        <v>8</v>
      </c>
      <c r="F471" s="9" t="s">
        <v>5627</v>
      </c>
      <c r="G471" s="10">
        <v>42950</v>
      </c>
      <c r="H471" s="11">
        <v>42950.577777777777</v>
      </c>
      <c r="I471" s="9" t="b">
        <v>1</v>
      </c>
    </row>
    <row r="472" spans="1:9" x14ac:dyDescent="0.25">
      <c r="A472" s="7" t="s">
        <v>3086</v>
      </c>
      <c r="B472" s="6" t="s">
        <v>5681</v>
      </c>
      <c r="C472" s="6" t="s">
        <v>5619</v>
      </c>
      <c r="D472" s="6" t="s">
        <v>6382</v>
      </c>
      <c r="E472" s="6">
        <v>8</v>
      </c>
      <c r="F472" s="6" t="s">
        <v>5627</v>
      </c>
      <c r="G472" s="7">
        <v>42950</v>
      </c>
      <c r="H472" s="8">
        <v>42950.578472222223</v>
      </c>
      <c r="I472" s="6" t="b">
        <v>1</v>
      </c>
    </row>
    <row r="473" spans="1:9" x14ac:dyDescent="0.25">
      <c r="A473" s="10" t="s">
        <v>3085</v>
      </c>
      <c r="B473" s="9" t="s">
        <v>5681</v>
      </c>
      <c r="C473" s="9" t="s">
        <v>5619</v>
      </c>
      <c r="D473" s="9" t="s">
        <v>6298</v>
      </c>
      <c r="E473" s="9">
        <v>8</v>
      </c>
      <c r="F473" s="9" t="s">
        <v>5627</v>
      </c>
      <c r="G473" s="10">
        <v>42950</v>
      </c>
      <c r="H473" s="11">
        <v>42950.624305555553</v>
      </c>
      <c r="I473" s="9" t="b">
        <v>0</v>
      </c>
    </row>
    <row r="474" spans="1:9" x14ac:dyDescent="0.25">
      <c r="A474" s="7" t="s">
        <v>3084</v>
      </c>
      <c r="B474" s="6" t="s">
        <v>5693</v>
      </c>
      <c r="C474" s="6" t="s">
        <v>5619</v>
      </c>
      <c r="D474" s="6" t="s">
        <v>6383</v>
      </c>
      <c r="E474" s="6">
        <v>8</v>
      </c>
      <c r="F474" s="6" t="s">
        <v>5628</v>
      </c>
      <c r="G474" s="7">
        <v>42951</v>
      </c>
      <c r="H474" s="8">
        <v>42951.570833333331</v>
      </c>
      <c r="I474" s="6" t="b">
        <v>0</v>
      </c>
    </row>
    <row r="475" spans="1:9" x14ac:dyDescent="0.25">
      <c r="A475" s="10" t="s">
        <v>3083</v>
      </c>
      <c r="B475" s="9" t="s">
        <v>5693</v>
      </c>
      <c r="C475" s="9" t="s">
        <v>5619</v>
      </c>
      <c r="D475" s="9" t="s">
        <v>6384</v>
      </c>
      <c r="E475" s="9">
        <v>8</v>
      </c>
      <c r="F475" s="9" t="s">
        <v>5628</v>
      </c>
      <c r="G475" s="10">
        <v>42951</v>
      </c>
      <c r="H475" s="11">
        <v>42951.598611111112</v>
      </c>
      <c r="I475" s="9" t="b">
        <v>0</v>
      </c>
    </row>
    <row r="476" spans="1:9" x14ac:dyDescent="0.25">
      <c r="A476" s="7" t="s">
        <v>3082</v>
      </c>
      <c r="B476" s="6" t="s">
        <v>5693</v>
      </c>
      <c r="C476" s="6" t="s">
        <v>5619</v>
      </c>
      <c r="D476" s="6" t="s">
        <v>6385</v>
      </c>
      <c r="E476" s="6">
        <v>8</v>
      </c>
      <c r="F476" s="6" t="s">
        <v>5628</v>
      </c>
      <c r="G476" s="7">
        <v>42951</v>
      </c>
      <c r="H476" s="8">
        <v>42951.648611111108</v>
      </c>
      <c r="I476" s="6" t="b">
        <v>0</v>
      </c>
    </row>
    <row r="477" spans="1:9" x14ac:dyDescent="0.25">
      <c r="A477" s="10" t="s">
        <v>3081</v>
      </c>
      <c r="B477" s="9" t="s">
        <v>5705</v>
      </c>
      <c r="C477" s="9" t="s">
        <v>5619</v>
      </c>
      <c r="D477" s="9" t="s">
        <v>6333</v>
      </c>
      <c r="E477" s="9">
        <v>8</v>
      </c>
      <c r="F477" s="9" t="s">
        <v>5629</v>
      </c>
      <c r="G477" s="10">
        <v>42952</v>
      </c>
      <c r="H477" s="11">
        <v>42952.45416666667</v>
      </c>
      <c r="I477" s="9" t="b">
        <v>0</v>
      </c>
    </row>
    <row r="478" spans="1:9" x14ac:dyDescent="0.25">
      <c r="A478" s="7" t="s">
        <v>3080</v>
      </c>
      <c r="B478" s="6" t="s">
        <v>5705</v>
      </c>
      <c r="C478" s="6" t="s">
        <v>5619</v>
      </c>
      <c r="D478" s="6" t="s">
        <v>6386</v>
      </c>
      <c r="E478" s="6">
        <v>8</v>
      </c>
      <c r="F478" s="6" t="s">
        <v>5629</v>
      </c>
      <c r="G478" s="7">
        <v>42952</v>
      </c>
      <c r="H478" s="8">
        <v>42952.464583333334</v>
      </c>
      <c r="I478" s="6" t="b">
        <v>0</v>
      </c>
    </row>
    <row r="479" spans="1:9" x14ac:dyDescent="0.25">
      <c r="A479" s="10" t="s">
        <v>3079</v>
      </c>
      <c r="B479" s="9" t="s">
        <v>5705</v>
      </c>
      <c r="C479" s="9" t="s">
        <v>5619</v>
      </c>
      <c r="D479" s="9" t="s">
        <v>6387</v>
      </c>
      <c r="E479" s="9">
        <v>8</v>
      </c>
      <c r="F479" s="9" t="s">
        <v>5629</v>
      </c>
      <c r="G479" s="10">
        <v>42952</v>
      </c>
      <c r="H479" s="11">
        <v>42952.787499999999</v>
      </c>
      <c r="I479" s="9" t="b">
        <v>0</v>
      </c>
    </row>
    <row r="480" spans="1:9" x14ac:dyDescent="0.25">
      <c r="A480" s="7" t="s">
        <v>3078</v>
      </c>
      <c r="B480" s="6" t="s">
        <v>5705</v>
      </c>
      <c r="C480" s="6" t="s">
        <v>5619</v>
      </c>
      <c r="D480" s="6" t="s">
        <v>6388</v>
      </c>
      <c r="E480" s="6">
        <v>8</v>
      </c>
      <c r="F480" s="6" t="s">
        <v>5629</v>
      </c>
      <c r="G480" s="7">
        <v>42952</v>
      </c>
      <c r="H480" s="8">
        <v>42952.915972222225</v>
      </c>
      <c r="I480" s="6" t="b">
        <v>0</v>
      </c>
    </row>
    <row r="481" spans="1:9" x14ac:dyDescent="0.25">
      <c r="A481" s="10" t="s">
        <v>3077</v>
      </c>
      <c r="B481" s="9" t="s">
        <v>5717</v>
      </c>
      <c r="C481" s="9" t="s">
        <v>5619</v>
      </c>
      <c r="D481" s="9" t="s">
        <v>6389</v>
      </c>
      <c r="E481" s="9">
        <v>8</v>
      </c>
      <c r="F481" s="9" t="s">
        <v>5630</v>
      </c>
      <c r="G481" s="10">
        <v>42953</v>
      </c>
      <c r="H481" s="11">
        <v>42953.427777777775</v>
      </c>
      <c r="I481" s="9" t="b">
        <v>0</v>
      </c>
    </row>
    <row r="482" spans="1:9" x14ac:dyDescent="0.25">
      <c r="A482" s="7" t="s">
        <v>3076</v>
      </c>
      <c r="B482" s="6" t="s">
        <v>5717</v>
      </c>
      <c r="C482" s="6" t="s">
        <v>5619</v>
      </c>
      <c r="D482" s="6" t="s">
        <v>6390</v>
      </c>
      <c r="E482" s="6">
        <v>8</v>
      </c>
      <c r="F482" s="6" t="s">
        <v>5630</v>
      </c>
      <c r="G482" s="7">
        <v>42953</v>
      </c>
      <c r="H482" s="8">
        <v>42953.444444444445</v>
      </c>
      <c r="I482" s="6" t="b">
        <v>0</v>
      </c>
    </row>
    <row r="483" spans="1:9" x14ac:dyDescent="0.25">
      <c r="A483" s="10" t="s">
        <v>3075</v>
      </c>
      <c r="B483" s="9" t="s">
        <v>5717</v>
      </c>
      <c r="C483" s="9" t="s">
        <v>5619</v>
      </c>
      <c r="D483" s="9" t="s">
        <v>6150</v>
      </c>
      <c r="E483" s="9">
        <v>8</v>
      </c>
      <c r="F483" s="9" t="s">
        <v>5630</v>
      </c>
      <c r="G483" s="10">
        <v>42953</v>
      </c>
      <c r="H483" s="11">
        <v>42953.734722222223</v>
      </c>
      <c r="I483" s="9" t="b">
        <v>0</v>
      </c>
    </row>
    <row r="484" spans="1:9" x14ac:dyDescent="0.25">
      <c r="A484" s="7" t="s">
        <v>3074</v>
      </c>
      <c r="B484" s="6" t="s">
        <v>5729</v>
      </c>
      <c r="C484" s="6" t="s">
        <v>5619</v>
      </c>
      <c r="D484" s="6" t="s">
        <v>6391</v>
      </c>
      <c r="E484" s="6">
        <v>8</v>
      </c>
      <c r="F484" s="6" t="s">
        <v>5631</v>
      </c>
      <c r="G484" s="7">
        <v>42954</v>
      </c>
      <c r="H484" s="8">
        <v>42954.095833333333</v>
      </c>
      <c r="I484" s="6" t="b">
        <v>1</v>
      </c>
    </row>
    <row r="485" spans="1:9" x14ac:dyDescent="0.25">
      <c r="A485" s="10" t="s">
        <v>3073</v>
      </c>
      <c r="B485" s="9" t="s">
        <v>5729</v>
      </c>
      <c r="C485" s="9" t="s">
        <v>5619</v>
      </c>
      <c r="D485" s="9" t="s">
        <v>6392</v>
      </c>
      <c r="E485" s="9">
        <v>8</v>
      </c>
      <c r="F485" s="9" t="s">
        <v>5631</v>
      </c>
      <c r="G485" s="10">
        <v>42954</v>
      </c>
      <c r="H485" s="11">
        <v>42954.09652777778</v>
      </c>
      <c r="I485" s="9" t="b">
        <v>1</v>
      </c>
    </row>
    <row r="486" spans="1:9" x14ac:dyDescent="0.25">
      <c r="A486" s="7" t="s">
        <v>3072</v>
      </c>
      <c r="B486" s="6" t="s">
        <v>5729</v>
      </c>
      <c r="C486" s="6" t="s">
        <v>5619</v>
      </c>
      <c r="D486" s="6" t="s">
        <v>6393</v>
      </c>
      <c r="E486" s="6">
        <v>8</v>
      </c>
      <c r="F486" s="6" t="s">
        <v>5631</v>
      </c>
      <c r="G486" s="7">
        <v>42954</v>
      </c>
      <c r="H486" s="8">
        <v>42954.677777777775</v>
      </c>
      <c r="I486" s="6" t="b">
        <v>1</v>
      </c>
    </row>
    <row r="487" spans="1:9" x14ac:dyDescent="0.25">
      <c r="A487" s="10" t="s">
        <v>3071</v>
      </c>
      <c r="B487" s="9" t="s">
        <v>5729</v>
      </c>
      <c r="C487" s="9" t="s">
        <v>5619</v>
      </c>
      <c r="D487" s="9" t="s">
        <v>6194</v>
      </c>
      <c r="E487" s="9">
        <v>8</v>
      </c>
      <c r="F487" s="9" t="s">
        <v>5631</v>
      </c>
      <c r="G487" s="10">
        <v>42954</v>
      </c>
      <c r="H487" s="11">
        <v>42954.678472222222</v>
      </c>
      <c r="I487" s="9" t="b">
        <v>1</v>
      </c>
    </row>
    <row r="488" spans="1:9" x14ac:dyDescent="0.25">
      <c r="A488" s="7" t="s">
        <v>3070</v>
      </c>
      <c r="B488" s="6" t="s">
        <v>5729</v>
      </c>
      <c r="C488" s="6" t="s">
        <v>5619</v>
      </c>
      <c r="D488" s="6" t="s">
        <v>6394</v>
      </c>
      <c r="E488" s="6">
        <v>8</v>
      </c>
      <c r="F488" s="6" t="s">
        <v>5631</v>
      </c>
      <c r="G488" s="7">
        <v>42954</v>
      </c>
      <c r="H488" s="8">
        <v>42954.710416666669</v>
      </c>
      <c r="I488" s="6" t="b">
        <v>0</v>
      </c>
    </row>
    <row r="489" spans="1:9" x14ac:dyDescent="0.25">
      <c r="A489" s="10" t="s">
        <v>3069</v>
      </c>
      <c r="B489" s="9" t="s">
        <v>5741</v>
      </c>
      <c r="C489" s="9" t="s">
        <v>5619</v>
      </c>
      <c r="D489" s="9" t="s">
        <v>6395</v>
      </c>
      <c r="E489" s="9">
        <v>8</v>
      </c>
      <c r="F489" s="9" t="s">
        <v>5632</v>
      </c>
      <c r="G489" s="10">
        <v>42955</v>
      </c>
      <c r="H489" s="11">
        <v>42955.618055555555</v>
      </c>
      <c r="I489" s="9" t="b">
        <v>0</v>
      </c>
    </row>
    <row r="490" spans="1:9" x14ac:dyDescent="0.25">
      <c r="A490" s="7" t="s">
        <v>3068</v>
      </c>
      <c r="B490" s="6" t="s">
        <v>5741</v>
      </c>
      <c r="C490" s="6" t="s">
        <v>5619</v>
      </c>
      <c r="D490" s="6" t="s">
        <v>6396</v>
      </c>
      <c r="E490" s="6">
        <v>8</v>
      </c>
      <c r="F490" s="6" t="s">
        <v>5632</v>
      </c>
      <c r="G490" s="7">
        <v>42955</v>
      </c>
      <c r="H490" s="8">
        <v>42955.659722222219</v>
      </c>
      <c r="I490" s="6" t="b">
        <v>0</v>
      </c>
    </row>
    <row r="491" spans="1:9" x14ac:dyDescent="0.25">
      <c r="A491" s="10" t="s">
        <v>3067</v>
      </c>
      <c r="B491" s="9" t="s">
        <v>5753</v>
      </c>
      <c r="C491" s="9" t="s">
        <v>5619</v>
      </c>
      <c r="D491" s="9" t="s">
        <v>6311</v>
      </c>
      <c r="E491" s="9">
        <v>8</v>
      </c>
      <c r="F491" s="9" t="s">
        <v>5633</v>
      </c>
      <c r="G491" s="10">
        <v>42956</v>
      </c>
      <c r="H491" s="11">
        <v>42956.831944444442</v>
      </c>
      <c r="I491" s="9" t="b">
        <v>0</v>
      </c>
    </row>
    <row r="492" spans="1:9" x14ac:dyDescent="0.25">
      <c r="A492" s="7" t="s">
        <v>3066</v>
      </c>
      <c r="B492" s="6" t="s">
        <v>5765</v>
      </c>
      <c r="C492" s="6" t="s">
        <v>5619</v>
      </c>
      <c r="D492" s="6" t="s">
        <v>6397</v>
      </c>
      <c r="E492" s="6">
        <v>8</v>
      </c>
      <c r="F492" s="6" t="s">
        <v>5634</v>
      </c>
      <c r="G492" s="7">
        <v>42957</v>
      </c>
      <c r="H492" s="8">
        <v>42957.488194444442</v>
      </c>
      <c r="I492" s="6" t="b">
        <v>0</v>
      </c>
    </row>
    <row r="493" spans="1:9" x14ac:dyDescent="0.25">
      <c r="A493" s="10" t="s">
        <v>3065</v>
      </c>
      <c r="B493" s="9" t="s">
        <v>5765</v>
      </c>
      <c r="C493" s="9" t="s">
        <v>5619</v>
      </c>
      <c r="D493" s="9" t="s">
        <v>6398</v>
      </c>
      <c r="E493" s="9">
        <v>8</v>
      </c>
      <c r="F493" s="9" t="s">
        <v>5634</v>
      </c>
      <c r="G493" s="10">
        <v>42957</v>
      </c>
      <c r="H493" s="11">
        <v>42957.955555555556</v>
      </c>
      <c r="I493" s="9" t="b">
        <v>0</v>
      </c>
    </row>
    <row r="494" spans="1:9" x14ac:dyDescent="0.25">
      <c r="A494" s="7" t="s">
        <v>3064</v>
      </c>
      <c r="B494" s="6" t="s">
        <v>5777</v>
      </c>
      <c r="C494" s="6" t="s">
        <v>5619</v>
      </c>
      <c r="D494" s="6" t="s">
        <v>6287</v>
      </c>
      <c r="E494" s="6">
        <v>8</v>
      </c>
      <c r="F494" s="6" t="s">
        <v>5635</v>
      </c>
      <c r="G494" s="7">
        <v>42958</v>
      </c>
      <c r="H494" s="8">
        <v>42958.422222222223</v>
      </c>
      <c r="I494" s="6" t="b">
        <v>0</v>
      </c>
    </row>
    <row r="495" spans="1:9" x14ac:dyDescent="0.25">
      <c r="A495" s="10" t="s">
        <v>3063</v>
      </c>
      <c r="B495" s="9" t="s">
        <v>5789</v>
      </c>
      <c r="C495" s="9" t="s">
        <v>5619</v>
      </c>
      <c r="D495" s="9" t="s">
        <v>6279</v>
      </c>
      <c r="E495" s="9">
        <v>8</v>
      </c>
      <c r="F495" s="9" t="s">
        <v>5636</v>
      </c>
      <c r="G495" s="10">
        <v>42959</v>
      </c>
      <c r="H495" s="11">
        <v>42959.625</v>
      </c>
      <c r="I495" s="9" t="b">
        <v>1</v>
      </c>
    </row>
    <row r="496" spans="1:9" x14ac:dyDescent="0.25">
      <c r="A496" s="7" t="s">
        <v>3062</v>
      </c>
      <c r="B496" s="6" t="s">
        <v>5789</v>
      </c>
      <c r="C496" s="6" t="s">
        <v>5619</v>
      </c>
      <c r="D496" s="6" t="s">
        <v>6261</v>
      </c>
      <c r="E496" s="6">
        <v>8</v>
      </c>
      <c r="F496" s="6" t="s">
        <v>5636</v>
      </c>
      <c r="G496" s="7">
        <v>42959</v>
      </c>
      <c r="H496" s="8">
        <v>42959.625694444447</v>
      </c>
      <c r="I496" s="6" t="b">
        <v>1</v>
      </c>
    </row>
    <row r="497" spans="1:9" x14ac:dyDescent="0.25">
      <c r="A497" s="10" t="s">
        <v>3061</v>
      </c>
      <c r="B497" s="9" t="s">
        <v>5801</v>
      </c>
      <c r="C497" s="9" t="s">
        <v>5619</v>
      </c>
      <c r="D497" s="9" t="s">
        <v>6399</v>
      </c>
      <c r="E497" s="9">
        <v>8</v>
      </c>
      <c r="F497" s="9" t="s">
        <v>5637</v>
      </c>
      <c r="G497" s="10">
        <v>42960</v>
      </c>
      <c r="H497" s="11">
        <v>42960.438194444447</v>
      </c>
      <c r="I497" s="9" t="b">
        <v>0</v>
      </c>
    </row>
    <row r="498" spans="1:9" x14ac:dyDescent="0.25">
      <c r="A498" s="7" t="s">
        <v>3060</v>
      </c>
      <c r="B498" s="6" t="s">
        <v>5801</v>
      </c>
      <c r="C498" s="6" t="s">
        <v>5619</v>
      </c>
      <c r="D498" s="6" t="s">
        <v>6033</v>
      </c>
      <c r="E498" s="6">
        <v>8</v>
      </c>
      <c r="F498" s="6" t="s">
        <v>5637</v>
      </c>
      <c r="G498" s="7">
        <v>42960</v>
      </c>
      <c r="H498" s="8">
        <v>42960.587500000001</v>
      </c>
      <c r="I498" s="6" t="b">
        <v>0</v>
      </c>
    </row>
    <row r="499" spans="1:9" x14ac:dyDescent="0.25">
      <c r="A499" s="10" t="s">
        <v>3059</v>
      </c>
      <c r="B499" s="9" t="s">
        <v>5801</v>
      </c>
      <c r="C499" s="9" t="s">
        <v>5619</v>
      </c>
      <c r="D499" s="9" t="s">
        <v>6175</v>
      </c>
      <c r="E499" s="9">
        <v>8</v>
      </c>
      <c r="F499" s="9" t="s">
        <v>5637</v>
      </c>
      <c r="G499" s="10">
        <v>42960</v>
      </c>
      <c r="H499" s="11">
        <v>42960.930555555555</v>
      </c>
      <c r="I499" s="9" t="b">
        <v>0</v>
      </c>
    </row>
    <row r="500" spans="1:9" x14ac:dyDescent="0.25">
      <c r="A500" s="7" t="s">
        <v>3058</v>
      </c>
      <c r="B500" s="6" t="s">
        <v>5813</v>
      </c>
      <c r="C500" s="6" t="s">
        <v>5619</v>
      </c>
      <c r="D500" s="6" t="s">
        <v>6313</v>
      </c>
      <c r="E500" s="6">
        <v>8</v>
      </c>
      <c r="F500" s="6" t="s">
        <v>5638</v>
      </c>
      <c r="G500" s="7">
        <v>42961</v>
      </c>
      <c r="H500" s="8">
        <v>42961.419444444444</v>
      </c>
      <c r="I500" s="6" t="b">
        <v>0</v>
      </c>
    </row>
    <row r="501" spans="1:9" x14ac:dyDescent="0.25">
      <c r="A501" s="10" t="s">
        <v>3057</v>
      </c>
      <c r="B501" s="9" t="s">
        <v>5813</v>
      </c>
      <c r="C501" s="9" t="s">
        <v>5619</v>
      </c>
      <c r="D501" s="9" t="s">
        <v>6271</v>
      </c>
      <c r="E501" s="9">
        <v>8</v>
      </c>
      <c r="F501" s="9" t="s">
        <v>5638</v>
      </c>
      <c r="G501" s="10">
        <v>42961</v>
      </c>
      <c r="H501" s="11">
        <v>42961.879861111112</v>
      </c>
      <c r="I501" s="9" t="b">
        <v>0</v>
      </c>
    </row>
    <row r="502" spans="1:9" x14ac:dyDescent="0.25">
      <c r="A502" s="7" t="s">
        <v>3056</v>
      </c>
      <c r="B502" s="6" t="s">
        <v>5825</v>
      </c>
      <c r="C502" s="6" t="s">
        <v>5619</v>
      </c>
      <c r="D502" s="6" t="s">
        <v>6400</v>
      </c>
      <c r="E502" s="6">
        <v>8</v>
      </c>
      <c r="F502" s="6" t="s">
        <v>5639</v>
      </c>
      <c r="G502" s="7">
        <v>42962</v>
      </c>
      <c r="H502" s="8">
        <v>42962.000694444447</v>
      </c>
      <c r="I502" s="6" t="b">
        <v>0</v>
      </c>
    </row>
    <row r="503" spans="1:9" x14ac:dyDescent="0.25">
      <c r="A503" s="10" t="s">
        <v>3054</v>
      </c>
      <c r="B503" s="9" t="s">
        <v>5825</v>
      </c>
      <c r="C503" s="9" t="s">
        <v>5619</v>
      </c>
      <c r="D503" s="9" t="s">
        <v>6156</v>
      </c>
      <c r="E503" s="9">
        <v>8</v>
      </c>
      <c r="F503" s="9" t="s">
        <v>5639</v>
      </c>
      <c r="G503" s="10">
        <v>42962</v>
      </c>
      <c r="H503" s="11">
        <v>42962.548611111109</v>
      </c>
      <c r="I503" s="9" t="b">
        <v>0</v>
      </c>
    </row>
    <row r="504" spans="1:9" x14ac:dyDescent="0.25">
      <c r="A504" s="7" t="s">
        <v>3055</v>
      </c>
      <c r="B504" s="6" t="s">
        <v>5825</v>
      </c>
      <c r="C504" s="6" t="s">
        <v>5619</v>
      </c>
      <c r="D504" s="6" t="s">
        <v>6037</v>
      </c>
      <c r="E504" s="6">
        <v>8</v>
      </c>
      <c r="F504" s="6" t="s">
        <v>5639</v>
      </c>
      <c r="G504" s="7">
        <v>42962</v>
      </c>
      <c r="H504" s="8">
        <v>42962.743750000001</v>
      </c>
      <c r="I504" s="6" t="b">
        <v>0</v>
      </c>
    </row>
    <row r="505" spans="1:9" x14ac:dyDescent="0.25">
      <c r="A505" s="10" t="s">
        <v>3053</v>
      </c>
      <c r="B505" s="9" t="s">
        <v>5837</v>
      </c>
      <c r="C505" s="9" t="s">
        <v>5619</v>
      </c>
      <c r="D505" s="9" t="s">
        <v>6333</v>
      </c>
      <c r="E505" s="9">
        <v>8</v>
      </c>
      <c r="F505" s="9" t="s">
        <v>5640</v>
      </c>
      <c r="G505" s="10">
        <v>42963</v>
      </c>
      <c r="H505" s="11">
        <v>42963.45416666667</v>
      </c>
      <c r="I505" s="9" t="b">
        <v>0</v>
      </c>
    </row>
    <row r="506" spans="1:9" x14ac:dyDescent="0.25">
      <c r="A506" s="7" t="s">
        <v>3052</v>
      </c>
      <c r="B506" s="6" t="s">
        <v>5837</v>
      </c>
      <c r="C506" s="6" t="s">
        <v>5619</v>
      </c>
      <c r="D506" s="6" t="s">
        <v>6401</v>
      </c>
      <c r="E506" s="6">
        <v>8</v>
      </c>
      <c r="F506" s="6" t="s">
        <v>5640</v>
      </c>
      <c r="G506" s="7">
        <v>42963</v>
      </c>
      <c r="H506" s="8">
        <v>42963.583333333336</v>
      </c>
      <c r="I506" s="6" t="b">
        <v>0</v>
      </c>
    </row>
    <row r="507" spans="1:9" x14ac:dyDescent="0.25">
      <c r="A507" s="10" t="s">
        <v>3051</v>
      </c>
      <c r="B507" s="9" t="s">
        <v>5837</v>
      </c>
      <c r="C507" s="9" t="s">
        <v>5619</v>
      </c>
      <c r="D507" s="9" t="s">
        <v>6113</v>
      </c>
      <c r="E507" s="9">
        <v>8</v>
      </c>
      <c r="F507" s="9" t="s">
        <v>5640</v>
      </c>
      <c r="G507" s="10">
        <v>42963</v>
      </c>
      <c r="H507" s="11">
        <v>42963.713194444441</v>
      </c>
      <c r="I507" s="9" t="b">
        <v>0</v>
      </c>
    </row>
    <row r="508" spans="1:9" x14ac:dyDescent="0.25">
      <c r="A508" s="7" t="s">
        <v>3050</v>
      </c>
      <c r="B508" s="6" t="s">
        <v>5849</v>
      </c>
      <c r="C508" s="6" t="s">
        <v>5619</v>
      </c>
      <c r="D508" s="6" t="s">
        <v>6402</v>
      </c>
      <c r="E508" s="6">
        <v>8</v>
      </c>
      <c r="F508" s="6" t="s">
        <v>5641</v>
      </c>
      <c r="G508" s="7">
        <v>42964</v>
      </c>
      <c r="H508" s="8">
        <v>42964.547222222223</v>
      </c>
      <c r="I508" s="6" t="b">
        <v>0</v>
      </c>
    </row>
    <row r="509" spans="1:9" x14ac:dyDescent="0.25">
      <c r="A509" s="10" t="s">
        <v>3049</v>
      </c>
      <c r="B509" s="9" t="s">
        <v>5849</v>
      </c>
      <c r="C509" s="9" t="s">
        <v>5619</v>
      </c>
      <c r="D509" s="9" t="s">
        <v>6363</v>
      </c>
      <c r="E509" s="9">
        <v>8</v>
      </c>
      <c r="F509" s="9" t="s">
        <v>5641</v>
      </c>
      <c r="G509" s="10">
        <v>42964</v>
      </c>
      <c r="H509" s="11">
        <v>42964.603472222225</v>
      </c>
      <c r="I509" s="9" t="b">
        <v>0</v>
      </c>
    </row>
    <row r="510" spans="1:9" x14ac:dyDescent="0.25">
      <c r="A510" s="7" t="s">
        <v>3048</v>
      </c>
      <c r="B510" s="6" t="s">
        <v>5849</v>
      </c>
      <c r="C510" s="6" t="s">
        <v>5619</v>
      </c>
      <c r="D510" s="6" t="s">
        <v>6403</v>
      </c>
      <c r="E510" s="6">
        <v>8</v>
      </c>
      <c r="F510" s="6" t="s">
        <v>5641</v>
      </c>
      <c r="G510" s="7">
        <v>42964</v>
      </c>
      <c r="H510" s="8">
        <v>42964.77847222222</v>
      </c>
      <c r="I510" s="6" t="b">
        <v>0</v>
      </c>
    </row>
    <row r="511" spans="1:9" x14ac:dyDescent="0.25">
      <c r="A511" s="10" t="s">
        <v>3047</v>
      </c>
      <c r="B511" s="9" t="s">
        <v>5861</v>
      </c>
      <c r="C511" s="9" t="s">
        <v>5619</v>
      </c>
      <c r="D511" s="9" t="s">
        <v>6404</v>
      </c>
      <c r="E511" s="9">
        <v>8</v>
      </c>
      <c r="F511" s="9" t="s">
        <v>5642</v>
      </c>
      <c r="G511" s="10">
        <v>42965</v>
      </c>
      <c r="H511" s="11">
        <v>42965.913888888892</v>
      </c>
      <c r="I511" s="9" t="b">
        <v>0</v>
      </c>
    </row>
    <row r="512" spans="1:9" x14ac:dyDescent="0.25">
      <c r="A512" s="7" t="s">
        <v>3046</v>
      </c>
      <c r="B512" s="6" t="s">
        <v>5873</v>
      </c>
      <c r="C512" s="6" t="s">
        <v>5619</v>
      </c>
      <c r="D512" s="6" t="s">
        <v>6405</v>
      </c>
      <c r="E512" s="6">
        <v>8</v>
      </c>
      <c r="F512" s="6" t="s">
        <v>5643</v>
      </c>
      <c r="G512" s="7">
        <v>42966</v>
      </c>
      <c r="H512" s="8">
        <v>42966.420138888891</v>
      </c>
      <c r="I512" s="6" t="b">
        <v>0</v>
      </c>
    </row>
    <row r="513" spans="1:9" x14ac:dyDescent="0.25">
      <c r="A513" s="10" t="s">
        <v>3045</v>
      </c>
      <c r="B513" s="9" t="s">
        <v>5873</v>
      </c>
      <c r="C513" s="9" t="s">
        <v>5619</v>
      </c>
      <c r="D513" s="9" t="s">
        <v>6406</v>
      </c>
      <c r="E513" s="9">
        <v>8</v>
      </c>
      <c r="F513" s="9" t="s">
        <v>5643</v>
      </c>
      <c r="G513" s="10">
        <v>42966</v>
      </c>
      <c r="H513" s="11">
        <v>42966.45</v>
      </c>
      <c r="I513" s="9" t="b">
        <v>0</v>
      </c>
    </row>
    <row r="514" spans="1:9" x14ac:dyDescent="0.25">
      <c r="A514" s="7" t="s">
        <v>3044</v>
      </c>
      <c r="B514" s="6" t="s">
        <v>5873</v>
      </c>
      <c r="C514" s="6" t="s">
        <v>5619</v>
      </c>
      <c r="D514" s="6" t="s">
        <v>6407</v>
      </c>
      <c r="E514" s="6">
        <v>8</v>
      </c>
      <c r="F514" s="6" t="s">
        <v>5643</v>
      </c>
      <c r="G514" s="7">
        <v>42966</v>
      </c>
      <c r="H514" s="8">
        <v>42966.73333333333</v>
      </c>
      <c r="I514" s="6" t="b">
        <v>0</v>
      </c>
    </row>
    <row r="515" spans="1:9" x14ac:dyDescent="0.25">
      <c r="A515" s="10" t="s">
        <v>3043</v>
      </c>
      <c r="B515" s="9" t="s">
        <v>5873</v>
      </c>
      <c r="C515" s="9" t="s">
        <v>5619</v>
      </c>
      <c r="D515" s="9" t="s">
        <v>6408</v>
      </c>
      <c r="E515" s="9">
        <v>8</v>
      </c>
      <c r="F515" s="9" t="s">
        <v>5643</v>
      </c>
      <c r="G515" s="10">
        <v>42966</v>
      </c>
      <c r="H515" s="11">
        <v>42966.982638888891</v>
      </c>
      <c r="I515" s="9" t="b">
        <v>0</v>
      </c>
    </row>
    <row r="516" spans="1:9" x14ac:dyDescent="0.25">
      <c r="A516" s="7" t="s">
        <v>3042</v>
      </c>
      <c r="B516" s="6" t="s">
        <v>5885</v>
      </c>
      <c r="C516" s="6" t="s">
        <v>5619</v>
      </c>
      <c r="D516" s="6" t="s">
        <v>6409</v>
      </c>
      <c r="E516" s="6">
        <v>8</v>
      </c>
      <c r="F516" s="6" t="s">
        <v>5644</v>
      </c>
      <c r="G516" s="7">
        <v>42967</v>
      </c>
      <c r="H516" s="8">
        <v>42967.446527777778</v>
      </c>
      <c r="I516" s="6" t="b">
        <v>0</v>
      </c>
    </row>
    <row r="517" spans="1:9" x14ac:dyDescent="0.25">
      <c r="A517" s="10" t="s">
        <v>3041</v>
      </c>
      <c r="B517" s="9" t="s">
        <v>5897</v>
      </c>
      <c r="C517" s="9" t="s">
        <v>5619</v>
      </c>
      <c r="D517" s="9" t="s">
        <v>6410</v>
      </c>
      <c r="E517" s="9">
        <v>8</v>
      </c>
      <c r="F517" s="9" t="s">
        <v>5645</v>
      </c>
      <c r="G517" s="10">
        <v>42968</v>
      </c>
      <c r="H517" s="11">
        <v>42968.459722222222</v>
      </c>
      <c r="I517" s="9" t="b">
        <v>0</v>
      </c>
    </row>
    <row r="518" spans="1:9" x14ac:dyDescent="0.25">
      <c r="A518" s="7" t="s">
        <v>3040</v>
      </c>
      <c r="B518" s="6" t="s">
        <v>5897</v>
      </c>
      <c r="C518" s="6" t="s">
        <v>5619</v>
      </c>
      <c r="D518" s="6" t="s">
        <v>6348</v>
      </c>
      <c r="E518" s="6">
        <v>8</v>
      </c>
      <c r="F518" s="6" t="s">
        <v>5645</v>
      </c>
      <c r="G518" s="7">
        <v>42968</v>
      </c>
      <c r="H518" s="8">
        <v>42968.629166666666</v>
      </c>
      <c r="I518" s="6" t="b">
        <v>0</v>
      </c>
    </row>
    <row r="519" spans="1:9" x14ac:dyDescent="0.25">
      <c r="A519" s="10" t="s">
        <v>3039</v>
      </c>
      <c r="B519" s="9" t="s">
        <v>5909</v>
      </c>
      <c r="C519" s="9" t="s">
        <v>5619</v>
      </c>
      <c r="D519" s="9" t="s">
        <v>6411</v>
      </c>
      <c r="E519" s="9">
        <v>8</v>
      </c>
      <c r="F519" s="9" t="s">
        <v>5646</v>
      </c>
      <c r="G519" s="10">
        <v>42969</v>
      </c>
      <c r="H519" s="11">
        <v>42969.4375</v>
      </c>
      <c r="I519" s="9" t="b">
        <v>0</v>
      </c>
    </row>
    <row r="520" spans="1:9" x14ac:dyDescent="0.25">
      <c r="A520" s="7" t="s">
        <v>3038</v>
      </c>
      <c r="B520" s="6" t="s">
        <v>5921</v>
      </c>
      <c r="C520" s="6" t="s">
        <v>5619</v>
      </c>
      <c r="D520" s="6" t="s">
        <v>6397</v>
      </c>
      <c r="E520" s="6">
        <v>8</v>
      </c>
      <c r="F520" s="6" t="s">
        <v>5647</v>
      </c>
      <c r="G520" s="7">
        <v>42970</v>
      </c>
      <c r="H520" s="8">
        <v>42970.488194444442</v>
      </c>
      <c r="I520" s="6" t="b">
        <v>0</v>
      </c>
    </row>
    <row r="521" spans="1:9" x14ac:dyDescent="0.25">
      <c r="A521" s="10" t="s">
        <v>3037</v>
      </c>
      <c r="B521" s="9" t="s">
        <v>5933</v>
      </c>
      <c r="C521" s="9" t="s">
        <v>5619</v>
      </c>
      <c r="D521" s="9" t="s">
        <v>6412</v>
      </c>
      <c r="E521" s="9">
        <v>8</v>
      </c>
      <c r="F521" s="9" t="s">
        <v>5648</v>
      </c>
      <c r="G521" s="10">
        <v>42971</v>
      </c>
      <c r="H521" s="11">
        <v>42971.05972222222</v>
      </c>
      <c r="I521" s="9" t="b">
        <v>0</v>
      </c>
    </row>
    <row r="522" spans="1:9" x14ac:dyDescent="0.25">
      <c r="A522" s="7" t="s">
        <v>3036</v>
      </c>
      <c r="B522" s="6" t="s">
        <v>5945</v>
      </c>
      <c r="C522" s="6" t="s">
        <v>5619</v>
      </c>
      <c r="D522" s="6" t="s">
        <v>6413</v>
      </c>
      <c r="E522" s="6">
        <v>8</v>
      </c>
      <c r="F522" s="6" t="s">
        <v>5649</v>
      </c>
      <c r="G522" s="7">
        <v>42972</v>
      </c>
      <c r="H522" s="8">
        <v>42972.44027777778</v>
      </c>
      <c r="I522" s="6" t="b">
        <v>0</v>
      </c>
    </row>
    <row r="523" spans="1:9" x14ac:dyDescent="0.25">
      <c r="A523" s="10" t="s">
        <v>3035</v>
      </c>
      <c r="B523" s="9" t="s">
        <v>5969</v>
      </c>
      <c r="C523" s="9" t="s">
        <v>5619</v>
      </c>
      <c r="D523" s="9" t="s">
        <v>6414</v>
      </c>
      <c r="E523" s="9">
        <v>8</v>
      </c>
      <c r="F523" s="9" t="s">
        <v>5651</v>
      </c>
      <c r="G523" s="10">
        <v>42974</v>
      </c>
      <c r="H523" s="11">
        <v>42974.724305555559</v>
      </c>
      <c r="I523" s="9" t="b">
        <v>0</v>
      </c>
    </row>
    <row r="524" spans="1:9" x14ac:dyDescent="0.25">
      <c r="A524" s="7" t="s">
        <v>3034</v>
      </c>
      <c r="B524" s="6" t="s">
        <v>5981</v>
      </c>
      <c r="C524" s="6" t="s">
        <v>5619</v>
      </c>
      <c r="D524" s="6" t="s">
        <v>6415</v>
      </c>
      <c r="E524" s="6">
        <v>8</v>
      </c>
      <c r="F524" s="6" t="s">
        <v>5652</v>
      </c>
      <c r="G524" s="7">
        <v>42975</v>
      </c>
      <c r="H524" s="8">
        <v>42975.335416666669</v>
      </c>
      <c r="I524" s="6" t="b">
        <v>0</v>
      </c>
    </row>
    <row r="525" spans="1:9" x14ac:dyDescent="0.25">
      <c r="A525" s="10" t="s">
        <v>3033</v>
      </c>
      <c r="B525" s="9" t="s">
        <v>5981</v>
      </c>
      <c r="C525" s="9" t="s">
        <v>5619</v>
      </c>
      <c r="D525" s="9" t="s">
        <v>6416</v>
      </c>
      <c r="E525" s="9">
        <v>8</v>
      </c>
      <c r="F525" s="9" t="s">
        <v>5652</v>
      </c>
      <c r="G525" s="10">
        <v>42975</v>
      </c>
      <c r="H525" s="11">
        <v>42975.381944444445</v>
      </c>
      <c r="I525" s="9" t="b">
        <v>0</v>
      </c>
    </row>
    <row r="526" spans="1:9" x14ac:dyDescent="0.25">
      <c r="A526" s="7" t="s">
        <v>3032</v>
      </c>
      <c r="B526" s="6" t="s">
        <v>5981</v>
      </c>
      <c r="C526" s="6" t="s">
        <v>5619</v>
      </c>
      <c r="D526" s="6" t="s">
        <v>6228</v>
      </c>
      <c r="E526" s="6">
        <v>8</v>
      </c>
      <c r="F526" s="6" t="s">
        <v>5652</v>
      </c>
      <c r="G526" s="7">
        <v>42975</v>
      </c>
      <c r="H526" s="8">
        <v>42975.394444444442</v>
      </c>
      <c r="I526" s="6" t="b">
        <v>0</v>
      </c>
    </row>
    <row r="527" spans="1:9" x14ac:dyDescent="0.25">
      <c r="A527" s="10" t="s">
        <v>3031</v>
      </c>
      <c r="B527" s="9" t="s">
        <v>5981</v>
      </c>
      <c r="C527" s="9" t="s">
        <v>5619</v>
      </c>
      <c r="D527" s="9" t="s">
        <v>6417</v>
      </c>
      <c r="E527" s="9">
        <v>8</v>
      </c>
      <c r="F527" s="9" t="s">
        <v>5652</v>
      </c>
      <c r="G527" s="10">
        <v>42975</v>
      </c>
      <c r="H527" s="11">
        <v>42975.537499999999</v>
      </c>
      <c r="I527" s="9" t="b">
        <v>0</v>
      </c>
    </row>
    <row r="528" spans="1:9" x14ac:dyDescent="0.25">
      <c r="A528" s="7" t="s">
        <v>3030</v>
      </c>
      <c r="B528" s="6" t="s">
        <v>5981</v>
      </c>
      <c r="C528" s="6" t="s">
        <v>5619</v>
      </c>
      <c r="D528" s="6" t="s">
        <v>6361</v>
      </c>
      <c r="E528" s="6">
        <v>8</v>
      </c>
      <c r="F528" s="6" t="s">
        <v>5652</v>
      </c>
      <c r="G528" s="7">
        <v>42975</v>
      </c>
      <c r="H528" s="8">
        <v>42975.663888888892</v>
      </c>
      <c r="I528" s="6" t="b">
        <v>0</v>
      </c>
    </row>
    <row r="529" spans="1:9" x14ac:dyDescent="0.25">
      <c r="A529" s="10" t="s">
        <v>3029</v>
      </c>
      <c r="B529" s="9" t="s">
        <v>5981</v>
      </c>
      <c r="C529" s="9" t="s">
        <v>5619</v>
      </c>
      <c r="D529" s="9" t="s">
        <v>6418</v>
      </c>
      <c r="E529" s="9">
        <v>8</v>
      </c>
      <c r="F529" s="9" t="s">
        <v>5652</v>
      </c>
      <c r="G529" s="10">
        <v>42975</v>
      </c>
      <c r="H529" s="11">
        <v>42975.84652777778</v>
      </c>
      <c r="I529" s="9" t="b">
        <v>0</v>
      </c>
    </row>
    <row r="530" spans="1:9" x14ac:dyDescent="0.25">
      <c r="A530" s="7" t="s">
        <v>3028</v>
      </c>
      <c r="B530" s="6" t="s">
        <v>5993</v>
      </c>
      <c r="C530" s="6" t="s">
        <v>5619</v>
      </c>
      <c r="D530" s="6" t="s">
        <v>6419</v>
      </c>
      <c r="E530" s="6">
        <v>8</v>
      </c>
      <c r="F530" s="6" t="s">
        <v>5653</v>
      </c>
      <c r="G530" s="7">
        <v>42976</v>
      </c>
      <c r="H530" s="8">
        <v>42976.745138888888</v>
      </c>
      <c r="I530" s="6" t="b">
        <v>0</v>
      </c>
    </row>
    <row r="531" spans="1:9" x14ac:dyDescent="0.25">
      <c r="A531" s="10" t="s">
        <v>3027</v>
      </c>
      <c r="B531" s="9" t="s">
        <v>5993</v>
      </c>
      <c r="C531" s="9" t="s">
        <v>5619</v>
      </c>
      <c r="D531" s="9" t="s">
        <v>6420</v>
      </c>
      <c r="E531" s="9">
        <v>8</v>
      </c>
      <c r="F531" s="9" t="s">
        <v>5653</v>
      </c>
      <c r="G531" s="10">
        <v>42976</v>
      </c>
      <c r="H531" s="11">
        <v>42976.875694444447</v>
      </c>
      <c r="I531" s="9" t="b">
        <v>0</v>
      </c>
    </row>
    <row r="532" spans="1:9" x14ac:dyDescent="0.25">
      <c r="A532" s="7" t="s">
        <v>3026</v>
      </c>
      <c r="B532" s="6" t="s">
        <v>6005</v>
      </c>
      <c r="C532" s="6" t="s">
        <v>5619</v>
      </c>
      <c r="D532" s="6" t="s">
        <v>6421</v>
      </c>
      <c r="E532" s="6">
        <v>8</v>
      </c>
      <c r="F532" s="6" t="s">
        <v>5654</v>
      </c>
      <c r="G532" s="7">
        <v>42977</v>
      </c>
      <c r="H532" s="8">
        <v>42977.447222222225</v>
      </c>
      <c r="I532" s="6" t="b">
        <v>0</v>
      </c>
    </row>
    <row r="533" spans="1:9" x14ac:dyDescent="0.25">
      <c r="A533" s="10" t="s">
        <v>3025</v>
      </c>
      <c r="B533" s="9" t="s">
        <v>6015</v>
      </c>
      <c r="C533" s="9" t="s">
        <v>5619</v>
      </c>
      <c r="D533" s="9" t="s">
        <v>6422</v>
      </c>
      <c r="E533" s="9">
        <v>8</v>
      </c>
      <c r="F533" s="9" t="s">
        <v>5655</v>
      </c>
      <c r="G533" s="10">
        <v>42978</v>
      </c>
      <c r="H533" s="11">
        <v>42978.375694444447</v>
      </c>
      <c r="I533" s="9" t="b">
        <v>1</v>
      </c>
    </row>
    <row r="534" spans="1:9" x14ac:dyDescent="0.25">
      <c r="A534" s="7" t="s">
        <v>3024</v>
      </c>
      <c r="B534" s="6" t="s">
        <v>6015</v>
      </c>
      <c r="C534" s="6" t="s">
        <v>5619</v>
      </c>
      <c r="D534" s="6" t="s">
        <v>6423</v>
      </c>
      <c r="E534" s="6">
        <v>8</v>
      </c>
      <c r="F534" s="6" t="s">
        <v>5655</v>
      </c>
      <c r="G534" s="7">
        <v>42978</v>
      </c>
      <c r="H534" s="8">
        <v>42978.376388888886</v>
      </c>
      <c r="I534" s="6" t="b">
        <v>1</v>
      </c>
    </row>
    <row r="535" spans="1:9" x14ac:dyDescent="0.25">
      <c r="A535" s="10" t="s">
        <v>3023</v>
      </c>
      <c r="B535" s="9" t="s">
        <v>6015</v>
      </c>
      <c r="C535" s="9" t="s">
        <v>5619</v>
      </c>
      <c r="D535" s="9" t="s">
        <v>6424</v>
      </c>
      <c r="E535" s="9">
        <v>8</v>
      </c>
      <c r="F535" s="9" t="s">
        <v>5655</v>
      </c>
      <c r="G535" s="10">
        <v>42978</v>
      </c>
      <c r="H535" s="11">
        <v>42978.611805555556</v>
      </c>
      <c r="I535" s="9" t="b">
        <v>0</v>
      </c>
    </row>
    <row r="536" spans="1:9" x14ac:dyDescent="0.25">
      <c r="A536" s="7" t="s">
        <v>3022</v>
      </c>
      <c r="B536" s="6" t="s">
        <v>6015</v>
      </c>
      <c r="C536" s="6" t="s">
        <v>5619</v>
      </c>
      <c r="D536" s="6" t="s">
        <v>6210</v>
      </c>
      <c r="E536" s="6">
        <v>8</v>
      </c>
      <c r="F536" s="6" t="s">
        <v>5655</v>
      </c>
      <c r="G536" s="7">
        <v>42978</v>
      </c>
      <c r="H536" s="8">
        <v>42978.839583333334</v>
      </c>
      <c r="I536" s="6" t="b">
        <v>0</v>
      </c>
    </row>
    <row r="537" spans="1:9" x14ac:dyDescent="0.25">
      <c r="A537" s="10" t="s">
        <v>3021</v>
      </c>
      <c r="B537" s="9" t="s">
        <v>5667</v>
      </c>
      <c r="C537" s="9" t="s">
        <v>5619</v>
      </c>
      <c r="D537" s="9" t="s">
        <v>6310</v>
      </c>
      <c r="E537" s="9">
        <v>9</v>
      </c>
      <c r="F537" s="9" t="s">
        <v>5625</v>
      </c>
      <c r="G537" s="10">
        <v>42979</v>
      </c>
      <c r="H537" s="11">
        <v>42979.634027777778</v>
      </c>
      <c r="I537" s="9" t="b">
        <v>0</v>
      </c>
    </row>
    <row r="538" spans="1:9" x14ac:dyDescent="0.25">
      <c r="A538" s="7" t="s">
        <v>3020</v>
      </c>
      <c r="B538" s="6" t="s">
        <v>5679</v>
      </c>
      <c r="C538" s="6" t="s">
        <v>5619</v>
      </c>
      <c r="D538" s="6" t="s">
        <v>6425</v>
      </c>
      <c r="E538" s="6">
        <v>9</v>
      </c>
      <c r="F538" s="6" t="s">
        <v>5626</v>
      </c>
      <c r="G538" s="7">
        <v>42980</v>
      </c>
      <c r="H538" s="8">
        <v>42980.706944444442</v>
      </c>
      <c r="I538" s="6" t="b">
        <v>0</v>
      </c>
    </row>
    <row r="539" spans="1:9" x14ac:dyDescent="0.25">
      <c r="A539" s="10" t="s">
        <v>3019</v>
      </c>
      <c r="B539" s="9" t="s">
        <v>5679</v>
      </c>
      <c r="C539" s="9" t="s">
        <v>5619</v>
      </c>
      <c r="D539" s="9" t="s">
        <v>6426</v>
      </c>
      <c r="E539" s="9">
        <v>9</v>
      </c>
      <c r="F539" s="9" t="s">
        <v>5626</v>
      </c>
      <c r="G539" s="10">
        <v>42980</v>
      </c>
      <c r="H539" s="11">
        <v>42980.772222222222</v>
      </c>
      <c r="I539" s="9" t="b">
        <v>0</v>
      </c>
    </row>
    <row r="540" spans="1:9" x14ac:dyDescent="0.25">
      <c r="A540" s="7" t="s">
        <v>3018</v>
      </c>
      <c r="B540" s="6" t="s">
        <v>5691</v>
      </c>
      <c r="C540" s="6" t="s">
        <v>5619</v>
      </c>
      <c r="D540" s="6" t="s">
        <v>6427</v>
      </c>
      <c r="E540" s="6">
        <v>9</v>
      </c>
      <c r="F540" s="6" t="s">
        <v>5627</v>
      </c>
      <c r="G540" s="7">
        <v>42981</v>
      </c>
      <c r="H540" s="8">
        <v>42981.94027777778</v>
      </c>
      <c r="I540" s="6" t="b">
        <v>0</v>
      </c>
    </row>
    <row r="541" spans="1:9" x14ac:dyDescent="0.25">
      <c r="A541" s="10" t="s">
        <v>3017</v>
      </c>
      <c r="B541" s="9" t="s">
        <v>5703</v>
      </c>
      <c r="C541" s="9" t="s">
        <v>5619</v>
      </c>
      <c r="D541" s="9" t="s">
        <v>6428</v>
      </c>
      <c r="E541" s="9">
        <v>9</v>
      </c>
      <c r="F541" s="9" t="s">
        <v>5628</v>
      </c>
      <c r="G541" s="10">
        <v>42982</v>
      </c>
      <c r="H541" s="11">
        <v>42982.62777777778</v>
      </c>
      <c r="I541" s="9" t="b">
        <v>1</v>
      </c>
    </row>
    <row r="542" spans="1:9" x14ac:dyDescent="0.25">
      <c r="A542" s="7" t="s">
        <v>3016</v>
      </c>
      <c r="B542" s="6" t="s">
        <v>5703</v>
      </c>
      <c r="C542" s="6" t="s">
        <v>5619</v>
      </c>
      <c r="D542" s="6" t="s">
        <v>6429</v>
      </c>
      <c r="E542" s="6">
        <v>9</v>
      </c>
      <c r="F542" s="6" t="s">
        <v>5628</v>
      </c>
      <c r="G542" s="7">
        <v>42982</v>
      </c>
      <c r="H542" s="8">
        <v>42982.628472222219</v>
      </c>
      <c r="I542" s="6" t="b">
        <v>1</v>
      </c>
    </row>
    <row r="543" spans="1:9" x14ac:dyDescent="0.25">
      <c r="A543" s="10" t="s">
        <v>3015</v>
      </c>
      <c r="B543" s="9" t="s">
        <v>5703</v>
      </c>
      <c r="C543" s="9" t="s">
        <v>5619</v>
      </c>
      <c r="D543" s="9" t="s">
        <v>6430</v>
      </c>
      <c r="E543" s="9">
        <v>9</v>
      </c>
      <c r="F543" s="9" t="s">
        <v>5628</v>
      </c>
      <c r="G543" s="10">
        <v>42982</v>
      </c>
      <c r="H543" s="11">
        <v>42982.785416666666</v>
      </c>
      <c r="I543" s="9" t="b">
        <v>1</v>
      </c>
    </row>
    <row r="544" spans="1:9" x14ac:dyDescent="0.25">
      <c r="A544" s="7" t="s">
        <v>3014</v>
      </c>
      <c r="B544" s="6" t="s">
        <v>5703</v>
      </c>
      <c r="C544" s="6" t="s">
        <v>5619</v>
      </c>
      <c r="D544" s="6" t="s">
        <v>6268</v>
      </c>
      <c r="E544" s="6">
        <v>9</v>
      </c>
      <c r="F544" s="6" t="s">
        <v>5628</v>
      </c>
      <c r="G544" s="7">
        <v>42982</v>
      </c>
      <c r="H544" s="8">
        <v>42982.786111111112</v>
      </c>
      <c r="I544" s="6" t="b">
        <v>1</v>
      </c>
    </row>
    <row r="545" spans="1:9" x14ac:dyDescent="0.25">
      <c r="A545" s="10" t="s">
        <v>3013</v>
      </c>
      <c r="B545" s="9" t="s">
        <v>5715</v>
      </c>
      <c r="C545" s="9" t="s">
        <v>5619</v>
      </c>
      <c r="D545" s="9" t="s">
        <v>6431</v>
      </c>
      <c r="E545" s="9">
        <v>9</v>
      </c>
      <c r="F545" s="9" t="s">
        <v>5629</v>
      </c>
      <c r="G545" s="10">
        <v>42983</v>
      </c>
      <c r="H545" s="11">
        <v>42983.368750000001</v>
      </c>
      <c r="I545" s="9" t="b">
        <v>0</v>
      </c>
    </row>
    <row r="546" spans="1:9" x14ac:dyDescent="0.25">
      <c r="A546" s="7" t="s">
        <v>3012</v>
      </c>
      <c r="B546" s="6" t="s">
        <v>5715</v>
      </c>
      <c r="C546" s="6" t="s">
        <v>5619</v>
      </c>
      <c r="D546" s="6" t="s">
        <v>6432</v>
      </c>
      <c r="E546" s="6">
        <v>9</v>
      </c>
      <c r="F546" s="6" t="s">
        <v>5629</v>
      </c>
      <c r="G546" s="7">
        <v>42983</v>
      </c>
      <c r="H546" s="8">
        <v>42983.704861111109</v>
      </c>
      <c r="I546" s="6" t="b">
        <v>0</v>
      </c>
    </row>
    <row r="547" spans="1:9" x14ac:dyDescent="0.25">
      <c r="A547" s="10" t="s">
        <v>3011</v>
      </c>
      <c r="B547" s="9" t="s">
        <v>5727</v>
      </c>
      <c r="C547" s="9" t="s">
        <v>5619</v>
      </c>
      <c r="D547" s="9" t="s">
        <v>6433</v>
      </c>
      <c r="E547" s="9">
        <v>9</v>
      </c>
      <c r="F547" s="9" t="s">
        <v>5630</v>
      </c>
      <c r="G547" s="10">
        <v>42984</v>
      </c>
      <c r="H547" s="11">
        <v>42984.378472222219</v>
      </c>
      <c r="I547" s="9" t="b">
        <v>1</v>
      </c>
    </row>
    <row r="548" spans="1:9" x14ac:dyDescent="0.25">
      <c r="A548" s="7" t="s">
        <v>3010</v>
      </c>
      <c r="B548" s="6" t="s">
        <v>5727</v>
      </c>
      <c r="C548" s="6" t="s">
        <v>5619</v>
      </c>
      <c r="D548" s="6" t="s">
        <v>6351</v>
      </c>
      <c r="E548" s="6">
        <v>9</v>
      </c>
      <c r="F548" s="6" t="s">
        <v>5630</v>
      </c>
      <c r="G548" s="7">
        <v>42984</v>
      </c>
      <c r="H548" s="8">
        <v>42984.379166666666</v>
      </c>
      <c r="I548" s="6" t="b">
        <v>1</v>
      </c>
    </row>
    <row r="549" spans="1:9" x14ac:dyDescent="0.25">
      <c r="A549" s="10" t="s">
        <v>3009</v>
      </c>
      <c r="B549" s="9" t="s">
        <v>5727</v>
      </c>
      <c r="C549" s="9" t="s">
        <v>5619</v>
      </c>
      <c r="D549" s="9" t="s">
        <v>6434</v>
      </c>
      <c r="E549" s="9">
        <v>9</v>
      </c>
      <c r="F549" s="9" t="s">
        <v>5630</v>
      </c>
      <c r="G549" s="10">
        <v>42984</v>
      </c>
      <c r="H549" s="11">
        <v>42984.379861111112</v>
      </c>
      <c r="I549" s="9" t="b">
        <v>1</v>
      </c>
    </row>
    <row r="550" spans="1:9" x14ac:dyDescent="0.25">
      <c r="A550" s="7" t="s">
        <v>3008</v>
      </c>
      <c r="B550" s="6" t="s">
        <v>5727</v>
      </c>
      <c r="C550" s="6" t="s">
        <v>5619</v>
      </c>
      <c r="D550" s="6" t="s">
        <v>6102</v>
      </c>
      <c r="E550" s="6">
        <v>9</v>
      </c>
      <c r="F550" s="6" t="s">
        <v>5630</v>
      </c>
      <c r="G550" s="7">
        <v>42984</v>
      </c>
      <c r="H550" s="8">
        <v>42984.59097222222</v>
      </c>
      <c r="I550" s="6" t="b">
        <v>0</v>
      </c>
    </row>
    <row r="551" spans="1:9" x14ac:dyDescent="0.25">
      <c r="A551" s="10" t="s">
        <v>3007</v>
      </c>
      <c r="B551" s="9" t="s">
        <v>5739</v>
      </c>
      <c r="C551" s="9" t="s">
        <v>5619</v>
      </c>
      <c r="D551" s="9" t="s">
        <v>6435</v>
      </c>
      <c r="E551" s="9">
        <v>9</v>
      </c>
      <c r="F551" s="9" t="s">
        <v>5631</v>
      </c>
      <c r="G551" s="10">
        <v>42985</v>
      </c>
      <c r="H551" s="11">
        <v>42985.363194444442</v>
      </c>
      <c r="I551" s="9" t="b">
        <v>1</v>
      </c>
    </row>
    <row r="552" spans="1:9" x14ac:dyDescent="0.25">
      <c r="A552" s="7" t="s">
        <v>3006</v>
      </c>
      <c r="B552" s="6" t="s">
        <v>5739</v>
      </c>
      <c r="C552" s="6" t="s">
        <v>5619</v>
      </c>
      <c r="D552" s="6" t="s">
        <v>6436</v>
      </c>
      <c r="E552" s="6">
        <v>9</v>
      </c>
      <c r="F552" s="6" t="s">
        <v>5631</v>
      </c>
      <c r="G552" s="7">
        <v>42985</v>
      </c>
      <c r="H552" s="8">
        <v>42985.363888888889</v>
      </c>
      <c r="I552" s="6" t="b">
        <v>1</v>
      </c>
    </row>
    <row r="553" spans="1:9" x14ac:dyDescent="0.25">
      <c r="A553" s="10" t="s">
        <v>3005</v>
      </c>
      <c r="B553" s="9" t="s">
        <v>5739</v>
      </c>
      <c r="C553" s="9" t="s">
        <v>5619</v>
      </c>
      <c r="D553" s="9" t="s">
        <v>6319</v>
      </c>
      <c r="E553" s="9">
        <v>9</v>
      </c>
      <c r="F553" s="9" t="s">
        <v>5631</v>
      </c>
      <c r="G553" s="10">
        <v>42985</v>
      </c>
      <c r="H553" s="11">
        <v>42985.691666666666</v>
      </c>
      <c r="I553" s="9" t="b">
        <v>0</v>
      </c>
    </row>
    <row r="554" spans="1:9" x14ac:dyDescent="0.25">
      <c r="A554" s="7" t="s">
        <v>3004</v>
      </c>
      <c r="B554" s="6" t="s">
        <v>5751</v>
      </c>
      <c r="C554" s="6" t="s">
        <v>5619</v>
      </c>
      <c r="D554" s="6" t="s">
        <v>6437</v>
      </c>
      <c r="E554" s="6">
        <v>9</v>
      </c>
      <c r="F554" s="6" t="s">
        <v>5632</v>
      </c>
      <c r="G554" s="7">
        <v>42986</v>
      </c>
      <c r="H554" s="8">
        <v>42986.722222222219</v>
      </c>
      <c r="I554" s="6" t="b">
        <v>0</v>
      </c>
    </row>
    <row r="555" spans="1:9" x14ac:dyDescent="0.25">
      <c r="A555" s="10" t="s">
        <v>3003</v>
      </c>
      <c r="B555" s="9" t="s">
        <v>5751</v>
      </c>
      <c r="C555" s="9" t="s">
        <v>5619</v>
      </c>
      <c r="D555" s="9" t="s">
        <v>6042</v>
      </c>
      <c r="E555" s="9">
        <v>9</v>
      </c>
      <c r="F555" s="9" t="s">
        <v>5632</v>
      </c>
      <c r="G555" s="10">
        <v>42986</v>
      </c>
      <c r="H555" s="11">
        <v>42986.789583333331</v>
      </c>
      <c r="I555" s="9" t="b">
        <v>0</v>
      </c>
    </row>
    <row r="556" spans="1:9" x14ac:dyDescent="0.25">
      <c r="A556" s="7" t="s">
        <v>3002</v>
      </c>
      <c r="B556" s="6" t="s">
        <v>5763</v>
      </c>
      <c r="C556" s="6" t="s">
        <v>5619</v>
      </c>
      <c r="D556" s="6" t="s">
        <v>6347</v>
      </c>
      <c r="E556" s="6">
        <v>9</v>
      </c>
      <c r="F556" s="6" t="s">
        <v>5633</v>
      </c>
      <c r="G556" s="7">
        <v>42987</v>
      </c>
      <c r="H556" s="8">
        <v>42987.449305555558</v>
      </c>
      <c r="I556" s="6" t="b">
        <v>0</v>
      </c>
    </row>
    <row r="557" spans="1:9" x14ac:dyDescent="0.25">
      <c r="A557" s="10" t="s">
        <v>3001</v>
      </c>
      <c r="B557" s="9" t="s">
        <v>5763</v>
      </c>
      <c r="C557" s="9" t="s">
        <v>5619</v>
      </c>
      <c r="D557" s="9" t="s">
        <v>6438</v>
      </c>
      <c r="E557" s="9">
        <v>9</v>
      </c>
      <c r="F557" s="9" t="s">
        <v>5633</v>
      </c>
      <c r="G557" s="10">
        <v>42987</v>
      </c>
      <c r="H557" s="11">
        <v>42987.642361111109</v>
      </c>
      <c r="I557" s="9" t="b">
        <v>0</v>
      </c>
    </row>
    <row r="558" spans="1:9" x14ac:dyDescent="0.25">
      <c r="A558" s="7" t="s">
        <v>3000</v>
      </c>
      <c r="B558" s="6" t="s">
        <v>5775</v>
      </c>
      <c r="C558" s="6" t="s">
        <v>5619</v>
      </c>
      <c r="D558" s="6" t="s">
        <v>6383</v>
      </c>
      <c r="E558" s="6">
        <v>9</v>
      </c>
      <c r="F558" s="6" t="s">
        <v>5634</v>
      </c>
      <c r="G558" s="7">
        <v>42988</v>
      </c>
      <c r="H558" s="8">
        <v>42988.570833333331</v>
      </c>
      <c r="I558" s="6" t="b">
        <v>0</v>
      </c>
    </row>
    <row r="559" spans="1:9" x14ac:dyDescent="0.25">
      <c r="A559" s="10" t="s">
        <v>2999</v>
      </c>
      <c r="B559" s="9" t="s">
        <v>5787</v>
      </c>
      <c r="C559" s="9" t="s">
        <v>5619</v>
      </c>
      <c r="D559" s="9" t="s">
        <v>6439</v>
      </c>
      <c r="E559" s="9">
        <v>9</v>
      </c>
      <c r="F559" s="9" t="s">
        <v>5635</v>
      </c>
      <c r="G559" s="10">
        <v>42989</v>
      </c>
      <c r="H559" s="11">
        <v>42989.371527777781</v>
      </c>
      <c r="I559" s="9" t="b">
        <v>0</v>
      </c>
    </row>
    <row r="560" spans="1:9" x14ac:dyDescent="0.25">
      <c r="A560" s="7" t="s">
        <v>2998</v>
      </c>
      <c r="B560" s="6" t="s">
        <v>5787</v>
      </c>
      <c r="C560" s="6" t="s">
        <v>5619</v>
      </c>
      <c r="D560" s="6" t="s">
        <v>6440</v>
      </c>
      <c r="E560" s="6">
        <v>9</v>
      </c>
      <c r="F560" s="6" t="s">
        <v>5635</v>
      </c>
      <c r="G560" s="7">
        <v>42989</v>
      </c>
      <c r="H560" s="8">
        <v>42989.546527777777</v>
      </c>
      <c r="I560" s="6" t="b">
        <v>0</v>
      </c>
    </row>
    <row r="561" spans="1:9" x14ac:dyDescent="0.25">
      <c r="A561" s="10" t="s">
        <v>2997</v>
      </c>
      <c r="B561" s="9" t="s">
        <v>5787</v>
      </c>
      <c r="C561" s="9" t="s">
        <v>5619</v>
      </c>
      <c r="D561" s="9" t="s">
        <v>6031</v>
      </c>
      <c r="E561" s="9">
        <v>9</v>
      </c>
      <c r="F561" s="9" t="s">
        <v>5635</v>
      </c>
      <c r="G561" s="10">
        <v>42989</v>
      </c>
      <c r="H561" s="11">
        <v>42989.586111111108</v>
      </c>
      <c r="I561" s="9" t="b">
        <v>0</v>
      </c>
    </row>
    <row r="562" spans="1:9" x14ac:dyDescent="0.25">
      <c r="A562" s="7" t="s">
        <v>2996</v>
      </c>
      <c r="B562" s="6" t="s">
        <v>5799</v>
      </c>
      <c r="C562" s="6" t="s">
        <v>5619</v>
      </c>
      <c r="D562" s="6" t="s">
        <v>6441</v>
      </c>
      <c r="E562" s="6">
        <v>9</v>
      </c>
      <c r="F562" s="6" t="s">
        <v>5636</v>
      </c>
      <c r="G562" s="7">
        <v>42990</v>
      </c>
      <c r="H562" s="8">
        <v>42990.412499999999</v>
      </c>
      <c r="I562" s="6" t="b">
        <v>0</v>
      </c>
    </row>
    <row r="563" spans="1:9" x14ac:dyDescent="0.25">
      <c r="A563" s="10" t="s">
        <v>2995</v>
      </c>
      <c r="B563" s="9" t="s">
        <v>5799</v>
      </c>
      <c r="C563" s="9" t="s">
        <v>5619</v>
      </c>
      <c r="D563" s="9" t="s">
        <v>6442</v>
      </c>
      <c r="E563" s="9">
        <v>9</v>
      </c>
      <c r="F563" s="9" t="s">
        <v>5636</v>
      </c>
      <c r="G563" s="10">
        <v>42990</v>
      </c>
      <c r="H563" s="11">
        <v>42990.6875</v>
      </c>
      <c r="I563" s="9" t="b">
        <v>0</v>
      </c>
    </row>
    <row r="564" spans="1:9" x14ac:dyDescent="0.25">
      <c r="A564" s="7" t="s">
        <v>2994</v>
      </c>
      <c r="B564" s="6" t="s">
        <v>5799</v>
      </c>
      <c r="C564" s="6" t="s">
        <v>5619</v>
      </c>
      <c r="D564" s="6" t="s">
        <v>6443</v>
      </c>
      <c r="E564" s="6">
        <v>9</v>
      </c>
      <c r="F564" s="6" t="s">
        <v>5636</v>
      </c>
      <c r="G564" s="7">
        <v>42990</v>
      </c>
      <c r="H564" s="8">
        <v>42990.994444444441</v>
      </c>
      <c r="I564" s="6" t="b">
        <v>0</v>
      </c>
    </row>
    <row r="565" spans="1:9" x14ac:dyDescent="0.25">
      <c r="A565" s="10" t="s">
        <v>2993</v>
      </c>
      <c r="B565" s="9" t="s">
        <v>5811</v>
      </c>
      <c r="C565" s="9" t="s">
        <v>5619</v>
      </c>
      <c r="D565" s="9" t="s">
        <v>6444</v>
      </c>
      <c r="E565" s="9">
        <v>9</v>
      </c>
      <c r="F565" s="9" t="s">
        <v>5637</v>
      </c>
      <c r="G565" s="10">
        <v>42991</v>
      </c>
      <c r="H565" s="11">
        <v>42991.383333333331</v>
      </c>
      <c r="I565" s="9" t="b">
        <v>0</v>
      </c>
    </row>
    <row r="566" spans="1:9" x14ac:dyDescent="0.25">
      <c r="A566" s="7" t="s">
        <v>2992</v>
      </c>
      <c r="B566" s="6" t="s">
        <v>5811</v>
      </c>
      <c r="C566" s="6" t="s">
        <v>5619</v>
      </c>
      <c r="D566" s="6" t="s">
        <v>6445</v>
      </c>
      <c r="E566" s="6">
        <v>9</v>
      </c>
      <c r="F566" s="6" t="s">
        <v>5637</v>
      </c>
      <c r="G566" s="7">
        <v>42991</v>
      </c>
      <c r="H566" s="8">
        <v>42991.402777777781</v>
      </c>
      <c r="I566" s="6" t="b">
        <v>0</v>
      </c>
    </row>
    <row r="567" spans="1:9" x14ac:dyDescent="0.25">
      <c r="A567" s="10" t="s">
        <v>2991</v>
      </c>
      <c r="B567" s="9" t="s">
        <v>5811</v>
      </c>
      <c r="C567" s="9" t="s">
        <v>5619</v>
      </c>
      <c r="D567" s="9" t="s">
        <v>6446</v>
      </c>
      <c r="E567" s="9">
        <v>9</v>
      </c>
      <c r="F567" s="9" t="s">
        <v>5637</v>
      </c>
      <c r="G567" s="10">
        <v>42991</v>
      </c>
      <c r="H567" s="11">
        <v>42991.788888888892</v>
      </c>
      <c r="I567" s="9" t="b">
        <v>0</v>
      </c>
    </row>
    <row r="568" spans="1:9" x14ac:dyDescent="0.25">
      <c r="A568" s="7" t="s">
        <v>2990</v>
      </c>
      <c r="B568" s="6" t="s">
        <v>5823</v>
      </c>
      <c r="C568" s="6" t="s">
        <v>5619</v>
      </c>
      <c r="D568" s="6" t="s">
        <v>6447</v>
      </c>
      <c r="E568" s="6">
        <v>9</v>
      </c>
      <c r="F568" s="6" t="s">
        <v>5638</v>
      </c>
      <c r="G568" s="7">
        <v>42992</v>
      </c>
      <c r="H568" s="8">
        <v>42992.45208333333</v>
      </c>
      <c r="I568" s="6" t="b">
        <v>0</v>
      </c>
    </row>
    <row r="569" spans="1:9" x14ac:dyDescent="0.25">
      <c r="A569" s="10" t="s">
        <v>2989</v>
      </c>
      <c r="B569" s="9" t="s">
        <v>5835</v>
      </c>
      <c r="C569" s="9" t="s">
        <v>5619</v>
      </c>
      <c r="D569" s="9" t="s">
        <v>6123</v>
      </c>
      <c r="E569" s="9">
        <v>9</v>
      </c>
      <c r="F569" s="9" t="s">
        <v>5639</v>
      </c>
      <c r="G569" s="10">
        <v>42993</v>
      </c>
      <c r="H569" s="11">
        <v>42993.500694444447</v>
      </c>
      <c r="I569" s="9" t="b">
        <v>0</v>
      </c>
    </row>
    <row r="570" spans="1:9" x14ac:dyDescent="0.25">
      <c r="A570" s="7" t="s">
        <v>2988</v>
      </c>
      <c r="B570" s="6" t="s">
        <v>5835</v>
      </c>
      <c r="C570" s="6" t="s">
        <v>5619</v>
      </c>
      <c r="D570" s="6" t="s">
        <v>6448</v>
      </c>
      <c r="E570" s="6">
        <v>9</v>
      </c>
      <c r="F570" s="6" t="s">
        <v>5639</v>
      </c>
      <c r="G570" s="7">
        <v>42993</v>
      </c>
      <c r="H570" s="8">
        <v>42993.907638888886</v>
      </c>
      <c r="I570" s="6" t="b">
        <v>0</v>
      </c>
    </row>
    <row r="571" spans="1:9" x14ac:dyDescent="0.25">
      <c r="A571" s="10" t="s">
        <v>2987</v>
      </c>
      <c r="B571" s="9" t="s">
        <v>5847</v>
      </c>
      <c r="C571" s="9" t="s">
        <v>5619</v>
      </c>
      <c r="D571" s="9" t="s">
        <v>6449</v>
      </c>
      <c r="E571" s="9">
        <v>9</v>
      </c>
      <c r="F571" s="9" t="s">
        <v>5640</v>
      </c>
      <c r="G571" s="10">
        <v>42994</v>
      </c>
      <c r="H571" s="11">
        <v>42994.252083333333</v>
      </c>
      <c r="I571" s="9" t="b">
        <v>0</v>
      </c>
    </row>
    <row r="572" spans="1:9" x14ac:dyDescent="0.25">
      <c r="A572" s="7" t="s">
        <v>2986</v>
      </c>
      <c r="B572" s="6" t="s">
        <v>5847</v>
      </c>
      <c r="C572" s="6" t="s">
        <v>5619</v>
      </c>
      <c r="D572" s="6" t="s">
        <v>6450</v>
      </c>
      <c r="E572" s="6">
        <v>9</v>
      </c>
      <c r="F572" s="6" t="s">
        <v>5640</v>
      </c>
      <c r="G572" s="7">
        <v>42994</v>
      </c>
      <c r="H572" s="8">
        <v>42994.410416666666</v>
      </c>
      <c r="I572" s="6" t="b">
        <v>0</v>
      </c>
    </row>
    <row r="573" spans="1:9" x14ac:dyDescent="0.25">
      <c r="A573" s="10" t="s">
        <v>2985</v>
      </c>
      <c r="B573" s="9" t="s">
        <v>5847</v>
      </c>
      <c r="C573" s="9" t="s">
        <v>5619</v>
      </c>
      <c r="D573" s="9" t="s">
        <v>6451</v>
      </c>
      <c r="E573" s="9">
        <v>9</v>
      </c>
      <c r="F573" s="9" t="s">
        <v>5640</v>
      </c>
      <c r="G573" s="10">
        <v>42994</v>
      </c>
      <c r="H573" s="11">
        <v>42994.558333333334</v>
      </c>
      <c r="I573" s="9" t="b">
        <v>0</v>
      </c>
    </row>
    <row r="574" spans="1:9" x14ac:dyDescent="0.25">
      <c r="A574" s="7" t="s">
        <v>2984</v>
      </c>
      <c r="B574" s="6" t="s">
        <v>5847</v>
      </c>
      <c r="C574" s="6" t="s">
        <v>5619</v>
      </c>
      <c r="D574" s="6" t="s">
        <v>6452</v>
      </c>
      <c r="E574" s="6">
        <v>9</v>
      </c>
      <c r="F574" s="6" t="s">
        <v>5640</v>
      </c>
      <c r="G574" s="7">
        <v>42994</v>
      </c>
      <c r="H574" s="8">
        <v>42994.945833333331</v>
      </c>
      <c r="I574" s="6" t="b">
        <v>0</v>
      </c>
    </row>
    <row r="575" spans="1:9" x14ac:dyDescent="0.25">
      <c r="A575" s="10" t="s">
        <v>2983</v>
      </c>
      <c r="B575" s="9" t="s">
        <v>5859</v>
      </c>
      <c r="C575" s="9" t="s">
        <v>5619</v>
      </c>
      <c r="D575" s="9" t="s">
        <v>6036</v>
      </c>
      <c r="E575" s="9">
        <v>9</v>
      </c>
      <c r="F575" s="9" t="s">
        <v>5641</v>
      </c>
      <c r="G575" s="10">
        <v>42995</v>
      </c>
      <c r="H575" s="11">
        <v>42995.445833333331</v>
      </c>
      <c r="I575" s="9" t="b">
        <v>0</v>
      </c>
    </row>
    <row r="576" spans="1:9" x14ac:dyDescent="0.25">
      <c r="A576" s="7" t="s">
        <v>2982</v>
      </c>
      <c r="B576" s="6" t="s">
        <v>5859</v>
      </c>
      <c r="C576" s="6" t="s">
        <v>5619</v>
      </c>
      <c r="D576" s="6" t="s">
        <v>6293</v>
      </c>
      <c r="E576" s="6">
        <v>9</v>
      </c>
      <c r="F576" s="6" t="s">
        <v>5641</v>
      </c>
      <c r="G576" s="7">
        <v>42995</v>
      </c>
      <c r="H576" s="8">
        <v>42995.630555555559</v>
      </c>
      <c r="I576" s="6" t="b">
        <v>0</v>
      </c>
    </row>
    <row r="577" spans="1:9" x14ac:dyDescent="0.25">
      <c r="A577" s="10" t="s">
        <v>2981</v>
      </c>
      <c r="B577" s="9" t="s">
        <v>5859</v>
      </c>
      <c r="C577" s="9" t="s">
        <v>5619</v>
      </c>
      <c r="D577" s="9" t="s">
        <v>6453</v>
      </c>
      <c r="E577" s="9">
        <v>9</v>
      </c>
      <c r="F577" s="9" t="s">
        <v>5641</v>
      </c>
      <c r="G577" s="10">
        <v>42995</v>
      </c>
      <c r="H577" s="11">
        <v>42995.686805555553</v>
      </c>
      <c r="I577" s="9" t="b">
        <v>0</v>
      </c>
    </row>
    <row r="578" spans="1:9" x14ac:dyDescent="0.25">
      <c r="A578" s="7" t="s">
        <v>2980</v>
      </c>
      <c r="B578" s="6" t="s">
        <v>5859</v>
      </c>
      <c r="C578" s="6" t="s">
        <v>5619</v>
      </c>
      <c r="D578" s="6" t="s">
        <v>6454</v>
      </c>
      <c r="E578" s="6">
        <v>9</v>
      </c>
      <c r="F578" s="6" t="s">
        <v>5641</v>
      </c>
      <c r="G578" s="7">
        <v>42995</v>
      </c>
      <c r="H578" s="8">
        <v>42995.856249999997</v>
      </c>
      <c r="I578" s="6" t="b">
        <v>0</v>
      </c>
    </row>
    <row r="579" spans="1:9" x14ac:dyDescent="0.25">
      <c r="A579" s="10" t="s">
        <v>2979</v>
      </c>
      <c r="B579" s="9" t="s">
        <v>5871</v>
      </c>
      <c r="C579" s="9" t="s">
        <v>5619</v>
      </c>
      <c r="D579" s="9" t="s">
        <v>6455</v>
      </c>
      <c r="E579" s="9">
        <v>9</v>
      </c>
      <c r="F579" s="9" t="s">
        <v>5642</v>
      </c>
      <c r="G579" s="10">
        <v>42996</v>
      </c>
      <c r="H579" s="11">
        <v>42996.506944444445</v>
      </c>
      <c r="I579" s="9" t="b">
        <v>0</v>
      </c>
    </row>
    <row r="580" spans="1:9" x14ac:dyDescent="0.25">
      <c r="A580" s="7" t="s">
        <v>2978</v>
      </c>
      <c r="B580" s="6" t="s">
        <v>5871</v>
      </c>
      <c r="C580" s="6" t="s">
        <v>5619</v>
      </c>
      <c r="D580" s="6" t="s">
        <v>6067</v>
      </c>
      <c r="E580" s="6">
        <v>9</v>
      </c>
      <c r="F580" s="6" t="s">
        <v>5642</v>
      </c>
      <c r="G580" s="7">
        <v>42996</v>
      </c>
      <c r="H580" s="8">
        <v>42996.525000000001</v>
      </c>
      <c r="I580" s="6" t="b">
        <v>0</v>
      </c>
    </row>
    <row r="581" spans="1:9" x14ac:dyDescent="0.25">
      <c r="A581" s="10" t="s">
        <v>2977</v>
      </c>
      <c r="B581" s="9" t="s">
        <v>5883</v>
      </c>
      <c r="C581" s="9" t="s">
        <v>5619</v>
      </c>
      <c r="D581" s="9" t="s">
        <v>6456</v>
      </c>
      <c r="E581" s="9">
        <v>9</v>
      </c>
      <c r="F581" s="9" t="s">
        <v>5643</v>
      </c>
      <c r="G581" s="10">
        <v>42997</v>
      </c>
      <c r="H581" s="11">
        <v>42997.39166666667</v>
      </c>
      <c r="I581" s="9" t="b">
        <v>0</v>
      </c>
    </row>
    <row r="582" spans="1:9" x14ac:dyDescent="0.25">
      <c r="A582" s="7" t="s">
        <v>2976</v>
      </c>
      <c r="B582" s="6" t="s">
        <v>5883</v>
      </c>
      <c r="C582" s="6" t="s">
        <v>5619</v>
      </c>
      <c r="D582" s="6" t="s">
        <v>6457</v>
      </c>
      <c r="E582" s="6">
        <v>9</v>
      </c>
      <c r="F582" s="6" t="s">
        <v>5643</v>
      </c>
      <c r="G582" s="7">
        <v>42997</v>
      </c>
      <c r="H582" s="8">
        <v>42997.605555555558</v>
      </c>
      <c r="I582" s="6" t="b">
        <v>0</v>
      </c>
    </row>
    <row r="583" spans="1:9" x14ac:dyDescent="0.25">
      <c r="A583" s="10" t="s">
        <v>2975</v>
      </c>
      <c r="B583" s="9" t="s">
        <v>5883</v>
      </c>
      <c r="C583" s="9" t="s">
        <v>5619</v>
      </c>
      <c r="D583" s="9" t="s">
        <v>6164</v>
      </c>
      <c r="E583" s="9">
        <v>9</v>
      </c>
      <c r="F583" s="9" t="s">
        <v>5643</v>
      </c>
      <c r="G583" s="10">
        <v>42997</v>
      </c>
      <c r="H583" s="11">
        <v>42997.844444444447</v>
      </c>
      <c r="I583" s="9" t="b">
        <v>0</v>
      </c>
    </row>
    <row r="584" spans="1:9" x14ac:dyDescent="0.25">
      <c r="A584" s="7" t="s">
        <v>2974</v>
      </c>
      <c r="B584" s="6" t="s">
        <v>5883</v>
      </c>
      <c r="C584" s="6" t="s">
        <v>5619</v>
      </c>
      <c r="D584" s="6" t="s">
        <v>6458</v>
      </c>
      <c r="E584" s="6">
        <v>9</v>
      </c>
      <c r="F584" s="6" t="s">
        <v>5643</v>
      </c>
      <c r="G584" s="7">
        <v>42997</v>
      </c>
      <c r="H584" s="8">
        <v>42997.976388888892</v>
      </c>
      <c r="I584" s="6" t="b">
        <v>0</v>
      </c>
    </row>
    <row r="585" spans="1:9" x14ac:dyDescent="0.25">
      <c r="A585" s="10" t="s">
        <v>2973</v>
      </c>
      <c r="B585" s="9" t="s">
        <v>5895</v>
      </c>
      <c r="C585" s="9" t="s">
        <v>5619</v>
      </c>
      <c r="D585" s="9" t="s">
        <v>6459</v>
      </c>
      <c r="E585" s="9">
        <v>9</v>
      </c>
      <c r="F585" s="9" t="s">
        <v>5644</v>
      </c>
      <c r="G585" s="10">
        <v>42998</v>
      </c>
      <c r="H585" s="11">
        <v>42998.492361111108</v>
      </c>
      <c r="I585" s="9" t="b">
        <v>0</v>
      </c>
    </row>
    <row r="586" spans="1:9" x14ac:dyDescent="0.25">
      <c r="A586" s="7" t="s">
        <v>2972</v>
      </c>
      <c r="B586" s="6" t="s">
        <v>5907</v>
      </c>
      <c r="C586" s="6" t="s">
        <v>5619</v>
      </c>
      <c r="D586" s="6" t="s">
        <v>6460</v>
      </c>
      <c r="E586" s="6">
        <v>9</v>
      </c>
      <c r="F586" s="6" t="s">
        <v>5645</v>
      </c>
      <c r="G586" s="7">
        <v>42999</v>
      </c>
      <c r="H586" s="8">
        <v>42999.398611111108</v>
      </c>
      <c r="I586" s="6" t="b">
        <v>0</v>
      </c>
    </row>
    <row r="587" spans="1:9" x14ac:dyDescent="0.25">
      <c r="A587" s="10" t="s">
        <v>2971</v>
      </c>
      <c r="B587" s="9" t="s">
        <v>5907</v>
      </c>
      <c r="C587" s="9" t="s">
        <v>5619</v>
      </c>
      <c r="D587" s="9" t="s">
        <v>6309</v>
      </c>
      <c r="E587" s="9">
        <v>9</v>
      </c>
      <c r="F587" s="9" t="s">
        <v>5645</v>
      </c>
      <c r="G587" s="10">
        <v>42999</v>
      </c>
      <c r="H587" s="11">
        <v>42999.602083333331</v>
      </c>
      <c r="I587" s="9" t="b">
        <v>0</v>
      </c>
    </row>
    <row r="588" spans="1:9" x14ac:dyDescent="0.25">
      <c r="A588" s="7" t="s">
        <v>2970</v>
      </c>
      <c r="B588" s="6" t="s">
        <v>5919</v>
      </c>
      <c r="C588" s="6" t="s">
        <v>5619</v>
      </c>
      <c r="D588" s="6" t="s">
        <v>6173</v>
      </c>
      <c r="E588" s="6">
        <v>9</v>
      </c>
      <c r="F588" s="6" t="s">
        <v>5646</v>
      </c>
      <c r="G588" s="7">
        <v>43000</v>
      </c>
      <c r="H588" s="8">
        <v>43000.480555555558</v>
      </c>
      <c r="I588" s="6" t="b">
        <v>0</v>
      </c>
    </row>
    <row r="589" spans="1:9" x14ac:dyDescent="0.25">
      <c r="A589" s="10" t="s">
        <v>2969</v>
      </c>
      <c r="B589" s="9" t="s">
        <v>5931</v>
      </c>
      <c r="C589" s="9" t="s">
        <v>5619</v>
      </c>
      <c r="D589" s="9" t="s">
        <v>6461</v>
      </c>
      <c r="E589" s="9">
        <v>9</v>
      </c>
      <c r="F589" s="9" t="s">
        <v>5647</v>
      </c>
      <c r="G589" s="10">
        <v>43001</v>
      </c>
      <c r="H589" s="11">
        <v>43001.43472222222</v>
      </c>
      <c r="I589" s="9" t="b">
        <v>1</v>
      </c>
    </row>
    <row r="590" spans="1:9" x14ac:dyDescent="0.25">
      <c r="A590" s="7" t="s">
        <v>2968</v>
      </c>
      <c r="B590" s="6" t="s">
        <v>5931</v>
      </c>
      <c r="C590" s="6" t="s">
        <v>5619</v>
      </c>
      <c r="D590" s="6" t="s">
        <v>6462</v>
      </c>
      <c r="E590" s="6">
        <v>9</v>
      </c>
      <c r="F590" s="6" t="s">
        <v>5647</v>
      </c>
      <c r="G590" s="7">
        <v>43001</v>
      </c>
      <c r="H590" s="8">
        <v>43001.435416666667</v>
      </c>
      <c r="I590" s="6" t="b">
        <v>1</v>
      </c>
    </row>
    <row r="591" spans="1:9" x14ac:dyDescent="0.25">
      <c r="A591" s="10" t="s">
        <v>2967</v>
      </c>
      <c r="B591" s="9" t="s">
        <v>5967</v>
      </c>
      <c r="C591" s="9" t="s">
        <v>5619</v>
      </c>
      <c r="D591" s="9" t="s">
        <v>6114</v>
      </c>
      <c r="E591" s="9">
        <v>9</v>
      </c>
      <c r="F591" s="9" t="s">
        <v>5650</v>
      </c>
      <c r="G591" s="10">
        <v>43004</v>
      </c>
      <c r="H591" s="11">
        <v>43004.36041666667</v>
      </c>
      <c r="I591" s="9" t="b">
        <v>0</v>
      </c>
    </row>
    <row r="592" spans="1:9" x14ac:dyDescent="0.25">
      <c r="A592" s="7" t="s">
        <v>2966</v>
      </c>
      <c r="B592" s="6" t="s">
        <v>5967</v>
      </c>
      <c r="C592" s="6" t="s">
        <v>5619</v>
      </c>
      <c r="D592" s="6" t="s">
        <v>6104</v>
      </c>
      <c r="E592" s="6">
        <v>9</v>
      </c>
      <c r="F592" s="6" t="s">
        <v>5650</v>
      </c>
      <c r="G592" s="7">
        <v>43004</v>
      </c>
      <c r="H592" s="8">
        <v>43004.486111111109</v>
      </c>
      <c r="I592" s="6" t="b">
        <v>0</v>
      </c>
    </row>
    <row r="593" spans="1:9" x14ac:dyDescent="0.25">
      <c r="A593" s="10" t="s">
        <v>2965</v>
      </c>
      <c r="B593" s="9" t="s">
        <v>5979</v>
      </c>
      <c r="C593" s="9" t="s">
        <v>5619</v>
      </c>
      <c r="D593" s="9" t="s">
        <v>6336</v>
      </c>
      <c r="E593" s="9">
        <v>9</v>
      </c>
      <c r="F593" s="9" t="s">
        <v>5651</v>
      </c>
      <c r="G593" s="10">
        <v>43005</v>
      </c>
      <c r="H593" s="11">
        <v>43005.381249999999</v>
      </c>
      <c r="I593" s="9" t="b">
        <v>0</v>
      </c>
    </row>
    <row r="594" spans="1:9" x14ac:dyDescent="0.25">
      <c r="A594" s="7" t="s">
        <v>2964</v>
      </c>
      <c r="B594" s="6" t="s">
        <v>5979</v>
      </c>
      <c r="C594" s="6" t="s">
        <v>5619</v>
      </c>
      <c r="D594" s="6" t="s">
        <v>6281</v>
      </c>
      <c r="E594" s="6">
        <v>9</v>
      </c>
      <c r="F594" s="6" t="s">
        <v>5651</v>
      </c>
      <c r="G594" s="7">
        <v>43005</v>
      </c>
      <c r="H594" s="8">
        <v>43005.462500000001</v>
      </c>
      <c r="I594" s="6" t="b">
        <v>1</v>
      </c>
    </row>
    <row r="595" spans="1:9" x14ac:dyDescent="0.25">
      <c r="A595" s="10" t="s">
        <v>2963</v>
      </c>
      <c r="B595" s="9" t="s">
        <v>5979</v>
      </c>
      <c r="C595" s="9" t="s">
        <v>5619</v>
      </c>
      <c r="D595" s="9" t="s">
        <v>6141</v>
      </c>
      <c r="E595" s="9">
        <v>9</v>
      </c>
      <c r="F595" s="9" t="s">
        <v>5651</v>
      </c>
      <c r="G595" s="10">
        <v>43005</v>
      </c>
      <c r="H595" s="11">
        <v>43005.463194444441</v>
      </c>
      <c r="I595" s="9" t="b">
        <v>1</v>
      </c>
    </row>
    <row r="596" spans="1:9" x14ac:dyDescent="0.25">
      <c r="A596" s="7" t="s">
        <v>2962</v>
      </c>
      <c r="B596" s="6" t="s">
        <v>5979</v>
      </c>
      <c r="C596" s="6" t="s">
        <v>5619</v>
      </c>
      <c r="D596" s="6" t="s">
        <v>6463</v>
      </c>
      <c r="E596" s="6">
        <v>9</v>
      </c>
      <c r="F596" s="6" t="s">
        <v>5651</v>
      </c>
      <c r="G596" s="7">
        <v>43005</v>
      </c>
      <c r="H596" s="8">
        <v>43005.681250000001</v>
      </c>
      <c r="I596" s="6" t="b">
        <v>0</v>
      </c>
    </row>
    <row r="597" spans="1:9" x14ac:dyDescent="0.25">
      <c r="A597" s="10" t="s">
        <v>2961</v>
      </c>
      <c r="B597" s="9" t="s">
        <v>5991</v>
      </c>
      <c r="C597" s="9" t="s">
        <v>5619</v>
      </c>
      <c r="D597" s="9" t="s">
        <v>6464</v>
      </c>
      <c r="E597" s="9">
        <v>9</v>
      </c>
      <c r="F597" s="9" t="s">
        <v>5652</v>
      </c>
      <c r="G597" s="10">
        <v>43006</v>
      </c>
      <c r="H597" s="11">
        <v>43006.511111111111</v>
      </c>
      <c r="I597" s="9" t="b">
        <v>0</v>
      </c>
    </row>
    <row r="598" spans="1:9" x14ac:dyDescent="0.25">
      <c r="A598" s="7" t="s">
        <v>2960</v>
      </c>
      <c r="B598" s="6" t="s">
        <v>5991</v>
      </c>
      <c r="C598" s="6" t="s">
        <v>5619</v>
      </c>
      <c r="D598" s="6" t="s">
        <v>6322</v>
      </c>
      <c r="E598" s="6">
        <v>9</v>
      </c>
      <c r="F598" s="6" t="s">
        <v>5652</v>
      </c>
      <c r="G598" s="7">
        <v>43006</v>
      </c>
      <c r="H598" s="8">
        <v>43006.968055555553</v>
      </c>
      <c r="I598" s="6" t="b">
        <v>0</v>
      </c>
    </row>
    <row r="599" spans="1:9" x14ac:dyDescent="0.25">
      <c r="A599" s="10" t="s">
        <v>2959</v>
      </c>
      <c r="B599" s="9" t="s">
        <v>6003</v>
      </c>
      <c r="C599" s="9" t="s">
        <v>5619</v>
      </c>
      <c r="D599" s="9" t="s">
        <v>6465</v>
      </c>
      <c r="E599" s="9">
        <v>9</v>
      </c>
      <c r="F599" s="9" t="s">
        <v>5653</v>
      </c>
      <c r="G599" s="10">
        <v>43007</v>
      </c>
      <c r="H599" s="11">
        <v>43007.918749999997</v>
      </c>
      <c r="I599" s="9" t="b">
        <v>0</v>
      </c>
    </row>
    <row r="600" spans="1:9" x14ac:dyDescent="0.25">
      <c r="A600" s="7" t="s">
        <v>2958</v>
      </c>
      <c r="B600" s="6" t="s">
        <v>6014</v>
      </c>
      <c r="C600" s="6" t="s">
        <v>5619</v>
      </c>
      <c r="D600" s="6" t="s">
        <v>6466</v>
      </c>
      <c r="E600" s="6">
        <v>9</v>
      </c>
      <c r="F600" s="6" t="s">
        <v>5654</v>
      </c>
      <c r="G600" s="7">
        <v>43008</v>
      </c>
      <c r="H600" s="8">
        <v>43008.575694444444</v>
      </c>
      <c r="I600" s="6" t="b">
        <v>0</v>
      </c>
    </row>
    <row r="601" spans="1:9" x14ac:dyDescent="0.25">
      <c r="A601" s="10" t="s">
        <v>2957</v>
      </c>
      <c r="B601" s="9" t="s">
        <v>6014</v>
      </c>
      <c r="C601" s="9" t="s">
        <v>5619</v>
      </c>
      <c r="D601" s="9" t="s">
        <v>6467</v>
      </c>
      <c r="E601" s="9">
        <v>9</v>
      </c>
      <c r="F601" s="9" t="s">
        <v>5654</v>
      </c>
      <c r="G601" s="10">
        <v>43008</v>
      </c>
      <c r="H601" s="11">
        <v>43008.668749999997</v>
      </c>
      <c r="I601" s="9" t="b">
        <v>0</v>
      </c>
    </row>
    <row r="602" spans="1:9" x14ac:dyDescent="0.25">
      <c r="A602" s="7" t="s">
        <v>2956</v>
      </c>
      <c r="B602" s="6" t="s">
        <v>6014</v>
      </c>
      <c r="C602" s="6" t="s">
        <v>5619</v>
      </c>
      <c r="D602" s="6" t="s">
        <v>6062</v>
      </c>
      <c r="E602" s="6">
        <v>9</v>
      </c>
      <c r="F602" s="6" t="s">
        <v>5654</v>
      </c>
      <c r="G602" s="7">
        <v>43008</v>
      </c>
      <c r="H602" s="8">
        <v>43008.749305555553</v>
      </c>
      <c r="I602" s="6" t="b">
        <v>0</v>
      </c>
    </row>
    <row r="603" spans="1:9" x14ac:dyDescent="0.25">
      <c r="A603" s="10" t="s">
        <v>2955</v>
      </c>
      <c r="B603" s="9" t="s">
        <v>6014</v>
      </c>
      <c r="C603" s="9" t="s">
        <v>5619</v>
      </c>
      <c r="D603" s="9" t="s">
        <v>6468</v>
      </c>
      <c r="E603" s="9">
        <v>9</v>
      </c>
      <c r="F603" s="9" t="s">
        <v>5654</v>
      </c>
      <c r="G603" s="10">
        <v>43008</v>
      </c>
      <c r="H603" s="11">
        <v>43008.872916666667</v>
      </c>
      <c r="I603" s="9" t="b">
        <v>0</v>
      </c>
    </row>
    <row r="604" spans="1:9" x14ac:dyDescent="0.25">
      <c r="A604" s="7" t="s">
        <v>2954</v>
      </c>
      <c r="B604" s="6" t="s">
        <v>6014</v>
      </c>
      <c r="C604" s="6" t="s">
        <v>5619</v>
      </c>
      <c r="D604" s="6" t="s">
        <v>6235</v>
      </c>
      <c r="E604" s="6">
        <v>9</v>
      </c>
      <c r="F604" s="6" t="s">
        <v>5654</v>
      </c>
      <c r="G604" s="7">
        <v>43008</v>
      </c>
      <c r="H604" s="8">
        <v>43008.883333333331</v>
      </c>
      <c r="I604" s="6" t="b">
        <v>0</v>
      </c>
    </row>
    <row r="605" spans="1:9" x14ac:dyDescent="0.25">
      <c r="A605" s="10" t="s">
        <v>2953</v>
      </c>
      <c r="B605" s="9" t="s">
        <v>5666</v>
      </c>
      <c r="C605" s="9" t="s">
        <v>5619</v>
      </c>
      <c r="D605" s="9" t="s">
        <v>6469</v>
      </c>
      <c r="E605" s="9">
        <v>10</v>
      </c>
      <c r="F605" s="9" t="s">
        <v>5625</v>
      </c>
      <c r="G605" s="10">
        <v>43009</v>
      </c>
      <c r="H605" s="11">
        <v>43009.884027777778</v>
      </c>
      <c r="I605" s="9" t="b">
        <v>0</v>
      </c>
    </row>
    <row r="606" spans="1:9" x14ac:dyDescent="0.25">
      <c r="A606" s="7" t="s">
        <v>2952</v>
      </c>
      <c r="B606" s="6" t="s">
        <v>5678</v>
      </c>
      <c r="C606" s="6" t="s">
        <v>5619</v>
      </c>
      <c r="D606" s="6" t="s">
        <v>6470</v>
      </c>
      <c r="E606" s="6">
        <v>10</v>
      </c>
      <c r="F606" s="6" t="s">
        <v>5626</v>
      </c>
      <c r="G606" s="7">
        <v>43010</v>
      </c>
      <c r="H606" s="8">
        <v>43010.380555555559</v>
      </c>
      <c r="I606" s="6" t="b">
        <v>0</v>
      </c>
    </row>
    <row r="607" spans="1:9" x14ac:dyDescent="0.25">
      <c r="A607" s="10" t="s">
        <v>2951</v>
      </c>
      <c r="B607" s="9" t="s">
        <v>5678</v>
      </c>
      <c r="C607" s="9" t="s">
        <v>5619</v>
      </c>
      <c r="D607" s="9" t="s">
        <v>6471</v>
      </c>
      <c r="E607" s="9">
        <v>10</v>
      </c>
      <c r="F607" s="9" t="s">
        <v>5626</v>
      </c>
      <c r="G607" s="10">
        <v>43010</v>
      </c>
      <c r="H607" s="11">
        <v>43010.533333333333</v>
      </c>
      <c r="I607" s="9" t="b">
        <v>0</v>
      </c>
    </row>
    <row r="608" spans="1:9" x14ac:dyDescent="0.25">
      <c r="A608" s="7" t="s">
        <v>2950</v>
      </c>
      <c r="B608" s="6" t="s">
        <v>5678</v>
      </c>
      <c r="C608" s="6" t="s">
        <v>5619</v>
      </c>
      <c r="D608" s="6" t="s">
        <v>6472</v>
      </c>
      <c r="E608" s="6">
        <v>10</v>
      </c>
      <c r="F608" s="6" t="s">
        <v>5626</v>
      </c>
      <c r="G608" s="7">
        <v>43010</v>
      </c>
      <c r="H608" s="8">
        <v>43010.636111111111</v>
      </c>
      <c r="I608" s="6" t="b">
        <v>0</v>
      </c>
    </row>
    <row r="609" spans="1:9" x14ac:dyDescent="0.25">
      <c r="A609" s="10" t="s">
        <v>2949</v>
      </c>
      <c r="B609" s="9" t="s">
        <v>5690</v>
      </c>
      <c r="C609" s="9" t="s">
        <v>5619</v>
      </c>
      <c r="D609" s="9" t="s">
        <v>6336</v>
      </c>
      <c r="E609" s="9">
        <v>10</v>
      </c>
      <c r="F609" s="9" t="s">
        <v>5627</v>
      </c>
      <c r="G609" s="10">
        <v>43011</v>
      </c>
      <c r="H609" s="11">
        <v>43011.381249999999</v>
      </c>
      <c r="I609" s="9" t="b">
        <v>1</v>
      </c>
    </row>
    <row r="610" spans="1:9" x14ac:dyDescent="0.25">
      <c r="A610" s="7" t="s">
        <v>2948</v>
      </c>
      <c r="B610" s="6" t="s">
        <v>5690</v>
      </c>
      <c r="C610" s="6" t="s">
        <v>5619</v>
      </c>
      <c r="D610" s="6" t="s">
        <v>6416</v>
      </c>
      <c r="E610" s="6">
        <v>10</v>
      </c>
      <c r="F610" s="6" t="s">
        <v>5627</v>
      </c>
      <c r="G610" s="7">
        <v>43011</v>
      </c>
      <c r="H610" s="8">
        <v>43011.381944444445</v>
      </c>
      <c r="I610" s="6" t="b">
        <v>1</v>
      </c>
    </row>
    <row r="611" spans="1:9" x14ac:dyDescent="0.25">
      <c r="A611" s="10" t="s">
        <v>2947</v>
      </c>
      <c r="B611" s="9" t="s">
        <v>5690</v>
      </c>
      <c r="C611" s="9" t="s">
        <v>5619</v>
      </c>
      <c r="D611" s="9" t="s">
        <v>6473</v>
      </c>
      <c r="E611" s="9">
        <v>10</v>
      </c>
      <c r="F611" s="9" t="s">
        <v>5627</v>
      </c>
      <c r="G611" s="10">
        <v>43011</v>
      </c>
      <c r="H611" s="11">
        <v>43011.647222222222</v>
      </c>
      <c r="I611" s="9" t="b">
        <v>0</v>
      </c>
    </row>
    <row r="612" spans="1:9" x14ac:dyDescent="0.25">
      <c r="A612" s="7" t="s">
        <v>2946</v>
      </c>
      <c r="B612" s="6" t="s">
        <v>5690</v>
      </c>
      <c r="C612" s="6" t="s">
        <v>5619</v>
      </c>
      <c r="D612" s="6" t="s">
        <v>6474</v>
      </c>
      <c r="E612" s="6">
        <v>10</v>
      </c>
      <c r="F612" s="6" t="s">
        <v>5627</v>
      </c>
      <c r="G612" s="7">
        <v>43011</v>
      </c>
      <c r="H612" s="8">
        <v>43011.859027777777</v>
      </c>
      <c r="I612" s="6" t="b">
        <v>1</v>
      </c>
    </row>
    <row r="613" spans="1:9" x14ac:dyDescent="0.25">
      <c r="A613" s="10" t="s">
        <v>2945</v>
      </c>
      <c r="B613" s="9" t="s">
        <v>5690</v>
      </c>
      <c r="C613" s="9" t="s">
        <v>5619</v>
      </c>
      <c r="D613" s="9" t="s">
        <v>6475</v>
      </c>
      <c r="E613" s="9">
        <v>10</v>
      </c>
      <c r="F613" s="9" t="s">
        <v>5627</v>
      </c>
      <c r="G613" s="10">
        <v>43011</v>
      </c>
      <c r="H613" s="11">
        <v>43011.859722222223</v>
      </c>
      <c r="I613" s="9" t="b">
        <v>1</v>
      </c>
    </row>
    <row r="614" spans="1:9" x14ac:dyDescent="0.25">
      <c r="A614" s="7" t="s">
        <v>2944</v>
      </c>
      <c r="B614" s="6" t="s">
        <v>5702</v>
      </c>
      <c r="C614" s="6" t="s">
        <v>5619</v>
      </c>
      <c r="D614" s="6" t="s">
        <v>6092</v>
      </c>
      <c r="E614" s="6">
        <v>10</v>
      </c>
      <c r="F614" s="6" t="s">
        <v>5628</v>
      </c>
      <c r="G614" s="7">
        <v>43012</v>
      </c>
      <c r="H614" s="8">
        <v>43012.369444444441</v>
      </c>
      <c r="I614" s="6" t="b">
        <v>1</v>
      </c>
    </row>
    <row r="615" spans="1:9" x14ac:dyDescent="0.25">
      <c r="A615" s="10" t="s">
        <v>2943</v>
      </c>
      <c r="B615" s="9" t="s">
        <v>5702</v>
      </c>
      <c r="C615" s="9" t="s">
        <v>5619</v>
      </c>
      <c r="D615" s="9" t="s">
        <v>6476</v>
      </c>
      <c r="E615" s="9">
        <v>10</v>
      </c>
      <c r="F615" s="9" t="s">
        <v>5628</v>
      </c>
      <c r="G615" s="10">
        <v>43012</v>
      </c>
      <c r="H615" s="11">
        <v>43012.37222222222</v>
      </c>
      <c r="I615" s="9" t="b">
        <v>1</v>
      </c>
    </row>
    <row r="616" spans="1:9" x14ac:dyDescent="0.25">
      <c r="A616" s="7" t="s">
        <v>2942</v>
      </c>
      <c r="B616" s="6" t="s">
        <v>5702</v>
      </c>
      <c r="C616" s="6" t="s">
        <v>5619</v>
      </c>
      <c r="D616" s="6" t="s">
        <v>6210</v>
      </c>
      <c r="E616" s="6">
        <v>10</v>
      </c>
      <c r="F616" s="6" t="s">
        <v>5628</v>
      </c>
      <c r="G616" s="7">
        <v>43012</v>
      </c>
      <c r="H616" s="8">
        <v>43012.839583333334</v>
      </c>
      <c r="I616" s="6" t="b">
        <v>0</v>
      </c>
    </row>
    <row r="617" spans="1:9" x14ac:dyDescent="0.25">
      <c r="A617" s="10" t="s">
        <v>2941</v>
      </c>
      <c r="B617" s="9" t="s">
        <v>5714</v>
      </c>
      <c r="C617" s="9" t="s">
        <v>5619</v>
      </c>
      <c r="D617" s="9" t="s">
        <v>6439</v>
      </c>
      <c r="E617" s="9">
        <v>10</v>
      </c>
      <c r="F617" s="9" t="s">
        <v>5629</v>
      </c>
      <c r="G617" s="10">
        <v>43013</v>
      </c>
      <c r="H617" s="11">
        <v>43013.371527777781</v>
      </c>
      <c r="I617" s="9" t="b">
        <v>0</v>
      </c>
    </row>
    <row r="618" spans="1:9" x14ac:dyDescent="0.25">
      <c r="A618" s="7" t="s">
        <v>2940</v>
      </c>
      <c r="B618" s="6" t="s">
        <v>5714</v>
      </c>
      <c r="C618" s="6" t="s">
        <v>5619</v>
      </c>
      <c r="D618" s="6" t="s">
        <v>6477</v>
      </c>
      <c r="E618" s="6">
        <v>10</v>
      </c>
      <c r="F618" s="6" t="s">
        <v>5629</v>
      </c>
      <c r="G618" s="7">
        <v>43013</v>
      </c>
      <c r="H618" s="8">
        <v>43013.574305555558</v>
      </c>
      <c r="I618" s="6" t="b">
        <v>0</v>
      </c>
    </row>
    <row r="619" spans="1:9" x14ac:dyDescent="0.25">
      <c r="A619" s="10" t="s">
        <v>2939</v>
      </c>
      <c r="B619" s="9" t="s">
        <v>5726</v>
      </c>
      <c r="C619" s="9" t="s">
        <v>5619</v>
      </c>
      <c r="D619" s="9" t="s">
        <v>6320</v>
      </c>
      <c r="E619" s="9">
        <v>10</v>
      </c>
      <c r="F619" s="9" t="s">
        <v>5630</v>
      </c>
      <c r="G619" s="10">
        <v>43014</v>
      </c>
      <c r="H619" s="11">
        <v>43014.382638888892</v>
      </c>
      <c r="I619" s="9" t="b">
        <v>0</v>
      </c>
    </row>
    <row r="620" spans="1:9" x14ac:dyDescent="0.25">
      <c r="A620" s="7" t="s">
        <v>2938</v>
      </c>
      <c r="B620" s="6" t="s">
        <v>5738</v>
      </c>
      <c r="C620" s="6" t="s">
        <v>5619</v>
      </c>
      <c r="D620" s="6" t="s">
        <v>6218</v>
      </c>
      <c r="E620" s="6">
        <v>10</v>
      </c>
      <c r="F620" s="6" t="s">
        <v>5631</v>
      </c>
      <c r="G620" s="7">
        <v>43015</v>
      </c>
      <c r="H620" s="8">
        <v>43015.315972222219</v>
      </c>
      <c r="I620" s="6" t="b">
        <v>0</v>
      </c>
    </row>
    <row r="621" spans="1:9" x14ac:dyDescent="0.25">
      <c r="A621" s="10" t="s">
        <v>2937</v>
      </c>
      <c r="B621" s="9" t="s">
        <v>5738</v>
      </c>
      <c r="C621" s="9" t="s">
        <v>5619</v>
      </c>
      <c r="D621" s="9" t="s">
        <v>6077</v>
      </c>
      <c r="E621" s="9">
        <v>10</v>
      </c>
      <c r="F621" s="9" t="s">
        <v>5631</v>
      </c>
      <c r="G621" s="10">
        <v>43015</v>
      </c>
      <c r="H621" s="11">
        <v>43015.406944444447</v>
      </c>
      <c r="I621" s="9" t="b">
        <v>0</v>
      </c>
    </row>
    <row r="622" spans="1:9" x14ac:dyDescent="0.25">
      <c r="A622" s="7" t="s">
        <v>2916</v>
      </c>
      <c r="B622" s="6" t="s">
        <v>5738</v>
      </c>
      <c r="C622" s="6" t="s">
        <v>5619</v>
      </c>
      <c r="D622" s="6" t="s">
        <v>6319</v>
      </c>
      <c r="E622" s="6">
        <v>10</v>
      </c>
      <c r="F622" s="6" t="s">
        <v>5631</v>
      </c>
      <c r="G622" s="7">
        <v>43015</v>
      </c>
      <c r="H622" s="8">
        <v>43015.691666666666</v>
      </c>
      <c r="I622" s="6" t="b">
        <v>0</v>
      </c>
    </row>
    <row r="623" spans="1:9" x14ac:dyDescent="0.25">
      <c r="A623" s="10" t="s">
        <v>2914</v>
      </c>
      <c r="B623" s="9" t="s">
        <v>5738</v>
      </c>
      <c r="C623" s="9" t="s">
        <v>5619</v>
      </c>
      <c r="D623" s="9" t="s">
        <v>6478</v>
      </c>
      <c r="E623" s="9">
        <v>10</v>
      </c>
      <c r="F623" s="9" t="s">
        <v>5631</v>
      </c>
      <c r="G623" s="10">
        <v>43015</v>
      </c>
      <c r="H623" s="11">
        <v>43015.798611111109</v>
      </c>
      <c r="I623" s="9" t="b">
        <v>0</v>
      </c>
    </row>
    <row r="624" spans="1:9" x14ac:dyDescent="0.25">
      <c r="A624" s="7" t="s">
        <v>2915</v>
      </c>
      <c r="B624" s="6" t="s">
        <v>5738</v>
      </c>
      <c r="C624" s="6" t="s">
        <v>5619</v>
      </c>
      <c r="D624" s="6" t="s">
        <v>6479</v>
      </c>
      <c r="E624" s="6">
        <v>10</v>
      </c>
      <c r="F624" s="6" t="s">
        <v>5631</v>
      </c>
      <c r="G624" s="7">
        <v>43015</v>
      </c>
      <c r="H624" s="8">
        <v>43015.807638888888</v>
      </c>
      <c r="I624" s="6" t="b">
        <v>0</v>
      </c>
    </row>
    <row r="625" spans="1:9" x14ac:dyDescent="0.25">
      <c r="A625" s="10" t="s">
        <v>2913</v>
      </c>
      <c r="B625" s="9" t="s">
        <v>5750</v>
      </c>
      <c r="C625" s="9" t="s">
        <v>5619</v>
      </c>
      <c r="D625" s="9" t="s">
        <v>6129</v>
      </c>
      <c r="E625" s="9">
        <v>10</v>
      </c>
      <c r="F625" s="9" t="s">
        <v>5632</v>
      </c>
      <c r="G625" s="10">
        <v>43016</v>
      </c>
      <c r="H625" s="11">
        <v>43016.351388888892</v>
      </c>
      <c r="I625" s="9" t="b">
        <v>1</v>
      </c>
    </row>
    <row r="626" spans="1:9" x14ac:dyDescent="0.25">
      <c r="A626" s="7" t="s">
        <v>2912</v>
      </c>
      <c r="B626" s="6" t="s">
        <v>5750</v>
      </c>
      <c r="C626" s="6" t="s">
        <v>5619</v>
      </c>
      <c r="D626" s="6" t="s">
        <v>6480</v>
      </c>
      <c r="E626" s="6">
        <v>10</v>
      </c>
      <c r="F626" s="6" t="s">
        <v>5632</v>
      </c>
      <c r="G626" s="7">
        <v>43016</v>
      </c>
      <c r="H626" s="8">
        <v>43016.352083333331</v>
      </c>
      <c r="I626" s="6" t="b">
        <v>1</v>
      </c>
    </row>
    <row r="627" spans="1:9" x14ac:dyDescent="0.25">
      <c r="A627" s="10" t="s">
        <v>2911</v>
      </c>
      <c r="B627" s="9" t="s">
        <v>5750</v>
      </c>
      <c r="C627" s="9" t="s">
        <v>5619</v>
      </c>
      <c r="D627" s="9" t="s">
        <v>6235</v>
      </c>
      <c r="E627" s="9">
        <v>10</v>
      </c>
      <c r="F627" s="9" t="s">
        <v>5632</v>
      </c>
      <c r="G627" s="10">
        <v>43016</v>
      </c>
      <c r="H627" s="11">
        <v>43016.883333333331</v>
      </c>
      <c r="I627" s="9" t="b">
        <v>0</v>
      </c>
    </row>
    <row r="628" spans="1:9" x14ac:dyDescent="0.25">
      <c r="A628" s="7" t="s">
        <v>2910</v>
      </c>
      <c r="B628" s="6" t="s">
        <v>5762</v>
      </c>
      <c r="C628" s="6" t="s">
        <v>5619</v>
      </c>
      <c r="D628" s="6" t="s">
        <v>6481</v>
      </c>
      <c r="E628" s="6">
        <v>10</v>
      </c>
      <c r="F628" s="6" t="s">
        <v>5633</v>
      </c>
      <c r="G628" s="7">
        <v>43017</v>
      </c>
      <c r="H628" s="8">
        <v>43017.638194444444</v>
      </c>
      <c r="I628" s="6" t="b">
        <v>0</v>
      </c>
    </row>
    <row r="629" spans="1:9" x14ac:dyDescent="0.25">
      <c r="A629" s="10" t="s">
        <v>2909</v>
      </c>
      <c r="B629" s="9" t="s">
        <v>5762</v>
      </c>
      <c r="C629" s="9" t="s">
        <v>5619</v>
      </c>
      <c r="D629" s="9" t="s">
        <v>6482</v>
      </c>
      <c r="E629" s="9">
        <v>10</v>
      </c>
      <c r="F629" s="9" t="s">
        <v>5633</v>
      </c>
      <c r="G629" s="10">
        <v>43017</v>
      </c>
      <c r="H629" s="11">
        <v>43017.696527777778</v>
      </c>
      <c r="I629" s="9" t="b">
        <v>0</v>
      </c>
    </row>
    <row r="630" spans="1:9" x14ac:dyDescent="0.25">
      <c r="A630" s="7" t="s">
        <v>2908</v>
      </c>
      <c r="B630" s="6" t="s">
        <v>5774</v>
      </c>
      <c r="C630" s="6" t="s">
        <v>5619</v>
      </c>
      <c r="D630" s="6" t="s">
        <v>6039</v>
      </c>
      <c r="E630" s="6">
        <v>10</v>
      </c>
      <c r="F630" s="6" t="s">
        <v>5634</v>
      </c>
      <c r="G630" s="7">
        <v>43018</v>
      </c>
      <c r="H630" s="8">
        <v>43018.522222222222</v>
      </c>
      <c r="I630" s="6" t="b">
        <v>0</v>
      </c>
    </row>
    <row r="631" spans="1:9" x14ac:dyDescent="0.25">
      <c r="A631" s="10" t="s">
        <v>2907</v>
      </c>
      <c r="B631" s="9" t="s">
        <v>5774</v>
      </c>
      <c r="C631" s="9" t="s">
        <v>5619</v>
      </c>
      <c r="D631" s="9" t="s">
        <v>6061</v>
      </c>
      <c r="E631" s="9">
        <v>10</v>
      </c>
      <c r="F631" s="9" t="s">
        <v>5634</v>
      </c>
      <c r="G631" s="10">
        <v>43018</v>
      </c>
      <c r="H631" s="11">
        <v>43018.727777777778</v>
      </c>
      <c r="I631" s="9" t="b">
        <v>1</v>
      </c>
    </row>
    <row r="632" spans="1:9" x14ac:dyDescent="0.25">
      <c r="A632" s="7" t="s">
        <v>2906</v>
      </c>
      <c r="B632" s="6" t="s">
        <v>5774</v>
      </c>
      <c r="C632" s="6" t="s">
        <v>5619</v>
      </c>
      <c r="D632" s="6" t="s">
        <v>6040</v>
      </c>
      <c r="E632" s="6">
        <v>10</v>
      </c>
      <c r="F632" s="6" t="s">
        <v>5634</v>
      </c>
      <c r="G632" s="7">
        <v>43018</v>
      </c>
      <c r="H632" s="8">
        <v>43018.728472222225</v>
      </c>
      <c r="I632" s="6" t="b">
        <v>1</v>
      </c>
    </row>
    <row r="633" spans="1:9" x14ac:dyDescent="0.25">
      <c r="A633" s="10" t="s">
        <v>2905</v>
      </c>
      <c r="B633" s="9" t="s">
        <v>5774</v>
      </c>
      <c r="C633" s="9" t="s">
        <v>5619</v>
      </c>
      <c r="D633" s="9" t="s">
        <v>6483</v>
      </c>
      <c r="E633" s="9">
        <v>10</v>
      </c>
      <c r="F633" s="9" t="s">
        <v>5634</v>
      </c>
      <c r="G633" s="10">
        <v>43018</v>
      </c>
      <c r="H633" s="11">
        <v>43018.820138888892</v>
      </c>
      <c r="I633" s="9" t="b">
        <v>0</v>
      </c>
    </row>
    <row r="634" spans="1:9" x14ac:dyDescent="0.25">
      <c r="A634" s="7" t="s">
        <v>2904</v>
      </c>
      <c r="B634" s="6" t="s">
        <v>5786</v>
      </c>
      <c r="C634" s="6" t="s">
        <v>5619</v>
      </c>
      <c r="D634" s="6" t="s">
        <v>6118</v>
      </c>
      <c r="E634" s="6">
        <v>10</v>
      </c>
      <c r="F634" s="6" t="s">
        <v>5635</v>
      </c>
      <c r="G634" s="7">
        <v>43019</v>
      </c>
      <c r="H634" s="8">
        <v>43019.606249999997</v>
      </c>
      <c r="I634" s="6" t="b">
        <v>0</v>
      </c>
    </row>
    <row r="635" spans="1:9" x14ac:dyDescent="0.25">
      <c r="A635" s="10" t="s">
        <v>2903</v>
      </c>
      <c r="B635" s="9" t="s">
        <v>5786</v>
      </c>
      <c r="C635" s="9" t="s">
        <v>5619</v>
      </c>
      <c r="D635" s="9" t="s">
        <v>6484</v>
      </c>
      <c r="E635" s="9">
        <v>10</v>
      </c>
      <c r="F635" s="9" t="s">
        <v>5635</v>
      </c>
      <c r="G635" s="10">
        <v>43019</v>
      </c>
      <c r="H635" s="11">
        <v>43019.775694444441</v>
      </c>
      <c r="I635" s="9" t="b">
        <v>0</v>
      </c>
    </row>
    <row r="636" spans="1:9" x14ac:dyDescent="0.25">
      <c r="A636" s="7" t="s">
        <v>2902</v>
      </c>
      <c r="B636" s="6" t="s">
        <v>5786</v>
      </c>
      <c r="C636" s="6" t="s">
        <v>5619</v>
      </c>
      <c r="D636" s="6" t="s">
        <v>6485</v>
      </c>
      <c r="E636" s="6">
        <v>10</v>
      </c>
      <c r="F636" s="6" t="s">
        <v>5635</v>
      </c>
      <c r="G636" s="7">
        <v>43019</v>
      </c>
      <c r="H636" s="8">
        <v>43019.958333333336</v>
      </c>
      <c r="I636" s="6" t="b">
        <v>0</v>
      </c>
    </row>
    <row r="637" spans="1:9" x14ac:dyDescent="0.25">
      <c r="A637" s="10" t="s">
        <v>2901</v>
      </c>
      <c r="B637" s="9" t="s">
        <v>5810</v>
      </c>
      <c r="C637" s="9" t="s">
        <v>5619</v>
      </c>
      <c r="D637" s="9" t="s">
        <v>6486</v>
      </c>
      <c r="E637" s="9">
        <v>10</v>
      </c>
      <c r="F637" s="9" t="s">
        <v>5637</v>
      </c>
      <c r="G637" s="10">
        <v>43021</v>
      </c>
      <c r="H637" s="11">
        <v>43021.771527777775</v>
      </c>
      <c r="I637" s="9" t="b">
        <v>0</v>
      </c>
    </row>
    <row r="638" spans="1:9" x14ac:dyDescent="0.25">
      <c r="A638" s="7" t="s">
        <v>2900</v>
      </c>
      <c r="B638" s="6" t="s">
        <v>5834</v>
      </c>
      <c r="C638" s="6" t="s">
        <v>5619</v>
      </c>
      <c r="D638" s="6" t="s">
        <v>6487</v>
      </c>
      <c r="E638" s="6">
        <v>10</v>
      </c>
      <c r="F638" s="6" t="s">
        <v>5639</v>
      </c>
      <c r="G638" s="7">
        <v>43023</v>
      </c>
      <c r="H638" s="8">
        <v>43023.621527777781</v>
      </c>
      <c r="I638" s="6" t="b">
        <v>0</v>
      </c>
    </row>
    <row r="639" spans="1:9" x14ac:dyDescent="0.25">
      <c r="A639" s="10" t="s">
        <v>2899</v>
      </c>
      <c r="B639" s="9" t="s">
        <v>5846</v>
      </c>
      <c r="C639" s="9" t="s">
        <v>5619</v>
      </c>
      <c r="D639" s="9" t="s">
        <v>6488</v>
      </c>
      <c r="E639" s="9">
        <v>10</v>
      </c>
      <c r="F639" s="9" t="s">
        <v>5640</v>
      </c>
      <c r="G639" s="10">
        <v>43024</v>
      </c>
      <c r="H639" s="11">
        <v>43024.477777777778</v>
      </c>
      <c r="I639" s="9" t="b">
        <v>0</v>
      </c>
    </row>
    <row r="640" spans="1:9" x14ac:dyDescent="0.25">
      <c r="A640" s="7" t="s">
        <v>2898</v>
      </c>
      <c r="B640" s="6" t="s">
        <v>5846</v>
      </c>
      <c r="C640" s="6" t="s">
        <v>5619</v>
      </c>
      <c r="D640" s="6" t="s">
        <v>6489</v>
      </c>
      <c r="E640" s="6">
        <v>10</v>
      </c>
      <c r="F640" s="6" t="s">
        <v>5640</v>
      </c>
      <c r="G640" s="7">
        <v>43024</v>
      </c>
      <c r="H640" s="8">
        <v>43024.87777777778</v>
      </c>
      <c r="I640" s="6" t="b">
        <v>0</v>
      </c>
    </row>
    <row r="641" spans="1:9" x14ac:dyDescent="0.25">
      <c r="A641" s="10" t="s">
        <v>2897</v>
      </c>
      <c r="B641" s="9" t="s">
        <v>5858</v>
      </c>
      <c r="C641" s="9" t="s">
        <v>5619</v>
      </c>
      <c r="D641" s="9" t="s">
        <v>6099</v>
      </c>
      <c r="E641" s="9">
        <v>10</v>
      </c>
      <c r="F641" s="9" t="s">
        <v>5641</v>
      </c>
      <c r="G641" s="10">
        <v>43025</v>
      </c>
      <c r="H641" s="11">
        <v>43025.337500000001</v>
      </c>
      <c r="I641" s="9" t="b">
        <v>0</v>
      </c>
    </row>
    <row r="642" spans="1:9" x14ac:dyDescent="0.25">
      <c r="A642" s="7" t="s">
        <v>2896</v>
      </c>
      <c r="B642" s="6" t="s">
        <v>5870</v>
      </c>
      <c r="C642" s="6" t="s">
        <v>5619</v>
      </c>
      <c r="D642" s="6" t="s">
        <v>6490</v>
      </c>
      <c r="E642" s="6">
        <v>10</v>
      </c>
      <c r="F642" s="6" t="s">
        <v>5642</v>
      </c>
      <c r="G642" s="7">
        <v>43026</v>
      </c>
      <c r="H642" s="8">
        <v>43026.535416666666</v>
      </c>
      <c r="I642" s="6" t="b">
        <v>1</v>
      </c>
    </row>
    <row r="643" spans="1:9" x14ac:dyDescent="0.25">
      <c r="A643" s="10" t="s">
        <v>2895</v>
      </c>
      <c r="B643" s="9" t="s">
        <v>5870</v>
      </c>
      <c r="C643" s="9" t="s">
        <v>5619</v>
      </c>
      <c r="D643" s="9" t="s">
        <v>6297</v>
      </c>
      <c r="E643" s="9">
        <v>10</v>
      </c>
      <c r="F643" s="9" t="s">
        <v>5642</v>
      </c>
      <c r="G643" s="10">
        <v>43026</v>
      </c>
      <c r="H643" s="11">
        <v>43026.536111111112</v>
      </c>
      <c r="I643" s="9" t="b">
        <v>1</v>
      </c>
    </row>
    <row r="644" spans="1:9" x14ac:dyDescent="0.25">
      <c r="A644" s="7" t="s">
        <v>2894</v>
      </c>
      <c r="B644" s="6" t="s">
        <v>5870</v>
      </c>
      <c r="C644" s="6" t="s">
        <v>5619</v>
      </c>
      <c r="D644" s="6" t="s">
        <v>6381</v>
      </c>
      <c r="E644" s="6">
        <v>10</v>
      </c>
      <c r="F644" s="6" t="s">
        <v>5642</v>
      </c>
      <c r="G644" s="7">
        <v>43026</v>
      </c>
      <c r="H644" s="8">
        <v>43026.577777777777</v>
      </c>
      <c r="I644" s="6" t="b">
        <v>0</v>
      </c>
    </row>
    <row r="645" spans="1:9" x14ac:dyDescent="0.25">
      <c r="A645" s="10" t="s">
        <v>2893</v>
      </c>
      <c r="B645" s="9" t="s">
        <v>5882</v>
      </c>
      <c r="C645" s="9" t="s">
        <v>5619</v>
      </c>
      <c r="D645" s="9" t="s">
        <v>6491</v>
      </c>
      <c r="E645" s="9">
        <v>10</v>
      </c>
      <c r="F645" s="9" t="s">
        <v>5643</v>
      </c>
      <c r="G645" s="10">
        <v>43027</v>
      </c>
      <c r="H645" s="11">
        <v>43027.515972222223</v>
      </c>
      <c r="I645" s="9" t="b">
        <v>0</v>
      </c>
    </row>
    <row r="646" spans="1:9" x14ac:dyDescent="0.25">
      <c r="A646" s="7" t="s">
        <v>2892</v>
      </c>
      <c r="B646" s="6" t="s">
        <v>5882</v>
      </c>
      <c r="C646" s="6" t="s">
        <v>5619</v>
      </c>
      <c r="D646" s="6" t="s">
        <v>6492</v>
      </c>
      <c r="E646" s="6">
        <v>10</v>
      </c>
      <c r="F646" s="6" t="s">
        <v>5643</v>
      </c>
      <c r="G646" s="7">
        <v>43027</v>
      </c>
      <c r="H646" s="8">
        <v>43027.638888888891</v>
      </c>
      <c r="I646" s="6" t="b">
        <v>0</v>
      </c>
    </row>
    <row r="647" spans="1:9" x14ac:dyDescent="0.25">
      <c r="A647" s="10" t="s">
        <v>2891</v>
      </c>
      <c r="B647" s="9" t="s">
        <v>5894</v>
      </c>
      <c r="C647" s="9" t="s">
        <v>5619</v>
      </c>
      <c r="D647" s="9" t="s">
        <v>6205</v>
      </c>
      <c r="E647" s="9">
        <v>10</v>
      </c>
      <c r="F647" s="9" t="s">
        <v>5644</v>
      </c>
      <c r="G647" s="10">
        <v>43028</v>
      </c>
      <c r="H647" s="11">
        <v>43028.531944444447</v>
      </c>
      <c r="I647" s="9" t="b">
        <v>0</v>
      </c>
    </row>
    <row r="648" spans="1:9" x14ac:dyDescent="0.25">
      <c r="A648" s="7" t="s">
        <v>2890</v>
      </c>
      <c r="B648" s="6" t="s">
        <v>5894</v>
      </c>
      <c r="C648" s="6" t="s">
        <v>5619</v>
      </c>
      <c r="D648" s="6" t="s">
        <v>6493</v>
      </c>
      <c r="E648" s="6">
        <v>10</v>
      </c>
      <c r="F648" s="6" t="s">
        <v>5644</v>
      </c>
      <c r="G648" s="7">
        <v>43028</v>
      </c>
      <c r="H648" s="8">
        <v>43028.861805555556</v>
      </c>
      <c r="I648" s="6" t="b">
        <v>0</v>
      </c>
    </row>
    <row r="649" spans="1:9" x14ac:dyDescent="0.25">
      <c r="A649" s="10" t="s">
        <v>2889</v>
      </c>
      <c r="B649" s="9" t="s">
        <v>5906</v>
      </c>
      <c r="C649" s="9" t="s">
        <v>5619</v>
      </c>
      <c r="D649" s="9" t="s">
        <v>6494</v>
      </c>
      <c r="E649" s="9">
        <v>10</v>
      </c>
      <c r="F649" s="9" t="s">
        <v>5645</v>
      </c>
      <c r="G649" s="10">
        <v>43029</v>
      </c>
      <c r="H649" s="11">
        <v>43029.566666666666</v>
      </c>
      <c r="I649" s="9" t="b">
        <v>0</v>
      </c>
    </row>
    <row r="650" spans="1:9" x14ac:dyDescent="0.25">
      <c r="A650" s="7" t="s">
        <v>2888</v>
      </c>
      <c r="B650" s="6" t="s">
        <v>5906</v>
      </c>
      <c r="C650" s="6" t="s">
        <v>5619</v>
      </c>
      <c r="D650" s="6" t="s">
        <v>6047</v>
      </c>
      <c r="E650" s="6">
        <v>10</v>
      </c>
      <c r="F650" s="6" t="s">
        <v>5645</v>
      </c>
      <c r="G650" s="7">
        <v>43029</v>
      </c>
      <c r="H650" s="8">
        <v>43029.658333333333</v>
      </c>
      <c r="I650" s="6" t="b">
        <v>0</v>
      </c>
    </row>
    <row r="651" spans="1:9" x14ac:dyDescent="0.25">
      <c r="A651" s="10" t="s">
        <v>2887</v>
      </c>
      <c r="B651" s="9" t="s">
        <v>5906</v>
      </c>
      <c r="C651" s="9" t="s">
        <v>5619</v>
      </c>
      <c r="D651" s="9" t="s">
        <v>6495</v>
      </c>
      <c r="E651" s="9">
        <v>10</v>
      </c>
      <c r="F651" s="9" t="s">
        <v>5645</v>
      </c>
      <c r="G651" s="10">
        <v>43029</v>
      </c>
      <c r="H651" s="11">
        <v>43029.70416666667</v>
      </c>
      <c r="I651" s="9" t="b">
        <v>0</v>
      </c>
    </row>
    <row r="652" spans="1:9" x14ac:dyDescent="0.25">
      <c r="A652" s="7" t="s">
        <v>2886</v>
      </c>
      <c r="B652" s="6" t="s">
        <v>5918</v>
      </c>
      <c r="C652" s="6" t="s">
        <v>5619</v>
      </c>
      <c r="D652" s="6" t="s">
        <v>6495</v>
      </c>
      <c r="E652" s="6">
        <v>10</v>
      </c>
      <c r="F652" s="6" t="s">
        <v>5646</v>
      </c>
      <c r="G652" s="7">
        <v>43030</v>
      </c>
      <c r="H652" s="8">
        <v>43030.70416666667</v>
      </c>
      <c r="I652" s="6" t="b">
        <v>0</v>
      </c>
    </row>
    <row r="653" spans="1:9" x14ac:dyDescent="0.25">
      <c r="A653" s="10" t="s">
        <v>2885</v>
      </c>
      <c r="B653" s="9" t="s">
        <v>5930</v>
      </c>
      <c r="C653" s="9" t="s">
        <v>5619</v>
      </c>
      <c r="D653" s="9" t="s">
        <v>6496</v>
      </c>
      <c r="E653" s="9">
        <v>10</v>
      </c>
      <c r="F653" s="9" t="s">
        <v>5647</v>
      </c>
      <c r="G653" s="10">
        <v>43031</v>
      </c>
      <c r="H653" s="11">
        <v>43031.340277777781</v>
      </c>
      <c r="I653" s="9" t="b">
        <v>0</v>
      </c>
    </row>
    <row r="654" spans="1:9" x14ac:dyDescent="0.25">
      <c r="A654" s="7" t="s">
        <v>2884</v>
      </c>
      <c r="B654" s="6" t="s">
        <v>5930</v>
      </c>
      <c r="C654" s="6" t="s">
        <v>5619</v>
      </c>
      <c r="D654" s="6" t="s">
        <v>6497</v>
      </c>
      <c r="E654" s="6">
        <v>10</v>
      </c>
      <c r="F654" s="6" t="s">
        <v>5647</v>
      </c>
      <c r="G654" s="7">
        <v>43031</v>
      </c>
      <c r="H654" s="8">
        <v>43031.508333333331</v>
      </c>
      <c r="I654" s="6" t="b">
        <v>0</v>
      </c>
    </row>
    <row r="655" spans="1:9" x14ac:dyDescent="0.25">
      <c r="A655" s="10" t="s">
        <v>2883</v>
      </c>
      <c r="B655" s="9" t="s">
        <v>5930</v>
      </c>
      <c r="C655" s="9" t="s">
        <v>5619</v>
      </c>
      <c r="D655" s="9" t="s">
        <v>6498</v>
      </c>
      <c r="E655" s="9">
        <v>10</v>
      </c>
      <c r="F655" s="9" t="s">
        <v>5647</v>
      </c>
      <c r="G655" s="10">
        <v>43031</v>
      </c>
      <c r="H655" s="11">
        <v>43031.85833333333</v>
      </c>
      <c r="I655" s="9" t="b">
        <v>0</v>
      </c>
    </row>
    <row r="656" spans="1:9" x14ac:dyDescent="0.25">
      <c r="A656" s="7" t="s">
        <v>2882</v>
      </c>
      <c r="B656" s="6" t="s">
        <v>5942</v>
      </c>
      <c r="C656" s="6" t="s">
        <v>5619</v>
      </c>
      <c r="D656" s="6" t="s">
        <v>6499</v>
      </c>
      <c r="E656" s="6">
        <v>10</v>
      </c>
      <c r="F656" s="6" t="s">
        <v>5648</v>
      </c>
      <c r="G656" s="7">
        <v>43032</v>
      </c>
      <c r="H656" s="8">
        <v>43032.849305555559</v>
      </c>
      <c r="I656" s="6" t="b">
        <v>1</v>
      </c>
    </row>
    <row r="657" spans="1:9" x14ac:dyDescent="0.25">
      <c r="A657" s="10" t="s">
        <v>2881</v>
      </c>
      <c r="B657" s="9" t="s">
        <v>5942</v>
      </c>
      <c r="C657" s="9" t="s">
        <v>5619</v>
      </c>
      <c r="D657" s="9" t="s">
        <v>6184</v>
      </c>
      <c r="E657" s="9">
        <v>10</v>
      </c>
      <c r="F657" s="9" t="s">
        <v>5648</v>
      </c>
      <c r="G657" s="10">
        <v>43032</v>
      </c>
      <c r="H657" s="11">
        <v>43032.85</v>
      </c>
      <c r="I657" s="9" t="b">
        <v>1</v>
      </c>
    </row>
    <row r="658" spans="1:9" x14ac:dyDescent="0.25">
      <c r="A658" s="7" t="s">
        <v>2880</v>
      </c>
      <c r="B658" s="6" t="s">
        <v>5954</v>
      </c>
      <c r="C658" s="6" t="s">
        <v>5619</v>
      </c>
      <c r="D658" s="6" t="s">
        <v>6148</v>
      </c>
      <c r="E658" s="6">
        <v>10</v>
      </c>
      <c r="F658" s="6" t="s">
        <v>5649</v>
      </c>
      <c r="G658" s="7">
        <v>43033</v>
      </c>
      <c r="H658" s="8">
        <v>43033.723611111112</v>
      </c>
      <c r="I658" s="6" t="b">
        <v>0</v>
      </c>
    </row>
    <row r="659" spans="1:9" x14ac:dyDescent="0.25">
      <c r="A659" s="10" t="s">
        <v>2879</v>
      </c>
      <c r="B659" s="9" t="s">
        <v>5954</v>
      </c>
      <c r="C659" s="9" t="s">
        <v>5619</v>
      </c>
      <c r="D659" s="9" t="s">
        <v>6500</v>
      </c>
      <c r="E659" s="9">
        <v>10</v>
      </c>
      <c r="F659" s="9" t="s">
        <v>5649</v>
      </c>
      <c r="G659" s="10">
        <v>43033</v>
      </c>
      <c r="H659" s="11">
        <v>43033.871527777781</v>
      </c>
      <c r="I659" s="9" t="b">
        <v>0</v>
      </c>
    </row>
    <row r="660" spans="1:9" x14ac:dyDescent="0.25">
      <c r="A660" s="7" t="s">
        <v>2878</v>
      </c>
      <c r="B660" s="6" t="s">
        <v>5966</v>
      </c>
      <c r="C660" s="6" t="s">
        <v>5619</v>
      </c>
      <c r="D660" s="6" t="s">
        <v>6501</v>
      </c>
      <c r="E660" s="6">
        <v>10</v>
      </c>
      <c r="F660" s="6" t="s">
        <v>5650</v>
      </c>
      <c r="G660" s="7">
        <v>43034</v>
      </c>
      <c r="H660" s="8">
        <v>43034.506249999999</v>
      </c>
      <c r="I660" s="6" t="b">
        <v>0</v>
      </c>
    </row>
    <row r="661" spans="1:9" x14ac:dyDescent="0.25">
      <c r="A661" s="10" t="s">
        <v>2877</v>
      </c>
      <c r="B661" s="9" t="s">
        <v>5978</v>
      </c>
      <c r="C661" s="9" t="s">
        <v>5619</v>
      </c>
      <c r="D661" s="9" t="s">
        <v>6502</v>
      </c>
      <c r="E661" s="9">
        <v>10</v>
      </c>
      <c r="F661" s="9" t="s">
        <v>5651</v>
      </c>
      <c r="G661" s="10">
        <v>43035</v>
      </c>
      <c r="H661" s="11">
        <v>43035.529166666667</v>
      </c>
      <c r="I661" s="9" t="b">
        <v>1</v>
      </c>
    </row>
    <row r="662" spans="1:9" x14ac:dyDescent="0.25">
      <c r="A662" s="7" t="s">
        <v>2876</v>
      </c>
      <c r="B662" s="6" t="s">
        <v>5978</v>
      </c>
      <c r="C662" s="6" t="s">
        <v>5619</v>
      </c>
      <c r="D662" s="6" t="s">
        <v>6503</v>
      </c>
      <c r="E662" s="6">
        <v>10</v>
      </c>
      <c r="F662" s="6" t="s">
        <v>5651</v>
      </c>
      <c r="G662" s="7">
        <v>43035</v>
      </c>
      <c r="H662" s="8">
        <v>43035.529861111114</v>
      </c>
      <c r="I662" s="6" t="b">
        <v>1</v>
      </c>
    </row>
    <row r="663" spans="1:9" x14ac:dyDescent="0.25">
      <c r="A663" s="10" t="s">
        <v>2875</v>
      </c>
      <c r="B663" s="9" t="s">
        <v>5978</v>
      </c>
      <c r="C663" s="9" t="s">
        <v>5619</v>
      </c>
      <c r="D663" s="9" t="s">
        <v>6504</v>
      </c>
      <c r="E663" s="9">
        <v>10</v>
      </c>
      <c r="F663" s="9" t="s">
        <v>5651</v>
      </c>
      <c r="G663" s="10">
        <v>43035</v>
      </c>
      <c r="H663" s="11">
        <v>43035.705555555556</v>
      </c>
      <c r="I663" s="9" t="b">
        <v>0</v>
      </c>
    </row>
    <row r="664" spans="1:9" x14ac:dyDescent="0.25">
      <c r="A664" s="7" t="s">
        <v>2874</v>
      </c>
      <c r="B664" s="6" t="s">
        <v>5990</v>
      </c>
      <c r="C664" s="6" t="s">
        <v>5619</v>
      </c>
      <c r="D664" s="6" t="s">
        <v>6203</v>
      </c>
      <c r="E664" s="6">
        <v>10</v>
      </c>
      <c r="F664" s="6" t="s">
        <v>5652</v>
      </c>
      <c r="G664" s="7">
        <v>43036</v>
      </c>
      <c r="H664" s="8">
        <v>43036.538888888892</v>
      </c>
      <c r="I664" s="6" t="b">
        <v>0</v>
      </c>
    </row>
    <row r="665" spans="1:9" x14ac:dyDescent="0.25">
      <c r="A665" s="10" t="s">
        <v>2873</v>
      </c>
      <c r="B665" s="9" t="s">
        <v>6002</v>
      </c>
      <c r="C665" s="9" t="s">
        <v>5619</v>
      </c>
      <c r="D665" s="9" t="s">
        <v>6505</v>
      </c>
      <c r="E665" s="9">
        <v>10</v>
      </c>
      <c r="F665" s="9" t="s">
        <v>5653</v>
      </c>
      <c r="G665" s="10">
        <v>43037</v>
      </c>
      <c r="H665" s="11">
        <v>43037.504861111112</v>
      </c>
      <c r="I665" s="9" t="b">
        <v>0</v>
      </c>
    </row>
    <row r="666" spans="1:9" x14ac:dyDescent="0.25">
      <c r="A666" s="7" t="s">
        <v>2872</v>
      </c>
      <c r="B666" s="6" t="s">
        <v>6002</v>
      </c>
      <c r="C666" s="6" t="s">
        <v>5619</v>
      </c>
      <c r="D666" s="6" t="s">
        <v>6506</v>
      </c>
      <c r="E666" s="6">
        <v>10</v>
      </c>
      <c r="F666" s="6" t="s">
        <v>5653</v>
      </c>
      <c r="G666" s="7">
        <v>43037</v>
      </c>
      <c r="H666" s="8">
        <v>43037.645138888889</v>
      </c>
      <c r="I666" s="6" t="b">
        <v>0</v>
      </c>
    </row>
    <row r="667" spans="1:9" x14ac:dyDescent="0.25">
      <c r="A667" s="10" t="s">
        <v>2871</v>
      </c>
      <c r="B667" s="9" t="s">
        <v>6002</v>
      </c>
      <c r="C667" s="9" t="s">
        <v>5619</v>
      </c>
      <c r="D667" s="9" t="s">
        <v>6507</v>
      </c>
      <c r="E667" s="9">
        <v>10</v>
      </c>
      <c r="F667" s="9" t="s">
        <v>5653</v>
      </c>
      <c r="G667" s="10">
        <v>43037</v>
      </c>
      <c r="H667" s="11">
        <v>43037.719444444447</v>
      </c>
      <c r="I667" s="9" t="b">
        <v>0</v>
      </c>
    </row>
    <row r="668" spans="1:9" x14ac:dyDescent="0.25">
      <c r="A668" s="7" t="s">
        <v>2870</v>
      </c>
      <c r="B668" s="6" t="s">
        <v>6013</v>
      </c>
      <c r="C668" s="6" t="s">
        <v>5619</v>
      </c>
      <c r="D668" s="6" t="s">
        <v>6066</v>
      </c>
      <c r="E668" s="6">
        <v>10</v>
      </c>
      <c r="F668" s="6" t="s">
        <v>5654</v>
      </c>
      <c r="G668" s="7">
        <v>43038</v>
      </c>
      <c r="H668" s="8">
        <v>43038.493750000001</v>
      </c>
      <c r="I668" s="6" t="b">
        <v>0</v>
      </c>
    </row>
    <row r="669" spans="1:9" x14ac:dyDescent="0.25">
      <c r="A669" s="10" t="s">
        <v>2869</v>
      </c>
      <c r="B669" s="9" t="s">
        <v>6013</v>
      </c>
      <c r="C669" s="9" t="s">
        <v>5619</v>
      </c>
      <c r="D669" s="9" t="s">
        <v>6401</v>
      </c>
      <c r="E669" s="9">
        <v>10</v>
      </c>
      <c r="F669" s="9" t="s">
        <v>5654</v>
      </c>
      <c r="G669" s="10">
        <v>43038</v>
      </c>
      <c r="H669" s="11">
        <v>43038.583333333336</v>
      </c>
      <c r="I669" s="9" t="b">
        <v>1</v>
      </c>
    </row>
    <row r="670" spans="1:9" x14ac:dyDescent="0.25">
      <c r="A670" s="7" t="s">
        <v>2868</v>
      </c>
      <c r="B670" s="6" t="s">
        <v>6013</v>
      </c>
      <c r="C670" s="6" t="s">
        <v>5619</v>
      </c>
      <c r="D670" s="6" t="s">
        <v>6029</v>
      </c>
      <c r="E670" s="6">
        <v>10</v>
      </c>
      <c r="F670" s="6" t="s">
        <v>5654</v>
      </c>
      <c r="G670" s="7">
        <v>43038</v>
      </c>
      <c r="H670" s="8">
        <v>43038.584027777775</v>
      </c>
      <c r="I670" s="6" t="b">
        <v>1</v>
      </c>
    </row>
    <row r="671" spans="1:9" x14ac:dyDescent="0.25">
      <c r="A671" s="10" t="s">
        <v>2867</v>
      </c>
      <c r="B671" s="9" t="s">
        <v>6013</v>
      </c>
      <c r="C671" s="9" t="s">
        <v>5619</v>
      </c>
      <c r="D671" s="9" t="s">
        <v>6508</v>
      </c>
      <c r="E671" s="9">
        <v>10</v>
      </c>
      <c r="F671" s="9" t="s">
        <v>5654</v>
      </c>
      <c r="G671" s="10">
        <v>43038</v>
      </c>
      <c r="H671" s="11">
        <v>43038.774305555555</v>
      </c>
      <c r="I671" s="9" t="b">
        <v>0</v>
      </c>
    </row>
    <row r="672" spans="1:9" x14ac:dyDescent="0.25">
      <c r="A672" s="7" t="s">
        <v>2866</v>
      </c>
      <c r="B672" s="6" t="s">
        <v>5665</v>
      </c>
      <c r="C672" s="6" t="s">
        <v>5619</v>
      </c>
      <c r="D672" s="6" t="s">
        <v>6110</v>
      </c>
      <c r="E672" s="6">
        <v>11</v>
      </c>
      <c r="F672" s="6" t="s">
        <v>5625</v>
      </c>
      <c r="G672" s="7">
        <v>43040</v>
      </c>
      <c r="H672" s="8">
        <v>43040.460416666669</v>
      </c>
      <c r="I672" s="6" t="b">
        <v>1</v>
      </c>
    </row>
    <row r="673" spans="1:9" x14ac:dyDescent="0.25">
      <c r="A673" s="10" t="s">
        <v>2865</v>
      </c>
      <c r="B673" s="9" t="s">
        <v>5665</v>
      </c>
      <c r="C673" s="9" t="s">
        <v>5619</v>
      </c>
      <c r="D673" s="9" t="s">
        <v>6242</v>
      </c>
      <c r="E673" s="9">
        <v>11</v>
      </c>
      <c r="F673" s="9" t="s">
        <v>5625</v>
      </c>
      <c r="G673" s="10">
        <v>43040</v>
      </c>
      <c r="H673" s="11">
        <v>43040.461111111108</v>
      </c>
      <c r="I673" s="9" t="b">
        <v>1</v>
      </c>
    </row>
    <row r="674" spans="1:9" x14ac:dyDescent="0.25">
      <c r="A674" s="7" t="s">
        <v>2864</v>
      </c>
      <c r="B674" s="6" t="s">
        <v>5665</v>
      </c>
      <c r="C674" s="6" t="s">
        <v>5619</v>
      </c>
      <c r="D674" s="6" t="s">
        <v>6509</v>
      </c>
      <c r="E674" s="6">
        <v>11</v>
      </c>
      <c r="F674" s="6" t="s">
        <v>5625</v>
      </c>
      <c r="G674" s="7">
        <v>43040</v>
      </c>
      <c r="H674" s="8">
        <v>43040.597916666666</v>
      </c>
      <c r="I674" s="6" t="b">
        <v>1</v>
      </c>
    </row>
    <row r="675" spans="1:9" x14ac:dyDescent="0.25">
      <c r="A675" s="10" t="s">
        <v>2863</v>
      </c>
      <c r="B675" s="9" t="s">
        <v>5665</v>
      </c>
      <c r="C675" s="9" t="s">
        <v>5619</v>
      </c>
      <c r="D675" s="9" t="s">
        <v>6384</v>
      </c>
      <c r="E675" s="9">
        <v>11</v>
      </c>
      <c r="F675" s="9" t="s">
        <v>5625</v>
      </c>
      <c r="G675" s="10">
        <v>43040</v>
      </c>
      <c r="H675" s="11">
        <v>43040.598611111112</v>
      </c>
      <c r="I675" s="9" t="b">
        <v>1</v>
      </c>
    </row>
    <row r="676" spans="1:9" x14ac:dyDescent="0.25">
      <c r="A676" s="7" t="s">
        <v>2862</v>
      </c>
      <c r="B676" s="6" t="s">
        <v>5677</v>
      </c>
      <c r="C676" s="6" t="s">
        <v>5619</v>
      </c>
      <c r="D676" s="6" t="s">
        <v>6510</v>
      </c>
      <c r="E676" s="6">
        <v>11</v>
      </c>
      <c r="F676" s="6" t="s">
        <v>5626</v>
      </c>
      <c r="G676" s="7">
        <v>43041</v>
      </c>
      <c r="H676" s="8">
        <v>43041.612500000003</v>
      </c>
      <c r="I676" s="6" t="b">
        <v>0</v>
      </c>
    </row>
    <row r="677" spans="1:9" x14ac:dyDescent="0.25">
      <c r="A677" s="10" t="s">
        <v>2861</v>
      </c>
      <c r="B677" s="9" t="s">
        <v>5677</v>
      </c>
      <c r="C677" s="9" t="s">
        <v>5619</v>
      </c>
      <c r="D677" s="9" t="s">
        <v>6511</v>
      </c>
      <c r="E677" s="9">
        <v>11</v>
      </c>
      <c r="F677" s="9" t="s">
        <v>5626</v>
      </c>
      <c r="G677" s="10">
        <v>43041</v>
      </c>
      <c r="H677" s="11">
        <v>43041.695138888892</v>
      </c>
      <c r="I677" s="9" t="b">
        <v>0</v>
      </c>
    </row>
    <row r="678" spans="1:9" x14ac:dyDescent="0.25">
      <c r="A678" s="7" t="s">
        <v>2860</v>
      </c>
      <c r="B678" s="6" t="s">
        <v>5689</v>
      </c>
      <c r="C678" s="6" t="s">
        <v>5619</v>
      </c>
      <c r="D678" s="6" t="s">
        <v>6389</v>
      </c>
      <c r="E678" s="6">
        <v>11</v>
      </c>
      <c r="F678" s="6" t="s">
        <v>5627</v>
      </c>
      <c r="G678" s="7">
        <v>43042</v>
      </c>
      <c r="H678" s="8">
        <v>43042.427777777775</v>
      </c>
      <c r="I678" s="6" t="b">
        <v>0</v>
      </c>
    </row>
    <row r="679" spans="1:9" x14ac:dyDescent="0.25">
      <c r="A679" s="10" t="s">
        <v>2859</v>
      </c>
      <c r="B679" s="9" t="s">
        <v>5689</v>
      </c>
      <c r="C679" s="9" t="s">
        <v>5619</v>
      </c>
      <c r="D679" s="9" t="s">
        <v>6417</v>
      </c>
      <c r="E679" s="9">
        <v>11</v>
      </c>
      <c r="F679" s="9" t="s">
        <v>5627</v>
      </c>
      <c r="G679" s="10">
        <v>43042</v>
      </c>
      <c r="H679" s="11">
        <v>43042.537499999999</v>
      </c>
      <c r="I679" s="9" t="b">
        <v>0</v>
      </c>
    </row>
    <row r="680" spans="1:9" x14ac:dyDescent="0.25">
      <c r="A680" s="7" t="s">
        <v>2858</v>
      </c>
      <c r="B680" s="6" t="s">
        <v>5689</v>
      </c>
      <c r="C680" s="6" t="s">
        <v>5619</v>
      </c>
      <c r="D680" s="6" t="s">
        <v>6250</v>
      </c>
      <c r="E680" s="6">
        <v>11</v>
      </c>
      <c r="F680" s="6" t="s">
        <v>5627</v>
      </c>
      <c r="G680" s="7">
        <v>43042</v>
      </c>
      <c r="H680" s="8">
        <v>43042.865972222222</v>
      </c>
      <c r="I680" s="6" t="b">
        <v>0</v>
      </c>
    </row>
    <row r="681" spans="1:9" x14ac:dyDescent="0.25">
      <c r="A681" s="10" t="s">
        <v>2857</v>
      </c>
      <c r="B681" s="9" t="s">
        <v>5701</v>
      </c>
      <c r="C681" s="9" t="s">
        <v>5619</v>
      </c>
      <c r="D681" s="9" t="s">
        <v>6296</v>
      </c>
      <c r="E681" s="9">
        <v>11</v>
      </c>
      <c r="F681" s="9" t="s">
        <v>5628</v>
      </c>
      <c r="G681" s="10">
        <v>43043</v>
      </c>
      <c r="H681" s="11">
        <v>43043.438888888886</v>
      </c>
      <c r="I681" s="9" t="b">
        <v>0</v>
      </c>
    </row>
    <row r="682" spans="1:9" x14ac:dyDescent="0.25">
      <c r="A682" s="7" t="s">
        <v>2856</v>
      </c>
      <c r="B682" s="6" t="s">
        <v>5701</v>
      </c>
      <c r="C682" s="6" t="s">
        <v>5619</v>
      </c>
      <c r="D682" s="6" t="s">
        <v>6308</v>
      </c>
      <c r="E682" s="6">
        <v>11</v>
      </c>
      <c r="F682" s="6" t="s">
        <v>5628</v>
      </c>
      <c r="G682" s="7">
        <v>43043</v>
      </c>
      <c r="H682" s="8">
        <v>43043.511805555558</v>
      </c>
      <c r="I682" s="6" t="b">
        <v>0</v>
      </c>
    </row>
    <row r="683" spans="1:9" x14ac:dyDescent="0.25">
      <c r="A683" s="10" t="s">
        <v>2855</v>
      </c>
      <c r="B683" s="9" t="s">
        <v>5713</v>
      </c>
      <c r="C683" s="9" t="s">
        <v>5619</v>
      </c>
      <c r="D683" s="9" t="s">
        <v>6419</v>
      </c>
      <c r="E683" s="9">
        <v>11</v>
      </c>
      <c r="F683" s="9" t="s">
        <v>5629</v>
      </c>
      <c r="G683" s="10">
        <v>43044</v>
      </c>
      <c r="H683" s="11">
        <v>43044.745138888888</v>
      </c>
      <c r="I683" s="9" t="b">
        <v>0</v>
      </c>
    </row>
    <row r="684" spans="1:9" x14ac:dyDescent="0.25">
      <c r="A684" s="7" t="s">
        <v>2854</v>
      </c>
      <c r="B684" s="6" t="s">
        <v>5713</v>
      </c>
      <c r="C684" s="6" t="s">
        <v>5619</v>
      </c>
      <c r="D684" s="6" t="s">
        <v>6512</v>
      </c>
      <c r="E684" s="6">
        <v>11</v>
      </c>
      <c r="F684" s="6" t="s">
        <v>5629</v>
      </c>
      <c r="G684" s="7">
        <v>43044</v>
      </c>
      <c r="H684" s="8">
        <v>43044.845833333333</v>
      </c>
      <c r="I684" s="6" t="b">
        <v>0</v>
      </c>
    </row>
    <row r="685" spans="1:9" x14ac:dyDescent="0.25">
      <c r="A685" s="10" t="s">
        <v>2853</v>
      </c>
      <c r="B685" s="9" t="s">
        <v>5725</v>
      </c>
      <c r="C685" s="9" t="s">
        <v>5619</v>
      </c>
      <c r="D685" s="9" t="s">
        <v>6244</v>
      </c>
      <c r="E685" s="9">
        <v>11</v>
      </c>
      <c r="F685" s="9" t="s">
        <v>5630</v>
      </c>
      <c r="G685" s="10">
        <v>43045</v>
      </c>
      <c r="H685" s="11">
        <v>43045.341666666667</v>
      </c>
      <c r="I685" s="9" t="b">
        <v>0</v>
      </c>
    </row>
    <row r="686" spans="1:9" x14ac:dyDescent="0.25">
      <c r="A686" s="7" t="s">
        <v>2852</v>
      </c>
      <c r="B686" s="6" t="s">
        <v>5725</v>
      </c>
      <c r="C686" s="6" t="s">
        <v>5619</v>
      </c>
      <c r="D686" s="6" t="s">
        <v>6114</v>
      </c>
      <c r="E686" s="6">
        <v>11</v>
      </c>
      <c r="F686" s="6" t="s">
        <v>5630</v>
      </c>
      <c r="G686" s="7">
        <v>43045</v>
      </c>
      <c r="H686" s="8">
        <v>43045.36041666667</v>
      </c>
      <c r="I686" s="6" t="b">
        <v>0</v>
      </c>
    </row>
    <row r="687" spans="1:9" x14ac:dyDescent="0.25">
      <c r="A687" s="10" t="s">
        <v>2851</v>
      </c>
      <c r="B687" s="9" t="s">
        <v>5737</v>
      </c>
      <c r="C687" s="9" t="s">
        <v>5619</v>
      </c>
      <c r="D687" s="9" t="s">
        <v>6513</v>
      </c>
      <c r="E687" s="9">
        <v>11</v>
      </c>
      <c r="F687" s="9" t="s">
        <v>5631</v>
      </c>
      <c r="G687" s="10">
        <v>43046</v>
      </c>
      <c r="H687" s="11">
        <v>43046.423611111109</v>
      </c>
      <c r="I687" s="9" t="b">
        <v>0</v>
      </c>
    </row>
    <row r="688" spans="1:9" x14ac:dyDescent="0.25">
      <c r="A688" s="7" t="s">
        <v>2850</v>
      </c>
      <c r="B688" s="6" t="s">
        <v>5737</v>
      </c>
      <c r="C688" s="6" t="s">
        <v>5619</v>
      </c>
      <c r="D688" s="6" t="s">
        <v>6514</v>
      </c>
      <c r="E688" s="6">
        <v>11</v>
      </c>
      <c r="F688" s="6" t="s">
        <v>5631</v>
      </c>
      <c r="G688" s="7">
        <v>43046</v>
      </c>
      <c r="H688" s="8">
        <v>43046.78402777778</v>
      </c>
      <c r="I688" s="6" t="b">
        <v>0</v>
      </c>
    </row>
    <row r="689" spans="1:9" x14ac:dyDescent="0.25">
      <c r="A689" s="10" t="s">
        <v>2849</v>
      </c>
      <c r="B689" s="9" t="s">
        <v>5749</v>
      </c>
      <c r="C689" s="9" t="s">
        <v>5619</v>
      </c>
      <c r="D689" s="9" t="s">
        <v>6515</v>
      </c>
      <c r="E689" s="9">
        <v>11</v>
      </c>
      <c r="F689" s="9" t="s">
        <v>5632</v>
      </c>
      <c r="G689" s="10">
        <v>43047</v>
      </c>
      <c r="H689" s="11">
        <v>43047.373611111114</v>
      </c>
      <c r="I689" s="9" t="b">
        <v>0</v>
      </c>
    </row>
    <row r="690" spans="1:9" x14ac:dyDescent="0.25">
      <c r="A690" s="7" t="s">
        <v>2848</v>
      </c>
      <c r="B690" s="6" t="s">
        <v>5749</v>
      </c>
      <c r="C690" s="6" t="s">
        <v>5619</v>
      </c>
      <c r="D690" s="6" t="s">
        <v>6397</v>
      </c>
      <c r="E690" s="6">
        <v>11</v>
      </c>
      <c r="F690" s="6" t="s">
        <v>5632</v>
      </c>
      <c r="G690" s="7">
        <v>43047</v>
      </c>
      <c r="H690" s="8">
        <v>43047.488194444442</v>
      </c>
      <c r="I690" s="6" t="b">
        <v>0</v>
      </c>
    </row>
    <row r="691" spans="1:9" x14ac:dyDescent="0.25">
      <c r="A691" s="10" t="s">
        <v>2847</v>
      </c>
      <c r="B691" s="9" t="s">
        <v>5749</v>
      </c>
      <c r="C691" s="9" t="s">
        <v>5619</v>
      </c>
      <c r="D691" s="9" t="s">
        <v>6205</v>
      </c>
      <c r="E691" s="9">
        <v>11</v>
      </c>
      <c r="F691" s="9" t="s">
        <v>5632</v>
      </c>
      <c r="G691" s="10">
        <v>43047</v>
      </c>
      <c r="H691" s="11">
        <v>43047.531944444447</v>
      </c>
      <c r="I691" s="9" t="b">
        <v>0</v>
      </c>
    </row>
    <row r="692" spans="1:9" x14ac:dyDescent="0.25">
      <c r="A692" s="7" t="s">
        <v>2846</v>
      </c>
      <c r="B692" s="6" t="s">
        <v>5749</v>
      </c>
      <c r="C692" s="6" t="s">
        <v>5619</v>
      </c>
      <c r="D692" s="6" t="s">
        <v>6382</v>
      </c>
      <c r="E692" s="6">
        <v>11</v>
      </c>
      <c r="F692" s="6" t="s">
        <v>5632</v>
      </c>
      <c r="G692" s="7">
        <v>43047</v>
      </c>
      <c r="H692" s="8">
        <v>43047.578472222223</v>
      </c>
      <c r="I692" s="6" t="b">
        <v>0</v>
      </c>
    </row>
    <row r="693" spans="1:9" x14ac:dyDescent="0.25">
      <c r="A693" s="10" t="s">
        <v>2845</v>
      </c>
      <c r="B693" s="9" t="s">
        <v>5761</v>
      </c>
      <c r="C693" s="9" t="s">
        <v>5619</v>
      </c>
      <c r="D693" s="9" t="s">
        <v>6456</v>
      </c>
      <c r="E693" s="9">
        <v>11</v>
      </c>
      <c r="F693" s="9" t="s">
        <v>5633</v>
      </c>
      <c r="G693" s="10">
        <v>43048</v>
      </c>
      <c r="H693" s="11">
        <v>43048.39166666667</v>
      </c>
      <c r="I693" s="9" t="b">
        <v>0</v>
      </c>
    </row>
    <row r="694" spans="1:9" x14ac:dyDescent="0.25">
      <c r="A694" s="7" t="s">
        <v>2844</v>
      </c>
      <c r="B694" s="6" t="s">
        <v>5761</v>
      </c>
      <c r="C694" s="6" t="s">
        <v>5619</v>
      </c>
      <c r="D694" s="6" t="s">
        <v>6406</v>
      </c>
      <c r="E694" s="6">
        <v>11</v>
      </c>
      <c r="F694" s="6" t="s">
        <v>5633</v>
      </c>
      <c r="G694" s="7">
        <v>43048</v>
      </c>
      <c r="H694" s="8">
        <v>43048.45</v>
      </c>
      <c r="I694" s="6" t="b">
        <v>0</v>
      </c>
    </row>
    <row r="695" spans="1:9" x14ac:dyDescent="0.25">
      <c r="A695" s="10" t="s">
        <v>2843</v>
      </c>
      <c r="B695" s="9" t="s">
        <v>5761</v>
      </c>
      <c r="C695" s="9" t="s">
        <v>5619</v>
      </c>
      <c r="D695" s="9" t="s">
        <v>6516</v>
      </c>
      <c r="E695" s="9">
        <v>11</v>
      </c>
      <c r="F695" s="9" t="s">
        <v>5633</v>
      </c>
      <c r="G695" s="10">
        <v>43048</v>
      </c>
      <c r="H695" s="11">
        <v>43048.510416666664</v>
      </c>
      <c r="I695" s="9" t="b">
        <v>0</v>
      </c>
    </row>
    <row r="696" spans="1:9" x14ac:dyDescent="0.25">
      <c r="A696" s="7" t="s">
        <v>2842</v>
      </c>
      <c r="B696" s="6" t="s">
        <v>5761</v>
      </c>
      <c r="C696" s="6" t="s">
        <v>5619</v>
      </c>
      <c r="D696" s="6" t="s">
        <v>6473</v>
      </c>
      <c r="E696" s="6">
        <v>11</v>
      </c>
      <c r="F696" s="6" t="s">
        <v>5633</v>
      </c>
      <c r="G696" s="7">
        <v>43048</v>
      </c>
      <c r="H696" s="8">
        <v>43048.647222222222</v>
      </c>
      <c r="I696" s="6" t="b">
        <v>0</v>
      </c>
    </row>
    <row r="697" spans="1:9" x14ac:dyDescent="0.25">
      <c r="A697" s="10" t="s">
        <v>2841</v>
      </c>
      <c r="B697" s="9" t="s">
        <v>5785</v>
      </c>
      <c r="C697" s="9" t="s">
        <v>5619</v>
      </c>
      <c r="D697" s="9" t="s">
        <v>6135</v>
      </c>
      <c r="E697" s="9">
        <v>11</v>
      </c>
      <c r="F697" s="9" t="s">
        <v>5635</v>
      </c>
      <c r="G697" s="10">
        <v>43050</v>
      </c>
      <c r="H697" s="11">
        <v>43050.748611111114</v>
      </c>
      <c r="I697" s="9" t="b">
        <v>0</v>
      </c>
    </row>
    <row r="698" spans="1:9" x14ac:dyDescent="0.25">
      <c r="A698" s="7" t="s">
        <v>2840</v>
      </c>
      <c r="B698" s="6" t="s">
        <v>5797</v>
      </c>
      <c r="C698" s="6" t="s">
        <v>5619</v>
      </c>
      <c r="D698" s="6" t="s">
        <v>6517</v>
      </c>
      <c r="E698" s="6">
        <v>11</v>
      </c>
      <c r="F698" s="6" t="s">
        <v>5636</v>
      </c>
      <c r="G698" s="7">
        <v>43051</v>
      </c>
      <c r="H698" s="8">
        <v>43051.285416666666</v>
      </c>
      <c r="I698" s="6" t="b">
        <v>0</v>
      </c>
    </row>
    <row r="699" spans="1:9" x14ac:dyDescent="0.25">
      <c r="A699" s="10" t="s">
        <v>2839</v>
      </c>
      <c r="B699" s="9" t="s">
        <v>5797</v>
      </c>
      <c r="C699" s="9" t="s">
        <v>5619</v>
      </c>
      <c r="D699" s="9" t="s">
        <v>6518</v>
      </c>
      <c r="E699" s="9">
        <v>11</v>
      </c>
      <c r="F699" s="9" t="s">
        <v>5636</v>
      </c>
      <c r="G699" s="10">
        <v>43051</v>
      </c>
      <c r="H699" s="11">
        <v>43051.320833333331</v>
      </c>
      <c r="I699" s="9" t="b">
        <v>0</v>
      </c>
    </row>
    <row r="700" spans="1:9" x14ac:dyDescent="0.25">
      <c r="A700" s="7" t="s">
        <v>2838</v>
      </c>
      <c r="B700" s="6" t="s">
        <v>5797</v>
      </c>
      <c r="C700" s="6" t="s">
        <v>5619</v>
      </c>
      <c r="D700" s="6" t="s">
        <v>6519</v>
      </c>
      <c r="E700" s="6">
        <v>11</v>
      </c>
      <c r="F700" s="6" t="s">
        <v>5636</v>
      </c>
      <c r="G700" s="7">
        <v>43051</v>
      </c>
      <c r="H700" s="8">
        <v>43051.65902777778</v>
      </c>
      <c r="I700" s="6" t="b">
        <v>0</v>
      </c>
    </row>
    <row r="701" spans="1:9" x14ac:dyDescent="0.25">
      <c r="A701" s="10" t="s">
        <v>2837</v>
      </c>
      <c r="B701" s="9" t="s">
        <v>5797</v>
      </c>
      <c r="C701" s="9" t="s">
        <v>5619</v>
      </c>
      <c r="D701" s="9" t="s">
        <v>6177</v>
      </c>
      <c r="E701" s="9">
        <v>11</v>
      </c>
      <c r="F701" s="9" t="s">
        <v>5636</v>
      </c>
      <c r="G701" s="10">
        <v>43051</v>
      </c>
      <c r="H701" s="11">
        <v>43051.716666666667</v>
      </c>
      <c r="I701" s="9" t="b">
        <v>0</v>
      </c>
    </row>
    <row r="702" spans="1:9" x14ac:dyDescent="0.25">
      <c r="A702" s="7" t="s">
        <v>2836</v>
      </c>
      <c r="B702" s="6" t="s">
        <v>5809</v>
      </c>
      <c r="C702" s="6" t="s">
        <v>5619</v>
      </c>
      <c r="D702" s="6" t="s">
        <v>6520</v>
      </c>
      <c r="E702" s="6">
        <v>11</v>
      </c>
      <c r="F702" s="6" t="s">
        <v>5637</v>
      </c>
      <c r="G702" s="7">
        <v>43052</v>
      </c>
      <c r="H702" s="8">
        <v>43052.507638888892</v>
      </c>
      <c r="I702" s="6" t="b">
        <v>0</v>
      </c>
    </row>
    <row r="703" spans="1:9" x14ac:dyDescent="0.25">
      <c r="A703" s="10" t="s">
        <v>2835</v>
      </c>
      <c r="B703" s="9" t="s">
        <v>5809</v>
      </c>
      <c r="C703" s="9" t="s">
        <v>5619</v>
      </c>
      <c r="D703" s="9" t="s">
        <v>6437</v>
      </c>
      <c r="E703" s="9">
        <v>11</v>
      </c>
      <c r="F703" s="9" t="s">
        <v>5637</v>
      </c>
      <c r="G703" s="10">
        <v>43052</v>
      </c>
      <c r="H703" s="11">
        <v>43052.722222222219</v>
      </c>
      <c r="I703" s="9" t="b">
        <v>0</v>
      </c>
    </row>
    <row r="704" spans="1:9" x14ac:dyDescent="0.25">
      <c r="A704" s="7" t="s">
        <v>2834</v>
      </c>
      <c r="B704" s="6" t="s">
        <v>5821</v>
      </c>
      <c r="C704" s="6" t="s">
        <v>5619</v>
      </c>
      <c r="D704" s="6" t="s">
        <v>6444</v>
      </c>
      <c r="E704" s="6">
        <v>11</v>
      </c>
      <c r="F704" s="6" t="s">
        <v>5638</v>
      </c>
      <c r="G704" s="7">
        <v>43053</v>
      </c>
      <c r="H704" s="8">
        <v>43053.383333333331</v>
      </c>
      <c r="I704" s="6" t="b">
        <v>0</v>
      </c>
    </row>
    <row r="705" spans="1:9" x14ac:dyDescent="0.25">
      <c r="A705" s="10" t="s">
        <v>2833</v>
      </c>
      <c r="B705" s="9" t="s">
        <v>5833</v>
      </c>
      <c r="C705" s="9" t="s">
        <v>5619</v>
      </c>
      <c r="D705" s="9" t="s">
        <v>6239</v>
      </c>
      <c r="E705" s="9">
        <v>11</v>
      </c>
      <c r="F705" s="9" t="s">
        <v>5639</v>
      </c>
      <c r="G705" s="10">
        <v>43054</v>
      </c>
      <c r="H705" s="11">
        <v>43054.388194444444</v>
      </c>
      <c r="I705" s="9" t="b">
        <v>0</v>
      </c>
    </row>
    <row r="706" spans="1:9" x14ac:dyDescent="0.25">
      <c r="A706" s="7" t="s">
        <v>2832</v>
      </c>
      <c r="B706" s="6" t="s">
        <v>5833</v>
      </c>
      <c r="C706" s="6" t="s">
        <v>5619</v>
      </c>
      <c r="D706" s="6" t="s">
        <v>6521</v>
      </c>
      <c r="E706" s="6">
        <v>11</v>
      </c>
      <c r="F706" s="6" t="s">
        <v>5639</v>
      </c>
      <c r="G706" s="7">
        <v>43054</v>
      </c>
      <c r="H706" s="8">
        <v>43054.542361111111</v>
      </c>
      <c r="I706" s="6" t="b">
        <v>0</v>
      </c>
    </row>
    <row r="707" spans="1:9" x14ac:dyDescent="0.25">
      <c r="A707" s="10" t="s">
        <v>2831</v>
      </c>
      <c r="B707" s="9" t="s">
        <v>5833</v>
      </c>
      <c r="C707" s="9" t="s">
        <v>5619</v>
      </c>
      <c r="D707" s="9" t="s">
        <v>6495</v>
      </c>
      <c r="E707" s="9">
        <v>11</v>
      </c>
      <c r="F707" s="9" t="s">
        <v>5639</v>
      </c>
      <c r="G707" s="10">
        <v>43054</v>
      </c>
      <c r="H707" s="11">
        <v>43054.70416666667</v>
      </c>
      <c r="I707" s="9" t="b">
        <v>0</v>
      </c>
    </row>
    <row r="708" spans="1:9" x14ac:dyDescent="0.25">
      <c r="A708" s="7" t="s">
        <v>2830</v>
      </c>
      <c r="B708" s="6" t="s">
        <v>5833</v>
      </c>
      <c r="C708" s="6" t="s">
        <v>5619</v>
      </c>
      <c r="D708" s="6" t="s">
        <v>6234</v>
      </c>
      <c r="E708" s="6">
        <v>11</v>
      </c>
      <c r="F708" s="6" t="s">
        <v>5639</v>
      </c>
      <c r="G708" s="7">
        <v>43054</v>
      </c>
      <c r="H708" s="8">
        <v>43054.709027777775</v>
      </c>
      <c r="I708" s="6" t="b">
        <v>0</v>
      </c>
    </row>
    <row r="709" spans="1:9" x14ac:dyDescent="0.25">
      <c r="A709" s="10" t="s">
        <v>2829</v>
      </c>
      <c r="B709" s="9" t="s">
        <v>5833</v>
      </c>
      <c r="C709" s="9" t="s">
        <v>5619</v>
      </c>
      <c r="D709" s="9" t="s">
        <v>6143</v>
      </c>
      <c r="E709" s="9">
        <v>11</v>
      </c>
      <c r="F709" s="9" t="s">
        <v>5639</v>
      </c>
      <c r="G709" s="10">
        <v>43054</v>
      </c>
      <c r="H709" s="11">
        <v>43054.82916666667</v>
      </c>
      <c r="I709" s="9" t="b">
        <v>0</v>
      </c>
    </row>
    <row r="710" spans="1:9" x14ac:dyDescent="0.25">
      <c r="A710" s="7" t="s">
        <v>2828</v>
      </c>
      <c r="B710" s="6" t="s">
        <v>5845</v>
      </c>
      <c r="C710" s="6" t="s">
        <v>5619</v>
      </c>
      <c r="D710" s="6" t="s">
        <v>6522</v>
      </c>
      <c r="E710" s="6">
        <v>11</v>
      </c>
      <c r="F710" s="6" t="s">
        <v>5640</v>
      </c>
      <c r="G710" s="7">
        <v>43055</v>
      </c>
      <c r="H710" s="8">
        <v>43055.407638888886</v>
      </c>
      <c r="I710" s="6" t="b">
        <v>0</v>
      </c>
    </row>
    <row r="711" spans="1:9" x14ac:dyDescent="0.25">
      <c r="A711" s="10" t="s">
        <v>2827</v>
      </c>
      <c r="B711" s="9" t="s">
        <v>5845</v>
      </c>
      <c r="C711" s="9" t="s">
        <v>5619</v>
      </c>
      <c r="D711" s="9" t="s">
        <v>6523</v>
      </c>
      <c r="E711" s="9">
        <v>11</v>
      </c>
      <c r="F711" s="9" t="s">
        <v>5640</v>
      </c>
      <c r="G711" s="10">
        <v>43055</v>
      </c>
      <c r="H711" s="11">
        <v>43055.47152777778</v>
      </c>
      <c r="I711" s="9" t="b">
        <v>0</v>
      </c>
    </row>
    <row r="712" spans="1:9" x14ac:dyDescent="0.25">
      <c r="A712" s="7" t="s">
        <v>2826</v>
      </c>
      <c r="B712" s="6" t="s">
        <v>5857</v>
      </c>
      <c r="C712" s="6" t="s">
        <v>5619</v>
      </c>
      <c r="D712" s="6" t="s">
        <v>6524</v>
      </c>
      <c r="E712" s="6">
        <v>11</v>
      </c>
      <c r="F712" s="6" t="s">
        <v>5641</v>
      </c>
      <c r="G712" s="7">
        <v>43056</v>
      </c>
      <c r="H712" s="8">
        <v>43056.513888888891</v>
      </c>
      <c r="I712" s="6" t="b">
        <v>0</v>
      </c>
    </row>
    <row r="713" spans="1:9" x14ac:dyDescent="0.25">
      <c r="A713" s="10" t="s">
        <v>2825</v>
      </c>
      <c r="B713" s="9" t="s">
        <v>5857</v>
      </c>
      <c r="C713" s="9" t="s">
        <v>5619</v>
      </c>
      <c r="D713" s="9" t="s">
        <v>6525</v>
      </c>
      <c r="E713" s="9">
        <v>11</v>
      </c>
      <c r="F713" s="9" t="s">
        <v>5641</v>
      </c>
      <c r="G713" s="10">
        <v>43056</v>
      </c>
      <c r="H713" s="11">
        <v>43056.540972222225</v>
      </c>
      <c r="I713" s="9" t="b">
        <v>0</v>
      </c>
    </row>
    <row r="714" spans="1:9" x14ac:dyDescent="0.25">
      <c r="A714" s="7" t="s">
        <v>2824</v>
      </c>
      <c r="B714" s="6" t="s">
        <v>5869</v>
      </c>
      <c r="C714" s="6" t="s">
        <v>5619</v>
      </c>
      <c r="D714" s="6" t="s">
        <v>6373</v>
      </c>
      <c r="E714" s="6">
        <v>11</v>
      </c>
      <c r="F714" s="6" t="s">
        <v>5642</v>
      </c>
      <c r="G714" s="7">
        <v>43057</v>
      </c>
      <c r="H714" s="8">
        <v>43057.522916666669</v>
      </c>
      <c r="I714" s="6" t="b">
        <v>0</v>
      </c>
    </row>
    <row r="715" spans="1:9" x14ac:dyDescent="0.25">
      <c r="A715" s="10" t="s">
        <v>2823</v>
      </c>
      <c r="B715" s="9" t="s">
        <v>5869</v>
      </c>
      <c r="C715" s="9" t="s">
        <v>5619</v>
      </c>
      <c r="D715" s="9" t="s">
        <v>6414</v>
      </c>
      <c r="E715" s="9">
        <v>11</v>
      </c>
      <c r="F715" s="9" t="s">
        <v>5642</v>
      </c>
      <c r="G715" s="10">
        <v>43057</v>
      </c>
      <c r="H715" s="11">
        <v>43057.724305555559</v>
      </c>
      <c r="I715" s="9" t="b">
        <v>0</v>
      </c>
    </row>
    <row r="716" spans="1:9" x14ac:dyDescent="0.25">
      <c r="A716" s="7" t="s">
        <v>2822</v>
      </c>
      <c r="B716" s="6" t="s">
        <v>5869</v>
      </c>
      <c r="C716" s="6" t="s">
        <v>5619</v>
      </c>
      <c r="D716" s="6" t="s">
        <v>6526</v>
      </c>
      <c r="E716" s="6">
        <v>11</v>
      </c>
      <c r="F716" s="6" t="s">
        <v>5642</v>
      </c>
      <c r="G716" s="7">
        <v>43057</v>
      </c>
      <c r="H716" s="8">
        <v>43057.855555555558</v>
      </c>
      <c r="I716" s="6" t="b">
        <v>0</v>
      </c>
    </row>
    <row r="717" spans="1:9" x14ac:dyDescent="0.25">
      <c r="A717" s="10" t="s">
        <v>2821</v>
      </c>
      <c r="B717" s="9" t="s">
        <v>5869</v>
      </c>
      <c r="C717" s="9" t="s">
        <v>5619</v>
      </c>
      <c r="D717" s="9" t="s">
        <v>6527</v>
      </c>
      <c r="E717" s="9">
        <v>11</v>
      </c>
      <c r="F717" s="9" t="s">
        <v>5642</v>
      </c>
      <c r="G717" s="10">
        <v>43057</v>
      </c>
      <c r="H717" s="11">
        <v>43057.874305555553</v>
      </c>
      <c r="I717" s="9" t="b">
        <v>0</v>
      </c>
    </row>
    <row r="718" spans="1:9" x14ac:dyDescent="0.25">
      <c r="A718" s="7" t="s">
        <v>2820</v>
      </c>
      <c r="B718" s="6" t="s">
        <v>5881</v>
      </c>
      <c r="C718" s="6" t="s">
        <v>5619</v>
      </c>
      <c r="D718" s="6" t="s">
        <v>6088</v>
      </c>
      <c r="E718" s="6">
        <v>11</v>
      </c>
      <c r="F718" s="6" t="s">
        <v>5643</v>
      </c>
      <c r="G718" s="7">
        <v>43058</v>
      </c>
      <c r="H718" s="8">
        <v>43058.400000000001</v>
      </c>
      <c r="I718" s="6" t="b">
        <v>0</v>
      </c>
    </row>
    <row r="719" spans="1:9" x14ac:dyDescent="0.25">
      <c r="A719" s="10" t="s">
        <v>2819</v>
      </c>
      <c r="B719" s="9" t="s">
        <v>5881</v>
      </c>
      <c r="C719" s="9" t="s">
        <v>5619</v>
      </c>
      <c r="D719" s="9" t="s">
        <v>6528</v>
      </c>
      <c r="E719" s="9">
        <v>11</v>
      </c>
      <c r="F719" s="9" t="s">
        <v>5643</v>
      </c>
      <c r="G719" s="10">
        <v>43058</v>
      </c>
      <c r="H719" s="11">
        <v>43058.579861111109</v>
      </c>
      <c r="I719" s="9" t="b">
        <v>0</v>
      </c>
    </row>
    <row r="720" spans="1:9" x14ac:dyDescent="0.25">
      <c r="A720" s="7" t="s">
        <v>2818</v>
      </c>
      <c r="B720" s="6" t="s">
        <v>5893</v>
      </c>
      <c r="C720" s="6" t="s">
        <v>5619</v>
      </c>
      <c r="D720" s="6" t="s">
        <v>6529</v>
      </c>
      <c r="E720" s="6">
        <v>11</v>
      </c>
      <c r="F720" s="6" t="s">
        <v>5644</v>
      </c>
      <c r="G720" s="7">
        <v>43059</v>
      </c>
      <c r="H720" s="8">
        <v>43059.518055555556</v>
      </c>
      <c r="I720" s="6" t="b">
        <v>0</v>
      </c>
    </row>
    <row r="721" spans="1:9" x14ac:dyDescent="0.25">
      <c r="A721" s="10" t="s">
        <v>2817</v>
      </c>
      <c r="B721" s="9" t="s">
        <v>5893</v>
      </c>
      <c r="C721" s="9" t="s">
        <v>5619</v>
      </c>
      <c r="D721" s="9" t="s">
        <v>6530</v>
      </c>
      <c r="E721" s="9">
        <v>11</v>
      </c>
      <c r="F721" s="9" t="s">
        <v>5644</v>
      </c>
      <c r="G721" s="10">
        <v>43059</v>
      </c>
      <c r="H721" s="11">
        <v>43059.89166666667</v>
      </c>
      <c r="I721" s="9" t="b">
        <v>1</v>
      </c>
    </row>
    <row r="722" spans="1:9" x14ac:dyDescent="0.25">
      <c r="A722" s="7" t="s">
        <v>2816</v>
      </c>
      <c r="B722" s="6" t="s">
        <v>5893</v>
      </c>
      <c r="C722" s="6" t="s">
        <v>5619</v>
      </c>
      <c r="D722" s="6" t="s">
        <v>6531</v>
      </c>
      <c r="E722" s="6">
        <v>11</v>
      </c>
      <c r="F722" s="6" t="s">
        <v>5644</v>
      </c>
      <c r="G722" s="7">
        <v>43059</v>
      </c>
      <c r="H722" s="8">
        <v>43059.892361111109</v>
      </c>
      <c r="I722" s="6" t="b">
        <v>1</v>
      </c>
    </row>
    <row r="723" spans="1:9" x14ac:dyDescent="0.25">
      <c r="A723" s="10" t="s">
        <v>2815</v>
      </c>
      <c r="B723" s="9" t="s">
        <v>5893</v>
      </c>
      <c r="C723" s="9" t="s">
        <v>5619</v>
      </c>
      <c r="D723" s="9" t="s">
        <v>6532</v>
      </c>
      <c r="E723" s="9">
        <v>11</v>
      </c>
      <c r="F723" s="9" t="s">
        <v>5644</v>
      </c>
      <c r="G723" s="10">
        <v>43059</v>
      </c>
      <c r="H723" s="11">
        <v>43059.953472222223</v>
      </c>
      <c r="I723" s="9" t="b">
        <v>0</v>
      </c>
    </row>
    <row r="724" spans="1:9" x14ac:dyDescent="0.25">
      <c r="A724" s="7" t="s">
        <v>2814</v>
      </c>
      <c r="B724" s="6" t="s">
        <v>5905</v>
      </c>
      <c r="C724" s="6" t="s">
        <v>5619</v>
      </c>
      <c r="D724" s="6" t="s">
        <v>6265</v>
      </c>
      <c r="E724" s="6">
        <v>11</v>
      </c>
      <c r="F724" s="6" t="s">
        <v>5645</v>
      </c>
      <c r="G724" s="7">
        <v>43060</v>
      </c>
      <c r="H724" s="8">
        <v>43060.428472222222</v>
      </c>
      <c r="I724" s="6" t="b">
        <v>0</v>
      </c>
    </row>
    <row r="725" spans="1:9" x14ac:dyDescent="0.25">
      <c r="A725" s="10" t="s">
        <v>2813</v>
      </c>
      <c r="B725" s="9" t="s">
        <v>5917</v>
      </c>
      <c r="C725" s="9" t="s">
        <v>5619</v>
      </c>
      <c r="D725" s="9" t="s">
        <v>6533</v>
      </c>
      <c r="E725" s="9">
        <v>11</v>
      </c>
      <c r="F725" s="9" t="s">
        <v>5646</v>
      </c>
      <c r="G725" s="10">
        <v>43061</v>
      </c>
      <c r="H725" s="11">
        <v>43061.5625</v>
      </c>
      <c r="I725" s="9" t="b">
        <v>0</v>
      </c>
    </row>
    <row r="726" spans="1:9" x14ac:dyDescent="0.25">
      <c r="A726" s="7" t="s">
        <v>2812</v>
      </c>
      <c r="B726" s="6" t="s">
        <v>5929</v>
      </c>
      <c r="C726" s="6" t="s">
        <v>5619</v>
      </c>
      <c r="D726" s="6" t="s">
        <v>6534</v>
      </c>
      <c r="E726" s="6">
        <v>11</v>
      </c>
      <c r="F726" s="6" t="s">
        <v>5647</v>
      </c>
      <c r="G726" s="7">
        <v>43062</v>
      </c>
      <c r="H726" s="8">
        <v>43062.472916666666</v>
      </c>
      <c r="I726" s="6" t="b">
        <v>0</v>
      </c>
    </row>
    <row r="727" spans="1:9" x14ac:dyDescent="0.25">
      <c r="A727" s="10" t="s">
        <v>2811</v>
      </c>
      <c r="B727" s="9" t="s">
        <v>5929</v>
      </c>
      <c r="C727" s="9" t="s">
        <v>5619</v>
      </c>
      <c r="D727" s="9" t="s">
        <v>6243</v>
      </c>
      <c r="E727" s="9">
        <v>11</v>
      </c>
      <c r="F727" s="9" t="s">
        <v>5647</v>
      </c>
      <c r="G727" s="10">
        <v>43062</v>
      </c>
      <c r="H727" s="11">
        <v>43062.581944444442</v>
      </c>
      <c r="I727" s="9" t="b">
        <v>0</v>
      </c>
    </row>
    <row r="728" spans="1:9" x14ac:dyDescent="0.25">
      <c r="A728" s="7" t="s">
        <v>2810</v>
      </c>
      <c r="B728" s="6" t="s">
        <v>5929</v>
      </c>
      <c r="C728" s="6" t="s">
        <v>5619</v>
      </c>
      <c r="D728" s="6" t="s">
        <v>6196</v>
      </c>
      <c r="E728" s="6">
        <v>11</v>
      </c>
      <c r="F728" s="6" t="s">
        <v>5647</v>
      </c>
      <c r="G728" s="7">
        <v>43062</v>
      </c>
      <c r="H728" s="8">
        <v>43062.664583333331</v>
      </c>
      <c r="I728" s="6" t="b">
        <v>0</v>
      </c>
    </row>
    <row r="729" spans="1:9" x14ac:dyDescent="0.25">
      <c r="A729" s="10" t="s">
        <v>2809</v>
      </c>
      <c r="B729" s="9" t="s">
        <v>5941</v>
      </c>
      <c r="C729" s="9" t="s">
        <v>5619</v>
      </c>
      <c r="D729" s="9" t="s">
        <v>6108</v>
      </c>
      <c r="E729" s="9">
        <v>11</v>
      </c>
      <c r="F729" s="9" t="s">
        <v>5648</v>
      </c>
      <c r="G729" s="10">
        <v>43063</v>
      </c>
      <c r="H729" s="11">
        <v>43063.729861111111</v>
      </c>
      <c r="I729" s="9" t="b">
        <v>0</v>
      </c>
    </row>
    <row r="730" spans="1:9" x14ac:dyDescent="0.25">
      <c r="A730" s="7" t="s">
        <v>2808</v>
      </c>
      <c r="B730" s="6" t="s">
        <v>5953</v>
      </c>
      <c r="C730" s="6" t="s">
        <v>5619</v>
      </c>
      <c r="D730" s="6" t="s">
        <v>6535</v>
      </c>
      <c r="E730" s="6">
        <v>11</v>
      </c>
      <c r="F730" s="6" t="s">
        <v>5649</v>
      </c>
      <c r="G730" s="7">
        <v>43064</v>
      </c>
      <c r="H730" s="8">
        <v>43064.393055555556</v>
      </c>
      <c r="I730" s="6" t="b">
        <v>0</v>
      </c>
    </row>
    <row r="731" spans="1:9" x14ac:dyDescent="0.25">
      <c r="A731" s="10" t="s">
        <v>2807</v>
      </c>
      <c r="B731" s="9" t="s">
        <v>5953</v>
      </c>
      <c r="C731" s="9" t="s">
        <v>5619</v>
      </c>
      <c r="D731" s="9" t="s">
        <v>6536</v>
      </c>
      <c r="E731" s="9">
        <v>11</v>
      </c>
      <c r="F731" s="9" t="s">
        <v>5649</v>
      </c>
      <c r="G731" s="10">
        <v>43064</v>
      </c>
      <c r="H731" s="11">
        <v>43064.461805555555</v>
      </c>
      <c r="I731" s="9" t="b">
        <v>0</v>
      </c>
    </row>
    <row r="732" spans="1:9" x14ac:dyDescent="0.25">
      <c r="A732" s="7" t="s">
        <v>2806</v>
      </c>
      <c r="B732" s="6" t="s">
        <v>5953</v>
      </c>
      <c r="C732" s="6" t="s">
        <v>5619</v>
      </c>
      <c r="D732" s="6" t="s">
        <v>6537</v>
      </c>
      <c r="E732" s="6">
        <v>11</v>
      </c>
      <c r="F732" s="6" t="s">
        <v>5649</v>
      </c>
      <c r="G732" s="7">
        <v>43064</v>
      </c>
      <c r="H732" s="8">
        <v>43064.476388888892</v>
      </c>
      <c r="I732" s="6" t="b">
        <v>0</v>
      </c>
    </row>
    <row r="733" spans="1:9" x14ac:dyDescent="0.25">
      <c r="A733" s="10" t="s">
        <v>2805</v>
      </c>
      <c r="B733" s="9" t="s">
        <v>5953</v>
      </c>
      <c r="C733" s="9" t="s">
        <v>5619</v>
      </c>
      <c r="D733" s="9" t="s">
        <v>6538</v>
      </c>
      <c r="E733" s="9">
        <v>11</v>
      </c>
      <c r="F733" s="9" t="s">
        <v>5649</v>
      </c>
      <c r="G733" s="10">
        <v>43064</v>
      </c>
      <c r="H733" s="11">
        <v>43064.988888888889</v>
      </c>
      <c r="I733" s="9" t="b">
        <v>1</v>
      </c>
    </row>
    <row r="734" spans="1:9" x14ac:dyDescent="0.25">
      <c r="A734" s="7" t="s">
        <v>2804</v>
      </c>
      <c r="B734" s="6" t="s">
        <v>5953</v>
      </c>
      <c r="C734" s="6" t="s">
        <v>5619</v>
      </c>
      <c r="D734" s="6" t="s">
        <v>6539</v>
      </c>
      <c r="E734" s="6">
        <v>11</v>
      </c>
      <c r="F734" s="6" t="s">
        <v>5649</v>
      </c>
      <c r="G734" s="7">
        <v>43064</v>
      </c>
      <c r="H734" s="8">
        <v>43064.991666666669</v>
      </c>
      <c r="I734" s="6" t="b">
        <v>1</v>
      </c>
    </row>
    <row r="735" spans="1:9" x14ac:dyDescent="0.25">
      <c r="A735" s="10" t="s">
        <v>2803</v>
      </c>
      <c r="B735" s="9" t="s">
        <v>5965</v>
      </c>
      <c r="C735" s="9" t="s">
        <v>5619</v>
      </c>
      <c r="D735" s="9" t="s">
        <v>6329</v>
      </c>
      <c r="E735" s="9">
        <v>11</v>
      </c>
      <c r="F735" s="9" t="s">
        <v>5650</v>
      </c>
      <c r="G735" s="10">
        <v>43065</v>
      </c>
      <c r="H735" s="11">
        <v>43065.37777777778</v>
      </c>
      <c r="I735" s="9" t="b">
        <v>0</v>
      </c>
    </row>
    <row r="736" spans="1:9" x14ac:dyDescent="0.25">
      <c r="A736" s="7" t="s">
        <v>2802</v>
      </c>
      <c r="B736" s="6" t="s">
        <v>5965</v>
      </c>
      <c r="C736" s="6" t="s">
        <v>5619</v>
      </c>
      <c r="D736" s="6" t="s">
        <v>6540</v>
      </c>
      <c r="E736" s="6">
        <v>11</v>
      </c>
      <c r="F736" s="6" t="s">
        <v>5650</v>
      </c>
      <c r="G736" s="7">
        <v>43065</v>
      </c>
      <c r="H736" s="8">
        <v>43065.62222222222</v>
      </c>
      <c r="I736" s="6" t="b">
        <v>1</v>
      </c>
    </row>
    <row r="737" spans="1:9" x14ac:dyDescent="0.25">
      <c r="A737" s="10" t="s">
        <v>2801</v>
      </c>
      <c r="B737" s="9" t="s">
        <v>5965</v>
      </c>
      <c r="C737" s="9" t="s">
        <v>5619</v>
      </c>
      <c r="D737" s="9" t="s">
        <v>6541</v>
      </c>
      <c r="E737" s="9">
        <v>11</v>
      </c>
      <c r="F737" s="9" t="s">
        <v>5650</v>
      </c>
      <c r="G737" s="10">
        <v>43065</v>
      </c>
      <c r="H737" s="11">
        <v>43065.622916666667</v>
      </c>
      <c r="I737" s="9" t="b">
        <v>1</v>
      </c>
    </row>
    <row r="738" spans="1:9" x14ac:dyDescent="0.25">
      <c r="A738" s="7" t="s">
        <v>2800</v>
      </c>
      <c r="B738" s="6" t="s">
        <v>5965</v>
      </c>
      <c r="C738" s="6" t="s">
        <v>5619</v>
      </c>
      <c r="D738" s="6" t="s">
        <v>6425</v>
      </c>
      <c r="E738" s="6">
        <v>11</v>
      </c>
      <c r="F738" s="6" t="s">
        <v>5650</v>
      </c>
      <c r="G738" s="7">
        <v>43065</v>
      </c>
      <c r="H738" s="8">
        <v>43065.706944444442</v>
      </c>
      <c r="I738" s="6" t="b">
        <v>0</v>
      </c>
    </row>
    <row r="739" spans="1:9" x14ac:dyDescent="0.25">
      <c r="A739" s="10" t="s">
        <v>2799</v>
      </c>
      <c r="B739" s="9" t="s">
        <v>5977</v>
      </c>
      <c r="C739" s="9" t="s">
        <v>5619</v>
      </c>
      <c r="D739" s="9" t="s">
        <v>6422</v>
      </c>
      <c r="E739" s="9">
        <v>11</v>
      </c>
      <c r="F739" s="9" t="s">
        <v>5651</v>
      </c>
      <c r="G739" s="10">
        <v>43066</v>
      </c>
      <c r="H739" s="11">
        <v>43066.375694444447</v>
      </c>
      <c r="I739" s="9" t="b">
        <v>1</v>
      </c>
    </row>
    <row r="740" spans="1:9" x14ac:dyDescent="0.25">
      <c r="A740" s="7" t="s">
        <v>2798</v>
      </c>
      <c r="B740" s="6" t="s">
        <v>5977</v>
      </c>
      <c r="C740" s="6" t="s">
        <v>5619</v>
      </c>
      <c r="D740" s="6" t="s">
        <v>6423</v>
      </c>
      <c r="E740" s="6">
        <v>11</v>
      </c>
      <c r="F740" s="6" t="s">
        <v>5651</v>
      </c>
      <c r="G740" s="7">
        <v>43066</v>
      </c>
      <c r="H740" s="8">
        <v>43066.376388888886</v>
      </c>
      <c r="I740" s="6" t="b">
        <v>1</v>
      </c>
    </row>
    <row r="741" spans="1:9" x14ac:dyDescent="0.25">
      <c r="A741" s="10" t="s">
        <v>2797</v>
      </c>
      <c r="B741" s="9" t="s">
        <v>5977</v>
      </c>
      <c r="C741" s="9" t="s">
        <v>5619</v>
      </c>
      <c r="D741" s="9" t="s">
        <v>6358</v>
      </c>
      <c r="E741" s="9">
        <v>11</v>
      </c>
      <c r="F741" s="9" t="s">
        <v>5651</v>
      </c>
      <c r="G741" s="10">
        <v>43066</v>
      </c>
      <c r="H741" s="11">
        <v>43066.509722222225</v>
      </c>
      <c r="I741" s="9" t="b">
        <v>0</v>
      </c>
    </row>
    <row r="742" spans="1:9" x14ac:dyDescent="0.25">
      <c r="A742" s="7" t="s">
        <v>2796</v>
      </c>
      <c r="B742" s="6" t="s">
        <v>5977</v>
      </c>
      <c r="C742" s="6" t="s">
        <v>5619</v>
      </c>
      <c r="D742" s="6" t="s">
        <v>6040</v>
      </c>
      <c r="E742" s="6">
        <v>11</v>
      </c>
      <c r="F742" s="6" t="s">
        <v>5651</v>
      </c>
      <c r="G742" s="7">
        <v>43066</v>
      </c>
      <c r="H742" s="8">
        <v>43066.728472222225</v>
      </c>
      <c r="I742" s="6" t="b">
        <v>0</v>
      </c>
    </row>
    <row r="743" spans="1:9" x14ac:dyDescent="0.25">
      <c r="A743" s="10" t="s">
        <v>2795</v>
      </c>
      <c r="B743" s="9" t="s">
        <v>5977</v>
      </c>
      <c r="C743" s="9" t="s">
        <v>5619</v>
      </c>
      <c r="D743" s="9" t="s">
        <v>6446</v>
      </c>
      <c r="E743" s="9">
        <v>11</v>
      </c>
      <c r="F743" s="9" t="s">
        <v>5651</v>
      </c>
      <c r="G743" s="10">
        <v>43066</v>
      </c>
      <c r="H743" s="11">
        <v>43066.788888888892</v>
      </c>
      <c r="I743" s="9" t="b">
        <v>0</v>
      </c>
    </row>
    <row r="744" spans="1:9" x14ac:dyDescent="0.25">
      <c r="A744" s="7" t="s">
        <v>2794</v>
      </c>
      <c r="B744" s="6" t="s">
        <v>5989</v>
      </c>
      <c r="C744" s="6" t="s">
        <v>5619</v>
      </c>
      <c r="D744" s="6" t="s">
        <v>6215</v>
      </c>
      <c r="E744" s="6">
        <v>11</v>
      </c>
      <c r="F744" s="6" t="s">
        <v>5652</v>
      </c>
      <c r="G744" s="7">
        <v>43067</v>
      </c>
      <c r="H744" s="8">
        <v>43067.338194444441</v>
      </c>
      <c r="I744" s="6" t="b">
        <v>0</v>
      </c>
    </row>
    <row r="745" spans="1:9" x14ac:dyDescent="0.25">
      <c r="A745" s="10" t="s">
        <v>2793</v>
      </c>
      <c r="B745" s="9" t="s">
        <v>5989</v>
      </c>
      <c r="C745" s="9" t="s">
        <v>5619</v>
      </c>
      <c r="D745" s="9" t="s">
        <v>6542</v>
      </c>
      <c r="E745" s="9">
        <v>11</v>
      </c>
      <c r="F745" s="9" t="s">
        <v>5652</v>
      </c>
      <c r="G745" s="10">
        <v>43067</v>
      </c>
      <c r="H745" s="11">
        <v>43067.898611111108</v>
      </c>
      <c r="I745" s="9" t="b">
        <v>0</v>
      </c>
    </row>
    <row r="746" spans="1:9" x14ac:dyDescent="0.25">
      <c r="A746" s="7" t="s">
        <v>2792</v>
      </c>
      <c r="B746" s="6" t="s">
        <v>6001</v>
      </c>
      <c r="C746" s="6" t="s">
        <v>5619</v>
      </c>
      <c r="D746" s="6" t="s">
        <v>6543</v>
      </c>
      <c r="E746" s="6">
        <v>11</v>
      </c>
      <c r="F746" s="6" t="s">
        <v>5653</v>
      </c>
      <c r="G746" s="7">
        <v>43068</v>
      </c>
      <c r="H746" s="8">
        <v>43068.332638888889</v>
      </c>
      <c r="I746" s="6" t="b">
        <v>0</v>
      </c>
    </row>
    <row r="747" spans="1:9" x14ac:dyDescent="0.25">
      <c r="A747" s="10" t="s">
        <v>2791</v>
      </c>
      <c r="B747" s="9" t="s">
        <v>6001</v>
      </c>
      <c r="C747" s="9" t="s">
        <v>5619</v>
      </c>
      <c r="D747" s="9" t="s">
        <v>6357</v>
      </c>
      <c r="E747" s="9">
        <v>11</v>
      </c>
      <c r="F747" s="9" t="s">
        <v>5653</v>
      </c>
      <c r="G747" s="10">
        <v>43068</v>
      </c>
      <c r="H747" s="11">
        <v>43068.518750000003</v>
      </c>
      <c r="I747" s="9" t="b">
        <v>0</v>
      </c>
    </row>
    <row r="748" spans="1:9" x14ac:dyDescent="0.25">
      <c r="A748" s="7" t="s">
        <v>2790</v>
      </c>
      <c r="B748" s="6" t="s">
        <v>6001</v>
      </c>
      <c r="C748" s="6" t="s">
        <v>5619</v>
      </c>
      <c r="D748" s="6" t="s">
        <v>6257</v>
      </c>
      <c r="E748" s="6">
        <v>11</v>
      </c>
      <c r="F748" s="6" t="s">
        <v>5653</v>
      </c>
      <c r="G748" s="7">
        <v>43068</v>
      </c>
      <c r="H748" s="8">
        <v>43068.600694444445</v>
      </c>
      <c r="I748" s="6" t="b">
        <v>0</v>
      </c>
    </row>
    <row r="749" spans="1:9" x14ac:dyDescent="0.25">
      <c r="A749" s="10" t="s">
        <v>2789</v>
      </c>
      <c r="B749" s="9" t="s">
        <v>5658</v>
      </c>
      <c r="C749" s="9" t="s">
        <v>5619</v>
      </c>
      <c r="D749" s="9" t="s">
        <v>6115</v>
      </c>
      <c r="E749" s="9">
        <v>12</v>
      </c>
      <c r="F749" s="9" t="s">
        <v>5625</v>
      </c>
      <c r="G749" s="10">
        <v>43070</v>
      </c>
      <c r="H749" s="11">
        <v>43070.361805555556</v>
      </c>
      <c r="I749" s="9" t="b">
        <v>0</v>
      </c>
    </row>
    <row r="750" spans="1:9" x14ac:dyDescent="0.25">
      <c r="A750" s="7" t="s">
        <v>2788</v>
      </c>
      <c r="B750" s="6" t="s">
        <v>5658</v>
      </c>
      <c r="C750" s="6" t="s">
        <v>5619</v>
      </c>
      <c r="D750" s="6" t="s">
        <v>6544</v>
      </c>
      <c r="E750" s="6">
        <v>12</v>
      </c>
      <c r="F750" s="6" t="s">
        <v>5625</v>
      </c>
      <c r="G750" s="7">
        <v>43070</v>
      </c>
      <c r="H750" s="8">
        <v>43070.457638888889</v>
      </c>
      <c r="I750" s="6" t="b">
        <v>0</v>
      </c>
    </row>
    <row r="751" spans="1:9" x14ac:dyDescent="0.25">
      <c r="A751" s="10" t="s">
        <v>2787</v>
      </c>
      <c r="B751" s="9" t="s">
        <v>5670</v>
      </c>
      <c r="C751" s="9" t="s">
        <v>5619</v>
      </c>
      <c r="D751" s="9" t="s">
        <v>6471</v>
      </c>
      <c r="E751" s="9">
        <v>12</v>
      </c>
      <c r="F751" s="9" t="s">
        <v>5626</v>
      </c>
      <c r="G751" s="10">
        <v>43071</v>
      </c>
      <c r="H751" s="11">
        <v>43071.533333333333</v>
      </c>
      <c r="I751" s="9" t="b">
        <v>0</v>
      </c>
    </row>
    <row r="752" spans="1:9" x14ac:dyDescent="0.25">
      <c r="A752" s="7" t="s">
        <v>2786</v>
      </c>
      <c r="B752" s="6" t="s">
        <v>5670</v>
      </c>
      <c r="C752" s="6" t="s">
        <v>5619</v>
      </c>
      <c r="D752" s="6" t="s">
        <v>6545</v>
      </c>
      <c r="E752" s="6">
        <v>12</v>
      </c>
      <c r="F752" s="6" t="s">
        <v>5626</v>
      </c>
      <c r="G752" s="7">
        <v>43071</v>
      </c>
      <c r="H752" s="8">
        <v>43071.569444444445</v>
      </c>
      <c r="I752" s="6" t="b">
        <v>0</v>
      </c>
    </row>
    <row r="753" spans="1:9" x14ac:dyDescent="0.25">
      <c r="A753" s="10" t="s">
        <v>2785</v>
      </c>
      <c r="B753" s="9" t="s">
        <v>5670</v>
      </c>
      <c r="C753" s="9" t="s">
        <v>5619</v>
      </c>
      <c r="D753" s="9" t="s">
        <v>6384</v>
      </c>
      <c r="E753" s="9">
        <v>12</v>
      </c>
      <c r="F753" s="9" t="s">
        <v>5626</v>
      </c>
      <c r="G753" s="10">
        <v>43071</v>
      </c>
      <c r="H753" s="11">
        <v>43071.598611111112</v>
      </c>
      <c r="I753" s="9" t="b">
        <v>0</v>
      </c>
    </row>
    <row r="754" spans="1:9" x14ac:dyDescent="0.25">
      <c r="A754" s="7" t="s">
        <v>2784</v>
      </c>
      <c r="B754" s="6" t="s">
        <v>5670</v>
      </c>
      <c r="C754" s="6" t="s">
        <v>5619</v>
      </c>
      <c r="D754" s="6" t="s">
        <v>6335</v>
      </c>
      <c r="E754" s="6">
        <v>12</v>
      </c>
      <c r="F754" s="6" t="s">
        <v>5626</v>
      </c>
      <c r="G754" s="7">
        <v>43071</v>
      </c>
      <c r="H754" s="8">
        <v>43071.876388888886</v>
      </c>
      <c r="I754" s="6" t="b">
        <v>0</v>
      </c>
    </row>
    <row r="755" spans="1:9" x14ac:dyDescent="0.25">
      <c r="A755" s="10" t="s">
        <v>2783</v>
      </c>
      <c r="B755" s="9" t="s">
        <v>5682</v>
      </c>
      <c r="C755" s="9" t="s">
        <v>5619</v>
      </c>
      <c r="D755" s="9" t="s">
        <v>6241</v>
      </c>
      <c r="E755" s="9">
        <v>12</v>
      </c>
      <c r="F755" s="9" t="s">
        <v>5627</v>
      </c>
      <c r="G755" s="10">
        <v>43072</v>
      </c>
      <c r="H755" s="11">
        <v>43072.637499999997</v>
      </c>
      <c r="I755" s="9" t="b">
        <v>0</v>
      </c>
    </row>
    <row r="756" spans="1:9" x14ac:dyDescent="0.25">
      <c r="A756" s="7" t="s">
        <v>2782</v>
      </c>
      <c r="B756" s="6" t="s">
        <v>5682</v>
      </c>
      <c r="C756" s="6" t="s">
        <v>5619</v>
      </c>
      <c r="D756" s="6" t="s">
        <v>6546</v>
      </c>
      <c r="E756" s="6">
        <v>12</v>
      </c>
      <c r="F756" s="6" t="s">
        <v>5627</v>
      </c>
      <c r="G756" s="7">
        <v>43072</v>
      </c>
      <c r="H756" s="8">
        <v>43072.709722222222</v>
      </c>
      <c r="I756" s="6" t="b">
        <v>0</v>
      </c>
    </row>
    <row r="757" spans="1:9" x14ac:dyDescent="0.25">
      <c r="A757" s="10" t="s">
        <v>2781</v>
      </c>
      <c r="B757" s="9" t="s">
        <v>5682</v>
      </c>
      <c r="C757" s="9" t="s">
        <v>5619</v>
      </c>
      <c r="D757" s="9" t="s">
        <v>6493</v>
      </c>
      <c r="E757" s="9">
        <v>12</v>
      </c>
      <c r="F757" s="9" t="s">
        <v>5627</v>
      </c>
      <c r="G757" s="10">
        <v>43072</v>
      </c>
      <c r="H757" s="11">
        <v>43072.861805555556</v>
      </c>
      <c r="I757" s="9" t="b">
        <v>0</v>
      </c>
    </row>
    <row r="758" spans="1:9" x14ac:dyDescent="0.25">
      <c r="A758" s="7" t="s">
        <v>2780</v>
      </c>
      <c r="B758" s="6" t="s">
        <v>5694</v>
      </c>
      <c r="C758" s="6" t="s">
        <v>5619</v>
      </c>
      <c r="D758" s="6" t="s">
        <v>6547</v>
      </c>
      <c r="E758" s="6">
        <v>12</v>
      </c>
      <c r="F758" s="6" t="s">
        <v>5628</v>
      </c>
      <c r="G758" s="7">
        <v>43073</v>
      </c>
      <c r="H758" s="8">
        <v>43073.404166666667</v>
      </c>
      <c r="I758" s="6" t="b">
        <v>1</v>
      </c>
    </row>
    <row r="759" spans="1:9" x14ac:dyDescent="0.25">
      <c r="A759" s="10" t="s">
        <v>2779</v>
      </c>
      <c r="B759" s="9" t="s">
        <v>5694</v>
      </c>
      <c r="C759" s="9" t="s">
        <v>5619</v>
      </c>
      <c r="D759" s="9" t="s">
        <v>6237</v>
      </c>
      <c r="E759" s="9">
        <v>12</v>
      </c>
      <c r="F759" s="9" t="s">
        <v>5628</v>
      </c>
      <c r="G759" s="10">
        <v>43073</v>
      </c>
      <c r="H759" s="11">
        <v>43073.404861111114</v>
      </c>
      <c r="I759" s="9" t="b">
        <v>1</v>
      </c>
    </row>
    <row r="760" spans="1:9" x14ac:dyDescent="0.25">
      <c r="A760" s="7" t="s">
        <v>2778</v>
      </c>
      <c r="B760" s="6" t="s">
        <v>5694</v>
      </c>
      <c r="C760" s="6" t="s">
        <v>5619</v>
      </c>
      <c r="D760" s="6" t="s">
        <v>6548</v>
      </c>
      <c r="E760" s="6">
        <v>12</v>
      </c>
      <c r="F760" s="6" t="s">
        <v>5628</v>
      </c>
      <c r="G760" s="7">
        <v>43073</v>
      </c>
      <c r="H760" s="8">
        <v>43073.818055555559</v>
      </c>
      <c r="I760" s="6" t="b">
        <v>1</v>
      </c>
    </row>
    <row r="761" spans="1:9" x14ac:dyDescent="0.25">
      <c r="A761" s="10" t="s">
        <v>2777</v>
      </c>
      <c r="B761" s="9" t="s">
        <v>5694</v>
      </c>
      <c r="C761" s="9" t="s">
        <v>5619</v>
      </c>
      <c r="D761" s="9" t="s">
        <v>6549</v>
      </c>
      <c r="E761" s="9">
        <v>12</v>
      </c>
      <c r="F761" s="9" t="s">
        <v>5628</v>
      </c>
      <c r="G761" s="10">
        <v>43073</v>
      </c>
      <c r="H761" s="11">
        <v>43073.818749999999</v>
      </c>
      <c r="I761" s="9" t="b">
        <v>1</v>
      </c>
    </row>
    <row r="762" spans="1:9" x14ac:dyDescent="0.25">
      <c r="A762" s="7" t="s">
        <v>2776</v>
      </c>
      <c r="B762" s="6" t="s">
        <v>5706</v>
      </c>
      <c r="C762" s="6" t="s">
        <v>5619</v>
      </c>
      <c r="D762" s="6" t="s">
        <v>6092</v>
      </c>
      <c r="E762" s="6">
        <v>12</v>
      </c>
      <c r="F762" s="6" t="s">
        <v>5629</v>
      </c>
      <c r="G762" s="7">
        <v>43074</v>
      </c>
      <c r="H762" s="8">
        <v>43074.369444444441</v>
      </c>
      <c r="I762" s="6" t="b">
        <v>0</v>
      </c>
    </row>
    <row r="763" spans="1:9" x14ac:dyDescent="0.25">
      <c r="A763" s="10" t="s">
        <v>2775</v>
      </c>
      <c r="B763" s="9" t="s">
        <v>5706</v>
      </c>
      <c r="C763" s="9" t="s">
        <v>5619</v>
      </c>
      <c r="D763" s="9" t="s">
        <v>6550</v>
      </c>
      <c r="E763" s="9">
        <v>12</v>
      </c>
      <c r="F763" s="9" t="s">
        <v>5629</v>
      </c>
      <c r="G763" s="10">
        <v>43074</v>
      </c>
      <c r="H763" s="11">
        <v>43074.539583333331</v>
      </c>
      <c r="I763" s="9" t="b">
        <v>0</v>
      </c>
    </row>
    <row r="764" spans="1:9" x14ac:dyDescent="0.25">
      <c r="A764" s="7" t="s">
        <v>2774</v>
      </c>
      <c r="B764" s="6" t="s">
        <v>5706</v>
      </c>
      <c r="C764" s="6" t="s">
        <v>5619</v>
      </c>
      <c r="D764" s="6" t="s">
        <v>6551</v>
      </c>
      <c r="E764" s="6">
        <v>12</v>
      </c>
      <c r="F764" s="6" t="s">
        <v>5629</v>
      </c>
      <c r="G764" s="7">
        <v>43074</v>
      </c>
      <c r="H764" s="8">
        <v>43074.738888888889</v>
      </c>
      <c r="I764" s="6" t="b">
        <v>0</v>
      </c>
    </row>
    <row r="765" spans="1:9" x14ac:dyDescent="0.25">
      <c r="A765" s="10" t="s">
        <v>2773</v>
      </c>
      <c r="B765" s="9" t="s">
        <v>5706</v>
      </c>
      <c r="C765" s="9" t="s">
        <v>5619</v>
      </c>
      <c r="D765" s="9" t="s">
        <v>6552</v>
      </c>
      <c r="E765" s="9">
        <v>12</v>
      </c>
      <c r="F765" s="9" t="s">
        <v>5629</v>
      </c>
      <c r="G765" s="10">
        <v>43074</v>
      </c>
      <c r="H765" s="11">
        <v>43074.817361111112</v>
      </c>
      <c r="I765" s="9" t="b">
        <v>0</v>
      </c>
    </row>
    <row r="766" spans="1:9" x14ac:dyDescent="0.25">
      <c r="A766" s="7" t="s">
        <v>2772</v>
      </c>
      <c r="B766" s="6" t="s">
        <v>5706</v>
      </c>
      <c r="C766" s="6" t="s">
        <v>5619</v>
      </c>
      <c r="D766" s="6" t="s">
        <v>6100</v>
      </c>
      <c r="E766" s="6">
        <v>12</v>
      </c>
      <c r="F766" s="6" t="s">
        <v>5629</v>
      </c>
      <c r="G766" s="7">
        <v>43074</v>
      </c>
      <c r="H766" s="8">
        <v>43074.861111111109</v>
      </c>
      <c r="I766" s="6" t="b">
        <v>0</v>
      </c>
    </row>
    <row r="767" spans="1:9" x14ac:dyDescent="0.25">
      <c r="A767" s="10" t="s">
        <v>2771</v>
      </c>
      <c r="B767" s="9" t="s">
        <v>5718</v>
      </c>
      <c r="C767" s="9" t="s">
        <v>5619</v>
      </c>
      <c r="D767" s="9" t="s">
        <v>6553</v>
      </c>
      <c r="E767" s="9">
        <v>12</v>
      </c>
      <c r="F767" s="9" t="s">
        <v>5630</v>
      </c>
      <c r="G767" s="10">
        <v>43075</v>
      </c>
      <c r="H767" s="11">
        <v>43075.525694444441</v>
      </c>
      <c r="I767" s="9" t="b">
        <v>0</v>
      </c>
    </row>
    <row r="768" spans="1:9" x14ac:dyDescent="0.25">
      <c r="A768" s="7" t="s">
        <v>2770</v>
      </c>
      <c r="B768" s="6" t="s">
        <v>5718</v>
      </c>
      <c r="C768" s="6" t="s">
        <v>5619</v>
      </c>
      <c r="D768" s="6" t="s">
        <v>6100</v>
      </c>
      <c r="E768" s="6">
        <v>12</v>
      </c>
      <c r="F768" s="6" t="s">
        <v>5630</v>
      </c>
      <c r="G768" s="7">
        <v>43075</v>
      </c>
      <c r="H768" s="8">
        <v>43075.861111111109</v>
      </c>
      <c r="I768" s="6" t="b">
        <v>0</v>
      </c>
    </row>
    <row r="769" spans="1:9" x14ac:dyDescent="0.25">
      <c r="A769" s="10" t="s">
        <v>2769</v>
      </c>
      <c r="B769" s="9" t="s">
        <v>5730</v>
      </c>
      <c r="C769" s="9" t="s">
        <v>5619</v>
      </c>
      <c r="D769" s="9" t="s">
        <v>6513</v>
      </c>
      <c r="E769" s="9">
        <v>12</v>
      </c>
      <c r="F769" s="9" t="s">
        <v>5631</v>
      </c>
      <c r="G769" s="10">
        <v>43076</v>
      </c>
      <c r="H769" s="11">
        <v>43076.423611111109</v>
      </c>
      <c r="I769" s="9" t="b">
        <v>0</v>
      </c>
    </row>
    <row r="770" spans="1:9" x14ac:dyDescent="0.25">
      <c r="A770" s="7" t="s">
        <v>2768</v>
      </c>
      <c r="B770" s="6" t="s">
        <v>5730</v>
      </c>
      <c r="C770" s="6" t="s">
        <v>5619</v>
      </c>
      <c r="D770" s="6" t="s">
        <v>6554</v>
      </c>
      <c r="E770" s="6">
        <v>12</v>
      </c>
      <c r="F770" s="6" t="s">
        <v>5631</v>
      </c>
      <c r="G770" s="7">
        <v>43076</v>
      </c>
      <c r="H770" s="8">
        <v>43076.76458333333</v>
      </c>
      <c r="I770" s="6" t="b">
        <v>0</v>
      </c>
    </row>
    <row r="771" spans="1:9" x14ac:dyDescent="0.25">
      <c r="A771" s="10" t="s">
        <v>2767</v>
      </c>
      <c r="B771" s="9" t="s">
        <v>5754</v>
      </c>
      <c r="C771" s="9" t="s">
        <v>5619</v>
      </c>
      <c r="D771" s="9" t="s">
        <v>6441</v>
      </c>
      <c r="E771" s="9">
        <v>12</v>
      </c>
      <c r="F771" s="9" t="s">
        <v>5633</v>
      </c>
      <c r="G771" s="10">
        <v>43078</v>
      </c>
      <c r="H771" s="11">
        <v>43078.412499999999</v>
      </c>
      <c r="I771" s="9" t="b">
        <v>0</v>
      </c>
    </row>
    <row r="772" spans="1:9" x14ac:dyDescent="0.25">
      <c r="A772" s="7" t="s">
        <v>2766</v>
      </c>
      <c r="B772" s="6" t="s">
        <v>5754</v>
      </c>
      <c r="C772" s="6" t="s">
        <v>5619</v>
      </c>
      <c r="D772" s="6" t="s">
        <v>6555</v>
      </c>
      <c r="E772" s="6">
        <v>12</v>
      </c>
      <c r="F772" s="6" t="s">
        <v>5633</v>
      </c>
      <c r="G772" s="7">
        <v>43078</v>
      </c>
      <c r="H772" s="8">
        <v>43078.417361111111</v>
      </c>
      <c r="I772" s="6" t="b">
        <v>0</v>
      </c>
    </row>
    <row r="773" spans="1:9" x14ac:dyDescent="0.25">
      <c r="A773" s="10" t="s">
        <v>2765</v>
      </c>
      <c r="B773" s="9" t="s">
        <v>5754</v>
      </c>
      <c r="C773" s="9" t="s">
        <v>5619</v>
      </c>
      <c r="D773" s="9" t="s">
        <v>6509</v>
      </c>
      <c r="E773" s="9">
        <v>12</v>
      </c>
      <c r="F773" s="9" t="s">
        <v>5633</v>
      </c>
      <c r="G773" s="10">
        <v>43078</v>
      </c>
      <c r="H773" s="11">
        <v>43078.597916666666</v>
      </c>
      <c r="I773" s="9" t="b">
        <v>0</v>
      </c>
    </row>
    <row r="774" spans="1:9" x14ac:dyDescent="0.25">
      <c r="A774" s="7" t="s">
        <v>2764</v>
      </c>
      <c r="B774" s="6" t="s">
        <v>5754</v>
      </c>
      <c r="C774" s="6" t="s">
        <v>5619</v>
      </c>
      <c r="D774" s="6" t="s">
        <v>6530</v>
      </c>
      <c r="E774" s="6">
        <v>12</v>
      </c>
      <c r="F774" s="6" t="s">
        <v>5633</v>
      </c>
      <c r="G774" s="7">
        <v>43078</v>
      </c>
      <c r="H774" s="8">
        <v>43078.89166666667</v>
      </c>
      <c r="I774" s="6" t="b">
        <v>0</v>
      </c>
    </row>
    <row r="775" spans="1:9" x14ac:dyDescent="0.25">
      <c r="A775" s="10" t="s">
        <v>2763</v>
      </c>
      <c r="B775" s="9" t="s">
        <v>5778</v>
      </c>
      <c r="C775" s="9" t="s">
        <v>5619</v>
      </c>
      <c r="D775" s="9" t="s">
        <v>6039</v>
      </c>
      <c r="E775" s="9">
        <v>12</v>
      </c>
      <c r="F775" s="9" t="s">
        <v>5635</v>
      </c>
      <c r="G775" s="10">
        <v>43080</v>
      </c>
      <c r="H775" s="11">
        <v>43080.522222222222</v>
      </c>
      <c r="I775" s="9" t="b">
        <v>0</v>
      </c>
    </row>
    <row r="776" spans="1:9" x14ac:dyDescent="0.25">
      <c r="A776" s="7" t="s">
        <v>2762</v>
      </c>
      <c r="B776" s="6" t="s">
        <v>5778</v>
      </c>
      <c r="C776" s="6" t="s">
        <v>5619</v>
      </c>
      <c r="D776" s="6" t="s">
        <v>6556</v>
      </c>
      <c r="E776" s="6">
        <v>12</v>
      </c>
      <c r="F776" s="6" t="s">
        <v>5635</v>
      </c>
      <c r="G776" s="7">
        <v>43080</v>
      </c>
      <c r="H776" s="8">
        <v>43080.544444444444</v>
      </c>
      <c r="I776" s="6" t="b">
        <v>0</v>
      </c>
    </row>
    <row r="777" spans="1:9" x14ac:dyDescent="0.25">
      <c r="A777" s="10" t="s">
        <v>2761</v>
      </c>
      <c r="B777" s="9" t="s">
        <v>5778</v>
      </c>
      <c r="C777" s="9" t="s">
        <v>5619</v>
      </c>
      <c r="D777" s="9" t="s">
        <v>6557</v>
      </c>
      <c r="E777" s="9">
        <v>12</v>
      </c>
      <c r="F777" s="9" t="s">
        <v>5635</v>
      </c>
      <c r="G777" s="10">
        <v>43080</v>
      </c>
      <c r="H777" s="11">
        <v>43080.552777777775</v>
      </c>
      <c r="I777" s="9" t="b">
        <v>0</v>
      </c>
    </row>
    <row r="778" spans="1:9" x14ac:dyDescent="0.25">
      <c r="A778" s="7" t="s">
        <v>2760</v>
      </c>
      <c r="B778" s="6" t="s">
        <v>5778</v>
      </c>
      <c r="C778" s="6" t="s">
        <v>5619</v>
      </c>
      <c r="D778" s="6" t="s">
        <v>6466</v>
      </c>
      <c r="E778" s="6">
        <v>12</v>
      </c>
      <c r="F778" s="6" t="s">
        <v>5635</v>
      </c>
      <c r="G778" s="7">
        <v>43080</v>
      </c>
      <c r="H778" s="8">
        <v>43080.575694444444</v>
      </c>
      <c r="I778" s="6" t="b">
        <v>0</v>
      </c>
    </row>
    <row r="779" spans="1:9" x14ac:dyDescent="0.25">
      <c r="A779" s="10" t="s">
        <v>2759</v>
      </c>
      <c r="B779" s="9" t="s">
        <v>5778</v>
      </c>
      <c r="C779" s="9" t="s">
        <v>5619</v>
      </c>
      <c r="D779" s="9" t="s">
        <v>6558</v>
      </c>
      <c r="E779" s="9">
        <v>12</v>
      </c>
      <c r="F779" s="9" t="s">
        <v>5635</v>
      </c>
      <c r="G779" s="10">
        <v>43080</v>
      </c>
      <c r="H779" s="11">
        <v>43080.829861111109</v>
      </c>
      <c r="I779" s="9" t="b">
        <v>0</v>
      </c>
    </row>
    <row r="780" spans="1:9" x14ac:dyDescent="0.25">
      <c r="A780" s="7" t="s">
        <v>2758</v>
      </c>
      <c r="B780" s="6" t="s">
        <v>5778</v>
      </c>
      <c r="C780" s="6" t="s">
        <v>5619</v>
      </c>
      <c r="D780" s="6" t="s">
        <v>6559</v>
      </c>
      <c r="E780" s="6">
        <v>12</v>
      </c>
      <c r="F780" s="6" t="s">
        <v>5635</v>
      </c>
      <c r="G780" s="7">
        <v>43080</v>
      </c>
      <c r="H780" s="8">
        <v>43080.875</v>
      </c>
      <c r="I780" s="6" t="b">
        <v>0</v>
      </c>
    </row>
    <row r="781" spans="1:9" x14ac:dyDescent="0.25">
      <c r="A781" s="10" t="s">
        <v>2757</v>
      </c>
      <c r="B781" s="9" t="s">
        <v>5790</v>
      </c>
      <c r="C781" s="9" t="s">
        <v>5619</v>
      </c>
      <c r="D781" s="9" t="s">
        <v>6373</v>
      </c>
      <c r="E781" s="9">
        <v>12</v>
      </c>
      <c r="F781" s="9" t="s">
        <v>5636</v>
      </c>
      <c r="G781" s="10">
        <v>43081</v>
      </c>
      <c r="H781" s="11">
        <v>43081.522916666669</v>
      </c>
      <c r="I781" s="9" t="b">
        <v>0</v>
      </c>
    </row>
    <row r="782" spans="1:9" x14ac:dyDescent="0.25">
      <c r="A782" s="7" t="s">
        <v>2756</v>
      </c>
      <c r="B782" s="6" t="s">
        <v>5790</v>
      </c>
      <c r="C782" s="6" t="s">
        <v>5619</v>
      </c>
      <c r="D782" s="6" t="s">
        <v>6560</v>
      </c>
      <c r="E782" s="6">
        <v>12</v>
      </c>
      <c r="F782" s="6" t="s">
        <v>5636</v>
      </c>
      <c r="G782" s="7">
        <v>43081</v>
      </c>
      <c r="H782" s="8">
        <v>43081.599305555559</v>
      </c>
      <c r="I782" s="6" t="b">
        <v>0</v>
      </c>
    </row>
    <row r="783" spans="1:9" x14ac:dyDescent="0.25">
      <c r="A783" s="10" t="s">
        <v>2755</v>
      </c>
      <c r="B783" s="9" t="s">
        <v>5790</v>
      </c>
      <c r="C783" s="9" t="s">
        <v>5619</v>
      </c>
      <c r="D783" s="9" t="s">
        <v>6561</v>
      </c>
      <c r="E783" s="9">
        <v>12</v>
      </c>
      <c r="F783" s="9" t="s">
        <v>5636</v>
      </c>
      <c r="G783" s="10">
        <v>43081</v>
      </c>
      <c r="H783" s="11">
        <v>43081.729166666664</v>
      </c>
      <c r="I783" s="9" t="b">
        <v>0</v>
      </c>
    </row>
    <row r="784" spans="1:9" x14ac:dyDescent="0.25">
      <c r="A784" s="7" t="s">
        <v>2754</v>
      </c>
      <c r="B784" s="6" t="s">
        <v>5790</v>
      </c>
      <c r="C784" s="6" t="s">
        <v>5619</v>
      </c>
      <c r="D784" s="6" t="s">
        <v>6562</v>
      </c>
      <c r="E784" s="6">
        <v>12</v>
      </c>
      <c r="F784" s="6" t="s">
        <v>5636</v>
      </c>
      <c r="G784" s="7">
        <v>43081</v>
      </c>
      <c r="H784" s="8">
        <v>43081.827777777777</v>
      </c>
      <c r="I784" s="6" t="b">
        <v>0</v>
      </c>
    </row>
    <row r="785" spans="1:9" x14ac:dyDescent="0.25">
      <c r="A785" s="10" t="s">
        <v>2753</v>
      </c>
      <c r="B785" s="9" t="s">
        <v>5802</v>
      </c>
      <c r="C785" s="9" t="s">
        <v>5619</v>
      </c>
      <c r="D785" s="9" t="s">
        <v>6393</v>
      </c>
      <c r="E785" s="9">
        <v>12</v>
      </c>
      <c r="F785" s="9" t="s">
        <v>5637</v>
      </c>
      <c r="G785" s="10">
        <v>43082</v>
      </c>
      <c r="H785" s="11">
        <v>43082.677777777775</v>
      </c>
      <c r="I785" s="9" t="b">
        <v>0</v>
      </c>
    </row>
    <row r="786" spans="1:9" x14ac:dyDescent="0.25">
      <c r="A786" s="7" t="s">
        <v>2752</v>
      </c>
      <c r="B786" s="6" t="s">
        <v>5802</v>
      </c>
      <c r="C786" s="6" t="s">
        <v>5619</v>
      </c>
      <c r="D786" s="6" t="s">
        <v>6563</v>
      </c>
      <c r="E786" s="6">
        <v>12</v>
      </c>
      <c r="F786" s="6" t="s">
        <v>5637</v>
      </c>
      <c r="G786" s="7">
        <v>43082</v>
      </c>
      <c r="H786" s="8">
        <v>43082.73541666667</v>
      </c>
      <c r="I786" s="6" t="b">
        <v>0</v>
      </c>
    </row>
    <row r="787" spans="1:9" x14ac:dyDescent="0.25">
      <c r="A787" s="10" t="s">
        <v>2751</v>
      </c>
      <c r="B787" s="9" t="s">
        <v>5814</v>
      </c>
      <c r="C787" s="9" t="s">
        <v>5619</v>
      </c>
      <c r="D787" s="9" t="s">
        <v>6564</v>
      </c>
      <c r="E787" s="9">
        <v>12</v>
      </c>
      <c r="F787" s="9" t="s">
        <v>5638</v>
      </c>
      <c r="G787" s="10">
        <v>43083</v>
      </c>
      <c r="H787" s="11">
        <v>43083.42291666667</v>
      </c>
      <c r="I787" s="9" t="b">
        <v>0</v>
      </c>
    </row>
    <row r="788" spans="1:9" x14ac:dyDescent="0.25">
      <c r="A788" s="7" t="s">
        <v>2750</v>
      </c>
      <c r="B788" s="6" t="s">
        <v>5814</v>
      </c>
      <c r="C788" s="6" t="s">
        <v>5619</v>
      </c>
      <c r="D788" s="6" t="s">
        <v>6565</v>
      </c>
      <c r="E788" s="6">
        <v>12</v>
      </c>
      <c r="F788" s="6" t="s">
        <v>5638</v>
      </c>
      <c r="G788" s="7">
        <v>43083</v>
      </c>
      <c r="H788" s="8">
        <v>43083.540277777778</v>
      </c>
      <c r="I788" s="6" t="b">
        <v>0</v>
      </c>
    </row>
    <row r="789" spans="1:9" x14ac:dyDescent="0.25">
      <c r="A789" s="10" t="s">
        <v>2749</v>
      </c>
      <c r="B789" s="9" t="s">
        <v>5826</v>
      </c>
      <c r="C789" s="9" t="s">
        <v>5619</v>
      </c>
      <c r="D789" s="9" t="s">
        <v>6326</v>
      </c>
      <c r="E789" s="9">
        <v>12</v>
      </c>
      <c r="F789" s="9" t="s">
        <v>5639</v>
      </c>
      <c r="G789" s="10">
        <v>43084</v>
      </c>
      <c r="H789" s="11">
        <v>43084.459027777775</v>
      </c>
      <c r="I789" s="9" t="b">
        <v>0</v>
      </c>
    </row>
    <row r="790" spans="1:9" x14ac:dyDescent="0.25">
      <c r="A790" s="7" t="s">
        <v>2748</v>
      </c>
      <c r="B790" s="6" t="s">
        <v>5826</v>
      </c>
      <c r="C790" s="6" t="s">
        <v>5619</v>
      </c>
      <c r="D790" s="6" t="s">
        <v>6566</v>
      </c>
      <c r="E790" s="6">
        <v>12</v>
      </c>
      <c r="F790" s="6" t="s">
        <v>5639</v>
      </c>
      <c r="G790" s="7">
        <v>43084</v>
      </c>
      <c r="H790" s="8">
        <v>43084.781944444447</v>
      </c>
      <c r="I790" s="6" t="b">
        <v>0</v>
      </c>
    </row>
    <row r="791" spans="1:9" x14ac:dyDescent="0.25">
      <c r="A791" s="10" t="s">
        <v>2747</v>
      </c>
      <c r="B791" s="9" t="s">
        <v>5838</v>
      </c>
      <c r="C791" s="9" t="s">
        <v>5619</v>
      </c>
      <c r="D791" s="9" t="s">
        <v>6567</v>
      </c>
      <c r="E791" s="9">
        <v>12</v>
      </c>
      <c r="F791" s="9" t="s">
        <v>5640</v>
      </c>
      <c r="G791" s="10">
        <v>43085</v>
      </c>
      <c r="H791" s="11">
        <v>43085.830555555556</v>
      </c>
      <c r="I791" s="9" t="b">
        <v>0</v>
      </c>
    </row>
    <row r="792" spans="1:9" x14ac:dyDescent="0.25">
      <c r="A792" s="7" t="s">
        <v>2746</v>
      </c>
      <c r="B792" s="6" t="s">
        <v>5850</v>
      </c>
      <c r="C792" s="6" t="s">
        <v>5619</v>
      </c>
      <c r="D792" s="6" t="s">
        <v>6055</v>
      </c>
      <c r="E792" s="6">
        <v>12</v>
      </c>
      <c r="F792" s="6" t="s">
        <v>5641</v>
      </c>
      <c r="G792" s="7">
        <v>43086</v>
      </c>
      <c r="H792" s="8">
        <v>43086.520138888889</v>
      </c>
      <c r="I792" s="6" t="b">
        <v>0</v>
      </c>
    </row>
    <row r="793" spans="1:9" x14ac:dyDescent="0.25">
      <c r="A793" s="10" t="s">
        <v>2745</v>
      </c>
      <c r="B793" s="9" t="s">
        <v>5850</v>
      </c>
      <c r="C793" s="9" t="s">
        <v>5619</v>
      </c>
      <c r="D793" s="9" t="s">
        <v>6568</v>
      </c>
      <c r="E793" s="9">
        <v>12</v>
      </c>
      <c r="F793" s="9" t="s">
        <v>5641</v>
      </c>
      <c r="G793" s="10">
        <v>43086</v>
      </c>
      <c r="H793" s="11">
        <v>43086.805555555555</v>
      </c>
      <c r="I793" s="9" t="b">
        <v>0</v>
      </c>
    </row>
    <row r="794" spans="1:9" x14ac:dyDescent="0.25">
      <c r="A794" s="7" t="s">
        <v>2744</v>
      </c>
      <c r="B794" s="6" t="s">
        <v>5862</v>
      </c>
      <c r="C794" s="6" t="s">
        <v>5619</v>
      </c>
      <c r="D794" s="6" t="s">
        <v>6228</v>
      </c>
      <c r="E794" s="6">
        <v>12</v>
      </c>
      <c r="F794" s="6" t="s">
        <v>5642</v>
      </c>
      <c r="G794" s="7">
        <v>43087</v>
      </c>
      <c r="H794" s="8">
        <v>43087.394444444442</v>
      </c>
      <c r="I794" s="6" t="b">
        <v>0</v>
      </c>
    </row>
    <row r="795" spans="1:9" x14ac:dyDescent="0.25">
      <c r="A795" s="10" t="s">
        <v>2743</v>
      </c>
      <c r="B795" s="9" t="s">
        <v>5862</v>
      </c>
      <c r="C795" s="9" t="s">
        <v>5619</v>
      </c>
      <c r="D795" s="9" t="s">
        <v>6569</v>
      </c>
      <c r="E795" s="9">
        <v>12</v>
      </c>
      <c r="F795" s="9" t="s">
        <v>5642</v>
      </c>
      <c r="G795" s="10">
        <v>43087</v>
      </c>
      <c r="H795" s="11">
        <v>43087.604166666664</v>
      </c>
      <c r="I795" s="9" t="b">
        <v>0</v>
      </c>
    </row>
    <row r="796" spans="1:9" x14ac:dyDescent="0.25">
      <c r="A796" s="7" t="s">
        <v>2742</v>
      </c>
      <c r="B796" s="6" t="s">
        <v>5862</v>
      </c>
      <c r="C796" s="6" t="s">
        <v>5619</v>
      </c>
      <c r="D796" s="6" t="s">
        <v>6570</v>
      </c>
      <c r="E796" s="6">
        <v>12</v>
      </c>
      <c r="F796" s="6" t="s">
        <v>5642</v>
      </c>
      <c r="G796" s="7">
        <v>43087</v>
      </c>
      <c r="H796" s="8">
        <v>43087.908333333333</v>
      </c>
      <c r="I796" s="6" t="b">
        <v>0</v>
      </c>
    </row>
    <row r="797" spans="1:9" x14ac:dyDescent="0.25">
      <c r="A797" s="10" t="s">
        <v>2741</v>
      </c>
      <c r="B797" s="9" t="s">
        <v>5874</v>
      </c>
      <c r="C797" s="9" t="s">
        <v>5619</v>
      </c>
      <c r="D797" s="9" t="s">
        <v>6571</v>
      </c>
      <c r="E797" s="9">
        <v>12</v>
      </c>
      <c r="F797" s="9" t="s">
        <v>5643</v>
      </c>
      <c r="G797" s="10">
        <v>43088</v>
      </c>
      <c r="H797" s="11">
        <v>43088.418749999997</v>
      </c>
      <c r="I797" s="9" t="b">
        <v>0</v>
      </c>
    </row>
    <row r="798" spans="1:9" x14ac:dyDescent="0.25">
      <c r="A798" s="7" t="s">
        <v>2740</v>
      </c>
      <c r="B798" s="6" t="s">
        <v>5874</v>
      </c>
      <c r="C798" s="6" t="s">
        <v>5619</v>
      </c>
      <c r="D798" s="6" t="s">
        <v>6572</v>
      </c>
      <c r="E798" s="6">
        <v>12</v>
      </c>
      <c r="F798" s="6" t="s">
        <v>5643</v>
      </c>
      <c r="G798" s="7">
        <v>43088</v>
      </c>
      <c r="H798" s="8">
        <v>43088.552083333336</v>
      </c>
      <c r="I798" s="6" t="b">
        <v>0</v>
      </c>
    </row>
    <row r="799" spans="1:9" x14ac:dyDescent="0.25">
      <c r="A799" s="10" t="s">
        <v>2739</v>
      </c>
      <c r="B799" s="9" t="s">
        <v>5874</v>
      </c>
      <c r="C799" s="9" t="s">
        <v>5619</v>
      </c>
      <c r="D799" s="9" t="s">
        <v>6309</v>
      </c>
      <c r="E799" s="9">
        <v>12</v>
      </c>
      <c r="F799" s="9" t="s">
        <v>5643</v>
      </c>
      <c r="G799" s="10">
        <v>43088</v>
      </c>
      <c r="H799" s="11">
        <v>43088.602083333331</v>
      </c>
      <c r="I799" s="9" t="b">
        <v>1</v>
      </c>
    </row>
    <row r="800" spans="1:9" x14ac:dyDescent="0.25">
      <c r="A800" s="7" t="s">
        <v>2738</v>
      </c>
      <c r="B800" s="6" t="s">
        <v>5874</v>
      </c>
      <c r="C800" s="6" t="s">
        <v>5619</v>
      </c>
      <c r="D800" s="6" t="s">
        <v>6187</v>
      </c>
      <c r="E800" s="6">
        <v>12</v>
      </c>
      <c r="F800" s="6" t="s">
        <v>5643</v>
      </c>
      <c r="G800" s="7">
        <v>43088</v>
      </c>
      <c r="H800" s="8">
        <v>43088.602777777778</v>
      </c>
      <c r="I800" s="6" t="b">
        <v>1</v>
      </c>
    </row>
    <row r="801" spans="1:9" x14ac:dyDescent="0.25">
      <c r="A801" s="10" t="s">
        <v>2737</v>
      </c>
      <c r="B801" s="9" t="s">
        <v>5898</v>
      </c>
      <c r="C801" s="9" t="s">
        <v>5619</v>
      </c>
      <c r="D801" s="9" t="s">
        <v>6573</v>
      </c>
      <c r="E801" s="9">
        <v>12</v>
      </c>
      <c r="F801" s="9" t="s">
        <v>5645</v>
      </c>
      <c r="G801" s="10">
        <v>43090</v>
      </c>
      <c r="H801" s="11">
        <v>43090.063888888886</v>
      </c>
      <c r="I801" s="9" t="b">
        <v>0</v>
      </c>
    </row>
    <row r="802" spans="1:9" x14ac:dyDescent="0.25">
      <c r="A802" s="7" t="s">
        <v>2736</v>
      </c>
      <c r="B802" s="6" t="s">
        <v>5898</v>
      </c>
      <c r="C802" s="6" t="s">
        <v>5619</v>
      </c>
      <c r="D802" s="6" t="s">
        <v>6370</v>
      </c>
      <c r="E802" s="6">
        <v>12</v>
      </c>
      <c r="F802" s="6" t="s">
        <v>5645</v>
      </c>
      <c r="G802" s="7">
        <v>43090</v>
      </c>
      <c r="H802" s="8">
        <v>43090.51458333333</v>
      </c>
      <c r="I802" s="6" t="b">
        <v>1</v>
      </c>
    </row>
    <row r="803" spans="1:9" x14ac:dyDescent="0.25">
      <c r="A803" s="10" t="s">
        <v>2735</v>
      </c>
      <c r="B803" s="9" t="s">
        <v>5898</v>
      </c>
      <c r="C803" s="9" t="s">
        <v>5619</v>
      </c>
      <c r="D803" s="9" t="s">
        <v>6574</v>
      </c>
      <c r="E803" s="9">
        <v>12</v>
      </c>
      <c r="F803" s="9" t="s">
        <v>5645</v>
      </c>
      <c r="G803" s="10">
        <v>43090</v>
      </c>
      <c r="H803" s="11">
        <v>43090.515277777777</v>
      </c>
      <c r="I803" s="9" t="b">
        <v>1</v>
      </c>
    </row>
    <row r="804" spans="1:9" x14ac:dyDescent="0.25">
      <c r="A804" s="7" t="s">
        <v>2734</v>
      </c>
      <c r="B804" s="6" t="s">
        <v>5898</v>
      </c>
      <c r="C804" s="6" t="s">
        <v>5619</v>
      </c>
      <c r="D804" s="6" t="s">
        <v>6561</v>
      </c>
      <c r="E804" s="6">
        <v>12</v>
      </c>
      <c r="F804" s="6" t="s">
        <v>5645</v>
      </c>
      <c r="G804" s="7">
        <v>43090</v>
      </c>
      <c r="H804" s="8">
        <v>43090.729166666664</v>
      </c>
      <c r="I804" s="6" t="b">
        <v>0</v>
      </c>
    </row>
    <row r="805" spans="1:9" x14ac:dyDescent="0.25">
      <c r="A805" s="10" t="s">
        <v>2733</v>
      </c>
      <c r="B805" s="9" t="s">
        <v>5910</v>
      </c>
      <c r="C805" s="9" t="s">
        <v>5619</v>
      </c>
      <c r="D805" s="9" t="s">
        <v>6525</v>
      </c>
      <c r="E805" s="9">
        <v>12</v>
      </c>
      <c r="F805" s="9" t="s">
        <v>5646</v>
      </c>
      <c r="G805" s="10">
        <v>43091</v>
      </c>
      <c r="H805" s="11">
        <v>43091.540972222225</v>
      </c>
      <c r="I805" s="9" t="b">
        <v>0</v>
      </c>
    </row>
    <row r="806" spans="1:9" x14ac:dyDescent="0.25">
      <c r="A806" s="7" t="s">
        <v>2732</v>
      </c>
      <c r="B806" s="6" t="s">
        <v>5922</v>
      </c>
      <c r="C806" s="6" t="s">
        <v>5619</v>
      </c>
      <c r="D806" s="6" t="s">
        <v>6535</v>
      </c>
      <c r="E806" s="6">
        <v>12</v>
      </c>
      <c r="F806" s="6" t="s">
        <v>5647</v>
      </c>
      <c r="G806" s="7">
        <v>43092</v>
      </c>
      <c r="H806" s="8">
        <v>43092.393055555556</v>
      </c>
      <c r="I806" s="6" t="b">
        <v>1</v>
      </c>
    </row>
    <row r="807" spans="1:9" x14ac:dyDescent="0.25">
      <c r="A807" s="10" t="s">
        <v>2731</v>
      </c>
      <c r="B807" s="9" t="s">
        <v>5922</v>
      </c>
      <c r="C807" s="9" t="s">
        <v>5619</v>
      </c>
      <c r="D807" s="9" t="s">
        <v>6575</v>
      </c>
      <c r="E807" s="9">
        <v>12</v>
      </c>
      <c r="F807" s="9" t="s">
        <v>5647</v>
      </c>
      <c r="G807" s="10">
        <v>43092</v>
      </c>
      <c r="H807" s="11">
        <v>43092.393750000003</v>
      </c>
      <c r="I807" s="9" t="b">
        <v>1</v>
      </c>
    </row>
    <row r="808" spans="1:9" x14ac:dyDescent="0.25">
      <c r="A808" s="7" t="s">
        <v>2730</v>
      </c>
      <c r="B808" s="6" t="s">
        <v>5922</v>
      </c>
      <c r="C808" s="6" t="s">
        <v>5619</v>
      </c>
      <c r="D808" s="6" t="s">
        <v>6461</v>
      </c>
      <c r="E808" s="6">
        <v>12</v>
      </c>
      <c r="F808" s="6" t="s">
        <v>5647</v>
      </c>
      <c r="G808" s="7">
        <v>43092</v>
      </c>
      <c r="H808" s="8">
        <v>43092.43472222222</v>
      </c>
      <c r="I808" s="6" t="b">
        <v>1</v>
      </c>
    </row>
    <row r="809" spans="1:9" x14ac:dyDescent="0.25">
      <c r="A809" s="10" t="s">
        <v>2729</v>
      </c>
      <c r="B809" s="9" t="s">
        <v>5922</v>
      </c>
      <c r="C809" s="9" t="s">
        <v>5619</v>
      </c>
      <c r="D809" s="9" t="s">
        <v>6462</v>
      </c>
      <c r="E809" s="9">
        <v>12</v>
      </c>
      <c r="F809" s="9" t="s">
        <v>5647</v>
      </c>
      <c r="G809" s="10">
        <v>43092</v>
      </c>
      <c r="H809" s="11">
        <v>43092.435416666667</v>
      </c>
      <c r="I809" s="9" t="b">
        <v>1</v>
      </c>
    </row>
    <row r="810" spans="1:9" x14ac:dyDescent="0.25">
      <c r="A810" s="7" t="s">
        <v>2728</v>
      </c>
      <c r="B810" s="6" t="s">
        <v>5922</v>
      </c>
      <c r="C810" s="6" t="s">
        <v>5619</v>
      </c>
      <c r="D810" s="6" t="s">
        <v>6463</v>
      </c>
      <c r="E810" s="6">
        <v>12</v>
      </c>
      <c r="F810" s="6" t="s">
        <v>5647</v>
      </c>
      <c r="G810" s="7">
        <v>43092</v>
      </c>
      <c r="H810" s="8">
        <v>43092.681250000001</v>
      </c>
      <c r="I810" s="6" t="b">
        <v>0</v>
      </c>
    </row>
    <row r="811" spans="1:9" x14ac:dyDescent="0.25">
      <c r="A811" s="10" t="s">
        <v>2727</v>
      </c>
      <c r="B811" s="9" t="s">
        <v>5922</v>
      </c>
      <c r="C811" s="9" t="s">
        <v>5619</v>
      </c>
      <c r="D811" s="9" t="s">
        <v>6063</v>
      </c>
      <c r="E811" s="9">
        <v>12</v>
      </c>
      <c r="F811" s="9" t="s">
        <v>5647</v>
      </c>
      <c r="G811" s="10">
        <v>43092</v>
      </c>
      <c r="H811" s="11">
        <v>43092.779166666667</v>
      </c>
      <c r="I811" s="9" t="b">
        <v>0</v>
      </c>
    </row>
    <row r="812" spans="1:9" x14ac:dyDescent="0.25">
      <c r="A812" s="7" t="s">
        <v>2726</v>
      </c>
      <c r="B812" s="6" t="s">
        <v>5922</v>
      </c>
      <c r="C812" s="6" t="s">
        <v>5619</v>
      </c>
      <c r="D812" s="6" t="s">
        <v>6576</v>
      </c>
      <c r="E812" s="6">
        <v>12</v>
      </c>
      <c r="F812" s="6" t="s">
        <v>5647</v>
      </c>
      <c r="G812" s="7">
        <v>43092</v>
      </c>
      <c r="H812" s="8">
        <v>43092.936805555553</v>
      </c>
      <c r="I812" s="6" t="b">
        <v>0</v>
      </c>
    </row>
    <row r="813" spans="1:9" x14ac:dyDescent="0.25">
      <c r="A813" s="10" t="s">
        <v>2725</v>
      </c>
      <c r="B813" s="9" t="s">
        <v>5934</v>
      </c>
      <c r="C813" s="9" t="s">
        <v>5619</v>
      </c>
      <c r="D813" s="9" t="s">
        <v>6510</v>
      </c>
      <c r="E813" s="9">
        <v>12</v>
      </c>
      <c r="F813" s="9" t="s">
        <v>5648</v>
      </c>
      <c r="G813" s="10">
        <v>43093</v>
      </c>
      <c r="H813" s="11">
        <v>43093.612500000003</v>
      </c>
      <c r="I813" s="9" t="b">
        <v>0</v>
      </c>
    </row>
    <row r="814" spans="1:9" x14ac:dyDescent="0.25">
      <c r="A814" s="7" t="s">
        <v>2724</v>
      </c>
      <c r="B814" s="6" t="s">
        <v>5934</v>
      </c>
      <c r="C814" s="6" t="s">
        <v>5619</v>
      </c>
      <c r="D814" s="6" t="s">
        <v>6577</v>
      </c>
      <c r="E814" s="6">
        <v>12</v>
      </c>
      <c r="F814" s="6" t="s">
        <v>5648</v>
      </c>
      <c r="G814" s="7">
        <v>43093</v>
      </c>
      <c r="H814" s="8">
        <v>43093.744444444441</v>
      </c>
      <c r="I814" s="6" t="b">
        <v>0</v>
      </c>
    </row>
    <row r="815" spans="1:9" x14ac:dyDescent="0.25">
      <c r="A815" s="10" t="s">
        <v>2723</v>
      </c>
      <c r="B815" s="9" t="s">
        <v>5946</v>
      </c>
      <c r="C815" s="9" t="s">
        <v>5619</v>
      </c>
      <c r="D815" s="9" t="s">
        <v>6578</v>
      </c>
      <c r="E815" s="9">
        <v>12</v>
      </c>
      <c r="F815" s="9" t="s">
        <v>5649</v>
      </c>
      <c r="G815" s="10">
        <v>43094</v>
      </c>
      <c r="H815" s="11">
        <v>43094.697916666664</v>
      </c>
      <c r="I815" s="9" t="b">
        <v>0</v>
      </c>
    </row>
    <row r="816" spans="1:9" x14ac:dyDescent="0.25">
      <c r="A816" s="7" t="s">
        <v>2722</v>
      </c>
      <c r="B816" s="6" t="s">
        <v>5946</v>
      </c>
      <c r="C816" s="6" t="s">
        <v>5619</v>
      </c>
      <c r="D816" s="6" t="s">
        <v>6579</v>
      </c>
      <c r="E816" s="6">
        <v>12</v>
      </c>
      <c r="F816" s="6" t="s">
        <v>5649</v>
      </c>
      <c r="G816" s="7">
        <v>43094</v>
      </c>
      <c r="H816" s="8">
        <v>43094.813194444447</v>
      </c>
      <c r="I816" s="6" t="b">
        <v>0</v>
      </c>
    </row>
    <row r="817" spans="1:9" x14ac:dyDescent="0.25">
      <c r="A817" s="10" t="s">
        <v>2721</v>
      </c>
      <c r="B817" s="9" t="s">
        <v>5958</v>
      </c>
      <c r="C817" s="9" t="s">
        <v>5619</v>
      </c>
      <c r="D817" s="9" t="s">
        <v>6574</v>
      </c>
      <c r="E817" s="9">
        <v>12</v>
      </c>
      <c r="F817" s="9" t="s">
        <v>5650</v>
      </c>
      <c r="G817" s="10">
        <v>43095</v>
      </c>
      <c r="H817" s="11">
        <v>43095.515277777777</v>
      </c>
      <c r="I817" s="9" t="b">
        <v>0</v>
      </c>
    </row>
    <row r="818" spans="1:9" x14ac:dyDescent="0.25">
      <c r="A818" s="7" t="s">
        <v>2720</v>
      </c>
      <c r="B818" s="6" t="s">
        <v>5970</v>
      </c>
      <c r="C818" s="6" t="s">
        <v>5619</v>
      </c>
      <c r="D818" s="6" t="s">
        <v>6580</v>
      </c>
      <c r="E818" s="6">
        <v>12</v>
      </c>
      <c r="F818" s="6" t="s">
        <v>5651</v>
      </c>
      <c r="G818" s="7">
        <v>43096</v>
      </c>
      <c r="H818" s="8">
        <v>43096.408333333333</v>
      </c>
      <c r="I818" s="6" t="b">
        <v>0</v>
      </c>
    </row>
    <row r="819" spans="1:9" x14ac:dyDescent="0.25">
      <c r="A819" s="10" t="s">
        <v>2719</v>
      </c>
      <c r="B819" s="9" t="s">
        <v>5970</v>
      </c>
      <c r="C819" s="9" t="s">
        <v>5619</v>
      </c>
      <c r="D819" s="9" t="s">
        <v>6036</v>
      </c>
      <c r="E819" s="9">
        <v>12</v>
      </c>
      <c r="F819" s="9" t="s">
        <v>5651</v>
      </c>
      <c r="G819" s="10">
        <v>43096</v>
      </c>
      <c r="H819" s="11">
        <v>43096.445833333331</v>
      </c>
      <c r="I819" s="9" t="b">
        <v>0</v>
      </c>
    </row>
    <row r="820" spans="1:9" x14ac:dyDescent="0.25">
      <c r="A820" s="7" t="s">
        <v>2718</v>
      </c>
      <c r="B820" s="6" t="s">
        <v>5970</v>
      </c>
      <c r="C820" s="6" t="s">
        <v>5619</v>
      </c>
      <c r="D820" s="6" t="s">
        <v>6581</v>
      </c>
      <c r="E820" s="6">
        <v>12</v>
      </c>
      <c r="F820" s="6" t="s">
        <v>5651</v>
      </c>
      <c r="G820" s="7">
        <v>43096</v>
      </c>
      <c r="H820" s="8">
        <v>43096.879166666666</v>
      </c>
      <c r="I820" s="6" t="b">
        <v>0</v>
      </c>
    </row>
    <row r="821" spans="1:9" x14ac:dyDescent="0.25">
      <c r="A821" s="10" t="s">
        <v>2717</v>
      </c>
      <c r="B821" s="9" t="s">
        <v>5982</v>
      </c>
      <c r="C821" s="9" t="s">
        <v>5619</v>
      </c>
      <c r="D821" s="9" t="s">
        <v>6232</v>
      </c>
      <c r="E821" s="9">
        <v>12</v>
      </c>
      <c r="F821" s="9" t="s">
        <v>5652</v>
      </c>
      <c r="G821" s="10">
        <v>43097</v>
      </c>
      <c r="H821" s="11">
        <v>43097.886111111111</v>
      </c>
      <c r="I821" s="9" t="b">
        <v>0</v>
      </c>
    </row>
    <row r="822" spans="1:9" x14ac:dyDescent="0.25">
      <c r="A822" s="7" t="s">
        <v>2696</v>
      </c>
      <c r="B822" s="6" t="s">
        <v>5982</v>
      </c>
      <c r="C822" s="6" t="s">
        <v>5619</v>
      </c>
      <c r="D822" s="6" t="s">
        <v>6197</v>
      </c>
      <c r="E822" s="6">
        <v>12</v>
      </c>
      <c r="F822" s="6" t="s">
        <v>5652</v>
      </c>
      <c r="G822" s="7">
        <v>43097</v>
      </c>
      <c r="H822" s="8">
        <v>43097.945138888892</v>
      </c>
      <c r="I822" s="6" t="b">
        <v>0</v>
      </c>
    </row>
    <row r="823" spans="1:9" x14ac:dyDescent="0.25">
      <c r="A823" s="10" t="s">
        <v>2695</v>
      </c>
      <c r="B823" s="9" t="s">
        <v>5994</v>
      </c>
      <c r="C823" s="9" t="s">
        <v>5619</v>
      </c>
      <c r="D823" s="9" t="s">
        <v>6582</v>
      </c>
      <c r="E823" s="9">
        <v>12</v>
      </c>
      <c r="F823" s="9" t="s">
        <v>5653</v>
      </c>
      <c r="G823" s="10">
        <v>43098</v>
      </c>
      <c r="H823" s="11">
        <v>43098.631944444445</v>
      </c>
      <c r="I823" s="9" t="b">
        <v>1</v>
      </c>
    </row>
    <row r="824" spans="1:9" x14ac:dyDescent="0.25">
      <c r="A824" s="7" t="s">
        <v>2694</v>
      </c>
      <c r="B824" s="6" t="s">
        <v>5994</v>
      </c>
      <c r="C824" s="6" t="s">
        <v>5619</v>
      </c>
      <c r="D824" s="6" t="s">
        <v>6583</v>
      </c>
      <c r="E824" s="6">
        <v>12</v>
      </c>
      <c r="F824" s="6" t="s">
        <v>5653</v>
      </c>
      <c r="G824" s="7">
        <v>43098</v>
      </c>
      <c r="H824" s="8">
        <v>43098.632638888892</v>
      </c>
      <c r="I824" s="6" t="b">
        <v>1</v>
      </c>
    </row>
    <row r="825" spans="1:9" x14ac:dyDescent="0.25">
      <c r="A825" s="10" t="s">
        <v>2693</v>
      </c>
      <c r="B825" s="9" t="s">
        <v>5994</v>
      </c>
      <c r="C825" s="9" t="s">
        <v>5619</v>
      </c>
      <c r="D825" s="9" t="s">
        <v>6584</v>
      </c>
      <c r="E825" s="9">
        <v>12</v>
      </c>
      <c r="F825" s="9" t="s">
        <v>5653</v>
      </c>
      <c r="G825" s="10">
        <v>43098</v>
      </c>
      <c r="H825" s="11">
        <v>43098.972222222219</v>
      </c>
      <c r="I825" s="9" t="b">
        <v>0</v>
      </c>
    </row>
    <row r="826" spans="1:9" x14ac:dyDescent="0.25">
      <c r="A826" s="7" t="s">
        <v>2692</v>
      </c>
      <c r="B826" s="6" t="s">
        <v>6006</v>
      </c>
      <c r="C826" s="6" t="s">
        <v>5619</v>
      </c>
      <c r="D826" s="6" t="s">
        <v>6467</v>
      </c>
      <c r="E826" s="6">
        <v>12</v>
      </c>
      <c r="F826" s="6" t="s">
        <v>5654</v>
      </c>
      <c r="G826" s="7">
        <v>43099</v>
      </c>
      <c r="H826" s="8">
        <v>43099.668749999997</v>
      </c>
      <c r="I826" s="6" t="b">
        <v>0</v>
      </c>
    </row>
    <row r="827" spans="1:9" x14ac:dyDescent="0.25">
      <c r="A827" s="10" t="s">
        <v>2691</v>
      </c>
      <c r="B827" s="9" t="s">
        <v>6006</v>
      </c>
      <c r="C827" s="9" t="s">
        <v>5619</v>
      </c>
      <c r="D827" s="9" t="s">
        <v>6585</v>
      </c>
      <c r="E827" s="9">
        <v>12</v>
      </c>
      <c r="F827" s="9" t="s">
        <v>5654</v>
      </c>
      <c r="G827" s="10">
        <v>43099</v>
      </c>
      <c r="H827" s="11">
        <v>43099.979861111111</v>
      </c>
      <c r="I827" s="9" t="b">
        <v>1</v>
      </c>
    </row>
    <row r="828" spans="1:9" x14ac:dyDescent="0.25">
      <c r="A828" s="7" t="s">
        <v>2690</v>
      </c>
      <c r="B828" s="6" t="s">
        <v>6006</v>
      </c>
      <c r="C828" s="6" t="s">
        <v>5619</v>
      </c>
      <c r="D828" s="6" t="s">
        <v>6586</v>
      </c>
      <c r="E828" s="6">
        <v>12</v>
      </c>
      <c r="F828" s="6" t="s">
        <v>5654</v>
      </c>
      <c r="G828" s="7">
        <v>43099</v>
      </c>
      <c r="H828" s="8">
        <v>43099.980555555558</v>
      </c>
      <c r="I828" s="6" t="b">
        <v>1</v>
      </c>
    </row>
    <row r="829" spans="1:9" x14ac:dyDescent="0.25">
      <c r="A829" s="10" t="s">
        <v>2689</v>
      </c>
      <c r="B829" s="9" t="s">
        <v>6016</v>
      </c>
      <c r="C829" s="9" t="s">
        <v>5619</v>
      </c>
      <c r="D829" s="9" t="s">
        <v>6413</v>
      </c>
      <c r="E829" s="9">
        <v>12</v>
      </c>
      <c r="F829" s="9" t="s">
        <v>5655</v>
      </c>
      <c r="G829" s="10">
        <v>43100</v>
      </c>
      <c r="H829" s="11">
        <v>43100.44027777778</v>
      </c>
      <c r="I829" s="9" t="b">
        <v>1</v>
      </c>
    </row>
    <row r="830" spans="1:9" x14ac:dyDescent="0.25">
      <c r="A830" s="7" t="s">
        <v>2688</v>
      </c>
      <c r="B830" s="6" t="s">
        <v>6016</v>
      </c>
      <c r="C830" s="6" t="s">
        <v>5619</v>
      </c>
      <c r="D830" s="6" t="s">
        <v>6587</v>
      </c>
      <c r="E830" s="6">
        <v>12</v>
      </c>
      <c r="F830" s="6" t="s">
        <v>5655</v>
      </c>
      <c r="G830" s="7">
        <v>43100</v>
      </c>
      <c r="H830" s="8">
        <v>43100.440972222219</v>
      </c>
      <c r="I830" s="6" t="b">
        <v>1</v>
      </c>
    </row>
    <row r="831" spans="1:9" x14ac:dyDescent="0.25">
      <c r="A831" s="10" t="s">
        <v>2687</v>
      </c>
      <c r="B831" s="9" t="s">
        <v>6016</v>
      </c>
      <c r="C831" s="9" t="s">
        <v>5619</v>
      </c>
      <c r="D831" s="9" t="s">
        <v>6370</v>
      </c>
      <c r="E831" s="9">
        <v>12</v>
      </c>
      <c r="F831" s="9" t="s">
        <v>5655</v>
      </c>
      <c r="G831" s="10">
        <v>43100</v>
      </c>
      <c r="H831" s="11">
        <v>43100.51458333333</v>
      </c>
      <c r="I831" s="9" t="b">
        <v>0</v>
      </c>
    </row>
    <row r="832" spans="1:9" x14ac:dyDescent="0.25">
      <c r="A832" s="7" t="s">
        <v>2686</v>
      </c>
      <c r="B832" s="6" t="s">
        <v>6016</v>
      </c>
      <c r="C832" s="6" t="s">
        <v>5619</v>
      </c>
      <c r="D832" s="6" t="s">
        <v>6588</v>
      </c>
      <c r="E832" s="6">
        <v>12</v>
      </c>
      <c r="F832" s="6" t="s">
        <v>5655</v>
      </c>
      <c r="G832" s="7">
        <v>43100</v>
      </c>
      <c r="H832" s="8">
        <v>43100.629861111112</v>
      </c>
      <c r="I832" s="6" t="b">
        <v>0</v>
      </c>
    </row>
    <row r="833" spans="1:9" x14ac:dyDescent="0.25">
      <c r="A833" s="10" t="s">
        <v>2685</v>
      </c>
      <c r="B833" s="9" t="s">
        <v>6016</v>
      </c>
      <c r="C833" s="9" t="s">
        <v>5619</v>
      </c>
      <c r="D833" s="9" t="s">
        <v>6317</v>
      </c>
      <c r="E833" s="9">
        <v>12</v>
      </c>
      <c r="F833" s="9" t="s">
        <v>5655</v>
      </c>
      <c r="G833" s="10">
        <v>43100</v>
      </c>
      <c r="H833" s="11">
        <v>43100.756944444445</v>
      </c>
      <c r="I833" s="9" t="b">
        <v>0</v>
      </c>
    </row>
    <row r="834" spans="1:9" x14ac:dyDescent="0.25">
      <c r="A834" s="7" t="s">
        <v>2684</v>
      </c>
      <c r="B834" s="6" t="s">
        <v>5660</v>
      </c>
      <c r="C834" s="6" t="s">
        <v>5620</v>
      </c>
      <c r="D834" s="6" t="s">
        <v>6589</v>
      </c>
      <c r="E834" s="6">
        <v>1</v>
      </c>
      <c r="F834" s="6" t="s">
        <v>5625</v>
      </c>
      <c r="G834" s="7">
        <v>43101</v>
      </c>
      <c r="H834" s="8">
        <v>43101.468055555553</v>
      </c>
      <c r="I834" s="6" t="b">
        <v>0</v>
      </c>
    </row>
    <row r="835" spans="1:9" x14ac:dyDescent="0.25">
      <c r="A835" s="10" t="s">
        <v>2683</v>
      </c>
      <c r="B835" s="9" t="s">
        <v>5660</v>
      </c>
      <c r="C835" s="9" t="s">
        <v>5620</v>
      </c>
      <c r="D835" s="9" t="s">
        <v>6590</v>
      </c>
      <c r="E835" s="9">
        <v>1</v>
      </c>
      <c r="F835" s="9" t="s">
        <v>5625</v>
      </c>
      <c r="G835" s="10">
        <v>43101</v>
      </c>
      <c r="H835" s="11">
        <v>43101.645833333336</v>
      </c>
      <c r="I835" s="9" t="b">
        <v>0</v>
      </c>
    </row>
    <row r="836" spans="1:9" x14ac:dyDescent="0.25">
      <c r="A836" s="7" t="s">
        <v>2682</v>
      </c>
      <c r="B836" s="6" t="s">
        <v>5660</v>
      </c>
      <c r="C836" s="6" t="s">
        <v>5620</v>
      </c>
      <c r="D836" s="6" t="s">
        <v>6172</v>
      </c>
      <c r="E836" s="6">
        <v>1</v>
      </c>
      <c r="F836" s="6" t="s">
        <v>5625</v>
      </c>
      <c r="G836" s="7">
        <v>43101</v>
      </c>
      <c r="H836" s="8">
        <v>43101.75</v>
      </c>
      <c r="I836" s="6" t="b">
        <v>0</v>
      </c>
    </row>
    <row r="837" spans="1:9" x14ac:dyDescent="0.25">
      <c r="A837" s="10" t="s">
        <v>2681</v>
      </c>
      <c r="B837" s="9" t="s">
        <v>5672</v>
      </c>
      <c r="C837" s="9" t="s">
        <v>5620</v>
      </c>
      <c r="D837" s="9" t="s">
        <v>6033</v>
      </c>
      <c r="E837" s="9">
        <v>1</v>
      </c>
      <c r="F837" s="9" t="s">
        <v>5626</v>
      </c>
      <c r="G837" s="10">
        <v>43102</v>
      </c>
      <c r="H837" s="11">
        <v>43102.587500000001</v>
      </c>
      <c r="I837" s="9" t="b">
        <v>0</v>
      </c>
    </row>
    <row r="838" spans="1:9" x14ac:dyDescent="0.25">
      <c r="A838" s="7" t="s">
        <v>2680</v>
      </c>
      <c r="B838" s="6" t="s">
        <v>5684</v>
      </c>
      <c r="C838" s="6" t="s">
        <v>5620</v>
      </c>
      <c r="D838" s="6" t="s">
        <v>6591</v>
      </c>
      <c r="E838" s="6">
        <v>1</v>
      </c>
      <c r="F838" s="6" t="s">
        <v>5627</v>
      </c>
      <c r="G838" s="7">
        <v>43103</v>
      </c>
      <c r="H838" s="8">
        <v>43103.424305555556</v>
      </c>
      <c r="I838" s="6" t="b">
        <v>0</v>
      </c>
    </row>
    <row r="839" spans="1:9" x14ac:dyDescent="0.25">
      <c r="A839" s="10" t="s">
        <v>2679</v>
      </c>
      <c r="B839" s="9" t="s">
        <v>5684</v>
      </c>
      <c r="C839" s="9" t="s">
        <v>5620</v>
      </c>
      <c r="D839" s="9" t="s">
        <v>6592</v>
      </c>
      <c r="E839" s="9">
        <v>1</v>
      </c>
      <c r="F839" s="9" t="s">
        <v>5627</v>
      </c>
      <c r="G839" s="10">
        <v>43103</v>
      </c>
      <c r="H839" s="11">
        <v>43103.718055555553</v>
      </c>
      <c r="I839" s="9" t="b">
        <v>0</v>
      </c>
    </row>
    <row r="840" spans="1:9" x14ac:dyDescent="0.25">
      <c r="A840" s="7" t="s">
        <v>2678</v>
      </c>
      <c r="B840" s="6" t="s">
        <v>5684</v>
      </c>
      <c r="C840" s="6" t="s">
        <v>5620</v>
      </c>
      <c r="D840" s="6" t="s">
        <v>6452</v>
      </c>
      <c r="E840" s="6">
        <v>1</v>
      </c>
      <c r="F840" s="6" t="s">
        <v>5627</v>
      </c>
      <c r="G840" s="7">
        <v>43103</v>
      </c>
      <c r="H840" s="8">
        <v>43103.945833333331</v>
      </c>
      <c r="I840" s="6" t="b">
        <v>0</v>
      </c>
    </row>
    <row r="841" spans="1:9" x14ac:dyDescent="0.25">
      <c r="A841" s="10" t="s">
        <v>2677</v>
      </c>
      <c r="B841" s="9" t="s">
        <v>5696</v>
      </c>
      <c r="C841" s="9" t="s">
        <v>5620</v>
      </c>
      <c r="D841" s="9" t="s">
        <v>6225</v>
      </c>
      <c r="E841" s="9">
        <v>1</v>
      </c>
      <c r="F841" s="9" t="s">
        <v>5628</v>
      </c>
      <c r="G841" s="10">
        <v>43104</v>
      </c>
      <c r="H841" s="11">
        <v>43104.570138888892</v>
      </c>
      <c r="I841" s="9" t="b">
        <v>0</v>
      </c>
    </row>
    <row r="842" spans="1:9" x14ac:dyDescent="0.25">
      <c r="A842" s="7" t="s">
        <v>2676</v>
      </c>
      <c r="B842" s="6" t="s">
        <v>5696</v>
      </c>
      <c r="C842" s="6" t="s">
        <v>5620</v>
      </c>
      <c r="D842" s="6" t="s">
        <v>6593</v>
      </c>
      <c r="E842" s="6">
        <v>1</v>
      </c>
      <c r="F842" s="6" t="s">
        <v>5628</v>
      </c>
      <c r="G842" s="7">
        <v>43104</v>
      </c>
      <c r="H842" s="8">
        <v>43104.661805555559</v>
      </c>
      <c r="I842" s="6" t="b">
        <v>0</v>
      </c>
    </row>
    <row r="843" spans="1:9" x14ac:dyDescent="0.25">
      <c r="A843" s="10" t="s">
        <v>2675</v>
      </c>
      <c r="B843" s="9" t="s">
        <v>5708</v>
      </c>
      <c r="C843" s="9" t="s">
        <v>5620</v>
      </c>
      <c r="D843" s="9" t="s">
        <v>6030</v>
      </c>
      <c r="E843" s="9">
        <v>1</v>
      </c>
      <c r="F843" s="9" t="s">
        <v>5629</v>
      </c>
      <c r="G843" s="10">
        <v>43105</v>
      </c>
      <c r="H843" s="11">
        <v>43105.584722222222</v>
      </c>
      <c r="I843" s="9" t="b">
        <v>0</v>
      </c>
    </row>
    <row r="844" spans="1:9" x14ac:dyDescent="0.25">
      <c r="A844" s="7" t="s">
        <v>2674</v>
      </c>
      <c r="B844" s="6" t="s">
        <v>5708</v>
      </c>
      <c r="C844" s="6" t="s">
        <v>5620</v>
      </c>
      <c r="D844" s="6" t="s">
        <v>6594</v>
      </c>
      <c r="E844" s="6">
        <v>1</v>
      </c>
      <c r="F844" s="6" t="s">
        <v>5629</v>
      </c>
      <c r="G844" s="7">
        <v>43105</v>
      </c>
      <c r="H844" s="8">
        <v>43105.703472222223</v>
      </c>
      <c r="I844" s="6" t="b">
        <v>0</v>
      </c>
    </row>
    <row r="845" spans="1:9" x14ac:dyDescent="0.25">
      <c r="A845" s="10" t="s">
        <v>2673</v>
      </c>
      <c r="B845" s="9" t="s">
        <v>5708</v>
      </c>
      <c r="C845" s="9" t="s">
        <v>5620</v>
      </c>
      <c r="D845" s="9" t="s">
        <v>6414</v>
      </c>
      <c r="E845" s="9">
        <v>1</v>
      </c>
      <c r="F845" s="9" t="s">
        <v>5629</v>
      </c>
      <c r="G845" s="10">
        <v>43105</v>
      </c>
      <c r="H845" s="11">
        <v>43105.724305555559</v>
      </c>
      <c r="I845" s="9" t="b">
        <v>0</v>
      </c>
    </row>
    <row r="846" spans="1:9" x14ac:dyDescent="0.25">
      <c r="A846" s="7" t="s">
        <v>2672</v>
      </c>
      <c r="B846" s="6" t="s">
        <v>5720</v>
      </c>
      <c r="C846" s="6" t="s">
        <v>5620</v>
      </c>
      <c r="D846" s="6" t="s">
        <v>6595</v>
      </c>
      <c r="E846" s="6">
        <v>1</v>
      </c>
      <c r="F846" s="6" t="s">
        <v>5630</v>
      </c>
      <c r="G846" s="7">
        <v>43106</v>
      </c>
      <c r="H846" s="8">
        <v>43106.465277777781</v>
      </c>
      <c r="I846" s="6" t="b">
        <v>0</v>
      </c>
    </row>
    <row r="847" spans="1:9" x14ac:dyDescent="0.25">
      <c r="A847" s="10" t="s">
        <v>2671</v>
      </c>
      <c r="B847" s="9" t="s">
        <v>5720</v>
      </c>
      <c r="C847" s="9" t="s">
        <v>5620</v>
      </c>
      <c r="D847" s="9" t="s">
        <v>6596</v>
      </c>
      <c r="E847" s="9">
        <v>1</v>
      </c>
      <c r="F847" s="9" t="s">
        <v>5630</v>
      </c>
      <c r="G847" s="10">
        <v>43106</v>
      </c>
      <c r="H847" s="11">
        <v>43106.521527777775</v>
      </c>
      <c r="I847" s="9" t="b">
        <v>0</v>
      </c>
    </row>
    <row r="848" spans="1:9" x14ac:dyDescent="0.25">
      <c r="A848" s="7" t="s">
        <v>2670</v>
      </c>
      <c r="B848" s="6" t="s">
        <v>5720</v>
      </c>
      <c r="C848" s="6" t="s">
        <v>5620</v>
      </c>
      <c r="D848" s="6" t="s">
        <v>6385</v>
      </c>
      <c r="E848" s="6">
        <v>1</v>
      </c>
      <c r="F848" s="6" t="s">
        <v>5630</v>
      </c>
      <c r="G848" s="7">
        <v>43106</v>
      </c>
      <c r="H848" s="8">
        <v>43106.648611111108</v>
      </c>
      <c r="I848" s="6" t="b">
        <v>0</v>
      </c>
    </row>
    <row r="849" spans="1:9" x14ac:dyDescent="0.25">
      <c r="A849" s="10" t="s">
        <v>2669</v>
      </c>
      <c r="B849" s="9" t="s">
        <v>5720</v>
      </c>
      <c r="C849" s="9" t="s">
        <v>5620</v>
      </c>
      <c r="D849" s="9" t="s">
        <v>6292</v>
      </c>
      <c r="E849" s="9">
        <v>1</v>
      </c>
      <c r="F849" s="9" t="s">
        <v>5630</v>
      </c>
      <c r="G849" s="10">
        <v>43106</v>
      </c>
      <c r="H849" s="11">
        <v>43106.763194444444</v>
      </c>
      <c r="I849" s="9" t="b">
        <v>0</v>
      </c>
    </row>
    <row r="850" spans="1:9" x14ac:dyDescent="0.25">
      <c r="A850" s="7" t="s">
        <v>2668</v>
      </c>
      <c r="B850" s="6" t="s">
        <v>5732</v>
      </c>
      <c r="C850" s="6" t="s">
        <v>5620</v>
      </c>
      <c r="D850" s="6" t="s">
        <v>6309</v>
      </c>
      <c r="E850" s="6">
        <v>1</v>
      </c>
      <c r="F850" s="6" t="s">
        <v>5631</v>
      </c>
      <c r="G850" s="7">
        <v>43107</v>
      </c>
      <c r="H850" s="8">
        <v>43107.602083333331</v>
      </c>
      <c r="I850" s="6" t="b">
        <v>0</v>
      </c>
    </row>
    <row r="851" spans="1:9" x14ac:dyDescent="0.25">
      <c r="A851" s="10" t="s">
        <v>2667</v>
      </c>
      <c r="B851" s="9" t="s">
        <v>5732</v>
      </c>
      <c r="C851" s="9" t="s">
        <v>5620</v>
      </c>
      <c r="D851" s="9" t="s">
        <v>6597</v>
      </c>
      <c r="E851" s="9">
        <v>1</v>
      </c>
      <c r="F851" s="9" t="s">
        <v>5631</v>
      </c>
      <c r="G851" s="10">
        <v>43107</v>
      </c>
      <c r="H851" s="11">
        <v>43107.825694444444</v>
      </c>
      <c r="I851" s="9" t="b">
        <v>0</v>
      </c>
    </row>
    <row r="852" spans="1:9" x14ac:dyDescent="0.25">
      <c r="A852" s="7" t="s">
        <v>2666</v>
      </c>
      <c r="B852" s="6" t="s">
        <v>5744</v>
      </c>
      <c r="C852" s="6" t="s">
        <v>5620</v>
      </c>
      <c r="D852" s="6" t="s">
        <v>6550</v>
      </c>
      <c r="E852" s="6">
        <v>1</v>
      </c>
      <c r="F852" s="6" t="s">
        <v>5632</v>
      </c>
      <c r="G852" s="7">
        <v>43108</v>
      </c>
      <c r="H852" s="8">
        <v>43108.539583333331</v>
      </c>
      <c r="I852" s="6" t="b">
        <v>0</v>
      </c>
    </row>
    <row r="853" spans="1:9" x14ac:dyDescent="0.25">
      <c r="A853" s="10" t="s">
        <v>2665</v>
      </c>
      <c r="B853" s="9" t="s">
        <v>5744</v>
      </c>
      <c r="C853" s="9" t="s">
        <v>5620</v>
      </c>
      <c r="D853" s="9" t="s">
        <v>6598</v>
      </c>
      <c r="E853" s="9">
        <v>1</v>
      </c>
      <c r="F853" s="9" t="s">
        <v>5632</v>
      </c>
      <c r="G853" s="10">
        <v>43108</v>
      </c>
      <c r="H853" s="11">
        <v>43108.741666666669</v>
      </c>
      <c r="I853" s="9" t="b">
        <v>1</v>
      </c>
    </row>
    <row r="854" spans="1:9" x14ac:dyDescent="0.25">
      <c r="A854" s="7" t="s">
        <v>2664</v>
      </c>
      <c r="B854" s="6" t="s">
        <v>5744</v>
      </c>
      <c r="C854" s="6" t="s">
        <v>5620</v>
      </c>
      <c r="D854" s="6" t="s">
        <v>6178</v>
      </c>
      <c r="E854" s="6">
        <v>1</v>
      </c>
      <c r="F854" s="6" t="s">
        <v>5632</v>
      </c>
      <c r="G854" s="7">
        <v>43108</v>
      </c>
      <c r="H854" s="8">
        <v>43108.742361111108</v>
      </c>
      <c r="I854" s="6" t="b">
        <v>1</v>
      </c>
    </row>
    <row r="855" spans="1:9" x14ac:dyDescent="0.25">
      <c r="A855" s="10" t="s">
        <v>2663</v>
      </c>
      <c r="B855" s="9" t="s">
        <v>5744</v>
      </c>
      <c r="C855" s="9" t="s">
        <v>5620</v>
      </c>
      <c r="D855" s="9" t="s">
        <v>6599</v>
      </c>
      <c r="E855" s="9">
        <v>1</v>
      </c>
      <c r="F855" s="9" t="s">
        <v>5632</v>
      </c>
      <c r="G855" s="10">
        <v>43108</v>
      </c>
      <c r="H855" s="11">
        <v>43108.961805555555</v>
      </c>
      <c r="I855" s="9" t="b">
        <v>0</v>
      </c>
    </row>
    <row r="856" spans="1:9" x14ac:dyDescent="0.25">
      <c r="A856" s="7" t="s">
        <v>2662</v>
      </c>
      <c r="B856" s="6" t="s">
        <v>5744</v>
      </c>
      <c r="C856" s="6" t="s">
        <v>5620</v>
      </c>
      <c r="D856" s="6" t="s">
        <v>6600</v>
      </c>
      <c r="E856" s="6">
        <v>1</v>
      </c>
      <c r="F856" s="6" t="s">
        <v>5632</v>
      </c>
      <c r="G856" s="7">
        <v>43108</v>
      </c>
      <c r="H856" s="8">
        <v>43108.98541666667</v>
      </c>
      <c r="I856" s="6" t="b">
        <v>0</v>
      </c>
    </row>
    <row r="857" spans="1:9" x14ac:dyDescent="0.25">
      <c r="A857" s="10" t="s">
        <v>2661</v>
      </c>
      <c r="B857" s="9" t="s">
        <v>5768</v>
      </c>
      <c r="C857" s="9" t="s">
        <v>5620</v>
      </c>
      <c r="D857" s="9" t="s">
        <v>6601</v>
      </c>
      <c r="E857" s="9">
        <v>1</v>
      </c>
      <c r="F857" s="9" t="s">
        <v>5634</v>
      </c>
      <c r="G857" s="10">
        <v>43110</v>
      </c>
      <c r="H857" s="11">
        <v>43110.456250000003</v>
      </c>
      <c r="I857" s="9" t="b">
        <v>0</v>
      </c>
    </row>
    <row r="858" spans="1:9" x14ac:dyDescent="0.25">
      <c r="A858" s="7" t="s">
        <v>2660</v>
      </c>
      <c r="B858" s="6" t="s">
        <v>5768</v>
      </c>
      <c r="C858" s="6" t="s">
        <v>5620</v>
      </c>
      <c r="D858" s="6" t="s">
        <v>6297</v>
      </c>
      <c r="E858" s="6">
        <v>1</v>
      </c>
      <c r="F858" s="6" t="s">
        <v>5634</v>
      </c>
      <c r="G858" s="7">
        <v>43110</v>
      </c>
      <c r="H858" s="8">
        <v>43110.536111111112</v>
      </c>
      <c r="I858" s="6" t="b">
        <v>0</v>
      </c>
    </row>
    <row r="859" spans="1:9" x14ac:dyDescent="0.25">
      <c r="A859" s="10" t="s">
        <v>2659</v>
      </c>
      <c r="B859" s="9" t="s">
        <v>5768</v>
      </c>
      <c r="C859" s="9" t="s">
        <v>5620</v>
      </c>
      <c r="D859" s="9" t="s">
        <v>6380</v>
      </c>
      <c r="E859" s="9">
        <v>1</v>
      </c>
      <c r="F859" s="9" t="s">
        <v>5634</v>
      </c>
      <c r="G859" s="10">
        <v>43110</v>
      </c>
      <c r="H859" s="11">
        <v>43110.714583333334</v>
      </c>
      <c r="I859" s="9" t="b">
        <v>0</v>
      </c>
    </row>
    <row r="860" spans="1:9" x14ac:dyDescent="0.25">
      <c r="A860" s="7" t="s">
        <v>2658</v>
      </c>
      <c r="B860" s="6" t="s">
        <v>5768</v>
      </c>
      <c r="C860" s="6" t="s">
        <v>5620</v>
      </c>
      <c r="D860" s="6" t="s">
        <v>6602</v>
      </c>
      <c r="E860" s="6">
        <v>1</v>
      </c>
      <c r="F860" s="6" t="s">
        <v>5634</v>
      </c>
      <c r="G860" s="7">
        <v>43110</v>
      </c>
      <c r="H860" s="8">
        <v>43110.782638888886</v>
      </c>
      <c r="I860" s="6" t="b">
        <v>0</v>
      </c>
    </row>
    <row r="861" spans="1:9" x14ac:dyDescent="0.25">
      <c r="A861" s="10" t="s">
        <v>2657</v>
      </c>
      <c r="B861" s="9" t="s">
        <v>5768</v>
      </c>
      <c r="C861" s="9" t="s">
        <v>5620</v>
      </c>
      <c r="D861" s="9" t="s">
        <v>6427</v>
      </c>
      <c r="E861" s="9">
        <v>1</v>
      </c>
      <c r="F861" s="9" t="s">
        <v>5634</v>
      </c>
      <c r="G861" s="10">
        <v>43110</v>
      </c>
      <c r="H861" s="11">
        <v>43110.94027777778</v>
      </c>
      <c r="I861" s="9" t="b">
        <v>0</v>
      </c>
    </row>
    <row r="862" spans="1:9" x14ac:dyDescent="0.25">
      <c r="A862" s="7" t="s">
        <v>2656</v>
      </c>
      <c r="B862" s="6" t="s">
        <v>5792</v>
      </c>
      <c r="C862" s="6" t="s">
        <v>5620</v>
      </c>
      <c r="D862" s="6" t="s">
        <v>6337</v>
      </c>
      <c r="E862" s="6">
        <v>1</v>
      </c>
      <c r="F862" s="6" t="s">
        <v>5636</v>
      </c>
      <c r="G862" s="7">
        <v>43112</v>
      </c>
      <c r="H862" s="8">
        <v>43112.432638888888</v>
      </c>
      <c r="I862" s="6" t="b">
        <v>0</v>
      </c>
    </row>
    <row r="863" spans="1:9" x14ac:dyDescent="0.25">
      <c r="A863" s="10" t="s">
        <v>2655</v>
      </c>
      <c r="B863" s="9" t="s">
        <v>5792</v>
      </c>
      <c r="C863" s="9" t="s">
        <v>5620</v>
      </c>
      <c r="D863" s="9" t="s">
        <v>6117</v>
      </c>
      <c r="E863" s="9">
        <v>1</v>
      </c>
      <c r="F863" s="9" t="s">
        <v>5636</v>
      </c>
      <c r="G863" s="10">
        <v>43112</v>
      </c>
      <c r="H863" s="11">
        <v>43112.545138888891</v>
      </c>
      <c r="I863" s="9" t="b">
        <v>0</v>
      </c>
    </row>
    <row r="864" spans="1:9" x14ac:dyDescent="0.25">
      <c r="A864" s="7" t="s">
        <v>2654</v>
      </c>
      <c r="B864" s="6" t="s">
        <v>5792</v>
      </c>
      <c r="C864" s="6" t="s">
        <v>5620</v>
      </c>
      <c r="D864" s="6" t="s">
        <v>6395</v>
      </c>
      <c r="E864" s="6">
        <v>1</v>
      </c>
      <c r="F864" s="6" t="s">
        <v>5636</v>
      </c>
      <c r="G864" s="7">
        <v>43112</v>
      </c>
      <c r="H864" s="8">
        <v>43112.618055555555</v>
      </c>
      <c r="I864" s="6" t="b">
        <v>0</v>
      </c>
    </row>
    <row r="865" spans="1:9" x14ac:dyDescent="0.25">
      <c r="A865" s="10" t="s">
        <v>2653</v>
      </c>
      <c r="B865" s="9" t="s">
        <v>5792</v>
      </c>
      <c r="C865" s="9" t="s">
        <v>5620</v>
      </c>
      <c r="D865" s="9" t="s">
        <v>6603</v>
      </c>
      <c r="E865" s="9">
        <v>1</v>
      </c>
      <c r="F865" s="9" t="s">
        <v>5636</v>
      </c>
      <c r="G865" s="10">
        <v>43112</v>
      </c>
      <c r="H865" s="11">
        <v>43112.732638888891</v>
      </c>
      <c r="I865" s="9" t="b">
        <v>0</v>
      </c>
    </row>
    <row r="866" spans="1:9" x14ac:dyDescent="0.25">
      <c r="A866" s="7" t="s">
        <v>2652</v>
      </c>
      <c r="B866" s="6" t="s">
        <v>5804</v>
      </c>
      <c r="C866" s="6" t="s">
        <v>5620</v>
      </c>
      <c r="D866" s="6" t="s">
        <v>6466</v>
      </c>
      <c r="E866" s="6">
        <v>1</v>
      </c>
      <c r="F866" s="6" t="s">
        <v>5637</v>
      </c>
      <c r="G866" s="7">
        <v>43113</v>
      </c>
      <c r="H866" s="8">
        <v>43113.575694444444</v>
      </c>
      <c r="I866" s="6" t="b">
        <v>0</v>
      </c>
    </row>
    <row r="867" spans="1:9" x14ac:dyDescent="0.25">
      <c r="A867" s="10" t="s">
        <v>2651</v>
      </c>
      <c r="B867" s="9" t="s">
        <v>5828</v>
      </c>
      <c r="C867" s="9" t="s">
        <v>5620</v>
      </c>
      <c r="D867" s="9" t="s">
        <v>6499</v>
      </c>
      <c r="E867" s="9">
        <v>1</v>
      </c>
      <c r="F867" s="9" t="s">
        <v>5639</v>
      </c>
      <c r="G867" s="10">
        <v>43115</v>
      </c>
      <c r="H867" s="11">
        <v>43115.849305555559</v>
      </c>
      <c r="I867" s="9" t="b">
        <v>0</v>
      </c>
    </row>
    <row r="868" spans="1:9" x14ac:dyDescent="0.25">
      <c r="A868" s="7" t="s">
        <v>2650</v>
      </c>
      <c r="B868" s="6" t="s">
        <v>5840</v>
      </c>
      <c r="C868" s="6" t="s">
        <v>5620</v>
      </c>
      <c r="D868" s="6" t="s">
        <v>6503</v>
      </c>
      <c r="E868" s="6">
        <v>1</v>
      </c>
      <c r="F868" s="6" t="s">
        <v>5640</v>
      </c>
      <c r="G868" s="7">
        <v>43116</v>
      </c>
      <c r="H868" s="8">
        <v>43116.529861111114</v>
      </c>
      <c r="I868" s="6" t="b">
        <v>0</v>
      </c>
    </row>
    <row r="869" spans="1:9" x14ac:dyDescent="0.25">
      <c r="A869" s="10" t="s">
        <v>2649</v>
      </c>
      <c r="B869" s="9" t="s">
        <v>5852</v>
      </c>
      <c r="C869" s="9" t="s">
        <v>5620</v>
      </c>
      <c r="D869" s="9" t="s">
        <v>6604</v>
      </c>
      <c r="E869" s="9">
        <v>1</v>
      </c>
      <c r="F869" s="9" t="s">
        <v>5641</v>
      </c>
      <c r="G869" s="10">
        <v>43117</v>
      </c>
      <c r="H869" s="11">
        <v>43117.307638888888</v>
      </c>
      <c r="I869" s="9" t="b">
        <v>1</v>
      </c>
    </row>
    <row r="870" spans="1:9" x14ac:dyDescent="0.25">
      <c r="A870" s="7" t="s">
        <v>2648</v>
      </c>
      <c r="B870" s="6" t="s">
        <v>5852</v>
      </c>
      <c r="C870" s="6" t="s">
        <v>5620</v>
      </c>
      <c r="D870" s="6" t="s">
        <v>6605</v>
      </c>
      <c r="E870" s="6">
        <v>1</v>
      </c>
      <c r="F870" s="6" t="s">
        <v>5641</v>
      </c>
      <c r="G870" s="7">
        <v>43117</v>
      </c>
      <c r="H870" s="8">
        <v>43117.308333333334</v>
      </c>
      <c r="I870" s="6" t="b">
        <v>1</v>
      </c>
    </row>
    <row r="871" spans="1:9" x14ac:dyDescent="0.25">
      <c r="A871" s="10" t="s">
        <v>2647</v>
      </c>
      <c r="B871" s="9" t="s">
        <v>5852</v>
      </c>
      <c r="C871" s="9" t="s">
        <v>5620</v>
      </c>
      <c r="D871" s="9" t="s">
        <v>6606</v>
      </c>
      <c r="E871" s="9">
        <v>1</v>
      </c>
      <c r="F871" s="9" t="s">
        <v>5641</v>
      </c>
      <c r="G871" s="10">
        <v>43117</v>
      </c>
      <c r="H871" s="11">
        <v>43117.368055555555</v>
      </c>
      <c r="I871" s="9" t="b">
        <v>0</v>
      </c>
    </row>
    <row r="872" spans="1:9" x14ac:dyDescent="0.25">
      <c r="A872" s="7" t="s">
        <v>2646</v>
      </c>
      <c r="B872" s="6" t="s">
        <v>5852</v>
      </c>
      <c r="C872" s="6" t="s">
        <v>5620</v>
      </c>
      <c r="D872" s="6" t="s">
        <v>6371</v>
      </c>
      <c r="E872" s="6">
        <v>1</v>
      </c>
      <c r="F872" s="6" t="s">
        <v>5641</v>
      </c>
      <c r="G872" s="7">
        <v>43117</v>
      </c>
      <c r="H872" s="8">
        <v>43117.589583333334</v>
      </c>
      <c r="I872" s="6" t="b">
        <v>0</v>
      </c>
    </row>
    <row r="873" spans="1:9" x14ac:dyDescent="0.25">
      <c r="A873" s="10" t="s">
        <v>2645</v>
      </c>
      <c r="B873" s="9" t="s">
        <v>5864</v>
      </c>
      <c r="C873" s="9" t="s">
        <v>5620</v>
      </c>
      <c r="D873" s="9" t="s">
        <v>6594</v>
      </c>
      <c r="E873" s="9">
        <v>1</v>
      </c>
      <c r="F873" s="9" t="s">
        <v>5642</v>
      </c>
      <c r="G873" s="10">
        <v>43118</v>
      </c>
      <c r="H873" s="11">
        <v>43118.703472222223</v>
      </c>
      <c r="I873" s="9" t="b">
        <v>0</v>
      </c>
    </row>
    <row r="874" spans="1:9" x14ac:dyDescent="0.25">
      <c r="A874" s="7" t="s">
        <v>2644</v>
      </c>
      <c r="B874" s="6" t="s">
        <v>5876</v>
      </c>
      <c r="C874" s="6" t="s">
        <v>5620</v>
      </c>
      <c r="D874" s="6" t="s">
        <v>6221</v>
      </c>
      <c r="E874" s="6">
        <v>1</v>
      </c>
      <c r="F874" s="6" t="s">
        <v>5643</v>
      </c>
      <c r="G874" s="7">
        <v>43119</v>
      </c>
      <c r="H874" s="8">
        <v>43119.34375</v>
      </c>
      <c r="I874" s="6" t="b">
        <v>0</v>
      </c>
    </row>
    <row r="875" spans="1:9" x14ac:dyDescent="0.25">
      <c r="A875" s="10" t="s">
        <v>2643</v>
      </c>
      <c r="B875" s="9" t="s">
        <v>5876</v>
      </c>
      <c r="C875" s="9" t="s">
        <v>5620</v>
      </c>
      <c r="D875" s="9" t="s">
        <v>6591</v>
      </c>
      <c r="E875" s="9">
        <v>1</v>
      </c>
      <c r="F875" s="9" t="s">
        <v>5643</v>
      </c>
      <c r="G875" s="10">
        <v>43119</v>
      </c>
      <c r="H875" s="11">
        <v>43119.424305555556</v>
      </c>
      <c r="I875" s="9" t="b">
        <v>1</v>
      </c>
    </row>
    <row r="876" spans="1:9" x14ac:dyDescent="0.25">
      <c r="A876" s="7" t="s">
        <v>2642</v>
      </c>
      <c r="B876" s="6" t="s">
        <v>5876</v>
      </c>
      <c r="C876" s="6" t="s">
        <v>5620</v>
      </c>
      <c r="D876" s="6" t="s">
        <v>6607</v>
      </c>
      <c r="E876" s="6">
        <v>1</v>
      </c>
      <c r="F876" s="6" t="s">
        <v>5643</v>
      </c>
      <c r="G876" s="7">
        <v>43119</v>
      </c>
      <c r="H876" s="8">
        <v>43119.425000000003</v>
      </c>
      <c r="I876" s="6" t="b">
        <v>1</v>
      </c>
    </row>
    <row r="877" spans="1:9" x14ac:dyDescent="0.25">
      <c r="A877" s="10" t="s">
        <v>2641</v>
      </c>
      <c r="B877" s="9" t="s">
        <v>5876</v>
      </c>
      <c r="C877" s="9" t="s">
        <v>5620</v>
      </c>
      <c r="D877" s="9" t="s">
        <v>6608</v>
      </c>
      <c r="E877" s="9">
        <v>1</v>
      </c>
      <c r="F877" s="9" t="s">
        <v>5643</v>
      </c>
      <c r="G877" s="10">
        <v>43119</v>
      </c>
      <c r="H877" s="11">
        <v>43119.74722222222</v>
      </c>
      <c r="I877" s="9" t="b">
        <v>0</v>
      </c>
    </row>
    <row r="878" spans="1:9" x14ac:dyDescent="0.25">
      <c r="A878" s="7" t="s">
        <v>2640</v>
      </c>
      <c r="B878" s="6" t="s">
        <v>5876</v>
      </c>
      <c r="C878" s="6" t="s">
        <v>5620</v>
      </c>
      <c r="D878" s="6" t="s">
        <v>6609</v>
      </c>
      <c r="E878" s="6">
        <v>1</v>
      </c>
      <c r="F878" s="6" t="s">
        <v>5643</v>
      </c>
      <c r="G878" s="7">
        <v>43119</v>
      </c>
      <c r="H878" s="8">
        <v>43119.914583333331</v>
      </c>
      <c r="I878" s="6" t="b">
        <v>0</v>
      </c>
    </row>
    <row r="879" spans="1:9" x14ac:dyDescent="0.25">
      <c r="A879" s="10" t="s">
        <v>2639</v>
      </c>
      <c r="B879" s="9" t="s">
        <v>5900</v>
      </c>
      <c r="C879" s="9" t="s">
        <v>5620</v>
      </c>
      <c r="D879" s="9" t="s">
        <v>6603</v>
      </c>
      <c r="E879" s="9">
        <v>1</v>
      </c>
      <c r="F879" s="9" t="s">
        <v>5645</v>
      </c>
      <c r="G879" s="10">
        <v>43121</v>
      </c>
      <c r="H879" s="11">
        <v>43121.732638888891</v>
      </c>
      <c r="I879" s="9" t="b">
        <v>0</v>
      </c>
    </row>
    <row r="880" spans="1:9" x14ac:dyDescent="0.25">
      <c r="A880" s="7" t="s">
        <v>2638</v>
      </c>
      <c r="B880" s="6" t="s">
        <v>5900</v>
      </c>
      <c r="C880" s="6" t="s">
        <v>5620</v>
      </c>
      <c r="D880" s="6" t="s">
        <v>6610</v>
      </c>
      <c r="E880" s="6">
        <v>1</v>
      </c>
      <c r="F880" s="6" t="s">
        <v>5645</v>
      </c>
      <c r="G880" s="7">
        <v>43121</v>
      </c>
      <c r="H880" s="8">
        <v>43121.801388888889</v>
      </c>
      <c r="I880" s="6" t="b">
        <v>0</v>
      </c>
    </row>
    <row r="881" spans="1:9" x14ac:dyDescent="0.25">
      <c r="A881" s="10" t="s">
        <v>2637</v>
      </c>
      <c r="B881" s="9" t="s">
        <v>5912</v>
      </c>
      <c r="C881" s="9" t="s">
        <v>5620</v>
      </c>
      <c r="D881" s="9" t="s">
        <v>6141</v>
      </c>
      <c r="E881" s="9">
        <v>1</v>
      </c>
      <c r="F881" s="9" t="s">
        <v>5646</v>
      </c>
      <c r="G881" s="10">
        <v>43122</v>
      </c>
      <c r="H881" s="11">
        <v>43122.463194444441</v>
      </c>
      <c r="I881" s="9" t="b">
        <v>0</v>
      </c>
    </row>
    <row r="882" spans="1:9" x14ac:dyDescent="0.25">
      <c r="A882" s="7" t="s">
        <v>2636</v>
      </c>
      <c r="B882" s="6" t="s">
        <v>5912</v>
      </c>
      <c r="C882" s="6" t="s">
        <v>5620</v>
      </c>
      <c r="D882" s="6" t="s">
        <v>6611</v>
      </c>
      <c r="E882" s="6">
        <v>1</v>
      </c>
      <c r="F882" s="6" t="s">
        <v>5646</v>
      </c>
      <c r="G882" s="7">
        <v>43122</v>
      </c>
      <c r="H882" s="8">
        <v>43122.498611111114</v>
      </c>
      <c r="I882" s="6" t="b">
        <v>0</v>
      </c>
    </row>
    <row r="883" spans="1:9" x14ac:dyDescent="0.25">
      <c r="A883" s="10" t="s">
        <v>2635</v>
      </c>
      <c r="B883" s="9" t="s">
        <v>5924</v>
      </c>
      <c r="C883" s="9" t="s">
        <v>5620</v>
      </c>
      <c r="D883" s="9" t="s">
        <v>6121</v>
      </c>
      <c r="E883" s="9">
        <v>1</v>
      </c>
      <c r="F883" s="9" t="s">
        <v>5647</v>
      </c>
      <c r="G883" s="10">
        <v>43123</v>
      </c>
      <c r="H883" s="11">
        <v>43123.477083333331</v>
      </c>
      <c r="I883" s="9" t="b">
        <v>1</v>
      </c>
    </row>
    <row r="884" spans="1:9" x14ac:dyDescent="0.25">
      <c r="A884" s="7" t="s">
        <v>2634</v>
      </c>
      <c r="B884" s="6" t="s">
        <v>5924</v>
      </c>
      <c r="C884" s="6" t="s">
        <v>5620</v>
      </c>
      <c r="D884" s="6" t="s">
        <v>6488</v>
      </c>
      <c r="E884" s="6">
        <v>1</v>
      </c>
      <c r="F884" s="6" t="s">
        <v>5647</v>
      </c>
      <c r="G884" s="7">
        <v>43123</v>
      </c>
      <c r="H884" s="8">
        <v>43123.477777777778</v>
      </c>
      <c r="I884" s="6" t="b">
        <v>1</v>
      </c>
    </row>
    <row r="885" spans="1:9" x14ac:dyDescent="0.25">
      <c r="A885" s="10" t="s">
        <v>2633</v>
      </c>
      <c r="B885" s="9" t="s">
        <v>5924</v>
      </c>
      <c r="C885" s="9" t="s">
        <v>5620</v>
      </c>
      <c r="D885" s="9" t="s">
        <v>6612</v>
      </c>
      <c r="E885" s="9">
        <v>1</v>
      </c>
      <c r="F885" s="9" t="s">
        <v>5647</v>
      </c>
      <c r="G885" s="10">
        <v>43123</v>
      </c>
      <c r="H885" s="11">
        <v>43123.614583333336</v>
      </c>
      <c r="I885" s="9" t="b">
        <v>0</v>
      </c>
    </row>
    <row r="886" spans="1:9" x14ac:dyDescent="0.25">
      <c r="A886" s="7" t="s">
        <v>2632</v>
      </c>
      <c r="B886" s="6" t="s">
        <v>5936</v>
      </c>
      <c r="C886" s="6" t="s">
        <v>5620</v>
      </c>
      <c r="D886" s="6" t="s">
        <v>6343</v>
      </c>
      <c r="E886" s="6">
        <v>1</v>
      </c>
      <c r="F886" s="6" t="s">
        <v>5648</v>
      </c>
      <c r="G886" s="7">
        <v>43124</v>
      </c>
      <c r="H886" s="8">
        <v>43124.472222222219</v>
      </c>
      <c r="I886" s="6" t="b">
        <v>0</v>
      </c>
    </row>
    <row r="887" spans="1:9" x14ac:dyDescent="0.25">
      <c r="A887" s="10" t="s">
        <v>2631</v>
      </c>
      <c r="B887" s="9" t="s">
        <v>5936</v>
      </c>
      <c r="C887" s="9" t="s">
        <v>5620</v>
      </c>
      <c r="D887" s="9" t="s">
        <v>6613</v>
      </c>
      <c r="E887" s="9">
        <v>1</v>
      </c>
      <c r="F887" s="9" t="s">
        <v>5648</v>
      </c>
      <c r="G887" s="10">
        <v>43124</v>
      </c>
      <c r="H887" s="11">
        <v>43124.585416666669</v>
      </c>
      <c r="I887" s="9" t="b">
        <v>0</v>
      </c>
    </row>
    <row r="888" spans="1:9" x14ac:dyDescent="0.25">
      <c r="A888" s="7" t="s">
        <v>2630</v>
      </c>
      <c r="B888" s="6" t="s">
        <v>5936</v>
      </c>
      <c r="C888" s="6" t="s">
        <v>5620</v>
      </c>
      <c r="D888" s="6" t="s">
        <v>6559</v>
      </c>
      <c r="E888" s="6">
        <v>1</v>
      </c>
      <c r="F888" s="6" t="s">
        <v>5648</v>
      </c>
      <c r="G888" s="7">
        <v>43124</v>
      </c>
      <c r="H888" s="8">
        <v>43124.875</v>
      </c>
      <c r="I888" s="6" t="b">
        <v>0</v>
      </c>
    </row>
    <row r="889" spans="1:9" x14ac:dyDescent="0.25">
      <c r="A889" s="10" t="s">
        <v>2629</v>
      </c>
      <c r="B889" s="9" t="s">
        <v>5948</v>
      </c>
      <c r="C889" s="9" t="s">
        <v>5620</v>
      </c>
      <c r="D889" s="9" t="s">
        <v>6280</v>
      </c>
      <c r="E889" s="9">
        <v>1</v>
      </c>
      <c r="F889" s="9" t="s">
        <v>5649</v>
      </c>
      <c r="G889" s="10">
        <v>43125</v>
      </c>
      <c r="H889" s="11">
        <v>43125.32708333333</v>
      </c>
      <c r="I889" s="9" t="b">
        <v>0</v>
      </c>
    </row>
    <row r="890" spans="1:9" x14ac:dyDescent="0.25">
      <c r="A890" s="7" t="s">
        <v>2628</v>
      </c>
      <c r="B890" s="6" t="s">
        <v>5948</v>
      </c>
      <c r="C890" s="6" t="s">
        <v>5620</v>
      </c>
      <c r="D890" s="6" t="s">
        <v>6027</v>
      </c>
      <c r="E890" s="6">
        <v>1</v>
      </c>
      <c r="F890" s="6" t="s">
        <v>5649</v>
      </c>
      <c r="G890" s="7">
        <v>43125</v>
      </c>
      <c r="H890" s="8">
        <v>43125.354861111111</v>
      </c>
      <c r="I890" s="6" t="b">
        <v>0</v>
      </c>
    </row>
    <row r="891" spans="1:9" x14ac:dyDescent="0.25">
      <c r="A891" s="10" t="s">
        <v>2627</v>
      </c>
      <c r="B891" s="9" t="s">
        <v>5960</v>
      </c>
      <c r="C891" s="9" t="s">
        <v>5620</v>
      </c>
      <c r="D891" s="9" t="s">
        <v>6031</v>
      </c>
      <c r="E891" s="9">
        <v>1</v>
      </c>
      <c r="F891" s="9" t="s">
        <v>5650</v>
      </c>
      <c r="G891" s="10">
        <v>43126</v>
      </c>
      <c r="H891" s="11">
        <v>43126.586111111108</v>
      </c>
      <c r="I891" s="9" t="b">
        <v>0</v>
      </c>
    </row>
    <row r="892" spans="1:9" x14ac:dyDescent="0.25">
      <c r="A892" s="7" t="s">
        <v>2626</v>
      </c>
      <c r="B892" s="6" t="s">
        <v>5972</v>
      </c>
      <c r="C892" s="6" t="s">
        <v>5620</v>
      </c>
      <c r="D892" s="6" t="s">
        <v>6257</v>
      </c>
      <c r="E892" s="6">
        <v>1</v>
      </c>
      <c r="F892" s="6" t="s">
        <v>5651</v>
      </c>
      <c r="G892" s="7">
        <v>43127</v>
      </c>
      <c r="H892" s="8">
        <v>43127.600694444445</v>
      </c>
      <c r="I892" s="6" t="b">
        <v>0</v>
      </c>
    </row>
    <row r="893" spans="1:9" x14ac:dyDescent="0.25">
      <c r="A893" s="10" t="s">
        <v>2625</v>
      </c>
      <c r="B893" s="9" t="s">
        <v>5972</v>
      </c>
      <c r="C893" s="9" t="s">
        <v>5620</v>
      </c>
      <c r="D893" s="9" t="s">
        <v>6097</v>
      </c>
      <c r="E893" s="9">
        <v>1</v>
      </c>
      <c r="F893" s="9" t="s">
        <v>5651</v>
      </c>
      <c r="G893" s="10">
        <v>43127</v>
      </c>
      <c r="H893" s="11">
        <v>43127.695833333331</v>
      </c>
      <c r="I893" s="9" t="b">
        <v>0</v>
      </c>
    </row>
    <row r="894" spans="1:9" x14ac:dyDescent="0.25">
      <c r="A894" s="7" t="s">
        <v>2624</v>
      </c>
      <c r="B894" s="6" t="s">
        <v>5972</v>
      </c>
      <c r="C894" s="6" t="s">
        <v>5620</v>
      </c>
      <c r="D894" s="6" t="s">
        <v>6614</v>
      </c>
      <c r="E894" s="6">
        <v>1</v>
      </c>
      <c r="F894" s="6" t="s">
        <v>5651</v>
      </c>
      <c r="G894" s="7">
        <v>43127</v>
      </c>
      <c r="H894" s="8">
        <v>43127.92083333333</v>
      </c>
      <c r="I894" s="6" t="b">
        <v>0</v>
      </c>
    </row>
    <row r="895" spans="1:9" x14ac:dyDescent="0.25">
      <c r="A895" s="10" t="s">
        <v>2623</v>
      </c>
      <c r="B895" s="9" t="s">
        <v>5972</v>
      </c>
      <c r="C895" s="9" t="s">
        <v>5620</v>
      </c>
      <c r="D895" s="9" t="s">
        <v>6341</v>
      </c>
      <c r="E895" s="9">
        <v>1</v>
      </c>
      <c r="F895" s="9" t="s">
        <v>5651</v>
      </c>
      <c r="G895" s="10">
        <v>43127</v>
      </c>
      <c r="H895" s="11">
        <v>43127.941666666666</v>
      </c>
      <c r="I895" s="9" t="b">
        <v>0</v>
      </c>
    </row>
    <row r="896" spans="1:9" x14ac:dyDescent="0.25">
      <c r="A896" s="7" t="s">
        <v>2622</v>
      </c>
      <c r="B896" s="6" t="s">
        <v>5984</v>
      </c>
      <c r="C896" s="6" t="s">
        <v>5620</v>
      </c>
      <c r="D896" s="6" t="s">
        <v>6123</v>
      </c>
      <c r="E896" s="6">
        <v>1</v>
      </c>
      <c r="F896" s="6" t="s">
        <v>5652</v>
      </c>
      <c r="G896" s="7">
        <v>43128</v>
      </c>
      <c r="H896" s="8">
        <v>43128.500694444447</v>
      </c>
      <c r="I896" s="6" t="b">
        <v>0</v>
      </c>
    </row>
    <row r="897" spans="1:9" x14ac:dyDescent="0.25">
      <c r="A897" s="10" t="s">
        <v>2621</v>
      </c>
      <c r="B897" s="9" t="s">
        <v>6007</v>
      </c>
      <c r="C897" s="9" t="s">
        <v>5620</v>
      </c>
      <c r="D897" s="9" t="s">
        <v>6536</v>
      </c>
      <c r="E897" s="9">
        <v>1</v>
      </c>
      <c r="F897" s="9" t="s">
        <v>5654</v>
      </c>
      <c r="G897" s="10">
        <v>43130</v>
      </c>
      <c r="H897" s="11">
        <v>43130.461805555555</v>
      </c>
      <c r="I897" s="9" t="b">
        <v>0</v>
      </c>
    </row>
    <row r="898" spans="1:9" x14ac:dyDescent="0.25">
      <c r="A898" s="7" t="s">
        <v>2620</v>
      </c>
      <c r="B898" s="6" t="s">
        <v>6007</v>
      </c>
      <c r="C898" s="6" t="s">
        <v>5620</v>
      </c>
      <c r="D898" s="6" t="s">
        <v>6029</v>
      </c>
      <c r="E898" s="6">
        <v>1</v>
      </c>
      <c r="F898" s="6" t="s">
        <v>5654</v>
      </c>
      <c r="G898" s="7">
        <v>43130</v>
      </c>
      <c r="H898" s="8">
        <v>43130.584027777775</v>
      </c>
      <c r="I898" s="6" t="b">
        <v>0</v>
      </c>
    </row>
    <row r="899" spans="1:9" x14ac:dyDescent="0.25">
      <c r="A899" s="10" t="s">
        <v>2619</v>
      </c>
      <c r="B899" s="9" t="s">
        <v>6017</v>
      </c>
      <c r="C899" s="9" t="s">
        <v>5620</v>
      </c>
      <c r="D899" s="9" t="s">
        <v>6615</v>
      </c>
      <c r="E899" s="9">
        <v>1</v>
      </c>
      <c r="F899" s="9" t="s">
        <v>5655</v>
      </c>
      <c r="G899" s="10">
        <v>43131</v>
      </c>
      <c r="H899" s="11">
        <v>43131.50277777778</v>
      </c>
      <c r="I899" s="9" t="b">
        <v>0</v>
      </c>
    </row>
    <row r="900" spans="1:9" x14ac:dyDescent="0.25">
      <c r="A900" s="7" t="s">
        <v>2618</v>
      </c>
      <c r="B900" s="6" t="s">
        <v>6017</v>
      </c>
      <c r="C900" s="6" t="s">
        <v>5620</v>
      </c>
      <c r="D900" s="6" t="s">
        <v>6596</v>
      </c>
      <c r="E900" s="6">
        <v>1</v>
      </c>
      <c r="F900" s="6" t="s">
        <v>5655</v>
      </c>
      <c r="G900" s="7">
        <v>43131</v>
      </c>
      <c r="H900" s="8">
        <v>43131.521527777775</v>
      </c>
      <c r="I900" s="6" t="b">
        <v>0</v>
      </c>
    </row>
    <row r="901" spans="1:9" x14ac:dyDescent="0.25">
      <c r="A901" s="10" t="s">
        <v>2617</v>
      </c>
      <c r="B901" s="9" t="s">
        <v>5659</v>
      </c>
      <c r="C901" s="9" t="s">
        <v>5620</v>
      </c>
      <c r="D901" s="9" t="s">
        <v>6616</v>
      </c>
      <c r="E901" s="9">
        <v>2</v>
      </c>
      <c r="F901" s="9" t="s">
        <v>5625</v>
      </c>
      <c r="G901" s="10">
        <v>43132</v>
      </c>
      <c r="H901" s="11">
        <v>43132.563194444447</v>
      </c>
      <c r="I901" s="9" t="b">
        <v>0</v>
      </c>
    </row>
    <row r="902" spans="1:9" x14ac:dyDescent="0.25">
      <c r="A902" s="7" t="s">
        <v>2616</v>
      </c>
      <c r="B902" s="6" t="s">
        <v>5659</v>
      </c>
      <c r="C902" s="6" t="s">
        <v>5620</v>
      </c>
      <c r="D902" s="6" t="s">
        <v>6058</v>
      </c>
      <c r="E902" s="6">
        <v>2</v>
      </c>
      <c r="F902" s="6" t="s">
        <v>5625</v>
      </c>
      <c r="G902" s="7">
        <v>43132</v>
      </c>
      <c r="H902" s="8">
        <v>43132.71597222222</v>
      </c>
      <c r="I902" s="6" t="b">
        <v>0</v>
      </c>
    </row>
    <row r="903" spans="1:9" x14ac:dyDescent="0.25">
      <c r="A903" s="10" t="s">
        <v>2615</v>
      </c>
      <c r="B903" s="9" t="s">
        <v>5671</v>
      </c>
      <c r="C903" s="9" t="s">
        <v>5620</v>
      </c>
      <c r="D903" s="9" t="s">
        <v>6239</v>
      </c>
      <c r="E903" s="9">
        <v>2</v>
      </c>
      <c r="F903" s="9" t="s">
        <v>5626</v>
      </c>
      <c r="G903" s="10">
        <v>43133</v>
      </c>
      <c r="H903" s="11">
        <v>43133.388194444444</v>
      </c>
      <c r="I903" s="9" t="b">
        <v>0</v>
      </c>
    </row>
    <row r="904" spans="1:9" x14ac:dyDescent="0.25">
      <c r="A904" s="7" t="s">
        <v>2614</v>
      </c>
      <c r="B904" s="6" t="s">
        <v>5671</v>
      </c>
      <c r="C904" s="6" t="s">
        <v>5620</v>
      </c>
      <c r="D904" s="6" t="s">
        <v>6058</v>
      </c>
      <c r="E904" s="6">
        <v>2</v>
      </c>
      <c r="F904" s="6" t="s">
        <v>5626</v>
      </c>
      <c r="G904" s="7">
        <v>43133</v>
      </c>
      <c r="H904" s="8">
        <v>43133.71597222222</v>
      </c>
      <c r="I904" s="6" t="b">
        <v>0</v>
      </c>
    </row>
    <row r="905" spans="1:9" x14ac:dyDescent="0.25">
      <c r="A905" s="10" t="s">
        <v>2613</v>
      </c>
      <c r="B905" s="9" t="s">
        <v>5683</v>
      </c>
      <c r="C905" s="9" t="s">
        <v>5620</v>
      </c>
      <c r="D905" s="9" t="s">
        <v>6067</v>
      </c>
      <c r="E905" s="9">
        <v>2</v>
      </c>
      <c r="F905" s="9" t="s">
        <v>5627</v>
      </c>
      <c r="G905" s="10">
        <v>43134</v>
      </c>
      <c r="H905" s="11">
        <v>43134.525000000001</v>
      </c>
      <c r="I905" s="9" t="b">
        <v>0</v>
      </c>
    </row>
    <row r="906" spans="1:9" x14ac:dyDescent="0.25">
      <c r="A906" s="7" t="s">
        <v>2612</v>
      </c>
      <c r="B906" s="6" t="s">
        <v>5683</v>
      </c>
      <c r="C906" s="6" t="s">
        <v>5620</v>
      </c>
      <c r="D906" s="6" t="s">
        <v>6617</v>
      </c>
      <c r="E906" s="6">
        <v>2</v>
      </c>
      <c r="F906" s="6" t="s">
        <v>5627</v>
      </c>
      <c r="G906" s="7">
        <v>43134</v>
      </c>
      <c r="H906" s="8">
        <v>43134.697222222225</v>
      </c>
      <c r="I906" s="6" t="b">
        <v>0</v>
      </c>
    </row>
    <row r="907" spans="1:9" x14ac:dyDescent="0.25">
      <c r="A907" s="10" t="s">
        <v>2611</v>
      </c>
      <c r="B907" s="9" t="s">
        <v>5683</v>
      </c>
      <c r="C907" s="9" t="s">
        <v>5620</v>
      </c>
      <c r="D907" s="9" t="s">
        <v>6071</v>
      </c>
      <c r="E907" s="9">
        <v>2</v>
      </c>
      <c r="F907" s="9" t="s">
        <v>5627</v>
      </c>
      <c r="G907" s="10">
        <v>43134</v>
      </c>
      <c r="H907" s="11">
        <v>43134.70208333333</v>
      </c>
      <c r="I907" s="9" t="b">
        <v>0</v>
      </c>
    </row>
    <row r="908" spans="1:9" x14ac:dyDescent="0.25">
      <c r="A908" s="7" t="s">
        <v>2610</v>
      </c>
      <c r="B908" s="6" t="s">
        <v>5695</v>
      </c>
      <c r="C908" s="6" t="s">
        <v>5620</v>
      </c>
      <c r="D908" s="6" t="s">
        <v>6028</v>
      </c>
      <c r="E908" s="6">
        <v>2</v>
      </c>
      <c r="F908" s="6" t="s">
        <v>5628</v>
      </c>
      <c r="G908" s="7">
        <v>43135</v>
      </c>
      <c r="H908" s="8">
        <v>43135.466666666667</v>
      </c>
      <c r="I908" s="6" t="b">
        <v>0</v>
      </c>
    </row>
    <row r="909" spans="1:9" x14ac:dyDescent="0.25">
      <c r="A909" s="10" t="s">
        <v>2609</v>
      </c>
      <c r="B909" s="9" t="s">
        <v>5695</v>
      </c>
      <c r="C909" s="9" t="s">
        <v>5620</v>
      </c>
      <c r="D909" s="9" t="s">
        <v>6618</v>
      </c>
      <c r="E909" s="9">
        <v>2</v>
      </c>
      <c r="F909" s="9" t="s">
        <v>5628</v>
      </c>
      <c r="G909" s="10">
        <v>43135</v>
      </c>
      <c r="H909" s="11">
        <v>43135.488888888889</v>
      </c>
      <c r="I909" s="9" t="b">
        <v>0</v>
      </c>
    </row>
    <row r="910" spans="1:9" x14ac:dyDescent="0.25">
      <c r="A910" s="7" t="s">
        <v>2608</v>
      </c>
      <c r="B910" s="6" t="s">
        <v>5695</v>
      </c>
      <c r="C910" s="6" t="s">
        <v>5620</v>
      </c>
      <c r="D910" s="6" t="s">
        <v>6206</v>
      </c>
      <c r="E910" s="6">
        <v>2</v>
      </c>
      <c r="F910" s="6" t="s">
        <v>5628</v>
      </c>
      <c r="G910" s="7">
        <v>43135</v>
      </c>
      <c r="H910" s="8">
        <v>43135.532638888886</v>
      </c>
      <c r="I910" s="6" t="b">
        <v>0</v>
      </c>
    </row>
    <row r="911" spans="1:9" x14ac:dyDescent="0.25">
      <c r="A911" s="10" t="s">
        <v>2607</v>
      </c>
      <c r="B911" s="9" t="s">
        <v>5695</v>
      </c>
      <c r="C911" s="9" t="s">
        <v>5620</v>
      </c>
      <c r="D911" s="9" t="s">
        <v>6059</v>
      </c>
      <c r="E911" s="9">
        <v>2</v>
      </c>
      <c r="F911" s="9" t="s">
        <v>5628</v>
      </c>
      <c r="G911" s="10">
        <v>43135</v>
      </c>
      <c r="H911" s="11">
        <v>43135.560416666667</v>
      </c>
      <c r="I911" s="9" t="b">
        <v>0</v>
      </c>
    </row>
    <row r="912" spans="1:9" x14ac:dyDescent="0.25">
      <c r="A912" s="7" t="s">
        <v>2606</v>
      </c>
      <c r="B912" s="6" t="s">
        <v>5707</v>
      </c>
      <c r="C912" s="6" t="s">
        <v>5620</v>
      </c>
      <c r="D912" s="6" t="s">
        <v>6601</v>
      </c>
      <c r="E912" s="6">
        <v>2</v>
      </c>
      <c r="F912" s="6" t="s">
        <v>5629</v>
      </c>
      <c r="G912" s="7">
        <v>43136</v>
      </c>
      <c r="H912" s="8">
        <v>43136.456250000003</v>
      </c>
      <c r="I912" s="6" t="b">
        <v>0</v>
      </c>
    </row>
    <row r="913" spans="1:9" x14ac:dyDescent="0.25">
      <c r="A913" s="10" t="s">
        <v>2605</v>
      </c>
      <c r="B913" s="9" t="s">
        <v>5707</v>
      </c>
      <c r="C913" s="9" t="s">
        <v>5620</v>
      </c>
      <c r="D913" s="9" t="s">
        <v>6619</v>
      </c>
      <c r="E913" s="9">
        <v>2</v>
      </c>
      <c r="F913" s="9" t="s">
        <v>5629</v>
      </c>
      <c r="G913" s="10">
        <v>43136</v>
      </c>
      <c r="H913" s="11">
        <v>43136.834722222222</v>
      </c>
      <c r="I913" s="9" t="b">
        <v>0</v>
      </c>
    </row>
    <row r="914" spans="1:9" x14ac:dyDescent="0.25">
      <c r="A914" s="7" t="s">
        <v>2604</v>
      </c>
      <c r="B914" s="6" t="s">
        <v>5719</v>
      </c>
      <c r="C914" s="6" t="s">
        <v>5620</v>
      </c>
      <c r="D914" s="6" t="s">
        <v>6224</v>
      </c>
      <c r="E914" s="6">
        <v>2</v>
      </c>
      <c r="F914" s="6" t="s">
        <v>5630</v>
      </c>
      <c r="G914" s="7">
        <v>43137</v>
      </c>
      <c r="H914" s="8">
        <v>43137.470833333333</v>
      </c>
      <c r="I914" s="6" t="b">
        <v>0</v>
      </c>
    </row>
    <row r="915" spans="1:9" x14ac:dyDescent="0.25">
      <c r="A915" s="10" t="s">
        <v>2603</v>
      </c>
      <c r="B915" s="9" t="s">
        <v>5719</v>
      </c>
      <c r="C915" s="9" t="s">
        <v>5620</v>
      </c>
      <c r="D915" s="9" t="s">
        <v>6620</v>
      </c>
      <c r="E915" s="9">
        <v>2</v>
      </c>
      <c r="F915" s="9" t="s">
        <v>5630</v>
      </c>
      <c r="G915" s="10">
        <v>43137</v>
      </c>
      <c r="H915" s="11">
        <v>43137.503472222219</v>
      </c>
      <c r="I915" s="9" t="b">
        <v>0</v>
      </c>
    </row>
    <row r="916" spans="1:9" x14ac:dyDescent="0.25">
      <c r="A916" s="7" t="s">
        <v>2602</v>
      </c>
      <c r="B916" s="6" t="s">
        <v>5719</v>
      </c>
      <c r="C916" s="6" t="s">
        <v>5620</v>
      </c>
      <c r="D916" s="6" t="s">
        <v>6565</v>
      </c>
      <c r="E916" s="6">
        <v>2</v>
      </c>
      <c r="F916" s="6" t="s">
        <v>5630</v>
      </c>
      <c r="G916" s="7">
        <v>43137</v>
      </c>
      <c r="H916" s="8">
        <v>43137.540277777778</v>
      </c>
      <c r="I916" s="6" t="b">
        <v>0</v>
      </c>
    </row>
    <row r="917" spans="1:9" x14ac:dyDescent="0.25">
      <c r="A917" s="10" t="s">
        <v>2601</v>
      </c>
      <c r="B917" s="9" t="s">
        <v>5719</v>
      </c>
      <c r="C917" s="9" t="s">
        <v>5620</v>
      </c>
      <c r="D917" s="9" t="s">
        <v>6267</v>
      </c>
      <c r="E917" s="9">
        <v>2</v>
      </c>
      <c r="F917" s="9" t="s">
        <v>5630</v>
      </c>
      <c r="G917" s="10">
        <v>43137</v>
      </c>
      <c r="H917" s="11">
        <v>43137.711805555555</v>
      </c>
      <c r="I917" s="9" t="b">
        <v>0</v>
      </c>
    </row>
    <row r="918" spans="1:9" x14ac:dyDescent="0.25">
      <c r="A918" s="7" t="s">
        <v>2600</v>
      </c>
      <c r="B918" s="6" t="s">
        <v>5731</v>
      </c>
      <c r="C918" s="6" t="s">
        <v>5620</v>
      </c>
      <c r="D918" s="6" t="s">
        <v>6244</v>
      </c>
      <c r="E918" s="6">
        <v>2</v>
      </c>
      <c r="F918" s="6" t="s">
        <v>5631</v>
      </c>
      <c r="G918" s="7">
        <v>43138</v>
      </c>
      <c r="H918" s="8">
        <v>43138.341666666667</v>
      </c>
      <c r="I918" s="6" t="b">
        <v>0</v>
      </c>
    </row>
    <row r="919" spans="1:9" x14ac:dyDescent="0.25">
      <c r="A919" s="10" t="s">
        <v>2599</v>
      </c>
      <c r="B919" s="9" t="s">
        <v>5731</v>
      </c>
      <c r="C919" s="9" t="s">
        <v>5620</v>
      </c>
      <c r="D919" s="9" t="s">
        <v>6621</v>
      </c>
      <c r="E919" s="9">
        <v>2</v>
      </c>
      <c r="F919" s="9" t="s">
        <v>5631</v>
      </c>
      <c r="G919" s="10">
        <v>43138</v>
      </c>
      <c r="H919" s="11">
        <v>43138.496527777781</v>
      </c>
      <c r="I919" s="9" t="b">
        <v>0</v>
      </c>
    </row>
    <row r="920" spans="1:9" x14ac:dyDescent="0.25">
      <c r="A920" s="7" t="s">
        <v>2598</v>
      </c>
      <c r="B920" s="6" t="s">
        <v>5731</v>
      </c>
      <c r="C920" s="6" t="s">
        <v>5620</v>
      </c>
      <c r="D920" s="6" t="s">
        <v>6592</v>
      </c>
      <c r="E920" s="6">
        <v>2</v>
      </c>
      <c r="F920" s="6" t="s">
        <v>5631</v>
      </c>
      <c r="G920" s="7">
        <v>43138</v>
      </c>
      <c r="H920" s="8">
        <v>43138.718055555553</v>
      </c>
      <c r="I920" s="6" t="b">
        <v>0</v>
      </c>
    </row>
    <row r="921" spans="1:9" x14ac:dyDescent="0.25">
      <c r="A921" s="10" t="s">
        <v>2597</v>
      </c>
      <c r="B921" s="9" t="s">
        <v>5743</v>
      </c>
      <c r="C921" s="9" t="s">
        <v>5620</v>
      </c>
      <c r="D921" s="9" t="s">
        <v>6622</v>
      </c>
      <c r="E921" s="9">
        <v>2</v>
      </c>
      <c r="F921" s="9" t="s">
        <v>5632</v>
      </c>
      <c r="G921" s="10">
        <v>43139</v>
      </c>
      <c r="H921" s="11">
        <v>43139.28125</v>
      </c>
      <c r="I921" s="9" t="b">
        <v>0</v>
      </c>
    </row>
    <row r="922" spans="1:9" x14ac:dyDescent="0.25">
      <c r="A922" s="7" t="s">
        <v>2596</v>
      </c>
      <c r="B922" s="6" t="s">
        <v>5755</v>
      </c>
      <c r="C922" s="6" t="s">
        <v>5620</v>
      </c>
      <c r="D922" s="6" t="s">
        <v>6462</v>
      </c>
      <c r="E922" s="6">
        <v>2</v>
      </c>
      <c r="F922" s="6" t="s">
        <v>5633</v>
      </c>
      <c r="G922" s="7">
        <v>43140</v>
      </c>
      <c r="H922" s="8">
        <v>43140.435416666667</v>
      </c>
      <c r="I922" s="6" t="b">
        <v>0</v>
      </c>
    </row>
    <row r="923" spans="1:9" x14ac:dyDescent="0.25">
      <c r="A923" s="10" t="s">
        <v>2595</v>
      </c>
      <c r="B923" s="9" t="s">
        <v>5755</v>
      </c>
      <c r="C923" s="9" t="s">
        <v>5620</v>
      </c>
      <c r="D923" s="9" t="s">
        <v>6364</v>
      </c>
      <c r="E923" s="9">
        <v>2</v>
      </c>
      <c r="F923" s="9" t="s">
        <v>5633</v>
      </c>
      <c r="G923" s="10">
        <v>43140</v>
      </c>
      <c r="H923" s="11">
        <v>43140.53125</v>
      </c>
      <c r="I923" s="9" t="b">
        <v>0</v>
      </c>
    </row>
    <row r="924" spans="1:9" x14ac:dyDescent="0.25">
      <c r="A924" s="7" t="s">
        <v>2594</v>
      </c>
      <c r="B924" s="6" t="s">
        <v>5755</v>
      </c>
      <c r="C924" s="6" t="s">
        <v>5620</v>
      </c>
      <c r="D924" s="6" t="s">
        <v>6623</v>
      </c>
      <c r="E924" s="6">
        <v>2</v>
      </c>
      <c r="F924" s="6" t="s">
        <v>5633</v>
      </c>
      <c r="G924" s="7">
        <v>43140</v>
      </c>
      <c r="H924" s="8">
        <v>43140.931250000001</v>
      </c>
      <c r="I924" s="6" t="b">
        <v>0</v>
      </c>
    </row>
    <row r="925" spans="1:9" x14ac:dyDescent="0.25">
      <c r="A925" s="10" t="s">
        <v>2593</v>
      </c>
      <c r="B925" s="9" t="s">
        <v>5767</v>
      </c>
      <c r="C925" s="9" t="s">
        <v>5620</v>
      </c>
      <c r="D925" s="9" t="s">
        <v>6297</v>
      </c>
      <c r="E925" s="9">
        <v>2</v>
      </c>
      <c r="F925" s="9" t="s">
        <v>5634</v>
      </c>
      <c r="G925" s="10">
        <v>43141</v>
      </c>
      <c r="H925" s="11">
        <v>43141.536111111112</v>
      </c>
      <c r="I925" s="9" t="b">
        <v>1</v>
      </c>
    </row>
    <row r="926" spans="1:9" x14ac:dyDescent="0.25">
      <c r="A926" s="7" t="s">
        <v>2592</v>
      </c>
      <c r="B926" s="6" t="s">
        <v>5767</v>
      </c>
      <c r="C926" s="6" t="s">
        <v>5620</v>
      </c>
      <c r="D926" s="6" t="s">
        <v>6624</v>
      </c>
      <c r="E926" s="6">
        <v>2</v>
      </c>
      <c r="F926" s="6" t="s">
        <v>5634</v>
      </c>
      <c r="G926" s="7">
        <v>43141</v>
      </c>
      <c r="H926" s="8">
        <v>43141.536805555559</v>
      </c>
      <c r="I926" s="6" t="b">
        <v>1</v>
      </c>
    </row>
    <row r="927" spans="1:9" x14ac:dyDescent="0.25">
      <c r="A927" s="10" t="s">
        <v>2591</v>
      </c>
      <c r="B927" s="9" t="s">
        <v>5767</v>
      </c>
      <c r="C927" s="9" t="s">
        <v>5620</v>
      </c>
      <c r="D927" s="9" t="s">
        <v>6472</v>
      </c>
      <c r="E927" s="9">
        <v>2</v>
      </c>
      <c r="F927" s="9" t="s">
        <v>5634</v>
      </c>
      <c r="G927" s="10">
        <v>43141</v>
      </c>
      <c r="H927" s="11">
        <v>43141.636111111111</v>
      </c>
      <c r="I927" s="9" t="b">
        <v>0</v>
      </c>
    </row>
    <row r="928" spans="1:9" x14ac:dyDescent="0.25">
      <c r="A928" s="7" t="s">
        <v>2590</v>
      </c>
      <c r="B928" s="6" t="s">
        <v>5779</v>
      </c>
      <c r="C928" s="6" t="s">
        <v>5620</v>
      </c>
      <c r="D928" s="6" t="s">
        <v>6625</v>
      </c>
      <c r="E928" s="6">
        <v>2</v>
      </c>
      <c r="F928" s="6" t="s">
        <v>5635</v>
      </c>
      <c r="G928" s="7">
        <v>43142</v>
      </c>
      <c r="H928" s="8">
        <v>43142.513194444444</v>
      </c>
      <c r="I928" s="6" t="b">
        <v>0</v>
      </c>
    </row>
    <row r="929" spans="1:9" x14ac:dyDescent="0.25">
      <c r="A929" s="10" t="s">
        <v>2589</v>
      </c>
      <c r="B929" s="9" t="s">
        <v>5791</v>
      </c>
      <c r="C929" s="9" t="s">
        <v>5620</v>
      </c>
      <c r="D929" s="9" t="s">
        <v>6456</v>
      </c>
      <c r="E929" s="9">
        <v>2</v>
      </c>
      <c r="F929" s="9" t="s">
        <v>5636</v>
      </c>
      <c r="G929" s="10">
        <v>43143</v>
      </c>
      <c r="H929" s="11">
        <v>43143.39166666667</v>
      </c>
      <c r="I929" s="9" t="b">
        <v>0</v>
      </c>
    </row>
    <row r="930" spans="1:9" x14ac:dyDescent="0.25">
      <c r="A930" s="7" t="s">
        <v>2588</v>
      </c>
      <c r="B930" s="6" t="s">
        <v>5791</v>
      </c>
      <c r="C930" s="6" t="s">
        <v>5620</v>
      </c>
      <c r="D930" s="6" t="s">
        <v>6440</v>
      </c>
      <c r="E930" s="6">
        <v>2</v>
      </c>
      <c r="F930" s="6" t="s">
        <v>5636</v>
      </c>
      <c r="G930" s="7">
        <v>43143</v>
      </c>
      <c r="H930" s="8">
        <v>43143.546527777777</v>
      </c>
      <c r="I930" s="6" t="b">
        <v>0</v>
      </c>
    </row>
    <row r="931" spans="1:9" x14ac:dyDescent="0.25">
      <c r="A931" s="10" t="s">
        <v>2587</v>
      </c>
      <c r="B931" s="9" t="s">
        <v>5791</v>
      </c>
      <c r="C931" s="9" t="s">
        <v>5620</v>
      </c>
      <c r="D931" s="9" t="s">
        <v>6428</v>
      </c>
      <c r="E931" s="9">
        <v>2</v>
      </c>
      <c r="F931" s="9" t="s">
        <v>5636</v>
      </c>
      <c r="G931" s="10">
        <v>43143</v>
      </c>
      <c r="H931" s="11">
        <v>43143.62777777778</v>
      </c>
      <c r="I931" s="9" t="b">
        <v>0</v>
      </c>
    </row>
    <row r="932" spans="1:9" x14ac:dyDescent="0.25">
      <c r="A932" s="7" t="s">
        <v>2586</v>
      </c>
      <c r="B932" s="6" t="s">
        <v>5791</v>
      </c>
      <c r="C932" s="6" t="s">
        <v>5620</v>
      </c>
      <c r="D932" s="6" t="s">
        <v>6626</v>
      </c>
      <c r="E932" s="6">
        <v>2</v>
      </c>
      <c r="F932" s="6" t="s">
        <v>5636</v>
      </c>
      <c r="G932" s="7">
        <v>43143</v>
      </c>
      <c r="H932" s="8">
        <v>43143.887499999997</v>
      </c>
      <c r="I932" s="6" t="b">
        <v>0</v>
      </c>
    </row>
    <row r="933" spans="1:9" x14ac:dyDescent="0.25">
      <c r="A933" s="10" t="s">
        <v>2585</v>
      </c>
      <c r="B933" s="9" t="s">
        <v>5803</v>
      </c>
      <c r="C933" s="9" t="s">
        <v>5620</v>
      </c>
      <c r="D933" s="9" t="s">
        <v>6521</v>
      </c>
      <c r="E933" s="9">
        <v>2</v>
      </c>
      <c r="F933" s="9" t="s">
        <v>5637</v>
      </c>
      <c r="G933" s="10">
        <v>43144</v>
      </c>
      <c r="H933" s="11">
        <v>43144.542361111111</v>
      </c>
      <c r="I933" s="9" t="b">
        <v>1</v>
      </c>
    </row>
    <row r="934" spans="1:9" x14ac:dyDescent="0.25">
      <c r="A934" s="7" t="s">
        <v>2584</v>
      </c>
      <c r="B934" s="6" t="s">
        <v>5803</v>
      </c>
      <c r="C934" s="6" t="s">
        <v>5620</v>
      </c>
      <c r="D934" s="6" t="s">
        <v>6627</v>
      </c>
      <c r="E934" s="6">
        <v>2</v>
      </c>
      <c r="F934" s="6" t="s">
        <v>5637</v>
      </c>
      <c r="G934" s="7">
        <v>43144</v>
      </c>
      <c r="H934" s="8">
        <v>43144.543055555558</v>
      </c>
      <c r="I934" s="6" t="b">
        <v>1</v>
      </c>
    </row>
    <row r="935" spans="1:9" x14ac:dyDescent="0.25">
      <c r="A935" s="10" t="s">
        <v>2583</v>
      </c>
      <c r="B935" s="9" t="s">
        <v>5803</v>
      </c>
      <c r="C935" s="9" t="s">
        <v>5620</v>
      </c>
      <c r="D935" s="9" t="s">
        <v>6148</v>
      </c>
      <c r="E935" s="9">
        <v>2</v>
      </c>
      <c r="F935" s="9" t="s">
        <v>5637</v>
      </c>
      <c r="G935" s="10">
        <v>43144</v>
      </c>
      <c r="H935" s="11">
        <v>43144.723611111112</v>
      </c>
      <c r="I935" s="9" t="b">
        <v>0</v>
      </c>
    </row>
    <row r="936" spans="1:9" x14ac:dyDescent="0.25">
      <c r="A936" s="7" t="s">
        <v>2582</v>
      </c>
      <c r="B936" s="6" t="s">
        <v>5815</v>
      </c>
      <c r="C936" s="6" t="s">
        <v>5620</v>
      </c>
      <c r="D936" s="6" t="s">
        <v>6462</v>
      </c>
      <c r="E936" s="6">
        <v>2</v>
      </c>
      <c r="F936" s="6" t="s">
        <v>5638</v>
      </c>
      <c r="G936" s="7">
        <v>43145</v>
      </c>
      <c r="H936" s="8">
        <v>43145.435416666667</v>
      </c>
      <c r="I936" s="6" t="b">
        <v>0</v>
      </c>
    </row>
    <row r="937" spans="1:9" x14ac:dyDescent="0.25">
      <c r="A937" s="10" t="s">
        <v>2581</v>
      </c>
      <c r="B937" s="9" t="s">
        <v>5815</v>
      </c>
      <c r="C937" s="9" t="s">
        <v>5620</v>
      </c>
      <c r="D937" s="9" t="s">
        <v>6610</v>
      </c>
      <c r="E937" s="9">
        <v>2</v>
      </c>
      <c r="F937" s="9" t="s">
        <v>5638</v>
      </c>
      <c r="G937" s="10">
        <v>43145</v>
      </c>
      <c r="H937" s="11">
        <v>43145.801388888889</v>
      </c>
      <c r="I937" s="9" t="b">
        <v>0</v>
      </c>
    </row>
    <row r="938" spans="1:9" x14ac:dyDescent="0.25">
      <c r="A938" s="7" t="s">
        <v>2580</v>
      </c>
      <c r="B938" s="6" t="s">
        <v>5815</v>
      </c>
      <c r="C938" s="6" t="s">
        <v>5620</v>
      </c>
      <c r="D938" s="6" t="s">
        <v>6628</v>
      </c>
      <c r="E938" s="6">
        <v>2</v>
      </c>
      <c r="F938" s="6" t="s">
        <v>5638</v>
      </c>
      <c r="G938" s="7">
        <v>43145</v>
      </c>
      <c r="H938" s="8">
        <v>43145.826388888891</v>
      </c>
      <c r="I938" s="6" t="b">
        <v>1</v>
      </c>
    </row>
    <row r="939" spans="1:9" x14ac:dyDescent="0.25">
      <c r="A939" s="10" t="s">
        <v>2579</v>
      </c>
      <c r="B939" s="9" t="s">
        <v>5815</v>
      </c>
      <c r="C939" s="9" t="s">
        <v>5620</v>
      </c>
      <c r="D939" s="9" t="s">
        <v>6562</v>
      </c>
      <c r="E939" s="9">
        <v>2</v>
      </c>
      <c r="F939" s="9" t="s">
        <v>5638</v>
      </c>
      <c r="G939" s="10">
        <v>43145</v>
      </c>
      <c r="H939" s="11">
        <v>43145.827777777777</v>
      </c>
      <c r="I939" s="9" t="b">
        <v>1</v>
      </c>
    </row>
    <row r="940" spans="1:9" x14ac:dyDescent="0.25">
      <c r="A940" s="7" t="s">
        <v>2578</v>
      </c>
      <c r="B940" s="6" t="s">
        <v>5827</v>
      </c>
      <c r="C940" s="6" t="s">
        <v>5620</v>
      </c>
      <c r="D940" s="6" t="s">
        <v>6405</v>
      </c>
      <c r="E940" s="6">
        <v>2</v>
      </c>
      <c r="F940" s="6" t="s">
        <v>5639</v>
      </c>
      <c r="G940" s="7">
        <v>43146</v>
      </c>
      <c r="H940" s="8">
        <v>43146.420138888891</v>
      </c>
      <c r="I940" s="6" t="b">
        <v>0</v>
      </c>
    </row>
    <row r="941" spans="1:9" x14ac:dyDescent="0.25">
      <c r="A941" s="10" t="s">
        <v>2577</v>
      </c>
      <c r="B941" s="9" t="s">
        <v>5827</v>
      </c>
      <c r="C941" s="9" t="s">
        <v>5620</v>
      </c>
      <c r="D941" s="9" t="s">
        <v>6629</v>
      </c>
      <c r="E941" s="9">
        <v>2</v>
      </c>
      <c r="F941" s="9" t="s">
        <v>5639</v>
      </c>
      <c r="G941" s="10">
        <v>43146</v>
      </c>
      <c r="H941" s="11">
        <v>43146.512499999997</v>
      </c>
      <c r="I941" s="9" t="b">
        <v>0</v>
      </c>
    </row>
    <row r="942" spans="1:9" x14ac:dyDescent="0.25">
      <c r="A942" s="7" t="s">
        <v>2576</v>
      </c>
      <c r="B942" s="6" t="s">
        <v>5827</v>
      </c>
      <c r="C942" s="6" t="s">
        <v>5620</v>
      </c>
      <c r="D942" s="6" t="s">
        <v>6630</v>
      </c>
      <c r="E942" s="6">
        <v>2</v>
      </c>
      <c r="F942" s="6" t="s">
        <v>5639</v>
      </c>
      <c r="G942" s="7">
        <v>43146</v>
      </c>
      <c r="H942" s="8">
        <v>43146.59652777778</v>
      </c>
      <c r="I942" s="6" t="b">
        <v>0</v>
      </c>
    </row>
    <row r="943" spans="1:9" x14ac:dyDescent="0.25">
      <c r="A943" s="10" t="s">
        <v>2575</v>
      </c>
      <c r="B943" s="9" t="s">
        <v>5839</v>
      </c>
      <c r="C943" s="9" t="s">
        <v>5620</v>
      </c>
      <c r="D943" s="9" t="s">
        <v>6631</v>
      </c>
      <c r="E943" s="9">
        <v>2</v>
      </c>
      <c r="F943" s="9" t="s">
        <v>5640</v>
      </c>
      <c r="G943" s="10">
        <v>43147</v>
      </c>
      <c r="H943" s="11">
        <v>43147.573611111111</v>
      </c>
      <c r="I943" s="9" t="b">
        <v>1</v>
      </c>
    </row>
    <row r="944" spans="1:9" x14ac:dyDescent="0.25">
      <c r="A944" s="7" t="s">
        <v>2574</v>
      </c>
      <c r="B944" s="6" t="s">
        <v>5839</v>
      </c>
      <c r="C944" s="6" t="s">
        <v>5620</v>
      </c>
      <c r="D944" s="6" t="s">
        <v>6477</v>
      </c>
      <c r="E944" s="6">
        <v>2</v>
      </c>
      <c r="F944" s="6" t="s">
        <v>5640</v>
      </c>
      <c r="G944" s="7">
        <v>43147</v>
      </c>
      <c r="H944" s="8">
        <v>43147.574305555558</v>
      </c>
      <c r="I944" s="6" t="b">
        <v>1</v>
      </c>
    </row>
    <row r="945" spans="1:9" x14ac:dyDescent="0.25">
      <c r="A945" s="10" t="s">
        <v>2573</v>
      </c>
      <c r="B945" s="9" t="s">
        <v>5839</v>
      </c>
      <c r="C945" s="9" t="s">
        <v>5620</v>
      </c>
      <c r="D945" s="9" t="s">
        <v>6632</v>
      </c>
      <c r="E945" s="9">
        <v>2</v>
      </c>
      <c r="F945" s="9" t="s">
        <v>5640</v>
      </c>
      <c r="G945" s="10">
        <v>43147</v>
      </c>
      <c r="H945" s="11">
        <v>43147.689583333333</v>
      </c>
      <c r="I945" s="9" t="b">
        <v>0</v>
      </c>
    </row>
    <row r="946" spans="1:9" x14ac:dyDescent="0.25">
      <c r="A946" s="7" t="s">
        <v>2572</v>
      </c>
      <c r="B946" s="6" t="s">
        <v>5851</v>
      </c>
      <c r="C946" s="6" t="s">
        <v>5620</v>
      </c>
      <c r="D946" s="6" t="s">
        <v>6633</v>
      </c>
      <c r="E946" s="6">
        <v>2</v>
      </c>
      <c r="F946" s="6" t="s">
        <v>5641</v>
      </c>
      <c r="G946" s="7">
        <v>43148</v>
      </c>
      <c r="H946" s="8">
        <v>43148.5</v>
      </c>
      <c r="I946" s="6" t="b">
        <v>0</v>
      </c>
    </row>
    <row r="947" spans="1:9" x14ac:dyDescent="0.25">
      <c r="A947" s="10" t="s">
        <v>2571</v>
      </c>
      <c r="B947" s="9" t="s">
        <v>5851</v>
      </c>
      <c r="C947" s="9" t="s">
        <v>5620</v>
      </c>
      <c r="D947" s="9" t="s">
        <v>6634</v>
      </c>
      <c r="E947" s="9">
        <v>2</v>
      </c>
      <c r="F947" s="9" t="s">
        <v>5641</v>
      </c>
      <c r="G947" s="10">
        <v>43148</v>
      </c>
      <c r="H947" s="11">
        <v>43148.797222222223</v>
      </c>
      <c r="I947" s="9" t="b">
        <v>0</v>
      </c>
    </row>
    <row r="948" spans="1:9" x14ac:dyDescent="0.25">
      <c r="A948" s="7" t="s">
        <v>2570</v>
      </c>
      <c r="B948" s="6" t="s">
        <v>5863</v>
      </c>
      <c r="C948" s="6" t="s">
        <v>5620</v>
      </c>
      <c r="D948" s="6" t="s">
        <v>6557</v>
      </c>
      <c r="E948" s="6">
        <v>2</v>
      </c>
      <c r="F948" s="6" t="s">
        <v>5642</v>
      </c>
      <c r="G948" s="7">
        <v>43149</v>
      </c>
      <c r="H948" s="8">
        <v>43149.552777777775</v>
      </c>
      <c r="I948" s="6" t="b">
        <v>0</v>
      </c>
    </row>
    <row r="949" spans="1:9" x14ac:dyDescent="0.25">
      <c r="A949" s="10" t="s">
        <v>2569</v>
      </c>
      <c r="B949" s="9" t="s">
        <v>5875</v>
      </c>
      <c r="C949" s="9" t="s">
        <v>5620</v>
      </c>
      <c r="D949" s="9" t="s">
        <v>6543</v>
      </c>
      <c r="E949" s="9">
        <v>2</v>
      </c>
      <c r="F949" s="9" t="s">
        <v>5643</v>
      </c>
      <c r="G949" s="10">
        <v>43150</v>
      </c>
      <c r="H949" s="11">
        <v>43150.332638888889</v>
      </c>
      <c r="I949" s="9" t="b">
        <v>0</v>
      </c>
    </row>
    <row r="950" spans="1:9" x14ac:dyDescent="0.25">
      <c r="A950" s="7" t="s">
        <v>2568</v>
      </c>
      <c r="B950" s="6" t="s">
        <v>5875</v>
      </c>
      <c r="C950" s="6" t="s">
        <v>5620</v>
      </c>
      <c r="D950" s="6" t="s">
        <v>6262</v>
      </c>
      <c r="E950" s="6">
        <v>2</v>
      </c>
      <c r="F950" s="6" t="s">
        <v>5643</v>
      </c>
      <c r="G950" s="7">
        <v>43150</v>
      </c>
      <c r="H950" s="8">
        <v>43150.80972222222</v>
      </c>
      <c r="I950" s="6" t="b">
        <v>1</v>
      </c>
    </row>
    <row r="951" spans="1:9" x14ac:dyDescent="0.25">
      <c r="A951" s="10" t="s">
        <v>2567</v>
      </c>
      <c r="B951" s="9" t="s">
        <v>5875</v>
      </c>
      <c r="C951" s="9" t="s">
        <v>5620</v>
      </c>
      <c r="D951" s="9" t="s">
        <v>6635</v>
      </c>
      <c r="E951" s="9">
        <v>2</v>
      </c>
      <c r="F951" s="9" t="s">
        <v>5643</v>
      </c>
      <c r="G951" s="10">
        <v>43150</v>
      </c>
      <c r="H951" s="11">
        <v>43150.810416666667</v>
      </c>
      <c r="I951" s="9" t="b">
        <v>1</v>
      </c>
    </row>
    <row r="952" spans="1:9" x14ac:dyDescent="0.25">
      <c r="A952" s="7" t="s">
        <v>2566</v>
      </c>
      <c r="B952" s="6" t="s">
        <v>5887</v>
      </c>
      <c r="C952" s="6" t="s">
        <v>5620</v>
      </c>
      <c r="D952" s="6" t="s">
        <v>6390</v>
      </c>
      <c r="E952" s="6">
        <v>2</v>
      </c>
      <c r="F952" s="6" t="s">
        <v>5644</v>
      </c>
      <c r="G952" s="7">
        <v>43151</v>
      </c>
      <c r="H952" s="8">
        <v>43151.444444444445</v>
      </c>
      <c r="I952" s="6" t="b">
        <v>0</v>
      </c>
    </row>
    <row r="953" spans="1:9" x14ac:dyDescent="0.25">
      <c r="A953" s="10" t="s">
        <v>2565</v>
      </c>
      <c r="B953" s="9" t="s">
        <v>5887</v>
      </c>
      <c r="C953" s="9" t="s">
        <v>5620</v>
      </c>
      <c r="D953" s="9" t="s">
        <v>6455</v>
      </c>
      <c r="E953" s="9">
        <v>2</v>
      </c>
      <c r="F953" s="9" t="s">
        <v>5644</v>
      </c>
      <c r="G953" s="10">
        <v>43151</v>
      </c>
      <c r="H953" s="11">
        <v>43151.506944444445</v>
      </c>
      <c r="I953" s="9" t="b">
        <v>0</v>
      </c>
    </row>
    <row r="954" spans="1:9" x14ac:dyDescent="0.25">
      <c r="A954" s="7" t="s">
        <v>2564</v>
      </c>
      <c r="B954" s="6" t="s">
        <v>5887</v>
      </c>
      <c r="C954" s="6" t="s">
        <v>5620</v>
      </c>
      <c r="D954" s="6" t="s">
        <v>6288</v>
      </c>
      <c r="E954" s="6">
        <v>2</v>
      </c>
      <c r="F954" s="6" t="s">
        <v>5644</v>
      </c>
      <c r="G954" s="7">
        <v>43151</v>
      </c>
      <c r="H954" s="8">
        <v>43151.561805555553</v>
      </c>
      <c r="I954" s="6" t="b">
        <v>0</v>
      </c>
    </row>
    <row r="955" spans="1:9" x14ac:dyDescent="0.25">
      <c r="A955" s="10" t="s">
        <v>2563</v>
      </c>
      <c r="B955" s="9" t="s">
        <v>5887</v>
      </c>
      <c r="C955" s="9" t="s">
        <v>5620</v>
      </c>
      <c r="D955" s="9" t="s">
        <v>6636</v>
      </c>
      <c r="E955" s="9">
        <v>2</v>
      </c>
      <c r="F955" s="9" t="s">
        <v>5644</v>
      </c>
      <c r="G955" s="10">
        <v>43151</v>
      </c>
      <c r="H955" s="11">
        <v>43151.893055555556</v>
      </c>
      <c r="I955" s="9" t="b">
        <v>0</v>
      </c>
    </row>
    <row r="956" spans="1:9" x14ac:dyDescent="0.25">
      <c r="A956" s="7" t="s">
        <v>2562</v>
      </c>
      <c r="B956" s="6" t="s">
        <v>5899</v>
      </c>
      <c r="C956" s="6" t="s">
        <v>5620</v>
      </c>
      <c r="D956" s="6" t="s">
        <v>6314</v>
      </c>
      <c r="E956" s="6">
        <v>2</v>
      </c>
      <c r="F956" s="6" t="s">
        <v>5645</v>
      </c>
      <c r="G956" s="7">
        <v>43152</v>
      </c>
      <c r="H956" s="8">
        <v>43152.463888888888</v>
      </c>
      <c r="I956" s="6" t="b">
        <v>0</v>
      </c>
    </row>
    <row r="957" spans="1:9" x14ac:dyDescent="0.25">
      <c r="A957" s="10" t="s">
        <v>2561</v>
      </c>
      <c r="B957" s="9" t="s">
        <v>5899</v>
      </c>
      <c r="C957" s="9" t="s">
        <v>5620</v>
      </c>
      <c r="D957" s="9" t="s">
        <v>6177</v>
      </c>
      <c r="E957" s="9">
        <v>2</v>
      </c>
      <c r="F957" s="9" t="s">
        <v>5645</v>
      </c>
      <c r="G957" s="10">
        <v>43152</v>
      </c>
      <c r="H957" s="11">
        <v>43152.716666666667</v>
      </c>
      <c r="I957" s="9" t="b">
        <v>0</v>
      </c>
    </row>
    <row r="958" spans="1:9" x14ac:dyDescent="0.25">
      <c r="A958" s="7" t="s">
        <v>2560</v>
      </c>
      <c r="B958" s="6" t="s">
        <v>5911</v>
      </c>
      <c r="C958" s="6" t="s">
        <v>5620</v>
      </c>
      <c r="D958" s="6" t="s">
        <v>6637</v>
      </c>
      <c r="E958" s="6">
        <v>2</v>
      </c>
      <c r="F958" s="6" t="s">
        <v>5646</v>
      </c>
      <c r="G958" s="7">
        <v>43153</v>
      </c>
      <c r="H958" s="8">
        <v>43153.331250000003</v>
      </c>
      <c r="I958" s="6" t="b">
        <v>0</v>
      </c>
    </row>
    <row r="959" spans="1:9" x14ac:dyDescent="0.25">
      <c r="A959" s="10" t="s">
        <v>2559</v>
      </c>
      <c r="B959" s="9" t="s">
        <v>5911</v>
      </c>
      <c r="C959" s="9" t="s">
        <v>5620</v>
      </c>
      <c r="D959" s="9" t="s">
        <v>6638</v>
      </c>
      <c r="E959" s="9">
        <v>2</v>
      </c>
      <c r="F959" s="9" t="s">
        <v>5646</v>
      </c>
      <c r="G959" s="10">
        <v>43153</v>
      </c>
      <c r="H959" s="11">
        <v>43153.429861111108</v>
      </c>
      <c r="I959" s="9" t="b">
        <v>0</v>
      </c>
    </row>
    <row r="960" spans="1:9" x14ac:dyDescent="0.25">
      <c r="A960" s="7" t="s">
        <v>2558</v>
      </c>
      <c r="B960" s="6" t="s">
        <v>5935</v>
      </c>
      <c r="C960" s="6" t="s">
        <v>5620</v>
      </c>
      <c r="D960" s="6" t="s">
        <v>6639</v>
      </c>
      <c r="E960" s="6">
        <v>2</v>
      </c>
      <c r="F960" s="6" t="s">
        <v>5648</v>
      </c>
      <c r="G960" s="7">
        <v>43155</v>
      </c>
      <c r="H960" s="8">
        <v>43155.086805555555</v>
      </c>
      <c r="I960" s="6" t="b">
        <v>0</v>
      </c>
    </row>
    <row r="961" spans="1:9" x14ac:dyDescent="0.25">
      <c r="A961" s="10" t="s">
        <v>2557</v>
      </c>
      <c r="B961" s="9" t="s">
        <v>5935</v>
      </c>
      <c r="C961" s="9" t="s">
        <v>5620</v>
      </c>
      <c r="D961" s="9" t="s">
        <v>6103</v>
      </c>
      <c r="E961" s="9">
        <v>2</v>
      </c>
      <c r="F961" s="9" t="s">
        <v>5648</v>
      </c>
      <c r="G961" s="10">
        <v>43155</v>
      </c>
      <c r="H961" s="11">
        <v>43155.674305555556</v>
      </c>
      <c r="I961" s="9" t="b">
        <v>0</v>
      </c>
    </row>
    <row r="962" spans="1:9" x14ac:dyDescent="0.25">
      <c r="A962" s="7" t="s">
        <v>2556</v>
      </c>
      <c r="B962" s="6" t="s">
        <v>5935</v>
      </c>
      <c r="C962" s="6" t="s">
        <v>5620</v>
      </c>
      <c r="D962" s="6" t="s">
        <v>6640</v>
      </c>
      <c r="E962" s="6">
        <v>2</v>
      </c>
      <c r="F962" s="6" t="s">
        <v>5648</v>
      </c>
      <c r="G962" s="7">
        <v>43155</v>
      </c>
      <c r="H962" s="8">
        <v>43155.893750000003</v>
      </c>
      <c r="I962" s="6" t="b">
        <v>0</v>
      </c>
    </row>
    <row r="963" spans="1:9" x14ac:dyDescent="0.25">
      <c r="A963" s="10" t="s">
        <v>2555</v>
      </c>
      <c r="B963" s="9" t="s">
        <v>5947</v>
      </c>
      <c r="C963" s="9" t="s">
        <v>5620</v>
      </c>
      <c r="D963" s="9" t="s">
        <v>6641</v>
      </c>
      <c r="E963" s="9">
        <v>2</v>
      </c>
      <c r="F963" s="9" t="s">
        <v>5649</v>
      </c>
      <c r="G963" s="10">
        <v>43156</v>
      </c>
      <c r="H963" s="11">
        <v>43156.517361111109</v>
      </c>
      <c r="I963" s="9" t="b">
        <v>0</v>
      </c>
    </row>
    <row r="964" spans="1:9" x14ac:dyDescent="0.25">
      <c r="A964" s="7" t="s">
        <v>2554</v>
      </c>
      <c r="B964" s="6" t="s">
        <v>5959</v>
      </c>
      <c r="C964" s="6" t="s">
        <v>5620</v>
      </c>
      <c r="D964" s="6" t="s">
        <v>6466</v>
      </c>
      <c r="E964" s="6">
        <v>2</v>
      </c>
      <c r="F964" s="6" t="s">
        <v>5650</v>
      </c>
      <c r="G964" s="7">
        <v>43157</v>
      </c>
      <c r="H964" s="8">
        <v>43157.575694444444</v>
      </c>
      <c r="I964" s="6" t="b">
        <v>0</v>
      </c>
    </row>
    <row r="965" spans="1:9" x14ac:dyDescent="0.25">
      <c r="A965" s="10" t="s">
        <v>2553</v>
      </c>
      <c r="B965" s="9" t="s">
        <v>5959</v>
      </c>
      <c r="C965" s="9" t="s">
        <v>5620</v>
      </c>
      <c r="D965" s="9" t="s">
        <v>6642</v>
      </c>
      <c r="E965" s="9">
        <v>2</v>
      </c>
      <c r="F965" s="9" t="s">
        <v>5650</v>
      </c>
      <c r="G965" s="10">
        <v>43157</v>
      </c>
      <c r="H965" s="11">
        <v>43157.809027777781</v>
      </c>
      <c r="I965" s="9" t="b">
        <v>0</v>
      </c>
    </row>
    <row r="966" spans="1:9" x14ac:dyDescent="0.25">
      <c r="A966" s="7" t="s">
        <v>2552</v>
      </c>
      <c r="B966" s="6" t="s">
        <v>5971</v>
      </c>
      <c r="C966" s="6" t="s">
        <v>5620</v>
      </c>
      <c r="D966" s="6" t="s">
        <v>6643</v>
      </c>
      <c r="E966" s="6">
        <v>2</v>
      </c>
      <c r="F966" s="6" t="s">
        <v>5651</v>
      </c>
      <c r="G966" s="7">
        <v>43158</v>
      </c>
      <c r="H966" s="8">
        <v>43158.322916666664</v>
      </c>
      <c r="I966" s="6" t="b">
        <v>0</v>
      </c>
    </row>
    <row r="967" spans="1:9" x14ac:dyDescent="0.25">
      <c r="A967" s="10" t="s">
        <v>2551</v>
      </c>
      <c r="B967" s="9" t="s">
        <v>5983</v>
      </c>
      <c r="C967" s="9" t="s">
        <v>5620</v>
      </c>
      <c r="D967" s="9" t="s">
        <v>6604</v>
      </c>
      <c r="E967" s="9">
        <v>2</v>
      </c>
      <c r="F967" s="9" t="s">
        <v>5652</v>
      </c>
      <c r="G967" s="10">
        <v>43159</v>
      </c>
      <c r="H967" s="11">
        <v>43159.307638888888</v>
      </c>
      <c r="I967" s="9" t="b">
        <v>0</v>
      </c>
    </row>
    <row r="968" spans="1:9" x14ac:dyDescent="0.25">
      <c r="A968" s="7" t="s">
        <v>2550</v>
      </c>
      <c r="B968" s="6" t="s">
        <v>5983</v>
      </c>
      <c r="C968" s="6" t="s">
        <v>5620</v>
      </c>
      <c r="D968" s="6" t="s">
        <v>6101</v>
      </c>
      <c r="E968" s="6">
        <v>2</v>
      </c>
      <c r="F968" s="6" t="s">
        <v>5652</v>
      </c>
      <c r="G968" s="7">
        <v>43159</v>
      </c>
      <c r="H968" s="8">
        <v>43159.342361111114</v>
      </c>
      <c r="I968" s="6" t="b">
        <v>0</v>
      </c>
    </row>
    <row r="969" spans="1:9" x14ac:dyDescent="0.25">
      <c r="A969" s="10" t="s">
        <v>2549</v>
      </c>
      <c r="B969" s="9" t="s">
        <v>5983</v>
      </c>
      <c r="C969" s="9" t="s">
        <v>5620</v>
      </c>
      <c r="D969" s="9" t="s">
        <v>6158</v>
      </c>
      <c r="E969" s="9">
        <v>2</v>
      </c>
      <c r="F969" s="9" t="s">
        <v>5652</v>
      </c>
      <c r="G969" s="10">
        <v>43159</v>
      </c>
      <c r="H969" s="11">
        <v>43159.354166666664</v>
      </c>
      <c r="I969" s="9" t="b">
        <v>0</v>
      </c>
    </row>
    <row r="970" spans="1:9" x14ac:dyDescent="0.25">
      <c r="A970" s="7" t="s">
        <v>2548</v>
      </c>
      <c r="B970" s="6" t="s">
        <v>5983</v>
      </c>
      <c r="C970" s="6" t="s">
        <v>5620</v>
      </c>
      <c r="D970" s="6" t="s">
        <v>6274</v>
      </c>
      <c r="E970" s="6">
        <v>2</v>
      </c>
      <c r="F970" s="6" t="s">
        <v>5652</v>
      </c>
      <c r="G970" s="7">
        <v>43159</v>
      </c>
      <c r="H970" s="8">
        <v>43159.657638888886</v>
      </c>
      <c r="I970" s="6" t="b">
        <v>0</v>
      </c>
    </row>
    <row r="971" spans="1:9" x14ac:dyDescent="0.25">
      <c r="A971" s="10" t="s">
        <v>2547</v>
      </c>
      <c r="B971" s="9" t="s">
        <v>5663</v>
      </c>
      <c r="C971" s="9" t="s">
        <v>5620</v>
      </c>
      <c r="D971" s="9" t="s">
        <v>6323</v>
      </c>
      <c r="E971" s="9">
        <v>3</v>
      </c>
      <c r="F971" s="9" t="s">
        <v>5625</v>
      </c>
      <c r="G971" s="10">
        <v>43160</v>
      </c>
      <c r="H971" s="11">
        <v>43160.530555555553</v>
      </c>
      <c r="I971" s="9" t="b">
        <v>0</v>
      </c>
    </row>
    <row r="972" spans="1:9" x14ac:dyDescent="0.25">
      <c r="A972" s="7" t="s">
        <v>2546</v>
      </c>
      <c r="B972" s="6" t="s">
        <v>5699</v>
      </c>
      <c r="C972" s="6" t="s">
        <v>5620</v>
      </c>
      <c r="D972" s="6" t="s">
        <v>6287</v>
      </c>
      <c r="E972" s="6">
        <v>3</v>
      </c>
      <c r="F972" s="6" t="s">
        <v>5628</v>
      </c>
      <c r="G972" s="7">
        <v>43163</v>
      </c>
      <c r="H972" s="8">
        <v>43163.422222222223</v>
      </c>
      <c r="I972" s="6" t="b">
        <v>0</v>
      </c>
    </row>
    <row r="973" spans="1:9" x14ac:dyDescent="0.25">
      <c r="A973" s="10" t="s">
        <v>2545</v>
      </c>
      <c r="B973" s="9" t="s">
        <v>5699</v>
      </c>
      <c r="C973" s="9" t="s">
        <v>5620</v>
      </c>
      <c r="D973" s="9" t="s">
        <v>6478</v>
      </c>
      <c r="E973" s="9">
        <v>3</v>
      </c>
      <c r="F973" s="9" t="s">
        <v>5628</v>
      </c>
      <c r="G973" s="10">
        <v>43163</v>
      </c>
      <c r="H973" s="11">
        <v>43163.798611111109</v>
      </c>
      <c r="I973" s="9" t="b">
        <v>0</v>
      </c>
    </row>
    <row r="974" spans="1:9" x14ac:dyDescent="0.25">
      <c r="A974" s="7" t="s">
        <v>2544</v>
      </c>
      <c r="B974" s="6" t="s">
        <v>5711</v>
      </c>
      <c r="C974" s="6" t="s">
        <v>5620</v>
      </c>
      <c r="D974" s="6" t="s">
        <v>6148</v>
      </c>
      <c r="E974" s="6">
        <v>3</v>
      </c>
      <c r="F974" s="6" t="s">
        <v>5629</v>
      </c>
      <c r="G974" s="7">
        <v>43164</v>
      </c>
      <c r="H974" s="8">
        <v>43164.723611111112</v>
      </c>
      <c r="I974" s="6" t="b">
        <v>0</v>
      </c>
    </row>
    <row r="975" spans="1:9" x14ac:dyDescent="0.25">
      <c r="A975" s="10" t="s">
        <v>2543</v>
      </c>
      <c r="B975" s="9" t="s">
        <v>5711</v>
      </c>
      <c r="C975" s="9" t="s">
        <v>5620</v>
      </c>
      <c r="D975" s="9" t="s">
        <v>6270</v>
      </c>
      <c r="E975" s="9">
        <v>3</v>
      </c>
      <c r="F975" s="9" t="s">
        <v>5629</v>
      </c>
      <c r="G975" s="10">
        <v>43164</v>
      </c>
      <c r="H975" s="11">
        <v>43164.761805555558</v>
      </c>
      <c r="I975" s="9" t="b">
        <v>0</v>
      </c>
    </row>
    <row r="976" spans="1:9" x14ac:dyDescent="0.25">
      <c r="A976" s="7" t="s">
        <v>2542</v>
      </c>
      <c r="B976" s="6" t="s">
        <v>5723</v>
      </c>
      <c r="C976" s="6" t="s">
        <v>5620</v>
      </c>
      <c r="D976" s="6" t="s">
        <v>6104</v>
      </c>
      <c r="E976" s="6">
        <v>3</v>
      </c>
      <c r="F976" s="6" t="s">
        <v>5630</v>
      </c>
      <c r="G976" s="7">
        <v>43165</v>
      </c>
      <c r="H976" s="8">
        <v>43165.486111111109</v>
      </c>
      <c r="I976" s="6" t="b">
        <v>0</v>
      </c>
    </row>
    <row r="977" spans="1:9" x14ac:dyDescent="0.25">
      <c r="A977" s="10" t="s">
        <v>2541</v>
      </c>
      <c r="B977" s="9" t="s">
        <v>5723</v>
      </c>
      <c r="C977" s="9" t="s">
        <v>5620</v>
      </c>
      <c r="D977" s="9" t="s">
        <v>6414</v>
      </c>
      <c r="E977" s="9">
        <v>3</v>
      </c>
      <c r="F977" s="9" t="s">
        <v>5630</v>
      </c>
      <c r="G977" s="10">
        <v>43165</v>
      </c>
      <c r="H977" s="11">
        <v>43165.724305555559</v>
      </c>
      <c r="I977" s="9" t="b">
        <v>0</v>
      </c>
    </row>
    <row r="978" spans="1:9" x14ac:dyDescent="0.25">
      <c r="A978" s="7" t="s">
        <v>2540</v>
      </c>
      <c r="B978" s="6" t="s">
        <v>5735</v>
      </c>
      <c r="C978" s="6" t="s">
        <v>5620</v>
      </c>
      <c r="D978" s="6" t="s">
        <v>6064</v>
      </c>
      <c r="E978" s="6">
        <v>3</v>
      </c>
      <c r="F978" s="6" t="s">
        <v>5631</v>
      </c>
      <c r="G978" s="7">
        <v>43166</v>
      </c>
      <c r="H978" s="8">
        <v>43166.418055555558</v>
      </c>
      <c r="I978" s="6" t="b">
        <v>0</v>
      </c>
    </row>
    <row r="979" spans="1:9" x14ac:dyDescent="0.25">
      <c r="A979" s="10" t="s">
        <v>2539</v>
      </c>
      <c r="B979" s="9" t="s">
        <v>5735</v>
      </c>
      <c r="C979" s="9" t="s">
        <v>5620</v>
      </c>
      <c r="D979" s="9" t="s">
        <v>6644</v>
      </c>
      <c r="E979" s="9">
        <v>3</v>
      </c>
      <c r="F979" s="9" t="s">
        <v>5631</v>
      </c>
      <c r="G979" s="10">
        <v>43166</v>
      </c>
      <c r="H979" s="11">
        <v>43166.541666666664</v>
      </c>
      <c r="I979" s="9" t="b">
        <v>0</v>
      </c>
    </row>
    <row r="980" spans="1:9" x14ac:dyDescent="0.25">
      <c r="A980" s="7" t="s">
        <v>2538</v>
      </c>
      <c r="B980" s="6" t="s">
        <v>5735</v>
      </c>
      <c r="C980" s="6" t="s">
        <v>5620</v>
      </c>
      <c r="D980" s="6" t="s">
        <v>6645</v>
      </c>
      <c r="E980" s="6">
        <v>3</v>
      </c>
      <c r="F980" s="6" t="s">
        <v>5631</v>
      </c>
      <c r="G980" s="7">
        <v>43166</v>
      </c>
      <c r="H980" s="8">
        <v>43166.593055555553</v>
      </c>
      <c r="I980" s="6" t="b">
        <v>0</v>
      </c>
    </row>
    <row r="981" spans="1:9" x14ac:dyDescent="0.25">
      <c r="A981" s="10" t="s">
        <v>2537</v>
      </c>
      <c r="B981" s="9" t="s">
        <v>5735</v>
      </c>
      <c r="C981" s="9" t="s">
        <v>5620</v>
      </c>
      <c r="D981" s="9" t="s">
        <v>6646</v>
      </c>
      <c r="E981" s="9">
        <v>3</v>
      </c>
      <c r="F981" s="9" t="s">
        <v>5631</v>
      </c>
      <c r="G981" s="10">
        <v>43166</v>
      </c>
      <c r="H981" s="11">
        <v>43166.745833333334</v>
      </c>
      <c r="I981" s="9" t="b">
        <v>0</v>
      </c>
    </row>
    <row r="982" spans="1:9" x14ac:dyDescent="0.25">
      <c r="A982" s="7" t="s">
        <v>2536</v>
      </c>
      <c r="B982" s="6" t="s">
        <v>5735</v>
      </c>
      <c r="C982" s="6" t="s">
        <v>5620</v>
      </c>
      <c r="D982" s="6" t="s">
        <v>6647</v>
      </c>
      <c r="E982" s="6">
        <v>3</v>
      </c>
      <c r="F982" s="6" t="s">
        <v>5631</v>
      </c>
      <c r="G982" s="7">
        <v>43166</v>
      </c>
      <c r="H982" s="8">
        <v>43166.948611111111</v>
      </c>
      <c r="I982" s="6" t="b">
        <v>0</v>
      </c>
    </row>
    <row r="983" spans="1:9" x14ac:dyDescent="0.25">
      <c r="A983" s="10" t="s">
        <v>2535</v>
      </c>
      <c r="B983" s="9" t="s">
        <v>5747</v>
      </c>
      <c r="C983" s="9" t="s">
        <v>5620</v>
      </c>
      <c r="D983" s="9" t="s">
        <v>6648</v>
      </c>
      <c r="E983" s="9">
        <v>3</v>
      </c>
      <c r="F983" s="9" t="s">
        <v>5632</v>
      </c>
      <c r="G983" s="10">
        <v>43167</v>
      </c>
      <c r="H983" s="11">
        <v>43167.707638888889</v>
      </c>
      <c r="I983" s="9" t="b">
        <v>0</v>
      </c>
    </row>
    <row r="984" spans="1:9" x14ac:dyDescent="0.25">
      <c r="A984" s="7" t="s">
        <v>2534</v>
      </c>
      <c r="B984" s="6" t="s">
        <v>5759</v>
      </c>
      <c r="C984" s="6" t="s">
        <v>5620</v>
      </c>
      <c r="D984" s="6" t="s">
        <v>6649</v>
      </c>
      <c r="E984" s="6">
        <v>3</v>
      </c>
      <c r="F984" s="6" t="s">
        <v>5633</v>
      </c>
      <c r="G984" s="7">
        <v>43168</v>
      </c>
      <c r="H984" s="8">
        <v>43168.555555555555</v>
      </c>
      <c r="I984" s="6" t="b">
        <v>0</v>
      </c>
    </row>
    <row r="985" spans="1:9" x14ac:dyDescent="0.25">
      <c r="A985" s="10" t="s">
        <v>2533</v>
      </c>
      <c r="B985" s="9" t="s">
        <v>5759</v>
      </c>
      <c r="C985" s="9" t="s">
        <v>5620</v>
      </c>
      <c r="D985" s="9" t="s">
        <v>6650</v>
      </c>
      <c r="E985" s="9">
        <v>3</v>
      </c>
      <c r="F985" s="9" t="s">
        <v>5633</v>
      </c>
      <c r="G985" s="10">
        <v>43168</v>
      </c>
      <c r="H985" s="11">
        <v>43168.888194444444</v>
      </c>
      <c r="I985" s="9" t="b">
        <v>0</v>
      </c>
    </row>
    <row r="986" spans="1:9" x14ac:dyDescent="0.25">
      <c r="A986" s="7" t="s">
        <v>2532</v>
      </c>
      <c r="B986" s="6" t="s">
        <v>5771</v>
      </c>
      <c r="C986" s="6" t="s">
        <v>5620</v>
      </c>
      <c r="D986" s="6" t="s">
        <v>6651</v>
      </c>
      <c r="E986" s="6">
        <v>3</v>
      </c>
      <c r="F986" s="6" t="s">
        <v>5634</v>
      </c>
      <c r="G986" s="7">
        <v>43169</v>
      </c>
      <c r="H986" s="8">
        <v>43169.037499999999</v>
      </c>
      <c r="I986" s="6" t="b">
        <v>1</v>
      </c>
    </row>
    <row r="987" spans="1:9" x14ac:dyDescent="0.25">
      <c r="A987" s="10" t="s">
        <v>2531</v>
      </c>
      <c r="B987" s="9" t="s">
        <v>5771</v>
      </c>
      <c r="C987" s="9" t="s">
        <v>5620</v>
      </c>
      <c r="D987" s="9" t="s">
        <v>6652</v>
      </c>
      <c r="E987" s="9">
        <v>3</v>
      </c>
      <c r="F987" s="9" t="s">
        <v>5634</v>
      </c>
      <c r="G987" s="10">
        <v>43169</v>
      </c>
      <c r="H987" s="11">
        <v>43169.038194444445</v>
      </c>
      <c r="I987" s="9" t="b">
        <v>1</v>
      </c>
    </row>
    <row r="988" spans="1:9" x14ac:dyDescent="0.25">
      <c r="A988" s="7" t="s">
        <v>2530</v>
      </c>
      <c r="B988" s="6" t="s">
        <v>5771</v>
      </c>
      <c r="C988" s="6" t="s">
        <v>5620</v>
      </c>
      <c r="D988" s="6" t="s">
        <v>6653</v>
      </c>
      <c r="E988" s="6">
        <v>3</v>
      </c>
      <c r="F988" s="6" t="s">
        <v>5634</v>
      </c>
      <c r="G988" s="7">
        <v>43169</v>
      </c>
      <c r="H988" s="8">
        <v>43169.413194444445</v>
      </c>
      <c r="I988" s="6" t="b">
        <v>0</v>
      </c>
    </row>
    <row r="989" spans="1:9" x14ac:dyDescent="0.25">
      <c r="A989" s="10" t="s">
        <v>2529</v>
      </c>
      <c r="B989" s="9" t="s">
        <v>5771</v>
      </c>
      <c r="C989" s="9" t="s">
        <v>5620</v>
      </c>
      <c r="D989" s="9" t="s">
        <v>6044</v>
      </c>
      <c r="E989" s="9">
        <v>3</v>
      </c>
      <c r="F989" s="9" t="s">
        <v>5634</v>
      </c>
      <c r="G989" s="10">
        <v>43169</v>
      </c>
      <c r="H989" s="11">
        <v>43169.565972222219</v>
      </c>
      <c r="I989" s="9" t="b">
        <v>0</v>
      </c>
    </row>
    <row r="990" spans="1:9" x14ac:dyDescent="0.25">
      <c r="A990" s="7" t="s">
        <v>2528</v>
      </c>
      <c r="B990" s="6" t="s">
        <v>5771</v>
      </c>
      <c r="C990" s="6" t="s">
        <v>5620</v>
      </c>
      <c r="D990" s="6" t="s">
        <v>6048</v>
      </c>
      <c r="E990" s="6">
        <v>3</v>
      </c>
      <c r="F990" s="6" t="s">
        <v>5634</v>
      </c>
      <c r="G990" s="7">
        <v>43169</v>
      </c>
      <c r="H990" s="8">
        <v>43169.688194444447</v>
      </c>
      <c r="I990" s="6" t="b">
        <v>0</v>
      </c>
    </row>
    <row r="991" spans="1:9" x14ac:dyDescent="0.25">
      <c r="A991" s="10" t="s">
        <v>2527</v>
      </c>
      <c r="B991" s="9" t="s">
        <v>5771</v>
      </c>
      <c r="C991" s="9" t="s">
        <v>5620</v>
      </c>
      <c r="D991" s="9" t="s">
        <v>6192</v>
      </c>
      <c r="E991" s="9">
        <v>3</v>
      </c>
      <c r="F991" s="9" t="s">
        <v>5634</v>
      </c>
      <c r="G991" s="10">
        <v>43169</v>
      </c>
      <c r="H991" s="11">
        <v>43169.868750000001</v>
      </c>
      <c r="I991" s="9" t="b">
        <v>0</v>
      </c>
    </row>
    <row r="992" spans="1:9" x14ac:dyDescent="0.25">
      <c r="A992" s="7" t="s">
        <v>2526</v>
      </c>
      <c r="B992" s="6" t="s">
        <v>5771</v>
      </c>
      <c r="C992" s="6" t="s">
        <v>5620</v>
      </c>
      <c r="D992" s="6" t="s">
        <v>6073</v>
      </c>
      <c r="E992" s="6">
        <v>3</v>
      </c>
      <c r="F992" s="6" t="s">
        <v>5634</v>
      </c>
      <c r="G992" s="7">
        <v>43169</v>
      </c>
      <c r="H992" s="8">
        <v>43169.897222222222</v>
      </c>
      <c r="I992" s="6" t="b">
        <v>0</v>
      </c>
    </row>
    <row r="993" spans="1:9" x14ac:dyDescent="0.25">
      <c r="A993" s="10" t="s">
        <v>2525</v>
      </c>
      <c r="B993" s="9" t="s">
        <v>5783</v>
      </c>
      <c r="C993" s="9" t="s">
        <v>5620</v>
      </c>
      <c r="D993" s="9" t="s">
        <v>6526</v>
      </c>
      <c r="E993" s="9">
        <v>3</v>
      </c>
      <c r="F993" s="9" t="s">
        <v>5635</v>
      </c>
      <c r="G993" s="10">
        <v>43170</v>
      </c>
      <c r="H993" s="11">
        <v>43170.855555555558</v>
      </c>
      <c r="I993" s="9" t="b">
        <v>0</v>
      </c>
    </row>
    <row r="994" spans="1:9" x14ac:dyDescent="0.25">
      <c r="A994" s="7" t="s">
        <v>2524</v>
      </c>
      <c r="B994" s="6" t="s">
        <v>5783</v>
      </c>
      <c r="C994" s="6" t="s">
        <v>5620</v>
      </c>
      <c r="D994" s="6" t="s">
        <v>6654</v>
      </c>
      <c r="E994" s="6">
        <v>3</v>
      </c>
      <c r="F994" s="6" t="s">
        <v>5635</v>
      </c>
      <c r="G994" s="7">
        <v>43170</v>
      </c>
      <c r="H994" s="8">
        <v>43170.863194444442</v>
      </c>
      <c r="I994" s="6" t="b">
        <v>0</v>
      </c>
    </row>
    <row r="995" spans="1:9" x14ac:dyDescent="0.25">
      <c r="A995" s="10" t="s">
        <v>2523</v>
      </c>
      <c r="B995" s="9" t="s">
        <v>5795</v>
      </c>
      <c r="C995" s="9" t="s">
        <v>5620</v>
      </c>
      <c r="D995" s="9" t="s">
        <v>6096</v>
      </c>
      <c r="E995" s="9">
        <v>3</v>
      </c>
      <c r="F995" s="9" t="s">
        <v>5636</v>
      </c>
      <c r="G995" s="10">
        <v>43171</v>
      </c>
      <c r="H995" s="11">
        <v>43171.652083333334</v>
      </c>
      <c r="I995" s="9" t="b">
        <v>0</v>
      </c>
    </row>
    <row r="996" spans="1:9" x14ac:dyDescent="0.25">
      <c r="A996" s="7" t="s">
        <v>2522</v>
      </c>
      <c r="B996" s="6" t="s">
        <v>5807</v>
      </c>
      <c r="C996" s="6" t="s">
        <v>5620</v>
      </c>
      <c r="D996" s="6" t="s">
        <v>6181</v>
      </c>
      <c r="E996" s="6">
        <v>3</v>
      </c>
      <c r="F996" s="6" t="s">
        <v>5637</v>
      </c>
      <c r="G996" s="7">
        <v>43172</v>
      </c>
      <c r="H996" s="8">
        <v>43172.554166666669</v>
      </c>
      <c r="I996" s="6" t="b">
        <v>0</v>
      </c>
    </row>
    <row r="997" spans="1:9" x14ac:dyDescent="0.25">
      <c r="A997" s="10" t="s">
        <v>2521</v>
      </c>
      <c r="B997" s="9" t="s">
        <v>5807</v>
      </c>
      <c r="C997" s="9" t="s">
        <v>5620</v>
      </c>
      <c r="D997" s="9" t="s">
        <v>6509</v>
      </c>
      <c r="E997" s="9">
        <v>3</v>
      </c>
      <c r="F997" s="9" t="s">
        <v>5637</v>
      </c>
      <c r="G997" s="10">
        <v>43172</v>
      </c>
      <c r="H997" s="11">
        <v>43172.597916666666</v>
      </c>
      <c r="I997" s="9" t="b">
        <v>0</v>
      </c>
    </row>
    <row r="998" spans="1:9" x14ac:dyDescent="0.25">
      <c r="A998" s="7" t="s">
        <v>2520</v>
      </c>
      <c r="B998" s="6" t="s">
        <v>5807</v>
      </c>
      <c r="C998" s="6" t="s">
        <v>5620</v>
      </c>
      <c r="D998" s="6" t="s">
        <v>6241</v>
      </c>
      <c r="E998" s="6">
        <v>3</v>
      </c>
      <c r="F998" s="6" t="s">
        <v>5637</v>
      </c>
      <c r="G998" s="7">
        <v>43172</v>
      </c>
      <c r="H998" s="8">
        <v>43172.637499999997</v>
      </c>
      <c r="I998" s="6" t="b">
        <v>0</v>
      </c>
    </row>
    <row r="999" spans="1:9" x14ac:dyDescent="0.25">
      <c r="A999" s="10" t="s">
        <v>2519</v>
      </c>
      <c r="B999" s="9" t="s">
        <v>5807</v>
      </c>
      <c r="C999" s="9" t="s">
        <v>5620</v>
      </c>
      <c r="D999" s="9" t="s">
        <v>6420</v>
      </c>
      <c r="E999" s="9">
        <v>3</v>
      </c>
      <c r="F999" s="9" t="s">
        <v>5637</v>
      </c>
      <c r="G999" s="10">
        <v>43172</v>
      </c>
      <c r="H999" s="11">
        <v>43172.875694444447</v>
      </c>
      <c r="I999" s="9" t="b">
        <v>0</v>
      </c>
    </row>
    <row r="1000" spans="1:9" x14ac:dyDescent="0.25">
      <c r="A1000" s="7" t="s">
        <v>2518</v>
      </c>
      <c r="B1000" s="6" t="s">
        <v>5819</v>
      </c>
      <c r="C1000" s="6" t="s">
        <v>5620</v>
      </c>
      <c r="D1000" s="6" t="s">
        <v>6627</v>
      </c>
      <c r="E1000" s="6">
        <v>3</v>
      </c>
      <c r="F1000" s="6" t="s">
        <v>5638</v>
      </c>
      <c r="G1000" s="7">
        <v>43173</v>
      </c>
      <c r="H1000" s="8">
        <v>43173.543055555558</v>
      </c>
      <c r="I1000" s="6" t="b">
        <v>0</v>
      </c>
    </row>
    <row r="1001" spans="1:9" x14ac:dyDescent="0.25">
      <c r="A1001" s="10" t="s">
        <v>2517</v>
      </c>
      <c r="B1001" s="9" t="s">
        <v>5819</v>
      </c>
      <c r="C1001" s="9" t="s">
        <v>5620</v>
      </c>
      <c r="D1001" s="9" t="s">
        <v>6655</v>
      </c>
      <c r="E1001" s="9">
        <v>3</v>
      </c>
      <c r="F1001" s="9" t="s">
        <v>5638</v>
      </c>
      <c r="G1001" s="10">
        <v>43173</v>
      </c>
      <c r="H1001" s="11">
        <v>43173.900694444441</v>
      </c>
      <c r="I1001" s="9" t="b">
        <v>0</v>
      </c>
    </row>
    <row r="1002" spans="1:9" x14ac:dyDescent="0.25">
      <c r="A1002" s="7" t="s">
        <v>2516</v>
      </c>
      <c r="B1002" s="6" t="s">
        <v>5819</v>
      </c>
      <c r="C1002" s="6" t="s">
        <v>5620</v>
      </c>
      <c r="D1002" s="6" t="s">
        <v>6656</v>
      </c>
      <c r="E1002" s="6">
        <v>3</v>
      </c>
      <c r="F1002" s="6" t="s">
        <v>5638</v>
      </c>
      <c r="G1002" s="7">
        <v>43173</v>
      </c>
      <c r="H1002" s="8">
        <v>43173.917361111111</v>
      </c>
      <c r="I1002" s="6" t="b">
        <v>0</v>
      </c>
    </row>
    <row r="1003" spans="1:9" x14ac:dyDescent="0.25">
      <c r="A1003" s="10" t="s">
        <v>2515</v>
      </c>
      <c r="B1003" s="9" t="s">
        <v>5831</v>
      </c>
      <c r="C1003" s="9" t="s">
        <v>5620</v>
      </c>
      <c r="D1003" s="9" t="s">
        <v>6054</v>
      </c>
      <c r="E1003" s="9">
        <v>3</v>
      </c>
      <c r="F1003" s="9" t="s">
        <v>5639</v>
      </c>
      <c r="G1003" s="10">
        <v>43174</v>
      </c>
      <c r="H1003" s="11">
        <v>43174.597222222219</v>
      </c>
      <c r="I1003" s="9" t="b">
        <v>0</v>
      </c>
    </row>
    <row r="1004" spans="1:9" x14ac:dyDescent="0.25">
      <c r="A1004" s="7" t="s">
        <v>2514</v>
      </c>
      <c r="B1004" s="6" t="s">
        <v>5843</v>
      </c>
      <c r="C1004" s="6" t="s">
        <v>5620</v>
      </c>
      <c r="D1004" s="6" t="s">
        <v>6657</v>
      </c>
      <c r="E1004" s="6">
        <v>3</v>
      </c>
      <c r="F1004" s="6" t="s">
        <v>5640</v>
      </c>
      <c r="G1004" s="7">
        <v>43175</v>
      </c>
      <c r="H1004" s="8">
        <v>43175.568055555559</v>
      </c>
      <c r="I1004" s="6" t="b">
        <v>0</v>
      </c>
    </row>
    <row r="1005" spans="1:9" x14ac:dyDescent="0.25">
      <c r="A1005" s="10" t="s">
        <v>2513</v>
      </c>
      <c r="B1005" s="9" t="s">
        <v>5843</v>
      </c>
      <c r="C1005" s="9" t="s">
        <v>5620</v>
      </c>
      <c r="D1005" s="9" t="s">
        <v>6546</v>
      </c>
      <c r="E1005" s="9">
        <v>3</v>
      </c>
      <c r="F1005" s="9" t="s">
        <v>5640</v>
      </c>
      <c r="G1005" s="10">
        <v>43175</v>
      </c>
      <c r="H1005" s="11">
        <v>43175.709722222222</v>
      </c>
      <c r="I1005" s="9" t="b">
        <v>0</v>
      </c>
    </row>
    <row r="1006" spans="1:9" x14ac:dyDescent="0.25">
      <c r="A1006" s="7" t="s">
        <v>2512</v>
      </c>
      <c r="B1006" s="6" t="s">
        <v>5855</v>
      </c>
      <c r="C1006" s="6" t="s">
        <v>5620</v>
      </c>
      <c r="D1006" s="6" t="s">
        <v>6065</v>
      </c>
      <c r="E1006" s="6">
        <v>3</v>
      </c>
      <c r="F1006" s="6" t="s">
        <v>5641</v>
      </c>
      <c r="G1006" s="7">
        <v>43176</v>
      </c>
      <c r="H1006" s="8">
        <v>43176.430555555555</v>
      </c>
      <c r="I1006" s="6" t="b">
        <v>0</v>
      </c>
    </row>
    <row r="1007" spans="1:9" x14ac:dyDescent="0.25">
      <c r="A1007" s="10" t="s">
        <v>2511</v>
      </c>
      <c r="B1007" s="9" t="s">
        <v>5855</v>
      </c>
      <c r="C1007" s="9" t="s">
        <v>5620</v>
      </c>
      <c r="D1007" s="9" t="s">
        <v>6658</v>
      </c>
      <c r="E1007" s="9">
        <v>3</v>
      </c>
      <c r="F1007" s="9" t="s">
        <v>5641</v>
      </c>
      <c r="G1007" s="10">
        <v>43176</v>
      </c>
      <c r="H1007" s="11">
        <v>43176.475694444445</v>
      </c>
      <c r="I1007" s="9" t="b">
        <v>0</v>
      </c>
    </row>
    <row r="1008" spans="1:9" x14ac:dyDescent="0.25">
      <c r="A1008" s="7" t="s">
        <v>2510</v>
      </c>
      <c r="B1008" s="6" t="s">
        <v>5855</v>
      </c>
      <c r="C1008" s="6" t="s">
        <v>5620</v>
      </c>
      <c r="D1008" s="6" t="s">
        <v>6284</v>
      </c>
      <c r="E1008" s="6">
        <v>3</v>
      </c>
      <c r="F1008" s="6" t="s">
        <v>5641</v>
      </c>
      <c r="G1008" s="7">
        <v>43176</v>
      </c>
      <c r="H1008" s="8">
        <v>43176.758333333331</v>
      </c>
      <c r="I1008" s="6" t="b">
        <v>0</v>
      </c>
    </row>
    <row r="1009" spans="1:9" x14ac:dyDescent="0.25">
      <c r="A1009" s="10" t="s">
        <v>2509</v>
      </c>
      <c r="B1009" s="9" t="s">
        <v>5867</v>
      </c>
      <c r="C1009" s="9" t="s">
        <v>5620</v>
      </c>
      <c r="D1009" s="9" t="s">
        <v>6659</v>
      </c>
      <c r="E1009" s="9">
        <v>3</v>
      </c>
      <c r="F1009" s="9" t="s">
        <v>5642</v>
      </c>
      <c r="G1009" s="10">
        <v>43177</v>
      </c>
      <c r="H1009" s="11">
        <v>43177.736111111109</v>
      </c>
      <c r="I1009" s="9" t="b">
        <v>0</v>
      </c>
    </row>
    <row r="1010" spans="1:9" x14ac:dyDescent="0.25">
      <c r="A1010" s="7" t="s">
        <v>2508</v>
      </c>
      <c r="B1010" s="6" t="s">
        <v>5879</v>
      </c>
      <c r="C1010" s="6" t="s">
        <v>5620</v>
      </c>
      <c r="D1010" s="6" t="s">
        <v>6244</v>
      </c>
      <c r="E1010" s="6">
        <v>3</v>
      </c>
      <c r="F1010" s="6" t="s">
        <v>5643</v>
      </c>
      <c r="G1010" s="7">
        <v>43178</v>
      </c>
      <c r="H1010" s="8">
        <v>43178.341666666667</v>
      </c>
      <c r="I1010" s="6" t="b">
        <v>0</v>
      </c>
    </row>
    <row r="1011" spans="1:9" x14ac:dyDescent="0.25">
      <c r="A1011" s="10" t="s">
        <v>2507</v>
      </c>
      <c r="B1011" s="9" t="s">
        <v>5879</v>
      </c>
      <c r="C1011" s="9" t="s">
        <v>5620</v>
      </c>
      <c r="D1011" s="9" t="s">
        <v>6137</v>
      </c>
      <c r="E1011" s="9">
        <v>3</v>
      </c>
      <c r="F1011" s="9" t="s">
        <v>5643</v>
      </c>
      <c r="G1011" s="10">
        <v>43178</v>
      </c>
      <c r="H1011" s="11">
        <v>43178.574999999997</v>
      </c>
      <c r="I1011" s="9" t="b">
        <v>0</v>
      </c>
    </row>
    <row r="1012" spans="1:9" x14ac:dyDescent="0.25">
      <c r="A1012" s="7" t="s">
        <v>2506</v>
      </c>
      <c r="B1012" s="6" t="s">
        <v>5879</v>
      </c>
      <c r="C1012" s="6" t="s">
        <v>5620</v>
      </c>
      <c r="D1012" s="6" t="s">
        <v>6628</v>
      </c>
      <c r="E1012" s="6">
        <v>3</v>
      </c>
      <c r="F1012" s="6" t="s">
        <v>5643</v>
      </c>
      <c r="G1012" s="7">
        <v>43178</v>
      </c>
      <c r="H1012" s="8">
        <v>43178.826388888891</v>
      </c>
      <c r="I1012" s="6" t="b">
        <v>1</v>
      </c>
    </row>
    <row r="1013" spans="1:9" x14ac:dyDescent="0.25">
      <c r="A1013" s="10" t="s">
        <v>2505</v>
      </c>
      <c r="B1013" s="9" t="s">
        <v>5879</v>
      </c>
      <c r="C1013" s="9" t="s">
        <v>5620</v>
      </c>
      <c r="D1013" s="9" t="s">
        <v>6253</v>
      </c>
      <c r="E1013" s="9">
        <v>3</v>
      </c>
      <c r="F1013" s="9" t="s">
        <v>5643</v>
      </c>
      <c r="G1013" s="10">
        <v>43178</v>
      </c>
      <c r="H1013" s="11">
        <v>43178.82708333333</v>
      </c>
      <c r="I1013" s="9" t="b">
        <v>1</v>
      </c>
    </row>
    <row r="1014" spans="1:9" x14ac:dyDescent="0.25">
      <c r="A1014" s="7" t="s">
        <v>2504</v>
      </c>
      <c r="B1014" s="6" t="s">
        <v>5891</v>
      </c>
      <c r="C1014" s="6" t="s">
        <v>5620</v>
      </c>
      <c r="D1014" s="6" t="s">
        <v>6543</v>
      </c>
      <c r="E1014" s="6">
        <v>3</v>
      </c>
      <c r="F1014" s="6" t="s">
        <v>5644</v>
      </c>
      <c r="G1014" s="7">
        <v>43179</v>
      </c>
      <c r="H1014" s="8">
        <v>43179.332638888889</v>
      </c>
      <c r="I1014" s="6" t="b">
        <v>0</v>
      </c>
    </row>
    <row r="1015" spans="1:9" x14ac:dyDescent="0.25">
      <c r="A1015" s="10" t="s">
        <v>2503</v>
      </c>
      <c r="B1015" s="9" t="s">
        <v>5891</v>
      </c>
      <c r="C1015" s="9" t="s">
        <v>5620</v>
      </c>
      <c r="D1015" s="9" t="s">
        <v>6521</v>
      </c>
      <c r="E1015" s="9">
        <v>3</v>
      </c>
      <c r="F1015" s="9" t="s">
        <v>5644</v>
      </c>
      <c r="G1015" s="10">
        <v>43179</v>
      </c>
      <c r="H1015" s="11">
        <v>43179.542361111111</v>
      </c>
      <c r="I1015" s="9" t="b">
        <v>0</v>
      </c>
    </row>
    <row r="1016" spans="1:9" x14ac:dyDescent="0.25">
      <c r="A1016" s="7" t="s">
        <v>2502</v>
      </c>
      <c r="B1016" s="6" t="s">
        <v>5891</v>
      </c>
      <c r="C1016" s="6" t="s">
        <v>5620</v>
      </c>
      <c r="D1016" s="6" t="s">
        <v>6285</v>
      </c>
      <c r="E1016" s="6">
        <v>3</v>
      </c>
      <c r="F1016" s="6" t="s">
        <v>5644</v>
      </c>
      <c r="G1016" s="7">
        <v>43179</v>
      </c>
      <c r="H1016" s="8">
        <v>43179.786805555559</v>
      </c>
      <c r="I1016" s="6" t="b">
        <v>0</v>
      </c>
    </row>
    <row r="1017" spans="1:9" x14ac:dyDescent="0.25">
      <c r="A1017" s="10" t="s">
        <v>2501</v>
      </c>
      <c r="B1017" s="9" t="s">
        <v>5891</v>
      </c>
      <c r="C1017" s="9" t="s">
        <v>5620</v>
      </c>
      <c r="D1017" s="9" t="s">
        <v>6660</v>
      </c>
      <c r="E1017" s="9">
        <v>3</v>
      </c>
      <c r="F1017" s="9" t="s">
        <v>5644</v>
      </c>
      <c r="G1017" s="10">
        <v>43179</v>
      </c>
      <c r="H1017" s="11">
        <v>43179.851388888892</v>
      </c>
      <c r="I1017" s="9" t="b">
        <v>0</v>
      </c>
    </row>
    <row r="1018" spans="1:9" x14ac:dyDescent="0.25">
      <c r="A1018" s="7" t="s">
        <v>2500</v>
      </c>
      <c r="B1018" s="6" t="s">
        <v>5903</v>
      </c>
      <c r="C1018" s="6" t="s">
        <v>5620</v>
      </c>
      <c r="D1018" s="6" t="s">
        <v>6115</v>
      </c>
      <c r="E1018" s="6">
        <v>3</v>
      </c>
      <c r="F1018" s="6" t="s">
        <v>5645</v>
      </c>
      <c r="G1018" s="7">
        <v>43180</v>
      </c>
      <c r="H1018" s="8">
        <v>43180.361805555556</v>
      </c>
      <c r="I1018" s="6" t="b">
        <v>0</v>
      </c>
    </row>
    <row r="1019" spans="1:9" x14ac:dyDescent="0.25">
      <c r="A1019" s="10" t="s">
        <v>2499</v>
      </c>
      <c r="B1019" s="9" t="s">
        <v>5915</v>
      </c>
      <c r="C1019" s="9" t="s">
        <v>5620</v>
      </c>
      <c r="D1019" s="9" t="s">
        <v>6661</v>
      </c>
      <c r="E1019" s="9">
        <v>3</v>
      </c>
      <c r="F1019" s="9" t="s">
        <v>5646</v>
      </c>
      <c r="G1019" s="10">
        <v>43181</v>
      </c>
      <c r="H1019" s="11">
        <v>43181.34652777778</v>
      </c>
      <c r="I1019" s="9" t="b">
        <v>0</v>
      </c>
    </row>
    <row r="1020" spans="1:9" x14ac:dyDescent="0.25">
      <c r="A1020" s="7" t="s">
        <v>2498</v>
      </c>
      <c r="B1020" s="6" t="s">
        <v>5915</v>
      </c>
      <c r="C1020" s="6" t="s">
        <v>5620</v>
      </c>
      <c r="D1020" s="6" t="s">
        <v>6450</v>
      </c>
      <c r="E1020" s="6">
        <v>3</v>
      </c>
      <c r="F1020" s="6" t="s">
        <v>5646</v>
      </c>
      <c r="G1020" s="7">
        <v>43181</v>
      </c>
      <c r="H1020" s="8">
        <v>43181.410416666666</v>
      </c>
      <c r="I1020" s="6" t="b">
        <v>0</v>
      </c>
    </row>
    <row r="1021" spans="1:9" x14ac:dyDescent="0.25">
      <c r="A1021" s="10" t="s">
        <v>2497</v>
      </c>
      <c r="B1021" s="9" t="s">
        <v>5915</v>
      </c>
      <c r="C1021" s="9" t="s">
        <v>5620</v>
      </c>
      <c r="D1021" s="9" t="s">
        <v>6223</v>
      </c>
      <c r="E1021" s="9">
        <v>3</v>
      </c>
      <c r="F1021" s="9" t="s">
        <v>5646</v>
      </c>
      <c r="G1021" s="10">
        <v>43181</v>
      </c>
      <c r="H1021" s="11">
        <v>43181.609722222223</v>
      </c>
      <c r="I1021" s="9" t="b">
        <v>0</v>
      </c>
    </row>
    <row r="1022" spans="1:9" x14ac:dyDescent="0.25">
      <c r="A1022" s="7" t="s">
        <v>2476</v>
      </c>
      <c r="B1022" s="6" t="s">
        <v>5927</v>
      </c>
      <c r="C1022" s="6" t="s">
        <v>5620</v>
      </c>
      <c r="D1022" s="6" t="s">
        <v>6421</v>
      </c>
      <c r="E1022" s="6">
        <v>3</v>
      </c>
      <c r="F1022" s="6" t="s">
        <v>5647</v>
      </c>
      <c r="G1022" s="7">
        <v>43182</v>
      </c>
      <c r="H1022" s="8">
        <v>43182.447222222225</v>
      </c>
      <c r="I1022" s="6" t="b">
        <v>0</v>
      </c>
    </row>
    <row r="1023" spans="1:9" x14ac:dyDescent="0.25">
      <c r="A1023" s="10" t="s">
        <v>2475</v>
      </c>
      <c r="B1023" s="9" t="s">
        <v>5939</v>
      </c>
      <c r="C1023" s="9" t="s">
        <v>5620</v>
      </c>
      <c r="D1023" s="9" t="s">
        <v>6555</v>
      </c>
      <c r="E1023" s="9">
        <v>3</v>
      </c>
      <c r="F1023" s="9" t="s">
        <v>5648</v>
      </c>
      <c r="G1023" s="10">
        <v>43183</v>
      </c>
      <c r="H1023" s="11">
        <v>43183.417361111111</v>
      </c>
      <c r="I1023" s="9" t="b">
        <v>0</v>
      </c>
    </row>
    <row r="1024" spans="1:9" x14ac:dyDescent="0.25">
      <c r="A1024" s="7" t="s">
        <v>2474</v>
      </c>
      <c r="B1024" s="6" t="s">
        <v>5939</v>
      </c>
      <c r="C1024" s="6" t="s">
        <v>5620</v>
      </c>
      <c r="D1024" s="6" t="s">
        <v>6662</v>
      </c>
      <c r="E1024" s="6">
        <v>3</v>
      </c>
      <c r="F1024" s="6" t="s">
        <v>5648</v>
      </c>
      <c r="G1024" s="7">
        <v>43183</v>
      </c>
      <c r="H1024" s="8">
        <v>43183.838194444441</v>
      </c>
      <c r="I1024" s="6" t="b">
        <v>0</v>
      </c>
    </row>
    <row r="1025" spans="1:9" x14ac:dyDescent="0.25">
      <c r="A1025" s="10" t="s">
        <v>2473</v>
      </c>
      <c r="B1025" s="9" t="s">
        <v>5951</v>
      </c>
      <c r="C1025" s="9" t="s">
        <v>5620</v>
      </c>
      <c r="D1025" s="9" t="s">
        <v>6339</v>
      </c>
      <c r="E1025" s="9">
        <v>3</v>
      </c>
      <c r="F1025" s="9" t="s">
        <v>5649</v>
      </c>
      <c r="G1025" s="10">
        <v>43184</v>
      </c>
      <c r="H1025" s="11">
        <v>43184.395833333336</v>
      </c>
      <c r="I1025" s="9" t="b">
        <v>0</v>
      </c>
    </row>
    <row r="1026" spans="1:9" x14ac:dyDescent="0.25">
      <c r="A1026" s="7" t="s">
        <v>2472</v>
      </c>
      <c r="B1026" s="6" t="s">
        <v>5951</v>
      </c>
      <c r="C1026" s="6" t="s">
        <v>5620</v>
      </c>
      <c r="D1026" s="6" t="s">
        <v>6541</v>
      </c>
      <c r="E1026" s="6">
        <v>3</v>
      </c>
      <c r="F1026" s="6" t="s">
        <v>5649</v>
      </c>
      <c r="G1026" s="7">
        <v>43184</v>
      </c>
      <c r="H1026" s="8">
        <v>43184.622916666667</v>
      </c>
      <c r="I1026" s="6" t="b">
        <v>0</v>
      </c>
    </row>
    <row r="1027" spans="1:9" x14ac:dyDescent="0.25">
      <c r="A1027" s="10" t="s">
        <v>2471</v>
      </c>
      <c r="B1027" s="9" t="s">
        <v>5951</v>
      </c>
      <c r="C1027" s="9" t="s">
        <v>5620</v>
      </c>
      <c r="D1027" s="9" t="s">
        <v>6663</v>
      </c>
      <c r="E1027" s="9">
        <v>3</v>
      </c>
      <c r="F1027" s="9" t="s">
        <v>5649</v>
      </c>
      <c r="G1027" s="10">
        <v>43184</v>
      </c>
      <c r="H1027" s="11">
        <v>43184.838888888888</v>
      </c>
      <c r="I1027" s="9" t="b">
        <v>0</v>
      </c>
    </row>
    <row r="1028" spans="1:9" x14ac:dyDescent="0.25">
      <c r="A1028" s="7" t="s">
        <v>2470</v>
      </c>
      <c r="B1028" s="6" t="s">
        <v>5963</v>
      </c>
      <c r="C1028" s="6" t="s">
        <v>5620</v>
      </c>
      <c r="D1028" s="6" t="s">
        <v>6664</v>
      </c>
      <c r="E1028" s="6">
        <v>3</v>
      </c>
      <c r="F1028" s="6" t="s">
        <v>5650</v>
      </c>
      <c r="G1028" s="7">
        <v>43185</v>
      </c>
      <c r="H1028" s="8">
        <v>43185.334027777775</v>
      </c>
      <c r="I1028" s="6" t="b">
        <v>0</v>
      </c>
    </row>
    <row r="1029" spans="1:9" x14ac:dyDescent="0.25">
      <c r="A1029" s="10" t="s">
        <v>2469</v>
      </c>
      <c r="B1029" s="9" t="s">
        <v>5963</v>
      </c>
      <c r="C1029" s="9" t="s">
        <v>5620</v>
      </c>
      <c r="D1029" s="9" t="s">
        <v>6665</v>
      </c>
      <c r="E1029" s="9">
        <v>3</v>
      </c>
      <c r="F1029" s="9" t="s">
        <v>5650</v>
      </c>
      <c r="G1029" s="10">
        <v>43185</v>
      </c>
      <c r="H1029" s="11">
        <v>43185.69027777778</v>
      </c>
      <c r="I1029" s="9" t="b">
        <v>0</v>
      </c>
    </row>
    <row r="1030" spans="1:9" x14ac:dyDescent="0.25">
      <c r="A1030" s="7" t="s">
        <v>2468</v>
      </c>
      <c r="B1030" s="6" t="s">
        <v>5963</v>
      </c>
      <c r="C1030" s="6" t="s">
        <v>5620</v>
      </c>
      <c r="D1030" s="6" t="s">
        <v>6086</v>
      </c>
      <c r="E1030" s="6">
        <v>3</v>
      </c>
      <c r="F1030" s="6" t="s">
        <v>5650</v>
      </c>
      <c r="G1030" s="7">
        <v>43185</v>
      </c>
      <c r="H1030" s="8">
        <v>43185.724999999999</v>
      </c>
      <c r="I1030" s="6" t="b">
        <v>0</v>
      </c>
    </row>
    <row r="1031" spans="1:9" x14ac:dyDescent="0.25">
      <c r="A1031" s="10" t="s">
        <v>2467</v>
      </c>
      <c r="B1031" s="9" t="s">
        <v>5963</v>
      </c>
      <c r="C1031" s="9" t="s">
        <v>5620</v>
      </c>
      <c r="D1031" s="9" t="s">
        <v>6202</v>
      </c>
      <c r="E1031" s="9">
        <v>3</v>
      </c>
      <c r="F1031" s="9" t="s">
        <v>5650</v>
      </c>
      <c r="G1031" s="10">
        <v>43185</v>
      </c>
      <c r="H1031" s="11">
        <v>43185.832638888889</v>
      </c>
      <c r="I1031" s="9" t="b">
        <v>0</v>
      </c>
    </row>
    <row r="1032" spans="1:9" x14ac:dyDescent="0.25">
      <c r="A1032" s="7" t="s">
        <v>2466</v>
      </c>
      <c r="B1032" s="6" t="s">
        <v>5975</v>
      </c>
      <c r="C1032" s="6" t="s">
        <v>5620</v>
      </c>
      <c r="D1032" s="6" t="s">
        <v>6666</v>
      </c>
      <c r="E1032" s="6">
        <v>3</v>
      </c>
      <c r="F1032" s="6" t="s">
        <v>5651</v>
      </c>
      <c r="G1032" s="7">
        <v>43186</v>
      </c>
      <c r="H1032" s="8">
        <v>43186.345138888886</v>
      </c>
      <c r="I1032" s="6" t="b">
        <v>0</v>
      </c>
    </row>
    <row r="1033" spans="1:9" x14ac:dyDescent="0.25">
      <c r="A1033" s="10" t="s">
        <v>2465</v>
      </c>
      <c r="B1033" s="9" t="s">
        <v>5975</v>
      </c>
      <c r="C1033" s="9" t="s">
        <v>5620</v>
      </c>
      <c r="D1033" s="9" t="s">
        <v>6535</v>
      </c>
      <c r="E1033" s="9">
        <v>3</v>
      </c>
      <c r="F1033" s="9" t="s">
        <v>5651</v>
      </c>
      <c r="G1033" s="10">
        <v>43186</v>
      </c>
      <c r="H1033" s="11">
        <v>43186.393055555556</v>
      </c>
      <c r="I1033" s="9" t="b">
        <v>0</v>
      </c>
    </row>
    <row r="1034" spans="1:9" x14ac:dyDescent="0.25">
      <c r="A1034" s="7" t="s">
        <v>2464</v>
      </c>
      <c r="B1034" s="6" t="s">
        <v>5975</v>
      </c>
      <c r="C1034" s="6" t="s">
        <v>5620</v>
      </c>
      <c r="D1034" s="6" t="s">
        <v>6152</v>
      </c>
      <c r="E1034" s="6">
        <v>3</v>
      </c>
      <c r="F1034" s="6" t="s">
        <v>5651</v>
      </c>
      <c r="G1034" s="7">
        <v>43186</v>
      </c>
      <c r="H1034" s="8">
        <v>43186.486805555556</v>
      </c>
      <c r="I1034" s="6" t="b">
        <v>0</v>
      </c>
    </row>
    <row r="1035" spans="1:9" x14ac:dyDescent="0.25">
      <c r="A1035" s="10" t="s">
        <v>2463</v>
      </c>
      <c r="B1035" s="9" t="s">
        <v>5975</v>
      </c>
      <c r="C1035" s="9" t="s">
        <v>5620</v>
      </c>
      <c r="D1035" s="9" t="s">
        <v>6459</v>
      </c>
      <c r="E1035" s="9">
        <v>3</v>
      </c>
      <c r="F1035" s="9" t="s">
        <v>5651</v>
      </c>
      <c r="G1035" s="10">
        <v>43186</v>
      </c>
      <c r="H1035" s="11">
        <v>43186.492361111108</v>
      </c>
      <c r="I1035" s="9" t="b">
        <v>0</v>
      </c>
    </row>
    <row r="1036" spans="1:9" x14ac:dyDescent="0.25">
      <c r="A1036" s="7" t="s">
        <v>2462</v>
      </c>
      <c r="B1036" s="6" t="s">
        <v>5975</v>
      </c>
      <c r="C1036" s="6" t="s">
        <v>5620</v>
      </c>
      <c r="D1036" s="6" t="s">
        <v>6667</v>
      </c>
      <c r="E1036" s="6">
        <v>3</v>
      </c>
      <c r="F1036" s="6" t="s">
        <v>5651</v>
      </c>
      <c r="G1036" s="7">
        <v>43186</v>
      </c>
      <c r="H1036" s="8">
        <v>43186.76666666667</v>
      </c>
      <c r="I1036" s="6" t="b">
        <v>0</v>
      </c>
    </row>
    <row r="1037" spans="1:9" x14ac:dyDescent="0.25">
      <c r="A1037" s="10" t="s">
        <v>2461</v>
      </c>
      <c r="B1037" s="9" t="s">
        <v>5975</v>
      </c>
      <c r="C1037" s="9" t="s">
        <v>5620</v>
      </c>
      <c r="D1037" s="9" t="s">
        <v>6668</v>
      </c>
      <c r="E1037" s="9">
        <v>3</v>
      </c>
      <c r="F1037" s="9" t="s">
        <v>5651</v>
      </c>
      <c r="G1037" s="10">
        <v>43186</v>
      </c>
      <c r="H1037" s="11">
        <v>43186.886805555558</v>
      </c>
      <c r="I1037" s="9" t="b">
        <v>0</v>
      </c>
    </row>
    <row r="1038" spans="1:9" x14ac:dyDescent="0.25">
      <c r="A1038" s="7" t="s">
        <v>2460</v>
      </c>
      <c r="B1038" s="6" t="s">
        <v>5987</v>
      </c>
      <c r="C1038" s="6" t="s">
        <v>5620</v>
      </c>
      <c r="D1038" s="6" t="s">
        <v>6046</v>
      </c>
      <c r="E1038" s="6">
        <v>3</v>
      </c>
      <c r="F1038" s="6" t="s">
        <v>5652</v>
      </c>
      <c r="G1038" s="7">
        <v>43187</v>
      </c>
      <c r="H1038" s="8">
        <v>43187.453472222223</v>
      </c>
      <c r="I1038" s="6" t="b">
        <v>0</v>
      </c>
    </row>
    <row r="1039" spans="1:9" x14ac:dyDescent="0.25">
      <c r="A1039" s="10" t="s">
        <v>2459</v>
      </c>
      <c r="B1039" s="9" t="s">
        <v>5987</v>
      </c>
      <c r="C1039" s="9" t="s">
        <v>5620</v>
      </c>
      <c r="D1039" s="9" t="s">
        <v>6420</v>
      </c>
      <c r="E1039" s="9">
        <v>3</v>
      </c>
      <c r="F1039" s="9" t="s">
        <v>5652</v>
      </c>
      <c r="G1039" s="10">
        <v>43187</v>
      </c>
      <c r="H1039" s="11">
        <v>43187.875694444447</v>
      </c>
      <c r="I1039" s="9" t="b">
        <v>0</v>
      </c>
    </row>
    <row r="1040" spans="1:9" x14ac:dyDescent="0.25">
      <c r="A1040" s="7" t="s">
        <v>2458</v>
      </c>
      <c r="B1040" s="6" t="s">
        <v>5999</v>
      </c>
      <c r="C1040" s="6" t="s">
        <v>5620</v>
      </c>
      <c r="D1040" s="6" t="s">
        <v>6228</v>
      </c>
      <c r="E1040" s="6">
        <v>3</v>
      </c>
      <c r="F1040" s="6" t="s">
        <v>5653</v>
      </c>
      <c r="G1040" s="7">
        <v>43188</v>
      </c>
      <c r="H1040" s="8">
        <v>43188.394444444442</v>
      </c>
      <c r="I1040" s="6" t="b">
        <v>0</v>
      </c>
    </row>
    <row r="1041" spans="1:9" x14ac:dyDescent="0.25">
      <c r="A1041" s="10" t="s">
        <v>2457</v>
      </c>
      <c r="B1041" s="9" t="s">
        <v>5999</v>
      </c>
      <c r="C1041" s="9" t="s">
        <v>5620</v>
      </c>
      <c r="D1041" s="9" t="s">
        <v>6143</v>
      </c>
      <c r="E1041" s="9">
        <v>3</v>
      </c>
      <c r="F1041" s="9" t="s">
        <v>5653</v>
      </c>
      <c r="G1041" s="10">
        <v>43188</v>
      </c>
      <c r="H1041" s="11">
        <v>43188.82916666667</v>
      </c>
      <c r="I1041" s="9" t="b">
        <v>0</v>
      </c>
    </row>
    <row r="1042" spans="1:9" x14ac:dyDescent="0.25">
      <c r="A1042" s="7" t="s">
        <v>2456</v>
      </c>
      <c r="B1042" s="6" t="s">
        <v>6019</v>
      </c>
      <c r="C1042" s="6" t="s">
        <v>5620</v>
      </c>
      <c r="D1042" s="6" t="s">
        <v>6304</v>
      </c>
      <c r="E1042" s="6">
        <v>3</v>
      </c>
      <c r="F1042" s="6" t="s">
        <v>5655</v>
      </c>
      <c r="G1042" s="7">
        <v>43190</v>
      </c>
      <c r="H1042" s="8">
        <v>43190.901388888888</v>
      </c>
      <c r="I1042" s="6" t="b">
        <v>0</v>
      </c>
    </row>
    <row r="1043" spans="1:9" x14ac:dyDescent="0.25">
      <c r="A1043" s="10" t="s">
        <v>2455</v>
      </c>
      <c r="B1043" s="9" t="s">
        <v>5668</v>
      </c>
      <c r="C1043" s="9" t="s">
        <v>5620</v>
      </c>
      <c r="D1043" s="9" t="s">
        <v>6406</v>
      </c>
      <c r="E1043" s="9">
        <v>4</v>
      </c>
      <c r="F1043" s="9" t="s">
        <v>5626</v>
      </c>
      <c r="G1043" s="10">
        <v>43192</v>
      </c>
      <c r="H1043" s="11">
        <v>43192.45</v>
      </c>
      <c r="I1043" s="9" t="b">
        <v>0</v>
      </c>
    </row>
    <row r="1044" spans="1:9" x14ac:dyDescent="0.25">
      <c r="A1044" s="7" t="s">
        <v>2454</v>
      </c>
      <c r="B1044" s="6" t="s">
        <v>5668</v>
      </c>
      <c r="C1044" s="6" t="s">
        <v>5620</v>
      </c>
      <c r="D1044" s="6" t="s">
        <v>6410</v>
      </c>
      <c r="E1044" s="6">
        <v>4</v>
      </c>
      <c r="F1044" s="6" t="s">
        <v>5626</v>
      </c>
      <c r="G1044" s="7">
        <v>43192</v>
      </c>
      <c r="H1044" s="8">
        <v>43192.459722222222</v>
      </c>
      <c r="I1044" s="6" t="b">
        <v>0</v>
      </c>
    </row>
    <row r="1045" spans="1:9" x14ac:dyDescent="0.25">
      <c r="A1045" s="10" t="s">
        <v>2453</v>
      </c>
      <c r="B1045" s="9" t="s">
        <v>5668</v>
      </c>
      <c r="C1045" s="9" t="s">
        <v>5620</v>
      </c>
      <c r="D1045" s="9" t="s">
        <v>6669</v>
      </c>
      <c r="E1045" s="9">
        <v>4</v>
      </c>
      <c r="F1045" s="9" t="s">
        <v>5626</v>
      </c>
      <c r="G1045" s="10">
        <v>43192</v>
      </c>
      <c r="H1045" s="11">
        <v>43192.568749999999</v>
      </c>
      <c r="I1045" s="9" t="b">
        <v>0</v>
      </c>
    </row>
    <row r="1046" spans="1:9" x14ac:dyDescent="0.25">
      <c r="A1046" s="7" t="s">
        <v>2452</v>
      </c>
      <c r="B1046" s="6" t="s">
        <v>5680</v>
      </c>
      <c r="C1046" s="6" t="s">
        <v>5620</v>
      </c>
      <c r="D1046" s="6" t="s">
        <v>6123</v>
      </c>
      <c r="E1046" s="6">
        <v>4</v>
      </c>
      <c r="F1046" s="6" t="s">
        <v>5627</v>
      </c>
      <c r="G1046" s="7">
        <v>43193</v>
      </c>
      <c r="H1046" s="8">
        <v>43193.500694444447</v>
      </c>
      <c r="I1046" s="6" t="b">
        <v>0</v>
      </c>
    </row>
    <row r="1047" spans="1:9" x14ac:dyDescent="0.25">
      <c r="A1047" s="10" t="s">
        <v>2451</v>
      </c>
      <c r="B1047" s="9" t="s">
        <v>5692</v>
      </c>
      <c r="C1047" s="9" t="s">
        <v>5620</v>
      </c>
      <c r="D1047" s="9" t="s">
        <v>6670</v>
      </c>
      <c r="E1047" s="9">
        <v>4</v>
      </c>
      <c r="F1047" s="9" t="s">
        <v>5628</v>
      </c>
      <c r="G1047" s="10">
        <v>43194</v>
      </c>
      <c r="H1047" s="11">
        <v>43194.299305555556</v>
      </c>
      <c r="I1047" s="9" t="b">
        <v>0</v>
      </c>
    </row>
    <row r="1048" spans="1:9" x14ac:dyDescent="0.25">
      <c r="A1048" s="7" t="s">
        <v>2450</v>
      </c>
      <c r="B1048" s="6" t="s">
        <v>5692</v>
      </c>
      <c r="C1048" s="6" t="s">
        <v>5620</v>
      </c>
      <c r="D1048" s="6" t="s">
        <v>6038</v>
      </c>
      <c r="E1048" s="6">
        <v>4</v>
      </c>
      <c r="F1048" s="6" t="s">
        <v>5628</v>
      </c>
      <c r="G1048" s="7">
        <v>43194</v>
      </c>
      <c r="H1048" s="8">
        <v>43194.563888888886</v>
      </c>
      <c r="I1048" s="6" t="b">
        <v>0</v>
      </c>
    </row>
    <row r="1049" spans="1:9" x14ac:dyDescent="0.25">
      <c r="A1049" s="10" t="s">
        <v>2449</v>
      </c>
      <c r="B1049" s="9" t="s">
        <v>5692</v>
      </c>
      <c r="C1049" s="9" t="s">
        <v>5620</v>
      </c>
      <c r="D1049" s="9" t="s">
        <v>6457</v>
      </c>
      <c r="E1049" s="9">
        <v>4</v>
      </c>
      <c r="F1049" s="9" t="s">
        <v>5628</v>
      </c>
      <c r="G1049" s="10">
        <v>43194</v>
      </c>
      <c r="H1049" s="11">
        <v>43194.605555555558</v>
      </c>
      <c r="I1049" s="9" t="b">
        <v>0</v>
      </c>
    </row>
    <row r="1050" spans="1:9" x14ac:dyDescent="0.25">
      <c r="A1050" s="7" t="s">
        <v>2448</v>
      </c>
      <c r="B1050" s="6" t="s">
        <v>5692</v>
      </c>
      <c r="C1050" s="6" t="s">
        <v>5620</v>
      </c>
      <c r="D1050" s="6" t="s">
        <v>6365</v>
      </c>
      <c r="E1050" s="6">
        <v>4</v>
      </c>
      <c r="F1050" s="6" t="s">
        <v>5628</v>
      </c>
      <c r="G1050" s="7">
        <v>43194</v>
      </c>
      <c r="H1050" s="8">
        <v>43194.634722222225</v>
      </c>
      <c r="I1050" s="6" t="b">
        <v>0</v>
      </c>
    </row>
    <row r="1051" spans="1:9" x14ac:dyDescent="0.25">
      <c r="A1051" s="10" t="s">
        <v>2447</v>
      </c>
      <c r="B1051" s="9" t="s">
        <v>5704</v>
      </c>
      <c r="C1051" s="9" t="s">
        <v>5620</v>
      </c>
      <c r="D1051" s="9" t="s">
        <v>6487</v>
      </c>
      <c r="E1051" s="9">
        <v>4</v>
      </c>
      <c r="F1051" s="9" t="s">
        <v>5629</v>
      </c>
      <c r="G1051" s="10">
        <v>43195</v>
      </c>
      <c r="H1051" s="11">
        <v>43195.621527777781</v>
      </c>
      <c r="I1051" s="9" t="b">
        <v>0</v>
      </c>
    </row>
    <row r="1052" spans="1:9" x14ac:dyDescent="0.25">
      <c r="A1052" s="7" t="s">
        <v>2446</v>
      </c>
      <c r="B1052" s="6" t="s">
        <v>5704</v>
      </c>
      <c r="C1052" s="6" t="s">
        <v>5620</v>
      </c>
      <c r="D1052" s="6" t="s">
        <v>6671</v>
      </c>
      <c r="E1052" s="6">
        <v>4</v>
      </c>
      <c r="F1052" s="6" t="s">
        <v>5629</v>
      </c>
      <c r="G1052" s="7">
        <v>43195</v>
      </c>
      <c r="H1052" s="8">
        <v>43195.700694444444</v>
      </c>
      <c r="I1052" s="6" t="b">
        <v>0</v>
      </c>
    </row>
    <row r="1053" spans="1:9" x14ac:dyDescent="0.25">
      <c r="A1053" s="10" t="s">
        <v>2445</v>
      </c>
      <c r="B1053" s="9" t="s">
        <v>5716</v>
      </c>
      <c r="C1053" s="9" t="s">
        <v>5620</v>
      </c>
      <c r="D1053" s="9" t="s">
        <v>6645</v>
      </c>
      <c r="E1053" s="9">
        <v>4</v>
      </c>
      <c r="F1053" s="9" t="s">
        <v>5630</v>
      </c>
      <c r="G1053" s="10">
        <v>43196</v>
      </c>
      <c r="H1053" s="11">
        <v>43196.593055555553</v>
      </c>
      <c r="I1053" s="9" t="b">
        <v>0</v>
      </c>
    </row>
    <row r="1054" spans="1:9" x14ac:dyDescent="0.25">
      <c r="A1054" s="7" t="s">
        <v>2444</v>
      </c>
      <c r="B1054" s="6" t="s">
        <v>5716</v>
      </c>
      <c r="C1054" s="6" t="s">
        <v>5620</v>
      </c>
      <c r="D1054" s="6" t="s">
        <v>6492</v>
      </c>
      <c r="E1054" s="6">
        <v>4</v>
      </c>
      <c r="F1054" s="6" t="s">
        <v>5630</v>
      </c>
      <c r="G1054" s="7">
        <v>43196</v>
      </c>
      <c r="H1054" s="8">
        <v>43196.638888888891</v>
      </c>
      <c r="I1054" s="6" t="b">
        <v>0</v>
      </c>
    </row>
    <row r="1055" spans="1:9" x14ac:dyDescent="0.25">
      <c r="A1055" s="10" t="s">
        <v>2443</v>
      </c>
      <c r="B1055" s="9" t="s">
        <v>5716</v>
      </c>
      <c r="C1055" s="9" t="s">
        <v>5620</v>
      </c>
      <c r="D1055" s="9" t="s">
        <v>6493</v>
      </c>
      <c r="E1055" s="9">
        <v>4</v>
      </c>
      <c r="F1055" s="9" t="s">
        <v>5630</v>
      </c>
      <c r="G1055" s="10">
        <v>43196</v>
      </c>
      <c r="H1055" s="11">
        <v>43196.861805555556</v>
      </c>
      <c r="I1055" s="9" t="b">
        <v>0</v>
      </c>
    </row>
    <row r="1056" spans="1:9" x14ac:dyDescent="0.25">
      <c r="A1056" s="7" t="s">
        <v>2442</v>
      </c>
      <c r="B1056" s="6" t="s">
        <v>5716</v>
      </c>
      <c r="C1056" s="6" t="s">
        <v>5620</v>
      </c>
      <c r="D1056" s="6" t="s">
        <v>6609</v>
      </c>
      <c r="E1056" s="6">
        <v>4</v>
      </c>
      <c r="F1056" s="6" t="s">
        <v>5630</v>
      </c>
      <c r="G1056" s="7">
        <v>43196</v>
      </c>
      <c r="H1056" s="8">
        <v>43196.914583333331</v>
      </c>
      <c r="I1056" s="6" t="b">
        <v>0</v>
      </c>
    </row>
    <row r="1057" spans="1:9" x14ac:dyDescent="0.25">
      <c r="A1057" s="10" t="s">
        <v>2441</v>
      </c>
      <c r="B1057" s="9" t="s">
        <v>5728</v>
      </c>
      <c r="C1057" s="9" t="s">
        <v>5620</v>
      </c>
      <c r="D1057" s="9" t="s">
        <v>6527</v>
      </c>
      <c r="E1057" s="9">
        <v>4</v>
      </c>
      <c r="F1057" s="9" t="s">
        <v>5631</v>
      </c>
      <c r="G1057" s="10">
        <v>43197</v>
      </c>
      <c r="H1057" s="11">
        <v>43197.874305555553</v>
      </c>
      <c r="I1057" s="9" t="b">
        <v>0</v>
      </c>
    </row>
    <row r="1058" spans="1:9" x14ac:dyDescent="0.25">
      <c r="A1058" s="7" t="s">
        <v>2440</v>
      </c>
      <c r="B1058" s="6" t="s">
        <v>5740</v>
      </c>
      <c r="C1058" s="6" t="s">
        <v>5620</v>
      </c>
      <c r="D1058" s="6" t="s">
        <v>6121</v>
      </c>
      <c r="E1058" s="6">
        <v>4</v>
      </c>
      <c r="F1058" s="6" t="s">
        <v>5632</v>
      </c>
      <c r="G1058" s="7">
        <v>43198</v>
      </c>
      <c r="H1058" s="8">
        <v>43198.477083333331</v>
      </c>
      <c r="I1058" s="6" t="b">
        <v>0</v>
      </c>
    </row>
    <row r="1059" spans="1:9" x14ac:dyDescent="0.25">
      <c r="A1059" s="10" t="s">
        <v>2439</v>
      </c>
      <c r="B1059" s="9" t="s">
        <v>5752</v>
      </c>
      <c r="C1059" s="9" t="s">
        <v>5620</v>
      </c>
      <c r="D1059" s="9" t="s">
        <v>6672</v>
      </c>
      <c r="E1059" s="9">
        <v>4</v>
      </c>
      <c r="F1059" s="9" t="s">
        <v>5633</v>
      </c>
      <c r="G1059" s="10">
        <v>43199</v>
      </c>
      <c r="H1059" s="11">
        <v>43199.484027777777</v>
      </c>
      <c r="I1059" s="9" t="b">
        <v>0</v>
      </c>
    </row>
    <row r="1060" spans="1:9" x14ac:dyDescent="0.25">
      <c r="A1060" s="7" t="s">
        <v>2438</v>
      </c>
      <c r="B1060" s="6" t="s">
        <v>5752</v>
      </c>
      <c r="C1060" s="6" t="s">
        <v>5620</v>
      </c>
      <c r="D1060" s="6" t="s">
        <v>6616</v>
      </c>
      <c r="E1060" s="6">
        <v>4</v>
      </c>
      <c r="F1060" s="6" t="s">
        <v>5633</v>
      </c>
      <c r="G1060" s="7">
        <v>43199</v>
      </c>
      <c r="H1060" s="8">
        <v>43199.563194444447</v>
      </c>
      <c r="I1060" s="6" t="b">
        <v>0</v>
      </c>
    </row>
    <row r="1061" spans="1:9" x14ac:dyDescent="0.25">
      <c r="A1061" s="10" t="s">
        <v>2437</v>
      </c>
      <c r="B1061" s="9" t="s">
        <v>5752</v>
      </c>
      <c r="C1061" s="9" t="s">
        <v>5620</v>
      </c>
      <c r="D1061" s="9" t="s">
        <v>6673</v>
      </c>
      <c r="E1061" s="9">
        <v>4</v>
      </c>
      <c r="F1061" s="9" t="s">
        <v>5633</v>
      </c>
      <c r="G1061" s="10">
        <v>43199</v>
      </c>
      <c r="H1061" s="11">
        <v>43199.656944444447</v>
      </c>
      <c r="I1061" s="9" t="b">
        <v>0</v>
      </c>
    </row>
    <row r="1062" spans="1:9" x14ac:dyDescent="0.25">
      <c r="A1062" s="7" t="s">
        <v>2436</v>
      </c>
      <c r="B1062" s="6" t="s">
        <v>5752</v>
      </c>
      <c r="C1062" s="6" t="s">
        <v>5620</v>
      </c>
      <c r="D1062" s="6" t="s">
        <v>6361</v>
      </c>
      <c r="E1062" s="6">
        <v>4</v>
      </c>
      <c r="F1062" s="6" t="s">
        <v>5633</v>
      </c>
      <c r="G1062" s="7">
        <v>43199</v>
      </c>
      <c r="H1062" s="8">
        <v>43199.663888888892</v>
      </c>
      <c r="I1062" s="6" t="b">
        <v>0</v>
      </c>
    </row>
    <row r="1063" spans="1:9" x14ac:dyDescent="0.25">
      <c r="A1063" s="10" t="s">
        <v>2435</v>
      </c>
      <c r="B1063" s="9" t="s">
        <v>5764</v>
      </c>
      <c r="C1063" s="9" t="s">
        <v>5620</v>
      </c>
      <c r="D1063" s="9" t="s">
        <v>6575</v>
      </c>
      <c r="E1063" s="9">
        <v>4</v>
      </c>
      <c r="F1063" s="9" t="s">
        <v>5634</v>
      </c>
      <c r="G1063" s="10">
        <v>43200</v>
      </c>
      <c r="H1063" s="11">
        <v>43200.393750000003</v>
      </c>
      <c r="I1063" s="9" t="b">
        <v>0</v>
      </c>
    </row>
    <row r="1064" spans="1:9" x14ac:dyDescent="0.25">
      <c r="A1064" s="7" t="s">
        <v>2434</v>
      </c>
      <c r="B1064" s="6" t="s">
        <v>5764</v>
      </c>
      <c r="C1064" s="6" t="s">
        <v>5620</v>
      </c>
      <c r="D1064" s="6" t="s">
        <v>6525</v>
      </c>
      <c r="E1064" s="6">
        <v>4</v>
      </c>
      <c r="F1064" s="6" t="s">
        <v>5634</v>
      </c>
      <c r="G1064" s="7">
        <v>43200</v>
      </c>
      <c r="H1064" s="8">
        <v>43200.540972222225</v>
      </c>
      <c r="I1064" s="6" t="b">
        <v>1</v>
      </c>
    </row>
    <row r="1065" spans="1:9" x14ac:dyDescent="0.25">
      <c r="A1065" s="10" t="s">
        <v>2433</v>
      </c>
      <c r="B1065" s="9" t="s">
        <v>5764</v>
      </c>
      <c r="C1065" s="9" t="s">
        <v>5620</v>
      </c>
      <c r="D1065" s="9" t="s">
        <v>6644</v>
      </c>
      <c r="E1065" s="9">
        <v>4</v>
      </c>
      <c r="F1065" s="9" t="s">
        <v>5634</v>
      </c>
      <c r="G1065" s="10">
        <v>43200</v>
      </c>
      <c r="H1065" s="11">
        <v>43200.541666666664</v>
      </c>
      <c r="I1065" s="9" t="b">
        <v>1</v>
      </c>
    </row>
    <row r="1066" spans="1:9" x14ac:dyDescent="0.25">
      <c r="A1066" s="7" t="s">
        <v>2432</v>
      </c>
      <c r="B1066" s="6" t="s">
        <v>5776</v>
      </c>
      <c r="C1066" s="6" t="s">
        <v>5620</v>
      </c>
      <c r="D1066" s="6" t="s">
        <v>6347</v>
      </c>
      <c r="E1066" s="6">
        <v>4</v>
      </c>
      <c r="F1066" s="6" t="s">
        <v>5635</v>
      </c>
      <c r="G1066" s="7">
        <v>43201</v>
      </c>
      <c r="H1066" s="8">
        <v>43201.449305555558</v>
      </c>
      <c r="I1066" s="6" t="b">
        <v>0</v>
      </c>
    </row>
    <row r="1067" spans="1:9" x14ac:dyDescent="0.25">
      <c r="A1067" s="10" t="s">
        <v>2431</v>
      </c>
      <c r="B1067" s="9" t="s">
        <v>5776</v>
      </c>
      <c r="C1067" s="9" t="s">
        <v>5620</v>
      </c>
      <c r="D1067" s="9" t="s">
        <v>6394</v>
      </c>
      <c r="E1067" s="9">
        <v>4</v>
      </c>
      <c r="F1067" s="9" t="s">
        <v>5635</v>
      </c>
      <c r="G1067" s="10">
        <v>43201</v>
      </c>
      <c r="H1067" s="11">
        <v>43201.710416666669</v>
      </c>
      <c r="I1067" s="9" t="b">
        <v>0</v>
      </c>
    </row>
    <row r="1068" spans="1:9" x14ac:dyDescent="0.25">
      <c r="A1068" s="7" t="s">
        <v>2430</v>
      </c>
      <c r="B1068" s="6" t="s">
        <v>5788</v>
      </c>
      <c r="C1068" s="6" t="s">
        <v>5620</v>
      </c>
      <c r="D1068" s="6" t="s">
        <v>6259</v>
      </c>
      <c r="E1068" s="6">
        <v>4</v>
      </c>
      <c r="F1068" s="6" t="s">
        <v>5636</v>
      </c>
      <c r="G1068" s="7">
        <v>43202</v>
      </c>
      <c r="H1068" s="8">
        <v>43202.366666666669</v>
      </c>
      <c r="I1068" s="6" t="b">
        <v>0</v>
      </c>
    </row>
    <row r="1069" spans="1:9" x14ac:dyDescent="0.25">
      <c r="A1069" s="10" t="s">
        <v>2429</v>
      </c>
      <c r="B1069" s="9" t="s">
        <v>5788</v>
      </c>
      <c r="C1069" s="9" t="s">
        <v>5620</v>
      </c>
      <c r="D1069" s="9" t="s">
        <v>6373</v>
      </c>
      <c r="E1069" s="9">
        <v>4</v>
      </c>
      <c r="F1069" s="9" t="s">
        <v>5636</v>
      </c>
      <c r="G1069" s="10">
        <v>43202</v>
      </c>
      <c r="H1069" s="11">
        <v>43202.522916666669</v>
      </c>
      <c r="I1069" s="9" t="b">
        <v>0</v>
      </c>
    </row>
    <row r="1070" spans="1:9" x14ac:dyDescent="0.25">
      <c r="A1070" s="7" t="s">
        <v>2428</v>
      </c>
      <c r="B1070" s="6" t="s">
        <v>5788</v>
      </c>
      <c r="C1070" s="6" t="s">
        <v>5620</v>
      </c>
      <c r="D1070" s="6" t="s">
        <v>6674</v>
      </c>
      <c r="E1070" s="6">
        <v>4</v>
      </c>
      <c r="F1070" s="6" t="s">
        <v>5636</v>
      </c>
      <c r="G1070" s="7">
        <v>43202</v>
      </c>
      <c r="H1070" s="8">
        <v>43202.615277777775</v>
      </c>
      <c r="I1070" s="6" t="b">
        <v>0</v>
      </c>
    </row>
    <row r="1071" spans="1:9" x14ac:dyDescent="0.25">
      <c r="A1071" s="10" t="s">
        <v>2427</v>
      </c>
      <c r="B1071" s="9" t="s">
        <v>5800</v>
      </c>
      <c r="C1071" s="9" t="s">
        <v>5620</v>
      </c>
      <c r="D1071" s="9" t="s">
        <v>6376</v>
      </c>
      <c r="E1071" s="9">
        <v>4</v>
      </c>
      <c r="F1071" s="9" t="s">
        <v>5637</v>
      </c>
      <c r="G1071" s="10">
        <v>43203</v>
      </c>
      <c r="H1071" s="11">
        <v>43203.822222222225</v>
      </c>
      <c r="I1071" s="9" t="b">
        <v>0</v>
      </c>
    </row>
    <row r="1072" spans="1:9" x14ac:dyDescent="0.25">
      <c r="A1072" s="7" t="s">
        <v>2426</v>
      </c>
      <c r="B1072" s="6" t="s">
        <v>5812</v>
      </c>
      <c r="C1072" s="6" t="s">
        <v>5620</v>
      </c>
      <c r="D1072" s="6" t="s">
        <v>6547</v>
      </c>
      <c r="E1072" s="6">
        <v>4</v>
      </c>
      <c r="F1072" s="6" t="s">
        <v>5638</v>
      </c>
      <c r="G1072" s="7">
        <v>43204</v>
      </c>
      <c r="H1072" s="8">
        <v>43204.404166666667</v>
      </c>
      <c r="I1072" s="6" t="b">
        <v>0</v>
      </c>
    </row>
    <row r="1073" spans="1:9" x14ac:dyDescent="0.25">
      <c r="A1073" s="10" t="s">
        <v>2425</v>
      </c>
      <c r="B1073" s="9" t="s">
        <v>5812</v>
      </c>
      <c r="C1073" s="9" t="s">
        <v>5620</v>
      </c>
      <c r="D1073" s="9" t="s">
        <v>6529</v>
      </c>
      <c r="E1073" s="9">
        <v>4</v>
      </c>
      <c r="F1073" s="9" t="s">
        <v>5638</v>
      </c>
      <c r="G1073" s="10">
        <v>43204</v>
      </c>
      <c r="H1073" s="11">
        <v>43204.518055555556</v>
      </c>
      <c r="I1073" s="9" t="b">
        <v>0</v>
      </c>
    </row>
    <row r="1074" spans="1:9" x14ac:dyDescent="0.25">
      <c r="A1074" s="7" t="s">
        <v>2424</v>
      </c>
      <c r="B1074" s="6" t="s">
        <v>5812</v>
      </c>
      <c r="C1074" s="6" t="s">
        <v>5620</v>
      </c>
      <c r="D1074" s="6" t="s">
        <v>6380</v>
      </c>
      <c r="E1074" s="6">
        <v>4</v>
      </c>
      <c r="F1074" s="6" t="s">
        <v>5638</v>
      </c>
      <c r="G1074" s="7">
        <v>43204</v>
      </c>
      <c r="H1074" s="8">
        <v>43204.714583333334</v>
      </c>
      <c r="I1074" s="6" t="b">
        <v>0</v>
      </c>
    </row>
    <row r="1075" spans="1:9" x14ac:dyDescent="0.25">
      <c r="A1075" s="10" t="s">
        <v>2423</v>
      </c>
      <c r="B1075" s="9" t="s">
        <v>5824</v>
      </c>
      <c r="C1075" s="9" t="s">
        <v>5620</v>
      </c>
      <c r="D1075" s="9" t="s">
        <v>6675</v>
      </c>
      <c r="E1075" s="9">
        <v>4</v>
      </c>
      <c r="F1075" s="9" t="s">
        <v>5639</v>
      </c>
      <c r="G1075" s="10">
        <v>43205</v>
      </c>
      <c r="H1075" s="11">
        <v>43205.411111111112</v>
      </c>
      <c r="I1075" s="9" t="b">
        <v>1</v>
      </c>
    </row>
    <row r="1076" spans="1:9" x14ac:dyDescent="0.25">
      <c r="A1076" s="7" t="s">
        <v>2422</v>
      </c>
      <c r="B1076" s="6" t="s">
        <v>5824</v>
      </c>
      <c r="C1076" s="6" t="s">
        <v>5620</v>
      </c>
      <c r="D1076" s="6" t="s">
        <v>6168</v>
      </c>
      <c r="E1076" s="6">
        <v>4</v>
      </c>
      <c r="F1076" s="6" t="s">
        <v>5639</v>
      </c>
      <c r="G1076" s="7">
        <v>43205</v>
      </c>
      <c r="H1076" s="8">
        <v>43205.413888888892</v>
      </c>
      <c r="I1076" s="6" t="b">
        <v>1</v>
      </c>
    </row>
    <row r="1077" spans="1:9" x14ac:dyDescent="0.25">
      <c r="A1077" s="10" t="s">
        <v>2421</v>
      </c>
      <c r="B1077" s="9" t="s">
        <v>5824</v>
      </c>
      <c r="C1077" s="9" t="s">
        <v>5620</v>
      </c>
      <c r="D1077" s="9" t="s">
        <v>6148</v>
      </c>
      <c r="E1077" s="9">
        <v>4</v>
      </c>
      <c r="F1077" s="9" t="s">
        <v>5639</v>
      </c>
      <c r="G1077" s="10">
        <v>43205</v>
      </c>
      <c r="H1077" s="11">
        <v>43205.723611111112</v>
      </c>
      <c r="I1077" s="9" t="b">
        <v>0</v>
      </c>
    </row>
    <row r="1078" spans="1:9" x14ac:dyDescent="0.25">
      <c r="A1078" s="7" t="s">
        <v>2420</v>
      </c>
      <c r="B1078" s="6" t="s">
        <v>5824</v>
      </c>
      <c r="C1078" s="6" t="s">
        <v>5620</v>
      </c>
      <c r="D1078" s="6" t="s">
        <v>6188</v>
      </c>
      <c r="E1078" s="6">
        <v>4</v>
      </c>
      <c r="F1078" s="6" t="s">
        <v>5639</v>
      </c>
      <c r="G1078" s="7">
        <v>43205</v>
      </c>
      <c r="H1078" s="8">
        <v>43205.777083333334</v>
      </c>
      <c r="I1078" s="6" t="b">
        <v>0</v>
      </c>
    </row>
    <row r="1079" spans="1:9" x14ac:dyDescent="0.25">
      <c r="A1079" s="10" t="s">
        <v>2419</v>
      </c>
      <c r="B1079" s="9" t="s">
        <v>5836</v>
      </c>
      <c r="C1079" s="9" t="s">
        <v>5620</v>
      </c>
      <c r="D1079" s="9" t="s">
        <v>6676</v>
      </c>
      <c r="E1079" s="9">
        <v>4</v>
      </c>
      <c r="F1079" s="9" t="s">
        <v>5640</v>
      </c>
      <c r="G1079" s="10">
        <v>43206</v>
      </c>
      <c r="H1079" s="11">
        <v>43206.451388888891</v>
      </c>
      <c r="I1079" s="9" t="b">
        <v>0</v>
      </c>
    </row>
    <row r="1080" spans="1:9" x14ac:dyDescent="0.25">
      <c r="A1080" s="7" t="s">
        <v>2418</v>
      </c>
      <c r="B1080" s="6" t="s">
        <v>5836</v>
      </c>
      <c r="C1080" s="6" t="s">
        <v>5620</v>
      </c>
      <c r="D1080" s="6" t="s">
        <v>6677</v>
      </c>
      <c r="E1080" s="6">
        <v>4</v>
      </c>
      <c r="F1080" s="6" t="s">
        <v>5640</v>
      </c>
      <c r="G1080" s="7">
        <v>43206</v>
      </c>
      <c r="H1080" s="8">
        <v>43206.679861111108</v>
      </c>
      <c r="I1080" s="6" t="b">
        <v>0</v>
      </c>
    </row>
    <row r="1081" spans="1:9" x14ac:dyDescent="0.25">
      <c r="A1081" s="10" t="s">
        <v>2417</v>
      </c>
      <c r="B1081" s="9" t="s">
        <v>5860</v>
      </c>
      <c r="C1081" s="9" t="s">
        <v>5620</v>
      </c>
      <c r="D1081" s="9" t="s">
        <v>6678</v>
      </c>
      <c r="E1081" s="9">
        <v>4</v>
      </c>
      <c r="F1081" s="9" t="s">
        <v>5642</v>
      </c>
      <c r="G1081" s="10">
        <v>43208</v>
      </c>
      <c r="H1081" s="11">
        <v>43208.572222222225</v>
      </c>
      <c r="I1081" s="9" t="b">
        <v>0</v>
      </c>
    </row>
    <row r="1082" spans="1:9" x14ac:dyDescent="0.25">
      <c r="A1082" s="7" t="s">
        <v>2416</v>
      </c>
      <c r="B1082" s="6" t="s">
        <v>5872</v>
      </c>
      <c r="C1082" s="6" t="s">
        <v>5620</v>
      </c>
      <c r="D1082" s="6" t="s">
        <v>6679</v>
      </c>
      <c r="E1082" s="6">
        <v>4</v>
      </c>
      <c r="F1082" s="6" t="s">
        <v>5643</v>
      </c>
      <c r="G1082" s="7">
        <v>43209</v>
      </c>
      <c r="H1082" s="8">
        <v>43209.502083333333</v>
      </c>
      <c r="I1082" s="6" t="b">
        <v>1</v>
      </c>
    </row>
    <row r="1083" spans="1:9" x14ac:dyDescent="0.25">
      <c r="A1083" s="10" t="s">
        <v>2415</v>
      </c>
      <c r="B1083" s="9" t="s">
        <v>5872</v>
      </c>
      <c r="C1083" s="9" t="s">
        <v>5620</v>
      </c>
      <c r="D1083" s="9" t="s">
        <v>6615</v>
      </c>
      <c r="E1083" s="9">
        <v>4</v>
      </c>
      <c r="F1083" s="9" t="s">
        <v>5643</v>
      </c>
      <c r="G1083" s="10">
        <v>43209</v>
      </c>
      <c r="H1083" s="11">
        <v>43209.50277777778</v>
      </c>
      <c r="I1083" s="9" t="b">
        <v>1</v>
      </c>
    </row>
    <row r="1084" spans="1:9" x14ac:dyDescent="0.25">
      <c r="A1084" s="7" t="s">
        <v>2414</v>
      </c>
      <c r="B1084" s="6" t="s">
        <v>5872</v>
      </c>
      <c r="C1084" s="6" t="s">
        <v>5620</v>
      </c>
      <c r="D1084" s="6" t="s">
        <v>6579</v>
      </c>
      <c r="E1084" s="6">
        <v>4</v>
      </c>
      <c r="F1084" s="6" t="s">
        <v>5643</v>
      </c>
      <c r="G1084" s="7">
        <v>43209</v>
      </c>
      <c r="H1084" s="8">
        <v>43209.813194444447</v>
      </c>
      <c r="I1084" s="6" t="b">
        <v>0</v>
      </c>
    </row>
    <row r="1085" spans="1:9" x14ac:dyDescent="0.25">
      <c r="A1085" s="10" t="s">
        <v>2413</v>
      </c>
      <c r="B1085" s="9" t="s">
        <v>5884</v>
      </c>
      <c r="C1085" s="9" t="s">
        <v>5620</v>
      </c>
      <c r="D1085" s="9" t="s">
        <v>6680</v>
      </c>
      <c r="E1085" s="9">
        <v>4</v>
      </c>
      <c r="F1085" s="9" t="s">
        <v>5644</v>
      </c>
      <c r="G1085" s="10">
        <v>43210</v>
      </c>
      <c r="H1085" s="11">
        <v>43210.434027777781</v>
      </c>
      <c r="I1085" s="9" t="b">
        <v>0</v>
      </c>
    </row>
    <row r="1086" spans="1:9" x14ac:dyDescent="0.25">
      <c r="A1086" s="7" t="s">
        <v>2412</v>
      </c>
      <c r="B1086" s="6" t="s">
        <v>5884</v>
      </c>
      <c r="C1086" s="6" t="s">
        <v>5620</v>
      </c>
      <c r="D1086" s="6" t="s">
        <v>6122</v>
      </c>
      <c r="E1086" s="6">
        <v>4</v>
      </c>
      <c r="F1086" s="6" t="s">
        <v>5644</v>
      </c>
      <c r="G1086" s="7">
        <v>43210</v>
      </c>
      <c r="H1086" s="8">
        <v>43210.814583333333</v>
      </c>
      <c r="I1086" s="6" t="b">
        <v>0</v>
      </c>
    </row>
    <row r="1087" spans="1:9" x14ac:dyDescent="0.25">
      <c r="A1087" s="10" t="s">
        <v>2411</v>
      </c>
      <c r="B1087" s="9" t="s">
        <v>5896</v>
      </c>
      <c r="C1087" s="9" t="s">
        <v>5620</v>
      </c>
      <c r="D1087" s="9" t="s">
        <v>6681</v>
      </c>
      <c r="E1087" s="9">
        <v>4</v>
      </c>
      <c r="F1087" s="9" t="s">
        <v>5645</v>
      </c>
      <c r="G1087" s="10">
        <v>43211</v>
      </c>
      <c r="H1087" s="11">
        <v>43211.567361111112</v>
      </c>
      <c r="I1087" s="9" t="b">
        <v>0</v>
      </c>
    </row>
    <row r="1088" spans="1:9" x14ac:dyDescent="0.25">
      <c r="A1088" s="7" t="s">
        <v>2410</v>
      </c>
      <c r="B1088" s="6" t="s">
        <v>5908</v>
      </c>
      <c r="C1088" s="6" t="s">
        <v>5620</v>
      </c>
      <c r="D1088" s="6" t="s">
        <v>6675</v>
      </c>
      <c r="E1088" s="6">
        <v>4</v>
      </c>
      <c r="F1088" s="6" t="s">
        <v>5646</v>
      </c>
      <c r="G1088" s="7">
        <v>43212</v>
      </c>
      <c r="H1088" s="8">
        <v>43212.411111111112</v>
      </c>
      <c r="I1088" s="6" t="b">
        <v>0</v>
      </c>
    </row>
    <row r="1089" spans="1:9" x14ac:dyDescent="0.25">
      <c r="A1089" s="10" t="s">
        <v>2409</v>
      </c>
      <c r="B1089" s="9" t="s">
        <v>5908</v>
      </c>
      <c r="C1089" s="9" t="s">
        <v>5620</v>
      </c>
      <c r="D1089" s="9" t="s">
        <v>6679</v>
      </c>
      <c r="E1089" s="9">
        <v>4</v>
      </c>
      <c r="F1089" s="9" t="s">
        <v>5646</v>
      </c>
      <c r="G1089" s="10">
        <v>43212</v>
      </c>
      <c r="H1089" s="11">
        <v>43212.502083333333</v>
      </c>
      <c r="I1089" s="9" t="b">
        <v>0</v>
      </c>
    </row>
    <row r="1090" spans="1:9" x14ac:dyDescent="0.25">
      <c r="A1090" s="7" t="s">
        <v>2408</v>
      </c>
      <c r="B1090" s="6" t="s">
        <v>5920</v>
      </c>
      <c r="C1090" s="6" t="s">
        <v>5620</v>
      </c>
      <c r="D1090" s="6" t="s">
        <v>6587</v>
      </c>
      <c r="E1090" s="6">
        <v>4</v>
      </c>
      <c r="F1090" s="6" t="s">
        <v>5647</v>
      </c>
      <c r="G1090" s="7">
        <v>43213</v>
      </c>
      <c r="H1090" s="8">
        <v>43213.440972222219</v>
      </c>
      <c r="I1090" s="6" t="b">
        <v>0</v>
      </c>
    </row>
    <row r="1091" spans="1:9" x14ac:dyDescent="0.25">
      <c r="A1091" s="10" t="s">
        <v>2407</v>
      </c>
      <c r="B1091" s="9" t="s">
        <v>5920</v>
      </c>
      <c r="C1091" s="9" t="s">
        <v>5620</v>
      </c>
      <c r="D1091" s="9" t="s">
        <v>6497</v>
      </c>
      <c r="E1091" s="9">
        <v>4</v>
      </c>
      <c r="F1091" s="9" t="s">
        <v>5647</v>
      </c>
      <c r="G1091" s="10">
        <v>43213</v>
      </c>
      <c r="H1091" s="11">
        <v>43213.508333333331</v>
      </c>
      <c r="I1091" s="9" t="b">
        <v>0</v>
      </c>
    </row>
    <row r="1092" spans="1:9" x14ac:dyDescent="0.25">
      <c r="A1092" s="7" t="s">
        <v>2406</v>
      </c>
      <c r="B1092" s="6" t="s">
        <v>5920</v>
      </c>
      <c r="C1092" s="6" t="s">
        <v>5620</v>
      </c>
      <c r="D1092" s="6" t="s">
        <v>6682</v>
      </c>
      <c r="E1092" s="6">
        <v>4</v>
      </c>
      <c r="F1092" s="6" t="s">
        <v>5647</v>
      </c>
      <c r="G1092" s="7">
        <v>43213</v>
      </c>
      <c r="H1092" s="8">
        <v>43213.867361111108</v>
      </c>
      <c r="I1092" s="6" t="b">
        <v>0</v>
      </c>
    </row>
    <row r="1093" spans="1:9" x14ac:dyDescent="0.25">
      <c r="A1093" s="10" t="s">
        <v>2405</v>
      </c>
      <c r="B1093" s="9" t="s">
        <v>5932</v>
      </c>
      <c r="C1093" s="9" t="s">
        <v>5620</v>
      </c>
      <c r="D1093" s="9" t="s">
        <v>6077</v>
      </c>
      <c r="E1093" s="9">
        <v>4</v>
      </c>
      <c r="F1093" s="9" t="s">
        <v>5648</v>
      </c>
      <c r="G1093" s="10">
        <v>43214</v>
      </c>
      <c r="H1093" s="11">
        <v>43214.406944444447</v>
      </c>
      <c r="I1093" s="9" t="b">
        <v>0</v>
      </c>
    </row>
    <row r="1094" spans="1:9" x14ac:dyDescent="0.25">
      <c r="A1094" s="7" t="s">
        <v>2404</v>
      </c>
      <c r="B1094" s="6" t="s">
        <v>5932</v>
      </c>
      <c r="C1094" s="6" t="s">
        <v>5620</v>
      </c>
      <c r="D1094" s="6" t="s">
        <v>6683</v>
      </c>
      <c r="E1094" s="6">
        <v>4</v>
      </c>
      <c r="F1094" s="6" t="s">
        <v>5648</v>
      </c>
      <c r="G1094" s="7">
        <v>43214</v>
      </c>
      <c r="H1094" s="8">
        <v>43214.49722222222</v>
      </c>
      <c r="I1094" s="6" t="b">
        <v>0</v>
      </c>
    </row>
    <row r="1095" spans="1:9" x14ac:dyDescent="0.25">
      <c r="A1095" s="10" t="s">
        <v>2403</v>
      </c>
      <c r="B1095" s="9" t="s">
        <v>5932</v>
      </c>
      <c r="C1095" s="9" t="s">
        <v>5620</v>
      </c>
      <c r="D1095" s="9" t="s">
        <v>6684</v>
      </c>
      <c r="E1095" s="9">
        <v>4</v>
      </c>
      <c r="F1095" s="9" t="s">
        <v>5648</v>
      </c>
      <c r="G1095" s="10">
        <v>43214</v>
      </c>
      <c r="H1095" s="11">
        <v>43214.551388888889</v>
      </c>
      <c r="I1095" s="9" t="b">
        <v>0</v>
      </c>
    </row>
    <row r="1096" spans="1:9" x14ac:dyDescent="0.25">
      <c r="A1096" s="7" t="s">
        <v>2402</v>
      </c>
      <c r="B1096" s="6" t="s">
        <v>5932</v>
      </c>
      <c r="C1096" s="6" t="s">
        <v>5620</v>
      </c>
      <c r="D1096" s="6" t="s">
        <v>6685</v>
      </c>
      <c r="E1096" s="6">
        <v>4</v>
      </c>
      <c r="F1096" s="6" t="s">
        <v>5648</v>
      </c>
      <c r="G1096" s="7">
        <v>43214</v>
      </c>
      <c r="H1096" s="8">
        <v>43214.670138888891</v>
      </c>
      <c r="I1096" s="6" t="b">
        <v>0</v>
      </c>
    </row>
    <row r="1097" spans="1:9" x14ac:dyDescent="0.25">
      <c r="A1097" s="10" t="s">
        <v>2401</v>
      </c>
      <c r="B1097" s="9" t="s">
        <v>5932</v>
      </c>
      <c r="C1097" s="9" t="s">
        <v>5620</v>
      </c>
      <c r="D1097" s="9" t="s">
        <v>6559</v>
      </c>
      <c r="E1097" s="9">
        <v>4</v>
      </c>
      <c r="F1097" s="9" t="s">
        <v>5648</v>
      </c>
      <c r="G1097" s="10">
        <v>43214</v>
      </c>
      <c r="H1097" s="11">
        <v>43214.875</v>
      </c>
      <c r="I1097" s="9" t="b">
        <v>0</v>
      </c>
    </row>
    <row r="1098" spans="1:9" x14ac:dyDescent="0.25">
      <c r="A1098" s="7" t="s">
        <v>2400</v>
      </c>
      <c r="B1098" s="6" t="s">
        <v>5944</v>
      </c>
      <c r="C1098" s="6" t="s">
        <v>5620</v>
      </c>
      <c r="D1098" s="6" t="s">
        <v>6122</v>
      </c>
      <c r="E1098" s="6">
        <v>4</v>
      </c>
      <c r="F1098" s="6" t="s">
        <v>5649</v>
      </c>
      <c r="G1098" s="7">
        <v>43215</v>
      </c>
      <c r="H1098" s="8">
        <v>43215.814583333333</v>
      </c>
      <c r="I1098" s="6" t="b">
        <v>0</v>
      </c>
    </row>
    <row r="1099" spans="1:9" x14ac:dyDescent="0.25">
      <c r="A1099" s="10" t="s">
        <v>2399</v>
      </c>
      <c r="B1099" s="9" t="s">
        <v>5956</v>
      </c>
      <c r="C1099" s="9" t="s">
        <v>5620</v>
      </c>
      <c r="D1099" s="9" t="s">
        <v>6470</v>
      </c>
      <c r="E1099" s="9">
        <v>4</v>
      </c>
      <c r="F1099" s="9" t="s">
        <v>5650</v>
      </c>
      <c r="G1099" s="10">
        <v>43216</v>
      </c>
      <c r="H1099" s="11">
        <v>43216.380555555559</v>
      </c>
      <c r="I1099" s="9" t="b">
        <v>0</v>
      </c>
    </row>
    <row r="1100" spans="1:9" x14ac:dyDescent="0.25">
      <c r="A1100" s="7" t="s">
        <v>2398</v>
      </c>
      <c r="B1100" s="6" t="s">
        <v>5956</v>
      </c>
      <c r="C1100" s="6" t="s">
        <v>5620</v>
      </c>
      <c r="D1100" s="6" t="s">
        <v>6676</v>
      </c>
      <c r="E1100" s="6">
        <v>4</v>
      </c>
      <c r="F1100" s="6" t="s">
        <v>5650</v>
      </c>
      <c r="G1100" s="7">
        <v>43216</v>
      </c>
      <c r="H1100" s="8">
        <v>43216.451388888891</v>
      </c>
      <c r="I1100" s="6" t="b">
        <v>0</v>
      </c>
    </row>
    <row r="1101" spans="1:9" x14ac:dyDescent="0.25">
      <c r="A1101" s="10" t="s">
        <v>2397</v>
      </c>
      <c r="B1101" s="9" t="s">
        <v>5956</v>
      </c>
      <c r="C1101" s="9" t="s">
        <v>5620</v>
      </c>
      <c r="D1101" s="9" t="s">
        <v>6417</v>
      </c>
      <c r="E1101" s="9">
        <v>4</v>
      </c>
      <c r="F1101" s="9" t="s">
        <v>5650</v>
      </c>
      <c r="G1101" s="10">
        <v>43216</v>
      </c>
      <c r="H1101" s="11">
        <v>43216.537499999999</v>
      </c>
      <c r="I1101" s="9" t="b">
        <v>0</v>
      </c>
    </row>
    <row r="1102" spans="1:9" x14ac:dyDescent="0.25">
      <c r="A1102" s="7" t="s">
        <v>2396</v>
      </c>
      <c r="B1102" s="6" t="s">
        <v>5956</v>
      </c>
      <c r="C1102" s="6" t="s">
        <v>5620</v>
      </c>
      <c r="D1102" s="6" t="s">
        <v>6686</v>
      </c>
      <c r="E1102" s="6">
        <v>4</v>
      </c>
      <c r="F1102" s="6" t="s">
        <v>5650</v>
      </c>
      <c r="G1102" s="7">
        <v>43216</v>
      </c>
      <c r="H1102" s="8">
        <v>43216.791666666664</v>
      </c>
      <c r="I1102" s="6" t="b">
        <v>0</v>
      </c>
    </row>
    <row r="1103" spans="1:9" x14ac:dyDescent="0.25">
      <c r="A1103" s="10" t="s">
        <v>2395</v>
      </c>
      <c r="B1103" s="9" t="s">
        <v>5968</v>
      </c>
      <c r="C1103" s="9" t="s">
        <v>5620</v>
      </c>
      <c r="D1103" s="9" t="s">
        <v>6378</v>
      </c>
      <c r="E1103" s="9">
        <v>4</v>
      </c>
      <c r="F1103" s="9" t="s">
        <v>5651</v>
      </c>
      <c r="G1103" s="10">
        <v>43217</v>
      </c>
      <c r="H1103" s="11">
        <v>43217.436111111114</v>
      </c>
      <c r="I1103" s="9" t="b">
        <v>0</v>
      </c>
    </row>
    <row r="1104" spans="1:9" x14ac:dyDescent="0.25">
      <c r="A1104" s="7" t="s">
        <v>2394</v>
      </c>
      <c r="B1104" s="6" t="s">
        <v>5968</v>
      </c>
      <c r="C1104" s="6" t="s">
        <v>5620</v>
      </c>
      <c r="D1104" s="6" t="s">
        <v>6206</v>
      </c>
      <c r="E1104" s="6">
        <v>4</v>
      </c>
      <c r="F1104" s="6" t="s">
        <v>5651</v>
      </c>
      <c r="G1104" s="7">
        <v>43217</v>
      </c>
      <c r="H1104" s="8">
        <v>43217.532638888886</v>
      </c>
      <c r="I1104" s="6" t="b">
        <v>0</v>
      </c>
    </row>
    <row r="1105" spans="1:9" x14ac:dyDescent="0.25">
      <c r="A1105" s="10" t="s">
        <v>2393</v>
      </c>
      <c r="B1105" s="9" t="s">
        <v>5968</v>
      </c>
      <c r="C1105" s="9" t="s">
        <v>5620</v>
      </c>
      <c r="D1105" s="9" t="s">
        <v>6687</v>
      </c>
      <c r="E1105" s="9">
        <v>4</v>
      </c>
      <c r="F1105" s="9" t="s">
        <v>5651</v>
      </c>
      <c r="G1105" s="10">
        <v>43217</v>
      </c>
      <c r="H1105" s="11">
        <v>43217.956250000003</v>
      </c>
      <c r="I1105" s="9" t="b">
        <v>0</v>
      </c>
    </row>
    <row r="1106" spans="1:9" x14ac:dyDescent="0.25">
      <c r="A1106" s="7" t="s">
        <v>2392</v>
      </c>
      <c r="B1106" s="6" t="s">
        <v>5980</v>
      </c>
      <c r="C1106" s="6" t="s">
        <v>5620</v>
      </c>
      <c r="D1106" s="6" t="s">
        <v>6053</v>
      </c>
      <c r="E1106" s="6">
        <v>4</v>
      </c>
      <c r="F1106" s="6" t="s">
        <v>5652</v>
      </c>
      <c r="G1106" s="7">
        <v>43218</v>
      </c>
      <c r="H1106" s="8">
        <v>43218.425694444442</v>
      </c>
      <c r="I1106" s="6" t="b">
        <v>0</v>
      </c>
    </row>
    <row r="1107" spans="1:9" x14ac:dyDescent="0.25">
      <c r="A1107" s="10" t="s">
        <v>2391</v>
      </c>
      <c r="B1107" s="9" t="s">
        <v>5980</v>
      </c>
      <c r="C1107" s="9" t="s">
        <v>5620</v>
      </c>
      <c r="D1107" s="9" t="s">
        <v>6688</v>
      </c>
      <c r="E1107" s="9">
        <v>4</v>
      </c>
      <c r="F1107" s="9" t="s">
        <v>5652</v>
      </c>
      <c r="G1107" s="10">
        <v>43218</v>
      </c>
      <c r="H1107" s="11">
        <v>43218.680555555555</v>
      </c>
      <c r="I1107" s="9" t="b">
        <v>0</v>
      </c>
    </row>
    <row r="1108" spans="1:9" x14ac:dyDescent="0.25">
      <c r="A1108" s="7" t="s">
        <v>2390</v>
      </c>
      <c r="B1108" s="6" t="s">
        <v>6004</v>
      </c>
      <c r="C1108" s="6" t="s">
        <v>5620</v>
      </c>
      <c r="D1108" s="6" t="s">
        <v>6040</v>
      </c>
      <c r="E1108" s="6">
        <v>4</v>
      </c>
      <c r="F1108" s="6" t="s">
        <v>5654</v>
      </c>
      <c r="G1108" s="7">
        <v>43220</v>
      </c>
      <c r="H1108" s="8">
        <v>43220.728472222225</v>
      </c>
      <c r="I1108" s="6" t="b">
        <v>0</v>
      </c>
    </row>
    <row r="1109" spans="1:9" x14ac:dyDescent="0.25">
      <c r="A1109" s="10" t="s">
        <v>2389</v>
      </c>
      <c r="B1109" s="9" t="s">
        <v>6004</v>
      </c>
      <c r="C1109" s="9" t="s">
        <v>5620</v>
      </c>
      <c r="D1109" s="9" t="s">
        <v>6376</v>
      </c>
      <c r="E1109" s="9">
        <v>4</v>
      </c>
      <c r="F1109" s="9" t="s">
        <v>5654</v>
      </c>
      <c r="G1109" s="10">
        <v>43220</v>
      </c>
      <c r="H1109" s="11">
        <v>43220.822222222225</v>
      </c>
      <c r="I1109" s="9" t="b">
        <v>0</v>
      </c>
    </row>
    <row r="1110" spans="1:9" x14ac:dyDescent="0.25">
      <c r="A1110" s="7" t="s">
        <v>2388</v>
      </c>
      <c r="B1110" s="6" t="s">
        <v>5664</v>
      </c>
      <c r="C1110" s="6" t="s">
        <v>5620</v>
      </c>
      <c r="D1110" s="6" t="s">
        <v>6541</v>
      </c>
      <c r="E1110" s="6">
        <v>5</v>
      </c>
      <c r="F1110" s="6" t="s">
        <v>5625</v>
      </c>
      <c r="G1110" s="7">
        <v>43221</v>
      </c>
      <c r="H1110" s="8">
        <v>43221.622916666667</v>
      </c>
      <c r="I1110" s="6" t="b">
        <v>0</v>
      </c>
    </row>
    <row r="1111" spans="1:9" x14ac:dyDescent="0.25">
      <c r="A1111" s="10" t="s">
        <v>2387</v>
      </c>
      <c r="B1111" s="9" t="s">
        <v>5688</v>
      </c>
      <c r="C1111" s="9" t="s">
        <v>5620</v>
      </c>
      <c r="D1111" s="9" t="s">
        <v>6137</v>
      </c>
      <c r="E1111" s="9">
        <v>5</v>
      </c>
      <c r="F1111" s="9" t="s">
        <v>5627</v>
      </c>
      <c r="G1111" s="10">
        <v>43223</v>
      </c>
      <c r="H1111" s="11">
        <v>43223.574999999997</v>
      </c>
      <c r="I1111" s="9" t="b">
        <v>0</v>
      </c>
    </row>
    <row r="1112" spans="1:9" x14ac:dyDescent="0.25">
      <c r="A1112" s="7" t="s">
        <v>2386</v>
      </c>
      <c r="B1112" s="6" t="s">
        <v>5688</v>
      </c>
      <c r="C1112" s="6" t="s">
        <v>5620</v>
      </c>
      <c r="D1112" s="6" t="s">
        <v>6689</v>
      </c>
      <c r="E1112" s="6">
        <v>5</v>
      </c>
      <c r="F1112" s="6" t="s">
        <v>5627</v>
      </c>
      <c r="G1112" s="7">
        <v>43223</v>
      </c>
      <c r="H1112" s="8">
        <v>43223.924305555556</v>
      </c>
      <c r="I1112" s="6" t="b">
        <v>1</v>
      </c>
    </row>
    <row r="1113" spans="1:9" x14ac:dyDescent="0.25">
      <c r="A1113" s="10" t="s">
        <v>2385</v>
      </c>
      <c r="B1113" s="9" t="s">
        <v>5688</v>
      </c>
      <c r="C1113" s="9" t="s">
        <v>5620</v>
      </c>
      <c r="D1113" s="9" t="s">
        <v>6690</v>
      </c>
      <c r="E1113" s="9">
        <v>5</v>
      </c>
      <c r="F1113" s="9" t="s">
        <v>5627</v>
      </c>
      <c r="G1113" s="10">
        <v>43223</v>
      </c>
      <c r="H1113" s="11">
        <v>43223.925000000003</v>
      </c>
      <c r="I1113" s="9" t="b">
        <v>1</v>
      </c>
    </row>
    <row r="1114" spans="1:9" x14ac:dyDescent="0.25">
      <c r="A1114" s="7" t="s">
        <v>2384</v>
      </c>
      <c r="B1114" s="6" t="s">
        <v>5700</v>
      </c>
      <c r="C1114" s="6" t="s">
        <v>5620</v>
      </c>
      <c r="D1114" s="6" t="s">
        <v>6103</v>
      </c>
      <c r="E1114" s="6">
        <v>5</v>
      </c>
      <c r="F1114" s="6" t="s">
        <v>5628</v>
      </c>
      <c r="G1114" s="7">
        <v>43224</v>
      </c>
      <c r="H1114" s="8">
        <v>43224.674305555556</v>
      </c>
      <c r="I1114" s="6" t="b">
        <v>0</v>
      </c>
    </row>
    <row r="1115" spans="1:9" x14ac:dyDescent="0.25">
      <c r="A1115" s="10" t="s">
        <v>2383</v>
      </c>
      <c r="B1115" s="9" t="s">
        <v>5724</v>
      </c>
      <c r="C1115" s="9" t="s">
        <v>5620</v>
      </c>
      <c r="D1115" s="9" t="s">
        <v>6691</v>
      </c>
      <c r="E1115" s="9">
        <v>5</v>
      </c>
      <c r="F1115" s="9" t="s">
        <v>5630</v>
      </c>
      <c r="G1115" s="10">
        <v>43226</v>
      </c>
      <c r="H1115" s="11">
        <v>43226.35</v>
      </c>
      <c r="I1115" s="9" t="b">
        <v>0</v>
      </c>
    </row>
    <row r="1116" spans="1:9" x14ac:dyDescent="0.25">
      <c r="A1116" s="7" t="s">
        <v>2382</v>
      </c>
      <c r="B1116" s="6" t="s">
        <v>5724</v>
      </c>
      <c r="C1116" s="6" t="s">
        <v>5620</v>
      </c>
      <c r="D1116" s="6" t="s">
        <v>6349</v>
      </c>
      <c r="E1116" s="6">
        <v>5</v>
      </c>
      <c r="F1116" s="6" t="s">
        <v>5630</v>
      </c>
      <c r="G1116" s="7">
        <v>43226</v>
      </c>
      <c r="H1116" s="8">
        <v>43226.421527777777</v>
      </c>
      <c r="I1116" s="6" t="b">
        <v>0</v>
      </c>
    </row>
    <row r="1117" spans="1:9" x14ac:dyDescent="0.25">
      <c r="A1117" s="10" t="s">
        <v>2381</v>
      </c>
      <c r="B1117" s="9" t="s">
        <v>5724</v>
      </c>
      <c r="C1117" s="9" t="s">
        <v>5620</v>
      </c>
      <c r="D1117" s="9" t="s">
        <v>6616</v>
      </c>
      <c r="E1117" s="9">
        <v>5</v>
      </c>
      <c r="F1117" s="9" t="s">
        <v>5630</v>
      </c>
      <c r="G1117" s="10">
        <v>43226</v>
      </c>
      <c r="H1117" s="11">
        <v>43226.563194444447</v>
      </c>
      <c r="I1117" s="9" t="b">
        <v>0</v>
      </c>
    </row>
    <row r="1118" spans="1:9" x14ac:dyDescent="0.25">
      <c r="A1118" s="7" t="s">
        <v>2380</v>
      </c>
      <c r="B1118" s="6" t="s">
        <v>5724</v>
      </c>
      <c r="C1118" s="6" t="s">
        <v>5620</v>
      </c>
      <c r="D1118" s="6" t="s">
        <v>6692</v>
      </c>
      <c r="E1118" s="6">
        <v>5</v>
      </c>
      <c r="F1118" s="6" t="s">
        <v>5630</v>
      </c>
      <c r="G1118" s="7">
        <v>43226</v>
      </c>
      <c r="H1118" s="8">
        <v>43226.935416666667</v>
      </c>
      <c r="I1118" s="6" t="b">
        <v>0</v>
      </c>
    </row>
    <row r="1119" spans="1:9" x14ac:dyDescent="0.25">
      <c r="A1119" s="10" t="s">
        <v>2379</v>
      </c>
      <c r="B1119" s="9" t="s">
        <v>5748</v>
      </c>
      <c r="C1119" s="9" t="s">
        <v>5620</v>
      </c>
      <c r="D1119" s="9" t="s">
        <v>6092</v>
      </c>
      <c r="E1119" s="9">
        <v>5</v>
      </c>
      <c r="F1119" s="9" t="s">
        <v>5632</v>
      </c>
      <c r="G1119" s="10">
        <v>43228</v>
      </c>
      <c r="H1119" s="11">
        <v>43228.369444444441</v>
      </c>
      <c r="I1119" s="9" t="b">
        <v>0</v>
      </c>
    </row>
    <row r="1120" spans="1:9" x14ac:dyDescent="0.25">
      <c r="A1120" s="7" t="s">
        <v>2378</v>
      </c>
      <c r="B1120" s="6" t="s">
        <v>5748</v>
      </c>
      <c r="C1120" s="6" t="s">
        <v>5620</v>
      </c>
      <c r="D1120" s="6" t="s">
        <v>6328</v>
      </c>
      <c r="E1120" s="6">
        <v>5</v>
      </c>
      <c r="F1120" s="6" t="s">
        <v>5632</v>
      </c>
      <c r="G1120" s="7">
        <v>43228</v>
      </c>
      <c r="H1120" s="8">
        <v>43228.377083333333</v>
      </c>
      <c r="I1120" s="6" t="b">
        <v>0</v>
      </c>
    </row>
    <row r="1121" spans="1:9" x14ac:dyDescent="0.25">
      <c r="A1121" s="10" t="s">
        <v>2377</v>
      </c>
      <c r="B1121" s="9" t="s">
        <v>5748</v>
      </c>
      <c r="C1121" s="9" t="s">
        <v>5620</v>
      </c>
      <c r="D1121" s="9" t="s">
        <v>6621</v>
      </c>
      <c r="E1121" s="9">
        <v>5</v>
      </c>
      <c r="F1121" s="9" t="s">
        <v>5632</v>
      </c>
      <c r="G1121" s="10">
        <v>43228</v>
      </c>
      <c r="H1121" s="11">
        <v>43228.496527777781</v>
      </c>
      <c r="I1121" s="9" t="b">
        <v>0</v>
      </c>
    </row>
    <row r="1122" spans="1:9" x14ac:dyDescent="0.25">
      <c r="A1122" s="7" t="s">
        <v>2376</v>
      </c>
      <c r="B1122" s="6" t="s">
        <v>5748</v>
      </c>
      <c r="C1122" s="6" t="s">
        <v>5620</v>
      </c>
      <c r="D1122" s="6" t="s">
        <v>6514</v>
      </c>
      <c r="E1122" s="6">
        <v>5</v>
      </c>
      <c r="F1122" s="6" t="s">
        <v>5632</v>
      </c>
      <c r="G1122" s="7">
        <v>43228</v>
      </c>
      <c r="H1122" s="8">
        <v>43228.78402777778</v>
      </c>
      <c r="I1122" s="6" t="b">
        <v>0</v>
      </c>
    </row>
    <row r="1123" spans="1:9" x14ac:dyDescent="0.25">
      <c r="A1123" s="10" t="s">
        <v>2375</v>
      </c>
      <c r="B1123" s="9" t="s">
        <v>5760</v>
      </c>
      <c r="C1123" s="9" t="s">
        <v>5620</v>
      </c>
      <c r="D1123" s="9" t="s">
        <v>6693</v>
      </c>
      <c r="E1123" s="9">
        <v>5</v>
      </c>
      <c r="F1123" s="9" t="s">
        <v>5633</v>
      </c>
      <c r="G1123" s="10">
        <v>43229</v>
      </c>
      <c r="H1123" s="11">
        <v>43229.65347222222</v>
      </c>
      <c r="I1123" s="9" t="b">
        <v>0</v>
      </c>
    </row>
    <row r="1124" spans="1:9" x14ac:dyDescent="0.25">
      <c r="A1124" s="7" t="s">
        <v>2374</v>
      </c>
      <c r="B1124" s="6" t="s">
        <v>5760</v>
      </c>
      <c r="C1124" s="6" t="s">
        <v>5620</v>
      </c>
      <c r="D1124" s="6" t="s">
        <v>6222</v>
      </c>
      <c r="E1124" s="6">
        <v>5</v>
      </c>
      <c r="F1124" s="6" t="s">
        <v>5633</v>
      </c>
      <c r="G1124" s="7">
        <v>43229</v>
      </c>
      <c r="H1124" s="8">
        <v>43229.93472222222</v>
      </c>
      <c r="I1124" s="6" t="b">
        <v>0</v>
      </c>
    </row>
    <row r="1125" spans="1:9" x14ac:dyDescent="0.25">
      <c r="A1125" s="10" t="s">
        <v>2373</v>
      </c>
      <c r="B1125" s="9" t="s">
        <v>5772</v>
      </c>
      <c r="C1125" s="9" t="s">
        <v>5620</v>
      </c>
      <c r="D1125" s="9" t="s">
        <v>6694</v>
      </c>
      <c r="E1125" s="9">
        <v>5</v>
      </c>
      <c r="F1125" s="9" t="s">
        <v>5634</v>
      </c>
      <c r="G1125" s="10">
        <v>43230</v>
      </c>
      <c r="H1125" s="11">
        <v>43230.415972222225</v>
      </c>
      <c r="I1125" s="9" t="b">
        <v>0</v>
      </c>
    </row>
    <row r="1126" spans="1:9" x14ac:dyDescent="0.25">
      <c r="A1126" s="7" t="s">
        <v>2372</v>
      </c>
      <c r="B1126" s="6" t="s">
        <v>5772</v>
      </c>
      <c r="C1126" s="6" t="s">
        <v>5620</v>
      </c>
      <c r="D1126" s="6" t="s">
        <v>6363</v>
      </c>
      <c r="E1126" s="6">
        <v>5</v>
      </c>
      <c r="F1126" s="6" t="s">
        <v>5634</v>
      </c>
      <c r="G1126" s="7">
        <v>43230</v>
      </c>
      <c r="H1126" s="8">
        <v>43230.603472222225</v>
      </c>
      <c r="I1126" s="6" t="b">
        <v>0</v>
      </c>
    </row>
    <row r="1127" spans="1:9" x14ac:dyDescent="0.25">
      <c r="A1127" s="10" t="s">
        <v>2371</v>
      </c>
      <c r="B1127" s="9" t="s">
        <v>5784</v>
      </c>
      <c r="C1127" s="9" t="s">
        <v>5620</v>
      </c>
      <c r="D1127" s="9" t="s">
        <v>6695</v>
      </c>
      <c r="E1127" s="9">
        <v>5</v>
      </c>
      <c r="F1127" s="9" t="s">
        <v>5635</v>
      </c>
      <c r="G1127" s="10">
        <v>43231</v>
      </c>
      <c r="H1127" s="11">
        <v>43231.415277777778</v>
      </c>
      <c r="I1127" s="9" t="b">
        <v>0</v>
      </c>
    </row>
    <row r="1128" spans="1:9" x14ac:dyDescent="0.25">
      <c r="A1128" s="7" t="s">
        <v>2370</v>
      </c>
      <c r="B1128" s="6" t="s">
        <v>5784</v>
      </c>
      <c r="C1128" s="6" t="s">
        <v>5620</v>
      </c>
      <c r="D1128" s="6" t="s">
        <v>6537</v>
      </c>
      <c r="E1128" s="6">
        <v>5</v>
      </c>
      <c r="F1128" s="6" t="s">
        <v>5635</v>
      </c>
      <c r="G1128" s="7">
        <v>43231</v>
      </c>
      <c r="H1128" s="8">
        <v>43231.476388888892</v>
      </c>
      <c r="I1128" s="6" t="b">
        <v>0</v>
      </c>
    </row>
    <row r="1129" spans="1:9" x14ac:dyDescent="0.25">
      <c r="A1129" s="10" t="s">
        <v>2369</v>
      </c>
      <c r="B1129" s="9" t="s">
        <v>5784</v>
      </c>
      <c r="C1129" s="9" t="s">
        <v>5620</v>
      </c>
      <c r="D1129" s="9" t="s">
        <v>6356</v>
      </c>
      <c r="E1129" s="9">
        <v>5</v>
      </c>
      <c r="F1129" s="9" t="s">
        <v>5635</v>
      </c>
      <c r="G1129" s="10">
        <v>43231</v>
      </c>
      <c r="H1129" s="11">
        <v>43231.783333333333</v>
      </c>
      <c r="I1129" s="9" t="b">
        <v>0</v>
      </c>
    </row>
    <row r="1130" spans="1:9" x14ac:dyDescent="0.25">
      <c r="A1130" s="7" t="s">
        <v>2368</v>
      </c>
      <c r="B1130" s="6" t="s">
        <v>5796</v>
      </c>
      <c r="C1130" s="6" t="s">
        <v>5620</v>
      </c>
      <c r="D1130" s="6" t="s">
        <v>6325</v>
      </c>
      <c r="E1130" s="6">
        <v>5</v>
      </c>
      <c r="F1130" s="6" t="s">
        <v>5636</v>
      </c>
      <c r="G1130" s="7">
        <v>43232</v>
      </c>
      <c r="H1130" s="8">
        <v>43232.75277777778</v>
      </c>
      <c r="I1130" s="6" t="b">
        <v>0</v>
      </c>
    </row>
    <row r="1131" spans="1:9" x14ac:dyDescent="0.25">
      <c r="A1131" s="10" t="s">
        <v>2367</v>
      </c>
      <c r="B1131" s="9" t="s">
        <v>5808</v>
      </c>
      <c r="C1131" s="9" t="s">
        <v>5620</v>
      </c>
      <c r="D1131" s="9" t="s">
        <v>6696</v>
      </c>
      <c r="E1131" s="9">
        <v>5</v>
      </c>
      <c r="F1131" s="9" t="s">
        <v>5637</v>
      </c>
      <c r="G1131" s="10">
        <v>43233</v>
      </c>
      <c r="H1131" s="11">
        <v>43233.679166666669</v>
      </c>
      <c r="I1131" s="9" t="b">
        <v>0</v>
      </c>
    </row>
    <row r="1132" spans="1:9" x14ac:dyDescent="0.25">
      <c r="A1132" s="7" t="s">
        <v>2366</v>
      </c>
      <c r="B1132" s="6" t="s">
        <v>5808</v>
      </c>
      <c r="C1132" s="6" t="s">
        <v>5620</v>
      </c>
      <c r="D1132" s="6" t="s">
        <v>6697</v>
      </c>
      <c r="E1132" s="6">
        <v>5</v>
      </c>
      <c r="F1132" s="6" t="s">
        <v>5637</v>
      </c>
      <c r="G1132" s="7">
        <v>43233</v>
      </c>
      <c r="H1132" s="8">
        <v>43233.934027777781</v>
      </c>
      <c r="I1132" s="6" t="b">
        <v>0</v>
      </c>
    </row>
    <row r="1133" spans="1:9" x14ac:dyDescent="0.25">
      <c r="A1133" s="10" t="s">
        <v>2365</v>
      </c>
      <c r="B1133" s="9" t="s">
        <v>5820</v>
      </c>
      <c r="C1133" s="9" t="s">
        <v>5620</v>
      </c>
      <c r="D1133" s="9" t="s">
        <v>6115</v>
      </c>
      <c r="E1133" s="9">
        <v>5</v>
      </c>
      <c r="F1133" s="9" t="s">
        <v>5638</v>
      </c>
      <c r="G1133" s="10">
        <v>43234</v>
      </c>
      <c r="H1133" s="11">
        <v>43234.361805555556</v>
      </c>
      <c r="I1133" s="9" t="b">
        <v>0</v>
      </c>
    </row>
    <row r="1134" spans="1:9" x14ac:dyDescent="0.25">
      <c r="A1134" s="7" t="s">
        <v>2364</v>
      </c>
      <c r="B1134" s="6" t="s">
        <v>5820</v>
      </c>
      <c r="C1134" s="6" t="s">
        <v>5620</v>
      </c>
      <c r="D1134" s="6" t="s">
        <v>6698</v>
      </c>
      <c r="E1134" s="6">
        <v>5</v>
      </c>
      <c r="F1134" s="6" t="s">
        <v>5638</v>
      </c>
      <c r="G1134" s="7">
        <v>43234</v>
      </c>
      <c r="H1134" s="8">
        <v>43234.651388888888</v>
      </c>
      <c r="I1134" s="6" t="b">
        <v>0</v>
      </c>
    </row>
    <row r="1135" spans="1:9" x14ac:dyDescent="0.25">
      <c r="A1135" s="10" t="s">
        <v>2363</v>
      </c>
      <c r="B1135" s="9" t="s">
        <v>5820</v>
      </c>
      <c r="C1135" s="9" t="s">
        <v>5620</v>
      </c>
      <c r="D1135" s="9" t="s">
        <v>6361</v>
      </c>
      <c r="E1135" s="9">
        <v>5</v>
      </c>
      <c r="F1135" s="9" t="s">
        <v>5638</v>
      </c>
      <c r="G1135" s="10">
        <v>43234</v>
      </c>
      <c r="H1135" s="11">
        <v>43234.663888888892</v>
      </c>
      <c r="I1135" s="9" t="b">
        <v>0</v>
      </c>
    </row>
    <row r="1136" spans="1:9" x14ac:dyDescent="0.25">
      <c r="A1136" s="7" t="s">
        <v>2362</v>
      </c>
      <c r="B1136" s="6" t="s">
        <v>5832</v>
      </c>
      <c r="C1136" s="6" t="s">
        <v>5620</v>
      </c>
      <c r="D1136" s="6" t="s">
        <v>6498</v>
      </c>
      <c r="E1136" s="6">
        <v>5</v>
      </c>
      <c r="F1136" s="6" t="s">
        <v>5639</v>
      </c>
      <c r="G1136" s="7">
        <v>43235</v>
      </c>
      <c r="H1136" s="8">
        <v>43235.85833333333</v>
      </c>
      <c r="I1136" s="6" t="b">
        <v>0</v>
      </c>
    </row>
    <row r="1137" spans="1:9" x14ac:dyDescent="0.25">
      <c r="A1137" s="10" t="s">
        <v>2361</v>
      </c>
      <c r="B1137" s="9" t="s">
        <v>5844</v>
      </c>
      <c r="C1137" s="9" t="s">
        <v>5620</v>
      </c>
      <c r="D1137" s="9" t="s">
        <v>6653</v>
      </c>
      <c r="E1137" s="9">
        <v>5</v>
      </c>
      <c r="F1137" s="9" t="s">
        <v>5640</v>
      </c>
      <c r="G1137" s="10">
        <v>43236</v>
      </c>
      <c r="H1137" s="11">
        <v>43236.413194444445</v>
      </c>
      <c r="I1137" s="9" t="b">
        <v>0</v>
      </c>
    </row>
    <row r="1138" spans="1:9" x14ac:dyDescent="0.25">
      <c r="A1138" s="7" t="s">
        <v>2360</v>
      </c>
      <c r="B1138" s="6" t="s">
        <v>5844</v>
      </c>
      <c r="C1138" s="6" t="s">
        <v>5620</v>
      </c>
      <c r="D1138" s="6" t="s">
        <v>6238</v>
      </c>
      <c r="E1138" s="6">
        <v>5</v>
      </c>
      <c r="F1138" s="6" t="s">
        <v>5640</v>
      </c>
      <c r="G1138" s="7">
        <v>43236</v>
      </c>
      <c r="H1138" s="8">
        <v>43236.88958333333</v>
      </c>
      <c r="I1138" s="6" t="b">
        <v>0</v>
      </c>
    </row>
    <row r="1139" spans="1:9" x14ac:dyDescent="0.25">
      <c r="A1139" s="10" t="s">
        <v>2359</v>
      </c>
      <c r="B1139" s="9" t="s">
        <v>5856</v>
      </c>
      <c r="C1139" s="9" t="s">
        <v>5620</v>
      </c>
      <c r="D1139" s="9" t="s">
        <v>6699</v>
      </c>
      <c r="E1139" s="9">
        <v>5</v>
      </c>
      <c r="F1139" s="9" t="s">
        <v>5641</v>
      </c>
      <c r="G1139" s="10">
        <v>43237</v>
      </c>
      <c r="H1139" s="11">
        <v>43237.42083333333</v>
      </c>
      <c r="I1139" s="9" t="b">
        <v>0</v>
      </c>
    </row>
    <row r="1140" spans="1:9" x14ac:dyDescent="0.25">
      <c r="A1140" s="7" t="s">
        <v>2358</v>
      </c>
      <c r="B1140" s="6" t="s">
        <v>5856</v>
      </c>
      <c r="C1140" s="6" t="s">
        <v>5620</v>
      </c>
      <c r="D1140" s="6" t="s">
        <v>6053</v>
      </c>
      <c r="E1140" s="6">
        <v>5</v>
      </c>
      <c r="F1140" s="6" t="s">
        <v>5641</v>
      </c>
      <c r="G1140" s="7">
        <v>43237</v>
      </c>
      <c r="H1140" s="8">
        <v>43237.425694444442</v>
      </c>
      <c r="I1140" s="6" t="b">
        <v>0</v>
      </c>
    </row>
    <row r="1141" spans="1:9" x14ac:dyDescent="0.25">
      <c r="A1141" s="10" t="s">
        <v>2357</v>
      </c>
      <c r="B1141" s="9" t="s">
        <v>5856</v>
      </c>
      <c r="C1141" s="9" t="s">
        <v>5620</v>
      </c>
      <c r="D1141" s="9" t="s">
        <v>6700</v>
      </c>
      <c r="E1141" s="9">
        <v>5</v>
      </c>
      <c r="F1141" s="9" t="s">
        <v>5641</v>
      </c>
      <c r="G1141" s="10">
        <v>43237</v>
      </c>
      <c r="H1141" s="11">
        <v>43237.526388888888</v>
      </c>
      <c r="I1141" s="9" t="b">
        <v>0</v>
      </c>
    </row>
    <row r="1142" spans="1:9" x14ac:dyDescent="0.25">
      <c r="A1142" s="7" t="s">
        <v>2356</v>
      </c>
      <c r="B1142" s="6" t="s">
        <v>5856</v>
      </c>
      <c r="C1142" s="6" t="s">
        <v>5620</v>
      </c>
      <c r="D1142" s="6" t="s">
        <v>6701</v>
      </c>
      <c r="E1142" s="6">
        <v>5</v>
      </c>
      <c r="F1142" s="6" t="s">
        <v>5641</v>
      </c>
      <c r="G1142" s="7">
        <v>43237</v>
      </c>
      <c r="H1142" s="8">
        <v>43237.842361111114</v>
      </c>
      <c r="I1142" s="6" t="b">
        <v>0</v>
      </c>
    </row>
    <row r="1143" spans="1:9" x14ac:dyDescent="0.25">
      <c r="A1143" s="10" t="s">
        <v>2355</v>
      </c>
      <c r="B1143" s="9" t="s">
        <v>5868</v>
      </c>
      <c r="C1143" s="9" t="s">
        <v>5620</v>
      </c>
      <c r="D1143" s="9" t="s">
        <v>6702</v>
      </c>
      <c r="E1143" s="9">
        <v>5</v>
      </c>
      <c r="F1143" s="9" t="s">
        <v>5642</v>
      </c>
      <c r="G1143" s="10">
        <v>43238</v>
      </c>
      <c r="H1143" s="11">
        <v>43238.296527777777</v>
      </c>
      <c r="I1143" s="9" t="b">
        <v>0</v>
      </c>
    </row>
    <row r="1144" spans="1:9" x14ac:dyDescent="0.25">
      <c r="A1144" s="7" t="s">
        <v>2354</v>
      </c>
      <c r="B1144" s="6" t="s">
        <v>5868</v>
      </c>
      <c r="C1144" s="6" t="s">
        <v>5620</v>
      </c>
      <c r="D1144" s="6" t="s">
        <v>6339</v>
      </c>
      <c r="E1144" s="6">
        <v>5</v>
      </c>
      <c r="F1144" s="6" t="s">
        <v>5642</v>
      </c>
      <c r="G1144" s="7">
        <v>43238</v>
      </c>
      <c r="H1144" s="8">
        <v>43238.395833333336</v>
      </c>
      <c r="I1144" s="6" t="b">
        <v>0</v>
      </c>
    </row>
    <row r="1145" spans="1:9" x14ac:dyDescent="0.25">
      <c r="A1145" s="10" t="s">
        <v>2353</v>
      </c>
      <c r="B1145" s="9" t="s">
        <v>5880</v>
      </c>
      <c r="C1145" s="9" t="s">
        <v>5620</v>
      </c>
      <c r="D1145" s="9" t="s">
        <v>6055</v>
      </c>
      <c r="E1145" s="9">
        <v>5</v>
      </c>
      <c r="F1145" s="9" t="s">
        <v>5643</v>
      </c>
      <c r="G1145" s="10">
        <v>43239</v>
      </c>
      <c r="H1145" s="11">
        <v>43239.520138888889</v>
      </c>
      <c r="I1145" s="9" t="b">
        <v>0</v>
      </c>
    </row>
    <row r="1146" spans="1:9" x14ac:dyDescent="0.25">
      <c r="A1146" s="7" t="s">
        <v>2352</v>
      </c>
      <c r="B1146" s="6" t="s">
        <v>5880</v>
      </c>
      <c r="C1146" s="6" t="s">
        <v>5620</v>
      </c>
      <c r="D1146" s="6" t="s">
        <v>6297</v>
      </c>
      <c r="E1146" s="6">
        <v>5</v>
      </c>
      <c r="F1146" s="6" t="s">
        <v>5643</v>
      </c>
      <c r="G1146" s="7">
        <v>43239</v>
      </c>
      <c r="H1146" s="8">
        <v>43239.536111111112</v>
      </c>
      <c r="I1146" s="6" t="b">
        <v>0</v>
      </c>
    </row>
    <row r="1147" spans="1:9" x14ac:dyDescent="0.25">
      <c r="A1147" s="10" t="s">
        <v>2351</v>
      </c>
      <c r="B1147" s="9" t="s">
        <v>5880</v>
      </c>
      <c r="C1147" s="9" t="s">
        <v>5620</v>
      </c>
      <c r="D1147" s="9" t="s">
        <v>6703</v>
      </c>
      <c r="E1147" s="9">
        <v>5</v>
      </c>
      <c r="F1147" s="9" t="s">
        <v>5643</v>
      </c>
      <c r="G1147" s="10">
        <v>43239</v>
      </c>
      <c r="H1147" s="11">
        <v>43239.676388888889</v>
      </c>
      <c r="I1147" s="9" t="b">
        <v>0</v>
      </c>
    </row>
    <row r="1148" spans="1:9" x14ac:dyDescent="0.25">
      <c r="A1148" s="7" t="s">
        <v>2350</v>
      </c>
      <c r="B1148" s="6" t="s">
        <v>5880</v>
      </c>
      <c r="C1148" s="6" t="s">
        <v>5620</v>
      </c>
      <c r="D1148" s="6" t="s">
        <v>6704</v>
      </c>
      <c r="E1148" s="6">
        <v>5</v>
      </c>
      <c r="F1148" s="6" t="s">
        <v>5643</v>
      </c>
      <c r="G1148" s="7">
        <v>43239</v>
      </c>
      <c r="H1148" s="8">
        <v>43239.938888888886</v>
      </c>
      <c r="I1148" s="6" t="b">
        <v>0</v>
      </c>
    </row>
    <row r="1149" spans="1:9" x14ac:dyDescent="0.25">
      <c r="A1149" s="10" t="s">
        <v>2349</v>
      </c>
      <c r="B1149" s="9" t="s">
        <v>5892</v>
      </c>
      <c r="C1149" s="9" t="s">
        <v>5620</v>
      </c>
      <c r="D1149" s="9" t="s">
        <v>6336</v>
      </c>
      <c r="E1149" s="9">
        <v>5</v>
      </c>
      <c r="F1149" s="9" t="s">
        <v>5644</v>
      </c>
      <c r="G1149" s="10">
        <v>43240</v>
      </c>
      <c r="H1149" s="11">
        <v>43240.381249999999</v>
      </c>
      <c r="I1149" s="9" t="b">
        <v>0</v>
      </c>
    </row>
    <row r="1150" spans="1:9" x14ac:dyDescent="0.25">
      <c r="A1150" s="7" t="s">
        <v>2348</v>
      </c>
      <c r="B1150" s="6" t="s">
        <v>5892</v>
      </c>
      <c r="C1150" s="6" t="s">
        <v>5620</v>
      </c>
      <c r="D1150" s="6" t="s">
        <v>6171</v>
      </c>
      <c r="E1150" s="6">
        <v>5</v>
      </c>
      <c r="F1150" s="6" t="s">
        <v>5644</v>
      </c>
      <c r="G1150" s="7">
        <v>43240</v>
      </c>
      <c r="H1150" s="8">
        <v>43240.405555555553</v>
      </c>
      <c r="I1150" s="6" t="b">
        <v>0</v>
      </c>
    </row>
    <row r="1151" spans="1:9" x14ac:dyDescent="0.25">
      <c r="A1151" s="10" t="s">
        <v>2347</v>
      </c>
      <c r="B1151" s="9" t="s">
        <v>5892</v>
      </c>
      <c r="C1151" s="9" t="s">
        <v>5620</v>
      </c>
      <c r="D1151" s="9" t="s">
        <v>6587</v>
      </c>
      <c r="E1151" s="9">
        <v>5</v>
      </c>
      <c r="F1151" s="9" t="s">
        <v>5644</v>
      </c>
      <c r="G1151" s="10">
        <v>43240</v>
      </c>
      <c r="H1151" s="11">
        <v>43240.440972222219</v>
      </c>
      <c r="I1151" s="9" t="b">
        <v>0</v>
      </c>
    </row>
    <row r="1152" spans="1:9" x14ac:dyDescent="0.25">
      <c r="A1152" s="7" t="s">
        <v>2346</v>
      </c>
      <c r="B1152" s="6" t="s">
        <v>5892</v>
      </c>
      <c r="C1152" s="6" t="s">
        <v>5620</v>
      </c>
      <c r="D1152" s="6" t="s">
        <v>6162</v>
      </c>
      <c r="E1152" s="6">
        <v>5</v>
      </c>
      <c r="F1152" s="6" t="s">
        <v>5644</v>
      </c>
      <c r="G1152" s="7">
        <v>43240</v>
      </c>
      <c r="H1152" s="8">
        <v>43240.635416666664</v>
      </c>
      <c r="I1152" s="6" t="b">
        <v>0</v>
      </c>
    </row>
    <row r="1153" spans="1:9" x14ac:dyDescent="0.25">
      <c r="A1153" s="10" t="s">
        <v>2345</v>
      </c>
      <c r="B1153" s="9" t="s">
        <v>5904</v>
      </c>
      <c r="C1153" s="9" t="s">
        <v>5620</v>
      </c>
      <c r="D1153" s="9" t="s">
        <v>6705</v>
      </c>
      <c r="E1153" s="9">
        <v>5</v>
      </c>
      <c r="F1153" s="9" t="s">
        <v>5645</v>
      </c>
      <c r="G1153" s="10">
        <v>43241</v>
      </c>
      <c r="H1153" s="11">
        <v>43241.904861111114</v>
      </c>
      <c r="I1153" s="9" t="b">
        <v>0</v>
      </c>
    </row>
    <row r="1154" spans="1:9" x14ac:dyDescent="0.25">
      <c r="A1154" s="7" t="s">
        <v>2344</v>
      </c>
      <c r="B1154" s="6" t="s">
        <v>5916</v>
      </c>
      <c r="C1154" s="6" t="s">
        <v>5620</v>
      </c>
      <c r="D1154" s="6" t="s">
        <v>6706</v>
      </c>
      <c r="E1154" s="6">
        <v>5</v>
      </c>
      <c r="F1154" s="6" t="s">
        <v>5646</v>
      </c>
      <c r="G1154" s="7">
        <v>43242</v>
      </c>
      <c r="H1154" s="8">
        <v>43242.790277777778</v>
      </c>
      <c r="I1154" s="6" t="b">
        <v>0</v>
      </c>
    </row>
    <row r="1155" spans="1:9" x14ac:dyDescent="0.25">
      <c r="A1155" s="10" t="s">
        <v>2343</v>
      </c>
      <c r="B1155" s="9" t="s">
        <v>5916</v>
      </c>
      <c r="C1155" s="9" t="s">
        <v>5620</v>
      </c>
      <c r="D1155" s="9" t="s">
        <v>6656</v>
      </c>
      <c r="E1155" s="9">
        <v>5</v>
      </c>
      <c r="F1155" s="9" t="s">
        <v>5646</v>
      </c>
      <c r="G1155" s="10">
        <v>43242</v>
      </c>
      <c r="H1155" s="11">
        <v>43242.917361111111</v>
      </c>
      <c r="I1155" s="9" t="b">
        <v>0</v>
      </c>
    </row>
    <row r="1156" spans="1:9" x14ac:dyDescent="0.25">
      <c r="A1156" s="7" t="s">
        <v>2342</v>
      </c>
      <c r="B1156" s="6" t="s">
        <v>5928</v>
      </c>
      <c r="C1156" s="6" t="s">
        <v>5620</v>
      </c>
      <c r="D1156" s="6" t="s">
        <v>6707</v>
      </c>
      <c r="E1156" s="6">
        <v>5</v>
      </c>
      <c r="F1156" s="6" t="s">
        <v>5647</v>
      </c>
      <c r="G1156" s="7">
        <v>43243</v>
      </c>
      <c r="H1156" s="8">
        <v>43243.319444444445</v>
      </c>
      <c r="I1156" s="6" t="b">
        <v>1</v>
      </c>
    </row>
    <row r="1157" spans="1:9" x14ac:dyDescent="0.25">
      <c r="A1157" s="10" t="s">
        <v>2341</v>
      </c>
      <c r="B1157" s="9" t="s">
        <v>5928</v>
      </c>
      <c r="C1157" s="9" t="s">
        <v>5620</v>
      </c>
      <c r="D1157" s="9" t="s">
        <v>6708</v>
      </c>
      <c r="E1157" s="9">
        <v>5</v>
      </c>
      <c r="F1157" s="9" t="s">
        <v>5647</v>
      </c>
      <c r="G1157" s="10">
        <v>43243</v>
      </c>
      <c r="H1157" s="11">
        <v>43243.320138888892</v>
      </c>
      <c r="I1157" s="9" t="b">
        <v>1</v>
      </c>
    </row>
    <row r="1158" spans="1:9" x14ac:dyDescent="0.25">
      <c r="A1158" s="7" t="s">
        <v>2340</v>
      </c>
      <c r="B1158" s="6" t="s">
        <v>5928</v>
      </c>
      <c r="C1158" s="6" t="s">
        <v>5620</v>
      </c>
      <c r="D1158" s="6" t="s">
        <v>6440</v>
      </c>
      <c r="E1158" s="6">
        <v>5</v>
      </c>
      <c r="F1158" s="6" t="s">
        <v>5647</v>
      </c>
      <c r="G1158" s="7">
        <v>43243</v>
      </c>
      <c r="H1158" s="8">
        <v>43243.546527777777</v>
      </c>
      <c r="I1158" s="6" t="b">
        <v>0</v>
      </c>
    </row>
    <row r="1159" spans="1:9" x14ac:dyDescent="0.25">
      <c r="A1159" s="10" t="s">
        <v>2339</v>
      </c>
      <c r="B1159" s="9" t="s">
        <v>5928</v>
      </c>
      <c r="C1159" s="9" t="s">
        <v>5620</v>
      </c>
      <c r="D1159" s="9" t="s">
        <v>6475</v>
      </c>
      <c r="E1159" s="9">
        <v>5</v>
      </c>
      <c r="F1159" s="9" t="s">
        <v>5647</v>
      </c>
      <c r="G1159" s="10">
        <v>43243</v>
      </c>
      <c r="H1159" s="11">
        <v>43243.859722222223</v>
      </c>
      <c r="I1159" s="9" t="b">
        <v>0</v>
      </c>
    </row>
    <row r="1160" spans="1:9" x14ac:dyDescent="0.25">
      <c r="A1160" s="7" t="s">
        <v>2338</v>
      </c>
      <c r="B1160" s="6" t="s">
        <v>5928</v>
      </c>
      <c r="C1160" s="6" t="s">
        <v>5620</v>
      </c>
      <c r="D1160" s="6" t="s">
        <v>6709</v>
      </c>
      <c r="E1160" s="6">
        <v>5</v>
      </c>
      <c r="F1160" s="6" t="s">
        <v>5647</v>
      </c>
      <c r="G1160" s="7">
        <v>43243</v>
      </c>
      <c r="H1160" s="8">
        <v>43243.922222222223</v>
      </c>
      <c r="I1160" s="6" t="b">
        <v>0</v>
      </c>
    </row>
    <row r="1161" spans="1:9" x14ac:dyDescent="0.25">
      <c r="A1161" s="10" t="s">
        <v>2337</v>
      </c>
      <c r="B1161" s="9" t="s">
        <v>5940</v>
      </c>
      <c r="C1161" s="9" t="s">
        <v>5620</v>
      </c>
      <c r="D1161" s="9" t="s">
        <v>6497</v>
      </c>
      <c r="E1161" s="9">
        <v>5</v>
      </c>
      <c r="F1161" s="9" t="s">
        <v>5648</v>
      </c>
      <c r="G1161" s="10">
        <v>43244</v>
      </c>
      <c r="H1161" s="11">
        <v>43244.508333333331</v>
      </c>
      <c r="I1161" s="9" t="b">
        <v>0</v>
      </c>
    </row>
    <row r="1162" spans="1:9" x14ac:dyDescent="0.25">
      <c r="A1162" s="7" t="s">
        <v>2336</v>
      </c>
      <c r="B1162" s="6" t="s">
        <v>5940</v>
      </c>
      <c r="C1162" s="6" t="s">
        <v>5620</v>
      </c>
      <c r="D1162" s="6" t="s">
        <v>6710</v>
      </c>
      <c r="E1162" s="6">
        <v>5</v>
      </c>
      <c r="F1162" s="6" t="s">
        <v>5648</v>
      </c>
      <c r="G1162" s="7">
        <v>43244</v>
      </c>
      <c r="H1162" s="8">
        <v>43244.65625</v>
      </c>
      <c r="I1162" s="6" t="b">
        <v>0</v>
      </c>
    </row>
    <row r="1163" spans="1:9" x14ac:dyDescent="0.25">
      <c r="A1163" s="10" t="s">
        <v>2335</v>
      </c>
      <c r="B1163" s="9" t="s">
        <v>5940</v>
      </c>
      <c r="C1163" s="9" t="s">
        <v>5620</v>
      </c>
      <c r="D1163" s="9" t="s">
        <v>6139</v>
      </c>
      <c r="E1163" s="9">
        <v>5</v>
      </c>
      <c r="F1163" s="9" t="s">
        <v>5648</v>
      </c>
      <c r="G1163" s="10">
        <v>43244</v>
      </c>
      <c r="H1163" s="11">
        <v>43244.920138888891</v>
      </c>
      <c r="I1163" s="9" t="b">
        <v>0</v>
      </c>
    </row>
    <row r="1164" spans="1:9" x14ac:dyDescent="0.25">
      <c r="A1164" s="7" t="s">
        <v>2334</v>
      </c>
      <c r="B1164" s="6" t="s">
        <v>5952</v>
      </c>
      <c r="C1164" s="6" t="s">
        <v>5620</v>
      </c>
      <c r="D1164" s="6" t="s">
        <v>6214</v>
      </c>
      <c r="E1164" s="6">
        <v>5</v>
      </c>
      <c r="F1164" s="6" t="s">
        <v>5649</v>
      </c>
      <c r="G1164" s="7">
        <v>43245</v>
      </c>
      <c r="H1164" s="8">
        <v>43245.450694444444</v>
      </c>
      <c r="I1164" s="6" t="b">
        <v>0</v>
      </c>
    </row>
    <row r="1165" spans="1:9" x14ac:dyDescent="0.25">
      <c r="A1165" s="10" t="s">
        <v>2333</v>
      </c>
      <c r="B1165" s="9" t="s">
        <v>5964</v>
      </c>
      <c r="C1165" s="9" t="s">
        <v>5620</v>
      </c>
      <c r="D1165" s="9" t="s">
        <v>6711</v>
      </c>
      <c r="E1165" s="9">
        <v>5</v>
      </c>
      <c r="F1165" s="9" t="s">
        <v>5650</v>
      </c>
      <c r="G1165" s="10">
        <v>43246</v>
      </c>
      <c r="H1165" s="11">
        <v>43246.411805555559</v>
      </c>
      <c r="I1165" s="9" t="b">
        <v>0</v>
      </c>
    </row>
    <row r="1166" spans="1:9" x14ac:dyDescent="0.25">
      <c r="A1166" s="7" t="s">
        <v>2332</v>
      </c>
      <c r="B1166" s="6" t="s">
        <v>5964</v>
      </c>
      <c r="C1166" s="6" t="s">
        <v>5620</v>
      </c>
      <c r="D1166" s="6" t="s">
        <v>6399</v>
      </c>
      <c r="E1166" s="6">
        <v>5</v>
      </c>
      <c r="F1166" s="6" t="s">
        <v>5650</v>
      </c>
      <c r="G1166" s="7">
        <v>43246</v>
      </c>
      <c r="H1166" s="8">
        <v>43246.438194444447</v>
      </c>
      <c r="I1166" s="6" t="b">
        <v>0</v>
      </c>
    </row>
    <row r="1167" spans="1:9" x14ac:dyDescent="0.25">
      <c r="A1167" s="10" t="s">
        <v>2331</v>
      </c>
      <c r="B1167" s="9" t="s">
        <v>5976</v>
      </c>
      <c r="C1167" s="9" t="s">
        <v>5620</v>
      </c>
      <c r="D1167" s="9" t="s">
        <v>6067</v>
      </c>
      <c r="E1167" s="9">
        <v>5</v>
      </c>
      <c r="F1167" s="9" t="s">
        <v>5651</v>
      </c>
      <c r="G1167" s="10">
        <v>43247</v>
      </c>
      <c r="H1167" s="11">
        <v>43247.525000000001</v>
      </c>
      <c r="I1167" s="9" t="b">
        <v>0</v>
      </c>
    </row>
    <row r="1168" spans="1:9" x14ac:dyDescent="0.25">
      <c r="A1168" s="7" t="s">
        <v>5604</v>
      </c>
      <c r="B1168" s="6" t="s">
        <v>5976</v>
      </c>
      <c r="C1168" s="6" t="s">
        <v>5620</v>
      </c>
      <c r="D1168" s="6" t="s">
        <v>6712</v>
      </c>
      <c r="E1168" s="6">
        <v>5</v>
      </c>
      <c r="F1168" s="6" t="s">
        <v>5651</v>
      </c>
      <c r="G1168" s="7">
        <v>43247</v>
      </c>
      <c r="H1168" s="8">
        <v>43247.737500000003</v>
      </c>
      <c r="I1168" s="6" t="b">
        <v>0</v>
      </c>
    </row>
    <row r="1169" spans="1:9" x14ac:dyDescent="0.25">
      <c r="A1169" s="10" t="s">
        <v>2330</v>
      </c>
      <c r="B1169" s="9" t="s">
        <v>5976</v>
      </c>
      <c r="C1169" s="9" t="s">
        <v>5620</v>
      </c>
      <c r="D1169" s="9" t="s">
        <v>6184</v>
      </c>
      <c r="E1169" s="9">
        <v>5</v>
      </c>
      <c r="F1169" s="9" t="s">
        <v>5651</v>
      </c>
      <c r="G1169" s="10">
        <v>43247</v>
      </c>
      <c r="H1169" s="11">
        <v>43247.85</v>
      </c>
      <c r="I1169" s="9" t="b">
        <v>0</v>
      </c>
    </row>
    <row r="1170" spans="1:9" x14ac:dyDescent="0.25">
      <c r="A1170" s="7" t="s">
        <v>2329</v>
      </c>
      <c r="B1170" s="6" t="s">
        <v>5988</v>
      </c>
      <c r="C1170" s="6" t="s">
        <v>5620</v>
      </c>
      <c r="D1170" s="6" t="s">
        <v>6713</v>
      </c>
      <c r="E1170" s="6">
        <v>5</v>
      </c>
      <c r="F1170" s="6" t="s">
        <v>5652</v>
      </c>
      <c r="G1170" s="7">
        <v>43248</v>
      </c>
      <c r="H1170" s="8">
        <v>43248.856944444444</v>
      </c>
      <c r="I1170" s="6" t="b">
        <v>0</v>
      </c>
    </row>
    <row r="1171" spans="1:9" x14ac:dyDescent="0.25">
      <c r="A1171" s="10" t="s">
        <v>2328</v>
      </c>
      <c r="B1171" s="9" t="s">
        <v>5988</v>
      </c>
      <c r="C1171" s="9" t="s">
        <v>5620</v>
      </c>
      <c r="D1171" s="9" t="s">
        <v>6654</v>
      </c>
      <c r="E1171" s="9">
        <v>5</v>
      </c>
      <c r="F1171" s="9" t="s">
        <v>5652</v>
      </c>
      <c r="G1171" s="10">
        <v>43248</v>
      </c>
      <c r="H1171" s="11">
        <v>43248.863194444442</v>
      </c>
      <c r="I1171" s="9" t="b">
        <v>0</v>
      </c>
    </row>
    <row r="1172" spans="1:9" x14ac:dyDescent="0.25">
      <c r="A1172" s="7" t="s">
        <v>2327</v>
      </c>
      <c r="B1172" s="6" t="s">
        <v>5988</v>
      </c>
      <c r="C1172" s="6" t="s">
        <v>5620</v>
      </c>
      <c r="D1172" s="6" t="s">
        <v>6073</v>
      </c>
      <c r="E1172" s="6">
        <v>5</v>
      </c>
      <c r="F1172" s="6" t="s">
        <v>5652</v>
      </c>
      <c r="G1172" s="7">
        <v>43248</v>
      </c>
      <c r="H1172" s="8">
        <v>43248.897222222222</v>
      </c>
      <c r="I1172" s="6" t="b">
        <v>0</v>
      </c>
    </row>
    <row r="1173" spans="1:9" x14ac:dyDescent="0.25">
      <c r="A1173" s="10" t="s">
        <v>2326</v>
      </c>
      <c r="B1173" s="9" t="s">
        <v>6000</v>
      </c>
      <c r="C1173" s="9" t="s">
        <v>5620</v>
      </c>
      <c r="D1173" s="9" t="s">
        <v>6714</v>
      </c>
      <c r="E1173" s="9">
        <v>5</v>
      </c>
      <c r="F1173" s="9" t="s">
        <v>5653</v>
      </c>
      <c r="G1173" s="10">
        <v>43249</v>
      </c>
      <c r="H1173" s="11">
        <v>43249.306250000001</v>
      </c>
      <c r="I1173" s="9" t="b">
        <v>0</v>
      </c>
    </row>
    <row r="1174" spans="1:9" x14ac:dyDescent="0.25">
      <c r="A1174" s="7" t="s">
        <v>2325</v>
      </c>
      <c r="B1174" s="6" t="s">
        <v>6000</v>
      </c>
      <c r="C1174" s="6" t="s">
        <v>5620</v>
      </c>
      <c r="D1174" s="6" t="s">
        <v>6715</v>
      </c>
      <c r="E1174" s="6">
        <v>5</v>
      </c>
      <c r="F1174" s="6" t="s">
        <v>5653</v>
      </c>
      <c r="G1174" s="7">
        <v>43249</v>
      </c>
      <c r="H1174" s="8">
        <v>43249.833333333336</v>
      </c>
      <c r="I1174" s="6" t="b">
        <v>0</v>
      </c>
    </row>
    <row r="1175" spans="1:9" x14ac:dyDescent="0.25">
      <c r="A1175" s="10" t="s">
        <v>2324</v>
      </c>
      <c r="B1175" s="9" t="s">
        <v>6000</v>
      </c>
      <c r="C1175" s="9" t="s">
        <v>5620</v>
      </c>
      <c r="D1175" s="9" t="s">
        <v>6100</v>
      </c>
      <c r="E1175" s="9">
        <v>5</v>
      </c>
      <c r="F1175" s="9" t="s">
        <v>5653</v>
      </c>
      <c r="G1175" s="10">
        <v>43249</v>
      </c>
      <c r="H1175" s="11">
        <v>43249.861111111109</v>
      </c>
      <c r="I1175" s="9" t="b">
        <v>0</v>
      </c>
    </row>
    <row r="1176" spans="1:9" x14ac:dyDescent="0.25">
      <c r="A1176" s="7" t="s">
        <v>2323</v>
      </c>
      <c r="B1176" s="6" t="s">
        <v>6011</v>
      </c>
      <c r="C1176" s="6" t="s">
        <v>5620</v>
      </c>
      <c r="D1176" s="6" t="s">
        <v>6716</v>
      </c>
      <c r="E1176" s="6">
        <v>5</v>
      </c>
      <c r="F1176" s="6" t="s">
        <v>5654</v>
      </c>
      <c r="G1176" s="7">
        <v>43250</v>
      </c>
      <c r="H1176" s="8">
        <v>43250.297222222223</v>
      </c>
      <c r="I1176" s="6" t="b">
        <v>0</v>
      </c>
    </row>
    <row r="1177" spans="1:9" x14ac:dyDescent="0.25">
      <c r="A1177" s="10" t="s">
        <v>2322</v>
      </c>
      <c r="B1177" s="9" t="s">
        <v>6011</v>
      </c>
      <c r="C1177" s="9" t="s">
        <v>5620</v>
      </c>
      <c r="D1177" s="9" t="s">
        <v>6717</v>
      </c>
      <c r="E1177" s="9">
        <v>5</v>
      </c>
      <c r="F1177" s="9" t="s">
        <v>5654</v>
      </c>
      <c r="G1177" s="10">
        <v>43250</v>
      </c>
      <c r="H1177" s="11">
        <v>43250.582638888889</v>
      </c>
      <c r="I1177" s="9" t="b">
        <v>0</v>
      </c>
    </row>
    <row r="1178" spans="1:9" x14ac:dyDescent="0.25">
      <c r="A1178" s="7" t="s">
        <v>2321</v>
      </c>
      <c r="B1178" s="6" t="s">
        <v>6011</v>
      </c>
      <c r="C1178" s="6" t="s">
        <v>5620</v>
      </c>
      <c r="D1178" s="6" t="s">
        <v>6718</v>
      </c>
      <c r="E1178" s="6">
        <v>5</v>
      </c>
      <c r="F1178" s="6" t="s">
        <v>5654</v>
      </c>
      <c r="G1178" s="7">
        <v>43250</v>
      </c>
      <c r="H1178" s="8">
        <v>43250.725694444445</v>
      </c>
      <c r="I1178" s="6" t="b">
        <v>0</v>
      </c>
    </row>
    <row r="1179" spans="1:9" x14ac:dyDescent="0.25">
      <c r="A1179" s="10" t="s">
        <v>2320</v>
      </c>
      <c r="B1179" s="9" t="s">
        <v>6011</v>
      </c>
      <c r="C1179" s="9" t="s">
        <v>5620</v>
      </c>
      <c r="D1179" s="9" t="s">
        <v>6182</v>
      </c>
      <c r="E1179" s="9">
        <v>5</v>
      </c>
      <c r="F1179" s="9" t="s">
        <v>5654</v>
      </c>
      <c r="G1179" s="10">
        <v>43250</v>
      </c>
      <c r="H1179" s="11">
        <v>43250.9375</v>
      </c>
      <c r="I1179" s="9" t="b">
        <v>0</v>
      </c>
    </row>
    <row r="1180" spans="1:9" x14ac:dyDescent="0.25">
      <c r="A1180" s="7" t="s">
        <v>2319</v>
      </c>
      <c r="B1180" s="6" t="s">
        <v>6020</v>
      </c>
      <c r="C1180" s="6" t="s">
        <v>5620</v>
      </c>
      <c r="D1180" s="6" t="s">
        <v>6719</v>
      </c>
      <c r="E1180" s="6">
        <v>5</v>
      </c>
      <c r="F1180" s="6" t="s">
        <v>5655</v>
      </c>
      <c r="G1180" s="7">
        <v>43251</v>
      </c>
      <c r="H1180" s="8">
        <v>43251.35833333333</v>
      </c>
      <c r="I1180" s="6" t="b">
        <v>0</v>
      </c>
    </row>
    <row r="1181" spans="1:9" x14ac:dyDescent="0.25">
      <c r="A1181" s="10" t="s">
        <v>2318</v>
      </c>
      <c r="B1181" s="9" t="s">
        <v>6020</v>
      </c>
      <c r="C1181" s="9" t="s">
        <v>5620</v>
      </c>
      <c r="D1181" s="9" t="s">
        <v>6523</v>
      </c>
      <c r="E1181" s="9">
        <v>5</v>
      </c>
      <c r="F1181" s="9" t="s">
        <v>5655</v>
      </c>
      <c r="G1181" s="10">
        <v>43251</v>
      </c>
      <c r="H1181" s="11">
        <v>43251.47152777778</v>
      </c>
      <c r="I1181" s="9" t="b">
        <v>0</v>
      </c>
    </row>
    <row r="1182" spans="1:9" x14ac:dyDescent="0.25">
      <c r="A1182" s="7" t="s">
        <v>2317</v>
      </c>
      <c r="B1182" s="6" t="s">
        <v>5674</v>
      </c>
      <c r="C1182" s="6" t="s">
        <v>5620</v>
      </c>
      <c r="D1182" s="6" t="s">
        <v>6059</v>
      </c>
      <c r="E1182" s="6">
        <v>6</v>
      </c>
      <c r="F1182" s="6" t="s">
        <v>5626</v>
      </c>
      <c r="G1182" s="7">
        <v>43253</v>
      </c>
      <c r="H1182" s="8">
        <v>43253.560416666667</v>
      </c>
      <c r="I1182" s="6" t="b">
        <v>0</v>
      </c>
    </row>
    <row r="1183" spans="1:9" x14ac:dyDescent="0.25">
      <c r="A1183" s="10" t="s">
        <v>2316</v>
      </c>
      <c r="B1183" s="9" t="s">
        <v>5674</v>
      </c>
      <c r="C1183" s="9" t="s">
        <v>5620</v>
      </c>
      <c r="D1183" s="9" t="s">
        <v>6137</v>
      </c>
      <c r="E1183" s="9">
        <v>6</v>
      </c>
      <c r="F1183" s="9" t="s">
        <v>5626</v>
      </c>
      <c r="G1183" s="10">
        <v>43253</v>
      </c>
      <c r="H1183" s="11">
        <v>43253.574999999997</v>
      </c>
      <c r="I1183" s="9" t="b">
        <v>0</v>
      </c>
    </row>
    <row r="1184" spans="1:9" x14ac:dyDescent="0.25">
      <c r="A1184" s="7" t="s">
        <v>2315</v>
      </c>
      <c r="B1184" s="6" t="s">
        <v>5686</v>
      </c>
      <c r="C1184" s="6" t="s">
        <v>5620</v>
      </c>
      <c r="D1184" s="6" t="s">
        <v>6720</v>
      </c>
      <c r="E1184" s="6">
        <v>6</v>
      </c>
      <c r="F1184" s="6" t="s">
        <v>5627</v>
      </c>
      <c r="G1184" s="7">
        <v>43254</v>
      </c>
      <c r="H1184" s="8">
        <v>43254.611111111109</v>
      </c>
      <c r="I1184" s="6" t="b">
        <v>0</v>
      </c>
    </row>
    <row r="1185" spans="1:9" x14ac:dyDescent="0.25">
      <c r="A1185" s="10" t="s">
        <v>2314</v>
      </c>
      <c r="B1185" s="9" t="s">
        <v>5686</v>
      </c>
      <c r="C1185" s="9" t="s">
        <v>5620</v>
      </c>
      <c r="D1185" s="9" t="s">
        <v>6540</v>
      </c>
      <c r="E1185" s="9">
        <v>6</v>
      </c>
      <c r="F1185" s="9" t="s">
        <v>5627</v>
      </c>
      <c r="G1185" s="10">
        <v>43254</v>
      </c>
      <c r="H1185" s="11">
        <v>43254.62222222222</v>
      </c>
      <c r="I1185" s="9" t="b">
        <v>0</v>
      </c>
    </row>
    <row r="1186" spans="1:9" x14ac:dyDescent="0.25">
      <c r="A1186" s="7" t="s">
        <v>2313</v>
      </c>
      <c r="B1186" s="6" t="s">
        <v>5686</v>
      </c>
      <c r="C1186" s="6" t="s">
        <v>5620</v>
      </c>
      <c r="D1186" s="6" t="s">
        <v>6498</v>
      </c>
      <c r="E1186" s="6">
        <v>6</v>
      </c>
      <c r="F1186" s="6" t="s">
        <v>5627</v>
      </c>
      <c r="G1186" s="7">
        <v>43254</v>
      </c>
      <c r="H1186" s="8">
        <v>43254.85833333333</v>
      </c>
      <c r="I1186" s="6" t="b">
        <v>0</v>
      </c>
    </row>
    <row r="1187" spans="1:9" x14ac:dyDescent="0.25">
      <c r="A1187" s="10" t="s">
        <v>2312</v>
      </c>
      <c r="B1187" s="9" t="s">
        <v>5698</v>
      </c>
      <c r="C1187" s="9" t="s">
        <v>5620</v>
      </c>
      <c r="D1187" s="9" t="s">
        <v>6044</v>
      </c>
      <c r="E1187" s="9">
        <v>6</v>
      </c>
      <c r="F1187" s="9" t="s">
        <v>5628</v>
      </c>
      <c r="G1187" s="10">
        <v>43255</v>
      </c>
      <c r="H1187" s="11">
        <v>43255.565972222219</v>
      </c>
      <c r="I1187" s="9" t="b">
        <v>0</v>
      </c>
    </row>
    <row r="1188" spans="1:9" x14ac:dyDescent="0.25">
      <c r="A1188" s="7" t="s">
        <v>2311</v>
      </c>
      <c r="B1188" s="6" t="s">
        <v>5698</v>
      </c>
      <c r="C1188" s="6" t="s">
        <v>5620</v>
      </c>
      <c r="D1188" s="6" t="s">
        <v>6721</v>
      </c>
      <c r="E1188" s="6">
        <v>6</v>
      </c>
      <c r="F1188" s="6" t="s">
        <v>5628</v>
      </c>
      <c r="G1188" s="7">
        <v>43255</v>
      </c>
      <c r="H1188" s="8">
        <v>43255.654166666667</v>
      </c>
      <c r="I1188" s="6" t="b">
        <v>0</v>
      </c>
    </row>
    <row r="1189" spans="1:9" x14ac:dyDescent="0.25">
      <c r="A1189" s="10" t="s">
        <v>2310</v>
      </c>
      <c r="B1189" s="9" t="s">
        <v>5698</v>
      </c>
      <c r="C1189" s="9" t="s">
        <v>5620</v>
      </c>
      <c r="D1189" s="9" t="s">
        <v>6346</v>
      </c>
      <c r="E1189" s="9">
        <v>6</v>
      </c>
      <c r="F1189" s="9" t="s">
        <v>5628</v>
      </c>
      <c r="G1189" s="10">
        <v>43255</v>
      </c>
      <c r="H1189" s="11">
        <v>43255.940972222219</v>
      </c>
      <c r="I1189" s="9" t="b">
        <v>0</v>
      </c>
    </row>
    <row r="1190" spans="1:9" x14ac:dyDescent="0.25">
      <c r="A1190" s="7" t="s">
        <v>2309</v>
      </c>
      <c r="B1190" s="6" t="s">
        <v>5710</v>
      </c>
      <c r="C1190" s="6" t="s">
        <v>5620</v>
      </c>
      <c r="D1190" s="6" t="s">
        <v>6116</v>
      </c>
      <c r="E1190" s="6">
        <v>6</v>
      </c>
      <c r="F1190" s="6" t="s">
        <v>5629</v>
      </c>
      <c r="G1190" s="7">
        <v>43256</v>
      </c>
      <c r="H1190" s="8">
        <v>43256.362500000003</v>
      </c>
      <c r="I1190" s="6" t="b">
        <v>0</v>
      </c>
    </row>
    <row r="1191" spans="1:9" x14ac:dyDescent="0.25">
      <c r="A1191" s="10" t="s">
        <v>2308</v>
      </c>
      <c r="B1191" s="9" t="s">
        <v>5722</v>
      </c>
      <c r="C1191" s="9" t="s">
        <v>5620</v>
      </c>
      <c r="D1191" s="9" t="s">
        <v>6120</v>
      </c>
      <c r="E1191" s="9">
        <v>6</v>
      </c>
      <c r="F1191" s="9" t="s">
        <v>5630</v>
      </c>
      <c r="G1191" s="10">
        <v>43257</v>
      </c>
      <c r="H1191" s="11">
        <v>43257.395138888889</v>
      </c>
      <c r="I1191" s="9" t="b">
        <v>0</v>
      </c>
    </row>
    <row r="1192" spans="1:9" x14ac:dyDescent="0.25">
      <c r="A1192" s="7" t="s">
        <v>2307</v>
      </c>
      <c r="B1192" s="6" t="s">
        <v>5734</v>
      </c>
      <c r="C1192" s="6" t="s">
        <v>5620</v>
      </c>
      <c r="D1192" s="6" t="s">
        <v>6624</v>
      </c>
      <c r="E1192" s="6">
        <v>6</v>
      </c>
      <c r="F1192" s="6" t="s">
        <v>5631</v>
      </c>
      <c r="G1192" s="7">
        <v>43258</v>
      </c>
      <c r="H1192" s="8">
        <v>43258.536805555559</v>
      </c>
      <c r="I1192" s="6" t="b">
        <v>0</v>
      </c>
    </row>
    <row r="1193" spans="1:9" x14ac:dyDescent="0.25">
      <c r="A1193" s="10" t="s">
        <v>2306</v>
      </c>
      <c r="B1193" s="9" t="s">
        <v>5734</v>
      </c>
      <c r="C1193" s="9" t="s">
        <v>5620</v>
      </c>
      <c r="D1193" s="9" t="s">
        <v>6722</v>
      </c>
      <c r="E1193" s="9">
        <v>6</v>
      </c>
      <c r="F1193" s="9" t="s">
        <v>5631</v>
      </c>
      <c r="G1193" s="10">
        <v>43258</v>
      </c>
      <c r="H1193" s="11">
        <v>43258.640972222223</v>
      </c>
      <c r="I1193" s="9" t="b">
        <v>0</v>
      </c>
    </row>
    <row r="1194" spans="1:9" x14ac:dyDescent="0.25">
      <c r="A1194" s="7" t="s">
        <v>2305</v>
      </c>
      <c r="B1194" s="6" t="s">
        <v>5746</v>
      </c>
      <c r="C1194" s="6" t="s">
        <v>5620</v>
      </c>
      <c r="D1194" s="6" t="s">
        <v>6052</v>
      </c>
      <c r="E1194" s="6">
        <v>6</v>
      </c>
      <c r="F1194" s="6" t="s">
        <v>5632</v>
      </c>
      <c r="G1194" s="7">
        <v>43259</v>
      </c>
      <c r="H1194" s="8">
        <v>43259.556250000001</v>
      </c>
      <c r="I1194" s="6" t="b">
        <v>1</v>
      </c>
    </row>
    <row r="1195" spans="1:9" x14ac:dyDescent="0.25">
      <c r="A1195" s="10" t="s">
        <v>2304</v>
      </c>
      <c r="B1195" s="9" t="s">
        <v>5746</v>
      </c>
      <c r="C1195" s="9" t="s">
        <v>5620</v>
      </c>
      <c r="D1195" s="9" t="s">
        <v>6161</v>
      </c>
      <c r="E1195" s="9">
        <v>6</v>
      </c>
      <c r="F1195" s="9" t="s">
        <v>5632</v>
      </c>
      <c r="G1195" s="10">
        <v>43259</v>
      </c>
      <c r="H1195" s="11">
        <v>43259.556944444441</v>
      </c>
      <c r="I1195" s="9" t="b">
        <v>1</v>
      </c>
    </row>
    <row r="1196" spans="1:9" x14ac:dyDescent="0.25">
      <c r="A1196" s="7" t="s">
        <v>2303</v>
      </c>
      <c r="B1196" s="6" t="s">
        <v>5746</v>
      </c>
      <c r="C1196" s="6" t="s">
        <v>5620</v>
      </c>
      <c r="D1196" s="6" t="s">
        <v>6098</v>
      </c>
      <c r="E1196" s="6">
        <v>6</v>
      </c>
      <c r="F1196" s="6" t="s">
        <v>5632</v>
      </c>
      <c r="G1196" s="7">
        <v>43259</v>
      </c>
      <c r="H1196" s="8">
        <v>43259.775000000001</v>
      </c>
      <c r="I1196" s="6" t="b">
        <v>0</v>
      </c>
    </row>
    <row r="1197" spans="1:9" x14ac:dyDescent="0.25">
      <c r="A1197" s="10" t="s">
        <v>2302</v>
      </c>
      <c r="B1197" s="9" t="s">
        <v>5758</v>
      </c>
      <c r="C1197" s="9" t="s">
        <v>5620</v>
      </c>
      <c r="D1197" s="9" t="s">
        <v>6723</v>
      </c>
      <c r="E1197" s="9">
        <v>6</v>
      </c>
      <c r="F1197" s="9" t="s">
        <v>5633</v>
      </c>
      <c r="G1197" s="10">
        <v>43260</v>
      </c>
      <c r="H1197" s="11">
        <v>43260.357638888891</v>
      </c>
      <c r="I1197" s="9" t="b">
        <v>0</v>
      </c>
    </row>
    <row r="1198" spans="1:9" x14ac:dyDescent="0.25">
      <c r="A1198" s="7" t="s">
        <v>2301</v>
      </c>
      <c r="B1198" s="6" t="s">
        <v>5758</v>
      </c>
      <c r="C1198" s="6" t="s">
        <v>5620</v>
      </c>
      <c r="D1198" s="6" t="s">
        <v>6564</v>
      </c>
      <c r="E1198" s="6">
        <v>6</v>
      </c>
      <c r="F1198" s="6" t="s">
        <v>5633</v>
      </c>
      <c r="G1198" s="7">
        <v>43260</v>
      </c>
      <c r="H1198" s="8">
        <v>43260.42291666667</v>
      </c>
      <c r="I1198" s="6" t="b">
        <v>0</v>
      </c>
    </row>
    <row r="1199" spans="1:9" x14ac:dyDescent="0.25">
      <c r="A1199" s="10" t="s">
        <v>2300</v>
      </c>
      <c r="B1199" s="9" t="s">
        <v>5758</v>
      </c>
      <c r="C1199" s="9" t="s">
        <v>5620</v>
      </c>
      <c r="D1199" s="9" t="s">
        <v>6084</v>
      </c>
      <c r="E1199" s="9">
        <v>6</v>
      </c>
      <c r="F1199" s="9" t="s">
        <v>5633</v>
      </c>
      <c r="G1199" s="10">
        <v>43260</v>
      </c>
      <c r="H1199" s="11">
        <v>43260.559027777781</v>
      </c>
      <c r="I1199" s="9" t="b">
        <v>0</v>
      </c>
    </row>
    <row r="1200" spans="1:9" x14ac:dyDescent="0.25">
      <c r="A1200" s="7" t="s">
        <v>2299</v>
      </c>
      <c r="B1200" s="6" t="s">
        <v>5758</v>
      </c>
      <c r="C1200" s="6" t="s">
        <v>5620</v>
      </c>
      <c r="D1200" s="6" t="s">
        <v>6724</v>
      </c>
      <c r="E1200" s="6">
        <v>6</v>
      </c>
      <c r="F1200" s="6" t="s">
        <v>5633</v>
      </c>
      <c r="G1200" s="7">
        <v>43260</v>
      </c>
      <c r="H1200" s="8">
        <v>43260.654861111114</v>
      </c>
      <c r="I1200" s="6" t="b">
        <v>0</v>
      </c>
    </row>
    <row r="1201" spans="1:9" x14ac:dyDescent="0.25">
      <c r="A1201" s="10" t="s">
        <v>2298</v>
      </c>
      <c r="B1201" s="9" t="s">
        <v>5770</v>
      </c>
      <c r="C1201" s="9" t="s">
        <v>5620</v>
      </c>
      <c r="D1201" s="9" t="s">
        <v>6030</v>
      </c>
      <c r="E1201" s="9">
        <v>6</v>
      </c>
      <c r="F1201" s="9" t="s">
        <v>5634</v>
      </c>
      <c r="G1201" s="10">
        <v>43261</v>
      </c>
      <c r="H1201" s="11">
        <v>43261.584722222222</v>
      </c>
      <c r="I1201" s="9" t="b">
        <v>0</v>
      </c>
    </row>
    <row r="1202" spans="1:9" x14ac:dyDescent="0.25">
      <c r="A1202" s="7" t="s">
        <v>2297</v>
      </c>
      <c r="B1202" s="6" t="s">
        <v>5770</v>
      </c>
      <c r="C1202" s="6" t="s">
        <v>5620</v>
      </c>
      <c r="D1202" s="6" t="s">
        <v>6725</v>
      </c>
      <c r="E1202" s="6">
        <v>6</v>
      </c>
      <c r="F1202" s="6" t="s">
        <v>5634</v>
      </c>
      <c r="G1202" s="7">
        <v>43261</v>
      </c>
      <c r="H1202" s="8">
        <v>43261.760416666664</v>
      </c>
      <c r="I1202" s="6" t="b">
        <v>0</v>
      </c>
    </row>
    <row r="1203" spans="1:9" x14ac:dyDescent="0.25">
      <c r="A1203" s="10" t="s">
        <v>2296</v>
      </c>
      <c r="B1203" s="9" t="s">
        <v>5782</v>
      </c>
      <c r="C1203" s="9" t="s">
        <v>5620</v>
      </c>
      <c r="D1203" s="9" t="s">
        <v>6129</v>
      </c>
      <c r="E1203" s="9">
        <v>6</v>
      </c>
      <c r="F1203" s="9" t="s">
        <v>5635</v>
      </c>
      <c r="G1203" s="10">
        <v>43262</v>
      </c>
      <c r="H1203" s="11">
        <v>43262.351388888892</v>
      </c>
      <c r="I1203" s="9" t="b">
        <v>0</v>
      </c>
    </row>
    <row r="1204" spans="1:9" x14ac:dyDescent="0.25">
      <c r="A1204" s="7" t="s">
        <v>2295</v>
      </c>
      <c r="B1204" s="6" t="s">
        <v>5782</v>
      </c>
      <c r="C1204" s="6" t="s">
        <v>5620</v>
      </c>
      <c r="D1204" s="6" t="s">
        <v>6329</v>
      </c>
      <c r="E1204" s="6">
        <v>6</v>
      </c>
      <c r="F1204" s="6" t="s">
        <v>5635</v>
      </c>
      <c r="G1204" s="7">
        <v>43262</v>
      </c>
      <c r="H1204" s="8">
        <v>43262.37777777778</v>
      </c>
      <c r="I1204" s="6" t="b">
        <v>0</v>
      </c>
    </row>
    <row r="1205" spans="1:9" x14ac:dyDescent="0.25">
      <c r="A1205" s="10" t="s">
        <v>2294</v>
      </c>
      <c r="B1205" s="9" t="s">
        <v>5782</v>
      </c>
      <c r="C1205" s="9" t="s">
        <v>5620</v>
      </c>
      <c r="D1205" s="9" t="s">
        <v>6478</v>
      </c>
      <c r="E1205" s="9">
        <v>6</v>
      </c>
      <c r="F1205" s="9" t="s">
        <v>5635</v>
      </c>
      <c r="G1205" s="10">
        <v>43262</v>
      </c>
      <c r="H1205" s="11">
        <v>43262.798611111109</v>
      </c>
      <c r="I1205" s="9" t="b">
        <v>0</v>
      </c>
    </row>
    <row r="1206" spans="1:9" x14ac:dyDescent="0.25">
      <c r="A1206" s="7" t="s">
        <v>2293</v>
      </c>
      <c r="B1206" s="6" t="s">
        <v>5794</v>
      </c>
      <c r="C1206" s="6" t="s">
        <v>5620</v>
      </c>
      <c r="D1206" s="6" t="s">
        <v>6726</v>
      </c>
      <c r="E1206" s="6">
        <v>6</v>
      </c>
      <c r="F1206" s="6" t="s">
        <v>5636</v>
      </c>
      <c r="G1206" s="7">
        <v>43263</v>
      </c>
      <c r="H1206" s="8">
        <v>43263.331944444442</v>
      </c>
      <c r="I1206" s="6" t="b">
        <v>0</v>
      </c>
    </row>
    <row r="1207" spans="1:9" x14ac:dyDescent="0.25">
      <c r="A1207" s="10" t="s">
        <v>2292</v>
      </c>
      <c r="B1207" s="9" t="s">
        <v>5794</v>
      </c>
      <c r="C1207" s="9" t="s">
        <v>5620</v>
      </c>
      <c r="D1207" s="9" t="s">
        <v>6076</v>
      </c>
      <c r="E1207" s="9">
        <v>6</v>
      </c>
      <c r="F1207" s="9" t="s">
        <v>5636</v>
      </c>
      <c r="G1207" s="10">
        <v>43263</v>
      </c>
      <c r="H1207" s="11">
        <v>43263.534722222219</v>
      </c>
      <c r="I1207" s="9" t="b">
        <v>0</v>
      </c>
    </row>
    <row r="1208" spans="1:9" x14ac:dyDescent="0.25">
      <c r="A1208" s="7" t="s">
        <v>2291</v>
      </c>
      <c r="B1208" s="6" t="s">
        <v>5806</v>
      </c>
      <c r="C1208" s="6" t="s">
        <v>5620</v>
      </c>
      <c r="D1208" s="6" t="s">
        <v>6727</v>
      </c>
      <c r="E1208" s="6">
        <v>6</v>
      </c>
      <c r="F1208" s="6" t="s">
        <v>5637</v>
      </c>
      <c r="G1208" s="7">
        <v>43264</v>
      </c>
      <c r="H1208" s="8">
        <v>43264.29583333333</v>
      </c>
      <c r="I1208" s="6" t="b">
        <v>0</v>
      </c>
    </row>
    <row r="1209" spans="1:9" x14ac:dyDescent="0.25">
      <c r="A1209" s="10" t="s">
        <v>2290</v>
      </c>
      <c r="B1209" s="9" t="s">
        <v>5806</v>
      </c>
      <c r="C1209" s="9" t="s">
        <v>5620</v>
      </c>
      <c r="D1209" s="9" t="s">
        <v>6080</v>
      </c>
      <c r="E1209" s="9">
        <v>6</v>
      </c>
      <c r="F1209" s="9" t="s">
        <v>5637</v>
      </c>
      <c r="G1209" s="10">
        <v>43264</v>
      </c>
      <c r="H1209" s="11">
        <v>43264.365277777775</v>
      </c>
      <c r="I1209" s="9" t="b">
        <v>0</v>
      </c>
    </row>
    <row r="1210" spans="1:9" x14ac:dyDescent="0.25">
      <c r="A1210" s="7" t="s">
        <v>2289</v>
      </c>
      <c r="B1210" s="6" t="s">
        <v>5818</v>
      </c>
      <c r="C1210" s="6" t="s">
        <v>5620</v>
      </c>
      <c r="D1210" s="6" t="s">
        <v>6728</v>
      </c>
      <c r="E1210" s="6">
        <v>6</v>
      </c>
      <c r="F1210" s="6" t="s">
        <v>5638</v>
      </c>
      <c r="G1210" s="7">
        <v>43265</v>
      </c>
      <c r="H1210" s="8">
        <v>43265.899305555555</v>
      </c>
      <c r="I1210" s="6" t="b">
        <v>0</v>
      </c>
    </row>
    <row r="1211" spans="1:9" x14ac:dyDescent="0.25">
      <c r="A1211" s="10" t="s">
        <v>2288</v>
      </c>
      <c r="B1211" s="9" t="s">
        <v>5818</v>
      </c>
      <c r="C1211" s="9" t="s">
        <v>5620</v>
      </c>
      <c r="D1211" s="9" t="s">
        <v>6729</v>
      </c>
      <c r="E1211" s="9">
        <v>6</v>
      </c>
      <c r="F1211" s="9" t="s">
        <v>5638</v>
      </c>
      <c r="G1211" s="10">
        <v>43265</v>
      </c>
      <c r="H1211" s="11">
        <v>43265.928472222222</v>
      </c>
      <c r="I1211" s="9" t="b">
        <v>0</v>
      </c>
    </row>
    <row r="1212" spans="1:9" x14ac:dyDescent="0.25">
      <c r="A1212" s="7" t="s">
        <v>2287</v>
      </c>
      <c r="B1212" s="6" t="s">
        <v>5830</v>
      </c>
      <c r="C1212" s="6" t="s">
        <v>5620</v>
      </c>
      <c r="D1212" s="6" t="s">
        <v>6699</v>
      </c>
      <c r="E1212" s="6">
        <v>6</v>
      </c>
      <c r="F1212" s="6" t="s">
        <v>5639</v>
      </c>
      <c r="G1212" s="7">
        <v>43266</v>
      </c>
      <c r="H1212" s="8">
        <v>43266.42083333333</v>
      </c>
      <c r="I1212" s="6" t="b">
        <v>0</v>
      </c>
    </row>
    <row r="1213" spans="1:9" x14ac:dyDescent="0.25">
      <c r="A1213" s="10" t="s">
        <v>2286</v>
      </c>
      <c r="B1213" s="9" t="s">
        <v>5830</v>
      </c>
      <c r="C1213" s="9" t="s">
        <v>5620</v>
      </c>
      <c r="D1213" s="9" t="s">
        <v>6066</v>
      </c>
      <c r="E1213" s="9">
        <v>6</v>
      </c>
      <c r="F1213" s="9" t="s">
        <v>5639</v>
      </c>
      <c r="G1213" s="10">
        <v>43266</v>
      </c>
      <c r="H1213" s="11">
        <v>43266.493750000001</v>
      </c>
      <c r="I1213" s="9" t="b">
        <v>1</v>
      </c>
    </row>
    <row r="1214" spans="1:9" x14ac:dyDescent="0.25">
      <c r="A1214" s="7" t="s">
        <v>2285</v>
      </c>
      <c r="B1214" s="6" t="s">
        <v>5830</v>
      </c>
      <c r="C1214" s="6" t="s">
        <v>5620</v>
      </c>
      <c r="D1214" s="6" t="s">
        <v>6730</v>
      </c>
      <c r="E1214" s="6">
        <v>6</v>
      </c>
      <c r="F1214" s="6" t="s">
        <v>5639</v>
      </c>
      <c r="G1214" s="7">
        <v>43266</v>
      </c>
      <c r="H1214" s="8">
        <v>43266.494444444441</v>
      </c>
      <c r="I1214" s="6" t="b">
        <v>1</v>
      </c>
    </row>
    <row r="1215" spans="1:9" x14ac:dyDescent="0.25">
      <c r="A1215" s="10" t="s">
        <v>2284</v>
      </c>
      <c r="B1215" s="9" t="s">
        <v>5830</v>
      </c>
      <c r="C1215" s="9" t="s">
        <v>5620</v>
      </c>
      <c r="D1215" s="9" t="s">
        <v>6641</v>
      </c>
      <c r="E1215" s="9">
        <v>6</v>
      </c>
      <c r="F1215" s="9" t="s">
        <v>5639</v>
      </c>
      <c r="G1215" s="10">
        <v>43266</v>
      </c>
      <c r="H1215" s="11">
        <v>43266.517361111109</v>
      </c>
      <c r="I1215" s="9" t="b">
        <v>0</v>
      </c>
    </row>
    <row r="1216" spans="1:9" x14ac:dyDescent="0.25">
      <c r="A1216" s="7" t="s">
        <v>2283</v>
      </c>
      <c r="B1216" s="6" t="s">
        <v>5830</v>
      </c>
      <c r="C1216" s="6" t="s">
        <v>5620</v>
      </c>
      <c r="D1216" s="6" t="s">
        <v>6731</v>
      </c>
      <c r="E1216" s="6">
        <v>6</v>
      </c>
      <c r="F1216" s="6" t="s">
        <v>5639</v>
      </c>
      <c r="G1216" s="7">
        <v>43266</v>
      </c>
      <c r="H1216" s="8">
        <v>43266.527777777781</v>
      </c>
      <c r="I1216" s="6" t="b">
        <v>0</v>
      </c>
    </row>
    <row r="1217" spans="1:9" x14ac:dyDescent="0.25">
      <c r="A1217" s="10" t="s">
        <v>2282</v>
      </c>
      <c r="B1217" s="9" t="s">
        <v>5830</v>
      </c>
      <c r="C1217" s="9" t="s">
        <v>5620</v>
      </c>
      <c r="D1217" s="9" t="s">
        <v>6302</v>
      </c>
      <c r="E1217" s="9">
        <v>6</v>
      </c>
      <c r="F1217" s="9" t="s">
        <v>5639</v>
      </c>
      <c r="G1217" s="10">
        <v>43266</v>
      </c>
      <c r="H1217" s="11">
        <v>43266.57708333333</v>
      </c>
      <c r="I1217" s="9" t="b">
        <v>0</v>
      </c>
    </row>
    <row r="1218" spans="1:9" x14ac:dyDescent="0.25">
      <c r="A1218" s="7" t="s">
        <v>2281</v>
      </c>
      <c r="B1218" s="6" t="s">
        <v>5842</v>
      </c>
      <c r="C1218" s="6" t="s">
        <v>5620</v>
      </c>
      <c r="D1218" s="6" t="s">
        <v>6591</v>
      </c>
      <c r="E1218" s="6">
        <v>6</v>
      </c>
      <c r="F1218" s="6" t="s">
        <v>5640</v>
      </c>
      <c r="G1218" s="7">
        <v>43267</v>
      </c>
      <c r="H1218" s="8">
        <v>43267.424305555556</v>
      </c>
      <c r="I1218" s="6" t="b">
        <v>0</v>
      </c>
    </row>
    <row r="1219" spans="1:9" x14ac:dyDescent="0.25">
      <c r="A1219" s="10" t="s">
        <v>2280</v>
      </c>
      <c r="B1219" s="9" t="s">
        <v>5854</v>
      </c>
      <c r="C1219" s="9" t="s">
        <v>5620</v>
      </c>
      <c r="D1219" s="9" t="s">
        <v>6281</v>
      </c>
      <c r="E1219" s="9">
        <v>6</v>
      </c>
      <c r="F1219" s="9" t="s">
        <v>5641</v>
      </c>
      <c r="G1219" s="10">
        <v>43268</v>
      </c>
      <c r="H1219" s="11">
        <v>43268.462500000001</v>
      </c>
      <c r="I1219" s="9" t="b">
        <v>0</v>
      </c>
    </row>
    <row r="1220" spans="1:9" x14ac:dyDescent="0.25">
      <c r="A1220" s="7" t="s">
        <v>2279</v>
      </c>
      <c r="B1220" s="6" t="s">
        <v>5854</v>
      </c>
      <c r="C1220" s="6" t="s">
        <v>5620</v>
      </c>
      <c r="D1220" s="6" t="s">
        <v>6583</v>
      </c>
      <c r="E1220" s="6">
        <v>6</v>
      </c>
      <c r="F1220" s="6" t="s">
        <v>5641</v>
      </c>
      <c r="G1220" s="7">
        <v>43268</v>
      </c>
      <c r="H1220" s="8">
        <v>43268.632638888892</v>
      </c>
      <c r="I1220" s="6" t="b">
        <v>0</v>
      </c>
    </row>
    <row r="1221" spans="1:9" x14ac:dyDescent="0.25">
      <c r="A1221" s="10" t="s">
        <v>2278</v>
      </c>
      <c r="B1221" s="9" t="s">
        <v>5866</v>
      </c>
      <c r="C1221" s="9" t="s">
        <v>5620</v>
      </c>
      <c r="D1221" s="9" t="s">
        <v>6103</v>
      </c>
      <c r="E1221" s="9">
        <v>6</v>
      </c>
      <c r="F1221" s="9" t="s">
        <v>5642</v>
      </c>
      <c r="G1221" s="10">
        <v>43269</v>
      </c>
      <c r="H1221" s="11">
        <v>43269.674305555556</v>
      </c>
      <c r="I1221" s="9" t="b">
        <v>0</v>
      </c>
    </row>
    <row r="1222" spans="1:9" x14ac:dyDescent="0.25">
      <c r="A1222" s="7" t="s">
        <v>2237</v>
      </c>
      <c r="B1222" s="6" t="s">
        <v>5878</v>
      </c>
      <c r="C1222" s="6" t="s">
        <v>5620</v>
      </c>
      <c r="D1222" s="6" t="s">
        <v>6146</v>
      </c>
      <c r="E1222" s="6">
        <v>6</v>
      </c>
      <c r="F1222" s="6" t="s">
        <v>5643</v>
      </c>
      <c r="G1222" s="7">
        <v>43270</v>
      </c>
      <c r="H1222" s="8">
        <v>43270.313888888886</v>
      </c>
      <c r="I1222" s="6" t="b">
        <v>1</v>
      </c>
    </row>
    <row r="1223" spans="1:9" x14ac:dyDescent="0.25">
      <c r="A1223" s="10" t="s">
        <v>2236</v>
      </c>
      <c r="B1223" s="9" t="s">
        <v>5878</v>
      </c>
      <c r="C1223" s="9" t="s">
        <v>5620</v>
      </c>
      <c r="D1223" s="9" t="s">
        <v>6147</v>
      </c>
      <c r="E1223" s="9">
        <v>6</v>
      </c>
      <c r="F1223" s="9" t="s">
        <v>5643</v>
      </c>
      <c r="G1223" s="10">
        <v>43270</v>
      </c>
      <c r="H1223" s="11">
        <v>43270.314583333333</v>
      </c>
      <c r="I1223" s="9" t="b">
        <v>1</v>
      </c>
    </row>
    <row r="1224" spans="1:9" x14ac:dyDescent="0.25">
      <c r="A1224" s="7" t="s">
        <v>2235</v>
      </c>
      <c r="B1224" s="6" t="s">
        <v>5890</v>
      </c>
      <c r="C1224" s="6" t="s">
        <v>5620</v>
      </c>
      <c r="D1224" s="6" t="s">
        <v>6732</v>
      </c>
      <c r="E1224" s="6">
        <v>6</v>
      </c>
      <c r="F1224" s="6" t="s">
        <v>5644</v>
      </c>
      <c r="G1224" s="7">
        <v>43271</v>
      </c>
      <c r="H1224" s="8">
        <v>43271.324999999997</v>
      </c>
      <c r="I1224" s="6" t="b">
        <v>0</v>
      </c>
    </row>
    <row r="1225" spans="1:9" x14ac:dyDescent="0.25">
      <c r="A1225" s="10" t="s">
        <v>2234</v>
      </c>
      <c r="B1225" s="9" t="s">
        <v>5890</v>
      </c>
      <c r="C1225" s="9" t="s">
        <v>5620</v>
      </c>
      <c r="D1225" s="9" t="s">
        <v>6571</v>
      </c>
      <c r="E1225" s="9">
        <v>6</v>
      </c>
      <c r="F1225" s="9" t="s">
        <v>5644</v>
      </c>
      <c r="G1225" s="10">
        <v>43271</v>
      </c>
      <c r="H1225" s="11">
        <v>43271.418749999997</v>
      </c>
      <c r="I1225" s="9" t="b">
        <v>0</v>
      </c>
    </row>
    <row r="1226" spans="1:9" x14ac:dyDescent="0.25">
      <c r="A1226" s="7" t="s">
        <v>2233</v>
      </c>
      <c r="B1226" s="6" t="s">
        <v>5890</v>
      </c>
      <c r="C1226" s="6" t="s">
        <v>5620</v>
      </c>
      <c r="D1226" s="6" t="s">
        <v>6440</v>
      </c>
      <c r="E1226" s="6">
        <v>6</v>
      </c>
      <c r="F1226" s="6" t="s">
        <v>5644</v>
      </c>
      <c r="G1226" s="7">
        <v>43271</v>
      </c>
      <c r="H1226" s="8">
        <v>43271.546527777777</v>
      </c>
      <c r="I1226" s="6" t="b">
        <v>1</v>
      </c>
    </row>
    <row r="1227" spans="1:9" x14ac:dyDescent="0.25">
      <c r="A1227" s="10" t="s">
        <v>2232</v>
      </c>
      <c r="B1227" s="9" t="s">
        <v>5890</v>
      </c>
      <c r="C1227" s="9" t="s">
        <v>5620</v>
      </c>
      <c r="D1227" s="9" t="s">
        <v>6402</v>
      </c>
      <c r="E1227" s="9">
        <v>6</v>
      </c>
      <c r="F1227" s="9" t="s">
        <v>5644</v>
      </c>
      <c r="G1227" s="10">
        <v>43271</v>
      </c>
      <c r="H1227" s="11">
        <v>43271.547222222223</v>
      </c>
      <c r="I1227" s="9" t="b">
        <v>1</v>
      </c>
    </row>
    <row r="1228" spans="1:9" x14ac:dyDescent="0.25">
      <c r="A1228" s="7" t="s">
        <v>2231</v>
      </c>
      <c r="B1228" s="6" t="s">
        <v>5890</v>
      </c>
      <c r="C1228" s="6" t="s">
        <v>5620</v>
      </c>
      <c r="D1228" s="6" t="s">
        <v>6733</v>
      </c>
      <c r="E1228" s="6">
        <v>6</v>
      </c>
      <c r="F1228" s="6" t="s">
        <v>5644</v>
      </c>
      <c r="G1228" s="7">
        <v>43271</v>
      </c>
      <c r="H1228" s="8">
        <v>43271.620138888888</v>
      </c>
      <c r="I1228" s="6" t="b">
        <v>0</v>
      </c>
    </row>
    <row r="1229" spans="1:9" x14ac:dyDescent="0.25">
      <c r="A1229" s="10" t="s">
        <v>2230</v>
      </c>
      <c r="B1229" s="9" t="s">
        <v>5902</v>
      </c>
      <c r="C1229" s="9" t="s">
        <v>5620</v>
      </c>
      <c r="D1229" s="9" t="s">
        <v>6236</v>
      </c>
      <c r="E1229" s="9">
        <v>6</v>
      </c>
      <c r="F1229" s="9" t="s">
        <v>5645</v>
      </c>
      <c r="G1229" s="10">
        <v>43272</v>
      </c>
      <c r="H1229" s="11">
        <v>43272.330555555556</v>
      </c>
      <c r="I1229" s="9" t="b">
        <v>0</v>
      </c>
    </row>
    <row r="1230" spans="1:9" x14ac:dyDescent="0.25">
      <c r="A1230" s="7" t="s">
        <v>2229</v>
      </c>
      <c r="B1230" s="6" t="s">
        <v>5902</v>
      </c>
      <c r="C1230" s="6" t="s">
        <v>5620</v>
      </c>
      <c r="D1230" s="6" t="s">
        <v>6338</v>
      </c>
      <c r="E1230" s="6">
        <v>6</v>
      </c>
      <c r="F1230" s="6" t="s">
        <v>5645</v>
      </c>
      <c r="G1230" s="7">
        <v>43272</v>
      </c>
      <c r="H1230" s="8">
        <v>43272.470138888886</v>
      </c>
      <c r="I1230" s="6" t="b">
        <v>0</v>
      </c>
    </row>
    <row r="1231" spans="1:9" x14ac:dyDescent="0.25">
      <c r="A1231" s="10" t="s">
        <v>2228</v>
      </c>
      <c r="B1231" s="9" t="s">
        <v>5914</v>
      </c>
      <c r="C1231" s="9" t="s">
        <v>5620</v>
      </c>
      <c r="D1231" s="9" t="s">
        <v>6537</v>
      </c>
      <c r="E1231" s="9">
        <v>6</v>
      </c>
      <c r="F1231" s="9" t="s">
        <v>5646</v>
      </c>
      <c r="G1231" s="10">
        <v>43273</v>
      </c>
      <c r="H1231" s="11">
        <v>43273.476388888892</v>
      </c>
      <c r="I1231" s="9" t="b">
        <v>0</v>
      </c>
    </row>
    <row r="1232" spans="1:9" x14ac:dyDescent="0.25">
      <c r="A1232" s="7" t="s">
        <v>2227</v>
      </c>
      <c r="B1232" s="6" t="s">
        <v>5914</v>
      </c>
      <c r="C1232" s="6" t="s">
        <v>5620</v>
      </c>
      <c r="D1232" s="6" t="s">
        <v>6734</v>
      </c>
      <c r="E1232" s="6">
        <v>6</v>
      </c>
      <c r="F1232" s="6" t="s">
        <v>5646</v>
      </c>
      <c r="G1232" s="7">
        <v>43273</v>
      </c>
      <c r="H1232" s="8">
        <v>43273.54583333333</v>
      </c>
      <c r="I1232" s="6" t="b">
        <v>0</v>
      </c>
    </row>
    <row r="1233" spans="1:9" x14ac:dyDescent="0.25">
      <c r="A1233" s="10" t="s">
        <v>2226</v>
      </c>
      <c r="B1233" s="9" t="s">
        <v>5914</v>
      </c>
      <c r="C1233" s="9" t="s">
        <v>5620</v>
      </c>
      <c r="D1233" s="9" t="s">
        <v>6735</v>
      </c>
      <c r="E1233" s="9">
        <v>6</v>
      </c>
      <c r="F1233" s="9" t="s">
        <v>5646</v>
      </c>
      <c r="G1233" s="10">
        <v>43273</v>
      </c>
      <c r="H1233" s="11">
        <v>43273.956944444442</v>
      </c>
      <c r="I1233" s="9" t="b">
        <v>0</v>
      </c>
    </row>
    <row r="1234" spans="1:9" x14ac:dyDescent="0.25">
      <c r="A1234" s="7" t="s">
        <v>2225</v>
      </c>
      <c r="B1234" s="6" t="s">
        <v>5926</v>
      </c>
      <c r="C1234" s="6" t="s">
        <v>5620</v>
      </c>
      <c r="D1234" s="6" t="s">
        <v>6227</v>
      </c>
      <c r="E1234" s="6">
        <v>6</v>
      </c>
      <c r="F1234" s="6" t="s">
        <v>5647</v>
      </c>
      <c r="G1234" s="7">
        <v>43274</v>
      </c>
      <c r="H1234" s="8">
        <v>43274.375</v>
      </c>
      <c r="I1234" s="6" t="b">
        <v>0</v>
      </c>
    </row>
    <row r="1235" spans="1:9" x14ac:dyDescent="0.25">
      <c r="A1235" s="10" t="s">
        <v>2224</v>
      </c>
      <c r="B1235" s="9" t="s">
        <v>5926</v>
      </c>
      <c r="C1235" s="9" t="s">
        <v>5620</v>
      </c>
      <c r="D1235" s="9" t="s">
        <v>6474</v>
      </c>
      <c r="E1235" s="9">
        <v>6</v>
      </c>
      <c r="F1235" s="9" t="s">
        <v>5647</v>
      </c>
      <c r="G1235" s="10">
        <v>43274</v>
      </c>
      <c r="H1235" s="11">
        <v>43274.859027777777</v>
      </c>
      <c r="I1235" s="9" t="b">
        <v>0</v>
      </c>
    </row>
    <row r="1236" spans="1:9" x14ac:dyDescent="0.25">
      <c r="A1236" s="7" t="s">
        <v>2223</v>
      </c>
      <c r="B1236" s="6" t="s">
        <v>5938</v>
      </c>
      <c r="C1236" s="6" t="s">
        <v>5620</v>
      </c>
      <c r="D1236" s="6" t="s">
        <v>6515</v>
      </c>
      <c r="E1236" s="6">
        <v>6</v>
      </c>
      <c r="F1236" s="6" t="s">
        <v>5648</v>
      </c>
      <c r="G1236" s="7">
        <v>43275</v>
      </c>
      <c r="H1236" s="8">
        <v>43275.373611111114</v>
      </c>
      <c r="I1236" s="6" t="b">
        <v>0</v>
      </c>
    </row>
    <row r="1237" spans="1:9" x14ac:dyDescent="0.25">
      <c r="A1237" s="10" t="s">
        <v>2222</v>
      </c>
      <c r="B1237" s="9" t="s">
        <v>5938</v>
      </c>
      <c r="C1237" s="9" t="s">
        <v>5620</v>
      </c>
      <c r="D1237" s="9" t="s">
        <v>6053</v>
      </c>
      <c r="E1237" s="9">
        <v>6</v>
      </c>
      <c r="F1237" s="9" t="s">
        <v>5648</v>
      </c>
      <c r="G1237" s="10">
        <v>43275</v>
      </c>
      <c r="H1237" s="11">
        <v>43275.425694444442</v>
      </c>
      <c r="I1237" s="9" t="b">
        <v>0</v>
      </c>
    </row>
    <row r="1238" spans="1:9" x14ac:dyDescent="0.25">
      <c r="A1238" s="7" t="s">
        <v>2221</v>
      </c>
      <c r="B1238" s="6" t="s">
        <v>5938</v>
      </c>
      <c r="C1238" s="6" t="s">
        <v>5620</v>
      </c>
      <c r="D1238" s="6" t="s">
        <v>6067</v>
      </c>
      <c r="E1238" s="6">
        <v>6</v>
      </c>
      <c r="F1238" s="6" t="s">
        <v>5648</v>
      </c>
      <c r="G1238" s="7">
        <v>43275</v>
      </c>
      <c r="H1238" s="8">
        <v>43275.525000000001</v>
      </c>
      <c r="I1238" s="6" t="b">
        <v>0</v>
      </c>
    </row>
    <row r="1239" spans="1:9" x14ac:dyDescent="0.25">
      <c r="A1239" s="10" t="s">
        <v>2220</v>
      </c>
      <c r="B1239" s="9" t="s">
        <v>5938</v>
      </c>
      <c r="C1239" s="9" t="s">
        <v>5620</v>
      </c>
      <c r="D1239" s="9" t="s">
        <v>6593</v>
      </c>
      <c r="E1239" s="9">
        <v>6</v>
      </c>
      <c r="F1239" s="9" t="s">
        <v>5648</v>
      </c>
      <c r="G1239" s="10">
        <v>43275</v>
      </c>
      <c r="H1239" s="11">
        <v>43275.661805555559</v>
      </c>
      <c r="I1239" s="9" t="b">
        <v>0</v>
      </c>
    </row>
    <row r="1240" spans="1:9" x14ac:dyDescent="0.25">
      <c r="A1240" s="7" t="s">
        <v>2219</v>
      </c>
      <c r="B1240" s="6" t="s">
        <v>5950</v>
      </c>
      <c r="C1240" s="6" t="s">
        <v>5620</v>
      </c>
      <c r="D1240" s="6" t="s">
        <v>6048</v>
      </c>
      <c r="E1240" s="6">
        <v>6</v>
      </c>
      <c r="F1240" s="6" t="s">
        <v>5649</v>
      </c>
      <c r="G1240" s="7">
        <v>43276</v>
      </c>
      <c r="H1240" s="8">
        <v>43276.688194444447</v>
      </c>
      <c r="I1240" s="6" t="b">
        <v>0</v>
      </c>
    </row>
    <row r="1241" spans="1:9" x14ac:dyDescent="0.25">
      <c r="A1241" s="10" t="s">
        <v>2218</v>
      </c>
      <c r="B1241" s="9" t="s">
        <v>5962</v>
      </c>
      <c r="C1241" s="9" t="s">
        <v>5620</v>
      </c>
      <c r="D1241" s="9" t="s">
        <v>6091</v>
      </c>
      <c r="E1241" s="9">
        <v>6</v>
      </c>
      <c r="F1241" s="9" t="s">
        <v>5650</v>
      </c>
      <c r="G1241" s="10">
        <v>43277</v>
      </c>
      <c r="H1241" s="11">
        <v>43277.356249999997</v>
      </c>
      <c r="I1241" s="9" t="b">
        <v>0</v>
      </c>
    </row>
    <row r="1242" spans="1:9" x14ac:dyDescent="0.25">
      <c r="A1242" s="7" t="s">
        <v>2217</v>
      </c>
      <c r="B1242" s="6" t="s">
        <v>5962</v>
      </c>
      <c r="C1242" s="6" t="s">
        <v>5620</v>
      </c>
      <c r="D1242" s="6" t="s">
        <v>6093</v>
      </c>
      <c r="E1242" s="6">
        <v>6</v>
      </c>
      <c r="F1242" s="6" t="s">
        <v>5650</v>
      </c>
      <c r="G1242" s="7">
        <v>43277</v>
      </c>
      <c r="H1242" s="8">
        <v>43277.388888888891</v>
      </c>
      <c r="I1242" s="6" t="b">
        <v>0</v>
      </c>
    </row>
    <row r="1243" spans="1:9" x14ac:dyDescent="0.25">
      <c r="A1243" s="10" t="s">
        <v>2216</v>
      </c>
      <c r="B1243" s="9" t="s">
        <v>5962</v>
      </c>
      <c r="C1243" s="9" t="s">
        <v>5620</v>
      </c>
      <c r="D1243" s="9" t="s">
        <v>6736</v>
      </c>
      <c r="E1243" s="9">
        <v>6</v>
      </c>
      <c r="F1243" s="9" t="s">
        <v>5650</v>
      </c>
      <c r="G1243" s="10">
        <v>43277</v>
      </c>
      <c r="H1243" s="11">
        <v>43277.452777777777</v>
      </c>
      <c r="I1243" s="9" t="b">
        <v>1</v>
      </c>
    </row>
    <row r="1244" spans="1:9" x14ac:dyDescent="0.25">
      <c r="A1244" s="7" t="s">
        <v>2215</v>
      </c>
      <c r="B1244" s="6" t="s">
        <v>5962</v>
      </c>
      <c r="C1244" s="6" t="s">
        <v>5620</v>
      </c>
      <c r="D1244" s="6" t="s">
        <v>6046</v>
      </c>
      <c r="E1244" s="6">
        <v>6</v>
      </c>
      <c r="F1244" s="6" t="s">
        <v>5650</v>
      </c>
      <c r="G1244" s="7">
        <v>43277</v>
      </c>
      <c r="H1244" s="8">
        <v>43277.453472222223</v>
      </c>
      <c r="I1244" s="6" t="b">
        <v>1</v>
      </c>
    </row>
    <row r="1245" spans="1:9" x14ac:dyDescent="0.25">
      <c r="A1245" s="10" t="s">
        <v>2214</v>
      </c>
      <c r="B1245" s="9" t="s">
        <v>5974</v>
      </c>
      <c r="C1245" s="9" t="s">
        <v>5620</v>
      </c>
      <c r="D1245" s="9" t="s">
        <v>6504</v>
      </c>
      <c r="E1245" s="9">
        <v>6</v>
      </c>
      <c r="F1245" s="9" t="s">
        <v>5651</v>
      </c>
      <c r="G1245" s="10">
        <v>43278</v>
      </c>
      <c r="H1245" s="11">
        <v>43278.705555555556</v>
      </c>
      <c r="I1245" s="9" t="b">
        <v>0</v>
      </c>
    </row>
    <row r="1246" spans="1:9" x14ac:dyDescent="0.25">
      <c r="A1246" s="7" t="s">
        <v>2213</v>
      </c>
      <c r="B1246" s="6" t="s">
        <v>5974</v>
      </c>
      <c r="C1246" s="6" t="s">
        <v>5620</v>
      </c>
      <c r="D1246" s="6" t="s">
        <v>6737</v>
      </c>
      <c r="E1246" s="6">
        <v>6</v>
      </c>
      <c r="F1246" s="6" t="s">
        <v>5651</v>
      </c>
      <c r="G1246" s="7">
        <v>43278</v>
      </c>
      <c r="H1246" s="8">
        <v>43278.951388888891</v>
      </c>
      <c r="I1246" s="6" t="b">
        <v>0</v>
      </c>
    </row>
    <row r="1247" spans="1:9" x14ac:dyDescent="0.25">
      <c r="A1247" s="10" t="s">
        <v>2212</v>
      </c>
      <c r="B1247" s="9" t="s">
        <v>5986</v>
      </c>
      <c r="C1247" s="9" t="s">
        <v>5620</v>
      </c>
      <c r="D1247" s="9" t="s">
        <v>6738</v>
      </c>
      <c r="E1247" s="9">
        <v>6</v>
      </c>
      <c r="F1247" s="9" t="s">
        <v>5652</v>
      </c>
      <c r="G1247" s="10">
        <v>43279</v>
      </c>
      <c r="H1247" s="11">
        <v>43279.396527777775</v>
      </c>
      <c r="I1247" s="9" t="b">
        <v>0</v>
      </c>
    </row>
    <row r="1248" spans="1:9" x14ac:dyDescent="0.25">
      <c r="A1248" s="7" t="s">
        <v>2211</v>
      </c>
      <c r="B1248" s="6" t="s">
        <v>5986</v>
      </c>
      <c r="C1248" s="6" t="s">
        <v>5620</v>
      </c>
      <c r="D1248" s="6" t="s">
        <v>6064</v>
      </c>
      <c r="E1248" s="6">
        <v>6</v>
      </c>
      <c r="F1248" s="6" t="s">
        <v>5652</v>
      </c>
      <c r="G1248" s="7">
        <v>43279</v>
      </c>
      <c r="H1248" s="8">
        <v>43279.418055555558</v>
      </c>
      <c r="I1248" s="6" t="b">
        <v>0</v>
      </c>
    </row>
    <row r="1249" spans="1:9" x14ac:dyDescent="0.25">
      <c r="A1249" s="10" t="s">
        <v>2210</v>
      </c>
      <c r="B1249" s="9" t="s">
        <v>5986</v>
      </c>
      <c r="C1249" s="9" t="s">
        <v>5620</v>
      </c>
      <c r="D1249" s="9" t="s">
        <v>6739</v>
      </c>
      <c r="E1249" s="9">
        <v>6</v>
      </c>
      <c r="F1249" s="9" t="s">
        <v>5652</v>
      </c>
      <c r="G1249" s="10">
        <v>43279</v>
      </c>
      <c r="H1249" s="11">
        <v>43279.46875</v>
      </c>
      <c r="I1249" s="9" t="b">
        <v>0</v>
      </c>
    </row>
    <row r="1250" spans="1:9" x14ac:dyDescent="0.25">
      <c r="A1250" s="7" t="s">
        <v>2209</v>
      </c>
      <c r="B1250" s="6" t="s">
        <v>5986</v>
      </c>
      <c r="C1250" s="6" t="s">
        <v>5620</v>
      </c>
      <c r="D1250" s="6" t="s">
        <v>6740</v>
      </c>
      <c r="E1250" s="6">
        <v>6</v>
      </c>
      <c r="F1250" s="6" t="s">
        <v>5652</v>
      </c>
      <c r="G1250" s="7">
        <v>43279</v>
      </c>
      <c r="H1250" s="8">
        <v>43279.55</v>
      </c>
      <c r="I1250" s="6" t="b">
        <v>0</v>
      </c>
    </row>
    <row r="1251" spans="1:9" x14ac:dyDescent="0.25">
      <c r="A1251" s="10" t="s">
        <v>2208</v>
      </c>
      <c r="B1251" s="9" t="s">
        <v>5986</v>
      </c>
      <c r="C1251" s="9" t="s">
        <v>5620</v>
      </c>
      <c r="D1251" s="9" t="s">
        <v>6646</v>
      </c>
      <c r="E1251" s="9">
        <v>6</v>
      </c>
      <c r="F1251" s="9" t="s">
        <v>5652</v>
      </c>
      <c r="G1251" s="10">
        <v>43279</v>
      </c>
      <c r="H1251" s="11">
        <v>43279.745833333334</v>
      </c>
      <c r="I1251" s="9" t="b">
        <v>0</v>
      </c>
    </row>
    <row r="1252" spans="1:9" x14ac:dyDescent="0.25">
      <c r="A1252" s="7" t="s">
        <v>2207</v>
      </c>
      <c r="B1252" s="6" t="s">
        <v>5998</v>
      </c>
      <c r="C1252" s="6" t="s">
        <v>5620</v>
      </c>
      <c r="D1252" s="6" t="s">
        <v>6741</v>
      </c>
      <c r="E1252" s="6">
        <v>6</v>
      </c>
      <c r="F1252" s="6" t="s">
        <v>5653</v>
      </c>
      <c r="G1252" s="7">
        <v>43280</v>
      </c>
      <c r="H1252" s="8">
        <v>43280.397916666669</v>
      </c>
      <c r="I1252" s="6" t="b">
        <v>0</v>
      </c>
    </row>
    <row r="1253" spans="1:9" x14ac:dyDescent="0.25">
      <c r="A1253" s="10" t="s">
        <v>2206</v>
      </c>
      <c r="B1253" s="9" t="s">
        <v>5998</v>
      </c>
      <c r="C1253" s="9" t="s">
        <v>5620</v>
      </c>
      <c r="D1253" s="9" t="s">
        <v>6224</v>
      </c>
      <c r="E1253" s="9">
        <v>6</v>
      </c>
      <c r="F1253" s="9" t="s">
        <v>5653</v>
      </c>
      <c r="G1253" s="10">
        <v>43280</v>
      </c>
      <c r="H1253" s="11">
        <v>43280.470833333333</v>
      </c>
      <c r="I1253" s="9" t="b">
        <v>0</v>
      </c>
    </row>
    <row r="1254" spans="1:9" x14ac:dyDescent="0.25">
      <c r="A1254" s="7" t="s">
        <v>2205</v>
      </c>
      <c r="B1254" s="6" t="s">
        <v>5673</v>
      </c>
      <c r="C1254" s="6" t="s">
        <v>5620</v>
      </c>
      <c r="D1254" s="6" t="s">
        <v>6159</v>
      </c>
      <c r="E1254" s="6">
        <v>7</v>
      </c>
      <c r="F1254" s="6" t="s">
        <v>5626</v>
      </c>
      <c r="G1254" s="7">
        <v>43283</v>
      </c>
      <c r="H1254" s="8">
        <v>43283.487500000003</v>
      </c>
      <c r="I1254" s="6" t="b">
        <v>0</v>
      </c>
    </row>
    <row r="1255" spans="1:9" x14ac:dyDescent="0.25">
      <c r="A1255" s="10" t="s">
        <v>2204</v>
      </c>
      <c r="B1255" s="9" t="s">
        <v>5673</v>
      </c>
      <c r="C1255" s="9" t="s">
        <v>5620</v>
      </c>
      <c r="D1255" s="9" t="s">
        <v>6489</v>
      </c>
      <c r="E1255" s="9">
        <v>7</v>
      </c>
      <c r="F1255" s="9" t="s">
        <v>5626</v>
      </c>
      <c r="G1255" s="10">
        <v>43283</v>
      </c>
      <c r="H1255" s="11">
        <v>43283.87777777778</v>
      </c>
      <c r="I1255" s="9" t="b">
        <v>0</v>
      </c>
    </row>
    <row r="1256" spans="1:9" x14ac:dyDescent="0.25">
      <c r="A1256" s="7" t="s">
        <v>2203</v>
      </c>
      <c r="B1256" s="6" t="s">
        <v>5685</v>
      </c>
      <c r="C1256" s="6" t="s">
        <v>5620</v>
      </c>
      <c r="D1256" s="6" t="s">
        <v>6742</v>
      </c>
      <c r="E1256" s="6">
        <v>7</v>
      </c>
      <c r="F1256" s="6" t="s">
        <v>5627</v>
      </c>
      <c r="G1256" s="7">
        <v>43284</v>
      </c>
      <c r="H1256" s="8">
        <v>43284.416666666664</v>
      </c>
      <c r="I1256" s="6" t="b">
        <v>0</v>
      </c>
    </row>
    <row r="1257" spans="1:9" x14ac:dyDescent="0.25">
      <c r="A1257" s="10" t="s">
        <v>2202</v>
      </c>
      <c r="B1257" s="9" t="s">
        <v>5685</v>
      </c>
      <c r="C1257" s="9" t="s">
        <v>5620</v>
      </c>
      <c r="D1257" s="9" t="s">
        <v>6734</v>
      </c>
      <c r="E1257" s="9">
        <v>7</v>
      </c>
      <c r="F1257" s="9" t="s">
        <v>5627</v>
      </c>
      <c r="G1257" s="10">
        <v>43284</v>
      </c>
      <c r="H1257" s="11">
        <v>43284.54583333333</v>
      </c>
      <c r="I1257" s="9" t="b">
        <v>0</v>
      </c>
    </row>
    <row r="1258" spans="1:9" x14ac:dyDescent="0.25">
      <c r="A1258" s="7" t="s">
        <v>2201</v>
      </c>
      <c r="B1258" s="6" t="s">
        <v>5685</v>
      </c>
      <c r="C1258" s="6" t="s">
        <v>5620</v>
      </c>
      <c r="D1258" s="6" t="s">
        <v>6743</v>
      </c>
      <c r="E1258" s="6">
        <v>7</v>
      </c>
      <c r="F1258" s="6" t="s">
        <v>5627</v>
      </c>
      <c r="G1258" s="7">
        <v>43284</v>
      </c>
      <c r="H1258" s="8">
        <v>43284.938194444447</v>
      </c>
      <c r="I1258" s="6" t="b">
        <v>0</v>
      </c>
    </row>
    <row r="1259" spans="1:9" x14ac:dyDescent="0.25">
      <c r="A1259" s="10" t="s">
        <v>2200</v>
      </c>
      <c r="B1259" s="9" t="s">
        <v>5709</v>
      </c>
      <c r="C1259" s="9" t="s">
        <v>5620</v>
      </c>
      <c r="D1259" s="9" t="s">
        <v>6081</v>
      </c>
      <c r="E1259" s="9">
        <v>7</v>
      </c>
      <c r="F1259" s="9" t="s">
        <v>5629</v>
      </c>
      <c r="G1259" s="10">
        <v>43286</v>
      </c>
      <c r="H1259" s="11">
        <v>43286.442361111112</v>
      </c>
      <c r="I1259" s="9" t="b">
        <v>0</v>
      </c>
    </row>
    <row r="1260" spans="1:9" x14ac:dyDescent="0.25">
      <c r="A1260" s="7" t="s">
        <v>2199</v>
      </c>
      <c r="B1260" s="6" t="s">
        <v>5709</v>
      </c>
      <c r="C1260" s="6" t="s">
        <v>5620</v>
      </c>
      <c r="D1260" s="6" t="s">
        <v>6744</v>
      </c>
      <c r="E1260" s="6">
        <v>7</v>
      </c>
      <c r="F1260" s="6" t="s">
        <v>5629</v>
      </c>
      <c r="G1260" s="7">
        <v>43286</v>
      </c>
      <c r="H1260" s="8">
        <v>43286.640277777777</v>
      </c>
      <c r="I1260" s="6" t="b">
        <v>1</v>
      </c>
    </row>
    <row r="1261" spans="1:9" x14ac:dyDescent="0.25">
      <c r="A1261" s="10" t="s">
        <v>2198</v>
      </c>
      <c r="B1261" s="9" t="s">
        <v>5709</v>
      </c>
      <c r="C1261" s="9" t="s">
        <v>5620</v>
      </c>
      <c r="D1261" s="9" t="s">
        <v>6722</v>
      </c>
      <c r="E1261" s="9">
        <v>7</v>
      </c>
      <c r="F1261" s="9" t="s">
        <v>5629</v>
      </c>
      <c r="G1261" s="10">
        <v>43286</v>
      </c>
      <c r="H1261" s="11">
        <v>43286.640972222223</v>
      </c>
      <c r="I1261" s="9" t="b">
        <v>1</v>
      </c>
    </row>
    <row r="1262" spans="1:9" x14ac:dyDescent="0.25">
      <c r="A1262" s="7" t="s">
        <v>2197</v>
      </c>
      <c r="B1262" s="6" t="s">
        <v>5721</v>
      </c>
      <c r="C1262" s="6" t="s">
        <v>5620</v>
      </c>
      <c r="D1262" s="6" t="s">
        <v>6745</v>
      </c>
      <c r="E1262" s="6">
        <v>7</v>
      </c>
      <c r="F1262" s="6" t="s">
        <v>5630</v>
      </c>
      <c r="G1262" s="7">
        <v>43287</v>
      </c>
      <c r="H1262" s="8">
        <v>43287.365972222222</v>
      </c>
      <c r="I1262" s="6" t="b">
        <v>0</v>
      </c>
    </row>
    <row r="1263" spans="1:9" x14ac:dyDescent="0.25">
      <c r="A1263" s="10" t="s">
        <v>2196</v>
      </c>
      <c r="B1263" s="9" t="s">
        <v>5721</v>
      </c>
      <c r="C1263" s="9" t="s">
        <v>5620</v>
      </c>
      <c r="D1263" s="9" t="s">
        <v>6481</v>
      </c>
      <c r="E1263" s="9">
        <v>7</v>
      </c>
      <c r="F1263" s="9" t="s">
        <v>5630</v>
      </c>
      <c r="G1263" s="10">
        <v>43287</v>
      </c>
      <c r="H1263" s="11">
        <v>43287.638194444444</v>
      </c>
      <c r="I1263" s="9" t="b">
        <v>0</v>
      </c>
    </row>
    <row r="1264" spans="1:9" x14ac:dyDescent="0.25">
      <c r="A1264" s="7" t="s">
        <v>2195</v>
      </c>
      <c r="B1264" s="6" t="s">
        <v>5721</v>
      </c>
      <c r="C1264" s="6" t="s">
        <v>5620</v>
      </c>
      <c r="D1264" s="6" t="s">
        <v>6184</v>
      </c>
      <c r="E1264" s="6">
        <v>7</v>
      </c>
      <c r="F1264" s="6" t="s">
        <v>5630</v>
      </c>
      <c r="G1264" s="7">
        <v>43287</v>
      </c>
      <c r="H1264" s="8">
        <v>43287.85</v>
      </c>
      <c r="I1264" s="6" t="b">
        <v>0</v>
      </c>
    </row>
    <row r="1265" spans="1:9" x14ac:dyDescent="0.25">
      <c r="A1265" s="10" t="s">
        <v>2194</v>
      </c>
      <c r="B1265" s="9" t="s">
        <v>5733</v>
      </c>
      <c r="C1265" s="9" t="s">
        <v>5620</v>
      </c>
      <c r="D1265" s="9" t="s">
        <v>6413</v>
      </c>
      <c r="E1265" s="9">
        <v>7</v>
      </c>
      <c r="F1265" s="9" t="s">
        <v>5631</v>
      </c>
      <c r="G1265" s="10">
        <v>43288</v>
      </c>
      <c r="H1265" s="11">
        <v>43288.44027777778</v>
      </c>
      <c r="I1265" s="9" t="b">
        <v>0</v>
      </c>
    </row>
    <row r="1266" spans="1:9" x14ac:dyDescent="0.25">
      <c r="A1266" s="7" t="s">
        <v>2193</v>
      </c>
      <c r="B1266" s="6" t="s">
        <v>5733</v>
      </c>
      <c r="C1266" s="6" t="s">
        <v>5620</v>
      </c>
      <c r="D1266" s="6" t="s">
        <v>6618</v>
      </c>
      <c r="E1266" s="6">
        <v>7</v>
      </c>
      <c r="F1266" s="6" t="s">
        <v>5631</v>
      </c>
      <c r="G1266" s="7">
        <v>43288</v>
      </c>
      <c r="H1266" s="8">
        <v>43288.488888888889</v>
      </c>
      <c r="I1266" s="6" t="b">
        <v>0</v>
      </c>
    </row>
    <row r="1267" spans="1:9" x14ac:dyDescent="0.25">
      <c r="A1267" s="10" t="s">
        <v>2192</v>
      </c>
      <c r="B1267" s="9" t="s">
        <v>5745</v>
      </c>
      <c r="C1267" s="9" t="s">
        <v>5620</v>
      </c>
      <c r="D1267" s="9" t="s">
        <v>6619</v>
      </c>
      <c r="E1267" s="9">
        <v>7</v>
      </c>
      <c r="F1267" s="9" t="s">
        <v>5632</v>
      </c>
      <c r="G1267" s="10">
        <v>43289</v>
      </c>
      <c r="H1267" s="11">
        <v>43289.834722222222</v>
      </c>
      <c r="I1267" s="9" t="b">
        <v>0</v>
      </c>
    </row>
    <row r="1268" spans="1:9" x14ac:dyDescent="0.25">
      <c r="A1268" s="7" t="s">
        <v>2191</v>
      </c>
      <c r="B1268" s="6" t="s">
        <v>5757</v>
      </c>
      <c r="C1268" s="6" t="s">
        <v>5620</v>
      </c>
      <c r="D1268" s="6" t="s">
        <v>6459</v>
      </c>
      <c r="E1268" s="6">
        <v>7</v>
      </c>
      <c r="F1268" s="6" t="s">
        <v>5633</v>
      </c>
      <c r="G1268" s="7">
        <v>43290</v>
      </c>
      <c r="H1268" s="8">
        <v>43290.492361111108</v>
      </c>
      <c r="I1268" s="6" t="b">
        <v>0</v>
      </c>
    </row>
    <row r="1269" spans="1:9" x14ac:dyDescent="0.25">
      <c r="A1269" s="10" t="s">
        <v>2190</v>
      </c>
      <c r="B1269" s="9" t="s">
        <v>5769</v>
      </c>
      <c r="C1269" s="9" t="s">
        <v>5620</v>
      </c>
      <c r="D1269" s="9" t="s">
        <v>6326</v>
      </c>
      <c r="E1269" s="9">
        <v>7</v>
      </c>
      <c r="F1269" s="9" t="s">
        <v>5634</v>
      </c>
      <c r="G1269" s="10">
        <v>43291</v>
      </c>
      <c r="H1269" s="11">
        <v>43291.459027777775</v>
      </c>
      <c r="I1269" s="9" t="b">
        <v>0</v>
      </c>
    </row>
    <row r="1270" spans="1:9" x14ac:dyDescent="0.25">
      <c r="A1270" s="7" t="s">
        <v>2189</v>
      </c>
      <c r="B1270" s="6" t="s">
        <v>5769</v>
      </c>
      <c r="C1270" s="6" t="s">
        <v>5620</v>
      </c>
      <c r="D1270" s="6" t="s">
        <v>6644</v>
      </c>
      <c r="E1270" s="6">
        <v>7</v>
      </c>
      <c r="F1270" s="6" t="s">
        <v>5634</v>
      </c>
      <c r="G1270" s="7">
        <v>43291</v>
      </c>
      <c r="H1270" s="8">
        <v>43291.541666666664</v>
      </c>
      <c r="I1270" s="6" t="b">
        <v>0</v>
      </c>
    </row>
    <row r="1271" spans="1:9" x14ac:dyDescent="0.25">
      <c r="A1271" s="10" t="s">
        <v>2188</v>
      </c>
      <c r="B1271" s="9" t="s">
        <v>5769</v>
      </c>
      <c r="C1271" s="9" t="s">
        <v>5620</v>
      </c>
      <c r="D1271" s="9" t="s">
        <v>6746</v>
      </c>
      <c r="E1271" s="9">
        <v>7</v>
      </c>
      <c r="F1271" s="9" t="s">
        <v>5634</v>
      </c>
      <c r="G1271" s="10">
        <v>43291</v>
      </c>
      <c r="H1271" s="11">
        <v>43291.595833333333</v>
      </c>
      <c r="I1271" s="9" t="b">
        <v>0</v>
      </c>
    </row>
    <row r="1272" spans="1:9" x14ac:dyDescent="0.25">
      <c r="A1272" s="7" t="s">
        <v>2187</v>
      </c>
      <c r="B1272" s="6" t="s">
        <v>5769</v>
      </c>
      <c r="C1272" s="6" t="s">
        <v>5620</v>
      </c>
      <c r="D1272" s="6" t="s">
        <v>6747</v>
      </c>
      <c r="E1272" s="6">
        <v>7</v>
      </c>
      <c r="F1272" s="6" t="s">
        <v>5634</v>
      </c>
      <c r="G1272" s="7">
        <v>43291</v>
      </c>
      <c r="H1272" s="8">
        <v>43291.684027777781</v>
      </c>
      <c r="I1272" s="6" t="b">
        <v>0</v>
      </c>
    </row>
    <row r="1273" spans="1:9" x14ac:dyDescent="0.25">
      <c r="A1273" s="10" t="s">
        <v>2186</v>
      </c>
      <c r="B1273" s="9" t="s">
        <v>5769</v>
      </c>
      <c r="C1273" s="9" t="s">
        <v>5620</v>
      </c>
      <c r="D1273" s="9" t="s">
        <v>6073</v>
      </c>
      <c r="E1273" s="9">
        <v>7</v>
      </c>
      <c r="F1273" s="9" t="s">
        <v>5634</v>
      </c>
      <c r="G1273" s="10">
        <v>43291</v>
      </c>
      <c r="H1273" s="11">
        <v>43291.897222222222</v>
      </c>
      <c r="I1273" s="9" t="b">
        <v>0</v>
      </c>
    </row>
    <row r="1274" spans="1:9" x14ac:dyDescent="0.25">
      <c r="A1274" s="7" t="s">
        <v>2185</v>
      </c>
      <c r="B1274" s="6" t="s">
        <v>5781</v>
      </c>
      <c r="C1274" s="6" t="s">
        <v>5620</v>
      </c>
      <c r="D1274" s="6" t="s">
        <v>6748</v>
      </c>
      <c r="E1274" s="6">
        <v>7</v>
      </c>
      <c r="F1274" s="6" t="s">
        <v>5635</v>
      </c>
      <c r="G1274" s="7">
        <v>43292</v>
      </c>
      <c r="H1274" s="8">
        <v>43292.310416666667</v>
      </c>
      <c r="I1274" s="6" t="b">
        <v>0</v>
      </c>
    </row>
    <row r="1275" spans="1:9" x14ac:dyDescent="0.25">
      <c r="A1275" s="10" t="s">
        <v>2184</v>
      </c>
      <c r="B1275" s="9" t="s">
        <v>5781</v>
      </c>
      <c r="C1275" s="9" t="s">
        <v>5620</v>
      </c>
      <c r="D1275" s="9" t="s">
        <v>6068</v>
      </c>
      <c r="E1275" s="9">
        <v>7</v>
      </c>
      <c r="F1275" s="9" t="s">
        <v>5635</v>
      </c>
      <c r="G1275" s="10">
        <v>43292</v>
      </c>
      <c r="H1275" s="11">
        <v>43292.327777777777</v>
      </c>
      <c r="I1275" s="9" t="b">
        <v>0</v>
      </c>
    </row>
    <row r="1276" spans="1:9" x14ac:dyDescent="0.25">
      <c r="A1276" s="7" t="s">
        <v>2183</v>
      </c>
      <c r="B1276" s="6" t="s">
        <v>5781</v>
      </c>
      <c r="C1276" s="6" t="s">
        <v>5620</v>
      </c>
      <c r="D1276" s="6" t="s">
        <v>6749</v>
      </c>
      <c r="E1276" s="6">
        <v>7</v>
      </c>
      <c r="F1276" s="6" t="s">
        <v>5635</v>
      </c>
      <c r="G1276" s="7">
        <v>43292</v>
      </c>
      <c r="H1276" s="8">
        <v>43292.370833333334</v>
      </c>
      <c r="I1276" s="6" t="b">
        <v>0</v>
      </c>
    </row>
    <row r="1277" spans="1:9" x14ac:dyDescent="0.25">
      <c r="A1277" s="10" t="s">
        <v>2182</v>
      </c>
      <c r="B1277" s="9" t="s">
        <v>5793</v>
      </c>
      <c r="C1277" s="9" t="s">
        <v>5620</v>
      </c>
      <c r="D1277" s="9" t="s">
        <v>6308</v>
      </c>
      <c r="E1277" s="9">
        <v>7</v>
      </c>
      <c r="F1277" s="9" t="s">
        <v>5636</v>
      </c>
      <c r="G1277" s="10">
        <v>43293</v>
      </c>
      <c r="H1277" s="11">
        <v>43293.511805555558</v>
      </c>
      <c r="I1277" s="9" t="b">
        <v>0</v>
      </c>
    </row>
    <row r="1278" spans="1:9" x14ac:dyDescent="0.25">
      <c r="A1278" s="7" t="s">
        <v>2181</v>
      </c>
      <c r="B1278" s="6" t="s">
        <v>5793</v>
      </c>
      <c r="C1278" s="6" t="s">
        <v>5620</v>
      </c>
      <c r="D1278" s="6" t="s">
        <v>6153</v>
      </c>
      <c r="E1278" s="6">
        <v>7</v>
      </c>
      <c r="F1278" s="6" t="s">
        <v>5636</v>
      </c>
      <c r="G1278" s="7">
        <v>43293</v>
      </c>
      <c r="H1278" s="8">
        <v>43293.649305555555</v>
      </c>
      <c r="I1278" s="6" t="b">
        <v>0</v>
      </c>
    </row>
    <row r="1279" spans="1:9" x14ac:dyDescent="0.25">
      <c r="A1279" s="10" t="s">
        <v>2180</v>
      </c>
      <c r="B1279" s="9" t="s">
        <v>5793</v>
      </c>
      <c r="C1279" s="9" t="s">
        <v>5620</v>
      </c>
      <c r="D1279" s="9" t="s">
        <v>6177</v>
      </c>
      <c r="E1279" s="9">
        <v>7</v>
      </c>
      <c r="F1279" s="9" t="s">
        <v>5636</v>
      </c>
      <c r="G1279" s="10">
        <v>43293</v>
      </c>
      <c r="H1279" s="11">
        <v>43293.716666666667</v>
      </c>
      <c r="I1279" s="9" t="b">
        <v>0</v>
      </c>
    </row>
    <row r="1280" spans="1:9" x14ac:dyDescent="0.25">
      <c r="A1280" s="7" t="s">
        <v>2179</v>
      </c>
      <c r="B1280" s="6" t="s">
        <v>5817</v>
      </c>
      <c r="C1280" s="6" t="s">
        <v>5620</v>
      </c>
      <c r="D1280" s="6" t="s">
        <v>6141</v>
      </c>
      <c r="E1280" s="6">
        <v>7</v>
      </c>
      <c r="F1280" s="6" t="s">
        <v>5638</v>
      </c>
      <c r="G1280" s="7">
        <v>43295</v>
      </c>
      <c r="H1280" s="8">
        <v>43295.463194444441</v>
      </c>
      <c r="I1280" s="6" t="b">
        <v>0</v>
      </c>
    </row>
    <row r="1281" spans="1:9" x14ac:dyDescent="0.25">
      <c r="A1281" s="10" t="s">
        <v>2178</v>
      </c>
      <c r="B1281" s="9" t="s">
        <v>5817</v>
      </c>
      <c r="C1281" s="9" t="s">
        <v>5620</v>
      </c>
      <c r="D1281" s="9" t="s">
        <v>6069</v>
      </c>
      <c r="E1281" s="9">
        <v>7</v>
      </c>
      <c r="F1281" s="9" t="s">
        <v>5638</v>
      </c>
      <c r="G1281" s="10">
        <v>43295</v>
      </c>
      <c r="H1281" s="11">
        <v>43295.495138888888</v>
      </c>
      <c r="I1281" s="9" t="b">
        <v>0</v>
      </c>
    </row>
    <row r="1282" spans="1:9" x14ac:dyDescent="0.25">
      <c r="A1282" s="7" t="s">
        <v>2177</v>
      </c>
      <c r="B1282" s="6" t="s">
        <v>5817</v>
      </c>
      <c r="C1282" s="6" t="s">
        <v>5620</v>
      </c>
      <c r="D1282" s="6" t="s">
        <v>6750</v>
      </c>
      <c r="E1282" s="6">
        <v>7</v>
      </c>
      <c r="F1282" s="6" t="s">
        <v>5638</v>
      </c>
      <c r="G1282" s="7">
        <v>43295</v>
      </c>
      <c r="H1282" s="8">
        <v>43295.79583333333</v>
      </c>
      <c r="I1282" s="6" t="b">
        <v>0</v>
      </c>
    </row>
    <row r="1283" spans="1:9" x14ac:dyDescent="0.25">
      <c r="A1283" s="10" t="s">
        <v>2176</v>
      </c>
      <c r="B1283" s="9" t="s">
        <v>5817</v>
      </c>
      <c r="C1283" s="9" t="s">
        <v>5620</v>
      </c>
      <c r="D1283" s="9" t="s">
        <v>6751</v>
      </c>
      <c r="E1283" s="9">
        <v>7</v>
      </c>
      <c r="F1283" s="9" t="s">
        <v>5638</v>
      </c>
      <c r="G1283" s="10">
        <v>43295</v>
      </c>
      <c r="H1283" s="11">
        <v>43295.802777777775</v>
      </c>
      <c r="I1283" s="9" t="b">
        <v>0</v>
      </c>
    </row>
    <row r="1284" spans="1:9" x14ac:dyDescent="0.25">
      <c r="A1284" s="7" t="s">
        <v>2175</v>
      </c>
      <c r="B1284" s="6" t="s">
        <v>5841</v>
      </c>
      <c r="C1284" s="6" t="s">
        <v>5620</v>
      </c>
      <c r="D1284" s="6" t="s">
        <v>6216</v>
      </c>
      <c r="E1284" s="6">
        <v>7</v>
      </c>
      <c r="F1284" s="6" t="s">
        <v>5640</v>
      </c>
      <c r="G1284" s="7">
        <v>43297</v>
      </c>
      <c r="H1284" s="8">
        <v>43297.34097222222</v>
      </c>
      <c r="I1284" s="6" t="b">
        <v>0</v>
      </c>
    </row>
    <row r="1285" spans="1:9" x14ac:dyDescent="0.25">
      <c r="A1285" s="10" t="s">
        <v>2174</v>
      </c>
      <c r="B1285" s="9" t="s">
        <v>5841</v>
      </c>
      <c r="C1285" s="9" t="s">
        <v>5620</v>
      </c>
      <c r="D1285" s="9" t="s">
        <v>6453</v>
      </c>
      <c r="E1285" s="9">
        <v>7</v>
      </c>
      <c r="F1285" s="9" t="s">
        <v>5640</v>
      </c>
      <c r="G1285" s="10">
        <v>43297</v>
      </c>
      <c r="H1285" s="11">
        <v>43297.686805555553</v>
      </c>
      <c r="I1285" s="9" t="b">
        <v>0</v>
      </c>
    </row>
    <row r="1286" spans="1:9" x14ac:dyDescent="0.25">
      <c r="A1286" s="7" t="s">
        <v>2173</v>
      </c>
      <c r="B1286" s="6" t="s">
        <v>5853</v>
      </c>
      <c r="C1286" s="6" t="s">
        <v>5620</v>
      </c>
      <c r="D1286" s="6" t="s">
        <v>6297</v>
      </c>
      <c r="E1286" s="6">
        <v>7</v>
      </c>
      <c r="F1286" s="6" t="s">
        <v>5641</v>
      </c>
      <c r="G1286" s="7">
        <v>43298</v>
      </c>
      <c r="H1286" s="8">
        <v>43298.536111111112</v>
      </c>
      <c r="I1286" s="6" t="b">
        <v>0</v>
      </c>
    </row>
    <row r="1287" spans="1:9" x14ac:dyDescent="0.25">
      <c r="A1287" s="10" t="s">
        <v>2172</v>
      </c>
      <c r="B1287" s="9" t="s">
        <v>5853</v>
      </c>
      <c r="C1287" s="9" t="s">
        <v>5620</v>
      </c>
      <c r="D1287" s="9" t="s">
        <v>6150</v>
      </c>
      <c r="E1287" s="9">
        <v>7</v>
      </c>
      <c r="F1287" s="9" t="s">
        <v>5641</v>
      </c>
      <c r="G1287" s="10">
        <v>43298</v>
      </c>
      <c r="H1287" s="11">
        <v>43298.734722222223</v>
      </c>
      <c r="I1287" s="9" t="b">
        <v>0</v>
      </c>
    </row>
    <row r="1288" spans="1:9" x14ac:dyDescent="0.25">
      <c r="A1288" s="7" t="s">
        <v>2171</v>
      </c>
      <c r="B1288" s="6" t="s">
        <v>5865</v>
      </c>
      <c r="C1288" s="6" t="s">
        <v>5620</v>
      </c>
      <c r="D1288" s="6" t="s">
        <v>6752</v>
      </c>
      <c r="E1288" s="6">
        <v>7</v>
      </c>
      <c r="F1288" s="6" t="s">
        <v>5642</v>
      </c>
      <c r="G1288" s="7">
        <v>43299</v>
      </c>
      <c r="H1288" s="8">
        <v>43299.318749999999</v>
      </c>
      <c r="I1288" s="6" t="b">
        <v>0</v>
      </c>
    </row>
    <row r="1289" spans="1:9" x14ac:dyDescent="0.25">
      <c r="A1289" s="10" t="s">
        <v>2170</v>
      </c>
      <c r="B1289" s="9" t="s">
        <v>5865</v>
      </c>
      <c r="C1289" s="9" t="s">
        <v>5620</v>
      </c>
      <c r="D1289" s="9" t="s">
        <v>6115</v>
      </c>
      <c r="E1289" s="9">
        <v>7</v>
      </c>
      <c r="F1289" s="9" t="s">
        <v>5642</v>
      </c>
      <c r="G1289" s="10">
        <v>43299</v>
      </c>
      <c r="H1289" s="11">
        <v>43299.361805555556</v>
      </c>
      <c r="I1289" s="9" t="b">
        <v>1</v>
      </c>
    </row>
    <row r="1290" spans="1:9" x14ac:dyDescent="0.25">
      <c r="A1290" s="7" t="s">
        <v>2169</v>
      </c>
      <c r="B1290" s="6" t="s">
        <v>5865</v>
      </c>
      <c r="C1290" s="6" t="s">
        <v>5620</v>
      </c>
      <c r="D1290" s="6" t="s">
        <v>6116</v>
      </c>
      <c r="E1290" s="6">
        <v>7</v>
      </c>
      <c r="F1290" s="6" t="s">
        <v>5642</v>
      </c>
      <c r="G1290" s="7">
        <v>43299</v>
      </c>
      <c r="H1290" s="8">
        <v>43299.362500000003</v>
      </c>
      <c r="I1290" s="6" t="b">
        <v>1</v>
      </c>
    </row>
    <row r="1291" spans="1:9" x14ac:dyDescent="0.25">
      <c r="A1291" s="10" t="s">
        <v>2168</v>
      </c>
      <c r="B1291" s="9" t="s">
        <v>5865</v>
      </c>
      <c r="C1291" s="9" t="s">
        <v>5620</v>
      </c>
      <c r="D1291" s="9" t="s">
        <v>6414</v>
      </c>
      <c r="E1291" s="9">
        <v>7</v>
      </c>
      <c r="F1291" s="9" t="s">
        <v>5642</v>
      </c>
      <c r="G1291" s="10">
        <v>43299</v>
      </c>
      <c r="H1291" s="11">
        <v>43299.724305555559</v>
      </c>
      <c r="I1291" s="9" t="b">
        <v>0</v>
      </c>
    </row>
    <row r="1292" spans="1:9" x14ac:dyDescent="0.25">
      <c r="A1292" s="7" t="s">
        <v>2167</v>
      </c>
      <c r="B1292" s="6" t="s">
        <v>5877</v>
      </c>
      <c r="C1292" s="6" t="s">
        <v>5620</v>
      </c>
      <c r="D1292" s="6" t="s">
        <v>6297</v>
      </c>
      <c r="E1292" s="6">
        <v>7</v>
      </c>
      <c r="F1292" s="6" t="s">
        <v>5643</v>
      </c>
      <c r="G1292" s="7">
        <v>43300</v>
      </c>
      <c r="H1292" s="8">
        <v>43300.536111111112</v>
      </c>
      <c r="I1292" s="6" t="b">
        <v>0</v>
      </c>
    </row>
    <row r="1293" spans="1:9" x14ac:dyDescent="0.25">
      <c r="A1293" s="10" t="s">
        <v>2166</v>
      </c>
      <c r="B1293" s="9" t="s">
        <v>5877</v>
      </c>
      <c r="C1293" s="9" t="s">
        <v>5620</v>
      </c>
      <c r="D1293" s="9" t="s">
        <v>6300</v>
      </c>
      <c r="E1293" s="9">
        <v>7</v>
      </c>
      <c r="F1293" s="9" t="s">
        <v>5643</v>
      </c>
      <c r="G1293" s="10">
        <v>43300</v>
      </c>
      <c r="H1293" s="11">
        <v>43300.666666666664</v>
      </c>
      <c r="I1293" s="9" t="b">
        <v>0</v>
      </c>
    </row>
    <row r="1294" spans="1:9" x14ac:dyDescent="0.25">
      <c r="A1294" s="7" t="s">
        <v>2165</v>
      </c>
      <c r="B1294" s="6" t="s">
        <v>5877</v>
      </c>
      <c r="C1294" s="6" t="s">
        <v>5620</v>
      </c>
      <c r="D1294" s="6" t="s">
        <v>6753</v>
      </c>
      <c r="E1294" s="6">
        <v>7</v>
      </c>
      <c r="F1294" s="6" t="s">
        <v>5643</v>
      </c>
      <c r="G1294" s="7">
        <v>43300</v>
      </c>
      <c r="H1294" s="8">
        <v>43300.87222222222</v>
      </c>
      <c r="I1294" s="6" t="b">
        <v>0</v>
      </c>
    </row>
    <row r="1295" spans="1:9" x14ac:dyDescent="0.25">
      <c r="A1295" s="10" t="s">
        <v>2164</v>
      </c>
      <c r="B1295" s="9" t="s">
        <v>5889</v>
      </c>
      <c r="C1295" s="9" t="s">
        <v>5620</v>
      </c>
      <c r="D1295" s="9" t="s">
        <v>6588</v>
      </c>
      <c r="E1295" s="9">
        <v>7</v>
      </c>
      <c r="F1295" s="9" t="s">
        <v>5644</v>
      </c>
      <c r="G1295" s="10">
        <v>43301</v>
      </c>
      <c r="H1295" s="11">
        <v>43301.629861111112</v>
      </c>
      <c r="I1295" s="9" t="b">
        <v>0</v>
      </c>
    </row>
    <row r="1296" spans="1:9" x14ac:dyDescent="0.25">
      <c r="A1296" s="7" t="s">
        <v>2163</v>
      </c>
      <c r="B1296" s="6" t="s">
        <v>5889</v>
      </c>
      <c r="C1296" s="6" t="s">
        <v>5620</v>
      </c>
      <c r="D1296" s="6" t="s">
        <v>6754</v>
      </c>
      <c r="E1296" s="6">
        <v>7</v>
      </c>
      <c r="F1296" s="6" t="s">
        <v>5644</v>
      </c>
      <c r="G1296" s="7">
        <v>43301</v>
      </c>
      <c r="H1296" s="8">
        <v>43301.961111111108</v>
      </c>
      <c r="I1296" s="6" t="b">
        <v>0</v>
      </c>
    </row>
    <row r="1297" spans="1:9" x14ac:dyDescent="0.25">
      <c r="A1297" s="10" t="s">
        <v>2162</v>
      </c>
      <c r="B1297" s="9" t="s">
        <v>5901</v>
      </c>
      <c r="C1297" s="9" t="s">
        <v>5620</v>
      </c>
      <c r="D1297" s="9" t="s">
        <v>6141</v>
      </c>
      <c r="E1297" s="9">
        <v>7</v>
      </c>
      <c r="F1297" s="9" t="s">
        <v>5645</v>
      </c>
      <c r="G1297" s="10">
        <v>43302</v>
      </c>
      <c r="H1297" s="11">
        <v>43302.463194444441</v>
      </c>
      <c r="I1297" s="9" t="b">
        <v>0</v>
      </c>
    </row>
    <row r="1298" spans="1:9" x14ac:dyDescent="0.25">
      <c r="A1298" s="7" t="s">
        <v>2161</v>
      </c>
      <c r="B1298" s="6" t="s">
        <v>5901</v>
      </c>
      <c r="C1298" s="6" t="s">
        <v>5620</v>
      </c>
      <c r="D1298" s="6" t="s">
        <v>6342</v>
      </c>
      <c r="E1298" s="6">
        <v>7</v>
      </c>
      <c r="F1298" s="6" t="s">
        <v>5645</v>
      </c>
      <c r="G1298" s="7">
        <v>43302</v>
      </c>
      <c r="H1298" s="8">
        <v>43302.706250000003</v>
      </c>
      <c r="I1298" s="6" t="b">
        <v>0</v>
      </c>
    </row>
    <row r="1299" spans="1:9" x14ac:dyDescent="0.25">
      <c r="A1299" s="10" t="s">
        <v>2160</v>
      </c>
      <c r="B1299" s="9" t="s">
        <v>5901</v>
      </c>
      <c r="C1299" s="9" t="s">
        <v>5620</v>
      </c>
      <c r="D1299" s="9" t="s">
        <v>6706</v>
      </c>
      <c r="E1299" s="9">
        <v>7</v>
      </c>
      <c r="F1299" s="9" t="s">
        <v>5645</v>
      </c>
      <c r="G1299" s="10">
        <v>43302</v>
      </c>
      <c r="H1299" s="11">
        <v>43302.790277777778</v>
      </c>
      <c r="I1299" s="9" t="b">
        <v>0</v>
      </c>
    </row>
    <row r="1300" spans="1:9" x14ac:dyDescent="0.25">
      <c r="A1300" s="7" t="s">
        <v>2159</v>
      </c>
      <c r="B1300" s="6" t="s">
        <v>5913</v>
      </c>
      <c r="C1300" s="6" t="s">
        <v>5620</v>
      </c>
      <c r="D1300" s="6" t="s">
        <v>6214</v>
      </c>
      <c r="E1300" s="6">
        <v>7</v>
      </c>
      <c r="F1300" s="6" t="s">
        <v>5646</v>
      </c>
      <c r="G1300" s="7">
        <v>43303</v>
      </c>
      <c r="H1300" s="8">
        <v>43303.450694444444</v>
      </c>
      <c r="I1300" s="6" t="b">
        <v>0</v>
      </c>
    </row>
    <row r="1301" spans="1:9" x14ac:dyDescent="0.25">
      <c r="A1301" s="10" t="s">
        <v>2158</v>
      </c>
      <c r="B1301" s="9" t="s">
        <v>5913</v>
      </c>
      <c r="C1301" s="9" t="s">
        <v>5620</v>
      </c>
      <c r="D1301" s="9" t="s">
        <v>6721</v>
      </c>
      <c r="E1301" s="9">
        <v>7</v>
      </c>
      <c r="F1301" s="9" t="s">
        <v>5646</v>
      </c>
      <c r="G1301" s="10">
        <v>43303</v>
      </c>
      <c r="H1301" s="11">
        <v>43303.654166666667</v>
      </c>
      <c r="I1301" s="9" t="b">
        <v>0</v>
      </c>
    </row>
    <row r="1302" spans="1:9" x14ac:dyDescent="0.25">
      <c r="A1302" s="7" t="s">
        <v>2157</v>
      </c>
      <c r="B1302" s="6" t="s">
        <v>5925</v>
      </c>
      <c r="C1302" s="6" t="s">
        <v>5620</v>
      </c>
      <c r="D1302" s="6" t="s">
        <v>6215</v>
      </c>
      <c r="E1302" s="6">
        <v>7</v>
      </c>
      <c r="F1302" s="6" t="s">
        <v>5647</v>
      </c>
      <c r="G1302" s="7">
        <v>43304</v>
      </c>
      <c r="H1302" s="8">
        <v>43304.338194444441</v>
      </c>
      <c r="I1302" s="6" t="b">
        <v>0</v>
      </c>
    </row>
    <row r="1303" spans="1:9" x14ac:dyDescent="0.25">
      <c r="A1303" s="10" t="s">
        <v>2156</v>
      </c>
      <c r="B1303" s="9" t="s">
        <v>5925</v>
      </c>
      <c r="C1303" s="9" t="s">
        <v>5620</v>
      </c>
      <c r="D1303" s="9" t="s">
        <v>6749</v>
      </c>
      <c r="E1303" s="9">
        <v>7</v>
      </c>
      <c r="F1303" s="9" t="s">
        <v>5647</v>
      </c>
      <c r="G1303" s="10">
        <v>43304</v>
      </c>
      <c r="H1303" s="11">
        <v>43304.370833333334</v>
      </c>
      <c r="I1303" s="9" t="b">
        <v>0</v>
      </c>
    </row>
    <row r="1304" spans="1:9" x14ac:dyDescent="0.25">
      <c r="A1304" s="7" t="s">
        <v>2155</v>
      </c>
      <c r="B1304" s="6" t="s">
        <v>5925</v>
      </c>
      <c r="C1304" s="6" t="s">
        <v>5620</v>
      </c>
      <c r="D1304" s="6" t="s">
        <v>6488</v>
      </c>
      <c r="E1304" s="6">
        <v>7</v>
      </c>
      <c r="F1304" s="6" t="s">
        <v>5647</v>
      </c>
      <c r="G1304" s="7">
        <v>43304</v>
      </c>
      <c r="H1304" s="8">
        <v>43304.477777777778</v>
      </c>
      <c r="I1304" s="6" t="b">
        <v>0</v>
      </c>
    </row>
    <row r="1305" spans="1:9" x14ac:dyDescent="0.25">
      <c r="A1305" s="10" t="s">
        <v>2154</v>
      </c>
      <c r="B1305" s="9" t="s">
        <v>5937</v>
      </c>
      <c r="C1305" s="9" t="s">
        <v>5620</v>
      </c>
      <c r="D1305" s="9" t="s">
        <v>6099</v>
      </c>
      <c r="E1305" s="9">
        <v>7</v>
      </c>
      <c r="F1305" s="9" t="s">
        <v>5648</v>
      </c>
      <c r="G1305" s="10">
        <v>43305</v>
      </c>
      <c r="H1305" s="11">
        <v>43305.337500000001</v>
      </c>
      <c r="I1305" s="9" t="b">
        <v>0</v>
      </c>
    </row>
    <row r="1306" spans="1:9" x14ac:dyDescent="0.25">
      <c r="A1306" s="7" t="s">
        <v>2153</v>
      </c>
      <c r="B1306" s="6" t="s">
        <v>5937</v>
      </c>
      <c r="C1306" s="6" t="s">
        <v>5620</v>
      </c>
      <c r="D1306" s="6" t="s">
        <v>6481</v>
      </c>
      <c r="E1306" s="6">
        <v>7</v>
      </c>
      <c r="F1306" s="6" t="s">
        <v>5648</v>
      </c>
      <c r="G1306" s="7">
        <v>43305</v>
      </c>
      <c r="H1306" s="8">
        <v>43305.638194444444</v>
      </c>
      <c r="I1306" s="6" t="b">
        <v>0</v>
      </c>
    </row>
    <row r="1307" spans="1:9" x14ac:dyDescent="0.25">
      <c r="A1307" s="10" t="s">
        <v>2152</v>
      </c>
      <c r="B1307" s="9" t="s">
        <v>5949</v>
      </c>
      <c r="C1307" s="9" t="s">
        <v>5620</v>
      </c>
      <c r="D1307" s="9" t="s">
        <v>6708</v>
      </c>
      <c r="E1307" s="9">
        <v>7</v>
      </c>
      <c r="F1307" s="9" t="s">
        <v>5649</v>
      </c>
      <c r="G1307" s="10">
        <v>43306</v>
      </c>
      <c r="H1307" s="11">
        <v>43306.320138888892</v>
      </c>
      <c r="I1307" s="9" t="b">
        <v>0</v>
      </c>
    </row>
    <row r="1308" spans="1:9" x14ac:dyDescent="0.25">
      <c r="A1308" s="7" t="s">
        <v>2151</v>
      </c>
      <c r="B1308" s="6" t="s">
        <v>5949</v>
      </c>
      <c r="C1308" s="6" t="s">
        <v>5620</v>
      </c>
      <c r="D1308" s="6" t="s">
        <v>6681</v>
      </c>
      <c r="E1308" s="6">
        <v>7</v>
      </c>
      <c r="F1308" s="6" t="s">
        <v>5649</v>
      </c>
      <c r="G1308" s="7">
        <v>43306</v>
      </c>
      <c r="H1308" s="8">
        <v>43306.567361111112</v>
      </c>
      <c r="I1308" s="6" t="b">
        <v>0</v>
      </c>
    </row>
    <row r="1309" spans="1:9" x14ac:dyDescent="0.25">
      <c r="A1309" s="10" t="s">
        <v>2150</v>
      </c>
      <c r="B1309" s="9" t="s">
        <v>5949</v>
      </c>
      <c r="C1309" s="9" t="s">
        <v>5620</v>
      </c>
      <c r="D1309" s="9" t="s">
        <v>6482</v>
      </c>
      <c r="E1309" s="9">
        <v>7</v>
      </c>
      <c r="F1309" s="9" t="s">
        <v>5649</v>
      </c>
      <c r="G1309" s="10">
        <v>43306</v>
      </c>
      <c r="H1309" s="11">
        <v>43306.696527777778</v>
      </c>
      <c r="I1309" s="9" t="b">
        <v>0</v>
      </c>
    </row>
    <row r="1310" spans="1:9" x14ac:dyDescent="0.25">
      <c r="A1310" s="7" t="s">
        <v>2149</v>
      </c>
      <c r="B1310" s="6" t="s">
        <v>5961</v>
      </c>
      <c r="C1310" s="6" t="s">
        <v>5620</v>
      </c>
      <c r="D1310" s="6" t="s">
        <v>6248</v>
      </c>
      <c r="E1310" s="6">
        <v>7</v>
      </c>
      <c r="F1310" s="6" t="s">
        <v>5650</v>
      </c>
      <c r="G1310" s="7">
        <v>43307</v>
      </c>
      <c r="H1310" s="8">
        <v>43307.32916666667</v>
      </c>
      <c r="I1310" s="6" t="b">
        <v>0</v>
      </c>
    </row>
    <row r="1311" spans="1:9" x14ac:dyDescent="0.25">
      <c r="A1311" s="10" t="s">
        <v>2148</v>
      </c>
      <c r="B1311" s="9" t="s">
        <v>5973</v>
      </c>
      <c r="C1311" s="9" t="s">
        <v>5620</v>
      </c>
      <c r="D1311" s="9" t="s">
        <v>6748</v>
      </c>
      <c r="E1311" s="9">
        <v>7</v>
      </c>
      <c r="F1311" s="9" t="s">
        <v>5651</v>
      </c>
      <c r="G1311" s="10">
        <v>43308</v>
      </c>
      <c r="H1311" s="11">
        <v>43308.310416666667</v>
      </c>
      <c r="I1311" s="9" t="b">
        <v>0</v>
      </c>
    </row>
    <row r="1312" spans="1:9" x14ac:dyDescent="0.25">
      <c r="A1312" s="7" t="s">
        <v>2147</v>
      </c>
      <c r="B1312" s="6" t="s">
        <v>5973</v>
      </c>
      <c r="C1312" s="6" t="s">
        <v>5620</v>
      </c>
      <c r="D1312" s="6" t="s">
        <v>6115</v>
      </c>
      <c r="E1312" s="6">
        <v>7</v>
      </c>
      <c r="F1312" s="6" t="s">
        <v>5651</v>
      </c>
      <c r="G1312" s="7">
        <v>43308</v>
      </c>
      <c r="H1312" s="8">
        <v>43308.361805555556</v>
      </c>
      <c r="I1312" s="6" t="b">
        <v>0</v>
      </c>
    </row>
    <row r="1313" spans="1:9" x14ac:dyDescent="0.25">
      <c r="A1313" s="10" t="s">
        <v>2146</v>
      </c>
      <c r="B1313" s="9" t="s">
        <v>5973</v>
      </c>
      <c r="C1313" s="9" t="s">
        <v>5620</v>
      </c>
      <c r="D1313" s="9" t="s">
        <v>6516</v>
      </c>
      <c r="E1313" s="9">
        <v>7</v>
      </c>
      <c r="F1313" s="9" t="s">
        <v>5651</v>
      </c>
      <c r="G1313" s="10">
        <v>43308</v>
      </c>
      <c r="H1313" s="11">
        <v>43308.510416666664</v>
      </c>
      <c r="I1313" s="9" t="b">
        <v>0</v>
      </c>
    </row>
    <row r="1314" spans="1:9" x14ac:dyDescent="0.25">
      <c r="A1314" s="7" t="s">
        <v>2145</v>
      </c>
      <c r="B1314" s="6" t="s">
        <v>5985</v>
      </c>
      <c r="C1314" s="6" t="s">
        <v>5620</v>
      </c>
      <c r="D1314" s="6" t="s">
        <v>6320</v>
      </c>
      <c r="E1314" s="6">
        <v>7</v>
      </c>
      <c r="F1314" s="6" t="s">
        <v>5652</v>
      </c>
      <c r="G1314" s="7">
        <v>43309</v>
      </c>
      <c r="H1314" s="8">
        <v>43309.382638888892</v>
      </c>
      <c r="I1314" s="6" t="b">
        <v>0</v>
      </c>
    </row>
    <row r="1315" spans="1:9" x14ac:dyDescent="0.25">
      <c r="A1315" s="10" t="s">
        <v>2144</v>
      </c>
      <c r="B1315" s="9" t="s">
        <v>5985</v>
      </c>
      <c r="C1315" s="9" t="s">
        <v>5620</v>
      </c>
      <c r="D1315" s="9" t="s">
        <v>6057</v>
      </c>
      <c r="E1315" s="9">
        <v>7</v>
      </c>
      <c r="F1315" s="9" t="s">
        <v>5652</v>
      </c>
      <c r="G1315" s="10">
        <v>43309</v>
      </c>
      <c r="H1315" s="11">
        <v>43309.715277777781</v>
      </c>
      <c r="I1315" s="9" t="b">
        <v>0</v>
      </c>
    </row>
    <row r="1316" spans="1:9" x14ac:dyDescent="0.25">
      <c r="A1316" s="7" t="s">
        <v>2143</v>
      </c>
      <c r="B1316" s="6" t="s">
        <v>5997</v>
      </c>
      <c r="C1316" s="6" t="s">
        <v>5620</v>
      </c>
      <c r="D1316" s="6" t="s">
        <v>6420</v>
      </c>
      <c r="E1316" s="6">
        <v>7</v>
      </c>
      <c r="F1316" s="6" t="s">
        <v>5653</v>
      </c>
      <c r="G1316" s="7">
        <v>43310</v>
      </c>
      <c r="H1316" s="8">
        <v>43310.875694444447</v>
      </c>
      <c r="I1316" s="6" t="b">
        <v>0</v>
      </c>
    </row>
    <row r="1317" spans="1:9" x14ac:dyDescent="0.25">
      <c r="A1317" s="10" t="s">
        <v>2142</v>
      </c>
      <c r="B1317" s="9" t="s">
        <v>6008</v>
      </c>
      <c r="C1317" s="9" t="s">
        <v>5620</v>
      </c>
      <c r="D1317" s="9" t="s">
        <v>6075</v>
      </c>
      <c r="E1317" s="9">
        <v>7</v>
      </c>
      <c r="F1317" s="9" t="s">
        <v>5654</v>
      </c>
      <c r="G1317" s="10">
        <v>43311</v>
      </c>
      <c r="H1317" s="11">
        <v>43311.309027777781</v>
      </c>
      <c r="I1317" s="9" t="b">
        <v>0</v>
      </c>
    </row>
    <row r="1318" spans="1:9" x14ac:dyDescent="0.25">
      <c r="A1318" s="7" t="s">
        <v>2141</v>
      </c>
      <c r="B1318" s="6" t="s">
        <v>6008</v>
      </c>
      <c r="C1318" s="6" t="s">
        <v>5620</v>
      </c>
      <c r="D1318" s="6" t="s">
        <v>6053</v>
      </c>
      <c r="E1318" s="6">
        <v>7</v>
      </c>
      <c r="F1318" s="6" t="s">
        <v>5654</v>
      </c>
      <c r="G1318" s="7">
        <v>43311</v>
      </c>
      <c r="H1318" s="8">
        <v>43311.425694444442</v>
      </c>
      <c r="I1318" s="6" t="b">
        <v>0</v>
      </c>
    </row>
    <row r="1319" spans="1:9" x14ac:dyDescent="0.25">
      <c r="A1319" s="10" t="s">
        <v>2140</v>
      </c>
      <c r="B1319" s="9" t="s">
        <v>6008</v>
      </c>
      <c r="C1319" s="9" t="s">
        <v>5620</v>
      </c>
      <c r="D1319" s="9" t="s">
        <v>6755</v>
      </c>
      <c r="E1319" s="9">
        <v>7</v>
      </c>
      <c r="F1319" s="9" t="s">
        <v>5654</v>
      </c>
      <c r="G1319" s="10">
        <v>43311</v>
      </c>
      <c r="H1319" s="11">
        <v>43311.467361111114</v>
      </c>
      <c r="I1319" s="9" t="b">
        <v>0</v>
      </c>
    </row>
    <row r="1320" spans="1:9" x14ac:dyDescent="0.25">
      <c r="A1320" s="7" t="s">
        <v>2139</v>
      </c>
      <c r="B1320" s="6" t="s">
        <v>6008</v>
      </c>
      <c r="C1320" s="6" t="s">
        <v>5620</v>
      </c>
      <c r="D1320" s="6" t="s">
        <v>6477</v>
      </c>
      <c r="E1320" s="6">
        <v>7</v>
      </c>
      <c r="F1320" s="6" t="s">
        <v>5654</v>
      </c>
      <c r="G1320" s="7">
        <v>43311</v>
      </c>
      <c r="H1320" s="8">
        <v>43311.574305555558</v>
      </c>
      <c r="I1320" s="6" t="b">
        <v>0</v>
      </c>
    </row>
    <row r="1321" spans="1:9" x14ac:dyDescent="0.25">
      <c r="A1321" s="10" t="s">
        <v>2138</v>
      </c>
      <c r="B1321" s="9" t="s">
        <v>6008</v>
      </c>
      <c r="C1321" s="9" t="s">
        <v>5620</v>
      </c>
      <c r="D1321" s="9" t="s">
        <v>6583</v>
      </c>
      <c r="E1321" s="9">
        <v>7</v>
      </c>
      <c r="F1321" s="9" t="s">
        <v>5654</v>
      </c>
      <c r="G1321" s="10">
        <v>43311</v>
      </c>
      <c r="H1321" s="11">
        <v>43311.632638888892</v>
      </c>
      <c r="I1321" s="9" t="b">
        <v>0</v>
      </c>
    </row>
    <row r="1322" spans="1:9" x14ac:dyDescent="0.25">
      <c r="A1322" s="7" t="s">
        <v>2137</v>
      </c>
      <c r="B1322" s="6" t="s">
        <v>6018</v>
      </c>
      <c r="C1322" s="6" t="s">
        <v>5620</v>
      </c>
      <c r="D1322" s="6" t="s">
        <v>6541</v>
      </c>
      <c r="E1322" s="6">
        <v>7</v>
      </c>
      <c r="F1322" s="6" t="s">
        <v>5655</v>
      </c>
      <c r="G1322" s="7">
        <v>43312</v>
      </c>
      <c r="H1322" s="8">
        <v>43312.622916666667</v>
      </c>
      <c r="I1322" s="6" t="b">
        <v>0</v>
      </c>
    </row>
    <row r="1323" spans="1:9" x14ac:dyDescent="0.25">
      <c r="A1323" s="10" t="s">
        <v>2136</v>
      </c>
      <c r="B1323" s="9" t="s">
        <v>5657</v>
      </c>
      <c r="C1323" s="9" t="s">
        <v>5620</v>
      </c>
      <c r="D1323" s="9" t="s">
        <v>6160</v>
      </c>
      <c r="E1323" s="9">
        <v>8</v>
      </c>
      <c r="F1323" s="9" t="s">
        <v>5625</v>
      </c>
      <c r="G1323" s="10">
        <v>43313</v>
      </c>
      <c r="H1323" s="11">
        <v>43313.347222222219</v>
      </c>
      <c r="I1323" s="9" t="b">
        <v>0</v>
      </c>
    </row>
    <row r="1324" spans="1:9" x14ac:dyDescent="0.25">
      <c r="A1324" s="7" t="s">
        <v>2135</v>
      </c>
      <c r="B1324" s="6" t="s">
        <v>5657</v>
      </c>
      <c r="C1324" s="6" t="s">
        <v>5620</v>
      </c>
      <c r="D1324" s="6" t="s">
        <v>6093</v>
      </c>
      <c r="E1324" s="6">
        <v>8</v>
      </c>
      <c r="F1324" s="6" t="s">
        <v>5625</v>
      </c>
      <c r="G1324" s="7">
        <v>43313</v>
      </c>
      <c r="H1324" s="8">
        <v>43313.388888888891</v>
      </c>
      <c r="I1324" s="6" t="b">
        <v>0</v>
      </c>
    </row>
    <row r="1325" spans="1:9" x14ac:dyDescent="0.25">
      <c r="A1325" s="10" t="s">
        <v>2134</v>
      </c>
      <c r="B1325" s="9" t="s">
        <v>5657</v>
      </c>
      <c r="C1325" s="9" t="s">
        <v>5620</v>
      </c>
      <c r="D1325" s="9" t="s">
        <v>6103</v>
      </c>
      <c r="E1325" s="9">
        <v>8</v>
      </c>
      <c r="F1325" s="9" t="s">
        <v>5625</v>
      </c>
      <c r="G1325" s="10">
        <v>43313</v>
      </c>
      <c r="H1325" s="11">
        <v>43313.674305555556</v>
      </c>
      <c r="I1325" s="9" t="b">
        <v>0</v>
      </c>
    </row>
    <row r="1326" spans="1:9" x14ac:dyDescent="0.25">
      <c r="A1326" s="7" t="s">
        <v>2133</v>
      </c>
      <c r="B1326" s="6" t="s">
        <v>5669</v>
      </c>
      <c r="C1326" s="6" t="s">
        <v>5620</v>
      </c>
      <c r="D1326" s="6" t="s">
        <v>6496</v>
      </c>
      <c r="E1326" s="6">
        <v>8</v>
      </c>
      <c r="F1326" s="6" t="s">
        <v>5626</v>
      </c>
      <c r="G1326" s="7">
        <v>43314</v>
      </c>
      <c r="H1326" s="8">
        <v>43314.340277777781</v>
      </c>
      <c r="I1326" s="6" t="b">
        <v>0</v>
      </c>
    </row>
    <row r="1327" spans="1:9" x14ac:dyDescent="0.25">
      <c r="A1327" s="10" t="s">
        <v>2132</v>
      </c>
      <c r="B1327" s="9" t="s">
        <v>5681</v>
      </c>
      <c r="C1327" s="9" t="s">
        <v>5620</v>
      </c>
      <c r="D1327" s="9" t="s">
        <v>6302</v>
      </c>
      <c r="E1327" s="9">
        <v>8</v>
      </c>
      <c r="F1327" s="9" t="s">
        <v>5627</v>
      </c>
      <c r="G1327" s="10">
        <v>43315</v>
      </c>
      <c r="H1327" s="11">
        <v>43315.57708333333</v>
      </c>
      <c r="I1327" s="9" t="b">
        <v>0</v>
      </c>
    </row>
    <row r="1328" spans="1:9" x14ac:dyDescent="0.25">
      <c r="A1328" s="7" t="s">
        <v>2131</v>
      </c>
      <c r="B1328" s="6" t="s">
        <v>5693</v>
      </c>
      <c r="C1328" s="6" t="s">
        <v>5620</v>
      </c>
      <c r="D1328" s="6" t="s">
        <v>6581</v>
      </c>
      <c r="E1328" s="6">
        <v>8</v>
      </c>
      <c r="F1328" s="6" t="s">
        <v>5628</v>
      </c>
      <c r="G1328" s="7">
        <v>43316</v>
      </c>
      <c r="H1328" s="8">
        <v>43316.879166666666</v>
      </c>
      <c r="I1328" s="6" t="b">
        <v>0</v>
      </c>
    </row>
    <row r="1329" spans="1:9" x14ac:dyDescent="0.25">
      <c r="A1329" s="10" t="s">
        <v>2130</v>
      </c>
      <c r="B1329" s="9" t="s">
        <v>5717</v>
      </c>
      <c r="C1329" s="9" t="s">
        <v>5620</v>
      </c>
      <c r="D1329" s="9" t="s">
        <v>6547</v>
      </c>
      <c r="E1329" s="9">
        <v>8</v>
      </c>
      <c r="F1329" s="9" t="s">
        <v>5630</v>
      </c>
      <c r="G1329" s="10">
        <v>43318</v>
      </c>
      <c r="H1329" s="11">
        <v>43318.404166666667</v>
      </c>
      <c r="I1329" s="9" t="b">
        <v>0</v>
      </c>
    </row>
    <row r="1330" spans="1:9" x14ac:dyDescent="0.25">
      <c r="A1330" s="7" t="s">
        <v>2129</v>
      </c>
      <c r="B1330" s="6" t="s">
        <v>5717</v>
      </c>
      <c r="C1330" s="6" t="s">
        <v>5620</v>
      </c>
      <c r="D1330" s="6" t="s">
        <v>6721</v>
      </c>
      <c r="E1330" s="6">
        <v>8</v>
      </c>
      <c r="F1330" s="6" t="s">
        <v>5630</v>
      </c>
      <c r="G1330" s="7">
        <v>43318</v>
      </c>
      <c r="H1330" s="8">
        <v>43318.654166666667</v>
      </c>
      <c r="I1330" s="6" t="b">
        <v>0</v>
      </c>
    </row>
    <row r="1331" spans="1:9" x14ac:dyDescent="0.25">
      <c r="A1331" s="10" t="s">
        <v>2128</v>
      </c>
      <c r="B1331" s="9" t="s">
        <v>5717</v>
      </c>
      <c r="C1331" s="9" t="s">
        <v>5620</v>
      </c>
      <c r="D1331" s="9" t="s">
        <v>6756</v>
      </c>
      <c r="E1331" s="9">
        <v>8</v>
      </c>
      <c r="F1331" s="9" t="s">
        <v>5630</v>
      </c>
      <c r="G1331" s="10">
        <v>43318</v>
      </c>
      <c r="H1331" s="11">
        <v>43318.672222222223</v>
      </c>
      <c r="I1331" s="9" t="b">
        <v>0</v>
      </c>
    </row>
    <row r="1332" spans="1:9" x14ac:dyDescent="0.25">
      <c r="A1332" s="7" t="s">
        <v>2127</v>
      </c>
      <c r="B1332" s="6" t="s">
        <v>5729</v>
      </c>
      <c r="C1332" s="6" t="s">
        <v>5620</v>
      </c>
      <c r="D1332" s="6" t="s">
        <v>6757</v>
      </c>
      <c r="E1332" s="6">
        <v>8</v>
      </c>
      <c r="F1332" s="6" t="s">
        <v>5631</v>
      </c>
      <c r="G1332" s="7">
        <v>43319</v>
      </c>
      <c r="H1332" s="8">
        <v>43319.757638888892</v>
      </c>
      <c r="I1332" s="6" t="b">
        <v>0</v>
      </c>
    </row>
    <row r="1333" spans="1:9" x14ac:dyDescent="0.25">
      <c r="A1333" s="10" t="s">
        <v>2126</v>
      </c>
      <c r="B1333" s="9" t="s">
        <v>5741</v>
      </c>
      <c r="C1333" s="9" t="s">
        <v>5620</v>
      </c>
      <c r="D1333" s="9" t="s">
        <v>6345</v>
      </c>
      <c r="E1333" s="9">
        <v>8</v>
      </c>
      <c r="F1333" s="9" t="s">
        <v>5632</v>
      </c>
      <c r="G1333" s="10">
        <v>43320</v>
      </c>
      <c r="H1333" s="11">
        <v>43320.443055555559</v>
      </c>
      <c r="I1333" s="9" t="b">
        <v>0</v>
      </c>
    </row>
    <row r="1334" spans="1:9" x14ac:dyDescent="0.25">
      <c r="A1334" s="7" t="s">
        <v>2125</v>
      </c>
      <c r="B1334" s="6" t="s">
        <v>5741</v>
      </c>
      <c r="C1334" s="6" t="s">
        <v>5620</v>
      </c>
      <c r="D1334" s="6" t="s">
        <v>6335</v>
      </c>
      <c r="E1334" s="6">
        <v>8</v>
      </c>
      <c r="F1334" s="6" t="s">
        <v>5632</v>
      </c>
      <c r="G1334" s="7">
        <v>43320</v>
      </c>
      <c r="H1334" s="8">
        <v>43320.876388888886</v>
      </c>
      <c r="I1334" s="6" t="b">
        <v>0</v>
      </c>
    </row>
    <row r="1335" spans="1:9" x14ac:dyDescent="0.25">
      <c r="A1335" s="10" t="s">
        <v>2124</v>
      </c>
      <c r="B1335" s="9" t="s">
        <v>5753</v>
      </c>
      <c r="C1335" s="9" t="s">
        <v>5620</v>
      </c>
      <c r="D1335" s="9" t="s">
        <v>6758</v>
      </c>
      <c r="E1335" s="9">
        <v>8</v>
      </c>
      <c r="F1335" s="9" t="s">
        <v>5633</v>
      </c>
      <c r="G1335" s="10">
        <v>43321</v>
      </c>
      <c r="H1335" s="11">
        <v>43321.317361111112</v>
      </c>
      <c r="I1335" s="9" t="b">
        <v>0</v>
      </c>
    </row>
    <row r="1336" spans="1:9" x14ac:dyDescent="0.25">
      <c r="A1336" s="7" t="s">
        <v>2123</v>
      </c>
      <c r="B1336" s="6" t="s">
        <v>5753</v>
      </c>
      <c r="C1336" s="6" t="s">
        <v>5620</v>
      </c>
      <c r="D1336" s="6" t="s">
        <v>6759</v>
      </c>
      <c r="E1336" s="6">
        <v>8</v>
      </c>
      <c r="F1336" s="6" t="s">
        <v>5633</v>
      </c>
      <c r="G1336" s="7">
        <v>43321</v>
      </c>
      <c r="H1336" s="8">
        <v>43321.336805555555</v>
      </c>
      <c r="I1336" s="6" t="b">
        <v>0</v>
      </c>
    </row>
    <row r="1337" spans="1:9" x14ac:dyDescent="0.25">
      <c r="A1337" s="10" t="s">
        <v>2122</v>
      </c>
      <c r="B1337" s="9" t="s">
        <v>5753</v>
      </c>
      <c r="C1337" s="9" t="s">
        <v>5620</v>
      </c>
      <c r="D1337" s="9" t="s">
        <v>6760</v>
      </c>
      <c r="E1337" s="9">
        <v>8</v>
      </c>
      <c r="F1337" s="9" t="s">
        <v>5633</v>
      </c>
      <c r="G1337" s="10">
        <v>43321</v>
      </c>
      <c r="H1337" s="11">
        <v>43321.454861111109</v>
      </c>
      <c r="I1337" s="9" t="b">
        <v>0</v>
      </c>
    </row>
    <row r="1338" spans="1:9" x14ac:dyDescent="0.25">
      <c r="A1338" s="7" t="s">
        <v>2121</v>
      </c>
      <c r="B1338" s="6" t="s">
        <v>5753</v>
      </c>
      <c r="C1338" s="6" t="s">
        <v>5620</v>
      </c>
      <c r="D1338" s="6" t="s">
        <v>6733</v>
      </c>
      <c r="E1338" s="6">
        <v>8</v>
      </c>
      <c r="F1338" s="6" t="s">
        <v>5633</v>
      </c>
      <c r="G1338" s="7">
        <v>43321</v>
      </c>
      <c r="H1338" s="8">
        <v>43321.620138888888</v>
      </c>
      <c r="I1338" s="6" t="b">
        <v>0</v>
      </c>
    </row>
    <row r="1339" spans="1:9" x14ac:dyDescent="0.25">
      <c r="A1339" s="10" t="s">
        <v>2120</v>
      </c>
      <c r="B1339" s="9" t="s">
        <v>5765</v>
      </c>
      <c r="C1339" s="9" t="s">
        <v>5620</v>
      </c>
      <c r="D1339" s="9" t="s">
        <v>6305</v>
      </c>
      <c r="E1339" s="9">
        <v>8</v>
      </c>
      <c r="F1339" s="9" t="s">
        <v>5634</v>
      </c>
      <c r="G1339" s="10">
        <v>43322</v>
      </c>
      <c r="H1339" s="11">
        <v>43322.439583333333</v>
      </c>
      <c r="I1339" s="9" t="b">
        <v>0</v>
      </c>
    </row>
    <row r="1340" spans="1:9" x14ac:dyDescent="0.25">
      <c r="A1340" s="7" t="s">
        <v>2119</v>
      </c>
      <c r="B1340" s="6" t="s">
        <v>5765</v>
      </c>
      <c r="C1340" s="6" t="s">
        <v>5620</v>
      </c>
      <c r="D1340" s="6" t="s">
        <v>6761</v>
      </c>
      <c r="E1340" s="6">
        <v>8</v>
      </c>
      <c r="F1340" s="6" t="s">
        <v>5634</v>
      </c>
      <c r="G1340" s="7">
        <v>43322</v>
      </c>
      <c r="H1340" s="8">
        <v>43322.481944444444</v>
      </c>
      <c r="I1340" s="6" t="b">
        <v>0</v>
      </c>
    </row>
    <row r="1341" spans="1:9" x14ac:dyDescent="0.25">
      <c r="A1341" s="10" t="s">
        <v>2118</v>
      </c>
      <c r="B1341" s="9" t="s">
        <v>5765</v>
      </c>
      <c r="C1341" s="9" t="s">
        <v>5620</v>
      </c>
      <c r="D1341" s="9" t="s">
        <v>6404</v>
      </c>
      <c r="E1341" s="9">
        <v>8</v>
      </c>
      <c r="F1341" s="9" t="s">
        <v>5634</v>
      </c>
      <c r="G1341" s="10">
        <v>43322</v>
      </c>
      <c r="H1341" s="11">
        <v>43322.913888888892</v>
      </c>
      <c r="I1341" s="9" t="b">
        <v>0</v>
      </c>
    </row>
    <row r="1342" spans="1:9" x14ac:dyDescent="0.25">
      <c r="A1342" s="7" t="s">
        <v>2117</v>
      </c>
      <c r="B1342" s="6" t="s">
        <v>5777</v>
      </c>
      <c r="C1342" s="6" t="s">
        <v>5620</v>
      </c>
      <c r="D1342" s="6" t="s">
        <v>6762</v>
      </c>
      <c r="E1342" s="6">
        <v>8</v>
      </c>
      <c r="F1342" s="6" t="s">
        <v>5635</v>
      </c>
      <c r="G1342" s="7">
        <v>43323</v>
      </c>
      <c r="H1342" s="8">
        <v>43323.527083333334</v>
      </c>
      <c r="I1342" s="6" t="b">
        <v>0</v>
      </c>
    </row>
    <row r="1343" spans="1:9" x14ac:dyDescent="0.25">
      <c r="A1343" s="10" t="s">
        <v>2116</v>
      </c>
      <c r="B1343" s="9" t="s">
        <v>5777</v>
      </c>
      <c r="C1343" s="9" t="s">
        <v>5620</v>
      </c>
      <c r="D1343" s="9" t="s">
        <v>6566</v>
      </c>
      <c r="E1343" s="9">
        <v>8</v>
      </c>
      <c r="F1343" s="9" t="s">
        <v>5635</v>
      </c>
      <c r="G1343" s="10">
        <v>43323</v>
      </c>
      <c r="H1343" s="11">
        <v>43323.781944444447</v>
      </c>
      <c r="I1343" s="9" t="b">
        <v>0</v>
      </c>
    </row>
    <row r="1344" spans="1:9" x14ac:dyDescent="0.25">
      <c r="A1344" s="7" t="s">
        <v>2115</v>
      </c>
      <c r="B1344" s="6" t="s">
        <v>5789</v>
      </c>
      <c r="C1344" s="6" t="s">
        <v>5620</v>
      </c>
      <c r="D1344" s="6" t="s">
        <v>6121</v>
      </c>
      <c r="E1344" s="6">
        <v>8</v>
      </c>
      <c r="F1344" s="6" t="s">
        <v>5636</v>
      </c>
      <c r="G1344" s="7">
        <v>43324</v>
      </c>
      <c r="H1344" s="8">
        <v>43324.477083333331</v>
      </c>
      <c r="I1344" s="6" t="b">
        <v>1</v>
      </c>
    </row>
    <row r="1345" spans="1:9" x14ac:dyDescent="0.25">
      <c r="A1345" s="10" t="s">
        <v>2114</v>
      </c>
      <c r="B1345" s="9" t="s">
        <v>5789</v>
      </c>
      <c r="C1345" s="9" t="s">
        <v>5620</v>
      </c>
      <c r="D1345" s="9" t="s">
        <v>6488</v>
      </c>
      <c r="E1345" s="9">
        <v>8</v>
      </c>
      <c r="F1345" s="9" t="s">
        <v>5636</v>
      </c>
      <c r="G1345" s="10">
        <v>43324</v>
      </c>
      <c r="H1345" s="11">
        <v>43324.477777777778</v>
      </c>
      <c r="I1345" s="9" t="b">
        <v>1</v>
      </c>
    </row>
    <row r="1346" spans="1:9" x14ac:dyDescent="0.25">
      <c r="A1346" s="7" t="s">
        <v>2113</v>
      </c>
      <c r="B1346" s="6" t="s">
        <v>5789</v>
      </c>
      <c r="C1346" s="6" t="s">
        <v>5620</v>
      </c>
      <c r="D1346" s="6" t="s">
        <v>6501</v>
      </c>
      <c r="E1346" s="6">
        <v>8</v>
      </c>
      <c r="F1346" s="6" t="s">
        <v>5636</v>
      </c>
      <c r="G1346" s="7">
        <v>43324</v>
      </c>
      <c r="H1346" s="8">
        <v>43324.506249999999</v>
      </c>
      <c r="I1346" s="6" t="b">
        <v>0</v>
      </c>
    </row>
    <row r="1347" spans="1:9" x14ac:dyDescent="0.25">
      <c r="A1347" s="10" t="s">
        <v>2112</v>
      </c>
      <c r="B1347" s="9" t="s">
        <v>5801</v>
      </c>
      <c r="C1347" s="9" t="s">
        <v>5620</v>
      </c>
      <c r="D1347" s="9" t="s">
        <v>6355</v>
      </c>
      <c r="E1347" s="9">
        <v>8</v>
      </c>
      <c r="F1347" s="9" t="s">
        <v>5637</v>
      </c>
      <c r="G1347" s="10">
        <v>43325</v>
      </c>
      <c r="H1347" s="11">
        <v>43325.746527777781</v>
      </c>
      <c r="I1347" s="9" t="b">
        <v>0</v>
      </c>
    </row>
    <row r="1348" spans="1:9" x14ac:dyDescent="0.25">
      <c r="A1348" s="7" t="s">
        <v>2111</v>
      </c>
      <c r="B1348" s="6" t="s">
        <v>5801</v>
      </c>
      <c r="C1348" s="6" t="s">
        <v>5620</v>
      </c>
      <c r="D1348" s="6" t="s">
        <v>6640</v>
      </c>
      <c r="E1348" s="6">
        <v>8</v>
      </c>
      <c r="F1348" s="6" t="s">
        <v>5637</v>
      </c>
      <c r="G1348" s="7">
        <v>43325</v>
      </c>
      <c r="H1348" s="8">
        <v>43325.893750000003</v>
      </c>
      <c r="I1348" s="6" t="b">
        <v>0</v>
      </c>
    </row>
    <row r="1349" spans="1:9" x14ac:dyDescent="0.25">
      <c r="A1349" s="10" t="s">
        <v>2110</v>
      </c>
      <c r="B1349" s="9" t="s">
        <v>5813</v>
      </c>
      <c r="C1349" s="9" t="s">
        <v>5620</v>
      </c>
      <c r="D1349" s="9" t="s">
        <v>6043</v>
      </c>
      <c r="E1349" s="9">
        <v>8</v>
      </c>
      <c r="F1349" s="9" t="s">
        <v>5638</v>
      </c>
      <c r="G1349" s="10">
        <v>43326</v>
      </c>
      <c r="H1349" s="11">
        <v>43326.56527777778</v>
      </c>
      <c r="I1349" s="9" t="b">
        <v>0</v>
      </c>
    </row>
    <row r="1350" spans="1:9" x14ac:dyDescent="0.25">
      <c r="A1350" s="7" t="s">
        <v>2109</v>
      </c>
      <c r="B1350" s="6" t="s">
        <v>5813</v>
      </c>
      <c r="C1350" s="6" t="s">
        <v>5620</v>
      </c>
      <c r="D1350" s="6" t="s">
        <v>6743</v>
      </c>
      <c r="E1350" s="6">
        <v>8</v>
      </c>
      <c r="F1350" s="6" t="s">
        <v>5638</v>
      </c>
      <c r="G1350" s="7">
        <v>43326</v>
      </c>
      <c r="H1350" s="8">
        <v>43326.938194444447</v>
      </c>
      <c r="I1350" s="6" t="b">
        <v>0</v>
      </c>
    </row>
    <row r="1351" spans="1:9" x14ac:dyDescent="0.25">
      <c r="A1351" s="10" t="s">
        <v>2108</v>
      </c>
      <c r="B1351" s="9" t="s">
        <v>5813</v>
      </c>
      <c r="C1351" s="9" t="s">
        <v>5620</v>
      </c>
      <c r="D1351" s="9" t="s">
        <v>6763</v>
      </c>
      <c r="E1351" s="9">
        <v>8</v>
      </c>
      <c r="F1351" s="9" t="s">
        <v>5638</v>
      </c>
      <c r="G1351" s="10">
        <v>43326</v>
      </c>
      <c r="H1351" s="11">
        <v>43326.946527777778</v>
      </c>
      <c r="I1351" s="9" t="b">
        <v>0</v>
      </c>
    </row>
    <row r="1352" spans="1:9" x14ac:dyDescent="0.25">
      <c r="A1352" s="7" t="s">
        <v>2107</v>
      </c>
      <c r="B1352" s="6" t="s">
        <v>5825</v>
      </c>
      <c r="C1352" s="6" t="s">
        <v>5620</v>
      </c>
      <c r="D1352" s="6" t="s">
        <v>6764</v>
      </c>
      <c r="E1352" s="6">
        <v>8</v>
      </c>
      <c r="F1352" s="6" t="s">
        <v>5639</v>
      </c>
      <c r="G1352" s="7">
        <v>43327</v>
      </c>
      <c r="H1352" s="8">
        <v>43327.329861111109</v>
      </c>
      <c r="I1352" s="6" t="b">
        <v>0</v>
      </c>
    </row>
    <row r="1353" spans="1:9" x14ac:dyDescent="0.25">
      <c r="A1353" s="10" t="s">
        <v>2106</v>
      </c>
      <c r="B1353" s="9" t="s">
        <v>5825</v>
      </c>
      <c r="C1353" s="9" t="s">
        <v>5620</v>
      </c>
      <c r="D1353" s="9" t="s">
        <v>6555</v>
      </c>
      <c r="E1353" s="9">
        <v>8</v>
      </c>
      <c r="F1353" s="9" t="s">
        <v>5639</v>
      </c>
      <c r="G1353" s="10">
        <v>43327</v>
      </c>
      <c r="H1353" s="11">
        <v>43327.417361111111</v>
      </c>
      <c r="I1353" s="9" t="b">
        <v>0</v>
      </c>
    </row>
    <row r="1354" spans="1:9" x14ac:dyDescent="0.25">
      <c r="A1354" s="7" t="s">
        <v>2105</v>
      </c>
      <c r="B1354" s="6" t="s">
        <v>5825</v>
      </c>
      <c r="C1354" s="6" t="s">
        <v>5620</v>
      </c>
      <c r="D1354" s="6" t="s">
        <v>6142</v>
      </c>
      <c r="E1354" s="6">
        <v>8</v>
      </c>
      <c r="F1354" s="6" t="s">
        <v>5639</v>
      </c>
      <c r="G1354" s="7">
        <v>43327</v>
      </c>
      <c r="H1354" s="8">
        <v>43327.564583333333</v>
      </c>
      <c r="I1354" s="6" t="b">
        <v>0</v>
      </c>
    </row>
    <row r="1355" spans="1:9" x14ac:dyDescent="0.25">
      <c r="A1355" s="10" t="s">
        <v>2104</v>
      </c>
      <c r="B1355" s="9" t="s">
        <v>5825</v>
      </c>
      <c r="C1355" s="9" t="s">
        <v>5620</v>
      </c>
      <c r="D1355" s="9" t="s">
        <v>6484</v>
      </c>
      <c r="E1355" s="9">
        <v>8</v>
      </c>
      <c r="F1355" s="9" t="s">
        <v>5639</v>
      </c>
      <c r="G1355" s="10">
        <v>43327</v>
      </c>
      <c r="H1355" s="11">
        <v>43327.775694444441</v>
      </c>
      <c r="I1355" s="9" t="b">
        <v>0</v>
      </c>
    </row>
    <row r="1356" spans="1:9" x14ac:dyDescent="0.25">
      <c r="A1356" s="7" t="s">
        <v>2103</v>
      </c>
      <c r="B1356" s="6" t="s">
        <v>5837</v>
      </c>
      <c r="C1356" s="6" t="s">
        <v>5620</v>
      </c>
      <c r="D1356" s="6" t="s">
        <v>6068</v>
      </c>
      <c r="E1356" s="6">
        <v>8</v>
      </c>
      <c r="F1356" s="6" t="s">
        <v>5640</v>
      </c>
      <c r="G1356" s="7">
        <v>43328</v>
      </c>
      <c r="H1356" s="8">
        <v>43328.327777777777</v>
      </c>
      <c r="I1356" s="6" t="b">
        <v>0</v>
      </c>
    </row>
    <row r="1357" spans="1:9" x14ac:dyDescent="0.25">
      <c r="A1357" s="10" t="s">
        <v>2102</v>
      </c>
      <c r="B1357" s="9" t="s">
        <v>5837</v>
      </c>
      <c r="C1357" s="9" t="s">
        <v>5620</v>
      </c>
      <c r="D1357" s="9" t="s">
        <v>6124</v>
      </c>
      <c r="E1357" s="9">
        <v>8</v>
      </c>
      <c r="F1357" s="9" t="s">
        <v>5640</v>
      </c>
      <c r="G1357" s="10">
        <v>43328</v>
      </c>
      <c r="H1357" s="11">
        <v>43328.650694444441</v>
      </c>
      <c r="I1357" s="9" t="b">
        <v>0</v>
      </c>
    </row>
    <row r="1358" spans="1:9" x14ac:dyDescent="0.25">
      <c r="A1358" s="7" t="s">
        <v>2101</v>
      </c>
      <c r="B1358" s="6" t="s">
        <v>5837</v>
      </c>
      <c r="C1358" s="6" t="s">
        <v>5620</v>
      </c>
      <c r="D1358" s="6" t="s">
        <v>6765</v>
      </c>
      <c r="E1358" s="6">
        <v>8</v>
      </c>
      <c r="F1358" s="6" t="s">
        <v>5640</v>
      </c>
      <c r="G1358" s="7">
        <v>43328</v>
      </c>
      <c r="H1358" s="8">
        <v>43328.756249999999</v>
      </c>
      <c r="I1358" s="6" t="b">
        <v>0</v>
      </c>
    </row>
    <row r="1359" spans="1:9" x14ac:dyDescent="0.25">
      <c r="A1359" s="10" t="s">
        <v>2100</v>
      </c>
      <c r="B1359" s="9" t="s">
        <v>5849</v>
      </c>
      <c r="C1359" s="9" t="s">
        <v>5620</v>
      </c>
      <c r="D1359" s="9" t="s">
        <v>6766</v>
      </c>
      <c r="E1359" s="9">
        <v>8</v>
      </c>
      <c r="F1359" s="9" t="s">
        <v>5641</v>
      </c>
      <c r="G1359" s="10">
        <v>43329</v>
      </c>
      <c r="H1359" s="11">
        <v>43329.55972222222</v>
      </c>
      <c r="I1359" s="9" t="b">
        <v>0</v>
      </c>
    </row>
    <row r="1360" spans="1:9" x14ac:dyDescent="0.25">
      <c r="A1360" s="7" t="s">
        <v>2099</v>
      </c>
      <c r="B1360" s="6" t="s">
        <v>5849</v>
      </c>
      <c r="C1360" s="6" t="s">
        <v>5620</v>
      </c>
      <c r="D1360" s="6" t="s">
        <v>6162</v>
      </c>
      <c r="E1360" s="6">
        <v>8</v>
      </c>
      <c r="F1360" s="6" t="s">
        <v>5641</v>
      </c>
      <c r="G1360" s="7">
        <v>43329</v>
      </c>
      <c r="H1360" s="8">
        <v>43329.635416666664</v>
      </c>
      <c r="I1360" s="6" t="b">
        <v>0</v>
      </c>
    </row>
    <row r="1361" spans="1:9" x14ac:dyDescent="0.25">
      <c r="A1361" s="10" t="s">
        <v>2098</v>
      </c>
      <c r="B1361" s="9" t="s">
        <v>5861</v>
      </c>
      <c r="C1361" s="9" t="s">
        <v>5620</v>
      </c>
      <c r="D1361" s="9" t="s">
        <v>6441</v>
      </c>
      <c r="E1361" s="9">
        <v>8</v>
      </c>
      <c r="F1361" s="9" t="s">
        <v>5642</v>
      </c>
      <c r="G1361" s="10">
        <v>43330</v>
      </c>
      <c r="H1361" s="11">
        <v>43330.412499999999</v>
      </c>
      <c r="I1361" s="9" t="b">
        <v>0</v>
      </c>
    </row>
    <row r="1362" spans="1:9" x14ac:dyDescent="0.25">
      <c r="A1362" s="7" t="s">
        <v>2097</v>
      </c>
      <c r="B1362" s="6" t="s">
        <v>5861</v>
      </c>
      <c r="C1362" s="6" t="s">
        <v>5620</v>
      </c>
      <c r="D1362" s="6" t="s">
        <v>6061</v>
      </c>
      <c r="E1362" s="6">
        <v>8</v>
      </c>
      <c r="F1362" s="6" t="s">
        <v>5642</v>
      </c>
      <c r="G1362" s="7">
        <v>43330</v>
      </c>
      <c r="H1362" s="8">
        <v>43330.727777777778</v>
      </c>
      <c r="I1362" s="6" t="b">
        <v>0</v>
      </c>
    </row>
    <row r="1363" spans="1:9" x14ac:dyDescent="0.25">
      <c r="A1363" s="10" t="s">
        <v>2096</v>
      </c>
      <c r="B1363" s="9" t="s">
        <v>5897</v>
      </c>
      <c r="C1363" s="9" t="s">
        <v>5620</v>
      </c>
      <c r="D1363" s="9" t="s">
        <v>6345</v>
      </c>
      <c r="E1363" s="9">
        <v>8</v>
      </c>
      <c r="F1363" s="9" t="s">
        <v>5645</v>
      </c>
      <c r="G1363" s="10">
        <v>43333</v>
      </c>
      <c r="H1363" s="11">
        <v>43333.443055555559</v>
      </c>
      <c r="I1363" s="9" t="b">
        <v>0</v>
      </c>
    </row>
    <row r="1364" spans="1:9" x14ac:dyDescent="0.25">
      <c r="A1364" s="7" t="s">
        <v>2095</v>
      </c>
      <c r="B1364" s="6" t="s">
        <v>5897</v>
      </c>
      <c r="C1364" s="6" t="s">
        <v>5620</v>
      </c>
      <c r="D1364" s="6" t="s">
        <v>6123</v>
      </c>
      <c r="E1364" s="6">
        <v>8</v>
      </c>
      <c r="F1364" s="6" t="s">
        <v>5645</v>
      </c>
      <c r="G1364" s="7">
        <v>43333</v>
      </c>
      <c r="H1364" s="8">
        <v>43333.500694444447</v>
      </c>
      <c r="I1364" s="6" t="b">
        <v>0</v>
      </c>
    </row>
    <row r="1365" spans="1:9" x14ac:dyDescent="0.25">
      <c r="A1365" s="10" t="s">
        <v>2094</v>
      </c>
      <c r="B1365" s="9" t="s">
        <v>5909</v>
      </c>
      <c r="C1365" s="9" t="s">
        <v>5620</v>
      </c>
      <c r="D1365" s="9" t="s">
        <v>6767</v>
      </c>
      <c r="E1365" s="9">
        <v>8</v>
      </c>
      <c r="F1365" s="9" t="s">
        <v>5646</v>
      </c>
      <c r="G1365" s="10">
        <v>43334</v>
      </c>
      <c r="H1365" s="11">
        <v>43334.655555555553</v>
      </c>
      <c r="I1365" s="9" t="b">
        <v>0</v>
      </c>
    </row>
    <row r="1366" spans="1:9" x14ac:dyDescent="0.25">
      <c r="A1366" s="7" t="s">
        <v>2093</v>
      </c>
      <c r="B1366" s="6" t="s">
        <v>5921</v>
      </c>
      <c r="C1366" s="6" t="s">
        <v>5620</v>
      </c>
      <c r="D1366" s="6" t="s">
        <v>6601</v>
      </c>
      <c r="E1366" s="6">
        <v>8</v>
      </c>
      <c r="F1366" s="6" t="s">
        <v>5647</v>
      </c>
      <c r="G1366" s="7">
        <v>43335</v>
      </c>
      <c r="H1366" s="8">
        <v>43335.456250000003</v>
      </c>
      <c r="I1366" s="6" t="b">
        <v>0</v>
      </c>
    </row>
    <row r="1367" spans="1:9" x14ac:dyDescent="0.25">
      <c r="A1367" s="10" t="s">
        <v>2092</v>
      </c>
      <c r="B1367" s="9" t="s">
        <v>5933</v>
      </c>
      <c r="C1367" s="9" t="s">
        <v>5620</v>
      </c>
      <c r="D1367" s="9" t="s">
        <v>6621</v>
      </c>
      <c r="E1367" s="9">
        <v>8</v>
      </c>
      <c r="F1367" s="9" t="s">
        <v>5648</v>
      </c>
      <c r="G1367" s="10">
        <v>43336</v>
      </c>
      <c r="H1367" s="11">
        <v>43336.496527777781</v>
      </c>
      <c r="I1367" s="9" t="b">
        <v>0</v>
      </c>
    </row>
    <row r="1368" spans="1:9" x14ac:dyDescent="0.25">
      <c r="A1368" s="7" t="s">
        <v>2091</v>
      </c>
      <c r="B1368" s="6" t="s">
        <v>5933</v>
      </c>
      <c r="C1368" s="6" t="s">
        <v>5620</v>
      </c>
      <c r="D1368" s="6" t="s">
        <v>6430</v>
      </c>
      <c r="E1368" s="6">
        <v>8</v>
      </c>
      <c r="F1368" s="6" t="s">
        <v>5648</v>
      </c>
      <c r="G1368" s="7">
        <v>43336</v>
      </c>
      <c r="H1368" s="8">
        <v>43336.785416666666</v>
      </c>
      <c r="I1368" s="6" t="b">
        <v>0</v>
      </c>
    </row>
    <row r="1369" spans="1:9" x14ac:dyDescent="0.25">
      <c r="A1369" s="10" t="s">
        <v>2090</v>
      </c>
      <c r="B1369" s="9" t="s">
        <v>5945</v>
      </c>
      <c r="C1369" s="9" t="s">
        <v>5620</v>
      </c>
      <c r="D1369" s="9" t="s">
        <v>6768</v>
      </c>
      <c r="E1369" s="9">
        <v>8</v>
      </c>
      <c r="F1369" s="9" t="s">
        <v>5649</v>
      </c>
      <c r="G1369" s="10">
        <v>43337</v>
      </c>
      <c r="H1369" s="11">
        <v>43337.282638888886</v>
      </c>
      <c r="I1369" s="9" t="b">
        <v>0</v>
      </c>
    </row>
    <row r="1370" spans="1:9" x14ac:dyDescent="0.25">
      <c r="A1370" s="7" t="s">
        <v>2089</v>
      </c>
      <c r="B1370" s="6" t="s">
        <v>5945</v>
      </c>
      <c r="C1370" s="6" t="s">
        <v>5620</v>
      </c>
      <c r="D1370" s="6" t="s">
        <v>6769</v>
      </c>
      <c r="E1370" s="6">
        <v>8</v>
      </c>
      <c r="F1370" s="6" t="s">
        <v>5649</v>
      </c>
      <c r="G1370" s="7">
        <v>43337</v>
      </c>
      <c r="H1370" s="8">
        <v>43337.352777777778</v>
      </c>
      <c r="I1370" s="6" t="b">
        <v>0</v>
      </c>
    </row>
    <row r="1371" spans="1:9" x14ac:dyDescent="0.25">
      <c r="A1371" s="10" t="s">
        <v>2088</v>
      </c>
      <c r="B1371" s="9" t="s">
        <v>5945</v>
      </c>
      <c r="C1371" s="9" t="s">
        <v>5620</v>
      </c>
      <c r="D1371" s="9" t="s">
        <v>6036</v>
      </c>
      <c r="E1371" s="9">
        <v>8</v>
      </c>
      <c r="F1371" s="9" t="s">
        <v>5649</v>
      </c>
      <c r="G1371" s="10">
        <v>43337</v>
      </c>
      <c r="H1371" s="11">
        <v>43337.445833333331</v>
      </c>
      <c r="I1371" s="9" t="b">
        <v>0</v>
      </c>
    </row>
    <row r="1372" spans="1:9" x14ac:dyDescent="0.25">
      <c r="A1372" s="7" t="s">
        <v>2087</v>
      </c>
      <c r="B1372" s="6" t="s">
        <v>5945</v>
      </c>
      <c r="C1372" s="6" t="s">
        <v>5620</v>
      </c>
      <c r="D1372" s="6" t="s">
        <v>6534</v>
      </c>
      <c r="E1372" s="6">
        <v>8</v>
      </c>
      <c r="F1372" s="6" t="s">
        <v>5649</v>
      </c>
      <c r="G1372" s="7">
        <v>43337</v>
      </c>
      <c r="H1372" s="8">
        <v>43337.472916666666</v>
      </c>
      <c r="I1372" s="6" t="b">
        <v>0</v>
      </c>
    </row>
    <row r="1373" spans="1:9" x14ac:dyDescent="0.25">
      <c r="A1373" s="10" t="s">
        <v>2086</v>
      </c>
      <c r="B1373" s="9" t="s">
        <v>5957</v>
      </c>
      <c r="C1373" s="9" t="s">
        <v>5620</v>
      </c>
      <c r="D1373" s="9" t="s">
        <v>6770</v>
      </c>
      <c r="E1373" s="9">
        <v>8</v>
      </c>
      <c r="F1373" s="9" t="s">
        <v>5650</v>
      </c>
      <c r="G1373" s="10">
        <v>43338</v>
      </c>
      <c r="H1373" s="11">
        <v>43338.740277777775</v>
      </c>
      <c r="I1373" s="9" t="b">
        <v>0</v>
      </c>
    </row>
    <row r="1374" spans="1:9" x14ac:dyDescent="0.25">
      <c r="A1374" s="7" t="s">
        <v>2085</v>
      </c>
      <c r="B1374" s="6" t="s">
        <v>5969</v>
      </c>
      <c r="C1374" s="6" t="s">
        <v>5620</v>
      </c>
      <c r="D1374" s="6" t="s">
        <v>6643</v>
      </c>
      <c r="E1374" s="6">
        <v>8</v>
      </c>
      <c r="F1374" s="6" t="s">
        <v>5651</v>
      </c>
      <c r="G1374" s="7">
        <v>43339</v>
      </c>
      <c r="H1374" s="8">
        <v>43339.322916666664</v>
      </c>
      <c r="I1374" s="6" t="b">
        <v>0</v>
      </c>
    </row>
    <row r="1375" spans="1:9" x14ac:dyDescent="0.25">
      <c r="A1375" s="10" t="s">
        <v>2084</v>
      </c>
      <c r="B1375" s="9" t="s">
        <v>5969</v>
      </c>
      <c r="C1375" s="9" t="s">
        <v>5620</v>
      </c>
      <c r="D1375" s="9" t="s">
        <v>6661</v>
      </c>
      <c r="E1375" s="9">
        <v>8</v>
      </c>
      <c r="F1375" s="9" t="s">
        <v>5651</v>
      </c>
      <c r="G1375" s="10">
        <v>43339</v>
      </c>
      <c r="H1375" s="11">
        <v>43339.34652777778</v>
      </c>
      <c r="I1375" s="9" t="b">
        <v>0</v>
      </c>
    </row>
    <row r="1376" spans="1:9" x14ac:dyDescent="0.25">
      <c r="A1376" s="7" t="s">
        <v>2083</v>
      </c>
      <c r="B1376" s="6" t="s">
        <v>5969</v>
      </c>
      <c r="C1376" s="6" t="s">
        <v>5620</v>
      </c>
      <c r="D1376" s="6" t="s">
        <v>6023</v>
      </c>
      <c r="E1376" s="6">
        <v>8</v>
      </c>
      <c r="F1376" s="6" t="s">
        <v>5651</v>
      </c>
      <c r="G1376" s="7">
        <v>43339</v>
      </c>
      <c r="H1376" s="8">
        <v>43339.52847222222</v>
      </c>
      <c r="I1376" s="6" t="b">
        <v>0</v>
      </c>
    </row>
    <row r="1377" spans="1:9" x14ac:dyDescent="0.25">
      <c r="A1377" s="10" t="s">
        <v>2082</v>
      </c>
      <c r="B1377" s="9" t="s">
        <v>5969</v>
      </c>
      <c r="C1377" s="9" t="s">
        <v>5620</v>
      </c>
      <c r="D1377" s="9" t="s">
        <v>6771</v>
      </c>
      <c r="E1377" s="9">
        <v>8</v>
      </c>
      <c r="F1377" s="9" t="s">
        <v>5651</v>
      </c>
      <c r="G1377" s="10">
        <v>43339</v>
      </c>
      <c r="H1377" s="11">
        <v>43339.646527777775</v>
      </c>
      <c r="I1377" s="9" t="b">
        <v>0</v>
      </c>
    </row>
    <row r="1378" spans="1:9" x14ac:dyDescent="0.25">
      <c r="A1378" s="7" t="s">
        <v>2081</v>
      </c>
      <c r="B1378" s="6" t="s">
        <v>5969</v>
      </c>
      <c r="C1378" s="6" t="s">
        <v>5620</v>
      </c>
      <c r="D1378" s="6" t="s">
        <v>6772</v>
      </c>
      <c r="E1378" s="6">
        <v>8</v>
      </c>
      <c r="F1378" s="6" t="s">
        <v>5651</v>
      </c>
      <c r="G1378" s="7">
        <v>43339</v>
      </c>
      <c r="H1378" s="8">
        <v>43339.779861111114</v>
      </c>
      <c r="I1378" s="6" t="b">
        <v>0</v>
      </c>
    </row>
    <row r="1379" spans="1:9" x14ac:dyDescent="0.25">
      <c r="A1379" s="10" t="s">
        <v>2080</v>
      </c>
      <c r="B1379" s="9" t="s">
        <v>5981</v>
      </c>
      <c r="C1379" s="9" t="s">
        <v>5620</v>
      </c>
      <c r="D1379" s="9" t="s">
        <v>6389</v>
      </c>
      <c r="E1379" s="9">
        <v>8</v>
      </c>
      <c r="F1379" s="9" t="s">
        <v>5652</v>
      </c>
      <c r="G1379" s="10">
        <v>43340</v>
      </c>
      <c r="H1379" s="11">
        <v>43340.427777777775</v>
      </c>
      <c r="I1379" s="9" t="b">
        <v>0</v>
      </c>
    </row>
    <row r="1380" spans="1:9" x14ac:dyDescent="0.25">
      <c r="A1380" s="7" t="s">
        <v>2079</v>
      </c>
      <c r="B1380" s="6" t="s">
        <v>5981</v>
      </c>
      <c r="C1380" s="6" t="s">
        <v>5620</v>
      </c>
      <c r="D1380" s="6" t="s">
        <v>6152</v>
      </c>
      <c r="E1380" s="6">
        <v>8</v>
      </c>
      <c r="F1380" s="6" t="s">
        <v>5652</v>
      </c>
      <c r="G1380" s="7">
        <v>43340</v>
      </c>
      <c r="H1380" s="8">
        <v>43340.486805555556</v>
      </c>
      <c r="I1380" s="6" t="b">
        <v>0</v>
      </c>
    </row>
    <row r="1381" spans="1:9" x14ac:dyDescent="0.25">
      <c r="A1381" s="10" t="s">
        <v>2078</v>
      </c>
      <c r="B1381" s="9" t="s">
        <v>5981</v>
      </c>
      <c r="C1381" s="9" t="s">
        <v>5620</v>
      </c>
      <c r="D1381" s="9" t="s">
        <v>6773</v>
      </c>
      <c r="E1381" s="9">
        <v>8</v>
      </c>
      <c r="F1381" s="9" t="s">
        <v>5652</v>
      </c>
      <c r="G1381" s="10">
        <v>43340</v>
      </c>
      <c r="H1381" s="11">
        <v>43340.86041666667</v>
      </c>
      <c r="I1381" s="9" t="b">
        <v>0</v>
      </c>
    </row>
    <row r="1382" spans="1:9" x14ac:dyDescent="0.25">
      <c r="A1382" s="7" t="s">
        <v>2077</v>
      </c>
      <c r="B1382" s="6" t="s">
        <v>6005</v>
      </c>
      <c r="C1382" s="6" t="s">
        <v>5620</v>
      </c>
      <c r="D1382" s="6" t="s">
        <v>6774</v>
      </c>
      <c r="E1382" s="6">
        <v>8</v>
      </c>
      <c r="F1382" s="6" t="s">
        <v>5654</v>
      </c>
      <c r="G1382" s="7">
        <v>43342</v>
      </c>
      <c r="H1382" s="8">
        <v>43342.344444444447</v>
      </c>
      <c r="I1382" s="6" t="b">
        <v>0</v>
      </c>
    </row>
    <row r="1383" spans="1:9" x14ac:dyDescent="0.25">
      <c r="A1383" s="10" t="s">
        <v>2076</v>
      </c>
      <c r="B1383" s="9" t="s">
        <v>6005</v>
      </c>
      <c r="C1383" s="9" t="s">
        <v>5620</v>
      </c>
      <c r="D1383" s="9" t="s">
        <v>6435</v>
      </c>
      <c r="E1383" s="9">
        <v>8</v>
      </c>
      <c r="F1383" s="9" t="s">
        <v>5654</v>
      </c>
      <c r="G1383" s="10">
        <v>43342</v>
      </c>
      <c r="H1383" s="11">
        <v>43342.363194444442</v>
      </c>
      <c r="I1383" s="9" t="b">
        <v>0</v>
      </c>
    </row>
    <row r="1384" spans="1:9" x14ac:dyDescent="0.25">
      <c r="A1384" s="7" t="s">
        <v>2075</v>
      </c>
      <c r="B1384" s="6" t="s">
        <v>6005</v>
      </c>
      <c r="C1384" s="6" t="s">
        <v>5620</v>
      </c>
      <c r="D1384" s="6" t="s">
        <v>6332</v>
      </c>
      <c r="E1384" s="6">
        <v>8</v>
      </c>
      <c r="F1384" s="6" t="s">
        <v>5654</v>
      </c>
      <c r="G1384" s="7">
        <v>43342</v>
      </c>
      <c r="H1384" s="8">
        <v>43342.688888888886</v>
      </c>
      <c r="I1384" s="6" t="b">
        <v>0</v>
      </c>
    </row>
    <row r="1385" spans="1:9" x14ac:dyDescent="0.25">
      <c r="A1385" s="10" t="s">
        <v>2074</v>
      </c>
      <c r="B1385" s="9" t="s">
        <v>6015</v>
      </c>
      <c r="C1385" s="9" t="s">
        <v>5620</v>
      </c>
      <c r="D1385" s="9" t="s">
        <v>6775</v>
      </c>
      <c r="E1385" s="9">
        <v>8</v>
      </c>
      <c r="F1385" s="9" t="s">
        <v>5655</v>
      </c>
      <c r="G1385" s="10">
        <v>43343</v>
      </c>
      <c r="H1385" s="11">
        <v>43343.318055555559</v>
      </c>
      <c r="I1385" s="9" t="b">
        <v>0</v>
      </c>
    </row>
    <row r="1386" spans="1:9" x14ac:dyDescent="0.25">
      <c r="A1386" s="7" t="s">
        <v>2073</v>
      </c>
      <c r="B1386" s="6" t="s">
        <v>6015</v>
      </c>
      <c r="C1386" s="6" t="s">
        <v>5620</v>
      </c>
      <c r="D1386" s="6" t="s">
        <v>6764</v>
      </c>
      <c r="E1386" s="6">
        <v>8</v>
      </c>
      <c r="F1386" s="6" t="s">
        <v>5655</v>
      </c>
      <c r="G1386" s="7">
        <v>43343</v>
      </c>
      <c r="H1386" s="8">
        <v>43343.329861111109</v>
      </c>
      <c r="I1386" s="6" t="b">
        <v>0</v>
      </c>
    </row>
    <row r="1387" spans="1:9" x14ac:dyDescent="0.25">
      <c r="A1387" s="10" t="s">
        <v>2072</v>
      </c>
      <c r="B1387" s="9" t="s">
        <v>6015</v>
      </c>
      <c r="C1387" s="9" t="s">
        <v>5620</v>
      </c>
      <c r="D1387" s="9" t="s">
        <v>6776</v>
      </c>
      <c r="E1387" s="9">
        <v>8</v>
      </c>
      <c r="F1387" s="9" t="s">
        <v>5655</v>
      </c>
      <c r="G1387" s="10">
        <v>43343</v>
      </c>
      <c r="H1387" s="11">
        <v>43343.397222222222</v>
      </c>
      <c r="I1387" s="9" t="b">
        <v>0</v>
      </c>
    </row>
    <row r="1388" spans="1:9" x14ac:dyDescent="0.25">
      <c r="A1388" s="7" t="s">
        <v>2071</v>
      </c>
      <c r="B1388" s="6" t="s">
        <v>6015</v>
      </c>
      <c r="C1388" s="6" t="s">
        <v>5620</v>
      </c>
      <c r="D1388" s="6" t="s">
        <v>6777</v>
      </c>
      <c r="E1388" s="6">
        <v>8</v>
      </c>
      <c r="F1388" s="6" t="s">
        <v>5655</v>
      </c>
      <c r="G1388" s="7">
        <v>43343</v>
      </c>
      <c r="H1388" s="8">
        <v>43343.436805555553</v>
      </c>
      <c r="I1388" s="6" t="b">
        <v>0</v>
      </c>
    </row>
    <row r="1389" spans="1:9" x14ac:dyDescent="0.25">
      <c r="A1389" s="10" t="s">
        <v>2070</v>
      </c>
      <c r="B1389" s="9" t="s">
        <v>5667</v>
      </c>
      <c r="C1389" s="9" t="s">
        <v>5620</v>
      </c>
      <c r="D1389" s="9" t="s">
        <v>6060</v>
      </c>
      <c r="E1389" s="9">
        <v>9</v>
      </c>
      <c r="F1389" s="9" t="s">
        <v>5625</v>
      </c>
      <c r="G1389" s="10">
        <v>43344</v>
      </c>
      <c r="H1389" s="11">
        <v>43344.681944444441</v>
      </c>
      <c r="I1389" s="9" t="b">
        <v>0</v>
      </c>
    </row>
    <row r="1390" spans="1:9" x14ac:dyDescent="0.25">
      <c r="A1390" s="7" t="s">
        <v>2069</v>
      </c>
      <c r="B1390" s="6" t="s">
        <v>5667</v>
      </c>
      <c r="C1390" s="6" t="s">
        <v>5620</v>
      </c>
      <c r="D1390" s="6" t="s">
        <v>6126</v>
      </c>
      <c r="E1390" s="6">
        <v>9</v>
      </c>
      <c r="F1390" s="6" t="s">
        <v>5625</v>
      </c>
      <c r="G1390" s="7">
        <v>43344</v>
      </c>
      <c r="H1390" s="8">
        <v>43344.708333333336</v>
      </c>
      <c r="I1390" s="6" t="b">
        <v>0</v>
      </c>
    </row>
    <row r="1391" spans="1:9" x14ac:dyDescent="0.25">
      <c r="A1391" s="10" t="s">
        <v>2068</v>
      </c>
      <c r="B1391" s="9" t="s">
        <v>5679</v>
      </c>
      <c r="C1391" s="9" t="s">
        <v>5620</v>
      </c>
      <c r="D1391" s="9" t="s">
        <v>6099</v>
      </c>
      <c r="E1391" s="9">
        <v>9</v>
      </c>
      <c r="F1391" s="9" t="s">
        <v>5626</v>
      </c>
      <c r="G1391" s="10">
        <v>43345</v>
      </c>
      <c r="H1391" s="11">
        <v>43345.337500000001</v>
      </c>
      <c r="I1391" s="9" t="b">
        <v>0</v>
      </c>
    </row>
    <row r="1392" spans="1:9" x14ac:dyDescent="0.25">
      <c r="A1392" s="7" t="s">
        <v>2067</v>
      </c>
      <c r="B1392" s="6" t="s">
        <v>5679</v>
      </c>
      <c r="C1392" s="6" t="s">
        <v>5620</v>
      </c>
      <c r="D1392" s="6" t="s">
        <v>6491</v>
      </c>
      <c r="E1392" s="6">
        <v>9</v>
      </c>
      <c r="F1392" s="6" t="s">
        <v>5626</v>
      </c>
      <c r="G1392" s="7">
        <v>43345</v>
      </c>
      <c r="H1392" s="8">
        <v>43345.515972222223</v>
      </c>
      <c r="I1392" s="6" t="b">
        <v>0</v>
      </c>
    </row>
    <row r="1393" spans="1:9" x14ac:dyDescent="0.25">
      <c r="A1393" s="10" t="s">
        <v>2066</v>
      </c>
      <c r="B1393" s="9" t="s">
        <v>5679</v>
      </c>
      <c r="C1393" s="9" t="s">
        <v>5620</v>
      </c>
      <c r="D1393" s="9" t="s">
        <v>6778</v>
      </c>
      <c r="E1393" s="9">
        <v>9</v>
      </c>
      <c r="F1393" s="9" t="s">
        <v>5626</v>
      </c>
      <c r="G1393" s="10">
        <v>43345</v>
      </c>
      <c r="H1393" s="11">
        <v>43345.626388888886</v>
      </c>
      <c r="I1393" s="9" t="b">
        <v>0</v>
      </c>
    </row>
    <row r="1394" spans="1:9" x14ac:dyDescent="0.25">
      <c r="A1394" s="7" t="s">
        <v>2065</v>
      </c>
      <c r="B1394" s="6" t="s">
        <v>5691</v>
      </c>
      <c r="C1394" s="6" t="s">
        <v>5620</v>
      </c>
      <c r="D1394" s="6" t="s">
        <v>6779</v>
      </c>
      <c r="E1394" s="6">
        <v>9</v>
      </c>
      <c r="F1394" s="6" t="s">
        <v>5627</v>
      </c>
      <c r="G1394" s="7">
        <v>43346</v>
      </c>
      <c r="H1394" s="8">
        <v>43346.234722222223</v>
      </c>
      <c r="I1394" s="6" t="b">
        <v>0</v>
      </c>
    </row>
    <row r="1395" spans="1:9" x14ac:dyDescent="0.25">
      <c r="A1395" s="10" t="s">
        <v>2064</v>
      </c>
      <c r="B1395" s="9" t="s">
        <v>5691</v>
      </c>
      <c r="C1395" s="9" t="s">
        <v>5620</v>
      </c>
      <c r="D1395" s="9" t="s">
        <v>6559</v>
      </c>
      <c r="E1395" s="9">
        <v>9</v>
      </c>
      <c r="F1395" s="9" t="s">
        <v>5627</v>
      </c>
      <c r="G1395" s="10">
        <v>43346</v>
      </c>
      <c r="H1395" s="11">
        <v>43346.875</v>
      </c>
      <c r="I1395" s="9" t="b">
        <v>0</v>
      </c>
    </row>
    <row r="1396" spans="1:9" x14ac:dyDescent="0.25">
      <c r="A1396" s="7" t="s">
        <v>2063</v>
      </c>
      <c r="B1396" s="6" t="s">
        <v>5691</v>
      </c>
      <c r="C1396" s="6" t="s">
        <v>5620</v>
      </c>
      <c r="D1396" s="6" t="s">
        <v>6780</v>
      </c>
      <c r="E1396" s="6">
        <v>9</v>
      </c>
      <c r="F1396" s="6" t="s">
        <v>5627</v>
      </c>
      <c r="G1396" s="7">
        <v>43346</v>
      </c>
      <c r="H1396" s="8">
        <v>43346.890277777777</v>
      </c>
      <c r="I1396" s="6" t="b">
        <v>0</v>
      </c>
    </row>
    <row r="1397" spans="1:9" x14ac:dyDescent="0.25">
      <c r="A1397" s="10" t="s">
        <v>2062</v>
      </c>
      <c r="B1397" s="9" t="s">
        <v>5703</v>
      </c>
      <c r="C1397" s="9" t="s">
        <v>5620</v>
      </c>
      <c r="D1397" s="9" t="s">
        <v>6675</v>
      </c>
      <c r="E1397" s="9">
        <v>9</v>
      </c>
      <c r="F1397" s="9" t="s">
        <v>5628</v>
      </c>
      <c r="G1397" s="10">
        <v>43347</v>
      </c>
      <c r="H1397" s="11">
        <v>43347.411111111112</v>
      </c>
      <c r="I1397" s="9" t="b">
        <v>0</v>
      </c>
    </row>
    <row r="1398" spans="1:9" x14ac:dyDescent="0.25">
      <c r="A1398" s="7" t="s">
        <v>2061</v>
      </c>
      <c r="B1398" s="6" t="s">
        <v>5703</v>
      </c>
      <c r="C1398" s="6" t="s">
        <v>5620</v>
      </c>
      <c r="D1398" s="6" t="s">
        <v>6406</v>
      </c>
      <c r="E1398" s="6">
        <v>9</v>
      </c>
      <c r="F1398" s="6" t="s">
        <v>5628</v>
      </c>
      <c r="G1398" s="7">
        <v>43347</v>
      </c>
      <c r="H1398" s="8">
        <v>43347.45</v>
      </c>
      <c r="I1398" s="6" t="b">
        <v>0</v>
      </c>
    </row>
    <row r="1399" spans="1:9" x14ac:dyDescent="0.25">
      <c r="A1399" s="10" t="s">
        <v>2060</v>
      </c>
      <c r="B1399" s="9" t="s">
        <v>5703</v>
      </c>
      <c r="C1399" s="9" t="s">
        <v>5620</v>
      </c>
      <c r="D1399" s="9" t="s">
        <v>6781</v>
      </c>
      <c r="E1399" s="9">
        <v>9</v>
      </c>
      <c r="F1399" s="9" t="s">
        <v>5628</v>
      </c>
      <c r="G1399" s="10">
        <v>43347</v>
      </c>
      <c r="H1399" s="11">
        <v>43347.847916666666</v>
      </c>
      <c r="I1399" s="9" t="b">
        <v>0</v>
      </c>
    </row>
    <row r="1400" spans="1:9" x14ac:dyDescent="0.25">
      <c r="A1400" s="7" t="s">
        <v>2059</v>
      </c>
      <c r="B1400" s="6" t="s">
        <v>5715</v>
      </c>
      <c r="C1400" s="6" t="s">
        <v>5620</v>
      </c>
      <c r="D1400" s="6" t="s">
        <v>6291</v>
      </c>
      <c r="E1400" s="6">
        <v>9</v>
      </c>
      <c r="F1400" s="6" t="s">
        <v>5629</v>
      </c>
      <c r="G1400" s="7">
        <v>43348</v>
      </c>
      <c r="H1400" s="8">
        <v>43348.730555555558</v>
      </c>
      <c r="I1400" s="6" t="b">
        <v>0</v>
      </c>
    </row>
    <row r="1401" spans="1:9" x14ac:dyDescent="0.25">
      <c r="A1401" s="10" t="s">
        <v>2058</v>
      </c>
      <c r="B1401" s="9" t="s">
        <v>5727</v>
      </c>
      <c r="C1401" s="9" t="s">
        <v>5620</v>
      </c>
      <c r="D1401" s="9" t="s">
        <v>6088</v>
      </c>
      <c r="E1401" s="9">
        <v>9</v>
      </c>
      <c r="F1401" s="9" t="s">
        <v>5630</v>
      </c>
      <c r="G1401" s="10">
        <v>43349</v>
      </c>
      <c r="H1401" s="11">
        <v>43349.4</v>
      </c>
      <c r="I1401" s="9" t="b">
        <v>0</v>
      </c>
    </row>
    <row r="1402" spans="1:9" x14ac:dyDescent="0.25">
      <c r="A1402" s="7" t="s">
        <v>2057</v>
      </c>
      <c r="B1402" s="6" t="s">
        <v>5739</v>
      </c>
      <c r="C1402" s="6" t="s">
        <v>5620</v>
      </c>
      <c r="D1402" s="6" t="s">
        <v>6782</v>
      </c>
      <c r="E1402" s="6">
        <v>9</v>
      </c>
      <c r="F1402" s="6" t="s">
        <v>5631</v>
      </c>
      <c r="G1402" s="7">
        <v>43350</v>
      </c>
      <c r="H1402" s="8">
        <v>43350.808333333334</v>
      </c>
      <c r="I1402" s="6" t="b">
        <v>0</v>
      </c>
    </row>
    <row r="1403" spans="1:9" x14ac:dyDescent="0.25">
      <c r="A1403" s="10" t="s">
        <v>2056</v>
      </c>
      <c r="B1403" s="9" t="s">
        <v>5751</v>
      </c>
      <c r="C1403" s="9" t="s">
        <v>5620</v>
      </c>
      <c r="D1403" s="9" t="s">
        <v>6324</v>
      </c>
      <c r="E1403" s="9">
        <v>9</v>
      </c>
      <c r="F1403" s="9" t="s">
        <v>5632</v>
      </c>
      <c r="G1403" s="10">
        <v>43351</v>
      </c>
      <c r="H1403" s="11">
        <v>43351.581250000003</v>
      </c>
      <c r="I1403" s="9" t="b">
        <v>0</v>
      </c>
    </row>
    <row r="1404" spans="1:9" x14ac:dyDescent="0.25">
      <c r="A1404" s="7" t="s">
        <v>2055</v>
      </c>
      <c r="B1404" s="6" t="s">
        <v>5751</v>
      </c>
      <c r="C1404" s="6" t="s">
        <v>5620</v>
      </c>
      <c r="D1404" s="6" t="s">
        <v>6590</v>
      </c>
      <c r="E1404" s="6">
        <v>9</v>
      </c>
      <c r="F1404" s="6" t="s">
        <v>5632</v>
      </c>
      <c r="G1404" s="7">
        <v>43351</v>
      </c>
      <c r="H1404" s="8">
        <v>43351.645833333336</v>
      </c>
      <c r="I1404" s="6" t="b">
        <v>0</v>
      </c>
    </row>
    <row r="1405" spans="1:9" x14ac:dyDescent="0.25">
      <c r="A1405" s="10" t="s">
        <v>2054</v>
      </c>
      <c r="B1405" s="9" t="s">
        <v>5751</v>
      </c>
      <c r="C1405" s="9" t="s">
        <v>5620</v>
      </c>
      <c r="D1405" s="9" t="s">
        <v>6103</v>
      </c>
      <c r="E1405" s="9">
        <v>9</v>
      </c>
      <c r="F1405" s="9" t="s">
        <v>5632</v>
      </c>
      <c r="G1405" s="10">
        <v>43351</v>
      </c>
      <c r="H1405" s="11">
        <v>43351.674305555556</v>
      </c>
      <c r="I1405" s="9" t="b">
        <v>0</v>
      </c>
    </row>
    <row r="1406" spans="1:9" x14ac:dyDescent="0.25">
      <c r="A1406" s="7" t="s">
        <v>2053</v>
      </c>
      <c r="B1406" s="6" t="s">
        <v>5763</v>
      </c>
      <c r="C1406" s="6" t="s">
        <v>5620</v>
      </c>
      <c r="D1406" s="6" t="s">
        <v>6783</v>
      </c>
      <c r="E1406" s="6">
        <v>9</v>
      </c>
      <c r="F1406" s="6" t="s">
        <v>5633</v>
      </c>
      <c r="G1406" s="7">
        <v>43352</v>
      </c>
      <c r="H1406" s="8">
        <v>43352.399305555555</v>
      </c>
      <c r="I1406" s="6" t="b">
        <v>0</v>
      </c>
    </row>
    <row r="1407" spans="1:9" x14ac:dyDescent="0.25">
      <c r="A1407" s="10" t="s">
        <v>2052</v>
      </c>
      <c r="B1407" s="9" t="s">
        <v>5763</v>
      </c>
      <c r="C1407" s="9" t="s">
        <v>5620</v>
      </c>
      <c r="D1407" s="9" t="s">
        <v>6094</v>
      </c>
      <c r="E1407" s="9">
        <v>9</v>
      </c>
      <c r="F1407" s="9" t="s">
        <v>5633</v>
      </c>
      <c r="G1407" s="10">
        <v>43352</v>
      </c>
      <c r="H1407" s="11">
        <v>43352.474305555559</v>
      </c>
      <c r="I1407" s="9" t="b">
        <v>0</v>
      </c>
    </row>
    <row r="1408" spans="1:9" x14ac:dyDescent="0.25">
      <c r="A1408" s="7" t="s">
        <v>2051</v>
      </c>
      <c r="B1408" s="6" t="s">
        <v>5775</v>
      </c>
      <c r="C1408" s="6" t="s">
        <v>5620</v>
      </c>
      <c r="D1408" s="6" t="s">
        <v>6265</v>
      </c>
      <c r="E1408" s="6">
        <v>9</v>
      </c>
      <c r="F1408" s="6" t="s">
        <v>5634</v>
      </c>
      <c r="G1408" s="7">
        <v>43353</v>
      </c>
      <c r="H1408" s="8">
        <v>43353.428472222222</v>
      </c>
      <c r="I1408" s="6" t="b">
        <v>1</v>
      </c>
    </row>
    <row r="1409" spans="1:9" x14ac:dyDescent="0.25">
      <c r="A1409" s="10" t="s">
        <v>2050</v>
      </c>
      <c r="B1409" s="9" t="s">
        <v>5775</v>
      </c>
      <c r="C1409" s="9" t="s">
        <v>5620</v>
      </c>
      <c r="D1409" s="9" t="s">
        <v>6784</v>
      </c>
      <c r="E1409" s="9">
        <v>9</v>
      </c>
      <c r="F1409" s="9" t="s">
        <v>5634</v>
      </c>
      <c r="G1409" s="10">
        <v>43353</v>
      </c>
      <c r="H1409" s="11">
        <v>43353.429166666669</v>
      </c>
      <c r="I1409" s="9" t="b">
        <v>1</v>
      </c>
    </row>
    <row r="1410" spans="1:9" x14ac:dyDescent="0.25">
      <c r="A1410" s="7" t="s">
        <v>2049</v>
      </c>
      <c r="B1410" s="6" t="s">
        <v>5775</v>
      </c>
      <c r="C1410" s="6" t="s">
        <v>5620</v>
      </c>
      <c r="D1410" s="6" t="s">
        <v>6095</v>
      </c>
      <c r="E1410" s="6">
        <v>9</v>
      </c>
      <c r="F1410" s="6" t="s">
        <v>5634</v>
      </c>
      <c r="G1410" s="7">
        <v>43353</v>
      </c>
      <c r="H1410" s="8">
        <v>43353.474999999999</v>
      </c>
      <c r="I1410" s="6" t="b">
        <v>0</v>
      </c>
    </row>
    <row r="1411" spans="1:9" x14ac:dyDescent="0.25">
      <c r="A1411" s="10" t="s">
        <v>2048</v>
      </c>
      <c r="B1411" s="9" t="s">
        <v>5775</v>
      </c>
      <c r="C1411" s="9" t="s">
        <v>5620</v>
      </c>
      <c r="D1411" s="9" t="s">
        <v>6210</v>
      </c>
      <c r="E1411" s="9">
        <v>9</v>
      </c>
      <c r="F1411" s="9" t="s">
        <v>5634</v>
      </c>
      <c r="G1411" s="10">
        <v>43353</v>
      </c>
      <c r="H1411" s="11">
        <v>43353.839583333334</v>
      </c>
      <c r="I1411" s="9" t="b">
        <v>0</v>
      </c>
    </row>
    <row r="1412" spans="1:9" x14ac:dyDescent="0.25">
      <c r="A1412" s="7" t="s">
        <v>2047</v>
      </c>
      <c r="B1412" s="6" t="s">
        <v>5787</v>
      </c>
      <c r="C1412" s="6" t="s">
        <v>5620</v>
      </c>
      <c r="D1412" s="6" t="s">
        <v>6305</v>
      </c>
      <c r="E1412" s="6">
        <v>9</v>
      </c>
      <c r="F1412" s="6" t="s">
        <v>5635</v>
      </c>
      <c r="G1412" s="7">
        <v>43354</v>
      </c>
      <c r="H1412" s="8">
        <v>43354.439583333333</v>
      </c>
      <c r="I1412" s="6" t="b">
        <v>0</v>
      </c>
    </row>
    <row r="1413" spans="1:9" x14ac:dyDescent="0.25">
      <c r="A1413" s="10" t="s">
        <v>2046</v>
      </c>
      <c r="B1413" s="9" t="s">
        <v>5787</v>
      </c>
      <c r="C1413" s="9" t="s">
        <v>5620</v>
      </c>
      <c r="D1413" s="9" t="s">
        <v>6712</v>
      </c>
      <c r="E1413" s="9">
        <v>9</v>
      </c>
      <c r="F1413" s="9" t="s">
        <v>5635</v>
      </c>
      <c r="G1413" s="10">
        <v>43354</v>
      </c>
      <c r="H1413" s="11">
        <v>43354.737500000003</v>
      </c>
      <c r="I1413" s="9" t="b">
        <v>0</v>
      </c>
    </row>
    <row r="1414" spans="1:9" x14ac:dyDescent="0.25">
      <c r="A1414" s="7" t="s">
        <v>2045</v>
      </c>
      <c r="B1414" s="6" t="s">
        <v>5787</v>
      </c>
      <c r="C1414" s="6" t="s">
        <v>5620</v>
      </c>
      <c r="D1414" s="6" t="s">
        <v>6220</v>
      </c>
      <c r="E1414" s="6">
        <v>9</v>
      </c>
      <c r="F1414" s="6" t="s">
        <v>5635</v>
      </c>
      <c r="G1414" s="7">
        <v>43354</v>
      </c>
      <c r="H1414" s="8">
        <v>43354.929861111108</v>
      </c>
      <c r="I1414" s="6" t="b">
        <v>0</v>
      </c>
    </row>
    <row r="1415" spans="1:9" x14ac:dyDescent="0.25">
      <c r="A1415" s="10" t="s">
        <v>2044</v>
      </c>
      <c r="B1415" s="9" t="s">
        <v>5787</v>
      </c>
      <c r="C1415" s="9" t="s">
        <v>5620</v>
      </c>
      <c r="D1415" s="9" t="s">
        <v>6704</v>
      </c>
      <c r="E1415" s="9">
        <v>9</v>
      </c>
      <c r="F1415" s="9" t="s">
        <v>5635</v>
      </c>
      <c r="G1415" s="10">
        <v>43354</v>
      </c>
      <c r="H1415" s="11">
        <v>43354.938888888886</v>
      </c>
      <c r="I1415" s="9" t="b">
        <v>0</v>
      </c>
    </row>
    <row r="1416" spans="1:9" x14ac:dyDescent="0.25">
      <c r="A1416" s="7" t="s">
        <v>2043</v>
      </c>
      <c r="B1416" s="6" t="s">
        <v>5799</v>
      </c>
      <c r="C1416" s="6" t="s">
        <v>5620</v>
      </c>
      <c r="D1416" s="6" t="s">
        <v>6785</v>
      </c>
      <c r="E1416" s="6">
        <v>9</v>
      </c>
      <c r="F1416" s="6" t="s">
        <v>5636</v>
      </c>
      <c r="G1416" s="7">
        <v>43355</v>
      </c>
      <c r="H1416" s="8">
        <v>43355.479861111111</v>
      </c>
      <c r="I1416" s="6" t="b">
        <v>0</v>
      </c>
    </row>
    <row r="1417" spans="1:9" x14ac:dyDescent="0.25">
      <c r="A1417" s="10" t="s">
        <v>2042</v>
      </c>
      <c r="B1417" s="9" t="s">
        <v>5799</v>
      </c>
      <c r="C1417" s="9" t="s">
        <v>5620</v>
      </c>
      <c r="D1417" s="9" t="s">
        <v>6082</v>
      </c>
      <c r="E1417" s="9">
        <v>9</v>
      </c>
      <c r="F1417" s="9" t="s">
        <v>5636</v>
      </c>
      <c r="G1417" s="10">
        <v>43355</v>
      </c>
      <c r="H1417" s="11">
        <v>43355.699305555558</v>
      </c>
      <c r="I1417" s="9" t="b">
        <v>0</v>
      </c>
    </row>
    <row r="1418" spans="1:9" x14ac:dyDescent="0.25">
      <c r="A1418" s="7" t="s">
        <v>2041</v>
      </c>
      <c r="B1418" s="6" t="s">
        <v>5811</v>
      </c>
      <c r="C1418" s="6" t="s">
        <v>5620</v>
      </c>
      <c r="D1418" s="6" t="s">
        <v>6459</v>
      </c>
      <c r="E1418" s="6">
        <v>9</v>
      </c>
      <c r="F1418" s="6" t="s">
        <v>5637</v>
      </c>
      <c r="G1418" s="7">
        <v>43356</v>
      </c>
      <c r="H1418" s="8">
        <v>43356.492361111108</v>
      </c>
      <c r="I1418" s="6" t="b">
        <v>0</v>
      </c>
    </row>
    <row r="1419" spans="1:9" x14ac:dyDescent="0.25">
      <c r="A1419" s="10" t="s">
        <v>2040</v>
      </c>
      <c r="B1419" s="9" t="s">
        <v>5811</v>
      </c>
      <c r="C1419" s="9" t="s">
        <v>5620</v>
      </c>
      <c r="D1419" s="9" t="s">
        <v>6148</v>
      </c>
      <c r="E1419" s="9">
        <v>9</v>
      </c>
      <c r="F1419" s="9" t="s">
        <v>5637</v>
      </c>
      <c r="G1419" s="10">
        <v>43356</v>
      </c>
      <c r="H1419" s="11">
        <v>43356.723611111112</v>
      </c>
      <c r="I1419" s="9" t="b">
        <v>1</v>
      </c>
    </row>
    <row r="1420" spans="1:9" x14ac:dyDescent="0.25">
      <c r="A1420" s="7" t="s">
        <v>2039</v>
      </c>
      <c r="B1420" s="6" t="s">
        <v>5811</v>
      </c>
      <c r="C1420" s="6" t="s">
        <v>5620</v>
      </c>
      <c r="D1420" s="6" t="s">
        <v>6414</v>
      </c>
      <c r="E1420" s="6">
        <v>9</v>
      </c>
      <c r="F1420" s="6" t="s">
        <v>5637</v>
      </c>
      <c r="G1420" s="7">
        <v>43356</v>
      </c>
      <c r="H1420" s="8">
        <v>43356.724305555559</v>
      </c>
      <c r="I1420" s="6" t="b">
        <v>1</v>
      </c>
    </row>
    <row r="1421" spans="1:9" x14ac:dyDescent="0.25">
      <c r="A1421" s="10" t="s">
        <v>2038</v>
      </c>
      <c r="B1421" s="9" t="s">
        <v>5811</v>
      </c>
      <c r="C1421" s="9" t="s">
        <v>5620</v>
      </c>
      <c r="D1421" s="9" t="s">
        <v>6608</v>
      </c>
      <c r="E1421" s="9">
        <v>9</v>
      </c>
      <c r="F1421" s="9" t="s">
        <v>5637</v>
      </c>
      <c r="G1421" s="10">
        <v>43356</v>
      </c>
      <c r="H1421" s="11">
        <v>43356.74722222222</v>
      </c>
      <c r="I1421" s="9" t="b">
        <v>0</v>
      </c>
    </row>
    <row r="1422" spans="1:9" x14ac:dyDescent="0.25">
      <c r="A1422" s="7" t="s">
        <v>2017</v>
      </c>
      <c r="B1422" s="6" t="s">
        <v>5823</v>
      </c>
      <c r="C1422" s="6" t="s">
        <v>5620</v>
      </c>
      <c r="D1422" s="6" t="s">
        <v>6316</v>
      </c>
      <c r="E1422" s="6">
        <v>9</v>
      </c>
      <c r="F1422" s="6" t="s">
        <v>5638</v>
      </c>
      <c r="G1422" s="7">
        <v>43357</v>
      </c>
      <c r="H1422" s="8">
        <v>43357.288194444445</v>
      </c>
      <c r="I1422" s="6" t="b">
        <v>0</v>
      </c>
    </row>
    <row r="1423" spans="1:9" x14ac:dyDescent="0.25">
      <c r="A1423" s="10" t="s">
        <v>2016</v>
      </c>
      <c r="B1423" s="9" t="s">
        <v>5823</v>
      </c>
      <c r="C1423" s="9" t="s">
        <v>5620</v>
      </c>
      <c r="D1423" s="9" t="s">
        <v>6215</v>
      </c>
      <c r="E1423" s="9">
        <v>9</v>
      </c>
      <c r="F1423" s="9" t="s">
        <v>5638</v>
      </c>
      <c r="G1423" s="10">
        <v>43357</v>
      </c>
      <c r="H1423" s="11">
        <v>43357.338194444441</v>
      </c>
      <c r="I1423" s="9" t="b">
        <v>0</v>
      </c>
    </row>
    <row r="1424" spans="1:9" x14ac:dyDescent="0.25">
      <c r="A1424" s="7" t="s">
        <v>2015</v>
      </c>
      <c r="B1424" s="6" t="s">
        <v>5835</v>
      </c>
      <c r="C1424" s="6" t="s">
        <v>5620</v>
      </c>
      <c r="D1424" s="6" t="s">
        <v>6035</v>
      </c>
      <c r="E1424" s="6">
        <v>9</v>
      </c>
      <c r="F1424" s="6" t="s">
        <v>5639</v>
      </c>
      <c r="G1424" s="7">
        <v>43358</v>
      </c>
      <c r="H1424" s="8">
        <v>43358.445138888892</v>
      </c>
      <c r="I1424" s="6" t="b">
        <v>0</v>
      </c>
    </row>
    <row r="1425" spans="1:9" x14ac:dyDescent="0.25">
      <c r="A1425" s="10" t="s">
        <v>2014</v>
      </c>
      <c r="B1425" s="9" t="s">
        <v>5835</v>
      </c>
      <c r="C1425" s="9" t="s">
        <v>5620</v>
      </c>
      <c r="D1425" s="9" t="s">
        <v>6785</v>
      </c>
      <c r="E1425" s="9">
        <v>9</v>
      </c>
      <c r="F1425" s="9" t="s">
        <v>5639</v>
      </c>
      <c r="G1425" s="10">
        <v>43358</v>
      </c>
      <c r="H1425" s="11">
        <v>43358.479861111111</v>
      </c>
      <c r="I1425" s="9" t="b">
        <v>1</v>
      </c>
    </row>
    <row r="1426" spans="1:9" x14ac:dyDescent="0.25">
      <c r="A1426" s="7" t="s">
        <v>2013</v>
      </c>
      <c r="B1426" s="6" t="s">
        <v>5835</v>
      </c>
      <c r="C1426" s="6" t="s">
        <v>5620</v>
      </c>
      <c r="D1426" s="6" t="s">
        <v>6173</v>
      </c>
      <c r="E1426" s="6">
        <v>9</v>
      </c>
      <c r="F1426" s="6" t="s">
        <v>5639</v>
      </c>
      <c r="G1426" s="7">
        <v>43358</v>
      </c>
      <c r="H1426" s="8">
        <v>43358.480555555558</v>
      </c>
      <c r="I1426" s="6" t="b">
        <v>1</v>
      </c>
    </row>
    <row r="1427" spans="1:9" x14ac:dyDescent="0.25">
      <c r="A1427" s="10" t="s">
        <v>2012</v>
      </c>
      <c r="B1427" s="9" t="s">
        <v>5835</v>
      </c>
      <c r="C1427" s="9" t="s">
        <v>5620</v>
      </c>
      <c r="D1427" s="9" t="s">
        <v>6464</v>
      </c>
      <c r="E1427" s="9">
        <v>9</v>
      </c>
      <c r="F1427" s="9" t="s">
        <v>5639</v>
      </c>
      <c r="G1427" s="10">
        <v>43358</v>
      </c>
      <c r="H1427" s="11">
        <v>43358.511111111111</v>
      </c>
      <c r="I1427" s="9" t="b">
        <v>0</v>
      </c>
    </row>
    <row r="1428" spans="1:9" x14ac:dyDescent="0.25">
      <c r="A1428" s="7" t="s">
        <v>2011</v>
      </c>
      <c r="B1428" s="6" t="s">
        <v>5847</v>
      </c>
      <c r="C1428" s="6" t="s">
        <v>5620</v>
      </c>
      <c r="D1428" s="6" t="s">
        <v>6254</v>
      </c>
      <c r="E1428" s="6">
        <v>9</v>
      </c>
      <c r="F1428" s="6" t="s">
        <v>5640</v>
      </c>
      <c r="G1428" s="7">
        <v>43359</v>
      </c>
      <c r="H1428" s="8">
        <v>43359.478472222225</v>
      </c>
      <c r="I1428" s="6" t="b">
        <v>0</v>
      </c>
    </row>
    <row r="1429" spans="1:9" x14ac:dyDescent="0.25">
      <c r="A1429" s="10" t="s">
        <v>2010</v>
      </c>
      <c r="B1429" s="9" t="s">
        <v>5847</v>
      </c>
      <c r="C1429" s="9" t="s">
        <v>5620</v>
      </c>
      <c r="D1429" s="9" t="s">
        <v>6786</v>
      </c>
      <c r="E1429" s="9">
        <v>9</v>
      </c>
      <c r="F1429" s="9" t="s">
        <v>5640</v>
      </c>
      <c r="G1429" s="10">
        <v>43359</v>
      </c>
      <c r="H1429" s="11">
        <v>43359.497916666667</v>
      </c>
      <c r="I1429" s="9" t="b">
        <v>0</v>
      </c>
    </row>
    <row r="1430" spans="1:9" x14ac:dyDescent="0.25">
      <c r="A1430" s="7" t="s">
        <v>2009</v>
      </c>
      <c r="B1430" s="6" t="s">
        <v>5859</v>
      </c>
      <c r="C1430" s="6" t="s">
        <v>5620</v>
      </c>
      <c r="D1430" s="6" t="s">
        <v>6218</v>
      </c>
      <c r="E1430" s="6">
        <v>9</v>
      </c>
      <c r="F1430" s="6" t="s">
        <v>5641</v>
      </c>
      <c r="G1430" s="7">
        <v>43360</v>
      </c>
      <c r="H1430" s="8">
        <v>43360.315972222219</v>
      </c>
      <c r="I1430" s="6" t="b">
        <v>1</v>
      </c>
    </row>
    <row r="1431" spans="1:9" x14ac:dyDescent="0.25">
      <c r="A1431" s="10" t="s">
        <v>2008</v>
      </c>
      <c r="B1431" s="9" t="s">
        <v>5859</v>
      </c>
      <c r="C1431" s="9" t="s">
        <v>5620</v>
      </c>
      <c r="D1431" s="9" t="s">
        <v>6787</v>
      </c>
      <c r="E1431" s="9">
        <v>9</v>
      </c>
      <c r="F1431" s="9" t="s">
        <v>5641</v>
      </c>
      <c r="G1431" s="10">
        <v>43360</v>
      </c>
      <c r="H1431" s="11">
        <v>43360.316666666666</v>
      </c>
      <c r="I1431" s="9" t="b">
        <v>1</v>
      </c>
    </row>
    <row r="1432" spans="1:9" x14ac:dyDescent="0.25">
      <c r="A1432" s="7" t="s">
        <v>2007</v>
      </c>
      <c r="B1432" s="6" t="s">
        <v>5859</v>
      </c>
      <c r="C1432" s="6" t="s">
        <v>5620</v>
      </c>
      <c r="D1432" s="6" t="s">
        <v>6788</v>
      </c>
      <c r="E1432" s="6">
        <v>9</v>
      </c>
      <c r="F1432" s="6" t="s">
        <v>5641</v>
      </c>
      <c r="G1432" s="7">
        <v>43360</v>
      </c>
      <c r="H1432" s="8">
        <v>43360.324305555558</v>
      </c>
      <c r="I1432" s="6" t="b">
        <v>0</v>
      </c>
    </row>
    <row r="1433" spans="1:9" x14ac:dyDescent="0.25">
      <c r="A1433" s="10" t="s">
        <v>2006</v>
      </c>
      <c r="B1433" s="9" t="s">
        <v>5859</v>
      </c>
      <c r="C1433" s="9" t="s">
        <v>5620</v>
      </c>
      <c r="D1433" s="9" t="s">
        <v>6091</v>
      </c>
      <c r="E1433" s="9">
        <v>9</v>
      </c>
      <c r="F1433" s="9" t="s">
        <v>5641</v>
      </c>
      <c r="G1433" s="10">
        <v>43360</v>
      </c>
      <c r="H1433" s="11">
        <v>43360.356249999997</v>
      </c>
      <c r="I1433" s="9" t="b">
        <v>0</v>
      </c>
    </row>
    <row r="1434" spans="1:9" x14ac:dyDescent="0.25">
      <c r="A1434" s="7" t="s">
        <v>2005</v>
      </c>
      <c r="B1434" s="6" t="s">
        <v>5859</v>
      </c>
      <c r="C1434" s="6" t="s">
        <v>5620</v>
      </c>
      <c r="D1434" s="6" t="s">
        <v>6065</v>
      </c>
      <c r="E1434" s="6">
        <v>9</v>
      </c>
      <c r="F1434" s="6" t="s">
        <v>5641</v>
      </c>
      <c r="G1434" s="7">
        <v>43360</v>
      </c>
      <c r="H1434" s="8">
        <v>43360.430555555555</v>
      </c>
      <c r="I1434" s="6" t="b">
        <v>0</v>
      </c>
    </row>
    <row r="1435" spans="1:9" x14ac:dyDescent="0.25">
      <c r="A1435" s="10" t="s">
        <v>2004</v>
      </c>
      <c r="B1435" s="9" t="s">
        <v>5871</v>
      </c>
      <c r="C1435" s="9" t="s">
        <v>5620</v>
      </c>
      <c r="D1435" s="9" t="s">
        <v>6789</v>
      </c>
      <c r="E1435" s="9">
        <v>9</v>
      </c>
      <c r="F1435" s="9" t="s">
        <v>5642</v>
      </c>
      <c r="G1435" s="10">
        <v>43361</v>
      </c>
      <c r="H1435" s="11">
        <v>43361.409722222219</v>
      </c>
      <c r="I1435" s="9" t="b">
        <v>0</v>
      </c>
    </row>
    <row r="1436" spans="1:9" x14ac:dyDescent="0.25">
      <c r="A1436" s="7" t="s">
        <v>2003</v>
      </c>
      <c r="B1436" s="6" t="s">
        <v>5871</v>
      </c>
      <c r="C1436" s="6" t="s">
        <v>5620</v>
      </c>
      <c r="D1436" s="6" t="s">
        <v>6790</v>
      </c>
      <c r="E1436" s="6">
        <v>9</v>
      </c>
      <c r="F1436" s="6" t="s">
        <v>5642</v>
      </c>
      <c r="G1436" s="7">
        <v>43361</v>
      </c>
      <c r="H1436" s="8">
        <v>43361.456944444442</v>
      </c>
      <c r="I1436" s="6" t="b">
        <v>0</v>
      </c>
    </row>
    <row r="1437" spans="1:9" x14ac:dyDescent="0.25">
      <c r="A1437" s="10" t="s">
        <v>2002</v>
      </c>
      <c r="B1437" s="9" t="s">
        <v>5871</v>
      </c>
      <c r="C1437" s="9" t="s">
        <v>5620</v>
      </c>
      <c r="D1437" s="9" t="s">
        <v>6402</v>
      </c>
      <c r="E1437" s="9">
        <v>9</v>
      </c>
      <c r="F1437" s="9" t="s">
        <v>5642</v>
      </c>
      <c r="G1437" s="10">
        <v>43361</v>
      </c>
      <c r="H1437" s="11">
        <v>43361.547222222223</v>
      </c>
      <c r="I1437" s="9" t="b">
        <v>0</v>
      </c>
    </row>
    <row r="1438" spans="1:9" x14ac:dyDescent="0.25">
      <c r="A1438" s="7" t="s">
        <v>2001</v>
      </c>
      <c r="B1438" s="6" t="s">
        <v>5871</v>
      </c>
      <c r="C1438" s="6" t="s">
        <v>5620</v>
      </c>
      <c r="D1438" s="6" t="s">
        <v>6582</v>
      </c>
      <c r="E1438" s="6">
        <v>9</v>
      </c>
      <c r="F1438" s="6" t="s">
        <v>5642</v>
      </c>
      <c r="G1438" s="7">
        <v>43361</v>
      </c>
      <c r="H1438" s="8">
        <v>43361.631944444445</v>
      </c>
      <c r="I1438" s="6" t="b">
        <v>0</v>
      </c>
    </row>
    <row r="1439" spans="1:9" x14ac:dyDescent="0.25">
      <c r="A1439" s="10" t="s">
        <v>2000</v>
      </c>
      <c r="B1439" s="9" t="s">
        <v>5883</v>
      </c>
      <c r="C1439" s="9" t="s">
        <v>5620</v>
      </c>
      <c r="D1439" s="9" t="s">
        <v>6738</v>
      </c>
      <c r="E1439" s="9">
        <v>9</v>
      </c>
      <c r="F1439" s="9" t="s">
        <v>5643</v>
      </c>
      <c r="G1439" s="10">
        <v>43362</v>
      </c>
      <c r="H1439" s="11">
        <v>43362.396527777775</v>
      </c>
      <c r="I1439" s="9" t="b">
        <v>0</v>
      </c>
    </row>
    <row r="1440" spans="1:9" x14ac:dyDescent="0.25">
      <c r="A1440" s="7" t="s">
        <v>1999</v>
      </c>
      <c r="B1440" s="6" t="s">
        <v>5883</v>
      </c>
      <c r="C1440" s="6" t="s">
        <v>5620</v>
      </c>
      <c r="D1440" s="6" t="s">
        <v>6582</v>
      </c>
      <c r="E1440" s="6">
        <v>9</v>
      </c>
      <c r="F1440" s="6" t="s">
        <v>5643</v>
      </c>
      <c r="G1440" s="7">
        <v>43362</v>
      </c>
      <c r="H1440" s="8">
        <v>43362.631944444445</v>
      </c>
      <c r="I1440" s="6" t="b">
        <v>0</v>
      </c>
    </row>
    <row r="1441" spans="1:9" x14ac:dyDescent="0.25">
      <c r="A1441" s="10" t="s">
        <v>1998</v>
      </c>
      <c r="B1441" s="9" t="s">
        <v>5895</v>
      </c>
      <c r="C1441" s="9" t="s">
        <v>5620</v>
      </c>
      <c r="D1441" s="9" t="s">
        <v>6604</v>
      </c>
      <c r="E1441" s="9">
        <v>9</v>
      </c>
      <c r="F1441" s="9" t="s">
        <v>5644</v>
      </c>
      <c r="G1441" s="10">
        <v>43363</v>
      </c>
      <c r="H1441" s="11">
        <v>43363.307638888888</v>
      </c>
      <c r="I1441" s="9" t="b">
        <v>0</v>
      </c>
    </row>
    <row r="1442" spans="1:9" x14ac:dyDescent="0.25">
      <c r="A1442" s="7" t="s">
        <v>1997</v>
      </c>
      <c r="B1442" s="6" t="s">
        <v>5895</v>
      </c>
      <c r="C1442" s="6" t="s">
        <v>5620</v>
      </c>
      <c r="D1442" s="6" t="s">
        <v>6637</v>
      </c>
      <c r="E1442" s="6">
        <v>9</v>
      </c>
      <c r="F1442" s="6" t="s">
        <v>5644</v>
      </c>
      <c r="G1442" s="7">
        <v>43363</v>
      </c>
      <c r="H1442" s="8">
        <v>43363.331250000003</v>
      </c>
      <c r="I1442" s="6" t="b">
        <v>0</v>
      </c>
    </row>
    <row r="1443" spans="1:9" x14ac:dyDescent="0.25">
      <c r="A1443" s="10" t="s">
        <v>1996</v>
      </c>
      <c r="B1443" s="9" t="s">
        <v>5895</v>
      </c>
      <c r="C1443" s="9" t="s">
        <v>5620</v>
      </c>
      <c r="D1443" s="9" t="s">
        <v>6215</v>
      </c>
      <c r="E1443" s="9">
        <v>9</v>
      </c>
      <c r="F1443" s="9" t="s">
        <v>5644</v>
      </c>
      <c r="G1443" s="10">
        <v>43363</v>
      </c>
      <c r="H1443" s="11">
        <v>43363.338194444441</v>
      </c>
      <c r="I1443" s="9" t="b">
        <v>1</v>
      </c>
    </row>
    <row r="1444" spans="1:9" x14ac:dyDescent="0.25">
      <c r="A1444" s="7" t="s">
        <v>1995</v>
      </c>
      <c r="B1444" s="6" t="s">
        <v>5895</v>
      </c>
      <c r="C1444" s="6" t="s">
        <v>5620</v>
      </c>
      <c r="D1444" s="6" t="s">
        <v>6791</v>
      </c>
      <c r="E1444" s="6">
        <v>9</v>
      </c>
      <c r="F1444" s="6" t="s">
        <v>5644</v>
      </c>
      <c r="G1444" s="7">
        <v>43363</v>
      </c>
      <c r="H1444" s="8">
        <v>43363.338888888888</v>
      </c>
      <c r="I1444" s="6" t="b">
        <v>1</v>
      </c>
    </row>
    <row r="1445" spans="1:9" x14ac:dyDescent="0.25">
      <c r="A1445" s="10" t="s">
        <v>1994</v>
      </c>
      <c r="B1445" s="9" t="s">
        <v>5895</v>
      </c>
      <c r="C1445" s="9" t="s">
        <v>5620</v>
      </c>
      <c r="D1445" s="9" t="s">
        <v>6792</v>
      </c>
      <c r="E1445" s="9">
        <v>9</v>
      </c>
      <c r="F1445" s="9" t="s">
        <v>5644</v>
      </c>
      <c r="G1445" s="10">
        <v>43363</v>
      </c>
      <c r="H1445" s="11">
        <v>43363.384027777778</v>
      </c>
      <c r="I1445" s="9" t="b">
        <v>0</v>
      </c>
    </row>
    <row r="1446" spans="1:9" x14ac:dyDescent="0.25">
      <c r="A1446" s="7" t="s">
        <v>1993</v>
      </c>
      <c r="B1446" s="6" t="s">
        <v>5895</v>
      </c>
      <c r="C1446" s="6" t="s">
        <v>5620</v>
      </c>
      <c r="D1446" s="6" t="s">
        <v>6793</v>
      </c>
      <c r="E1446" s="6">
        <v>9</v>
      </c>
      <c r="F1446" s="6" t="s">
        <v>5644</v>
      </c>
      <c r="G1446" s="7">
        <v>43363</v>
      </c>
      <c r="H1446" s="8">
        <v>43363.726388888892</v>
      </c>
      <c r="I1446" s="6" t="b">
        <v>0</v>
      </c>
    </row>
    <row r="1447" spans="1:9" x14ac:dyDescent="0.25">
      <c r="A1447" s="10" t="s">
        <v>1992</v>
      </c>
      <c r="B1447" s="9" t="s">
        <v>5907</v>
      </c>
      <c r="C1447" s="9" t="s">
        <v>5620</v>
      </c>
      <c r="D1447" s="9" t="s">
        <v>6794</v>
      </c>
      <c r="E1447" s="9">
        <v>9</v>
      </c>
      <c r="F1447" s="9" t="s">
        <v>5645</v>
      </c>
      <c r="G1447" s="10">
        <v>43364</v>
      </c>
      <c r="H1447" s="11">
        <v>43364.293055555558</v>
      </c>
      <c r="I1447" s="9" t="b">
        <v>0</v>
      </c>
    </row>
    <row r="1448" spans="1:9" x14ac:dyDescent="0.25">
      <c r="A1448" s="7" t="s">
        <v>1991</v>
      </c>
      <c r="B1448" s="6" t="s">
        <v>5907</v>
      </c>
      <c r="C1448" s="6" t="s">
        <v>5620</v>
      </c>
      <c r="D1448" s="6" t="s">
        <v>6708</v>
      </c>
      <c r="E1448" s="6">
        <v>9</v>
      </c>
      <c r="F1448" s="6" t="s">
        <v>5645</v>
      </c>
      <c r="G1448" s="7">
        <v>43364</v>
      </c>
      <c r="H1448" s="8">
        <v>43364.320138888892</v>
      </c>
      <c r="I1448" s="6" t="b">
        <v>0</v>
      </c>
    </row>
    <row r="1449" spans="1:9" x14ac:dyDescent="0.25">
      <c r="A1449" s="10" t="s">
        <v>1990</v>
      </c>
      <c r="B1449" s="9" t="s">
        <v>5907</v>
      </c>
      <c r="C1449" s="9" t="s">
        <v>5620</v>
      </c>
      <c r="D1449" s="9" t="s">
        <v>6664</v>
      </c>
      <c r="E1449" s="9">
        <v>9</v>
      </c>
      <c r="F1449" s="9" t="s">
        <v>5645</v>
      </c>
      <c r="G1449" s="10">
        <v>43364</v>
      </c>
      <c r="H1449" s="11">
        <v>43364.334027777775</v>
      </c>
      <c r="I1449" s="9" t="b">
        <v>0</v>
      </c>
    </row>
    <row r="1450" spans="1:9" x14ac:dyDescent="0.25">
      <c r="A1450" s="7" t="s">
        <v>1989</v>
      </c>
      <c r="B1450" s="6" t="s">
        <v>5907</v>
      </c>
      <c r="C1450" s="6" t="s">
        <v>5620</v>
      </c>
      <c r="D1450" s="6" t="s">
        <v>6795</v>
      </c>
      <c r="E1450" s="6">
        <v>9</v>
      </c>
      <c r="F1450" s="6" t="s">
        <v>5645</v>
      </c>
      <c r="G1450" s="7">
        <v>43364</v>
      </c>
      <c r="H1450" s="8">
        <v>43364.390277777777</v>
      </c>
      <c r="I1450" s="6" t="b">
        <v>0</v>
      </c>
    </row>
    <row r="1451" spans="1:9" x14ac:dyDescent="0.25">
      <c r="A1451" s="10" t="s">
        <v>1988</v>
      </c>
      <c r="B1451" s="9" t="s">
        <v>5907</v>
      </c>
      <c r="C1451" s="9" t="s">
        <v>5620</v>
      </c>
      <c r="D1451" s="9" t="s">
        <v>6048</v>
      </c>
      <c r="E1451" s="9">
        <v>9</v>
      </c>
      <c r="F1451" s="9" t="s">
        <v>5645</v>
      </c>
      <c r="G1451" s="10">
        <v>43364</v>
      </c>
      <c r="H1451" s="11">
        <v>43364.688194444447</v>
      </c>
      <c r="I1451" s="9" t="b">
        <v>0</v>
      </c>
    </row>
    <row r="1452" spans="1:9" x14ac:dyDescent="0.25">
      <c r="A1452" s="7" t="s">
        <v>1987</v>
      </c>
      <c r="B1452" s="6" t="s">
        <v>5919</v>
      </c>
      <c r="C1452" s="6" t="s">
        <v>5620</v>
      </c>
      <c r="D1452" s="6" t="s">
        <v>6636</v>
      </c>
      <c r="E1452" s="6">
        <v>9</v>
      </c>
      <c r="F1452" s="6" t="s">
        <v>5646</v>
      </c>
      <c r="G1452" s="7">
        <v>43365</v>
      </c>
      <c r="H1452" s="8">
        <v>43365.893055555556</v>
      </c>
      <c r="I1452" s="6" t="b">
        <v>0</v>
      </c>
    </row>
    <row r="1453" spans="1:9" x14ac:dyDescent="0.25">
      <c r="A1453" s="10" t="s">
        <v>1986</v>
      </c>
      <c r="B1453" s="9" t="s">
        <v>5955</v>
      </c>
      <c r="C1453" s="9" t="s">
        <v>5620</v>
      </c>
      <c r="D1453" s="9" t="s">
        <v>6796</v>
      </c>
      <c r="E1453" s="9">
        <v>9</v>
      </c>
      <c r="F1453" s="9" t="s">
        <v>5649</v>
      </c>
      <c r="G1453" s="10">
        <v>43368</v>
      </c>
      <c r="H1453" s="11">
        <v>43368.667361111111</v>
      </c>
      <c r="I1453" s="9" t="b">
        <v>0</v>
      </c>
    </row>
    <row r="1454" spans="1:9" x14ac:dyDescent="0.25">
      <c r="A1454" s="7" t="s">
        <v>1985</v>
      </c>
      <c r="B1454" s="6" t="s">
        <v>5955</v>
      </c>
      <c r="C1454" s="6" t="s">
        <v>5620</v>
      </c>
      <c r="D1454" s="6" t="s">
        <v>6797</v>
      </c>
      <c r="E1454" s="6">
        <v>9</v>
      </c>
      <c r="F1454" s="6" t="s">
        <v>5649</v>
      </c>
      <c r="G1454" s="7">
        <v>43368</v>
      </c>
      <c r="H1454" s="8">
        <v>43368.770833333336</v>
      </c>
      <c r="I1454" s="6" t="b">
        <v>0</v>
      </c>
    </row>
    <row r="1455" spans="1:9" x14ac:dyDescent="0.25">
      <c r="A1455" s="10" t="s">
        <v>1984</v>
      </c>
      <c r="B1455" s="9" t="s">
        <v>5967</v>
      </c>
      <c r="C1455" s="9" t="s">
        <v>5620</v>
      </c>
      <c r="D1455" s="9" t="s">
        <v>6798</v>
      </c>
      <c r="E1455" s="9">
        <v>9</v>
      </c>
      <c r="F1455" s="9" t="s">
        <v>5650</v>
      </c>
      <c r="G1455" s="10">
        <v>43369</v>
      </c>
      <c r="H1455" s="11">
        <v>43369.284722222219</v>
      </c>
      <c r="I1455" s="9" t="b">
        <v>0</v>
      </c>
    </row>
    <row r="1456" spans="1:9" x14ac:dyDescent="0.25">
      <c r="A1456" s="7" t="s">
        <v>1983</v>
      </c>
      <c r="B1456" s="6" t="s">
        <v>5967</v>
      </c>
      <c r="C1456" s="6" t="s">
        <v>5620</v>
      </c>
      <c r="D1456" s="6" t="s">
        <v>6799</v>
      </c>
      <c r="E1456" s="6">
        <v>9</v>
      </c>
      <c r="F1456" s="6" t="s">
        <v>5650</v>
      </c>
      <c r="G1456" s="7">
        <v>43369</v>
      </c>
      <c r="H1456" s="8">
        <v>43369.29791666667</v>
      </c>
      <c r="I1456" s="6" t="b">
        <v>0</v>
      </c>
    </row>
    <row r="1457" spans="1:9" x14ac:dyDescent="0.25">
      <c r="A1457" s="10" t="s">
        <v>1982</v>
      </c>
      <c r="B1457" s="9" t="s">
        <v>5967</v>
      </c>
      <c r="C1457" s="9" t="s">
        <v>5620</v>
      </c>
      <c r="D1457" s="9" t="s">
        <v>6415</v>
      </c>
      <c r="E1457" s="9">
        <v>9</v>
      </c>
      <c r="F1457" s="9" t="s">
        <v>5650</v>
      </c>
      <c r="G1457" s="10">
        <v>43369</v>
      </c>
      <c r="H1457" s="11">
        <v>43369.335416666669</v>
      </c>
      <c r="I1457" s="9" t="b">
        <v>0</v>
      </c>
    </row>
    <row r="1458" spans="1:9" x14ac:dyDescent="0.25">
      <c r="A1458" s="7" t="s">
        <v>1981</v>
      </c>
      <c r="B1458" s="6" t="s">
        <v>5967</v>
      </c>
      <c r="C1458" s="6" t="s">
        <v>5620</v>
      </c>
      <c r="D1458" s="6" t="s">
        <v>6555</v>
      </c>
      <c r="E1458" s="6">
        <v>9</v>
      </c>
      <c r="F1458" s="6" t="s">
        <v>5650</v>
      </c>
      <c r="G1458" s="7">
        <v>43369</v>
      </c>
      <c r="H1458" s="8">
        <v>43369.417361111111</v>
      </c>
      <c r="I1458" s="6" t="b">
        <v>1</v>
      </c>
    </row>
    <row r="1459" spans="1:9" x14ac:dyDescent="0.25">
      <c r="A1459" s="10" t="s">
        <v>1980</v>
      </c>
      <c r="B1459" s="9" t="s">
        <v>5967</v>
      </c>
      <c r="C1459" s="9" t="s">
        <v>5620</v>
      </c>
      <c r="D1459" s="9" t="s">
        <v>6064</v>
      </c>
      <c r="E1459" s="9">
        <v>9</v>
      </c>
      <c r="F1459" s="9" t="s">
        <v>5650</v>
      </c>
      <c r="G1459" s="10">
        <v>43369</v>
      </c>
      <c r="H1459" s="11">
        <v>43369.418055555558</v>
      </c>
      <c r="I1459" s="9" t="b">
        <v>1</v>
      </c>
    </row>
    <row r="1460" spans="1:9" x14ac:dyDescent="0.25">
      <c r="A1460" s="7" t="s">
        <v>1979</v>
      </c>
      <c r="B1460" s="6" t="s">
        <v>5967</v>
      </c>
      <c r="C1460" s="6" t="s">
        <v>5620</v>
      </c>
      <c r="D1460" s="6" t="s">
        <v>6800</v>
      </c>
      <c r="E1460" s="6">
        <v>9</v>
      </c>
      <c r="F1460" s="6" t="s">
        <v>5650</v>
      </c>
      <c r="G1460" s="7">
        <v>43369</v>
      </c>
      <c r="H1460" s="8">
        <v>43369.482638888891</v>
      </c>
      <c r="I1460" s="6" t="b">
        <v>0</v>
      </c>
    </row>
    <row r="1461" spans="1:9" x14ac:dyDescent="0.25">
      <c r="A1461" s="10" t="s">
        <v>1978</v>
      </c>
      <c r="B1461" s="9" t="s">
        <v>5967</v>
      </c>
      <c r="C1461" s="9" t="s">
        <v>5620</v>
      </c>
      <c r="D1461" s="9" t="s">
        <v>6270</v>
      </c>
      <c r="E1461" s="9">
        <v>9</v>
      </c>
      <c r="F1461" s="9" t="s">
        <v>5650</v>
      </c>
      <c r="G1461" s="10">
        <v>43369</v>
      </c>
      <c r="H1461" s="11">
        <v>43369.761805555558</v>
      </c>
      <c r="I1461" s="9" t="b">
        <v>0</v>
      </c>
    </row>
    <row r="1462" spans="1:9" x14ac:dyDescent="0.25">
      <c r="A1462" s="7" t="s">
        <v>1977</v>
      </c>
      <c r="B1462" s="6" t="s">
        <v>5979</v>
      </c>
      <c r="C1462" s="6" t="s">
        <v>5620</v>
      </c>
      <c r="D1462" s="6" t="s">
        <v>6691</v>
      </c>
      <c r="E1462" s="6">
        <v>9</v>
      </c>
      <c r="F1462" s="6" t="s">
        <v>5651</v>
      </c>
      <c r="G1462" s="7">
        <v>43370</v>
      </c>
      <c r="H1462" s="8">
        <v>43370.35</v>
      </c>
      <c r="I1462" s="6" t="b">
        <v>0</v>
      </c>
    </row>
    <row r="1463" spans="1:9" x14ac:dyDescent="0.25">
      <c r="A1463" s="10" t="s">
        <v>1976</v>
      </c>
      <c r="B1463" s="9" t="s">
        <v>5979</v>
      </c>
      <c r="C1463" s="9" t="s">
        <v>5620</v>
      </c>
      <c r="D1463" s="9" t="s">
        <v>6502</v>
      </c>
      <c r="E1463" s="9">
        <v>9</v>
      </c>
      <c r="F1463" s="9" t="s">
        <v>5651</v>
      </c>
      <c r="G1463" s="10">
        <v>43370</v>
      </c>
      <c r="H1463" s="11">
        <v>43370.529166666667</v>
      </c>
      <c r="I1463" s="9" t="b">
        <v>0</v>
      </c>
    </row>
    <row r="1464" spans="1:9" x14ac:dyDescent="0.25">
      <c r="A1464" s="7" t="s">
        <v>1975</v>
      </c>
      <c r="B1464" s="6" t="s">
        <v>5979</v>
      </c>
      <c r="C1464" s="6" t="s">
        <v>5620</v>
      </c>
      <c r="D1464" s="6" t="s">
        <v>6208</v>
      </c>
      <c r="E1464" s="6">
        <v>9</v>
      </c>
      <c r="F1464" s="6" t="s">
        <v>5651</v>
      </c>
      <c r="G1464" s="7">
        <v>43370</v>
      </c>
      <c r="H1464" s="8">
        <v>43370.631249999999</v>
      </c>
      <c r="I1464" s="6" t="b">
        <v>0</v>
      </c>
    </row>
    <row r="1465" spans="1:9" x14ac:dyDescent="0.25">
      <c r="A1465" s="10" t="s">
        <v>1974</v>
      </c>
      <c r="B1465" s="9" t="s">
        <v>5979</v>
      </c>
      <c r="C1465" s="9" t="s">
        <v>5620</v>
      </c>
      <c r="D1465" s="9" t="s">
        <v>6801</v>
      </c>
      <c r="E1465" s="9">
        <v>9</v>
      </c>
      <c r="F1465" s="9" t="s">
        <v>5651</v>
      </c>
      <c r="G1465" s="10">
        <v>43370</v>
      </c>
      <c r="H1465" s="11">
        <v>43370.743055555555</v>
      </c>
      <c r="I1465" s="9" t="b">
        <v>0</v>
      </c>
    </row>
    <row r="1466" spans="1:9" x14ac:dyDescent="0.25">
      <c r="A1466" s="7" t="s">
        <v>1973</v>
      </c>
      <c r="B1466" s="6" t="s">
        <v>5979</v>
      </c>
      <c r="C1466" s="6" t="s">
        <v>5620</v>
      </c>
      <c r="D1466" s="6" t="s">
        <v>6802</v>
      </c>
      <c r="E1466" s="6">
        <v>9</v>
      </c>
      <c r="F1466" s="6" t="s">
        <v>5651</v>
      </c>
      <c r="G1466" s="7">
        <v>43370</v>
      </c>
      <c r="H1466" s="8">
        <v>43370.754166666666</v>
      </c>
      <c r="I1466" s="6" t="b">
        <v>0</v>
      </c>
    </row>
    <row r="1467" spans="1:9" x14ac:dyDescent="0.25">
      <c r="A1467" s="10" t="s">
        <v>1972</v>
      </c>
      <c r="B1467" s="9" t="s">
        <v>5991</v>
      </c>
      <c r="C1467" s="9" t="s">
        <v>5620</v>
      </c>
      <c r="D1467" s="9" t="s">
        <v>6803</v>
      </c>
      <c r="E1467" s="9">
        <v>9</v>
      </c>
      <c r="F1467" s="9" t="s">
        <v>5652</v>
      </c>
      <c r="G1467" s="10">
        <v>43371</v>
      </c>
      <c r="H1467" s="11">
        <v>43371.323611111111</v>
      </c>
      <c r="I1467" s="9" t="b">
        <v>0</v>
      </c>
    </row>
    <row r="1468" spans="1:9" x14ac:dyDescent="0.25">
      <c r="A1468" s="7" t="s">
        <v>1971</v>
      </c>
      <c r="B1468" s="6" t="s">
        <v>5991</v>
      </c>
      <c r="C1468" s="6" t="s">
        <v>5620</v>
      </c>
      <c r="D1468" s="6" t="s">
        <v>6738</v>
      </c>
      <c r="E1468" s="6">
        <v>9</v>
      </c>
      <c r="F1468" s="6" t="s">
        <v>5652</v>
      </c>
      <c r="G1468" s="7">
        <v>43371</v>
      </c>
      <c r="H1468" s="8">
        <v>43371.396527777775</v>
      </c>
      <c r="I1468" s="6" t="b">
        <v>0</v>
      </c>
    </row>
    <row r="1469" spans="1:9" x14ac:dyDescent="0.25">
      <c r="A1469" s="10" t="s">
        <v>1970</v>
      </c>
      <c r="B1469" s="9" t="s">
        <v>5991</v>
      </c>
      <c r="C1469" s="9" t="s">
        <v>5620</v>
      </c>
      <c r="D1469" s="9" t="s">
        <v>6386</v>
      </c>
      <c r="E1469" s="9">
        <v>9</v>
      </c>
      <c r="F1469" s="9" t="s">
        <v>5652</v>
      </c>
      <c r="G1469" s="10">
        <v>43371</v>
      </c>
      <c r="H1469" s="11">
        <v>43371.464583333334</v>
      </c>
      <c r="I1469" s="9" t="b">
        <v>0</v>
      </c>
    </row>
    <row r="1470" spans="1:9" x14ac:dyDescent="0.25">
      <c r="A1470" s="7" t="s">
        <v>1969</v>
      </c>
      <c r="B1470" s="6" t="s">
        <v>5991</v>
      </c>
      <c r="C1470" s="6" t="s">
        <v>5620</v>
      </c>
      <c r="D1470" s="6" t="s">
        <v>6104</v>
      </c>
      <c r="E1470" s="6">
        <v>9</v>
      </c>
      <c r="F1470" s="6" t="s">
        <v>5652</v>
      </c>
      <c r="G1470" s="7">
        <v>43371</v>
      </c>
      <c r="H1470" s="8">
        <v>43371.486111111109</v>
      </c>
      <c r="I1470" s="6" t="b">
        <v>0</v>
      </c>
    </row>
    <row r="1471" spans="1:9" x14ac:dyDescent="0.25">
      <c r="A1471" s="10" t="s">
        <v>1968</v>
      </c>
      <c r="B1471" s="9" t="s">
        <v>5991</v>
      </c>
      <c r="C1471" s="9" t="s">
        <v>5620</v>
      </c>
      <c r="D1471" s="9" t="s">
        <v>6395</v>
      </c>
      <c r="E1471" s="9">
        <v>9</v>
      </c>
      <c r="F1471" s="9" t="s">
        <v>5652</v>
      </c>
      <c r="G1471" s="10">
        <v>43371</v>
      </c>
      <c r="H1471" s="11">
        <v>43371.618055555555</v>
      </c>
      <c r="I1471" s="9" t="b">
        <v>0</v>
      </c>
    </row>
    <row r="1472" spans="1:9" x14ac:dyDescent="0.25">
      <c r="A1472" s="7" t="s">
        <v>1967</v>
      </c>
      <c r="B1472" s="6" t="s">
        <v>5991</v>
      </c>
      <c r="C1472" s="6" t="s">
        <v>5620</v>
      </c>
      <c r="D1472" s="6" t="s">
        <v>6209</v>
      </c>
      <c r="E1472" s="6">
        <v>9</v>
      </c>
      <c r="F1472" s="6" t="s">
        <v>5652</v>
      </c>
      <c r="G1472" s="7">
        <v>43371</v>
      </c>
      <c r="H1472" s="8">
        <v>43371.671527777777</v>
      </c>
      <c r="I1472" s="6" t="b">
        <v>0</v>
      </c>
    </row>
    <row r="1473" spans="1:9" x14ac:dyDescent="0.25">
      <c r="A1473" s="10" t="s">
        <v>1966</v>
      </c>
      <c r="B1473" s="9" t="s">
        <v>5991</v>
      </c>
      <c r="C1473" s="9" t="s">
        <v>5620</v>
      </c>
      <c r="D1473" s="9" t="s">
        <v>6804</v>
      </c>
      <c r="E1473" s="9">
        <v>9</v>
      </c>
      <c r="F1473" s="9" t="s">
        <v>5652</v>
      </c>
      <c r="G1473" s="10">
        <v>43371</v>
      </c>
      <c r="H1473" s="11">
        <v>43371.824305555558</v>
      </c>
      <c r="I1473" s="9" t="b">
        <v>0</v>
      </c>
    </row>
    <row r="1474" spans="1:9" x14ac:dyDescent="0.25">
      <c r="A1474" s="7" t="s">
        <v>1965</v>
      </c>
      <c r="B1474" s="6" t="s">
        <v>6003</v>
      </c>
      <c r="C1474" s="6" t="s">
        <v>5620</v>
      </c>
      <c r="D1474" s="6" t="s">
        <v>6168</v>
      </c>
      <c r="E1474" s="6">
        <v>9</v>
      </c>
      <c r="F1474" s="6" t="s">
        <v>5653</v>
      </c>
      <c r="G1474" s="7">
        <v>43372</v>
      </c>
      <c r="H1474" s="8">
        <v>43372.413888888892</v>
      </c>
      <c r="I1474" s="6" t="b">
        <v>0</v>
      </c>
    </row>
    <row r="1475" spans="1:9" x14ac:dyDescent="0.25">
      <c r="A1475" s="10" t="s">
        <v>1964</v>
      </c>
      <c r="B1475" s="9" t="s">
        <v>6003</v>
      </c>
      <c r="C1475" s="9" t="s">
        <v>5620</v>
      </c>
      <c r="D1475" s="9" t="s">
        <v>6805</v>
      </c>
      <c r="E1475" s="9">
        <v>9</v>
      </c>
      <c r="F1475" s="9" t="s">
        <v>5653</v>
      </c>
      <c r="G1475" s="10">
        <v>43372</v>
      </c>
      <c r="H1475" s="11">
        <v>43372.692361111112</v>
      </c>
      <c r="I1475" s="9" t="b">
        <v>0</v>
      </c>
    </row>
    <row r="1476" spans="1:9" x14ac:dyDescent="0.25">
      <c r="A1476" s="7" t="s">
        <v>1963</v>
      </c>
      <c r="B1476" s="6" t="s">
        <v>6014</v>
      </c>
      <c r="C1476" s="6" t="s">
        <v>5620</v>
      </c>
      <c r="D1476" s="6" t="s">
        <v>6695</v>
      </c>
      <c r="E1476" s="6">
        <v>9</v>
      </c>
      <c r="F1476" s="6" t="s">
        <v>5654</v>
      </c>
      <c r="G1476" s="7">
        <v>43373</v>
      </c>
      <c r="H1476" s="8">
        <v>43373.415277777778</v>
      </c>
      <c r="I1476" s="6" t="b">
        <v>0</v>
      </c>
    </row>
    <row r="1477" spans="1:9" x14ac:dyDescent="0.25">
      <c r="A1477" s="10" t="s">
        <v>1962</v>
      </c>
      <c r="B1477" s="9" t="s">
        <v>6014</v>
      </c>
      <c r="C1477" s="9" t="s">
        <v>5620</v>
      </c>
      <c r="D1477" s="9" t="s">
        <v>6797</v>
      </c>
      <c r="E1477" s="9">
        <v>9</v>
      </c>
      <c r="F1477" s="9" t="s">
        <v>5654</v>
      </c>
      <c r="G1477" s="10">
        <v>43373</v>
      </c>
      <c r="H1477" s="11">
        <v>43373.770833333336</v>
      </c>
      <c r="I1477" s="9" t="b">
        <v>0</v>
      </c>
    </row>
    <row r="1478" spans="1:9" x14ac:dyDescent="0.25">
      <c r="A1478" s="7" t="s">
        <v>1961</v>
      </c>
      <c r="B1478" s="6" t="s">
        <v>6014</v>
      </c>
      <c r="C1478" s="6" t="s">
        <v>5620</v>
      </c>
      <c r="D1478" s="6" t="s">
        <v>6806</v>
      </c>
      <c r="E1478" s="6">
        <v>9</v>
      </c>
      <c r="F1478" s="6" t="s">
        <v>5654</v>
      </c>
      <c r="G1478" s="7">
        <v>43373</v>
      </c>
      <c r="H1478" s="8">
        <v>43373.84375</v>
      </c>
      <c r="I1478" s="6" t="b">
        <v>0</v>
      </c>
    </row>
    <row r="1479" spans="1:9" x14ac:dyDescent="0.25">
      <c r="A1479" s="10" t="s">
        <v>1960</v>
      </c>
      <c r="B1479" s="9" t="s">
        <v>5666</v>
      </c>
      <c r="C1479" s="9" t="s">
        <v>5620</v>
      </c>
      <c r="D1479" s="9" t="s">
        <v>6807</v>
      </c>
      <c r="E1479" s="9">
        <v>10</v>
      </c>
      <c r="F1479" s="9" t="s">
        <v>5625</v>
      </c>
      <c r="G1479" s="10">
        <v>43374</v>
      </c>
      <c r="H1479" s="11">
        <v>43374.305555555555</v>
      </c>
      <c r="I1479" s="9" t="b">
        <v>0</v>
      </c>
    </row>
    <row r="1480" spans="1:9" x14ac:dyDescent="0.25">
      <c r="A1480" s="7" t="s">
        <v>1959</v>
      </c>
      <c r="B1480" s="6" t="s">
        <v>5666</v>
      </c>
      <c r="C1480" s="6" t="s">
        <v>5620</v>
      </c>
      <c r="D1480" s="6" t="s">
        <v>6466</v>
      </c>
      <c r="E1480" s="6">
        <v>10</v>
      </c>
      <c r="F1480" s="6" t="s">
        <v>5625</v>
      </c>
      <c r="G1480" s="7">
        <v>43374</v>
      </c>
      <c r="H1480" s="8">
        <v>43374.575694444444</v>
      </c>
      <c r="I1480" s="6" t="b">
        <v>0</v>
      </c>
    </row>
    <row r="1481" spans="1:9" x14ac:dyDescent="0.25">
      <c r="A1481" s="10" t="s">
        <v>1958</v>
      </c>
      <c r="B1481" s="9" t="s">
        <v>5678</v>
      </c>
      <c r="C1481" s="9" t="s">
        <v>5620</v>
      </c>
      <c r="D1481" s="9" t="s">
        <v>6637</v>
      </c>
      <c r="E1481" s="9">
        <v>10</v>
      </c>
      <c r="F1481" s="9" t="s">
        <v>5626</v>
      </c>
      <c r="G1481" s="10">
        <v>43375</v>
      </c>
      <c r="H1481" s="11">
        <v>43375.331250000003</v>
      </c>
      <c r="I1481" s="9" t="b">
        <v>0</v>
      </c>
    </row>
    <row r="1482" spans="1:9" x14ac:dyDescent="0.25">
      <c r="A1482" s="7" t="s">
        <v>1957</v>
      </c>
      <c r="B1482" s="6" t="s">
        <v>5678</v>
      </c>
      <c r="C1482" s="6" t="s">
        <v>5620</v>
      </c>
      <c r="D1482" s="6" t="s">
        <v>6429</v>
      </c>
      <c r="E1482" s="6">
        <v>10</v>
      </c>
      <c r="F1482" s="6" t="s">
        <v>5626</v>
      </c>
      <c r="G1482" s="7">
        <v>43375</v>
      </c>
      <c r="H1482" s="8">
        <v>43375.628472222219</v>
      </c>
      <c r="I1482" s="6" t="b">
        <v>0</v>
      </c>
    </row>
    <row r="1483" spans="1:9" x14ac:dyDescent="0.25">
      <c r="A1483" s="10" t="s">
        <v>1956</v>
      </c>
      <c r="B1483" s="9" t="s">
        <v>5690</v>
      </c>
      <c r="C1483" s="9" t="s">
        <v>5620</v>
      </c>
      <c r="D1483" s="9" t="s">
        <v>6027</v>
      </c>
      <c r="E1483" s="9">
        <v>10</v>
      </c>
      <c r="F1483" s="9" t="s">
        <v>5627</v>
      </c>
      <c r="G1483" s="10">
        <v>43376</v>
      </c>
      <c r="H1483" s="11">
        <v>43376.354861111111</v>
      </c>
      <c r="I1483" s="9" t="b">
        <v>1</v>
      </c>
    </row>
    <row r="1484" spans="1:9" x14ac:dyDescent="0.25">
      <c r="A1484" s="7" t="s">
        <v>1955</v>
      </c>
      <c r="B1484" s="6" t="s">
        <v>5690</v>
      </c>
      <c r="C1484" s="6" t="s">
        <v>5620</v>
      </c>
      <c r="D1484" s="6" t="s">
        <v>6090</v>
      </c>
      <c r="E1484" s="6">
        <v>10</v>
      </c>
      <c r="F1484" s="6" t="s">
        <v>5627</v>
      </c>
      <c r="G1484" s="7">
        <v>43376</v>
      </c>
      <c r="H1484" s="8">
        <v>43376.355555555558</v>
      </c>
      <c r="I1484" s="6" t="b">
        <v>1</v>
      </c>
    </row>
    <row r="1485" spans="1:9" x14ac:dyDescent="0.25">
      <c r="A1485" s="10" t="s">
        <v>1954</v>
      </c>
      <c r="B1485" s="9" t="s">
        <v>5690</v>
      </c>
      <c r="C1485" s="9" t="s">
        <v>5620</v>
      </c>
      <c r="D1485" s="9" t="s">
        <v>6547</v>
      </c>
      <c r="E1485" s="9">
        <v>10</v>
      </c>
      <c r="F1485" s="9" t="s">
        <v>5627</v>
      </c>
      <c r="G1485" s="10">
        <v>43376</v>
      </c>
      <c r="H1485" s="11">
        <v>43376.404166666667</v>
      </c>
      <c r="I1485" s="9" t="b">
        <v>0</v>
      </c>
    </row>
    <row r="1486" spans="1:9" x14ac:dyDescent="0.25">
      <c r="A1486" s="7" t="s">
        <v>1953</v>
      </c>
      <c r="B1486" s="6" t="s">
        <v>5690</v>
      </c>
      <c r="C1486" s="6" t="s">
        <v>5620</v>
      </c>
      <c r="D1486" s="6" t="s">
        <v>6558</v>
      </c>
      <c r="E1486" s="6">
        <v>10</v>
      </c>
      <c r="F1486" s="6" t="s">
        <v>5627</v>
      </c>
      <c r="G1486" s="7">
        <v>43376</v>
      </c>
      <c r="H1486" s="8">
        <v>43376.829861111109</v>
      </c>
      <c r="I1486" s="6" t="b">
        <v>0</v>
      </c>
    </row>
    <row r="1487" spans="1:9" x14ac:dyDescent="0.25">
      <c r="A1487" s="10" t="s">
        <v>1952</v>
      </c>
      <c r="B1487" s="9" t="s">
        <v>5702</v>
      </c>
      <c r="C1487" s="9" t="s">
        <v>5620</v>
      </c>
      <c r="D1487" s="9" t="s">
        <v>6430</v>
      </c>
      <c r="E1487" s="9">
        <v>10</v>
      </c>
      <c r="F1487" s="9" t="s">
        <v>5628</v>
      </c>
      <c r="G1487" s="10">
        <v>43377</v>
      </c>
      <c r="H1487" s="11">
        <v>43377.785416666666</v>
      </c>
      <c r="I1487" s="9" t="b">
        <v>0</v>
      </c>
    </row>
    <row r="1488" spans="1:9" x14ac:dyDescent="0.25">
      <c r="A1488" s="7" t="s">
        <v>1951</v>
      </c>
      <c r="B1488" s="6" t="s">
        <v>5702</v>
      </c>
      <c r="C1488" s="6" t="s">
        <v>5620</v>
      </c>
      <c r="D1488" s="6" t="s">
        <v>6808</v>
      </c>
      <c r="E1488" s="6">
        <v>10</v>
      </c>
      <c r="F1488" s="6" t="s">
        <v>5628</v>
      </c>
      <c r="G1488" s="7">
        <v>43377</v>
      </c>
      <c r="H1488" s="8">
        <v>43377.828472222223</v>
      </c>
      <c r="I1488" s="6" t="b">
        <v>0</v>
      </c>
    </row>
    <row r="1489" spans="1:9" x14ac:dyDescent="0.25">
      <c r="A1489" s="10" t="s">
        <v>1950</v>
      </c>
      <c r="B1489" s="9" t="s">
        <v>5714</v>
      </c>
      <c r="C1489" s="9" t="s">
        <v>5620</v>
      </c>
      <c r="D1489" s="9" t="s">
        <v>6707</v>
      </c>
      <c r="E1489" s="9">
        <v>10</v>
      </c>
      <c r="F1489" s="9" t="s">
        <v>5629</v>
      </c>
      <c r="G1489" s="10">
        <v>43378</v>
      </c>
      <c r="H1489" s="11">
        <v>43378.319444444445</v>
      </c>
      <c r="I1489" s="9" t="b">
        <v>0</v>
      </c>
    </row>
    <row r="1490" spans="1:9" x14ac:dyDescent="0.25">
      <c r="A1490" s="7" t="s">
        <v>1949</v>
      </c>
      <c r="B1490" s="6" t="s">
        <v>5714</v>
      </c>
      <c r="C1490" s="6" t="s">
        <v>5620</v>
      </c>
      <c r="D1490" s="6" t="s">
        <v>6051</v>
      </c>
      <c r="E1490" s="6">
        <v>10</v>
      </c>
      <c r="F1490" s="6" t="s">
        <v>5629</v>
      </c>
      <c r="G1490" s="7">
        <v>43378</v>
      </c>
      <c r="H1490" s="8">
        <v>43378.53402777778</v>
      </c>
      <c r="I1490" s="6" t="b">
        <v>0</v>
      </c>
    </row>
    <row r="1491" spans="1:9" x14ac:dyDescent="0.25">
      <c r="A1491" s="10" t="s">
        <v>1948</v>
      </c>
      <c r="B1491" s="9" t="s">
        <v>5714</v>
      </c>
      <c r="C1491" s="9" t="s">
        <v>5620</v>
      </c>
      <c r="D1491" s="9" t="s">
        <v>6255</v>
      </c>
      <c r="E1491" s="9">
        <v>10</v>
      </c>
      <c r="F1491" s="9" t="s">
        <v>5629</v>
      </c>
      <c r="G1491" s="10">
        <v>43378</v>
      </c>
      <c r="H1491" s="11">
        <v>43378.550694444442</v>
      </c>
      <c r="I1491" s="9" t="b">
        <v>0</v>
      </c>
    </row>
    <row r="1492" spans="1:9" x14ac:dyDescent="0.25">
      <c r="A1492" s="7" t="s">
        <v>1947</v>
      </c>
      <c r="B1492" s="6" t="s">
        <v>5714</v>
      </c>
      <c r="C1492" s="6" t="s">
        <v>5620</v>
      </c>
      <c r="D1492" s="6" t="s">
        <v>6809</v>
      </c>
      <c r="E1492" s="6">
        <v>10</v>
      </c>
      <c r="F1492" s="6" t="s">
        <v>5629</v>
      </c>
      <c r="G1492" s="7">
        <v>43378</v>
      </c>
      <c r="H1492" s="8">
        <v>43378.6</v>
      </c>
      <c r="I1492" s="6" t="b">
        <v>0</v>
      </c>
    </row>
    <row r="1493" spans="1:9" x14ac:dyDescent="0.25">
      <c r="A1493" s="10" t="s">
        <v>1946</v>
      </c>
      <c r="B1493" s="9" t="s">
        <v>5726</v>
      </c>
      <c r="C1493" s="9" t="s">
        <v>5620</v>
      </c>
      <c r="D1493" s="9" t="s">
        <v>6675</v>
      </c>
      <c r="E1493" s="9">
        <v>10</v>
      </c>
      <c r="F1493" s="9" t="s">
        <v>5630</v>
      </c>
      <c r="G1493" s="10">
        <v>43379</v>
      </c>
      <c r="H1493" s="11">
        <v>43379.411111111112</v>
      </c>
      <c r="I1493" s="9" t="b">
        <v>0</v>
      </c>
    </row>
    <row r="1494" spans="1:9" x14ac:dyDescent="0.25">
      <c r="A1494" s="7" t="s">
        <v>1945</v>
      </c>
      <c r="B1494" s="6" t="s">
        <v>5738</v>
      </c>
      <c r="C1494" s="6" t="s">
        <v>5620</v>
      </c>
      <c r="D1494" s="6" t="s">
        <v>6810</v>
      </c>
      <c r="E1494" s="6">
        <v>10</v>
      </c>
      <c r="F1494" s="6" t="s">
        <v>5631</v>
      </c>
      <c r="G1494" s="7">
        <v>43380</v>
      </c>
      <c r="H1494" s="8">
        <v>43380.607638888891</v>
      </c>
      <c r="I1494" s="6" t="b">
        <v>0</v>
      </c>
    </row>
    <row r="1495" spans="1:9" x14ac:dyDescent="0.25">
      <c r="A1495" s="10" t="s">
        <v>1944</v>
      </c>
      <c r="B1495" s="9" t="s">
        <v>5738</v>
      </c>
      <c r="C1495" s="9" t="s">
        <v>5620</v>
      </c>
      <c r="D1495" s="9" t="s">
        <v>6598</v>
      </c>
      <c r="E1495" s="9">
        <v>10</v>
      </c>
      <c r="F1495" s="9" t="s">
        <v>5631</v>
      </c>
      <c r="G1495" s="10">
        <v>43380</v>
      </c>
      <c r="H1495" s="11">
        <v>43380.741666666669</v>
      </c>
      <c r="I1495" s="9" t="b">
        <v>0</v>
      </c>
    </row>
    <row r="1496" spans="1:9" x14ac:dyDescent="0.25">
      <c r="A1496" s="7" t="s">
        <v>1943</v>
      </c>
      <c r="B1496" s="6" t="s">
        <v>5738</v>
      </c>
      <c r="C1496" s="6" t="s">
        <v>5620</v>
      </c>
      <c r="D1496" s="6" t="s">
        <v>6811</v>
      </c>
      <c r="E1496" s="6">
        <v>10</v>
      </c>
      <c r="F1496" s="6" t="s">
        <v>5631</v>
      </c>
      <c r="G1496" s="7">
        <v>43380</v>
      </c>
      <c r="H1496" s="8">
        <v>43380.804166666669</v>
      </c>
      <c r="I1496" s="6" t="b">
        <v>0</v>
      </c>
    </row>
    <row r="1497" spans="1:9" x14ac:dyDescent="0.25">
      <c r="A1497" s="10" t="s">
        <v>1942</v>
      </c>
      <c r="B1497" s="9" t="s">
        <v>5738</v>
      </c>
      <c r="C1497" s="9" t="s">
        <v>5620</v>
      </c>
      <c r="D1497" s="9" t="s">
        <v>6668</v>
      </c>
      <c r="E1497" s="9">
        <v>10</v>
      </c>
      <c r="F1497" s="9" t="s">
        <v>5631</v>
      </c>
      <c r="G1497" s="10">
        <v>43380</v>
      </c>
      <c r="H1497" s="11">
        <v>43380.886805555558</v>
      </c>
      <c r="I1497" s="9" t="b">
        <v>0</v>
      </c>
    </row>
    <row r="1498" spans="1:9" x14ac:dyDescent="0.25">
      <c r="A1498" s="7" t="s">
        <v>1941</v>
      </c>
      <c r="B1498" s="6" t="s">
        <v>5750</v>
      </c>
      <c r="C1498" s="6" t="s">
        <v>5620</v>
      </c>
      <c r="D1498" s="6" t="s">
        <v>6723</v>
      </c>
      <c r="E1498" s="6">
        <v>10</v>
      </c>
      <c r="F1498" s="6" t="s">
        <v>5632</v>
      </c>
      <c r="G1498" s="7">
        <v>43381</v>
      </c>
      <c r="H1498" s="8">
        <v>43381.357638888891</v>
      </c>
      <c r="I1498" s="6" t="b">
        <v>0</v>
      </c>
    </row>
    <row r="1499" spans="1:9" x14ac:dyDescent="0.25">
      <c r="A1499" s="10" t="s">
        <v>1940</v>
      </c>
      <c r="B1499" s="9" t="s">
        <v>5750</v>
      </c>
      <c r="C1499" s="9" t="s">
        <v>5620</v>
      </c>
      <c r="D1499" s="9" t="s">
        <v>6036</v>
      </c>
      <c r="E1499" s="9">
        <v>10</v>
      </c>
      <c r="F1499" s="9" t="s">
        <v>5632</v>
      </c>
      <c r="G1499" s="10">
        <v>43381</v>
      </c>
      <c r="H1499" s="11">
        <v>43381.445833333331</v>
      </c>
      <c r="I1499" s="9" t="b">
        <v>1</v>
      </c>
    </row>
    <row r="1500" spans="1:9" x14ac:dyDescent="0.25">
      <c r="A1500" s="7" t="s">
        <v>1939</v>
      </c>
      <c r="B1500" s="6" t="s">
        <v>5750</v>
      </c>
      <c r="C1500" s="6" t="s">
        <v>5620</v>
      </c>
      <c r="D1500" s="6" t="s">
        <v>6409</v>
      </c>
      <c r="E1500" s="6">
        <v>10</v>
      </c>
      <c r="F1500" s="6" t="s">
        <v>5632</v>
      </c>
      <c r="G1500" s="7">
        <v>43381</v>
      </c>
      <c r="H1500" s="8">
        <v>43381.446527777778</v>
      </c>
      <c r="I1500" s="6" t="b">
        <v>1</v>
      </c>
    </row>
    <row r="1501" spans="1:9" x14ac:dyDescent="0.25">
      <c r="A1501" s="10" t="s">
        <v>1938</v>
      </c>
      <c r="B1501" s="9" t="s">
        <v>5750</v>
      </c>
      <c r="C1501" s="9" t="s">
        <v>5620</v>
      </c>
      <c r="D1501" s="9" t="s">
        <v>6285</v>
      </c>
      <c r="E1501" s="9">
        <v>10</v>
      </c>
      <c r="F1501" s="9" t="s">
        <v>5632</v>
      </c>
      <c r="G1501" s="10">
        <v>43381</v>
      </c>
      <c r="H1501" s="11">
        <v>43381.786805555559</v>
      </c>
      <c r="I1501" s="9" t="b">
        <v>0</v>
      </c>
    </row>
    <row r="1502" spans="1:9" x14ac:dyDescent="0.25">
      <c r="A1502" s="7" t="s">
        <v>1937</v>
      </c>
      <c r="B1502" s="6" t="s">
        <v>5762</v>
      </c>
      <c r="C1502" s="6" t="s">
        <v>5620</v>
      </c>
      <c r="D1502" s="6" t="s">
        <v>6496</v>
      </c>
      <c r="E1502" s="6">
        <v>10</v>
      </c>
      <c r="F1502" s="6" t="s">
        <v>5633</v>
      </c>
      <c r="G1502" s="7">
        <v>43382</v>
      </c>
      <c r="H1502" s="8">
        <v>43382.340277777781</v>
      </c>
      <c r="I1502" s="6" t="b">
        <v>0</v>
      </c>
    </row>
    <row r="1503" spans="1:9" x14ac:dyDescent="0.25">
      <c r="A1503" s="10" t="s">
        <v>1936</v>
      </c>
      <c r="B1503" s="9" t="s">
        <v>5762</v>
      </c>
      <c r="C1503" s="9" t="s">
        <v>5620</v>
      </c>
      <c r="D1503" s="9" t="s">
        <v>6150</v>
      </c>
      <c r="E1503" s="9">
        <v>10</v>
      </c>
      <c r="F1503" s="9" t="s">
        <v>5633</v>
      </c>
      <c r="G1503" s="10">
        <v>43382</v>
      </c>
      <c r="H1503" s="11">
        <v>43382.734722222223</v>
      </c>
      <c r="I1503" s="9" t="b">
        <v>0</v>
      </c>
    </row>
    <row r="1504" spans="1:9" x14ac:dyDescent="0.25">
      <c r="A1504" s="7" t="s">
        <v>1935</v>
      </c>
      <c r="B1504" s="6" t="s">
        <v>5774</v>
      </c>
      <c r="C1504" s="6" t="s">
        <v>5620</v>
      </c>
      <c r="D1504" s="6" t="s">
        <v>6812</v>
      </c>
      <c r="E1504" s="6">
        <v>10</v>
      </c>
      <c r="F1504" s="6" t="s">
        <v>5634</v>
      </c>
      <c r="G1504" s="7">
        <v>43383</v>
      </c>
      <c r="H1504" s="8">
        <v>43383.286111111112</v>
      </c>
      <c r="I1504" s="6" t="b">
        <v>0</v>
      </c>
    </row>
    <row r="1505" spans="1:9" x14ac:dyDescent="0.25">
      <c r="A1505" s="10" t="s">
        <v>1934</v>
      </c>
      <c r="B1505" s="9" t="s">
        <v>5774</v>
      </c>
      <c r="C1505" s="9" t="s">
        <v>5620</v>
      </c>
      <c r="D1505" s="9" t="s">
        <v>6681</v>
      </c>
      <c r="E1505" s="9">
        <v>10</v>
      </c>
      <c r="F1505" s="9" t="s">
        <v>5634</v>
      </c>
      <c r="G1505" s="10">
        <v>43383</v>
      </c>
      <c r="H1505" s="11">
        <v>43383.567361111112</v>
      </c>
      <c r="I1505" s="9" t="b">
        <v>0</v>
      </c>
    </row>
    <row r="1506" spans="1:9" x14ac:dyDescent="0.25">
      <c r="A1506" s="7" t="s">
        <v>1933</v>
      </c>
      <c r="B1506" s="6" t="s">
        <v>5786</v>
      </c>
      <c r="C1506" s="6" t="s">
        <v>5620</v>
      </c>
      <c r="D1506" s="6" t="s">
        <v>6406</v>
      </c>
      <c r="E1506" s="6">
        <v>10</v>
      </c>
      <c r="F1506" s="6" t="s">
        <v>5635</v>
      </c>
      <c r="G1506" s="7">
        <v>43384</v>
      </c>
      <c r="H1506" s="8">
        <v>43384.45</v>
      </c>
      <c r="I1506" s="6" t="b">
        <v>1</v>
      </c>
    </row>
    <row r="1507" spans="1:9" x14ac:dyDescent="0.25">
      <c r="A1507" s="10" t="s">
        <v>1932</v>
      </c>
      <c r="B1507" s="9" t="s">
        <v>5786</v>
      </c>
      <c r="C1507" s="9" t="s">
        <v>5620</v>
      </c>
      <c r="D1507" s="9" t="s">
        <v>6214</v>
      </c>
      <c r="E1507" s="9">
        <v>10</v>
      </c>
      <c r="F1507" s="9" t="s">
        <v>5635</v>
      </c>
      <c r="G1507" s="10">
        <v>43384</v>
      </c>
      <c r="H1507" s="11">
        <v>43384.450694444444</v>
      </c>
      <c r="I1507" s="9" t="b">
        <v>1</v>
      </c>
    </row>
    <row r="1508" spans="1:9" x14ac:dyDescent="0.25">
      <c r="A1508" s="7" t="s">
        <v>1931</v>
      </c>
      <c r="B1508" s="6" t="s">
        <v>5786</v>
      </c>
      <c r="C1508" s="6" t="s">
        <v>5620</v>
      </c>
      <c r="D1508" s="6" t="s">
        <v>6370</v>
      </c>
      <c r="E1508" s="6">
        <v>10</v>
      </c>
      <c r="F1508" s="6" t="s">
        <v>5635</v>
      </c>
      <c r="G1508" s="7">
        <v>43384</v>
      </c>
      <c r="H1508" s="8">
        <v>43384.51458333333</v>
      </c>
      <c r="I1508" s="6" t="b">
        <v>0</v>
      </c>
    </row>
    <row r="1509" spans="1:9" x14ac:dyDescent="0.25">
      <c r="A1509" s="10" t="s">
        <v>1930</v>
      </c>
      <c r="B1509" s="9" t="s">
        <v>5786</v>
      </c>
      <c r="C1509" s="9" t="s">
        <v>5620</v>
      </c>
      <c r="D1509" s="9" t="s">
        <v>6674</v>
      </c>
      <c r="E1509" s="9">
        <v>10</v>
      </c>
      <c r="F1509" s="9" t="s">
        <v>5635</v>
      </c>
      <c r="G1509" s="10">
        <v>43384</v>
      </c>
      <c r="H1509" s="11">
        <v>43384.615277777775</v>
      </c>
      <c r="I1509" s="9" t="b">
        <v>0</v>
      </c>
    </row>
    <row r="1510" spans="1:9" x14ac:dyDescent="0.25">
      <c r="A1510" s="7" t="s">
        <v>1929</v>
      </c>
      <c r="B1510" s="6" t="s">
        <v>5822</v>
      </c>
      <c r="C1510" s="6" t="s">
        <v>5620</v>
      </c>
      <c r="D1510" s="6" t="s">
        <v>6512</v>
      </c>
      <c r="E1510" s="6">
        <v>10</v>
      </c>
      <c r="F1510" s="6" t="s">
        <v>5638</v>
      </c>
      <c r="G1510" s="7">
        <v>43387</v>
      </c>
      <c r="H1510" s="8">
        <v>43387.845833333333</v>
      </c>
      <c r="I1510" s="6" t="b">
        <v>0</v>
      </c>
    </row>
    <row r="1511" spans="1:9" x14ac:dyDescent="0.25">
      <c r="A1511" s="10" t="s">
        <v>1928</v>
      </c>
      <c r="B1511" s="9" t="s">
        <v>5834</v>
      </c>
      <c r="C1511" s="9" t="s">
        <v>5620</v>
      </c>
      <c r="D1511" s="9" t="s">
        <v>6813</v>
      </c>
      <c r="E1511" s="9">
        <v>10</v>
      </c>
      <c r="F1511" s="9" t="s">
        <v>5639</v>
      </c>
      <c r="G1511" s="10">
        <v>43388</v>
      </c>
      <c r="H1511" s="11">
        <v>43388.321527777778</v>
      </c>
      <c r="I1511" s="9" t="b">
        <v>1</v>
      </c>
    </row>
    <row r="1512" spans="1:9" x14ac:dyDescent="0.25">
      <c r="A1512" s="7" t="s">
        <v>1927</v>
      </c>
      <c r="B1512" s="6" t="s">
        <v>5834</v>
      </c>
      <c r="C1512" s="6" t="s">
        <v>5620</v>
      </c>
      <c r="D1512" s="6" t="s">
        <v>6814</v>
      </c>
      <c r="E1512" s="6">
        <v>10</v>
      </c>
      <c r="F1512" s="6" t="s">
        <v>5639</v>
      </c>
      <c r="G1512" s="7">
        <v>43388</v>
      </c>
      <c r="H1512" s="8">
        <v>43388.322222222225</v>
      </c>
      <c r="I1512" s="6" t="b">
        <v>1</v>
      </c>
    </row>
    <row r="1513" spans="1:9" x14ac:dyDescent="0.25">
      <c r="A1513" s="10" t="s">
        <v>1926</v>
      </c>
      <c r="B1513" s="9" t="s">
        <v>5834</v>
      </c>
      <c r="C1513" s="9" t="s">
        <v>5620</v>
      </c>
      <c r="D1513" s="9" t="s">
        <v>6528</v>
      </c>
      <c r="E1513" s="9">
        <v>10</v>
      </c>
      <c r="F1513" s="9" t="s">
        <v>5639</v>
      </c>
      <c r="G1513" s="10">
        <v>43388</v>
      </c>
      <c r="H1513" s="11">
        <v>43388.579861111109</v>
      </c>
      <c r="I1513" s="9" t="b">
        <v>0</v>
      </c>
    </row>
    <row r="1514" spans="1:9" x14ac:dyDescent="0.25">
      <c r="A1514" s="7" t="s">
        <v>1925</v>
      </c>
      <c r="B1514" s="6" t="s">
        <v>5846</v>
      </c>
      <c r="C1514" s="6" t="s">
        <v>5620</v>
      </c>
      <c r="D1514" s="6" t="s">
        <v>6589</v>
      </c>
      <c r="E1514" s="6">
        <v>10</v>
      </c>
      <c r="F1514" s="6" t="s">
        <v>5640</v>
      </c>
      <c r="G1514" s="7">
        <v>43389</v>
      </c>
      <c r="H1514" s="8">
        <v>43389.468055555553</v>
      </c>
      <c r="I1514" s="6" t="b">
        <v>0</v>
      </c>
    </row>
    <row r="1515" spans="1:9" x14ac:dyDescent="0.25">
      <c r="A1515" s="10" t="s">
        <v>1924</v>
      </c>
      <c r="B1515" s="9" t="s">
        <v>5858</v>
      </c>
      <c r="C1515" s="9" t="s">
        <v>5620</v>
      </c>
      <c r="D1515" s="9" t="s">
        <v>6707</v>
      </c>
      <c r="E1515" s="9">
        <v>10</v>
      </c>
      <c r="F1515" s="9" t="s">
        <v>5641</v>
      </c>
      <c r="G1515" s="10">
        <v>43390</v>
      </c>
      <c r="H1515" s="11">
        <v>43390.319444444445</v>
      </c>
      <c r="I1515" s="9" t="b">
        <v>0</v>
      </c>
    </row>
    <row r="1516" spans="1:9" x14ac:dyDescent="0.25">
      <c r="A1516" s="7" t="s">
        <v>1923</v>
      </c>
      <c r="B1516" s="6" t="s">
        <v>5858</v>
      </c>
      <c r="C1516" s="6" t="s">
        <v>5620</v>
      </c>
      <c r="D1516" s="6" t="s">
        <v>6759</v>
      </c>
      <c r="E1516" s="6">
        <v>10</v>
      </c>
      <c r="F1516" s="6" t="s">
        <v>5641</v>
      </c>
      <c r="G1516" s="7">
        <v>43390</v>
      </c>
      <c r="H1516" s="8">
        <v>43390.336805555555</v>
      </c>
      <c r="I1516" s="6" t="b">
        <v>0</v>
      </c>
    </row>
    <row r="1517" spans="1:9" x14ac:dyDescent="0.25">
      <c r="A1517" s="10" t="s">
        <v>1922</v>
      </c>
      <c r="B1517" s="9" t="s">
        <v>5882</v>
      </c>
      <c r="C1517" s="9" t="s">
        <v>5620</v>
      </c>
      <c r="D1517" s="9" t="s">
        <v>6815</v>
      </c>
      <c r="E1517" s="9">
        <v>10</v>
      </c>
      <c r="F1517" s="9" t="s">
        <v>5643</v>
      </c>
      <c r="G1517" s="10">
        <v>43392</v>
      </c>
      <c r="H1517" s="11">
        <v>43392.275000000001</v>
      </c>
      <c r="I1517" s="9" t="b">
        <v>0</v>
      </c>
    </row>
    <row r="1518" spans="1:9" x14ac:dyDescent="0.25">
      <c r="A1518" s="7" t="s">
        <v>1921</v>
      </c>
      <c r="B1518" s="6" t="s">
        <v>5882</v>
      </c>
      <c r="C1518" s="6" t="s">
        <v>5620</v>
      </c>
      <c r="D1518" s="6" t="s">
        <v>6090</v>
      </c>
      <c r="E1518" s="6">
        <v>10</v>
      </c>
      <c r="F1518" s="6" t="s">
        <v>5643</v>
      </c>
      <c r="G1518" s="7">
        <v>43392</v>
      </c>
      <c r="H1518" s="8">
        <v>43392.355555555558</v>
      </c>
      <c r="I1518" s="6" t="b">
        <v>1</v>
      </c>
    </row>
    <row r="1519" spans="1:9" x14ac:dyDescent="0.25">
      <c r="A1519" s="10" t="s">
        <v>1920</v>
      </c>
      <c r="B1519" s="9" t="s">
        <v>5882</v>
      </c>
      <c r="C1519" s="9" t="s">
        <v>5620</v>
      </c>
      <c r="D1519" s="9" t="s">
        <v>6091</v>
      </c>
      <c r="E1519" s="9">
        <v>10</v>
      </c>
      <c r="F1519" s="9" t="s">
        <v>5643</v>
      </c>
      <c r="G1519" s="10">
        <v>43392</v>
      </c>
      <c r="H1519" s="11">
        <v>43392.356249999997</v>
      </c>
      <c r="I1519" s="9" t="b">
        <v>1</v>
      </c>
    </row>
    <row r="1520" spans="1:9" x14ac:dyDescent="0.25">
      <c r="A1520" s="7" t="s">
        <v>1919</v>
      </c>
      <c r="B1520" s="6" t="s">
        <v>5882</v>
      </c>
      <c r="C1520" s="6" t="s">
        <v>5620</v>
      </c>
      <c r="D1520" s="6" t="s">
        <v>6559</v>
      </c>
      <c r="E1520" s="6">
        <v>10</v>
      </c>
      <c r="F1520" s="6" t="s">
        <v>5643</v>
      </c>
      <c r="G1520" s="7">
        <v>43392</v>
      </c>
      <c r="H1520" s="8">
        <v>43392.875</v>
      </c>
      <c r="I1520" s="6" t="b">
        <v>0</v>
      </c>
    </row>
    <row r="1521" spans="1:9" x14ac:dyDescent="0.25">
      <c r="A1521" s="10" t="s">
        <v>1918</v>
      </c>
      <c r="B1521" s="9" t="s">
        <v>5906</v>
      </c>
      <c r="C1521" s="9" t="s">
        <v>5620</v>
      </c>
      <c r="D1521" s="9" t="s">
        <v>6767</v>
      </c>
      <c r="E1521" s="9">
        <v>10</v>
      </c>
      <c r="F1521" s="9" t="s">
        <v>5645</v>
      </c>
      <c r="G1521" s="10">
        <v>43394</v>
      </c>
      <c r="H1521" s="11">
        <v>43394.655555555553</v>
      </c>
      <c r="I1521" s="9" t="b">
        <v>0</v>
      </c>
    </row>
    <row r="1522" spans="1:9" x14ac:dyDescent="0.25">
      <c r="A1522" s="7" t="s">
        <v>1917</v>
      </c>
      <c r="B1522" s="6" t="s">
        <v>5906</v>
      </c>
      <c r="C1522" s="6" t="s">
        <v>5620</v>
      </c>
      <c r="D1522" s="6" t="s">
        <v>6292</v>
      </c>
      <c r="E1522" s="6">
        <v>10</v>
      </c>
      <c r="F1522" s="6" t="s">
        <v>5645</v>
      </c>
      <c r="G1522" s="7">
        <v>43394</v>
      </c>
      <c r="H1522" s="8">
        <v>43394.763194444444</v>
      </c>
      <c r="I1522" s="6" t="b">
        <v>0</v>
      </c>
    </row>
    <row r="1523" spans="1:9" x14ac:dyDescent="0.25">
      <c r="A1523" s="10" t="s">
        <v>1916</v>
      </c>
      <c r="B1523" s="9" t="s">
        <v>5918</v>
      </c>
      <c r="C1523" s="9" t="s">
        <v>5620</v>
      </c>
      <c r="D1523" s="9" t="s">
        <v>6421</v>
      </c>
      <c r="E1523" s="9">
        <v>10</v>
      </c>
      <c r="F1523" s="9" t="s">
        <v>5646</v>
      </c>
      <c r="G1523" s="10">
        <v>43395</v>
      </c>
      <c r="H1523" s="11">
        <v>43395.447222222225</v>
      </c>
      <c r="I1523" s="9" t="b">
        <v>0</v>
      </c>
    </row>
    <row r="1524" spans="1:9" x14ac:dyDescent="0.25">
      <c r="A1524" s="7" t="s">
        <v>1915</v>
      </c>
      <c r="B1524" s="6" t="s">
        <v>5918</v>
      </c>
      <c r="C1524" s="6" t="s">
        <v>5620</v>
      </c>
      <c r="D1524" s="6" t="s">
        <v>6141</v>
      </c>
      <c r="E1524" s="6">
        <v>10</v>
      </c>
      <c r="F1524" s="6" t="s">
        <v>5646</v>
      </c>
      <c r="G1524" s="7">
        <v>43395</v>
      </c>
      <c r="H1524" s="8">
        <v>43395.463194444441</v>
      </c>
      <c r="I1524" s="6" t="b">
        <v>1</v>
      </c>
    </row>
    <row r="1525" spans="1:9" x14ac:dyDescent="0.25">
      <c r="A1525" s="10" t="s">
        <v>1914</v>
      </c>
      <c r="B1525" s="9" t="s">
        <v>5918</v>
      </c>
      <c r="C1525" s="9" t="s">
        <v>5620</v>
      </c>
      <c r="D1525" s="9" t="s">
        <v>6314</v>
      </c>
      <c r="E1525" s="9">
        <v>10</v>
      </c>
      <c r="F1525" s="9" t="s">
        <v>5646</v>
      </c>
      <c r="G1525" s="10">
        <v>43395</v>
      </c>
      <c r="H1525" s="11">
        <v>43395.463888888888</v>
      </c>
      <c r="I1525" s="9" t="b">
        <v>1</v>
      </c>
    </row>
    <row r="1526" spans="1:9" x14ac:dyDescent="0.25">
      <c r="A1526" s="7" t="s">
        <v>1913</v>
      </c>
      <c r="B1526" s="6" t="s">
        <v>5918</v>
      </c>
      <c r="C1526" s="6" t="s">
        <v>5620</v>
      </c>
      <c r="D1526" s="6" t="s">
        <v>6152</v>
      </c>
      <c r="E1526" s="6">
        <v>10</v>
      </c>
      <c r="F1526" s="6" t="s">
        <v>5646</v>
      </c>
      <c r="G1526" s="7">
        <v>43395</v>
      </c>
      <c r="H1526" s="8">
        <v>43395.486805555556</v>
      </c>
      <c r="I1526" s="6" t="b">
        <v>0</v>
      </c>
    </row>
    <row r="1527" spans="1:9" x14ac:dyDescent="0.25">
      <c r="A1527" s="10" t="s">
        <v>1912</v>
      </c>
      <c r="B1527" s="9" t="s">
        <v>5918</v>
      </c>
      <c r="C1527" s="9" t="s">
        <v>5620</v>
      </c>
      <c r="D1527" s="9" t="s">
        <v>6816</v>
      </c>
      <c r="E1527" s="9">
        <v>10</v>
      </c>
      <c r="F1527" s="9" t="s">
        <v>5646</v>
      </c>
      <c r="G1527" s="10">
        <v>43395</v>
      </c>
      <c r="H1527" s="11">
        <v>43395.65</v>
      </c>
      <c r="I1527" s="9" t="b">
        <v>0</v>
      </c>
    </row>
    <row r="1528" spans="1:9" x14ac:dyDescent="0.25">
      <c r="A1528" s="7" t="s">
        <v>1911</v>
      </c>
      <c r="B1528" s="6" t="s">
        <v>5930</v>
      </c>
      <c r="C1528" s="6" t="s">
        <v>5620</v>
      </c>
      <c r="D1528" s="6" t="s">
        <v>6817</v>
      </c>
      <c r="E1528" s="6">
        <v>10</v>
      </c>
      <c r="F1528" s="6" t="s">
        <v>5647</v>
      </c>
      <c r="G1528" s="7">
        <v>43396</v>
      </c>
      <c r="H1528" s="8">
        <v>43396.48333333333</v>
      </c>
      <c r="I1528" s="6" t="b">
        <v>0</v>
      </c>
    </row>
    <row r="1529" spans="1:9" x14ac:dyDescent="0.25">
      <c r="A1529" s="10" t="s">
        <v>1910</v>
      </c>
      <c r="B1529" s="9" t="s">
        <v>5930</v>
      </c>
      <c r="C1529" s="9" t="s">
        <v>5620</v>
      </c>
      <c r="D1529" s="9" t="s">
        <v>6308</v>
      </c>
      <c r="E1529" s="9">
        <v>10</v>
      </c>
      <c r="F1529" s="9" t="s">
        <v>5647</v>
      </c>
      <c r="G1529" s="10">
        <v>43396</v>
      </c>
      <c r="H1529" s="11">
        <v>43396.511805555558</v>
      </c>
      <c r="I1529" s="9" t="b">
        <v>0</v>
      </c>
    </row>
    <row r="1530" spans="1:9" x14ac:dyDescent="0.25">
      <c r="A1530" s="7" t="s">
        <v>1909</v>
      </c>
      <c r="B1530" s="6" t="s">
        <v>5942</v>
      </c>
      <c r="C1530" s="6" t="s">
        <v>5620</v>
      </c>
      <c r="D1530" s="6" t="s">
        <v>6638</v>
      </c>
      <c r="E1530" s="6">
        <v>10</v>
      </c>
      <c r="F1530" s="6" t="s">
        <v>5648</v>
      </c>
      <c r="G1530" s="7">
        <v>43397</v>
      </c>
      <c r="H1530" s="8">
        <v>43397.429861111108</v>
      </c>
      <c r="I1530" s="6" t="b">
        <v>0</v>
      </c>
    </row>
    <row r="1531" spans="1:9" x14ac:dyDescent="0.25">
      <c r="A1531" s="10" t="s">
        <v>1908</v>
      </c>
      <c r="B1531" s="9" t="s">
        <v>5942</v>
      </c>
      <c r="C1531" s="9" t="s">
        <v>5620</v>
      </c>
      <c r="D1531" s="9" t="s">
        <v>6364</v>
      </c>
      <c r="E1531" s="9">
        <v>10</v>
      </c>
      <c r="F1531" s="9" t="s">
        <v>5648</v>
      </c>
      <c r="G1531" s="10">
        <v>43397</v>
      </c>
      <c r="H1531" s="11">
        <v>43397.53125</v>
      </c>
      <c r="I1531" s="9" t="b">
        <v>0</v>
      </c>
    </row>
    <row r="1532" spans="1:9" x14ac:dyDescent="0.25">
      <c r="A1532" s="7" t="s">
        <v>1907</v>
      </c>
      <c r="B1532" s="6" t="s">
        <v>5954</v>
      </c>
      <c r="C1532" s="6" t="s">
        <v>5620</v>
      </c>
      <c r="D1532" s="6" t="s">
        <v>6708</v>
      </c>
      <c r="E1532" s="6">
        <v>10</v>
      </c>
      <c r="F1532" s="6" t="s">
        <v>5649</v>
      </c>
      <c r="G1532" s="7">
        <v>43398</v>
      </c>
      <c r="H1532" s="8">
        <v>43398.320138888892</v>
      </c>
      <c r="I1532" s="6" t="b">
        <v>0</v>
      </c>
    </row>
    <row r="1533" spans="1:9" x14ac:dyDescent="0.25">
      <c r="A1533" s="10" t="s">
        <v>1906</v>
      </c>
      <c r="B1533" s="9" t="s">
        <v>5954</v>
      </c>
      <c r="C1533" s="9" t="s">
        <v>5620</v>
      </c>
      <c r="D1533" s="9" t="s">
        <v>6450</v>
      </c>
      <c r="E1533" s="9">
        <v>10</v>
      </c>
      <c r="F1533" s="9" t="s">
        <v>5649</v>
      </c>
      <c r="G1533" s="10">
        <v>43398</v>
      </c>
      <c r="H1533" s="11">
        <v>43398.410416666666</v>
      </c>
      <c r="I1533" s="9" t="b">
        <v>0</v>
      </c>
    </row>
    <row r="1534" spans="1:9" x14ac:dyDescent="0.25">
      <c r="A1534" s="7" t="s">
        <v>1905</v>
      </c>
      <c r="B1534" s="6" t="s">
        <v>5954</v>
      </c>
      <c r="C1534" s="6" t="s">
        <v>5620</v>
      </c>
      <c r="D1534" s="6" t="s">
        <v>6366</v>
      </c>
      <c r="E1534" s="6">
        <v>10</v>
      </c>
      <c r="F1534" s="6" t="s">
        <v>5649</v>
      </c>
      <c r="G1534" s="7">
        <v>43398</v>
      </c>
      <c r="H1534" s="8">
        <v>43398.765277777777</v>
      </c>
      <c r="I1534" s="6" t="b">
        <v>0</v>
      </c>
    </row>
    <row r="1535" spans="1:9" x14ac:dyDescent="0.25">
      <c r="A1535" s="10" t="s">
        <v>1904</v>
      </c>
      <c r="B1535" s="9" t="s">
        <v>5954</v>
      </c>
      <c r="C1535" s="9" t="s">
        <v>5620</v>
      </c>
      <c r="D1535" s="9" t="s">
        <v>6818</v>
      </c>
      <c r="E1535" s="9">
        <v>10</v>
      </c>
      <c r="F1535" s="9" t="s">
        <v>5649</v>
      </c>
      <c r="G1535" s="10">
        <v>43398</v>
      </c>
      <c r="H1535" s="11">
        <v>43398.873611111114</v>
      </c>
      <c r="I1535" s="9" t="b">
        <v>0</v>
      </c>
    </row>
    <row r="1536" spans="1:9" x14ac:dyDescent="0.25">
      <c r="A1536" s="7" t="s">
        <v>1903</v>
      </c>
      <c r="B1536" s="6" t="s">
        <v>5966</v>
      </c>
      <c r="C1536" s="6" t="s">
        <v>5620</v>
      </c>
      <c r="D1536" s="6" t="s">
        <v>6435</v>
      </c>
      <c r="E1536" s="6">
        <v>10</v>
      </c>
      <c r="F1536" s="6" t="s">
        <v>5650</v>
      </c>
      <c r="G1536" s="7">
        <v>43399</v>
      </c>
      <c r="H1536" s="8">
        <v>43399.363194444442</v>
      </c>
      <c r="I1536" s="6" t="b">
        <v>0</v>
      </c>
    </row>
    <row r="1537" spans="1:9" x14ac:dyDescent="0.25">
      <c r="A1537" s="10" t="s">
        <v>1902</v>
      </c>
      <c r="B1537" s="9" t="s">
        <v>5966</v>
      </c>
      <c r="C1537" s="9" t="s">
        <v>5620</v>
      </c>
      <c r="D1537" s="9" t="s">
        <v>6536</v>
      </c>
      <c r="E1537" s="9">
        <v>10</v>
      </c>
      <c r="F1537" s="9" t="s">
        <v>5650</v>
      </c>
      <c r="G1537" s="10">
        <v>43399</v>
      </c>
      <c r="H1537" s="11">
        <v>43399.461805555555</v>
      </c>
      <c r="I1537" s="9" t="b">
        <v>0</v>
      </c>
    </row>
    <row r="1538" spans="1:9" x14ac:dyDescent="0.25">
      <c r="A1538" s="7" t="s">
        <v>1901</v>
      </c>
      <c r="B1538" s="6" t="s">
        <v>5978</v>
      </c>
      <c r="C1538" s="6" t="s">
        <v>5620</v>
      </c>
      <c r="D1538" s="6" t="s">
        <v>6819</v>
      </c>
      <c r="E1538" s="6">
        <v>10</v>
      </c>
      <c r="F1538" s="6" t="s">
        <v>5651</v>
      </c>
      <c r="G1538" s="7">
        <v>43400</v>
      </c>
      <c r="H1538" s="8">
        <v>43400.260416666664</v>
      </c>
      <c r="I1538" s="6" t="b">
        <v>0</v>
      </c>
    </row>
    <row r="1539" spans="1:9" x14ac:dyDescent="0.25">
      <c r="A1539" s="10" t="s">
        <v>5603</v>
      </c>
      <c r="B1539" s="9" t="s">
        <v>5978</v>
      </c>
      <c r="C1539" s="9" t="s">
        <v>5620</v>
      </c>
      <c r="D1539" s="9" t="s">
        <v>6820</v>
      </c>
      <c r="E1539" s="9">
        <v>10</v>
      </c>
      <c r="F1539" s="9" t="s">
        <v>5651</v>
      </c>
      <c r="G1539" s="10">
        <v>43400</v>
      </c>
      <c r="H1539" s="11">
        <v>43400.484722222223</v>
      </c>
      <c r="I1539" s="9" t="b">
        <v>0</v>
      </c>
    </row>
    <row r="1540" spans="1:9" x14ac:dyDescent="0.25">
      <c r="A1540" s="7" t="s">
        <v>1900</v>
      </c>
      <c r="B1540" s="6" t="s">
        <v>5978</v>
      </c>
      <c r="C1540" s="6" t="s">
        <v>5620</v>
      </c>
      <c r="D1540" s="6" t="s">
        <v>6067</v>
      </c>
      <c r="E1540" s="6">
        <v>10</v>
      </c>
      <c r="F1540" s="6" t="s">
        <v>5651</v>
      </c>
      <c r="G1540" s="7">
        <v>43400</v>
      </c>
      <c r="H1540" s="8">
        <v>43400.525000000001</v>
      </c>
      <c r="I1540" s="6" t="b">
        <v>0</v>
      </c>
    </row>
    <row r="1541" spans="1:9" x14ac:dyDescent="0.25">
      <c r="A1541" s="10" t="s">
        <v>1899</v>
      </c>
      <c r="B1541" s="9" t="s">
        <v>5990</v>
      </c>
      <c r="C1541" s="9" t="s">
        <v>5620</v>
      </c>
      <c r="D1541" s="9" t="s">
        <v>6821</v>
      </c>
      <c r="E1541" s="9">
        <v>10</v>
      </c>
      <c r="F1541" s="9" t="s">
        <v>5652</v>
      </c>
      <c r="G1541" s="10">
        <v>43401</v>
      </c>
      <c r="H1541" s="11">
        <v>43401.793055555558</v>
      </c>
      <c r="I1541" s="9" t="b">
        <v>0</v>
      </c>
    </row>
    <row r="1542" spans="1:9" x14ac:dyDescent="0.25">
      <c r="A1542" s="7" t="s">
        <v>1898</v>
      </c>
      <c r="B1542" s="6" t="s">
        <v>5990</v>
      </c>
      <c r="C1542" s="6" t="s">
        <v>5620</v>
      </c>
      <c r="D1542" s="6" t="s">
        <v>6530</v>
      </c>
      <c r="E1542" s="6">
        <v>10</v>
      </c>
      <c r="F1542" s="6" t="s">
        <v>5652</v>
      </c>
      <c r="G1542" s="7">
        <v>43401</v>
      </c>
      <c r="H1542" s="8">
        <v>43401.89166666667</v>
      </c>
      <c r="I1542" s="6" t="b">
        <v>0</v>
      </c>
    </row>
    <row r="1543" spans="1:9" x14ac:dyDescent="0.25">
      <c r="A1543" s="10" t="s">
        <v>1897</v>
      </c>
      <c r="B1543" s="9" t="s">
        <v>6002</v>
      </c>
      <c r="C1543" s="9" t="s">
        <v>5620</v>
      </c>
      <c r="D1543" s="9" t="s">
        <v>6822</v>
      </c>
      <c r="E1543" s="9">
        <v>10</v>
      </c>
      <c r="F1543" s="9" t="s">
        <v>5653</v>
      </c>
      <c r="G1543" s="10">
        <v>43402</v>
      </c>
      <c r="H1543" s="11">
        <v>43402.339583333334</v>
      </c>
      <c r="I1543" s="9" t="b">
        <v>0</v>
      </c>
    </row>
    <row r="1544" spans="1:9" x14ac:dyDescent="0.25">
      <c r="A1544" s="7" t="s">
        <v>1896</v>
      </c>
      <c r="B1544" s="6" t="s">
        <v>6002</v>
      </c>
      <c r="C1544" s="6" t="s">
        <v>5620</v>
      </c>
      <c r="D1544" s="6" t="s">
        <v>6823</v>
      </c>
      <c r="E1544" s="6">
        <v>10</v>
      </c>
      <c r="F1544" s="6" t="s">
        <v>5653</v>
      </c>
      <c r="G1544" s="7">
        <v>43402</v>
      </c>
      <c r="H1544" s="8">
        <v>43402.794444444444</v>
      </c>
      <c r="I1544" s="6" t="b">
        <v>0</v>
      </c>
    </row>
    <row r="1545" spans="1:9" x14ac:dyDescent="0.25">
      <c r="A1545" s="10" t="s">
        <v>1895</v>
      </c>
      <c r="B1545" s="9" t="s">
        <v>6013</v>
      </c>
      <c r="C1545" s="9" t="s">
        <v>5620</v>
      </c>
      <c r="D1545" s="9" t="s">
        <v>6824</v>
      </c>
      <c r="E1545" s="9">
        <v>10</v>
      </c>
      <c r="F1545" s="9" t="s">
        <v>5654</v>
      </c>
      <c r="G1545" s="10">
        <v>43403</v>
      </c>
      <c r="H1545" s="11">
        <v>43403.755555555559</v>
      </c>
      <c r="I1545" s="9" t="b">
        <v>0</v>
      </c>
    </row>
    <row r="1546" spans="1:9" x14ac:dyDescent="0.25">
      <c r="A1546" s="7" t="s">
        <v>1894</v>
      </c>
      <c r="B1546" s="6" t="s">
        <v>6021</v>
      </c>
      <c r="C1546" s="6" t="s">
        <v>5620</v>
      </c>
      <c r="D1546" s="6" t="s">
        <v>6825</v>
      </c>
      <c r="E1546" s="6">
        <v>10</v>
      </c>
      <c r="F1546" s="6" t="s">
        <v>5655</v>
      </c>
      <c r="G1546" s="7">
        <v>43404</v>
      </c>
      <c r="H1546" s="8">
        <v>43404.290972222225</v>
      </c>
      <c r="I1546" s="6" t="b">
        <v>0</v>
      </c>
    </row>
    <row r="1547" spans="1:9" x14ac:dyDescent="0.25">
      <c r="A1547" s="10" t="s">
        <v>1893</v>
      </c>
      <c r="B1547" s="9" t="s">
        <v>6021</v>
      </c>
      <c r="C1547" s="9" t="s">
        <v>5620</v>
      </c>
      <c r="D1547" s="9" t="s">
        <v>6826</v>
      </c>
      <c r="E1547" s="9">
        <v>10</v>
      </c>
      <c r="F1547" s="9" t="s">
        <v>5655</v>
      </c>
      <c r="G1547" s="10">
        <v>43404</v>
      </c>
      <c r="H1547" s="11">
        <v>43404.734027777777</v>
      </c>
      <c r="I1547" s="9" t="b">
        <v>0</v>
      </c>
    </row>
    <row r="1548" spans="1:9" x14ac:dyDescent="0.25">
      <c r="A1548" s="7" t="s">
        <v>1892</v>
      </c>
      <c r="B1548" s="6" t="s">
        <v>6021</v>
      </c>
      <c r="C1548" s="6" t="s">
        <v>5620</v>
      </c>
      <c r="D1548" s="6" t="s">
        <v>6757</v>
      </c>
      <c r="E1548" s="6">
        <v>10</v>
      </c>
      <c r="F1548" s="6" t="s">
        <v>5655</v>
      </c>
      <c r="G1548" s="7">
        <v>43404</v>
      </c>
      <c r="H1548" s="8">
        <v>43404.757638888892</v>
      </c>
      <c r="I1548" s="6" t="b">
        <v>0</v>
      </c>
    </row>
    <row r="1549" spans="1:9" x14ac:dyDescent="0.25">
      <c r="A1549" s="10" t="s">
        <v>1891</v>
      </c>
      <c r="B1549" s="9" t="s">
        <v>5677</v>
      </c>
      <c r="C1549" s="9" t="s">
        <v>5620</v>
      </c>
      <c r="D1549" s="9" t="s">
        <v>6827</v>
      </c>
      <c r="E1549" s="9">
        <v>11</v>
      </c>
      <c r="F1549" s="9" t="s">
        <v>5626</v>
      </c>
      <c r="G1549" s="10">
        <v>43406</v>
      </c>
      <c r="H1549" s="11">
        <v>43406.270833333336</v>
      </c>
      <c r="I1549" s="9" t="b">
        <v>0</v>
      </c>
    </row>
    <row r="1550" spans="1:9" x14ac:dyDescent="0.25">
      <c r="A1550" s="7" t="s">
        <v>1890</v>
      </c>
      <c r="B1550" s="6" t="s">
        <v>5689</v>
      </c>
      <c r="C1550" s="6" t="s">
        <v>5620</v>
      </c>
      <c r="D1550" s="6" t="s">
        <v>6587</v>
      </c>
      <c r="E1550" s="6">
        <v>11</v>
      </c>
      <c r="F1550" s="6" t="s">
        <v>5627</v>
      </c>
      <c r="G1550" s="7">
        <v>43407</v>
      </c>
      <c r="H1550" s="8">
        <v>43407.440972222219</v>
      </c>
      <c r="I1550" s="6" t="b">
        <v>0</v>
      </c>
    </row>
    <row r="1551" spans="1:9" x14ac:dyDescent="0.25">
      <c r="A1551" s="10" t="s">
        <v>1889</v>
      </c>
      <c r="B1551" s="9" t="s">
        <v>5689</v>
      </c>
      <c r="C1551" s="9" t="s">
        <v>5620</v>
      </c>
      <c r="D1551" s="9" t="s">
        <v>6481</v>
      </c>
      <c r="E1551" s="9">
        <v>11</v>
      </c>
      <c r="F1551" s="9" t="s">
        <v>5627</v>
      </c>
      <c r="G1551" s="10">
        <v>43407</v>
      </c>
      <c r="H1551" s="11">
        <v>43407.638194444444</v>
      </c>
      <c r="I1551" s="9" t="b">
        <v>0</v>
      </c>
    </row>
    <row r="1552" spans="1:9" x14ac:dyDescent="0.25">
      <c r="A1552" s="7" t="s">
        <v>1888</v>
      </c>
      <c r="B1552" s="6" t="s">
        <v>5701</v>
      </c>
      <c r="C1552" s="6" t="s">
        <v>5620</v>
      </c>
      <c r="D1552" s="6" t="s">
        <v>6477</v>
      </c>
      <c r="E1552" s="6">
        <v>11</v>
      </c>
      <c r="F1552" s="6" t="s">
        <v>5628</v>
      </c>
      <c r="G1552" s="7">
        <v>43408</v>
      </c>
      <c r="H1552" s="8">
        <v>43408.574305555558</v>
      </c>
      <c r="I1552" s="6" t="b">
        <v>0</v>
      </c>
    </row>
    <row r="1553" spans="1:9" x14ac:dyDescent="0.25">
      <c r="A1553" s="10" t="s">
        <v>1887</v>
      </c>
      <c r="B1553" s="9" t="s">
        <v>5713</v>
      </c>
      <c r="C1553" s="9" t="s">
        <v>5620</v>
      </c>
      <c r="D1553" s="9" t="s">
        <v>6436</v>
      </c>
      <c r="E1553" s="9">
        <v>11</v>
      </c>
      <c r="F1553" s="9" t="s">
        <v>5629</v>
      </c>
      <c r="G1553" s="10">
        <v>43409</v>
      </c>
      <c r="H1553" s="11">
        <v>43409.363888888889</v>
      </c>
      <c r="I1553" s="9" t="b">
        <v>0</v>
      </c>
    </row>
    <row r="1554" spans="1:9" x14ac:dyDescent="0.25">
      <c r="A1554" s="7" t="s">
        <v>1886</v>
      </c>
      <c r="B1554" s="6" t="s">
        <v>5713</v>
      </c>
      <c r="C1554" s="6" t="s">
        <v>5620</v>
      </c>
      <c r="D1554" s="6" t="s">
        <v>6407</v>
      </c>
      <c r="E1554" s="6">
        <v>11</v>
      </c>
      <c r="F1554" s="6" t="s">
        <v>5629</v>
      </c>
      <c r="G1554" s="7">
        <v>43409</v>
      </c>
      <c r="H1554" s="8">
        <v>43409.73333333333</v>
      </c>
      <c r="I1554" s="6" t="b">
        <v>0</v>
      </c>
    </row>
    <row r="1555" spans="1:9" x14ac:dyDescent="0.25">
      <c r="A1555" s="10" t="s">
        <v>1885</v>
      </c>
      <c r="B1555" s="9" t="s">
        <v>5725</v>
      </c>
      <c r="C1555" s="9" t="s">
        <v>5620</v>
      </c>
      <c r="D1555" s="9" t="s">
        <v>6364</v>
      </c>
      <c r="E1555" s="9">
        <v>11</v>
      </c>
      <c r="F1555" s="9" t="s">
        <v>5630</v>
      </c>
      <c r="G1555" s="10">
        <v>43410</v>
      </c>
      <c r="H1555" s="11">
        <v>43410.53125</v>
      </c>
      <c r="I1555" s="9" t="b">
        <v>0</v>
      </c>
    </row>
    <row r="1556" spans="1:9" x14ac:dyDescent="0.25">
      <c r="A1556" s="7" t="s">
        <v>1884</v>
      </c>
      <c r="B1556" s="6" t="s">
        <v>5737</v>
      </c>
      <c r="C1556" s="6" t="s">
        <v>5620</v>
      </c>
      <c r="D1556" s="6" t="s">
        <v>6435</v>
      </c>
      <c r="E1556" s="6">
        <v>11</v>
      </c>
      <c r="F1556" s="6" t="s">
        <v>5631</v>
      </c>
      <c r="G1556" s="7">
        <v>43411</v>
      </c>
      <c r="H1556" s="8">
        <v>43411.363194444442</v>
      </c>
      <c r="I1556" s="6" t="b">
        <v>0</v>
      </c>
    </row>
    <row r="1557" spans="1:9" x14ac:dyDescent="0.25">
      <c r="A1557" s="10" t="s">
        <v>1883</v>
      </c>
      <c r="B1557" s="9" t="s">
        <v>5749</v>
      </c>
      <c r="C1557" s="9" t="s">
        <v>5620</v>
      </c>
      <c r="D1557" s="9" t="s">
        <v>6147</v>
      </c>
      <c r="E1557" s="9">
        <v>11</v>
      </c>
      <c r="F1557" s="9" t="s">
        <v>5632</v>
      </c>
      <c r="G1557" s="10">
        <v>43412</v>
      </c>
      <c r="H1557" s="11">
        <v>43412.314583333333</v>
      </c>
      <c r="I1557" s="9" t="b">
        <v>0</v>
      </c>
    </row>
    <row r="1558" spans="1:9" x14ac:dyDescent="0.25">
      <c r="A1558" s="7" t="s">
        <v>1882</v>
      </c>
      <c r="B1558" s="6" t="s">
        <v>5749</v>
      </c>
      <c r="C1558" s="6" t="s">
        <v>5620</v>
      </c>
      <c r="D1558" s="6" t="s">
        <v>6135</v>
      </c>
      <c r="E1558" s="6">
        <v>11</v>
      </c>
      <c r="F1558" s="6" t="s">
        <v>5632</v>
      </c>
      <c r="G1558" s="7">
        <v>43412</v>
      </c>
      <c r="H1558" s="8">
        <v>43412.748611111114</v>
      </c>
      <c r="I1558" s="6" t="b">
        <v>0</v>
      </c>
    </row>
    <row r="1559" spans="1:9" x14ac:dyDescent="0.25">
      <c r="A1559" s="10" t="s">
        <v>1881</v>
      </c>
      <c r="B1559" s="9" t="s">
        <v>5761</v>
      </c>
      <c r="C1559" s="9" t="s">
        <v>5620</v>
      </c>
      <c r="D1559" s="9" t="s">
        <v>6828</v>
      </c>
      <c r="E1559" s="9">
        <v>11</v>
      </c>
      <c r="F1559" s="9" t="s">
        <v>5633</v>
      </c>
      <c r="G1559" s="10">
        <v>43413</v>
      </c>
      <c r="H1559" s="11">
        <v>43413.291666666664</v>
      </c>
      <c r="I1559" s="9" t="b">
        <v>0</v>
      </c>
    </row>
    <row r="1560" spans="1:9" x14ac:dyDescent="0.25">
      <c r="A1560" s="7" t="s">
        <v>1880</v>
      </c>
      <c r="B1560" s="6" t="s">
        <v>5761</v>
      </c>
      <c r="C1560" s="6" t="s">
        <v>5620</v>
      </c>
      <c r="D1560" s="6" t="s">
        <v>6229</v>
      </c>
      <c r="E1560" s="6">
        <v>11</v>
      </c>
      <c r="F1560" s="6" t="s">
        <v>5633</v>
      </c>
      <c r="G1560" s="7">
        <v>43413</v>
      </c>
      <c r="H1560" s="8">
        <v>43413.455555555556</v>
      </c>
      <c r="I1560" s="6" t="b">
        <v>0</v>
      </c>
    </row>
    <row r="1561" spans="1:9" x14ac:dyDescent="0.25">
      <c r="A1561" s="10" t="s">
        <v>1879</v>
      </c>
      <c r="B1561" s="9" t="s">
        <v>5773</v>
      </c>
      <c r="C1561" s="9" t="s">
        <v>5620</v>
      </c>
      <c r="D1561" s="9" t="s">
        <v>6094</v>
      </c>
      <c r="E1561" s="9">
        <v>11</v>
      </c>
      <c r="F1561" s="9" t="s">
        <v>5634</v>
      </c>
      <c r="G1561" s="10">
        <v>43414</v>
      </c>
      <c r="H1561" s="11">
        <v>43414.474305555559</v>
      </c>
      <c r="I1561" s="9" t="b">
        <v>1</v>
      </c>
    </row>
    <row r="1562" spans="1:9" x14ac:dyDescent="0.25">
      <c r="A1562" s="7" t="s">
        <v>1878</v>
      </c>
      <c r="B1562" s="6" t="s">
        <v>5773</v>
      </c>
      <c r="C1562" s="6" t="s">
        <v>5620</v>
      </c>
      <c r="D1562" s="6" t="s">
        <v>6095</v>
      </c>
      <c r="E1562" s="6">
        <v>11</v>
      </c>
      <c r="F1562" s="6" t="s">
        <v>5634</v>
      </c>
      <c r="G1562" s="7">
        <v>43414</v>
      </c>
      <c r="H1562" s="8">
        <v>43414.474999999999</v>
      </c>
      <c r="I1562" s="6" t="b">
        <v>1</v>
      </c>
    </row>
    <row r="1563" spans="1:9" x14ac:dyDescent="0.25">
      <c r="A1563" s="10" t="s">
        <v>1877</v>
      </c>
      <c r="B1563" s="9" t="s">
        <v>5773</v>
      </c>
      <c r="C1563" s="9" t="s">
        <v>5620</v>
      </c>
      <c r="D1563" s="9" t="s">
        <v>6618</v>
      </c>
      <c r="E1563" s="9">
        <v>11</v>
      </c>
      <c r="F1563" s="9" t="s">
        <v>5634</v>
      </c>
      <c r="G1563" s="10">
        <v>43414</v>
      </c>
      <c r="H1563" s="11">
        <v>43414.488888888889</v>
      </c>
      <c r="I1563" s="9" t="b">
        <v>0</v>
      </c>
    </row>
    <row r="1564" spans="1:9" x14ac:dyDescent="0.25">
      <c r="A1564" s="7" t="s">
        <v>1876</v>
      </c>
      <c r="B1564" s="6" t="s">
        <v>5773</v>
      </c>
      <c r="C1564" s="6" t="s">
        <v>5620</v>
      </c>
      <c r="D1564" s="6" t="s">
        <v>6829</v>
      </c>
      <c r="E1564" s="6">
        <v>11</v>
      </c>
      <c r="F1564" s="6" t="s">
        <v>5634</v>
      </c>
      <c r="G1564" s="7">
        <v>43414</v>
      </c>
      <c r="H1564" s="8">
        <v>43414.72152777778</v>
      </c>
      <c r="I1564" s="6" t="b">
        <v>0</v>
      </c>
    </row>
    <row r="1565" spans="1:9" x14ac:dyDescent="0.25">
      <c r="A1565" s="10" t="s">
        <v>1875</v>
      </c>
      <c r="B1565" s="9" t="s">
        <v>5785</v>
      </c>
      <c r="C1565" s="9" t="s">
        <v>5620</v>
      </c>
      <c r="D1565" s="9" t="s">
        <v>6817</v>
      </c>
      <c r="E1565" s="9">
        <v>11</v>
      </c>
      <c r="F1565" s="9" t="s">
        <v>5635</v>
      </c>
      <c r="G1565" s="10">
        <v>43415</v>
      </c>
      <c r="H1565" s="11">
        <v>43415.48333333333</v>
      </c>
      <c r="I1565" s="9" t="b">
        <v>0</v>
      </c>
    </row>
    <row r="1566" spans="1:9" x14ac:dyDescent="0.25">
      <c r="A1566" s="7" t="s">
        <v>1874</v>
      </c>
      <c r="B1566" s="6" t="s">
        <v>5809</v>
      </c>
      <c r="C1566" s="6" t="s">
        <v>5620</v>
      </c>
      <c r="D1566" s="6" t="s">
        <v>6167</v>
      </c>
      <c r="E1566" s="6">
        <v>11</v>
      </c>
      <c r="F1566" s="6" t="s">
        <v>5637</v>
      </c>
      <c r="G1566" s="7">
        <v>43417</v>
      </c>
      <c r="H1566" s="8">
        <v>43417.387499999997</v>
      </c>
      <c r="I1566" s="6" t="b">
        <v>1</v>
      </c>
    </row>
    <row r="1567" spans="1:9" x14ac:dyDescent="0.25">
      <c r="A1567" s="10" t="s">
        <v>1873</v>
      </c>
      <c r="B1567" s="9" t="s">
        <v>5809</v>
      </c>
      <c r="C1567" s="9" t="s">
        <v>5620</v>
      </c>
      <c r="D1567" s="9" t="s">
        <v>6239</v>
      </c>
      <c r="E1567" s="9">
        <v>11</v>
      </c>
      <c r="F1567" s="9" t="s">
        <v>5637</v>
      </c>
      <c r="G1567" s="10">
        <v>43417</v>
      </c>
      <c r="H1567" s="11">
        <v>43417.388194444444</v>
      </c>
      <c r="I1567" s="9" t="b">
        <v>1</v>
      </c>
    </row>
    <row r="1568" spans="1:9" x14ac:dyDescent="0.25">
      <c r="A1568" s="7" t="s">
        <v>1872</v>
      </c>
      <c r="B1568" s="6" t="s">
        <v>5809</v>
      </c>
      <c r="C1568" s="6" t="s">
        <v>5620</v>
      </c>
      <c r="D1568" s="6" t="s">
        <v>6524</v>
      </c>
      <c r="E1568" s="6">
        <v>11</v>
      </c>
      <c r="F1568" s="6" t="s">
        <v>5637</v>
      </c>
      <c r="G1568" s="7">
        <v>43417</v>
      </c>
      <c r="H1568" s="8">
        <v>43417.513888888891</v>
      </c>
      <c r="I1568" s="6" t="b">
        <v>1</v>
      </c>
    </row>
    <row r="1569" spans="1:9" x14ac:dyDescent="0.25">
      <c r="A1569" s="10" t="s">
        <v>1871</v>
      </c>
      <c r="B1569" s="9" t="s">
        <v>5809</v>
      </c>
      <c r="C1569" s="9" t="s">
        <v>5620</v>
      </c>
      <c r="D1569" s="9" t="s">
        <v>6370</v>
      </c>
      <c r="E1569" s="9">
        <v>11</v>
      </c>
      <c r="F1569" s="9" t="s">
        <v>5637</v>
      </c>
      <c r="G1569" s="10">
        <v>43417</v>
      </c>
      <c r="H1569" s="11">
        <v>43417.51458333333</v>
      </c>
      <c r="I1569" s="9" t="b">
        <v>1</v>
      </c>
    </row>
    <row r="1570" spans="1:9" x14ac:dyDescent="0.25">
      <c r="A1570" s="7" t="s">
        <v>1870</v>
      </c>
      <c r="B1570" s="6" t="s">
        <v>5821</v>
      </c>
      <c r="C1570" s="6" t="s">
        <v>5620</v>
      </c>
      <c r="D1570" s="6" t="s">
        <v>6134</v>
      </c>
      <c r="E1570" s="6">
        <v>11</v>
      </c>
      <c r="F1570" s="6" t="s">
        <v>5638</v>
      </c>
      <c r="G1570" s="7">
        <v>43418</v>
      </c>
      <c r="H1570" s="8">
        <v>43418.390972222223</v>
      </c>
      <c r="I1570" s="6" t="b">
        <v>1</v>
      </c>
    </row>
    <row r="1571" spans="1:9" x14ac:dyDescent="0.25">
      <c r="A1571" s="10" t="s">
        <v>1869</v>
      </c>
      <c r="B1571" s="9" t="s">
        <v>5821</v>
      </c>
      <c r="C1571" s="9" t="s">
        <v>5620</v>
      </c>
      <c r="D1571" s="9" t="s">
        <v>6456</v>
      </c>
      <c r="E1571" s="9">
        <v>11</v>
      </c>
      <c r="F1571" s="9" t="s">
        <v>5638</v>
      </c>
      <c r="G1571" s="10">
        <v>43418</v>
      </c>
      <c r="H1571" s="11">
        <v>43418.39166666667</v>
      </c>
      <c r="I1571" s="9" t="b">
        <v>1</v>
      </c>
    </row>
    <row r="1572" spans="1:9" x14ac:dyDescent="0.25">
      <c r="A1572" s="7" t="s">
        <v>1868</v>
      </c>
      <c r="B1572" s="6" t="s">
        <v>5821</v>
      </c>
      <c r="C1572" s="6" t="s">
        <v>5620</v>
      </c>
      <c r="D1572" s="6" t="s">
        <v>6265</v>
      </c>
      <c r="E1572" s="6">
        <v>11</v>
      </c>
      <c r="F1572" s="6" t="s">
        <v>5638</v>
      </c>
      <c r="G1572" s="7">
        <v>43418</v>
      </c>
      <c r="H1572" s="8">
        <v>43418.428472222222</v>
      </c>
      <c r="I1572" s="6" t="b">
        <v>0</v>
      </c>
    </row>
    <row r="1573" spans="1:9" x14ac:dyDescent="0.25">
      <c r="A1573" s="10" t="s">
        <v>1867</v>
      </c>
      <c r="B1573" s="9" t="s">
        <v>5821</v>
      </c>
      <c r="C1573" s="9" t="s">
        <v>5620</v>
      </c>
      <c r="D1573" s="9" t="s">
        <v>6830</v>
      </c>
      <c r="E1573" s="9">
        <v>11</v>
      </c>
      <c r="F1573" s="9" t="s">
        <v>5638</v>
      </c>
      <c r="G1573" s="10">
        <v>43418</v>
      </c>
      <c r="H1573" s="11">
        <v>43418.48541666667</v>
      </c>
      <c r="I1573" s="9" t="b">
        <v>0</v>
      </c>
    </row>
    <row r="1574" spans="1:9" x14ac:dyDescent="0.25">
      <c r="A1574" s="7" t="s">
        <v>1866</v>
      </c>
      <c r="B1574" s="6" t="s">
        <v>5821</v>
      </c>
      <c r="C1574" s="6" t="s">
        <v>5620</v>
      </c>
      <c r="D1574" s="6" t="s">
        <v>6394</v>
      </c>
      <c r="E1574" s="6">
        <v>11</v>
      </c>
      <c r="F1574" s="6" t="s">
        <v>5638</v>
      </c>
      <c r="G1574" s="7">
        <v>43418</v>
      </c>
      <c r="H1574" s="8">
        <v>43418.710416666669</v>
      </c>
      <c r="I1574" s="6" t="b">
        <v>0</v>
      </c>
    </row>
    <row r="1575" spans="1:9" x14ac:dyDescent="0.25">
      <c r="A1575" s="10" t="s">
        <v>1865</v>
      </c>
      <c r="B1575" s="9" t="s">
        <v>5833</v>
      </c>
      <c r="C1575" s="9" t="s">
        <v>5620</v>
      </c>
      <c r="D1575" s="9" t="s">
        <v>6023</v>
      </c>
      <c r="E1575" s="9">
        <v>11</v>
      </c>
      <c r="F1575" s="9" t="s">
        <v>5639</v>
      </c>
      <c r="G1575" s="10">
        <v>43419</v>
      </c>
      <c r="H1575" s="11">
        <v>43419.52847222222</v>
      </c>
      <c r="I1575" s="9" t="b">
        <v>0</v>
      </c>
    </row>
    <row r="1576" spans="1:9" x14ac:dyDescent="0.25">
      <c r="A1576" s="7" t="s">
        <v>1864</v>
      </c>
      <c r="B1576" s="6" t="s">
        <v>5833</v>
      </c>
      <c r="C1576" s="6" t="s">
        <v>5620</v>
      </c>
      <c r="D1576" s="6" t="s">
        <v>6492</v>
      </c>
      <c r="E1576" s="6">
        <v>11</v>
      </c>
      <c r="F1576" s="6" t="s">
        <v>5639</v>
      </c>
      <c r="G1576" s="7">
        <v>43419</v>
      </c>
      <c r="H1576" s="8">
        <v>43419.638888888891</v>
      </c>
      <c r="I1576" s="6" t="b">
        <v>0</v>
      </c>
    </row>
    <row r="1577" spans="1:9" x14ac:dyDescent="0.25">
      <c r="A1577" s="10" t="s">
        <v>1863</v>
      </c>
      <c r="B1577" s="9" t="s">
        <v>5857</v>
      </c>
      <c r="C1577" s="9" t="s">
        <v>5620</v>
      </c>
      <c r="D1577" s="9" t="s">
        <v>6251</v>
      </c>
      <c r="E1577" s="9">
        <v>11</v>
      </c>
      <c r="F1577" s="9" t="s">
        <v>5641</v>
      </c>
      <c r="G1577" s="10">
        <v>43421</v>
      </c>
      <c r="H1577" s="11">
        <v>43421.957638888889</v>
      </c>
      <c r="I1577" s="9" t="b">
        <v>0</v>
      </c>
    </row>
    <row r="1578" spans="1:9" x14ac:dyDescent="0.25">
      <c r="A1578" s="7" t="s">
        <v>1862</v>
      </c>
      <c r="B1578" s="6" t="s">
        <v>5869</v>
      </c>
      <c r="C1578" s="6" t="s">
        <v>5620</v>
      </c>
      <c r="D1578" s="6" t="s">
        <v>6831</v>
      </c>
      <c r="E1578" s="6">
        <v>11</v>
      </c>
      <c r="F1578" s="6" t="s">
        <v>5642</v>
      </c>
      <c r="G1578" s="7">
        <v>43422</v>
      </c>
      <c r="H1578" s="8">
        <v>43422.815972222219</v>
      </c>
      <c r="I1578" s="6" t="b">
        <v>0</v>
      </c>
    </row>
    <row r="1579" spans="1:9" x14ac:dyDescent="0.25">
      <c r="A1579" s="10" t="s">
        <v>1861</v>
      </c>
      <c r="B1579" s="9" t="s">
        <v>5869</v>
      </c>
      <c r="C1579" s="9" t="s">
        <v>5620</v>
      </c>
      <c r="D1579" s="9" t="s">
        <v>6832</v>
      </c>
      <c r="E1579" s="9">
        <v>11</v>
      </c>
      <c r="F1579" s="9" t="s">
        <v>5642</v>
      </c>
      <c r="G1579" s="10">
        <v>43422</v>
      </c>
      <c r="H1579" s="11">
        <v>43422.848611111112</v>
      </c>
      <c r="I1579" s="9" t="b">
        <v>0</v>
      </c>
    </row>
    <row r="1580" spans="1:9" x14ac:dyDescent="0.25">
      <c r="A1580" s="7" t="s">
        <v>1860</v>
      </c>
      <c r="B1580" s="6" t="s">
        <v>5881</v>
      </c>
      <c r="C1580" s="6" t="s">
        <v>5620</v>
      </c>
      <c r="D1580" s="6" t="s">
        <v>6358</v>
      </c>
      <c r="E1580" s="6">
        <v>11</v>
      </c>
      <c r="F1580" s="6" t="s">
        <v>5643</v>
      </c>
      <c r="G1580" s="7">
        <v>43423</v>
      </c>
      <c r="H1580" s="8">
        <v>43423.509722222225</v>
      </c>
      <c r="I1580" s="6" t="b">
        <v>0</v>
      </c>
    </row>
    <row r="1581" spans="1:9" x14ac:dyDescent="0.25">
      <c r="A1581" s="10" t="s">
        <v>1859</v>
      </c>
      <c r="B1581" s="9" t="s">
        <v>5881</v>
      </c>
      <c r="C1581" s="9" t="s">
        <v>5620</v>
      </c>
      <c r="D1581" s="9" t="s">
        <v>6111</v>
      </c>
      <c r="E1581" s="9">
        <v>11</v>
      </c>
      <c r="F1581" s="9" t="s">
        <v>5643</v>
      </c>
      <c r="G1581" s="10">
        <v>43423</v>
      </c>
      <c r="H1581" s="11">
        <v>43423.580555555556</v>
      </c>
      <c r="I1581" s="9" t="b">
        <v>0</v>
      </c>
    </row>
    <row r="1582" spans="1:9" x14ac:dyDescent="0.25">
      <c r="A1582" s="7" t="s">
        <v>1858</v>
      </c>
      <c r="B1582" s="6" t="s">
        <v>5881</v>
      </c>
      <c r="C1582" s="6" t="s">
        <v>5620</v>
      </c>
      <c r="D1582" s="6" t="s">
        <v>6510</v>
      </c>
      <c r="E1582" s="6">
        <v>11</v>
      </c>
      <c r="F1582" s="6" t="s">
        <v>5643</v>
      </c>
      <c r="G1582" s="7">
        <v>43423</v>
      </c>
      <c r="H1582" s="8">
        <v>43423.612500000003</v>
      </c>
      <c r="I1582" s="6" t="b">
        <v>0</v>
      </c>
    </row>
    <row r="1583" spans="1:9" x14ac:dyDescent="0.25">
      <c r="A1583" s="10" t="s">
        <v>1857</v>
      </c>
      <c r="B1583" s="9" t="s">
        <v>5881</v>
      </c>
      <c r="C1583" s="9" t="s">
        <v>5620</v>
      </c>
      <c r="D1583" s="9" t="s">
        <v>6241</v>
      </c>
      <c r="E1583" s="9">
        <v>11</v>
      </c>
      <c r="F1583" s="9" t="s">
        <v>5643</v>
      </c>
      <c r="G1583" s="10">
        <v>43423</v>
      </c>
      <c r="H1583" s="11">
        <v>43423.637499999997</v>
      </c>
      <c r="I1583" s="9" t="b">
        <v>0</v>
      </c>
    </row>
    <row r="1584" spans="1:9" x14ac:dyDescent="0.25">
      <c r="A1584" s="7" t="s">
        <v>1856</v>
      </c>
      <c r="B1584" s="6" t="s">
        <v>5881</v>
      </c>
      <c r="C1584" s="6" t="s">
        <v>5620</v>
      </c>
      <c r="D1584" s="6" t="s">
        <v>6250</v>
      </c>
      <c r="E1584" s="6">
        <v>11</v>
      </c>
      <c r="F1584" s="6" t="s">
        <v>5643</v>
      </c>
      <c r="G1584" s="7">
        <v>43423</v>
      </c>
      <c r="H1584" s="8">
        <v>43423.865972222222</v>
      </c>
      <c r="I1584" s="6" t="b">
        <v>0</v>
      </c>
    </row>
    <row r="1585" spans="1:9" x14ac:dyDescent="0.25">
      <c r="A1585" s="10" t="s">
        <v>1855</v>
      </c>
      <c r="B1585" s="9" t="s">
        <v>5893</v>
      </c>
      <c r="C1585" s="9" t="s">
        <v>5620</v>
      </c>
      <c r="D1585" s="9" t="s">
        <v>6755</v>
      </c>
      <c r="E1585" s="9">
        <v>11</v>
      </c>
      <c r="F1585" s="9" t="s">
        <v>5644</v>
      </c>
      <c r="G1585" s="10">
        <v>43424</v>
      </c>
      <c r="H1585" s="11">
        <v>43424.467361111114</v>
      </c>
      <c r="I1585" s="9" t="b">
        <v>0</v>
      </c>
    </row>
    <row r="1586" spans="1:9" x14ac:dyDescent="0.25">
      <c r="A1586" s="7" t="s">
        <v>1854</v>
      </c>
      <c r="B1586" s="6" t="s">
        <v>5893</v>
      </c>
      <c r="C1586" s="6" t="s">
        <v>5620</v>
      </c>
      <c r="D1586" s="6" t="s">
        <v>6529</v>
      </c>
      <c r="E1586" s="6">
        <v>11</v>
      </c>
      <c r="F1586" s="6" t="s">
        <v>5644</v>
      </c>
      <c r="G1586" s="7">
        <v>43424</v>
      </c>
      <c r="H1586" s="8">
        <v>43424.518055555556</v>
      </c>
      <c r="I1586" s="6" t="b">
        <v>0</v>
      </c>
    </row>
    <row r="1587" spans="1:9" x14ac:dyDescent="0.25">
      <c r="A1587" s="10" t="s">
        <v>1853</v>
      </c>
      <c r="B1587" s="9" t="s">
        <v>5905</v>
      </c>
      <c r="C1587" s="9" t="s">
        <v>5620</v>
      </c>
      <c r="D1587" s="9" t="s">
        <v>6457</v>
      </c>
      <c r="E1587" s="9">
        <v>11</v>
      </c>
      <c r="F1587" s="9" t="s">
        <v>5645</v>
      </c>
      <c r="G1587" s="10">
        <v>43425</v>
      </c>
      <c r="H1587" s="11">
        <v>43425.605555555558</v>
      </c>
      <c r="I1587" s="9" t="b">
        <v>0</v>
      </c>
    </row>
    <row r="1588" spans="1:9" x14ac:dyDescent="0.25">
      <c r="A1588" s="7" t="s">
        <v>1852</v>
      </c>
      <c r="B1588" s="6" t="s">
        <v>5917</v>
      </c>
      <c r="C1588" s="6" t="s">
        <v>5620</v>
      </c>
      <c r="D1588" s="6" t="s">
        <v>6444</v>
      </c>
      <c r="E1588" s="6">
        <v>11</v>
      </c>
      <c r="F1588" s="6" t="s">
        <v>5646</v>
      </c>
      <c r="G1588" s="7">
        <v>43426</v>
      </c>
      <c r="H1588" s="8">
        <v>43426.383333333331</v>
      </c>
      <c r="I1588" s="6" t="b">
        <v>0</v>
      </c>
    </row>
    <row r="1589" spans="1:9" x14ac:dyDescent="0.25">
      <c r="A1589" s="10" t="s">
        <v>1851</v>
      </c>
      <c r="B1589" s="9" t="s">
        <v>5917</v>
      </c>
      <c r="C1589" s="9" t="s">
        <v>5620</v>
      </c>
      <c r="D1589" s="9" t="s">
        <v>6487</v>
      </c>
      <c r="E1589" s="9">
        <v>11</v>
      </c>
      <c r="F1589" s="9" t="s">
        <v>5646</v>
      </c>
      <c r="G1589" s="10">
        <v>43426</v>
      </c>
      <c r="H1589" s="11">
        <v>43426.621527777781</v>
      </c>
      <c r="I1589" s="9" t="b">
        <v>0</v>
      </c>
    </row>
    <row r="1590" spans="1:9" x14ac:dyDescent="0.25">
      <c r="A1590" s="7" t="s">
        <v>1850</v>
      </c>
      <c r="B1590" s="6" t="s">
        <v>5929</v>
      </c>
      <c r="C1590" s="6" t="s">
        <v>5620</v>
      </c>
      <c r="D1590" s="6" t="s">
        <v>6607</v>
      </c>
      <c r="E1590" s="6">
        <v>11</v>
      </c>
      <c r="F1590" s="6" t="s">
        <v>5647</v>
      </c>
      <c r="G1590" s="7">
        <v>43427</v>
      </c>
      <c r="H1590" s="8">
        <v>43427.425000000003</v>
      </c>
      <c r="I1590" s="6" t="b">
        <v>0</v>
      </c>
    </row>
    <row r="1591" spans="1:9" x14ac:dyDescent="0.25">
      <c r="A1591" s="10" t="s">
        <v>1849</v>
      </c>
      <c r="B1591" s="9" t="s">
        <v>5929</v>
      </c>
      <c r="C1591" s="9" t="s">
        <v>5620</v>
      </c>
      <c r="D1591" s="9" t="s">
        <v>6070</v>
      </c>
      <c r="E1591" s="9">
        <v>11</v>
      </c>
      <c r="F1591" s="9" t="s">
        <v>5647</v>
      </c>
      <c r="G1591" s="10">
        <v>43427</v>
      </c>
      <c r="H1591" s="11">
        <v>43427.495833333334</v>
      </c>
      <c r="I1591" s="9" t="b">
        <v>0</v>
      </c>
    </row>
    <row r="1592" spans="1:9" x14ac:dyDescent="0.25">
      <c r="A1592" s="7" t="s">
        <v>1848</v>
      </c>
      <c r="B1592" s="6" t="s">
        <v>5929</v>
      </c>
      <c r="C1592" s="6" t="s">
        <v>5620</v>
      </c>
      <c r="D1592" s="6" t="s">
        <v>6148</v>
      </c>
      <c r="E1592" s="6">
        <v>11</v>
      </c>
      <c r="F1592" s="6" t="s">
        <v>5647</v>
      </c>
      <c r="G1592" s="7">
        <v>43427</v>
      </c>
      <c r="H1592" s="8">
        <v>43427.723611111112</v>
      </c>
      <c r="I1592" s="6" t="b">
        <v>0</v>
      </c>
    </row>
    <row r="1593" spans="1:9" x14ac:dyDescent="0.25">
      <c r="A1593" s="10" t="s">
        <v>1847</v>
      </c>
      <c r="B1593" s="9" t="s">
        <v>5929</v>
      </c>
      <c r="C1593" s="9" t="s">
        <v>5620</v>
      </c>
      <c r="D1593" s="9" t="s">
        <v>6833</v>
      </c>
      <c r="E1593" s="9">
        <v>11</v>
      </c>
      <c r="F1593" s="9" t="s">
        <v>5647</v>
      </c>
      <c r="G1593" s="10">
        <v>43427</v>
      </c>
      <c r="H1593" s="11">
        <v>43427.870138888888</v>
      </c>
      <c r="I1593" s="9" t="b">
        <v>0</v>
      </c>
    </row>
    <row r="1594" spans="1:9" x14ac:dyDescent="0.25">
      <c r="A1594" s="7" t="s">
        <v>1846</v>
      </c>
      <c r="B1594" s="6" t="s">
        <v>5929</v>
      </c>
      <c r="C1594" s="6" t="s">
        <v>5620</v>
      </c>
      <c r="D1594" s="6" t="s">
        <v>6834</v>
      </c>
      <c r="E1594" s="6">
        <v>11</v>
      </c>
      <c r="F1594" s="6" t="s">
        <v>5647</v>
      </c>
      <c r="G1594" s="7">
        <v>43427</v>
      </c>
      <c r="H1594" s="8">
        <v>43427.942361111112</v>
      </c>
      <c r="I1594" s="6" t="b">
        <v>0</v>
      </c>
    </row>
    <row r="1595" spans="1:9" x14ac:dyDescent="0.25">
      <c r="A1595" s="10" t="s">
        <v>1845</v>
      </c>
      <c r="B1595" s="9" t="s">
        <v>5941</v>
      </c>
      <c r="C1595" s="9" t="s">
        <v>5620</v>
      </c>
      <c r="D1595" s="9" t="s">
        <v>6575</v>
      </c>
      <c r="E1595" s="9">
        <v>11</v>
      </c>
      <c r="F1595" s="9" t="s">
        <v>5648</v>
      </c>
      <c r="G1595" s="10">
        <v>43428</v>
      </c>
      <c r="H1595" s="11">
        <v>43428.393750000003</v>
      </c>
      <c r="I1595" s="9" t="b">
        <v>0</v>
      </c>
    </row>
    <row r="1596" spans="1:9" x14ac:dyDescent="0.25">
      <c r="A1596" s="7" t="s">
        <v>1844</v>
      </c>
      <c r="B1596" s="6" t="s">
        <v>5941</v>
      </c>
      <c r="C1596" s="6" t="s">
        <v>5620</v>
      </c>
      <c r="D1596" s="6" t="s">
        <v>6533</v>
      </c>
      <c r="E1596" s="6">
        <v>11</v>
      </c>
      <c r="F1596" s="6" t="s">
        <v>5648</v>
      </c>
      <c r="G1596" s="7">
        <v>43428</v>
      </c>
      <c r="H1596" s="8">
        <v>43428.5625</v>
      </c>
      <c r="I1596" s="6" t="b">
        <v>1</v>
      </c>
    </row>
    <row r="1597" spans="1:9" x14ac:dyDescent="0.25">
      <c r="A1597" s="10" t="s">
        <v>1843</v>
      </c>
      <c r="B1597" s="9" t="s">
        <v>5941</v>
      </c>
      <c r="C1597" s="9" t="s">
        <v>5620</v>
      </c>
      <c r="D1597" s="9" t="s">
        <v>6616</v>
      </c>
      <c r="E1597" s="9">
        <v>11</v>
      </c>
      <c r="F1597" s="9" t="s">
        <v>5648</v>
      </c>
      <c r="G1597" s="10">
        <v>43428</v>
      </c>
      <c r="H1597" s="11">
        <v>43428.563194444447</v>
      </c>
      <c r="I1597" s="9" t="b">
        <v>1</v>
      </c>
    </row>
    <row r="1598" spans="1:9" x14ac:dyDescent="0.25">
      <c r="A1598" s="7" t="s">
        <v>1842</v>
      </c>
      <c r="B1598" s="6" t="s">
        <v>5941</v>
      </c>
      <c r="C1598" s="6" t="s">
        <v>5620</v>
      </c>
      <c r="D1598" s="6" t="s">
        <v>6365</v>
      </c>
      <c r="E1598" s="6">
        <v>11</v>
      </c>
      <c r="F1598" s="6" t="s">
        <v>5648</v>
      </c>
      <c r="G1598" s="7">
        <v>43428</v>
      </c>
      <c r="H1598" s="8">
        <v>43428.634722222225</v>
      </c>
      <c r="I1598" s="6" t="b">
        <v>1</v>
      </c>
    </row>
    <row r="1599" spans="1:9" x14ac:dyDescent="0.25">
      <c r="A1599" s="10" t="s">
        <v>1841</v>
      </c>
      <c r="B1599" s="9" t="s">
        <v>5941</v>
      </c>
      <c r="C1599" s="9" t="s">
        <v>5620</v>
      </c>
      <c r="D1599" s="9" t="s">
        <v>6162</v>
      </c>
      <c r="E1599" s="9">
        <v>11</v>
      </c>
      <c r="F1599" s="9" t="s">
        <v>5648</v>
      </c>
      <c r="G1599" s="10">
        <v>43428</v>
      </c>
      <c r="H1599" s="11">
        <v>43428.635416666664</v>
      </c>
      <c r="I1599" s="9" t="b">
        <v>1</v>
      </c>
    </row>
    <row r="1600" spans="1:9" x14ac:dyDescent="0.25">
      <c r="A1600" s="7" t="s">
        <v>1840</v>
      </c>
      <c r="B1600" s="6" t="s">
        <v>5941</v>
      </c>
      <c r="C1600" s="6" t="s">
        <v>5620</v>
      </c>
      <c r="D1600" s="6" t="s">
        <v>6549</v>
      </c>
      <c r="E1600" s="6">
        <v>11</v>
      </c>
      <c r="F1600" s="6" t="s">
        <v>5648</v>
      </c>
      <c r="G1600" s="7">
        <v>43428</v>
      </c>
      <c r="H1600" s="8">
        <v>43428.818749999999</v>
      </c>
      <c r="I1600" s="6" t="b">
        <v>0</v>
      </c>
    </row>
    <row r="1601" spans="1:9" x14ac:dyDescent="0.25">
      <c r="A1601" s="10" t="s">
        <v>1839</v>
      </c>
      <c r="B1601" s="9" t="s">
        <v>5953</v>
      </c>
      <c r="C1601" s="9" t="s">
        <v>5620</v>
      </c>
      <c r="D1601" s="9" t="s">
        <v>6634</v>
      </c>
      <c r="E1601" s="9">
        <v>11</v>
      </c>
      <c r="F1601" s="9" t="s">
        <v>5649</v>
      </c>
      <c r="G1601" s="10">
        <v>43429</v>
      </c>
      <c r="H1601" s="11">
        <v>43429.797222222223</v>
      </c>
      <c r="I1601" s="9" t="b">
        <v>0</v>
      </c>
    </row>
    <row r="1602" spans="1:9" x14ac:dyDescent="0.25">
      <c r="A1602" s="7" t="s">
        <v>1838</v>
      </c>
      <c r="B1602" s="6" t="s">
        <v>5965</v>
      </c>
      <c r="C1602" s="6" t="s">
        <v>5620</v>
      </c>
      <c r="D1602" s="6" t="s">
        <v>6535</v>
      </c>
      <c r="E1602" s="6">
        <v>11</v>
      </c>
      <c r="F1602" s="6" t="s">
        <v>5650</v>
      </c>
      <c r="G1602" s="7">
        <v>43430</v>
      </c>
      <c r="H1602" s="8">
        <v>43430.393055555556</v>
      </c>
      <c r="I1602" s="6" t="b">
        <v>0</v>
      </c>
    </row>
    <row r="1603" spans="1:9" x14ac:dyDescent="0.25">
      <c r="A1603" s="10" t="s">
        <v>1837</v>
      </c>
      <c r="B1603" s="9" t="s">
        <v>5965</v>
      </c>
      <c r="C1603" s="9" t="s">
        <v>5620</v>
      </c>
      <c r="D1603" s="9" t="s">
        <v>6462</v>
      </c>
      <c r="E1603" s="9">
        <v>11</v>
      </c>
      <c r="F1603" s="9" t="s">
        <v>5650</v>
      </c>
      <c r="G1603" s="10">
        <v>43430</v>
      </c>
      <c r="H1603" s="11">
        <v>43430.435416666667</v>
      </c>
      <c r="I1603" s="9" t="b">
        <v>0</v>
      </c>
    </row>
    <row r="1604" spans="1:9" x14ac:dyDescent="0.25">
      <c r="A1604" s="7" t="s">
        <v>1836</v>
      </c>
      <c r="B1604" s="6" t="s">
        <v>5965</v>
      </c>
      <c r="C1604" s="6" t="s">
        <v>5620</v>
      </c>
      <c r="D1604" s="6" t="s">
        <v>6553</v>
      </c>
      <c r="E1604" s="6">
        <v>11</v>
      </c>
      <c r="F1604" s="6" t="s">
        <v>5650</v>
      </c>
      <c r="G1604" s="7">
        <v>43430</v>
      </c>
      <c r="H1604" s="8">
        <v>43430.525694444441</v>
      </c>
      <c r="I1604" s="6" t="b">
        <v>0</v>
      </c>
    </row>
    <row r="1605" spans="1:9" x14ac:dyDescent="0.25">
      <c r="A1605" s="10" t="s">
        <v>1835</v>
      </c>
      <c r="B1605" s="9" t="s">
        <v>5977</v>
      </c>
      <c r="C1605" s="9" t="s">
        <v>5620</v>
      </c>
      <c r="D1605" s="9" t="s">
        <v>6052</v>
      </c>
      <c r="E1605" s="9">
        <v>11</v>
      </c>
      <c r="F1605" s="9" t="s">
        <v>5651</v>
      </c>
      <c r="G1605" s="10">
        <v>43431</v>
      </c>
      <c r="H1605" s="11">
        <v>43431.556250000001</v>
      </c>
      <c r="I1605" s="9" t="b">
        <v>0</v>
      </c>
    </row>
    <row r="1606" spans="1:9" x14ac:dyDescent="0.25">
      <c r="A1606" s="7" t="s">
        <v>1834</v>
      </c>
      <c r="B1606" s="6" t="s">
        <v>5977</v>
      </c>
      <c r="C1606" s="6" t="s">
        <v>5620</v>
      </c>
      <c r="D1606" s="6" t="s">
        <v>6835</v>
      </c>
      <c r="E1606" s="6">
        <v>11</v>
      </c>
      <c r="F1606" s="6" t="s">
        <v>5651</v>
      </c>
      <c r="G1606" s="7">
        <v>43431</v>
      </c>
      <c r="H1606" s="8">
        <v>43431.592361111114</v>
      </c>
      <c r="I1606" s="6" t="b">
        <v>0</v>
      </c>
    </row>
    <row r="1607" spans="1:9" x14ac:dyDescent="0.25">
      <c r="A1607" s="10" t="s">
        <v>1833</v>
      </c>
      <c r="B1607" s="9" t="s">
        <v>5989</v>
      </c>
      <c r="C1607" s="9" t="s">
        <v>5620</v>
      </c>
      <c r="D1607" s="9" t="s">
        <v>6699</v>
      </c>
      <c r="E1607" s="9">
        <v>11</v>
      </c>
      <c r="F1607" s="9" t="s">
        <v>5652</v>
      </c>
      <c r="G1607" s="10">
        <v>43432</v>
      </c>
      <c r="H1607" s="11">
        <v>43432.42083333333</v>
      </c>
      <c r="I1607" s="9" t="b">
        <v>1</v>
      </c>
    </row>
    <row r="1608" spans="1:9" x14ac:dyDescent="0.25">
      <c r="A1608" s="7" t="s">
        <v>1832</v>
      </c>
      <c r="B1608" s="6" t="s">
        <v>5989</v>
      </c>
      <c r="C1608" s="6" t="s">
        <v>5620</v>
      </c>
      <c r="D1608" s="6" t="s">
        <v>6349</v>
      </c>
      <c r="E1608" s="6">
        <v>11</v>
      </c>
      <c r="F1608" s="6" t="s">
        <v>5652</v>
      </c>
      <c r="G1608" s="7">
        <v>43432</v>
      </c>
      <c r="H1608" s="8">
        <v>43432.421527777777</v>
      </c>
      <c r="I1608" s="6" t="b">
        <v>1</v>
      </c>
    </row>
    <row r="1609" spans="1:9" x14ac:dyDescent="0.25">
      <c r="A1609" s="10" t="s">
        <v>1831</v>
      </c>
      <c r="B1609" s="9" t="s">
        <v>5989</v>
      </c>
      <c r="C1609" s="9" t="s">
        <v>5620</v>
      </c>
      <c r="D1609" s="9" t="s">
        <v>6117</v>
      </c>
      <c r="E1609" s="9">
        <v>11</v>
      </c>
      <c r="F1609" s="9" t="s">
        <v>5652</v>
      </c>
      <c r="G1609" s="10">
        <v>43432</v>
      </c>
      <c r="H1609" s="11">
        <v>43432.545138888891</v>
      </c>
      <c r="I1609" s="9" t="b">
        <v>0</v>
      </c>
    </row>
    <row r="1610" spans="1:9" x14ac:dyDescent="0.25">
      <c r="A1610" s="7" t="s">
        <v>1830</v>
      </c>
      <c r="B1610" s="6" t="s">
        <v>5989</v>
      </c>
      <c r="C1610" s="6" t="s">
        <v>5620</v>
      </c>
      <c r="D1610" s="6" t="s">
        <v>6519</v>
      </c>
      <c r="E1610" s="6">
        <v>11</v>
      </c>
      <c r="F1610" s="6" t="s">
        <v>5652</v>
      </c>
      <c r="G1610" s="7">
        <v>43432</v>
      </c>
      <c r="H1610" s="8">
        <v>43432.65902777778</v>
      </c>
      <c r="I1610" s="6" t="b">
        <v>0</v>
      </c>
    </row>
    <row r="1611" spans="1:9" x14ac:dyDescent="0.25">
      <c r="A1611" s="10" t="s">
        <v>1829</v>
      </c>
      <c r="B1611" s="9" t="s">
        <v>5989</v>
      </c>
      <c r="C1611" s="9" t="s">
        <v>5620</v>
      </c>
      <c r="D1611" s="9" t="s">
        <v>6482</v>
      </c>
      <c r="E1611" s="9">
        <v>11</v>
      </c>
      <c r="F1611" s="9" t="s">
        <v>5652</v>
      </c>
      <c r="G1611" s="10">
        <v>43432</v>
      </c>
      <c r="H1611" s="11">
        <v>43432.696527777778</v>
      </c>
      <c r="I1611" s="9" t="b">
        <v>0</v>
      </c>
    </row>
    <row r="1612" spans="1:9" x14ac:dyDescent="0.25">
      <c r="A1612" s="7" t="s">
        <v>1828</v>
      </c>
      <c r="B1612" s="6" t="s">
        <v>5989</v>
      </c>
      <c r="C1612" s="6" t="s">
        <v>5620</v>
      </c>
      <c r="D1612" s="6" t="s">
        <v>6113</v>
      </c>
      <c r="E1612" s="6">
        <v>11</v>
      </c>
      <c r="F1612" s="6" t="s">
        <v>5652</v>
      </c>
      <c r="G1612" s="7">
        <v>43432</v>
      </c>
      <c r="H1612" s="8">
        <v>43432.713194444441</v>
      </c>
      <c r="I1612" s="6" t="b">
        <v>0</v>
      </c>
    </row>
    <row r="1613" spans="1:9" x14ac:dyDescent="0.25">
      <c r="A1613" s="10" t="s">
        <v>1827</v>
      </c>
      <c r="B1613" s="9" t="s">
        <v>5989</v>
      </c>
      <c r="C1613" s="9" t="s">
        <v>5620</v>
      </c>
      <c r="D1613" s="9" t="s">
        <v>6608</v>
      </c>
      <c r="E1613" s="9">
        <v>11</v>
      </c>
      <c r="F1613" s="9" t="s">
        <v>5652</v>
      </c>
      <c r="G1613" s="10">
        <v>43432</v>
      </c>
      <c r="H1613" s="11">
        <v>43432.74722222222</v>
      </c>
      <c r="I1613" s="9" t="b">
        <v>0</v>
      </c>
    </row>
    <row r="1614" spans="1:9" x14ac:dyDescent="0.25">
      <c r="A1614" s="7" t="s">
        <v>1826</v>
      </c>
      <c r="B1614" s="6" t="s">
        <v>6001</v>
      </c>
      <c r="C1614" s="6" t="s">
        <v>5620</v>
      </c>
      <c r="D1614" s="6" t="s">
        <v>6271</v>
      </c>
      <c r="E1614" s="6">
        <v>11</v>
      </c>
      <c r="F1614" s="6" t="s">
        <v>5653</v>
      </c>
      <c r="G1614" s="7">
        <v>43433</v>
      </c>
      <c r="H1614" s="8">
        <v>43433.879861111112</v>
      </c>
      <c r="I1614" s="6" t="b">
        <v>0</v>
      </c>
    </row>
    <row r="1615" spans="1:9" x14ac:dyDescent="0.25">
      <c r="A1615" s="10" t="s">
        <v>1825</v>
      </c>
      <c r="B1615" s="9" t="s">
        <v>6012</v>
      </c>
      <c r="C1615" s="9" t="s">
        <v>5620</v>
      </c>
      <c r="D1615" s="9" t="s">
        <v>6170</v>
      </c>
      <c r="E1615" s="9">
        <v>11</v>
      </c>
      <c r="F1615" s="9" t="s">
        <v>5654</v>
      </c>
      <c r="G1615" s="10">
        <v>43434</v>
      </c>
      <c r="H1615" s="11">
        <v>43434.334722222222</v>
      </c>
      <c r="I1615" s="9" t="b">
        <v>1</v>
      </c>
    </row>
    <row r="1616" spans="1:9" x14ac:dyDescent="0.25">
      <c r="A1616" s="7" t="s">
        <v>1824</v>
      </c>
      <c r="B1616" s="6" t="s">
        <v>6012</v>
      </c>
      <c r="C1616" s="6" t="s">
        <v>5620</v>
      </c>
      <c r="D1616" s="6" t="s">
        <v>6415</v>
      </c>
      <c r="E1616" s="6">
        <v>11</v>
      </c>
      <c r="F1616" s="6" t="s">
        <v>5654</v>
      </c>
      <c r="G1616" s="7">
        <v>43434</v>
      </c>
      <c r="H1616" s="8">
        <v>43434.335416666669</v>
      </c>
      <c r="I1616" s="6" t="b">
        <v>1</v>
      </c>
    </row>
    <row r="1617" spans="1:9" x14ac:dyDescent="0.25">
      <c r="A1617" s="10" t="s">
        <v>1823</v>
      </c>
      <c r="B1617" s="9" t="s">
        <v>6012</v>
      </c>
      <c r="C1617" s="9" t="s">
        <v>5620</v>
      </c>
      <c r="D1617" s="9" t="s">
        <v>6111</v>
      </c>
      <c r="E1617" s="9">
        <v>11</v>
      </c>
      <c r="F1617" s="9" t="s">
        <v>5654</v>
      </c>
      <c r="G1617" s="10">
        <v>43434</v>
      </c>
      <c r="H1617" s="11">
        <v>43434.580555555556</v>
      </c>
      <c r="I1617" s="9" t="b">
        <v>0</v>
      </c>
    </row>
    <row r="1618" spans="1:9" x14ac:dyDescent="0.25">
      <c r="A1618" s="7" t="s">
        <v>1822</v>
      </c>
      <c r="B1618" s="6" t="s">
        <v>6012</v>
      </c>
      <c r="C1618" s="6" t="s">
        <v>5620</v>
      </c>
      <c r="D1618" s="6" t="s">
        <v>6588</v>
      </c>
      <c r="E1618" s="6">
        <v>11</v>
      </c>
      <c r="F1618" s="6" t="s">
        <v>5654</v>
      </c>
      <c r="G1618" s="7">
        <v>43434</v>
      </c>
      <c r="H1618" s="8">
        <v>43434.629861111112</v>
      </c>
      <c r="I1618" s="6" t="b">
        <v>0</v>
      </c>
    </row>
    <row r="1619" spans="1:9" x14ac:dyDescent="0.25">
      <c r="A1619" s="10" t="s">
        <v>1821</v>
      </c>
      <c r="B1619" s="9" t="s">
        <v>6012</v>
      </c>
      <c r="C1619" s="9" t="s">
        <v>5620</v>
      </c>
      <c r="D1619" s="9" t="s">
        <v>6718</v>
      </c>
      <c r="E1619" s="9">
        <v>11</v>
      </c>
      <c r="F1619" s="9" t="s">
        <v>5654</v>
      </c>
      <c r="G1619" s="10">
        <v>43434</v>
      </c>
      <c r="H1619" s="11">
        <v>43434.725694444445</v>
      </c>
      <c r="I1619" s="9" t="b">
        <v>0</v>
      </c>
    </row>
    <row r="1620" spans="1:9" x14ac:dyDescent="0.25">
      <c r="A1620" s="7" t="s">
        <v>1820</v>
      </c>
      <c r="B1620" s="6" t="s">
        <v>6012</v>
      </c>
      <c r="C1620" s="6" t="s">
        <v>5620</v>
      </c>
      <c r="D1620" s="6" t="s">
        <v>6498</v>
      </c>
      <c r="E1620" s="6">
        <v>11</v>
      </c>
      <c r="F1620" s="6" t="s">
        <v>5654</v>
      </c>
      <c r="G1620" s="7">
        <v>43434</v>
      </c>
      <c r="H1620" s="8">
        <v>43434.85833333333</v>
      </c>
      <c r="I1620" s="6" t="b">
        <v>0</v>
      </c>
    </row>
    <row r="1621" spans="1:9" x14ac:dyDescent="0.25">
      <c r="A1621" s="10" t="s">
        <v>1819</v>
      </c>
      <c r="B1621" s="9" t="s">
        <v>5658</v>
      </c>
      <c r="C1621" s="9" t="s">
        <v>5620</v>
      </c>
      <c r="D1621" s="9" t="s">
        <v>6201</v>
      </c>
      <c r="E1621" s="9">
        <v>12</v>
      </c>
      <c r="F1621" s="9" t="s">
        <v>5625</v>
      </c>
      <c r="G1621" s="10">
        <v>43435</v>
      </c>
      <c r="H1621" s="11">
        <v>43435.433333333334</v>
      </c>
      <c r="I1621" s="9" t="b">
        <v>0</v>
      </c>
    </row>
    <row r="1622" spans="1:9" x14ac:dyDescent="0.25">
      <c r="A1622" s="7" t="s">
        <v>1798</v>
      </c>
      <c r="B1622" s="6" t="s">
        <v>5658</v>
      </c>
      <c r="C1622" s="6" t="s">
        <v>5620</v>
      </c>
      <c r="D1622" s="6" t="s">
        <v>6141</v>
      </c>
      <c r="E1622" s="6">
        <v>12</v>
      </c>
      <c r="F1622" s="6" t="s">
        <v>5625</v>
      </c>
      <c r="G1622" s="7">
        <v>43435</v>
      </c>
      <c r="H1622" s="8">
        <v>43435.463194444441</v>
      </c>
      <c r="I1622" s="6" t="b">
        <v>0</v>
      </c>
    </row>
    <row r="1623" spans="1:9" x14ac:dyDescent="0.25">
      <c r="A1623" s="10" t="s">
        <v>1797</v>
      </c>
      <c r="B1623" s="9" t="s">
        <v>5658</v>
      </c>
      <c r="C1623" s="9" t="s">
        <v>5620</v>
      </c>
      <c r="D1623" s="9" t="s">
        <v>6205</v>
      </c>
      <c r="E1623" s="9">
        <v>12</v>
      </c>
      <c r="F1623" s="9" t="s">
        <v>5625</v>
      </c>
      <c r="G1623" s="10">
        <v>43435</v>
      </c>
      <c r="H1623" s="11">
        <v>43435.531944444447</v>
      </c>
      <c r="I1623" s="9" t="b">
        <v>0</v>
      </c>
    </row>
    <row r="1624" spans="1:9" x14ac:dyDescent="0.25">
      <c r="A1624" s="7" t="s">
        <v>1796</v>
      </c>
      <c r="B1624" s="6" t="s">
        <v>5658</v>
      </c>
      <c r="C1624" s="6" t="s">
        <v>5620</v>
      </c>
      <c r="D1624" s="6" t="s">
        <v>6395</v>
      </c>
      <c r="E1624" s="6">
        <v>12</v>
      </c>
      <c r="F1624" s="6" t="s">
        <v>5625</v>
      </c>
      <c r="G1624" s="7">
        <v>43435</v>
      </c>
      <c r="H1624" s="8">
        <v>43435.618055555555</v>
      </c>
      <c r="I1624" s="6" t="b">
        <v>0</v>
      </c>
    </row>
    <row r="1625" spans="1:9" x14ac:dyDescent="0.25">
      <c r="A1625" s="10" t="s">
        <v>1795</v>
      </c>
      <c r="B1625" s="9" t="s">
        <v>5658</v>
      </c>
      <c r="C1625" s="9" t="s">
        <v>5620</v>
      </c>
      <c r="D1625" s="9" t="s">
        <v>6230</v>
      </c>
      <c r="E1625" s="9">
        <v>12</v>
      </c>
      <c r="F1625" s="9" t="s">
        <v>5625</v>
      </c>
      <c r="G1625" s="10">
        <v>43435</v>
      </c>
      <c r="H1625" s="11">
        <v>43435.740972222222</v>
      </c>
      <c r="I1625" s="9" t="b">
        <v>0</v>
      </c>
    </row>
    <row r="1626" spans="1:9" x14ac:dyDescent="0.25">
      <c r="A1626" s="7" t="s">
        <v>1794</v>
      </c>
      <c r="B1626" s="6" t="s">
        <v>5670</v>
      </c>
      <c r="C1626" s="6" t="s">
        <v>5620</v>
      </c>
      <c r="D1626" s="6" t="s">
        <v>6208</v>
      </c>
      <c r="E1626" s="6">
        <v>12</v>
      </c>
      <c r="F1626" s="6" t="s">
        <v>5626</v>
      </c>
      <c r="G1626" s="7">
        <v>43436</v>
      </c>
      <c r="H1626" s="8">
        <v>43436.631249999999</v>
      </c>
      <c r="I1626" s="6" t="b">
        <v>0</v>
      </c>
    </row>
    <row r="1627" spans="1:9" x14ac:dyDescent="0.25">
      <c r="A1627" s="10" t="s">
        <v>1793</v>
      </c>
      <c r="B1627" s="9" t="s">
        <v>5682</v>
      </c>
      <c r="C1627" s="9" t="s">
        <v>5620</v>
      </c>
      <c r="D1627" s="9" t="s">
        <v>6836</v>
      </c>
      <c r="E1627" s="9">
        <v>12</v>
      </c>
      <c r="F1627" s="9" t="s">
        <v>5627</v>
      </c>
      <c r="G1627" s="10">
        <v>43437</v>
      </c>
      <c r="H1627" s="11">
        <v>43437.359722222223</v>
      </c>
      <c r="I1627" s="9" t="b">
        <v>0</v>
      </c>
    </row>
    <row r="1628" spans="1:9" x14ac:dyDescent="0.25">
      <c r="A1628" s="7" t="s">
        <v>1792</v>
      </c>
      <c r="B1628" s="6" t="s">
        <v>5682</v>
      </c>
      <c r="C1628" s="6" t="s">
        <v>5620</v>
      </c>
      <c r="D1628" s="6" t="s">
        <v>6357</v>
      </c>
      <c r="E1628" s="6">
        <v>12</v>
      </c>
      <c r="F1628" s="6" t="s">
        <v>5627</v>
      </c>
      <c r="G1628" s="7">
        <v>43437</v>
      </c>
      <c r="H1628" s="8">
        <v>43437.518750000003</v>
      </c>
      <c r="I1628" s="6" t="b">
        <v>0</v>
      </c>
    </row>
    <row r="1629" spans="1:9" x14ac:dyDescent="0.25">
      <c r="A1629" s="10" t="s">
        <v>1791</v>
      </c>
      <c r="B1629" s="9" t="s">
        <v>5682</v>
      </c>
      <c r="C1629" s="9" t="s">
        <v>5620</v>
      </c>
      <c r="D1629" s="9" t="s">
        <v>6837</v>
      </c>
      <c r="E1629" s="9">
        <v>12</v>
      </c>
      <c r="F1629" s="9" t="s">
        <v>5627</v>
      </c>
      <c r="G1629" s="10">
        <v>43437</v>
      </c>
      <c r="H1629" s="11">
        <v>43437.68472222222</v>
      </c>
      <c r="I1629" s="9" t="b">
        <v>0</v>
      </c>
    </row>
    <row r="1630" spans="1:9" x14ac:dyDescent="0.25">
      <c r="A1630" s="7" t="s">
        <v>1790</v>
      </c>
      <c r="B1630" s="6" t="s">
        <v>5682</v>
      </c>
      <c r="C1630" s="6" t="s">
        <v>5620</v>
      </c>
      <c r="D1630" s="6" t="s">
        <v>6781</v>
      </c>
      <c r="E1630" s="6">
        <v>12</v>
      </c>
      <c r="F1630" s="6" t="s">
        <v>5627</v>
      </c>
      <c r="G1630" s="7">
        <v>43437</v>
      </c>
      <c r="H1630" s="8">
        <v>43437.847916666666</v>
      </c>
      <c r="I1630" s="6" t="b">
        <v>0</v>
      </c>
    </row>
    <row r="1631" spans="1:9" x14ac:dyDescent="0.25">
      <c r="A1631" s="10" t="s">
        <v>1789</v>
      </c>
      <c r="B1631" s="9" t="s">
        <v>5694</v>
      </c>
      <c r="C1631" s="9" t="s">
        <v>5620</v>
      </c>
      <c r="D1631" s="9" t="s">
        <v>6117</v>
      </c>
      <c r="E1631" s="9">
        <v>12</v>
      </c>
      <c r="F1631" s="9" t="s">
        <v>5628</v>
      </c>
      <c r="G1631" s="10">
        <v>43438</v>
      </c>
      <c r="H1631" s="11">
        <v>43438.545138888891</v>
      </c>
      <c r="I1631" s="9" t="b">
        <v>0</v>
      </c>
    </row>
    <row r="1632" spans="1:9" x14ac:dyDescent="0.25">
      <c r="A1632" s="7" t="s">
        <v>1788</v>
      </c>
      <c r="B1632" s="6" t="s">
        <v>5694</v>
      </c>
      <c r="C1632" s="6" t="s">
        <v>5620</v>
      </c>
      <c r="D1632" s="6" t="s">
        <v>6113</v>
      </c>
      <c r="E1632" s="6">
        <v>12</v>
      </c>
      <c r="F1632" s="6" t="s">
        <v>5628</v>
      </c>
      <c r="G1632" s="7">
        <v>43438</v>
      </c>
      <c r="H1632" s="8">
        <v>43438.713194444441</v>
      </c>
      <c r="I1632" s="6" t="b">
        <v>0</v>
      </c>
    </row>
    <row r="1633" spans="1:9" x14ac:dyDescent="0.25">
      <c r="A1633" s="10" t="s">
        <v>1787</v>
      </c>
      <c r="B1633" s="9" t="s">
        <v>5706</v>
      </c>
      <c r="C1633" s="9" t="s">
        <v>5620</v>
      </c>
      <c r="D1633" s="9" t="s">
        <v>6273</v>
      </c>
      <c r="E1633" s="9">
        <v>12</v>
      </c>
      <c r="F1633" s="9" t="s">
        <v>5629</v>
      </c>
      <c r="G1633" s="10">
        <v>43439</v>
      </c>
      <c r="H1633" s="11">
        <v>43439.31527777778</v>
      </c>
      <c r="I1633" s="9" t="b">
        <v>0</v>
      </c>
    </row>
    <row r="1634" spans="1:9" x14ac:dyDescent="0.25">
      <c r="A1634" s="7" t="s">
        <v>1786</v>
      </c>
      <c r="B1634" s="6" t="s">
        <v>5706</v>
      </c>
      <c r="C1634" s="6" t="s">
        <v>5620</v>
      </c>
      <c r="D1634" s="6" t="s">
        <v>6776</v>
      </c>
      <c r="E1634" s="6">
        <v>12</v>
      </c>
      <c r="F1634" s="6" t="s">
        <v>5629</v>
      </c>
      <c r="G1634" s="7">
        <v>43439</v>
      </c>
      <c r="H1634" s="8">
        <v>43439.397222222222</v>
      </c>
      <c r="I1634" s="6" t="b">
        <v>0</v>
      </c>
    </row>
    <row r="1635" spans="1:9" x14ac:dyDescent="0.25">
      <c r="A1635" s="10" t="s">
        <v>1785</v>
      </c>
      <c r="B1635" s="9" t="s">
        <v>5706</v>
      </c>
      <c r="C1635" s="9" t="s">
        <v>5620</v>
      </c>
      <c r="D1635" s="9" t="s">
        <v>6739</v>
      </c>
      <c r="E1635" s="9">
        <v>12</v>
      </c>
      <c r="F1635" s="9" t="s">
        <v>5629</v>
      </c>
      <c r="G1635" s="10">
        <v>43439</v>
      </c>
      <c r="H1635" s="11">
        <v>43439.46875</v>
      </c>
      <c r="I1635" s="9" t="b">
        <v>0</v>
      </c>
    </row>
    <row r="1636" spans="1:9" x14ac:dyDescent="0.25">
      <c r="A1636" s="7" t="s">
        <v>1784</v>
      </c>
      <c r="B1636" s="6" t="s">
        <v>5706</v>
      </c>
      <c r="C1636" s="6" t="s">
        <v>5620</v>
      </c>
      <c r="D1636" s="6" t="s">
        <v>6838</v>
      </c>
      <c r="E1636" s="6">
        <v>12</v>
      </c>
      <c r="F1636" s="6" t="s">
        <v>5629</v>
      </c>
      <c r="G1636" s="7">
        <v>43439</v>
      </c>
      <c r="H1636" s="8">
        <v>43439.888888888891</v>
      </c>
      <c r="I1636" s="6" t="b">
        <v>0</v>
      </c>
    </row>
    <row r="1637" spans="1:9" x14ac:dyDescent="0.25">
      <c r="A1637" s="10" t="s">
        <v>1783</v>
      </c>
      <c r="B1637" s="9" t="s">
        <v>5718</v>
      </c>
      <c r="C1637" s="9" t="s">
        <v>5620</v>
      </c>
      <c r="D1637" s="9" t="s">
        <v>6839</v>
      </c>
      <c r="E1637" s="9">
        <v>12</v>
      </c>
      <c r="F1637" s="9" t="s">
        <v>5630</v>
      </c>
      <c r="G1637" s="10">
        <v>43440</v>
      </c>
      <c r="H1637" s="11">
        <v>43440.386805555558</v>
      </c>
      <c r="I1637" s="9" t="b">
        <v>0</v>
      </c>
    </row>
    <row r="1638" spans="1:9" x14ac:dyDescent="0.25">
      <c r="A1638" s="7" t="s">
        <v>1782</v>
      </c>
      <c r="B1638" s="6" t="s">
        <v>5718</v>
      </c>
      <c r="C1638" s="6" t="s">
        <v>5620</v>
      </c>
      <c r="D1638" s="6" t="s">
        <v>6214</v>
      </c>
      <c r="E1638" s="6">
        <v>12</v>
      </c>
      <c r="F1638" s="6" t="s">
        <v>5630</v>
      </c>
      <c r="G1638" s="7">
        <v>43440</v>
      </c>
      <c r="H1638" s="8">
        <v>43440.450694444444</v>
      </c>
      <c r="I1638" s="6" t="b">
        <v>0</v>
      </c>
    </row>
    <row r="1639" spans="1:9" x14ac:dyDescent="0.25">
      <c r="A1639" s="10" t="s">
        <v>1781</v>
      </c>
      <c r="B1639" s="9" t="s">
        <v>5718</v>
      </c>
      <c r="C1639" s="9" t="s">
        <v>5620</v>
      </c>
      <c r="D1639" s="9" t="s">
        <v>6525</v>
      </c>
      <c r="E1639" s="9">
        <v>12</v>
      </c>
      <c r="F1639" s="9" t="s">
        <v>5630</v>
      </c>
      <c r="G1639" s="10">
        <v>43440</v>
      </c>
      <c r="H1639" s="11">
        <v>43440.540972222225</v>
      </c>
      <c r="I1639" s="9" t="b">
        <v>0</v>
      </c>
    </row>
    <row r="1640" spans="1:9" x14ac:dyDescent="0.25">
      <c r="A1640" s="7" t="s">
        <v>1780</v>
      </c>
      <c r="B1640" s="6" t="s">
        <v>5718</v>
      </c>
      <c r="C1640" s="6" t="s">
        <v>5620</v>
      </c>
      <c r="D1640" s="6" t="s">
        <v>6728</v>
      </c>
      <c r="E1640" s="6">
        <v>12</v>
      </c>
      <c r="F1640" s="6" t="s">
        <v>5630</v>
      </c>
      <c r="G1640" s="7">
        <v>43440</v>
      </c>
      <c r="H1640" s="8">
        <v>43440.899305555555</v>
      </c>
      <c r="I1640" s="6" t="b">
        <v>0</v>
      </c>
    </row>
    <row r="1641" spans="1:9" x14ac:dyDescent="0.25">
      <c r="A1641" s="10" t="s">
        <v>1779</v>
      </c>
      <c r="B1641" s="9" t="s">
        <v>5730</v>
      </c>
      <c r="C1641" s="9" t="s">
        <v>5620</v>
      </c>
      <c r="D1641" s="9" t="s">
        <v>6836</v>
      </c>
      <c r="E1641" s="9">
        <v>12</v>
      </c>
      <c r="F1641" s="9" t="s">
        <v>5631</v>
      </c>
      <c r="G1641" s="10">
        <v>43441</v>
      </c>
      <c r="H1641" s="11">
        <v>43441.359722222223</v>
      </c>
      <c r="I1641" s="9" t="b">
        <v>1</v>
      </c>
    </row>
    <row r="1642" spans="1:9" x14ac:dyDescent="0.25">
      <c r="A1642" s="7" t="s">
        <v>1778</v>
      </c>
      <c r="B1642" s="6" t="s">
        <v>5730</v>
      </c>
      <c r="C1642" s="6" t="s">
        <v>5620</v>
      </c>
      <c r="D1642" s="6" t="s">
        <v>6114</v>
      </c>
      <c r="E1642" s="6">
        <v>12</v>
      </c>
      <c r="F1642" s="6" t="s">
        <v>5631</v>
      </c>
      <c r="G1642" s="7">
        <v>43441</v>
      </c>
      <c r="H1642" s="8">
        <v>43441.36041666667</v>
      </c>
      <c r="I1642" s="6" t="b">
        <v>1</v>
      </c>
    </row>
    <row r="1643" spans="1:9" x14ac:dyDescent="0.25">
      <c r="A1643" s="10" t="s">
        <v>1777</v>
      </c>
      <c r="B1643" s="9" t="s">
        <v>5730</v>
      </c>
      <c r="C1643" s="9" t="s">
        <v>5620</v>
      </c>
      <c r="D1643" s="9" t="s">
        <v>6350</v>
      </c>
      <c r="E1643" s="9">
        <v>12</v>
      </c>
      <c r="F1643" s="9" t="s">
        <v>5631</v>
      </c>
      <c r="G1643" s="10">
        <v>43441</v>
      </c>
      <c r="H1643" s="11">
        <v>43441.431944444441</v>
      </c>
      <c r="I1643" s="9" t="b">
        <v>0</v>
      </c>
    </row>
    <row r="1644" spans="1:9" x14ac:dyDescent="0.25">
      <c r="A1644" s="7" t="s">
        <v>1776</v>
      </c>
      <c r="B1644" s="6" t="s">
        <v>5730</v>
      </c>
      <c r="C1644" s="6" t="s">
        <v>5620</v>
      </c>
      <c r="D1644" s="6" t="s">
        <v>6110</v>
      </c>
      <c r="E1644" s="6">
        <v>12</v>
      </c>
      <c r="F1644" s="6" t="s">
        <v>5631</v>
      </c>
      <c r="G1644" s="7">
        <v>43441</v>
      </c>
      <c r="H1644" s="8">
        <v>43441.460416666669</v>
      </c>
      <c r="I1644" s="6" t="b">
        <v>0</v>
      </c>
    </row>
    <row r="1645" spans="1:9" x14ac:dyDescent="0.25">
      <c r="A1645" s="10" t="s">
        <v>1775</v>
      </c>
      <c r="B1645" s="9" t="s">
        <v>5730</v>
      </c>
      <c r="C1645" s="9" t="s">
        <v>5620</v>
      </c>
      <c r="D1645" s="9" t="s">
        <v>6840</v>
      </c>
      <c r="E1645" s="9">
        <v>12</v>
      </c>
      <c r="F1645" s="9" t="s">
        <v>5631</v>
      </c>
      <c r="G1645" s="10">
        <v>43441</v>
      </c>
      <c r="H1645" s="11">
        <v>43441.784722222219</v>
      </c>
      <c r="I1645" s="9" t="b">
        <v>0</v>
      </c>
    </row>
    <row r="1646" spans="1:9" x14ac:dyDescent="0.25">
      <c r="A1646" s="7" t="s">
        <v>1774</v>
      </c>
      <c r="B1646" s="6" t="s">
        <v>5754</v>
      </c>
      <c r="C1646" s="6" t="s">
        <v>5620</v>
      </c>
      <c r="D1646" s="6" t="s">
        <v>6587</v>
      </c>
      <c r="E1646" s="6">
        <v>12</v>
      </c>
      <c r="F1646" s="6" t="s">
        <v>5633</v>
      </c>
      <c r="G1646" s="7">
        <v>43443</v>
      </c>
      <c r="H1646" s="8">
        <v>43443.440972222219</v>
      </c>
      <c r="I1646" s="6" t="b">
        <v>1</v>
      </c>
    </row>
    <row r="1647" spans="1:9" x14ac:dyDescent="0.25">
      <c r="A1647" s="10" t="s">
        <v>1773</v>
      </c>
      <c r="B1647" s="9" t="s">
        <v>5754</v>
      </c>
      <c r="C1647" s="9" t="s">
        <v>5620</v>
      </c>
      <c r="D1647" s="9" t="s">
        <v>6301</v>
      </c>
      <c r="E1647" s="9">
        <v>12</v>
      </c>
      <c r="F1647" s="9" t="s">
        <v>5633</v>
      </c>
      <c r="G1647" s="10">
        <v>43443</v>
      </c>
      <c r="H1647" s="11">
        <v>43443.441666666666</v>
      </c>
      <c r="I1647" s="9" t="b">
        <v>1</v>
      </c>
    </row>
    <row r="1648" spans="1:9" x14ac:dyDescent="0.25">
      <c r="A1648" s="7" t="s">
        <v>1772</v>
      </c>
      <c r="B1648" s="6" t="s">
        <v>5754</v>
      </c>
      <c r="C1648" s="6" t="s">
        <v>5620</v>
      </c>
      <c r="D1648" s="6" t="s">
        <v>6463</v>
      </c>
      <c r="E1648" s="6">
        <v>12</v>
      </c>
      <c r="F1648" s="6" t="s">
        <v>5633</v>
      </c>
      <c r="G1648" s="7">
        <v>43443</v>
      </c>
      <c r="H1648" s="8">
        <v>43443.681250000001</v>
      </c>
      <c r="I1648" s="6" t="b">
        <v>0</v>
      </c>
    </row>
    <row r="1649" spans="1:9" x14ac:dyDescent="0.25">
      <c r="A1649" s="10" t="s">
        <v>1771</v>
      </c>
      <c r="B1649" s="9" t="s">
        <v>5766</v>
      </c>
      <c r="C1649" s="9" t="s">
        <v>5620</v>
      </c>
      <c r="D1649" s="9" t="s">
        <v>6431</v>
      </c>
      <c r="E1649" s="9">
        <v>12</v>
      </c>
      <c r="F1649" s="9" t="s">
        <v>5634</v>
      </c>
      <c r="G1649" s="10">
        <v>43444</v>
      </c>
      <c r="H1649" s="11">
        <v>43444.368750000001</v>
      </c>
      <c r="I1649" s="9" t="b">
        <v>0</v>
      </c>
    </row>
    <row r="1650" spans="1:9" x14ac:dyDescent="0.25">
      <c r="A1650" s="7" t="s">
        <v>1770</v>
      </c>
      <c r="B1650" s="6" t="s">
        <v>5766</v>
      </c>
      <c r="C1650" s="6" t="s">
        <v>5620</v>
      </c>
      <c r="D1650" s="6" t="s">
        <v>6738</v>
      </c>
      <c r="E1650" s="6">
        <v>12</v>
      </c>
      <c r="F1650" s="6" t="s">
        <v>5634</v>
      </c>
      <c r="G1650" s="7">
        <v>43444</v>
      </c>
      <c r="H1650" s="8">
        <v>43444.396527777775</v>
      </c>
      <c r="I1650" s="6" t="b">
        <v>0</v>
      </c>
    </row>
    <row r="1651" spans="1:9" x14ac:dyDescent="0.25">
      <c r="A1651" s="10" t="s">
        <v>1769</v>
      </c>
      <c r="B1651" s="9" t="s">
        <v>5766</v>
      </c>
      <c r="C1651" s="9" t="s">
        <v>5620</v>
      </c>
      <c r="D1651" s="9" t="s">
        <v>6841</v>
      </c>
      <c r="E1651" s="9">
        <v>12</v>
      </c>
      <c r="F1651" s="9" t="s">
        <v>5634</v>
      </c>
      <c r="G1651" s="10">
        <v>43444</v>
      </c>
      <c r="H1651" s="11">
        <v>43444.40625</v>
      </c>
      <c r="I1651" s="9" t="b">
        <v>0</v>
      </c>
    </row>
    <row r="1652" spans="1:9" x14ac:dyDescent="0.25">
      <c r="A1652" s="7" t="s">
        <v>1768</v>
      </c>
      <c r="B1652" s="6" t="s">
        <v>5766</v>
      </c>
      <c r="C1652" s="6" t="s">
        <v>5620</v>
      </c>
      <c r="D1652" s="6" t="s">
        <v>6338</v>
      </c>
      <c r="E1652" s="6">
        <v>12</v>
      </c>
      <c r="F1652" s="6" t="s">
        <v>5634</v>
      </c>
      <c r="G1652" s="7">
        <v>43444</v>
      </c>
      <c r="H1652" s="8">
        <v>43444.470138888886</v>
      </c>
      <c r="I1652" s="6" t="b">
        <v>0</v>
      </c>
    </row>
    <row r="1653" spans="1:9" x14ac:dyDescent="0.25">
      <c r="A1653" s="10" t="s">
        <v>1767</v>
      </c>
      <c r="B1653" s="9" t="s">
        <v>5766</v>
      </c>
      <c r="C1653" s="9" t="s">
        <v>5620</v>
      </c>
      <c r="D1653" s="9" t="s">
        <v>6683</v>
      </c>
      <c r="E1653" s="9">
        <v>12</v>
      </c>
      <c r="F1653" s="9" t="s">
        <v>5634</v>
      </c>
      <c r="G1653" s="10">
        <v>43444</v>
      </c>
      <c r="H1653" s="11">
        <v>43444.49722222222</v>
      </c>
      <c r="I1653" s="9" t="b">
        <v>0</v>
      </c>
    </row>
    <row r="1654" spans="1:9" x14ac:dyDescent="0.25">
      <c r="A1654" s="7" t="s">
        <v>1766</v>
      </c>
      <c r="B1654" s="6" t="s">
        <v>5766</v>
      </c>
      <c r="C1654" s="6" t="s">
        <v>5620</v>
      </c>
      <c r="D1654" s="6" t="s">
        <v>6685</v>
      </c>
      <c r="E1654" s="6">
        <v>12</v>
      </c>
      <c r="F1654" s="6" t="s">
        <v>5634</v>
      </c>
      <c r="G1654" s="7">
        <v>43444</v>
      </c>
      <c r="H1654" s="8">
        <v>43444.670138888891</v>
      </c>
      <c r="I1654" s="6" t="b">
        <v>0</v>
      </c>
    </row>
    <row r="1655" spans="1:9" x14ac:dyDescent="0.25">
      <c r="A1655" s="10" t="s">
        <v>1765</v>
      </c>
      <c r="B1655" s="9" t="s">
        <v>5766</v>
      </c>
      <c r="C1655" s="9" t="s">
        <v>5620</v>
      </c>
      <c r="D1655" s="9" t="s">
        <v>6024</v>
      </c>
      <c r="E1655" s="9">
        <v>12</v>
      </c>
      <c r="F1655" s="9" t="s">
        <v>5634</v>
      </c>
      <c r="G1655" s="10">
        <v>43444</v>
      </c>
      <c r="H1655" s="11">
        <v>43444.777777777781</v>
      </c>
      <c r="I1655" s="9" t="b">
        <v>0</v>
      </c>
    </row>
    <row r="1656" spans="1:9" x14ac:dyDescent="0.25">
      <c r="A1656" s="7" t="s">
        <v>1764</v>
      </c>
      <c r="B1656" s="6" t="s">
        <v>5766</v>
      </c>
      <c r="C1656" s="6" t="s">
        <v>5620</v>
      </c>
      <c r="D1656" s="6" t="s">
        <v>6542</v>
      </c>
      <c r="E1656" s="6">
        <v>12</v>
      </c>
      <c r="F1656" s="6" t="s">
        <v>5634</v>
      </c>
      <c r="G1656" s="7">
        <v>43444</v>
      </c>
      <c r="H1656" s="8">
        <v>43444.898611111108</v>
      </c>
      <c r="I1656" s="6" t="b">
        <v>0</v>
      </c>
    </row>
    <row r="1657" spans="1:9" x14ac:dyDescent="0.25">
      <c r="A1657" s="10" t="s">
        <v>1763</v>
      </c>
      <c r="B1657" s="9" t="s">
        <v>5778</v>
      </c>
      <c r="C1657" s="9" t="s">
        <v>5620</v>
      </c>
      <c r="D1657" s="9" t="s">
        <v>6842</v>
      </c>
      <c r="E1657" s="9">
        <v>12</v>
      </c>
      <c r="F1657" s="9" t="s">
        <v>5635</v>
      </c>
      <c r="G1657" s="10">
        <v>43445</v>
      </c>
      <c r="H1657" s="11">
        <v>43445.261805555558</v>
      </c>
      <c r="I1657" s="9" t="b">
        <v>0</v>
      </c>
    </row>
    <row r="1658" spans="1:9" x14ac:dyDescent="0.25">
      <c r="A1658" s="7" t="s">
        <v>1762</v>
      </c>
      <c r="B1658" s="6" t="s">
        <v>5790</v>
      </c>
      <c r="C1658" s="6" t="s">
        <v>5620</v>
      </c>
      <c r="D1658" s="6" t="s">
        <v>6775</v>
      </c>
      <c r="E1658" s="6">
        <v>12</v>
      </c>
      <c r="F1658" s="6" t="s">
        <v>5636</v>
      </c>
      <c r="G1658" s="7">
        <v>43446</v>
      </c>
      <c r="H1658" s="8">
        <v>43446.318055555559</v>
      </c>
      <c r="I1658" s="6" t="b">
        <v>0</v>
      </c>
    </row>
    <row r="1659" spans="1:9" x14ac:dyDescent="0.25">
      <c r="A1659" s="10" t="s">
        <v>1761</v>
      </c>
      <c r="B1659" s="9" t="s">
        <v>5790</v>
      </c>
      <c r="C1659" s="9" t="s">
        <v>5620</v>
      </c>
      <c r="D1659" s="9" t="s">
        <v>6114</v>
      </c>
      <c r="E1659" s="9">
        <v>12</v>
      </c>
      <c r="F1659" s="9" t="s">
        <v>5636</v>
      </c>
      <c r="G1659" s="10">
        <v>43446</v>
      </c>
      <c r="H1659" s="11">
        <v>43446.36041666667</v>
      </c>
      <c r="I1659" s="9" t="b">
        <v>0</v>
      </c>
    </row>
    <row r="1660" spans="1:9" x14ac:dyDescent="0.25">
      <c r="A1660" s="7" t="s">
        <v>1760</v>
      </c>
      <c r="B1660" s="6" t="s">
        <v>5802</v>
      </c>
      <c r="C1660" s="6" t="s">
        <v>5620</v>
      </c>
      <c r="D1660" s="6" t="s">
        <v>6316</v>
      </c>
      <c r="E1660" s="6">
        <v>12</v>
      </c>
      <c r="F1660" s="6" t="s">
        <v>5637</v>
      </c>
      <c r="G1660" s="7">
        <v>43447</v>
      </c>
      <c r="H1660" s="8">
        <v>43447.288194444445</v>
      </c>
      <c r="I1660" s="6" t="b">
        <v>0</v>
      </c>
    </row>
    <row r="1661" spans="1:9" x14ac:dyDescent="0.25">
      <c r="A1661" s="10" t="s">
        <v>1759</v>
      </c>
      <c r="B1661" s="9" t="s">
        <v>5814</v>
      </c>
      <c r="C1661" s="9" t="s">
        <v>5620</v>
      </c>
      <c r="D1661" s="9" t="s">
        <v>6263</v>
      </c>
      <c r="E1661" s="9">
        <v>12</v>
      </c>
      <c r="F1661" s="9" t="s">
        <v>5638</v>
      </c>
      <c r="G1661" s="10">
        <v>43448</v>
      </c>
      <c r="H1661" s="11">
        <v>43448.427083333336</v>
      </c>
      <c r="I1661" s="9" t="b">
        <v>0</v>
      </c>
    </row>
    <row r="1662" spans="1:9" x14ac:dyDescent="0.25">
      <c r="A1662" s="7" t="s">
        <v>1758</v>
      </c>
      <c r="B1662" s="6" t="s">
        <v>5838</v>
      </c>
      <c r="C1662" s="6" t="s">
        <v>5620</v>
      </c>
      <c r="D1662" s="6" t="s">
        <v>6160</v>
      </c>
      <c r="E1662" s="6">
        <v>12</v>
      </c>
      <c r="F1662" s="6" t="s">
        <v>5640</v>
      </c>
      <c r="G1662" s="7">
        <v>43450</v>
      </c>
      <c r="H1662" s="8">
        <v>43450.347222222219</v>
      </c>
      <c r="I1662" s="6" t="b">
        <v>0</v>
      </c>
    </row>
    <row r="1663" spans="1:9" x14ac:dyDescent="0.25">
      <c r="A1663" s="10" t="s">
        <v>1757</v>
      </c>
      <c r="B1663" s="9" t="s">
        <v>5838</v>
      </c>
      <c r="C1663" s="9" t="s">
        <v>5620</v>
      </c>
      <c r="D1663" s="9" t="s">
        <v>6624</v>
      </c>
      <c r="E1663" s="9">
        <v>12</v>
      </c>
      <c r="F1663" s="9" t="s">
        <v>5640</v>
      </c>
      <c r="G1663" s="10">
        <v>43450</v>
      </c>
      <c r="H1663" s="11">
        <v>43450.536805555559</v>
      </c>
      <c r="I1663" s="9" t="b">
        <v>0</v>
      </c>
    </row>
    <row r="1664" spans="1:9" x14ac:dyDescent="0.25">
      <c r="A1664" s="7" t="s">
        <v>1756</v>
      </c>
      <c r="B1664" s="6" t="s">
        <v>5838</v>
      </c>
      <c r="C1664" s="6" t="s">
        <v>5620</v>
      </c>
      <c r="D1664" s="6" t="s">
        <v>6111</v>
      </c>
      <c r="E1664" s="6">
        <v>12</v>
      </c>
      <c r="F1664" s="6" t="s">
        <v>5640</v>
      </c>
      <c r="G1664" s="7">
        <v>43450</v>
      </c>
      <c r="H1664" s="8">
        <v>43450.580555555556</v>
      </c>
      <c r="I1664" s="6" t="b">
        <v>0</v>
      </c>
    </row>
    <row r="1665" spans="1:9" x14ac:dyDescent="0.25">
      <c r="A1665" s="10" t="s">
        <v>1755</v>
      </c>
      <c r="B1665" s="9" t="s">
        <v>5850</v>
      </c>
      <c r="C1665" s="9" t="s">
        <v>5620</v>
      </c>
      <c r="D1665" s="9" t="s">
        <v>6843</v>
      </c>
      <c r="E1665" s="9">
        <v>12</v>
      </c>
      <c r="F1665" s="9" t="s">
        <v>5641</v>
      </c>
      <c r="G1665" s="10">
        <v>43451</v>
      </c>
      <c r="H1665" s="11">
        <v>43451.007638888892</v>
      </c>
      <c r="I1665" s="9" t="b">
        <v>0</v>
      </c>
    </row>
    <row r="1666" spans="1:9" x14ac:dyDescent="0.25">
      <c r="A1666" s="7" t="s">
        <v>1754</v>
      </c>
      <c r="B1666" s="6" t="s">
        <v>5850</v>
      </c>
      <c r="C1666" s="6" t="s">
        <v>5620</v>
      </c>
      <c r="D1666" s="6" t="s">
        <v>6288</v>
      </c>
      <c r="E1666" s="6">
        <v>12</v>
      </c>
      <c r="F1666" s="6" t="s">
        <v>5641</v>
      </c>
      <c r="G1666" s="7">
        <v>43451</v>
      </c>
      <c r="H1666" s="8">
        <v>43451.561805555553</v>
      </c>
      <c r="I1666" s="6" t="b">
        <v>0</v>
      </c>
    </row>
    <row r="1667" spans="1:9" x14ac:dyDescent="0.25">
      <c r="A1667" s="10" t="s">
        <v>1753</v>
      </c>
      <c r="B1667" s="9" t="s">
        <v>5862</v>
      </c>
      <c r="C1667" s="9" t="s">
        <v>5620</v>
      </c>
      <c r="D1667" s="9" t="s">
        <v>6814</v>
      </c>
      <c r="E1667" s="9">
        <v>12</v>
      </c>
      <c r="F1667" s="9" t="s">
        <v>5642</v>
      </c>
      <c r="G1667" s="10">
        <v>43452</v>
      </c>
      <c r="H1667" s="11">
        <v>43452.322222222225</v>
      </c>
      <c r="I1667" s="9" t="b">
        <v>0</v>
      </c>
    </row>
    <row r="1668" spans="1:9" x14ac:dyDescent="0.25">
      <c r="A1668" s="7" t="s">
        <v>1752</v>
      </c>
      <c r="B1668" s="6" t="s">
        <v>5862</v>
      </c>
      <c r="C1668" s="6" t="s">
        <v>5620</v>
      </c>
      <c r="D1668" s="6" t="s">
        <v>6844</v>
      </c>
      <c r="E1668" s="6">
        <v>12</v>
      </c>
      <c r="F1668" s="6" t="s">
        <v>5642</v>
      </c>
      <c r="G1668" s="7">
        <v>43452</v>
      </c>
      <c r="H1668" s="8">
        <v>43452.677083333336</v>
      </c>
      <c r="I1668" s="6" t="b">
        <v>0</v>
      </c>
    </row>
    <row r="1669" spans="1:9" x14ac:dyDescent="0.25">
      <c r="A1669" s="10" t="s">
        <v>1751</v>
      </c>
      <c r="B1669" s="9" t="s">
        <v>5874</v>
      </c>
      <c r="C1669" s="9" t="s">
        <v>5620</v>
      </c>
      <c r="D1669" s="9" t="s">
        <v>6841</v>
      </c>
      <c r="E1669" s="9">
        <v>12</v>
      </c>
      <c r="F1669" s="9" t="s">
        <v>5643</v>
      </c>
      <c r="G1669" s="10">
        <v>43453</v>
      </c>
      <c r="H1669" s="11">
        <v>43453.40625</v>
      </c>
      <c r="I1669" s="9" t="b">
        <v>0</v>
      </c>
    </row>
    <row r="1670" spans="1:9" x14ac:dyDescent="0.25">
      <c r="A1670" s="7" t="s">
        <v>1750</v>
      </c>
      <c r="B1670" s="6" t="s">
        <v>5874</v>
      </c>
      <c r="C1670" s="6" t="s">
        <v>5620</v>
      </c>
      <c r="D1670" s="6" t="s">
        <v>6632</v>
      </c>
      <c r="E1670" s="6">
        <v>12</v>
      </c>
      <c r="F1670" s="6" t="s">
        <v>5643</v>
      </c>
      <c r="G1670" s="7">
        <v>43453</v>
      </c>
      <c r="H1670" s="8">
        <v>43453.689583333333</v>
      </c>
      <c r="I1670" s="6" t="b">
        <v>0</v>
      </c>
    </row>
    <row r="1671" spans="1:9" x14ac:dyDescent="0.25">
      <c r="A1671" s="10" t="s">
        <v>1749</v>
      </c>
      <c r="B1671" s="9" t="s">
        <v>5874</v>
      </c>
      <c r="C1671" s="9" t="s">
        <v>5620</v>
      </c>
      <c r="D1671" s="9" t="s">
        <v>6526</v>
      </c>
      <c r="E1671" s="9">
        <v>12</v>
      </c>
      <c r="F1671" s="9" t="s">
        <v>5643</v>
      </c>
      <c r="G1671" s="10">
        <v>43453</v>
      </c>
      <c r="H1671" s="11">
        <v>43453.855555555558</v>
      </c>
      <c r="I1671" s="9" t="b">
        <v>1</v>
      </c>
    </row>
    <row r="1672" spans="1:9" x14ac:dyDescent="0.25">
      <c r="A1672" s="7" t="s">
        <v>1748</v>
      </c>
      <c r="B1672" s="6" t="s">
        <v>5874</v>
      </c>
      <c r="C1672" s="6" t="s">
        <v>5620</v>
      </c>
      <c r="D1672" s="6" t="s">
        <v>6454</v>
      </c>
      <c r="E1672" s="6">
        <v>12</v>
      </c>
      <c r="F1672" s="6" t="s">
        <v>5643</v>
      </c>
      <c r="G1672" s="7">
        <v>43453</v>
      </c>
      <c r="H1672" s="8">
        <v>43453.856249999997</v>
      </c>
      <c r="I1672" s="6" t="b">
        <v>1</v>
      </c>
    </row>
    <row r="1673" spans="1:9" x14ac:dyDescent="0.25">
      <c r="A1673" s="10" t="s">
        <v>1747</v>
      </c>
      <c r="B1673" s="9" t="s">
        <v>5886</v>
      </c>
      <c r="C1673" s="9" t="s">
        <v>5620</v>
      </c>
      <c r="D1673" s="9" t="s">
        <v>6477</v>
      </c>
      <c r="E1673" s="9">
        <v>12</v>
      </c>
      <c r="F1673" s="9" t="s">
        <v>5644</v>
      </c>
      <c r="G1673" s="10">
        <v>43454</v>
      </c>
      <c r="H1673" s="11">
        <v>43454.574305555558</v>
      </c>
      <c r="I1673" s="9" t="b">
        <v>0</v>
      </c>
    </row>
    <row r="1674" spans="1:9" x14ac:dyDescent="0.25">
      <c r="A1674" s="7" t="s">
        <v>1746</v>
      </c>
      <c r="B1674" s="6" t="s">
        <v>5886</v>
      </c>
      <c r="C1674" s="6" t="s">
        <v>5620</v>
      </c>
      <c r="D1674" s="6" t="s">
        <v>6845</v>
      </c>
      <c r="E1674" s="6">
        <v>12</v>
      </c>
      <c r="F1674" s="6" t="s">
        <v>5644</v>
      </c>
      <c r="G1674" s="7">
        <v>43454</v>
      </c>
      <c r="H1674" s="8">
        <v>43454.613888888889</v>
      </c>
      <c r="I1674" s="6" t="b">
        <v>0</v>
      </c>
    </row>
    <row r="1675" spans="1:9" x14ac:dyDescent="0.25">
      <c r="A1675" s="10" t="s">
        <v>1745</v>
      </c>
      <c r="B1675" s="9" t="s">
        <v>5886</v>
      </c>
      <c r="C1675" s="9" t="s">
        <v>5620</v>
      </c>
      <c r="D1675" s="9" t="s">
        <v>6393</v>
      </c>
      <c r="E1675" s="9">
        <v>12</v>
      </c>
      <c r="F1675" s="9" t="s">
        <v>5644</v>
      </c>
      <c r="G1675" s="10">
        <v>43454</v>
      </c>
      <c r="H1675" s="11">
        <v>43454.677777777775</v>
      </c>
      <c r="I1675" s="9" t="b">
        <v>0</v>
      </c>
    </row>
    <row r="1676" spans="1:9" x14ac:dyDescent="0.25">
      <c r="A1676" s="7" t="s">
        <v>1744</v>
      </c>
      <c r="B1676" s="6" t="s">
        <v>5898</v>
      </c>
      <c r="C1676" s="6" t="s">
        <v>5620</v>
      </c>
      <c r="D1676" s="6" t="s">
        <v>6846</v>
      </c>
      <c r="E1676" s="6">
        <v>12</v>
      </c>
      <c r="F1676" s="6" t="s">
        <v>5645</v>
      </c>
      <c r="G1676" s="7">
        <v>43455</v>
      </c>
      <c r="H1676" s="8">
        <v>43455.3125</v>
      </c>
      <c r="I1676" s="6" t="b">
        <v>0</v>
      </c>
    </row>
    <row r="1677" spans="1:9" x14ac:dyDescent="0.25">
      <c r="A1677" s="10" t="s">
        <v>1743</v>
      </c>
      <c r="B1677" s="9" t="s">
        <v>5898</v>
      </c>
      <c r="C1677" s="9" t="s">
        <v>5620</v>
      </c>
      <c r="D1677" s="9" t="s">
        <v>6847</v>
      </c>
      <c r="E1677" s="9">
        <v>12</v>
      </c>
      <c r="F1677" s="9" t="s">
        <v>5645</v>
      </c>
      <c r="G1677" s="10">
        <v>43455</v>
      </c>
      <c r="H1677" s="11">
        <v>43455.60833333333</v>
      </c>
      <c r="I1677" s="9" t="b">
        <v>0</v>
      </c>
    </row>
    <row r="1678" spans="1:9" x14ac:dyDescent="0.25">
      <c r="A1678" s="7" t="s">
        <v>1742</v>
      </c>
      <c r="B1678" s="6" t="s">
        <v>5910</v>
      </c>
      <c r="C1678" s="6" t="s">
        <v>5620</v>
      </c>
      <c r="D1678" s="6" t="s">
        <v>6146</v>
      </c>
      <c r="E1678" s="6">
        <v>12</v>
      </c>
      <c r="F1678" s="6" t="s">
        <v>5646</v>
      </c>
      <c r="G1678" s="7">
        <v>43456</v>
      </c>
      <c r="H1678" s="8">
        <v>43456.313888888886</v>
      </c>
      <c r="I1678" s="6" t="b">
        <v>0</v>
      </c>
    </row>
    <row r="1679" spans="1:9" x14ac:dyDescent="0.25">
      <c r="A1679" s="10" t="s">
        <v>1741</v>
      </c>
      <c r="B1679" s="9" t="s">
        <v>5910</v>
      </c>
      <c r="C1679" s="9" t="s">
        <v>5620</v>
      </c>
      <c r="D1679" s="9" t="s">
        <v>6502</v>
      </c>
      <c r="E1679" s="9">
        <v>12</v>
      </c>
      <c r="F1679" s="9" t="s">
        <v>5646</v>
      </c>
      <c r="G1679" s="10">
        <v>43456</v>
      </c>
      <c r="H1679" s="11">
        <v>43456.529166666667</v>
      </c>
      <c r="I1679" s="9" t="b">
        <v>0</v>
      </c>
    </row>
    <row r="1680" spans="1:9" x14ac:dyDescent="0.25">
      <c r="A1680" s="7" t="s">
        <v>1740</v>
      </c>
      <c r="B1680" s="6" t="s">
        <v>5910</v>
      </c>
      <c r="C1680" s="6" t="s">
        <v>5620</v>
      </c>
      <c r="D1680" s="6" t="s">
        <v>6835</v>
      </c>
      <c r="E1680" s="6">
        <v>12</v>
      </c>
      <c r="F1680" s="6" t="s">
        <v>5646</v>
      </c>
      <c r="G1680" s="7">
        <v>43456</v>
      </c>
      <c r="H1680" s="8">
        <v>43456.592361111114</v>
      </c>
      <c r="I1680" s="6" t="b">
        <v>0</v>
      </c>
    </row>
    <row r="1681" spans="1:9" x14ac:dyDescent="0.25">
      <c r="A1681" s="10" t="s">
        <v>1739</v>
      </c>
      <c r="B1681" s="9" t="s">
        <v>5922</v>
      </c>
      <c r="C1681" s="9" t="s">
        <v>5620</v>
      </c>
      <c r="D1681" s="9" t="s">
        <v>6217</v>
      </c>
      <c r="E1681" s="9">
        <v>12</v>
      </c>
      <c r="F1681" s="9" t="s">
        <v>5647</v>
      </c>
      <c r="G1681" s="10">
        <v>43457</v>
      </c>
      <c r="H1681" s="11">
        <v>43457.877083333333</v>
      </c>
      <c r="I1681" s="9" t="b">
        <v>0</v>
      </c>
    </row>
    <row r="1682" spans="1:9" x14ac:dyDescent="0.25">
      <c r="A1682" s="7" t="s">
        <v>1738</v>
      </c>
      <c r="B1682" s="6" t="s">
        <v>5946</v>
      </c>
      <c r="C1682" s="6" t="s">
        <v>5620</v>
      </c>
      <c r="D1682" s="6" t="s">
        <v>6111</v>
      </c>
      <c r="E1682" s="6">
        <v>12</v>
      </c>
      <c r="F1682" s="6" t="s">
        <v>5649</v>
      </c>
      <c r="G1682" s="7">
        <v>43459</v>
      </c>
      <c r="H1682" s="8">
        <v>43459.580555555556</v>
      </c>
      <c r="I1682" s="6" t="b">
        <v>0</v>
      </c>
    </row>
    <row r="1683" spans="1:9" x14ac:dyDescent="0.25">
      <c r="A1683" s="10" t="s">
        <v>1737</v>
      </c>
      <c r="B1683" s="9" t="s">
        <v>5946</v>
      </c>
      <c r="C1683" s="9" t="s">
        <v>5620</v>
      </c>
      <c r="D1683" s="9" t="s">
        <v>6106</v>
      </c>
      <c r="E1683" s="9">
        <v>12</v>
      </c>
      <c r="F1683" s="9" t="s">
        <v>5649</v>
      </c>
      <c r="G1683" s="10">
        <v>43459</v>
      </c>
      <c r="H1683" s="11">
        <v>43459.822916666664</v>
      </c>
      <c r="I1683" s="9" t="b">
        <v>0</v>
      </c>
    </row>
    <row r="1684" spans="1:9" x14ac:dyDescent="0.25">
      <c r="A1684" s="7" t="s">
        <v>1736</v>
      </c>
      <c r="B1684" s="6" t="s">
        <v>5946</v>
      </c>
      <c r="C1684" s="6" t="s">
        <v>5620</v>
      </c>
      <c r="D1684" s="6" t="s">
        <v>6468</v>
      </c>
      <c r="E1684" s="6">
        <v>12</v>
      </c>
      <c r="F1684" s="6" t="s">
        <v>5649</v>
      </c>
      <c r="G1684" s="7">
        <v>43459</v>
      </c>
      <c r="H1684" s="8">
        <v>43459.872916666667</v>
      </c>
      <c r="I1684" s="6" t="b">
        <v>1</v>
      </c>
    </row>
    <row r="1685" spans="1:9" x14ac:dyDescent="0.25">
      <c r="A1685" s="10" t="s">
        <v>1735</v>
      </c>
      <c r="B1685" s="9" t="s">
        <v>5946</v>
      </c>
      <c r="C1685" s="9" t="s">
        <v>5620</v>
      </c>
      <c r="D1685" s="9" t="s">
        <v>6818</v>
      </c>
      <c r="E1685" s="9">
        <v>12</v>
      </c>
      <c r="F1685" s="9" t="s">
        <v>5649</v>
      </c>
      <c r="G1685" s="10">
        <v>43459</v>
      </c>
      <c r="H1685" s="11">
        <v>43459.873611111114</v>
      </c>
      <c r="I1685" s="9" t="b">
        <v>1</v>
      </c>
    </row>
    <row r="1686" spans="1:9" x14ac:dyDescent="0.25">
      <c r="A1686" s="7" t="s">
        <v>1734</v>
      </c>
      <c r="B1686" s="6" t="s">
        <v>5958</v>
      </c>
      <c r="C1686" s="6" t="s">
        <v>5620</v>
      </c>
      <c r="D1686" s="6" t="s">
        <v>6701</v>
      </c>
      <c r="E1686" s="6">
        <v>12</v>
      </c>
      <c r="F1686" s="6" t="s">
        <v>5650</v>
      </c>
      <c r="G1686" s="7">
        <v>43460</v>
      </c>
      <c r="H1686" s="8">
        <v>43460.842361111114</v>
      </c>
      <c r="I1686" s="6" t="b">
        <v>0</v>
      </c>
    </row>
    <row r="1687" spans="1:9" x14ac:dyDescent="0.25">
      <c r="A1687" s="10" t="s">
        <v>1733</v>
      </c>
      <c r="B1687" s="9" t="s">
        <v>5970</v>
      </c>
      <c r="C1687" s="9" t="s">
        <v>5620</v>
      </c>
      <c r="D1687" s="9" t="s">
        <v>6515</v>
      </c>
      <c r="E1687" s="9">
        <v>12</v>
      </c>
      <c r="F1687" s="9" t="s">
        <v>5651</v>
      </c>
      <c r="G1687" s="10">
        <v>43461</v>
      </c>
      <c r="H1687" s="11">
        <v>43461.373611111114</v>
      </c>
      <c r="I1687" s="9" t="b">
        <v>0</v>
      </c>
    </row>
    <row r="1688" spans="1:9" x14ac:dyDescent="0.25">
      <c r="A1688" s="7" t="s">
        <v>1732</v>
      </c>
      <c r="B1688" s="6" t="s">
        <v>5970</v>
      </c>
      <c r="C1688" s="6" t="s">
        <v>5620</v>
      </c>
      <c r="D1688" s="6" t="s">
        <v>6844</v>
      </c>
      <c r="E1688" s="6">
        <v>12</v>
      </c>
      <c r="F1688" s="6" t="s">
        <v>5651</v>
      </c>
      <c r="G1688" s="7">
        <v>43461</v>
      </c>
      <c r="H1688" s="8">
        <v>43461.677083333336</v>
      </c>
      <c r="I1688" s="6" t="b">
        <v>0</v>
      </c>
    </row>
    <row r="1689" spans="1:9" x14ac:dyDescent="0.25">
      <c r="A1689" s="10" t="s">
        <v>1731</v>
      </c>
      <c r="B1689" s="9" t="s">
        <v>5982</v>
      </c>
      <c r="C1689" s="9" t="s">
        <v>5620</v>
      </c>
      <c r="D1689" s="9" t="s">
        <v>6605</v>
      </c>
      <c r="E1689" s="9">
        <v>12</v>
      </c>
      <c r="F1689" s="9" t="s">
        <v>5652</v>
      </c>
      <c r="G1689" s="10">
        <v>43462</v>
      </c>
      <c r="H1689" s="11">
        <v>43462.308333333334</v>
      </c>
      <c r="I1689" s="9" t="b">
        <v>0</v>
      </c>
    </row>
    <row r="1690" spans="1:9" x14ac:dyDescent="0.25">
      <c r="A1690" s="7" t="s">
        <v>1730</v>
      </c>
      <c r="B1690" s="6" t="s">
        <v>5982</v>
      </c>
      <c r="C1690" s="6" t="s">
        <v>5620</v>
      </c>
      <c r="D1690" s="6" t="s">
        <v>6327</v>
      </c>
      <c r="E1690" s="6">
        <v>12</v>
      </c>
      <c r="F1690" s="6" t="s">
        <v>5652</v>
      </c>
      <c r="G1690" s="7">
        <v>43462</v>
      </c>
      <c r="H1690" s="8">
        <v>43462.414583333331</v>
      </c>
      <c r="I1690" s="6" t="b">
        <v>0</v>
      </c>
    </row>
    <row r="1691" spans="1:9" x14ac:dyDescent="0.25">
      <c r="A1691" s="10" t="s">
        <v>1729</v>
      </c>
      <c r="B1691" s="9" t="s">
        <v>5982</v>
      </c>
      <c r="C1691" s="9" t="s">
        <v>5620</v>
      </c>
      <c r="D1691" s="9" t="s">
        <v>6848</v>
      </c>
      <c r="E1691" s="9">
        <v>12</v>
      </c>
      <c r="F1691" s="9" t="s">
        <v>5652</v>
      </c>
      <c r="G1691" s="10">
        <v>43462</v>
      </c>
      <c r="H1691" s="11">
        <v>43462.959027777775</v>
      </c>
      <c r="I1691" s="9" t="b">
        <v>0</v>
      </c>
    </row>
    <row r="1692" spans="1:9" x14ac:dyDescent="0.25">
      <c r="A1692" s="7" t="s">
        <v>1728</v>
      </c>
      <c r="B1692" s="6" t="s">
        <v>5994</v>
      </c>
      <c r="C1692" s="6" t="s">
        <v>5620</v>
      </c>
      <c r="D1692" s="6" t="s">
        <v>6711</v>
      </c>
      <c r="E1692" s="6">
        <v>12</v>
      </c>
      <c r="F1692" s="6" t="s">
        <v>5653</v>
      </c>
      <c r="G1692" s="7">
        <v>43463</v>
      </c>
      <c r="H1692" s="8">
        <v>43463.411805555559</v>
      </c>
      <c r="I1692" s="6" t="b">
        <v>0</v>
      </c>
    </row>
    <row r="1693" spans="1:9" x14ac:dyDescent="0.25">
      <c r="A1693" s="10" t="s">
        <v>1727</v>
      </c>
      <c r="B1693" s="9" t="s">
        <v>6006</v>
      </c>
      <c r="C1693" s="9" t="s">
        <v>5620</v>
      </c>
      <c r="D1693" s="9" t="s">
        <v>6347</v>
      </c>
      <c r="E1693" s="9">
        <v>12</v>
      </c>
      <c r="F1693" s="9" t="s">
        <v>5654</v>
      </c>
      <c r="G1693" s="10">
        <v>43464</v>
      </c>
      <c r="H1693" s="11">
        <v>43464.449305555558</v>
      </c>
      <c r="I1693" s="9" t="b">
        <v>0</v>
      </c>
    </row>
    <row r="1694" spans="1:9" x14ac:dyDescent="0.25">
      <c r="A1694" s="7" t="s">
        <v>1726</v>
      </c>
      <c r="B1694" s="6" t="s">
        <v>6006</v>
      </c>
      <c r="C1694" s="6" t="s">
        <v>5620</v>
      </c>
      <c r="D1694" s="6" t="s">
        <v>6382</v>
      </c>
      <c r="E1694" s="6">
        <v>12</v>
      </c>
      <c r="F1694" s="6" t="s">
        <v>5654</v>
      </c>
      <c r="G1694" s="7">
        <v>43464</v>
      </c>
      <c r="H1694" s="8">
        <v>43464.578472222223</v>
      </c>
      <c r="I1694" s="6" t="b">
        <v>0</v>
      </c>
    </row>
    <row r="1695" spans="1:9" x14ac:dyDescent="0.25">
      <c r="A1695" s="10" t="s">
        <v>1725</v>
      </c>
      <c r="B1695" s="9" t="s">
        <v>6006</v>
      </c>
      <c r="C1695" s="9" t="s">
        <v>5620</v>
      </c>
      <c r="D1695" s="9" t="s">
        <v>6393</v>
      </c>
      <c r="E1695" s="9">
        <v>12</v>
      </c>
      <c r="F1695" s="9" t="s">
        <v>5654</v>
      </c>
      <c r="G1695" s="10">
        <v>43464</v>
      </c>
      <c r="H1695" s="11">
        <v>43464.677777777775</v>
      </c>
      <c r="I1695" s="9" t="b">
        <v>0</v>
      </c>
    </row>
    <row r="1696" spans="1:9" x14ac:dyDescent="0.25">
      <c r="A1696" s="7" t="s">
        <v>1724</v>
      </c>
      <c r="B1696" s="6" t="s">
        <v>6016</v>
      </c>
      <c r="C1696" s="6" t="s">
        <v>5620</v>
      </c>
      <c r="D1696" s="6" t="s">
        <v>6382</v>
      </c>
      <c r="E1696" s="6">
        <v>12</v>
      </c>
      <c r="F1696" s="6" t="s">
        <v>5655</v>
      </c>
      <c r="G1696" s="7">
        <v>43465</v>
      </c>
      <c r="H1696" s="8">
        <v>43465.578472222223</v>
      </c>
      <c r="I1696" s="6" t="b">
        <v>0</v>
      </c>
    </row>
    <row r="1697" spans="1:9" x14ac:dyDescent="0.25">
      <c r="A1697" s="10" t="s">
        <v>1723</v>
      </c>
      <c r="B1697" s="9" t="s">
        <v>5660</v>
      </c>
      <c r="C1697" s="9" t="s">
        <v>5621</v>
      </c>
      <c r="D1697" s="9" t="s">
        <v>6362</v>
      </c>
      <c r="E1697" s="9">
        <v>1</v>
      </c>
      <c r="F1697" s="9" t="s">
        <v>5625</v>
      </c>
      <c r="G1697" s="10">
        <v>43466</v>
      </c>
      <c r="H1697" s="11">
        <v>43466.036111111112</v>
      </c>
      <c r="I1697" s="9" t="b">
        <v>0</v>
      </c>
    </row>
    <row r="1698" spans="1:9" x14ac:dyDescent="0.25">
      <c r="A1698" s="7" t="s">
        <v>1722</v>
      </c>
      <c r="B1698" s="6" t="s">
        <v>5660</v>
      </c>
      <c r="C1698" s="6" t="s">
        <v>5621</v>
      </c>
      <c r="D1698" s="6" t="s">
        <v>6164</v>
      </c>
      <c r="E1698" s="6">
        <v>1</v>
      </c>
      <c r="F1698" s="6" t="s">
        <v>5625</v>
      </c>
      <c r="G1698" s="7">
        <v>43466</v>
      </c>
      <c r="H1698" s="8">
        <v>43466.844444444447</v>
      </c>
      <c r="I1698" s="6" t="b">
        <v>0</v>
      </c>
    </row>
    <row r="1699" spans="1:9" x14ac:dyDescent="0.25">
      <c r="A1699" s="10" t="s">
        <v>1721</v>
      </c>
      <c r="B1699" s="9" t="s">
        <v>5672</v>
      </c>
      <c r="C1699" s="9" t="s">
        <v>5621</v>
      </c>
      <c r="D1699" s="9" t="s">
        <v>6849</v>
      </c>
      <c r="E1699" s="9">
        <v>1</v>
      </c>
      <c r="F1699" s="9" t="s">
        <v>5626</v>
      </c>
      <c r="G1699" s="10">
        <v>43467</v>
      </c>
      <c r="H1699" s="11">
        <v>43467.944444444445</v>
      </c>
      <c r="I1699" s="9" t="b">
        <v>0</v>
      </c>
    </row>
    <row r="1700" spans="1:9" x14ac:dyDescent="0.25">
      <c r="A1700" s="7" t="s">
        <v>1720</v>
      </c>
      <c r="B1700" s="6" t="s">
        <v>5684</v>
      </c>
      <c r="C1700" s="6" t="s">
        <v>5621</v>
      </c>
      <c r="D1700" s="6" t="s">
        <v>6595</v>
      </c>
      <c r="E1700" s="6">
        <v>1</v>
      </c>
      <c r="F1700" s="6" t="s">
        <v>5627</v>
      </c>
      <c r="G1700" s="7">
        <v>43468</v>
      </c>
      <c r="H1700" s="8">
        <v>43468.465277777781</v>
      </c>
      <c r="I1700" s="6" t="b">
        <v>1</v>
      </c>
    </row>
    <row r="1701" spans="1:9" x14ac:dyDescent="0.25">
      <c r="A1701" s="10" t="s">
        <v>1719</v>
      </c>
      <c r="B1701" s="9" t="s">
        <v>5684</v>
      </c>
      <c r="C1701" s="9" t="s">
        <v>5621</v>
      </c>
      <c r="D1701" s="9" t="s">
        <v>6850</v>
      </c>
      <c r="E1701" s="9">
        <v>1</v>
      </c>
      <c r="F1701" s="9" t="s">
        <v>5627</v>
      </c>
      <c r="G1701" s="10">
        <v>43468</v>
      </c>
      <c r="H1701" s="11">
        <v>43468.46597222222</v>
      </c>
      <c r="I1701" s="9" t="b">
        <v>1</v>
      </c>
    </row>
    <row r="1702" spans="1:9" x14ac:dyDescent="0.25">
      <c r="A1702" s="7" t="s">
        <v>1718</v>
      </c>
      <c r="B1702" s="6" t="s">
        <v>5684</v>
      </c>
      <c r="C1702" s="6" t="s">
        <v>5621</v>
      </c>
      <c r="D1702" s="6" t="s">
        <v>6501</v>
      </c>
      <c r="E1702" s="6">
        <v>1</v>
      </c>
      <c r="F1702" s="6" t="s">
        <v>5627</v>
      </c>
      <c r="G1702" s="7">
        <v>43468</v>
      </c>
      <c r="H1702" s="8">
        <v>43468.506249999999</v>
      </c>
      <c r="I1702" s="6" t="b">
        <v>0</v>
      </c>
    </row>
    <row r="1703" spans="1:9" x14ac:dyDescent="0.25">
      <c r="A1703" s="10" t="s">
        <v>1717</v>
      </c>
      <c r="B1703" s="9" t="s">
        <v>5684</v>
      </c>
      <c r="C1703" s="9" t="s">
        <v>5621</v>
      </c>
      <c r="D1703" s="9" t="s">
        <v>6130</v>
      </c>
      <c r="E1703" s="9">
        <v>1</v>
      </c>
      <c r="F1703" s="9" t="s">
        <v>5627</v>
      </c>
      <c r="G1703" s="10">
        <v>43468</v>
      </c>
      <c r="H1703" s="11">
        <v>43468.663194444445</v>
      </c>
      <c r="I1703" s="9" t="b">
        <v>0</v>
      </c>
    </row>
    <row r="1704" spans="1:9" x14ac:dyDescent="0.25">
      <c r="A1704" s="7" t="s">
        <v>1716</v>
      </c>
      <c r="B1704" s="6" t="s">
        <v>5684</v>
      </c>
      <c r="C1704" s="6" t="s">
        <v>5621</v>
      </c>
      <c r="D1704" s="6" t="s">
        <v>6851</v>
      </c>
      <c r="E1704" s="6">
        <v>1</v>
      </c>
      <c r="F1704" s="6" t="s">
        <v>5627</v>
      </c>
      <c r="G1704" s="7">
        <v>43468</v>
      </c>
      <c r="H1704" s="8">
        <v>43468.896527777775</v>
      </c>
      <c r="I1704" s="6" t="b">
        <v>0</v>
      </c>
    </row>
    <row r="1705" spans="1:9" x14ac:dyDescent="0.25">
      <c r="A1705" s="10" t="s">
        <v>1715</v>
      </c>
      <c r="B1705" s="9" t="s">
        <v>5696</v>
      </c>
      <c r="C1705" s="9" t="s">
        <v>5621</v>
      </c>
      <c r="D1705" s="9" t="s">
        <v>6141</v>
      </c>
      <c r="E1705" s="9">
        <v>1</v>
      </c>
      <c r="F1705" s="9" t="s">
        <v>5628</v>
      </c>
      <c r="G1705" s="10">
        <v>43469</v>
      </c>
      <c r="H1705" s="11">
        <v>43469.463194444441</v>
      </c>
      <c r="I1705" s="9" t="b">
        <v>0</v>
      </c>
    </row>
    <row r="1706" spans="1:9" x14ac:dyDescent="0.25">
      <c r="A1706" s="7" t="s">
        <v>1714</v>
      </c>
      <c r="B1706" s="6" t="s">
        <v>5708</v>
      </c>
      <c r="C1706" s="6" t="s">
        <v>5621</v>
      </c>
      <c r="D1706" s="6" t="s">
        <v>6203</v>
      </c>
      <c r="E1706" s="6">
        <v>1</v>
      </c>
      <c r="F1706" s="6" t="s">
        <v>5629</v>
      </c>
      <c r="G1706" s="7">
        <v>43470</v>
      </c>
      <c r="H1706" s="8">
        <v>43470.538888888892</v>
      </c>
      <c r="I1706" s="6" t="b">
        <v>0</v>
      </c>
    </row>
    <row r="1707" spans="1:9" x14ac:dyDescent="0.25">
      <c r="A1707" s="10" t="s">
        <v>1713</v>
      </c>
      <c r="B1707" s="9" t="s">
        <v>5720</v>
      </c>
      <c r="C1707" s="9" t="s">
        <v>5621</v>
      </c>
      <c r="D1707" s="9" t="s">
        <v>6104</v>
      </c>
      <c r="E1707" s="9">
        <v>1</v>
      </c>
      <c r="F1707" s="9" t="s">
        <v>5630</v>
      </c>
      <c r="G1707" s="10">
        <v>43471</v>
      </c>
      <c r="H1707" s="11">
        <v>43471.486111111109</v>
      </c>
      <c r="I1707" s="9" t="b">
        <v>0</v>
      </c>
    </row>
    <row r="1708" spans="1:9" x14ac:dyDescent="0.25">
      <c r="A1708" s="7" t="s">
        <v>1712</v>
      </c>
      <c r="B1708" s="6" t="s">
        <v>5732</v>
      </c>
      <c r="C1708" s="6" t="s">
        <v>5621</v>
      </c>
      <c r="D1708" s="6" t="s">
        <v>6525</v>
      </c>
      <c r="E1708" s="6">
        <v>1</v>
      </c>
      <c r="F1708" s="6" t="s">
        <v>5631</v>
      </c>
      <c r="G1708" s="7">
        <v>43472</v>
      </c>
      <c r="H1708" s="8">
        <v>43472.540972222225</v>
      </c>
      <c r="I1708" s="6" t="b">
        <v>0</v>
      </c>
    </row>
    <row r="1709" spans="1:9" x14ac:dyDescent="0.25">
      <c r="A1709" s="10" t="s">
        <v>1711</v>
      </c>
      <c r="B1709" s="9" t="s">
        <v>5732</v>
      </c>
      <c r="C1709" s="9" t="s">
        <v>5621</v>
      </c>
      <c r="D1709" s="9" t="s">
        <v>6402</v>
      </c>
      <c r="E1709" s="9">
        <v>1</v>
      </c>
      <c r="F1709" s="9" t="s">
        <v>5631</v>
      </c>
      <c r="G1709" s="10">
        <v>43472</v>
      </c>
      <c r="H1709" s="11">
        <v>43472.547222222223</v>
      </c>
      <c r="I1709" s="9" t="b">
        <v>0</v>
      </c>
    </row>
    <row r="1710" spans="1:9" x14ac:dyDescent="0.25">
      <c r="A1710" s="7" t="s">
        <v>1710</v>
      </c>
      <c r="B1710" s="6" t="s">
        <v>5744</v>
      </c>
      <c r="C1710" s="6" t="s">
        <v>5621</v>
      </c>
      <c r="D1710" s="6" t="s">
        <v>6121</v>
      </c>
      <c r="E1710" s="6">
        <v>1</v>
      </c>
      <c r="F1710" s="6" t="s">
        <v>5632</v>
      </c>
      <c r="G1710" s="7">
        <v>43473</v>
      </c>
      <c r="H1710" s="8">
        <v>43473.477083333331</v>
      </c>
      <c r="I1710" s="6" t="b">
        <v>0</v>
      </c>
    </row>
    <row r="1711" spans="1:9" x14ac:dyDescent="0.25">
      <c r="A1711" s="10" t="s">
        <v>1709</v>
      </c>
      <c r="B1711" s="9" t="s">
        <v>5756</v>
      </c>
      <c r="C1711" s="9" t="s">
        <v>5621</v>
      </c>
      <c r="D1711" s="9" t="s">
        <v>6587</v>
      </c>
      <c r="E1711" s="9">
        <v>1</v>
      </c>
      <c r="F1711" s="9" t="s">
        <v>5633</v>
      </c>
      <c r="G1711" s="10">
        <v>43474</v>
      </c>
      <c r="H1711" s="11">
        <v>43474.440972222219</v>
      </c>
      <c r="I1711" s="9" t="b">
        <v>0</v>
      </c>
    </row>
    <row r="1712" spans="1:9" x14ac:dyDescent="0.25">
      <c r="A1712" s="7" t="s">
        <v>1708</v>
      </c>
      <c r="B1712" s="6" t="s">
        <v>5756</v>
      </c>
      <c r="C1712" s="6" t="s">
        <v>5621</v>
      </c>
      <c r="D1712" s="6" t="s">
        <v>6852</v>
      </c>
      <c r="E1712" s="6">
        <v>1</v>
      </c>
      <c r="F1712" s="6" t="s">
        <v>5633</v>
      </c>
      <c r="G1712" s="7">
        <v>43474</v>
      </c>
      <c r="H1712" s="8">
        <v>43474.609027777777</v>
      </c>
      <c r="I1712" s="6" t="b">
        <v>1</v>
      </c>
    </row>
    <row r="1713" spans="1:9" x14ac:dyDescent="0.25">
      <c r="A1713" s="10" t="s">
        <v>1707</v>
      </c>
      <c r="B1713" s="9" t="s">
        <v>5756</v>
      </c>
      <c r="C1713" s="9" t="s">
        <v>5621</v>
      </c>
      <c r="D1713" s="9" t="s">
        <v>6223</v>
      </c>
      <c r="E1713" s="9">
        <v>1</v>
      </c>
      <c r="F1713" s="9" t="s">
        <v>5633</v>
      </c>
      <c r="G1713" s="10">
        <v>43474</v>
      </c>
      <c r="H1713" s="11">
        <v>43474.609722222223</v>
      </c>
      <c r="I1713" s="9" t="b">
        <v>1</v>
      </c>
    </row>
    <row r="1714" spans="1:9" x14ac:dyDescent="0.25">
      <c r="A1714" s="7" t="s">
        <v>1706</v>
      </c>
      <c r="B1714" s="6" t="s">
        <v>5768</v>
      </c>
      <c r="C1714" s="6" t="s">
        <v>5621</v>
      </c>
      <c r="D1714" s="6" t="s">
        <v>6714</v>
      </c>
      <c r="E1714" s="6">
        <v>1</v>
      </c>
      <c r="F1714" s="6" t="s">
        <v>5634</v>
      </c>
      <c r="G1714" s="7">
        <v>43475</v>
      </c>
      <c r="H1714" s="8">
        <v>43475.306250000001</v>
      </c>
      <c r="I1714" s="6" t="b">
        <v>0</v>
      </c>
    </row>
    <row r="1715" spans="1:9" x14ac:dyDescent="0.25">
      <c r="A1715" s="10" t="s">
        <v>1705</v>
      </c>
      <c r="B1715" s="9" t="s">
        <v>5768</v>
      </c>
      <c r="C1715" s="9" t="s">
        <v>5621</v>
      </c>
      <c r="D1715" s="9" t="s">
        <v>6125</v>
      </c>
      <c r="E1715" s="9">
        <v>1</v>
      </c>
      <c r="F1715" s="9" t="s">
        <v>5634</v>
      </c>
      <c r="G1715" s="10">
        <v>43475</v>
      </c>
      <c r="H1715" s="11">
        <v>43475.549305555556</v>
      </c>
      <c r="I1715" s="9" t="b">
        <v>0</v>
      </c>
    </row>
    <row r="1716" spans="1:9" x14ac:dyDescent="0.25">
      <c r="A1716" s="7" t="s">
        <v>1704</v>
      </c>
      <c r="B1716" s="6" t="s">
        <v>5768</v>
      </c>
      <c r="C1716" s="6" t="s">
        <v>5621</v>
      </c>
      <c r="D1716" s="6" t="s">
        <v>6853</v>
      </c>
      <c r="E1716" s="6">
        <v>1</v>
      </c>
      <c r="F1716" s="6" t="s">
        <v>5634</v>
      </c>
      <c r="G1716" s="7">
        <v>43475</v>
      </c>
      <c r="H1716" s="8">
        <v>43475.882638888892</v>
      </c>
      <c r="I1716" s="6" t="b">
        <v>0</v>
      </c>
    </row>
    <row r="1717" spans="1:9" x14ac:dyDescent="0.25">
      <c r="A1717" s="10" t="s">
        <v>1703</v>
      </c>
      <c r="B1717" s="9" t="s">
        <v>5780</v>
      </c>
      <c r="C1717" s="9" t="s">
        <v>5621</v>
      </c>
      <c r="D1717" s="9" t="s">
        <v>6854</v>
      </c>
      <c r="E1717" s="9">
        <v>1</v>
      </c>
      <c r="F1717" s="9" t="s">
        <v>5635</v>
      </c>
      <c r="G1717" s="10">
        <v>43476</v>
      </c>
      <c r="H1717" s="11">
        <v>43476.868055555555</v>
      </c>
      <c r="I1717" s="9" t="b">
        <v>0</v>
      </c>
    </row>
    <row r="1718" spans="1:9" x14ac:dyDescent="0.25">
      <c r="A1718" s="7" t="s">
        <v>1702</v>
      </c>
      <c r="B1718" s="6" t="s">
        <v>5780</v>
      </c>
      <c r="C1718" s="6" t="s">
        <v>5621</v>
      </c>
      <c r="D1718" s="6" t="s">
        <v>6379</v>
      </c>
      <c r="E1718" s="6">
        <v>1</v>
      </c>
      <c r="F1718" s="6" t="s">
        <v>5635</v>
      </c>
      <c r="G1718" s="7">
        <v>43476</v>
      </c>
      <c r="H1718" s="8">
        <v>43476.927777777775</v>
      </c>
      <c r="I1718" s="6" t="b">
        <v>0</v>
      </c>
    </row>
    <row r="1719" spans="1:9" x14ac:dyDescent="0.25">
      <c r="A1719" s="10" t="s">
        <v>1701</v>
      </c>
      <c r="B1719" s="9" t="s">
        <v>5792</v>
      </c>
      <c r="C1719" s="9" t="s">
        <v>5621</v>
      </c>
      <c r="D1719" s="9" t="s">
        <v>6300</v>
      </c>
      <c r="E1719" s="9">
        <v>1</v>
      </c>
      <c r="F1719" s="9" t="s">
        <v>5636</v>
      </c>
      <c r="G1719" s="10">
        <v>43477</v>
      </c>
      <c r="H1719" s="11">
        <v>43477.666666666664</v>
      </c>
      <c r="I1719" s="9" t="b">
        <v>0</v>
      </c>
    </row>
    <row r="1720" spans="1:9" x14ac:dyDescent="0.25">
      <c r="A1720" s="7" t="s">
        <v>1700</v>
      </c>
      <c r="B1720" s="6" t="s">
        <v>5804</v>
      </c>
      <c r="C1720" s="6" t="s">
        <v>5621</v>
      </c>
      <c r="D1720" s="6" t="s">
        <v>6158</v>
      </c>
      <c r="E1720" s="6">
        <v>1</v>
      </c>
      <c r="F1720" s="6" t="s">
        <v>5637</v>
      </c>
      <c r="G1720" s="7">
        <v>43478</v>
      </c>
      <c r="H1720" s="8">
        <v>43478.354166666664</v>
      </c>
      <c r="I1720" s="6" t="b">
        <v>0</v>
      </c>
    </row>
    <row r="1721" spans="1:9" x14ac:dyDescent="0.25">
      <c r="A1721" s="10" t="s">
        <v>1699</v>
      </c>
      <c r="B1721" s="9" t="s">
        <v>5816</v>
      </c>
      <c r="C1721" s="9" t="s">
        <v>5621</v>
      </c>
      <c r="D1721" s="9" t="s">
        <v>6215</v>
      </c>
      <c r="E1721" s="9">
        <v>1</v>
      </c>
      <c r="F1721" s="9" t="s">
        <v>5638</v>
      </c>
      <c r="G1721" s="10">
        <v>43479</v>
      </c>
      <c r="H1721" s="11">
        <v>43479.338194444441</v>
      </c>
      <c r="I1721" s="9" t="b">
        <v>0</v>
      </c>
    </row>
    <row r="1722" spans="1:9" x14ac:dyDescent="0.25">
      <c r="A1722" s="7" t="s">
        <v>1698</v>
      </c>
      <c r="B1722" s="6" t="s">
        <v>5816</v>
      </c>
      <c r="C1722" s="6" t="s">
        <v>5621</v>
      </c>
      <c r="D1722" s="6" t="s">
        <v>6060</v>
      </c>
      <c r="E1722" s="6">
        <v>1</v>
      </c>
      <c r="F1722" s="6" t="s">
        <v>5638</v>
      </c>
      <c r="G1722" s="7">
        <v>43479</v>
      </c>
      <c r="H1722" s="8">
        <v>43479.681944444441</v>
      </c>
      <c r="I1722" s="6" t="b">
        <v>0</v>
      </c>
    </row>
    <row r="1723" spans="1:9" x14ac:dyDescent="0.25">
      <c r="A1723" s="10" t="s">
        <v>1697</v>
      </c>
      <c r="B1723" s="9" t="s">
        <v>5816</v>
      </c>
      <c r="C1723" s="9" t="s">
        <v>5621</v>
      </c>
      <c r="D1723" s="9" t="s">
        <v>6426</v>
      </c>
      <c r="E1723" s="9">
        <v>1</v>
      </c>
      <c r="F1723" s="9" t="s">
        <v>5638</v>
      </c>
      <c r="G1723" s="10">
        <v>43479</v>
      </c>
      <c r="H1723" s="11">
        <v>43479.772222222222</v>
      </c>
      <c r="I1723" s="9" t="b">
        <v>0</v>
      </c>
    </row>
    <row r="1724" spans="1:9" x14ac:dyDescent="0.25">
      <c r="A1724" s="7" t="s">
        <v>1696</v>
      </c>
      <c r="B1724" s="6" t="s">
        <v>5828</v>
      </c>
      <c r="C1724" s="6" t="s">
        <v>5621</v>
      </c>
      <c r="D1724" s="6" t="s">
        <v>6338</v>
      </c>
      <c r="E1724" s="6">
        <v>1</v>
      </c>
      <c r="F1724" s="6" t="s">
        <v>5639</v>
      </c>
      <c r="G1724" s="7">
        <v>43480</v>
      </c>
      <c r="H1724" s="8">
        <v>43480.470138888886</v>
      </c>
      <c r="I1724" s="6" t="b">
        <v>0</v>
      </c>
    </row>
    <row r="1725" spans="1:9" x14ac:dyDescent="0.25">
      <c r="A1725" s="10" t="s">
        <v>1695</v>
      </c>
      <c r="B1725" s="9" t="s">
        <v>5828</v>
      </c>
      <c r="C1725" s="9" t="s">
        <v>5621</v>
      </c>
      <c r="D1725" s="9" t="s">
        <v>6076</v>
      </c>
      <c r="E1725" s="9">
        <v>1</v>
      </c>
      <c r="F1725" s="9" t="s">
        <v>5639</v>
      </c>
      <c r="G1725" s="10">
        <v>43480</v>
      </c>
      <c r="H1725" s="11">
        <v>43480.534722222219</v>
      </c>
      <c r="I1725" s="9" t="b">
        <v>0</v>
      </c>
    </row>
    <row r="1726" spans="1:9" x14ac:dyDescent="0.25">
      <c r="A1726" s="7" t="s">
        <v>1694</v>
      </c>
      <c r="B1726" s="6" t="s">
        <v>5840</v>
      </c>
      <c r="C1726" s="6" t="s">
        <v>5621</v>
      </c>
      <c r="D1726" s="6" t="s">
        <v>6422</v>
      </c>
      <c r="E1726" s="6">
        <v>1</v>
      </c>
      <c r="F1726" s="6" t="s">
        <v>5640</v>
      </c>
      <c r="G1726" s="7">
        <v>43481</v>
      </c>
      <c r="H1726" s="8">
        <v>43481.375694444447</v>
      </c>
      <c r="I1726" s="6" t="b">
        <v>0</v>
      </c>
    </row>
    <row r="1727" spans="1:9" x14ac:dyDescent="0.25">
      <c r="A1727" s="10" t="s">
        <v>1693</v>
      </c>
      <c r="B1727" s="9" t="s">
        <v>5852</v>
      </c>
      <c r="C1727" s="9" t="s">
        <v>5621</v>
      </c>
      <c r="D1727" s="9" t="s">
        <v>6855</v>
      </c>
      <c r="E1727" s="9">
        <v>1</v>
      </c>
      <c r="F1727" s="9" t="s">
        <v>5641</v>
      </c>
      <c r="G1727" s="10">
        <v>43482</v>
      </c>
      <c r="H1727" s="11">
        <v>43482.862500000003</v>
      </c>
      <c r="I1727" s="9" t="b">
        <v>0</v>
      </c>
    </row>
    <row r="1728" spans="1:9" x14ac:dyDescent="0.25">
      <c r="A1728" s="7" t="s">
        <v>1692</v>
      </c>
      <c r="B1728" s="6" t="s">
        <v>5864</v>
      </c>
      <c r="C1728" s="6" t="s">
        <v>5621</v>
      </c>
      <c r="D1728" s="6" t="s">
        <v>6324</v>
      </c>
      <c r="E1728" s="6">
        <v>1</v>
      </c>
      <c r="F1728" s="6" t="s">
        <v>5642</v>
      </c>
      <c r="G1728" s="7">
        <v>43483</v>
      </c>
      <c r="H1728" s="8">
        <v>43483.581250000003</v>
      </c>
      <c r="I1728" s="6" t="b">
        <v>0</v>
      </c>
    </row>
    <row r="1729" spans="1:9" x14ac:dyDescent="0.25">
      <c r="A1729" s="10" t="s">
        <v>1691</v>
      </c>
      <c r="B1729" s="9" t="s">
        <v>5864</v>
      </c>
      <c r="C1729" s="9" t="s">
        <v>5621</v>
      </c>
      <c r="D1729" s="9" t="s">
        <v>6757</v>
      </c>
      <c r="E1729" s="9">
        <v>1</v>
      </c>
      <c r="F1729" s="9" t="s">
        <v>5642</v>
      </c>
      <c r="G1729" s="10">
        <v>43483</v>
      </c>
      <c r="H1729" s="11">
        <v>43483.757638888892</v>
      </c>
      <c r="I1729" s="9" t="b">
        <v>0</v>
      </c>
    </row>
    <row r="1730" spans="1:9" x14ac:dyDescent="0.25">
      <c r="A1730" s="7" t="s">
        <v>1690</v>
      </c>
      <c r="B1730" s="6" t="s">
        <v>5864</v>
      </c>
      <c r="C1730" s="6" t="s">
        <v>5621</v>
      </c>
      <c r="D1730" s="6" t="s">
        <v>6217</v>
      </c>
      <c r="E1730" s="6">
        <v>1</v>
      </c>
      <c r="F1730" s="6" t="s">
        <v>5642</v>
      </c>
      <c r="G1730" s="7">
        <v>43483</v>
      </c>
      <c r="H1730" s="8">
        <v>43483.877083333333</v>
      </c>
      <c r="I1730" s="6" t="b">
        <v>0</v>
      </c>
    </row>
    <row r="1731" spans="1:9" x14ac:dyDescent="0.25">
      <c r="A1731" s="10" t="s">
        <v>1689</v>
      </c>
      <c r="B1731" s="9" t="s">
        <v>5876</v>
      </c>
      <c r="C1731" s="9" t="s">
        <v>5621</v>
      </c>
      <c r="D1731" s="9" t="s">
        <v>6339</v>
      </c>
      <c r="E1731" s="9">
        <v>1</v>
      </c>
      <c r="F1731" s="9" t="s">
        <v>5643</v>
      </c>
      <c r="G1731" s="10">
        <v>43484</v>
      </c>
      <c r="H1731" s="11">
        <v>43484.395833333336</v>
      </c>
      <c r="I1731" s="9" t="b">
        <v>0</v>
      </c>
    </row>
    <row r="1732" spans="1:9" x14ac:dyDescent="0.25">
      <c r="A1732" s="7" t="s">
        <v>1688</v>
      </c>
      <c r="B1732" s="6" t="s">
        <v>5876</v>
      </c>
      <c r="C1732" s="6" t="s">
        <v>5621</v>
      </c>
      <c r="D1732" s="6" t="s">
        <v>6488</v>
      </c>
      <c r="E1732" s="6">
        <v>1</v>
      </c>
      <c r="F1732" s="6" t="s">
        <v>5643</v>
      </c>
      <c r="G1732" s="7">
        <v>43484</v>
      </c>
      <c r="H1732" s="8">
        <v>43484.477777777778</v>
      </c>
      <c r="I1732" s="6" t="b">
        <v>0</v>
      </c>
    </row>
    <row r="1733" spans="1:9" x14ac:dyDescent="0.25">
      <c r="A1733" s="10" t="s">
        <v>1687</v>
      </c>
      <c r="B1733" s="9" t="s">
        <v>5876</v>
      </c>
      <c r="C1733" s="9" t="s">
        <v>5621</v>
      </c>
      <c r="D1733" s="9" t="s">
        <v>6817</v>
      </c>
      <c r="E1733" s="9">
        <v>1</v>
      </c>
      <c r="F1733" s="9" t="s">
        <v>5643</v>
      </c>
      <c r="G1733" s="10">
        <v>43484</v>
      </c>
      <c r="H1733" s="11">
        <v>43484.48333333333</v>
      </c>
      <c r="I1733" s="9" t="b">
        <v>0</v>
      </c>
    </row>
    <row r="1734" spans="1:9" x14ac:dyDescent="0.25">
      <c r="A1734" s="7" t="s">
        <v>1686</v>
      </c>
      <c r="B1734" s="6" t="s">
        <v>5888</v>
      </c>
      <c r="C1734" s="6" t="s">
        <v>5621</v>
      </c>
      <c r="D1734" s="6" t="s">
        <v>6792</v>
      </c>
      <c r="E1734" s="6">
        <v>1</v>
      </c>
      <c r="F1734" s="6" t="s">
        <v>5644</v>
      </c>
      <c r="G1734" s="7">
        <v>43485</v>
      </c>
      <c r="H1734" s="8">
        <v>43485.384027777778</v>
      </c>
      <c r="I1734" s="6" t="b">
        <v>0</v>
      </c>
    </row>
    <row r="1735" spans="1:9" x14ac:dyDescent="0.25">
      <c r="A1735" s="10" t="s">
        <v>1685</v>
      </c>
      <c r="B1735" s="9" t="s">
        <v>5888</v>
      </c>
      <c r="C1735" s="9" t="s">
        <v>5621</v>
      </c>
      <c r="D1735" s="9" t="s">
        <v>6731</v>
      </c>
      <c r="E1735" s="9">
        <v>1</v>
      </c>
      <c r="F1735" s="9" t="s">
        <v>5644</v>
      </c>
      <c r="G1735" s="10">
        <v>43485</v>
      </c>
      <c r="H1735" s="11">
        <v>43485.527777777781</v>
      </c>
      <c r="I1735" s="9" t="b">
        <v>0</v>
      </c>
    </row>
    <row r="1736" spans="1:9" x14ac:dyDescent="0.25">
      <c r="A1736" s="7" t="s">
        <v>1684</v>
      </c>
      <c r="B1736" s="6" t="s">
        <v>5888</v>
      </c>
      <c r="C1736" s="6" t="s">
        <v>5621</v>
      </c>
      <c r="D1736" s="6" t="s">
        <v>6196</v>
      </c>
      <c r="E1736" s="6">
        <v>1</v>
      </c>
      <c r="F1736" s="6" t="s">
        <v>5644</v>
      </c>
      <c r="G1736" s="7">
        <v>43485</v>
      </c>
      <c r="H1736" s="8">
        <v>43485.664583333331</v>
      </c>
      <c r="I1736" s="6" t="b">
        <v>0</v>
      </c>
    </row>
    <row r="1737" spans="1:9" x14ac:dyDescent="0.25">
      <c r="A1737" s="10" t="s">
        <v>1683</v>
      </c>
      <c r="B1737" s="9" t="s">
        <v>5888</v>
      </c>
      <c r="C1737" s="9" t="s">
        <v>5621</v>
      </c>
      <c r="D1737" s="9" t="s">
        <v>6073</v>
      </c>
      <c r="E1737" s="9">
        <v>1</v>
      </c>
      <c r="F1737" s="9" t="s">
        <v>5644</v>
      </c>
      <c r="G1737" s="10">
        <v>43485</v>
      </c>
      <c r="H1737" s="11">
        <v>43485.897222222222</v>
      </c>
      <c r="I1737" s="9" t="b">
        <v>0</v>
      </c>
    </row>
    <row r="1738" spans="1:9" x14ac:dyDescent="0.25">
      <c r="A1738" s="7" t="s">
        <v>1682</v>
      </c>
      <c r="B1738" s="6" t="s">
        <v>5900</v>
      </c>
      <c r="C1738" s="6" t="s">
        <v>5621</v>
      </c>
      <c r="D1738" s="6" t="s">
        <v>6456</v>
      </c>
      <c r="E1738" s="6">
        <v>1</v>
      </c>
      <c r="F1738" s="6" t="s">
        <v>5645</v>
      </c>
      <c r="G1738" s="7">
        <v>43486</v>
      </c>
      <c r="H1738" s="8">
        <v>43486.39166666667</v>
      </c>
      <c r="I1738" s="6" t="b">
        <v>0</v>
      </c>
    </row>
    <row r="1739" spans="1:9" x14ac:dyDescent="0.25">
      <c r="A1739" s="10" t="s">
        <v>1681</v>
      </c>
      <c r="B1739" s="9" t="s">
        <v>5900</v>
      </c>
      <c r="C1739" s="9" t="s">
        <v>5621</v>
      </c>
      <c r="D1739" s="9" t="s">
        <v>6856</v>
      </c>
      <c r="E1739" s="9">
        <v>1</v>
      </c>
      <c r="F1739" s="9" t="s">
        <v>5645</v>
      </c>
      <c r="G1739" s="10">
        <v>43486</v>
      </c>
      <c r="H1739" s="11">
        <v>43486.402083333334</v>
      </c>
      <c r="I1739" s="9" t="b">
        <v>0</v>
      </c>
    </row>
    <row r="1740" spans="1:9" x14ac:dyDescent="0.25">
      <c r="A1740" s="7" t="s">
        <v>1680</v>
      </c>
      <c r="B1740" s="6" t="s">
        <v>5900</v>
      </c>
      <c r="C1740" s="6" t="s">
        <v>5621</v>
      </c>
      <c r="D1740" s="6" t="s">
        <v>6450</v>
      </c>
      <c r="E1740" s="6">
        <v>1</v>
      </c>
      <c r="F1740" s="6" t="s">
        <v>5645</v>
      </c>
      <c r="G1740" s="7">
        <v>43486</v>
      </c>
      <c r="H1740" s="8">
        <v>43486.410416666666</v>
      </c>
      <c r="I1740" s="6" t="b">
        <v>0</v>
      </c>
    </row>
    <row r="1741" spans="1:9" x14ac:dyDescent="0.25">
      <c r="A1741" s="10" t="s">
        <v>1679</v>
      </c>
      <c r="B1741" s="9" t="s">
        <v>5900</v>
      </c>
      <c r="C1741" s="9" t="s">
        <v>5621</v>
      </c>
      <c r="D1741" s="9" t="s">
        <v>6607</v>
      </c>
      <c r="E1741" s="9">
        <v>1</v>
      </c>
      <c r="F1741" s="9" t="s">
        <v>5645</v>
      </c>
      <c r="G1741" s="10">
        <v>43486</v>
      </c>
      <c r="H1741" s="11">
        <v>43486.425000000003</v>
      </c>
      <c r="I1741" s="9" t="b">
        <v>0</v>
      </c>
    </row>
    <row r="1742" spans="1:9" x14ac:dyDescent="0.25">
      <c r="A1742" s="7" t="s">
        <v>1678</v>
      </c>
      <c r="B1742" s="6" t="s">
        <v>5900</v>
      </c>
      <c r="C1742" s="6" t="s">
        <v>5621</v>
      </c>
      <c r="D1742" s="6" t="s">
        <v>6857</v>
      </c>
      <c r="E1742" s="6">
        <v>1</v>
      </c>
      <c r="F1742" s="6" t="s">
        <v>5645</v>
      </c>
      <c r="G1742" s="7">
        <v>43486</v>
      </c>
      <c r="H1742" s="8">
        <v>43486.490277777775</v>
      </c>
      <c r="I1742" s="6" t="b">
        <v>0</v>
      </c>
    </row>
    <row r="1743" spans="1:9" x14ac:dyDescent="0.25">
      <c r="A1743" s="10" t="s">
        <v>1677</v>
      </c>
      <c r="B1743" s="9" t="s">
        <v>5900</v>
      </c>
      <c r="C1743" s="9" t="s">
        <v>5621</v>
      </c>
      <c r="D1743" s="9" t="s">
        <v>6417</v>
      </c>
      <c r="E1743" s="9">
        <v>1</v>
      </c>
      <c r="F1743" s="9" t="s">
        <v>5645</v>
      </c>
      <c r="G1743" s="10">
        <v>43486</v>
      </c>
      <c r="H1743" s="11">
        <v>43486.537499999999</v>
      </c>
      <c r="I1743" s="9" t="b">
        <v>0</v>
      </c>
    </row>
    <row r="1744" spans="1:9" x14ac:dyDescent="0.25">
      <c r="A1744" s="7" t="s">
        <v>1676</v>
      </c>
      <c r="B1744" s="6" t="s">
        <v>5900</v>
      </c>
      <c r="C1744" s="6" t="s">
        <v>5621</v>
      </c>
      <c r="D1744" s="6" t="s">
        <v>6703</v>
      </c>
      <c r="E1744" s="6">
        <v>1</v>
      </c>
      <c r="F1744" s="6" t="s">
        <v>5645</v>
      </c>
      <c r="G1744" s="7">
        <v>43486</v>
      </c>
      <c r="H1744" s="8">
        <v>43486.676388888889</v>
      </c>
      <c r="I1744" s="6" t="b">
        <v>0</v>
      </c>
    </row>
    <row r="1745" spans="1:9" x14ac:dyDescent="0.25">
      <c r="A1745" s="10" t="s">
        <v>1675</v>
      </c>
      <c r="B1745" s="9" t="s">
        <v>5912</v>
      </c>
      <c r="C1745" s="9" t="s">
        <v>5621</v>
      </c>
      <c r="D1745" s="9" t="s">
        <v>6259</v>
      </c>
      <c r="E1745" s="9">
        <v>1</v>
      </c>
      <c r="F1745" s="9" t="s">
        <v>5646</v>
      </c>
      <c r="G1745" s="10">
        <v>43487</v>
      </c>
      <c r="H1745" s="11">
        <v>43487.366666666669</v>
      </c>
      <c r="I1745" s="9" t="b">
        <v>0</v>
      </c>
    </row>
    <row r="1746" spans="1:9" x14ac:dyDescent="0.25">
      <c r="A1746" s="7" t="s">
        <v>1674</v>
      </c>
      <c r="B1746" s="6" t="s">
        <v>5912</v>
      </c>
      <c r="C1746" s="6" t="s">
        <v>5621</v>
      </c>
      <c r="D1746" s="6" t="s">
        <v>6738</v>
      </c>
      <c r="E1746" s="6">
        <v>1</v>
      </c>
      <c r="F1746" s="6" t="s">
        <v>5646</v>
      </c>
      <c r="G1746" s="7">
        <v>43487</v>
      </c>
      <c r="H1746" s="8">
        <v>43487.396527777775</v>
      </c>
      <c r="I1746" s="6" t="b">
        <v>0</v>
      </c>
    </row>
    <row r="1747" spans="1:9" x14ac:dyDescent="0.25">
      <c r="A1747" s="10" t="s">
        <v>1673</v>
      </c>
      <c r="B1747" s="9" t="s">
        <v>5912</v>
      </c>
      <c r="C1747" s="9" t="s">
        <v>5621</v>
      </c>
      <c r="D1747" s="9" t="s">
        <v>6858</v>
      </c>
      <c r="E1747" s="9">
        <v>1</v>
      </c>
      <c r="F1747" s="9" t="s">
        <v>5646</v>
      </c>
      <c r="G1747" s="10">
        <v>43487</v>
      </c>
      <c r="H1747" s="11">
        <v>43487.524305555555</v>
      </c>
      <c r="I1747" s="9" t="b">
        <v>0</v>
      </c>
    </row>
    <row r="1748" spans="1:9" x14ac:dyDescent="0.25">
      <c r="A1748" s="7" t="s">
        <v>1672</v>
      </c>
      <c r="B1748" s="6" t="s">
        <v>5912</v>
      </c>
      <c r="C1748" s="6" t="s">
        <v>5621</v>
      </c>
      <c r="D1748" s="6" t="s">
        <v>6440</v>
      </c>
      <c r="E1748" s="6">
        <v>1</v>
      </c>
      <c r="F1748" s="6" t="s">
        <v>5646</v>
      </c>
      <c r="G1748" s="7">
        <v>43487</v>
      </c>
      <c r="H1748" s="8">
        <v>43487.546527777777</v>
      </c>
      <c r="I1748" s="6" t="b">
        <v>0</v>
      </c>
    </row>
    <row r="1749" spans="1:9" x14ac:dyDescent="0.25">
      <c r="A1749" s="10" t="s">
        <v>1671</v>
      </c>
      <c r="B1749" s="9" t="s">
        <v>5912</v>
      </c>
      <c r="C1749" s="9" t="s">
        <v>5621</v>
      </c>
      <c r="D1749" s="9" t="s">
        <v>6442</v>
      </c>
      <c r="E1749" s="9">
        <v>1</v>
      </c>
      <c r="F1749" s="9" t="s">
        <v>5646</v>
      </c>
      <c r="G1749" s="10">
        <v>43487</v>
      </c>
      <c r="H1749" s="11">
        <v>43487.6875</v>
      </c>
      <c r="I1749" s="9" t="b">
        <v>0</v>
      </c>
    </row>
    <row r="1750" spans="1:9" x14ac:dyDescent="0.25">
      <c r="A1750" s="7" t="s">
        <v>1670</v>
      </c>
      <c r="B1750" s="6" t="s">
        <v>5912</v>
      </c>
      <c r="C1750" s="6" t="s">
        <v>5621</v>
      </c>
      <c r="D1750" s="6" t="s">
        <v>6284</v>
      </c>
      <c r="E1750" s="6">
        <v>1</v>
      </c>
      <c r="F1750" s="6" t="s">
        <v>5646</v>
      </c>
      <c r="G1750" s="7">
        <v>43487</v>
      </c>
      <c r="H1750" s="8">
        <v>43487.758333333331</v>
      </c>
      <c r="I1750" s="6" t="b">
        <v>0</v>
      </c>
    </row>
    <row r="1751" spans="1:9" x14ac:dyDescent="0.25">
      <c r="A1751" s="10" t="s">
        <v>1669</v>
      </c>
      <c r="B1751" s="9" t="s">
        <v>5924</v>
      </c>
      <c r="C1751" s="9" t="s">
        <v>5621</v>
      </c>
      <c r="D1751" s="9" t="s">
        <v>6221</v>
      </c>
      <c r="E1751" s="9">
        <v>1</v>
      </c>
      <c r="F1751" s="9" t="s">
        <v>5647</v>
      </c>
      <c r="G1751" s="10">
        <v>43488</v>
      </c>
      <c r="H1751" s="11">
        <v>43488.34375</v>
      </c>
      <c r="I1751" s="9" t="b">
        <v>0</v>
      </c>
    </row>
    <row r="1752" spans="1:9" x14ac:dyDescent="0.25">
      <c r="A1752" s="7" t="s">
        <v>1668</v>
      </c>
      <c r="B1752" s="6" t="s">
        <v>5924</v>
      </c>
      <c r="C1752" s="6" t="s">
        <v>5621</v>
      </c>
      <c r="D1752" s="6" t="s">
        <v>6503</v>
      </c>
      <c r="E1752" s="6">
        <v>1</v>
      </c>
      <c r="F1752" s="6" t="s">
        <v>5647</v>
      </c>
      <c r="G1752" s="7">
        <v>43488</v>
      </c>
      <c r="H1752" s="8">
        <v>43488.529861111114</v>
      </c>
      <c r="I1752" s="6" t="b">
        <v>0</v>
      </c>
    </row>
    <row r="1753" spans="1:9" x14ac:dyDescent="0.25">
      <c r="A1753" s="10" t="s">
        <v>1667</v>
      </c>
      <c r="B1753" s="9" t="s">
        <v>5924</v>
      </c>
      <c r="C1753" s="9" t="s">
        <v>5621</v>
      </c>
      <c r="D1753" s="9" t="s">
        <v>6859</v>
      </c>
      <c r="E1753" s="9">
        <v>1</v>
      </c>
      <c r="F1753" s="9" t="s">
        <v>5647</v>
      </c>
      <c r="G1753" s="10">
        <v>43488</v>
      </c>
      <c r="H1753" s="11">
        <v>43488.601388888892</v>
      </c>
      <c r="I1753" s="9" t="b">
        <v>0</v>
      </c>
    </row>
    <row r="1754" spans="1:9" x14ac:dyDescent="0.25">
      <c r="A1754" s="7" t="s">
        <v>1666</v>
      </c>
      <c r="B1754" s="6" t="s">
        <v>5936</v>
      </c>
      <c r="C1754" s="6" t="s">
        <v>5621</v>
      </c>
      <c r="D1754" s="6" t="s">
        <v>6047</v>
      </c>
      <c r="E1754" s="6">
        <v>1</v>
      </c>
      <c r="F1754" s="6" t="s">
        <v>5648</v>
      </c>
      <c r="G1754" s="7">
        <v>43489</v>
      </c>
      <c r="H1754" s="8">
        <v>43489.658333333333</v>
      </c>
      <c r="I1754" s="6" t="b">
        <v>0</v>
      </c>
    </row>
    <row r="1755" spans="1:9" x14ac:dyDescent="0.25">
      <c r="A1755" s="10" t="s">
        <v>1665</v>
      </c>
      <c r="B1755" s="9" t="s">
        <v>5948</v>
      </c>
      <c r="C1755" s="9" t="s">
        <v>5621</v>
      </c>
      <c r="D1755" s="9" t="s">
        <v>6305</v>
      </c>
      <c r="E1755" s="9">
        <v>1</v>
      </c>
      <c r="F1755" s="9" t="s">
        <v>5649</v>
      </c>
      <c r="G1755" s="10">
        <v>43490</v>
      </c>
      <c r="H1755" s="11">
        <v>43490.439583333333</v>
      </c>
      <c r="I1755" s="9" t="b">
        <v>0</v>
      </c>
    </row>
    <row r="1756" spans="1:9" x14ac:dyDescent="0.25">
      <c r="A1756" s="7" t="s">
        <v>1664</v>
      </c>
      <c r="B1756" s="6" t="s">
        <v>5948</v>
      </c>
      <c r="C1756" s="6" t="s">
        <v>5621</v>
      </c>
      <c r="D1756" s="6" t="s">
        <v>6601</v>
      </c>
      <c r="E1756" s="6">
        <v>1</v>
      </c>
      <c r="F1756" s="6" t="s">
        <v>5649</v>
      </c>
      <c r="G1756" s="7">
        <v>43490</v>
      </c>
      <c r="H1756" s="8">
        <v>43490.456250000003</v>
      </c>
      <c r="I1756" s="6" t="b">
        <v>0</v>
      </c>
    </row>
    <row r="1757" spans="1:9" x14ac:dyDescent="0.25">
      <c r="A1757" s="10" t="s">
        <v>1663</v>
      </c>
      <c r="B1757" s="9" t="s">
        <v>5948</v>
      </c>
      <c r="C1757" s="9" t="s">
        <v>5621</v>
      </c>
      <c r="D1757" s="9" t="s">
        <v>6364</v>
      </c>
      <c r="E1757" s="9">
        <v>1</v>
      </c>
      <c r="F1757" s="9" t="s">
        <v>5649</v>
      </c>
      <c r="G1757" s="10">
        <v>43490</v>
      </c>
      <c r="H1757" s="11">
        <v>43490.53125</v>
      </c>
      <c r="I1757" s="9" t="b">
        <v>0</v>
      </c>
    </row>
    <row r="1758" spans="1:9" x14ac:dyDescent="0.25">
      <c r="A1758" s="7" t="s">
        <v>1662</v>
      </c>
      <c r="B1758" s="6" t="s">
        <v>5948</v>
      </c>
      <c r="C1758" s="6" t="s">
        <v>5621</v>
      </c>
      <c r="D1758" s="6" t="s">
        <v>6049</v>
      </c>
      <c r="E1758" s="6">
        <v>1</v>
      </c>
      <c r="F1758" s="6" t="s">
        <v>5649</v>
      </c>
      <c r="G1758" s="7">
        <v>43490</v>
      </c>
      <c r="H1758" s="8">
        <v>43490.804861111108</v>
      </c>
      <c r="I1758" s="6" t="b">
        <v>0</v>
      </c>
    </row>
    <row r="1759" spans="1:9" x14ac:dyDescent="0.25">
      <c r="A1759" s="10" t="s">
        <v>1661</v>
      </c>
      <c r="B1759" s="9" t="s">
        <v>5960</v>
      </c>
      <c r="C1759" s="9" t="s">
        <v>5621</v>
      </c>
      <c r="D1759" s="9" t="s">
        <v>6860</v>
      </c>
      <c r="E1759" s="9">
        <v>1</v>
      </c>
      <c r="F1759" s="9" t="s">
        <v>5650</v>
      </c>
      <c r="G1759" s="10">
        <v>43491</v>
      </c>
      <c r="H1759" s="11">
        <v>43491.505555555559</v>
      </c>
      <c r="I1759" s="9" t="b">
        <v>0</v>
      </c>
    </row>
    <row r="1760" spans="1:9" x14ac:dyDescent="0.25">
      <c r="A1760" s="7" t="s">
        <v>1660</v>
      </c>
      <c r="B1760" s="6" t="s">
        <v>5972</v>
      </c>
      <c r="C1760" s="6" t="s">
        <v>5621</v>
      </c>
      <c r="D1760" s="6" t="s">
        <v>6738</v>
      </c>
      <c r="E1760" s="6">
        <v>1</v>
      </c>
      <c r="F1760" s="6" t="s">
        <v>5651</v>
      </c>
      <c r="G1760" s="7">
        <v>43492</v>
      </c>
      <c r="H1760" s="8">
        <v>43492.396527777775</v>
      </c>
      <c r="I1760" s="6" t="b">
        <v>0</v>
      </c>
    </row>
    <row r="1761" spans="1:9" x14ac:dyDescent="0.25">
      <c r="A1761" s="10" t="s">
        <v>1659</v>
      </c>
      <c r="B1761" s="9" t="s">
        <v>5972</v>
      </c>
      <c r="C1761" s="9" t="s">
        <v>5621</v>
      </c>
      <c r="D1761" s="9" t="s">
        <v>6557</v>
      </c>
      <c r="E1761" s="9">
        <v>1</v>
      </c>
      <c r="F1761" s="9" t="s">
        <v>5651</v>
      </c>
      <c r="G1761" s="10">
        <v>43492</v>
      </c>
      <c r="H1761" s="11">
        <v>43492.552777777775</v>
      </c>
      <c r="I1761" s="9" t="b">
        <v>0</v>
      </c>
    </row>
    <row r="1762" spans="1:9" x14ac:dyDescent="0.25">
      <c r="A1762" s="7" t="s">
        <v>1658</v>
      </c>
      <c r="B1762" s="6" t="s">
        <v>5972</v>
      </c>
      <c r="C1762" s="6" t="s">
        <v>5621</v>
      </c>
      <c r="D1762" s="6" t="s">
        <v>6861</v>
      </c>
      <c r="E1762" s="6">
        <v>1</v>
      </c>
      <c r="F1762" s="6" t="s">
        <v>5651</v>
      </c>
      <c r="G1762" s="7">
        <v>43492</v>
      </c>
      <c r="H1762" s="8">
        <v>43492.561111111114</v>
      </c>
      <c r="I1762" s="6" t="b">
        <v>0</v>
      </c>
    </row>
    <row r="1763" spans="1:9" x14ac:dyDescent="0.25">
      <c r="A1763" s="10" t="s">
        <v>1657</v>
      </c>
      <c r="B1763" s="9" t="s">
        <v>5984</v>
      </c>
      <c r="C1763" s="9" t="s">
        <v>5621</v>
      </c>
      <c r="D1763" s="9" t="s">
        <v>6090</v>
      </c>
      <c r="E1763" s="9">
        <v>1</v>
      </c>
      <c r="F1763" s="9" t="s">
        <v>5652</v>
      </c>
      <c r="G1763" s="10">
        <v>43493</v>
      </c>
      <c r="H1763" s="11">
        <v>43493.355555555558</v>
      </c>
      <c r="I1763" s="9" t="b">
        <v>0</v>
      </c>
    </row>
    <row r="1764" spans="1:9" x14ac:dyDescent="0.25">
      <c r="A1764" s="7" t="s">
        <v>1656</v>
      </c>
      <c r="B1764" s="6" t="s">
        <v>5984</v>
      </c>
      <c r="C1764" s="6" t="s">
        <v>5621</v>
      </c>
      <c r="D1764" s="6" t="s">
        <v>6214</v>
      </c>
      <c r="E1764" s="6">
        <v>1</v>
      </c>
      <c r="F1764" s="6" t="s">
        <v>5652</v>
      </c>
      <c r="G1764" s="7">
        <v>43493</v>
      </c>
      <c r="H1764" s="8">
        <v>43493.450694444444</v>
      </c>
      <c r="I1764" s="6" t="b">
        <v>0</v>
      </c>
    </row>
    <row r="1765" spans="1:9" x14ac:dyDescent="0.25">
      <c r="A1765" s="10" t="s">
        <v>1655</v>
      </c>
      <c r="B1765" s="9" t="s">
        <v>5984</v>
      </c>
      <c r="C1765" s="9" t="s">
        <v>5621</v>
      </c>
      <c r="D1765" s="9" t="s">
        <v>6314</v>
      </c>
      <c r="E1765" s="9">
        <v>1</v>
      </c>
      <c r="F1765" s="9" t="s">
        <v>5652</v>
      </c>
      <c r="G1765" s="10">
        <v>43493</v>
      </c>
      <c r="H1765" s="11">
        <v>43493.463888888888</v>
      </c>
      <c r="I1765" s="9" t="b">
        <v>0</v>
      </c>
    </row>
    <row r="1766" spans="1:9" x14ac:dyDescent="0.25">
      <c r="A1766" s="7" t="s">
        <v>1654</v>
      </c>
      <c r="B1766" s="6" t="s">
        <v>5984</v>
      </c>
      <c r="C1766" s="6" t="s">
        <v>5621</v>
      </c>
      <c r="D1766" s="6" t="s">
        <v>6862</v>
      </c>
      <c r="E1766" s="6">
        <v>1</v>
      </c>
      <c r="F1766" s="6" t="s">
        <v>5652</v>
      </c>
      <c r="G1766" s="7">
        <v>43493</v>
      </c>
      <c r="H1766" s="8">
        <v>43493.720833333333</v>
      </c>
      <c r="I1766" s="6" t="b">
        <v>0</v>
      </c>
    </row>
    <row r="1767" spans="1:9" x14ac:dyDescent="0.25">
      <c r="A1767" s="10" t="s">
        <v>1653</v>
      </c>
      <c r="B1767" s="9" t="s">
        <v>5996</v>
      </c>
      <c r="C1767" s="9" t="s">
        <v>5621</v>
      </c>
      <c r="D1767" s="9" t="s">
        <v>6191</v>
      </c>
      <c r="E1767" s="9">
        <v>1</v>
      </c>
      <c r="F1767" s="9" t="s">
        <v>5653</v>
      </c>
      <c r="G1767" s="10">
        <v>43494</v>
      </c>
      <c r="H1767" s="11">
        <v>43494.854166666664</v>
      </c>
      <c r="I1767" s="9" t="b">
        <v>0</v>
      </c>
    </row>
    <row r="1768" spans="1:9" x14ac:dyDescent="0.25">
      <c r="A1768" s="7" t="s">
        <v>1652</v>
      </c>
      <c r="B1768" s="6" t="s">
        <v>6007</v>
      </c>
      <c r="C1768" s="6" t="s">
        <v>5621</v>
      </c>
      <c r="D1768" s="6" t="s">
        <v>6776</v>
      </c>
      <c r="E1768" s="6">
        <v>1</v>
      </c>
      <c r="F1768" s="6" t="s">
        <v>5654</v>
      </c>
      <c r="G1768" s="7">
        <v>43495</v>
      </c>
      <c r="H1768" s="8">
        <v>43495.397222222222</v>
      </c>
      <c r="I1768" s="6" t="b">
        <v>0</v>
      </c>
    </row>
    <row r="1769" spans="1:9" x14ac:dyDescent="0.25">
      <c r="A1769" s="10" t="s">
        <v>1651</v>
      </c>
      <c r="B1769" s="9" t="s">
        <v>6007</v>
      </c>
      <c r="C1769" s="9" t="s">
        <v>5621</v>
      </c>
      <c r="D1769" s="9" t="s">
        <v>6863</v>
      </c>
      <c r="E1769" s="9">
        <v>1</v>
      </c>
      <c r="F1769" s="9" t="s">
        <v>5654</v>
      </c>
      <c r="G1769" s="10">
        <v>43495</v>
      </c>
      <c r="H1769" s="11">
        <v>43495.665277777778</v>
      </c>
      <c r="I1769" s="9" t="b">
        <v>0</v>
      </c>
    </row>
    <row r="1770" spans="1:9" x14ac:dyDescent="0.25">
      <c r="A1770" s="7" t="s">
        <v>1650</v>
      </c>
      <c r="B1770" s="6" t="s">
        <v>6017</v>
      </c>
      <c r="C1770" s="6" t="s">
        <v>5621</v>
      </c>
      <c r="D1770" s="6" t="s">
        <v>6845</v>
      </c>
      <c r="E1770" s="6">
        <v>1</v>
      </c>
      <c r="F1770" s="6" t="s">
        <v>5655</v>
      </c>
      <c r="G1770" s="7">
        <v>43496</v>
      </c>
      <c r="H1770" s="8">
        <v>43496.613888888889</v>
      </c>
      <c r="I1770" s="6" t="b">
        <v>0</v>
      </c>
    </row>
    <row r="1771" spans="1:9" x14ac:dyDescent="0.25">
      <c r="A1771" s="10" t="s">
        <v>1649</v>
      </c>
      <c r="B1771" s="9" t="s">
        <v>5659</v>
      </c>
      <c r="C1771" s="9" t="s">
        <v>5621</v>
      </c>
      <c r="D1771" s="9" t="s">
        <v>6328</v>
      </c>
      <c r="E1771" s="9">
        <v>2</v>
      </c>
      <c r="F1771" s="9" t="s">
        <v>5625</v>
      </c>
      <c r="G1771" s="10">
        <v>43497</v>
      </c>
      <c r="H1771" s="11">
        <v>43497.377083333333</v>
      </c>
      <c r="I1771" s="9" t="b">
        <v>1</v>
      </c>
    </row>
    <row r="1772" spans="1:9" x14ac:dyDescent="0.25">
      <c r="A1772" s="7" t="s">
        <v>1648</v>
      </c>
      <c r="B1772" s="6" t="s">
        <v>5659</v>
      </c>
      <c r="C1772" s="6" t="s">
        <v>5621</v>
      </c>
      <c r="D1772" s="6" t="s">
        <v>6329</v>
      </c>
      <c r="E1772" s="6">
        <v>2</v>
      </c>
      <c r="F1772" s="6" t="s">
        <v>5625</v>
      </c>
      <c r="G1772" s="7">
        <v>43497</v>
      </c>
      <c r="H1772" s="8">
        <v>43497.37777777778</v>
      </c>
      <c r="I1772" s="6" t="b">
        <v>1</v>
      </c>
    </row>
    <row r="1773" spans="1:9" x14ac:dyDescent="0.25">
      <c r="A1773" s="10" t="s">
        <v>1647</v>
      </c>
      <c r="B1773" s="9" t="s">
        <v>5659</v>
      </c>
      <c r="C1773" s="9" t="s">
        <v>5621</v>
      </c>
      <c r="D1773" s="9" t="s">
        <v>6241</v>
      </c>
      <c r="E1773" s="9">
        <v>2</v>
      </c>
      <c r="F1773" s="9" t="s">
        <v>5625</v>
      </c>
      <c r="G1773" s="10">
        <v>43497</v>
      </c>
      <c r="H1773" s="11">
        <v>43497.637499999997</v>
      </c>
      <c r="I1773" s="9" t="b">
        <v>0</v>
      </c>
    </row>
    <row r="1774" spans="1:9" x14ac:dyDescent="0.25">
      <c r="A1774" s="7" t="s">
        <v>1646</v>
      </c>
      <c r="B1774" s="6" t="s">
        <v>5671</v>
      </c>
      <c r="C1774" s="6" t="s">
        <v>5621</v>
      </c>
      <c r="D1774" s="6" t="s">
        <v>6653</v>
      </c>
      <c r="E1774" s="6">
        <v>2</v>
      </c>
      <c r="F1774" s="6" t="s">
        <v>5626</v>
      </c>
      <c r="G1774" s="7">
        <v>43498</v>
      </c>
      <c r="H1774" s="8">
        <v>43498.413194444445</v>
      </c>
      <c r="I1774" s="6" t="b">
        <v>0</v>
      </c>
    </row>
    <row r="1775" spans="1:9" x14ac:dyDescent="0.25">
      <c r="A1775" s="10" t="s">
        <v>1645</v>
      </c>
      <c r="B1775" s="9" t="s">
        <v>5671</v>
      </c>
      <c r="C1775" s="9" t="s">
        <v>5621</v>
      </c>
      <c r="D1775" s="9" t="s">
        <v>6229</v>
      </c>
      <c r="E1775" s="9">
        <v>2</v>
      </c>
      <c r="F1775" s="9" t="s">
        <v>5626</v>
      </c>
      <c r="G1775" s="10">
        <v>43498</v>
      </c>
      <c r="H1775" s="11">
        <v>43498.455555555556</v>
      </c>
      <c r="I1775" s="9" t="b">
        <v>0</v>
      </c>
    </row>
    <row r="1776" spans="1:9" x14ac:dyDescent="0.25">
      <c r="A1776" s="7" t="s">
        <v>1644</v>
      </c>
      <c r="B1776" s="6" t="s">
        <v>5683</v>
      </c>
      <c r="C1776" s="6" t="s">
        <v>5621</v>
      </c>
      <c r="D1776" s="6" t="s">
        <v>6053</v>
      </c>
      <c r="E1776" s="6">
        <v>2</v>
      </c>
      <c r="F1776" s="6" t="s">
        <v>5627</v>
      </c>
      <c r="G1776" s="7">
        <v>43499</v>
      </c>
      <c r="H1776" s="8">
        <v>43499.425694444442</v>
      </c>
      <c r="I1776" s="6" t="b">
        <v>0</v>
      </c>
    </row>
    <row r="1777" spans="1:9" x14ac:dyDescent="0.25">
      <c r="A1777" s="10" t="s">
        <v>1643</v>
      </c>
      <c r="B1777" s="9" t="s">
        <v>5683</v>
      </c>
      <c r="C1777" s="9" t="s">
        <v>5621</v>
      </c>
      <c r="D1777" s="9" t="s">
        <v>6059</v>
      </c>
      <c r="E1777" s="9">
        <v>2</v>
      </c>
      <c r="F1777" s="9" t="s">
        <v>5627</v>
      </c>
      <c r="G1777" s="10">
        <v>43499</v>
      </c>
      <c r="H1777" s="11">
        <v>43499.560416666667</v>
      </c>
      <c r="I1777" s="9" t="b">
        <v>0</v>
      </c>
    </row>
    <row r="1778" spans="1:9" x14ac:dyDescent="0.25">
      <c r="A1778" s="7" t="s">
        <v>1642</v>
      </c>
      <c r="B1778" s="6" t="s">
        <v>5683</v>
      </c>
      <c r="C1778" s="6" t="s">
        <v>5621</v>
      </c>
      <c r="D1778" s="6" t="s">
        <v>6033</v>
      </c>
      <c r="E1778" s="6">
        <v>2</v>
      </c>
      <c r="F1778" s="6" t="s">
        <v>5627</v>
      </c>
      <c r="G1778" s="7">
        <v>43499</v>
      </c>
      <c r="H1778" s="8">
        <v>43499.587500000001</v>
      </c>
      <c r="I1778" s="6" t="b">
        <v>0</v>
      </c>
    </row>
    <row r="1779" spans="1:9" x14ac:dyDescent="0.25">
      <c r="A1779" s="10" t="s">
        <v>1641</v>
      </c>
      <c r="B1779" s="9" t="s">
        <v>5683</v>
      </c>
      <c r="C1779" s="9" t="s">
        <v>5621</v>
      </c>
      <c r="D1779" s="9" t="s">
        <v>6258</v>
      </c>
      <c r="E1779" s="9">
        <v>2</v>
      </c>
      <c r="F1779" s="9" t="s">
        <v>5627</v>
      </c>
      <c r="G1779" s="10">
        <v>43499</v>
      </c>
      <c r="H1779" s="11">
        <v>43499.698611111111</v>
      </c>
      <c r="I1779" s="9" t="b">
        <v>0</v>
      </c>
    </row>
    <row r="1780" spans="1:9" x14ac:dyDescent="0.25">
      <c r="A1780" s="7" t="s">
        <v>1640</v>
      </c>
      <c r="B1780" s="6" t="s">
        <v>5695</v>
      </c>
      <c r="C1780" s="6" t="s">
        <v>5621</v>
      </c>
      <c r="D1780" s="6" t="s">
        <v>6366</v>
      </c>
      <c r="E1780" s="6">
        <v>2</v>
      </c>
      <c r="F1780" s="6" t="s">
        <v>5628</v>
      </c>
      <c r="G1780" s="7">
        <v>43500</v>
      </c>
      <c r="H1780" s="8">
        <v>43500.765277777777</v>
      </c>
      <c r="I1780" s="6" t="b">
        <v>0</v>
      </c>
    </row>
    <row r="1781" spans="1:9" x14ac:dyDescent="0.25">
      <c r="A1781" s="10" t="s">
        <v>1639</v>
      </c>
      <c r="B1781" s="9" t="s">
        <v>5695</v>
      </c>
      <c r="C1781" s="9" t="s">
        <v>5621</v>
      </c>
      <c r="D1781" s="9" t="s">
        <v>6782</v>
      </c>
      <c r="E1781" s="9">
        <v>2</v>
      </c>
      <c r="F1781" s="9" t="s">
        <v>5628</v>
      </c>
      <c r="G1781" s="10">
        <v>43500</v>
      </c>
      <c r="H1781" s="11">
        <v>43500.808333333334</v>
      </c>
      <c r="I1781" s="9" t="b">
        <v>0</v>
      </c>
    </row>
    <row r="1782" spans="1:9" x14ac:dyDescent="0.25">
      <c r="A1782" s="7" t="s">
        <v>1638</v>
      </c>
      <c r="B1782" s="6" t="s">
        <v>5707</v>
      </c>
      <c r="C1782" s="6" t="s">
        <v>5621</v>
      </c>
      <c r="D1782" s="6" t="s">
        <v>6864</v>
      </c>
      <c r="E1782" s="6">
        <v>2</v>
      </c>
      <c r="F1782" s="6" t="s">
        <v>5629</v>
      </c>
      <c r="G1782" s="7">
        <v>43501</v>
      </c>
      <c r="H1782" s="8">
        <v>43501.287499999999</v>
      </c>
      <c r="I1782" s="6" t="b">
        <v>1</v>
      </c>
    </row>
    <row r="1783" spans="1:9" x14ac:dyDescent="0.25">
      <c r="A1783" s="10" t="s">
        <v>1637</v>
      </c>
      <c r="B1783" s="9" t="s">
        <v>5707</v>
      </c>
      <c r="C1783" s="9" t="s">
        <v>5621</v>
      </c>
      <c r="D1783" s="9" t="s">
        <v>6316</v>
      </c>
      <c r="E1783" s="9">
        <v>2</v>
      </c>
      <c r="F1783" s="9" t="s">
        <v>5629</v>
      </c>
      <c r="G1783" s="10">
        <v>43501</v>
      </c>
      <c r="H1783" s="11">
        <v>43501.288194444445</v>
      </c>
      <c r="I1783" s="9" t="b">
        <v>1</v>
      </c>
    </row>
    <row r="1784" spans="1:9" x14ac:dyDescent="0.25">
      <c r="A1784" s="7" t="s">
        <v>1636</v>
      </c>
      <c r="B1784" s="6" t="s">
        <v>5707</v>
      </c>
      <c r="C1784" s="6" t="s">
        <v>5621</v>
      </c>
      <c r="D1784" s="6" t="s">
        <v>6032</v>
      </c>
      <c r="E1784" s="6">
        <v>2</v>
      </c>
      <c r="F1784" s="6" t="s">
        <v>5629</v>
      </c>
      <c r="G1784" s="7">
        <v>43501</v>
      </c>
      <c r="H1784" s="8">
        <v>43501.586805555555</v>
      </c>
      <c r="I1784" s="6" t="b">
        <v>0</v>
      </c>
    </row>
    <row r="1785" spans="1:9" x14ac:dyDescent="0.25">
      <c r="A1785" s="10" t="s">
        <v>1635</v>
      </c>
      <c r="B1785" s="9" t="s">
        <v>5707</v>
      </c>
      <c r="C1785" s="9" t="s">
        <v>5621</v>
      </c>
      <c r="D1785" s="9" t="s">
        <v>6045</v>
      </c>
      <c r="E1785" s="9">
        <v>2</v>
      </c>
      <c r="F1785" s="9" t="s">
        <v>5629</v>
      </c>
      <c r="G1785" s="10">
        <v>43501</v>
      </c>
      <c r="H1785" s="11">
        <v>43501.682638888888</v>
      </c>
      <c r="I1785" s="9" t="b">
        <v>0</v>
      </c>
    </row>
    <row r="1786" spans="1:9" x14ac:dyDescent="0.25">
      <c r="A1786" s="7" t="s">
        <v>1634</v>
      </c>
      <c r="B1786" s="6" t="s">
        <v>5719</v>
      </c>
      <c r="C1786" s="6" t="s">
        <v>5621</v>
      </c>
      <c r="D1786" s="6" t="s">
        <v>6127</v>
      </c>
      <c r="E1786" s="6">
        <v>2</v>
      </c>
      <c r="F1786" s="6" t="s">
        <v>5630</v>
      </c>
      <c r="G1786" s="7">
        <v>43502</v>
      </c>
      <c r="H1786" s="8">
        <v>43502.333333333336</v>
      </c>
      <c r="I1786" s="6" t="b">
        <v>0</v>
      </c>
    </row>
    <row r="1787" spans="1:9" x14ac:dyDescent="0.25">
      <c r="A1787" s="10" t="s">
        <v>1633</v>
      </c>
      <c r="B1787" s="9" t="s">
        <v>5719</v>
      </c>
      <c r="C1787" s="9" t="s">
        <v>5621</v>
      </c>
      <c r="D1787" s="9" t="s">
        <v>6187</v>
      </c>
      <c r="E1787" s="9">
        <v>2</v>
      </c>
      <c r="F1787" s="9" t="s">
        <v>5630</v>
      </c>
      <c r="G1787" s="10">
        <v>43502</v>
      </c>
      <c r="H1787" s="11">
        <v>43502.602777777778</v>
      </c>
      <c r="I1787" s="9" t="b">
        <v>0</v>
      </c>
    </row>
    <row r="1788" spans="1:9" x14ac:dyDescent="0.25">
      <c r="A1788" s="7" t="s">
        <v>1632</v>
      </c>
      <c r="B1788" s="6" t="s">
        <v>5719</v>
      </c>
      <c r="C1788" s="6" t="s">
        <v>5621</v>
      </c>
      <c r="D1788" s="6" t="s">
        <v>6385</v>
      </c>
      <c r="E1788" s="6">
        <v>2</v>
      </c>
      <c r="F1788" s="6" t="s">
        <v>5630</v>
      </c>
      <c r="G1788" s="7">
        <v>43502</v>
      </c>
      <c r="H1788" s="8">
        <v>43502.648611111108</v>
      </c>
      <c r="I1788" s="6" t="b">
        <v>0</v>
      </c>
    </row>
    <row r="1789" spans="1:9" x14ac:dyDescent="0.25">
      <c r="A1789" s="10" t="s">
        <v>1631</v>
      </c>
      <c r="B1789" s="9" t="s">
        <v>5719</v>
      </c>
      <c r="C1789" s="9" t="s">
        <v>5621</v>
      </c>
      <c r="D1789" s="9" t="s">
        <v>6806</v>
      </c>
      <c r="E1789" s="9">
        <v>2</v>
      </c>
      <c r="F1789" s="9" t="s">
        <v>5630</v>
      </c>
      <c r="G1789" s="10">
        <v>43502</v>
      </c>
      <c r="H1789" s="11">
        <v>43502.84375</v>
      </c>
      <c r="I1789" s="9" t="b">
        <v>0</v>
      </c>
    </row>
    <row r="1790" spans="1:9" x14ac:dyDescent="0.25">
      <c r="A1790" s="7" t="s">
        <v>1630</v>
      </c>
      <c r="B1790" s="6" t="s">
        <v>5731</v>
      </c>
      <c r="C1790" s="6" t="s">
        <v>5621</v>
      </c>
      <c r="D1790" s="6" t="s">
        <v>6865</v>
      </c>
      <c r="E1790" s="6">
        <v>2</v>
      </c>
      <c r="F1790" s="6" t="s">
        <v>5631</v>
      </c>
      <c r="G1790" s="7">
        <v>43503</v>
      </c>
      <c r="H1790" s="8">
        <v>43503.821527777778</v>
      </c>
      <c r="I1790" s="6" t="b">
        <v>0</v>
      </c>
    </row>
    <row r="1791" spans="1:9" x14ac:dyDescent="0.25">
      <c r="A1791" s="10" t="s">
        <v>1629</v>
      </c>
      <c r="B1791" s="9" t="s">
        <v>5743</v>
      </c>
      <c r="C1791" s="9" t="s">
        <v>5621</v>
      </c>
      <c r="D1791" s="9" t="s">
        <v>6452</v>
      </c>
      <c r="E1791" s="9">
        <v>2</v>
      </c>
      <c r="F1791" s="9" t="s">
        <v>5632</v>
      </c>
      <c r="G1791" s="10">
        <v>43504</v>
      </c>
      <c r="H1791" s="11">
        <v>43504.945833333331</v>
      </c>
      <c r="I1791" s="9" t="b">
        <v>1</v>
      </c>
    </row>
    <row r="1792" spans="1:9" x14ac:dyDescent="0.25">
      <c r="A1792" s="7" t="s">
        <v>1628</v>
      </c>
      <c r="B1792" s="6" t="s">
        <v>5743</v>
      </c>
      <c r="C1792" s="6" t="s">
        <v>5621</v>
      </c>
      <c r="D1792" s="6" t="s">
        <v>6763</v>
      </c>
      <c r="E1792" s="6">
        <v>2</v>
      </c>
      <c r="F1792" s="6" t="s">
        <v>5632</v>
      </c>
      <c r="G1792" s="7">
        <v>43504</v>
      </c>
      <c r="H1792" s="8">
        <v>43504.946527777778</v>
      </c>
      <c r="I1792" s="6" t="b">
        <v>1</v>
      </c>
    </row>
    <row r="1793" spans="1:9" x14ac:dyDescent="0.25">
      <c r="A1793" s="10" t="s">
        <v>1627</v>
      </c>
      <c r="B1793" s="9" t="s">
        <v>5743</v>
      </c>
      <c r="C1793" s="9" t="s">
        <v>5621</v>
      </c>
      <c r="D1793" s="9" t="s">
        <v>6185</v>
      </c>
      <c r="E1793" s="9">
        <v>2</v>
      </c>
      <c r="F1793" s="9" t="s">
        <v>5632</v>
      </c>
      <c r="G1793" s="10">
        <v>43504</v>
      </c>
      <c r="H1793" s="11">
        <v>43504.947222222225</v>
      </c>
      <c r="I1793" s="9" t="b">
        <v>1</v>
      </c>
    </row>
    <row r="1794" spans="1:9" x14ac:dyDescent="0.25">
      <c r="A1794" s="7" t="s">
        <v>1626</v>
      </c>
      <c r="B1794" s="6" t="s">
        <v>5779</v>
      </c>
      <c r="C1794" s="6" t="s">
        <v>5621</v>
      </c>
      <c r="D1794" s="6" t="s">
        <v>6866</v>
      </c>
      <c r="E1794" s="6">
        <v>2</v>
      </c>
      <c r="F1794" s="6" t="s">
        <v>5635</v>
      </c>
      <c r="G1794" s="7">
        <v>43507</v>
      </c>
      <c r="H1794" s="8">
        <v>43507.831250000003</v>
      </c>
      <c r="I1794" s="6" t="b">
        <v>0</v>
      </c>
    </row>
    <row r="1795" spans="1:9" x14ac:dyDescent="0.25">
      <c r="A1795" s="10" t="s">
        <v>1625</v>
      </c>
      <c r="B1795" s="9" t="s">
        <v>5791</v>
      </c>
      <c r="C1795" s="9" t="s">
        <v>5621</v>
      </c>
      <c r="D1795" s="9" t="s">
        <v>6867</v>
      </c>
      <c r="E1795" s="9">
        <v>2</v>
      </c>
      <c r="F1795" s="9" t="s">
        <v>5636</v>
      </c>
      <c r="G1795" s="10">
        <v>43508</v>
      </c>
      <c r="H1795" s="11">
        <v>43508.51666666667</v>
      </c>
      <c r="I1795" s="9" t="b">
        <v>0</v>
      </c>
    </row>
    <row r="1796" spans="1:9" x14ac:dyDescent="0.25">
      <c r="A1796" s="7" t="s">
        <v>1624</v>
      </c>
      <c r="B1796" s="6" t="s">
        <v>5791</v>
      </c>
      <c r="C1796" s="6" t="s">
        <v>5621</v>
      </c>
      <c r="D1796" s="6" t="s">
        <v>6371</v>
      </c>
      <c r="E1796" s="6">
        <v>2</v>
      </c>
      <c r="F1796" s="6" t="s">
        <v>5636</v>
      </c>
      <c r="G1796" s="7">
        <v>43508</v>
      </c>
      <c r="H1796" s="8">
        <v>43508.589583333334</v>
      </c>
      <c r="I1796" s="6" t="b">
        <v>1</v>
      </c>
    </row>
    <row r="1797" spans="1:9" x14ac:dyDescent="0.25">
      <c r="A1797" s="10" t="s">
        <v>1623</v>
      </c>
      <c r="B1797" s="9" t="s">
        <v>5791</v>
      </c>
      <c r="C1797" s="9" t="s">
        <v>5621</v>
      </c>
      <c r="D1797" s="9" t="s">
        <v>6868</v>
      </c>
      <c r="E1797" s="9">
        <v>2</v>
      </c>
      <c r="F1797" s="9" t="s">
        <v>5636</v>
      </c>
      <c r="G1797" s="10">
        <v>43508</v>
      </c>
      <c r="H1797" s="11">
        <v>43508.590277777781</v>
      </c>
      <c r="I1797" s="9" t="b">
        <v>1</v>
      </c>
    </row>
    <row r="1798" spans="1:9" x14ac:dyDescent="0.25">
      <c r="A1798" s="7" t="s">
        <v>1622</v>
      </c>
      <c r="B1798" s="6" t="s">
        <v>5791</v>
      </c>
      <c r="C1798" s="6" t="s">
        <v>5621</v>
      </c>
      <c r="D1798" s="6" t="s">
        <v>6247</v>
      </c>
      <c r="E1798" s="6">
        <v>2</v>
      </c>
      <c r="F1798" s="6" t="s">
        <v>5636</v>
      </c>
      <c r="G1798" s="7">
        <v>43508</v>
      </c>
      <c r="H1798" s="8">
        <v>43508.788194444445</v>
      </c>
      <c r="I1798" s="6" t="b">
        <v>0</v>
      </c>
    </row>
    <row r="1799" spans="1:9" x14ac:dyDescent="0.25">
      <c r="A1799" s="10" t="s">
        <v>1621</v>
      </c>
      <c r="B1799" s="9" t="s">
        <v>5803</v>
      </c>
      <c r="C1799" s="9" t="s">
        <v>5621</v>
      </c>
      <c r="D1799" s="9" t="s">
        <v>6579</v>
      </c>
      <c r="E1799" s="9">
        <v>2</v>
      </c>
      <c r="F1799" s="9" t="s">
        <v>5637</v>
      </c>
      <c r="G1799" s="10">
        <v>43509</v>
      </c>
      <c r="H1799" s="11">
        <v>43509.813194444447</v>
      </c>
      <c r="I1799" s="9" t="b">
        <v>0</v>
      </c>
    </row>
    <row r="1800" spans="1:9" x14ac:dyDescent="0.25">
      <c r="A1800" s="7" t="s">
        <v>1620</v>
      </c>
      <c r="B1800" s="6" t="s">
        <v>5803</v>
      </c>
      <c r="C1800" s="6" t="s">
        <v>5621</v>
      </c>
      <c r="D1800" s="6" t="s">
        <v>6869</v>
      </c>
      <c r="E1800" s="6">
        <v>2</v>
      </c>
      <c r="F1800" s="6" t="s">
        <v>5637</v>
      </c>
      <c r="G1800" s="7">
        <v>43509</v>
      </c>
      <c r="H1800" s="8">
        <v>43509.837500000001</v>
      </c>
      <c r="I1800" s="6" t="b">
        <v>0</v>
      </c>
    </row>
    <row r="1801" spans="1:9" x14ac:dyDescent="0.25">
      <c r="A1801" s="10" t="s">
        <v>1619</v>
      </c>
      <c r="B1801" s="9" t="s">
        <v>5815</v>
      </c>
      <c r="C1801" s="9" t="s">
        <v>5621</v>
      </c>
      <c r="D1801" s="9" t="s">
        <v>6487</v>
      </c>
      <c r="E1801" s="9">
        <v>2</v>
      </c>
      <c r="F1801" s="9" t="s">
        <v>5638</v>
      </c>
      <c r="G1801" s="10">
        <v>43510</v>
      </c>
      <c r="H1801" s="11">
        <v>43510.621527777781</v>
      </c>
      <c r="I1801" s="9" t="b">
        <v>1</v>
      </c>
    </row>
    <row r="1802" spans="1:9" x14ac:dyDescent="0.25">
      <c r="A1802" s="7" t="s">
        <v>1618</v>
      </c>
      <c r="B1802" s="6" t="s">
        <v>5815</v>
      </c>
      <c r="C1802" s="6" t="s">
        <v>5621</v>
      </c>
      <c r="D1802" s="6" t="s">
        <v>6540</v>
      </c>
      <c r="E1802" s="6">
        <v>2</v>
      </c>
      <c r="F1802" s="6" t="s">
        <v>5638</v>
      </c>
      <c r="G1802" s="7">
        <v>43510</v>
      </c>
      <c r="H1802" s="8">
        <v>43510.62222222222</v>
      </c>
      <c r="I1802" s="6" t="b">
        <v>1</v>
      </c>
    </row>
    <row r="1803" spans="1:9" x14ac:dyDescent="0.25">
      <c r="A1803" s="10" t="s">
        <v>1617</v>
      </c>
      <c r="B1803" s="9" t="s">
        <v>5839</v>
      </c>
      <c r="C1803" s="9" t="s">
        <v>5621</v>
      </c>
      <c r="D1803" s="9" t="s">
        <v>6055</v>
      </c>
      <c r="E1803" s="9">
        <v>2</v>
      </c>
      <c r="F1803" s="9" t="s">
        <v>5640</v>
      </c>
      <c r="G1803" s="10">
        <v>43512</v>
      </c>
      <c r="H1803" s="11">
        <v>43512.520138888889</v>
      </c>
      <c r="I1803" s="9" t="b">
        <v>0</v>
      </c>
    </row>
    <row r="1804" spans="1:9" x14ac:dyDescent="0.25">
      <c r="A1804" s="7" t="s">
        <v>1616</v>
      </c>
      <c r="B1804" s="6" t="s">
        <v>5839</v>
      </c>
      <c r="C1804" s="6" t="s">
        <v>5621</v>
      </c>
      <c r="D1804" s="6" t="s">
        <v>6041</v>
      </c>
      <c r="E1804" s="6">
        <v>2</v>
      </c>
      <c r="F1804" s="6" t="s">
        <v>5640</v>
      </c>
      <c r="G1804" s="7">
        <v>43512</v>
      </c>
      <c r="H1804" s="8">
        <v>43512.616666666669</v>
      </c>
      <c r="I1804" s="6" t="b">
        <v>0</v>
      </c>
    </row>
    <row r="1805" spans="1:9" x14ac:dyDescent="0.25">
      <c r="A1805" s="10" t="s">
        <v>1615</v>
      </c>
      <c r="B1805" s="9" t="s">
        <v>5851</v>
      </c>
      <c r="C1805" s="9" t="s">
        <v>5621</v>
      </c>
      <c r="D1805" s="9" t="s">
        <v>6383</v>
      </c>
      <c r="E1805" s="9">
        <v>2</v>
      </c>
      <c r="F1805" s="9" t="s">
        <v>5641</v>
      </c>
      <c r="G1805" s="10">
        <v>43513</v>
      </c>
      <c r="H1805" s="11">
        <v>43513.570833333331</v>
      </c>
      <c r="I1805" s="9" t="b">
        <v>0</v>
      </c>
    </row>
    <row r="1806" spans="1:9" x14ac:dyDescent="0.25">
      <c r="A1806" s="7" t="s">
        <v>1614</v>
      </c>
      <c r="B1806" s="6" t="s">
        <v>5851</v>
      </c>
      <c r="C1806" s="6" t="s">
        <v>5621</v>
      </c>
      <c r="D1806" s="6" t="s">
        <v>6289</v>
      </c>
      <c r="E1806" s="6">
        <v>2</v>
      </c>
      <c r="F1806" s="6" t="s">
        <v>5641</v>
      </c>
      <c r="G1806" s="7">
        <v>43513</v>
      </c>
      <c r="H1806" s="8">
        <v>43513.81527777778</v>
      </c>
      <c r="I1806" s="6" t="b">
        <v>0</v>
      </c>
    </row>
    <row r="1807" spans="1:9" x14ac:dyDescent="0.25">
      <c r="A1807" s="10" t="s">
        <v>1613</v>
      </c>
      <c r="B1807" s="9" t="s">
        <v>5863</v>
      </c>
      <c r="C1807" s="9" t="s">
        <v>5621</v>
      </c>
      <c r="D1807" s="9" t="s">
        <v>6732</v>
      </c>
      <c r="E1807" s="9">
        <v>2</v>
      </c>
      <c r="F1807" s="9" t="s">
        <v>5642</v>
      </c>
      <c r="G1807" s="10">
        <v>43514</v>
      </c>
      <c r="H1807" s="11">
        <v>43514.324999999997</v>
      </c>
      <c r="I1807" s="9" t="b">
        <v>0</v>
      </c>
    </row>
    <row r="1808" spans="1:9" x14ac:dyDescent="0.25">
      <c r="A1808" s="7" t="s">
        <v>1612</v>
      </c>
      <c r="B1808" s="6" t="s">
        <v>5863</v>
      </c>
      <c r="C1808" s="6" t="s">
        <v>5621</v>
      </c>
      <c r="D1808" s="6" t="s">
        <v>6822</v>
      </c>
      <c r="E1808" s="6">
        <v>2</v>
      </c>
      <c r="F1808" s="6" t="s">
        <v>5642</v>
      </c>
      <c r="G1808" s="7">
        <v>43514</v>
      </c>
      <c r="H1808" s="8">
        <v>43514.339583333334</v>
      </c>
      <c r="I1808" s="6" t="b">
        <v>0</v>
      </c>
    </row>
    <row r="1809" spans="1:9" x14ac:dyDescent="0.25">
      <c r="A1809" s="10" t="s">
        <v>1611</v>
      </c>
      <c r="B1809" s="9" t="s">
        <v>5863</v>
      </c>
      <c r="C1809" s="9" t="s">
        <v>5621</v>
      </c>
      <c r="D1809" s="9" t="s">
        <v>6634</v>
      </c>
      <c r="E1809" s="9">
        <v>2</v>
      </c>
      <c r="F1809" s="9" t="s">
        <v>5642</v>
      </c>
      <c r="G1809" s="10">
        <v>43514</v>
      </c>
      <c r="H1809" s="11">
        <v>43514.797222222223</v>
      </c>
      <c r="I1809" s="9" t="b">
        <v>0</v>
      </c>
    </row>
    <row r="1810" spans="1:9" x14ac:dyDescent="0.25">
      <c r="A1810" s="7" t="s">
        <v>1610</v>
      </c>
      <c r="B1810" s="6" t="s">
        <v>5863</v>
      </c>
      <c r="C1810" s="6" t="s">
        <v>5621</v>
      </c>
      <c r="D1810" s="6" t="s">
        <v>6581</v>
      </c>
      <c r="E1810" s="6">
        <v>2</v>
      </c>
      <c r="F1810" s="6" t="s">
        <v>5642</v>
      </c>
      <c r="G1810" s="7">
        <v>43514</v>
      </c>
      <c r="H1810" s="8">
        <v>43514.879166666666</v>
      </c>
      <c r="I1810" s="6" t="b">
        <v>0</v>
      </c>
    </row>
    <row r="1811" spans="1:9" x14ac:dyDescent="0.25">
      <c r="A1811" s="10" t="s">
        <v>1609</v>
      </c>
      <c r="B1811" s="9" t="s">
        <v>5875</v>
      </c>
      <c r="C1811" s="9" t="s">
        <v>5621</v>
      </c>
      <c r="D1811" s="9" t="s">
        <v>6327</v>
      </c>
      <c r="E1811" s="9">
        <v>2</v>
      </c>
      <c r="F1811" s="9" t="s">
        <v>5643</v>
      </c>
      <c r="G1811" s="10">
        <v>43515</v>
      </c>
      <c r="H1811" s="11">
        <v>43515.414583333331</v>
      </c>
      <c r="I1811" s="9" t="b">
        <v>0</v>
      </c>
    </row>
    <row r="1812" spans="1:9" x14ac:dyDescent="0.25">
      <c r="A1812" s="7" t="s">
        <v>1608</v>
      </c>
      <c r="B1812" s="6" t="s">
        <v>5875</v>
      </c>
      <c r="C1812" s="6" t="s">
        <v>5621</v>
      </c>
      <c r="D1812" s="6" t="s">
        <v>6337</v>
      </c>
      <c r="E1812" s="6">
        <v>2</v>
      </c>
      <c r="F1812" s="6" t="s">
        <v>5643</v>
      </c>
      <c r="G1812" s="7">
        <v>43515</v>
      </c>
      <c r="H1812" s="8">
        <v>43515.432638888888</v>
      </c>
      <c r="I1812" s="6" t="b">
        <v>0</v>
      </c>
    </row>
    <row r="1813" spans="1:9" x14ac:dyDescent="0.25">
      <c r="A1813" s="10" t="s">
        <v>1607</v>
      </c>
      <c r="B1813" s="9" t="s">
        <v>5887</v>
      </c>
      <c r="C1813" s="9" t="s">
        <v>5621</v>
      </c>
      <c r="D1813" s="9" t="s">
        <v>6170</v>
      </c>
      <c r="E1813" s="9">
        <v>2</v>
      </c>
      <c r="F1813" s="9" t="s">
        <v>5644</v>
      </c>
      <c r="G1813" s="10">
        <v>43516</v>
      </c>
      <c r="H1813" s="11">
        <v>43516.334722222222</v>
      </c>
      <c r="I1813" s="9" t="b">
        <v>1</v>
      </c>
    </row>
    <row r="1814" spans="1:9" x14ac:dyDescent="0.25">
      <c r="A1814" s="7" t="s">
        <v>1606</v>
      </c>
      <c r="B1814" s="6" t="s">
        <v>5887</v>
      </c>
      <c r="C1814" s="6" t="s">
        <v>5621</v>
      </c>
      <c r="D1814" s="6" t="s">
        <v>6415</v>
      </c>
      <c r="E1814" s="6">
        <v>2</v>
      </c>
      <c r="F1814" s="6" t="s">
        <v>5644</v>
      </c>
      <c r="G1814" s="7">
        <v>43516</v>
      </c>
      <c r="H1814" s="8">
        <v>43516.335416666669</v>
      </c>
      <c r="I1814" s="6" t="b">
        <v>1</v>
      </c>
    </row>
    <row r="1815" spans="1:9" x14ac:dyDescent="0.25">
      <c r="A1815" s="10" t="s">
        <v>1605</v>
      </c>
      <c r="B1815" s="9" t="s">
        <v>5887</v>
      </c>
      <c r="C1815" s="9" t="s">
        <v>5621</v>
      </c>
      <c r="D1815" s="9" t="s">
        <v>6259</v>
      </c>
      <c r="E1815" s="9">
        <v>2</v>
      </c>
      <c r="F1815" s="9" t="s">
        <v>5644</v>
      </c>
      <c r="G1815" s="10">
        <v>43516</v>
      </c>
      <c r="H1815" s="11">
        <v>43516.366666666669</v>
      </c>
      <c r="I1815" s="9" t="b">
        <v>0</v>
      </c>
    </row>
    <row r="1816" spans="1:9" x14ac:dyDescent="0.25">
      <c r="A1816" s="7" t="s">
        <v>1604</v>
      </c>
      <c r="B1816" s="6" t="s">
        <v>5887</v>
      </c>
      <c r="C1816" s="6" t="s">
        <v>5621</v>
      </c>
      <c r="D1816" s="6" t="s">
        <v>6187</v>
      </c>
      <c r="E1816" s="6">
        <v>2</v>
      </c>
      <c r="F1816" s="6" t="s">
        <v>5644</v>
      </c>
      <c r="G1816" s="7">
        <v>43516</v>
      </c>
      <c r="H1816" s="8">
        <v>43516.602777777778</v>
      </c>
      <c r="I1816" s="6" t="b">
        <v>0</v>
      </c>
    </row>
    <row r="1817" spans="1:9" x14ac:dyDescent="0.25">
      <c r="A1817" s="10" t="s">
        <v>1603</v>
      </c>
      <c r="B1817" s="9" t="s">
        <v>5887</v>
      </c>
      <c r="C1817" s="9" t="s">
        <v>5621</v>
      </c>
      <c r="D1817" s="9" t="s">
        <v>6804</v>
      </c>
      <c r="E1817" s="9">
        <v>2</v>
      </c>
      <c r="F1817" s="9" t="s">
        <v>5644</v>
      </c>
      <c r="G1817" s="10">
        <v>43516</v>
      </c>
      <c r="H1817" s="11">
        <v>43516.824305555558</v>
      </c>
      <c r="I1817" s="9" t="b">
        <v>0</v>
      </c>
    </row>
    <row r="1818" spans="1:9" x14ac:dyDescent="0.25">
      <c r="A1818" s="7" t="s">
        <v>1602</v>
      </c>
      <c r="B1818" s="6" t="s">
        <v>5899</v>
      </c>
      <c r="C1818" s="6" t="s">
        <v>5621</v>
      </c>
      <c r="D1818" s="6" t="s">
        <v>6564</v>
      </c>
      <c r="E1818" s="6">
        <v>2</v>
      </c>
      <c r="F1818" s="6" t="s">
        <v>5645</v>
      </c>
      <c r="G1818" s="7">
        <v>43517</v>
      </c>
      <c r="H1818" s="8">
        <v>43517.42291666667</v>
      </c>
      <c r="I1818" s="6" t="b">
        <v>0</v>
      </c>
    </row>
    <row r="1819" spans="1:9" x14ac:dyDescent="0.25">
      <c r="A1819" s="10" t="s">
        <v>1601</v>
      </c>
      <c r="B1819" s="9" t="s">
        <v>5899</v>
      </c>
      <c r="C1819" s="9" t="s">
        <v>5621</v>
      </c>
      <c r="D1819" s="9" t="s">
        <v>6870</v>
      </c>
      <c r="E1819" s="9">
        <v>2</v>
      </c>
      <c r="F1819" s="9" t="s">
        <v>5645</v>
      </c>
      <c r="G1819" s="10">
        <v>43517</v>
      </c>
      <c r="H1819" s="11">
        <v>43517.762499999997</v>
      </c>
      <c r="I1819" s="9" t="b">
        <v>0</v>
      </c>
    </row>
    <row r="1820" spans="1:9" x14ac:dyDescent="0.25">
      <c r="A1820" s="7" t="s">
        <v>1600</v>
      </c>
      <c r="B1820" s="6" t="s">
        <v>5911</v>
      </c>
      <c r="C1820" s="6" t="s">
        <v>5621</v>
      </c>
      <c r="D1820" s="6" t="s">
        <v>6407</v>
      </c>
      <c r="E1820" s="6">
        <v>2</v>
      </c>
      <c r="F1820" s="6" t="s">
        <v>5646</v>
      </c>
      <c r="G1820" s="7">
        <v>43518</v>
      </c>
      <c r="H1820" s="8">
        <v>43518.73333333333</v>
      </c>
      <c r="I1820" s="6" t="b">
        <v>0</v>
      </c>
    </row>
    <row r="1821" spans="1:9" x14ac:dyDescent="0.25">
      <c r="A1821" s="10" t="s">
        <v>1599</v>
      </c>
      <c r="B1821" s="9" t="s">
        <v>5911</v>
      </c>
      <c r="C1821" s="9" t="s">
        <v>5621</v>
      </c>
      <c r="D1821" s="9" t="s">
        <v>6871</v>
      </c>
      <c r="E1821" s="9">
        <v>2</v>
      </c>
      <c r="F1821" s="9" t="s">
        <v>5646</v>
      </c>
      <c r="G1821" s="10">
        <v>43518</v>
      </c>
      <c r="H1821" s="11">
        <v>43518.8</v>
      </c>
      <c r="I1821" s="9" t="b">
        <v>0</v>
      </c>
    </row>
    <row r="1822" spans="1:9" x14ac:dyDescent="0.25">
      <c r="A1822" s="7" t="s">
        <v>1578</v>
      </c>
      <c r="B1822" s="6" t="s">
        <v>5923</v>
      </c>
      <c r="C1822" s="6" t="s">
        <v>5621</v>
      </c>
      <c r="D1822" s="6" t="s">
        <v>6278</v>
      </c>
      <c r="E1822" s="6">
        <v>2</v>
      </c>
      <c r="F1822" s="6" t="s">
        <v>5647</v>
      </c>
      <c r="G1822" s="7">
        <v>43519</v>
      </c>
      <c r="H1822" s="8">
        <v>43519.40902777778</v>
      </c>
      <c r="I1822" s="6" t="b">
        <v>0</v>
      </c>
    </row>
    <row r="1823" spans="1:9" x14ac:dyDescent="0.25">
      <c r="A1823" s="10" t="s">
        <v>1577</v>
      </c>
      <c r="B1823" s="9" t="s">
        <v>5935</v>
      </c>
      <c r="C1823" s="9" t="s">
        <v>5621</v>
      </c>
      <c r="D1823" s="9" t="s">
        <v>6872</v>
      </c>
      <c r="E1823" s="9">
        <v>2</v>
      </c>
      <c r="F1823" s="9" t="s">
        <v>5648</v>
      </c>
      <c r="G1823" s="10">
        <v>43520</v>
      </c>
      <c r="H1823" s="11">
        <v>43520.345833333333</v>
      </c>
      <c r="I1823" s="9" t="b">
        <v>0</v>
      </c>
    </row>
    <row r="1824" spans="1:9" x14ac:dyDescent="0.25">
      <c r="A1824" s="7" t="s">
        <v>1576</v>
      </c>
      <c r="B1824" s="6" t="s">
        <v>5935</v>
      </c>
      <c r="C1824" s="6" t="s">
        <v>5621</v>
      </c>
      <c r="D1824" s="6" t="s">
        <v>6434</v>
      </c>
      <c r="E1824" s="6">
        <v>2</v>
      </c>
      <c r="F1824" s="6" t="s">
        <v>5648</v>
      </c>
      <c r="G1824" s="7">
        <v>43520</v>
      </c>
      <c r="H1824" s="8">
        <v>43520.379861111112</v>
      </c>
      <c r="I1824" s="6" t="b">
        <v>0</v>
      </c>
    </row>
    <row r="1825" spans="1:9" x14ac:dyDescent="0.25">
      <c r="A1825" s="10" t="s">
        <v>1575</v>
      </c>
      <c r="B1825" s="9" t="s">
        <v>5935</v>
      </c>
      <c r="C1825" s="9" t="s">
        <v>5621</v>
      </c>
      <c r="D1825" s="9" t="s">
        <v>6537</v>
      </c>
      <c r="E1825" s="9">
        <v>2</v>
      </c>
      <c r="F1825" s="9" t="s">
        <v>5648</v>
      </c>
      <c r="G1825" s="10">
        <v>43520</v>
      </c>
      <c r="H1825" s="11">
        <v>43520.476388888892</v>
      </c>
      <c r="I1825" s="9" t="b">
        <v>0</v>
      </c>
    </row>
    <row r="1826" spans="1:9" x14ac:dyDescent="0.25">
      <c r="A1826" s="7" t="s">
        <v>1574</v>
      </c>
      <c r="B1826" s="6" t="s">
        <v>5935</v>
      </c>
      <c r="C1826" s="6" t="s">
        <v>5621</v>
      </c>
      <c r="D1826" s="6" t="s">
        <v>6672</v>
      </c>
      <c r="E1826" s="6">
        <v>2</v>
      </c>
      <c r="F1826" s="6" t="s">
        <v>5648</v>
      </c>
      <c r="G1826" s="7">
        <v>43520</v>
      </c>
      <c r="H1826" s="8">
        <v>43520.484027777777</v>
      </c>
      <c r="I1826" s="6" t="b">
        <v>0</v>
      </c>
    </row>
    <row r="1827" spans="1:9" x14ac:dyDescent="0.25">
      <c r="A1827" s="10" t="s">
        <v>1573</v>
      </c>
      <c r="B1827" s="9" t="s">
        <v>5935</v>
      </c>
      <c r="C1827" s="9" t="s">
        <v>5621</v>
      </c>
      <c r="D1827" s="9" t="s">
        <v>6076</v>
      </c>
      <c r="E1827" s="9">
        <v>2</v>
      </c>
      <c r="F1827" s="9" t="s">
        <v>5648</v>
      </c>
      <c r="G1827" s="10">
        <v>43520</v>
      </c>
      <c r="H1827" s="11">
        <v>43520.534722222219</v>
      </c>
      <c r="I1827" s="9" t="b">
        <v>0</v>
      </c>
    </row>
    <row r="1828" spans="1:9" x14ac:dyDescent="0.25">
      <c r="A1828" s="7" t="s">
        <v>1572</v>
      </c>
      <c r="B1828" s="6" t="s">
        <v>5947</v>
      </c>
      <c r="C1828" s="6" t="s">
        <v>5621</v>
      </c>
      <c r="D1828" s="6" t="s">
        <v>6604</v>
      </c>
      <c r="E1828" s="6">
        <v>2</v>
      </c>
      <c r="F1828" s="6" t="s">
        <v>5649</v>
      </c>
      <c r="G1828" s="7">
        <v>43521</v>
      </c>
      <c r="H1828" s="8">
        <v>43521.307638888888</v>
      </c>
      <c r="I1828" s="6" t="b">
        <v>0</v>
      </c>
    </row>
    <row r="1829" spans="1:9" x14ac:dyDescent="0.25">
      <c r="A1829" s="10" t="s">
        <v>1571</v>
      </c>
      <c r="B1829" s="9" t="s">
        <v>5947</v>
      </c>
      <c r="C1829" s="9" t="s">
        <v>5621</v>
      </c>
      <c r="D1829" s="9" t="s">
        <v>6653</v>
      </c>
      <c r="E1829" s="9">
        <v>2</v>
      </c>
      <c r="F1829" s="9" t="s">
        <v>5649</v>
      </c>
      <c r="G1829" s="10">
        <v>43521</v>
      </c>
      <c r="H1829" s="11">
        <v>43521.413194444445</v>
      </c>
      <c r="I1829" s="9" t="b">
        <v>0</v>
      </c>
    </row>
    <row r="1830" spans="1:9" x14ac:dyDescent="0.25">
      <c r="A1830" s="7" t="s">
        <v>1570</v>
      </c>
      <c r="B1830" s="6" t="s">
        <v>5947</v>
      </c>
      <c r="C1830" s="6" t="s">
        <v>5621</v>
      </c>
      <c r="D1830" s="6" t="s">
        <v>6397</v>
      </c>
      <c r="E1830" s="6">
        <v>2</v>
      </c>
      <c r="F1830" s="6" t="s">
        <v>5649</v>
      </c>
      <c r="G1830" s="7">
        <v>43521</v>
      </c>
      <c r="H1830" s="8">
        <v>43521.488194444442</v>
      </c>
      <c r="I1830" s="6" t="b">
        <v>0</v>
      </c>
    </row>
    <row r="1831" spans="1:9" x14ac:dyDescent="0.25">
      <c r="A1831" s="10" t="s">
        <v>1569</v>
      </c>
      <c r="B1831" s="9" t="s">
        <v>5959</v>
      </c>
      <c r="C1831" s="9" t="s">
        <v>5621</v>
      </c>
      <c r="D1831" s="9" t="s">
        <v>6241</v>
      </c>
      <c r="E1831" s="9">
        <v>2</v>
      </c>
      <c r="F1831" s="9" t="s">
        <v>5650</v>
      </c>
      <c r="G1831" s="10">
        <v>43522</v>
      </c>
      <c r="H1831" s="11">
        <v>43522.637499999997</v>
      </c>
      <c r="I1831" s="9" t="b">
        <v>0</v>
      </c>
    </row>
    <row r="1832" spans="1:9" x14ac:dyDescent="0.25">
      <c r="A1832" s="7" t="s">
        <v>1568</v>
      </c>
      <c r="B1832" s="6" t="s">
        <v>5959</v>
      </c>
      <c r="C1832" s="6" t="s">
        <v>5621</v>
      </c>
      <c r="D1832" s="6" t="s">
        <v>6473</v>
      </c>
      <c r="E1832" s="6">
        <v>2</v>
      </c>
      <c r="F1832" s="6" t="s">
        <v>5650</v>
      </c>
      <c r="G1832" s="7">
        <v>43522</v>
      </c>
      <c r="H1832" s="8">
        <v>43522.647222222222</v>
      </c>
      <c r="I1832" s="6" t="b">
        <v>0</v>
      </c>
    </row>
    <row r="1833" spans="1:9" x14ac:dyDescent="0.25">
      <c r="A1833" s="10" t="s">
        <v>1567</v>
      </c>
      <c r="B1833" s="9" t="s">
        <v>5971</v>
      </c>
      <c r="C1833" s="9" t="s">
        <v>5621</v>
      </c>
      <c r="D1833" s="9" t="s">
        <v>6496</v>
      </c>
      <c r="E1833" s="9">
        <v>2</v>
      </c>
      <c r="F1833" s="9" t="s">
        <v>5651</v>
      </c>
      <c r="G1833" s="10">
        <v>43523</v>
      </c>
      <c r="H1833" s="11">
        <v>43523.340277777781</v>
      </c>
      <c r="I1833" s="9" t="b">
        <v>0</v>
      </c>
    </row>
    <row r="1834" spans="1:9" x14ac:dyDescent="0.25">
      <c r="A1834" s="7" t="s">
        <v>1566</v>
      </c>
      <c r="B1834" s="6" t="s">
        <v>5971</v>
      </c>
      <c r="C1834" s="6" t="s">
        <v>5621</v>
      </c>
      <c r="D1834" s="6" t="s">
        <v>6477</v>
      </c>
      <c r="E1834" s="6">
        <v>2</v>
      </c>
      <c r="F1834" s="6" t="s">
        <v>5651</v>
      </c>
      <c r="G1834" s="7">
        <v>43523</v>
      </c>
      <c r="H1834" s="8">
        <v>43523.574305555558</v>
      </c>
      <c r="I1834" s="6" t="b">
        <v>0</v>
      </c>
    </row>
    <row r="1835" spans="1:9" x14ac:dyDescent="0.25">
      <c r="A1835" s="10" t="s">
        <v>1565</v>
      </c>
      <c r="B1835" s="9" t="s">
        <v>5983</v>
      </c>
      <c r="C1835" s="9" t="s">
        <v>5621</v>
      </c>
      <c r="D1835" s="9" t="s">
        <v>6762</v>
      </c>
      <c r="E1835" s="9">
        <v>2</v>
      </c>
      <c r="F1835" s="9" t="s">
        <v>5652</v>
      </c>
      <c r="G1835" s="10">
        <v>43524</v>
      </c>
      <c r="H1835" s="11">
        <v>43524.527083333334</v>
      </c>
      <c r="I1835" s="9" t="b">
        <v>0</v>
      </c>
    </row>
    <row r="1836" spans="1:9" x14ac:dyDescent="0.25">
      <c r="A1836" s="7" t="s">
        <v>1564</v>
      </c>
      <c r="B1836" s="6" t="s">
        <v>5675</v>
      </c>
      <c r="C1836" s="6" t="s">
        <v>5621</v>
      </c>
      <c r="D1836" s="6" t="s">
        <v>6333</v>
      </c>
      <c r="E1836" s="6">
        <v>3</v>
      </c>
      <c r="F1836" s="6" t="s">
        <v>5626</v>
      </c>
      <c r="G1836" s="7">
        <v>43526</v>
      </c>
      <c r="H1836" s="8">
        <v>43526.45416666667</v>
      </c>
      <c r="I1836" s="6" t="b">
        <v>0</v>
      </c>
    </row>
    <row r="1837" spans="1:9" x14ac:dyDescent="0.25">
      <c r="A1837" s="10" t="s">
        <v>1563</v>
      </c>
      <c r="B1837" s="9" t="s">
        <v>5675</v>
      </c>
      <c r="C1837" s="9" t="s">
        <v>5621</v>
      </c>
      <c r="D1837" s="9" t="s">
        <v>6045</v>
      </c>
      <c r="E1837" s="9">
        <v>3</v>
      </c>
      <c r="F1837" s="9" t="s">
        <v>5626</v>
      </c>
      <c r="G1837" s="10">
        <v>43526</v>
      </c>
      <c r="H1837" s="11">
        <v>43526.682638888888</v>
      </c>
      <c r="I1837" s="9" t="b">
        <v>0</v>
      </c>
    </row>
    <row r="1838" spans="1:9" x14ac:dyDescent="0.25">
      <c r="A1838" s="7" t="s">
        <v>1562</v>
      </c>
      <c r="B1838" s="6" t="s">
        <v>5687</v>
      </c>
      <c r="C1838" s="6" t="s">
        <v>5621</v>
      </c>
      <c r="D1838" s="6" t="s">
        <v>6297</v>
      </c>
      <c r="E1838" s="6">
        <v>3</v>
      </c>
      <c r="F1838" s="6" t="s">
        <v>5627</v>
      </c>
      <c r="G1838" s="7">
        <v>43527</v>
      </c>
      <c r="H1838" s="8">
        <v>43527.536111111112</v>
      </c>
      <c r="I1838" s="6" t="b">
        <v>0</v>
      </c>
    </row>
    <row r="1839" spans="1:9" x14ac:dyDescent="0.25">
      <c r="A1839" s="10" t="s">
        <v>1561</v>
      </c>
      <c r="B1839" s="9" t="s">
        <v>5687</v>
      </c>
      <c r="C1839" s="9" t="s">
        <v>5621</v>
      </c>
      <c r="D1839" s="9" t="s">
        <v>6581</v>
      </c>
      <c r="E1839" s="9">
        <v>3</v>
      </c>
      <c r="F1839" s="9" t="s">
        <v>5627</v>
      </c>
      <c r="G1839" s="10">
        <v>43527</v>
      </c>
      <c r="H1839" s="11">
        <v>43527.879166666666</v>
      </c>
      <c r="I1839" s="9" t="b">
        <v>0</v>
      </c>
    </row>
    <row r="1840" spans="1:9" x14ac:dyDescent="0.25">
      <c r="A1840" s="7" t="s">
        <v>1560</v>
      </c>
      <c r="B1840" s="6" t="s">
        <v>5711</v>
      </c>
      <c r="C1840" s="6" t="s">
        <v>5621</v>
      </c>
      <c r="D1840" s="6" t="s">
        <v>6227</v>
      </c>
      <c r="E1840" s="6">
        <v>3</v>
      </c>
      <c r="F1840" s="6" t="s">
        <v>5629</v>
      </c>
      <c r="G1840" s="7">
        <v>43529</v>
      </c>
      <c r="H1840" s="8">
        <v>43529.375</v>
      </c>
      <c r="I1840" s="6" t="b">
        <v>0</v>
      </c>
    </row>
    <row r="1841" spans="1:9" x14ac:dyDescent="0.25">
      <c r="A1841" s="10" t="s">
        <v>1559</v>
      </c>
      <c r="B1841" s="9" t="s">
        <v>5711</v>
      </c>
      <c r="C1841" s="9" t="s">
        <v>5621</v>
      </c>
      <c r="D1841" s="9" t="s">
        <v>6416</v>
      </c>
      <c r="E1841" s="9">
        <v>3</v>
      </c>
      <c r="F1841" s="9" t="s">
        <v>5629</v>
      </c>
      <c r="G1841" s="10">
        <v>43529</v>
      </c>
      <c r="H1841" s="11">
        <v>43529.381944444445</v>
      </c>
      <c r="I1841" s="9" t="b">
        <v>0</v>
      </c>
    </row>
    <row r="1842" spans="1:9" x14ac:dyDescent="0.25">
      <c r="A1842" s="7" t="s">
        <v>1558</v>
      </c>
      <c r="B1842" s="6" t="s">
        <v>5711</v>
      </c>
      <c r="C1842" s="6" t="s">
        <v>5621</v>
      </c>
      <c r="D1842" s="6" t="s">
        <v>6167</v>
      </c>
      <c r="E1842" s="6">
        <v>3</v>
      </c>
      <c r="F1842" s="6" t="s">
        <v>5629</v>
      </c>
      <c r="G1842" s="7">
        <v>43529</v>
      </c>
      <c r="H1842" s="8">
        <v>43529.387499999997</v>
      </c>
      <c r="I1842" s="6" t="b">
        <v>0</v>
      </c>
    </row>
    <row r="1843" spans="1:9" x14ac:dyDescent="0.25">
      <c r="A1843" s="10" t="s">
        <v>1557</v>
      </c>
      <c r="B1843" s="9" t="s">
        <v>5711</v>
      </c>
      <c r="C1843" s="9" t="s">
        <v>5621</v>
      </c>
      <c r="D1843" s="9" t="s">
        <v>6473</v>
      </c>
      <c r="E1843" s="9">
        <v>3</v>
      </c>
      <c r="F1843" s="9" t="s">
        <v>5629</v>
      </c>
      <c r="G1843" s="10">
        <v>43529</v>
      </c>
      <c r="H1843" s="11">
        <v>43529.647222222222</v>
      </c>
      <c r="I1843" s="9" t="b">
        <v>0</v>
      </c>
    </row>
    <row r="1844" spans="1:9" x14ac:dyDescent="0.25">
      <c r="A1844" s="7" t="s">
        <v>1556</v>
      </c>
      <c r="B1844" s="6" t="s">
        <v>5723</v>
      </c>
      <c r="C1844" s="6" t="s">
        <v>5621</v>
      </c>
      <c r="D1844" s="6" t="s">
        <v>6534</v>
      </c>
      <c r="E1844" s="6">
        <v>3</v>
      </c>
      <c r="F1844" s="6" t="s">
        <v>5630</v>
      </c>
      <c r="G1844" s="7">
        <v>43530</v>
      </c>
      <c r="H1844" s="8">
        <v>43530.472916666666</v>
      </c>
      <c r="I1844" s="6" t="b">
        <v>0</v>
      </c>
    </row>
    <row r="1845" spans="1:9" x14ac:dyDescent="0.25">
      <c r="A1845" s="10" t="s">
        <v>1555</v>
      </c>
      <c r="B1845" s="9" t="s">
        <v>5723</v>
      </c>
      <c r="C1845" s="9" t="s">
        <v>5621</v>
      </c>
      <c r="D1845" s="9" t="s">
        <v>6665</v>
      </c>
      <c r="E1845" s="9">
        <v>3</v>
      </c>
      <c r="F1845" s="9" t="s">
        <v>5630</v>
      </c>
      <c r="G1845" s="10">
        <v>43530</v>
      </c>
      <c r="H1845" s="11">
        <v>43530.69027777778</v>
      </c>
      <c r="I1845" s="9" t="b">
        <v>0</v>
      </c>
    </row>
    <row r="1846" spans="1:9" x14ac:dyDescent="0.25">
      <c r="A1846" s="7" t="s">
        <v>1554</v>
      </c>
      <c r="B1846" s="6" t="s">
        <v>5723</v>
      </c>
      <c r="C1846" s="6" t="s">
        <v>5621</v>
      </c>
      <c r="D1846" s="6" t="s">
        <v>6182</v>
      </c>
      <c r="E1846" s="6">
        <v>3</v>
      </c>
      <c r="F1846" s="6" t="s">
        <v>5630</v>
      </c>
      <c r="G1846" s="7">
        <v>43530</v>
      </c>
      <c r="H1846" s="8">
        <v>43530.9375</v>
      </c>
      <c r="I1846" s="6" t="b">
        <v>0</v>
      </c>
    </row>
    <row r="1847" spans="1:9" x14ac:dyDescent="0.25">
      <c r="A1847" s="10" t="s">
        <v>1553</v>
      </c>
      <c r="B1847" s="9" t="s">
        <v>5735</v>
      </c>
      <c r="C1847" s="9" t="s">
        <v>5621</v>
      </c>
      <c r="D1847" s="9" t="s">
        <v>6873</v>
      </c>
      <c r="E1847" s="9">
        <v>3</v>
      </c>
      <c r="F1847" s="9" t="s">
        <v>5631</v>
      </c>
      <c r="G1847" s="10">
        <v>43531</v>
      </c>
      <c r="H1847" s="11">
        <v>43531.006249999999</v>
      </c>
      <c r="I1847" s="9" t="b">
        <v>0</v>
      </c>
    </row>
    <row r="1848" spans="1:9" x14ac:dyDescent="0.25">
      <c r="A1848" s="7" t="s">
        <v>1552</v>
      </c>
      <c r="B1848" s="6" t="s">
        <v>5759</v>
      </c>
      <c r="C1848" s="6" t="s">
        <v>5621</v>
      </c>
      <c r="D1848" s="6" t="s">
        <v>6123</v>
      </c>
      <c r="E1848" s="6">
        <v>3</v>
      </c>
      <c r="F1848" s="6" t="s">
        <v>5633</v>
      </c>
      <c r="G1848" s="7">
        <v>43533</v>
      </c>
      <c r="H1848" s="8">
        <v>43533.500694444447</v>
      </c>
      <c r="I1848" s="6" t="b">
        <v>1</v>
      </c>
    </row>
    <row r="1849" spans="1:9" x14ac:dyDescent="0.25">
      <c r="A1849" s="10" t="s">
        <v>1551</v>
      </c>
      <c r="B1849" s="9" t="s">
        <v>5759</v>
      </c>
      <c r="C1849" s="9" t="s">
        <v>5621</v>
      </c>
      <c r="D1849" s="9" t="s">
        <v>6874</v>
      </c>
      <c r="E1849" s="9">
        <v>3</v>
      </c>
      <c r="F1849" s="9" t="s">
        <v>5633</v>
      </c>
      <c r="G1849" s="10">
        <v>43533</v>
      </c>
      <c r="H1849" s="11">
        <v>43533.501388888886</v>
      </c>
      <c r="I1849" s="9" t="b">
        <v>1</v>
      </c>
    </row>
    <row r="1850" spans="1:9" x14ac:dyDescent="0.25">
      <c r="A1850" s="7" t="s">
        <v>1550</v>
      </c>
      <c r="B1850" s="6" t="s">
        <v>5759</v>
      </c>
      <c r="C1850" s="6" t="s">
        <v>5621</v>
      </c>
      <c r="D1850" s="6" t="s">
        <v>6747</v>
      </c>
      <c r="E1850" s="6">
        <v>3</v>
      </c>
      <c r="F1850" s="6" t="s">
        <v>5633</v>
      </c>
      <c r="G1850" s="7">
        <v>43533</v>
      </c>
      <c r="H1850" s="8">
        <v>43533.684027777781</v>
      </c>
      <c r="I1850" s="6" t="b">
        <v>0</v>
      </c>
    </row>
    <row r="1851" spans="1:9" x14ac:dyDescent="0.25">
      <c r="A1851" s="10" t="s">
        <v>1549</v>
      </c>
      <c r="B1851" s="9" t="s">
        <v>5759</v>
      </c>
      <c r="C1851" s="9" t="s">
        <v>5621</v>
      </c>
      <c r="D1851" s="9" t="s">
        <v>6875</v>
      </c>
      <c r="E1851" s="9">
        <v>3</v>
      </c>
      <c r="F1851" s="9" t="s">
        <v>5633</v>
      </c>
      <c r="G1851" s="10">
        <v>43533</v>
      </c>
      <c r="H1851" s="11">
        <v>43533.751388888886</v>
      </c>
      <c r="I1851" s="9" t="b">
        <v>1</v>
      </c>
    </row>
    <row r="1852" spans="1:9" x14ac:dyDescent="0.25">
      <c r="A1852" s="7" t="s">
        <v>1548</v>
      </c>
      <c r="B1852" s="6" t="s">
        <v>5759</v>
      </c>
      <c r="C1852" s="6" t="s">
        <v>5621</v>
      </c>
      <c r="D1852" s="6" t="s">
        <v>6246</v>
      </c>
      <c r="E1852" s="6">
        <v>3</v>
      </c>
      <c r="F1852" s="6" t="s">
        <v>5633</v>
      </c>
      <c r="G1852" s="7">
        <v>43533</v>
      </c>
      <c r="H1852" s="8">
        <v>43533.752083333333</v>
      </c>
      <c r="I1852" s="6" t="b">
        <v>1</v>
      </c>
    </row>
    <row r="1853" spans="1:9" x14ac:dyDescent="0.25">
      <c r="A1853" s="10" t="s">
        <v>1547</v>
      </c>
      <c r="B1853" s="9" t="s">
        <v>5771</v>
      </c>
      <c r="C1853" s="9" t="s">
        <v>5621</v>
      </c>
      <c r="D1853" s="9" t="s">
        <v>6691</v>
      </c>
      <c r="E1853" s="9">
        <v>3</v>
      </c>
      <c r="F1853" s="9" t="s">
        <v>5634</v>
      </c>
      <c r="G1853" s="10">
        <v>43534</v>
      </c>
      <c r="H1853" s="11">
        <v>43534.35</v>
      </c>
      <c r="I1853" s="9" t="b">
        <v>0</v>
      </c>
    </row>
    <row r="1854" spans="1:9" x14ac:dyDescent="0.25">
      <c r="A1854" s="7" t="s">
        <v>1546</v>
      </c>
      <c r="B1854" s="6" t="s">
        <v>5771</v>
      </c>
      <c r="C1854" s="6" t="s">
        <v>5621</v>
      </c>
      <c r="D1854" s="6" t="s">
        <v>6607</v>
      </c>
      <c r="E1854" s="6">
        <v>3</v>
      </c>
      <c r="F1854" s="6" t="s">
        <v>5634</v>
      </c>
      <c r="G1854" s="7">
        <v>43534</v>
      </c>
      <c r="H1854" s="8">
        <v>43534.425000000003</v>
      </c>
      <c r="I1854" s="6" t="b">
        <v>0</v>
      </c>
    </row>
    <row r="1855" spans="1:9" x14ac:dyDescent="0.25">
      <c r="A1855" s="10" t="s">
        <v>1545</v>
      </c>
      <c r="B1855" s="9" t="s">
        <v>5783</v>
      </c>
      <c r="C1855" s="9" t="s">
        <v>5621</v>
      </c>
      <c r="D1855" s="9" t="s">
        <v>6257</v>
      </c>
      <c r="E1855" s="9">
        <v>3</v>
      </c>
      <c r="F1855" s="9" t="s">
        <v>5635</v>
      </c>
      <c r="G1855" s="10">
        <v>43535</v>
      </c>
      <c r="H1855" s="11">
        <v>43535.600694444445</v>
      </c>
      <c r="I1855" s="9" t="b">
        <v>0</v>
      </c>
    </row>
    <row r="1856" spans="1:9" x14ac:dyDescent="0.25">
      <c r="A1856" s="7" t="s">
        <v>1544</v>
      </c>
      <c r="B1856" s="6" t="s">
        <v>5783</v>
      </c>
      <c r="C1856" s="6" t="s">
        <v>5621</v>
      </c>
      <c r="D1856" s="6" t="s">
        <v>6796</v>
      </c>
      <c r="E1856" s="6">
        <v>3</v>
      </c>
      <c r="F1856" s="6" t="s">
        <v>5635</v>
      </c>
      <c r="G1856" s="7">
        <v>43535</v>
      </c>
      <c r="H1856" s="8">
        <v>43535.667361111111</v>
      </c>
      <c r="I1856" s="6" t="b">
        <v>0</v>
      </c>
    </row>
    <row r="1857" spans="1:9" x14ac:dyDescent="0.25">
      <c r="A1857" s="10" t="s">
        <v>1543</v>
      </c>
      <c r="B1857" s="9" t="s">
        <v>5795</v>
      </c>
      <c r="C1857" s="9" t="s">
        <v>5621</v>
      </c>
      <c r="D1857" s="9" t="s">
        <v>6025</v>
      </c>
      <c r="E1857" s="9">
        <v>3</v>
      </c>
      <c r="F1857" s="9" t="s">
        <v>5636</v>
      </c>
      <c r="G1857" s="10">
        <v>43536</v>
      </c>
      <c r="H1857" s="11">
        <v>43536.869444444441</v>
      </c>
      <c r="I1857" s="9" t="b">
        <v>0</v>
      </c>
    </row>
    <row r="1858" spans="1:9" x14ac:dyDescent="0.25">
      <c r="A1858" s="7" t="s">
        <v>1542</v>
      </c>
      <c r="B1858" s="6" t="s">
        <v>5807</v>
      </c>
      <c r="C1858" s="6" t="s">
        <v>5621</v>
      </c>
      <c r="D1858" s="6" t="s">
        <v>6372</v>
      </c>
      <c r="E1858" s="6">
        <v>3</v>
      </c>
      <c r="F1858" s="6" t="s">
        <v>5637</v>
      </c>
      <c r="G1858" s="7">
        <v>43537</v>
      </c>
      <c r="H1858" s="8">
        <v>43537.311805555553</v>
      </c>
      <c r="I1858" s="6" t="b">
        <v>0</v>
      </c>
    </row>
    <row r="1859" spans="1:9" x14ac:dyDescent="0.25">
      <c r="A1859" s="10" t="s">
        <v>1541</v>
      </c>
      <c r="B1859" s="9" t="s">
        <v>5807</v>
      </c>
      <c r="C1859" s="9" t="s">
        <v>5621</v>
      </c>
      <c r="D1859" s="9" t="s">
        <v>6876</v>
      </c>
      <c r="E1859" s="9">
        <v>3</v>
      </c>
      <c r="F1859" s="9" t="s">
        <v>5637</v>
      </c>
      <c r="G1859" s="10">
        <v>43537</v>
      </c>
      <c r="H1859" s="11">
        <v>43537.347916666666</v>
      </c>
      <c r="I1859" s="9" t="b">
        <v>0</v>
      </c>
    </row>
    <row r="1860" spans="1:9" x14ac:dyDescent="0.25">
      <c r="A1860" s="7" t="s">
        <v>1540</v>
      </c>
      <c r="B1860" s="6" t="s">
        <v>5807</v>
      </c>
      <c r="C1860" s="6" t="s">
        <v>5621</v>
      </c>
      <c r="D1860" s="6" t="s">
        <v>6877</v>
      </c>
      <c r="E1860" s="6">
        <v>3</v>
      </c>
      <c r="F1860" s="6" t="s">
        <v>5637</v>
      </c>
      <c r="G1860" s="7">
        <v>43537</v>
      </c>
      <c r="H1860" s="8">
        <v>43537.61041666667</v>
      </c>
      <c r="I1860" s="6" t="b">
        <v>0</v>
      </c>
    </row>
    <row r="1861" spans="1:9" x14ac:dyDescent="0.25">
      <c r="A1861" s="10" t="s">
        <v>1539</v>
      </c>
      <c r="B1861" s="9" t="s">
        <v>5807</v>
      </c>
      <c r="C1861" s="9" t="s">
        <v>5621</v>
      </c>
      <c r="D1861" s="9" t="s">
        <v>6878</v>
      </c>
      <c r="E1861" s="9">
        <v>3</v>
      </c>
      <c r="F1861" s="9" t="s">
        <v>5637</v>
      </c>
      <c r="G1861" s="10">
        <v>43537</v>
      </c>
      <c r="H1861" s="11">
        <v>43537.738194444442</v>
      </c>
      <c r="I1861" s="9" t="b">
        <v>0</v>
      </c>
    </row>
    <row r="1862" spans="1:9" x14ac:dyDescent="0.25">
      <c r="A1862" s="7" t="s">
        <v>1538</v>
      </c>
      <c r="B1862" s="6" t="s">
        <v>5831</v>
      </c>
      <c r="C1862" s="6" t="s">
        <v>5621</v>
      </c>
      <c r="D1862" s="6" t="s">
        <v>6187</v>
      </c>
      <c r="E1862" s="6">
        <v>3</v>
      </c>
      <c r="F1862" s="6" t="s">
        <v>5639</v>
      </c>
      <c r="G1862" s="7">
        <v>43539</v>
      </c>
      <c r="H1862" s="8">
        <v>43539.602777777778</v>
      </c>
      <c r="I1862" s="6" t="b">
        <v>0</v>
      </c>
    </row>
    <row r="1863" spans="1:9" x14ac:dyDescent="0.25">
      <c r="A1863" s="10" t="s">
        <v>1537</v>
      </c>
      <c r="B1863" s="9" t="s">
        <v>5843</v>
      </c>
      <c r="C1863" s="9" t="s">
        <v>5621</v>
      </c>
      <c r="D1863" s="9" t="s">
        <v>6419</v>
      </c>
      <c r="E1863" s="9">
        <v>3</v>
      </c>
      <c r="F1863" s="9" t="s">
        <v>5640</v>
      </c>
      <c r="G1863" s="10">
        <v>43540</v>
      </c>
      <c r="H1863" s="11">
        <v>43540.745138888888</v>
      </c>
      <c r="I1863" s="9" t="b">
        <v>0</v>
      </c>
    </row>
    <row r="1864" spans="1:9" x14ac:dyDescent="0.25">
      <c r="A1864" s="7" t="s">
        <v>1536</v>
      </c>
      <c r="B1864" s="6" t="s">
        <v>5855</v>
      </c>
      <c r="C1864" s="6" t="s">
        <v>5621</v>
      </c>
      <c r="D1864" s="6" t="s">
        <v>6229</v>
      </c>
      <c r="E1864" s="6">
        <v>3</v>
      </c>
      <c r="F1864" s="6" t="s">
        <v>5641</v>
      </c>
      <c r="G1864" s="7">
        <v>43541</v>
      </c>
      <c r="H1864" s="8">
        <v>43541.455555555556</v>
      </c>
      <c r="I1864" s="6" t="b">
        <v>1</v>
      </c>
    </row>
    <row r="1865" spans="1:9" x14ac:dyDescent="0.25">
      <c r="A1865" s="10" t="s">
        <v>1535</v>
      </c>
      <c r="B1865" s="9" t="s">
        <v>5855</v>
      </c>
      <c r="C1865" s="9" t="s">
        <v>5621</v>
      </c>
      <c r="D1865" s="9" t="s">
        <v>6601</v>
      </c>
      <c r="E1865" s="9">
        <v>3</v>
      </c>
      <c r="F1865" s="9" t="s">
        <v>5641</v>
      </c>
      <c r="G1865" s="10">
        <v>43541</v>
      </c>
      <c r="H1865" s="11">
        <v>43541.456250000003</v>
      </c>
      <c r="I1865" s="9" t="b">
        <v>1</v>
      </c>
    </row>
    <row r="1866" spans="1:9" x14ac:dyDescent="0.25">
      <c r="A1866" s="7" t="s">
        <v>1534</v>
      </c>
      <c r="B1866" s="6" t="s">
        <v>5855</v>
      </c>
      <c r="C1866" s="6" t="s">
        <v>5621</v>
      </c>
      <c r="D1866" s="6" t="s">
        <v>6790</v>
      </c>
      <c r="E1866" s="6">
        <v>3</v>
      </c>
      <c r="F1866" s="6" t="s">
        <v>5641</v>
      </c>
      <c r="G1866" s="7">
        <v>43541</v>
      </c>
      <c r="H1866" s="8">
        <v>43541.456944444442</v>
      </c>
      <c r="I1866" s="6" t="b">
        <v>1</v>
      </c>
    </row>
    <row r="1867" spans="1:9" x14ac:dyDescent="0.25">
      <c r="A1867" s="10" t="s">
        <v>1533</v>
      </c>
      <c r="B1867" s="9" t="s">
        <v>5855</v>
      </c>
      <c r="C1867" s="9" t="s">
        <v>5621</v>
      </c>
      <c r="D1867" s="9" t="s">
        <v>6544</v>
      </c>
      <c r="E1867" s="9">
        <v>3</v>
      </c>
      <c r="F1867" s="9" t="s">
        <v>5641</v>
      </c>
      <c r="G1867" s="10">
        <v>43541</v>
      </c>
      <c r="H1867" s="11">
        <v>43541.457638888889</v>
      </c>
      <c r="I1867" s="9" t="b">
        <v>1</v>
      </c>
    </row>
    <row r="1868" spans="1:9" x14ac:dyDescent="0.25">
      <c r="A1868" s="7" t="s">
        <v>1532</v>
      </c>
      <c r="B1868" s="6" t="s">
        <v>5867</v>
      </c>
      <c r="C1868" s="6" t="s">
        <v>5621</v>
      </c>
      <c r="D1868" s="6" t="s">
        <v>6726</v>
      </c>
      <c r="E1868" s="6">
        <v>3</v>
      </c>
      <c r="F1868" s="6" t="s">
        <v>5642</v>
      </c>
      <c r="G1868" s="7">
        <v>43542</v>
      </c>
      <c r="H1868" s="8">
        <v>43542.331944444442</v>
      </c>
      <c r="I1868" s="6" t="b">
        <v>0</v>
      </c>
    </row>
    <row r="1869" spans="1:9" x14ac:dyDescent="0.25">
      <c r="A1869" s="10" t="s">
        <v>1531</v>
      </c>
      <c r="B1869" s="9" t="s">
        <v>5867</v>
      </c>
      <c r="C1869" s="9" t="s">
        <v>5621</v>
      </c>
      <c r="D1869" s="9" t="s">
        <v>6216</v>
      </c>
      <c r="E1869" s="9">
        <v>3</v>
      </c>
      <c r="F1869" s="9" t="s">
        <v>5642</v>
      </c>
      <c r="G1869" s="10">
        <v>43542</v>
      </c>
      <c r="H1869" s="11">
        <v>43542.34097222222</v>
      </c>
      <c r="I1869" s="9" t="b">
        <v>0</v>
      </c>
    </row>
    <row r="1870" spans="1:9" x14ac:dyDescent="0.25">
      <c r="A1870" s="7" t="s">
        <v>1530</v>
      </c>
      <c r="B1870" s="6" t="s">
        <v>5867</v>
      </c>
      <c r="C1870" s="6" t="s">
        <v>5621</v>
      </c>
      <c r="D1870" s="6" t="s">
        <v>6439</v>
      </c>
      <c r="E1870" s="6">
        <v>3</v>
      </c>
      <c r="F1870" s="6" t="s">
        <v>5642</v>
      </c>
      <c r="G1870" s="7">
        <v>43542</v>
      </c>
      <c r="H1870" s="8">
        <v>43542.371527777781</v>
      </c>
      <c r="I1870" s="6" t="b">
        <v>0</v>
      </c>
    </row>
    <row r="1871" spans="1:9" x14ac:dyDescent="0.25">
      <c r="A1871" s="10" t="s">
        <v>1529</v>
      </c>
      <c r="B1871" s="9" t="s">
        <v>5867</v>
      </c>
      <c r="C1871" s="9" t="s">
        <v>5621</v>
      </c>
      <c r="D1871" s="9" t="s">
        <v>6228</v>
      </c>
      <c r="E1871" s="9">
        <v>3</v>
      </c>
      <c r="F1871" s="9" t="s">
        <v>5642</v>
      </c>
      <c r="G1871" s="10">
        <v>43542</v>
      </c>
      <c r="H1871" s="11">
        <v>43542.394444444442</v>
      </c>
      <c r="I1871" s="9" t="b">
        <v>0</v>
      </c>
    </row>
    <row r="1872" spans="1:9" x14ac:dyDescent="0.25">
      <c r="A1872" s="7" t="s">
        <v>1528</v>
      </c>
      <c r="B1872" s="6" t="s">
        <v>5867</v>
      </c>
      <c r="C1872" s="6" t="s">
        <v>5621</v>
      </c>
      <c r="D1872" s="6" t="s">
        <v>6460</v>
      </c>
      <c r="E1872" s="6">
        <v>3</v>
      </c>
      <c r="F1872" s="6" t="s">
        <v>5642</v>
      </c>
      <c r="G1872" s="7">
        <v>43542</v>
      </c>
      <c r="H1872" s="8">
        <v>43542.398611111108</v>
      </c>
      <c r="I1872" s="6" t="b">
        <v>0</v>
      </c>
    </row>
    <row r="1873" spans="1:9" x14ac:dyDescent="0.25">
      <c r="A1873" s="10" t="s">
        <v>1527</v>
      </c>
      <c r="B1873" s="9" t="s">
        <v>5867</v>
      </c>
      <c r="C1873" s="9" t="s">
        <v>5621</v>
      </c>
      <c r="D1873" s="9" t="s">
        <v>6121</v>
      </c>
      <c r="E1873" s="9">
        <v>3</v>
      </c>
      <c r="F1873" s="9" t="s">
        <v>5642</v>
      </c>
      <c r="G1873" s="10">
        <v>43542</v>
      </c>
      <c r="H1873" s="11">
        <v>43542.477083333331</v>
      </c>
      <c r="I1873" s="9" t="b">
        <v>0</v>
      </c>
    </row>
    <row r="1874" spans="1:9" x14ac:dyDescent="0.25">
      <c r="A1874" s="7" t="s">
        <v>1526</v>
      </c>
      <c r="B1874" s="6" t="s">
        <v>5867</v>
      </c>
      <c r="C1874" s="6" t="s">
        <v>5621</v>
      </c>
      <c r="D1874" s="6" t="s">
        <v>6879</v>
      </c>
      <c r="E1874" s="6">
        <v>3</v>
      </c>
      <c r="F1874" s="6" t="s">
        <v>5642</v>
      </c>
      <c r="G1874" s="7">
        <v>43542</v>
      </c>
      <c r="H1874" s="8">
        <v>43542.553472222222</v>
      </c>
      <c r="I1874" s="6" t="b">
        <v>0</v>
      </c>
    </row>
    <row r="1875" spans="1:9" x14ac:dyDescent="0.25">
      <c r="A1875" s="10" t="s">
        <v>1525</v>
      </c>
      <c r="B1875" s="9" t="s">
        <v>5867</v>
      </c>
      <c r="C1875" s="9" t="s">
        <v>5621</v>
      </c>
      <c r="D1875" s="9" t="s">
        <v>6545</v>
      </c>
      <c r="E1875" s="9">
        <v>3</v>
      </c>
      <c r="F1875" s="9" t="s">
        <v>5642</v>
      </c>
      <c r="G1875" s="10">
        <v>43542</v>
      </c>
      <c r="H1875" s="11">
        <v>43542.569444444445</v>
      </c>
      <c r="I1875" s="9" t="b">
        <v>0</v>
      </c>
    </row>
    <row r="1876" spans="1:9" x14ac:dyDescent="0.25">
      <c r="A1876" s="7" t="s">
        <v>1524</v>
      </c>
      <c r="B1876" s="6" t="s">
        <v>5867</v>
      </c>
      <c r="C1876" s="6" t="s">
        <v>5621</v>
      </c>
      <c r="D1876" s="6" t="s">
        <v>6809</v>
      </c>
      <c r="E1876" s="6">
        <v>3</v>
      </c>
      <c r="F1876" s="6" t="s">
        <v>5642</v>
      </c>
      <c r="G1876" s="7">
        <v>43542</v>
      </c>
      <c r="H1876" s="8">
        <v>43542.6</v>
      </c>
      <c r="I1876" s="6" t="b">
        <v>0</v>
      </c>
    </row>
    <row r="1877" spans="1:9" x14ac:dyDescent="0.25">
      <c r="A1877" s="10" t="s">
        <v>1523</v>
      </c>
      <c r="B1877" s="9" t="s">
        <v>5867</v>
      </c>
      <c r="C1877" s="9" t="s">
        <v>5621</v>
      </c>
      <c r="D1877" s="9" t="s">
        <v>6196</v>
      </c>
      <c r="E1877" s="9">
        <v>3</v>
      </c>
      <c r="F1877" s="9" t="s">
        <v>5642</v>
      </c>
      <c r="G1877" s="10">
        <v>43542</v>
      </c>
      <c r="H1877" s="11">
        <v>43542.664583333331</v>
      </c>
      <c r="I1877" s="9" t="b">
        <v>0</v>
      </c>
    </row>
    <row r="1878" spans="1:9" x14ac:dyDescent="0.25">
      <c r="A1878" s="7" t="s">
        <v>1522</v>
      </c>
      <c r="B1878" s="6" t="s">
        <v>5867</v>
      </c>
      <c r="C1878" s="6" t="s">
        <v>5621</v>
      </c>
      <c r="D1878" s="6" t="s">
        <v>6635</v>
      </c>
      <c r="E1878" s="6">
        <v>3</v>
      </c>
      <c r="F1878" s="6" t="s">
        <v>5642</v>
      </c>
      <c r="G1878" s="7">
        <v>43542</v>
      </c>
      <c r="H1878" s="8">
        <v>43542.810416666667</v>
      </c>
      <c r="I1878" s="6" t="b">
        <v>0</v>
      </c>
    </row>
    <row r="1879" spans="1:9" x14ac:dyDescent="0.25">
      <c r="A1879" s="10" t="s">
        <v>1521</v>
      </c>
      <c r="B1879" s="9" t="s">
        <v>5879</v>
      </c>
      <c r="C1879" s="9" t="s">
        <v>5621</v>
      </c>
      <c r="D1879" s="9" t="s">
        <v>6794</v>
      </c>
      <c r="E1879" s="9">
        <v>3</v>
      </c>
      <c r="F1879" s="9" t="s">
        <v>5643</v>
      </c>
      <c r="G1879" s="10">
        <v>43543</v>
      </c>
      <c r="H1879" s="11">
        <v>43543.293055555558</v>
      </c>
      <c r="I1879" s="9" t="b">
        <v>0</v>
      </c>
    </row>
    <row r="1880" spans="1:9" x14ac:dyDescent="0.25">
      <c r="A1880" s="7" t="s">
        <v>1520</v>
      </c>
      <c r="B1880" s="6" t="s">
        <v>5879</v>
      </c>
      <c r="C1880" s="6" t="s">
        <v>5621</v>
      </c>
      <c r="D1880" s="6" t="s">
        <v>6748</v>
      </c>
      <c r="E1880" s="6">
        <v>3</v>
      </c>
      <c r="F1880" s="6" t="s">
        <v>5643</v>
      </c>
      <c r="G1880" s="7">
        <v>43543</v>
      </c>
      <c r="H1880" s="8">
        <v>43543.310416666667</v>
      </c>
      <c r="I1880" s="6" t="b">
        <v>0</v>
      </c>
    </row>
    <row r="1881" spans="1:9" x14ac:dyDescent="0.25">
      <c r="A1881" s="10" t="s">
        <v>1519</v>
      </c>
      <c r="B1881" s="9" t="s">
        <v>5879</v>
      </c>
      <c r="C1881" s="9" t="s">
        <v>5621</v>
      </c>
      <c r="D1881" s="9" t="s">
        <v>6769</v>
      </c>
      <c r="E1881" s="9">
        <v>3</v>
      </c>
      <c r="F1881" s="9" t="s">
        <v>5643</v>
      </c>
      <c r="G1881" s="10">
        <v>43543</v>
      </c>
      <c r="H1881" s="11">
        <v>43543.352777777778</v>
      </c>
      <c r="I1881" s="9" t="b">
        <v>0</v>
      </c>
    </row>
    <row r="1882" spans="1:9" x14ac:dyDescent="0.25">
      <c r="A1882" s="7" t="s">
        <v>1518</v>
      </c>
      <c r="B1882" s="6" t="s">
        <v>5879</v>
      </c>
      <c r="C1882" s="6" t="s">
        <v>5621</v>
      </c>
      <c r="D1882" s="6" t="s">
        <v>6120</v>
      </c>
      <c r="E1882" s="6">
        <v>3</v>
      </c>
      <c r="F1882" s="6" t="s">
        <v>5643</v>
      </c>
      <c r="G1882" s="7">
        <v>43543</v>
      </c>
      <c r="H1882" s="8">
        <v>43543.395138888889</v>
      </c>
      <c r="I1882" s="6" t="b">
        <v>1</v>
      </c>
    </row>
    <row r="1883" spans="1:9" x14ac:dyDescent="0.25">
      <c r="A1883" s="10" t="s">
        <v>1517</v>
      </c>
      <c r="B1883" s="9" t="s">
        <v>5879</v>
      </c>
      <c r="C1883" s="9" t="s">
        <v>5621</v>
      </c>
      <c r="D1883" s="9" t="s">
        <v>6776</v>
      </c>
      <c r="E1883" s="9">
        <v>3</v>
      </c>
      <c r="F1883" s="9" t="s">
        <v>5643</v>
      </c>
      <c r="G1883" s="10">
        <v>43543</v>
      </c>
      <c r="H1883" s="11">
        <v>43543.397222222222</v>
      </c>
      <c r="I1883" s="9" t="b">
        <v>1</v>
      </c>
    </row>
    <row r="1884" spans="1:9" x14ac:dyDescent="0.25">
      <c r="A1884" s="7" t="s">
        <v>1516</v>
      </c>
      <c r="B1884" s="6" t="s">
        <v>5879</v>
      </c>
      <c r="C1884" s="6" t="s">
        <v>5621</v>
      </c>
      <c r="D1884" s="6" t="s">
        <v>6681</v>
      </c>
      <c r="E1884" s="6">
        <v>3</v>
      </c>
      <c r="F1884" s="6" t="s">
        <v>5643</v>
      </c>
      <c r="G1884" s="7">
        <v>43543</v>
      </c>
      <c r="H1884" s="8">
        <v>43543.567361111112</v>
      </c>
      <c r="I1884" s="6" t="b">
        <v>0</v>
      </c>
    </row>
    <row r="1885" spans="1:9" x14ac:dyDescent="0.25">
      <c r="A1885" s="10" t="s">
        <v>1515</v>
      </c>
      <c r="B1885" s="9" t="s">
        <v>5891</v>
      </c>
      <c r="C1885" s="9" t="s">
        <v>5621</v>
      </c>
      <c r="D1885" s="9" t="s">
        <v>6280</v>
      </c>
      <c r="E1885" s="9">
        <v>3</v>
      </c>
      <c r="F1885" s="9" t="s">
        <v>5644</v>
      </c>
      <c r="G1885" s="10">
        <v>43544</v>
      </c>
      <c r="H1885" s="11">
        <v>43544.32708333333</v>
      </c>
      <c r="I1885" s="9" t="b">
        <v>0</v>
      </c>
    </row>
    <row r="1886" spans="1:9" x14ac:dyDescent="0.25">
      <c r="A1886" s="7" t="s">
        <v>1514</v>
      </c>
      <c r="B1886" s="6" t="s">
        <v>5891</v>
      </c>
      <c r="C1886" s="6" t="s">
        <v>5621</v>
      </c>
      <c r="D1886" s="6" t="s">
        <v>6028</v>
      </c>
      <c r="E1886" s="6">
        <v>3</v>
      </c>
      <c r="F1886" s="6" t="s">
        <v>5644</v>
      </c>
      <c r="G1886" s="7">
        <v>43544</v>
      </c>
      <c r="H1886" s="8">
        <v>43544.466666666667</v>
      </c>
      <c r="I1886" s="6" t="b">
        <v>0</v>
      </c>
    </row>
    <row r="1887" spans="1:9" x14ac:dyDescent="0.25">
      <c r="A1887" s="10" t="s">
        <v>1513</v>
      </c>
      <c r="B1887" s="9" t="s">
        <v>5903</v>
      </c>
      <c r="C1887" s="9" t="s">
        <v>5621</v>
      </c>
      <c r="D1887" s="9" t="s">
        <v>6029</v>
      </c>
      <c r="E1887" s="9">
        <v>3</v>
      </c>
      <c r="F1887" s="9" t="s">
        <v>5645</v>
      </c>
      <c r="G1887" s="10">
        <v>43545</v>
      </c>
      <c r="H1887" s="11">
        <v>43545.584027777775</v>
      </c>
      <c r="I1887" s="9" t="b">
        <v>0</v>
      </c>
    </row>
    <row r="1888" spans="1:9" x14ac:dyDescent="0.25">
      <c r="A1888" s="7" t="s">
        <v>1512</v>
      </c>
      <c r="B1888" s="6" t="s">
        <v>5915</v>
      </c>
      <c r="C1888" s="6" t="s">
        <v>5621</v>
      </c>
      <c r="D1888" s="6" t="s">
        <v>6536</v>
      </c>
      <c r="E1888" s="6">
        <v>3</v>
      </c>
      <c r="F1888" s="6" t="s">
        <v>5646</v>
      </c>
      <c r="G1888" s="7">
        <v>43546</v>
      </c>
      <c r="H1888" s="8">
        <v>43546.461805555555</v>
      </c>
      <c r="I1888" s="6" t="b">
        <v>0</v>
      </c>
    </row>
    <row r="1889" spans="1:9" x14ac:dyDescent="0.25">
      <c r="A1889" s="10" t="s">
        <v>1511</v>
      </c>
      <c r="B1889" s="9" t="s">
        <v>5939</v>
      </c>
      <c r="C1889" s="9" t="s">
        <v>5621</v>
      </c>
      <c r="D1889" s="9" t="s">
        <v>6838</v>
      </c>
      <c r="E1889" s="9">
        <v>3</v>
      </c>
      <c r="F1889" s="9" t="s">
        <v>5648</v>
      </c>
      <c r="G1889" s="10">
        <v>43548</v>
      </c>
      <c r="H1889" s="11">
        <v>43548.888888888891</v>
      </c>
      <c r="I1889" s="9" t="b">
        <v>0</v>
      </c>
    </row>
    <row r="1890" spans="1:9" x14ac:dyDescent="0.25">
      <c r="A1890" s="7" t="s">
        <v>1510</v>
      </c>
      <c r="B1890" s="6" t="s">
        <v>5951</v>
      </c>
      <c r="C1890" s="6" t="s">
        <v>5621</v>
      </c>
      <c r="D1890" s="6" t="s">
        <v>6278</v>
      </c>
      <c r="E1890" s="6">
        <v>3</v>
      </c>
      <c r="F1890" s="6" t="s">
        <v>5649</v>
      </c>
      <c r="G1890" s="7">
        <v>43549</v>
      </c>
      <c r="H1890" s="8">
        <v>43549.40902777778</v>
      </c>
      <c r="I1890" s="6" t="b">
        <v>0</v>
      </c>
    </row>
    <row r="1891" spans="1:9" x14ac:dyDescent="0.25">
      <c r="A1891" s="10" t="s">
        <v>1509</v>
      </c>
      <c r="B1891" s="9" t="s">
        <v>5951</v>
      </c>
      <c r="C1891" s="9" t="s">
        <v>5621</v>
      </c>
      <c r="D1891" s="9" t="s">
        <v>6645</v>
      </c>
      <c r="E1891" s="9">
        <v>3</v>
      </c>
      <c r="F1891" s="9" t="s">
        <v>5649</v>
      </c>
      <c r="G1891" s="10">
        <v>43549</v>
      </c>
      <c r="H1891" s="11">
        <v>43549.593055555553</v>
      </c>
      <c r="I1891" s="9" t="b">
        <v>0</v>
      </c>
    </row>
    <row r="1892" spans="1:9" x14ac:dyDescent="0.25">
      <c r="A1892" s="7" t="s">
        <v>1508</v>
      </c>
      <c r="B1892" s="6" t="s">
        <v>5951</v>
      </c>
      <c r="C1892" s="6" t="s">
        <v>5621</v>
      </c>
      <c r="D1892" s="6" t="s">
        <v>6880</v>
      </c>
      <c r="E1892" s="6">
        <v>3</v>
      </c>
      <c r="F1892" s="6" t="s">
        <v>5649</v>
      </c>
      <c r="G1892" s="7">
        <v>43549</v>
      </c>
      <c r="H1892" s="8">
        <v>43549.857638888891</v>
      </c>
      <c r="I1892" s="6" t="b">
        <v>0</v>
      </c>
    </row>
    <row r="1893" spans="1:9" x14ac:dyDescent="0.25">
      <c r="A1893" s="10" t="s">
        <v>1507</v>
      </c>
      <c r="B1893" s="9" t="s">
        <v>5963</v>
      </c>
      <c r="C1893" s="9" t="s">
        <v>5621</v>
      </c>
      <c r="D1893" s="9" t="s">
        <v>6327</v>
      </c>
      <c r="E1893" s="9">
        <v>3</v>
      </c>
      <c r="F1893" s="9" t="s">
        <v>5650</v>
      </c>
      <c r="G1893" s="10">
        <v>43550</v>
      </c>
      <c r="H1893" s="11">
        <v>43550.414583333331</v>
      </c>
      <c r="I1893" s="9" t="b">
        <v>0</v>
      </c>
    </row>
    <row r="1894" spans="1:9" x14ac:dyDescent="0.25">
      <c r="A1894" s="7" t="s">
        <v>1506</v>
      </c>
      <c r="B1894" s="6" t="s">
        <v>5963</v>
      </c>
      <c r="C1894" s="6" t="s">
        <v>5621</v>
      </c>
      <c r="D1894" s="6" t="s">
        <v>6810</v>
      </c>
      <c r="E1894" s="6">
        <v>3</v>
      </c>
      <c r="F1894" s="6" t="s">
        <v>5650</v>
      </c>
      <c r="G1894" s="7">
        <v>43550</v>
      </c>
      <c r="H1894" s="8">
        <v>43550.607638888891</v>
      </c>
      <c r="I1894" s="6" t="b">
        <v>0</v>
      </c>
    </row>
    <row r="1895" spans="1:9" x14ac:dyDescent="0.25">
      <c r="A1895" s="10" t="s">
        <v>1505</v>
      </c>
      <c r="B1895" s="9" t="s">
        <v>5975</v>
      </c>
      <c r="C1895" s="9" t="s">
        <v>5621</v>
      </c>
      <c r="D1895" s="9" t="s">
        <v>6881</v>
      </c>
      <c r="E1895" s="9">
        <v>3</v>
      </c>
      <c r="F1895" s="9" t="s">
        <v>5651</v>
      </c>
      <c r="G1895" s="10">
        <v>43551</v>
      </c>
      <c r="H1895" s="11">
        <v>43551.78125</v>
      </c>
      <c r="I1895" s="9" t="b">
        <v>0</v>
      </c>
    </row>
    <row r="1896" spans="1:9" x14ac:dyDescent="0.25">
      <c r="A1896" s="7" t="s">
        <v>1504</v>
      </c>
      <c r="B1896" s="6" t="s">
        <v>5987</v>
      </c>
      <c r="C1896" s="6" t="s">
        <v>5621</v>
      </c>
      <c r="D1896" s="6" t="s">
        <v>6106</v>
      </c>
      <c r="E1896" s="6">
        <v>3</v>
      </c>
      <c r="F1896" s="6" t="s">
        <v>5652</v>
      </c>
      <c r="G1896" s="7">
        <v>43552</v>
      </c>
      <c r="H1896" s="8">
        <v>43552.822916666664</v>
      </c>
      <c r="I1896" s="6" t="b">
        <v>0</v>
      </c>
    </row>
    <row r="1897" spans="1:9" x14ac:dyDescent="0.25">
      <c r="A1897" s="10" t="s">
        <v>1503</v>
      </c>
      <c r="B1897" s="9" t="s">
        <v>5987</v>
      </c>
      <c r="C1897" s="9" t="s">
        <v>5621</v>
      </c>
      <c r="D1897" s="9" t="s">
        <v>6882</v>
      </c>
      <c r="E1897" s="9">
        <v>3</v>
      </c>
      <c r="F1897" s="9" t="s">
        <v>5652</v>
      </c>
      <c r="G1897" s="10">
        <v>43552</v>
      </c>
      <c r="H1897" s="11">
        <v>43552.852777777778</v>
      </c>
      <c r="I1897" s="9" t="b">
        <v>0</v>
      </c>
    </row>
    <row r="1898" spans="1:9" x14ac:dyDescent="0.25">
      <c r="A1898" s="7" t="s">
        <v>1502</v>
      </c>
      <c r="B1898" s="6" t="s">
        <v>5999</v>
      </c>
      <c r="C1898" s="6" t="s">
        <v>5621</v>
      </c>
      <c r="D1898" s="6" t="s">
        <v>6260</v>
      </c>
      <c r="E1898" s="6">
        <v>3</v>
      </c>
      <c r="F1898" s="6" t="s">
        <v>5653</v>
      </c>
      <c r="G1898" s="7">
        <v>43553</v>
      </c>
      <c r="H1898" s="8">
        <v>43553.353472222225</v>
      </c>
      <c r="I1898" s="6" t="b">
        <v>0</v>
      </c>
    </row>
    <row r="1899" spans="1:9" x14ac:dyDescent="0.25">
      <c r="A1899" s="10" t="s">
        <v>1501</v>
      </c>
      <c r="B1899" s="9" t="s">
        <v>5999</v>
      </c>
      <c r="C1899" s="9" t="s">
        <v>5621</v>
      </c>
      <c r="D1899" s="9" t="s">
        <v>6064</v>
      </c>
      <c r="E1899" s="9">
        <v>3</v>
      </c>
      <c r="F1899" s="9" t="s">
        <v>5653</v>
      </c>
      <c r="G1899" s="10">
        <v>43553</v>
      </c>
      <c r="H1899" s="11">
        <v>43553.418055555558</v>
      </c>
      <c r="I1899" s="9" t="b">
        <v>0</v>
      </c>
    </row>
    <row r="1900" spans="1:9" x14ac:dyDescent="0.25">
      <c r="A1900" s="7" t="s">
        <v>1500</v>
      </c>
      <c r="B1900" s="6" t="s">
        <v>5999</v>
      </c>
      <c r="C1900" s="6" t="s">
        <v>5621</v>
      </c>
      <c r="D1900" s="6" t="s">
        <v>6219</v>
      </c>
      <c r="E1900" s="6">
        <v>3</v>
      </c>
      <c r="F1900" s="6" t="s">
        <v>5653</v>
      </c>
      <c r="G1900" s="7">
        <v>43553</v>
      </c>
      <c r="H1900" s="8">
        <v>43553.469444444447</v>
      </c>
      <c r="I1900" s="6" t="b">
        <v>0</v>
      </c>
    </row>
    <row r="1901" spans="1:9" x14ac:dyDescent="0.25">
      <c r="A1901" s="10" t="s">
        <v>1499</v>
      </c>
      <c r="B1901" s="9" t="s">
        <v>6010</v>
      </c>
      <c r="C1901" s="9" t="s">
        <v>5621</v>
      </c>
      <c r="D1901" s="9" t="s">
        <v>6758</v>
      </c>
      <c r="E1901" s="9">
        <v>3</v>
      </c>
      <c r="F1901" s="9" t="s">
        <v>5654</v>
      </c>
      <c r="G1901" s="10">
        <v>43554</v>
      </c>
      <c r="H1901" s="11">
        <v>43554.317361111112</v>
      </c>
      <c r="I1901" s="9" t="b">
        <v>0</v>
      </c>
    </row>
    <row r="1902" spans="1:9" x14ac:dyDescent="0.25">
      <c r="A1902" s="7" t="s">
        <v>1498</v>
      </c>
      <c r="B1902" s="6" t="s">
        <v>6010</v>
      </c>
      <c r="C1902" s="6" t="s">
        <v>5621</v>
      </c>
      <c r="D1902" s="6" t="s">
        <v>6170</v>
      </c>
      <c r="E1902" s="6">
        <v>3</v>
      </c>
      <c r="F1902" s="6" t="s">
        <v>5654</v>
      </c>
      <c r="G1902" s="7">
        <v>43554</v>
      </c>
      <c r="H1902" s="8">
        <v>43554.334722222222</v>
      </c>
      <c r="I1902" s="6" t="b">
        <v>0</v>
      </c>
    </row>
    <row r="1903" spans="1:9" x14ac:dyDescent="0.25">
      <c r="A1903" s="10" t="s">
        <v>1497</v>
      </c>
      <c r="B1903" s="9" t="s">
        <v>6019</v>
      </c>
      <c r="C1903" s="9" t="s">
        <v>5621</v>
      </c>
      <c r="D1903" s="9" t="s">
        <v>6800</v>
      </c>
      <c r="E1903" s="9">
        <v>3</v>
      </c>
      <c r="F1903" s="9" t="s">
        <v>5655</v>
      </c>
      <c r="G1903" s="10">
        <v>43555</v>
      </c>
      <c r="H1903" s="11">
        <v>43555.482638888891</v>
      </c>
      <c r="I1903" s="9" t="b">
        <v>0</v>
      </c>
    </row>
    <row r="1904" spans="1:9" x14ac:dyDescent="0.25">
      <c r="A1904" s="7" t="s">
        <v>1496</v>
      </c>
      <c r="B1904" s="6" t="s">
        <v>6019</v>
      </c>
      <c r="C1904" s="6" t="s">
        <v>5621</v>
      </c>
      <c r="D1904" s="6" t="s">
        <v>6685</v>
      </c>
      <c r="E1904" s="6">
        <v>3</v>
      </c>
      <c r="F1904" s="6" t="s">
        <v>5655</v>
      </c>
      <c r="G1904" s="7">
        <v>43555</v>
      </c>
      <c r="H1904" s="8">
        <v>43555.670138888891</v>
      </c>
      <c r="I1904" s="6" t="b">
        <v>0</v>
      </c>
    </row>
    <row r="1905" spans="1:9" x14ac:dyDescent="0.25">
      <c r="A1905" s="10" t="s">
        <v>1495</v>
      </c>
      <c r="B1905" s="9" t="s">
        <v>6019</v>
      </c>
      <c r="C1905" s="9" t="s">
        <v>5621</v>
      </c>
      <c r="D1905" s="9" t="s">
        <v>6883</v>
      </c>
      <c r="E1905" s="9">
        <v>3</v>
      </c>
      <c r="F1905" s="9" t="s">
        <v>5655</v>
      </c>
      <c r="G1905" s="10">
        <v>43555</v>
      </c>
      <c r="H1905" s="11">
        <v>43555.702777777777</v>
      </c>
      <c r="I1905" s="9" t="b">
        <v>0</v>
      </c>
    </row>
    <row r="1906" spans="1:9" x14ac:dyDescent="0.25">
      <c r="A1906" s="7" t="s">
        <v>1494</v>
      </c>
      <c r="B1906" s="6" t="s">
        <v>6019</v>
      </c>
      <c r="C1906" s="6" t="s">
        <v>5621</v>
      </c>
      <c r="D1906" s="6" t="s">
        <v>6283</v>
      </c>
      <c r="E1906" s="6">
        <v>3</v>
      </c>
      <c r="F1906" s="6" t="s">
        <v>5655</v>
      </c>
      <c r="G1906" s="7">
        <v>43555</v>
      </c>
      <c r="H1906" s="8">
        <v>43555.895833333336</v>
      </c>
      <c r="I1906" s="6" t="b">
        <v>0</v>
      </c>
    </row>
    <row r="1907" spans="1:9" x14ac:dyDescent="0.25">
      <c r="A1907" s="10" t="s">
        <v>1493</v>
      </c>
      <c r="B1907" s="9" t="s">
        <v>5656</v>
      </c>
      <c r="C1907" s="9" t="s">
        <v>5621</v>
      </c>
      <c r="D1907" s="9" t="s">
        <v>6791</v>
      </c>
      <c r="E1907" s="9">
        <v>4</v>
      </c>
      <c r="F1907" s="9" t="s">
        <v>5625</v>
      </c>
      <c r="G1907" s="10">
        <v>43556</v>
      </c>
      <c r="H1907" s="11">
        <v>43556.338888888888</v>
      </c>
      <c r="I1907" s="9" t="b">
        <v>0</v>
      </c>
    </row>
    <row r="1908" spans="1:9" x14ac:dyDescent="0.25">
      <c r="A1908" s="7" t="s">
        <v>1492</v>
      </c>
      <c r="B1908" s="6" t="s">
        <v>5668</v>
      </c>
      <c r="C1908" s="6" t="s">
        <v>5621</v>
      </c>
      <c r="D1908" s="6" t="s">
        <v>6587</v>
      </c>
      <c r="E1908" s="6">
        <v>4</v>
      </c>
      <c r="F1908" s="6" t="s">
        <v>5626</v>
      </c>
      <c r="G1908" s="7">
        <v>43557</v>
      </c>
      <c r="H1908" s="8">
        <v>43557.440972222219</v>
      </c>
      <c r="I1908" s="6" t="b">
        <v>0</v>
      </c>
    </row>
    <row r="1909" spans="1:9" x14ac:dyDescent="0.25">
      <c r="A1909" s="10" t="s">
        <v>1491</v>
      </c>
      <c r="B1909" s="9" t="s">
        <v>5668</v>
      </c>
      <c r="C1909" s="9" t="s">
        <v>5621</v>
      </c>
      <c r="D1909" s="9" t="s">
        <v>6613</v>
      </c>
      <c r="E1909" s="9">
        <v>4</v>
      </c>
      <c r="F1909" s="9" t="s">
        <v>5626</v>
      </c>
      <c r="G1909" s="10">
        <v>43557</v>
      </c>
      <c r="H1909" s="11">
        <v>43557.585416666669</v>
      </c>
      <c r="I1909" s="9" t="b">
        <v>0</v>
      </c>
    </row>
    <row r="1910" spans="1:9" x14ac:dyDescent="0.25">
      <c r="A1910" s="7" t="s">
        <v>1490</v>
      </c>
      <c r="B1910" s="6" t="s">
        <v>5680</v>
      </c>
      <c r="C1910" s="6" t="s">
        <v>5621</v>
      </c>
      <c r="D1910" s="6" t="s">
        <v>6221</v>
      </c>
      <c r="E1910" s="6">
        <v>4</v>
      </c>
      <c r="F1910" s="6" t="s">
        <v>5627</v>
      </c>
      <c r="G1910" s="7">
        <v>43558</v>
      </c>
      <c r="H1910" s="8">
        <v>43558.34375</v>
      </c>
      <c r="I1910" s="6" t="b">
        <v>0</v>
      </c>
    </row>
    <row r="1911" spans="1:9" x14ac:dyDescent="0.25">
      <c r="A1911" s="10" t="s">
        <v>1489</v>
      </c>
      <c r="B1911" s="9" t="s">
        <v>5680</v>
      </c>
      <c r="C1911" s="9" t="s">
        <v>5621</v>
      </c>
      <c r="D1911" s="9" t="s">
        <v>6719</v>
      </c>
      <c r="E1911" s="9">
        <v>4</v>
      </c>
      <c r="F1911" s="9" t="s">
        <v>5627</v>
      </c>
      <c r="G1911" s="10">
        <v>43558</v>
      </c>
      <c r="H1911" s="11">
        <v>43558.35833333333</v>
      </c>
      <c r="I1911" s="9" t="b">
        <v>0</v>
      </c>
    </row>
    <row r="1912" spans="1:9" x14ac:dyDescent="0.25">
      <c r="A1912" s="7" t="s">
        <v>1488</v>
      </c>
      <c r="B1912" s="6" t="s">
        <v>5680</v>
      </c>
      <c r="C1912" s="6" t="s">
        <v>5621</v>
      </c>
      <c r="D1912" s="6" t="s">
        <v>6884</v>
      </c>
      <c r="E1912" s="6">
        <v>4</v>
      </c>
      <c r="F1912" s="6" t="s">
        <v>5627</v>
      </c>
      <c r="G1912" s="7">
        <v>43558</v>
      </c>
      <c r="H1912" s="8">
        <v>43558.490972222222</v>
      </c>
      <c r="I1912" s="6" t="b">
        <v>0</v>
      </c>
    </row>
    <row r="1913" spans="1:9" x14ac:dyDescent="0.25">
      <c r="A1913" s="10" t="s">
        <v>1487</v>
      </c>
      <c r="B1913" s="9" t="s">
        <v>5680</v>
      </c>
      <c r="C1913" s="9" t="s">
        <v>5621</v>
      </c>
      <c r="D1913" s="9" t="s">
        <v>6366</v>
      </c>
      <c r="E1913" s="9">
        <v>4</v>
      </c>
      <c r="F1913" s="9" t="s">
        <v>5627</v>
      </c>
      <c r="G1913" s="10">
        <v>43558</v>
      </c>
      <c r="H1913" s="11">
        <v>43558.765277777777</v>
      </c>
      <c r="I1913" s="9" t="b">
        <v>0</v>
      </c>
    </row>
    <row r="1914" spans="1:9" x14ac:dyDescent="0.25">
      <c r="A1914" s="7" t="s">
        <v>1486</v>
      </c>
      <c r="B1914" s="6" t="s">
        <v>5692</v>
      </c>
      <c r="C1914" s="6" t="s">
        <v>5621</v>
      </c>
      <c r="D1914" s="6" t="s">
        <v>6357</v>
      </c>
      <c r="E1914" s="6">
        <v>4</v>
      </c>
      <c r="F1914" s="6" t="s">
        <v>5628</v>
      </c>
      <c r="G1914" s="7">
        <v>43559</v>
      </c>
      <c r="H1914" s="8">
        <v>43559.518750000003</v>
      </c>
      <c r="I1914" s="6" t="b">
        <v>0</v>
      </c>
    </row>
    <row r="1915" spans="1:9" x14ac:dyDescent="0.25">
      <c r="A1915" s="10" t="s">
        <v>1485</v>
      </c>
      <c r="B1915" s="9" t="s">
        <v>5692</v>
      </c>
      <c r="C1915" s="9" t="s">
        <v>5621</v>
      </c>
      <c r="D1915" s="9" t="s">
        <v>6720</v>
      </c>
      <c r="E1915" s="9">
        <v>4</v>
      </c>
      <c r="F1915" s="9" t="s">
        <v>5628</v>
      </c>
      <c r="G1915" s="10">
        <v>43559</v>
      </c>
      <c r="H1915" s="11">
        <v>43559.611111111109</v>
      </c>
      <c r="I1915" s="9" t="b">
        <v>0</v>
      </c>
    </row>
    <row r="1916" spans="1:9" x14ac:dyDescent="0.25">
      <c r="A1916" s="7" t="s">
        <v>1484</v>
      </c>
      <c r="B1916" s="6" t="s">
        <v>5692</v>
      </c>
      <c r="C1916" s="6" t="s">
        <v>5621</v>
      </c>
      <c r="D1916" s="6" t="s">
        <v>6744</v>
      </c>
      <c r="E1916" s="6">
        <v>4</v>
      </c>
      <c r="F1916" s="6" t="s">
        <v>5628</v>
      </c>
      <c r="G1916" s="7">
        <v>43559</v>
      </c>
      <c r="H1916" s="8">
        <v>43559.640277777777</v>
      </c>
      <c r="I1916" s="6" t="b">
        <v>0</v>
      </c>
    </row>
    <row r="1917" spans="1:9" x14ac:dyDescent="0.25">
      <c r="A1917" s="10" t="s">
        <v>1483</v>
      </c>
      <c r="B1917" s="9" t="s">
        <v>5692</v>
      </c>
      <c r="C1917" s="9" t="s">
        <v>5621</v>
      </c>
      <c r="D1917" s="9" t="s">
        <v>6885</v>
      </c>
      <c r="E1917" s="9">
        <v>4</v>
      </c>
      <c r="F1917" s="9" t="s">
        <v>5628</v>
      </c>
      <c r="G1917" s="10">
        <v>43559</v>
      </c>
      <c r="H1917" s="11">
        <v>43559.800694444442</v>
      </c>
      <c r="I1917" s="9" t="b">
        <v>0</v>
      </c>
    </row>
    <row r="1918" spans="1:9" x14ac:dyDescent="0.25">
      <c r="A1918" s="7" t="s">
        <v>1482</v>
      </c>
      <c r="B1918" s="6" t="s">
        <v>5692</v>
      </c>
      <c r="C1918" s="6" t="s">
        <v>5621</v>
      </c>
      <c r="D1918" s="6" t="s">
        <v>6886</v>
      </c>
      <c r="E1918" s="6">
        <v>4</v>
      </c>
      <c r="F1918" s="6" t="s">
        <v>5628</v>
      </c>
      <c r="G1918" s="7">
        <v>43559</v>
      </c>
      <c r="H1918" s="8">
        <v>43559.881944444445</v>
      </c>
      <c r="I1918" s="6" t="b">
        <v>0</v>
      </c>
    </row>
    <row r="1919" spans="1:9" x14ac:dyDescent="0.25">
      <c r="A1919" s="10" t="s">
        <v>1481</v>
      </c>
      <c r="B1919" s="9" t="s">
        <v>5704</v>
      </c>
      <c r="C1919" s="9" t="s">
        <v>5621</v>
      </c>
      <c r="D1919" s="9" t="s">
        <v>6288</v>
      </c>
      <c r="E1919" s="9">
        <v>4</v>
      </c>
      <c r="F1919" s="9" t="s">
        <v>5629</v>
      </c>
      <c r="G1919" s="10">
        <v>43560</v>
      </c>
      <c r="H1919" s="11">
        <v>43560.561805555553</v>
      </c>
      <c r="I1919" s="9" t="b">
        <v>0</v>
      </c>
    </row>
    <row r="1920" spans="1:9" x14ac:dyDescent="0.25">
      <c r="A1920" s="7" t="s">
        <v>1480</v>
      </c>
      <c r="B1920" s="6" t="s">
        <v>5716</v>
      </c>
      <c r="C1920" s="6" t="s">
        <v>5621</v>
      </c>
      <c r="D1920" s="6" t="s">
        <v>6807</v>
      </c>
      <c r="E1920" s="6">
        <v>4</v>
      </c>
      <c r="F1920" s="6" t="s">
        <v>5630</v>
      </c>
      <c r="G1920" s="7">
        <v>43561</v>
      </c>
      <c r="H1920" s="8">
        <v>43561.305555555555</v>
      </c>
      <c r="I1920" s="6" t="b">
        <v>0</v>
      </c>
    </row>
    <row r="1921" spans="1:9" x14ac:dyDescent="0.25">
      <c r="A1921" s="10" t="s">
        <v>1479</v>
      </c>
      <c r="B1921" s="9" t="s">
        <v>5716</v>
      </c>
      <c r="C1921" s="9" t="s">
        <v>5621</v>
      </c>
      <c r="D1921" s="9" t="s">
        <v>6120</v>
      </c>
      <c r="E1921" s="9">
        <v>4</v>
      </c>
      <c r="F1921" s="9" t="s">
        <v>5630</v>
      </c>
      <c r="G1921" s="10">
        <v>43561</v>
      </c>
      <c r="H1921" s="11">
        <v>43561.395138888889</v>
      </c>
      <c r="I1921" s="9" t="b">
        <v>0</v>
      </c>
    </row>
    <row r="1922" spans="1:9" x14ac:dyDescent="0.25">
      <c r="A1922" s="7" t="s">
        <v>1478</v>
      </c>
      <c r="B1922" s="6" t="s">
        <v>5716</v>
      </c>
      <c r="C1922" s="6" t="s">
        <v>5621</v>
      </c>
      <c r="D1922" s="6" t="s">
        <v>6065</v>
      </c>
      <c r="E1922" s="6">
        <v>4</v>
      </c>
      <c r="F1922" s="6" t="s">
        <v>5630</v>
      </c>
      <c r="G1922" s="7">
        <v>43561</v>
      </c>
      <c r="H1922" s="8">
        <v>43561.430555555555</v>
      </c>
      <c r="I1922" s="6" t="b">
        <v>0</v>
      </c>
    </row>
    <row r="1923" spans="1:9" x14ac:dyDescent="0.25">
      <c r="A1923" s="10" t="s">
        <v>1477</v>
      </c>
      <c r="B1923" s="9" t="s">
        <v>5716</v>
      </c>
      <c r="C1923" s="9" t="s">
        <v>5621</v>
      </c>
      <c r="D1923" s="9" t="s">
        <v>6730</v>
      </c>
      <c r="E1923" s="9">
        <v>4</v>
      </c>
      <c r="F1923" s="9" t="s">
        <v>5630</v>
      </c>
      <c r="G1923" s="10">
        <v>43561</v>
      </c>
      <c r="H1923" s="11">
        <v>43561.494444444441</v>
      </c>
      <c r="I1923" s="9" t="b">
        <v>1</v>
      </c>
    </row>
    <row r="1924" spans="1:9" x14ac:dyDescent="0.25">
      <c r="A1924" s="7" t="s">
        <v>1476</v>
      </c>
      <c r="B1924" s="6" t="s">
        <v>5716</v>
      </c>
      <c r="C1924" s="6" t="s">
        <v>5621</v>
      </c>
      <c r="D1924" s="6" t="s">
        <v>6070</v>
      </c>
      <c r="E1924" s="6">
        <v>4</v>
      </c>
      <c r="F1924" s="6" t="s">
        <v>5630</v>
      </c>
      <c r="G1924" s="7">
        <v>43561</v>
      </c>
      <c r="H1924" s="8">
        <v>43561.495833333334</v>
      </c>
      <c r="I1924" s="6" t="b">
        <v>1</v>
      </c>
    </row>
    <row r="1925" spans="1:9" x14ac:dyDescent="0.25">
      <c r="A1925" s="10" t="s">
        <v>1475</v>
      </c>
      <c r="B1925" s="9" t="s">
        <v>5716</v>
      </c>
      <c r="C1925" s="9" t="s">
        <v>5621</v>
      </c>
      <c r="D1925" s="9" t="s">
        <v>6533</v>
      </c>
      <c r="E1925" s="9">
        <v>4</v>
      </c>
      <c r="F1925" s="9" t="s">
        <v>5630</v>
      </c>
      <c r="G1925" s="10">
        <v>43561</v>
      </c>
      <c r="H1925" s="11">
        <v>43561.5625</v>
      </c>
      <c r="I1925" s="9" t="b">
        <v>0</v>
      </c>
    </row>
    <row r="1926" spans="1:9" x14ac:dyDescent="0.25">
      <c r="A1926" s="7" t="s">
        <v>1474</v>
      </c>
      <c r="B1926" s="6" t="s">
        <v>5716</v>
      </c>
      <c r="C1926" s="6" t="s">
        <v>5621</v>
      </c>
      <c r="D1926" s="6" t="s">
        <v>6549</v>
      </c>
      <c r="E1926" s="6">
        <v>4</v>
      </c>
      <c r="F1926" s="6" t="s">
        <v>5630</v>
      </c>
      <c r="G1926" s="7">
        <v>43561</v>
      </c>
      <c r="H1926" s="8">
        <v>43561.818749999999</v>
      </c>
      <c r="I1926" s="6" t="b">
        <v>0</v>
      </c>
    </row>
    <row r="1927" spans="1:9" x14ac:dyDescent="0.25">
      <c r="A1927" s="10" t="s">
        <v>1473</v>
      </c>
      <c r="B1927" s="9" t="s">
        <v>5716</v>
      </c>
      <c r="C1927" s="9" t="s">
        <v>5621</v>
      </c>
      <c r="D1927" s="9" t="s">
        <v>6887</v>
      </c>
      <c r="E1927" s="9">
        <v>4</v>
      </c>
      <c r="F1927" s="9" t="s">
        <v>5630</v>
      </c>
      <c r="G1927" s="10">
        <v>43561</v>
      </c>
      <c r="H1927" s="11">
        <v>43561.913194444445</v>
      </c>
      <c r="I1927" s="9" t="b">
        <v>1</v>
      </c>
    </row>
    <row r="1928" spans="1:9" x14ac:dyDescent="0.25">
      <c r="A1928" s="7" t="s">
        <v>1472</v>
      </c>
      <c r="B1928" s="6" t="s">
        <v>5716</v>
      </c>
      <c r="C1928" s="6" t="s">
        <v>5621</v>
      </c>
      <c r="D1928" s="6" t="s">
        <v>6404</v>
      </c>
      <c r="E1928" s="6">
        <v>4</v>
      </c>
      <c r="F1928" s="6" t="s">
        <v>5630</v>
      </c>
      <c r="G1928" s="7">
        <v>43561</v>
      </c>
      <c r="H1928" s="8">
        <v>43561.913888888892</v>
      </c>
      <c r="I1928" s="6" t="b">
        <v>1</v>
      </c>
    </row>
    <row r="1929" spans="1:9" x14ac:dyDescent="0.25">
      <c r="A1929" s="10" t="s">
        <v>1471</v>
      </c>
      <c r="B1929" s="9" t="s">
        <v>5728</v>
      </c>
      <c r="C1929" s="9" t="s">
        <v>5621</v>
      </c>
      <c r="D1929" s="9" t="s">
        <v>6351</v>
      </c>
      <c r="E1929" s="9">
        <v>4</v>
      </c>
      <c r="F1929" s="9" t="s">
        <v>5631</v>
      </c>
      <c r="G1929" s="10">
        <v>43562</v>
      </c>
      <c r="H1929" s="11">
        <v>43562.379166666666</v>
      </c>
      <c r="I1929" s="9" t="b">
        <v>0</v>
      </c>
    </row>
    <row r="1930" spans="1:9" x14ac:dyDescent="0.25">
      <c r="A1930" s="7" t="s">
        <v>1470</v>
      </c>
      <c r="B1930" s="6" t="s">
        <v>5728</v>
      </c>
      <c r="C1930" s="6" t="s">
        <v>5621</v>
      </c>
      <c r="D1930" s="6" t="s">
        <v>6035</v>
      </c>
      <c r="E1930" s="6">
        <v>4</v>
      </c>
      <c r="F1930" s="6" t="s">
        <v>5631</v>
      </c>
      <c r="G1930" s="7">
        <v>43562</v>
      </c>
      <c r="H1930" s="8">
        <v>43562.445138888892</v>
      </c>
      <c r="I1930" s="6" t="b">
        <v>0</v>
      </c>
    </row>
    <row r="1931" spans="1:9" x14ac:dyDescent="0.25">
      <c r="A1931" s="10" t="s">
        <v>1469</v>
      </c>
      <c r="B1931" s="9" t="s">
        <v>5728</v>
      </c>
      <c r="C1931" s="9" t="s">
        <v>5621</v>
      </c>
      <c r="D1931" s="9" t="s">
        <v>6281</v>
      </c>
      <c r="E1931" s="9">
        <v>4</v>
      </c>
      <c r="F1931" s="9" t="s">
        <v>5631</v>
      </c>
      <c r="G1931" s="10">
        <v>43562</v>
      </c>
      <c r="H1931" s="11">
        <v>43562.462500000001</v>
      </c>
      <c r="I1931" s="9" t="b">
        <v>0</v>
      </c>
    </row>
    <row r="1932" spans="1:9" x14ac:dyDescent="0.25">
      <c r="A1932" s="7" t="s">
        <v>1468</v>
      </c>
      <c r="B1932" s="6" t="s">
        <v>5728</v>
      </c>
      <c r="C1932" s="6" t="s">
        <v>5621</v>
      </c>
      <c r="D1932" s="6" t="s">
        <v>6464</v>
      </c>
      <c r="E1932" s="6">
        <v>4</v>
      </c>
      <c r="F1932" s="6" t="s">
        <v>5631</v>
      </c>
      <c r="G1932" s="7">
        <v>43562</v>
      </c>
      <c r="H1932" s="8">
        <v>43562.511111111111</v>
      </c>
      <c r="I1932" s="6" t="b">
        <v>0</v>
      </c>
    </row>
    <row r="1933" spans="1:9" x14ac:dyDescent="0.25">
      <c r="A1933" s="10" t="s">
        <v>1467</v>
      </c>
      <c r="B1933" s="9" t="s">
        <v>5728</v>
      </c>
      <c r="C1933" s="9" t="s">
        <v>5621</v>
      </c>
      <c r="D1933" s="9" t="s">
        <v>6888</v>
      </c>
      <c r="E1933" s="9">
        <v>4</v>
      </c>
      <c r="F1933" s="9" t="s">
        <v>5631</v>
      </c>
      <c r="G1933" s="10">
        <v>43562</v>
      </c>
      <c r="H1933" s="11">
        <v>43562.763888888891</v>
      </c>
      <c r="I1933" s="9" t="b">
        <v>0</v>
      </c>
    </row>
    <row r="1934" spans="1:9" x14ac:dyDescent="0.25">
      <c r="A1934" s="7" t="s">
        <v>1466</v>
      </c>
      <c r="B1934" s="6" t="s">
        <v>5740</v>
      </c>
      <c r="C1934" s="6" t="s">
        <v>5621</v>
      </c>
      <c r="D1934" s="6" t="s">
        <v>6141</v>
      </c>
      <c r="E1934" s="6">
        <v>4</v>
      </c>
      <c r="F1934" s="6" t="s">
        <v>5632</v>
      </c>
      <c r="G1934" s="7">
        <v>43563</v>
      </c>
      <c r="H1934" s="8">
        <v>43563.463194444441</v>
      </c>
      <c r="I1934" s="6" t="b">
        <v>0</v>
      </c>
    </row>
    <row r="1935" spans="1:9" x14ac:dyDescent="0.25">
      <c r="A1935" s="10" t="s">
        <v>1465</v>
      </c>
      <c r="B1935" s="9" t="s">
        <v>5740</v>
      </c>
      <c r="C1935" s="9" t="s">
        <v>5621</v>
      </c>
      <c r="D1935" s="9" t="s">
        <v>6095</v>
      </c>
      <c r="E1935" s="9">
        <v>4</v>
      </c>
      <c r="F1935" s="9" t="s">
        <v>5632</v>
      </c>
      <c r="G1935" s="10">
        <v>43563</v>
      </c>
      <c r="H1935" s="11">
        <v>43563.474999999999</v>
      </c>
      <c r="I1935" s="9" t="b">
        <v>0</v>
      </c>
    </row>
    <row r="1936" spans="1:9" x14ac:dyDescent="0.25">
      <c r="A1936" s="7" t="s">
        <v>1464</v>
      </c>
      <c r="B1936" s="6" t="s">
        <v>5740</v>
      </c>
      <c r="C1936" s="6" t="s">
        <v>5621</v>
      </c>
      <c r="D1936" s="6" t="s">
        <v>6188</v>
      </c>
      <c r="E1936" s="6">
        <v>4</v>
      </c>
      <c r="F1936" s="6" t="s">
        <v>5632</v>
      </c>
      <c r="G1936" s="7">
        <v>43563</v>
      </c>
      <c r="H1936" s="8">
        <v>43563.777083333334</v>
      </c>
      <c r="I1936" s="6" t="b">
        <v>0</v>
      </c>
    </row>
    <row r="1937" spans="1:9" x14ac:dyDescent="0.25">
      <c r="A1937" s="10" t="s">
        <v>1463</v>
      </c>
      <c r="B1937" s="9" t="s">
        <v>5752</v>
      </c>
      <c r="C1937" s="9" t="s">
        <v>5621</v>
      </c>
      <c r="D1937" s="9" t="s">
        <v>6416</v>
      </c>
      <c r="E1937" s="9">
        <v>4</v>
      </c>
      <c r="F1937" s="9" t="s">
        <v>5633</v>
      </c>
      <c r="G1937" s="10">
        <v>43564</v>
      </c>
      <c r="H1937" s="11">
        <v>43564.381944444445</v>
      </c>
      <c r="I1937" s="9" t="b">
        <v>0</v>
      </c>
    </row>
    <row r="1938" spans="1:9" x14ac:dyDescent="0.25">
      <c r="A1938" s="7" t="s">
        <v>1462</v>
      </c>
      <c r="B1938" s="6" t="s">
        <v>5752</v>
      </c>
      <c r="C1938" s="6" t="s">
        <v>5621</v>
      </c>
      <c r="D1938" s="6" t="s">
        <v>6255</v>
      </c>
      <c r="E1938" s="6">
        <v>4</v>
      </c>
      <c r="F1938" s="6" t="s">
        <v>5633</v>
      </c>
      <c r="G1938" s="7">
        <v>43564</v>
      </c>
      <c r="H1938" s="8">
        <v>43564.550694444442</v>
      </c>
      <c r="I1938" s="6" t="b">
        <v>0</v>
      </c>
    </row>
    <row r="1939" spans="1:9" x14ac:dyDescent="0.25">
      <c r="A1939" s="10" t="s">
        <v>1461</v>
      </c>
      <c r="B1939" s="9" t="s">
        <v>5752</v>
      </c>
      <c r="C1939" s="9" t="s">
        <v>5621</v>
      </c>
      <c r="D1939" s="9" t="s">
        <v>6384</v>
      </c>
      <c r="E1939" s="9">
        <v>4</v>
      </c>
      <c r="F1939" s="9" t="s">
        <v>5633</v>
      </c>
      <c r="G1939" s="10">
        <v>43564</v>
      </c>
      <c r="H1939" s="11">
        <v>43564.598611111112</v>
      </c>
      <c r="I1939" s="9" t="b">
        <v>0</v>
      </c>
    </row>
    <row r="1940" spans="1:9" x14ac:dyDescent="0.25">
      <c r="A1940" s="7" t="s">
        <v>1460</v>
      </c>
      <c r="B1940" s="6" t="s">
        <v>5752</v>
      </c>
      <c r="C1940" s="6" t="s">
        <v>5621</v>
      </c>
      <c r="D1940" s="6" t="s">
        <v>6172</v>
      </c>
      <c r="E1940" s="6">
        <v>4</v>
      </c>
      <c r="F1940" s="6" t="s">
        <v>5633</v>
      </c>
      <c r="G1940" s="7">
        <v>43564</v>
      </c>
      <c r="H1940" s="8">
        <v>43564.75</v>
      </c>
      <c r="I1940" s="6" t="b">
        <v>0</v>
      </c>
    </row>
    <row r="1941" spans="1:9" x14ac:dyDescent="0.25">
      <c r="A1941" s="10" t="s">
        <v>1459</v>
      </c>
      <c r="B1941" s="9" t="s">
        <v>5764</v>
      </c>
      <c r="C1941" s="9" t="s">
        <v>5621</v>
      </c>
      <c r="D1941" s="9" t="s">
        <v>6147</v>
      </c>
      <c r="E1941" s="9">
        <v>4</v>
      </c>
      <c r="F1941" s="9" t="s">
        <v>5634</v>
      </c>
      <c r="G1941" s="10">
        <v>43565</v>
      </c>
      <c r="H1941" s="11">
        <v>43565.314583333333</v>
      </c>
      <c r="I1941" s="9" t="b">
        <v>0</v>
      </c>
    </row>
    <row r="1942" spans="1:9" x14ac:dyDescent="0.25">
      <c r="A1942" s="7" t="s">
        <v>1458</v>
      </c>
      <c r="B1942" s="6" t="s">
        <v>5764</v>
      </c>
      <c r="C1942" s="6" t="s">
        <v>5621</v>
      </c>
      <c r="D1942" s="6" t="s">
        <v>6759</v>
      </c>
      <c r="E1942" s="6">
        <v>4</v>
      </c>
      <c r="F1942" s="6" t="s">
        <v>5634</v>
      </c>
      <c r="G1942" s="7">
        <v>43565</v>
      </c>
      <c r="H1942" s="8">
        <v>43565.336805555555</v>
      </c>
      <c r="I1942" s="6" t="b">
        <v>0</v>
      </c>
    </row>
    <row r="1943" spans="1:9" x14ac:dyDescent="0.25">
      <c r="A1943" s="10" t="s">
        <v>1457</v>
      </c>
      <c r="B1943" s="9" t="s">
        <v>5764</v>
      </c>
      <c r="C1943" s="9" t="s">
        <v>5621</v>
      </c>
      <c r="D1943" s="9" t="s">
        <v>6589</v>
      </c>
      <c r="E1943" s="9">
        <v>4</v>
      </c>
      <c r="F1943" s="9" t="s">
        <v>5634</v>
      </c>
      <c r="G1943" s="10">
        <v>43565</v>
      </c>
      <c r="H1943" s="11">
        <v>43565.468055555553</v>
      </c>
      <c r="I1943" s="9" t="b">
        <v>0</v>
      </c>
    </row>
    <row r="1944" spans="1:9" x14ac:dyDescent="0.25">
      <c r="A1944" s="7" t="s">
        <v>1456</v>
      </c>
      <c r="B1944" s="6" t="s">
        <v>5764</v>
      </c>
      <c r="C1944" s="6" t="s">
        <v>5621</v>
      </c>
      <c r="D1944" s="6" t="s">
        <v>6889</v>
      </c>
      <c r="E1944" s="6">
        <v>4</v>
      </c>
      <c r="F1944" s="6" t="s">
        <v>5634</v>
      </c>
      <c r="G1944" s="7">
        <v>43565</v>
      </c>
      <c r="H1944" s="8">
        <v>43565.57916666667</v>
      </c>
      <c r="I1944" s="6" t="b">
        <v>0</v>
      </c>
    </row>
    <row r="1945" spans="1:9" x14ac:dyDescent="0.25">
      <c r="A1945" s="10" t="s">
        <v>1455</v>
      </c>
      <c r="B1945" s="9" t="s">
        <v>5764</v>
      </c>
      <c r="C1945" s="9" t="s">
        <v>5621</v>
      </c>
      <c r="D1945" s="9" t="s">
        <v>6029</v>
      </c>
      <c r="E1945" s="9">
        <v>4</v>
      </c>
      <c r="F1945" s="9" t="s">
        <v>5634</v>
      </c>
      <c r="G1945" s="10">
        <v>43565</v>
      </c>
      <c r="H1945" s="11">
        <v>43565.584027777775</v>
      </c>
      <c r="I1945" s="9" t="b">
        <v>0</v>
      </c>
    </row>
    <row r="1946" spans="1:9" x14ac:dyDescent="0.25">
      <c r="A1946" s="7" t="s">
        <v>1454</v>
      </c>
      <c r="B1946" s="6" t="s">
        <v>5764</v>
      </c>
      <c r="C1946" s="6" t="s">
        <v>5621</v>
      </c>
      <c r="D1946" s="6" t="s">
        <v>6890</v>
      </c>
      <c r="E1946" s="6">
        <v>4</v>
      </c>
      <c r="F1946" s="6" t="s">
        <v>5634</v>
      </c>
      <c r="G1946" s="7">
        <v>43565</v>
      </c>
      <c r="H1946" s="8">
        <v>43565.894444444442</v>
      </c>
      <c r="I1946" s="6" t="b">
        <v>0</v>
      </c>
    </row>
    <row r="1947" spans="1:9" x14ac:dyDescent="0.25">
      <c r="A1947" s="10" t="s">
        <v>1453</v>
      </c>
      <c r="B1947" s="9" t="s">
        <v>5776</v>
      </c>
      <c r="C1947" s="9" t="s">
        <v>5621</v>
      </c>
      <c r="D1947" s="9" t="s">
        <v>6350</v>
      </c>
      <c r="E1947" s="9">
        <v>4</v>
      </c>
      <c r="F1947" s="9" t="s">
        <v>5635</v>
      </c>
      <c r="G1947" s="10">
        <v>43566</v>
      </c>
      <c r="H1947" s="11">
        <v>43566.431944444441</v>
      </c>
      <c r="I1947" s="9" t="b">
        <v>0</v>
      </c>
    </row>
    <row r="1948" spans="1:9" x14ac:dyDescent="0.25">
      <c r="A1948" s="7" t="s">
        <v>1452</v>
      </c>
      <c r="B1948" s="6" t="s">
        <v>5776</v>
      </c>
      <c r="C1948" s="6" t="s">
        <v>5621</v>
      </c>
      <c r="D1948" s="6" t="s">
        <v>6891</v>
      </c>
      <c r="E1948" s="6">
        <v>4</v>
      </c>
      <c r="F1948" s="6" t="s">
        <v>5635</v>
      </c>
      <c r="G1948" s="7">
        <v>43566</v>
      </c>
      <c r="H1948" s="8">
        <v>43566.443749999999</v>
      </c>
      <c r="I1948" s="6" t="b">
        <v>0</v>
      </c>
    </row>
    <row r="1949" spans="1:9" x14ac:dyDescent="0.25">
      <c r="A1949" s="10" t="s">
        <v>1451</v>
      </c>
      <c r="B1949" s="9" t="s">
        <v>5788</v>
      </c>
      <c r="C1949" s="9" t="s">
        <v>5621</v>
      </c>
      <c r="D1949" s="9" t="s">
        <v>6068</v>
      </c>
      <c r="E1949" s="9">
        <v>4</v>
      </c>
      <c r="F1949" s="9" t="s">
        <v>5636</v>
      </c>
      <c r="G1949" s="10">
        <v>43567</v>
      </c>
      <c r="H1949" s="11">
        <v>43567.327777777777</v>
      </c>
      <c r="I1949" s="9" t="b">
        <v>0</v>
      </c>
    </row>
    <row r="1950" spans="1:9" x14ac:dyDescent="0.25">
      <c r="A1950" s="7" t="s">
        <v>1450</v>
      </c>
      <c r="B1950" s="6" t="s">
        <v>5788</v>
      </c>
      <c r="C1950" s="6" t="s">
        <v>5621</v>
      </c>
      <c r="D1950" s="6" t="s">
        <v>6892</v>
      </c>
      <c r="E1950" s="6">
        <v>4</v>
      </c>
      <c r="F1950" s="6" t="s">
        <v>5636</v>
      </c>
      <c r="G1950" s="7">
        <v>43567</v>
      </c>
      <c r="H1950" s="8">
        <v>43567.361111111109</v>
      </c>
      <c r="I1950" s="6" t="b">
        <v>0</v>
      </c>
    </row>
    <row r="1951" spans="1:9" x14ac:dyDescent="0.25">
      <c r="A1951" s="10" t="s">
        <v>1449</v>
      </c>
      <c r="B1951" s="9" t="s">
        <v>5788</v>
      </c>
      <c r="C1951" s="9" t="s">
        <v>5621</v>
      </c>
      <c r="D1951" s="9" t="s">
        <v>6893</v>
      </c>
      <c r="E1951" s="9">
        <v>4</v>
      </c>
      <c r="F1951" s="9" t="s">
        <v>5636</v>
      </c>
      <c r="G1951" s="10">
        <v>43567</v>
      </c>
      <c r="H1951" s="11">
        <v>43567.67083333333</v>
      </c>
      <c r="I1951" s="9" t="b">
        <v>0</v>
      </c>
    </row>
    <row r="1952" spans="1:9" x14ac:dyDescent="0.25">
      <c r="A1952" s="7" t="s">
        <v>1448</v>
      </c>
      <c r="B1952" s="6" t="s">
        <v>5788</v>
      </c>
      <c r="C1952" s="6" t="s">
        <v>5621</v>
      </c>
      <c r="D1952" s="6" t="s">
        <v>6112</v>
      </c>
      <c r="E1952" s="6">
        <v>4</v>
      </c>
      <c r="F1952" s="6" t="s">
        <v>5636</v>
      </c>
      <c r="G1952" s="7">
        <v>43567</v>
      </c>
      <c r="H1952" s="8">
        <v>43567.712500000001</v>
      </c>
      <c r="I1952" s="6" t="b">
        <v>0</v>
      </c>
    </row>
    <row r="1953" spans="1:9" x14ac:dyDescent="0.25">
      <c r="A1953" s="10" t="s">
        <v>1447</v>
      </c>
      <c r="B1953" s="9" t="s">
        <v>5788</v>
      </c>
      <c r="C1953" s="9" t="s">
        <v>5621</v>
      </c>
      <c r="D1953" s="9" t="s">
        <v>6610</v>
      </c>
      <c r="E1953" s="9">
        <v>4</v>
      </c>
      <c r="F1953" s="9" t="s">
        <v>5636</v>
      </c>
      <c r="G1953" s="10">
        <v>43567</v>
      </c>
      <c r="H1953" s="11">
        <v>43567.801388888889</v>
      </c>
      <c r="I1953" s="9" t="b">
        <v>0</v>
      </c>
    </row>
    <row r="1954" spans="1:9" x14ac:dyDescent="0.25">
      <c r="A1954" s="7" t="s">
        <v>1446</v>
      </c>
      <c r="B1954" s="6" t="s">
        <v>5800</v>
      </c>
      <c r="C1954" s="6" t="s">
        <v>5621</v>
      </c>
      <c r="D1954" s="6" t="s">
        <v>6091</v>
      </c>
      <c r="E1954" s="6">
        <v>4</v>
      </c>
      <c r="F1954" s="6" t="s">
        <v>5637</v>
      </c>
      <c r="G1954" s="7">
        <v>43568</v>
      </c>
      <c r="H1954" s="8">
        <v>43568.356249999997</v>
      </c>
      <c r="I1954" s="6" t="b">
        <v>0</v>
      </c>
    </row>
    <row r="1955" spans="1:9" x14ac:dyDescent="0.25">
      <c r="A1955" s="10" t="s">
        <v>1445</v>
      </c>
      <c r="B1955" s="9" t="s">
        <v>5800</v>
      </c>
      <c r="C1955" s="9" t="s">
        <v>5621</v>
      </c>
      <c r="D1955" s="9" t="s">
        <v>6625</v>
      </c>
      <c r="E1955" s="9">
        <v>4</v>
      </c>
      <c r="F1955" s="9" t="s">
        <v>5637</v>
      </c>
      <c r="G1955" s="10">
        <v>43568</v>
      </c>
      <c r="H1955" s="11">
        <v>43568.513194444444</v>
      </c>
      <c r="I1955" s="9" t="b">
        <v>0</v>
      </c>
    </row>
    <row r="1956" spans="1:9" x14ac:dyDescent="0.25">
      <c r="A1956" s="7" t="s">
        <v>1444</v>
      </c>
      <c r="B1956" s="6" t="s">
        <v>5800</v>
      </c>
      <c r="C1956" s="6" t="s">
        <v>5621</v>
      </c>
      <c r="D1956" s="6" t="s">
        <v>6894</v>
      </c>
      <c r="E1956" s="6">
        <v>4</v>
      </c>
      <c r="F1956" s="6" t="s">
        <v>5637</v>
      </c>
      <c r="G1956" s="7">
        <v>43568</v>
      </c>
      <c r="H1956" s="8">
        <v>43568.813888888886</v>
      </c>
      <c r="I1956" s="6" t="b">
        <v>0</v>
      </c>
    </row>
    <row r="1957" spans="1:9" x14ac:dyDescent="0.25">
      <c r="A1957" s="10" t="s">
        <v>1443</v>
      </c>
      <c r="B1957" s="9" t="s">
        <v>5800</v>
      </c>
      <c r="C1957" s="9" t="s">
        <v>5621</v>
      </c>
      <c r="D1957" s="9" t="s">
        <v>6851</v>
      </c>
      <c r="E1957" s="9">
        <v>4</v>
      </c>
      <c r="F1957" s="9" t="s">
        <v>5637</v>
      </c>
      <c r="G1957" s="10">
        <v>43568</v>
      </c>
      <c r="H1957" s="11">
        <v>43568.896527777775</v>
      </c>
      <c r="I1957" s="9" t="b">
        <v>0</v>
      </c>
    </row>
    <row r="1958" spans="1:9" x14ac:dyDescent="0.25">
      <c r="A1958" s="7" t="s">
        <v>1442</v>
      </c>
      <c r="B1958" s="6" t="s">
        <v>5812</v>
      </c>
      <c r="C1958" s="6" t="s">
        <v>5621</v>
      </c>
      <c r="D1958" s="6" t="s">
        <v>6064</v>
      </c>
      <c r="E1958" s="6">
        <v>4</v>
      </c>
      <c r="F1958" s="6" t="s">
        <v>5638</v>
      </c>
      <c r="G1958" s="7">
        <v>43569</v>
      </c>
      <c r="H1958" s="8">
        <v>43569.418055555558</v>
      </c>
      <c r="I1958" s="6" t="b">
        <v>0</v>
      </c>
    </row>
    <row r="1959" spans="1:9" x14ac:dyDescent="0.25">
      <c r="A1959" s="10" t="s">
        <v>1441</v>
      </c>
      <c r="B1959" s="9" t="s">
        <v>5824</v>
      </c>
      <c r="C1959" s="9" t="s">
        <v>5621</v>
      </c>
      <c r="D1959" s="9" t="s">
        <v>6836</v>
      </c>
      <c r="E1959" s="9">
        <v>4</v>
      </c>
      <c r="F1959" s="9" t="s">
        <v>5639</v>
      </c>
      <c r="G1959" s="10">
        <v>43570</v>
      </c>
      <c r="H1959" s="11">
        <v>43570.359722222223</v>
      </c>
      <c r="I1959" s="9" t="b">
        <v>1</v>
      </c>
    </row>
    <row r="1960" spans="1:9" x14ac:dyDescent="0.25">
      <c r="A1960" s="7" t="s">
        <v>1440</v>
      </c>
      <c r="B1960" s="6" t="s">
        <v>5824</v>
      </c>
      <c r="C1960" s="6" t="s">
        <v>5621</v>
      </c>
      <c r="D1960" s="6" t="s">
        <v>6114</v>
      </c>
      <c r="E1960" s="6">
        <v>4</v>
      </c>
      <c r="F1960" s="6" t="s">
        <v>5639</v>
      </c>
      <c r="G1960" s="7">
        <v>43570</v>
      </c>
      <c r="H1960" s="8">
        <v>43570.36041666667</v>
      </c>
      <c r="I1960" s="6" t="b">
        <v>1</v>
      </c>
    </row>
    <row r="1961" spans="1:9" x14ac:dyDescent="0.25">
      <c r="A1961" s="10" t="s">
        <v>1439</v>
      </c>
      <c r="B1961" s="9" t="s">
        <v>5824</v>
      </c>
      <c r="C1961" s="9" t="s">
        <v>5621</v>
      </c>
      <c r="D1961" s="9" t="s">
        <v>6281</v>
      </c>
      <c r="E1961" s="9">
        <v>4</v>
      </c>
      <c r="F1961" s="9" t="s">
        <v>5639</v>
      </c>
      <c r="G1961" s="10">
        <v>43570</v>
      </c>
      <c r="H1961" s="11">
        <v>43570.462500000001</v>
      </c>
      <c r="I1961" s="9" t="b">
        <v>1</v>
      </c>
    </row>
    <row r="1962" spans="1:9" x14ac:dyDescent="0.25">
      <c r="A1962" s="7" t="s">
        <v>1438</v>
      </c>
      <c r="B1962" s="6" t="s">
        <v>5824</v>
      </c>
      <c r="C1962" s="6" t="s">
        <v>5621</v>
      </c>
      <c r="D1962" s="6" t="s">
        <v>6141</v>
      </c>
      <c r="E1962" s="6">
        <v>4</v>
      </c>
      <c r="F1962" s="6" t="s">
        <v>5639</v>
      </c>
      <c r="G1962" s="7">
        <v>43570</v>
      </c>
      <c r="H1962" s="8">
        <v>43570.463194444441</v>
      </c>
      <c r="I1962" s="6" t="b">
        <v>1</v>
      </c>
    </row>
    <row r="1963" spans="1:9" x14ac:dyDescent="0.25">
      <c r="A1963" s="10" t="s">
        <v>1437</v>
      </c>
      <c r="B1963" s="9" t="s">
        <v>5836</v>
      </c>
      <c r="C1963" s="9" t="s">
        <v>5621</v>
      </c>
      <c r="D1963" s="9" t="s">
        <v>6758</v>
      </c>
      <c r="E1963" s="9">
        <v>4</v>
      </c>
      <c r="F1963" s="9" t="s">
        <v>5640</v>
      </c>
      <c r="G1963" s="10">
        <v>43571</v>
      </c>
      <c r="H1963" s="11">
        <v>43571.317361111112</v>
      </c>
      <c r="I1963" s="9" t="b">
        <v>0</v>
      </c>
    </row>
    <row r="1964" spans="1:9" x14ac:dyDescent="0.25">
      <c r="A1964" s="7" t="s">
        <v>1436</v>
      </c>
      <c r="B1964" s="6" t="s">
        <v>5836</v>
      </c>
      <c r="C1964" s="6" t="s">
        <v>5621</v>
      </c>
      <c r="D1964" s="6" t="s">
        <v>6720</v>
      </c>
      <c r="E1964" s="6">
        <v>4</v>
      </c>
      <c r="F1964" s="6" t="s">
        <v>5640</v>
      </c>
      <c r="G1964" s="7">
        <v>43571</v>
      </c>
      <c r="H1964" s="8">
        <v>43571.611111111109</v>
      </c>
      <c r="I1964" s="6" t="b">
        <v>0</v>
      </c>
    </row>
    <row r="1965" spans="1:9" x14ac:dyDescent="0.25">
      <c r="A1965" s="10" t="s">
        <v>1435</v>
      </c>
      <c r="B1965" s="9" t="s">
        <v>5848</v>
      </c>
      <c r="C1965" s="9" t="s">
        <v>5621</v>
      </c>
      <c r="D1965" s="9" t="s">
        <v>6129</v>
      </c>
      <c r="E1965" s="9">
        <v>4</v>
      </c>
      <c r="F1965" s="9" t="s">
        <v>5641</v>
      </c>
      <c r="G1965" s="10">
        <v>43572</v>
      </c>
      <c r="H1965" s="11">
        <v>43572.351388888892</v>
      </c>
      <c r="I1965" s="9" t="b">
        <v>0</v>
      </c>
    </row>
    <row r="1966" spans="1:9" x14ac:dyDescent="0.25">
      <c r="A1966" s="7" t="s">
        <v>1434</v>
      </c>
      <c r="B1966" s="6" t="s">
        <v>5848</v>
      </c>
      <c r="C1966" s="6" t="s">
        <v>5621</v>
      </c>
      <c r="D1966" s="6" t="s">
        <v>6536</v>
      </c>
      <c r="E1966" s="6">
        <v>4</v>
      </c>
      <c r="F1966" s="6" t="s">
        <v>5641</v>
      </c>
      <c r="G1966" s="7">
        <v>43572</v>
      </c>
      <c r="H1966" s="8">
        <v>43572.461805555555</v>
      </c>
      <c r="I1966" s="6" t="b">
        <v>0</v>
      </c>
    </row>
    <row r="1967" spans="1:9" x14ac:dyDescent="0.25">
      <c r="A1967" s="10" t="s">
        <v>1433</v>
      </c>
      <c r="B1967" s="9" t="s">
        <v>5848</v>
      </c>
      <c r="C1967" s="9" t="s">
        <v>5621</v>
      </c>
      <c r="D1967" s="9" t="s">
        <v>6417</v>
      </c>
      <c r="E1967" s="9">
        <v>4</v>
      </c>
      <c r="F1967" s="9" t="s">
        <v>5641</v>
      </c>
      <c r="G1967" s="10">
        <v>43572</v>
      </c>
      <c r="H1967" s="11">
        <v>43572.537499999999</v>
      </c>
      <c r="I1967" s="9" t="b">
        <v>0</v>
      </c>
    </row>
    <row r="1968" spans="1:9" x14ac:dyDescent="0.25">
      <c r="A1968" s="7" t="s">
        <v>1432</v>
      </c>
      <c r="B1968" s="6" t="s">
        <v>5848</v>
      </c>
      <c r="C1968" s="6" t="s">
        <v>5621</v>
      </c>
      <c r="D1968" s="6" t="s">
        <v>6279</v>
      </c>
      <c r="E1968" s="6">
        <v>4</v>
      </c>
      <c r="F1968" s="6" t="s">
        <v>5641</v>
      </c>
      <c r="G1968" s="7">
        <v>43572</v>
      </c>
      <c r="H1968" s="8">
        <v>43572.625</v>
      </c>
      <c r="I1968" s="6" t="b">
        <v>0</v>
      </c>
    </row>
    <row r="1969" spans="1:9" x14ac:dyDescent="0.25">
      <c r="A1969" s="10" t="s">
        <v>1431</v>
      </c>
      <c r="B1969" s="9" t="s">
        <v>5848</v>
      </c>
      <c r="C1969" s="9" t="s">
        <v>5621</v>
      </c>
      <c r="D1969" s="9" t="s">
        <v>6713</v>
      </c>
      <c r="E1969" s="9">
        <v>4</v>
      </c>
      <c r="F1969" s="9" t="s">
        <v>5641</v>
      </c>
      <c r="G1969" s="10">
        <v>43572</v>
      </c>
      <c r="H1969" s="11">
        <v>43572.856944444444</v>
      </c>
      <c r="I1969" s="9" t="b">
        <v>0</v>
      </c>
    </row>
    <row r="1970" spans="1:9" x14ac:dyDescent="0.25">
      <c r="A1970" s="7" t="s">
        <v>1430</v>
      </c>
      <c r="B1970" s="6" t="s">
        <v>5848</v>
      </c>
      <c r="C1970" s="6" t="s">
        <v>5621</v>
      </c>
      <c r="D1970" s="6" t="s">
        <v>6025</v>
      </c>
      <c r="E1970" s="6">
        <v>4</v>
      </c>
      <c r="F1970" s="6" t="s">
        <v>5641</v>
      </c>
      <c r="G1970" s="7">
        <v>43572</v>
      </c>
      <c r="H1970" s="8">
        <v>43572.869444444441</v>
      </c>
      <c r="I1970" s="6" t="b">
        <v>0</v>
      </c>
    </row>
    <row r="1971" spans="1:9" x14ac:dyDescent="0.25">
      <c r="A1971" s="10" t="s">
        <v>1429</v>
      </c>
      <c r="B1971" s="9" t="s">
        <v>5860</v>
      </c>
      <c r="C1971" s="9" t="s">
        <v>5621</v>
      </c>
      <c r="D1971" s="9" t="s">
        <v>6738</v>
      </c>
      <c r="E1971" s="9">
        <v>4</v>
      </c>
      <c r="F1971" s="9" t="s">
        <v>5642</v>
      </c>
      <c r="G1971" s="10">
        <v>43573</v>
      </c>
      <c r="H1971" s="11">
        <v>43573.396527777775</v>
      </c>
      <c r="I1971" s="9" t="b">
        <v>0</v>
      </c>
    </row>
    <row r="1972" spans="1:9" x14ac:dyDescent="0.25">
      <c r="A1972" s="7" t="s">
        <v>1428</v>
      </c>
      <c r="B1972" s="6" t="s">
        <v>5860</v>
      </c>
      <c r="C1972" s="6" t="s">
        <v>5621</v>
      </c>
      <c r="D1972" s="6" t="s">
        <v>6777</v>
      </c>
      <c r="E1972" s="6">
        <v>4</v>
      </c>
      <c r="F1972" s="6" t="s">
        <v>5642</v>
      </c>
      <c r="G1972" s="7">
        <v>43573</v>
      </c>
      <c r="H1972" s="8">
        <v>43573.436805555553</v>
      </c>
      <c r="I1972" s="6" t="b">
        <v>0</v>
      </c>
    </row>
    <row r="1973" spans="1:9" x14ac:dyDescent="0.25">
      <c r="A1973" s="10" t="s">
        <v>1427</v>
      </c>
      <c r="B1973" s="9" t="s">
        <v>5860</v>
      </c>
      <c r="C1973" s="9" t="s">
        <v>5621</v>
      </c>
      <c r="D1973" s="9" t="s">
        <v>6478</v>
      </c>
      <c r="E1973" s="9">
        <v>4</v>
      </c>
      <c r="F1973" s="9" t="s">
        <v>5642</v>
      </c>
      <c r="G1973" s="10">
        <v>43573</v>
      </c>
      <c r="H1973" s="11">
        <v>43573.798611111109</v>
      </c>
      <c r="I1973" s="9" t="b">
        <v>0</v>
      </c>
    </row>
    <row r="1974" spans="1:9" x14ac:dyDescent="0.25">
      <c r="A1974" s="7" t="s">
        <v>1426</v>
      </c>
      <c r="B1974" s="6" t="s">
        <v>5884</v>
      </c>
      <c r="C1974" s="6" t="s">
        <v>5621</v>
      </c>
      <c r="D1974" s="6" t="s">
        <v>6071</v>
      </c>
      <c r="E1974" s="6">
        <v>4</v>
      </c>
      <c r="F1974" s="6" t="s">
        <v>5644</v>
      </c>
      <c r="G1974" s="7">
        <v>43575</v>
      </c>
      <c r="H1974" s="8">
        <v>43575.70208333333</v>
      </c>
      <c r="I1974" s="6" t="b">
        <v>0</v>
      </c>
    </row>
    <row r="1975" spans="1:9" x14ac:dyDescent="0.25">
      <c r="A1975" s="10" t="s">
        <v>1425</v>
      </c>
      <c r="B1975" s="9" t="s">
        <v>5884</v>
      </c>
      <c r="C1975" s="9" t="s">
        <v>5621</v>
      </c>
      <c r="D1975" s="9" t="s">
        <v>6895</v>
      </c>
      <c r="E1975" s="9">
        <v>4</v>
      </c>
      <c r="F1975" s="9" t="s">
        <v>5644</v>
      </c>
      <c r="G1975" s="10">
        <v>43575</v>
      </c>
      <c r="H1975" s="11">
        <v>43575.943749999999</v>
      </c>
      <c r="I1975" s="9" t="b">
        <v>0</v>
      </c>
    </row>
    <row r="1976" spans="1:9" x14ac:dyDescent="0.25">
      <c r="A1976" s="7" t="s">
        <v>1424</v>
      </c>
      <c r="B1976" s="6" t="s">
        <v>5896</v>
      </c>
      <c r="C1976" s="6" t="s">
        <v>5621</v>
      </c>
      <c r="D1976" s="6" t="s">
        <v>6784</v>
      </c>
      <c r="E1976" s="6">
        <v>4</v>
      </c>
      <c r="F1976" s="6" t="s">
        <v>5645</v>
      </c>
      <c r="G1976" s="7">
        <v>43576</v>
      </c>
      <c r="H1976" s="8">
        <v>43576.429166666669</v>
      </c>
      <c r="I1976" s="6" t="b">
        <v>0</v>
      </c>
    </row>
    <row r="1977" spans="1:9" x14ac:dyDescent="0.25">
      <c r="A1977" s="10" t="s">
        <v>1423</v>
      </c>
      <c r="B1977" s="9" t="s">
        <v>5896</v>
      </c>
      <c r="C1977" s="9" t="s">
        <v>5621</v>
      </c>
      <c r="D1977" s="9" t="s">
        <v>6399</v>
      </c>
      <c r="E1977" s="9">
        <v>4</v>
      </c>
      <c r="F1977" s="9" t="s">
        <v>5645</v>
      </c>
      <c r="G1977" s="10">
        <v>43576</v>
      </c>
      <c r="H1977" s="11">
        <v>43576.438194444447</v>
      </c>
      <c r="I1977" s="9" t="b">
        <v>0</v>
      </c>
    </row>
    <row r="1978" spans="1:9" x14ac:dyDescent="0.25">
      <c r="A1978" s="7" t="s">
        <v>1422</v>
      </c>
      <c r="B1978" s="6" t="s">
        <v>5896</v>
      </c>
      <c r="C1978" s="6" t="s">
        <v>5621</v>
      </c>
      <c r="D1978" s="6" t="s">
        <v>6451</v>
      </c>
      <c r="E1978" s="6">
        <v>4</v>
      </c>
      <c r="F1978" s="6" t="s">
        <v>5645</v>
      </c>
      <c r="G1978" s="7">
        <v>43576</v>
      </c>
      <c r="H1978" s="8">
        <v>43576.558333333334</v>
      </c>
      <c r="I1978" s="6" t="b">
        <v>0</v>
      </c>
    </row>
    <row r="1979" spans="1:9" x14ac:dyDescent="0.25">
      <c r="A1979" s="10" t="s">
        <v>1421</v>
      </c>
      <c r="B1979" s="9" t="s">
        <v>5896</v>
      </c>
      <c r="C1979" s="9" t="s">
        <v>5621</v>
      </c>
      <c r="D1979" s="9" t="s">
        <v>6662</v>
      </c>
      <c r="E1979" s="9">
        <v>4</v>
      </c>
      <c r="F1979" s="9" t="s">
        <v>5645</v>
      </c>
      <c r="G1979" s="10">
        <v>43576</v>
      </c>
      <c r="H1979" s="11">
        <v>43576.838194444441</v>
      </c>
      <c r="I1979" s="9" t="b">
        <v>0</v>
      </c>
    </row>
    <row r="1980" spans="1:9" x14ac:dyDescent="0.25">
      <c r="A1980" s="7" t="s">
        <v>1420</v>
      </c>
      <c r="B1980" s="6" t="s">
        <v>5908</v>
      </c>
      <c r="C1980" s="6" t="s">
        <v>5621</v>
      </c>
      <c r="D1980" s="6" t="s">
        <v>6847</v>
      </c>
      <c r="E1980" s="6">
        <v>4</v>
      </c>
      <c r="F1980" s="6" t="s">
        <v>5646</v>
      </c>
      <c r="G1980" s="7">
        <v>43577</v>
      </c>
      <c r="H1980" s="8">
        <v>43577.60833333333</v>
      </c>
      <c r="I1980" s="6" t="b">
        <v>0</v>
      </c>
    </row>
    <row r="1981" spans="1:9" x14ac:dyDescent="0.25">
      <c r="A1981" s="10" t="s">
        <v>1419</v>
      </c>
      <c r="B1981" s="9" t="s">
        <v>5920</v>
      </c>
      <c r="C1981" s="9" t="s">
        <v>5621</v>
      </c>
      <c r="D1981" s="9" t="s">
        <v>6077</v>
      </c>
      <c r="E1981" s="9">
        <v>4</v>
      </c>
      <c r="F1981" s="9" t="s">
        <v>5647</v>
      </c>
      <c r="G1981" s="10">
        <v>43578</v>
      </c>
      <c r="H1981" s="11">
        <v>43578.406944444447</v>
      </c>
      <c r="I1981" s="9" t="b">
        <v>1</v>
      </c>
    </row>
    <row r="1982" spans="1:9" x14ac:dyDescent="0.25">
      <c r="A1982" s="7" t="s">
        <v>1418</v>
      </c>
      <c r="B1982" s="6" t="s">
        <v>5920</v>
      </c>
      <c r="C1982" s="6" t="s">
        <v>5621</v>
      </c>
      <c r="D1982" s="6" t="s">
        <v>6580</v>
      </c>
      <c r="E1982" s="6">
        <v>4</v>
      </c>
      <c r="F1982" s="6" t="s">
        <v>5647</v>
      </c>
      <c r="G1982" s="7">
        <v>43578</v>
      </c>
      <c r="H1982" s="8">
        <v>43578.408333333333</v>
      </c>
      <c r="I1982" s="6" t="b">
        <v>1</v>
      </c>
    </row>
    <row r="1983" spans="1:9" x14ac:dyDescent="0.25">
      <c r="A1983" s="10" t="s">
        <v>1417</v>
      </c>
      <c r="B1983" s="9" t="s">
        <v>5920</v>
      </c>
      <c r="C1983" s="9" t="s">
        <v>5621</v>
      </c>
      <c r="D1983" s="9" t="s">
        <v>6174</v>
      </c>
      <c r="E1983" s="9">
        <v>4</v>
      </c>
      <c r="F1983" s="9" t="s">
        <v>5647</v>
      </c>
      <c r="G1983" s="10">
        <v>43578</v>
      </c>
      <c r="H1983" s="11">
        <v>43578.481249999997</v>
      </c>
      <c r="I1983" s="9" t="b">
        <v>0</v>
      </c>
    </row>
    <row r="1984" spans="1:9" x14ac:dyDescent="0.25">
      <c r="A1984" s="7" t="s">
        <v>1416</v>
      </c>
      <c r="B1984" s="6" t="s">
        <v>5932</v>
      </c>
      <c r="C1984" s="6" t="s">
        <v>5621</v>
      </c>
      <c r="D1984" s="6" t="s">
        <v>6101</v>
      </c>
      <c r="E1984" s="6">
        <v>4</v>
      </c>
      <c r="F1984" s="6" t="s">
        <v>5648</v>
      </c>
      <c r="G1984" s="7">
        <v>43579</v>
      </c>
      <c r="H1984" s="8">
        <v>43579.342361111114</v>
      </c>
      <c r="I1984" s="6" t="b">
        <v>0</v>
      </c>
    </row>
    <row r="1985" spans="1:9" x14ac:dyDescent="0.25">
      <c r="A1985" s="10" t="s">
        <v>1415</v>
      </c>
      <c r="B1985" s="9" t="s">
        <v>5932</v>
      </c>
      <c r="C1985" s="9" t="s">
        <v>5621</v>
      </c>
      <c r="D1985" s="9" t="s">
        <v>6784</v>
      </c>
      <c r="E1985" s="9">
        <v>4</v>
      </c>
      <c r="F1985" s="9" t="s">
        <v>5648</v>
      </c>
      <c r="G1985" s="10">
        <v>43579</v>
      </c>
      <c r="H1985" s="11">
        <v>43579.429166666669</v>
      </c>
      <c r="I1985" s="9" t="b">
        <v>0</v>
      </c>
    </row>
    <row r="1986" spans="1:9" x14ac:dyDescent="0.25">
      <c r="A1986" s="7" t="s">
        <v>1414</v>
      </c>
      <c r="B1986" s="6" t="s">
        <v>5932</v>
      </c>
      <c r="C1986" s="6" t="s">
        <v>5621</v>
      </c>
      <c r="D1986" s="6" t="s">
        <v>6338</v>
      </c>
      <c r="E1986" s="6">
        <v>4</v>
      </c>
      <c r="F1986" s="6" t="s">
        <v>5648</v>
      </c>
      <c r="G1986" s="7">
        <v>43579</v>
      </c>
      <c r="H1986" s="8">
        <v>43579.470138888886</v>
      </c>
      <c r="I1986" s="6" t="b">
        <v>0</v>
      </c>
    </row>
    <row r="1987" spans="1:9" x14ac:dyDescent="0.25">
      <c r="A1987" s="10" t="s">
        <v>1413</v>
      </c>
      <c r="B1987" s="9" t="s">
        <v>5932</v>
      </c>
      <c r="C1987" s="9" t="s">
        <v>5621</v>
      </c>
      <c r="D1987" s="9" t="s">
        <v>6773</v>
      </c>
      <c r="E1987" s="9">
        <v>4</v>
      </c>
      <c r="F1987" s="9" t="s">
        <v>5648</v>
      </c>
      <c r="G1987" s="10">
        <v>43579</v>
      </c>
      <c r="H1987" s="11">
        <v>43579.86041666667</v>
      </c>
      <c r="I1987" s="9" t="b">
        <v>0</v>
      </c>
    </row>
    <row r="1988" spans="1:9" x14ac:dyDescent="0.25">
      <c r="A1988" s="7" t="s">
        <v>1412</v>
      </c>
      <c r="B1988" s="6" t="s">
        <v>5944</v>
      </c>
      <c r="C1988" s="6" t="s">
        <v>5621</v>
      </c>
      <c r="D1988" s="6" t="s">
        <v>6896</v>
      </c>
      <c r="E1988" s="6">
        <v>4</v>
      </c>
      <c r="F1988" s="6" t="s">
        <v>5649</v>
      </c>
      <c r="G1988" s="7">
        <v>43580</v>
      </c>
      <c r="H1988" s="8">
        <v>43580.660416666666</v>
      </c>
      <c r="I1988" s="6" t="b">
        <v>0</v>
      </c>
    </row>
    <row r="1989" spans="1:9" x14ac:dyDescent="0.25">
      <c r="A1989" s="10" t="s">
        <v>1411</v>
      </c>
      <c r="B1989" s="9" t="s">
        <v>5956</v>
      </c>
      <c r="C1989" s="9" t="s">
        <v>5621</v>
      </c>
      <c r="D1989" s="9" t="s">
        <v>6897</v>
      </c>
      <c r="E1989" s="9">
        <v>4</v>
      </c>
      <c r="F1989" s="9" t="s">
        <v>5650</v>
      </c>
      <c r="G1989" s="10">
        <v>43581</v>
      </c>
      <c r="H1989" s="11">
        <v>43581.864583333336</v>
      </c>
      <c r="I1989" s="9" t="b">
        <v>0</v>
      </c>
    </row>
    <row r="1990" spans="1:9" x14ac:dyDescent="0.25">
      <c r="A1990" s="7" t="s">
        <v>1410</v>
      </c>
      <c r="B1990" s="6" t="s">
        <v>5968</v>
      </c>
      <c r="C1990" s="6" t="s">
        <v>5621</v>
      </c>
      <c r="D1990" s="6" t="s">
        <v>6801</v>
      </c>
      <c r="E1990" s="6">
        <v>4</v>
      </c>
      <c r="F1990" s="6" t="s">
        <v>5651</v>
      </c>
      <c r="G1990" s="7">
        <v>43582</v>
      </c>
      <c r="H1990" s="8">
        <v>43582.743055555555</v>
      </c>
      <c r="I1990" s="6" t="b">
        <v>0</v>
      </c>
    </row>
    <row r="1991" spans="1:9" x14ac:dyDescent="0.25">
      <c r="A1991" s="10" t="s">
        <v>1409</v>
      </c>
      <c r="B1991" s="9" t="s">
        <v>5992</v>
      </c>
      <c r="C1991" s="9" t="s">
        <v>5621</v>
      </c>
      <c r="D1991" s="9" t="s">
        <v>6898</v>
      </c>
      <c r="E1991" s="9">
        <v>4</v>
      </c>
      <c r="F1991" s="9" t="s">
        <v>5653</v>
      </c>
      <c r="G1991" s="10">
        <v>43584</v>
      </c>
      <c r="H1991" s="11">
        <v>43584.28402777778</v>
      </c>
      <c r="I1991" s="9" t="b">
        <v>0</v>
      </c>
    </row>
    <row r="1992" spans="1:9" x14ac:dyDescent="0.25">
      <c r="A1992" s="7" t="s">
        <v>1408</v>
      </c>
      <c r="B1992" s="6" t="s">
        <v>5992</v>
      </c>
      <c r="C1992" s="6" t="s">
        <v>5621</v>
      </c>
      <c r="D1992" s="6" t="s">
        <v>6236</v>
      </c>
      <c r="E1992" s="6">
        <v>4</v>
      </c>
      <c r="F1992" s="6" t="s">
        <v>5653</v>
      </c>
      <c r="G1992" s="7">
        <v>43584</v>
      </c>
      <c r="H1992" s="8">
        <v>43584.330555555556</v>
      </c>
      <c r="I1992" s="6" t="b">
        <v>0</v>
      </c>
    </row>
    <row r="1993" spans="1:9" x14ac:dyDescent="0.25">
      <c r="A1993" s="10" t="s">
        <v>1407</v>
      </c>
      <c r="B1993" s="9" t="s">
        <v>5992</v>
      </c>
      <c r="C1993" s="9" t="s">
        <v>5621</v>
      </c>
      <c r="D1993" s="9" t="s">
        <v>6858</v>
      </c>
      <c r="E1993" s="9">
        <v>4</v>
      </c>
      <c r="F1993" s="9" t="s">
        <v>5653</v>
      </c>
      <c r="G1993" s="10">
        <v>43584</v>
      </c>
      <c r="H1993" s="11">
        <v>43584.524305555555</v>
      </c>
      <c r="I1993" s="9" t="b">
        <v>0</v>
      </c>
    </row>
    <row r="1994" spans="1:9" x14ac:dyDescent="0.25">
      <c r="A1994" s="7" t="s">
        <v>1406</v>
      </c>
      <c r="B1994" s="6" t="s">
        <v>5992</v>
      </c>
      <c r="C1994" s="6" t="s">
        <v>5621</v>
      </c>
      <c r="D1994" s="6" t="s">
        <v>6177</v>
      </c>
      <c r="E1994" s="6">
        <v>4</v>
      </c>
      <c r="F1994" s="6" t="s">
        <v>5653</v>
      </c>
      <c r="G1994" s="7">
        <v>43584</v>
      </c>
      <c r="H1994" s="8">
        <v>43584.716666666667</v>
      </c>
      <c r="I1994" s="6" t="b">
        <v>0</v>
      </c>
    </row>
    <row r="1995" spans="1:9" x14ac:dyDescent="0.25">
      <c r="A1995" s="10" t="s">
        <v>1405</v>
      </c>
      <c r="B1995" s="9" t="s">
        <v>5992</v>
      </c>
      <c r="C1995" s="9" t="s">
        <v>5621</v>
      </c>
      <c r="D1995" s="9" t="s">
        <v>6577</v>
      </c>
      <c r="E1995" s="9">
        <v>4</v>
      </c>
      <c r="F1995" s="9" t="s">
        <v>5653</v>
      </c>
      <c r="G1995" s="10">
        <v>43584</v>
      </c>
      <c r="H1995" s="11">
        <v>43584.744444444441</v>
      </c>
      <c r="I1995" s="9" t="b">
        <v>0</v>
      </c>
    </row>
    <row r="1996" spans="1:9" x14ac:dyDescent="0.25">
      <c r="A1996" s="7" t="s">
        <v>1404</v>
      </c>
      <c r="B1996" s="6" t="s">
        <v>5992</v>
      </c>
      <c r="C1996" s="6" t="s">
        <v>5621</v>
      </c>
      <c r="D1996" s="6" t="s">
        <v>6656</v>
      </c>
      <c r="E1996" s="6">
        <v>4</v>
      </c>
      <c r="F1996" s="6" t="s">
        <v>5653</v>
      </c>
      <c r="G1996" s="7">
        <v>43584</v>
      </c>
      <c r="H1996" s="8">
        <v>43584.917361111111</v>
      </c>
      <c r="I1996" s="6" t="b">
        <v>0</v>
      </c>
    </row>
    <row r="1997" spans="1:9" x14ac:dyDescent="0.25">
      <c r="A1997" s="10" t="s">
        <v>1403</v>
      </c>
      <c r="B1997" s="9" t="s">
        <v>6004</v>
      </c>
      <c r="C1997" s="9" t="s">
        <v>5621</v>
      </c>
      <c r="D1997" s="9" t="s">
        <v>6114</v>
      </c>
      <c r="E1997" s="9">
        <v>4</v>
      </c>
      <c r="F1997" s="9" t="s">
        <v>5654</v>
      </c>
      <c r="G1997" s="10">
        <v>43585</v>
      </c>
      <c r="H1997" s="11">
        <v>43585.36041666667</v>
      </c>
      <c r="I1997" s="9" t="b">
        <v>0</v>
      </c>
    </row>
    <row r="1998" spans="1:9" x14ac:dyDescent="0.25">
      <c r="A1998" s="7" t="s">
        <v>1402</v>
      </c>
      <c r="B1998" s="6" t="s">
        <v>5664</v>
      </c>
      <c r="C1998" s="6" t="s">
        <v>5621</v>
      </c>
      <c r="D1998" s="6" t="s">
        <v>6249</v>
      </c>
      <c r="E1998" s="6">
        <v>5</v>
      </c>
      <c r="F1998" s="6" t="s">
        <v>5625</v>
      </c>
      <c r="G1998" s="7">
        <v>43586</v>
      </c>
      <c r="H1998" s="8">
        <v>43586.356944444444</v>
      </c>
      <c r="I1998" s="6" t="b">
        <v>0</v>
      </c>
    </row>
    <row r="1999" spans="1:9" x14ac:dyDescent="0.25">
      <c r="A1999" s="10" t="s">
        <v>1401</v>
      </c>
      <c r="B1999" s="9" t="s">
        <v>5700</v>
      </c>
      <c r="C1999" s="9" t="s">
        <v>5621</v>
      </c>
      <c r="D1999" s="9" t="s">
        <v>6535</v>
      </c>
      <c r="E1999" s="9">
        <v>5</v>
      </c>
      <c r="F1999" s="9" t="s">
        <v>5628</v>
      </c>
      <c r="G1999" s="10">
        <v>43589</v>
      </c>
      <c r="H1999" s="11">
        <v>43589.393055555556</v>
      </c>
      <c r="I1999" s="9" t="b">
        <v>0</v>
      </c>
    </row>
    <row r="2000" spans="1:9" x14ac:dyDescent="0.25">
      <c r="A2000" s="7" t="s">
        <v>1400</v>
      </c>
      <c r="B2000" s="6" t="s">
        <v>5700</v>
      </c>
      <c r="C2000" s="6" t="s">
        <v>5621</v>
      </c>
      <c r="D2000" s="6" t="s">
        <v>6568</v>
      </c>
      <c r="E2000" s="6">
        <v>5</v>
      </c>
      <c r="F2000" s="6" t="s">
        <v>5628</v>
      </c>
      <c r="G2000" s="7">
        <v>43589</v>
      </c>
      <c r="H2000" s="8">
        <v>43589.805555555555</v>
      </c>
      <c r="I2000" s="6" t="b">
        <v>0</v>
      </c>
    </row>
    <row r="2001" spans="1:9" x14ac:dyDescent="0.25">
      <c r="A2001" s="10" t="s">
        <v>1399</v>
      </c>
      <c r="B2001" s="9" t="s">
        <v>5700</v>
      </c>
      <c r="C2001" s="9" t="s">
        <v>5621</v>
      </c>
      <c r="D2001" s="9" t="s">
        <v>6662</v>
      </c>
      <c r="E2001" s="9">
        <v>5</v>
      </c>
      <c r="F2001" s="9" t="s">
        <v>5628</v>
      </c>
      <c r="G2001" s="10">
        <v>43589</v>
      </c>
      <c r="H2001" s="11">
        <v>43589.838194444441</v>
      </c>
      <c r="I2001" s="9" t="b">
        <v>0</v>
      </c>
    </row>
    <row r="2002" spans="1:9" x14ac:dyDescent="0.25">
      <c r="A2002" s="7" t="s">
        <v>1398</v>
      </c>
      <c r="B2002" s="6" t="s">
        <v>5712</v>
      </c>
      <c r="C2002" s="6" t="s">
        <v>5621</v>
      </c>
      <c r="D2002" s="6" t="s">
        <v>6787</v>
      </c>
      <c r="E2002" s="6">
        <v>5</v>
      </c>
      <c r="F2002" s="6" t="s">
        <v>5629</v>
      </c>
      <c r="G2002" s="7">
        <v>43590</v>
      </c>
      <c r="H2002" s="8">
        <v>43590.316666666666</v>
      </c>
      <c r="I2002" s="6" t="b">
        <v>0</v>
      </c>
    </row>
    <row r="2003" spans="1:9" x14ac:dyDescent="0.25">
      <c r="A2003" s="10" t="s">
        <v>1397</v>
      </c>
      <c r="B2003" s="9" t="s">
        <v>5724</v>
      </c>
      <c r="C2003" s="9" t="s">
        <v>5621</v>
      </c>
      <c r="D2003" s="9" t="s">
        <v>6068</v>
      </c>
      <c r="E2003" s="9">
        <v>5</v>
      </c>
      <c r="F2003" s="9" t="s">
        <v>5630</v>
      </c>
      <c r="G2003" s="10">
        <v>43591</v>
      </c>
      <c r="H2003" s="11">
        <v>43591.327777777777</v>
      </c>
      <c r="I2003" s="9" t="b">
        <v>0</v>
      </c>
    </row>
    <row r="2004" spans="1:9" x14ac:dyDescent="0.25">
      <c r="A2004" s="7" t="s">
        <v>1396</v>
      </c>
      <c r="B2004" s="6" t="s">
        <v>5724</v>
      </c>
      <c r="C2004" s="6" t="s">
        <v>5621</v>
      </c>
      <c r="D2004" s="6" t="s">
        <v>6488</v>
      </c>
      <c r="E2004" s="6">
        <v>5</v>
      </c>
      <c r="F2004" s="6" t="s">
        <v>5630</v>
      </c>
      <c r="G2004" s="7">
        <v>43591</v>
      </c>
      <c r="H2004" s="8">
        <v>43591.477777777778</v>
      </c>
      <c r="I2004" s="6" t="b">
        <v>0</v>
      </c>
    </row>
    <row r="2005" spans="1:9" x14ac:dyDescent="0.25">
      <c r="A2005" s="10" t="s">
        <v>1395</v>
      </c>
      <c r="B2005" s="9" t="s">
        <v>5736</v>
      </c>
      <c r="C2005" s="9" t="s">
        <v>5621</v>
      </c>
      <c r="D2005" s="9" t="s">
        <v>6886</v>
      </c>
      <c r="E2005" s="9">
        <v>5</v>
      </c>
      <c r="F2005" s="9" t="s">
        <v>5631</v>
      </c>
      <c r="G2005" s="10">
        <v>43592</v>
      </c>
      <c r="H2005" s="11">
        <v>43592.881944444445</v>
      </c>
      <c r="I2005" s="9" t="b">
        <v>0</v>
      </c>
    </row>
    <row r="2006" spans="1:9" x14ac:dyDescent="0.25">
      <c r="A2006" s="7" t="s">
        <v>1394</v>
      </c>
      <c r="B2006" s="6" t="s">
        <v>5748</v>
      </c>
      <c r="C2006" s="6" t="s">
        <v>5621</v>
      </c>
      <c r="D2006" s="6" t="s">
        <v>6723</v>
      </c>
      <c r="E2006" s="6">
        <v>5</v>
      </c>
      <c r="F2006" s="6" t="s">
        <v>5632</v>
      </c>
      <c r="G2006" s="7">
        <v>43593</v>
      </c>
      <c r="H2006" s="8">
        <v>43593.357638888891</v>
      </c>
      <c r="I2006" s="6" t="b">
        <v>0</v>
      </c>
    </row>
    <row r="2007" spans="1:9" x14ac:dyDescent="0.25">
      <c r="A2007" s="10" t="s">
        <v>1393</v>
      </c>
      <c r="B2007" s="9" t="s">
        <v>5748</v>
      </c>
      <c r="C2007" s="9" t="s">
        <v>5621</v>
      </c>
      <c r="D2007" s="9" t="s">
        <v>6095</v>
      </c>
      <c r="E2007" s="9">
        <v>5</v>
      </c>
      <c r="F2007" s="9" t="s">
        <v>5632</v>
      </c>
      <c r="G2007" s="10">
        <v>43593</v>
      </c>
      <c r="H2007" s="11">
        <v>43593.474999999999</v>
      </c>
      <c r="I2007" s="9" t="b">
        <v>0</v>
      </c>
    </row>
    <row r="2008" spans="1:9" x14ac:dyDescent="0.25">
      <c r="A2008" s="7" t="s">
        <v>1392</v>
      </c>
      <c r="B2008" s="6" t="s">
        <v>5748</v>
      </c>
      <c r="C2008" s="6" t="s">
        <v>5621</v>
      </c>
      <c r="D2008" s="6" t="s">
        <v>6097</v>
      </c>
      <c r="E2008" s="6">
        <v>5</v>
      </c>
      <c r="F2008" s="6" t="s">
        <v>5632</v>
      </c>
      <c r="G2008" s="7">
        <v>43593</v>
      </c>
      <c r="H2008" s="8">
        <v>43593.695833333331</v>
      </c>
      <c r="I2008" s="6" t="b">
        <v>0</v>
      </c>
    </row>
    <row r="2009" spans="1:9" x14ac:dyDescent="0.25">
      <c r="A2009" s="10" t="s">
        <v>1391</v>
      </c>
      <c r="B2009" s="9" t="s">
        <v>5760</v>
      </c>
      <c r="C2009" s="9" t="s">
        <v>5621</v>
      </c>
      <c r="D2009" s="9" t="s">
        <v>6269</v>
      </c>
      <c r="E2009" s="9">
        <v>5</v>
      </c>
      <c r="F2009" s="9" t="s">
        <v>5633</v>
      </c>
      <c r="G2009" s="10">
        <v>43594</v>
      </c>
      <c r="H2009" s="11">
        <v>43594.348611111112</v>
      </c>
      <c r="I2009" s="9" t="b">
        <v>0</v>
      </c>
    </row>
    <row r="2010" spans="1:9" x14ac:dyDescent="0.25">
      <c r="A2010" s="7" t="s">
        <v>1390</v>
      </c>
      <c r="B2010" s="6" t="s">
        <v>5760</v>
      </c>
      <c r="C2010" s="6" t="s">
        <v>5621</v>
      </c>
      <c r="D2010" s="6" t="s">
        <v>6546</v>
      </c>
      <c r="E2010" s="6">
        <v>5</v>
      </c>
      <c r="F2010" s="6" t="s">
        <v>5633</v>
      </c>
      <c r="G2010" s="7">
        <v>43594</v>
      </c>
      <c r="H2010" s="8">
        <v>43594.709722222222</v>
      </c>
      <c r="I2010" s="6" t="b">
        <v>0</v>
      </c>
    </row>
    <row r="2011" spans="1:9" x14ac:dyDescent="0.25">
      <c r="A2011" s="10" t="s">
        <v>1389</v>
      </c>
      <c r="B2011" s="9" t="s">
        <v>5760</v>
      </c>
      <c r="C2011" s="9" t="s">
        <v>5621</v>
      </c>
      <c r="D2011" s="9" t="s">
        <v>6899</v>
      </c>
      <c r="E2011" s="9">
        <v>5</v>
      </c>
      <c r="F2011" s="9" t="s">
        <v>5633</v>
      </c>
      <c r="G2011" s="10">
        <v>43594</v>
      </c>
      <c r="H2011" s="11">
        <v>43594.854861111111</v>
      </c>
      <c r="I2011" s="9" t="b">
        <v>0</v>
      </c>
    </row>
    <row r="2012" spans="1:9" x14ac:dyDescent="0.25">
      <c r="A2012" s="7" t="s">
        <v>1388</v>
      </c>
      <c r="B2012" s="6" t="s">
        <v>5772</v>
      </c>
      <c r="C2012" s="6" t="s">
        <v>5621</v>
      </c>
      <c r="D2012" s="6" t="s">
        <v>6900</v>
      </c>
      <c r="E2012" s="6">
        <v>5</v>
      </c>
      <c r="F2012" s="6" t="s">
        <v>5634</v>
      </c>
      <c r="G2012" s="7">
        <v>43595</v>
      </c>
      <c r="H2012" s="8">
        <v>43595.554861111108</v>
      </c>
      <c r="I2012" s="6" t="b">
        <v>0</v>
      </c>
    </row>
    <row r="2013" spans="1:9" x14ac:dyDescent="0.25">
      <c r="A2013" s="10" t="s">
        <v>1387</v>
      </c>
      <c r="B2013" s="9" t="s">
        <v>5796</v>
      </c>
      <c r="C2013" s="9" t="s">
        <v>5621</v>
      </c>
      <c r="D2013" s="9" t="s">
        <v>6901</v>
      </c>
      <c r="E2013" s="9">
        <v>5</v>
      </c>
      <c r="F2013" s="9" t="s">
        <v>5636</v>
      </c>
      <c r="G2013" s="10">
        <v>43597</v>
      </c>
      <c r="H2013" s="11">
        <v>43597.270138888889</v>
      </c>
      <c r="I2013" s="9" t="b">
        <v>0</v>
      </c>
    </row>
    <row r="2014" spans="1:9" x14ac:dyDescent="0.25">
      <c r="A2014" s="7" t="s">
        <v>1386</v>
      </c>
      <c r="B2014" s="6" t="s">
        <v>5796</v>
      </c>
      <c r="C2014" s="6" t="s">
        <v>5621</v>
      </c>
      <c r="D2014" s="6" t="s">
        <v>6623</v>
      </c>
      <c r="E2014" s="6">
        <v>5</v>
      </c>
      <c r="F2014" s="6" t="s">
        <v>5636</v>
      </c>
      <c r="G2014" s="7">
        <v>43597</v>
      </c>
      <c r="H2014" s="8">
        <v>43597.931250000001</v>
      </c>
      <c r="I2014" s="6" t="b">
        <v>0</v>
      </c>
    </row>
    <row r="2015" spans="1:9" x14ac:dyDescent="0.25">
      <c r="A2015" s="10" t="s">
        <v>1385</v>
      </c>
      <c r="B2015" s="9" t="s">
        <v>5820</v>
      </c>
      <c r="C2015" s="9" t="s">
        <v>5621</v>
      </c>
      <c r="D2015" s="9" t="s">
        <v>6187</v>
      </c>
      <c r="E2015" s="9">
        <v>5</v>
      </c>
      <c r="F2015" s="9" t="s">
        <v>5638</v>
      </c>
      <c r="G2015" s="10">
        <v>43599</v>
      </c>
      <c r="H2015" s="11">
        <v>43599.602777777778</v>
      </c>
      <c r="I2015" s="9" t="b">
        <v>0</v>
      </c>
    </row>
    <row r="2016" spans="1:9" x14ac:dyDescent="0.25">
      <c r="A2016" s="7" t="s">
        <v>1384</v>
      </c>
      <c r="B2016" s="6" t="s">
        <v>5820</v>
      </c>
      <c r="C2016" s="6" t="s">
        <v>5621</v>
      </c>
      <c r="D2016" s="6" t="s">
        <v>6902</v>
      </c>
      <c r="E2016" s="6">
        <v>5</v>
      </c>
      <c r="F2016" s="6" t="s">
        <v>5638</v>
      </c>
      <c r="G2016" s="7">
        <v>43599</v>
      </c>
      <c r="H2016" s="8">
        <v>43599.770138888889</v>
      </c>
      <c r="I2016" s="6" t="b">
        <v>0</v>
      </c>
    </row>
    <row r="2017" spans="1:9" x14ac:dyDescent="0.25">
      <c r="A2017" s="10" t="s">
        <v>1383</v>
      </c>
      <c r="B2017" s="9" t="s">
        <v>5820</v>
      </c>
      <c r="C2017" s="9" t="s">
        <v>5621</v>
      </c>
      <c r="D2017" s="9" t="s">
        <v>6903</v>
      </c>
      <c r="E2017" s="9">
        <v>5</v>
      </c>
      <c r="F2017" s="9" t="s">
        <v>5638</v>
      </c>
      <c r="G2017" s="10">
        <v>43599</v>
      </c>
      <c r="H2017" s="11">
        <v>43599.796527777777</v>
      </c>
      <c r="I2017" s="9" t="b">
        <v>0</v>
      </c>
    </row>
    <row r="2018" spans="1:9" x14ac:dyDescent="0.25">
      <c r="A2018" s="7" t="s">
        <v>1382</v>
      </c>
      <c r="B2018" s="6" t="s">
        <v>5832</v>
      </c>
      <c r="C2018" s="6" t="s">
        <v>5621</v>
      </c>
      <c r="D2018" s="6" t="s">
        <v>6904</v>
      </c>
      <c r="E2018" s="6">
        <v>5</v>
      </c>
      <c r="F2018" s="6" t="s">
        <v>5639</v>
      </c>
      <c r="G2018" s="7">
        <v>43600</v>
      </c>
      <c r="H2018" s="8">
        <v>43600.374305555553</v>
      </c>
      <c r="I2018" s="6" t="b">
        <v>0</v>
      </c>
    </row>
    <row r="2019" spans="1:9" x14ac:dyDescent="0.25">
      <c r="A2019" s="10" t="s">
        <v>1381</v>
      </c>
      <c r="B2019" s="9" t="s">
        <v>5832</v>
      </c>
      <c r="C2019" s="9" t="s">
        <v>5621</v>
      </c>
      <c r="D2019" s="9" t="s">
        <v>6736</v>
      </c>
      <c r="E2019" s="9">
        <v>5</v>
      </c>
      <c r="F2019" s="9" t="s">
        <v>5639</v>
      </c>
      <c r="G2019" s="10">
        <v>43600</v>
      </c>
      <c r="H2019" s="11">
        <v>43600.452777777777</v>
      </c>
      <c r="I2019" s="9" t="b">
        <v>0</v>
      </c>
    </row>
    <row r="2020" spans="1:9" x14ac:dyDescent="0.25">
      <c r="A2020" s="7" t="s">
        <v>1380</v>
      </c>
      <c r="B2020" s="6" t="s">
        <v>5832</v>
      </c>
      <c r="C2020" s="6" t="s">
        <v>5621</v>
      </c>
      <c r="D2020" s="6" t="s">
        <v>6348</v>
      </c>
      <c r="E2020" s="6">
        <v>5</v>
      </c>
      <c r="F2020" s="6" t="s">
        <v>5639</v>
      </c>
      <c r="G2020" s="7">
        <v>43600</v>
      </c>
      <c r="H2020" s="8">
        <v>43600.629166666666</v>
      </c>
      <c r="I2020" s="6" t="b">
        <v>0</v>
      </c>
    </row>
    <row r="2021" spans="1:9" x14ac:dyDescent="0.25">
      <c r="A2021" s="10" t="s">
        <v>1379</v>
      </c>
      <c r="B2021" s="9" t="s">
        <v>5844</v>
      </c>
      <c r="C2021" s="9" t="s">
        <v>5621</v>
      </c>
      <c r="D2021" s="9" t="s">
        <v>6752</v>
      </c>
      <c r="E2021" s="9">
        <v>5</v>
      </c>
      <c r="F2021" s="9" t="s">
        <v>5640</v>
      </c>
      <c r="G2021" s="10">
        <v>43601</v>
      </c>
      <c r="H2021" s="11">
        <v>43601.318749999999</v>
      </c>
      <c r="I2021" s="9" t="b">
        <v>0</v>
      </c>
    </row>
    <row r="2022" spans="1:9" x14ac:dyDescent="0.25">
      <c r="A2022" s="7" t="s">
        <v>1358</v>
      </c>
      <c r="B2022" s="6" t="s">
        <v>5844</v>
      </c>
      <c r="C2022" s="6" t="s">
        <v>5621</v>
      </c>
      <c r="D2022" s="6" t="s">
        <v>6905</v>
      </c>
      <c r="E2022" s="6">
        <v>5</v>
      </c>
      <c r="F2022" s="6" t="s">
        <v>5640</v>
      </c>
      <c r="G2022" s="7">
        <v>43601</v>
      </c>
      <c r="H2022" s="8">
        <v>43601.38958333333</v>
      </c>
      <c r="I2022" s="6" t="b">
        <v>0</v>
      </c>
    </row>
    <row r="2023" spans="1:9" x14ac:dyDescent="0.25">
      <c r="A2023" s="10" t="s">
        <v>1357</v>
      </c>
      <c r="B2023" s="9" t="s">
        <v>5844</v>
      </c>
      <c r="C2023" s="9" t="s">
        <v>5621</v>
      </c>
      <c r="D2023" s="9" t="s">
        <v>6906</v>
      </c>
      <c r="E2023" s="9">
        <v>5</v>
      </c>
      <c r="F2023" s="9" t="s">
        <v>5640</v>
      </c>
      <c r="G2023" s="10">
        <v>43601</v>
      </c>
      <c r="H2023" s="11">
        <v>43601.673611111109</v>
      </c>
      <c r="I2023" s="9" t="b">
        <v>0</v>
      </c>
    </row>
    <row r="2024" spans="1:9" x14ac:dyDescent="0.25">
      <c r="A2024" s="7" t="s">
        <v>1356</v>
      </c>
      <c r="B2024" s="6" t="s">
        <v>5856</v>
      </c>
      <c r="C2024" s="6" t="s">
        <v>5621</v>
      </c>
      <c r="D2024" s="6" t="s">
        <v>6591</v>
      </c>
      <c r="E2024" s="6">
        <v>5</v>
      </c>
      <c r="F2024" s="6" t="s">
        <v>5641</v>
      </c>
      <c r="G2024" s="7">
        <v>43602</v>
      </c>
      <c r="H2024" s="8">
        <v>43602.424305555556</v>
      </c>
      <c r="I2024" s="6" t="b">
        <v>1</v>
      </c>
    </row>
    <row r="2025" spans="1:9" x14ac:dyDescent="0.25">
      <c r="A2025" s="10" t="s">
        <v>1355</v>
      </c>
      <c r="B2025" s="9" t="s">
        <v>5856</v>
      </c>
      <c r="C2025" s="9" t="s">
        <v>5621</v>
      </c>
      <c r="D2025" s="9" t="s">
        <v>6607</v>
      </c>
      <c r="E2025" s="9">
        <v>5</v>
      </c>
      <c r="F2025" s="9" t="s">
        <v>5641</v>
      </c>
      <c r="G2025" s="10">
        <v>43602</v>
      </c>
      <c r="H2025" s="11">
        <v>43602.425000000003</v>
      </c>
      <c r="I2025" s="9" t="b">
        <v>1</v>
      </c>
    </row>
    <row r="2026" spans="1:9" x14ac:dyDescent="0.25">
      <c r="A2026" s="7" t="s">
        <v>1354</v>
      </c>
      <c r="B2026" s="6" t="s">
        <v>5856</v>
      </c>
      <c r="C2026" s="6" t="s">
        <v>5621</v>
      </c>
      <c r="D2026" s="6" t="s">
        <v>6225</v>
      </c>
      <c r="E2026" s="6">
        <v>5</v>
      </c>
      <c r="F2026" s="6" t="s">
        <v>5641</v>
      </c>
      <c r="G2026" s="7">
        <v>43602</v>
      </c>
      <c r="H2026" s="8">
        <v>43602.570138888892</v>
      </c>
      <c r="I2026" s="6" t="b">
        <v>0</v>
      </c>
    </row>
    <row r="2027" spans="1:9" x14ac:dyDescent="0.25">
      <c r="A2027" s="10" t="s">
        <v>1353</v>
      </c>
      <c r="B2027" s="9" t="s">
        <v>5868</v>
      </c>
      <c r="C2027" s="9" t="s">
        <v>5621</v>
      </c>
      <c r="D2027" s="9" t="s">
        <v>6694</v>
      </c>
      <c r="E2027" s="9">
        <v>5</v>
      </c>
      <c r="F2027" s="9" t="s">
        <v>5642</v>
      </c>
      <c r="G2027" s="10">
        <v>43603</v>
      </c>
      <c r="H2027" s="11">
        <v>43603.415972222225</v>
      </c>
      <c r="I2027" s="9" t="b">
        <v>0</v>
      </c>
    </row>
    <row r="2028" spans="1:9" x14ac:dyDescent="0.25">
      <c r="A2028" s="7" t="s">
        <v>1352</v>
      </c>
      <c r="B2028" s="6" t="s">
        <v>5880</v>
      </c>
      <c r="C2028" s="6" t="s">
        <v>5621</v>
      </c>
      <c r="D2028" s="6" t="s">
        <v>6655</v>
      </c>
      <c r="E2028" s="6">
        <v>5</v>
      </c>
      <c r="F2028" s="6" t="s">
        <v>5643</v>
      </c>
      <c r="G2028" s="7">
        <v>43604</v>
      </c>
      <c r="H2028" s="8">
        <v>43604.900694444441</v>
      </c>
      <c r="I2028" s="6" t="b">
        <v>0</v>
      </c>
    </row>
    <row r="2029" spans="1:9" x14ac:dyDescent="0.25">
      <c r="A2029" s="10" t="s">
        <v>1351</v>
      </c>
      <c r="B2029" s="9" t="s">
        <v>5892</v>
      </c>
      <c r="C2029" s="9" t="s">
        <v>5621</v>
      </c>
      <c r="D2029" s="9" t="s">
        <v>6644</v>
      </c>
      <c r="E2029" s="9">
        <v>5</v>
      </c>
      <c r="F2029" s="9" t="s">
        <v>5644</v>
      </c>
      <c r="G2029" s="10">
        <v>43605</v>
      </c>
      <c r="H2029" s="11">
        <v>43605.541666666664</v>
      </c>
      <c r="I2029" s="9" t="b">
        <v>1</v>
      </c>
    </row>
    <row r="2030" spans="1:9" x14ac:dyDescent="0.25">
      <c r="A2030" s="7" t="s">
        <v>1350</v>
      </c>
      <c r="B2030" s="6" t="s">
        <v>5892</v>
      </c>
      <c r="C2030" s="6" t="s">
        <v>5621</v>
      </c>
      <c r="D2030" s="6" t="s">
        <v>6521</v>
      </c>
      <c r="E2030" s="6">
        <v>5</v>
      </c>
      <c r="F2030" s="6" t="s">
        <v>5644</v>
      </c>
      <c r="G2030" s="7">
        <v>43605</v>
      </c>
      <c r="H2030" s="8">
        <v>43605.542361111111</v>
      </c>
      <c r="I2030" s="6" t="b">
        <v>1</v>
      </c>
    </row>
    <row r="2031" spans="1:9" x14ac:dyDescent="0.25">
      <c r="A2031" s="10" t="s">
        <v>1349</v>
      </c>
      <c r="B2031" s="9" t="s">
        <v>5892</v>
      </c>
      <c r="C2031" s="9" t="s">
        <v>5621</v>
      </c>
      <c r="D2031" s="9" t="s">
        <v>6907</v>
      </c>
      <c r="E2031" s="9">
        <v>5</v>
      </c>
      <c r="F2031" s="9" t="s">
        <v>5644</v>
      </c>
      <c r="G2031" s="10">
        <v>43605</v>
      </c>
      <c r="H2031" s="11">
        <v>43605.647916666669</v>
      </c>
      <c r="I2031" s="9" t="b">
        <v>0</v>
      </c>
    </row>
    <row r="2032" spans="1:9" x14ac:dyDescent="0.25">
      <c r="A2032" s="7" t="s">
        <v>1348</v>
      </c>
      <c r="B2032" s="6" t="s">
        <v>5892</v>
      </c>
      <c r="C2032" s="6" t="s">
        <v>5621</v>
      </c>
      <c r="D2032" s="6" t="s">
        <v>6335</v>
      </c>
      <c r="E2032" s="6">
        <v>5</v>
      </c>
      <c r="F2032" s="6" t="s">
        <v>5644</v>
      </c>
      <c r="G2032" s="7">
        <v>43605</v>
      </c>
      <c r="H2032" s="8">
        <v>43605.876388888886</v>
      </c>
      <c r="I2032" s="6" t="b">
        <v>0</v>
      </c>
    </row>
    <row r="2033" spans="1:9" x14ac:dyDescent="0.25">
      <c r="A2033" s="10" t="s">
        <v>1347</v>
      </c>
      <c r="B2033" s="9" t="s">
        <v>5904</v>
      </c>
      <c r="C2033" s="9" t="s">
        <v>5621</v>
      </c>
      <c r="D2033" s="9" t="s">
        <v>6908</v>
      </c>
      <c r="E2033" s="9">
        <v>5</v>
      </c>
      <c r="F2033" s="9" t="s">
        <v>5645</v>
      </c>
      <c r="G2033" s="10">
        <v>43606</v>
      </c>
      <c r="H2033" s="11">
        <v>43606.292361111111</v>
      </c>
      <c r="I2033" s="9" t="b">
        <v>0</v>
      </c>
    </row>
    <row r="2034" spans="1:9" x14ac:dyDescent="0.25">
      <c r="A2034" s="7" t="s">
        <v>1346</v>
      </c>
      <c r="B2034" s="6" t="s">
        <v>5904</v>
      </c>
      <c r="C2034" s="6" t="s">
        <v>5621</v>
      </c>
      <c r="D2034" s="6" t="s">
        <v>6221</v>
      </c>
      <c r="E2034" s="6">
        <v>5</v>
      </c>
      <c r="F2034" s="6" t="s">
        <v>5645</v>
      </c>
      <c r="G2034" s="7">
        <v>43606</v>
      </c>
      <c r="H2034" s="8">
        <v>43606.34375</v>
      </c>
      <c r="I2034" s="6" t="b">
        <v>0</v>
      </c>
    </row>
    <row r="2035" spans="1:9" x14ac:dyDescent="0.25">
      <c r="A2035" s="10" t="s">
        <v>1345</v>
      </c>
      <c r="B2035" s="9" t="s">
        <v>5904</v>
      </c>
      <c r="C2035" s="9" t="s">
        <v>5621</v>
      </c>
      <c r="D2035" s="9" t="s">
        <v>6795</v>
      </c>
      <c r="E2035" s="9">
        <v>5</v>
      </c>
      <c r="F2035" s="9" t="s">
        <v>5645</v>
      </c>
      <c r="G2035" s="10">
        <v>43606</v>
      </c>
      <c r="H2035" s="11">
        <v>43606.390277777777</v>
      </c>
      <c r="I2035" s="9" t="b">
        <v>0</v>
      </c>
    </row>
    <row r="2036" spans="1:9" x14ac:dyDescent="0.25">
      <c r="A2036" s="7" t="s">
        <v>1344</v>
      </c>
      <c r="B2036" s="6" t="s">
        <v>5904</v>
      </c>
      <c r="C2036" s="6" t="s">
        <v>5621</v>
      </c>
      <c r="D2036" s="6" t="s">
        <v>6459</v>
      </c>
      <c r="E2036" s="6">
        <v>5</v>
      </c>
      <c r="F2036" s="6" t="s">
        <v>5645</v>
      </c>
      <c r="G2036" s="7">
        <v>43606</v>
      </c>
      <c r="H2036" s="8">
        <v>43606.492361111108</v>
      </c>
      <c r="I2036" s="6" t="b">
        <v>0</v>
      </c>
    </row>
    <row r="2037" spans="1:9" x14ac:dyDescent="0.25">
      <c r="A2037" s="10" t="s">
        <v>1343</v>
      </c>
      <c r="B2037" s="9" t="s">
        <v>5904</v>
      </c>
      <c r="C2037" s="9" t="s">
        <v>5621</v>
      </c>
      <c r="D2037" s="9" t="s">
        <v>6684</v>
      </c>
      <c r="E2037" s="9">
        <v>5</v>
      </c>
      <c r="F2037" s="9" t="s">
        <v>5645</v>
      </c>
      <c r="G2037" s="10">
        <v>43606</v>
      </c>
      <c r="H2037" s="11">
        <v>43606.551388888889</v>
      </c>
      <c r="I2037" s="9" t="b">
        <v>0</v>
      </c>
    </row>
    <row r="2038" spans="1:9" x14ac:dyDescent="0.25">
      <c r="A2038" s="7" t="s">
        <v>1342</v>
      </c>
      <c r="B2038" s="6" t="s">
        <v>5916</v>
      </c>
      <c r="C2038" s="6" t="s">
        <v>5621</v>
      </c>
      <c r="D2038" s="6" t="s">
        <v>6768</v>
      </c>
      <c r="E2038" s="6">
        <v>5</v>
      </c>
      <c r="F2038" s="6" t="s">
        <v>5646</v>
      </c>
      <c r="G2038" s="7">
        <v>43607</v>
      </c>
      <c r="H2038" s="8">
        <v>43607.282638888886</v>
      </c>
      <c r="I2038" s="6" t="b">
        <v>0</v>
      </c>
    </row>
    <row r="2039" spans="1:9" x14ac:dyDescent="0.25">
      <c r="A2039" s="10" t="s">
        <v>1341</v>
      </c>
      <c r="B2039" s="9" t="s">
        <v>5916</v>
      </c>
      <c r="C2039" s="9" t="s">
        <v>5621</v>
      </c>
      <c r="D2039" s="9" t="s">
        <v>6301</v>
      </c>
      <c r="E2039" s="9">
        <v>5</v>
      </c>
      <c r="F2039" s="9" t="s">
        <v>5646</v>
      </c>
      <c r="G2039" s="10">
        <v>43607</v>
      </c>
      <c r="H2039" s="11">
        <v>43607.441666666666</v>
      </c>
      <c r="I2039" s="9" t="b">
        <v>0</v>
      </c>
    </row>
    <row r="2040" spans="1:9" x14ac:dyDescent="0.25">
      <c r="A2040" s="7" t="s">
        <v>1340</v>
      </c>
      <c r="B2040" s="6" t="s">
        <v>5916</v>
      </c>
      <c r="C2040" s="6" t="s">
        <v>5621</v>
      </c>
      <c r="D2040" s="6" t="s">
        <v>6059</v>
      </c>
      <c r="E2040" s="6">
        <v>5</v>
      </c>
      <c r="F2040" s="6" t="s">
        <v>5646</v>
      </c>
      <c r="G2040" s="7">
        <v>43607</v>
      </c>
      <c r="H2040" s="8">
        <v>43607.560416666667</v>
      </c>
      <c r="I2040" s="6" t="b">
        <v>0</v>
      </c>
    </row>
    <row r="2041" spans="1:9" x14ac:dyDescent="0.25">
      <c r="A2041" s="10" t="s">
        <v>1339</v>
      </c>
      <c r="B2041" s="9" t="s">
        <v>5916</v>
      </c>
      <c r="C2041" s="9" t="s">
        <v>5621</v>
      </c>
      <c r="D2041" s="9" t="s">
        <v>6105</v>
      </c>
      <c r="E2041" s="9">
        <v>5</v>
      </c>
      <c r="F2041" s="9" t="s">
        <v>5646</v>
      </c>
      <c r="G2041" s="10">
        <v>43607</v>
      </c>
      <c r="H2041" s="11">
        <v>43607.571527777778</v>
      </c>
      <c r="I2041" s="9" t="b">
        <v>0</v>
      </c>
    </row>
    <row r="2042" spans="1:9" x14ac:dyDescent="0.25">
      <c r="A2042" s="7" t="s">
        <v>1338</v>
      </c>
      <c r="B2042" s="6" t="s">
        <v>5928</v>
      </c>
      <c r="C2042" s="6" t="s">
        <v>5621</v>
      </c>
      <c r="D2042" s="6" t="s">
        <v>6372</v>
      </c>
      <c r="E2042" s="6">
        <v>5</v>
      </c>
      <c r="F2042" s="6" t="s">
        <v>5647</v>
      </c>
      <c r="G2042" s="7">
        <v>43608</v>
      </c>
      <c r="H2042" s="8">
        <v>43608.311805555553</v>
      </c>
      <c r="I2042" s="6" t="b">
        <v>0</v>
      </c>
    </row>
    <row r="2043" spans="1:9" x14ac:dyDescent="0.25">
      <c r="A2043" s="10" t="s">
        <v>1337</v>
      </c>
      <c r="B2043" s="9" t="s">
        <v>5928</v>
      </c>
      <c r="C2043" s="9" t="s">
        <v>5621</v>
      </c>
      <c r="D2043" s="9" t="s">
        <v>6249</v>
      </c>
      <c r="E2043" s="9">
        <v>5</v>
      </c>
      <c r="F2043" s="9" t="s">
        <v>5647</v>
      </c>
      <c r="G2043" s="10">
        <v>43608</v>
      </c>
      <c r="H2043" s="11">
        <v>43608.356944444444</v>
      </c>
      <c r="I2043" s="9" t="b">
        <v>0</v>
      </c>
    </row>
    <row r="2044" spans="1:9" x14ac:dyDescent="0.25">
      <c r="A2044" s="7" t="s">
        <v>1336</v>
      </c>
      <c r="B2044" s="6" t="s">
        <v>5928</v>
      </c>
      <c r="C2044" s="6" t="s">
        <v>5621</v>
      </c>
      <c r="D2044" s="6" t="s">
        <v>6909</v>
      </c>
      <c r="E2044" s="6">
        <v>5</v>
      </c>
      <c r="F2044" s="6" t="s">
        <v>5647</v>
      </c>
      <c r="G2044" s="7">
        <v>43608</v>
      </c>
      <c r="H2044" s="8">
        <v>43608.543749999997</v>
      </c>
      <c r="I2044" s="6" t="b">
        <v>0</v>
      </c>
    </row>
    <row r="2045" spans="1:9" x14ac:dyDescent="0.25">
      <c r="A2045" s="10" t="s">
        <v>1335</v>
      </c>
      <c r="B2045" s="9" t="s">
        <v>5928</v>
      </c>
      <c r="C2045" s="9" t="s">
        <v>5621</v>
      </c>
      <c r="D2045" s="9" t="s">
        <v>6037</v>
      </c>
      <c r="E2045" s="9">
        <v>5</v>
      </c>
      <c r="F2045" s="9" t="s">
        <v>5647</v>
      </c>
      <c r="G2045" s="10">
        <v>43608</v>
      </c>
      <c r="H2045" s="11">
        <v>43608.743750000001</v>
      </c>
      <c r="I2045" s="9" t="b">
        <v>0</v>
      </c>
    </row>
    <row r="2046" spans="1:9" x14ac:dyDescent="0.25">
      <c r="A2046" s="7" t="s">
        <v>1334</v>
      </c>
      <c r="B2046" s="6" t="s">
        <v>5940</v>
      </c>
      <c r="C2046" s="6" t="s">
        <v>5621</v>
      </c>
      <c r="D2046" s="6" t="s">
        <v>6322</v>
      </c>
      <c r="E2046" s="6">
        <v>5</v>
      </c>
      <c r="F2046" s="6" t="s">
        <v>5648</v>
      </c>
      <c r="G2046" s="7">
        <v>43609</v>
      </c>
      <c r="H2046" s="8">
        <v>43609.968055555553</v>
      </c>
      <c r="I2046" s="6" t="b">
        <v>0</v>
      </c>
    </row>
    <row r="2047" spans="1:9" x14ac:dyDescent="0.25">
      <c r="A2047" s="10" t="s">
        <v>1333</v>
      </c>
      <c r="B2047" s="9" t="s">
        <v>5976</v>
      </c>
      <c r="C2047" s="9" t="s">
        <v>5621</v>
      </c>
      <c r="D2047" s="9" t="s">
        <v>6656</v>
      </c>
      <c r="E2047" s="9">
        <v>5</v>
      </c>
      <c r="F2047" s="9" t="s">
        <v>5651</v>
      </c>
      <c r="G2047" s="10">
        <v>43612</v>
      </c>
      <c r="H2047" s="11">
        <v>43612.917361111111</v>
      </c>
      <c r="I2047" s="9" t="b">
        <v>0</v>
      </c>
    </row>
    <row r="2048" spans="1:9" x14ac:dyDescent="0.25">
      <c r="A2048" s="7" t="s">
        <v>1332</v>
      </c>
      <c r="B2048" s="6" t="s">
        <v>5988</v>
      </c>
      <c r="C2048" s="6" t="s">
        <v>5621</v>
      </c>
      <c r="D2048" s="6" t="s">
        <v>6069</v>
      </c>
      <c r="E2048" s="6">
        <v>5</v>
      </c>
      <c r="F2048" s="6" t="s">
        <v>5652</v>
      </c>
      <c r="G2048" s="7">
        <v>43613</v>
      </c>
      <c r="H2048" s="8">
        <v>43613.495138888888</v>
      </c>
      <c r="I2048" s="6" t="b">
        <v>0</v>
      </c>
    </row>
    <row r="2049" spans="1:9" x14ac:dyDescent="0.25">
      <c r="A2049" s="10" t="s">
        <v>1331</v>
      </c>
      <c r="B2049" s="9" t="s">
        <v>5988</v>
      </c>
      <c r="C2049" s="9" t="s">
        <v>5621</v>
      </c>
      <c r="D2049" s="9" t="s">
        <v>6809</v>
      </c>
      <c r="E2049" s="9">
        <v>5</v>
      </c>
      <c r="F2049" s="9" t="s">
        <v>5652</v>
      </c>
      <c r="G2049" s="10">
        <v>43613</v>
      </c>
      <c r="H2049" s="11">
        <v>43613.599999999999</v>
      </c>
      <c r="I2049" s="9" t="b">
        <v>0</v>
      </c>
    </row>
    <row r="2050" spans="1:9" x14ac:dyDescent="0.25">
      <c r="A2050" s="7" t="s">
        <v>1330</v>
      </c>
      <c r="B2050" s="6" t="s">
        <v>5988</v>
      </c>
      <c r="C2050" s="6" t="s">
        <v>5621</v>
      </c>
      <c r="D2050" s="6" t="s">
        <v>6365</v>
      </c>
      <c r="E2050" s="6">
        <v>5</v>
      </c>
      <c r="F2050" s="6" t="s">
        <v>5652</v>
      </c>
      <c r="G2050" s="7">
        <v>43613</v>
      </c>
      <c r="H2050" s="8">
        <v>43613.634722222225</v>
      </c>
      <c r="I2050" s="6" t="b">
        <v>0</v>
      </c>
    </row>
    <row r="2051" spans="1:9" x14ac:dyDescent="0.25">
      <c r="A2051" s="10" t="s">
        <v>1329</v>
      </c>
      <c r="B2051" s="9" t="s">
        <v>5988</v>
      </c>
      <c r="C2051" s="9" t="s">
        <v>5621</v>
      </c>
      <c r="D2051" s="9" t="s">
        <v>6910</v>
      </c>
      <c r="E2051" s="9">
        <v>5</v>
      </c>
      <c r="F2051" s="9" t="s">
        <v>5652</v>
      </c>
      <c r="G2051" s="10">
        <v>43613</v>
      </c>
      <c r="H2051" s="11">
        <v>43613.661111111112</v>
      </c>
      <c r="I2051" s="9" t="b">
        <v>0</v>
      </c>
    </row>
    <row r="2052" spans="1:9" x14ac:dyDescent="0.25">
      <c r="A2052" s="7" t="s">
        <v>1328</v>
      </c>
      <c r="B2052" s="6" t="s">
        <v>5988</v>
      </c>
      <c r="C2052" s="6" t="s">
        <v>5621</v>
      </c>
      <c r="D2052" s="6" t="s">
        <v>6628</v>
      </c>
      <c r="E2052" s="6">
        <v>5</v>
      </c>
      <c r="F2052" s="6" t="s">
        <v>5652</v>
      </c>
      <c r="G2052" s="7">
        <v>43613</v>
      </c>
      <c r="H2052" s="8">
        <v>43613.826388888891</v>
      </c>
      <c r="I2052" s="6" t="b">
        <v>0</v>
      </c>
    </row>
    <row r="2053" spans="1:9" x14ac:dyDescent="0.25">
      <c r="A2053" s="10" t="s">
        <v>1327</v>
      </c>
      <c r="B2053" s="9" t="s">
        <v>6000</v>
      </c>
      <c r="C2053" s="9" t="s">
        <v>5621</v>
      </c>
      <c r="D2053" s="9" t="s">
        <v>6604</v>
      </c>
      <c r="E2053" s="9">
        <v>5</v>
      </c>
      <c r="F2053" s="9" t="s">
        <v>5653</v>
      </c>
      <c r="G2053" s="10">
        <v>43614</v>
      </c>
      <c r="H2053" s="11">
        <v>43614.307638888888</v>
      </c>
      <c r="I2053" s="9" t="b">
        <v>0</v>
      </c>
    </row>
    <row r="2054" spans="1:9" x14ac:dyDescent="0.25">
      <c r="A2054" s="7" t="s">
        <v>1326</v>
      </c>
      <c r="B2054" s="6" t="s">
        <v>6000</v>
      </c>
      <c r="C2054" s="6" t="s">
        <v>5621</v>
      </c>
      <c r="D2054" s="6" t="s">
        <v>6236</v>
      </c>
      <c r="E2054" s="6">
        <v>5</v>
      </c>
      <c r="F2054" s="6" t="s">
        <v>5653</v>
      </c>
      <c r="G2054" s="7">
        <v>43614</v>
      </c>
      <c r="H2054" s="8">
        <v>43614.330555555556</v>
      </c>
      <c r="I2054" s="6" t="b">
        <v>0</v>
      </c>
    </row>
    <row r="2055" spans="1:9" x14ac:dyDescent="0.25">
      <c r="A2055" s="10" t="s">
        <v>1325</v>
      </c>
      <c r="B2055" s="9" t="s">
        <v>6000</v>
      </c>
      <c r="C2055" s="9" t="s">
        <v>5621</v>
      </c>
      <c r="D2055" s="9" t="s">
        <v>6911</v>
      </c>
      <c r="E2055" s="9">
        <v>5</v>
      </c>
      <c r="F2055" s="9" t="s">
        <v>5653</v>
      </c>
      <c r="G2055" s="10">
        <v>43614</v>
      </c>
      <c r="H2055" s="11">
        <v>43614.359027777777</v>
      </c>
      <c r="I2055" s="9" t="b">
        <v>0</v>
      </c>
    </row>
    <row r="2056" spans="1:9" x14ac:dyDescent="0.25">
      <c r="A2056" s="7" t="s">
        <v>1324</v>
      </c>
      <c r="B2056" s="6" t="s">
        <v>6000</v>
      </c>
      <c r="C2056" s="6" t="s">
        <v>5621</v>
      </c>
      <c r="D2056" s="6" t="s">
        <v>6447</v>
      </c>
      <c r="E2056" s="6">
        <v>5</v>
      </c>
      <c r="F2056" s="6" t="s">
        <v>5653</v>
      </c>
      <c r="G2056" s="7">
        <v>43614</v>
      </c>
      <c r="H2056" s="8">
        <v>43614.45208333333</v>
      </c>
      <c r="I2056" s="6" t="b">
        <v>0</v>
      </c>
    </row>
    <row r="2057" spans="1:9" x14ac:dyDescent="0.25">
      <c r="A2057" s="10" t="s">
        <v>1323</v>
      </c>
      <c r="B2057" s="9" t="s">
        <v>6000</v>
      </c>
      <c r="C2057" s="9" t="s">
        <v>5621</v>
      </c>
      <c r="D2057" s="9" t="s">
        <v>6121</v>
      </c>
      <c r="E2057" s="9">
        <v>5</v>
      </c>
      <c r="F2057" s="9" t="s">
        <v>5653</v>
      </c>
      <c r="G2057" s="10">
        <v>43614</v>
      </c>
      <c r="H2057" s="11">
        <v>43614.477083333331</v>
      </c>
      <c r="I2057" s="9" t="b">
        <v>0</v>
      </c>
    </row>
    <row r="2058" spans="1:9" x14ac:dyDescent="0.25">
      <c r="A2058" s="7" t="s">
        <v>1322</v>
      </c>
      <c r="B2058" s="6" t="s">
        <v>6000</v>
      </c>
      <c r="C2058" s="6" t="s">
        <v>5621</v>
      </c>
      <c r="D2058" s="6" t="s">
        <v>6630</v>
      </c>
      <c r="E2058" s="6">
        <v>5</v>
      </c>
      <c r="F2058" s="6" t="s">
        <v>5653</v>
      </c>
      <c r="G2058" s="7">
        <v>43614</v>
      </c>
      <c r="H2058" s="8">
        <v>43614.59652777778</v>
      </c>
      <c r="I2058" s="6" t="b">
        <v>0</v>
      </c>
    </row>
    <row r="2059" spans="1:9" x14ac:dyDescent="0.25">
      <c r="A2059" s="10" t="s">
        <v>1321</v>
      </c>
      <c r="B2059" s="9" t="s">
        <v>6000</v>
      </c>
      <c r="C2059" s="9" t="s">
        <v>5621</v>
      </c>
      <c r="D2059" s="9" t="s">
        <v>6832</v>
      </c>
      <c r="E2059" s="9">
        <v>5</v>
      </c>
      <c r="F2059" s="9" t="s">
        <v>5653</v>
      </c>
      <c r="G2059" s="10">
        <v>43614</v>
      </c>
      <c r="H2059" s="11">
        <v>43614.848611111112</v>
      </c>
      <c r="I2059" s="9" t="b">
        <v>0</v>
      </c>
    </row>
    <row r="2060" spans="1:9" x14ac:dyDescent="0.25">
      <c r="A2060" s="7" t="s">
        <v>1320</v>
      </c>
      <c r="B2060" s="6" t="s">
        <v>6011</v>
      </c>
      <c r="C2060" s="6" t="s">
        <v>5621</v>
      </c>
      <c r="D2060" s="6" t="s">
        <v>6669</v>
      </c>
      <c r="E2060" s="6">
        <v>5</v>
      </c>
      <c r="F2060" s="6" t="s">
        <v>5654</v>
      </c>
      <c r="G2060" s="7">
        <v>43615</v>
      </c>
      <c r="H2060" s="8">
        <v>43615.568749999999</v>
      </c>
      <c r="I2060" s="6" t="b">
        <v>0</v>
      </c>
    </row>
    <row r="2061" spans="1:9" x14ac:dyDescent="0.25">
      <c r="A2061" s="10" t="s">
        <v>1319</v>
      </c>
      <c r="B2061" s="9" t="s">
        <v>6020</v>
      </c>
      <c r="C2061" s="9" t="s">
        <v>5621</v>
      </c>
      <c r="D2061" s="9" t="s">
        <v>6911</v>
      </c>
      <c r="E2061" s="9">
        <v>5</v>
      </c>
      <c r="F2061" s="9" t="s">
        <v>5655</v>
      </c>
      <c r="G2061" s="10">
        <v>43616</v>
      </c>
      <c r="H2061" s="11">
        <v>43616.359027777777</v>
      </c>
      <c r="I2061" s="9" t="b">
        <v>0</v>
      </c>
    </row>
    <row r="2062" spans="1:9" x14ac:dyDescent="0.25">
      <c r="A2062" s="7" t="s">
        <v>1318</v>
      </c>
      <c r="B2062" s="6" t="s">
        <v>6020</v>
      </c>
      <c r="C2062" s="6" t="s">
        <v>5621</v>
      </c>
      <c r="D2062" s="6" t="s">
        <v>6528</v>
      </c>
      <c r="E2062" s="6">
        <v>5</v>
      </c>
      <c r="F2062" s="6" t="s">
        <v>5655</v>
      </c>
      <c r="G2062" s="7">
        <v>43616</v>
      </c>
      <c r="H2062" s="8">
        <v>43616.579861111109</v>
      </c>
      <c r="I2062" s="6" t="b">
        <v>0</v>
      </c>
    </row>
    <row r="2063" spans="1:9" x14ac:dyDescent="0.25">
      <c r="A2063" s="10" t="s">
        <v>1317</v>
      </c>
      <c r="B2063" s="9" t="s">
        <v>6020</v>
      </c>
      <c r="C2063" s="9" t="s">
        <v>5621</v>
      </c>
      <c r="D2063" s="9" t="s">
        <v>6429</v>
      </c>
      <c r="E2063" s="9">
        <v>5</v>
      </c>
      <c r="F2063" s="9" t="s">
        <v>5655</v>
      </c>
      <c r="G2063" s="10">
        <v>43616</v>
      </c>
      <c r="H2063" s="11">
        <v>43616.628472222219</v>
      </c>
      <c r="I2063" s="9" t="b">
        <v>0</v>
      </c>
    </row>
    <row r="2064" spans="1:9" x14ac:dyDescent="0.25">
      <c r="A2064" s="7" t="s">
        <v>1316</v>
      </c>
      <c r="B2064" s="6" t="s">
        <v>6020</v>
      </c>
      <c r="C2064" s="6" t="s">
        <v>5621</v>
      </c>
      <c r="D2064" s="6" t="s">
        <v>6863</v>
      </c>
      <c r="E2064" s="6">
        <v>5</v>
      </c>
      <c r="F2064" s="6" t="s">
        <v>5655</v>
      </c>
      <c r="G2064" s="7">
        <v>43616</v>
      </c>
      <c r="H2064" s="8">
        <v>43616.665277777778</v>
      </c>
      <c r="I2064" s="6" t="b">
        <v>0</v>
      </c>
    </row>
    <row r="2065" spans="1:9" x14ac:dyDescent="0.25">
      <c r="A2065" s="10" t="s">
        <v>1315</v>
      </c>
      <c r="B2065" s="9" t="s">
        <v>6020</v>
      </c>
      <c r="C2065" s="9" t="s">
        <v>5621</v>
      </c>
      <c r="D2065" s="9" t="s">
        <v>6113</v>
      </c>
      <c r="E2065" s="9">
        <v>5</v>
      </c>
      <c r="F2065" s="9" t="s">
        <v>5655</v>
      </c>
      <c r="G2065" s="10">
        <v>43616</v>
      </c>
      <c r="H2065" s="11">
        <v>43616.713194444441</v>
      </c>
      <c r="I2065" s="9" t="b">
        <v>0</v>
      </c>
    </row>
    <row r="2066" spans="1:9" x14ac:dyDescent="0.25">
      <c r="A2066" s="7" t="s">
        <v>1314</v>
      </c>
      <c r="B2066" s="6" t="s">
        <v>5674</v>
      </c>
      <c r="C2066" s="6" t="s">
        <v>5621</v>
      </c>
      <c r="D2066" s="6" t="s">
        <v>6155</v>
      </c>
      <c r="E2066" s="6">
        <v>6</v>
      </c>
      <c r="F2066" s="6" t="s">
        <v>5626</v>
      </c>
      <c r="G2066" s="7">
        <v>43618</v>
      </c>
      <c r="H2066" s="8">
        <v>43618.479166666664</v>
      </c>
      <c r="I2066" s="6" t="b">
        <v>0</v>
      </c>
    </row>
    <row r="2067" spans="1:9" x14ac:dyDescent="0.25">
      <c r="A2067" s="10" t="s">
        <v>1313</v>
      </c>
      <c r="B2067" s="9" t="s">
        <v>5674</v>
      </c>
      <c r="C2067" s="9" t="s">
        <v>5621</v>
      </c>
      <c r="D2067" s="9" t="s">
        <v>6731</v>
      </c>
      <c r="E2067" s="9">
        <v>6</v>
      </c>
      <c r="F2067" s="9" t="s">
        <v>5626</v>
      </c>
      <c r="G2067" s="10">
        <v>43618</v>
      </c>
      <c r="H2067" s="11">
        <v>43618.527777777781</v>
      </c>
      <c r="I2067" s="9" t="b">
        <v>0</v>
      </c>
    </row>
    <row r="2068" spans="1:9" x14ac:dyDescent="0.25">
      <c r="A2068" s="7" t="s">
        <v>1312</v>
      </c>
      <c r="B2068" s="6" t="s">
        <v>5674</v>
      </c>
      <c r="C2068" s="6" t="s">
        <v>5621</v>
      </c>
      <c r="D2068" s="6" t="s">
        <v>6085</v>
      </c>
      <c r="E2068" s="6">
        <v>6</v>
      </c>
      <c r="F2068" s="6" t="s">
        <v>5626</v>
      </c>
      <c r="G2068" s="7">
        <v>43618</v>
      </c>
      <c r="H2068" s="8">
        <v>43618.690972222219</v>
      </c>
      <c r="I2068" s="6" t="b">
        <v>0</v>
      </c>
    </row>
    <row r="2069" spans="1:9" x14ac:dyDescent="0.25">
      <c r="A2069" s="10" t="s">
        <v>1311</v>
      </c>
      <c r="B2069" s="9" t="s">
        <v>5686</v>
      </c>
      <c r="C2069" s="9" t="s">
        <v>5621</v>
      </c>
      <c r="D2069" s="9" t="s">
        <v>6075</v>
      </c>
      <c r="E2069" s="9">
        <v>6</v>
      </c>
      <c r="F2069" s="9" t="s">
        <v>5627</v>
      </c>
      <c r="G2069" s="10">
        <v>43619</v>
      </c>
      <c r="H2069" s="11">
        <v>43619.309027777781</v>
      </c>
      <c r="I2069" s="9" t="b">
        <v>0</v>
      </c>
    </row>
    <row r="2070" spans="1:9" x14ac:dyDescent="0.25">
      <c r="A2070" s="7" t="s">
        <v>1310</v>
      </c>
      <c r="B2070" s="6" t="s">
        <v>5686</v>
      </c>
      <c r="C2070" s="6" t="s">
        <v>5621</v>
      </c>
      <c r="D2070" s="6" t="s">
        <v>6043</v>
      </c>
      <c r="E2070" s="6">
        <v>6</v>
      </c>
      <c r="F2070" s="6" t="s">
        <v>5627</v>
      </c>
      <c r="G2070" s="7">
        <v>43619</v>
      </c>
      <c r="H2070" s="8">
        <v>43619.56527777778</v>
      </c>
      <c r="I2070" s="6" t="b">
        <v>0</v>
      </c>
    </row>
    <row r="2071" spans="1:9" x14ac:dyDescent="0.25">
      <c r="A2071" s="10" t="s">
        <v>1309</v>
      </c>
      <c r="B2071" s="9" t="s">
        <v>5686</v>
      </c>
      <c r="C2071" s="9" t="s">
        <v>5621</v>
      </c>
      <c r="D2071" s="9" t="s">
        <v>6715</v>
      </c>
      <c r="E2071" s="9">
        <v>6</v>
      </c>
      <c r="F2071" s="9" t="s">
        <v>5627</v>
      </c>
      <c r="G2071" s="10">
        <v>43619</v>
      </c>
      <c r="H2071" s="11">
        <v>43619.833333333336</v>
      </c>
      <c r="I2071" s="9" t="b">
        <v>1</v>
      </c>
    </row>
    <row r="2072" spans="1:9" x14ac:dyDescent="0.25">
      <c r="A2072" s="7" t="s">
        <v>1308</v>
      </c>
      <c r="B2072" s="6" t="s">
        <v>5686</v>
      </c>
      <c r="C2072" s="6" t="s">
        <v>5621</v>
      </c>
      <c r="D2072" s="6" t="s">
        <v>6912</v>
      </c>
      <c r="E2072" s="6">
        <v>6</v>
      </c>
      <c r="F2072" s="6" t="s">
        <v>5627</v>
      </c>
      <c r="G2072" s="7">
        <v>43619</v>
      </c>
      <c r="H2072" s="8">
        <v>43619.834027777775</v>
      </c>
      <c r="I2072" s="6" t="b">
        <v>1</v>
      </c>
    </row>
    <row r="2073" spans="1:9" x14ac:dyDescent="0.25">
      <c r="A2073" s="10" t="s">
        <v>1307</v>
      </c>
      <c r="B2073" s="9" t="s">
        <v>5698</v>
      </c>
      <c r="C2073" s="9" t="s">
        <v>5621</v>
      </c>
      <c r="D2073" s="9" t="s">
        <v>6312</v>
      </c>
      <c r="E2073" s="9">
        <v>6</v>
      </c>
      <c r="F2073" s="9" t="s">
        <v>5628</v>
      </c>
      <c r="G2073" s="10">
        <v>43620</v>
      </c>
      <c r="H2073" s="11">
        <v>43620.304166666669</v>
      </c>
      <c r="I2073" s="9" t="b">
        <v>0</v>
      </c>
    </row>
    <row r="2074" spans="1:9" x14ac:dyDescent="0.25">
      <c r="A2074" s="7" t="s">
        <v>1306</v>
      </c>
      <c r="B2074" s="6" t="s">
        <v>5698</v>
      </c>
      <c r="C2074" s="6" t="s">
        <v>5621</v>
      </c>
      <c r="D2074" s="6" t="s">
        <v>6423</v>
      </c>
      <c r="E2074" s="6">
        <v>6</v>
      </c>
      <c r="F2074" s="6" t="s">
        <v>5628</v>
      </c>
      <c r="G2074" s="7">
        <v>43620</v>
      </c>
      <c r="H2074" s="8">
        <v>43620.376388888886</v>
      </c>
      <c r="I2074" s="6" t="b">
        <v>0</v>
      </c>
    </row>
    <row r="2075" spans="1:9" x14ac:dyDescent="0.25">
      <c r="A2075" s="10" t="s">
        <v>1305</v>
      </c>
      <c r="B2075" s="9" t="s">
        <v>5698</v>
      </c>
      <c r="C2075" s="9" t="s">
        <v>5621</v>
      </c>
      <c r="D2075" s="9" t="s">
        <v>6429</v>
      </c>
      <c r="E2075" s="9">
        <v>6</v>
      </c>
      <c r="F2075" s="9" t="s">
        <v>5628</v>
      </c>
      <c r="G2075" s="10">
        <v>43620</v>
      </c>
      <c r="H2075" s="11">
        <v>43620.628472222219</v>
      </c>
      <c r="I2075" s="9" t="b">
        <v>0</v>
      </c>
    </row>
    <row r="2076" spans="1:9" x14ac:dyDescent="0.25">
      <c r="A2076" s="7" t="s">
        <v>1304</v>
      </c>
      <c r="B2076" s="6" t="s">
        <v>5698</v>
      </c>
      <c r="C2076" s="6" t="s">
        <v>5621</v>
      </c>
      <c r="D2076" s="6" t="s">
        <v>6913</v>
      </c>
      <c r="E2076" s="6">
        <v>6</v>
      </c>
      <c r="F2076" s="6" t="s">
        <v>5628</v>
      </c>
      <c r="G2076" s="7">
        <v>43620</v>
      </c>
      <c r="H2076" s="8">
        <v>43620.865277777775</v>
      </c>
      <c r="I2076" s="6" t="b">
        <v>0</v>
      </c>
    </row>
    <row r="2077" spans="1:9" x14ac:dyDescent="0.25">
      <c r="A2077" s="10" t="s">
        <v>1303</v>
      </c>
      <c r="B2077" s="9" t="s">
        <v>5710</v>
      </c>
      <c r="C2077" s="9" t="s">
        <v>5621</v>
      </c>
      <c r="D2077" s="9" t="s">
        <v>6068</v>
      </c>
      <c r="E2077" s="9">
        <v>6</v>
      </c>
      <c r="F2077" s="9" t="s">
        <v>5629</v>
      </c>
      <c r="G2077" s="10">
        <v>43621</v>
      </c>
      <c r="H2077" s="11">
        <v>43621.327777777777</v>
      </c>
      <c r="I2077" s="9" t="b">
        <v>0</v>
      </c>
    </row>
    <row r="2078" spans="1:9" x14ac:dyDescent="0.25">
      <c r="A2078" s="7" t="s">
        <v>1302</v>
      </c>
      <c r="B2078" s="6" t="s">
        <v>5722</v>
      </c>
      <c r="C2078" s="6" t="s">
        <v>5621</v>
      </c>
      <c r="D2078" s="6" t="s">
        <v>6273</v>
      </c>
      <c r="E2078" s="6">
        <v>6</v>
      </c>
      <c r="F2078" s="6" t="s">
        <v>5630</v>
      </c>
      <c r="G2078" s="7">
        <v>43622</v>
      </c>
      <c r="H2078" s="8">
        <v>43622.31527777778</v>
      </c>
      <c r="I2078" s="6" t="b">
        <v>0</v>
      </c>
    </row>
    <row r="2079" spans="1:9" x14ac:dyDescent="0.25">
      <c r="A2079" s="10" t="s">
        <v>1301</v>
      </c>
      <c r="B2079" s="9" t="s">
        <v>5722</v>
      </c>
      <c r="C2079" s="9" t="s">
        <v>5621</v>
      </c>
      <c r="D2079" s="9" t="s">
        <v>6789</v>
      </c>
      <c r="E2079" s="9">
        <v>6</v>
      </c>
      <c r="F2079" s="9" t="s">
        <v>5630</v>
      </c>
      <c r="G2079" s="10">
        <v>43622</v>
      </c>
      <c r="H2079" s="11">
        <v>43622.409722222219</v>
      </c>
      <c r="I2079" s="9" t="b">
        <v>0</v>
      </c>
    </row>
    <row r="2080" spans="1:9" x14ac:dyDescent="0.25">
      <c r="A2080" s="7" t="s">
        <v>1300</v>
      </c>
      <c r="B2080" s="6" t="s">
        <v>5722</v>
      </c>
      <c r="C2080" s="6" t="s">
        <v>5621</v>
      </c>
      <c r="D2080" s="6" t="s">
        <v>6209</v>
      </c>
      <c r="E2080" s="6">
        <v>6</v>
      </c>
      <c r="F2080" s="6" t="s">
        <v>5630</v>
      </c>
      <c r="G2080" s="7">
        <v>43622</v>
      </c>
      <c r="H2080" s="8">
        <v>43622.671527777777</v>
      </c>
      <c r="I2080" s="6" t="b">
        <v>0</v>
      </c>
    </row>
    <row r="2081" spans="1:9" x14ac:dyDescent="0.25">
      <c r="A2081" s="10" t="s">
        <v>1299</v>
      </c>
      <c r="B2081" s="9" t="s">
        <v>5734</v>
      </c>
      <c r="C2081" s="9" t="s">
        <v>5621</v>
      </c>
      <c r="D2081" s="9" t="s">
        <v>6714</v>
      </c>
      <c r="E2081" s="9">
        <v>6</v>
      </c>
      <c r="F2081" s="9" t="s">
        <v>5631</v>
      </c>
      <c r="G2081" s="10">
        <v>43623</v>
      </c>
      <c r="H2081" s="11">
        <v>43623.306250000001</v>
      </c>
      <c r="I2081" s="9" t="b">
        <v>0</v>
      </c>
    </row>
    <row r="2082" spans="1:9" x14ac:dyDescent="0.25">
      <c r="A2082" s="7" t="s">
        <v>1298</v>
      </c>
      <c r="B2082" s="6" t="s">
        <v>5734</v>
      </c>
      <c r="C2082" s="6" t="s">
        <v>5621</v>
      </c>
      <c r="D2082" s="6" t="s">
        <v>6273</v>
      </c>
      <c r="E2082" s="6">
        <v>6</v>
      </c>
      <c r="F2082" s="6" t="s">
        <v>5631</v>
      </c>
      <c r="G2082" s="7">
        <v>43623</v>
      </c>
      <c r="H2082" s="8">
        <v>43623.31527777778</v>
      </c>
      <c r="I2082" s="6" t="b">
        <v>1</v>
      </c>
    </row>
    <row r="2083" spans="1:9" x14ac:dyDescent="0.25">
      <c r="A2083" s="10" t="s">
        <v>1297</v>
      </c>
      <c r="B2083" s="9" t="s">
        <v>5734</v>
      </c>
      <c r="C2083" s="9" t="s">
        <v>5621</v>
      </c>
      <c r="D2083" s="9" t="s">
        <v>6218</v>
      </c>
      <c r="E2083" s="9">
        <v>6</v>
      </c>
      <c r="F2083" s="9" t="s">
        <v>5631</v>
      </c>
      <c r="G2083" s="10">
        <v>43623</v>
      </c>
      <c r="H2083" s="11">
        <v>43623.315972222219</v>
      </c>
      <c r="I2083" s="9" t="b">
        <v>1</v>
      </c>
    </row>
    <row r="2084" spans="1:9" x14ac:dyDescent="0.25">
      <c r="A2084" s="7" t="s">
        <v>1296</v>
      </c>
      <c r="B2084" s="6" t="s">
        <v>5734</v>
      </c>
      <c r="C2084" s="6" t="s">
        <v>5621</v>
      </c>
      <c r="D2084" s="6" t="s">
        <v>6889</v>
      </c>
      <c r="E2084" s="6">
        <v>6</v>
      </c>
      <c r="F2084" s="6" t="s">
        <v>5631</v>
      </c>
      <c r="G2084" s="7">
        <v>43623</v>
      </c>
      <c r="H2084" s="8">
        <v>43623.57916666667</v>
      </c>
      <c r="I2084" s="6" t="b">
        <v>0</v>
      </c>
    </row>
    <row r="2085" spans="1:9" x14ac:dyDescent="0.25">
      <c r="A2085" s="10" t="s">
        <v>1295</v>
      </c>
      <c r="B2085" s="9" t="s">
        <v>5734</v>
      </c>
      <c r="C2085" s="9" t="s">
        <v>5621</v>
      </c>
      <c r="D2085" s="9" t="s">
        <v>6319</v>
      </c>
      <c r="E2085" s="9">
        <v>6</v>
      </c>
      <c r="F2085" s="9" t="s">
        <v>5631</v>
      </c>
      <c r="G2085" s="10">
        <v>43623</v>
      </c>
      <c r="H2085" s="11">
        <v>43623.691666666666</v>
      </c>
      <c r="I2085" s="9" t="b">
        <v>0</v>
      </c>
    </row>
    <row r="2086" spans="1:9" x14ac:dyDescent="0.25">
      <c r="A2086" s="7" t="s">
        <v>1294</v>
      </c>
      <c r="B2086" s="6" t="s">
        <v>5770</v>
      </c>
      <c r="C2086" s="6" t="s">
        <v>5621</v>
      </c>
      <c r="D2086" s="6" t="s">
        <v>6914</v>
      </c>
      <c r="E2086" s="6">
        <v>6</v>
      </c>
      <c r="F2086" s="6" t="s">
        <v>5634</v>
      </c>
      <c r="G2086" s="7">
        <v>43626</v>
      </c>
      <c r="H2086" s="8">
        <v>43626.289583333331</v>
      </c>
      <c r="I2086" s="6" t="b">
        <v>0</v>
      </c>
    </row>
    <row r="2087" spans="1:9" x14ac:dyDescent="0.25">
      <c r="A2087" s="10" t="s">
        <v>1293</v>
      </c>
      <c r="B2087" s="9" t="s">
        <v>5770</v>
      </c>
      <c r="C2087" s="9" t="s">
        <v>5621</v>
      </c>
      <c r="D2087" s="9" t="s">
        <v>6457</v>
      </c>
      <c r="E2087" s="9">
        <v>6</v>
      </c>
      <c r="F2087" s="9" t="s">
        <v>5634</v>
      </c>
      <c r="G2087" s="10">
        <v>43626</v>
      </c>
      <c r="H2087" s="11">
        <v>43626.605555555558</v>
      </c>
      <c r="I2087" s="9" t="b">
        <v>0</v>
      </c>
    </row>
    <row r="2088" spans="1:9" x14ac:dyDescent="0.25">
      <c r="A2088" s="7" t="s">
        <v>1292</v>
      </c>
      <c r="B2088" s="6" t="s">
        <v>5782</v>
      </c>
      <c r="C2088" s="6" t="s">
        <v>5621</v>
      </c>
      <c r="D2088" s="6" t="s">
        <v>6915</v>
      </c>
      <c r="E2088" s="6">
        <v>6</v>
      </c>
      <c r="F2088" s="6" t="s">
        <v>5635</v>
      </c>
      <c r="G2088" s="7">
        <v>43627</v>
      </c>
      <c r="H2088" s="8">
        <v>43627.304861111108</v>
      </c>
      <c r="I2088" s="6" t="b">
        <v>1</v>
      </c>
    </row>
    <row r="2089" spans="1:9" x14ac:dyDescent="0.25">
      <c r="A2089" s="10" t="s">
        <v>1291</v>
      </c>
      <c r="B2089" s="9" t="s">
        <v>5782</v>
      </c>
      <c r="C2089" s="9" t="s">
        <v>5621</v>
      </c>
      <c r="D2089" s="9" t="s">
        <v>6807</v>
      </c>
      <c r="E2089" s="9">
        <v>6</v>
      </c>
      <c r="F2089" s="9" t="s">
        <v>5635</v>
      </c>
      <c r="G2089" s="10">
        <v>43627</v>
      </c>
      <c r="H2089" s="11">
        <v>43627.305555555555</v>
      </c>
      <c r="I2089" s="9" t="b">
        <v>1</v>
      </c>
    </row>
    <row r="2090" spans="1:9" x14ac:dyDescent="0.25">
      <c r="A2090" s="7" t="s">
        <v>1290</v>
      </c>
      <c r="B2090" s="6" t="s">
        <v>5782</v>
      </c>
      <c r="C2090" s="6" t="s">
        <v>5621</v>
      </c>
      <c r="D2090" s="6" t="s">
        <v>6155</v>
      </c>
      <c r="E2090" s="6">
        <v>6</v>
      </c>
      <c r="F2090" s="6" t="s">
        <v>5635</v>
      </c>
      <c r="G2090" s="7">
        <v>43627</v>
      </c>
      <c r="H2090" s="8">
        <v>43627.479166666664</v>
      </c>
      <c r="I2090" s="6" t="b">
        <v>0</v>
      </c>
    </row>
    <row r="2091" spans="1:9" x14ac:dyDescent="0.25">
      <c r="A2091" s="10" t="s">
        <v>1289</v>
      </c>
      <c r="B2091" s="9" t="s">
        <v>5782</v>
      </c>
      <c r="C2091" s="9" t="s">
        <v>5621</v>
      </c>
      <c r="D2091" s="9" t="s">
        <v>6701</v>
      </c>
      <c r="E2091" s="9">
        <v>6</v>
      </c>
      <c r="F2091" s="9" t="s">
        <v>5635</v>
      </c>
      <c r="G2091" s="10">
        <v>43627</v>
      </c>
      <c r="H2091" s="11">
        <v>43627.842361111114</v>
      </c>
      <c r="I2091" s="9" t="b">
        <v>0</v>
      </c>
    </row>
    <row r="2092" spans="1:9" x14ac:dyDescent="0.25">
      <c r="A2092" s="7" t="s">
        <v>1288</v>
      </c>
      <c r="B2092" s="6" t="s">
        <v>5782</v>
      </c>
      <c r="C2092" s="6" t="s">
        <v>5621</v>
      </c>
      <c r="D2092" s="6" t="s">
        <v>6704</v>
      </c>
      <c r="E2092" s="6">
        <v>6</v>
      </c>
      <c r="F2092" s="6" t="s">
        <v>5635</v>
      </c>
      <c r="G2092" s="7">
        <v>43627</v>
      </c>
      <c r="H2092" s="8">
        <v>43627.938888888886</v>
      </c>
      <c r="I2092" s="6" t="b">
        <v>0</v>
      </c>
    </row>
    <row r="2093" spans="1:9" x14ac:dyDescent="0.25">
      <c r="A2093" s="10" t="s">
        <v>1287</v>
      </c>
      <c r="B2093" s="9" t="s">
        <v>5794</v>
      </c>
      <c r="C2093" s="9" t="s">
        <v>5621</v>
      </c>
      <c r="D2093" s="9" t="s">
        <v>6709</v>
      </c>
      <c r="E2093" s="9">
        <v>6</v>
      </c>
      <c r="F2093" s="9" t="s">
        <v>5636</v>
      </c>
      <c r="G2093" s="10">
        <v>43628</v>
      </c>
      <c r="H2093" s="11">
        <v>43628.922222222223</v>
      </c>
      <c r="I2093" s="9" t="b">
        <v>0</v>
      </c>
    </row>
    <row r="2094" spans="1:9" x14ac:dyDescent="0.25">
      <c r="A2094" s="7" t="s">
        <v>1286</v>
      </c>
      <c r="B2094" s="6" t="s">
        <v>5806</v>
      </c>
      <c r="C2094" s="6" t="s">
        <v>5621</v>
      </c>
      <c r="D2094" s="6" t="s">
        <v>6916</v>
      </c>
      <c r="E2094" s="6">
        <v>6</v>
      </c>
      <c r="F2094" s="6" t="s">
        <v>5637</v>
      </c>
      <c r="G2094" s="7">
        <v>43629</v>
      </c>
      <c r="H2094" s="8">
        <v>43629.392361111109</v>
      </c>
      <c r="I2094" s="6" t="b">
        <v>0</v>
      </c>
    </row>
    <row r="2095" spans="1:9" x14ac:dyDescent="0.25">
      <c r="A2095" s="10" t="s">
        <v>1285</v>
      </c>
      <c r="B2095" s="9" t="s">
        <v>5806</v>
      </c>
      <c r="C2095" s="9" t="s">
        <v>5621</v>
      </c>
      <c r="D2095" s="9" t="s">
        <v>6854</v>
      </c>
      <c r="E2095" s="9">
        <v>6</v>
      </c>
      <c r="F2095" s="9" t="s">
        <v>5637</v>
      </c>
      <c r="G2095" s="10">
        <v>43629</v>
      </c>
      <c r="H2095" s="11">
        <v>43629.868055555555</v>
      </c>
      <c r="I2095" s="9" t="b">
        <v>0</v>
      </c>
    </row>
    <row r="2096" spans="1:9" x14ac:dyDescent="0.25">
      <c r="A2096" s="7" t="s">
        <v>1284</v>
      </c>
      <c r="B2096" s="6" t="s">
        <v>5806</v>
      </c>
      <c r="C2096" s="6" t="s">
        <v>5621</v>
      </c>
      <c r="D2096" s="6" t="s">
        <v>6614</v>
      </c>
      <c r="E2096" s="6">
        <v>6</v>
      </c>
      <c r="F2096" s="6" t="s">
        <v>5637</v>
      </c>
      <c r="G2096" s="7">
        <v>43629</v>
      </c>
      <c r="H2096" s="8">
        <v>43629.92083333333</v>
      </c>
      <c r="I2096" s="6" t="b">
        <v>0</v>
      </c>
    </row>
    <row r="2097" spans="1:9" x14ac:dyDescent="0.25">
      <c r="A2097" s="10" t="s">
        <v>1283</v>
      </c>
      <c r="B2097" s="9" t="s">
        <v>5818</v>
      </c>
      <c r="C2097" s="9" t="s">
        <v>5621</v>
      </c>
      <c r="D2097" s="9" t="s">
        <v>6133</v>
      </c>
      <c r="E2097" s="9">
        <v>6</v>
      </c>
      <c r="F2097" s="9" t="s">
        <v>5638</v>
      </c>
      <c r="G2097" s="10">
        <v>43630</v>
      </c>
      <c r="H2097" s="11">
        <v>43630.277083333334</v>
      </c>
      <c r="I2097" s="9" t="b">
        <v>0</v>
      </c>
    </row>
    <row r="2098" spans="1:9" x14ac:dyDescent="0.25">
      <c r="A2098" s="7" t="s">
        <v>1282</v>
      </c>
      <c r="B2098" s="6" t="s">
        <v>5818</v>
      </c>
      <c r="C2098" s="6" t="s">
        <v>5621</v>
      </c>
      <c r="D2098" s="6" t="s">
        <v>6547</v>
      </c>
      <c r="E2098" s="6">
        <v>6</v>
      </c>
      <c r="F2098" s="6" t="s">
        <v>5638</v>
      </c>
      <c r="G2098" s="7">
        <v>43630</v>
      </c>
      <c r="H2098" s="8">
        <v>43630.404166666667</v>
      </c>
      <c r="I2098" s="6" t="b">
        <v>0</v>
      </c>
    </row>
    <row r="2099" spans="1:9" x14ac:dyDescent="0.25">
      <c r="A2099" s="10" t="s">
        <v>1281</v>
      </c>
      <c r="B2099" s="9" t="s">
        <v>5830</v>
      </c>
      <c r="C2099" s="9" t="s">
        <v>5621</v>
      </c>
      <c r="D2099" s="9" t="s">
        <v>6450</v>
      </c>
      <c r="E2099" s="9">
        <v>6</v>
      </c>
      <c r="F2099" s="9" t="s">
        <v>5639</v>
      </c>
      <c r="G2099" s="10">
        <v>43631</v>
      </c>
      <c r="H2099" s="11">
        <v>43631.410416666666</v>
      </c>
      <c r="I2099" s="9" t="b">
        <v>0</v>
      </c>
    </row>
    <row r="2100" spans="1:9" x14ac:dyDescent="0.25">
      <c r="A2100" s="7" t="s">
        <v>1280</v>
      </c>
      <c r="B2100" s="6" t="s">
        <v>5830</v>
      </c>
      <c r="C2100" s="6" t="s">
        <v>5621</v>
      </c>
      <c r="D2100" s="6" t="s">
        <v>6784</v>
      </c>
      <c r="E2100" s="6">
        <v>6</v>
      </c>
      <c r="F2100" s="6" t="s">
        <v>5639</v>
      </c>
      <c r="G2100" s="7">
        <v>43631</v>
      </c>
      <c r="H2100" s="8">
        <v>43631.429166666669</v>
      </c>
      <c r="I2100" s="6" t="b">
        <v>0</v>
      </c>
    </row>
    <row r="2101" spans="1:9" x14ac:dyDescent="0.25">
      <c r="A2101" s="10" t="s">
        <v>1279</v>
      </c>
      <c r="B2101" s="9" t="s">
        <v>5830</v>
      </c>
      <c r="C2101" s="9" t="s">
        <v>5621</v>
      </c>
      <c r="D2101" s="9" t="s">
        <v>6917</v>
      </c>
      <c r="E2101" s="9">
        <v>6</v>
      </c>
      <c r="F2101" s="9" t="s">
        <v>5639</v>
      </c>
      <c r="G2101" s="10">
        <v>43631</v>
      </c>
      <c r="H2101" s="11">
        <v>43631.915277777778</v>
      </c>
      <c r="I2101" s="9" t="b">
        <v>0</v>
      </c>
    </row>
    <row r="2102" spans="1:9" x14ac:dyDescent="0.25">
      <c r="A2102" s="7" t="s">
        <v>1278</v>
      </c>
      <c r="B2102" s="6" t="s">
        <v>5830</v>
      </c>
      <c r="C2102" s="6" t="s">
        <v>5621</v>
      </c>
      <c r="D2102" s="6" t="s">
        <v>6918</v>
      </c>
      <c r="E2102" s="6">
        <v>6</v>
      </c>
      <c r="F2102" s="6" t="s">
        <v>5639</v>
      </c>
      <c r="G2102" s="7">
        <v>43631</v>
      </c>
      <c r="H2102" s="8">
        <v>43631.964583333334</v>
      </c>
      <c r="I2102" s="6" t="b">
        <v>0</v>
      </c>
    </row>
    <row r="2103" spans="1:9" x14ac:dyDescent="0.25">
      <c r="A2103" s="10" t="s">
        <v>1277</v>
      </c>
      <c r="B2103" s="9" t="s">
        <v>5842</v>
      </c>
      <c r="C2103" s="9" t="s">
        <v>5621</v>
      </c>
      <c r="D2103" s="9" t="s">
        <v>6132</v>
      </c>
      <c r="E2103" s="9">
        <v>6</v>
      </c>
      <c r="F2103" s="9" t="s">
        <v>5640</v>
      </c>
      <c r="G2103" s="10">
        <v>43632</v>
      </c>
      <c r="H2103" s="11">
        <v>43632.925694444442</v>
      </c>
      <c r="I2103" s="9" t="b">
        <v>0</v>
      </c>
    </row>
    <row r="2104" spans="1:9" x14ac:dyDescent="0.25">
      <c r="A2104" s="7" t="s">
        <v>1276</v>
      </c>
      <c r="B2104" s="6" t="s">
        <v>5854</v>
      </c>
      <c r="C2104" s="6" t="s">
        <v>5621</v>
      </c>
      <c r="D2104" s="6" t="s">
        <v>6714</v>
      </c>
      <c r="E2104" s="6">
        <v>6</v>
      </c>
      <c r="F2104" s="6" t="s">
        <v>5641</v>
      </c>
      <c r="G2104" s="7">
        <v>43633</v>
      </c>
      <c r="H2104" s="8">
        <v>43633.306250000001</v>
      </c>
      <c r="I2104" s="6" t="b">
        <v>0</v>
      </c>
    </row>
    <row r="2105" spans="1:9" x14ac:dyDescent="0.25">
      <c r="A2105" s="10" t="s">
        <v>1275</v>
      </c>
      <c r="B2105" s="9" t="s">
        <v>5854</v>
      </c>
      <c r="C2105" s="9" t="s">
        <v>5621</v>
      </c>
      <c r="D2105" s="9" t="s">
        <v>6301</v>
      </c>
      <c r="E2105" s="9">
        <v>6</v>
      </c>
      <c r="F2105" s="9" t="s">
        <v>5641</v>
      </c>
      <c r="G2105" s="10">
        <v>43633</v>
      </c>
      <c r="H2105" s="11">
        <v>43633.441666666666</v>
      </c>
      <c r="I2105" s="9" t="b">
        <v>0</v>
      </c>
    </row>
    <row r="2106" spans="1:9" x14ac:dyDescent="0.25">
      <c r="A2106" s="7" t="s">
        <v>1274</v>
      </c>
      <c r="B2106" s="6" t="s">
        <v>5854</v>
      </c>
      <c r="C2106" s="6" t="s">
        <v>5621</v>
      </c>
      <c r="D2106" s="6" t="s">
        <v>6203</v>
      </c>
      <c r="E2106" s="6">
        <v>6</v>
      </c>
      <c r="F2106" s="6" t="s">
        <v>5641</v>
      </c>
      <c r="G2106" s="7">
        <v>43633</v>
      </c>
      <c r="H2106" s="8">
        <v>43633.538888888892</v>
      </c>
      <c r="I2106" s="6" t="b">
        <v>0</v>
      </c>
    </row>
    <row r="2107" spans="1:9" x14ac:dyDescent="0.25">
      <c r="A2107" s="10" t="s">
        <v>1273</v>
      </c>
      <c r="B2107" s="9" t="s">
        <v>5854</v>
      </c>
      <c r="C2107" s="9" t="s">
        <v>5621</v>
      </c>
      <c r="D2107" s="9" t="s">
        <v>6511</v>
      </c>
      <c r="E2107" s="9">
        <v>6</v>
      </c>
      <c r="F2107" s="9" t="s">
        <v>5641</v>
      </c>
      <c r="G2107" s="10">
        <v>43633</v>
      </c>
      <c r="H2107" s="11">
        <v>43633.695138888892</v>
      </c>
      <c r="I2107" s="9" t="b">
        <v>0</v>
      </c>
    </row>
    <row r="2108" spans="1:9" x14ac:dyDescent="0.25">
      <c r="A2108" s="7" t="s">
        <v>1272</v>
      </c>
      <c r="B2108" s="6" t="s">
        <v>5854</v>
      </c>
      <c r="C2108" s="6" t="s">
        <v>5621</v>
      </c>
      <c r="D2108" s="6" t="s">
        <v>6072</v>
      </c>
      <c r="E2108" s="6">
        <v>6</v>
      </c>
      <c r="F2108" s="6" t="s">
        <v>5641</v>
      </c>
      <c r="G2108" s="7">
        <v>43633</v>
      </c>
      <c r="H2108" s="8">
        <v>43633.803472222222</v>
      </c>
      <c r="I2108" s="6" t="b">
        <v>0</v>
      </c>
    </row>
    <row r="2109" spans="1:9" x14ac:dyDescent="0.25">
      <c r="A2109" s="10" t="s">
        <v>1271</v>
      </c>
      <c r="B2109" s="9" t="s">
        <v>5866</v>
      </c>
      <c r="C2109" s="9" t="s">
        <v>5621</v>
      </c>
      <c r="D2109" s="9" t="s">
        <v>6174</v>
      </c>
      <c r="E2109" s="9">
        <v>6</v>
      </c>
      <c r="F2109" s="9" t="s">
        <v>5642</v>
      </c>
      <c r="G2109" s="10">
        <v>43634</v>
      </c>
      <c r="H2109" s="11">
        <v>43634.481249999997</v>
      </c>
      <c r="I2109" s="9" t="b">
        <v>0</v>
      </c>
    </row>
    <row r="2110" spans="1:9" x14ac:dyDescent="0.25">
      <c r="A2110" s="7" t="s">
        <v>1270</v>
      </c>
      <c r="B2110" s="6" t="s">
        <v>5866</v>
      </c>
      <c r="C2110" s="6" t="s">
        <v>5621</v>
      </c>
      <c r="D2110" s="6" t="s">
        <v>6590</v>
      </c>
      <c r="E2110" s="6">
        <v>6</v>
      </c>
      <c r="F2110" s="6" t="s">
        <v>5642</v>
      </c>
      <c r="G2110" s="7">
        <v>43634</v>
      </c>
      <c r="H2110" s="8">
        <v>43634.645833333336</v>
      </c>
      <c r="I2110" s="6" t="b">
        <v>0</v>
      </c>
    </row>
    <row r="2111" spans="1:9" x14ac:dyDescent="0.25">
      <c r="A2111" s="10" t="s">
        <v>1269</v>
      </c>
      <c r="B2111" s="9" t="s">
        <v>5878</v>
      </c>
      <c r="C2111" s="9" t="s">
        <v>5621</v>
      </c>
      <c r="D2111" s="9" t="s">
        <v>6480</v>
      </c>
      <c r="E2111" s="9">
        <v>6</v>
      </c>
      <c r="F2111" s="9" t="s">
        <v>5643</v>
      </c>
      <c r="G2111" s="10">
        <v>43635</v>
      </c>
      <c r="H2111" s="11">
        <v>43635.352083333331</v>
      </c>
      <c r="I2111" s="9" t="b">
        <v>0</v>
      </c>
    </row>
    <row r="2112" spans="1:9" x14ac:dyDescent="0.25">
      <c r="A2112" s="7" t="s">
        <v>1268</v>
      </c>
      <c r="B2112" s="6" t="s">
        <v>5878</v>
      </c>
      <c r="C2112" s="6" t="s">
        <v>5621</v>
      </c>
      <c r="D2112" s="6" t="s">
        <v>6836</v>
      </c>
      <c r="E2112" s="6">
        <v>6</v>
      </c>
      <c r="F2112" s="6" t="s">
        <v>5643</v>
      </c>
      <c r="G2112" s="7">
        <v>43635</v>
      </c>
      <c r="H2112" s="8">
        <v>43635.359722222223</v>
      </c>
      <c r="I2112" s="6" t="b">
        <v>0</v>
      </c>
    </row>
    <row r="2113" spans="1:9" x14ac:dyDescent="0.25">
      <c r="A2113" s="10" t="s">
        <v>1267</v>
      </c>
      <c r="B2113" s="9" t="s">
        <v>5878</v>
      </c>
      <c r="C2113" s="9" t="s">
        <v>5621</v>
      </c>
      <c r="D2113" s="9" t="s">
        <v>6351</v>
      </c>
      <c r="E2113" s="9">
        <v>6</v>
      </c>
      <c r="F2113" s="9" t="s">
        <v>5643</v>
      </c>
      <c r="G2113" s="10">
        <v>43635</v>
      </c>
      <c r="H2113" s="11">
        <v>43635.379166666666</v>
      </c>
      <c r="I2113" s="9" t="b">
        <v>0</v>
      </c>
    </row>
    <row r="2114" spans="1:9" x14ac:dyDescent="0.25">
      <c r="A2114" s="7" t="s">
        <v>1266</v>
      </c>
      <c r="B2114" s="6" t="s">
        <v>5878</v>
      </c>
      <c r="C2114" s="6" t="s">
        <v>5621</v>
      </c>
      <c r="D2114" s="6" t="s">
        <v>6624</v>
      </c>
      <c r="E2114" s="6">
        <v>6</v>
      </c>
      <c r="F2114" s="6" t="s">
        <v>5643</v>
      </c>
      <c r="G2114" s="7">
        <v>43635</v>
      </c>
      <c r="H2114" s="8">
        <v>43635.536805555559</v>
      </c>
      <c r="I2114" s="6" t="b">
        <v>0</v>
      </c>
    </row>
    <row r="2115" spans="1:9" x14ac:dyDescent="0.25">
      <c r="A2115" s="10" t="s">
        <v>1265</v>
      </c>
      <c r="B2115" s="9" t="s">
        <v>5878</v>
      </c>
      <c r="C2115" s="9" t="s">
        <v>5621</v>
      </c>
      <c r="D2115" s="9" t="s">
        <v>6332</v>
      </c>
      <c r="E2115" s="9">
        <v>6</v>
      </c>
      <c r="F2115" s="9" t="s">
        <v>5643</v>
      </c>
      <c r="G2115" s="10">
        <v>43635</v>
      </c>
      <c r="H2115" s="11">
        <v>43635.688888888886</v>
      </c>
      <c r="I2115" s="9" t="b">
        <v>0</v>
      </c>
    </row>
    <row r="2116" spans="1:9" x14ac:dyDescent="0.25">
      <c r="A2116" s="7" t="s">
        <v>1264</v>
      </c>
      <c r="B2116" s="6" t="s">
        <v>5890</v>
      </c>
      <c r="C2116" s="6" t="s">
        <v>5621</v>
      </c>
      <c r="D2116" s="6" t="s">
        <v>6847</v>
      </c>
      <c r="E2116" s="6">
        <v>6</v>
      </c>
      <c r="F2116" s="6" t="s">
        <v>5644</v>
      </c>
      <c r="G2116" s="7">
        <v>43636</v>
      </c>
      <c r="H2116" s="8">
        <v>43636.60833333333</v>
      </c>
      <c r="I2116" s="6" t="b">
        <v>0</v>
      </c>
    </row>
    <row r="2117" spans="1:9" x14ac:dyDescent="0.25">
      <c r="A2117" s="10" t="s">
        <v>1263</v>
      </c>
      <c r="B2117" s="9" t="s">
        <v>5890</v>
      </c>
      <c r="C2117" s="9" t="s">
        <v>5621</v>
      </c>
      <c r="D2117" s="9" t="s">
        <v>6143</v>
      </c>
      <c r="E2117" s="9">
        <v>6</v>
      </c>
      <c r="F2117" s="9" t="s">
        <v>5644</v>
      </c>
      <c r="G2117" s="10">
        <v>43636</v>
      </c>
      <c r="H2117" s="11">
        <v>43636.82916666667</v>
      </c>
      <c r="I2117" s="9" t="b">
        <v>0</v>
      </c>
    </row>
    <row r="2118" spans="1:9" x14ac:dyDescent="0.25">
      <c r="A2118" s="7" t="s">
        <v>1262</v>
      </c>
      <c r="B2118" s="6" t="s">
        <v>5902</v>
      </c>
      <c r="C2118" s="6" t="s">
        <v>5621</v>
      </c>
      <c r="D2118" s="6" t="s">
        <v>6604</v>
      </c>
      <c r="E2118" s="6">
        <v>6</v>
      </c>
      <c r="F2118" s="6" t="s">
        <v>5645</v>
      </c>
      <c r="G2118" s="7">
        <v>43637</v>
      </c>
      <c r="H2118" s="8">
        <v>43637.307638888888</v>
      </c>
      <c r="I2118" s="6" t="b">
        <v>0</v>
      </c>
    </row>
    <row r="2119" spans="1:9" x14ac:dyDescent="0.25">
      <c r="A2119" s="10" t="s">
        <v>1261</v>
      </c>
      <c r="B2119" s="9" t="s">
        <v>5902</v>
      </c>
      <c r="C2119" s="9" t="s">
        <v>5621</v>
      </c>
      <c r="D2119" s="9" t="s">
        <v>6405</v>
      </c>
      <c r="E2119" s="9">
        <v>6</v>
      </c>
      <c r="F2119" s="9" t="s">
        <v>5645</v>
      </c>
      <c r="G2119" s="10">
        <v>43637</v>
      </c>
      <c r="H2119" s="11">
        <v>43637.420138888891</v>
      </c>
      <c r="I2119" s="9" t="b">
        <v>0</v>
      </c>
    </row>
    <row r="2120" spans="1:9" x14ac:dyDescent="0.25">
      <c r="A2120" s="7" t="s">
        <v>1260</v>
      </c>
      <c r="B2120" s="6" t="s">
        <v>5902</v>
      </c>
      <c r="C2120" s="6" t="s">
        <v>5621</v>
      </c>
      <c r="D2120" s="6" t="s">
        <v>6857</v>
      </c>
      <c r="E2120" s="6">
        <v>6</v>
      </c>
      <c r="F2120" s="6" t="s">
        <v>5645</v>
      </c>
      <c r="G2120" s="7">
        <v>43637</v>
      </c>
      <c r="H2120" s="8">
        <v>43637.490277777775</v>
      </c>
      <c r="I2120" s="6" t="b">
        <v>0</v>
      </c>
    </row>
    <row r="2121" spans="1:9" x14ac:dyDescent="0.25">
      <c r="A2121" s="10" t="s">
        <v>1259</v>
      </c>
      <c r="B2121" s="9" t="s">
        <v>5902</v>
      </c>
      <c r="C2121" s="9" t="s">
        <v>5621</v>
      </c>
      <c r="D2121" s="9" t="s">
        <v>6145</v>
      </c>
      <c r="E2121" s="9">
        <v>6</v>
      </c>
      <c r="F2121" s="9" t="s">
        <v>5645</v>
      </c>
      <c r="G2121" s="10">
        <v>43637</v>
      </c>
      <c r="H2121" s="11">
        <v>43637.754861111112</v>
      </c>
      <c r="I2121" s="9" t="b">
        <v>0</v>
      </c>
    </row>
    <row r="2122" spans="1:9" x14ac:dyDescent="0.25">
      <c r="A2122" s="7" t="s">
        <v>1258</v>
      </c>
      <c r="B2122" s="6" t="s">
        <v>5914</v>
      </c>
      <c r="C2122" s="6" t="s">
        <v>5621</v>
      </c>
      <c r="D2122" s="6" t="s">
        <v>6741</v>
      </c>
      <c r="E2122" s="6">
        <v>6</v>
      </c>
      <c r="F2122" s="6" t="s">
        <v>5646</v>
      </c>
      <c r="G2122" s="7">
        <v>43638</v>
      </c>
      <c r="H2122" s="8">
        <v>43638.397916666669</v>
      </c>
      <c r="I2122" s="6" t="b">
        <v>0</v>
      </c>
    </row>
    <row r="2123" spans="1:9" x14ac:dyDescent="0.25">
      <c r="A2123" s="10" t="s">
        <v>1257</v>
      </c>
      <c r="B2123" s="9" t="s">
        <v>5914</v>
      </c>
      <c r="C2123" s="9" t="s">
        <v>5621</v>
      </c>
      <c r="D2123" s="9" t="s">
        <v>6411</v>
      </c>
      <c r="E2123" s="9">
        <v>6</v>
      </c>
      <c r="F2123" s="9" t="s">
        <v>5646</v>
      </c>
      <c r="G2123" s="10">
        <v>43638</v>
      </c>
      <c r="H2123" s="11">
        <v>43638.4375</v>
      </c>
      <c r="I2123" s="9" t="b">
        <v>0</v>
      </c>
    </row>
    <row r="2124" spans="1:9" x14ac:dyDescent="0.25">
      <c r="A2124" s="7" t="s">
        <v>1256</v>
      </c>
      <c r="B2124" s="6" t="s">
        <v>5950</v>
      </c>
      <c r="C2124" s="6" t="s">
        <v>5621</v>
      </c>
      <c r="D2124" s="6" t="s">
        <v>6587</v>
      </c>
      <c r="E2124" s="6">
        <v>6</v>
      </c>
      <c r="F2124" s="6" t="s">
        <v>5649</v>
      </c>
      <c r="G2124" s="7">
        <v>43641</v>
      </c>
      <c r="H2124" s="8">
        <v>43641.440972222219</v>
      </c>
      <c r="I2124" s="6" t="b">
        <v>1</v>
      </c>
    </row>
    <row r="2125" spans="1:9" x14ac:dyDescent="0.25">
      <c r="A2125" s="10" t="s">
        <v>1255</v>
      </c>
      <c r="B2125" s="9" t="s">
        <v>5950</v>
      </c>
      <c r="C2125" s="9" t="s">
        <v>5621</v>
      </c>
      <c r="D2125" s="9" t="s">
        <v>6301</v>
      </c>
      <c r="E2125" s="9">
        <v>6</v>
      </c>
      <c r="F2125" s="9" t="s">
        <v>5649</v>
      </c>
      <c r="G2125" s="10">
        <v>43641</v>
      </c>
      <c r="H2125" s="11">
        <v>43641.441666666666</v>
      </c>
      <c r="I2125" s="9" t="b">
        <v>1</v>
      </c>
    </row>
    <row r="2126" spans="1:9" x14ac:dyDescent="0.25">
      <c r="A2126" s="7" t="s">
        <v>1254</v>
      </c>
      <c r="B2126" s="6" t="s">
        <v>5950</v>
      </c>
      <c r="C2126" s="6" t="s">
        <v>5621</v>
      </c>
      <c r="D2126" s="6" t="s">
        <v>6033</v>
      </c>
      <c r="E2126" s="6">
        <v>6</v>
      </c>
      <c r="F2126" s="6" t="s">
        <v>5649</v>
      </c>
      <c r="G2126" s="7">
        <v>43641</v>
      </c>
      <c r="H2126" s="8">
        <v>43641.587500000001</v>
      </c>
      <c r="I2126" s="6" t="b">
        <v>0</v>
      </c>
    </row>
    <row r="2127" spans="1:9" x14ac:dyDescent="0.25">
      <c r="A2127" s="10" t="s">
        <v>1253</v>
      </c>
      <c r="B2127" s="9" t="s">
        <v>5950</v>
      </c>
      <c r="C2127" s="9" t="s">
        <v>5621</v>
      </c>
      <c r="D2127" s="9" t="s">
        <v>6808</v>
      </c>
      <c r="E2127" s="9">
        <v>6</v>
      </c>
      <c r="F2127" s="9" t="s">
        <v>5649</v>
      </c>
      <c r="G2127" s="10">
        <v>43641</v>
      </c>
      <c r="H2127" s="11">
        <v>43641.828472222223</v>
      </c>
      <c r="I2127" s="9" t="b">
        <v>0</v>
      </c>
    </row>
    <row r="2128" spans="1:9" x14ac:dyDescent="0.25">
      <c r="A2128" s="7" t="s">
        <v>1252</v>
      </c>
      <c r="B2128" s="6" t="s">
        <v>5962</v>
      </c>
      <c r="C2128" s="6" t="s">
        <v>5621</v>
      </c>
      <c r="D2128" s="6" t="s">
        <v>6627</v>
      </c>
      <c r="E2128" s="6">
        <v>6</v>
      </c>
      <c r="F2128" s="6" t="s">
        <v>5650</v>
      </c>
      <c r="G2128" s="7">
        <v>43642</v>
      </c>
      <c r="H2128" s="8">
        <v>43642.543055555558</v>
      </c>
      <c r="I2128" s="6" t="b">
        <v>0</v>
      </c>
    </row>
    <row r="2129" spans="1:9" x14ac:dyDescent="0.25">
      <c r="A2129" s="10" t="s">
        <v>1251</v>
      </c>
      <c r="B2129" s="9" t="s">
        <v>5974</v>
      </c>
      <c r="C2129" s="9" t="s">
        <v>5621</v>
      </c>
      <c r="D2129" s="9" t="s">
        <v>6919</v>
      </c>
      <c r="E2129" s="9">
        <v>6</v>
      </c>
      <c r="F2129" s="9" t="s">
        <v>5651</v>
      </c>
      <c r="G2129" s="10">
        <v>43643</v>
      </c>
      <c r="H2129" s="11">
        <v>43643.279166666667</v>
      </c>
      <c r="I2129" s="9" t="b">
        <v>0</v>
      </c>
    </row>
    <row r="2130" spans="1:9" x14ac:dyDescent="0.25">
      <c r="A2130" s="7" t="s">
        <v>1250</v>
      </c>
      <c r="B2130" s="6" t="s">
        <v>5974</v>
      </c>
      <c r="C2130" s="6" t="s">
        <v>5621</v>
      </c>
      <c r="D2130" s="6" t="s">
        <v>6795</v>
      </c>
      <c r="E2130" s="6">
        <v>6</v>
      </c>
      <c r="F2130" s="6" t="s">
        <v>5651</v>
      </c>
      <c r="G2130" s="7">
        <v>43643</v>
      </c>
      <c r="H2130" s="8">
        <v>43643.390277777777</v>
      </c>
      <c r="I2130" s="6" t="b">
        <v>0</v>
      </c>
    </row>
    <row r="2131" spans="1:9" x14ac:dyDescent="0.25">
      <c r="A2131" s="10" t="s">
        <v>1249</v>
      </c>
      <c r="B2131" s="9" t="s">
        <v>5974</v>
      </c>
      <c r="C2131" s="9" t="s">
        <v>5621</v>
      </c>
      <c r="D2131" s="9" t="s">
        <v>6920</v>
      </c>
      <c r="E2131" s="9">
        <v>6</v>
      </c>
      <c r="F2131" s="9" t="s">
        <v>5651</v>
      </c>
      <c r="G2131" s="10">
        <v>43643</v>
      </c>
      <c r="H2131" s="11">
        <v>43643.40347222222</v>
      </c>
      <c r="I2131" s="9" t="b">
        <v>0</v>
      </c>
    </row>
    <row r="2132" spans="1:9" x14ac:dyDescent="0.25">
      <c r="A2132" s="7" t="s">
        <v>1248</v>
      </c>
      <c r="B2132" s="6" t="s">
        <v>5974</v>
      </c>
      <c r="C2132" s="6" t="s">
        <v>5621</v>
      </c>
      <c r="D2132" s="6" t="s">
        <v>6921</v>
      </c>
      <c r="E2132" s="6">
        <v>6</v>
      </c>
      <c r="F2132" s="6" t="s">
        <v>5651</v>
      </c>
      <c r="G2132" s="7">
        <v>43643</v>
      </c>
      <c r="H2132" s="8">
        <v>43643.606944444444</v>
      </c>
      <c r="I2132" s="6" t="b">
        <v>0</v>
      </c>
    </row>
    <row r="2133" spans="1:9" x14ac:dyDescent="0.25">
      <c r="A2133" s="10" t="s">
        <v>1247</v>
      </c>
      <c r="B2133" s="9" t="s">
        <v>5986</v>
      </c>
      <c r="C2133" s="9" t="s">
        <v>5621</v>
      </c>
      <c r="D2133" s="9" t="s">
        <v>6799</v>
      </c>
      <c r="E2133" s="9">
        <v>6</v>
      </c>
      <c r="F2133" s="9" t="s">
        <v>5652</v>
      </c>
      <c r="G2133" s="10">
        <v>43644</v>
      </c>
      <c r="H2133" s="11">
        <v>43644.29791666667</v>
      </c>
      <c r="I2133" s="9" t="b">
        <v>0</v>
      </c>
    </row>
    <row r="2134" spans="1:9" x14ac:dyDescent="0.25">
      <c r="A2134" s="7" t="s">
        <v>1246</v>
      </c>
      <c r="B2134" s="6" t="s">
        <v>5998</v>
      </c>
      <c r="C2134" s="6" t="s">
        <v>5621</v>
      </c>
      <c r="D2134" s="6" t="s">
        <v>6090</v>
      </c>
      <c r="E2134" s="6">
        <v>6</v>
      </c>
      <c r="F2134" s="6" t="s">
        <v>5653</v>
      </c>
      <c r="G2134" s="7">
        <v>43645</v>
      </c>
      <c r="H2134" s="8">
        <v>43645.355555555558</v>
      </c>
      <c r="I2134" s="6" t="b">
        <v>0</v>
      </c>
    </row>
    <row r="2135" spans="1:9" x14ac:dyDescent="0.25">
      <c r="A2135" s="10" t="s">
        <v>1245</v>
      </c>
      <c r="B2135" s="9" t="s">
        <v>5998</v>
      </c>
      <c r="C2135" s="9" t="s">
        <v>5621</v>
      </c>
      <c r="D2135" s="9" t="s">
        <v>6922</v>
      </c>
      <c r="E2135" s="9">
        <v>6</v>
      </c>
      <c r="F2135" s="9" t="s">
        <v>5653</v>
      </c>
      <c r="G2135" s="10">
        <v>43645</v>
      </c>
      <c r="H2135" s="11">
        <v>43645.843055555553</v>
      </c>
      <c r="I2135" s="9" t="b">
        <v>1</v>
      </c>
    </row>
    <row r="2136" spans="1:9" x14ac:dyDescent="0.25">
      <c r="A2136" s="7" t="s">
        <v>1244</v>
      </c>
      <c r="B2136" s="6" t="s">
        <v>5998</v>
      </c>
      <c r="C2136" s="6" t="s">
        <v>5621</v>
      </c>
      <c r="D2136" s="6" t="s">
        <v>6806</v>
      </c>
      <c r="E2136" s="6">
        <v>6</v>
      </c>
      <c r="F2136" s="6" t="s">
        <v>5653</v>
      </c>
      <c r="G2136" s="7">
        <v>43645</v>
      </c>
      <c r="H2136" s="8">
        <v>43645.84375</v>
      </c>
      <c r="I2136" s="6" t="b">
        <v>1</v>
      </c>
    </row>
    <row r="2137" spans="1:9" x14ac:dyDescent="0.25">
      <c r="A2137" s="10" t="s">
        <v>1243</v>
      </c>
      <c r="B2137" s="9" t="s">
        <v>6009</v>
      </c>
      <c r="C2137" s="9" t="s">
        <v>5621</v>
      </c>
      <c r="D2137" s="9" t="s">
        <v>6876</v>
      </c>
      <c r="E2137" s="9">
        <v>6</v>
      </c>
      <c r="F2137" s="9" t="s">
        <v>5654</v>
      </c>
      <c r="G2137" s="10">
        <v>43646</v>
      </c>
      <c r="H2137" s="11">
        <v>43646.347916666666</v>
      </c>
      <c r="I2137" s="9" t="b">
        <v>1</v>
      </c>
    </row>
    <row r="2138" spans="1:9" x14ac:dyDescent="0.25">
      <c r="A2138" s="7" t="s">
        <v>1242</v>
      </c>
      <c r="B2138" s="6" t="s">
        <v>6009</v>
      </c>
      <c r="C2138" s="6" t="s">
        <v>5621</v>
      </c>
      <c r="D2138" s="6" t="s">
        <v>6269</v>
      </c>
      <c r="E2138" s="6">
        <v>6</v>
      </c>
      <c r="F2138" s="6" t="s">
        <v>5654</v>
      </c>
      <c r="G2138" s="7">
        <v>43646</v>
      </c>
      <c r="H2138" s="8">
        <v>43646.348611111112</v>
      </c>
      <c r="I2138" s="6" t="b">
        <v>1</v>
      </c>
    </row>
    <row r="2139" spans="1:9" x14ac:dyDescent="0.25">
      <c r="A2139" s="10" t="s">
        <v>1241</v>
      </c>
      <c r="B2139" s="9" t="s">
        <v>6009</v>
      </c>
      <c r="C2139" s="9" t="s">
        <v>5621</v>
      </c>
      <c r="D2139" s="9" t="s">
        <v>6923</v>
      </c>
      <c r="E2139" s="9">
        <v>6</v>
      </c>
      <c r="F2139" s="9" t="s">
        <v>5654</v>
      </c>
      <c r="G2139" s="10">
        <v>43646</v>
      </c>
      <c r="H2139" s="11">
        <v>43646.802083333336</v>
      </c>
      <c r="I2139" s="9" t="b">
        <v>0</v>
      </c>
    </row>
    <row r="2140" spans="1:9" x14ac:dyDescent="0.25">
      <c r="A2140" s="7" t="s">
        <v>1240</v>
      </c>
      <c r="B2140" s="6" t="s">
        <v>5661</v>
      </c>
      <c r="C2140" s="6" t="s">
        <v>5621</v>
      </c>
      <c r="D2140" s="6" t="s">
        <v>6785</v>
      </c>
      <c r="E2140" s="6">
        <v>7</v>
      </c>
      <c r="F2140" s="6" t="s">
        <v>5625</v>
      </c>
      <c r="G2140" s="7">
        <v>43647</v>
      </c>
      <c r="H2140" s="8">
        <v>43647.479861111111</v>
      </c>
      <c r="I2140" s="6" t="b">
        <v>0</v>
      </c>
    </row>
    <row r="2141" spans="1:9" x14ac:dyDescent="0.25">
      <c r="A2141" s="10" t="s">
        <v>1239</v>
      </c>
      <c r="B2141" s="9" t="s">
        <v>5661</v>
      </c>
      <c r="C2141" s="9" t="s">
        <v>5621</v>
      </c>
      <c r="D2141" s="9" t="s">
        <v>6875</v>
      </c>
      <c r="E2141" s="9">
        <v>7</v>
      </c>
      <c r="F2141" s="9" t="s">
        <v>5625</v>
      </c>
      <c r="G2141" s="10">
        <v>43647</v>
      </c>
      <c r="H2141" s="11">
        <v>43647.751388888886</v>
      </c>
      <c r="I2141" s="9" t="b">
        <v>0</v>
      </c>
    </row>
    <row r="2142" spans="1:9" x14ac:dyDescent="0.25">
      <c r="A2142" s="7" t="s">
        <v>1238</v>
      </c>
      <c r="B2142" s="6" t="s">
        <v>5673</v>
      </c>
      <c r="C2142" s="6" t="s">
        <v>5621</v>
      </c>
      <c r="D2142" s="6" t="s">
        <v>6575</v>
      </c>
      <c r="E2142" s="6">
        <v>7</v>
      </c>
      <c r="F2142" s="6" t="s">
        <v>5626</v>
      </c>
      <c r="G2142" s="7">
        <v>43648</v>
      </c>
      <c r="H2142" s="8">
        <v>43648.393750000003</v>
      </c>
      <c r="I2142" s="6" t="b">
        <v>0</v>
      </c>
    </row>
    <row r="2143" spans="1:9" x14ac:dyDescent="0.25">
      <c r="A2143" s="10" t="s">
        <v>1237</v>
      </c>
      <c r="B2143" s="9" t="s">
        <v>5673</v>
      </c>
      <c r="C2143" s="9" t="s">
        <v>5621</v>
      </c>
      <c r="D2143" s="9" t="s">
        <v>6293</v>
      </c>
      <c r="E2143" s="9">
        <v>7</v>
      </c>
      <c r="F2143" s="9" t="s">
        <v>5626</v>
      </c>
      <c r="G2143" s="10">
        <v>43648</v>
      </c>
      <c r="H2143" s="11">
        <v>43648.630555555559</v>
      </c>
      <c r="I2143" s="9" t="b">
        <v>0</v>
      </c>
    </row>
    <row r="2144" spans="1:9" x14ac:dyDescent="0.25">
      <c r="A2144" s="7" t="s">
        <v>1236</v>
      </c>
      <c r="B2144" s="6" t="s">
        <v>5745</v>
      </c>
      <c r="C2144" s="6" t="s">
        <v>5621</v>
      </c>
      <c r="D2144" s="6" t="s">
        <v>6839</v>
      </c>
      <c r="E2144" s="6">
        <v>7</v>
      </c>
      <c r="F2144" s="6" t="s">
        <v>5632</v>
      </c>
      <c r="G2144" s="7">
        <v>43654</v>
      </c>
      <c r="H2144" s="8">
        <v>43654.386805555558</v>
      </c>
      <c r="I2144" s="6" t="b">
        <v>0</v>
      </c>
    </row>
    <row r="2145" spans="1:9" x14ac:dyDescent="0.25">
      <c r="A2145" s="10" t="s">
        <v>1235</v>
      </c>
      <c r="B2145" s="9" t="s">
        <v>5745</v>
      </c>
      <c r="C2145" s="9" t="s">
        <v>5621</v>
      </c>
      <c r="D2145" s="9" t="s">
        <v>6156</v>
      </c>
      <c r="E2145" s="9">
        <v>7</v>
      </c>
      <c r="F2145" s="9" t="s">
        <v>5632</v>
      </c>
      <c r="G2145" s="10">
        <v>43654</v>
      </c>
      <c r="H2145" s="11">
        <v>43654.548611111109</v>
      </c>
      <c r="I2145" s="9" t="b">
        <v>0</v>
      </c>
    </row>
    <row r="2146" spans="1:9" x14ac:dyDescent="0.25">
      <c r="A2146" s="7" t="s">
        <v>1234</v>
      </c>
      <c r="B2146" s="6" t="s">
        <v>5745</v>
      </c>
      <c r="C2146" s="6" t="s">
        <v>5621</v>
      </c>
      <c r="D2146" s="6" t="s">
        <v>6656</v>
      </c>
      <c r="E2146" s="6">
        <v>7</v>
      </c>
      <c r="F2146" s="6" t="s">
        <v>5632</v>
      </c>
      <c r="G2146" s="7">
        <v>43654</v>
      </c>
      <c r="H2146" s="8">
        <v>43654.917361111111</v>
      </c>
      <c r="I2146" s="6" t="b">
        <v>0</v>
      </c>
    </row>
    <row r="2147" spans="1:9" x14ac:dyDescent="0.25">
      <c r="A2147" s="10" t="s">
        <v>1233</v>
      </c>
      <c r="B2147" s="9" t="s">
        <v>5757</v>
      </c>
      <c r="C2147" s="9" t="s">
        <v>5621</v>
      </c>
      <c r="D2147" s="9" t="s">
        <v>6159</v>
      </c>
      <c r="E2147" s="9">
        <v>7</v>
      </c>
      <c r="F2147" s="9" t="s">
        <v>5633</v>
      </c>
      <c r="G2147" s="10">
        <v>43655</v>
      </c>
      <c r="H2147" s="11">
        <v>43655.487500000003</v>
      </c>
      <c r="I2147" s="9" t="b">
        <v>0</v>
      </c>
    </row>
    <row r="2148" spans="1:9" x14ac:dyDescent="0.25">
      <c r="A2148" s="7" t="s">
        <v>1232</v>
      </c>
      <c r="B2148" s="6" t="s">
        <v>5757</v>
      </c>
      <c r="C2148" s="6" t="s">
        <v>5621</v>
      </c>
      <c r="D2148" s="6" t="s">
        <v>6464</v>
      </c>
      <c r="E2148" s="6">
        <v>7</v>
      </c>
      <c r="F2148" s="6" t="s">
        <v>5633</v>
      </c>
      <c r="G2148" s="7">
        <v>43655</v>
      </c>
      <c r="H2148" s="8">
        <v>43655.511111111111</v>
      </c>
      <c r="I2148" s="6" t="b">
        <v>0</v>
      </c>
    </row>
    <row r="2149" spans="1:9" x14ac:dyDescent="0.25">
      <c r="A2149" s="10" t="s">
        <v>1231</v>
      </c>
      <c r="B2149" s="9" t="s">
        <v>5757</v>
      </c>
      <c r="C2149" s="9" t="s">
        <v>5621</v>
      </c>
      <c r="D2149" s="9" t="s">
        <v>6454</v>
      </c>
      <c r="E2149" s="9">
        <v>7</v>
      </c>
      <c r="F2149" s="9" t="s">
        <v>5633</v>
      </c>
      <c r="G2149" s="10">
        <v>43655</v>
      </c>
      <c r="H2149" s="11">
        <v>43655.856249999997</v>
      </c>
      <c r="I2149" s="9" t="b">
        <v>0</v>
      </c>
    </row>
    <row r="2150" spans="1:9" x14ac:dyDescent="0.25">
      <c r="A2150" s="7" t="s">
        <v>1230</v>
      </c>
      <c r="B2150" s="6" t="s">
        <v>5757</v>
      </c>
      <c r="C2150" s="6" t="s">
        <v>5621</v>
      </c>
      <c r="D2150" s="6" t="s">
        <v>6559</v>
      </c>
      <c r="E2150" s="6">
        <v>7</v>
      </c>
      <c r="F2150" s="6" t="s">
        <v>5633</v>
      </c>
      <c r="G2150" s="7">
        <v>43655</v>
      </c>
      <c r="H2150" s="8">
        <v>43655.875</v>
      </c>
      <c r="I2150" s="6" t="b">
        <v>0</v>
      </c>
    </row>
    <row r="2151" spans="1:9" x14ac:dyDescent="0.25">
      <c r="A2151" s="10" t="s">
        <v>1229</v>
      </c>
      <c r="B2151" s="9" t="s">
        <v>5769</v>
      </c>
      <c r="C2151" s="9" t="s">
        <v>5621</v>
      </c>
      <c r="D2151" s="9" t="s">
        <v>6924</v>
      </c>
      <c r="E2151" s="9">
        <v>7</v>
      </c>
      <c r="F2151" s="9" t="s">
        <v>5634</v>
      </c>
      <c r="G2151" s="10">
        <v>43656</v>
      </c>
      <c r="H2151" s="11">
        <v>43656.447916666664</v>
      </c>
      <c r="I2151" s="9" t="b">
        <v>0</v>
      </c>
    </row>
    <row r="2152" spans="1:9" x14ac:dyDescent="0.25">
      <c r="A2152" s="7" t="s">
        <v>1228</v>
      </c>
      <c r="B2152" s="6" t="s">
        <v>5781</v>
      </c>
      <c r="C2152" s="6" t="s">
        <v>5621</v>
      </c>
      <c r="D2152" s="6" t="s">
        <v>6758</v>
      </c>
      <c r="E2152" s="6">
        <v>7</v>
      </c>
      <c r="F2152" s="6" t="s">
        <v>5635</v>
      </c>
      <c r="G2152" s="7">
        <v>43657</v>
      </c>
      <c r="H2152" s="8">
        <v>43657.317361111112</v>
      </c>
      <c r="I2152" s="6" t="b">
        <v>0</v>
      </c>
    </row>
    <row r="2153" spans="1:9" x14ac:dyDescent="0.25">
      <c r="A2153" s="10" t="s">
        <v>1227</v>
      </c>
      <c r="B2153" s="9" t="s">
        <v>5781</v>
      </c>
      <c r="C2153" s="9" t="s">
        <v>5621</v>
      </c>
      <c r="D2153" s="9" t="s">
        <v>6925</v>
      </c>
      <c r="E2153" s="9">
        <v>7</v>
      </c>
      <c r="F2153" s="9" t="s">
        <v>5635</v>
      </c>
      <c r="G2153" s="10">
        <v>43657</v>
      </c>
      <c r="H2153" s="11">
        <v>43657.326388888891</v>
      </c>
      <c r="I2153" s="9" t="b">
        <v>0</v>
      </c>
    </row>
    <row r="2154" spans="1:9" x14ac:dyDescent="0.25">
      <c r="A2154" s="7" t="s">
        <v>1226</v>
      </c>
      <c r="B2154" s="6" t="s">
        <v>5793</v>
      </c>
      <c r="C2154" s="6" t="s">
        <v>5621</v>
      </c>
      <c r="D2154" s="6" t="s">
        <v>6926</v>
      </c>
      <c r="E2154" s="6">
        <v>7</v>
      </c>
      <c r="F2154" s="6" t="s">
        <v>5636</v>
      </c>
      <c r="G2154" s="7">
        <v>43658</v>
      </c>
      <c r="H2154" s="8">
        <v>43658.281944444447</v>
      </c>
      <c r="I2154" s="6" t="b">
        <v>0</v>
      </c>
    </row>
    <row r="2155" spans="1:9" x14ac:dyDescent="0.25">
      <c r="A2155" s="10" t="s">
        <v>1225</v>
      </c>
      <c r="B2155" s="9" t="s">
        <v>5793</v>
      </c>
      <c r="C2155" s="9" t="s">
        <v>5621</v>
      </c>
      <c r="D2155" s="9" t="s">
        <v>6422</v>
      </c>
      <c r="E2155" s="9">
        <v>7</v>
      </c>
      <c r="F2155" s="9" t="s">
        <v>5636</v>
      </c>
      <c r="G2155" s="10">
        <v>43658</v>
      </c>
      <c r="H2155" s="11">
        <v>43658.375694444447</v>
      </c>
      <c r="I2155" s="9" t="b">
        <v>0</v>
      </c>
    </row>
    <row r="2156" spans="1:9" x14ac:dyDescent="0.25">
      <c r="A2156" s="7" t="s">
        <v>1224</v>
      </c>
      <c r="B2156" s="6" t="s">
        <v>5793</v>
      </c>
      <c r="C2156" s="6" t="s">
        <v>5621</v>
      </c>
      <c r="D2156" s="6" t="s">
        <v>6292</v>
      </c>
      <c r="E2156" s="6">
        <v>7</v>
      </c>
      <c r="F2156" s="6" t="s">
        <v>5636</v>
      </c>
      <c r="G2156" s="7">
        <v>43658</v>
      </c>
      <c r="H2156" s="8">
        <v>43658.763194444444</v>
      </c>
      <c r="I2156" s="6" t="b">
        <v>0</v>
      </c>
    </row>
    <row r="2157" spans="1:9" x14ac:dyDescent="0.25">
      <c r="A2157" s="10" t="s">
        <v>1223</v>
      </c>
      <c r="B2157" s="9" t="s">
        <v>5805</v>
      </c>
      <c r="C2157" s="9" t="s">
        <v>5621</v>
      </c>
      <c r="D2157" s="9" t="s">
        <v>6927</v>
      </c>
      <c r="E2157" s="9">
        <v>7</v>
      </c>
      <c r="F2157" s="9" t="s">
        <v>5637</v>
      </c>
      <c r="G2157" s="10">
        <v>43659</v>
      </c>
      <c r="H2157" s="11">
        <v>43659.011111111111</v>
      </c>
      <c r="I2157" s="9" t="b">
        <v>0</v>
      </c>
    </row>
    <row r="2158" spans="1:9" x14ac:dyDescent="0.25">
      <c r="A2158" s="7" t="s">
        <v>1222</v>
      </c>
      <c r="B2158" s="6" t="s">
        <v>5805</v>
      </c>
      <c r="C2158" s="6" t="s">
        <v>5621</v>
      </c>
      <c r="D2158" s="6" t="s">
        <v>6682</v>
      </c>
      <c r="E2158" s="6">
        <v>7</v>
      </c>
      <c r="F2158" s="6" t="s">
        <v>5637</v>
      </c>
      <c r="G2158" s="7">
        <v>43659</v>
      </c>
      <c r="H2158" s="8">
        <v>43659.867361111108</v>
      </c>
      <c r="I2158" s="6" t="b">
        <v>0</v>
      </c>
    </row>
    <row r="2159" spans="1:9" x14ac:dyDescent="0.25">
      <c r="A2159" s="10" t="s">
        <v>1221</v>
      </c>
      <c r="B2159" s="9" t="s">
        <v>5817</v>
      </c>
      <c r="C2159" s="9" t="s">
        <v>5621</v>
      </c>
      <c r="D2159" s="9" t="s">
        <v>6928</v>
      </c>
      <c r="E2159" s="9">
        <v>7</v>
      </c>
      <c r="F2159" s="9" t="s">
        <v>5638</v>
      </c>
      <c r="G2159" s="10">
        <v>43660</v>
      </c>
      <c r="H2159" s="11">
        <v>43660.850694444445</v>
      </c>
      <c r="I2159" s="9" t="b">
        <v>0</v>
      </c>
    </row>
    <row r="2160" spans="1:9" x14ac:dyDescent="0.25">
      <c r="A2160" s="7" t="s">
        <v>1220</v>
      </c>
      <c r="B2160" s="6" t="s">
        <v>5829</v>
      </c>
      <c r="C2160" s="6" t="s">
        <v>5621</v>
      </c>
      <c r="D2160" s="6" t="s">
        <v>6269</v>
      </c>
      <c r="E2160" s="6">
        <v>7</v>
      </c>
      <c r="F2160" s="6" t="s">
        <v>5639</v>
      </c>
      <c r="G2160" s="7">
        <v>43661</v>
      </c>
      <c r="H2160" s="8">
        <v>43661.348611111112</v>
      </c>
      <c r="I2160" s="6" t="b">
        <v>0</v>
      </c>
    </row>
    <row r="2161" spans="1:9" x14ac:dyDescent="0.25">
      <c r="A2161" s="10" t="s">
        <v>1219</v>
      </c>
      <c r="B2161" s="9" t="s">
        <v>5829</v>
      </c>
      <c r="C2161" s="9" t="s">
        <v>5621</v>
      </c>
      <c r="D2161" s="9" t="s">
        <v>6497</v>
      </c>
      <c r="E2161" s="9">
        <v>7</v>
      </c>
      <c r="F2161" s="9" t="s">
        <v>5639</v>
      </c>
      <c r="G2161" s="10">
        <v>43661</v>
      </c>
      <c r="H2161" s="11">
        <v>43661.508333333331</v>
      </c>
      <c r="I2161" s="9" t="b">
        <v>1</v>
      </c>
    </row>
    <row r="2162" spans="1:9" x14ac:dyDescent="0.25">
      <c r="A2162" s="7" t="s">
        <v>1218</v>
      </c>
      <c r="B2162" s="6" t="s">
        <v>5829</v>
      </c>
      <c r="C2162" s="6" t="s">
        <v>5621</v>
      </c>
      <c r="D2162" s="6" t="s">
        <v>6929</v>
      </c>
      <c r="E2162" s="6">
        <v>7</v>
      </c>
      <c r="F2162" s="6" t="s">
        <v>5639</v>
      </c>
      <c r="G2162" s="7">
        <v>43661</v>
      </c>
      <c r="H2162" s="8">
        <v>43661.509027777778</v>
      </c>
      <c r="I2162" s="6" t="b">
        <v>1</v>
      </c>
    </row>
    <row r="2163" spans="1:9" x14ac:dyDescent="0.25">
      <c r="A2163" s="10" t="s">
        <v>1217</v>
      </c>
      <c r="B2163" s="9" t="s">
        <v>5829</v>
      </c>
      <c r="C2163" s="9" t="s">
        <v>5621</v>
      </c>
      <c r="D2163" s="9" t="s">
        <v>6111</v>
      </c>
      <c r="E2163" s="9">
        <v>7</v>
      </c>
      <c r="F2163" s="9" t="s">
        <v>5639</v>
      </c>
      <c r="G2163" s="10">
        <v>43661</v>
      </c>
      <c r="H2163" s="11">
        <v>43661.580555555556</v>
      </c>
      <c r="I2163" s="9" t="b">
        <v>0</v>
      </c>
    </row>
    <row r="2164" spans="1:9" x14ac:dyDescent="0.25">
      <c r="A2164" s="7" t="s">
        <v>1216</v>
      </c>
      <c r="B2164" s="6" t="s">
        <v>5841</v>
      </c>
      <c r="C2164" s="6" t="s">
        <v>5621</v>
      </c>
      <c r="D2164" s="6" t="s">
        <v>6302</v>
      </c>
      <c r="E2164" s="6">
        <v>7</v>
      </c>
      <c r="F2164" s="6" t="s">
        <v>5640</v>
      </c>
      <c r="G2164" s="7">
        <v>43662</v>
      </c>
      <c r="H2164" s="8">
        <v>43662.57708333333</v>
      </c>
      <c r="I2164" s="6" t="b">
        <v>0</v>
      </c>
    </row>
    <row r="2165" spans="1:9" x14ac:dyDescent="0.25">
      <c r="A2165" s="10" t="s">
        <v>1215</v>
      </c>
      <c r="B2165" s="9" t="s">
        <v>5841</v>
      </c>
      <c r="C2165" s="9" t="s">
        <v>5621</v>
      </c>
      <c r="D2165" s="9" t="s">
        <v>6274</v>
      </c>
      <c r="E2165" s="9">
        <v>7</v>
      </c>
      <c r="F2165" s="9" t="s">
        <v>5640</v>
      </c>
      <c r="G2165" s="10">
        <v>43662</v>
      </c>
      <c r="H2165" s="11">
        <v>43662.657638888886</v>
      </c>
      <c r="I2165" s="9" t="b">
        <v>0</v>
      </c>
    </row>
    <row r="2166" spans="1:9" x14ac:dyDescent="0.25">
      <c r="A2166" s="7" t="s">
        <v>1214</v>
      </c>
      <c r="B2166" s="6" t="s">
        <v>5841</v>
      </c>
      <c r="C2166" s="6" t="s">
        <v>5621</v>
      </c>
      <c r="D2166" s="6" t="s">
        <v>6930</v>
      </c>
      <c r="E2166" s="6">
        <v>7</v>
      </c>
      <c r="F2166" s="6" t="s">
        <v>5640</v>
      </c>
      <c r="G2166" s="7">
        <v>43662</v>
      </c>
      <c r="H2166" s="8">
        <v>43662.793749999997</v>
      </c>
      <c r="I2166" s="6" t="b">
        <v>0</v>
      </c>
    </row>
    <row r="2167" spans="1:9" x14ac:dyDescent="0.25">
      <c r="A2167" s="10" t="s">
        <v>1213</v>
      </c>
      <c r="B2167" s="9" t="s">
        <v>5841</v>
      </c>
      <c r="C2167" s="9" t="s">
        <v>5621</v>
      </c>
      <c r="D2167" s="9" t="s">
        <v>6931</v>
      </c>
      <c r="E2167" s="9">
        <v>7</v>
      </c>
      <c r="F2167" s="9" t="s">
        <v>5640</v>
      </c>
      <c r="G2167" s="10">
        <v>43662</v>
      </c>
      <c r="H2167" s="11">
        <v>43662.852083333331</v>
      </c>
      <c r="I2167" s="9" t="b">
        <v>0</v>
      </c>
    </row>
    <row r="2168" spans="1:9" x14ac:dyDescent="0.25">
      <c r="A2168" s="7" t="s">
        <v>1212</v>
      </c>
      <c r="B2168" s="6" t="s">
        <v>5841</v>
      </c>
      <c r="C2168" s="6" t="s">
        <v>5621</v>
      </c>
      <c r="D2168" s="6" t="s">
        <v>6175</v>
      </c>
      <c r="E2168" s="6">
        <v>7</v>
      </c>
      <c r="F2168" s="6" t="s">
        <v>5640</v>
      </c>
      <c r="G2168" s="7">
        <v>43662</v>
      </c>
      <c r="H2168" s="8">
        <v>43662.930555555555</v>
      </c>
      <c r="I2168" s="6" t="b">
        <v>0</v>
      </c>
    </row>
    <row r="2169" spans="1:9" x14ac:dyDescent="0.25">
      <c r="A2169" s="10" t="s">
        <v>1211</v>
      </c>
      <c r="B2169" s="9" t="s">
        <v>5853</v>
      </c>
      <c r="C2169" s="9" t="s">
        <v>5621</v>
      </c>
      <c r="D2169" s="9" t="s">
        <v>6170</v>
      </c>
      <c r="E2169" s="9">
        <v>7</v>
      </c>
      <c r="F2169" s="9" t="s">
        <v>5641</v>
      </c>
      <c r="G2169" s="10">
        <v>43663</v>
      </c>
      <c r="H2169" s="11">
        <v>43663.334722222222</v>
      </c>
      <c r="I2169" s="9" t="b">
        <v>0</v>
      </c>
    </row>
    <row r="2170" spans="1:9" x14ac:dyDescent="0.25">
      <c r="A2170" s="7" t="s">
        <v>1210</v>
      </c>
      <c r="B2170" s="6" t="s">
        <v>5853</v>
      </c>
      <c r="C2170" s="6" t="s">
        <v>5621</v>
      </c>
      <c r="D2170" s="6" t="s">
        <v>6669</v>
      </c>
      <c r="E2170" s="6">
        <v>7</v>
      </c>
      <c r="F2170" s="6" t="s">
        <v>5641</v>
      </c>
      <c r="G2170" s="7">
        <v>43663</v>
      </c>
      <c r="H2170" s="8">
        <v>43663.568749999999</v>
      </c>
      <c r="I2170" s="6" t="b">
        <v>0</v>
      </c>
    </row>
    <row r="2171" spans="1:9" x14ac:dyDescent="0.25">
      <c r="A2171" s="10" t="s">
        <v>1209</v>
      </c>
      <c r="B2171" s="9" t="s">
        <v>5853</v>
      </c>
      <c r="C2171" s="9" t="s">
        <v>5621</v>
      </c>
      <c r="D2171" s="9" t="s">
        <v>6222</v>
      </c>
      <c r="E2171" s="9">
        <v>7</v>
      </c>
      <c r="F2171" s="9" t="s">
        <v>5641</v>
      </c>
      <c r="G2171" s="10">
        <v>43663</v>
      </c>
      <c r="H2171" s="11">
        <v>43663.93472222222</v>
      </c>
      <c r="I2171" s="9" t="b">
        <v>0</v>
      </c>
    </row>
    <row r="2172" spans="1:9" x14ac:dyDescent="0.25">
      <c r="A2172" s="7" t="s">
        <v>1208</v>
      </c>
      <c r="B2172" s="6" t="s">
        <v>5865</v>
      </c>
      <c r="C2172" s="6" t="s">
        <v>5621</v>
      </c>
      <c r="D2172" s="6" t="s">
        <v>6272</v>
      </c>
      <c r="E2172" s="6">
        <v>7</v>
      </c>
      <c r="F2172" s="6" t="s">
        <v>5642</v>
      </c>
      <c r="G2172" s="7">
        <v>43664</v>
      </c>
      <c r="H2172" s="8">
        <v>43664.905555555553</v>
      </c>
      <c r="I2172" s="6" t="b">
        <v>0</v>
      </c>
    </row>
    <row r="2173" spans="1:9" x14ac:dyDescent="0.25">
      <c r="A2173" s="10" t="s">
        <v>1207</v>
      </c>
      <c r="B2173" s="9" t="s">
        <v>5877</v>
      </c>
      <c r="C2173" s="9" t="s">
        <v>5621</v>
      </c>
      <c r="D2173" s="9" t="s">
        <v>6932</v>
      </c>
      <c r="E2173" s="9">
        <v>7</v>
      </c>
      <c r="F2173" s="9" t="s">
        <v>5643</v>
      </c>
      <c r="G2173" s="10">
        <v>43665</v>
      </c>
      <c r="H2173" s="11">
        <v>43665.523611111108</v>
      </c>
      <c r="I2173" s="9" t="b">
        <v>1</v>
      </c>
    </row>
    <row r="2174" spans="1:9" x14ac:dyDescent="0.25">
      <c r="A2174" s="7" t="s">
        <v>1206</v>
      </c>
      <c r="B2174" s="6" t="s">
        <v>5877</v>
      </c>
      <c r="C2174" s="6" t="s">
        <v>5621</v>
      </c>
      <c r="D2174" s="6" t="s">
        <v>6858</v>
      </c>
      <c r="E2174" s="6">
        <v>7</v>
      </c>
      <c r="F2174" s="6" t="s">
        <v>5643</v>
      </c>
      <c r="G2174" s="7">
        <v>43665</v>
      </c>
      <c r="H2174" s="8">
        <v>43665.524305555555</v>
      </c>
      <c r="I2174" s="6" t="b">
        <v>1</v>
      </c>
    </row>
    <row r="2175" spans="1:9" x14ac:dyDescent="0.25">
      <c r="A2175" s="10" t="s">
        <v>1205</v>
      </c>
      <c r="B2175" s="9" t="s">
        <v>5901</v>
      </c>
      <c r="C2175" s="9" t="s">
        <v>5621</v>
      </c>
      <c r="D2175" s="9" t="s">
        <v>6071</v>
      </c>
      <c r="E2175" s="9">
        <v>7</v>
      </c>
      <c r="F2175" s="9" t="s">
        <v>5645</v>
      </c>
      <c r="G2175" s="10">
        <v>43667</v>
      </c>
      <c r="H2175" s="11">
        <v>43667.70208333333</v>
      </c>
      <c r="I2175" s="9" t="b">
        <v>0</v>
      </c>
    </row>
    <row r="2176" spans="1:9" x14ac:dyDescent="0.25">
      <c r="A2176" s="7" t="s">
        <v>1204</v>
      </c>
      <c r="B2176" s="6" t="s">
        <v>5925</v>
      </c>
      <c r="C2176" s="6" t="s">
        <v>5621</v>
      </c>
      <c r="D2176" s="6" t="s">
        <v>6861</v>
      </c>
      <c r="E2176" s="6">
        <v>7</v>
      </c>
      <c r="F2176" s="6" t="s">
        <v>5647</v>
      </c>
      <c r="G2176" s="7">
        <v>43669</v>
      </c>
      <c r="H2176" s="8">
        <v>43669.561111111114</v>
      </c>
      <c r="I2176" s="6" t="b">
        <v>0</v>
      </c>
    </row>
    <row r="2177" spans="1:9" x14ac:dyDescent="0.25">
      <c r="A2177" s="10" t="s">
        <v>1203</v>
      </c>
      <c r="B2177" s="9" t="s">
        <v>5937</v>
      </c>
      <c r="C2177" s="9" t="s">
        <v>5621</v>
      </c>
      <c r="D2177" s="9" t="s">
        <v>6933</v>
      </c>
      <c r="E2177" s="9">
        <v>7</v>
      </c>
      <c r="F2177" s="9" t="s">
        <v>5648</v>
      </c>
      <c r="G2177" s="10">
        <v>43670</v>
      </c>
      <c r="H2177" s="11">
        <v>43670.918055555558</v>
      </c>
      <c r="I2177" s="9" t="b">
        <v>0</v>
      </c>
    </row>
    <row r="2178" spans="1:9" x14ac:dyDescent="0.25">
      <c r="A2178" s="7" t="s">
        <v>1202</v>
      </c>
      <c r="B2178" s="6" t="s">
        <v>5949</v>
      </c>
      <c r="C2178" s="6" t="s">
        <v>5621</v>
      </c>
      <c r="D2178" s="6" t="s">
        <v>6483</v>
      </c>
      <c r="E2178" s="6">
        <v>7</v>
      </c>
      <c r="F2178" s="6" t="s">
        <v>5649</v>
      </c>
      <c r="G2178" s="7">
        <v>43671</v>
      </c>
      <c r="H2178" s="8">
        <v>43671.820138888892</v>
      </c>
      <c r="I2178" s="6" t="b">
        <v>0</v>
      </c>
    </row>
    <row r="2179" spans="1:9" x14ac:dyDescent="0.25">
      <c r="A2179" s="10" t="s">
        <v>1201</v>
      </c>
      <c r="B2179" s="9" t="s">
        <v>5961</v>
      </c>
      <c r="C2179" s="9" t="s">
        <v>5621</v>
      </c>
      <c r="D2179" s="9" t="s">
        <v>6523</v>
      </c>
      <c r="E2179" s="9">
        <v>7</v>
      </c>
      <c r="F2179" s="9" t="s">
        <v>5650</v>
      </c>
      <c r="G2179" s="10">
        <v>43672</v>
      </c>
      <c r="H2179" s="11">
        <v>43672.47152777778</v>
      </c>
      <c r="I2179" s="9" t="b">
        <v>0</v>
      </c>
    </row>
    <row r="2180" spans="1:9" x14ac:dyDescent="0.25">
      <c r="A2180" s="7" t="s">
        <v>1200</v>
      </c>
      <c r="B2180" s="6" t="s">
        <v>5961</v>
      </c>
      <c r="C2180" s="6" t="s">
        <v>5621</v>
      </c>
      <c r="D2180" s="6" t="s">
        <v>6142</v>
      </c>
      <c r="E2180" s="6">
        <v>7</v>
      </c>
      <c r="F2180" s="6" t="s">
        <v>5650</v>
      </c>
      <c r="G2180" s="7">
        <v>43672</v>
      </c>
      <c r="H2180" s="8">
        <v>43672.564583333333</v>
      </c>
      <c r="I2180" s="6" t="b">
        <v>0</v>
      </c>
    </row>
    <row r="2181" spans="1:9" x14ac:dyDescent="0.25">
      <c r="A2181" s="10" t="s">
        <v>1199</v>
      </c>
      <c r="B2181" s="9" t="s">
        <v>5985</v>
      </c>
      <c r="C2181" s="9" t="s">
        <v>5621</v>
      </c>
      <c r="D2181" s="9" t="s">
        <v>6709</v>
      </c>
      <c r="E2181" s="9">
        <v>7</v>
      </c>
      <c r="F2181" s="9" t="s">
        <v>5652</v>
      </c>
      <c r="G2181" s="10">
        <v>43674</v>
      </c>
      <c r="H2181" s="11">
        <v>43674.922222222223</v>
      </c>
      <c r="I2181" s="9" t="b">
        <v>0</v>
      </c>
    </row>
    <row r="2182" spans="1:9" x14ac:dyDescent="0.25">
      <c r="A2182" s="7" t="s">
        <v>1198</v>
      </c>
      <c r="B2182" s="6" t="s">
        <v>5997</v>
      </c>
      <c r="C2182" s="6" t="s">
        <v>5621</v>
      </c>
      <c r="D2182" s="6" t="s">
        <v>6147</v>
      </c>
      <c r="E2182" s="6">
        <v>7</v>
      </c>
      <c r="F2182" s="6" t="s">
        <v>5653</v>
      </c>
      <c r="G2182" s="7">
        <v>43675</v>
      </c>
      <c r="H2182" s="8">
        <v>43675.314583333333</v>
      </c>
      <c r="I2182" s="6" t="b">
        <v>0</v>
      </c>
    </row>
    <row r="2183" spans="1:9" x14ac:dyDescent="0.25">
      <c r="A2183" s="10" t="s">
        <v>1197</v>
      </c>
      <c r="B2183" s="9" t="s">
        <v>5997</v>
      </c>
      <c r="C2183" s="9" t="s">
        <v>5621</v>
      </c>
      <c r="D2183" s="9" t="s">
        <v>6235</v>
      </c>
      <c r="E2183" s="9">
        <v>7</v>
      </c>
      <c r="F2183" s="9" t="s">
        <v>5653</v>
      </c>
      <c r="G2183" s="10">
        <v>43675</v>
      </c>
      <c r="H2183" s="11">
        <v>43675.883333333331</v>
      </c>
      <c r="I2183" s="9" t="b">
        <v>0</v>
      </c>
    </row>
    <row r="2184" spans="1:9" x14ac:dyDescent="0.25">
      <c r="A2184" s="7" t="s">
        <v>1196</v>
      </c>
      <c r="B2184" s="6" t="s">
        <v>6008</v>
      </c>
      <c r="C2184" s="6" t="s">
        <v>5621</v>
      </c>
      <c r="D2184" s="6" t="s">
        <v>6643</v>
      </c>
      <c r="E2184" s="6">
        <v>7</v>
      </c>
      <c r="F2184" s="6" t="s">
        <v>5654</v>
      </c>
      <c r="G2184" s="7">
        <v>43676</v>
      </c>
      <c r="H2184" s="8">
        <v>43676.322916666664</v>
      </c>
      <c r="I2184" s="6" t="b">
        <v>0</v>
      </c>
    </row>
    <row r="2185" spans="1:9" x14ac:dyDescent="0.25">
      <c r="A2185" s="10" t="s">
        <v>1195</v>
      </c>
      <c r="B2185" s="9" t="s">
        <v>6008</v>
      </c>
      <c r="C2185" s="9" t="s">
        <v>5621</v>
      </c>
      <c r="D2185" s="9" t="s">
        <v>6544</v>
      </c>
      <c r="E2185" s="9">
        <v>7</v>
      </c>
      <c r="F2185" s="9" t="s">
        <v>5654</v>
      </c>
      <c r="G2185" s="10">
        <v>43676</v>
      </c>
      <c r="H2185" s="11">
        <v>43676.457638888889</v>
      </c>
      <c r="I2185" s="9" t="b">
        <v>0</v>
      </c>
    </row>
    <row r="2186" spans="1:9" x14ac:dyDescent="0.25">
      <c r="A2186" s="7" t="s">
        <v>1194</v>
      </c>
      <c r="B2186" s="6" t="s">
        <v>6008</v>
      </c>
      <c r="C2186" s="6" t="s">
        <v>5621</v>
      </c>
      <c r="D2186" s="6" t="s">
        <v>6645</v>
      </c>
      <c r="E2186" s="6">
        <v>7</v>
      </c>
      <c r="F2186" s="6" t="s">
        <v>5654</v>
      </c>
      <c r="G2186" s="7">
        <v>43676</v>
      </c>
      <c r="H2186" s="8">
        <v>43676.593055555553</v>
      </c>
      <c r="I2186" s="6" t="b">
        <v>0</v>
      </c>
    </row>
    <row r="2187" spans="1:9" x14ac:dyDescent="0.25">
      <c r="A2187" s="10" t="s">
        <v>1193</v>
      </c>
      <c r="B2187" s="9" t="s">
        <v>6008</v>
      </c>
      <c r="C2187" s="9" t="s">
        <v>5621</v>
      </c>
      <c r="D2187" s="9" t="s">
        <v>6414</v>
      </c>
      <c r="E2187" s="9">
        <v>7</v>
      </c>
      <c r="F2187" s="9" t="s">
        <v>5654</v>
      </c>
      <c r="G2187" s="10">
        <v>43676</v>
      </c>
      <c r="H2187" s="11">
        <v>43676.724305555559</v>
      </c>
      <c r="I2187" s="9" t="b">
        <v>0</v>
      </c>
    </row>
    <row r="2188" spans="1:9" x14ac:dyDescent="0.25">
      <c r="A2188" s="7" t="s">
        <v>1192</v>
      </c>
      <c r="B2188" s="6" t="s">
        <v>6008</v>
      </c>
      <c r="C2188" s="6" t="s">
        <v>5621</v>
      </c>
      <c r="D2188" s="6" t="s">
        <v>6763</v>
      </c>
      <c r="E2188" s="6">
        <v>7</v>
      </c>
      <c r="F2188" s="6" t="s">
        <v>5654</v>
      </c>
      <c r="G2188" s="7">
        <v>43676</v>
      </c>
      <c r="H2188" s="8">
        <v>43676.946527777778</v>
      </c>
      <c r="I2188" s="6" t="b">
        <v>0</v>
      </c>
    </row>
    <row r="2189" spans="1:9" x14ac:dyDescent="0.25">
      <c r="A2189" s="10" t="s">
        <v>1191</v>
      </c>
      <c r="B2189" s="9" t="s">
        <v>6018</v>
      </c>
      <c r="C2189" s="9" t="s">
        <v>5621</v>
      </c>
      <c r="D2189" s="9" t="s">
        <v>6643</v>
      </c>
      <c r="E2189" s="9">
        <v>7</v>
      </c>
      <c r="F2189" s="9" t="s">
        <v>5655</v>
      </c>
      <c r="G2189" s="10">
        <v>43677</v>
      </c>
      <c r="H2189" s="11">
        <v>43677.322916666664</v>
      </c>
      <c r="I2189" s="9" t="b">
        <v>0</v>
      </c>
    </row>
    <row r="2190" spans="1:9" x14ac:dyDescent="0.25">
      <c r="A2190" s="7" t="s">
        <v>1190</v>
      </c>
      <c r="B2190" s="6" t="s">
        <v>6018</v>
      </c>
      <c r="C2190" s="6" t="s">
        <v>5621</v>
      </c>
      <c r="D2190" s="6" t="s">
        <v>6390</v>
      </c>
      <c r="E2190" s="6">
        <v>7</v>
      </c>
      <c r="F2190" s="6" t="s">
        <v>5655</v>
      </c>
      <c r="G2190" s="7">
        <v>43677</v>
      </c>
      <c r="H2190" s="8">
        <v>43677.444444444445</v>
      </c>
      <c r="I2190" s="6" t="b">
        <v>0</v>
      </c>
    </row>
    <row r="2191" spans="1:9" x14ac:dyDescent="0.25">
      <c r="A2191" s="10" t="s">
        <v>1189</v>
      </c>
      <c r="B2191" s="9" t="s">
        <v>6018</v>
      </c>
      <c r="C2191" s="9" t="s">
        <v>5621</v>
      </c>
      <c r="D2191" s="9" t="s">
        <v>6156</v>
      </c>
      <c r="E2191" s="9">
        <v>7</v>
      </c>
      <c r="F2191" s="9" t="s">
        <v>5655</v>
      </c>
      <c r="G2191" s="10">
        <v>43677</v>
      </c>
      <c r="H2191" s="11">
        <v>43677.548611111109</v>
      </c>
      <c r="I2191" s="9" t="b">
        <v>0</v>
      </c>
    </row>
    <row r="2192" spans="1:9" x14ac:dyDescent="0.25">
      <c r="A2192" s="7" t="s">
        <v>1188</v>
      </c>
      <c r="B2192" s="6" t="s">
        <v>6018</v>
      </c>
      <c r="C2192" s="6" t="s">
        <v>5621</v>
      </c>
      <c r="D2192" s="6" t="s">
        <v>6233</v>
      </c>
      <c r="E2192" s="6">
        <v>7</v>
      </c>
      <c r="F2192" s="6" t="s">
        <v>5655</v>
      </c>
      <c r="G2192" s="7">
        <v>43677</v>
      </c>
      <c r="H2192" s="8">
        <v>43677.618750000001</v>
      </c>
      <c r="I2192" s="6" t="b">
        <v>0</v>
      </c>
    </row>
    <row r="2193" spans="1:9" x14ac:dyDescent="0.25">
      <c r="A2193" s="10" t="s">
        <v>1187</v>
      </c>
      <c r="B2193" s="9" t="s">
        <v>5657</v>
      </c>
      <c r="C2193" s="9" t="s">
        <v>5621</v>
      </c>
      <c r="D2193" s="9" t="s">
        <v>6263</v>
      </c>
      <c r="E2193" s="9">
        <v>8</v>
      </c>
      <c r="F2193" s="9" t="s">
        <v>5625</v>
      </c>
      <c r="G2193" s="10">
        <v>43678</v>
      </c>
      <c r="H2193" s="11">
        <v>43678.427083333336</v>
      </c>
      <c r="I2193" s="9" t="b">
        <v>0</v>
      </c>
    </row>
    <row r="2194" spans="1:9" x14ac:dyDescent="0.25">
      <c r="A2194" s="7" t="s">
        <v>1186</v>
      </c>
      <c r="B2194" s="6" t="s">
        <v>5669</v>
      </c>
      <c r="C2194" s="6" t="s">
        <v>5621</v>
      </c>
      <c r="D2194" s="6" t="s">
        <v>6791</v>
      </c>
      <c r="E2194" s="6">
        <v>8</v>
      </c>
      <c r="F2194" s="6" t="s">
        <v>5626</v>
      </c>
      <c r="G2194" s="7">
        <v>43679</v>
      </c>
      <c r="H2194" s="8">
        <v>43679.338888888888</v>
      </c>
      <c r="I2194" s="6" t="b">
        <v>0</v>
      </c>
    </row>
    <row r="2195" spans="1:9" x14ac:dyDescent="0.25">
      <c r="A2195" s="10" t="s">
        <v>1185</v>
      </c>
      <c r="B2195" s="9" t="s">
        <v>5681</v>
      </c>
      <c r="C2195" s="9" t="s">
        <v>5621</v>
      </c>
      <c r="D2195" s="9" t="s">
        <v>6220</v>
      </c>
      <c r="E2195" s="9">
        <v>8</v>
      </c>
      <c r="F2195" s="9" t="s">
        <v>5627</v>
      </c>
      <c r="G2195" s="10">
        <v>43680</v>
      </c>
      <c r="H2195" s="11">
        <v>43680.929861111108</v>
      </c>
      <c r="I2195" s="9" t="b">
        <v>0</v>
      </c>
    </row>
    <row r="2196" spans="1:9" x14ac:dyDescent="0.25">
      <c r="A2196" s="7" t="s">
        <v>1184</v>
      </c>
      <c r="B2196" s="6" t="s">
        <v>5693</v>
      </c>
      <c r="C2196" s="6" t="s">
        <v>5621</v>
      </c>
      <c r="D2196" s="6" t="s">
        <v>6620</v>
      </c>
      <c r="E2196" s="6">
        <v>8</v>
      </c>
      <c r="F2196" s="6" t="s">
        <v>5628</v>
      </c>
      <c r="G2196" s="7">
        <v>43681</v>
      </c>
      <c r="H2196" s="8">
        <v>43681.503472222219</v>
      </c>
      <c r="I2196" s="6" t="b">
        <v>0</v>
      </c>
    </row>
    <row r="2197" spans="1:9" x14ac:dyDescent="0.25">
      <c r="A2197" s="10" t="s">
        <v>1183</v>
      </c>
      <c r="B2197" s="9" t="s">
        <v>5693</v>
      </c>
      <c r="C2197" s="9" t="s">
        <v>5621</v>
      </c>
      <c r="D2197" s="9" t="s">
        <v>6446</v>
      </c>
      <c r="E2197" s="9">
        <v>8</v>
      </c>
      <c r="F2197" s="9" t="s">
        <v>5628</v>
      </c>
      <c r="G2197" s="10">
        <v>43681</v>
      </c>
      <c r="H2197" s="11">
        <v>43681.788888888892</v>
      </c>
      <c r="I2197" s="9" t="b">
        <v>0</v>
      </c>
    </row>
    <row r="2198" spans="1:9" x14ac:dyDescent="0.25">
      <c r="A2198" s="7" t="s">
        <v>1182</v>
      </c>
      <c r="B2198" s="6" t="s">
        <v>5705</v>
      </c>
      <c r="C2198" s="6" t="s">
        <v>5621</v>
      </c>
      <c r="D2198" s="6" t="s">
        <v>6723</v>
      </c>
      <c r="E2198" s="6">
        <v>8</v>
      </c>
      <c r="F2198" s="6" t="s">
        <v>5629</v>
      </c>
      <c r="G2198" s="7">
        <v>43682</v>
      </c>
      <c r="H2198" s="8">
        <v>43682.357638888891</v>
      </c>
      <c r="I2198" s="6" t="b">
        <v>0</v>
      </c>
    </row>
    <row r="2199" spans="1:9" x14ac:dyDescent="0.25">
      <c r="A2199" s="10" t="s">
        <v>1181</v>
      </c>
      <c r="B2199" s="9" t="s">
        <v>5705</v>
      </c>
      <c r="C2199" s="9" t="s">
        <v>5621</v>
      </c>
      <c r="D2199" s="9" t="s">
        <v>6505</v>
      </c>
      <c r="E2199" s="9">
        <v>8</v>
      </c>
      <c r="F2199" s="9" t="s">
        <v>5629</v>
      </c>
      <c r="G2199" s="10">
        <v>43682</v>
      </c>
      <c r="H2199" s="11">
        <v>43682.504861111112</v>
      </c>
      <c r="I2199" s="9" t="b">
        <v>0</v>
      </c>
    </row>
    <row r="2200" spans="1:9" x14ac:dyDescent="0.25">
      <c r="A2200" s="7" t="s">
        <v>1180</v>
      </c>
      <c r="B2200" s="6" t="s">
        <v>5705</v>
      </c>
      <c r="C2200" s="6" t="s">
        <v>5621</v>
      </c>
      <c r="D2200" s="6" t="s">
        <v>6594</v>
      </c>
      <c r="E2200" s="6">
        <v>8</v>
      </c>
      <c r="F2200" s="6" t="s">
        <v>5629</v>
      </c>
      <c r="G2200" s="7">
        <v>43682</v>
      </c>
      <c r="H2200" s="8">
        <v>43682.703472222223</v>
      </c>
      <c r="I2200" s="6" t="b">
        <v>0</v>
      </c>
    </row>
    <row r="2201" spans="1:9" x14ac:dyDescent="0.25">
      <c r="A2201" s="10" t="s">
        <v>1179</v>
      </c>
      <c r="B2201" s="9" t="s">
        <v>5729</v>
      </c>
      <c r="C2201" s="9" t="s">
        <v>5621</v>
      </c>
      <c r="D2201" s="9" t="s">
        <v>6287</v>
      </c>
      <c r="E2201" s="9">
        <v>8</v>
      </c>
      <c r="F2201" s="9" t="s">
        <v>5631</v>
      </c>
      <c r="G2201" s="10">
        <v>43684</v>
      </c>
      <c r="H2201" s="11">
        <v>43684.422222222223</v>
      </c>
      <c r="I2201" s="9" t="b">
        <v>0</v>
      </c>
    </row>
    <row r="2202" spans="1:9" x14ac:dyDescent="0.25">
      <c r="A2202" s="7" t="s">
        <v>1178</v>
      </c>
      <c r="B2202" s="6" t="s">
        <v>5729</v>
      </c>
      <c r="C2202" s="6" t="s">
        <v>5621</v>
      </c>
      <c r="D2202" s="6" t="s">
        <v>6934</v>
      </c>
      <c r="E2202" s="6">
        <v>8</v>
      </c>
      <c r="F2202" s="6" t="s">
        <v>5631</v>
      </c>
      <c r="G2202" s="7">
        <v>43684</v>
      </c>
      <c r="H2202" s="8">
        <v>43684.538194444445</v>
      </c>
      <c r="I2202" s="6" t="b">
        <v>0</v>
      </c>
    </row>
    <row r="2203" spans="1:9" x14ac:dyDescent="0.25">
      <c r="A2203" s="10" t="s">
        <v>1177</v>
      </c>
      <c r="B2203" s="9" t="s">
        <v>5741</v>
      </c>
      <c r="C2203" s="9" t="s">
        <v>5621</v>
      </c>
      <c r="D2203" s="9" t="s">
        <v>6159</v>
      </c>
      <c r="E2203" s="9">
        <v>8</v>
      </c>
      <c r="F2203" s="9" t="s">
        <v>5632</v>
      </c>
      <c r="G2203" s="10">
        <v>43685</v>
      </c>
      <c r="H2203" s="11">
        <v>43685.487500000003</v>
      </c>
      <c r="I2203" s="9" t="b">
        <v>0</v>
      </c>
    </row>
    <row r="2204" spans="1:9" x14ac:dyDescent="0.25">
      <c r="A2204" s="7" t="s">
        <v>1176</v>
      </c>
      <c r="B2204" s="6" t="s">
        <v>5741</v>
      </c>
      <c r="C2204" s="6" t="s">
        <v>5621</v>
      </c>
      <c r="D2204" s="6" t="s">
        <v>6557</v>
      </c>
      <c r="E2204" s="6">
        <v>8</v>
      </c>
      <c r="F2204" s="6" t="s">
        <v>5632</v>
      </c>
      <c r="G2204" s="7">
        <v>43685</v>
      </c>
      <c r="H2204" s="8">
        <v>43685.552777777775</v>
      </c>
      <c r="I2204" s="6" t="b">
        <v>0</v>
      </c>
    </row>
    <row r="2205" spans="1:9" x14ac:dyDescent="0.25">
      <c r="A2205" s="10" t="s">
        <v>1175</v>
      </c>
      <c r="B2205" s="9" t="s">
        <v>5741</v>
      </c>
      <c r="C2205" s="9" t="s">
        <v>5621</v>
      </c>
      <c r="D2205" s="9" t="s">
        <v>6302</v>
      </c>
      <c r="E2205" s="9">
        <v>8</v>
      </c>
      <c r="F2205" s="9" t="s">
        <v>5632</v>
      </c>
      <c r="G2205" s="10">
        <v>43685</v>
      </c>
      <c r="H2205" s="11">
        <v>43685.57708333333</v>
      </c>
      <c r="I2205" s="9" t="b">
        <v>0</v>
      </c>
    </row>
    <row r="2206" spans="1:9" x14ac:dyDescent="0.25">
      <c r="A2206" s="7" t="s">
        <v>1174</v>
      </c>
      <c r="B2206" s="6" t="s">
        <v>5741</v>
      </c>
      <c r="C2206" s="6" t="s">
        <v>5621</v>
      </c>
      <c r="D2206" s="6" t="s">
        <v>6935</v>
      </c>
      <c r="E2206" s="6">
        <v>8</v>
      </c>
      <c r="F2206" s="6" t="s">
        <v>5632</v>
      </c>
      <c r="G2206" s="7">
        <v>43685</v>
      </c>
      <c r="H2206" s="8">
        <v>43685.623611111114</v>
      </c>
      <c r="I2206" s="6" t="b">
        <v>0</v>
      </c>
    </row>
    <row r="2207" spans="1:9" x14ac:dyDescent="0.25">
      <c r="A2207" s="10" t="s">
        <v>1173</v>
      </c>
      <c r="B2207" s="9" t="s">
        <v>5741</v>
      </c>
      <c r="C2207" s="9" t="s">
        <v>5621</v>
      </c>
      <c r="D2207" s="9" t="s">
        <v>6936</v>
      </c>
      <c r="E2207" s="9">
        <v>8</v>
      </c>
      <c r="F2207" s="9" t="s">
        <v>5632</v>
      </c>
      <c r="G2207" s="10">
        <v>43685</v>
      </c>
      <c r="H2207" s="11">
        <v>43685.910416666666</v>
      </c>
      <c r="I2207" s="9" t="b">
        <v>0</v>
      </c>
    </row>
    <row r="2208" spans="1:9" x14ac:dyDescent="0.25">
      <c r="A2208" s="7" t="s">
        <v>1172</v>
      </c>
      <c r="B2208" s="6" t="s">
        <v>5753</v>
      </c>
      <c r="C2208" s="6" t="s">
        <v>5621</v>
      </c>
      <c r="D2208" s="6" t="s">
        <v>6422</v>
      </c>
      <c r="E2208" s="6">
        <v>8</v>
      </c>
      <c r="F2208" s="6" t="s">
        <v>5633</v>
      </c>
      <c r="G2208" s="7">
        <v>43686</v>
      </c>
      <c r="H2208" s="8">
        <v>43686.375694444447</v>
      </c>
      <c r="I2208" s="6" t="b">
        <v>0</v>
      </c>
    </row>
    <row r="2209" spans="1:9" x14ac:dyDescent="0.25">
      <c r="A2209" s="10" t="s">
        <v>1171</v>
      </c>
      <c r="B2209" s="9" t="s">
        <v>5753</v>
      </c>
      <c r="C2209" s="9" t="s">
        <v>5621</v>
      </c>
      <c r="D2209" s="9" t="s">
        <v>6879</v>
      </c>
      <c r="E2209" s="9">
        <v>8</v>
      </c>
      <c r="F2209" s="9" t="s">
        <v>5633</v>
      </c>
      <c r="G2209" s="10">
        <v>43686</v>
      </c>
      <c r="H2209" s="11">
        <v>43686.553472222222</v>
      </c>
      <c r="I2209" s="9" t="b">
        <v>0</v>
      </c>
    </row>
    <row r="2210" spans="1:9" x14ac:dyDescent="0.25">
      <c r="A2210" s="7" t="s">
        <v>1170</v>
      </c>
      <c r="B2210" s="6" t="s">
        <v>5753</v>
      </c>
      <c r="C2210" s="6" t="s">
        <v>5621</v>
      </c>
      <c r="D2210" s="6" t="s">
        <v>6663</v>
      </c>
      <c r="E2210" s="6">
        <v>8</v>
      </c>
      <c r="F2210" s="6" t="s">
        <v>5633</v>
      </c>
      <c r="G2210" s="7">
        <v>43686</v>
      </c>
      <c r="H2210" s="8">
        <v>43686.838888888888</v>
      </c>
      <c r="I2210" s="6" t="b">
        <v>0</v>
      </c>
    </row>
    <row r="2211" spans="1:9" x14ac:dyDescent="0.25">
      <c r="A2211" s="10" t="s">
        <v>1169</v>
      </c>
      <c r="B2211" s="9" t="s">
        <v>5765</v>
      </c>
      <c r="C2211" s="9" t="s">
        <v>5621</v>
      </c>
      <c r="D2211" s="9" t="s">
        <v>6470</v>
      </c>
      <c r="E2211" s="9">
        <v>8</v>
      </c>
      <c r="F2211" s="9" t="s">
        <v>5634</v>
      </c>
      <c r="G2211" s="10">
        <v>43687</v>
      </c>
      <c r="H2211" s="11">
        <v>43687.380555555559</v>
      </c>
      <c r="I2211" s="9" t="b">
        <v>0</v>
      </c>
    </row>
    <row r="2212" spans="1:9" x14ac:dyDescent="0.25">
      <c r="A2212" s="7" t="s">
        <v>1168</v>
      </c>
      <c r="B2212" s="6" t="s">
        <v>5777</v>
      </c>
      <c r="C2212" s="6" t="s">
        <v>5621</v>
      </c>
      <c r="D2212" s="6" t="s">
        <v>6856</v>
      </c>
      <c r="E2212" s="6">
        <v>8</v>
      </c>
      <c r="F2212" s="6" t="s">
        <v>5635</v>
      </c>
      <c r="G2212" s="7">
        <v>43688</v>
      </c>
      <c r="H2212" s="8">
        <v>43688.402083333334</v>
      </c>
      <c r="I2212" s="6" t="b">
        <v>0</v>
      </c>
    </row>
    <row r="2213" spans="1:9" x14ac:dyDescent="0.25">
      <c r="A2213" s="10" t="s">
        <v>1167</v>
      </c>
      <c r="B2213" s="9" t="s">
        <v>5777</v>
      </c>
      <c r="C2213" s="9" t="s">
        <v>5621</v>
      </c>
      <c r="D2213" s="9" t="s">
        <v>6877</v>
      </c>
      <c r="E2213" s="9">
        <v>8</v>
      </c>
      <c r="F2213" s="9" t="s">
        <v>5635</v>
      </c>
      <c r="G2213" s="10">
        <v>43688</v>
      </c>
      <c r="H2213" s="11">
        <v>43688.61041666667</v>
      </c>
      <c r="I2213" s="9" t="b">
        <v>0</v>
      </c>
    </row>
    <row r="2214" spans="1:9" x14ac:dyDescent="0.25">
      <c r="A2214" s="7" t="s">
        <v>1166</v>
      </c>
      <c r="B2214" s="6" t="s">
        <v>5789</v>
      </c>
      <c r="C2214" s="6" t="s">
        <v>5621</v>
      </c>
      <c r="D2214" s="6" t="s">
        <v>6439</v>
      </c>
      <c r="E2214" s="6">
        <v>8</v>
      </c>
      <c r="F2214" s="6" t="s">
        <v>5636</v>
      </c>
      <c r="G2214" s="7">
        <v>43689</v>
      </c>
      <c r="H2214" s="8">
        <v>43689.371527777781</v>
      </c>
      <c r="I2214" s="6" t="b">
        <v>0</v>
      </c>
    </row>
    <row r="2215" spans="1:9" x14ac:dyDescent="0.25">
      <c r="A2215" s="10" t="s">
        <v>1165</v>
      </c>
      <c r="B2215" s="9" t="s">
        <v>5789</v>
      </c>
      <c r="C2215" s="9" t="s">
        <v>5621</v>
      </c>
      <c r="D2215" s="9" t="s">
        <v>6229</v>
      </c>
      <c r="E2215" s="9">
        <v>8</v>
      </c>
      <c r="F2215" s="9" t="s">
        <v>5636</v>
      </c>
      <c r="G2215" s="10">
        <v>43689</v>
      </c>
      <c r="H2215" s="11">
        <v>43689.455555555556</v>
      </c>
      <c r="I2215" s="9" t="b">
        <v>0</v>
      </c>
    </row>
    <row r="2216" spans="1:9" x14ac:dyDescent="0.25">
      <c r="A2216" s="7" t="s">
        <v>1164</v>
      </c>
      <c r="B2216" s="6" t="s">
        <v>5789</v>
      </c>
      <c r="C2216" s="6" t="s">
        <v>5621</v>
      </c>
      <c r="D2216" s="6" t="s">
        <v>6052</v>
      </c>
      <c r="E2216" s="6">
        <v>8</v>
      </c>
      <c r="F2216" s="6" t="s">
        <v>5636</v>
      </c>
      <c r="G2216" s="7">
        <v>43689</v>
      </c>
      <c r="H2216" s="8">
        <v>43689.556250000001</v>
      </c>
      <c r="I2216" s="6" t="b">
        <v>0</v>
      </c>
    </row>
    <row r="2217" spans="1:9" x14ac:dyDescent="0.25">
      <c r="A2217" s="10" t="s">
        <v>1163</v>
      </c>
      <c r="B2217" s="9" t="s">
        <v>5789</v>
      </c>
      <c r="C2217" s="9" t="s">
        <v>5621</v>
      </c>
      <c r="D2217" s="9" t="s">
        <v>6429</v>
      </c>
      <c r="E2217" s="9">
        <v>8</v>
      </c>
      <c r="F2217" s="9" t="s">
        <v>5636</v>
      </c>
      <c r="G2217" s="10">
        <v>43689</v>
      </c>
      <c r="H2217" s="11">
        <v>43689.628472222219</v>
      </c>
      <c r="I2217" s="9" t="b">
        <v>0</v>
      </c>
    </row>
    <row r="2218" spans="1:9" x14ac:dyDescent="0.25">
      <c r="A2218" s="7" t="s">
        <v>1162</v>
      </c>
      <c r="B2218" s="6" t="s">
        <v>5801</v>
      </c>
      <c r="C2218" s="6" t="s">
        <v>5621</v>
      </c>
      <c r="D2218" s="6" t="s">
        <v>6694</v>
      </c>
      <c r="E2218" s="6">
        <v>8</v>
      </c>
      <c r="F2218" s="6" t="s">
        <v>5637</v>
      </c>
      <c r="G2218" s="7">
        <v>43690</v>
      </c>
      <c r="H2218" s="8">
        <v>43690.415972222225</v>
      </c>
      <c r="I2218" s="6" t="b">
        <v>0</v>
      </c>
    </row>
    <row r="2219" spans="1:9" x14ac:dyDescent="0.25">
      <c r="A2219" s="10" t="s">
        <v>1161</v>
      </c>
      <c r="B2219" s="9" t="s">
        <v>5801</v>
      </c>
      <c r="C2219" s="9" t="s">
        <v>5621</v>
      </c>
      <c r="D2219" s="9" t="s">
        <v>6314</v>
      </c>
      <c r="E2219" s="9">
        <v>8</v>
      </c>
      <c r="F2219" s="9" t="s">
        <v>5637</v>
      </c>
      <c r="G2219" s="10">
        <v>43690</v>
      </c>
      <c r="H2219" s="11">
        <v>43690.463888888888</v>
      </c>
      <c r="I2219" s="9" t="b">
        <v>0</v>
      </c>
    </row>
    <row r="2220" spans="1:9" x14ac:dyDescent="0.25">
      <c r="A2220" s="7" t="s">
        <v>1160</v>
      </c>
      <c r="B2220" s="6" t="s">
        <v>5813</v>
      </c>
      <c r="C2220" s="6" t="s">
        <v>5621</v>
      </c>
      <c r="D2220" s="6" t="s">
        <v>6846</v>
      </c>
      <c r="E2220" s="6">
        <v>8</v>
      </c>
      <c r="F2220" s="6" t="s">
        <v>5638</v>
      </c>
      <c r="G2220" s="7">
        <v>43691</v>
      </c>
      <c r="H2220" s="8">
        <v>43691.3125</v>
      </c>
      <c r="I2220" s="6" t="b">
        <v>0</v>
      </c>
    </row>
    <row r="2221" spans="1:9" x14ac:dyDescent="0.25">
      <c r="A2221" s="10" t="s">
        <v>1159</v>
      </c>
      <c r="B2221" s="9" t="s">
        <v>5813</v>
      </c>
      <c r="C2221" s="9" t="s">
        <v>5621</v>
      </c>
      <c r="D2221" s="9" t="s">
        <v>6876</v>
      </c>
      <c r="E2221" s="9">
        <v>8</v>
      </c>
      <c r="F2221" s="9" t="s">
        <v>5638</v>
      </c>
      <c r="G2221" s="10">
        <v>43691</v>
      </c>
      <c r="H2221" s="11">
        <v>43691.347916666666</v>
      </c>
      <c r="I2221" s="9" t="b">
        <v>0</v>
      </c>
    </row>
    <row r="2222" spans="1:9" x14ac:dyDescent="0.25">
      <c r="A2222" s="7" t="s">
        <v>1138</v>
      </c>
      <c r="B2222" s="6" t="s">
        <v>5825</v>
      </c>
      <c r="C2222" s="6" t="s">
        <v>5621</v>
      </c>
      <c r="D2222" s="6" t="s">
        <v>6296</v>
      </c>
      <c r="E2222" s="6">
        <v>8</v>
      </c>
      <c r="F2222" s="6" t="s">
        <v>5639</v>
      </c>
      <c r="G2222" s="7">
        <v>43692</v>
      </c>
      <c r="H2222" s="8">
        <v>43692.438888888886</v>
      </c>
      <c r="I2222" s="6" t="b">
        <v>0</v>
      </c>
    </row>
    <row r="2223" spans="1:9" x14ac:dyDescent="0.25">
      <c r="A2223" s="10" t="s">
        <v>1137</v>
      </c>
      <c r="B2223" s="9" t="s">
        <v>5825</v>
      </c>
      <c r="C2223" s="9" t="s">
        <v>5621</v>
      </c>
      <c r="D2223" s="9" t="s">
        <v>6489</v>
      </c>
      <c r="E2223" s="9">
        <v>8</v>
      </c>
      <c r="F2223" s="9" t="s">
        <v>5639</v>
      </c>
      <c r="G2223" s="10">
        <v>43692</v>
      </c>
      <c r="H2223" s="11">
        <v>43692.87777777778</v>
      </c>
      <c r="I2223" s="9" t="b">
        <v>0</v>
      </c>
    </row>
    <row r="2224" spans="1:9" x14ac:dyDescent="0.25">
      <c r="A2224" s="7" t="s">
        <v>1136</v>
      </c>
      <c r="B2224" s="6" t="s">
        <v>5837</v>
      </c>
      <c r="C2224" s="6" t="s">
        <v>5621</v>
      </c>
      <c r="D2224" s="6" t="s">
        <v>6787</v>
      </c>
      <c r="E2224" s="6">
        <v>8</v>
      </c>
      <c r="F2224" s="6" t="s">
        <v>5640</v>
      </c>
      <c r="G2224" s="7">
        <v>43693</v>
      </c>
      <c r="H2224" s="8">
        <v>43693.316666666666</v>
      </c>
      <c r="I2224" s="6" t="b">
        <v>1</v>
      </c>
    </row>
    <row r="2225" spans="1:9" x14ac:dyDescent="0.25">
      <c r="A2225" s="10" t="s">
        <v>1135</v>
      </c>
      <c r="B2225" s="9" t="s">
        <v>5837</v>
      </c>
      <c r="C2225" s="9" t="s">
        <v>5621</v>
      </c>
      <c r="D2225" s="9" t="s">
        <v>6758</v>
      </c>
      <c r="E2225" s="9">
        <v>8</v>
      </c>
      <c r="F2225" s="9" t="s">
        <v>5640</v>
      </c>
      <c r="G2225" s="10">
        <v>43693</v>
      </c>
      <c r="H2225" s="11">
        <v>43693.317361111112</v>
      </c>
      <c r="I2225" s="9" t="b">
        <v>1</v>
      </c>
    </row>
    <row r="2226" spans="1:9" x14ac:dyDescent="0.25">
      <c r="A2226" s="7" t="s">
        <v>1134</v>
      </c>
      <c r="B2226" s="6" t="s">
        <v>5837</v>
      </c>
      <c r="C2226" s="6" t="s">
        <v>5621</v>
      </c>
      <c r="D2226" s="6" t="s">
        <v>6116</v>
      </c>
      <c r="E2226" s="6">
        <v>8</v>
      </c>
      <c r="F2226" s="6" t="s">
        <v>5640</v>
      </c>
      <c r="G2226" s="7">
        <v>43693</v>
      </c>
      <c r="H2226" s="8">
        <v>43693.362500000003</v>
      </c>
      <c r="I2226" s="6" t="b">
        <v>0</v>
      </c>
    </row>
    <row r="2227" spans="1:9" x14ac:dyDescent="0.25">
      <c r="A2227" s="10" t="s">
        <v>1133</v>
      </c>
      <c r="B2227" s="9" t="s">
        <v>5837</v>
      </c>
      <c r="C2227" s="9" t="s">
        <v>5621</v>
      </c>
      <c r="D2227" s="9" t="s">
        <v>6243</v>
      </c>
      <c r="E2227" s="9">
        <v>8</v>
      </c>
      <c r="F2227" s="9" t="s">
        <v>5640</v>
      </c>
      <c r="G2227" s="10">
        <v>43693</v>
      </c>
      <c r="H2227" s="11">
        <v>43693.581944444442</v>
      </c>
      <c r="I2227" s="9" t="b">
        <v>0</v>
      </c>
    </row>
    <row r="2228" spans="1:9" x14ac:dyDescent="0.25">
      <c r="A2228" s="7" t="s">
        <v>1132</v>
      </c>
      <c r="B2228" s="6" t="s">
        <v>5837</v>
      </c>
      <c r="C2228" s="6" t="s">
        <v>5621</v>
      </c>
      <c r="D2228" s="6" t="s">
        <v>6609</v>
      </c>
      <c r="E2228" s="6">
        <v>8</v>
      </c>
      <c r="F2228" s="6" t="s">
        <v>5640</v>
      </c>
      <c r="G2228" s="7">
        <v>43693</v>
      </c>
      <c r="H2228" s="8">
        <v>43693.914583333331</v>
      </c>
      <c r="I2228" s="6" t="b">
        <v>0</v>
      </c>
    </row>
    <row r="2229" spans="1:9" x14ac:dyDescent="0.25">
      <c r="A2229" s="10" t="s">
        <v>1131</v>
      </c>
      <c r="B2229" s="9" t="s">
        <v>5849</v>
      </c>
      <c r="C2229" s="9" t="s">
        <v>5621</v>
      </c>
      <c r="D2229" s="9" t="s">
        <v>6079</v>
      </c>
      <c r="E2229" s="9">
        <v>8</v>
      </c>
      <c r="F2229" s="9" t="s">
        <v>5641</v>
      </c>
      <c r="G2229" s="10">
        <v>43694</v>
      </c>
      <c r="H2229" s="11">
        <v>43694.364583333336</v>
      </c>
      <c r="I2229" s="9" t="b">
        <v>0</v>
      </c>
    </row>
    <row r="2230" spans="1:9" x14ac:dyDescent="0.25">
      <c r="A2230" s="7" t="s">
        <v>1130</v>
      </c>
      <c r="B2230" s="6" t="s">
        <v>5861</v>
      </c>
      <c r="C2230" s="6" t="s">
        <v>5621</v>
      </c>
      <c r="D2230" s="6" t="s">
        <v>6911</v>
      </c>
      <c r="E2230" s="6">
        <v>8</v>
      </c>
      <c r="F2230" s="6" t="s">
        <v>5642</v>
      </c>
      <c r="G2230" s="7">
        <v>43695</v>
      </c>
      <c r="H2230" s="8">
        <v>43695.359027777777</v>
      </c>
      <c r="I2230" s="6" t="b">
        <v>0</v>
      </c>
    </row>
    <row r="2231" spans="1:9" x14ac:dyDescent="0.25">
      <c r="A2231" s="10" t="s">
        <v>1129</v>
      </c>
      <c r="B2231" s="9" t="s">
        <v>5861</v>
      </c>
      <c r="C2231" s="9" t="s">
        <v>5621</v>
      </c>
      <c r="D2231" s="9" t="s">
        <v>6079</v>
      </c>
      <c r="E2231" s="9">
        <v>8</v>
      </c>
      <c r="F2231" s="9" t="s">
        <v>5642</v>
      </c>
      <c r="G2231" s="10">
        <v>43695</v>
      </c>
      <c r="H2231" s="11">
        <v>43695.364583333336</v>
      </c>
      <c r="I2231" s="9" t="b">
        <v>0</v>
      </c>
    </row>
    <row r="2232" spans="1:9" x14ac:dyDescent="0.25">
      <c r="A2232" s="7" t="s">
        <v>1128</v>
      </c>
      <c r="B2232" s="6" t="s">
        <v>5873</v>
      </c>
      <c r="C2232" s="6" t="s">
        <v>5621</v>
      </c>
      <c r="D2232" s="6" t="s">
        <v>6450</v>
      </c>
      <c r="E2232" s="6">
        <v>8</v>
      </c>
      <c r="F2232" s="6" t="s">
        <v>5643</v>
      </c>
      <c r="G2232" s="7">
        <v>43696</v>
      </c>
      <c r="H2232" s="8">
        <v>43696.410416666666</v>
      </c>
      <c r="I2232" s="6" t="b">
        <v>0</v>
      </c>
    </row>
    <row r="2233" spans="1:9" x14ac:dyDescent="0.25">
      <c r="A2233" s="10" t="s">
        <v>1127</v>
      </c>
      <c r="B2233" s="9" t="s">
        <v>5873</v>
      </c>
      <c r="C2233" s="9" t="s">
        <v>5621</v>
      </c>
      <c r="D2233" s="9" t="s">
        <v>6035</v>
      </c>
      <c r="E2233" s="9">
        <v>8</v>
      </c>
      <c r="F2233" s="9" t="s">
        <v>5643</v>
      </c>
      <c r="G2233" s="10">
        <v>43696</v>
      </c>
      <c r="H2233" s="11">
        <v>43696.445138888892</v>
      </c>
      <c r="I2233" s="9" t="b">
        <v>0</v>
      </c>
    </row>
    <row r="2234" spans="1:9" x14ac:dyDescent="0.25">
      <c r="A2234" s="7" t="s">
        <v>1126</v>
      </c>
      <c r="B2234" s="6" t="s">
        <v>5885</v>
      </c>
      <c r="C2234" s="6" t="s">
        <v>5621</v>
      </c>
      <c r="D2234" s="6" t="s">
        <v>6937</v>
      </c>
      <c r="E2234" s="6">
        <v>8</v>
      </c>
      <c r="F2234" s="6" t="s">
        <v>5644</v>
      </c>
      <c r="G2234" s="7">
        <v>43697</v>
      </c>
      <c r="H2234" s="8">
        <v>43697.313194444447</v>
      </c>
      <c r="I2234" s="6" t="b">
        <v>0</v>
      </c>
    </row>
    <row r="2235" spans="1:9" x14ac:dyDescent="0.25">
      <c r="A2235" s="10" t="s">
        <v>1125</v>
      </c>
      <c r="B2235" s="9" t="s">
        <v>5885</v>
      </c>
      <c r="C2235" s="9" t="s">
        <v>5621</v>
      </c>
      <c r="D2235" s="9" t="s">
        <v>6836</v>
      </c>
      <c r="E2235" s="9">
        <v>8</v>
      </c>
      <c r="F2235" s="9" t="s">
        <v>5644</v>
      </c>
      <c r="G2235" s="10">
        <v>43697</v>
      </c>
      <c r="H2235" s="11">
        <v>43697.359722222223</v>
      </c>
      <c r="I2235" s="9" t="b">
        <v>0</v>
      </c>
    </row>
    <row r="2236" spans="1:9" x14ac:dyDescent="0.25">
      <c r="A2236" s="7" t="s">
        <v>1124</v>
      </c>
      <c r="B2236" s="6" t="s">
        <v>5897</v>
      </c>
      <c r="C2236" s="6" t="s">
        <v>5621</v>
      </c>
      <c r="D2236" s="6" t="s">
        <v>6666</v>
      </c>
      <c r="E2236" s="6">
        <v>8</v>
      </c>
      <c r="F2236" s="6" t="s">
        <v>5645</v>
      </c>
      <c r="G2236" s="7">
        <v>43698</v>
      </c>
      <c r="H2236" s="8">
        <v>43698.345138888886</v>
      </c>
      <c r="I2236" s="6" t="b">
        <v>0</v>
      </c>
    </row>
    <row r="2237" spans="1:9" x14ac:dyDescent="0.25">
      <c r="A2237" s="10" t="s">
        <v>1123</v>
      </c>
      <c r="B2237" s="9" t="s">
        <v>5897</v>
      </c>
      <c r="C2237" s="9" t="s">
        <v>5621</v>
      </c>
      <c r="D2237" s="9" t="s">
        <v>6601</v>
      </c>
      <c r="E2237" s="9">
        <v>8</v>
      </c>
      <c r="F2237" s="9" t="s">
        <v>5645</v>
      </c>
      <c r="G2237" s="10">
        <v>43698</v>
      </c>
      <c r="H2237" s="11">
        <v>43698.456250000003</v>
      </c>
      <c r="I2237" s="9" t="b">
        <v>0</v>
      </c>
    </row>
    <row r="2238" spans="1:9" x14ac:dyDescent="0.25">
      <c r="A2238" s="7" t="s">
        <v>1122</v>
      </c>
      <c r="B2238" s="6" t="s">
        <v>5897</v>
      </c>
      <c r="C2238" s="6" t="s">
        <v>5621</v>
      </c>
      <c r="D2238" s="6" t="s">
        <v>6811</v>
      </c>
      <c r="E2238" s="6">
        <v>8</v>
      </c>
      <c r="F2238" s="6" t="s">
        <v>5645</v>
      </c>
      <c r="G2238" s="7">
        <v>43698</v>
      </c>
      <c r="H2238" s="8">
        <v>43698.804166666669</v>
      </c>
      <c r="I2238" s="6" t="b">
        <v>0</v>
      </c>
    </row>
    <row r="2239" spans="1:9" x14ac:dyDescent="0.25">
      <c r="A2239" s="10" t="s">
        <v>1121</v>
      </c>
      <c r="B2239" s="9" t="s">
        <v>5909</v>
      </c>
      <c r="C2239" s="9" t="s">
        <v>5621</v>
      </c>
      <c r="D2239" s="9" t="s">
        <v>6741</v>
      </c>
      <c r="E2239" s="9">
        <v>8</v>
      </c>
      <c r="F2239" s="9" t="s">
        <v>5646</v>
      </c>
      <c r="G2239" s="10">
        <v>43699</v>
      </c>
      <c r="H2239" s="11">
        <v>43699.397916666669</v>
      </c>
      <c r="I2239" s="9" t="b">
        <v>0</v>
      </c>
    </row>
    <row r="2240" spans="1:9" x14ac:dyDescent="0.25">
      <c r="A2240" s="7" t="s">
        <v>1120</v>
      </c>
      <c r="B2240" s="6" t="s">
        <v>5909</v>
      </c>
      <c r="C2240" s="6" t="s">
        <v>5621</v>
      </c>
      <c r="D2240" s="6" t="s">
        <v>6371</v>
      </c>
      <c r="E2240" s="6">
        <v>8</v>
      </c>
      <c r="F2240" s="6" t="s">
        <v>5646</v>
      </c>
      <c r="G2240" s="7">
        <v>43699</v>
      </c>
      <c r="H2240" s="8">
        <v>43699.589583333334</v>
      </c>
      <c r="I2240" s="6" t="b">
        <v>0</v>
      </c>
    </row>
    <row r="2241" spans="1:9" x14ac:dyDescent="0.25">
      <c r="A2241" s="10" t="s">
        <v>1119</v>
      </c>
      <c r="B2241" s="9" t="s">
        <v>5921</v>
      </c>
      <c r="C2241" s="9" t="s">
        <v>5621</v>
      </c>
      <c r="D2241" s="9" t="s">
        <v>6608</v>
      </c>
      <c r="E2241" s="9">
        <v>8</v>
      </c>
      <c r="F2241" s="9" t="s">
        <v>5647</v>
      </c>
      <c r="G2241" s="10">
        <v>43700</v>
      </c>
      <c r="H2241" s="11">
        <v>43700.74722222222</v>
      </c>
      <c r="I2241" s="9" t="b">
        <v>0</v>
      </c>
    </row>
    <row r="2242" spans="1:9" x14ac:dyDescent="0.25">
      <c r="A2242" s="7" t="s">
        <v>1118</v>
      </c>
      <c r="B2242" s="6" t="s">
        <v>5921</v>
      </c>
      <c r="C2242" s="6" t="s">
        <v>5621</v>
      </c>
      <c r="D2242" s="6" t="s">
        <v>6246</v>
      </c>
      <c r="E2242" s="6">
        <v>8</v>
      </c>
      <c r="F2242" s="6" t="s">
        <v>5647</v>
      </c>
      <c r="G2242" s="7">
        <v>43700</v>
      </c>
      <c r="H2242" s="8">
        <v>43700.752083333333</v>
      </c>
      <c r="I2242" s="6" t="b">
        <v>0</v>
      </c>
    </row>
    <row r="2243" spans="1:9" x14ac:dyDescent="0.25">
      <c r="A2243" s="10" t="s">
        <v>1117</v>
      </c>
      <c r="B2243" s="9" t="s">
        <v>5933</v>
      </c>
      <c r="C2243" s="9" t="s">
        <v>5621</v>
      </c>
      <c r="D2243" s="9" t="s">
        <v>6877</v>
      </c>
      <c r="E2243" s="9">
        <v>8</v>
      </c>
      <c r="F2243" s="9" t="s">
        <v>5648</v>
      </c>
      <c r="G2243" s="10">
        <v>43701</v>
      </c>
      <c r="H2243" s="11">
        <v>43701.61041666667</v>
      </c>
      <c r="I2243" s="9" t="b">
        <v>0</v>
      </c>
    </row>
    <row r="2244" spans="1:9" x14ac:dyDescent="0.25">
      <c r="A2244" s="7" t="s">
        <v>1116</v>
      </c>
      <c r="B2244" s="6" t="s">
        <v>5933</v>
      </c>
      <c r="C2244" s="6" t="s">
        <v>5621</v>
      </c>
      <c r="D2244" s="6" t="s">
        <v>6866</v>
      </c>
      <c r="E2244" s="6">
        <v>8</v>
      </c>
      <c r="F2244" s="6" t="s">
        <v>5648</v>
      </c>
      <c r="G2244" s="7">
        <v>43701</v>
      </c>
      <c r="H2244" s="8">
        <v>43701.831250000003</v>
      </c>
      <c r="I2244" s="6" t="b">
        <v>0</v>
      </c>
    </row>
    <row r="2245" spans="1:9" x14ac:dyDescent="0.25">
      <c r="A2245" s="10" t="s">
        <v>1115</v>
      </c>
      <c r="B2245" s="9" t="s">
        <v>5945</v>
      </c>
      <c r="C2245" s="9" t="s">
        <v>5621</v>
      </c>
      <c r="D2245" s="9" t="s">
        <v>6776</v>
      </c>
      <c r="E2245" s="9">
        <v>8</v>
      </c>
      <c r="F2245" s="9" t="s">
        <v>5649</v>
      </c>
      <c r="G2245" s="10">
        <v>43702</v>
      </c>
      <c r="H2245" s="11">
        <v>43702.397222222222</v>
      </c>
      <c r="I2245" s="9" t="b">
        <v>0</v>
      </c>
    </row>
    <row r="2246" spans="1:9" x14ac:dyDescent="0.25">
      <c r="A2246" s="7" t="s">
        <v>1114</v>
      </c>
      <c r="B2246" s="6" t="s">
        <v>5945</v>
      </c>
      <c r="C2246" s="6" t="s">
        <v>5621</v>
      </c>
      <c r="D2246" s="6" t="s">
        <v>6450</v>
      </c>
      <c r="E2246" s="6">
        <v>8</v>
      </c>
      <c r="F2246" s="6" t="s">
        <v>5649</v>
      </c>
      <c r="G2246" s="7">
        <v>43702</v>
      </c>
      <c r="H2246" s="8">
        <v>43702.410416666666</v>
      </c>
      <c r="I2246" s="6" t="b">
        <v>0</v>
      </c>
    </row>
    <row r="2247" spans="1:9" x14ac:dyDescent="0.25">
      <c r="A2247" s="10" t="s">
        <v>1113</v>
      </c>
      <c r="B2247" s="9" t="s">
        <v>5945</v>
      </c>
      <c r="C2247" s="9" t="s">
        <v>5621</v>
      </c>
      <c r="D2247" s="9" t="s">
        <v>6464</v>
      </c>
      <c r="E2247" s="9">
        <v>8</v>
      </c>
      <c r="F2247" s="9" t="s">
        <v>5649</v>
      </c>
      <c r="G2247" s="10">
        <v>43702</v>
      </c>
      <c r="H2247" s="11">
        <v>43702.511111111111</v>
      </c>
      <c r="I2247" s="9" t="b">
        <v>0</v>
      </c>
    </row>
    <row r="2248" spans="1:9" x14ac:dyDescent="0.25">
      <c r="A2248" s="7" t="s">
        <v>1112</v>
      </c>
      <c r="B2248" s="6" t="s">
        <v>5945</v>
      </c>
      <c r="C2248" s="6" t="s">
        <v>5621</v>
      </c>
      <c r="D2248" s="6" t="s">
        <v>6282</v>
      </c>
      <c r="E2248" s="6">
        <v>8</v>
      </c>
      <c r="F2248" s="6" t="s">
        <v>5649</v>
      </c>
      <c r="G2248" s="7">
        <v>43702</v>
      </c>
      <c r="H2248" s="8">
        <v>43702.63958333333</v>
      </c>
      <c r="I2248" s="6" t="b">
        <v>0</v>
      </c>
    </row>
    <row r="2249" spans="1:9" x14ac:dyDescent="0.25">
      <c r="A2249" s="10" t="s">
        <v>1111</v>
      </c>
      <c r="B2249" s="9" t="s">
        <v>5945</v>
      </c>
      <c r="C2249" s="9" t="s">
        <v>5621</v>
      </c>
      <c r="D2249" s="9" t="s">
        <v>6837</v>
      </c>
      <c r="E2249" s="9">
        <v>8</v>
      </c>
      <c r="F2249" s="9" t="s">
        <v>5649</v>
      </c>
      <c r="G2249" s="10">
        <v>43702</v>
      </c>
      <c r="H2249" s="11">
        <v>43702.68472222222</v>
      </c>
      <c r="I2249" s="9" t="b">
        <v>0</v>
      </c>
    </row>
    <row r="2250" spans="1:9" x14ac:dyDescent="0.25">
      <c r="A2250" s="7" t="s">
        <v>1110</v>
      </c>
      <c r="B2250" s="6" t="s">
        <v>5945</v>
      </c>
      <c r="C2250" s="6" t="s">
        <v>5621</v>
      </c>
      <c r="D2250" s="6" t="s">
        <v>6671</v>
      </c>
      <c r="E2250" s="6">
        <v>8</v>
      </c>
      <c r="F2250" s="6" t="s">
        <v>5649</v>
      </c>
      <c r="G2250" s="7">
        <v>43702</v>
      </c>
      <c r="H2250" s="8">
        <v>43702.700694444444</v>
      </c>
      <c r="I2250" s="6" t="b">
        <v>0</v>
      </c>
    </row>
    <row r="2251" spans="1:9" x14ac:dyDescent="0.25">
      <c r="A2251" s="10" t="s">
        <v>1109</v>
      </c>
      <c r="B2251" s="9" t="s">
        <v>5945</v>
      </c>
      <c r="C2251" s="9" t="s">
        <v>5621</v>
      </c>
      <c r="D2251" s="9" t="s">
        <v>6567</v>
      </c>
      <c r="E2251" s="9">
        <v>8</v>
      </c>
      <c r="F2251" s="9" t="s">
        <v>5649</v>
      </c>
      <c r="G2251" s="10">
        <v>43702</v>
      </c>
      <c r="H2251" s="11">
        <v>43702.830555555556</v>
      </c>
      <c r="I2251" s="9" t="b">
        <v>0</v>
      </c>
    </row>
    <row r="2252" spans="1:9" x14ac:dyDescent="0.25">
      <c r="A2252" s="7" t="s">
        <v>1108</v>
      </c>
      <c r="B2252" s="6" t="s">
        <v>5957</v>
      </c>
      <c r="C2252" s="6" t="s">
        <v>5621</v>
      </c>
      <c r="D2252" s="6" t="s">
        <v>6938</v>
      </c>
      <c r="E2252" s="6">
        <v>8</v>
      </c>
      <c r="F2252" s="6" t="s">
        <v>5650</v>
      </c>
      <c r="G2252" s="7">
        <v>43703</v>
      </c>
      <c r="H2252" s="8">
        <v>43703.675000000003</v>
      </c>
      <c r="I2252" s="6" t="b">
        <v>0</v>
      </c>
    </row>
    <row r="2253" spans="1:9" x14ac:dyDescent="0.25">
      <c r="A2253" s="10" t="s">
        <v>1107</v>
      </c>
      <c r="B2253" s="9" t="s">
        <v>5969</v>
      </c>
      <c r="C2253" s="9" t="s">
        <v>5621</v>
      </c>
      <c r="D2253" s="9" t="s">
        <v>6803</v>
      </c>
      <c r="E2253" s="9">
        <v>8</v>
      </c>
      <c r="F2253" s="9" t="s">
        <v>5651</v>
      </c>
      <c r="G2253" s="10">
        <v>43704</v>
      </c>
      <c r="H2253" s="11">
        <v>43704.323611111111</v>
      </c>
      <c r="I2253" s="9" t="b">
        <v>0</v>
      </c>
    </row>
    <row r="2254" spans="1:9" x14ac:dyDescent="0.25">
      <c r="A2254" s="7" t="s">
        <v>1106</v>
      </c>
      <c r="B2254" s="6" t="s">
        <v>5969</v>
      </c>
      <c r="C2254" s="6" t="s">
        <v>5621</v>
      </c>
      <c r="D2254" s="6" t="s">
        <v>6790</v>
      </c>
      <c r="E2254" s="6">
        <v>8</v>
      </c>
      <c r="F2254" s="6" t="s">
        <v>5651</v>
      </c>
      <c r="G2254" s="7">
        <v>43704</v>
      </c>
      <c r="H2254" s="8">
        <v>43704.456944444442</v>
      </c>
      <c r="I2254" s="6" t="b">
        <v>0</v>
      </c>
    </row>
    <row r="2255" spans="1:9" x14ac:dyDescent="0.25">
      <c r="A2255" s="10" t="s">
        <v>1105</v>
      </c>
      <c r="B2255" s="9" t="s">
        <v>5969</v>
      </c>
      <c r="C2255" s="9" t="s">
        <v>5621</v>
      </c>
      <c r="D2255" s="9" t="s">
        <v>6140</v>
      </c>
      <c r="E2255" s="9">
        <v>8</v>
      </c>
      <c r="F2255" s="9" t="s">
        <v>5651</v>
      </c>
      <c r="G2255" s="10">
        <v>43704</v>
      </c>
      <c r="H2255" s="11">
        <v>43704.595138888886</v>
      </c>
      <c r="I2255" s="9" t="b">
        <v>0</v>
      </c>
    </row>
    <row r="2256" spans="1:9" x14ac:dyDescent="0.25">
      <c r="A2256" s="7" t="s">
        <v>1104</v>
      </c>
      <c r="B2256" s="6" t="s">
        <v>5981</v>
      </c>
      <c r="C2256" s="6" t="s">
        <v>5621</v>
      </c>
      <c r="D2256" s="6" t="s">
        <v>6898</v>
      </c>
      <c r="E2256" s="6">
        <v>8</v>
      </c>
      <c r="F2256" s="6" t="s">
        <v>5652</v>
      </c>
      <c r="G2256" s="7">
        <v>43705</v>
      </c>
      <c r="H2256" s="8">
        <v>43705.28402777778</v>
      </c>
      <c r="I2256" s="6" t="b">
        <v>0</v>
      </c>
    </row>
    <row r="2257" spans="1:9" x14ac:dyDescent="0.25">
      <c r="A2257" s="10" t="s">
        <v>1103</v>
      </c>
      <c r="B2257" s="9" t="s">
        <v>5981</v>
      </c>
      <c r="C2257" s="9" t="s">
        <v>5621</v>
      </c>
      <c r="D2257" s="9" t="s">
        <v>6081</v>
      </c>
      <c r="E2257" s="9">
        <v>8</v>
      </c>
      <c r="F2257" s="9" t="s">
        <v>5652</v>
      </c>
      <c r="G2257" s="10">
        <v>43705</v>
      </c>
      <c r="H2257" s="11">
        <v>43705.442361111112</v>
      </c>
      <c r="I2257" s="9" t="b">
        <v>0</v>
      </c>
    </row>
    <row r="2258" spans="1:9" x14ac:dyDescent="0.25">
      <c r="A2258" s="7" t="s">
        <v>1102</v>
      </c>
      <c r="B2258" s="6" t="s">
        <v>5981</v>
      </c>
      <c r="C2258" s="6" t="s">
        <v>5621</v>
      </c>
      <c r="D2258" s="6" t="s">
        <v>6271</v>
      </c>
      <c r="E2258" s="6">
        <v>8</v>
      </c>
      <c r="F2258" s="6" t="s">
        <v>5652</v>
      </c>
      <c r="G2258" s="7">
        <v>43705</v>
      </c>
      <c r="H2258" s="8">
        <v>43705.879861111112</v>
      </c>
      <c r="I2258" s="6" t="b">
        <v>0</v>
      </c>
    </row>
    <row r="2259" spans="1:9" x14ac:dyDescent="0.25">
      <c r="A2259" s="10" t="s">
        <v>1101</v>
      </c>
      <c r="B2259" s="9" t="s">
        <v>5993</v>
      </c>
      <c r="C2259" s="9" t="s">
        <v>5621</v>
      </c>
      <c r="D2259" s="9" t="s">
        <v>6435</v>
      </c>
      <c r="E2259" s="9">
        <v>8</v>
      </c>
      <c r="F2259" s="9" t="s">
        <v>5653</v>
      </c>
      <c r="G2259" s="10">
        <v>43706</v>
      </c>
      <c r="H2259" s="11">
        <v>43706.363194444442</v>
      </c>
      <c r="I2259" s="9" t="b">
        <v>0</v>
      </c>
    </row>
    <row r="2260" spans="1:9" x14ac:dyDescent="0.25">
      <c r="A2260" s="7" t="s">
        <v>1100</v>
      </c>
      <c r="B2260" s="6" t="s">
        <v>5993</v>
      </c>
      <c r="C2260" s="6" t="s">
        <v>5621</v>
      </c>
      <c r="D2260" s="6" t="s">
        <v>6879</v>
      </c>
      <c r="E2260" s="6">
        <v>8</v>
      </c>
      <c r="F2260" s="6" t="s">
        <v>5653</v>
      </c>
      <c r="G2260" s="7">
        <v>43706</v>
      </c>
      <c r="H2260" s="8">
        <v>43706.553472222222</v>
      </c>
      <c r="I2260" s="6" t="b">
        <v>0</v>
      </c>
    </row>
    <row r="2261" spans="1:9" x14ac:dyDescent="0.25">
      <c r="A2261" s="10" t="s">
        <v>1099</v>
      </c>
      <c r="B2261" s="9" t="s">
        <v>5993</v>
      </c>
      <c r="C2261" s="9" t="s">
        <v>5621</v>
      </c>
      <c r="D2261" s="9" t="s">
        <v>6673</v>
      </c>
      <c r="E2261" s="9">
        <v>8</v>
      </c>
      <c r="F2261" s="9" t="s">
        <v>5653</v>
      </c>
      <c r="G2261" s="10">
        <v>43706</v>
      </c>
      <c r="H2261" s="11">
        <v>43706.656944444447</v>
      </c>
      <c r="I2261" s="9" t="b">
        <v>0</v>
      </c>
    </row>
    <row r="2262" spans="1:9" x14ac:dyDescent="0.25">
      <c r="A2262" s="7" t="s">
        <v>1098</v>
      </c>
      <c r="B2262" s="6" t="s">
        <v>5993</v>
      </c>
      <c r="C2262" s="6" t="s">
        <v>5621</v>
      </c>
      <c r="D2262" s="6" t="s">
        <v>6870</v>
      </c>
      <c r="E2262" s="6">
        <v>8</v>
      </c>
      <c r="F2262" s="6" t="s">
        <v>5653</v>
      </c>
      <c r="G2262" s="7">
        <v>43706</v>
      </c>
      <c r="H2262" s="8">
        <v>43706.762499999997</v>
      </c>
      <c r="I2262" s="6" t="b">
        <v>0</v>
      </c>
    </row>
    <row r="2263" spans="1:9" x14ac:dyDescent="0.25">
      <c r="A2263" s="10" t="s">
        <v>1097</v>
      </c>
      <c r="B2263" s="9" t="s">
        <v>5667</v>
      </c>
      <c r="C2263" s="9" t="s">
        <v>5621</v>
      </c>
      <c r="D2263" s="9" t="s">
        <v>6606</v>
      </c>
      <c r="E2263" s="9">
        <v>9</v>
      </c>
      <c r="F2263" s="9" t="s">
        <v>5625</v>
      </c>
      <c r="G2263" s="10">
        <v>43709</v>
      </c>
      <c r="H2263" s="11">
        <v>43709.368055555555</v>
      </c>
      <c r="I2263" s="9" t="b">
        <v>0</v>
      </c>
    </row>
    <row r="2264" spans="1:9" x14ac:dyDescent="0.25">
      <c r="A2264" s="7" t="s">
        <v>1096</v>
      </c>
      <c r="B2264" s="6" t="s">
        <v>5667</v>
      </c>
      <c r="C2264" s="6" t="s">
        <v>5621</v>
      </c>
      <c r="D2264" s="6" t="s">
        <v>6835</v>
      </c>
      <c r="E2264" s="6">
        <v>9</v>
      </c>
      <c r="F2264" s="6" t="s">
        <v>5625</v>
      </c>
      <c r="G2264" s="7">
        <v>43709</v>
      </c>
      <c r="H2264" s="8">
        <v>43709.592361111114</v>
      </c>
      <c r="I2264" s="6" t="b">
        <v>0</v>
      </c>
    </row>
    <row r="2265" spans="1:9" x14ac:dyDescent="0.25">
      <c r="A2265" s="10" t="s">
        <v>1095</v>
      </c>
      <c r="B2265" s="9" t="s">
        <v>5679</v>
      </c>
      <c r="C2265" s="9" t="s">
        <v>5621</v>
      </c>
      <c r="D2265" s="9" t="s">
        <v>6411</v>
      </c>
      <c r="E2265" s="9">
        <v>9</v>
      </c>
      <c r="F2265" s="9" t="s">
        <v>5626</v>
      </c>
      <c r="G2265" s="10">
        <v>43710</v>
      </c>
      <c r="H2265" s="11">
        <v>43710.4375</v>
      </c>
      <c r="I2265" s="9" t="b">
        <v>0</v>
      </c>
    </row>
    <row r="2266" spans="1:9" x14ac:dyDescent="0.25">
      <c r="A2266" s="7" t="s">
        <v>1094</v>
      </c>
      <c r="B2266" s="6" t="s">
        <v>5679</v>
      </c>
      <c r="C2266" s="6" t="s">
        <v>5621</v>
      </c>
      <c r="D2266" s="6" t="s">
        <v>6858</v>
      </c>
      <c r="E2266" s="6">
        <v>9</v>
      </c>
      <c r="F2266" s="6" t="s">
        <v>5626</v>
      </c>
      <c r="G2266" s="7">
        <v>43710</v>
      </c>
      <c r="H2266" s="8">
        <v>43710.524305555555</v>
      </c>
      <c r="I2266" s="6" t="b">
        <v>0</v>
      </c>
    </row>
    <row r="2267" spans="1:9" x14ac:dyDescent="0.25">
      <c r="A2267" s="10" t="s">
        <v>1093</v>
      </c>
      <c r="B2267" s="9" t="s">
        <v>5691</v>
      </c>
      <c r="C2267" s="9" t="s">
        <v>5621</v>
      </c>
      <c r="D2267" s="9" t="s">
        <v>6691</v>
      </c>
      <c r="E2267" s="9">
        <v>9</v>
      </c>
      <c r="F2267" s="9" t="s">
        <v>5627</v>
      </c>
      <c r="G2267" s="10">
        <v>43711</v>
      </c>
      <c r="H2267" s="11">
        <v>43711.35</v>
      </c>
      <c r="I2267" s="9" t="b">
        <v>0</v>
      </c>
    </row>
    <row r="2268" spans="1:9" x14ac:dyDescent="0.25">
      <c r="A2268" s="7" t="s">
        <v>1092</v>
      </c>
      <c r="B2268" s="6" t="s">
        <v>5703</v>
      </c>
      <c r="C2268" s="6" t="s">
        <v>5621</v>
      </c>
      <c r="D2268" s="6" t="s">
        <v>6389</v>
      </c>
      <c r="E2268" s="6">
        <v>9</v>
      </c>
      <c r="F2268" s="6" t="s">
        <v>5628</v>
      </c>
      <c r="G2268" s="7">
        <v>43712</v>
      </c>
      <c r="H2268" s="8">
        <v>43712.427777777775</v>
      </c>
      <c r="I2268" s="6" t="b">
        <v>0</v>
      </c>
    </row>
    <row r="2269" spans="1:9" x14ac:dyDescent="0.25">
      <c r="A2269" s="10" t="s">
        <v>1091</v>
      </c>
      <c r="B2269" s="9" t="s">
        <v>5715</v>
      </c>
      <c r="C2269" s="9" t="s">
        <v>5621</v>
      </c>
      <c r="D2269" s="9" t="s">
        <v>6679</v>
      </c>
      <c r="E2269" s="9">
        <v>9</v>
      </c>
      <c r="F2269" s="9" t="s">
        <v>5629</v>
      </c>
      <c r="G2269" s="10">
        <v>43713</v>
      </c>
      <c r="H2269" s="11">
        <v>43713.502083333333</v>
      </c>
      <c r="I2269" s="9" t="b">
        <v>0</v>
      </c>
    </row>
    <row r="2270" spans="1:9" x14ac:dyDescent="0.25">
      <c r="A2270" s="7" t="s">
        <v>1090</v>
      </c>
      <c r="B2270" s="6" t="s">
        <v>5715</v>
      </c>
      <c r="C2270" s="6" t="s">
        <v>5621</v>
      </c>
      <c r="D2270" s="6" t="s">
        <v>6805</v>
      </c>
      <c r="E2270" s="6">
        <v>9</v>
      </c>
      <c r="F2270" s="6" t="s">
        <v>5629</v>
      </c>
      <c r="G2270" s="7">
        <v>43713</v>
      </c>
      <c r="H2270" s="8">
        <v>43713.692361111112</v>
      </c>
      <c r="I2270" s="6" t="b">
        <v>0</v>
      </c>
    </row>
    <row r="2271" spans="1:9" x14ac:dyDescent="0.25">
      <c r="A2271" s="10" t="s">
        <v>1089</v>
      </c>
      <c r="B2271" s="9" t="s">
        <v>5727</v>
      </c>
      <c r="C2271" s="9" t="s">
        <v>5621</v>
      </c>
      <c r="D2271" s="9" t="s">
        <v>6167</v>
      </c>
      <c r="E2271" s="9">
        <v>9</v>
      </c>
      <c r="F2271" s="9" t="s">
        <v>5630</v>
      </c>
      <c r="G2271" s="10">
        <v>43714</v>
      </c>
      <c r="H2271" s="11">
        <v>43714.387499999997</v>
      </c>
      <c r="I2271" s="9" t="b">
        <v>0</v>
      </c>
    </row>
    <row r="2272" spans="1:9" x14ac:dyDescent="0.25">
      <c r="A2272" s="7" t="s">
        <v>1088</v>
      </c>
      <c r="B2272" s="6" t="s">
        <v>5727</v>
      </c>
      <c r="C2272" s="6" t="s">
        <v>5621</v>
      </c>
      <c r="D2272" s="6" t="s">
        <v>6371</v>
      </c>
      <c r="E2272" s="6">
        <v>9</v>
      </c>
      <c r="F2272" s="6" t="s">
        <v>5630</v>
      </c>
      <c r="G2272" s="7">
        <v>43714</v>
      </c>
      <c r="H2272" s="8">
        <v>43714.589583333334</v>
      </c>
      <c r="I2272" s="6" t="b">
        <v>0</v>
      </c>
    </row>
    <row r="2273" spans="1:9" x14ac:dyDescent="0.25">
      <c r="A2273" s="10" t="s">
        <v>1087</v>
      </c>
      <c r="B2273" s="9" t="s">
        <v>5739</v>
      </c>
      <c r="C2273" s="9" t="s">
        <v>5621</v>
      </c>
      <c r="D2273" s="9" t="s">
        <v>6680</v>
      </c>
      <c r="E2273" s="9">
        <v>9</v>
      </c>
      <c r="F2273" s="9" t="s">
        <v>5631</v>
      </c>
      <c r="G2273" s="10">
        <v>43715</v>
      </c>
      <c r="H2273" s="11">
        <v>43715.434027777781</v>
      </c>
      <c r="I2273" s="9" t="b">
        <v>0</v>
      </c>
    </row>
    <row r="2274" spans="1:9" x14ac:dyDescent="0.25">
      <c r="A2274" s="7" t="s">
        <v>1086</v>
      </c>
      <c r="B2274" s="6" t="s">
        <v>5751</v>
      </c>
      <c r="C2274" s="6" t="s">
        <v>5621</v>
      </c>
      <c r="D2274" s="6" t="s">
        <v>6480</v>
      </c>
      <c r="E2274" s="6">
        <v>9</v>
      </c>
      <c r="F2274" s="6" t="s">
        <v>5632</v>
      </c>
      <c r="G2274" s="7">
        <v>43716</v>
      </c>
      <c r="H2274" s="8">
        <v>43716.352083333331</v>
      </c>
      <c r="I2274" s="6" t="b">
        <v>0</v>
      </c>
    </row>
    <row r="2275" spans="1:9" x14ac:dyDescent="0.25">
      <c r="A2275" s="10" t="s">
        <v>1085</v>
      </c>
      <c r="B2275" s="9" t="s">
        <v>5751</v>
      </c>
      <c r="C2275" s="9" t="s">
        <v>5621</v>
      </c>
      <c r="D2275" s="9" t="s">
        <v>6402</v>
      </c>
      <c r="E2275" s="9">
        <v>9</v>
      </c>
      <c r="F2275" s="9" t="s">
        <v>5632</v>
      </c>
      <c r="G2275" s="10">
        <v>43716</v>
      </c>
      <c r="H2275" s="11">
        <v>43716.547222222223</v>
      </c>
      <c r="I2275" s="9" t="b">
        <v>0</v>
      </c>
    </row>
    <row r="2276" spans="1:9" x14ac:dyDescent="0.25">
      <c r="A2276" s="7" t="s">
        <v>1084</v>
      </c>
      <c r="B2276" s="6" t="s">
        <v>5763</v>
      </c>
      <c r="C2276" s="6" t="s">
        <v>5621</v>
      </c>
      <c r="D2276" s="6" t="s">
        <v>6939</v>
      </c>
      <c r="E2276" s="6">
        <v>9</v>
      </c>
      <c r="F2276" s="6" t="s">
        <v>5633</v>
      </c>
      <c r="G2276" s="7">
        <v>43717</v>
      </c>
      <c r="H2276" s="8">
        <v>43717.276388888888</v>
      </c>
      <c r="I2276" s="6" t="b">
        <v>0</v>
      </c>
    </row>
    <row r="2277" spans="1:9" x14ac:dyDescent="0.25">
      <c r="A2277" s="10" t="s">
        <v>1083</v>
      </c>
      <c r="B2277" s="9" t="s">
        <v>5763</v>
      </c>
      <c r="C2277" s="9" t="s">
        <v>5621</v>
      </c>
      <c r="D2277" s="9" t="s">
        <v>6445</v>
      </c>
      <c r="E2277" s="9">
        <v>9</v>
      </c>
      <c r="F2277" s="9" t="s">
        <v>5633</v>
      </c>
      <c r="G2277" s="10">
        <v>43717</v>
      </c>
      <c r="H2277" s="11">
        <v>43717.402777777781</v>
      </c>
      <c r="I2277" s="9" t="b">
        <v>0</v>
      </c>
    </row>
    <row r="2278" spans="1:9" x14ac:dyDescent="0.25">
      <c r="A2278" s="7" t="s">
        <v>1082</v>
      </c>
      <c r="B2278" s="6" t="s">
        <v>5775</v>
      </c>
      <c r="C2278" s="6" t="s">
        <v>5621</v>
      </c>
      <c r="D2278" s="6" t="s">
        <v>6940</v>
      </c>
      <c r="E2278" s="6">
        <v>9</v>
      </c>
      <c r="F2278" s="6" t="s">
        <v>5634</v>
      </c>
      <c r="G2278" s="7">
        <v>43718</v>
      </c>
      <c r="H2278" s="8">
        <v>43718.279861111114</v>
      </c>
      <c r="I2278" s="6" t="b">
        <v>0</v>
      </c>
    </row>
    <row r="2279" spans="1:9" x14ac:dyDescent="0.25">
      <c r="A2279" s="10" t="s">
        <v>1081</v>
      </c>
      <c r="B2279" s="9" t="s">
        <v>5775</v>
      </c>
      <c r="C2279" s="9" t="s">
        <v>5621</v>
      </c>
      <c r="D2279" s="9" t="s">
        <v>6589</v>
      </c>
      <c r="E2279" s="9">
        <v>9</v>
      </c>
      <c r="F2279" s="9" t="s">
        <v>5634</v>
      </c>
      <c r="G2279" s="10">
        <v>43718</v>
      </c>
      <c r="H2279" s="11">
        <v>43718.468055555553</v>
      </c>
      <c r="I2279" s="9" t="b">
        <v>0</v>
      </c>
    </row>
    <row r="2280" spans="1:9" x14ac:dyDescent="0.25">
      <c r="A2280" s="7" t="s">
        <v>1080</v>
      </c>
      <c r="B2280" s="6" t="s">
        <v>5775</v>
      </c>
      <c r="C2280" s="6" t="s">
        <v>5621</v>
      </c>
      <c r="D2280" s="6" t="s">
        <v>6174</v>
      </c>
      <c r="E2280" s="6">
        <v>9</v>
      </c>
      <c r="F2280" s="6" t="s">
        <v>5634</v>
      </c>
      <c r="G2280" s="7">
        <v>43718</v>
      </c>
      <c r="H2280" s="8">
        <v>43718.481249999997</v>
      </c>
      <c r="I2280" s="6" t="b">
        <v>0</v>
      </c>
    </row>
    <row r="2281" spans="1:9" x14ac:dyDescent="0.25">
      <c r="A2281" s="10" t="s">
        <v>1079</v>
      </c>
      <c r="B2281" s="9" t="s">
        <v>5775</v>
      </c>
      <c r="C2281" s="9" t="s">
        <v>5621</v>
      </c>
      <c r="D2281" s="9" t="s">
        <v>6620</v>
      </c>
      <c r="E2281" s="9">
        <v>9</v>
      </c>
      <c r="F2281" s="9" t="s">
        <v>5634</v>
      </c>
      <c r="G2281" s="10">
        <v>43718</v>
      </c>
      <c r="H2281" s="11">
        <v>43718.503472222219</v>
      </c>
      <c r="I2281" s="9" t="b">
        <v>0</v>
      </c>
    </row>
    <row r="2282" spans="1:9" x14ac:dyDescent="0.25">
      <c r="A2282" s="7" t="s">
        <v>1078</v>
      </c>
      <c r="B2282" s="6" t="s">
        <v>5775</v>
      </c>
      <c r="C2282" s="6" t="s">
        <v>5621</v>
      </c>
      <c r="D2282" s="6" t="s">
        <v>6941</v>
      </c>
      <c r="E2282" s="6">
        <v>9</v>
      </c>
      <c r="F2282" s="6" t="s">
        <v>5634</v>
      </c>
      <c r="G2282" s="7">
        <v>43718</v>
      </c>
      <c r="H2282" s="8">
        <v>43718.722916666666</v>
      </c>
      <c r="I2282" s="6" t="b">
        <v>0</v>
      </c>
    </row>
    <row r="2283" spans="1:9" x14ac:dyDescent="0.25">
      <c r="A2283" s="10" t="s">
        <v>1077</v>
      </c>
      <c r="B2283" s="9" t="s">
        <v>5787</v>
      </c>
      <c r="C2283" s="9" t="s">
        <v>5621</v>
      </c>
      <c r="D2283" s="9" t="s">
        <v>6286</v>
      </c>
      <c r="E2283" s="9">
        <v>9</v>
      </c>
      <c r="F2283" s="9" t="s">
        <v>5635</v>
      </c>
      <c r="G2283" s="10">
        <v>43719</v>
      </c>
      <c r="H2283" s="11">
        <v>43719.30972222222</v>
      </c>
      <c r="I2283" s="9" t="b">
        <v>0</v>
      </c>
    </row>
    <row r="2284" spans="1:9" x14ac:dyDescent="0.25">
      <c r="A2284" s="7" t="s">
        <v>1076</v>
      </c>
      <c r="B2284" s="6" t="s">
        <v>5787</v>
      </c>
      <c r="C2284" s="6" t="s">
        <v>5621</v>
      </c>
      <c r="D2284" s="6" t="s">
        <v>6777</v>
      </c>
      <c r="E2284" s="6">
        <v>9</v>
      </c>
      <c r="F2284" s="6" t="s">
        <v>5635</v>
      </c>
      <c r="G2284" s="7">
        <v>43719</v>
      </c>
      <c r="H2284" s="8">
        <v>43719.436805555553</v>
      </c>
      <c r="I2284" s="6" t="b">
        <v>0</v>
      </c>
    </row>
    <row r="2285" spans="1:9" x14ac:dyDescent="0.25">
      <c r="A2285" s="10" t="s">
        <v>1075</v>
      </c>
      <c r="B2285" s="9" t="s">
        <v>5787</v>
      </c>
      <c r="C2285" s="9" t="s">
        <v>5621</v>
      </c>
      <c r="D2285" s="9" t="s">
        <v>6229</v>
      </c>
      <c r="E2285" s="9">
        <v>9</v>
      </c>
      <c r="F2285" s="9" t="s">
        <v>5635</v>
      </c>
      <c r="G2285" s="10">
        <v>43719</v>
      </c>
      <c r="H2285" s="11">
        <v>43719.455555555556</v>
      </c>
      <c r="I2285" s="9" t="b">
        <v>0</v>
      </c>
    </row>
    <row r="2286" spans="1:9" x14ac:dyDescent="0.25">
      <c r="A2286" s="7" t="s">
        <v>1074</v>
      </c>
      <c r="B2286" s="6" t="s">
        <v>5787</v>
      </c>
      <c r="C2286" s="6" t="s">
        <v>5621</v>
      </c>
      <c r="D2286" s="6" t="s">
        <v>6386</v>
      </c>
      <c r="E2286" s="6">
        <v>9</v>
      </c>
      <c r="F2286" s="6" t="s">
        <v>5635</v>
      </c>
      <c r="G2286" s="7">
        <v>43719</v>
      </c>
      <c r="H2286" s="8">
        <v>43719.464583333334</v>
      </c>
      <c r="I2286" s="6" t="b">
        <v>0</v>
      </c>
    </row>
    <row r="2287" spans="1:9" x14ac:dyDescent="0.25">
      <c r="A2287" s="10" t="s">
        <v>1073</v>
      </c>
      <c r="B2287" s="9" t="s">
        <v>5799</v>
      </c>
      <c r="C2287" s="9" t="s">
        <v>5621</v>
      </c>
      <c r="D2287" s="9" t="s">
        <v>6409</v>
      </c>
      <c r="E2287" s="9">
        <v>9</v>
      </c>
      <c r="F2287" s="9" t="s">
        <v>5636</v>
      </c>
      <c r="G2287" s="10">
        <v>43720</v>
      </c>
      <c r="H2287" s="11">
        <v>43720.446527777778</v>
      </c>
      <c r="I2287" s="9" t="b">
        <v>0</v>
      </c>
    </row>
    <row r="2288" spans="1:9" x14ac:dyDescent="0.25">
      <c r="A2288" s="7" t="s">
        <v>1072</v>
      </c>
      <c r="B2288" s="6" t="s">
        <v>5811</v>
      </c>
      <c r="C2288" s="6" t="s">
        <v>5621</v>
      </c>
      <c r="D2288" s="6" t="s">
        <v>6280</v>
      </c>
      <c r="E2288" s="6">
        <v>9</v>
      </c>
      <c r="F2288" s="6" t="s">
        <v>5637</v>
      </c>
      <c r="G2288" s="7">
        <v>43721</v>
      </c>
      <c r="H2288" s="8">
        <v>43721.32708333333</v>
      </c>
      <c r="I2288" s="6" t="b">
        <v>0</v>
      </c>
    </row>
    <row r="2289" spans="1:9" x14ac:dyDescent="0.25">
      <c r="A2289" s="10" t="s">
        <v>1071</v>
      </c>
      <c r="B2289" s="9" t="s">
        <v>5811</v>
      </c>
      <c r="C2289" s="9" t="s">
        <v>5621</v>
      </c>
      <c r="D2289" s="9" t="s">
        <v>6656</v>
      </c>
      <c r="E2289" s="9">
        <v>9</v>
      </c>
      <c r="F2289" s="9" t="s">
        <v>5637</v>
      </c>
      <c r="G2289" s="10">
        <v>43721</v>
      </c>
      <c r="H2289" s="11">
        <v>43721.917361111111</v>
      </c>
      <c r="I2289" s="9" t="b">
        <v>0</v>
      </c>
    </row>
    <row r="2290" spans="1:9" x14ac:dyDescent="0.25">
      <c r="A2290" s="7" t="s">
        <v>1070</v>
      </c>
      <c r="B2290" s="6" t="s">
        <v>5835</v>
      </c>
      <c r="C2290" s="6" t="s">
        <v>5621</v>
      </c>
      <c r="D2290" s="6" t="s">
        <v>6219</v>
      </c>
      <c r="E2290" s="6">
        <v>9</v>
      </c>
      <c r="F2290" s="6" t="s">
        <v>5639</v>
      </c>
      <c r="G2290" s="7">
        <v>43723</v>
      </c>
      <c r="H2290" s="8">
        <v>43723.469444444447</v>
      </c>
      <c r="I2290" s="6" t="b">
        <v>0</v>
      </c>
    </row>
    <row r="2291" spans="1:9" x14ac:dyDescent="0.25">
      <c r="A2291" s="10" t="s">
        <v>1069</v>
      </c>
      <c r="B2291" s="9" t="s">
        <v>5847</v>
      </c>
      <c r="C2291" s="9" t="s">
        <v>5621</v>
      </c>
      <c r="D2291" s="9" t="s">
        <v>6075</v>
      </c>
      <c r="E2291" s="9">
        <v>9</v>
      </c>
      <c r="F2291" s="9" t="s">
        <v>5640</v>
      </c>
      <c r="G2291" s="10">
        <v>43724</v>
      </c>
      <c r="H2291" s="11">
        <v>43724.309027777781</v>
      </c>
      <c r="I2291" s="9" t="b">
        <v>0</v>
      </c>
    </row>
    <row r="2292" spans="1:9" x14ac:dyDescent="0.25">
      <c r="A2292" s="7" t="s">
        <v>1068</v>
      </c>
      <c r="B2292" s="6" t="s">
        <v>5847</v>
      </c>
      <c r="C2292" s="6" t="s">
        <v>5621</v>
      </c>
      <c r="D2292" s="6" t="s">
        <v>6399</v>
      </c>
      <c r="E2292" s="6">
        <v>9</v>
      </c>
      <c r="F2292" s="6" t="s">
        <v>5640</v>
      </c>
      <c r="G2292" s="7">
        <v>43724</v>
      </c>
      <c r="H2292" s="8">
        <v>43724.438194444447</v>
      </c>
      <c r="I2292" s="6" t="b">
        <v>0</v>
      </c>
    </row>
    <row r="2293" spans="1:9" x14ac:dyDescent="0.25">
      <c r="A2293" s="10" t="s">
        <v>1067</v>
      </c>
      <c r="B2293" s="9" t="s">
        <v>5847</v>
      </c>
      <c r="C2293" s="9" t="s">
        <v>5621</v>
      </c>
      <c r="D2293" s="9" t="s">
        <v>6942</v>
      </c>
      <c r="E2293" s="9">
        <v>9</v>
      </c>
      <c r="F2293" s="9" t="s">
        <v>5640</v>
      </c>
      <c r="G2293" s="10">
        <v>43724</v>
      </c>
      <c r="H2293" s="11">
        <v>43724.458333333336</v>
      </c>
      <c r="I2293" s="9" t="b">
        <v>1</v>
      </c>
    </row>
    <row r="2294" spans="1:9" x14ac:dyDescent="0.25">
      <c r="A2294" s="7" t="s">
        <v>1066</v>
      </c>
      <c r="B2294" s="6" t="s">
        <v>5847</v>
      </c>
      <c r="C2294" s="6" t="s">
        <v>5621</v>
      </c>
      <c r="D2294" s="6" t="s">
        <v>6326</v>
      </c>
      <c r="E2294" s="6">
        <v>9</v>
      </c>
      <c r="F2294" s="6" t="s">
        <v>5640</v>
      </c>
      <c r="G2294" s="7">
        <v>43724</v>
      </c>
      <c r="H2294" s="8">
        <v>43724.459027777775</v>
      </c>
      <c r="I2294" s="6" t="b">
        <v>1</v>
      </c>
    </row>
    <row r="2295" spans="1:9" x14ac:dyDescent="0.25">
      <c r="A2295" s="10" t="s">
        <v>1065</v>
      </c>
      <c r="B2295" s="9" t="s">
        <v>5859</v>
      </c>
      <c r="C2295" s="9" t="s">
        <v>5621</v>
      </c>
      <c r="D2295" s="9" t="s">
        <v>6116</v>
      </c>
      <c r="E2295" s="9">
        <v>9</v>
      </c>
      <c r="F2295" s="9" t="s">
        <v>5641</v>
      </c>
      <c r="G2295" s="10">
        <v>43725</v>
      </c>
      <c r="H2295" s="11">
        <v>43725.362500000003</v>
      </c>
      <c r="I2295" s="9" t="b">
        <v>0</v>
      </c>
    </row>
    <row r="2296" spans="1:9" x14ac:dyDescent="0.25">
      <c r="A2296" s="7" t="s">
        <v>1064</v>
      </c>
      <c r="B2296" s="6" t="s">
        <v>5871</v>
      </c>
      <c r="C2296" s="6" t="s">
        <v>5621</v>
      </c>
      <c r="D2296" s="6" t="s">
        <v>6181</v>
      </c>
      <c r="E2296" s="6">
        <v>9</v>
      </c>
      <c r="F2296" s="6" t="s">
        <v>5642</v>
      </c>
      <c r="G2296" s="7">
        <v>43726</v>
      </c>
      <c r="H2296" s="8">
        <v>43726.554166666669</v>
      </c>
      <c r="I2296" s="6" t="b">
        <v>1</v>
      </c>
    </row>
    <row r="2297" spans="1:9" x14ac:dyDescent="0.25">
      <c r="A2297" s="10" t="s">
        <v>1063</v>
      </c>
      <c r="B2297" s="9" t="s">
        <v>5871</v>
      </c>
      <c r="C2297" s="9" t="s">
        <v>5621</v>
      </c>
      <c r="D2297" s="9" t="s">
        <v>6900</v>
      </c>
      <c r="E2297" s="9">
        <v>9</v>
      </c>
      <c r="F2297" s="9" t="s">
        <v>5642</v>
      </c>
      <c r="G2297" s="10">
        <v>43726</v>
      </c>
      <c r="H2297" s="11">
        <v>43726.554861111108</v>
      </c>
      <c r="I2297" s="9" t="b">
        <v>1</v>
      </c>
    </row>
    <row r="2298" spans="1:9" x14ac:dyDescent="0.25">
      <c r="A2298" s="7" t="s">
        <v>1062</v>
      </c>
      <c r="B2298" s="6" t="s">
        <v>5883</v>
      </c>
      <c r="C2298" s="6" t="s">
        <v>5621</v>
      </c>
      <c r="D2298" s="6" t="s">
        <v>6517</v>
      </c>
      <c r="E2298" s="6">
        <v>9</v>
      </c>
      <c r="F2298" s="6" t="s">
        <v>5643</v>
      </c>
      <c r="G2298" s="7">
        <v>43727</v>
      </c>
      <c r="H2298" s="8">
        <v>43727.285416666666</v>
      </c>
      <c r="I2298" s="6" t="b">
        <v>0</v>
      </c>
    </row>
    <row r="2299" spans="1:9" x14ac:dyDescent="0.25">
      <c r="A2299" s="10" t="s">
        <v>1061</v>
      </c>
      <c r="B2299" s="9" t="s">
        <v>5883</v>
      </c>
      <c r="C2299" s="9" t="s">
        <v>5621</v>
      </c>
      <c r="D2299" s="9" t="s">
        <v>6075</v>
      </c>
      <c r="E2299" s="9">
        <v>9</v>
      </c>
      <c r="F2299" s="9" t="s">
        <v>5643</v>
      </c>
      <c r="G2299" s="10">
        <v>43727</v>
      </c>
      <c r="H2299" s="11">
        <v>43727.309027777781</v>
      </c>
      <c r="I2299" s="9" t="b">
        <v>0</v>
      </c>
    </row>
    <row r="2300" spans="1:9" x14ac:dyDescent="0.25">
      <c r="A2300" s="7" t="s">
        <v>1060</v>
      </c>
      <c r="B2300" s="6" t="s">
        <v>5883</v>
      </c>
      <c r="C2300" s="6" t="s">
        <v>5621</v>
      </c>
      <c r="D2300" s="6" t="s">
        <v>6562</v>
      </c>
      <c r="E2300" s="6">
        <v>9</v>
      </c>
      <c r="F2300" s="6" t="s">
        <v>5643</v>
      </c>
      <c r="G2300" s="7">
        <v>43727</v>
      </c>
      <c r="H2300" s="8">
        <v>43727.827777777777</v>
      </c>
      <c r="I2300" s="6" t="b">
        <v>0</v>
      </c>
    </row>
    <row r="2301" spans="1:9" x14ac:dyDescent="0.25">
      <c r="A2301" s="10" t="s">
        <v>1059</v>
      </c>
      <c r="B2301" s="9" t="s">
        <v>5895</v>
      </c>
      <c r="C2301" s="9" t="s">
        <v>5621</v>
      </c>
      <c r="D2301" s="9" t="s">
        <v>6943</v>
      </c>
      <c r="E2301" s="9">
        <v>9</v>
      </c>
      <c r="F2301" s="9" t="s">
        <v>5644</v>
      </c>
      <c r="G2301" s="10">
        <v>43728</v>
      </c>
      <c r="H2301" s="11">
        <v>43728.370138888888</v>
      </c>
      <c r="I2301" s="9" t="b">
        <v>0</v>
      </c>
    </row>
    <row r="2302" spans="1:9" x14ac:dyDescent="0.25">
      <c r="A2302" s="7" t="s">
        <v>1058</v>
      </c>
      <c r="B2302" s="6" t="s">
        <v>5895</v>
      </c>
      <c r="C2302" s="6" t="s">
        <v>5621</v>
      </c>
      <c r="D2302" s="6" t="s">
        <v>6470</v>
      </c>
      <c r="E2302" s="6">
        <v>9</v>
      </c>
      <c r="F2302" s="6" t="s">
        <v>5644</v>
      </c>
      <c r="G2302" s="7">
        <v>43728</v>
      </c>
      <c r="H2302" s="8">
        <v>43728.380555555559</v>
      </c>
      <c r="I2302" s="6" t="b">
        <v>0</v>
      </c>
    </row>
    <row r="2303" spans="1:9" x14ac:dyDescent="0.25">
      <c r="A2303" s="10" t="s">
        <v>1057</v>
      </c>
      <c r="B2303" s="9" t="s">
        <v>5895</v>
      </c>
      <c r="C2303" s="9" t="s">
        <v>5621</v>
      </c>
      <c r="D2303" s="9" t="s">
        <v>6263</v>
      </c>
      <c r="E2303" s="9">
        <v>9</v>
      </c>
      <c r="F2303" s="9" t="s">
        <v>5644</v>
      </c>
      <c r="G2303" s="10">
        <v>43728</v>
      </c>
      <c r="H2303" s="11">
        <v>43728.427083333336</v>
      </c>
      <c r="I2303" s="9" t="b">
        <v>0</v>
      </c>
    </row>
    <row r="2304" spans="1:9" x14ac:dyDescent="0.25">
      <c r="A2304" s="7" t="s">
        <v>1056</v>
      </c>
      <c r="B2304" s="6" t="s">
        <v>5895</v>
      </c>
      <c r="C2304" s="6" t="s">
        <v>5621</v>
      </c>
      <c r="D2304" s="6" t="s">
        <v>6225</v>
      </c>
      <c r="E2304" s="6">
        <v>9</v>
      </c>
      <c r="F2304" s="6" t="s">
        <v>5644</v>
      </c>
      <c r="G2304" s="7">
        <v>43728</v>
      </c>
      <c r="H2304" s="8">
        <v>43728.570138888892</v>
      </c>
      <c r="I2304" s="6" t="b">
        <v>0</v>
      </c>
    </row>
    <row r="2305" spans="1:9" x14ac:dyDescent="0.25">
      <c r="A2305" s="10" t="s">
        <v>1055</v>
      </c>
      <c r="B2305" s="9" t="s">
        <v>5919</v>
      </c>
      <c r="C2305" s="9" t="s">
        <v>5621</v>
      </c>
      <c r="D2305" s="9" t="s">
        <v>6158</v>
      </c>
      <c r="E2305" s="9">
        <v>9</v>
      </c>
      <c r="F2305" s="9" t="s">
        <v>5646</v>
      </c>
      <c r="G2305" s="10">
        <v>43730</v>
      </c>
      <c r="H2305" s="11">
        <v>43730.354166666664</v>
      </c>
      <c r="I2305" s="9" t="b">
        <v>0</v>
      </c>
    </row>
    <row r="2306" spans="1:9" x14ac:dyDescent="0.25">
      <c r="A2306" s="7" t="s">
        <v>1054</v>
      </c>
      <c r="B2306" s="6" t="s">
        <v>5919</v>
      </c>
      <c r="C2306" s="6" t="s">
        <v>5621</v>
      </c>
      <c r="D2306" s="6" t="s">
        <v>6254</v>
      </c>
      <c r="E2306" s="6">
        <v>9</v>
      </c>
      <c r="F2306" s="6" t="s">
        <v>5646</v>
      </c>
      <c r="G2306" s="7">
        <v>43730</v>
      </c>
      <c r="H2306" s="8">
        <v>43730.478472222225</v>
      </c>
      <c r="I2306" s="6" t="b">
        <v>0</v>
      </c>
    </row>
    <row r="2307" spans="1:9" x14ac:dyDescent="0.25">
      <c r="A2307" s="10" t="s">
        <v>1053</v>
      </c>
      <c r="B2307" s="9" t="s">
        <v>5919</v>
      </c>
      <c r="C2307" s="9" t="s">
        <v>5621</v>
      </c>
      <c r="D2307" s="9" t="s">
        <v>6257</v>
      </c>
      <c r="E2307" s="9">
        <v>9</v>
      </c>
      <c r="F2307" s="9" t="s">
        <v>5646</v>
      </c>
      <c r="G2307" s="10">
        <v>43730</v>
      </c>
      <c r="H2307" s="11">
        <v>43730.600694444445</v>
      </c>
      <c r="I2307" s="9" t="b">
        <v>0</v>
      </c>
    </row>
    <row r="2308" spans="1:9" x14ac:dyDescent="0.25">
      <c r="A2308" s="7" t="s">
        <v>1052</v>
      </c>
      <c r="B2308" s="6" t="s">
        <v>5919</v>
      </c>
      <c r="C2308" s="6" t="s">
        <v>5621</v>
      </c>
      <c r="D2308" s="6" t="s">
        <v>6178</v>
      </c>
      <c r="E2308" s="6">
        <v>9</v>
      </c>
      <c r="F2308" s="6" t="s">
        <v>5646</v>
      </c>
      <c r="G2308" s="7">
        <v>43730</v>
      </c>
      <c r="H2308" s="8">
        <v>43730.742361111108</v>
      </c>
      <c r="I2308" s="6" t="b">
        <v>0</v>
      </c>
    </row>
    <row r="2309" spans="1:9" x14ac:dyDescent="0.25">
      <c r="A2309" s="10" t="s">
        <v>1051</v>
      </c>
      <c r="B2309" s="9" t="s">
        <v>5931</v>
      </c>
      <c r="C2309" s="9" t="s">
        <v>5621</v>
      </c>
      <c r="D2309" s="9" t="s">
        <v>6846</v>
      </c>
      <c r="E2309" s="9">
        <v>9</v>
      </c>
      <c r="F2309" s="9" t="s">
        <v>5647</v>
      </c>
      <c r="G2309" s="10">
        <v>43731</v>
      </c>
      <c r="H2309" s="11">
        <v>43731.3125</v>
      </c>
      <c r="I2309" s="9" t="b">
        <v>0</v>
      </c>
    </row>
    <row r="2310" spans="1:9" x14ac:dyDescent="0.25">
      <c r="A2310" s="7" t="s">
        <v>1050</v>
      </c>
      <c r="B2310" s="6" t="s">
        <v>5931</v>
      </c>
      <c r="C2310" s="6" t="s">
        <v>5621</v>
      </c>
      <c r="D2310" s="6" t="s">
        <v>6134</v>
      </c>
      <c r="E2310" s="6">
        <v>9</v>
      </c>
      <c r="F2310" s="6" t="s">
        <v>5647</v>
      </c>
      <c r="G2310" s="7">
        <v>43731</v>
      </c>
      <c r="H2310" s="8">
        <v>43731.390972222223</v>
      </c>
      <c r="I2310" s="6" t="b">
        <v>0</v>
      </c>
    </row>
    <row r="2311" spans="1:9" x14ac:dyDescent="0.25">
      <c r="A2311" s="10" t="s">
        <v>1049</v>
      </c>
      <c r="B2311" s="9" t="s">
        <v>5931</v>
      </c>
      <c r="C2311" s="9" t="s">
        <v>5621</v>
      </c>
      <c r="D2311" s="9" t="s">
        <v>6618</v>
      </c>
      <c r="E2311" s="9">
        <v>9</v>
      </c>
      <c r="F2311" s="9" t="s">
        <v>5647</v>
      </c>
      <c r="G2311" s="10">
        <v>43731</v>
      </c>
      <c r="H2311" s="11">
        <v>43731.488888888889</v>
      </c>
      <c r="I2311" s="9" t="b">
        <v>0</v>
      </c>
    </row>
    <row r="2312" spans="1:9" x14ac:dyDescent="0.25">
      <c r="A2312" s="7" t="s">
        <v>1048</v>
      </c>
      <c r="B2312" s="6" t="s">
        <v>5943</v>
      </c>
      <c r="C2312" s="6" t="s">
        <v>5621</v>
      </c>
      <c r="D2312" s="6" t="s">
        <v>6624</v>
      </c>
      <c r="E2312" s="6">
        <v>9</v>
      </c>
      <c r="F2312" s="6" t="s">
        <v>5648</v>
      </c>
      <c r="G2312" s="7">
        <v>43732</v>
      </c>
      <c r="H2312" s="8">
        <v>43732.536805555559</v>
      </c>
      <c r="I2312" s="6" t="b">
        <v>0</v>
      </c>
    </row>
    <row r="2313" spans="1:9" x14ac:dyDescent="0.25">
      <c r="A2313" s="10" t="s">
        <v>1047</v>
      </c>
      <c r="B2313" s="9" t="s">
        <v>5943</v>
      </c>
      <c r="C2313" s="9" t="s">
        <v>5621</v>
      </c>
      <c r="D2313" s="9" t="s">
        <v>6209</v>
      </c>
      <c r="E2313" s="9">
        <v>9</v>
      </c>
      <c r="F2313" s="9" t="s">
        <v>5648</v>
      </c>
      <c r="G2313" s="10">
        <v>43732</v>
      </c>
      <c r="H2313" s="11">
        <v>43732.671527777777</v>
      </c>
      <c r="I2313" s="9" t="b">
        <v>0</v>
      </c>
    </row>
    <row r="2314" spans="1:9" x14ac:dyDescent="0.25">
      <c r="A2314" s="7" t="s">
        <v>1046</v>
      </c>
      <c r="B2314" s="6" t="s">
        <v>5955</v>
      </c>
      <c r="C2314" s="6" t="s">
        <v>5621</v>
      </c>
      <c r="D2314" s="6" t="s">
        <v>6691</v>
      </c>
      <c r="E2314" s="6">
        <v>9</v>
      </c>
      <c r="F2314" s="6" t="s">
        <v>5649</v>
      </c>
      <c r="G2314" s="7">
        <v>43733</v>
      </c>
      <c r="H2314" s="8">
        <v>43733.35</v>
      </c>
      <c r="I2314" s="6" t="b">
        <v>0</v>
      </c>
    </row>
    <row r="2315" spans="1:9" x14ac:dyDescent="0.25">
      <c r="A2315" s="10" t="s">
        <v>1045</v>
      </c>
      <c r="B2315" s="9" t="s">
        <v>5955</v>
      </c>
      <c r="C2315" s="9" t="s">
        <v>5621</v>
      </c>
      <c r="D2315" s="9" t="s">
        <v>6455</v>
      </c>
      <c r="E2315" s="9">
        <v>9</v>
      </c>
      <c r="F2315" s="9" t="s">
        <v>5649</v>
      </c>
      <c r="G2315" s="10">
        <v>43733</v>
      </c>
      <c r="H2315" s="11">
        <v>43733.506944444445</v>
      </c>
      <c r="I2315" s="9" t="b">
        <v>0</v>
      </c>
    </row>
    <row r="2316" spans="1:9" x14ac:dyDescent="0.25">
      <c r="A2316" s="7" t="s">
        <v>1044</v>
      </c>
      <c r="B2316" s="6" t="s">
        <v>5955</v>
      </c>
      <c r="C2316" s="6" t="s">
        <v>5621</v>
      </c>
      <c r="D2316" s="6" t="s">
        <v>6373</v>
      </c>
      <c r="E2316" s="6">
        <v>9</v>
      </c>
      <c r="F2316" s="6" t="s">
        <v>5649</v>
      </c>
      <c r="G2316" s="7">
        <v>43733</v>
      </c>
      <c r="H2316" s="8">
        <v>43733.522916666669</v>
      </c>
      <c r="I2316" s="6" t="b">
        <v>0</v>
      </c>
    </row>
    <row r="2317" spans="1:9" x14ac:dyDescent="0.25">
      <c r="A2317" s="10" t="s">
        <v>1043</v>
      </c>
      <c r="B2317" s="9" t="s">
        <v>5955</v>
      </c>
      <c r="C2317" s="9" t="s">
        <v>5621</v>
      </c>
      <c r="D2317" s="9" t="s">
        <v>6941</v>
      </c>
      <c r="E2317" s="9">
        <v>9</v>
      </c>
      <c r="F2317" s="9" t="s">
        <v>5649</v>
      </c>
      <c r="G2317" s="10">
        <v>43733</v>
      </c>
      <c r="H2317" s="11">
        <v>43733.722916666666</v>
      </c>
      <c r="I2317" s="9" t="b">
        <v>0</v>
      </c>
    </row>
    <row r="2318" spans="1:9" x14ac:dyDescent="0.25">
      <c r="A2318" s="7" t="s">
        <v>1042</v>
      </c>
      <c r="B2318" s="6" t="s">
        <v>5955</v>
      </c>
      <c r="C2318" s="6" t="s">
        <v>5621</v>
      </c>
      <c r="D2318" s="6" t="s">
        <v>6913</v>
      </c>
      <c r="E2318" s="6">
        <v>9</v>
      </c>
      <c r="F2318" s="6" t="s">
        <v>5649</v>
      </c>
      <c r="G2318" s="7">
        <v>43733</v>
      </c>
      <c r="H2318" s="8">
        <v>43733.865277777775</v>
      </c>
      <c r="I2318" s="6" t="b">
        <v>0</v>
      </c>
    </row>
    <row r="2319" spans="1:9" x14ac:dyDescent="0.25">
      <c r="A2319" s="10" t="s">
        <v>1041</v>
      </c>
      <c r="B2319" s="9" t="s">
        <v>5967</v>
      </c>
      <c r="C2319" s="9" t="s">
        <v>5621</v>
      </c>
      <c r="D2319" s="9" t="s">
        <v>6944</v>
      </c>
      <c r="E2319" s="9">
        <v>9</v>
      </c>
      <c r="F2319" s="9" t="s">
        <v>5650</v>
      </c>
      <c r="G2319" s="10">
        <v>43734</v>
      </c>
      <c r="H2319" s="11">
        <v>43734.519444444442</v>
      </c>
      <c r="I2319" s="9" t="b">
        <v>0</v>
      </c>
    </row>
    <row r="2320" spans="1:9" x14ac:dyDescent="0.25">
      <c r="A2320" s="7" t="s">
        <v>1040</v>
      </c>
      <c r="B2320" s="6" t="s">
        <v>5967</v>
      </c>
      <c r="C2320" s="6" t="s">
        <v>5621</v>
      </c>
      <c r="D2320" s="6" t="s">
        <v>6375</v>
      </c>
      <c r="E2320" s="6">
        <v>9</v>
      </c>
      <c r="F2320" s="6" t="s">
        <v>5650</v>
      </c>
      <c r="G2320" s="7">
        <v>43734</v>
      </c>
      <c r="H2320" s="8">
        <v>43734.768055555556</v>
      </c>
      <c r="I2320" s="6" t="b">
        <v>0</v>
      </c>
    </row>
    <row r="2321" spans="1:9" x14ac:dyDescent="0.25">
      <c r="A2321" s="10" t="s">
        <v>1039</v>
      </c>
      <c r="B2321" s="9" t="s">
        <v>5991</v>
      </c>
      <c r="C2321" s="9" t="s">
        <v>5621</v>
      </c>
      <c r="D2321" s="9" t="s">
        <v>6095</v>
      </c>
      <c r="E2321" s="9">
        <v>9</v>
      </c>
      <c r="F2321" s="9" t="s">
        <v>5652</v>
      </c>
      <c r="G2321" s="10">
        <v>43736</v>
      </c>
      <c r="H2321" s="11">
        <v>43736.474999999999</v>
      </c>
      <c r="I2321" s="9" t="b">
        <v>0</v>
      </c>
    </row>
    <row r="2322" spans="1:9" x14ac:dyDescent="0.25">
      <c r="A2322" s="7" t="s">
        <v>1038</v>
      </c>
      <c r="B2322" s="6" t="s">
        <v>5991</v>
      </c>
      <c r="C2322" s="6" t="s">
        <v>5621</v>
      </c>
      <c r="D2322" s="6" t="s">
        <v>6206</v>
      </c>
      <c r="E2322" s="6">
        <v>9</v>
      </c>
      <c r="F2322" s="6" t="s">
        <v>5652</v>
      </c>
      <c r="G2322" s="7">
        <v>43736</v>
      </c>
      <c r="H2322" s="8">
        <v>43736.532638888886</v>
      </c>
      <c r="I2322" s="6" t="b">
        <v>0</v>
      </c>
    </row>
    <row r="2323" spans="1:9" x14ac:dyDescent="0.25">
      <c r="A2323" s="10" t="s">
        <v>1037</v>
      </c>
      <c r="B2323" s="9" t="s">
        <v>5666</v>
      </c>
      <c r="C2323" s="9" t="s">
        <v>5621</v>
      </c>
      <c r="D2323" s="9" t="s">
        <v>6037</v>
      </c>
      <c r="E2323" s="9">
        <v>10</v>
      </c>
      <c r="F2323" s="9" t="s">
        <v>5625</v>
      </c>
      <c r="G2323" s="10">
        <v>43739</v>
      </c>
      <c r="H2323" s="11">
        <v>43739.743750000001</v>
      </c>
      <c r="I2323" s="9" t="b">
        <v>0</v>
      </c>
    </row>
    <row r="2324" spans="1:9" x14ac:dyDescent="0.25">
      <c r="A2324" s="7" t="s">
        <v>1036</v>
      </c>
      <c r="B2324" s="6" t="s">
        <v>5690</v>
      </c>
      <c r="C2324" s="6" t="s">
        <v>5621</v>
      </c>
      <c r="D2324" s="6" t="s">
        <v>6347</v>
      </c>
      <c r="E2324" s="6">
        <v>10</v>
      </c>
      <c r="F2324" s="6" t="s">
        <v>5627</v>
      </c>
      <c r="G2324" s="7">
        <v>43741</v>
      </c>
      <c r="H2324" s="8">
        <v>43741.449305555558</v>
      </c>
      <c r="I2324" s="6" t="b">
        <v>0</v>
      </c>
    </row>
    <row r="2325" spans="1:9" x14ac:dyDescent="0.25">
      <c r="A2325" s="10" t="s">
        <v>1035</v>
      </c>
      <c r="B2325" s="9" t="s">
        <v>5690</v>
      </c>
      <c r="C2325" s="9" t="s">
        <v>5621</v>
      </c>
      <c r="D2325" s="9" t="s">
        <v>6945</v>
      </c>
      <c r="E2325" s="9">
        <v>10</v>
      </c>
      <c r="F2325" s="9" t="s">
        <v>5627</v>
      </c>
      <c r="G2325" s="10">
        <v>43741</v>
      </c>
      <c r="H2325" s="11">
        <v>43741.847222222219</v>
      </c>
      <c r="I2325" s="9" t="b">
        <v>0</v>
      </c>
    </row>
    <row r="2326" spans="1:9" x14ac:dyDescent="0.25">
      <c r="A2326" s="7" t="s">
        <v>1034</v>
      </c>
      <c r="B2326" s="6" t="s">
        <v>5714</v>
      </c>
      <c r="C2326" s="6" t="s">
        <v>5621</v>
      </c>
      <c r="D2326" s="6" t="s">
        <v>6083</v>
      </c>
      <c r="E2326" s="6">
        <v>10</v>
      </c>
      <c r="F2326" s="6" t="s">
        <v>5629</v>
      </c>
      <c r="G2326" s="7">
        <v>43743</v>
      </c>
      <c r="H2326" s="8">
        <v>43743.840277777781</v>
      </c>
      <c r="I2326" s="6" t="b">
        <v>0</v>
      </c>
    </row>
    <row r="2327" spans="1:9" x14ac:dyDescent="0.25">
      <c r="A2327" s="10" t="s">
        <v>1033</v>
      </c>
      <c r="B2327" s="9" t="s">
        <v>5726</v>
      </c>
      <c r="C2327" s="9" t="s">
        <v>5621</v>
      </c>
      <c r="D2327" s="9" t="s">
        <v>6778</v>
      </c>
      <c r="E2327" s="9">
        <v>10</v>
      </c>
      <c r="F2327" s="9" t="s">
        <v>5630</v>
      </c>
      <c r="G2327" s="10">
        <v>43744</v>
      </c>
      <c r="H2327" s="11">
        <v>43744.626388888886</v>
      </c>
      <c r="I2327" s="9" t="b">
        <v>0</v>
      </c>
    </row>
    <row r="2328" spans="1:9" x14ac:dyDescent="0.25">
      <c r="A2328" s="7" t="s">
        <v>1032</v>
      </c>
      <c r="B2328" s="6" t="s">
        <v>5726</v>
      </c>
      <c r="C2328" s="6" t="s">
        <v>5621</v>
      </c>
      <c r="D2328" s="6" t="s">
        <v>6902</v>
      </c>
      <c r="E2328" s="6">
        <v>10</v>
      </c>
      <c r="F2328" s="6" t="s">
        <v>5630</v>
      </c>
      <c r="G2328" s="7">
        <v>43744</v>
      </c>
      <c r="H2328" s="8">
        <v>43744.770138888889</v>
      </c>
      <c r="I2328" s="6" t="b">
        <v>0</v>
      </c>
    </row>
    <row r="2329" spans="1:9" x14ac:dyDescent="0.25">
      <c r="A2329" s="10" t="s">
        <v>1031</v>
      </c>
      <c r="B2329" s="9" t="s">
        <v>5738</v>
      </c>
      <c r="C2329" s="9" t="s">
        <v>5621</v>
      </c>
      <c r="D2329" s="9" t="s">
        <v>6785</v>
      </c>
      <c r="E2329" s="9">
        <v>10</v>
      </c>
      <c r="F2329" s="9" t="s">
        <v>5631</v>
      </c>
      <c r="G2329" s="10">
        <v>43745</v>
      </c>
      <c r="H2329" s="11">
        <v>43745.479861111111</v>
      </c>
      <c r="I2329" s="9" t="b">
        <v>0</v>
      </c>
    </row>
    <row r="2330" spans="1:9" x14ac:dyDescent="0.25">
      <c r="A2330" s="7" t="s">
        <v>1030</v>
      </c>
      <c r="B2330" s="6" t="s">
        <v>5750</v>
      </c>
      <c r="C2330" s="6" t="s">
        <v>5621</v>
      </c>
      <c r="D2330" s="6" t="s">
        <v>6631</v>
      </c>
      <c r="E2330" s="6">
        <v>10</v>
      </c>
      <c r="F2330" s="6" t="s">
        <v>5632</v>
      </c>
      <c r="G2330" s="7">
        <v>43746</v>
      </c>
      <c r="H2330" s="8">
        <v>43746.573611111111</v>
      </c>
      <c r="I2330" s="6" t="b">
        <v>0</v>
      </c>
    </row>
    <row r="2331" spans="1:9" x14ac:dyDescent="0.25">
      <c r="A2331" s="10" t="s">
        <v>1029</v>
      </c>
      <c r="B2331" s="9" t="s">
        <v>5762</v>
      </c>
      <c r="C2331" s="9" t="s">
        <v>5621</v>
      </c>
      <c r="D2331" s="9" t="s">
        <v>6216</v>
      </c>
      <c r="E2331" s="9">
        <v>10</v>
      </c>
      <c r="F2331" s="9" t="s">
        <v>5633</v>
      </c>
      <c r="G2331" s="10">
        <v>43747</v>
      </c>
      <c r="H2331" s="11">
        <v>43747.34097222222</v>
      </c>
      <c r="I2331" s="9" t="b">
        <v>0</v>
      </c>
    </row>
    <row r="2332" spans="1:9" x14ac:dyDescent="0.25">
      <c r="A2332" s="7" t="s">
        <v>1028</v>
      </c>
      <c r="B2332" s="6" t="s">
        <v>5762</v>
      </c>
      <c r="C2332" s="6" t="s">
        <v>5621</v>
      </c>
      <c r="D2332" s="6" t="s">
        <v>6305</v>
      </c>
      <c r="E2332" s="6">
        <v>10</v>
      </c>
      <c r="F2332" s="6" t="s">
        <v>5633</v>
      </c>
      <c r="G2332" s="7">
        <v>43747</v>
      </c>
      <c r="H2332" s="8">
        <v>43747.439583333333</v>
      </c>
      <c r="I2332" s="6" t="b">
        <v>0</v>
      </c>
    </row>
    <row r="2333" spans="1:9" x14ac:dyDescent="0.25">
      <c r="A2333" s="10" t="s">
        <v>1027</v>
      </c>
      <c r="B2333" s="9" t="s">
        <v>5762</v>
      </c>
      <c r="C2333" s="9" t="s">
        <v>5621</v>
      </c>
      <c r="D2333" s="9" t="s">
        <v>6855</v>
      </c>
      <c r="E2333" s="9">
        <v>10</v>
      </c>
      <c r="F2333" s="9" t="s">
        <v>5633</v>
      </c>
      <c r="G2333" s="10">
        <v>43747</v>
      </c>
      <c r="H2333" s="11">
        <v>43747.862500000003</v>
      </c>
      <c r="I2333" s="9" t="b">
        <v>0</v>
      </c>
    </row>
    <row r="2334" spans="1:9" x14ac:dyDescent="0.25">
      <c r="A2334" s="7" t="s">
        <v>1026</v>
      </c>
      <c r="B2334" s="6" t="s">
        <v>5774</v>
      </c>
      <c r="C2334" s="6" t="s">
        <v>5621</v>
      </c>
      <c r="D2334" s="6" t="s">
        <v>6067</v>
      </c>
      <c r="E2334" s="6">
        <v>10</v>
      </c>
      <c r="F2334" s="6" t="s">
        <v>5634</v>
      </c>
      <c r="G2334" s="7">
        <v>43748</v>
      </c>
      <c r="H2334" s="8">
        <v>43748.525000000001</v>
      </c>
      <c r="I2334" s="6" t="b">
        <v>0</v>
      </c>
    </row>
    <row r="2335" spans="1:9" x14ac:dyDescent="0.25">
      <c r="A2335" s="10" t="s">
        <v>1025</v>
      </c>
      <c r="B2335" s="9" t="s">
        <v>5774</v>
      </c>
      <c r="C2335" s="9" t="s">
        <v>5621</v>
      </c>
      <c r="D2335" s="9" t="s">
        <v>6907</v>
      </c>
      <c r="E2335" s="9">
        <v>10</v>
      </c>
      <c r="F2335" s="9" t="s">
        <v>5634</v>
      </c>
      <c r="G2335" s="10">
        <v>43748</v>
      </c>
      <c r="H2335" s="11">
        <v>43748.647916666669</v>
      </c>
      <c r="I2335" s="9" t="b">
        <v>0</v>
      </c>
    </row>
    <row r="2336" spans="1:9" x14ac:dyDescent="0.25">
      <c r="A2336" s="7" t="s">
        <v>1024</v>
      </c>
      <c r="B2336" s="6" t="s">
        <v>5786</v>
      </c>
      <c r="C2336" s="6" t="s">
        <v>5621</v>
      </c>
      <c r="D2336" s="6" t="s">
        <v>6543</v>
      </c>
      <c r="E2336" s="6">
        <v>10</v>
      </c>
      <c r="F2336" s="6" t="s">
        <v>5635</v>
      </c>
      <c r="G2336" s="7">
        <v>43749</v>
      </c>
      <c r="H2336" s="8">
        <v>43749.332638888889</v>
      </c>
      <c r="I2336" s="6" t="b">
        <v>0</v>
      </c>
    </row>
    <row r="2337" spans="1:9" x14ac:dyDescent="0.25">
      <c r="A2337" s="10" t="s">
        <v>1023</v>
      </c>
      <c r="B2337" s="9" t="s">
        <v>5786</v>
      </c>
      <c r="C2337" s="9" t="s">
        <v>5621</v>
      </c>
      <c r="D2337" s="9" t="s">
        <v>6256</v>
      </c>
      <c r="E2337" s="9">
        <v>10</v>
      </c>
      <c r="F2337" s="9" t="s">
        <v>5635</v>
      </c>
      <c r="G2337" s="10">
        <v>43749</v>
      </c>
      <c r="H2337" s="11">
        <v>43749.401388888888</v>
      </c>
      <c r="I2337" s="9" t="b">
        <v>0</v>
      </c>
    </row>
    <row r="2338" spans="1:9" x14ac:dyDescent="0.25">
      <c r="A2338" s="7" t="s">
        <v>1022</v>
      </c>
      <c r="B2338" s="6" t="s">
        <v>5798</v>
      </c>
      <c r="C2338" s="6" t="s">
        <v>5621</v>
      </c>
      <c r="D2338" s="6" t="s">
        <v>6470</v>
      </c>
      <c r="E2338" s="6">
        <v>10</v>
      </c>
      <c r="F2338" s="6" t="s">
        <v>5636</v>
      </c>
      <c r="G2338" s="7">
        <v>43750</v>
      </c>
      <c r="H2338" s="8">
        <v>43750.380555555559</v>
      </c>
      <c r="I2338" s="6" t="b">
        <v>1</v>
      </c>
    </row>
    <row r="2339" spans="1:9" x14ac:dyDescent="0.25">
      <c r="A2339" s="10" t="s">
        <v>1021</v>
      </c>
      <c r="B2339" s="9" t="s">
        <v>5798</v>
      </c>
      <c r="C2339" s="9" t="s">
        <v>5621</v>
      </c>
      <c r="D2339" s="9" t="s">
        <v>6336</v>
      </c>
      <c r="E2339" s="9">
        <v>10</v>
      </c>
      <c r="F2339" s="9" t="s">
        <v>5636</v>
      </c>
      <c r="G2339" s="10">
        <v>43750</v>
      </c>
      <c r="H2339" s="11">
        <v>43750.381249999999</v>
      </c>
      <c r="I2339" s="9" t="b">
        <v>1</v>
      </c>
    </row>
    <row r="2340" spans="1:9" x14ac:dyDescent="0.25">
      <c r="A2340" s="7" t="s">
        <v>1020</v>
      </c>
      <c r="B2340" s="6" t="s">
        <v>5798</v>
      </c>
      <c r="C2340" s="6" t="s">
        <v>5621</v>
      </c>
      <c r="D2340" s="6" t="s">
        <v>6067</v>
      </c>
      <c r="E2340" s="6">
        <v>10</v>
      </c>
      <c r="F2340" s="6" t="s">
        <v>5636</v>
      </c>
      <c r="G2340" s="7">
        <v>43750</v>
      </c>
      <c r="H2340" s="8">
        <v>43750.525000000001</v>
      </c>
      <c r="I2340" s="6" t="b">
        <v>0</v>
      </c>
    </row>
    <row r="2341" spans="1:9" x14ac:dyDescent="0.25">
      <c r="A2341" s="10" t="s">
        <v>1019</v>
      </c>
      <c r="B2341" s="9" t="s">
        <v>5798</v>
      </c>
      <c r="C2341" s="9" t="s">
        <v>5621</v>
      </c>
      <c r="D2341" s="9" t="s">
        <v>6879</v>
      </c>
      <c r="E2341" s="9">
        <v>10</v>
      </c>
      <c r="F2341" s="9" t="s">
        <v>5636</v>
      </c>
      <c r="G2341" s="10">
        <v>43750</v>
      </c>
      <c r="H2341" s="11">
        <v>43750.553472222222</v>
      </c>
      <c r="I2341" s="9" t="b">
        <v>0</v>
      </c>
    </row>
    <row r="2342" spans="1:9" x14ac:dyDescent="0.25">
      <c r="A2342" s="7" t="s">
        <v>1018</v>
      </c>
      <c r="B2342" s="6" t="s">
        <v>5810</v>
      </c>
      <c r="C2342" s="6" t="s">
        <v>5621</v>
      </c>
      <c r="D2342" s="6" t="s">
        <v>6881</v>
      </c>
      <c r="E2342" s="6">
        <v>10</v>
      </c>
      <c r="F2342" s="6" t="s">
        <v>5637</v>
      </c>
      <c r="G2342" s="7">
        <v>43751</v>
      </c>
      <c r="H2342" s="8">
        <v>43751.78125</v>
      </c>
      <c r="I2342" s="6" t="b">
        <v>1</v>
      </c>
    </row>
    <row r="2343" spans="1:9" x14ac:dyDescent="0.25">
      <c r="A2343" s="10" t="s">
        <v>1017</v>
      </c>
      <c r="B2343" s="9" t="s">
        <v>5810</v>
      </c>
      <c r="C2343" s="9" t="s">
        <v>5621</v>
      </c>
      <c r="D2343" s="9" t="s">
        <v>6566</v>
      </c>
      <c r="E2343" s="9">
        <v>10</v>
      </c>
      <c r="F2343" s="9" t="s">
        <v>5637</v>
      </c>
      <c r="G2343" s="10">
        <v>43751</v>
      </c>
      <c r="H2343" s="11">
        <v>43751.781944444447</v>
      </c>
      <c r="I2343" s="9" t="b">
        <v>1</v>
      </c>
    </row>
    <row r="2344" spans="1:9" x14ac:dyDescent="0.25">
      <c r="A2344" s="7" t="s">
        <v>1016</v>
      </c>
      <c r="B2344" s="6" t="s">
        <v>5822</v>
      </c>
      <c r="C2344" s="6" t="s">
        <v>5621</v>
      </c>
      <c r="D2344" s="6" t="s">
        <v>6898</v>
      </c>
      <c r="E2344" s="6">
        <v>10</v>
      </c>
      <c r="F2344" s="6" t="s">
        <v>5638</v>
      </c>
      <c r="G2344" s="7">
        <v>43752</v>
      </c>
      <c r="H2344" s="8">
        <v>43752.28402777778</v>
      </c>
      <c r="I2344" s="6" t="b">
        <v>0</v>
      </c>
    </row>
    <row r="2345" spans="1:9" x14ac:dyDescent="0.25">
      <c r="A2345" s="10" t="s">
        <v>1015</v>
      </c>
      <c r="B2345" s="9" t="s">
        <v>5822</v>
      </c>
      <c r="C2345" s="9" t="s">
        <v>5621</v>
      </c>
      <c r="D2345" s="9" t="s">
        <v>6187</v>
      </c>
      <c r="E2345" s="9">
        <v>10</v>
      </c>
      <c r="F2345" s="9" t="s">
        <v>5638</v>
      </c>
      <c r="G2345" s="10">
        <v>43752</v>
      </c>
      <c r="H2345" s="11">
        <v>43752.602777777778</v>
      </c>
      <c r="I2345" s="9" t="b">
        <v>0</v>
      </c>
    </row>
    <row r="2346" spans="1:9" x14ac:dyDescent="0.25">
      <c r="A2346" s="7" t="s">
        <v>1014</v>
      </c>
      <c r="B2346" s="6" t="s">
        <v>5822</v>
      </c>
      <c r="C2346" s="6" t="s">
        <v>5621</v>
      </c>
      <c r="D2346" s="6" t="s">
        <v>6495</v>
      </c>
      <c r="E2346" s="6">
        <v>10</v>
      </c>
      <c r="F2346" s="6" t="s">
        <v>5638</v>
      </c>
      <c r="G2346" s="7">
        <v>43752</v>
      </c>
      <c r="H2346" s="8">
        <v>43752.70416666667</v>
      </c>
      <c r="I2346" s="6" t="b">
        <v>0</v>
      </c>
    </row>
    <row r="2347" spans="1:9" x14ac:dyDescent="0.25">
      <c r="A2347" s="10" t="s">
        <v>1013</v>
      </c>
      <c r="B2347" s="9" t="s">
        <v>5822</v>
      </c>
      <c r="C2347" s="9" t="s">
        <v>5621</v>
      </c>
      <c r="D2347" s="9" t="s">
        <v>6646</v>
      </c>
      <c r="E2347" s="9">
        <v>10</v>
      </c>
      <c r="F2347" s="9" t="s">
        <v>5638</v>
      </c>
      <c r="G2347" s="10">
        <v>43752</v>
      </c>
      <c r="H2347" s="11">
        <v>43752.745833333334</v>
      </c>
      <c r="I2347" s="9" t="b">
        <v>0</v>
      </c>
    </row>
    <row r="2348" spans="1:9" x14ac:dyDescent="0.25">
      <c r="A2348" s="7" t="s">
        <v>1012</v>
      </c>
      <c r="B2348" s="6" t="s">
        <v>5846</v>
      </c>
      <c r="C2348" s="6" t="s">
        <v>5621</v>
      </c>
      <c r="D2348" s="6" t="s">
        <v>6337</v>
      </c>
      <c r="E2348" s="6">
        <v>10</v>
      </c>
      <c r="F2348" s="6" t="s">
        <v>5640</v>
      </c>
      <c r="G2348" s="7">
        <v>43754</v>
      </c>
      <c r="H2348" s="8">
        <v>43754.432638888888</v>
      </c>
      <c r="I2348" s="6" t="b">
        <v>0</v>
      </c>
    </row>
    <row r="2349" spans="1:9" x14ac:dyDescent="0.25">
      <c r="A2349" s="10" t="s">
        <v>1011</v>
      </c>
      <c r="B2349" s="9" t="s">
        <v>5846</v>
      </c>
      <c r="C2349" s="9" t="s">
        <v>5621</v>
      </c>
      <c r="D2349" s="9" t="s">
        <v>6508</v>
      </c>
      <c r="E2349" s="9">
        <v>10</v>
      </c>
      <c r="F2349" s="9" t="s">
        <v>5640</v>
      </c>
      <c r="G2349" s="10">
        <v>43754</v>
      </c>
      <c r="H2349" s="11">
        <v>43754.774305555555</v>
      </c>
      <c r="I2349" s="9" t="b">
        <v>0</v>
      </c>
    </row>
    <row r="2350" spans="1:9" x14ac:dyDescent="0.25">
      <c r="A2350" s="7" t="s">
        <v>1010</v>
      </c>
      <c r="B2350" s="6" t="s">
        <v>5846</v>
      </c>
      <c r="C2350" s="6" t="s">
        <v>5621</v>
      </c>
      <c r="D2350" s="6" t="s">
        <v>6063</v>
      </c>
      <c r="E2350" s="6">
        <v>10</v>
      </c>
      <c r="F2350" s="6" t="s">
        <v>5640</v>
      </c>
      <c r="G2350" s="7">
        <v>43754</v>
      </c>
      <c r="H2350" s="8">
        <v>43754.779166666667</v>
      </c>
      <c r="I2350" s="6" t="b">
        <v>0</v>
      </c>
    </row>
    <row r="2351" spans="1:9" x14ac:dyDescent="0.25">
      <c r="A2351" s="10" t="s">
        <v>1009</v>
      </c>
      <c r="B2351" s="9" t="s">
        <v>5858</v>
      </c>
      <c r="C2351" s="9" t="s">
        <v>5621</v>
      </c>
      <c r="D2351" s="9" t="s">
        <v>6846</v>
      </c>
      <c r="E2351" s="9">
        <v>10</v>
      </c>
      <c r="F2351" s="9" t="s">
        <v>5641</v>
      </c>
      <c r="G2351" s="10">
        <v>43755</v>
      </c>
      <c r="H2351" s="11">
        <v>43755.3125</v>
      </c>
      <c r="I2351" s="9" t="b">
        <v>0</v>
      </c>
    </row>
    <row r="2352" spans="1:9" x14ac:dyDescent="0.25">
      <c r="A2352" s="7" t="s">
        <v>1008</v>
      </c>
      <c r="B2352" s="6" t="s">
        <v>5858</v>
      </c>
      <c r="C2352" s="6" t="s">
        <v>5621</v>
      </c>
      <c r="D2352" s="6" t="s">
        <v>6174</v>
      </c>
      <c r="E2352" s="6">
        <v>10</v>
      </c>
      <c r="F2352" s="6" t="s">
        <v>5641</v>
      </c>
      <c r="G2352" s="7">
        <v>43755</v>
      </c>
      <c r="H2352" s="8">
        <v>43755.481249999997</v>
      </c>
      <c r="I2352" s="6" t="b">
        <v>0</v>
      </c>
    </row>
    <row r="2353" spans="1:9" x14ac:dyDescent="0.25">
      <c r="A2353" s="10" t="s">
        <v>1007</v>
      </c>
      <c r="B2353" s="9" t="s">
        <v>5858</v>
      </c>
      <c r="C2353" s="9" t="s">
        <v>5621</v>
      </c>
      <c r="D2353" s="9" t="s">
        <v>6366</v>
      </c>
      <c r="E2353" s="9">
        <v>10</v>
      </c>
      <c r="F2353" s="9" t="s">
        <v>5641</v>
      </c>
      <c r="G2353" s="10">
        <v>43755</v>
      </c>
      <c r="H2353" s="11">
        <v>43755.765277777777</v>
      </c>
      <c r="I2353" s="9" t="b">
        <v>0</v>
      </c>
    </row>
    <row r="2354" spans="1:9" x14ac:dyDescent="0.25">
      <c r="A2354" s="7" t="s">
        <v>1006</v>
      </c>
      <c r="B2354" s="6" t="s">
        <v>5870</v>
      </c>
      <c r="C2354" s="6" t="s">
        <v>5621</v>
      </c>
      <c r="D2354" s="6" t="s">
        <v>6885</v>
      </c>
      <c r="E2354" s="6">
        <v>10</v>
      </c>
      <c r="F2354" s="6" t="s">
        <v>5642</v>
      </c>
      <c r="G2354" s="7">
        <v>43756</v>
      </c>
      <c r="H2354" s="8">
        <v>43756.800694444442</v>
      </c>
      <c r="I2354" s="6" t="b">
        <v>0</v>
      </c>
    </row>
    <row r="2355" spans="1:9" x14ac:dyDescent="0.25">
      <c r="A2355" s="10" t="s">
        <v>1005</v>
      </c>
      <c r="B2355" s="9" t="s">
        <v>5894</v>
      </c>
      <c r="C2355" s="9" t="s">
        <v>5621</v>
      </c>
      <c r="D2355" s="9" t="s">
        <v>6759</v>
      </c>
      <c r="E2355" s="9">
        <v>10</v>
      </c>
      <c r="F2355" s="9" t="s">
        <v>5644</v>
      </c>
      <c r="G2355" s="10">
        <v>43758</v>
      </c>
      <c r="H2355" s="11">
        <v>43758.336805555555</v>
      </c>
      <c r="I2355" s="9" t="b">
        <v>0</v>
      </c>
    </row>
    <row r="2356" spans="1:9" x14ac:dyDescent="0.25">
      <c r="A2356" s="7" t="s">
        <v>1004</v>
      </c>
      <c r="B2356" s="6" t="s">
        <v>5894</v>
      </c>
      <c r="C2356" s="6" t="s">
        <v>5621</v>
      </c>
      <c r="D2356" s="6" t="s">
        <v>6036</v>
      </c>
      <c r="E2356" s="6">
        <v>10</v>
      </c>
      <c r="F2356" s="6" t="s">
        <v>5644</v>
      </c>
      <c r="G2356" s="7">
        <v>43758</v>
      </c>
      <c r="H2356" s="8">
        <v>43758.445833333331</v>
      </c>
      <c r="I2356" s="6" t="b">
        <v>0</v>
      </c>
    </row>
    <row r="2357" spans="1:9" x14ac:dyDescent="0.25">
      <c r="A2357" s="10" t="s">
        <v>1003</v>
      </c>
      <c r="B2357" s="9" t="s">
        <v>5894</v>
      </c>
      <c r="C2357" s="9" t="s">
        <v>5621</v>
      </c>
      <c r="D2357" s="9" t="s">
        <v>6497</v>
      </c>
      <c r="E2357" s="9">
        <v>10</v>
      </c>
      <c r="F2357" s="9" t="s">
        <v>5644</v>
      </c>
      <c r="G2357" s="10">
        <v>43758</v>
      </c>
      <c r="H2357" s="11">
        <v>43758.508333333331</v>
      </c>
      <c r="I2357" s="9" t="b">
        <v>0</v>
      </c>
    </row>
    <row r="2358" spans="1:9" x14ac:dyDescent="0.25">
      <c r="A2358" s="7" t="s">
        <v>1002</v>
      </c>
      <c r="B2358" s="6" t="s">
        <v>5894</v>
      </c>
      <c r="C2358" s="6" t="s">
        <v>5621</v>
      </c>
      <c r="D2358" s="6" t="s">
        <v>6440</v>
      </c>
      <c r="E2358" s="6">
        <v>10</v>
      </c>
      <c r="F2358" s="6" t="s">
        <v>5644</v>
      </c>
      <c r="G2358" s="7">
        <v>43758</v>
      </c>
      <c r="H2358" s="8">
        <v>43758.546527777777</v>
      </c>
      <c r="I2358" s="6" t="b">
        <v>0</v>
      </c>
    </row>
    <row r="2359" spans="1:9" x14ac:dyDescent="0.25">
      <c r="A2359" s="10" t="s">
        <v>1001</v>
      </c>
      <c r="B2359" s="9" t="s">
        <v>5894</v>
      </c>
      <c r="C2359" s="9" t="s">
        <v>5621</v>
      </c>
      <c r="D2359" s="9" t="s">
        <v>6037</v>
      </c>
      <c r="E2359" s="9">
        <v>10</v>
      </c>
      <c r="F2359" s="9" t="s">
        <v>5644</v>
      </c>
      <c r="G2359" s="10">
        <v>43758</v>
      </c>
      <c r="H2359" s="11">
        <v>43758.743750000001</v>
      </c>
      <c r="I2359" s="9" t="b">
        <v>0</v>
      </c>
    </row>
    <row r="2360" spans="1:9" x14ac:dyDescent="0.25">
      <c r="A2360" s="7" t="s">
        <v>1000</v>
      </c>
      <c r="B2360" s="6" t="s">
        <v>5906</v>
      </c>
      <c r="C2360" s="6" t="s">
        <v>5621</v>
      </c>
      <c r="D2360" s="6" t="s">
        <v>6653</v>
      </c>
      <c r="E2360" s="6">
        <v>10</v>
      </c>
      <c r="F2360" s="6" t="s">
        <v>5645</v>
      </c>
      <c r="G2360" s="7">
        <v>43759</v>
      </c>
      <c r="H2360" s="8">
        <v>43759.413194444445</v>
      </c>
      <c r="I2360" s="6" t="b">
        <v>0</v>
      </c>
    </row>
    <row r="2361" spans="1:9" x14ac:dyDescent="0.25">
      <c r="A2361" s="10" t="s">
        <v>999</v>
      </c>
      <c r="B2361" s="9" t="s">
        <v>5918</v>
      </c>
      <c r="C2361" s="9" t="s">
        <v>5621</v>
      </c>
      <c r="D2361" s="9" t="s">
        <v>6814</v>
      </c>
      <c r="E2361" s="9">
        <v>10</v>
      </c>
      <c r="F2361" s="9" t="s">
        <v>5646</v>
      </c>
      <c r="G2361" s="10">
        <v>43760</v>
      </c>
      <c r="H2361" s="11">
        <v>43760.322222222225</v>
      </c>
      <c r="I2361" s="9" t="b">
        <v>0</v>
      </c>
    </row>
    <row r="2362" spans="1:9" x14ac:dyDescent="0.25">
      <c r="A2362" s="7" t="s">
        <v>998</v>
      </c>
      <c r="B2362" s="6" t="s">
        <v>5918</v>
      </c>
      <c r="C2362" s="6" t="s">
        <v>5621</v>
      </c>
      <c r="D2362" s="6" t="s">
        <v>6435</v>
      </c>
      <c r="E2362" s="6">
        <v>10</v>
      </c>
      <c r="F2362" s="6" t="s">
        <v>5646</v>
      </c>
      <c r="G2362" s="7">
        <v>43760</v>
      </c>
      <c r="H2362" s="8">
        <v>43760.363194444442</v>
      </c>
      <c r="I2362" s="6" t="b">
        <v>0</v>
      </c>
    </row>
    <row r="2363" spans="1:9" x14ac:dyDescent="0.25">
      <c r="A2363" s="10" t="s">
        <v>997</v>
      </c>
      <c r="B2363" s="9" t="s">
        <v>5930</v>
      </c>
      <c r="C2363" s="9" t="s">
        <v>5621</v>
      </c>
      <c r="D2363" s="9" t="s">
        <v>6337</v>
      </c>
      <c r="E2363" s="9">
        <v>10</v>
      </c>
      <c r="F2363" s="9" t="s">
        <v>5647</v>
      </c>
      <c r="G2363" s="10">
        <v>43761</v>
      </c>
      <c r="H2363" s="11">
        <v>43761.432638888888</v>
      </c>
      <c r="I2363" s="9" t="b">
        <v>0</v>
      </c>
    </row>
    <row r="2364" spans="1:9" x14ac:dyDescent="0.25">
      <c r="A2364" s="7" t="s">
        <v>996</v>
      </c>
      <c r="B2364" s="6" t="s">
        <v>5930</v>
      </c>
      <c r="C2364" s="6" t="s">
        <v>5621</v>
      </c>
      <c r="D2364" s="6" t="s">
        <v>6946</v>
      </c>
      <c r="E2364" s="6">
        <v>10</v>
      </c>
      <c r="F2364" s="6" t="s">
        <v>5647</v>
      </c>
      <c r="G2364" s="7">
        <v>43761</v>
      </c>
      <c r="H2364" s="8">
        <v>43761.489583333336</v>
      </c>
      <c r="I2364" s="6" t="b">
        <v>0</v>
      </c>
    </row>
    <row r="2365" spans="1:9" x14ac:dyDescent="0.25">
      <c r="A2365" s="10" t="s">
        <v>995</v>
      </c>
      <c r="B2365" s="9" t="s">
        <v>5942</v>
      </c>
      <c r="C2365" s="9" t="s">
        <v>5621</v>
      </c>
      <c r="D2365" s="9" t="s">
        <v>6800</v>
      </c>
      <c r="E2365" s="9">
        <v>10</v>
      </c>
      <c r="F2365" s="9" t="s">
        <v>5648</v>
      </c>
      <c r="G2365" s="10">
        <v>43762</v>
      </c>
      <c r="H2365" s="11">
        <v>43762.482638888891</v>
      </c>
      <c r="I2365" s="9" t="b">
        <v>0</v>
      </c>
    </row>
    <row r="2366" spans="1:9" x14ac:dyDescent="0.25">
      <c r="A2366" s="7" t="s">
        <v>994</v>
      </c>
      <c r="B2366" s="6" t="s">
        <v>5942</v>
      </c>
      <c r="C2366" s="6" t="s">
        <v>5621</v>
      </c>
      <c r="D2366" s="6" t="s">
        <v>6503</v>
      </c>
      <c r="E2366" s="6">
        <v>10</v>
      </c>
      <c r="F2366" s="6" t="s">
        <v>5648</v>
      </c>
      <c r="G2366" s="7">
        <v>43762</v>
      </c>
      <c r="H2366" s="8">
        <v>43762.529861111114</v>
      </c>
      <c r="I2366" s="6" t="b">
        <v>0</v>
      </c>
    </row>
    <row r="2367" spans="1:9" x14ac:dyDescent="0.25">
      <c r="A2367" s="10" t="s">
        <v>993</v>
      </c>
      <c r="B2367" s="9" t="s">
        <v>5978</v>
      </c>
      <c r="C2367" s="9" t="s">
        <v>5621</v>
      </c>
      <c r="D2367" s="9" t="s">
        <v>6732</v>
      </c>
      <c r="E2367" s="9">
        <v>10</v>
      </c>
      <c r="F2367" s="9" t="s">
        <v>5651</v>
      </c>
      <c r="G2367" s="10">
        <v>43765</v>
      </c>
      <c r="H2367" s="11">
        <v>43765.324999999997</v>
      </c>
      <c r="I2367" s="9" t="b">
        <v>0</v>
      </c>
    </row>
    <row r="2368" spans="1:9" x14ac:dyDescent="0.25">
      <c r="A2368" s="7" t="s">
        <v>992</v>
      </c>
      <c r="B2368" s="6" t="s">
        <v>5978</v>
      </c>
      <c r="C2368" s="6" t="s">
        <v>5621</v>
      </c>
      <c r="D2368" s="6" t="s">
        <v>6439</v>
      </c>
      <c r="E2368" s="6">
        <v>10</v>
      </c>
      <c r="F2368" s="6" t="s">
        <v>5651</v>
      </c>
      <c r="G2368" s="7">
        <v>43765</v>
      </c>
      <c r="H2368" s="8">
        <v>43765.371527777781</v>
      </c>
      <c r="I2368" s="6" t="b">
        <v>0</v>
      </c>
    </row>
    <row r="2369" spans="1:9" x14ac:dyDescent="0.25">
      <c r="A2369" s="10" t="s">
        <v>991</v>
      </c>
      <c r="B2369" s="9" t="s">
        <v>5978</v>
      </c>
      <c r="C2369" s="9" t="s">
        <v>5621</v>
      </c>
      <c r="D2369" s="9" t="s">
        <v>6423</v>
      </c>
      <c r="E2369" s="9">
        <v>10</v>
      </c>
      <c r="F2369" s="9" t="s">
        <v>5651</v>
      </c>
      <c r="G2369" s="10">
        <v>43765</v>
      </c>
      <c r="H2369" s="11">
        <v>43765.376388888886</v>
      </c>
      <c r="I2369" s="9" t="b">
        <v>0</v>
      </c>
    </row>
    <row r="2370" spans="1:9" x14ac:dyDescent="0.25">
      <c r="A2370" s="7" t="s">
        <v>990</v>
      </c>
      <c r="B2370" s="6" t="s">
        <v>5978</v>
      </c>
      <c r="C2370" s="6" t="s">
        <v>5621</v>
      </c>
      <c r="D2370" s="6" t="s">
        <v>6134</v>
      </c>
      <c r="E2370" s="6">
        <v>10</v>
      </c>
      <c r="F2370" s="6" t="s">
        <v>5651</v>
      </c>
      <c r="G2370" s="7">
        <v>43765</v>
      </c>
      <c r="H2370" s="8">
        <v>43765.390972222223</v>
      </c>
      <c r="I2370" s="6" t="b">
        <v>0</v>
      </c>
    </row>
    <row r="2371" spans="1:9" x14ac:dyDescent="0.25">
      <c r="A2371" s="10" t="s">
        <v>989</v>
      </c>
      <c r="B2371" s="9" t="s">
        <v>5978</v>
      </c>
      <c r="C2371" s="9" t="s">
        <v>5621</v>
      </c>
      <c r="D2371" s="9" t="s">
        <v>6064</v>
      </c>
      <c r="E2371" s="9">
        <v>10</v>
      </c>
      <c r="F2371" s="9" t="s">
        <v>5651</v>
      </c>
      <c r="G2371" s="10">
        <v>43765</v>
      </c>
      <c r="H2371" s="11">
        <v>43765.418055555558</v>
      </c>
      <c r="I2371" s="9" t="b">
        <v>0</v>
      </c>
    </row>
    <row r="2372" spans="1:9" x14ac:dyDescent="0.25">
      <c r="A2372" s="7" t="s">
        <v>988</v>
      </c>
      <c r="B2372" s="6" t="s">
        <v>5978</v>
      </c>
      <c r="C2372" s="6" t="s">
        <v>5621</v>
      </c>
      <c r="D2372" s="6" t="s">
        <v>6800</v>
      </c>
      <c r="E2372" s="6">
        <v>10</v>
      </c>
      <c r="F2372" s="6" t="s">
        <v>5651</v>
      </c>
      <c r="G2372" s="7">
        <v>43765</v>
      </c>
      <c r="H2372" s="8">
        <v>43765.482638888891</v>
      </c>
      <c r="I2372" s="6" t="b">
        <v>0</v>
      </c>
    </row>
    <row r="2373" spans="1:9" x14ac:dyDescent="0.25">
      <c r="A2373" s="10" t="s">
        <v>987</v>
      </c>
      <c r="B2373" s="9" t="s">
        <v>5978</v>
      </c>
      <c r="C2373" s="9" t="s">
        <v>5621</v>
      </c>
      <c r="D2373" s="9" t="s">
        <v>6611</v>
      </c>
      <c r="E2373" s="9">
        <v>10</v>
      </c>
      <c r="F2373" s="9" t="s">
        <v>5651</v>
      </c>
      <c r="G2373" s="10">
        <v>43765</v>
      </c>
      <c r="H2373" s="11">
        <v>43765.498611111114</v>
      </c>
      <c r="I2373" s="9" t="b">
        <v>0</v>
      </c>
    </row>
    <row r="2374" spans="1:9" x14ac:dyDescent="0.25">
      <c r="A2374" s="7" t="s">
        <v>986</v>
      </c>
      <c r="B2374" s="6" t="s">
        <v>5978</v>
      </c>
      <c r="C2374" s="6" t="s">
        <v>5621</v>
      </c>
      <c r="D2374" s="6" t="s">
        <v>6300</v>
      </c>
      <c r="E2374" s="6">
        <v>10</v>
      </c>
      <c r="F2374" s="6" t="s">
        <v>5651</v>
      </c>
      <c r="G2374" s="7">
        <v>43765</v>
      </c>
      <c r="H2374" s="8">
        <v>43765.666666666664</v>
      </c>
      <c r="I2374" s="6" t="b">
        <v>0</v>
      </c>
    </row>
    <row r="2375" spans="1:9" x14ac:dyDescent="0.25">
      <c r="A2375" s="10" t="s">
        <v>985</v>
      </c>
      <c r="B2375" s="9" t="s">
        <v>5978</v>
      </c>
      <c r="C2375" s="9" t="s">
        <v>5621</v>
      </c>
      <c r="D2375" s="9" t="s">
        <v>6285</v>
      </c>
      <c r="E2375" s="9">
        <v>10</v>
      </c>
      <c r="F2375" s="9" t="s">
        <v>5651</v>
      </c>
      <c r="G2375" s="10">
        <v>43765</v>
      </c>
      <c r="H2375" s="11">
        <v>43765.786805555559</v>
      </c>
      <c r="I2375" s="9" t="b">
        <v>0</v>
      </c>
    </row>
    <row r="2376" spans="1:9" x14ac:dyDescent="0.25">
      <c r="A2376" s="7" t="s">
        <v>984</v>
      </c>
      <c r="B2376" s="6" t="s">
        <v>6002</v>
      </c>
      <c r="C2376" s="6" t="s">
        <v>5621</v>
      </c>
      <c r="D2376" s="6" t="s">
        <v>6787</v>
      </c>
      <c r="E2376" s="6">
        <v>10</v>
      </c>
      <c r="F2376" s="6" t="s">
        <v>5653</v>
      </c>
      <c r="G2376" s="7">
        <v>43767</v>
      </c>
      <c r="H2376" s="8">
        <v>43767.316666666666</v>
      </c>
      <c r="I2376" s="6" t="b">
        <v>0</v>
      </c>
    </row>
    <row r="2377" spans="1:9" x14ac:dyDescent="0.25">
      <c r="A2377" s="10" t="s">
        <v>983</v>
      </c>
      <c r="B2377" s="9" t="s">
        <v>6002</v>
      </c>
      <c r="C2377" s="9" t="s">
        <v>5621</v>
      </c>
      <c r="D2377" s="9" t="s">
        <v>6423</v>
      </c>
      <c r="E2377" s="9">
        <v>10</v>
      </c>
      <c r="F2377" s="9" t="s">
        <v>5653</v>
      </c>
      <c r="G2377" s="10">
        <v>43767</v>
      </c>
      <c r="H2377" s="11">
        <v>43767.376388888886</v>
      </c>
      <c r="I2377" s="9" t="b">
        <v>0</v>
      </c>
    </row>
    <row r="2378" spans="1:9" x14ac:dyDescent="0.25">
      <c r="A2378" s="7" t="s">
        <v>982</v>
      </c>
      <c r="B2378" s="6" t="s">
        <v>6002</v>
      </c>
      <c r="C2378" s="6" t="s">
        <v>5621</v>
      </c>
      <c r="D2378" s="6" t="s">
        <v>6130</v>
      </c>
      <c r="E2378" s="6">
        <v>10</v>
      </c>
      <c r="F2378" s="6" t="s">
        <v>5653</v>
      </c>
      <c r="G2378" s="7">
        <v>43767</v>
      </c>
      <c r="H2378" s="8">
        <v>43767.663194444445</v>
      </c>
      <c r="I2378" s="6" t="b">
        <v>0</v>
      </c>
    </row>
    <row r="2379" spans="1:9" x14ac:dyDescent="0.25">
      <c r="A2379" s="10" t="s">
        <v>981</v>
      </c>
      <c r="B2379" s="9" t="s">
        <v>5677</v>
      </c>
      <c r="C2379" s="9" t="s">
        <v>5621</v>
      </c>
      <c r="D2379" s="9" t="s">
        <v>6896</v>
      </c>
      <c r="E2379" s="9">
        <v>11</v>
      </c>
      <c r="F2379" s="9" t="s">
        <v>5626</v>
      </c>
      <c r="G2379" s="10">
        <v>43771</v>
      </c>
      <c r="H2379" s="11">
        <v>43771.660416666666</v>
      </c>
      <c r="I2379" s="9" t="b">
        <v>0</v>
      </c>
    </row>
    <row r="2380" spans="1:9" x14ac:dyDescent="0.25">
      <c r="A2380" s="7" t="s">
        <v>980</v>
      </c>
      <c r="B2380" s="6" t="s">
        <v>5689</v>
      </c>
      <c r="C2380" s="6" t="s">
        <v>5621</v>
      </c>
      <c r="D2380" s="6" t="s">
        <v>6548</v>
      </c>
      <c r="E2380" s="6">
        <v>11</v>
      </c>
      <c r="F2380" s="6" t="s">
        <v>5627</v>
      </c>
      <c r="G2380" s="7">
        <v>43772</v>
      </c>
      <c r="H2380" s="8">
        <v>43772.818055555559</v>
      </c>
      <c r="I2380" s="6" t="b">
        <v>0</v>
      </c>
    </row>
    <row r="2381" spans="1:9" x14ac:dyDescent="0.25">
      <c r="A2381" s="10" t="s">
        <v>979</v>
      </c>
      <c r="B2381" s="9" t="s">
        <v>5713</v>
      </c>
      <c r="C2381" s="9" t="s">
        <v>5621</v>
      </c>
      <c r="D2381" s="9" t="s">
        <v>6293</v>
      </c>
      <c r="E2381" s="9">
        <v>11</v>
      </c>
      <c r="F2381" s="9" t="s">
        <v>5629</v>
      </c>
      <c r="G2381" s="10">
        <v>43774</v>
      </c>
      <c r="H2381" s="11">
        <v>43774.630555555559</v>
      </c>
      <c r="I2381" s="9" t="b">
        <v>0</v>
      </c>
    </row>
    <row r="2382" spans="1:9" x14ac:dyDescent="0.25">
      <c r="A2382" s="7" t="s">
        <v>978</v>
      </c>
      <c r="B2382" s="6" t="s">
        <v>5713</v>
      </c>
      <c r="C2382" s="6" t="s">
        <v>5621</v>
      </c>
      <c r="D2382" s="6" t="s">
        <v>6366</v>
      </c>
      <c r="E2382" s="6">
        <v>11</v>
      </c>
      <c r="F2382" s="6" t="s">
        <v>5629</v>
      </c>
      <c r="G2382" s="7">
        <v>43774</v>
      </c>
      <c r="H2382" s="8">
        <v>43774.765277777777</v>
      </c>
      <c r="I2382" s="6" t="b">
        <v>0</v>
      </c>
    </row>
    <row r="2383" spans="1:9" x14ac:dyDescent="0.25">
      <c r="A2383" s="10" t="s">
        <v>977</v>
      </c>
      <c r="B2383" s="9" t="s">
        <v>5713</v>
      </c>
      <c r="C2383" s="9" t="s">
        <v>5621</v>
      </c>
      <c r="D2383" s="9" t="s">
        <v>6514</v>
      </c>
      <c r="E2383" s="9">
        <v>11</v>
      </c>
      <c r="F2383" s="9" t="s">
        <v>5629</v>
      </c>
      <c r="G2383" s="10">
        <v>43774</v>
      </c>
      <c r="H2383" s="11">
        <v>43774.78402777778</v>
      </c>
      <c r="I2383" s="9" t="b">
        <v>0</v>
      </c>
    </row>
    <row r="2384" spans="1:9" x14ac:dyDescent="0.25">
      <c r="A2384" s="7" t="s">
        <v>976</v>
      </c>
      <c r="B2384" s="6" t="s">
        <v>5725</v>
      </c>
      <c r="C2384" s="6" t="s">
        <v>5621</v>
      </c>
      <c r="D2384" s="6" t="s">
        <v>6124</v>
      </c>
      <c r="E2384" s="6">
        <v>11</v>
      </c>
      <c r="F2384" s="6" t="s">
        <v>5630</v>
      </c>
      <c r="G2384" s="7">
        <v>43775</v>
      </c>
      <c r="H2384" s="8">
        <v>43775.650694444441</v>
      </c>
      <c r="I2384" s="6" t="b">
        <v>0</v>
      </c>
    </row>
    <row r="2385" spans="1:9" x14ac:dyDescent="0.25">
      <c r="A2385" s="10" t="s">
        <v>975</v>
      </c>
      <c r="B2385" s="9" t="s">
        <v>5737</v>
      </c>
      <c r="C2385" s="9" t="s">
        <v>5621</v>
      </c>
      <c r="D2385" s="9" t="s">
        <v>6075</v>
      </c>
      <c r="E2385" s="9">
        <v>11</v>
      </c>
      <c r="F2385" s="9" t="s">
        <v>5631</v>
      </c>
      <c r="G2385" s="10">
        <v>43776</v>
      </c>
      <c r="H2385" s="11">
        <v>43776.309027777781</v>
      </c>
      <c r="I2385" s="9" t="b">
        <v>0</v>
      </c>
    </row>
    <row r="2386" spans="1:9" x14ac:dyDescent="0.25">
      <c r="A2386" s="7" t="s">
        <v>974</v>
      </c>
      <c r="B2386" s="6" t="s">
        <v>5737</v>
      </c>
      <c r="C2386" s="6" t="s">
        <v>5621</v>
      </c>
      <c r="D2386" s="6" t="s">
        <v>6079</v>
      </c>
      <c r="E2386" s="6">
        <v>11</v>
      </c>
      <c r="F2386" s="6" t="s">
        <v>5631</v>
      </c>
      <c r="G2386" s="7">
        <v>43776</v>
      </c>
      <c r="H2386" s="8">
        <v>43776.364583333336</v>
      </c>
      <c r="I2386" s="6" t="b">
        <v>0</v>
      </c>
    </row>
    <row r="2387" spans="1:9" x14ac:dyDescent="0.25">
      <c r="A2387" s="10" t="s">
        <v>973</v>
      </c>
      <c r="B2387" s="9" t="s">
        <v>5737</v>
      </c>
      <c r="C2387" s="9" t="s">
        <v>5621</v>
      </c>
      <c r="D2387" s="9" t="s">
        <v>6603</v>
      </c>
      <c r="E2387" s="9">
        <v>11</v>
      </c>
      <c r="F2387" s="9" t="s">
        <v>5631</v>
      </c>
      <c r="G2387" s="10">
        <v>43776</v>
      </c>
      <c r="H2387" s="11">
        <v>43776.732638888891</v>
      </c>
      <c r="I2387" s="9" t="b">
        <v>0</v>
      </c>
    </row>
    <row r="2388" spans="1:9" x14ac:dyDescent="0.25">
      <c r="A2388" s="7" t="s">
        <v>972</v>
      </c>
      <c r="B2388" s="6" t="s">
        <v>5749</v>
      </c>
      <c r="C2388" s="6" t="s">
        <v>5621</v>
      </c>
      <c r="D2388" s="6" t="s">
        <v>6555</v>
      </c>
      <c r="E2388" s="6">
        <v>11</v>
      </c>
      <c r="F2388" s="6" t="s">
        <v>5632</v>
      </c>
      <c r="G2388" s="7">
        <v>43777</v>
      </c>
      <c r="H2388" s="8">
        <v>43777.417361111111</v>
      </c>
      <c r="I2388" s="6" t="b">
        <v>0</v>
      </c>
    </row>
    <row r="2389" spans="1:9" x14ac:dyDescent="0.25">
      <c r="A2389" s="10" t="s">
        <v>971</v>
      </c>
      <c r="B2389" s="9" t="s">
        <v>5749</v>
      </c>
      <c r="C2389" s="9" t="s">
        <v>5621</v>
      </c>
      <c r="D2389" s="9" t="s">
        <v>6121</v>
      </c>
      <c r="E2389" s="9">
        <v>11</v>
      </c>
      <c r="F2389" s="9" t="s">
        <v>5632</v>
      </c>
      <c r="G2389" s="10">
        <v>43777</v>
      </c>
      <c r="H2389" s="11">
        <v>43777.477083333331</v>
      </c>
      <c r="I2389" s="9" t="b">
        <v>0</v>
      </c>
    </row>
    <row r="2390" spans="1:9" x14ac:dyDescent="0.25">
      <c r="A2390" s="7" t="s">
        <v>970</v>
      </c>
      <c r="B2390" s="6" t="s">
        <v>5761</v>
      </c>
      <c r="C2390" s="6" t="s">
        <v>5621</v>
      </c>
      <c r="D2390" s="6" t="s">
        <v>6217</v>
      </c>
      <c r="E2390" s="6">
        <v>11</v>
      </c>
      <c r="F2390" s="6" t="s">
        <v>5633</v>
      </c>
      <c r="G2390" s="7">
        <v>43778</v>
      </c>
      <c r="H2390" s="8">
        <v>43778.877083333333</v>
      </c>
      <c r="I2390" s="6" t="b">
        <v>0</v>
      </c>
    </row>
    <row r="2391" spans="1:9" x14ac:dyDescent="0.25">
      <c r="A2391" s="10" t="s">
        <v>969</v>
      </c>
      <c r="B2391" s="9" t="s">
        <v>5773</v>
      </c>
      <c r="C2391" s="9" t="s">
        <v>5621</v>
      </c>
      <c r="D2391" s="9" t="s">
        <v>6947</v>
      </c>
      <c r="E2391" s="9">
        <v>11</v>
      </c>
      <c r="F2391" s="9" t="s">
        <v>5634</v>
      </c>
      <c r="G2391" s="10">
        <v>43779</v>
      </c>
      <c r="H2391" s="11">
        <v>43779.349305555559</v>
      </c>
      <c r="I2391" s="9" t="b">
        <v>0</v>
      </c>
    </row>
    <row r="2392" spans="1:9" x14ac:dyDescent="0.25">
      <c r="A2392" s="7" t="s">
        <v>968</v>
      </c>
      <c r="B2392" s="6" t="s">
        <v>5773</v>
      </c>
      <c r="C2392" s="6" t="s">
        <v>5621</v>
      </c>
      <c r="D2392" s="6" t="s">
        <v>6444</v>
      </c>
      <c r="E2392" s="6">
        <v>11</v>
      </c>
      <c r="F2392" s="6" t="s">
        <v>5634</v>
      </c>
      <c r="G2392" s="7">
        <v>43779</v>
      </c>
      <c r="H2392" s="8">
        <v>43779.383333333331</v>
      </c>
      <c r="I2392" s="6" t="b">
        <v>0</v>
      </c>
    </row>
    <row r="2393" spans="1:9" x14ac:dyDescent="0.25">
      <c r="A2393" s="10" t="s">
        <v>967</v>
      </c>
      <c r="B2393" s="9" t="s">
        <v>5773</v>
      </c>
      <c r="C2393" s="9" t="s">
        <v>5621</v>
      </c>
      <c r="D2393" s="9" t="s">
        <v>6484</v>
      </c>
      <c r="E2393" s="9">
        <v>11</v>
      </c>
      <c r="F2393" s="9" t="s">
        <v>5634</v>
      </c>
      <c r="G2393" s="10">
        <v>43779</v>
      </c>
      <c r="H2393" s="11">
        <v>43779.775694444441</v>
      </c>
      <c r="I2393" s="9" t="b">
        <v>0</v>
      </c>
    </row>
    <row r="2394" spans="1:9" x14ac:dyDescent="0.25">
      <c r="A2394" s="7" t="s">
        <v>966</v>
      </c>
      <c r="B2394" s="6" t="s">
        <v>5785</v>
      </c>
      <c r="C2394" s="6" t="s">
        <v>5621</v>
      </c>
      <c r="D2394" s="6" t="s">
        <v>6263</v>
      </c>
      <c r="E2394" s="6">
        <v>11</v>
      </c>
      <c r="F2394" s="6" t="s">
        <v>5635</v>
      </c>
      <c r="G2394" s="7">
        <v>43780</v>
      </c>
      <c r="H2394" s="8">
        <v>43780.427083333336</v>
      </c>
      <c r="I2394" s="6" t="b">
        <v>0</v>
      </c>
    </row>
    <row r="2395" spans="1:9" x14ac:dyDescent="0.25">
      <c r="A2395" s="10" t="s">
        <v>965</v>
      </c>
      <c r="B2395" s="9" t="s">
        <v>5785</v>
      </c>
      <c r="C2395" s="9" t="s">
        <v>5621</v>
      </c>
      <c r="D2395" s="9" t="s">
        <v>6884</v>
      </c>
      <c r="E2395" s="9">
        <v>11</v>
      </c>
      <c r="F2395" s="9" t="s">
        <v>5635</v>
      </c>
      <c r="G2395" s="10">
        <v>43780</v>
      </c>
      <c r="H2395" s="11">
        <v>43780.490972222222</v>
      </c>
      <c r="I2395" s="9" t="b">
        <v>0</v>
      </c>
    </row>
    <row r="2396" spans="1:9" x14ac:dyDescent="0.25">
      <c r="A2396" s="7" t="s">
        <v>964</v>
      </c>
      <c r="B2396" s="6" t="s">
        <v>5785</v>
      </c>
      <c r="C2396" s="6" t="s">
        <v>5621</v>
      </c>
      <c r="D2396" s="6" t="s">
        <v>6556</v>
      </c>
      <c r="E2396" s="6">
        <v>11</v>
      </c>
      <c r="F2396" s="6" t="s">
        <v>5635</v>
      </c>
      <c r="G2396" s="7">
        <v>43780</v>
      </c>
      <c r="H2396" s="8">
        <v>43780.544444444444</v>
      </c>
      <c r="I2396" s="6" t="b">
        <v>0</v>
      </c>
    </row>
    <row r="2397" spans="1:9" x14ac:dyDescent="0.25">
      <c r="A2397" s="10" t="s">
        <v>963</v>
      </c>
      <c r="B2397" s="9" t="s">
        <v>5785</v>
      </c>
      <c r="C2397" s="9" t="s">
        <v>5621</v>
      </c>
      <c r="D2397" s="9" t="s">
        <v>6619</v>
      </c>
      <c r="E2397" s="9">
        <v>11</v>
      </c>
      <c r="F2397" s="9" t="s">
        <v>5635</v>
      </c>
      <c r="G2397" s="10">
        <v>43780</v>
      </c>
      <c r="H2397" s="11">
        <v>43780.834722222222</v>
      </c>
      <c r="I2397" s="9" t="b">
        <v>0</v>
      </c>
    </row>
    <row r="2398" spans="1:9" x14ac:dyDescent="0.25">
      <c r="A2398" s="7" t="s">
        <v>962</v>
      </c>
      <c r="B2398" s="6" t="s">
        <v>5797</v>
      </c>
      <c r="C2398" s="6" t="s">
        <v>5621</v>
      </c>
      <c r="D2398" s="6" t="s">
        <v>6925</v>
      </c>
      <c r="E2398" s="6">
        <v>11</v>
      </c>
      <c r="F2398" s="6" t="s">
        <v>5636</v>
      </c>
      <c r="G2398" s="7">
        <v>43781</v>
      </c>
      <c r="H2398" s="8">
        <v>43781.326388888891</v>
      </c>
      <c r="I2398" s="6" t="b">
        <v>0</v>
      </c>
    </row>
    <row r="2399" spans="1:9" x14ac:dyDescent="0.25">
      <c r="A2399" s="10" t="s">
        <v>961</v>
      </c>
      <c r="B2399" s="9" t="s">
        <v>5797</v>
      </c>
      <c r="C2399" s="9" t="s">
        <v>5621</v>
      </c>
      <c r="D2399" s="9" t="s">
        <v>6934</v>
      </c>
      <c r="E2399" s="9">
        <v>11</v>
      </c>
      <c r="F2399" s="9" t="s">
        <v>5636</v>
      </c>
      <c r="G2399" s="10">
        <v>43781</v>
      </c>
      <c r="H2399" s="11">
        <v>43781.538194444445</v>
      </c>
      <c r="I2399" s="9" t="b">
        <v>0</v>
      </c>
    </row>
    <row r="2400" spans="1:9" x14ac:dyDescent="0.25">
      <c r="A2400" s="7" t="s">
        <v>960</v>
      </c>
      <c r="B2400" s="6" t="s">
        <v>5797</v>
      </c>
      <c r="C2400" s="6" t="s">
        <v>5621</v>
      </c>
      <c r="D2400" s="6" t="s">
        <v>6282</v>
      </c>
      <c r="E2400" s="6">
        <v>11</v>
      </c>
      <c r="F2400" s="6" t="s">
        <v>5636</v>
      </c>
      <c r="G2400" s="7">
        <v>43781</v>
      </c>
      <c r="H2400" s="8">
        <v>43781.63958333333</v>
      </c>
      <c r="I2400" s="6" t="b">
        <v>0</v>
      </c>
    </row>
    <row r="2401" spans="1:9" x14ac:dyDescent="0.25">
      <c r="A2401" s="10" t="s">
        <v>959</v>
      </c>
      <c r="B2401" s="9" t="s">
        <v>5809</v>
      </c>
      <c r="C2401" s="9" t="s">
        <v>5621</v>
      </c>
      <c r="D2401" s="9" t="s">
        <v>6867</v>
      </c>
      <c r="E2401" s="9">
        <v>11</v>
      </c>
      <c r="F2401" s="9" t="s">
        <v>5637</v>
      </c>
      <c r="G2401" s="10">
        <v>43782</v>
      </c>
      <c r="H2401" s="11">
        <v>43782.51666666667</v>
      </c>
      <c r="I2401" s="9" t="b">
        <v>0</v>
      </c>
    </row>
    <row r="2402" spans="1:9" x14ac:dyDescent="0.25">
      <c r="A2402" s="7" t="s">
        <v>958</v>
      </c>
      <c r="B2402" s="6" t="s">
        <v>5809</v>
      </c>
      <c r="C2402" s="6" t="s">
        <v>5621</v>
      </c>
      <c r="D2402" s="6" t="s">
        <v>6948</v>
      </c>
      <c r="E2402" s="6">
        <v>11</v>
      </c>
      <c r="F2402" s="6" t="s">
        <v>5637</v>
      </c>
      <c r="G2402" s="7">
        <v>43782</v>
      </c>
      <c r="H2402" s="8">
        <v>43782.799305555556</v>
      </c>
      <c r="I2402" s="6" t="b">
        <v>0</v>
      </c>
    </row>
    <row r="2403" spans="1:9" x14ac:dyDescent="0.25">
      <c r="A2403" s="10" t="s">
        <v>957</v>
      </c>
      <c r="B2403" s="9" t="s">
        <v>5821</v>
      </c>
      <c r="C2403" s="9" t="s">
        <v>5621</v>
      </c>
      <c r="D2403" s="9" t="s">
        <v>6312</v>
      </c>
      <c r="E2403" s="9">
        <v>11</v>
      </c>
      <c r="F2403" s="9" t="s">
        <v>5638</v>
      </c>
      <c r="G2403" s="10">
        <v>43783</v>
      </c>
      <c r="H2403" s="11">
        <v>43783.304166666669</v>
      </c>
      <c r="I2403" s="9" t="b">
        <v>0</v>
      </c>
    </row>
    <row r="2404" spans="1:9" x14ac:dyDescent="0.25">
      <c r="A2404" s="7" t="s">
        <v>956</v>
      </c>
      <c r="B2404" s="6" t="s">
        <v>5821</v>
      </c>
      <c r="C2404" s="6" t="s">
        <v>5621</v>
      </c>
      <c r="D2404" s="6" t="s">
        <v>6350</v>
      </c>
      <c r="E2404" s="6">
        <v>11</v>
      </c>
      <c r="F2404" s="6" t="s">
        <v>5638</v>
      </c>
      <c r="G2404" s="7">
        <v>43783</v>
      </c>
      <c r="H2404" s="8">
        <v>43783.431944444441</v>
      </c>
      <c r="I2404" s="6" t="b">
        <v>0</v>
      </c>
    </row>
    <row r="2405" spans="1:9" x14ac:dyDescent="0.25">
      <c r="A2405" s="10" t="s">
        <v>955</v>
      </c>
      <c r="B2405" s="9" t="s">
        <v>5821</v>
      </c>
      <c r="C2405" s="9" t="s">
        <v>5621</v>
      </c>
      <c r="D2405" s="9" t="s">
        <v>6054</v>
      </c>
      <c r="E2405" s="9">
        <v>11</v>
      </c>
      <c r="F2405" s="9" t="s">
        <v>5638</v>
      </c>
      <c r="G2405" s="10">
        <v>43783</v>
      </c>
      <c r="H2405" s="11">
        <v>43783.597222222219</v>
      </c>
      <c r="I2405" s="9" t="b">
        <v>0</v>
      </c>
    </row>
    <row r="2406" spans="1:9" x14ac:dyDescent="0.25">
      <c r="A2406" s="7" t="s">
        <v>954</v>
      </c>
      <c r="B2406" s="6" t="s">
        <v>5821</v>
      </c>
      <c r="C2406" s="6" t="s">
        <v>5621</v>
      </c>
      <c r="D2406" s="6" t="s">
        <v>6728</v>
      </c>
      <c r="E2406" s="6">
        <v>11</v>
      </c>
      <c r="F2406" s="6" t="s">
        <v>5638</v>
      </c>
      <c r="G2406" s="7">
        <v>43783</v>
      </c>
      <c r="H2406" s="8">
        <v>43783.899305555555</v>
      </c>
      <c r="I2406" s="6" t="b">
        <v>0</v>
      </c>
    </row>
    <row r="2407" spans="1:9" x14ac:dyDescent="0.25">
      <c r="A2407" s="10" t="s">
        <v>953</v>
      </c>
      <c r="B2407" s="9" t="s">
        <v>5833</v>
      </c>
      <c r="C2407" s="9" t="s">
        <v>5621</v>
      </c>
      <c r="D2407" s="9" t="s">
        <v>6807</v>
      </c>
      <c r="E2407" s="9">
        <v>11</v>
      </c>
      <c r="F2407" s="9" t="s">
        <v>5639</v>
      </c>
      <c r="G2407" s="10">
        <v>43784</v>
      </c>
      <c r="H2407" s="11">
        <v>43784.305555555555</v>
      </c>
      <c r="I2407" s="9" t="b">
        <v>0</v>
      </c>
    </row>
    <row r="2408" spans="1:9" x14ac:dyDescent="0.25">
      <c r="A2408" s="7" t="s">
        <v>952</v>
      </c>
      <c r="B2408" s="6" t="s">
        <v>5833</v>
      </c>
      <c r="C2408" s="6" t="s">
        <v>5621</v>
      </c>
      <c r="D2408" s="6" t="s">
        <v>6263</v>
      </c>
      <c r="E2408" s="6">
        <v>11</v>
      </c>
      <c r="F2408" s="6" t="s">
        <v>5639</v>
      </c>
      <c r="G2408" s="7">
        <v>43784</v>
      </c>
      <c r="H2408" s="8">
        <v>43784.427083333336</v>
      </c>
      <c r="I2408" s="6" t="b">
        <v>0</v>
      </c>
    </row>
    <row r="2409" spans="1:9" x14ac:dyDescent="0.25">
      <c r="A2409" s="10" t="s">
        <v>951</v>
      </c>
      <c r="B2409" s="9" t="s">
        <v>5833</v>
      </c>
      <c r="C2409" s="9" t="s">
        <v>5621</v>
      </c>
      <c r="D2409" s="9" t="s">
        <v>6407</v>
      </c>
      <c r="E2409" s="9">
        <v>11</v>
      </c>
      <c r="F2409" s="9" t="s">
        <v>5639</v>
      </c>
      <c r="G2409" s="10">
        <v>43784</v>
      </c>
      <c r="H2409" s="11">
        <v>43784.73333333333</v>
      </c>
      <c r="I2409" s="9" t="b">
        <v>0</v>
      </c>
    </row>
    <row r="2410" spans="1:9" x14ac:dyDescent="0.25">
      <c r="A2410" s="7" t="s">
        <v>950</v>
      </c>
      <c r="B2410" s="6" t="s">
        <v>5845</v>
      </c>
      <c r="C2410" s="6" t="s">
        <v>5621</v>
      </c>
      <c r="D2410" s="6" t="s">
        <v>6255</v>
      </c>
      <c r="E2410" s="6">
        <v>11</v>
      </c>
      <c r="F2410" s="6" t="s">
        <v>5640</v>
      </c>
      <c r="G2410" s="7">
        <v>43785</v>
      </c>
      <c r="H2410" s="8">
        <v>43785.550694444442</v>
      </c>
      <c r="I2410" s="6" t="b">
        <v>0</v>
      </c>
    </row>
    <row r="2411" spans="1:9" x14ac:dyDescent="0.25">
      <c r="A2411" s="10" t="s">
        <v>949</v>
      </c>
      <c r="B2411" s="9" t="s">
        <v>5845</v>
      </c>
      <c r="C2411" s="9" t="s">
        <v>5621</v>
      </c>
      <c r="D2411" s="9" t="s">
        <v>6418</v>
      </c>
      <c r="E2411" s="9">
        <v>11</v>
      </c>
      <c r="F2411" s="9" t="s">
        <v>5640</v>
      </c>
      <c r="G2411" s="10">
        <v>43785</v>
      </c>
      <c r="H2411" s="11">
        <v>43785.84652777778</v>
      </c>
      <c r="I2411" s="9" t="b">
        <v>0</v>
      </c>
    </row>
    <row r="2412" spans="1:9" x14ac:dyDescent="0.25">
      <c r="A2412" s="7" t="s">
        <v>948</v>
      </c>
      <c r="B2412" s="6" t="s">
        <v>5857</v>
      </c>
      <c r="C2412" s="6" t="s">
        <v>5621</v>
      </c>
      <c r="D2412" s="6" t="s">
        <v>6093</v>
      </c>
      <c r="E2412" s="6">
        <v>11</v>
      </c>
      <c r="F2412" s="6" t="s">
        <v>5641</v>
      </c>
      <c r="G2412" s="7">
        <v>43786</v>
      </c>
      <c r="H2412" s="8">
        <v>43786.388888888891</v>
      </c>
      <c r="I2412" s="6" t="b">
        <v>0</v>
      </c>
    </row>
    <row r="2413" spans="1:9" x14ac:dyDescent="0.25">
      <c r="A2413" s="10" t="s">
        <v>947</v>
      </c>
      <c r="B2413" s="9" t="s">
        <v>5857</v>
      </c>
      <c r="C2413" s="9" t="s">
        <v>5621</v>
      </c>
      <c r="D2413" s="9" t="s">
        <v>6693</v>
      </c>
      <c r="E2413" s="9">
        <v>11</v>
      </c>
      <c r="F2413" s="9" t="s">
        <v>5641</v>
      </c>
      <c r="G2413" s="10">
        <v>43786</v>
      </c>
      <c r="H2413" s="11">
        <v>43786.65347222222</v>
      </c>
      <c r="I2413" s="9" t="b">
        <v>0</v>
      </c>
    </row>
    <row r="2414" spans="1:9" x14ac:dyDescent="0.25">
      <c r="A2414" s="7" t="s">
        <v>946</v>
      </c>
      <c r="B2414" s="6" t="s">
        <v>5857</v>
      </c>
      <c r="C2414" s="6" t="s">
        <v>5621</v>
      </c>
      <c r="D2414" s="6" t="s">
        <v>6230</v>
      </c>
      <c r="E2414" s="6">
        <v>11</v>
      </c>
      <c r="F2414" s="6" t="s">
        <v>5641</v>
      </c>
      <c r="G2414" s="7">
        <v>43786</v>
      </c>
      <c r="H2414" s="8">
        <v>43786.740972222222</v>
      </c>
      <c r="I2414" s="6" t="b">
        <v>0</v>
      </c>
    </row>
    <row r="2415" spans="1:9" x14ac:dyDescent="0.25">
      <c r="A2415" s="10" t="s">
        <v>945</v>
      </c>
      <c r="B2415" s="9" t="s">
        <v>5881</v>
      </c>
      <c r="C2415" s="9" t="s">
        <v>5621</v>
      </c>
      <c r="D2415" s="9" t="s">
        <v>6726</v>
      </c>
      <c r="E2415" s="9">
        <v>11</v>
      </c>
      <c r="F2415" s="9" t="s">
        <v>5643</v>
      </c>
      <c r="G2415" s="10">
        <v>43788</v>
      </c>
      <c r="H2415" s="11">
        <v>43788.331944444442</v>
      </c>
      <c r="I2415" s="9" t="b">
        <v>0</v>
      </c>
    </row>
    <row r="2416" spans="1:9" x14ac:dyDescent="0.25">
      <c r="A2416" s="7" t="s">
        <v>944</v>
      </c>
      <c r="B2416" s="6" t="s">
        <v>5881</v>
      </c>
      <c r="C2416" s="6" t="s">
        <v>5621</v>
      </c>
      <c r="D2416" s="6" t="s">
        <v>6442</v>
      </c>
      <c r="E2416" s="6">
        <v>11</v>
      </c>
      <c r="F2416" s="6" t="s">
        <v>5643</v>
      </c>
      <c r="G2416" s="7">
        <v>43788</v>
      </c>
      <c r="H2416" s="8">
        <v>43788.6875</v>
      </c>
      <c r="I2416" s="6" t="b">
        <v>0</v>
      </c>
    </row>
    <row r="2417" spans="1:9" x14ac:dyDescent="0.25">
      <c r="A2417" s="10" t="s">
        <v>943</v>
      </c>
      <c r="B2417" s="9" t="s">
        <v>5893</v>
      </c>
      <c r="C2417" s="9" t="s">
        <v>5621</v>
      </c>
      <c r="D2417" s="9" t="s">
        <v>6602</v>
      </c>
      <c r="E2417" s="9">
        <v>11</v>
      </c>
      <c r="F2417" s="9" t="s">
        <v>5644</v>
      </c>
      <c r="G2417" s="10">
        <v>43789</v>
      </c>
      <c r="H2417" s="11">
        <v>43789.782638888886</v>
      </c>
      <c r="I2417" s="9" t="b">
        <v>0</v>
      </c>
    </row>
    <row r="2418" spans="1:9" x14ac:dyDescent="0.25">
      <c r="A2418" s="7" t="s">
        <v>942</v>
      </c>
      <c r="B2418" s="6" t="s">
        <v>5905</v>
      </c>
      <c r="C2418" s="6" t="s">
        <v>5621</v>
      </c>
      <c r="D2418" s="6" t="s">
        <v>6714</v>
      </c>
      <c r="E2418" s="6">
        <v>11</v>
      </c>
      <c r="F2418" s="6" t="s">
        <v>5645</v>
      </c>
      <c r="G2418" s="7">
        <v>43790</v>
      </c>
      <c r="H2418" s="8">
        <v>43790.306250000001</v>
      </c>
      <c r="I2418" s="6" t="b">
        <v>0</v>
      </c>
    </row>
    <row r="2419" spans="1:9" x14ac:dyDescent="0.25">
      <c r="A2419" s="10" t="s">
        <v>941</v>
      </c>
      <c r="B2419" s="9" t="s">
        <v>5905</v>
      </c>
      <c r="C2419" s="9" t="s">
        <v>5621</v>
      </c>
      <c r="D2419" s="9" t="s">
        <v>6813</v>
      </c>
      <c r="E2419" s="9">
        <v>11</v>
      </c>
      <c r="F2419" s="9" t="s">
        <v>5645</v>
      </c>
      <c r="G2419" s="10">
        <v>43790</v>
      </c>
      <c r="H2419" s="11">
        <v>43790.321527777778</v>
      </c>
      <c r="I2419" s="9" t="b">
        <v>0</v>
      </c>
    </row>
    <row r="2420" spans="1:9" x14ac:dyDescent="0.25">
      <c r="A2420" s="7" t="s">
        <v>940</v>
      </c>
      <c r="B2420" s="6" t="s">
        <v>5905</v>
      </c>
      <c r="C2420" s="6" t="s">
        <v>5621</v>
      </c>
      <c r="D2420" s="6" t="s">
        <v>6571</v>
      </c>
      <c r="E2420" s="6">
        <v>11</v>
      </c>
      <c r="F2420" s="6" t="s">
        <v>5645</v>
      </c>
      <c r="G2420" s="7">
        <v>43790</v>
      </c>
      <c r="H2420" s="8">
        <v>43790.418749999997</v>
      </c>
      <c r="I2420" s="6" t="b">
        <v>0</v>
      </c>
    </row>
    <row r="2421" spans="1:9" x14ac:dyDescent="0.25">
      <c r="A2421" s="10" t="s">
        <v>939</v>
      </c>
      <c r="B2421" s="9" t="s">
        <v>5905</v>
      </c>
      <c r="C2421" s="9" t="s">
        <v>5621</v>
      </c>
      <c r="D2421" s="9" t="s">
        <v>6397</v>
      </c>
      <c r="E2421" s="9">
        <v>11</v>
      </c>
      <c r="F2421" s="9" t="s">
        <v>5645</v>
      </c>
      <c r="G2421" s="10">
        <v>43790</v>
      </c>
      <c r="H2421" s="11">
        <v>43790.488194444442</v>
      </c>
      <c r="I2421" s="9" t="b">
        <v>0</v>
      </c>
    </row>
    <row r="2422" spans="1:9" x14ac:dyDescent="0.25">
      <c r="A2422" s="7" t="s">
        <v>918</v>
      </c>
      <c r="B2422" s="6" t="s">
        <v>5905</v>
      </c>
      <c r="C2422" s="6" t="s">
        <v>5621</v>
      </c>
      <c r="D2422" s="6" t="s">
        <v>6063</v>
      </c>
      <c r="E2422" s="6">
        <v>11</v>
      </c>
      <c r="F2422" s="6" t="s">
        <v>5645</v>
      </c>
      <c r="G2422" s="7">
        <v>43790</v>
      </c>
      <c r="H2422" s="8">
        <v>43790.779166666667</v>
      </c>
      <c r="I2422" s="6" t="b">
        <v>0</v>
      </c>
    </row>
    <row r="2423" spans="1:9" x14ac:dyDescent="0.25">
      <c r="A2423" s="10" t="s">
        <v>917</v>
      </c>
      <c r="B2423" s="9" t="s">
        <v>5917</v>
      </c>
      <c r="C2423" s="9" t="s">
        <v>5621</v>
      </c>
      <c r="D2423" s="9" t="s">
        <v>6928</v>
      </c>
      <c r="E2423" s="9">
        <v>11</v>
      </c>
      <c r="F2423" s="9" t="s">
        <v>5646</v>
      </c>
      <c r="G2423" s="10">
        <v>43791</v>
      </c>
      <c r="H2423" s="11">
        <v>43791.850694444445</v>
      </c>
      <c r="I2423" s="9" t="b">
        <v>0</v>
      </c>
    </row>
    <row r="2424" spans="1:9" x14ac:dyDescent="0.25">
      <c r="A2424" s="7" t="s">
        <v>916</v>
      </c>
      <c r="B2424" s="6" t="s">
        <v>5929</v>
      </c>
      <c r="C2424" s="6" t="s">
        <v>5621</v>
      </c>
      <c r="D2424" s="6" t="s">
        <v>6949</v>
      </c>
      <c r="E2424" s="6">
        <v>11</v>
      </c>
      <c r="F2424" s="6" t="s">
        <v>5647</v>
      </c>
      <c r="G2424" s="7">
        <v>43792</v>
      </c>
      <c r="H2424" s="8">
        <v>43792.229166666664</v>
      </c>
      <c r="I2424" s="6" t="b">
        <v>0</v>
      </c>
    </row>
    <row r="2425" spans="1:9" x14ac:dyDescent="0.25">
      <c r="A2425" s="10" t="s">
        <v>915</v>
      </c>
      <c r="B2425" s="9" t="s">
        <v>5941</v>
      </c>
      <c r="C2425" s="9" t="s">
        <v>5621</v>
      </c>
      <c r="D2425" s="9" t="s">
        <v>6199</v>
      </c>
      <c r="E2425" s="9">
        <v>11</v>
      </c>
      <c r="F2425" s="9" t="s">
        <v>5648</v>
      </c>
      <c r="G2425" s="10">
        <v>43793</v>
      </c>
      <c r="H2425" s="11">
        <v>43793.884722222225</v>
      </c>
      <c r="I2425" s="9" t="b">
        <v>0</v>
      </c>
    </row>
    <row r="2426" spans="1:9" x14ac:dyDescent="0.25">
      <c r="A2426" s="7" t="s">
        <v>914</v>
      </c>
      <c r="B2426" s="6" t="s">
        <v>5953</v>
      </c>
      <c r="C2426" s="6" t="s">
        <v>5621</v>
      </c>
      <c r="D2426" s="6" t="s">
        <v>6023</v>
      </c>
      <c r="E2426" s="6">
        <v>11</v>
      </c>
      <c r="F2426" s="6" t="s">
        <v>5649</v>
      </c>
      <c r="G2426" s="7">
        <v>43794</v>
      </c>
      <c r="H2426" s="8">
        <v>43794.52847222222</v>
      </c>
      <c r="I2426" s="6" t="b">
        <v>0</v>
      </c>
    </row>
    <row r="2427" spans="1:9" x14ac:dyDescent="0.25">
      <c r="A2427" s="10" t="s">
        <v>913</v>
      </c>
      <c r="B2427" s="9" t="s">
        <v>5965</v>
      </c>
      <c r="C2427" s="9" t="s">
        <v>5621</v>
      </c>
      <c r="D2427" s="9" t="s">
        <v>6403</v>
      </c>
      <c r="E2427" s="9">
        <v>11</v>
      </c>
      <c r="F2427" s="9" t="s">
        <v>5650</v>
      </c>
      <c r="G2427" s="10">
        <v>43795</v>
      </c>
      <c r="H2427" s="11">
        <v>43795.77847222222</v>
      </c>
      <c r="I2427" s="9" t="b">
        <v>0</v>
      </c>
    </row>
    <row r="2428" spans="1:9" x14ac:dyDescent="0.25">
      <c r="A2428" s="7" t="s">
        <v>912</v>
      </c>
      <c r="B2428" s="6" t="s">
        <v>5977</v>
      </c>
      <c r="C2428" s="6" t="s">
        <v>5621</v>
      </c>
      <c r="D2428" s="6" t="s">
        <v>6950</v>
      </c>
      <c r="E2428" s="6">
        <v>11</v>
      </c>
      <c r="F2428" s="6" t="s">
        <v>5651</v>
      </c>
      <c r="G2428" s="7">
        <v>43796</v>
      </c>
      <c r="H2428" s="8">
        <v>43796.675694444442</v>
      </c>
      <c r="I2428" s="6" t="b">
        <v>0</v>
      </c>
    </row>
    <row r="2429" spans="1:9" x14ac:dyDescent="0.25">
      <c r="A2429" s="10" t="s">
        <v>911</v>
      </c>
      <c r="B2429" s="9" t="s">
        <v>5977</v>
      </c>
      <c r="C2429" s="9" t="s">
        <v>5621</v>
      </c>
      <c r="D2429" s="9" t="s">
        <v>6427</v>
      </c>
      <c r="E2429" s="9">
        <v>11</v>
      </c>
      <c r="F2429" s="9" t="s">
        <v>5651</v>
      </c>
      <c r="G2429" s="10">
        <v>43796</v>
      </c>
      <c r="H2429" s="11">
        <v>43796.94027777778</v>
      </c>
      <c r="I2429" s="9" t="b">
        <v>0</v>
      </c>
    </row>
    <row r="2430" spans="1:9" x14ac:dyDescent="0.25">
      <c r="A2430" s="7" t="s">
        <v>910</v>
      </c>
      <c r="B2430" s="6" t="s">
        <v>5989</v>
      </c>
      <c r="C2430" s="6" t="s">
        <v>5621</v>
      </c>
      <c r="D2430" s="6" t="s">
        <v>6450</v>
      </c>
      <c r="E2430" s="6">
        <v>11</v>
      </c>
      <c r="F2430" s="6" t="s">
        <v>5652</v>
      </c>
      <c r="G2430" s="7">
        <v>43797</v>
      </c>
      <c r="H2430" s="8">
        <v>43797.410416666666</v>
      </c>
      <c r="I2430" s="6" t="b">
        <v>0</v>
      </c>
    </row>
    <row r="2431" spans="1:9" x14ac:dyDescent="0.25">
      <c r="A2431" s="10" t="s">
        <v>909</v>
      </c>
      <c r="B2431" s="9" t="s">
        <v>5989</v>
      </c>
      <c r="C2431" s="9" t="s">
        <v>5621</v>
      </c>
      <c r="D2431" s="9" t="s">
        <v>6024</v>
      </c>
      <c r="E2431" s="9">
        <v>11</v>
      </c>
      <c r="F2431" s="9" t="s">
        <v>5652</v>
      </c>
      <c r="G2431" s="10">
        <v>43797</v>
      </c>
      <c r="H2431" s="11">
        <v>43797.777777777781</v>
      </c>
      <c r="I2431" s="9" t="b">
        <v>0</v>
      </c>
    </row>
    <row r="2432" spans="1:9" x14ac:dyDescent="0.25">
      <c r="A2432" s="7" t="s">
        <v>908</v>
      </c>
      <c r="B2432" s="6" t="s">
        <v>5989</v>
      </c>
      <c r="C2432" s="6" t="s">
        <v>5621</v>
      </c>
      <c r="D2432" s="6" t="s">
        <v>6951</v>
      </c>
      <c r="E2432" s="6">
        <v>11</v>
      </c>
      <c r="F2432" s="6" t="s">
        <v>5652</v>
      </c>
      <c r="G2432" s="7">
        <v>43797</v>
      </c>
      <c r="H2432" s="8">
        <v>43797.990972222222</v>
      </c>
      <c r="I2432" s="6" t="b">
        <v>0</v>
      </c>
    </row>
    <row r="2433" spans="1:9" x14ac:dyDescent="0.25">
      <c r="A2433" s="10" t="s">
        <v>907</v>
      </c>
      <c r="B2433" s="9" t="s">
        <v>6001</v>
      </c>
      <c r="C2433" s="9" t="s">
        <v>5621</v>
      </c>
      <c r="D2433" s="9" t="s">
        <v>6765</v>
      </c>
      <c r="E2433" s="9">
        <v>11</v>
      </c>
      <c r="F2433" s="9" t="s">
        <v>5653</v>
      </c>
      <c r="G2433" s="10">
        <v>43798</v>
      </c>
      <c r="H2433" s="11">
        <v>43798.756249999999</v>
      </c>
      <c r="I2433" s="9" t="b">
        <v>0</v>
      </c>
    </row>
    <row r="2434" spans="1:9" x14ac:dyDescent="0.25">
      <c r="A2434" s="7" t="s">
        <v>906</v>
      </c>
      <c r="B2434" s="6" t="s">
        <v>6001</v>
      </c>
      <c r="C2434" s="6" t="s">
        <v>5621</v>
      </c>
      <c r="D2434" s="6" t="s">
        <v>6952</v>
      </c>
      <c r="E2434" s="6">
        <v>11</v>
      </c>
      <c r="F2434" s="6" t="s">
        <v>5653</v>
      </c>
      <c r="G2434" s="7">
        <v>43798</v>
      </c>
      <c r="H2434" s="8">
        <v>43798.823611111111</v>
      </c>
      <c r="I2434" s="6" t="b">
        <v>0</v>
      </c>
    </row>
    <row r="2435" spans="1:9" x14ac:dyDescent="0.25">
      <c r="A2435" s="10" t="s">
        <v>905</v>
      </c>
      <c r="B2435" s="9" t="s">
        <v>6012</v>
      </c>
      <c r="C2435" s="9" t="s">
        <v>5621</v>
      </c>
      <c r="D2435" s="9" t="s">
        <v>6244</v>
      </c>
      <c r="E2435" s="9">
        <v>11</v>
      </c>
      <c r="F2435" s="9" t="s">
        <v>5654</v>
      </c>
      <c r="G2435" s="10">
        <v>43799</v>
      </c>
      <c r="H2435" s="11">
        <v>43799.341666666667</v>
      </c>
      <c r="I2435" s="9" t="b">
        <v>0</v>
      </c>
    </row>
    <row r="2436" spans="1:9" x14ac:dyDescent="0.25">
      <c r="A2436" s="7" t="s">
        <v>904</v>
      </c>
      <c r="B2436" s="6" t="s">
        <v>6012</v>
      </c>
      <c r="C2436" s="6" t="s">
        <v>5621</v>
      </c>
      <c r="D2436" s="6" t="s">
        <v>6581</v>
      </c>
      <c r="E2436" s="6">
        <v>11</v>
      </c>
      <c r="F2436" s="6" t="s">
        <v>5654</v>
      </c>
      <c r="G2436" s="7">
        <v>43799</v>
      </c>
      <c r="H2436" s="8">
        <v>43799.879166666666</v>
      </c>
      <c r="I2436" s="6" t="b">
        <v>0</v>
      </c>
    </row>
    <row r="2437" spans="1:9" x14ac:dyDescent="0.25">
      <c r="A2437" s="10" t="s">
        <v>903</v>
      </c>
      <c r="B2437" s="9" t="s">
        <v>5658</v>
      </c>
      <c r="C2437" s="9" t="s">
        <v>5621</v>
      </c>
      <c r="D2437" s="9" t="s">
        <v>6791</v>
      </c>
      <c r="E2437" s="9">
        <v>12</v>
      </c>
      <c r="F2437" s="9" t="s">
        <v>5625</v>
      </c>
      <c r="G2437" s="10">
        <v>43800</v>
      </c>
      <c r="H2437" s="11">
        <v>43800.338888888888</v>
      </c>
      <c r="I2437" s="9" t="b">
        <v>0</v>
      </c>
    </row>
    <row r="2438" spans="1:9" x14ac:dyDescent="0.25">
      <c r="A2438" s="7" t="s">
        <v>902</v>
      </c>
      <c r="B2438" s="6" t="s">
        <v>5658</v>
      </c>
      <c r="C2438" s="6" t="s">
        <v>5621</v>
      </c>
      <c r="D2438" s="6" t="s">
        <v>6783</v>
      </c>
      <c r="E2438" s="6">
        <v>12</v>
      </c>
      <c r="F2438" s="6" t="s">
        <v>5625</v>
      </c>
      <c r="G2438" s="7">
        <v>43800</v>
      </c>
      <c r="H2438" s="8">
        <v>43800.399305555555</v>
      </c>
      <c r="I2438" s="6" t="b">
        <v>0</v>
      </c>
    </row>
    <row r="2439" spans="1:9" x14ac:dyDescent="0.25">
      <c r="A2439" s="10" t="s">
        <v>901</v>
      </c>
      <c r="B2439" s="9" t="s">
        <v>5658</v>
      </c>
      <c r="C2439" s="9" t="s">
        <v>5621</v>
      </c>
      <c r="D2439" s="9" t="s">
        <v>6706</v>
      </c>
      <c r="E2439" s="9">
        <v>12</v>
      </c>
      <c r="F2439" s="9" t="s">
        <v>5625</v>
      </c>
      <c r="G2439" s="10">
        <v>43800</v>
      </c>
      <c r="H2439" s="11">
        <v>43800.790277777778</v>
      </c>
      <c r="I2439" s="9" t="b">
        <v>0</v>
      </c>
    </row>
    <row r="2440" spans="1:9" x14ac:dyDescent="0.25">
      <c r="A2440" s="7" t="s">
        <v>900</v>
      </c>
      <c r="B2440" s="6" t="s">
        <v>5682</v>
      </c>
      <c r="C2440" s="6" t="s">
        <v>5621</v>
      </c>
      <c r="D2440" s="6" t="s">
        <v>6889</v>
      </c>
      <c r="E2440" s="6">
        <v>12</v>
      </c>
      <c r="F2440" s="6" t="s">
        <v>5627</v>
      </c>
      <c r="G2440" s="7">
        <v>43802</v>
      </c>
      <c r="H2440" s="8">
        <v>43802.57916666667</v>
      </c>
      <c r="I2440" s="6" t="b">
        <v>0</v>
      </c>
    </row>
    <row r="2441" spans="1:9" x14ac:dyDescent="0.25">
      <c r="A2441" s="10" t="s">
        <v>899</v>
      </c>
      <c r="B2441" s="9" t="s">
        <v>5682</v>
      </c>
      <c r="C2441" s="9" t="s">
        <v>5621</v>
      </c>
      <c r="D2441" s="9" t="s">
        <v>6489</v>
      </c>
      <c r="E2441" s="9">
        <v>12</v>
      </c>
      <c r="F2441" s="9" t="s">
        <v>5627</v>
      </c>
      <c r="G2441" s="10">
        <v>43802</v>
      </c>
      <c r="H2441" s="11">
        <v>43802.87777777778</v>
      </c>
      <c r="I2441" s="9" t="b">
        <v>0</v>
      </c>
    </row>
    <row r="2442" spans="1:9" x14ac:dyDescent="0.25">
      <c r="A2442" s="7" t="s">
        <v>898</v>
      </c>
      <c r="B2442" s="6" t="s">
        <v>5694</v>
      </c>
      <c r="C2442" s="6" t="s">
        <v>5621</v>
      </c>
      <c r="D2442" s="6" t="s">
        <v>6544</v>
      </c>
      <c r="E2442" s="6">
        <v>12</v>
      </c>
      <c r="F2442" s="6" t="s">
        <v>5628</v>
      </c>
      <c r="G2442" s="7">
        <v>43803</v>
      </c>
      <c r="H2442" s="8">
        <v>43803.457638888889</v>
      </c>
      <c r="I2442" s="6" t="b">
        <v>0</v>
      </c>
    </row>
    <row r="2443" spans="1:9" x14ac:dyDescent="0.25">
      <c r="A2443" s="10" t="s">
        <v>897</v>
      </c>
      <c r="B2443" s="9" t="s">
        <v>5694</v>
      </c>
      <c r="C2443" s="9" t="s">
        <v>5621</v>
      </c>
      <c r="D2443" s="9" t="s">
        <v>6953</v>
      </c>
      <c r="E2443" s="9">
        <v>12</v>
      </c>
      <c r="F2443" s="9" t="s">
        <v>5628</v>
      </c>
      <c r="G2443" s="10">
        <v>43803</v>
      </c>
      <c r="H2443" s="11">
        <v>43803.819444444445</v>
      </c>
      <c r="I2443" s="9" t="b">
        <v>0</v>
      </c>
    </row>
    <row r="2444" spans="1:9" x14ac:dyDescent="0.25">
      <c r="A2444" s="7" t="s">
        <v>896</v>
      </c>
      <c r="B2444" s="6" t="s">
        <v>5706</v>
      </c>
      <c r="C2444" s="6" t="s">
        <v>5621</v>
      </c>
      <c r="D2444" s="6" t="s">
        <v>6359</v>
      </c>
      <c r="E2444" s="6">
        <v>12</v>
      </c>
      <c r="F2444" s="6" t="s">
        <v>5629</v>
      </c>
      <c r="G2444" s="7">
        <v>43804</v>
      </c>
      <c r="H2444" s="8">
        <v>43804.665972222225</v>
      </c>
      <c r="I2444" s="6" t="b">
        <v>0</v>
      </c>
    </row>
    <row r="2445" spans="1:9" x14ac:dyDescent="0.25">
      <c r="A2445" s="10" t="s">
        <v>895</v>
      </c>
      <c r="B2445" s="9" t="s">
        <v>5718</v>
      </c>
      <c r="C2445" s="9" t="s">
        <v>5621</v>
      </c>
      <c r="D2445" s="9" t="s">
        <v>6142</v>
      </c>
      <c r="E2445" s="9">
        <v>12</v>
      </c>
      <c r="F2445" s="9" t="s">
        <v>5630</v>
      </c>
      <c r="G2445" s="10">
        <v>43805</v>
      </c>
      <c r="H2445" s="11">
        <v>43805.564583333333</v>
      </c>
      <c r="I2445" s="9" t="b">
        <v>0</v>
      </c>
    </row>
    <row r="2446" spans="1:9" x14ac:dyDescent="0.25">
      <c r="A2446" s="7" t="s">
        <v>894</v>
      </c>
      <c r="B2446" s="6" t="s">
        <v>5730</v>
      </c>
      <c r="C2446" s="6" t="s">
        <v>5621</v>
      </c>
      <c r="D2446" s="6" t="s">
        <v>6803</v>
      </c>
      <c r="E2446" s="6">
        <v>12</v>
      </c>
      <c r="F2446" s="6" t="s">
        <v>5631</v>
      </c>
      <c r="G2446" s="7">
        <v>43806</v>
      </c>
      <c r="H2446" s="8">
        <v>43806.323611111111</v>
      </c>
      <c r="I2446" s="6" t="b">
        <v>0</v>
      </c>
    </row>
    <row r="2447" spans="1:9" x14ac:dyDescent="0.25">
      <c r="A2447" s="10" t="s">
        <v>893</v>
      </c>
      <c r="B2447" s="9" t="s">
        <v>5730</v>
      </c>
      <c r="C2447" s="9" t="s">
        <v>5621</v>
      </c>
      <c r="D2447" s="9" t="s">
        <v>6410</v>
      </c>
      <c r="E2447" s="9">
        <v>12</v>
      </c>
      <c r="F2447" s="9" t="s">
        <v>5631</v>
      </c>
      <c r="G2447" s="10">
        <v>43806</v>
      </c>
      <c r="H2447" s="11">
        <v>43806.459722222222</v>
      </c>
      <c r="I2447" s="9" t="b">
        <v>0</v>
      </c>
    </row>
    <row r="2448" spans="1:9" x14ac:dyDescent="0.25">
      <c r="A2448" s="7" t="s">
        <v>892</v>
      </c>
      <c r="B2448" s="6" t="s">
        <v>5730</v>
      </c>
      <c r="C2448" s="6" t="s">
        <v>5621</v>
      </c>
      <c r="D2448" s="6" t="s">
        <v>6124</v>
      </c>
      <c r="E2448" s="6">
        <v>12</v>
      </c>
      <c r="F2448" s="6" t="s">
        <v>5631</v>
      </c>
      <c r="G2448" s="7">
        <v>43806</v>
      </c>
      <c r="H2448" s="8">
        <v>43806.650694444441</v>
      </c>
      <c r="I2448" s="6" t="b">
        <v>0</v>
      </c>
    </row>
    <row r="2449" spans="1:9" x14ac:dyDescent="0.25">
      <c r="A2449" s="10" t="s">
        <v>891</v>
      </c>
      <c r="B2449" s="9" t="s">
        <v>5730</v>
      </c>
      <c r="C2449" s="9" t="s">
        <v>5621</v>
      </c>
      <c r="D2449" s="9" t="s">
        <v>6954</v>
      </c>
      <c r="E2449" s="9">
        <v>12</v>
      </c>
      <c r="F2449" s="9" t="s">
        <v>5631</v>
      </c>
      <c r="G2449" s="10">
        <v>43806</v>
      </c>
      <c r="H2449" s="11">
        <v>43806.911805555559</v>
      </c>
      <c r="I2449" s="9" t="b">
        <v>0</v>
      </c>
    </row>
    <row r="2450" spans="1:9" x14ac:dyDescent="0.25">
      <c r="A2450" s="7" t="s">
        <v>890</v>
      </c>
      <c r="B2450" s="6" t="s">
        <v>5742</v>
      </c>
      <c r="C2450" s="6" t="s">
        <v>5621</v>
      </c>
      <c r="D2450" s="6" t="s">
        <v>6455</v>
      </c>
      <c r="E2450" s="6">
        <v>12</v>
      </c>
      <c r="F2450" s="6" t="s">
        <v>5632</v>
      </c>
      <c r="G2450" s="7">
        <v>43807</v>
      </c>
      <c r="H2450" s="8">
        <v>43807.506944444445</v>
      </c>
      <c r="I2450" s="6" t="b">
        <v>0</v>
      </c>
    </row>
    <row r="2451" spans="1:9" x14ac:dyDescent="0.25">
      <c r="A2451" s="10" t="s">
        <v>889</v>
      </c>
      <c r="B2451" s="9" t="s">
        <v>5754</v>
      </c>
      <c r="C2451" s="9" t="s">
        <v>5621</v>
      </c>
      <c r="D2451" s="9" t="s">
        <v>6260</v>
      </c>
      <c r="E2451" s="9">
        <v>12</v>
      </c>
      <c r="F2451" s="9" t="s">
        <v>5633</v>
      </c>
      <c r="G2451" s="10">
        <v>43808</v>
      </c>
      <c r="H2451" s="11">
        <v>43808.353472222225</v>
      </c>
      <c r="I2451" s="9" t="b">
        <v>0</v>
      </c>
    </row>
    <row r="2452" spans="1:9" x14ac:dyDescent="0.25">
      <c r="A2452" s="7" t="s">
        <v>888</v>
      </c>
      <c r="B2452" s="6" t="s">
        <v>5766</v>
      </c>
      <c r="C2452" s="6" t="s">
        <v>5621</v>
      </c>
      <c r="D2452" s="6" t="s">
        <v>6914</v>
      </c>
      <c r="E2452" s="6">
        <v>12</v>
      </c>
      <c r="F2452" s="6" t="s">
        <v>5634</v>
      </c>
      <c r="G2452" s="7">
        <v>43809</v>
      </c>
      <c r="H2452" s="8">
        <v>43809.289583333331</v>
      </c>
      <c r="I2452" s="6" t="b">
        <v>0</v>
      </c>
    </row>
    <row r="2453" spans="1:9" x14ac:dyDescent="0.25">
      <c r="A2453" s="10" t="s">
        <v>887</v>
      </c>
      <c r="B2453" s="9" t="s">
        <v>5766</v>
      </c>
      <c r="C2453" s="9" t="s">
        <v>5621</v>
      </c>
      <c r="D2453" s="9" t="s">
        <v>6436</v>
      </c>
      <c r="E2453" s="9">
        <v>12</v>
      </c>
      <c r="F2453" s="9" t="s">
        <v>5634</v>
      </c>
      <c r="G2453" s="10">
        <v>43809</v>
      </c>
      <c r="H2453" s="11">
        <v>43809.363888888889</v>
      </c>
      <c r="I2453" s="9" t="b">
        <v>0</v>
      </c>
    </row>
    <row r="2454" spans="1:9" x14ac:dyDescent="0.25">
      <c r="A2454" s="7" t="s">
        <v>886</v>
      </c>
      <c r="B2454" s="6" t="s">
        <v>5766</v>
      </c>
      <c r="C2454" s="6" t="s">
        <v>5621</v>
      </c>
      <c r="D2454" s="6" t="s">
        <v>6320</v>
      </c>
      <c r="E2454" s="6">
        <v>12</v>
      </c>
      <c r="F2454" s="6" t="s">
        <v>5634</v>
      </c>
      <c r="G2454" s="7">
        <v>43809</v>
      </c>
      <c r="H2454" s="8">
        <v>43809.382638888892</v>
      </c>
      <c r="I2454" s="6" t="b">
        <v>0</v>
      </c>
    </row>
    <row r="2455" spans="1:9" x14ac:dyDescent="0.25">
      <c r="A2455" s="10" t="s">
        <v>885</v>
      </c>
      <c r="B2455" s="9" t="s">
        <v>5766</v>
      </c>
      <c r="C2455" s="9" t="s">
        <v>5621</v>
      </c>
      <c r="D2455" s="9" t="s">
        <v>6065</v>
      </c>
      <c r="E2455" s="9">
        <v>12</v>
      </c>
      <c r="F2455" s="9" t="s">
        <v>5634</v>
      </c>
      <c r="G2455" s="10">
        <v>43809</v>
      </c>
      <c r="H2455" s="11">
        <v>43809.430555555555</v>
      </c>
      <c r="I2455" s="9" t="b">
        <v>0</v>
      </c>
    </row>
    <row r="2456" spans="1:9" x14ac:dyDescent="0.25">
      <c r="A2456" s="7" t="s">
        <v>884</v>
      </c>
      <c r="B2456" s="6" t="s">
        <v>5766</v>
      </c>
      <c r="C2456" s="6" t="s">
        <v>5621</v>
      </c>
      <c r="D2456" s="6" t="s">
        <v>6552</v>
      </c>
      <c r="E2456" s="6">
        <v>12</v>
      </c>
      <c r="F2456" s="6" t="s">
        <v>5634</v>
      </c>
      <c r="G2456" s="7">
        <v>43809</v>
      </c>
      <c r="H2456" s="8">
        <v>43809.817361111112</v>
      </c>
      <c r="I2456" s="6" t="b">
        <v>0</v>
      </c>
    </row>
    <row r="2457" spans="1:9" x14ac:dyDescent="0.25">
      <c r="A2457" s="10" t="s">
        <v>883</v>
      </c>
      <c r="B2457" s="9" t="s">
        <v>5778</v>
      </c>
      <c r="C2457" s="9" t="s">
        <v>5621</v>
      </c>
      <c r="D2457" s="9" t="s">
        <v>6555</v>
      </c>
      <c r="E2457" s="9">
        <v>12</v>
      </c>
      <c r="F2457" s="9" t="s">
        <v>5635</v>
      </c>
      <c r="G2457" s="10">
        <v>43810</v>
      </c>
      <c r="H2457" s="11">
        <v>43810.417361111111</v>
      </c>
      <c r="I2457" s="9" t="b">
        <v>0</v>
      </c>
    </row>
    <row r="2458" spans="1:9" x14ac:dyDescent="0.25">
      <c r="A2458" s="7" t="s">
        <v>882</v>
      </c>
      <c r="B2458" s="6" t="s">
        <v>5778</v>
      </c>
      <c r="C2458" s="6" t="s">
        <v>5621</v>
      </c>
      <c r="D2458" s="6" t="s">
        <v>6820</v>
      </c>
      <c r="E2458" s="6">
        <v>12</v>
      </c>
      <c r="F2458" s="6" t="s">
        <v>5635</v>
      </c>
      <c r="G2458" s="7">
        <v>43810</v>
      </c>
      <c r="H2458" s="8">
        <v>43810.484722222223</v>
      </c>
      <c r="I2458" s="6" t="b">
        <v>0</v>
      </c>
    </row>
    <row r="2459" spans="1:9" x14ac:dyDescent="0.25">
      <c r="A2459" s="10" t="s">
        <v>881</v>
      </c>
      <c r="B2459" s="9" t="s">
        <v>5790</v>
      </c>
      <c r="C2459" s="9" t="s">
        <v>5621</v>
      </c>
      <c r="D2459" s="9" t="s">
        <v>6338</v>
      </c>
      <c r="E2459" s="9">
        <v>12</v>
      </c>
      <c r="F2459" s="9" t="s">
        <v>5636</v>
      </c>
      <c r="G2459" s="10">
        <v>43811</v>
      </c>
      <c r="H2459" s="11">
        <v>43811.470138888886</v>
      </c>
      <c r="I2459" s="9" t="b">
        <v>1</v>
      </c>
    </row>
    <row r="2460" spans="1:9" x14ac:dyDescent="0.25">
      <c r="A2460" s="7" t="s">
        <v>880</v>
      </c>
      <c r="B2460" s="6" t="s">
        <v>5790</v>
      </c>
      <c r="C2460" s="6" t="s">
        <v>5621</v>
      </c>
      <c r="D2460" s="6" t="s">
        <v>6224</v>
      </c>
      <c r="E2460" s="6">
        <v>12</v>
      </c>
      <c r="F2460" s="6" t="s">
        <v>5636</v>
      </c>
      <c r="G2460" s="7">
        <v>43811</v>
      </c>
      <c r="H2460" s="8">
        <v>43811.470833333333</v>
      </c>
      <c r="I2460" s="6" t="b">
        <v>1</v>
      </c>
    </row>
    <row r="2461" spans="1:9" x14ac:dyDescent="0.25">
      <c r="A2461" s="10" t="s">
        <v>879</v>
      </c>
      <c r="B2461" s="9" t="s">
        <v>5814</v>
      </c>
      <c r="C2461" s="9" t="s">
        <v>5621</v>
      </c>
      <c r="D2461" s="9" t="s">
        <v>6273</v>
      </c>
      <c r="E2461" s="9">
        <v>12</v>
      </c>
      <c r="F2461" s="9" t="s">
        <v>5638</v>
      </c>
      <c r="G2461" s="10">
        <v>43813</v>
      </c>
      <c r="H2461" s="11">
        <v>43813.31527777778</v>
      </c>
      <c r="I2461" s="9" t="b">
        <v>0</v>
      </c>
    </row>
    <row r="2462" spans="1:9" x14ac:dyDescent="0.25">
      <c r="A2462" s="7" t="s">
        <v>878</v>
      </c>
      <c r="B2462" s="6" t="s">
        <v>5814</v>
      </c>
      <c r="C2462" s="6" t="s">
        <v>5621</v>
      </c>
      <c r="D2462" s="6" t="s">
        <v>6896</v>
      </c>
      <c r="E2462" s="6">
        <v>12</v>
      </c>
      <c r="F2462" s="6" t="s">
        <v>5638</v>
      </c>
      <c r="G2462" s="7">
        <v>43813</v>
      </c>
      <c r="H2462" s="8">
        <v>43813.660416666666</v>
      </c>
      <c r="I2462" s="6" t="b">
        <v>0</v>
      </c>
    </row>
    <row r="2463" spans="1:9" x14ac:dyDescent="0.25">
      <c r="A2463" s="10" t="s">
        <v>877</v>
      </c>
      <c r="B2463" s="9" t="s">
        <v>5826</v>
      </c>
      <c r="C2463" s="9" t="s">
        <v>5621</v>
      </c>
      <c r="D2463" s="9" t="s">
        <v>6943</v>
      </c>
      <c r="E2463" s="9">
        <v>12</v>
      </c>
      <c r="F2463" s="9" t="s">
        <v>5639</v>
      </c>
      <c r="G2463" s="10">
        <v>43814</v>
      </c>
      <c r="H2463" s="11">
        <v>43814.370138888888</v>
      </c>
      <c r="I2463" s="9" t="b">
        <v>0</v>
      </c>
    </row>
    <row r="2464" spans="1:9" x14ac:dyDescent="0.25">
      <c r="A2464" s="7" t="s">
        <v>876</v>
      </c>
      <c r="B2464" s="6" t="s">
        <v>5826</v>
      </c>
      <c r="C2464" s="6" t="s">
        <v>5621</v>
      </c>
      <c r="D2464" s="6" t="s">
        <v>6156</v>
      </c>
      <c r="E2464" s="6">
        <v>12</v>
      </c>
      <c r="F2464" s="6" t="s">
        <v>5639</v>
      </c>
      <c r="G2464" s="7">
        <v>43814</v>
      </c>
      <c r="H2464" s="8">
        <v>43814.548611111109</v>
      </c>
      <c r="I2464" s="6" t="b">
        <v>0</v>
      </c>
    </row>
    <row r="2465" spans="1:9" x14ac:dyDescent="0.25">
      <c r="A2465" s="10" t="s">
        <v>875</v>
      </c>
      <c r="B2465" s="9" t="s">
        <v>5826</v>
      </c>
      <c r="C2465" s="9" t="s">
        <v>5621</v>
      </c>
      <c r="D2465" s="9" t="s">
        <v>6955</v>
      </c>
      <c r="E2465" s="9">
        <v>12</v>
      </c>
      <c r="F2465" s="9" t="s">
        <v>5639</v>
      </c>
      <c r="G2465" s="10">
        <v>43814</v>
      </c>
      <c r="H2465" s="11">
        <v>43814.943055555559</v>
      </c>
      <c r="I2465" s="9" t="b">
        <v>0</v>
      </c>
    </row>
    <row r="2466" spans="1:9" x14ac:dyDescent="0.25">
      <c r="A2466" s="7" t="s">
        <v>874</v>
      </c>
      <c r="B2466" s="6" t="s">
        <v>5838</v>
      </c>
      <c r="C2466" s="6" t="s">
        <v>5621</v>
      </c>
      <c r="D2466" s="6" t="s">
        <v>6803</v>
      </c>
      <c r="E2466" s="6">
        <v>12</v>
      </c>
      <c r="F2466" s="6" t="s">
        <v>5640</v>
      </c>
      <c r="G2466" s="7">
        <v>43815</v>
      </c>
      <c r="H2466" s="8">
        <v>43815.323611111111</v>
      </c>
      <c r="I2466" s="6" t="b">
        <v>0</v>
      </c>
    </row>
    <row r="2467" spans="1:9" x14ac:dyDescent="0.25">
      <c r="A2467" s="10" t="s">
        <v>873</v>
      </c>
      <c r="B2467" s="9" t="s">
        <v>5838</v>
      </c>
      <c r="C2467" s="9" t="s">
        <v>5621</v>
      </c>
      <c r="D2467" s="9" t="s">
        <v>6479</v>
      </c>
      <c r="E2467" s="9">
        <v>12</v>
      </c>
      <c r="F2467" s="9" t="s">
        <v>5640</v>
      </c>
      <c r="G2467" s="10">
        <v>43815</v>
      </c>
      <c r="H2467" s="11">
        <v>43815.807638888888</v>
      </c>
      <c r="I2467" s="9" t="b">
        <v>0</v>
      </c>
    </row>
    <row r="2468" spans="1:9" x14ac:dyDescent="0.25">
      <c r="A2468" s="7" t="s">
        <v>872</v>
      </c>
      <c r="B2468" s="6" t="s">
        <v>5850</v>
      </c>
      <c r="C2468" s="6" t="s">
        <v>5621</v>
      </c>
      <c r="D2468" s="6" t="s">
        <v>6312</v>
      </c>
      <c r="E2468" s="6">
        <v>12</v>
      </c>
      <c r="F2468" s="6" t="s">
        <v>5641</v>
      </c>
      <c r="G2468" s="7">
        <v>43816</v>
      </c>
      <c r="H2468" s="8">
        <v>43816.304166666669</v>
      </c>
      <c r="I2468" s="6" t="b">
        <v>0</v>
      </c>
    </row>
    <row r="2469" spans="1:9" x14ac:dyDescent="0.25">
      <c r="A2469" s="10" t="s">
        <v>871</v>
      </c>
      <c r="B2469" s="9" t="s">
        <v>5850</v>
      </c>
      <c r="C2469" s="9" t="s">
        <v>5621</v>
      </c>
      <c r="D2469" s="9" t="s">
        <v>6855</v>
      </c>
      <c r="E2469" s="9">
        <v>12</v>
      </c>
      <c r="F2469" s="9" t="s">
        <v>5641</v>
      </c>
      <c r="G2469" s="10">
        <v>43816</v>
      </c>
      <c r="H2469" s="11">
        <v>43816.862500000003</v>
      </c>
      <c r="I2469" s="9" t="b">
        <v>0</v>
      </c>
    </row>
    <row r="2470" spans="1:9" x14ac:dyDescent="0.25">
      <c r="A2470" s="7" t="s">
        <v>870</v>
      </c>
      <c r="B2470" s="6" t="s">
        <v>5862</v>
      </c>
      <c r="C2470" s="6" t="s">
        <v>5621</v>
      </c>
      <c r="D2470" s="6" t="s">
        <v>6433</v>
      </c>
      <c r="E2470" s="6">
        <v>12</v>
      </c>
      <c r="F2470" s="6" t="s">
        <v>5642</v>
      </c>
      <c r="G2470" s="7">
        <v>43817</v>
      </c>
      <c r="H2470" s="8">
        <v>43817.378472222219</v>
      </c>
      <c r="I2470" s="6" t="b">
        <v>0</v>
      </c>
    </row>
    <row r="2471" spans="1:9" x14ac:dyDescent="0.25">
      <c r="A2471" s="10" t="s">
        <v>869</v>
      </c>
      <c r="B2471" s="9" t="s">
        <v>5862</v>
      </c>
      <c r="C2471" s="9" t="s">
        <v>5621</v>
      </c>
      <c r="D2471" s="9" t="s">
        <v>6547</v>
      </c>
      <c r="E2471" s="9">
        <v>12</v>
      </c>
      <c r="F2471" s="9" t="s">
        <v>5642</v>
      </c>
      <c r="G2471" s="10">
        <v>43817</v>
      </c>
      <c r="H2471" s="11">
        <v>43817.404166666667</v>
      </c>
      <c r="I2471" s="9" t="b">
        <v>0</v>
      </c>
    </row>
    <row r="2472" spans="1:9" x14ac:dyDescent="0.25">
      <c r="A2472" s="7" t="s">
        <v>868</v>
      </c>
      <c r="B2472" s="6" t="s">
        <v>5862</v>
      </c>
      <c r="C2472" s="6" t="s">
        <v>5621</v>
      </c>
      <c r="D2472" s="6" t="s">
        <v>6633</v>
      </c>
      <c r="E2472" s="6">
        <v>12</v>
      </c>
      <c r="F2472" s="6" t="s">
        <v>5642</v>
      </c>
      <c r="G2472" s="7">
        <v>43817</v>
      </c>
      <c r="H2472" s="8">
        <v>43817.5</v>
      </c>
      <c r="I2472" s="6" t="b">
        <v>0</v>
      </c>
    </row>
    <row r="2473" spans="1:9" x14ac:dyDescent="0.25">
      <c r="A2473" s="10" t="s">
        <v>867</v>
      </c>
      <c r="B2473" s="9" t="s">
        <v>5874</v>
      </c>
      <c r="C2473" s="9" t="s">
        <v>5621</v>
      </c>
      <c r="D2473" s="9" t="s">
        <v>6480</v>
      </c>
      <c r="E2473" s="9">
        <v>12</v>
      </c>
      <c r="F2473" s="9" t="s">
        <v>5643</v>
      </c>
      <c r="G2473" s="10">
        <v>43818</v>
      </c>
      <c r="H2473" s="11">
        <v>43818.352083333331</v>
      </c>
      <c r="I2473" s="9" t="b">
        <v>0</v>
      </c>
    </row>
    <row r="2474" spans="1:9" x14ac:dyDescent="0.25">
      <c r="A2474" s="7" t="s">
        <v>866</v>
      </c>
      <c r="B2474" s="6" t="s">
        <v>5874</v>
      </c>
      <c r="C2474" s="6" t="s">
        <v>5621</v>
      </c>
      <c r="D2474" s="6" t="s">
        <v>6162</v>
      </c>
      <c r="E2474" s="6">
        <v>12</v>
      </c>
      <c r="F2474" s="6" t="s">
        <v>5643</v>
      </c>
      <c r="G2474" s="7">
        <v>43818</v>
      </c>
      <c r="H2474" s="8">
        <v>43818.635416666664</v>
      </c>
      <c r="I2474" s="6" t="b">
        <v>0</v>
      </c>
    </row>
    <row r="2475" spans="1:9" x14ac:dyDescent="0.25">
      <c r="A2475" s="10" t="s">
        <v>865</v>
      </c>
      <c r="B2475" s="9" t="s">
        <v>5886</v>
      </c>
      <c r="C2475" s="9" t="s">
        <v>5621</v>
      </c>
      <c r="D2475" s="9" t="s">
        <v>6605</v>
      </c>
      <c r="E2475" s="9">
        <v>12</v>
      </c>
      <c r="F2475" s="9" t="s">
        <v>5644</v>
      </c>
      <c r="G2475" s="10">
        <v>43819</v>
      </c>
      <c r="H2475" s="11">
        <v>43819.308333333334</v>
      </c>
      <c r="I2475" s="9" t="b">
        <v>0</v>
      </c>
    </row>
    <row r="2476" spans="1:9" x14ac:dyDescent="0.25">
      <c r="A2476" s="7" t="s">
        <v>864</v>
      </c>
      <c r="B2476" s="6" t="s">
        <v>5910</v>
      </c>
      <c r="C2476" s="6" t="s">
        <v>5621</v>
      </c>
      <c r="D2476" s="6" t="s">
        <v>6236</v>
      </c>
      <c r="E2476" s="6">
        <v>12</v>
      </c>
      <c r="F2476" s="6" t="s">
        <v>5646</v>
      </c>
      <c r="G2476" s="7">
        <v>43821</v>
      </c>
      <c r="H2476" s="8">
        <v>43821.330555555556</v>
      </c>
      <c r="I2476" s="6" t="b">
        <v>0</v>
      </c>
    </row>
    <row r="2477" spans="1:9" x14ac:dyDescent="0.25">
      <c r="A2477" s="10" t="s">
        <v>863</v>
      </c>
      <c r="B2477" s="9" t="s">
        <v>5910</v>
      </c>
      <c r="C2477" s="9" t="s">
        <v>5621</v>
      </c>
      <c r="D2477" s="9" t="s">
        <v>6589</v>
      </c>
      <c r="E2477" s="9">
        <v>12</v>
      </c>
      <c r="F2477" s="9" t="s">
        <v>5646</v>
      </c>
      <c r="G2477" s="10">
        <v>43821</v>
      </c>
      <c r="H2477" s="11">
        <v>43821.468055555553</v>
      </c>
      <c r="I2477" s="9" t="b">
        <v>0</v>
      </c>
    </row>
    <row r="2478" spans="1:9" x14ac:dyDescent="0.25">
      <c r="A2478" s="7" t="s">
        <v>862</v>
      </c>
      <c r="B2478" s="6" t="s">
        <v>5922</v>
      </c>
      <c r="C2478" s="6" t="s">
        <v>5621</v>
      </c>
      <c r="D2478" s="6" t="s">
        <v>6708</v>
      </c>
      <c r="E2478" s="6">
        <v>12</v>
      </c>
      <c r="F2478" s="6" t="s">
        <v>5647</v>
      </c>
      <c r="G2478" s="7">
        <v>43822</v>
      </c>
      <c r="H2478" s="8">
        <v>43822.320138888892</v>
      </c>
      <c r="I2478" s="6" t="b">
        <v>0</v>
      </c>
    </row>
    <row r="2479" spans="1:9" x14ac:dyDescent="0.25">
      <c r="A2479" s="10" t="s">
        <v>861</v>
      </c>
      <c r="B2479" s="9" t="s">
        <v>5922</v>
      </c>
      <c r="C2479" s="9" t="s">
        <v>5621</v>
      </c>
      <c r="D2479" s="9" t="s">
        <v>6956</v>
      </c>
      <c r="E2479" s="9">
        <v>12</v>
      </c>
      <c r="F2479" s="9" t="s">
        <v>5647</v>
      </c>
      <c r="G2479" s="10">
        <v>43822</v>
      </c>
      <c r="H2479" s="11">
        <v>43822.613194444442</v>
      </c>
      <c r="I2479" s="9" t="b">
        <v>0</v>
      </c>
    </row>
    <row r="2480" spans="1:9" x14ac:dyDescent="0.25">
      <c r="A2480" s="7" t="s">
        <v>860</v>
      </c>
      <c r="B2480" s="6" t="s">
        <v>5922</v>
      </c>
      <c r="C2480" s="6" t="s">
        <v>5621</v>
      </c>
      <c r="D2480" s="6" t="s">
        <v>6886</v>
      </c>
      <c r="E2480" s="6">
        <v>12</v>
      </c>
      <c r="F2480" s="6" t="s">
        <v>5647</v>
      </c>
      <c r="G2480" s="7">
        <v>43822</v>
      </c>
      <c r="H2480" s="8">
        <v>43822.881944444445</v>
      </c>
      <c r="I2480" s="6" t="b">
        <v>0</v>
      </c>
    </row>
    <row r="2481" spans="1:9" x14ac:dyDescent="0.25">
      <c r="A2481" s="10" t="s">
        <v>859</v>
      </c>
      <c r="B2481" s="9" t="s">
        <v>5958</v>
      </c>
      <c r="C2481" s="9" t="s">
        <v>5621</v>
      </c>
      <c r="D2481" s="9" t="s">
        <v>6813</v>
      </c>
      <c r="E2481" s="9">
        <v>12</v>
      </c>
      <c r="F2481" s="9" t="s">
        <v>5650</v>
      </c>
      <c r="G2481" s="10">
        <v>43825</v>
      </c>
      <c r="H2481" s="11">
        <v>43825.321527777778</v>
      </c>
      <c r="I2481" s="9" t="b">
        <v>0</v>
      </c>
    </row>
    <row r="2482" spans="1:9" x14ac:dyDescent="0.25">
      <c r="A2482" s="7" t="s">
        <v>858</v>
      </c>
      <c r="B2482" s="6" t="s">
        <v>5958</v>
      </c>
      <c r="C2482" s="6" t="s">
        <v>5621</v>
      </c>
      <c r="D2482" s="6" t="s">
        <v>6249</v>
      </c>
      <c r="E2482" s="6">
        <v>12</v>
      </c>
      <c r="F2482" s="6" t="s">
        <v>5650</v>
      </c>
      <c r="G2482" s="7">
        <v>43825</v>
      </c>
      <c r="H2482" s="8">
        <v>43825.356944444444</v>
      </c>
      <c r="I2482" s="6" t="b">
        <v>0</v>
      </c>
    </row>
    <row r="2483" spans="1:9" x14ac:dyDescent="0.25">
      <c r="A2483" s="10" t="s">
        <v>857</v>
      </c>
      <c r="B2483" s="9" t="s">
        <v>5958</v>
      </c>
      <c r="C2483" s="9" t="s">
        <v>5621</v>
      </c>
      <c r="D2483" s="9" t="s">
        <v>6023</v>
      </c>
      <c r="E2483" s="9">
        <v>12</v>
      </c>
      <c r="F2483" s="9" t="s">
        <v>5650</v>
      </c>
      <c r="G2483" s="10">
        <v>43825</v>
      </c>
      <c r="H2483" s="11">
        <v>43825.52847222222</v>
      </c>
      <c r="I2483" s="9" t="b">
        <v>0</v>
      </c>
    </row>
    <row r="2484" spans="1:9" x14ac:dyDescent="0.25">
      <c r="A2484" s="7" t="s">
        <v>856</v>
      </c>
      <c r="B2484" s="6" t="s">
        <v>5958</v>
      </c>
      <c r="C2484" s="6" t="s">
        <v>5621</v>
      </c>
      <c r="D2484" s="6" t="s">
        <v>6957</v>
      </c>
      <c r="E2484" s="6">
        <v>12</v>
      </c>
      <c r="F2484" s="6" t="s">
        <v>5650</v>
      </c>
      <c r="G2484" s="7">
        <v>43825</v>
      </c>
      <c r="H2484" s="8">
        <v>43825.71875</v>
      </c>
      <c r="I2484" s="6" t="b">
        <v>0</v>
      </c>
    </row>
    <row r="2485" spans="1:9" x14ac:dyDescent="0.25">
      <c r="A2485" s="10" t="s">
        <v>855</v>
      </c>
      <c r="B2485" s="9" t="s">
        <v>5970</v>
      </c>
      <c r="C2485" s="9" t="s">
        <v>5621</v>
      </c>
      <c r="D2485" s="9" t="s">
        <v>6421</v>
      </c>
      <c r="E2485" s="9">
        <v>12</v>
      </c>
      <c r="F2485" s="9" t="s">
        <v>5651</v>
      </c>
      <c r="G2485" s="10">
        <v>43826</v>
      </c>
      <c r="H2485" s="11">
        <v>43826.447222222225</v>
      </c>
      <c r="I2485" s="9" t="b">
        <v>0</v>
      </c>
    </row>
    <row r="2486" spans="1:9" x14ac:dyDescent="0.25">
      <c r="A2486" s="7" t="s">
        <v>854</v>
      </c>
      <c r="B2486" s="6" t="s">
        <v>5994</v>
      </c>
      <c r="C2486" s="6" t="s">
        <v>5621</v>
      </c>
      <c r="D2486" s="6" t="s">
        <v>6114</v>
      </c>
      <c r="E2486" s="6">
        <v>12</v>
      </c>
      <c r="F2486" s="6" t="s">
        <v>5653</v>
      </c>
      <c r="G2486" s="7">
        <v>43828</v>
      </c>
      <c r="H2486" s="8">
        <v>43828.36041666667</v>
      </c>
      <c r="I2486" s="6" t="b">
        <v>0</v>
      </c>
    </row>
    <row r="2487" spans="1:9" x14ac:dyDescent="0.25">
      <c r="A2487" s="10" t="s">
        <v>853</v>
      </c>
      <c r="B2487" s="9" t="s">
        <v>5994</v>
      </c>
      <c r="C2487" s="9" t="s">
        <v>5621</v>
      </c>
      <c r="D2487" s="9" t="s">
        <v>6094</v>
      </c>
      <c r="E2487" s="9">
        <v>12</v>
      </c>
      <c r="F2487" s="9" t="s">
        <v>5653</v>
      </c>
      <c r="G2487" s="10">
        <v>43828</v>
      </c>
      <c r="H2487" s="11">
        <v>43828.474305555559</v>
      </c>
      <c r="I2487" s="9" t="b">
        <v>0</v>
      </c>
    </row>
    <row r="2488" spans="1:9" x14ac:dyDescent="0.25">
      <c r="A2488" s="7" t="s">
        <v>852</v>
      </c>
      <c r="B2488" s="6" t="s">
        <v>5994</v>
      </c>
      <c r="C2488" s="6" t="s">
        <v>5621</v>
      </c>
      <c r="D2488" s="6" t="s">
        <v>6501</v>
      </c>
      <c r="E2488" s="6">
        <v>12</v>
      </c>
      <c r="F2488" s="6" t="s">
        <v>5653</v>
      </c>
      <c r="G2488" s="7">
        <v>43828</v>
      </c>
      <c r="H2488" s="8">
        <v>43828.506249999999</v>
      </c>
      <c r="I2488" s="6" t="b">
        <v>0</v>
      </c>
    </row>
    <row r="2489" spans="1:9" x14ac:dyDescent="0.25">
      <c r="A2489" s="10" t="s">
        <v>851</v>
      </c>
      <c r="B2489" s="9" t="s">
        <v>5994</v>
      </c>
      <c r="C2489" s="9" t="s">
        <v>5621</v>
      </c>
      <c r="D2489" s="9" t="s">
        <v>6023</v>
      </c>
      <c r="E2489" s="9">
        <v>12</v>
      </c>
      <c r="F2489" s="9" t="s">
        <v>5653</v>
      </c>
      <c r="G2489" s="10">
        <v>43828</v>
      </c>
      <c r="H2489" s="11">
        <v>43828.52847222222</v>
      </c>
      <c r="I2489" s="9" t="b">
        <v>0</v>
      </c>
    </row>
    <row r="2490" spans="1:9" x14ac:dyDescent="0.25">
      <c r="A2490" s="7" t="s">
        <v>850</v>
      </c>
      <c r="B2490" s="6" t="s">
        <v>6006</v>
      </c>
      <c r="C2490" s="6" t="s">
        <v>5621</v>
      </c>
      <c r="D2490" s="6" t="s">
        <v>6535</v>
      </c>
      <c r="E2490" s="6">
        <v>12</v>
      </c>
      <c r="F2490" s="6" t="s">
        <v>5654</v>
      </c>
      <c r="G2490" s="7">
        <v>43829</v>
      </c>
      <c r="H2490" s="8">
        <v>43829.393055555556</v>
      </c>
      <c r="I2490" s="6" t="b">
        <v>0</v>
      </c>
    </row>
    <row r="2491" spans="1:9" x14ac:dyDescent="0.25">
      <c r="A2491" s="10" t="s">
        <v>849</v>
      </c>
      <c r="B2491" s="9" t="s">
        <v>6006</v>
      </c>
      <c r="C2491" s="9" t="s">
        <v>5621</v>
      </c>
      <c r="D2491" s="9" t="s">
        <v>6882</v>
      </c>
      <c r="E2491" s="9">
        <v>12</v>
      </c>
      <c r="F2491" s="9" t="s">
        <v>5654</v>
      </c>
      <c r="G2491" s="10">
        <v>43829</v>
      </c>
      <c r="H2491" s="11">
        <v>43829.852777777778</v>
      </c>
      <c r="I2491" s="9" t="b">
        <v>0</v>
      </c>
    </row>
    <row r="2492" spans="1:9" x14ac:dyDescent="0.25">
      <c r="A2492" s="7" t="s">
        <v>848</v>
      </c>
      <c r="B2492" s="6" t="s">
        <v>6016</v>
      </c>
      <c r="C2492" s="6" t="s">
        <v>5621</v>
      </c>
      <c r="D2492" s="6" t="s">
        <v>6147</v>
      </c>
      <c r="E2492" s="6">
        <v>12</v>
      </c>
      <c r="F2492" s="6" t="s">
        <v>5655</v>
      </c>
      <c r="G2492" s="7">
        <v>43830</v>
      </c>
      <c r="H2492" s="8">
        <v>43830.314583333333</v>
      </c>
      <c r="I2492" s="6" t="b">
        <v>0</v>
      </c>
    </row>
    <row r="2493" spans="1:9" x14ac:dyDescent="0.25">
      <c r="A2493" s="10" t="s">
        <v>847</v>
      </c>
      <c r="B2493" s="9" t="s">
        <v>6016</v>
      </c>
      <c r="C2493" s="9" t="s">
        <v>5621</v>
      </c>
      <c r="D2493" s="9" t="s">
        <v>6435</v>
      </c>
      <c r="E2493" s="9">
        <v>12</v>
      </c>
      <c r="F2493" s="9" t="s">
        <v>5655</v>
      </c>
      <c r="G2493" s="10">
        <v>43830</v>
      </c>
      <c r="H2493" s="11">
        <v>43830.363194444442</v>
      </c>
      <c r="I2493" s="9" t="b">
        <v>0</v>
      </c>
    </row>
    <row r="2494" spans="1:9" x14ac:dyDescent="0.25">
      <c r="A2494" s="7" t="s">
        <v>846</v>
      </c>
      <c r="B2494" s="6" t="s">
        <v>6016</v>
      </c>
      <c r="C2494" s="6" t="s">
        <v>5621</v>
      </c>
      <c r="D2494" s="6" t="s">
        <v>6958</v>
      </c>
      <c r="E2494" s="6">
        <v>12</v>
      </c>
      <c r="F2494" s="6" t="s">
        <v>5655</v>
      </c>
      <c r="G2494" s="7">
        <v>43830</v>
      </c>
      <c r="H2494" s="8">
        <v>43830.604861111111</v>
      </c>
      <c r="I2494" s="6" t="b">
        <v>0</v>
      </c>
    </row>
    <row r="2495" spans="1:9" x14ac:dyDescent="0.25">
      <c r="A2495" s="10" t="s">
        <v>845</v>
      </c>
      <c r="B2495" s="9" t="s">
        <v>5660</v>
      </c>
      <c r="C2495" s="9" t="s">
        <v>5622</v>
      </c>
      <c r="D2495" s="9" t="s">
        <v>6228</v>
      </c>
      <c r="E2495" s="9">
        <v>1</v>
      </c>
      <c r="F2495" s="9" t="s">
        <v>5625</v>
      </c>
      <c r="G2495" s="10">
        <v>43831</v>
      </c>
      <c r="H2495" s="11">
        <v>43831.394444444442</v>
      </c>
      <c r="I2495" s="9" t="b">
        <v>0</v>
      </c>
    </row>
    <row r="2496" spans="1:9" x14ac:dyDescent="0.25">
      <c r="A2496" s="7" t="s">
        <v>844</v>
      </c>
      <c r="B2496" s="6" t="s">
        <v>5660</v>
      </c>
      <c r="C2496" s="6" t="s">
        <v>5622</v>
      </c>
      <c r="D2496" s="6" t="s">
        <v>6761</v>
      </c>
      <c r="E2496" s="6">
        <v>1</v>
      </c>
      <c r="F2496" s="6" t="s">
        <v>5625</v>
      </c>
      <c r="G2496" s="7">
        <v>43831</v>
      </c>
      <c r="H2496" s="8">
        <v>43831.481944444444</v>
      </c>
      <c r="I2496" s="6" t="b">
        <v>0</v>
      </c>
    </row>
    <row r="2497" spans="1:9" x14ac:dyDescent="0.25">
      <c r="A2497" s="10" t="s">
        <v>843</v>
      </c>
      <c r="B2497" s="9" t="s">
        <v>5660</v>
      </c>
      <c r="C2497" s="9" t="s">
        <v>5622</v>
      </c>
      <c r="D2497" s="9" t="s">
        <v>6751</v>
      </c>
      <c r="E2497" s="9">
        <v>1</v>
      </c>
      <c r="F2497" s="9" t="s">
        <v>5625</v>
      </c>
      <c r="G2497" s="10">
        <v>43831</v>
      </c>
      <c r="H2497" s="11">
        <v>43831.802777777775</v>
      </c>
      <c r="I2497" s="9" t="b">
        <v>0</v>
      </c>
    </row>
    <row r="2498" spans="1:9" x14ac:dyDescent="0.25">
      <c r="A2498" s="7" t="s">
        <v>842</v>
      </c>
      <c r="B2498" s="6" t="s">
        <v>5660</v>
      </c>
      <c r="C2498" s="6" t="s">
        <v>5622</v>
      </c>
      <c r="D2498" s="6" t="s">
        <v>6959</v>
      </c>
      <c r="E2498" s="6">
        <v>1</v>
      </c>
      <c r="F2498" s="6" t="s">
        <v>5625</v>
      </c>
      <c r="G2498" s="7">
        <v>43831</v>
      </c>
      <c r="H2498" s="8">
        <v>43831.836805555555</v>
      </c>
      <c r="I2498" s="6" t="b">
        <v>0</v>
      </c>
    </row>
    <row r="2499" spans="1:9" x14ac:dyDescent="0.25">
      <c r="A2499" s="10" t="s">
        <v>841</v>
      </c>
      <c r="B2499" s="9" t="s">
        <v>5660</v>
      </c>
      <c r="C2499" s="9" t="s">
        <v>5622</v>
      </c>
      <c r="D2499" s="9" t="s">
        <v>6499</v>
      </c>
      <c r="E2499" s="9">
        <v>1</v>
      </c>
      <c r="F2499" s="9" t="s">
        <v>5625</v>
      </c>
      <c r="G2499" s="10">
        <v>43831</v>
      </c>
      <c r="H2499" s="11">
        <v>43831.849305555559</v>
      </c>
      <c r="I2499" s="9" t="b">
        <v>0</v>
      </c>
    </row>
    <row r="2500" spans="1:9" x14ac:dyDescent="0.25">
      <c r="A2500" s="7" t="s">
        <v>840</v>
      </c>
      <c r="B2500" s="6" t="s">
        <v>5672</v>
      </c>
      <c r="C2500" s="6" t="s">
        <v>5622</v>
      </c>
      <c r="D2500" s="6" t="s">
        <v>6229</v>
      </c>
      <c r="E2500" s="6">
        <v>1</v>
      </c>
      <c r="F2500" s="6" t="s">
        <v>5626</v>
      </c>
      <c r="G2500" s="7">
        <v>43832</v>
      </c>
      <c r="H2500" s="8">
        <v>43832.455555555556</v>
      </c>
      <c r="I2500" s="6" t="b">
        <v>0</v>
      </c>
    </row>
    <row r="2501" spans="1:9" x14ac:dyDescent="0.25">
      <c r="A2501" s="10" t="s">
        <v>839</v>
      </c>
      <c r="B2501" s="9" t="s">
        <v>5672</v>
      </c>
      <c r="C2501" s="9" t="s">
        <v>5622</v>
      </c>
      <c r="D2501" s="9" t="s">
        <v>6032</v>
      </c>
      <c r="E2501" s="9">
        <v>1</v>
      </c>
      <c r="F2501" s="9" t="s">
        <v>5626</v>
      </c>
      <c r="G2501" s="10">
        <v>43832</v>
      </c>
      <c r="H2501" s="11">
        <v>43832.586805555555</v>
      </c>
      <c r="I2501" s="9" t="b">
        <v>0</v>
      </c>
    </row>
    <row r="2502" spans="1:9" x14ac:dyDescent="0.25">
      <c r="A2502" s="7" t="s">
        <v>838</v>
      </c>
      <c r="B2502" s="6" t="s">
        <v>5684</v>
      </c>
      <c r="C2502" s="6" t="s">
        <v>5622</v>
      </c>
      <c r="D2502" s="6" t="s">
        <v>6960</v>
      </c>
      <c r="E2502" s="6">
        <v>1</v>
      </c>
      <c r="F2502" s="6" t="s">
        <v>5627</v>
      </c>
      <c r="G2502" s="7">
        <v>43833</v>
      </c>
      <c r="H2502" s="8">
        <v>43833.669444444444</v>
      </c>
      <c r="I2502" s="6" t="b">
        <v>0</v>
      </c>
    </row>
    <row r="2503" spans="1:9" x14ac:dyDescent="0.25">
      <c r="A2503" s="10" t="s">
        <v>837</v>
      </c>
      <c r="B2503" s="9" t="s">
        <v>5684</v>
      </c>
      <c r="C2503" s="9" t="s">
        <v>5622</v>
      </c>
      <c r="D2503" s="9" t="s">
        <v>6804</v>
      </c>
      <c r="E2503" s="9">
        <v>1</v>
      </c>
      <c r="F2503" s="9" t="s">
        <v>5627</v>
      </c>
      <c r="G2503" s="10">
        <v>43833</v>
      </c>
      <c r="H2503" s="11">
        <v>43833.824305555558</v>
      </c>
      <c r="I2503" s="9" t="b">
        <v>0</v>
      </c>
    </row>
    <row r="2504" spans="1:9" x14ac:dyDescent="0.25">
      <c r="A2504" s="7" t="s">
        <v>836</v>
      </c>
      <c r="B2504" s="6" t="s">
        <v>5696</v>
      </c>
      <c r="C2504" s="6" t="s">
        <v>5622</v>
      </c>
      <c r="D2504" s="6" t="s">
        <v>6717</v>
      </c>
      <c r="E2504" s="6">
        <v>1</v>
      </c>
      <c r="F2504" s="6" t="s">
        <v>5628</v>
      </c>
      <c r="G2504" s="7">
        <v>43834</v>
      </c>
      <c r="H2504" s="8">
        <v>43834.582638888889</v>
      </c>
      <c r="I2504" s="6" t="b">
        <v>0</v>
      </c>
    </row>
    <row r="2505" spans="1:9" x14ac:dyDescent="0.25">
      <c r="A2505" s="10" t="s">
        <v>835</v>
      </c>
      <c r="B2505" s="9" t="s">
        <v>5696</v>
      </c>
      <c r="C2505" s="9" t="s">
        <v>5622</v>
      </c>
      <c r="D2505" s="9" t="s">
        <v>6866</v>
      </c>
      <c r="E2505" s="9">
        <v>1</v>
      </c>
      <c r="F2505" s="9" t="s">
        <v>5628</v>
      </c>
      <c r="G2505" s="10">
        <v>43834</v>
      </c>
      <c r="H2505" s="11">
        <v>43834.831250000003</v>
      </c>
      <c r="I2505" s="9" t="b">
        <v>0</v>
      </c>
    </row>
    <row r="2506" spans="1:9" x14ac:dyDescent="0.25">
      <c r="A2506" s="7" t="s">
        <v>834</v>
      </c>
      <c r="B2506" s="6" t="s">
        <v>5696</v>
      </c>
      <c r="C2506" s="6" t="s">
        <v>5622</v>
      </c>
      <c r="D2506" s="6" t="s">
        <v>6668</v>
      </c>
      <c r="E2506" s="6">
        <v>1</v>
      </c>
      <c r="F2506" s="6" t="s">
        <v>5628</v>
      </c>
      <c r="G2506" s="7">
        <v>43834</v>
      </c>
      <c r="H2506" s="8">
        <v>43834.886805555558</v>
      </c>
      <c r="I2506" s="6" t="b">
        <v>0</v>
      </c>
    </row>
    <row r="2507" spans="1:9" x14ac:dyDescent="0.25">
      <c r="A2507" s="10" t="s">
        <v>833</v>
      </c>
      <c r="B2507" s="9" t="s">
        <v>5708</v>
      </c>
      <c r="C2507" s="9" t="s">
        <v>5622</v>
      </c>
      <c r="D2507" s="9" t="s">
        <v>6792</v>
      </c>
      <c r="E2507" s="9">
        <v>1</v>
      </c>
      <c r="F2507" s="9" t="s">
        <v>5629</v>
      </c>
      <c r="G2507" s="10">
        <v>43835</v>
      </c>
      <c r="H2507" s="11">
        <v>43835.384027777778</v>
      </c>
      <c r="I2507" s="9" t="b">
        <v>0</v>
      </c>
    </row>
    <row r="2508" spans="1:9" x14ac:dyDescent="0.25">
      <c r="A2508" s="7" t="s">
        <v>832</v>
      </c>
      <c r="B2508" s="6" t="s">
        <v>5708</v>
      </c>
      <c r="C2508" s="6" t="s">
        <v>5622</v>
      </c>
      <c r="D2508" s="6" t="s">
        <v>6886</v>
      </c>
      <c r="E2508" s="6">
        <v>1</v>
      </c>
      <c r="F2508" s="6" t="s">
        <v>5629</v>
      </c>
      <c r="G2508" s="7">
        <v>43835</v>
      </c>
      <c r="H2508" s="8">
        <v>43835.881944444445</v>
      </c>
      <c r="I2508" s="6" t="b">
        <v>0</v>
      </c>
    </row>
    <row r="2509" spans="1:9" x14ac:dyDescent="0.25">
      <c r="A2509" s="10" t="s">
        <v>831</v>
      </c>
      <c r="B2509" s="9" t="s">
        <v>5708</v>
      </c>
      <c r="C2509" s="9" t="s">
        <v>5622</v>
      </c>
      <c r="D2509" s="9" t="s">
        <v>6073</v>
      </c>
      <c r="E2509" s="9">
        <v>1</v>
      </c>
      <c r="F2509" s="9" t="s">
        <v>5629</v>
      </c>
      <c r="G2509" s="10">
        <v>43835</v>
      </c>
      <c r="H2509" s="11">
        <v>43835.897222222222</v>
      </c>
      <c r="I2509" s="9" t="b">
        <v>0</v>
      </c>
    </row>
    <row r="2510" spans="1:9" x14ac:dyDescent="0.25">
      <c r="A2510" s="7" t="s">
        <v>830</v>
      </c>
      <c r="B2510" s="6" t="s">
        <v>5720</v>
      </c>
      <c r="C2510" s="6" t="s">
        <v>5622</v>
      </c>
      <c r="D2510" s="6" t="s">
        <v>6495</v>
      </c>
      <c r="E2510" s="6">
        <v>1</v>
      </c>
      <c r="F2510" s="6" t="s">
        <v>5630</v>
      </c>
      <c r="G2510" s="7">
        <v>43836</v>
      </c>
      <c r="H2510" s="8">
        <v>43836.70416666667</v>
      </c>
      <c r="I2510" s="6" t="b">
        <v>0</v>
      </c>
    </row>
    <row r="2511" spans="1:9" x14ac:dyDescent="0.25">
      <c r="A2511" s="10" t="s">
        <v>829</v>
      </c>
      <c r="B2511" s="9" t="s">
        <v>5720</v>
      </c>
      <c r="C2511" s="9" t="s">
        <v>5622</v>
      </c>
      <c r="D2511" s="9" t="s">
        <v>6897</v>
      </c>
      <c r="E2511" s="9">
        <v>1</v>
      </c>
      <c r="F2511" s="9" t="s">
        <v>5630</v>
      </c>
      <c r="G2511" s="10">
        <v>43836</v>
      </c>
      <c r="H2511" s="11">
        <v>43836.864583333336</v>
      </c>
      <c r="I2511" s="9" t="b">
        <v>0</v>
      </c>
    </row>
    <row r="2512" spans="1:9" x14ac:dyDescent="0.25">
      <c r="A2512" s="7" t="s">
        <v>828</v>
      </c>
      <c r="B2512" s="6" t="s">
        <v>5732</v>
      </c>
      <c r="C2512" s="6" t="s">
        <v>5622</v>
      </c>
      <c r="D2512" s="6" t="s">
        <v>6320</v>
      </c>
      <c r="E2512" s="6">
        <v>1</v>
      </c>
      <c r="F2512" s="6" t="s">
        <v>5631</v>
      </c>
      <c r="G2512" s="7">
        <v>43837</v>
      </c>
      <c r="H2512" s="8">
        <v>43837.382638888892</v>
      </c>
      <c r="I2512" s="6" t="b">
        <v>0</v>
      </c>
    </row>
    <row r="2513" spans="1:9" x14ac:dyDescent="0.25">
      <c r="A2513" s="10" t="s">
        <v>827</v>
      </c>
      <c r="B2513" s="9" t="s">
        <v>5732</v>
      </c>
      <c r="C2513" s="9" t="s">
        <v>5622</v>
      </c>
      <c r="D2513" s="9" t="s">
        <v>6695</v>
      </c>
      <c r="E2513" s="9">
        <v>1</v>
      </c>
      <c r="F2513" s="9" t="s">
        <v>5631</v>
      </c>
      <c r="G2513" s="10">
        <v>43837</v>
      </c>
      <c r="H2513" s="11">
        <v>43837.415277777778</v>
      </c>
      <c r="I2513" s="9" t="b">
        <v>0</v>
      </c>
    </row>
    <row r="2514" spans="1:9" x14ac:dyDescent="0.25">
      <c r="A2514" s="7" t="s">
        <v>826</v>
      </c>
      <c r="B2514" s="6" t="s">
        <v>5780</v>
      </c>
      <c r="C2514" s="6" t="s">
        <v>5622</v>
      </c>
      <c r="D2514" s="6" t="s">
        <v>6399</v>
      </c>
      <c r="E2514" s="6">
        <v>1</v>
      </c>
      <c r="F2514" s="6" t="s">
        <v>5635</v>
      </c>
      <c r="G2514" s="7">
        <v>43841</v>
      </c>
      <c r="H2514" s="8">
        <v>43841.438194444447</v>
      </c>
      <c r="I2514" s="6" t="b">
        <v>0</v>
      </c>
    </row>
    <row r="2515" spans="1:9" x14ac:dyDescent="0.25">
      <c r="A2515" s="10" t="s">
        <v>825</v>
      </c>
      <c r="B2515" s="9" t="s">
        <v>5792</v>
      </c>
      <c r="C2515" s="9" t="s">
        <v>5622</v>
      </c>
      <c r="D2515" s="9" t="s">
        <v>6561</v>
      </c>
      <c r="E2515" s="9">
        <v>1</v>
      </c>
      <c r="F2515" s="9" t="s">
        <v>5636</v>
      </c>
      <c r="G2515" s="10">
        <v>43842</v>
      </c>
      <c r="H2515" s="11">
        <v>43842.729166666664</v>
      </c>
      <c r="I2515" s="9" t="b">
        <v>0</v>
      </c>
    </row>
    <row r="2516" spans="1:9" x14ac:dyDescent="0.25">
      <c r="A2516" s="7" t="s">
        <v>824</v>
      </c>
      <c r="B2516" s="6" t="s">
        <v>5804</v>
      </c>
      <c r="C2516" s="6" t="s">
        <v>5622</v>
      </c>
      <c r="D2516" s="6" t="s">
        <v>6749</v>
      </c>
      <c r="E2516" s="6">
        <v>1</v>
      </c>
      <c r="F2516" s="6" t="s">
        <v>5637</v>
      </c>
      <c r="G2516" s="7">
        <v>43843</v>
      </c>
      <c r="H2516" s="8">
        <v>43843.370833333334</v>
      </c>
      <c r="I2516" s="6" t="b">
        <v>0</v>
      </c>
    </row>
    <row r="2517" spans="1:9" x14ac:dyDescent="0.25">
      <c r="A2517" s="10" t="s">
        <v>823</v>
      </c>
      <c r="B2517" s="9" t="s">
        <v>5804</v>
      </c>
      <c r="C2517" s="9" t="s">
        <v>5622</v>
      </c>
      <c r="D2517" s="9" t="s">
        <v>6023</v>
      </c>
      <c r="E2517" s="9">
        <v>1</v>
      </c>
      <c r="F2517" s="9" t="s">
        <v>5637</v>
      </c>
      <c r="G2517" s="10">
        <v>43843</v>
      </c>
      <c r="H2517" s="11">
        <v>43843.52847222222</v>
      </c>
      <c r="I2517" s="9" t="b">
        <v>0</v>
      </c>
    </row>
    <row r="2518" spans="1:9" x14ac:dyDescent="0.25">
      <c r="A2518" s="7" t="s">
        <v>822</v>
      </c>
      <c r="B2518" s="6" t="s">
        <v>5804</v>
      </c>
      <c r="C2518" s="6" t="s">
        <v>5622</v>
      </c>
      <c r="D2518" s="6" t="s">
        <v>6688</v>
      </c>
      <c r="E2518" s="6">
        <v>1</v>
      </c>
      <c r="F2518" s="6" t="s">
        <v>5637</v>
      </c>
      <c r="G2518" s="7">
        <v>43843</v>
      </c>
      <c r="H2518" s="8">
        <v>43843.680555555555</v>
      </c>
      <c r="I2518" s="6" t="b">
        <v>0</v>
      </c>
    </row>
    <row r="2519" spans="1:9" x14ac:dyDescent="0.25">
      <c r="A2519" s="10" t="s">
        <v>821</v>
      </c>
      <c r="B2519" s="9" t="s">
        <v>5804</v>
      </c>
      <c r="C2519" s="9" t="s">
        <v>5622</v>
      </c>
      <c r="D2519" s="9" t="s">
        <v>6765</v>
      </c>
      <c r="E2519" s="9">
        <v>1</v>
      </c>
      <c r="F2519" s="9" t="s">
        <v>5637</v>
      </c>
      <c r="G2519" s="10">
        <v>43843</v>
      </c>
      <c r="H2519" s="11">
        <v>43843.756249999999</v>
      </c>
      <c r="I2519" s="9" t="b">
        <v>0</v>
      </c>
    </row>
    <row r="2520" spans="1:9" x14ac:dyDescent="0.25">
      <c r="A2520" s="7" t="s">
        <v>820</v>
      </c>
      <c r="B2520" s="6" t="s">
        <v>5828</v>
      </c>
      <c r="C2520" s="6" t="s">
        <v>5622</v>
      </c>
      <c r="D2520" s="6" t="s">
        <v>6320</v>
      </c>
      <c r="E2520" s="6">
        <v>1</v>
      </c>
      <c r="F2520" s="6" t="s">
        <v>5639</v>
      </c>
      <c r="G2520" s="7">
        <v>43845</v>
      </c>
      <c r="H2520" s="8">
        <v>43845.382638888892</v>
      </c>
      <c r="I2520" s="6" t="b">
        <v>0</v>
      </c>
    </row>
    <row r="2521" spans="1:9" x14ac:dyDescent="0.25">
      <c r="A2521" s="10" t="s">
        <v>819</v>
      </c>
      <c r="B2521" s="9" t="s">
        <v>5828</v>
      </c>
      <c r="C2521" s="9" t="s">
        <v>5622</v>
      </c>
      <c r="D2521" s="9" t="s">
        <v>6256</v>
      </c>
      <c r="E2521" s="9">
        <v>1</v>
      </c>
      <c r="F2521" s="9" t="s">
        <v>5639</v>
      </c>
      <c r="G2521" s="10">
        <v>43845</v>
      </c>
      <c r="H2521" s="11">
        <v>43845.401388888888</v>
      </c>
      <c r="I2521" s="9" t="b">
        <v>0</v>
      </c>
    </row>
    <row r="2522" spans="1:9" x14ac:dyDescent="0.25">
      <c r="A2522" s="7" t="s">
        <v>818</v>
      </c>
      <c r="B2522" s="6" t="s">
        <v>5828</v>
      </c>
      <c r="C2522" s="6" t="s">
        <v>5622</v>
      </c>
      <c r="D2522" s="6" t="s">
        <v>6961</v>
      </c>
      <c r="E2522" s="6">
        <v>1</v>
      </c>
      <c r="F2522" s="6" t="s">
        <v>5639</v>
      </c>
      <c r="G2522" s="7">
        <v>43845</v>
      </c>
      <c r="H2522" s="8">
        <v>43845.431250000001</v>
      </c>
      <c r="I2522" s="6" t="b">
        <v>0</v>
      </c>
    </row>
    <row r="2523" spans="1:9" x14ac:dyDescent="0.25">
      <c r="A2523" s="10" t="s">
        <v>817</v>
      </c>
      <c r="B2523" s="9" t="s">
        <v>5840</v>
      </c>
      <c r="C2523" s="9" t="s">
        <v>5622</v>
      </c>
      <c r="D2523" s="9" t="s">
        <v>6739</v>
      </c>
      <c r="E2523" s="9">
        <v>1</v>
      </c>
      <c r="F2523" s="9" t="s">
        <v>5640</v>
      </c>
      <c r="G2523" s="10">
        <v>43846</v>
      </c>
      <c r="H2523" s="11">
        <v>43846.46875</v>
      </c>
      <c r="I2523" s="9" t="b">
        <v>0</v>
      </c>
    </row>
    <row r="2524" spans="1:9" x14ac:dyDescent="0.25">
      <c r="A2524" s="7" t="s">
        <v>816</v>
      </c>
      <c r="B2524" s="6" t="s">
        <v>5852</v>
      </c>
      <c r="C2524" s="6" t="s">
        <v>5622</v>
      </c>
      <c r="D2524" s="6" t="s">
        <v>6787</v>
      </c>
      <c r="E2524" s="6">
        <v>1</v>
      </c>
      <c r="F2524" s="6" t="s">
        <v>5641</v>
      </c>
      <c r="G2524" s="7">
        <v>43847</v>
      </c>
      <c r="H2524" s="8">
        <v>43847.316666666666</v>
      </c>
      <c r="I2524" s="6" t="b">
        <v>1</v>
      </c>
    </row>
    <row r="2525" spans="1:9" x14ac:dyDescent="0.25">
      <c r="A2525" s="10" t="s">
        <v>815</v>
      </c>
      <c r="B2525" s="9" t="s">
        <v>5852</v>
      </c>
      <c r="C2525" s="9" t="s">
        <v>5622</v>
      </c>
      <c r="D2525" s="9" t="s">
        <v>6758</v>
      </c>
      <c r="E2525" s="9">
        <v>1</v>
      </c>
      <c r="F2525" s="9" t="s">
        <v>5641</v>
      </c>
      <c r="G2525" s="10">
        <v>43847</v>
      </c>
      <c r="H2525" s="11">
        <v>43847.317361111112</v>
      </c>
      <c r="I2525" s="9" t="b">
        <v>1</v>
      </c>
    </row>
    <row r="2526" spans="1:9" x14ac:dyDescent="0.25">
      <c r="A2526" s="7" t="s">
        <v>814</v>
      </c>
      <c r="B2526" s="6" t="s">
        <v>5852</v>
      </c>
      <c r="C2526" s="6" t="s">
        <v>5622</v>
      </c>
      <c r="D2526" s="6" t="s">
        <v>6593</v>
      </c>
      <c r="E2526" s="6">
        <v>1</v>
      </c>
      <c r="F2526" s="6" t="s">
        <v>5641</v>
      </c>
      <c r="G2526" s="7">
        <v>43847</v>
      </c>
      <c r="H2526" s="8">
        <v>43847.661805555559</v>
      </c>
      <c r="I2526" s="6" t="b">
        <v>0</v>
      </c>
    </row>
    <row r="2527" spans="1:9" x14ac:dyDescent="0.25">
      <c r="A2527" s="10" t="s">
        <v>813</v>
      </c>
      <c r="B2527" s="9" t="s">
        <v>5852</v>
      </c>
      <c r="C2527" s="9" t="s">
        <v>5622</v>
      </c>
      <c r="D2527" s="9" t="s">
        <v>6962</v>
      </c>
      <c r="E2527" s="9">
        <v>1</v>
      </c>
      <c r="F2527" s="9" t="s">
        <v>5641</v>
      </c>
      <c r="G2527" s="10">
        <v>43847</v>
      </c>
      <c r="H2527" s="11">
        <v>43847.79791666667</v>
      </c>
      <c r="I2527" s="9" t="b">
        <v>0</v>
      </c>
    </row>
    <row r="2528" spans="1:9" x14ac:dyDescent="0.25">
      <c r="A2528" s="7" t="s">
        <v>812</v>
      </c>
      <c r="B2528" s="6" t="s">
        <v>5864</v>
      </c>
      <c r="C2528" s="6" t="s">
        <v>5622</v>
      </c>
      <c r="D2528" s="6" t="s">
        <v>6963</v>
      </c>
      <c r="E2528" s="6">
        <v>1</v>
      </c>
      <c r="F2528" s="6" t="s">
        <v>5642</v>
      </c>
      <c r="G2528" s="7">
        <v>43848</v>
      </c>
      <c r="H2528" s="8">
        <v>43848.265277777777</v>
      </c>
      <c r="I2528" s="6" t="b">
        <v>0</v>
      </c>
    </row>
    <row r="2529" spans="1:9" x14ac:dyDescent="0.25">
      <c r="A2529" s="10" t="s">
        <v>811</v>
      </c>
      <c r="B2529" s="9" t="s">
        <v>5864</v>
      </c>
      <c r="C2529" s="9" t="s">
        <v>5622</v>
      </c>
      <c r="D2529" s="9" t="s">
        <v>6691</v>
      </c>
      <c r="E2529" s="9">
        <v>1</v>
      </c>
      <c r="F2529" s="9" t="s">
        <v>5642</v>
      </c>
      <c r="G2529" s="10">
        <v>43848</v>
      </c>
      <c r="H2529" s="11">
        <v>43848.35</v>
      </c>
      <c r="I2529" s="9" t="b">
        <v>0</v>
      </c>
    </row>
    <row r="2530" spans="1:9" x14ac:dyDescent="0.25">
      <c r="A2530" s="7" t="s">
        <v>810</v>
      </c>
      <c r="B2530" s="6" t="s">
        <v>5864</v>
      </c>
      <c r="C2530" s="6" t="s">
        <v>5622</v>
      </c>
      <c r="D2530" s="6" t="s">
        <v>6563</v>
      </c>
      <c r="E2530" s="6">
        <v>1</v>
      </c>
      <c r="F2530" s="6" t="s">
        <v>5642</v>
      </c>
      <c r="G2530" s="7">
        <v>43848</v>
      </c>
      <c r="H2530" s="8">
        <v>43848.73541666667</v>
      </c>
      <c r="I2530" s="6" t="b">
        <v>0</v>
      </c>
    </row>
    <row r="2531" spans="1:9" x14ac:dyDescent="0.25">
      <c r="A2531" s="10" t="s">
        <v>809</v>
      </c>
      <c r="B2531" s="9" t="s">
        <v>5864</v>
      </c>
      <c r="C2531" s="9" t="s">
        <v>5622</v>
      </c>
      <c r="D2531" s="9" t="s">
        <v>6885</v>
      </c>
      <c r="E2531" s="9">
        <v>1</v>
      </c>
      <c r="F2531" s="9" t="s">
        <v>5642</v>
      </c>
      <c r="G2531" s="10">
        <v>43848</v>
      </c>
      <c r="H2531" s="11">
        <v>43848.800694444442</v>
      </c>
      <c r="I2531" s="9" t="b">
        <v>0</v>
      </c>
    </row>
    <row r="2532" spans="1:9" x14ac:dyDescent="0.25">
      <c r="A2532" s="7" t="s">
        <v>808</v>
      </c>
      <c r="B2532" s="6" t="s">
        <v>5876</v>
      </c>
      <c r="C2532" s="6" t="s">
        <v>5622</v>
      </c>
      <c r="D2532" s="6" t="s">
        <v>6077</v>
      </c>
      <c r="E2532" s="6">
        <v>1</v>
      </c>
      <c r="F2532" s="6" t="s">
        <v>5643</v>
      </c>
      <c r="G2532" s="7">
        <v>43849</v>
      </c>
      <c r="H2532" s="8">
        <v>43849.406944444447</v>
      </c>
      <c r="I2532" s="6" t="b">
        <v>0</v>
      </c>
    </row>
    <row r="2533" spans="1:9" x14ac:dyDescent="0.25">
      <c r="A2533" s="10" t="s">
        <v>807</v>
      </c>
      <c r="B2533" s="9" t="s">
        <v>5876</v>
      </c>
      <c r="C2533" s="9" t="s">
        <v>5622</v>
      </c>
      <c r="D2533" s="9" t="s">
        <v>6428</v>
      </c>
      <c r="E2533" s="9">
        <v>1</v>
      </c>
      <c r="F2533" s="9" t="s">
        <v>5643</v>
      </c>
      <c r="G2533" s="10">
        <v>43849</v>
      </c>
      <c r="H2533" s="11">
        <v>43849.62777777778</v>
      </c>
      <c r="I2533" s="9" t="b">
        <v>0</v>
      </c>
    </row>
    <row r="2534" spans="1:9" x14ac:dyDescent="0.25">
      <c r="A2534" s="7" t="s">
        <v>806</v>
      </c>
      <c r="B2534" s="6" t="s">
        <v>5876</v>
      </c>
      <c r="C2534" s="6" t="s">
        <v>5622</v>
      </c>
      <c r="D2534" s="6" t="s">
        <v>6284</v>
      </c>
      <c r="E2534" s="6">
        <v>1</v>
      </c>
      <c r="F2534" s="6" t="s">
        <v>5643</v>
      </c>
      <c r="G2534" s="7">
        <v>43849</v>
      </c>
      <c r="H2534" s="8">
        <v>43849.758333333331</v>
      </c>
      <c r="I2534" s="6" t="b">
        <v>0</v>
      </c>
    </row>
    <row r="2535" spans="1:9" x14ac:dyDescent="0.25">
      <c r="A2535" s="10" t="s">
        <v>805</v>
      </c>
      <c r="B2535" s="9" t="s">
        <v>5888</v>
      </c>
      <c r="C2535" s="9" t="s">
        <v>5622</v>
      </c>
      <c r="D2535" s="9" t="s">
        <v>6964</v>
      </c>
      <c r="E2535" s="9">
        <v>1</v>
      </c>
      <c r="F2535" s="9" t="s">
        <v>5644</v>
      </c>
      <c r="G2535" s="10">
        <v>43850</v>
      </c>
      <c r="H2535" s="11">
        <v>43850.385416666664</v>
      </c>
      <c r="I2535" s="9" t="b">
        <v>0</v>
      </c>
    </row>
    <row r="2536" spans="1:9" x14ac:dyDescent="0.25">
      <c r="A2536" s="7" t="s">
        <v>804</v>
      </c>
      <c r="B2536" s="6" t="s">
        <v>5888</v>
      </c>
      <c r="C2536" s="6" t="s">
        <v>5622</v>
      </c>
      <c r="D2536" s="6" t="s">
        <v>6907</v>
      </c>
      <c r="E2536" s="6">
        <v>1</v>
      </c>
      <c r="F2536" s="6" t="s">
        <v>5644</v>
      </c>
      <c r="G2536" s="7">
        <v>43850</v>
      </c>
      <c r="H2536" s="8">
        <v>43850.647916666669</v>
      </c>
      <c r="I2536" s="6" t="b">
        <v>0</v>
      </c>
    </row>
    <row r="2537" spans="1:9" x14ac:dyDescent="0.25">
      <c r="A2537" s="10" t="s">
        <v>803</v>
      </c>
      <c r="B2537" s="9" t="s">
        <v>5900</v>
      </c>
      <c r="C2537" s="9" t="s">
        <v>5622</v>
      </c>
      <c r="D2537" s="9" t="s">
        <v>6711</v>
      </c>
      <c r="E2537" s="9">
        <v>1</v>
      </c>
      <c r="F2537" s="9" t="s">
        <v>5645</v>
      </c>
      <c r="G2537" s="10">
        <v>43851</v>
      </c>
      <c r="H2537" s="11">
        <v>43851.411805555559</v>
      </c>
      <c r="I2537" s="9" t="b">
        <v>0</v>
      </c>
    </row>
    <row r="2538" spans="1:9" x14ac:dyDescent="0.25">
      <c r="A2538" s="7" t="s">
        <v>802</v>
      </c>
      <c r="B2538" s="6" t="s">
        <v>5900</v>
      </c>
      <c r="C2538" s="6" t="s">
        <v>5622</v>
      </c>
      <c r="D2538" s="6" t="s">
        <v>6858</v>
      </c>
      <c r="E2538" s="6">
        <v>1</v>
      </c>
      <c r="F2538" s="6" t="s">
        <v>5645</v>
      </c>
      <c r="G2538" s="7">
        <v>43851</v>
      </c>
      <c r="H2538" s="8">
        <v>43851.524305555555</v>
      </c>
      <c r="I2538" s="6" t="b">
        <v>0</v>
      </c>
    </row>
    <row r="2539" spans="1:9" x14ac:dyDescent="0.25">
      <c r="A2539" s="10" t="s">
        <v>801</v>
      </c>
      <c r="B2539" s="9" t="s">
        <v>5912</v>
      </c>
      <c r="C2539" s="9" t="s">
        <v>5622</v>
      </c>
      <c r="D2539" s="9" t="s">
        <v>6916</v>
      </c>
      <c r="E2539" s="9">
        <v>1</v>
      </c>
      <c r="F2539" s="9" t="s">
        <v>5646</v>
      </c>
      <c r="G2539" s="10">
        <v>43852</v>
      </c>
      <c r="H2539" s="11">
        <v>43852.392361111109</v>
      </c>
      <c r="I2539" s="9" t="b">
        <v>0</v>
      </c>
    </row>
    <row r="2540" spans="1:9" x14ac:dyDescent="0.25">
      <c r="A2540" s="7" t="s">
        <v>800</v>
      </c>
      <c r="B2540" s="6" t="s">
        <v>5912</v>
      </c>
      <c r="C2540" s="6" t="s">
        <v>5622</v>
      </c>
      <c r="D2540" s="6" t="s">
        <v>6965</v>
      </c>
      <c r="E2540" s="6">
        <v>1</v>
      </c>
      <c r="F2540" s="6" t="s">
        <v>5646</v>
      </c>
      <c r="G2540" s="7">
        <v>43852</v>
      </c>
      <c r="H2540" s="8">
        <v>43852.473611111112</v>
      </c>
      <c r="I2540" s="6" t="b">
        <v>0</v>
      </c>
    </row>
    <row r="2541" spans="1:9" x14ac:dyDescent="0.25">
      <c r="A2541" s="10" t="s">
        <v>799</v>
      </c>
      <c r="B2541" s="9" t="s">
        <v>5912</v>
      </c>
      <c r="C2541" s="9" t="s">
        <v>5622</v>
      </c>
      <c r="D2541" s="9" t="s">
        <v>6674</v>
      </c>
      <c r="E2541" s="9">
        <v>1</v>
      </c>
      <c r="F2541" s="9" t="s">
        <v>5646</v>
      </c>
      <c r="G2541" s="10">
        <v>43852</v>
      </c>
      <c r="H2541" s="11">
        <v>43852.615277777775</v>
      </c>
      <c r="I2541" s="9" t="b">
        <v>0</v>
      </c>
    </row>
    <row r="2542" spans="1:9" x14ac:dyDescent="0.25">
      <c r="A2542" s="7" t="s">
        <v>798</v>
      </c>
      <c r="B2542" s="6" t="s">
        <v>5912</v>
      </c>
      <c r="C2542" s="6" t="s">
        <v>5622</v>
      </c>
      <c r="D2542" s="6" t="s">
        <v>6183</v>
      </c>
      <c r="E2542" s="6">
        <v>1</v>
      </c>
      <c r="F2542" s="6" t="s">
        <v>5646</v>
      </c>
      <c r="G2542" s="7">
        <v>43852</v>
      </c>
      <c r="H2542" s="8">
        <v>43852.753472222219</v>
      </c>
      <c r="I2542" s="6" t="b">
        <v>0</v>
      </c>
    </row>
    <row r="2543" spans="1:9" x14ac:dyDescent="0.25">
      <c r="A2543" s="10" t="s">
        <v>797</v>
      </c>
      <c r="B2543" s="9" t="s">
        <v>5924</v>
      </c>
      <c r="C2543" s="9" t="s">
        <v>5622</v>
      </c>
      <c r="D2543" s="9" t="s">
        <v>6879</v>
      </c>
      <c r="E2543" s="9">
        <v>1</v>
      </c>
      <c r="F2543" s="9" t="s">
        <v>5647</v>
      </c>
      <c r="G2543" s="10">
        <v>43853</v>
      </c>
      <c r="H2543" s="11">
        <v>43853.553472222222</v>
      </c>
      <c r="I2543" s="9" t="b">
        <v>0</v>
      </c>
    </row>
    <row r="2544" spans="1:9" x14ac:dyDescent="0.25">
      <c r="A2544" s="7" t="s">
        <v>796</v>
      </c>
      <c r="B2544" s="6" t="s">
        <v>5924</v>
      </c>
      <c r="C2544" s="6" t="s">
        <v>5622</v>
      </c>
      <c r="D2544" s="6" t="s">
        <v>6870</v>
      </c>
      <c r="E2544" s="6">
        <v>1</v>
      </c>
      <c r="F2544" s="6" t="s">
        <v>5647</v>
      </c>
      <c r="G2544" s="7">
        <v>43853</v>
      </c>
      <c r="H2544" s="8">
        <v>43853.762499999997</v>
      </c>
      <c r="I2544" s="6" t="b">
        <v>0</v>
      </c>
    </row>
    <row r="2545" spans="1:9" x14ac:dyDescent="0.25">
      <c r="A2545" s="10" t="s">
        <v>795</v>
      </c>
      <c r="B2545" s="9" t="s">
        <v>5936</v>
      </c>
      <c r="C2545" s="9" t="s">
        <v>5622</v>
      </c>
      <c r="D2545" s="9" t="s">
        <v>6221</v>
      </c>
      <c r="E2545" s="9">
        <v>1</v>
      </c>
      <c r="F2545" s="9" t="s">
        <v>5648</v>
      </c>
      <c r="G2545" s="10">
        <v>43854</v>
      </c>
      <c r="H2545" s="11">
        <v>43854.34375</v>
      </c>
      <c r="I2545" s="9" t="b">
        <v>0</v>
      </c>
    </row>
    <row r="2546" spans="1:9" x14ac:dyDescent="0.25">
      <c r="A2546" s="7" t="s">
        <v>794</v>
      </c>
      <c r="B2546" s="6" t="s">
        <v>5936</v>
      </c>
      <c r="C2546" s="6" t="s">
        <v>5622</v>
      </c>
      <c r="D2546" s="6" t="s">
        <v>6966</v>
      </c>
      <c r="E2546" s="6">
        <v>1</v>
      </c>
      <c r="F2546" s="6" t="s">
        <v>5648</v>
      </c>
      <c r="G2546" s="7">
        <v>43854</v>
      </c>
      <c r="H2546" s="8">
        <v>43854.67291666667</v>
      </c>
      <c r="I2546" s="6" t="b">
        <v>0</v>
      </c>
    </row>
    <row r="2547" spans="1:9" x14ac:dyDescent="0.25">
      <c r="A2547" s="10" t="s">
        <v>793</v>
      </c>
      <c r="B2547" s="9" t="s">
        <v>5936</v>
      </c>
      <c r="C2547" s="9" t="s">
        <v>5622</v>
      </c>
      <c r="D2547" s="9" t="s">
        <v>6597</v>
      </c>
      <c r="E2547" s="9">
        <v>1</v>
      </c>
      <c r="F2547" s="9" t="s">
        <v>5648</v>
      </c>
      <c r="G2547" s="10">
        <v>43854</v>
      </c>
      <c r="H2547" s="11">
        <v>43854.825694444444</v>
      </c>
      <c r="I2547" s="9" t="b">
        <v>0</v>
      </c>
    </row>
    <row r="2548" spans="1:9" x14ac:dyDescent="0.25">
      <c r="A2548" s="7" t="s">
        <v>792</v>
      </c>
      <c r="B2548" s="6" t="s">
        <v>5948</v>
      </c>
      <c r="C2548" s="6" t="s">
        <v>5622</v>
      </c>
      <c r="D2548" s="6" t="s">
        <v>6631</v>
      </c>
      <c r="E2548" s="6">
        <v>1</v>
      </c>
      <c r="F2548" s="6" t="s">
        <v>5649</v>
      </c>
      <c r="G2548" s="7">
        <v>43855</v>
      </c>
      <c r="H2548" s="8">
        <v>43855.573611111111</v>
      </c>
      <c r="I2548" s="6" t="b">
        <v>0</v>
      </c>
    </row>
    <row r="2549" spans="1:9" x14ac:dyDescent="0.25">
      <c r="A2549" s="10" t="s">
        <v>791</v>
      </c>
      <c r="B2549" s="9" t="s">
        <v>5972</v>
      </c>
      <c r="C2549" s="9" t="s">
        <v>5622</v>
      </c>
      <c r="D2549" s="9" t="s">
        <v>6932</v>
      </c>
      <c r="E2549" s="9">
        <v>1</v>
      </c>
      <c r="F2549" s="9" t="s">
        <v>5651</v>
      </c>
      <c r="G2549" s="10">
        <v>43857</v>
      </c>
      <c r="H2549" s="11">
        <v>43857.523611111108</v>
      </c>
      <c r="I2549" s="9" t="b">
        <v>1</v>
      </c>
    </row>
    <row r="2550" spans="1:9" x14ac:dyDescent="0.25">
      <c r="A2550" s="7" t="s">
        <v>790</v>
      </c>
      <c r="B2550" s="6" t="s">
        <v>5972</v>
      </c>
      <c r="C2550" s="6" t="s">
        <v>5622</v>
      </c>
      <c r="D2550" s="6" t="s">
        <v>6858</v>
      </c>
      <c r="E2550" s="6">
        <v>1</v>
      </c>
      <c r="F2550" s="6" t="s">
        <v>5651</v>
      </c>
      <c r="G2550" s="7">
        <v>43857</v>
      </c>
      <c r="H2550" s="8">
        <v>43857.524305555555</v>
      </c>
      <c r="I2550" s="6" t="b">
        <v>1</v>
      </c>
    </row>
    <row r="2551" spans="1:9" x14ac:dyDescent="0.25">
      <c r="A2551" s="10" t="s">
        <v>789</v>
      </c>
      <c r="B2551" s="9" t="s">
        <v>5972</v>
      </c>
      <c r="C2551" s="9" t="s">
        <v>5622</v>
      </c>
      <c r="D2551" s="9" t="s">
        <v>6025</v>
      </c>
      <c r="E2551" s="9">
        <v>1</v>
      </c>
      <c r="F2551" s="9" t="s">
        <v>5651</v>
      </c>
      <c r="G2551" s="10">
        <v>43857</v>
      </c>
      <c r="H2551" s="11">
        <v>43857.869444444441</v>
      </c>
      <c r="I2551" s="9" t="b">
        <v>1</v>
      </c>
    </row>
    <row r="2552" spans="1:9" x14ac:dyDescent="0.25">
      <c r="A2552" s="7" t="s">
        <v>788</v>
      </c>
      <c r="B2552" s="6" t="s">
        <v>5972</v>
      </c>
      <c r="C2552" s="6" t="s">
        <v>5622</v>
      </c>
      <c r="D2552" s="6" t="s">
        <v>6833</v>
      </c>
      <c r="E2552" s="6">
        <v>1</v>
      </c>
      <c r="F2552" s="6" t="s">
        <v>5651</v>
      </c>
      <c r="G2552" s="7">
        <v>43857</v>
      </c>
      <c r="H2552" s="8">
        <v>43857.870138888888</v>
      </c>
      <c r="I2552" s="6" t="b">
        <v>1</v>
      </c>
    </row>
    <row r="2553" spans="1:9" x14ac:dyDescent="0.25">
      <c r="A2553" s="10" t="s">
        <v>787</v>
      </c>
      <c r="B2553" s="9" t="s">
        <v>5984</v>
      </c>
      <c r="C2553" s="9" t="s">
        <v>5622</v>
      </c>
      <c r="D2553" s="9" t="s">
        <v>6967</v>
      </c>
      <c r="E2553" s="9">
        <v>1</v>
      </c>
      <c r="F2553" s="9" t="s">
        <v>5652</v>
      </c>
      <c r="G2553" s="10">
        <v>43858</v>
      </c>
      <c r="H2553" s="11">
        <v>43858.301388888889</v>
      </c>
      <c r="I2553" s="9" t="b">
        <v>0</v>
      </c>
    </row>
    <row r="2554" spans="1:9" x14ac:dyDescent="0.25">
      <c r="A2554" s="7" t="s">
        <v>786</v>
      </c>
      <c r="B2554" s="6" t="s">
        <v>5984</v>
      </c>
      <c r="C2554" s="6" t="s">
        <v>5622</v>
      </c>
      <c r="D2554" s="6" t="s">
        <v>6213</v>
      </c>
      <c r="E2554" s="6">
        <v>1</v>
      </c>
      <c r="F2554" s="6" t="s">
        <v>5652</v>
      </c>
      <c r="G2554" s="7">
        <v>43858</v>
      </c>
      <c r="H2554" s="8">
        <v>43858.615972222222</v>
      </c>
      <c r="I2554" s="6" t="b">
        <v>0</v>
      </c>
    </row>
    <row r="2555" spans="1:9" x14ac:dyDescent="0.25">
      <c r="A2555" s="10" t="s">
        <v>785</v>
      </c>
      <c r="B2555" s="9" t="s">
        <v>5984</v>
      </c>
      <c r="C2555" s="9" t="s">
        <v>5622</v>
      </c>
      <c r="D2555" s="9" t="s">
        <v>6442</v>
      </c>
      <c r="E2555" s="9">
        <v>1</v>
      </c>
      <c r="F2555" s="9" t="s">
        <v>5652</v>
      </c>
      <c r="G2555" s="10">
        <v>43858</v>
      </c>
      <c r="H2555" s="11">
        <v>43858.6875</v>
      </c>
      <c r="I2555" s="9" t="b">
        <v>0</v>
      </c>
    </row>
    <row r="2556" spans="1:9" x14ac:dyDescent="0.25">
      <c r="A2556" s="7" t="s">
        <v>784</v>
      </c>
      <c r="B2556" s="6" t="s">
        <v>5996</v>
      </c>
      <c r="C2556" s="6" t="s">
        <v>5622</v>
      </c>
      <c r="D2556" s="6" t="s">
        <v>6390</v>
      </c>
      <c r="E2556" s="6">
        <v>1</v>
      </c>
      <c r="F2556" s="6" t="s">
        <v>5653</v>
      </c>
      <c r="G2556" s="7">
        <v>43859</v>
      </c>
      <c r="H2556" s="8">
        <v>43859.444444444445</v>
      </c>
      <c r="I2556" s="6" t="b">
        <v>0</v>
      </c>
    </row>
    <row r="2557" spans="1:9" x14ac:dyDescent="0.25">
      <c r="A2557" s="10" t="s">
        <v>783</v>
      </c>
      <c r="B2557" s="9" t="s">
        <v>6007</v>
      </c>
      <c r="C2557" s="9" t="s">
        <v>5622</v>
      </c>
      <c r="D2557" s="9" t="s">
        <v>6205</v>
      </c>
      <c r="E2557" s="9">
        <v>1</v>
      </c>
      <c r="F2557" s="9" t="s">
        <v>5654</v>
      </c>
      <c r="G2557" s="10">
        <v>43860</v>
      </c>
      <c r="H2557" s="11">
        <v>43860.531944444447</v>
      </c>
      <c r="I2557" s="9" t="b">
        <v>1</v>
      </c>
    </row>
    <row r="2558" spans="1:9" x14ac:dyDescent="0.25">
      <c r="A2558" s="7" t="s">
        <v>782</v>
      </c>
      <c r="B2558" s="6" t="s">
        <v>6007</v>
      </c>
      <c r="C2558" s="6" t="s">
        <v>5622</v>
      </c>
      <c r="D2558" s="6" t="s">
        <v>6206</v>
      </c>
      <c r="E2558" s="6">
        <v>1</v>
      </c>
      <c r="F2558" s="6" t="s">
        <v>5654</v>
      </c>
      <c r="G2558" s="7">
        <v>43860</v>
      </c>
      <c r="H2558" s="8">
        <v>43860.532638888886</v>
      </c>
      <c r="I2558" s="6" t="b">
        <v>1</v>
      </c>
    </row>
    <row r="2559" spans="1:9" x14ac:dyDescent="0.25">
      <c r="A2559" s="10" t="s">
        <v>781</v>
      </c>
      <c r="B2559" s="9" t="s">
        <v>6007</v>
      </c>
      <c r="C2559" s="9" t="s">
        <v>5622</v>
      </c>
      <c r="D2559" s="9" t="s">
        <v>6063</v>
      </c>
      <c r="E2559" s="9">
        <v>1</v>
      </c>
      <c r="F2559" s="9" t="s">
        <v>5654</v>
      </c>
      <c r="G2559" s="10">
        <v>43860</v>
      </c>
      <c r="H2559" s="11">
        <v>43860.779166666667</v>
      </c>
      <c r="I2559" s="9" t="b">
        <v>0</v>
      </c>
    </row>
    <row r="2560" spans="1:9" x14ac:dyDescent="0.25">
      <c r="A2560" s="7" t="s">
        <v>780</v>
      </c>
      <c r="B2560" s="6" t="s">
        <v>6017</v>
      </c>
      <c r="C2560" s="6" t="s">
        <v>5622</v>
      </c>
      <c r="D2560" s="6" t="s">
        <v>6535</v>
      </c>
      <c r="E2560" s="6">
        <v>1</v>
      </c>
      <c r="F2560" s="6" t="s">
        <v>5655</v>
      </c>
      <c r="G2560" s="7">
        <v>43861</v>
      </c>
      <c r="H2560" s="8">
        <v>43861.393055555556</v>
      </c>
      <c r="I2560" s="6" t="b">
        <v>1</v>
      </c>
    </row>
    <row r="2561" spans="1:9" x14ac:dyDescent="0.25">
      <c r="A2561" s="10" t="s">
        <v>779</v>
      </c>
      <c r="B2561" s="9" t="s">
        <v>6017</v>
      </c>
      <c r="C2561" s="9" t="s">
        <v>5622</v>
      </c>
      <c r="D2561" s="9" t="s">
        <v>6575</v>
      </c>
      <c r="E2561" s="9">
        <v>1</v>
      </c>
      <c r="F2561" s="9" t="s">
        <v>5655</v>
      </c>
      <c r="G2561" s="10">
        <v>43861</v>
      </c>
      <c r="H2561" s="11">
        <v>43861.393750000003</v>
      </c>
      <c r="I2561" s="9" t="b">
        <v>1</v>
      </c>
    </row>
    <row r="2562" spans="1:9" x14ac:dyDescent="0.25">
      <c r="A2562" s="7" t="s">
        <v>778</v>
      </c>
      <c r="B2562" s="6" t="s">
        <v>6017</v>
      </c>
      <c r="C2562" s="6" t="s">
        <v>5622</v>
      </c>
      <c r="D2562" s="6" t="s">
        <v>6309</v>
      </c>
      <c r="E2562" s="6">
        <v>1</v>
      </c>
      <c r="F2562" s="6" t="s">
        <v>5655</v>
      </c>
      <c r="G2562" s="7">
        <v>43861</v>
      </c>
      <c r="H2562" s="8">
        <v>43861.602083333331</v>
      </c>
      <c r="I2562" s="6" t="b">
        <v>0</v>
      </c>
    </row>
    <row r="2563" spans="1:9" x14ac:dyDescent="0.25">
      <c r="A2563" s="10" t="s">
        <v>777</v>
      </c>
      <c r="B2563" s="9" t="s">
        <v>6017</v>
      </c>
      <c r="C2563" s="9" t="s">
        <v>5622</v>
      </c>
      <c r="D2563" s="9" t="s">
        <v>6635</v>
      </c>
      <c r="E2563" s="9">
        <v>1</v>
      </c>
      <c r="F2563" s="9" t="s">
        <v>5655</v>
      </c>
      <c r="G2563" s="10">
        <v>43861</v>
      </c>
      <c r="H2563" s="11">
        <v>43861.810416666667</v>
      </c>
      <c r="I2563" s="9" t="b">
        <v>0</v>
      </c>
    </row>
    <row r="2564" spans="1:9" x14ac:dyDescent="0.25">
      <c r="A2564" s="7" t="s">
        <v>776</v>
      </c>
      <c r="B2564" s="6" t="s">
        <v>6017</v>
      </c>
      <c r="C2564" s="6" t="s">
        <v>5622</v>
      </c>
      <c r="D2564" s="6" t="s">
        <v>6968</v>
      </c>
      <c r="E2564" s="6">
        <v>1</v>
      </c>
      <c r="F2564" s="6" t="s">
        <v>5655</v>
      </c>
      <c r="G2564" s="7">
        <v>43861</v>
      </c>
      <c r="H2564" s="8">
        <v>43861.841666666667</v>
      </c>
      <c r="I2564" s="6" t="b">
        <v>0</v>
      </c>
    </row>
    <row r="2565" spans="1:9" x14ac:dyDescent="0.25">
      <c r="A2565" s="10" t="s">
        <v>775</v>
      </c>
      <c r="B2565" s="9" t="s">
        <v>5671</v>
      </c>
      <c r="C2565" s="9" t="s">
        <v>5622</v>
      </c>
      <c r="D2565" s="9" t="s">
        <v>6096</v>
      </c>
      <c r="E2565" s="9">
        <v>2</v>
      </c>
      <c r="F2565" s="9" t="s">
        <v>5626</v>
      </c>
      <c r="G2565" s="10">
        <v>43863</v>
      </c>
      <c r="H2565" s="11">
        <v>43863.652083333334</v>
      </c>
      <c r="I2565" s="9" t="b">
        <v>0</v>
      </c>
    </row>
    <row r="2566" spans="1:9" x14ac:dyDescent="0.25">
      <c r="A2566" s="7" t="s">
        <v>774</v>
      </c>
      <c r="B2566" s="6" t="s">
        <v>5671</v>
      </c>
      <c r="C2566" s="6" t="s">
        <v>5622</v>
      </c>
      <c r="D2566" s="6" t="s">
        <v>6103</v>
      </c>
      <c r="E2566" s="6">
        <v>2</v>
      </c>
      <c r="F2566" s="6" t="s">
        <v>5626</v>
      </c>
      <c r="G2566" s="7">
        <v>43863</v>
      </c>
      <c r="H2566" s="8">
        <v>43863.674305555556</v>
      </c>
      <c r="I2566" s="6" t="b">
        <v>0</v>
      </c>
    </row>
    <row r="2567" spans="1:9" x14ac:dyDescent="0.25">
      <c r="A2567" s="10" t="s">
        <v>773</v>
      </c>
      <c r="B2567" s="9" t="s">
        <v>5683</v>
      </c>
      <c r="C2567" s="9" t="s">
        <v>5622</v>
      </c>
      <c r="D2567" s="9" t="s">
        <v>6351</v>
      </c>
      <c r="E2567" s="9">
        <v>2</v>
      </c>
      <c r="F2567" s="9" t="s">
        <v>5627</v>
      </c>
      <c r="G2567" s="10">
        <v>43864</v>
      </c>
      <c r="H2567" s="11">
        <v>43864.379166666666</v>
      </c>
      <c r="I2567" s="9" t="b">
        <v>0</v>
      </c>
    </row>
    <row r="2568" spans="1:9" x14ac:dyDescent="0.25">
      <c r="A2568" s="7" t="s">
        <v>772</v>
      </c>
      <c r="B2568" s="6" t="s">
        <v>5695</v>
      </c>
      <c r="C2568" s="6" t="s">
        <v>5622</v>
      </c>
      <c r="D2568" s="6" t="s">
        <v>6254</v>
      </c>
      <c r="E2568" s="6">
        <v>2</v>
      </c>
      <c r="F2568" s="6" t="s">
        <v>5628</v>
      </c>
      <c r="G2568" s="7">
        <v>43865</v>
      </c>
      <c r="H2568" s="8">
        <v>43865.478472222225</v>
      </c>
      <c r="I2568" s="6" t="b">
        <v>0</v>
      </c>
    </row>
    <row r="2569" spans="1:9" x14ac:dyDescent="0.25">
      <c r="A2569" s="10" t="s">
        <v>771</v>
      </c>
      <c r="B2569" s="9" t="s">
        <v>5695</v>
      </c>
      <c r="C2569" s="9" t="s">
        <v>5622</v>
      </c>
      <c r="D2569" s="9" t="s">
        <v>6831</v>
      </c>
      <c r="E2569" s="9">
        <v>2</v>
      </c>
      <c r="F2569" s="9" t="s">
        <v>5628</v>
      </c>
      <c r="G2569" s="10">
        <v>43865</v>
      </c>
      <c r="H2569" s="11">
        <v>43865.815972222219</v>
      </c>
      <c r="I2569" s="9" t="b">
        <v>0</v>
      </c>
    </row>
    <row r="2570" spans="1:9" x14ac:dyDescent="0.25">
      <c r="A2570" s="7" t="s">
        <v>770</v>
      </c>
      <c r="B2570" s="6" t="s">
        <v>5707</v>
      </c>
      <c r="C2570" s="6" t="s">
        <v>5622</v>
      </c>
      <c r="D2570" s="6" t="s">
        <v>6198</v>
      </c>
      <c r="E2570" s="6">
        <v>2</v>
      </c>
      <c r="F2570" s="6" t="s">
        <v>5629</v>
      </c>
      <c r="G2570" s="7">
        <v>43866</v>
      </c>
      <c r="H2570" s="8">
        <v>43866.240972222222</v>
      </c>
      <c r="I2570" s="6" t="b">
        <v>0</v>
      </c>
    </row>
    <row r="2571" spans="1:9" x14ac:dyDescent="0.25">
      <c r="A2571" s="10" t="s">
        <v>769</v>
      </c>
      <c r="B2571" s="9" t="s">
        <v>5707</v>
      </c>
      <c r="C2571" s="9" t="s">
        <v>5622</v>
      </c>
      <c r="D2571" s="9" t="s">
        <v>6812</v>
      </c>
      <c r="E2571" s="9">
        <v>2</v>
      </c>
      <c r="F2571" s="9" t="s">
        <v>5629</v>
      </c>
      <c r="G2571" s="10">
        <v>43866</v>
      </c>
      <c r="H2571" s="11">
        <v>43866.286111111112</v>
      </c>
      <c r="I2571" s="9" t="b">
        <v>0</v>
      </c>
    </row>
    <row r="2572" spans="1:9" x14ac:dyDescent="0.25">
      <c r="A2572" s="7" t="s">
        <v>768</v>
      </c>
      <c r="B2572" s="6" t="s">
        <v>5707</v>
      </c>
      <c r="C2572" s="6" t="s">
        <v>5622</v>
      </c>
      <c r="D2572" s="6" t="s">
        <v>6783</v>
      </c>
      <c r="E2572" s="6">
        <v>2</v>
      </c>
      <c r="F2572" s="6" t="s">
        <v>5629</v>
      </c>
      <c r="G2572" s="7">
        <v>43866</v>
      </c>
      <c r="H2572" s="8">
        <v>43866.399305555555</v>
      </c>
      <c r="I2572" s="6" t="b">
        <v>0</v>
      </c>
    </row>
    <row r="2573" spans="1:9" x14ac:dyDescent="0.25">
      <c r="A2573" s="10" t="s">
        <v>767</v>
      </c>
      <c r="B2573" s="9" t="s">
        <v>5719</v>
      </c>
      <c r="C2573" s="9" t="s">
        <v>5622</v>
      </c>
      <c r="D2573" s="9" t="s">
        <v>6582</v>
      </c>
      <c r="E2573" s="9">
        <v>2</v>
      </c>
      <c r="F2573" s="9" t="s">
        <v>5630</v>
      </c>
      <c r="G2573" s="10">
        <v>43867</v>
      </c>
      <c r="H2573" s="11">
        <v>43867.631944444445</v>
      </c>
      <c r="I2573" s="9" t="b">
        <v>0</v>
      </c>
    </row>
    <row r="2574" spans="1:9" x14ac:dyDescent="0.25">
      <c r="A2574" s="7" t="s">
        <v>766</v>
      </c>
      <c r="B2574" s="6" t="s">
        <v>5719</v>
      </c>
      <c r="C2574" s="6" t="s">
        <v>5622</v>
      </c>
      <c r="D2574" s="6" t="s">
        <v>6562</v>
      </c>
      <c r="E2574" s="6">
        <v>2</v>
      </c>
      <c r="F2574" s="6" t="s">
        <v>5630</v>
      </c>
      <c r="G2574" s="7">
        <v>43867</v>
      </c>
      <c r="H2574" s="8">
        <v>43867.827777777777</v>
      </c>
      <c r="I2574" s="6" t="b">
        <v>0</v>
      </c>
    </row>
    <row r="2575" spans="1:9" x14ac:dyDescent="0.25">
      <c r="A2575" s="10" t="s">
        <v>765</v>
      </c>
      <c r="B2575" s="9" t="s">
        <v>5731</v>
      </c>
      <c r="C2575" s="9" t="s">
        <v>5622</v>
      </c>
      <c r="D2575" s="9" t="s">
        <v>6431</v>
      </c>
      <c r="E2575" s="9">
        <v>2</v>
      </c>
      <c r="F2575" s="9" t="s">
        <v>5631</v>
      </c>
      <c r="G2575" s="10">
        <v>43868</v>
      </c>
      <c r="H2575" s="11">
        <v>43868.368750000001</v>
      </c>
      <c r="I2575" s="9" t="b">
        <v>1</v>
      </c>
    </row>
    <row r="2576" spans="1:9" x14ac:dyDescent="0.25">
      <c r="A2576" s="7" t="s">
        <v>764</v>
      </c>
      <c r="B2576" s="6" t="s">
        <v>5731</v>
      </c>
      <c r="C2576" s="6" t="s">
        <v>5622</v>
      </c>
      <c r="D2576" s="6" t="s">
        <v>6476</v>
      </c>
      <c r="E2576" s="6">
        <v>2</v>
      </c>
      <c r="F2576" s="6" t="s">
        <v>5631</v>
      </c>
      <c r="G2576" s="7">
        <v>43868</v>
      </c>
      <c r="H2576" s="8">
        <v>43868.37222222222</v>
      </c>
      <c r="I2576" s="6" t="b">
        <v>1</v>
      </c>
    </row>
    <row r="2577" spans="1:9" x14ac:dyDescent="0.25">
      <c r="A2577" s="10" t="s">
        <v>763</v>
      </c>
      <c r="B2577" s="9" t="s">
        <v>5731</v>
      </c>
      <c r="C2577" s="9" t="s">
        <v>5622</v>
      </c>
      <c r="D2577" s="9" t="s">
        <v>6870</v>
      </c>
      <c r="E2577" s="9">
        <v>2</v>
      </c>
      <c r="F2577" s="9" t="s">
        <v>5631</v>
      </c>
      <c r="G2577" s="10">
        <v>43868</v>
      </c>
      <c r="H2577" s="11">
        <v>43868.762499999997</v>
      </c>
      <c r="I2577" s="9" t="b">
        <v>0</v>
      </c>
    </row>
    <row r="2578" spans="1:9" x14ac:dyDescent="0.25">
      <c r="A2578" s="7" t="s">
        <v>762</v>
      </c>
      <c r="B2578" s="6" t="s">
        <v>5755</v>
      </c>
      <c r="C2578" s="6" t="s">
        <v>5622</v>
      </c>
      <c r="D2578" s="6" t="s">
        <v>6969</v>
      </c>
      <c r="E2578" s="6">
        <v>2</v>
      </c>
      <c r="F2578" s="6" t="s">
        <v>5633</v>
      </c>
      <c r="G2578" s="7">
        <v>43870</v>
      </c>
      <c r="H2578" s="8">
        <v>43870.343055555553</v>
      </c>
      <c r="I2578" s="6" t="b">
        <v>0</v>
      </c>
    </row>
    <row r="2579" spans="1:9" x14ac:dyDescent="0.25">
      <c r="A2579" s="10" t="s">
        <v>761</v>
      </c>
      <c r="B2579" s="9" t="s">
        <v>5767</v>
      </c>
      <c r="C2579" s="9" t="s">
        <v>5622</v>
      </c>
      <c r="D2579" s="9" t="s">
        <v>6399</v>
      </c>
      <c r="E2579" s="9">
        <v>2</v>
      </c>
      <c r="F2579" s="9" t="s">
        <v>5634</v>
      </c>
      <c r="G2579" s="10">
        <v>43871</v>
      </c>
      <c r="H2579" s="11">
        <v>43871.438194444447</v>
      </c>
      <c r="I2579" s="9" t="b">
        <v>0</v>
      </c>
    </row>
    <row r="2580" spans="1:9" x14ac:dyDescent="0.25">
      <c r="A2580" s="7" t="s">
        <v>760</v>
      </c>
      <c r="B2580" s="6" t="s">
        <v>5767</v>
      </c>
      <c r="C2580" s="6" t="s">
        <v>5622</v>
      </c>
      <c r="D2580" s="6" t="s">
        <v>6491</v>
      </c>
      <c r="E2580" s="6">
        <v>2</v>
      </c>
      <c r="F2580" s="6" t="s">
        <v>5634</v>
      </c>
      <c r="G2580" s="7">
        <v>43871</v>
      </c>
      <c r="H2580" s="8">
        <v>43871.515972222223</v>
      </c>
      <c r="I2580" s="6" t="b">
        <v>0</v>
      </c>
    </row>
    <row r="2581" spans="1:9" x14ac:dyDescent="0.25">
      <c r="A2581" s="10" t="s">
        <v>759</v>
      </c>
      <c r="B2581" s="9" t="s">
        <v>5767</v>
      </c>
      <c r="C2581" s="9" t="s">
        <v>5622</v>
      </c>
      <c r="D2581" s="9" t="s">
        <v>6039</v>
      </c>
      <c r="E2581" s="9">
        <v>2</v>
      </c>
      <c r="F2581" s="9" t="s">
        <v>5634</v>
      </c>
      <c r="G2581" s="10">
        <v>43871</v>
      </c>
      <c r="H2581" s="11">
        <v>43871.522222222222</v>
      </c>
      <c r="I2581" s="9" t="b">
        <v>0</v>
      </c>
    </row>
    <row r="2582" spans="1:9" x14ac:dyDescent="0.25">
      <c r="A2582" s="7" t="s">
        <v>758</v>
      </c>
      <c r="B2582" s="6" t="s">
        <v>5779</v>
      </c>
      <c r="C2582" s="6" t="s">
        <v>5622</v>
      </c>
      <c r="D2582" s="6" t="s">
        <v>6970</v>
      </c>
      <c r="E2582" s="6">
        <v>2</v>
      </c>
      <c r="F2582" s="6" t="s">
        <v>5635</v>
      </c>
      <c r="G2582" s="7">
        <v>43872</v>
      </c>
      <c r="H2582" s="8">
        <v>43872.246527777781</v>
      </c>
      <c r="I2582" s="6" t="b">
        <v>0</v>
      </c>
    </row>
    <row r="2583" spans="1:9" x14ac:dyDescent="0.25">
      <c r="A2583" s="10" t="s">
        <v>757</v>
      </c>
      <c r="B2583" s="9" t="s">
        <v>5779</v>
      </c>
      <c r="C2583" s="9" t="s">
        <v>5622</v>
      </c>
      <c r="D2583" s="9" t="s">
        <v>6827</v>
      </c>
      <c r="E2583" s="9">
        <v>2</v>
      </c>
      <c r="F2583" s="9" t="s">
        <v>5635</v>
      </c>
      <c r="G2583" s="10">
        <v>43872</v>
      </c>
      <c r="H2583" s="11">
        <v>43872.270833333336</v>
      </c>
      <c r="I2583" s="9" t="b">
        <v>0</v>
      </c>
    </row>
    <row r="2584" spans="1:9" x14ac:dyDescent="0.25">
      <c r="A2584" s="7" t="s">
        <v>756</v>
      </c>
      <c r="B2584" s="6" t="s">
        <v>5791</v>
      </c>
      <c r="C2584" s="6" t="s">
        <v>5622</v>
      </c>
      <c r="D2584" s="6" t="s">
        <v>6788</v>
      </c>
      <c r="E2584" s="6">
        <v>2</v>
      </c>
      <c r="F2584" s="6" t="s">
        <v>5636</v>
      </c>
      <c r="G2584" s="7">
        <v>43873</v>
      </c>
      <c r="H2584" s="8">
        <v>43873.324305555558</v>
      </c>
      <c r="I2584" s="6" t="b">
        <v>0</v>
      </c>
    </row>
    <row r="2585" spans="1:9" x14ac:dyDescent="0.25">
      <c r="A2585" s="10" t="s">
        <v>755</v>
      </c>
      <c r="B2585" s="9" t="s">
        <v>5791</v>
      </c>
      <c r="C2585" s="9" t="s">
        <v>5622</v>
      </c>
      <c r="D2585" s="9" t="s">
        <v>6964</v>
      </c>
      <c r="E2585" s="9">
        <v>2</v>
      </c>
      <c r="F2585" s="9" t="s">
        <v>5636</v>
      </c>
      <c r="G2585" s="10">
        <v>43873</v>
      </c>
      <c r="H2585" s="11">
        <v>43873.385416666664</v>
      </c>
      <c r="I2585" s="9" t="b">
        <v>0</v>
      </c>
    </row>
    <row r="2586" spans="1:9" x14ac:dyDescent="0.25">
      <c r="A2586" s="7" t="s">
        <v>754</v>
      </c>
      <c r="B2586" s="6" t="s">
        <v>5791</v>
      </c>
      <c r="C2586" s="6" t="s">
        <v>5622</v>
      </c>
      <c r="D2586" s="6" t="s">
        <v>6461</v>
      </c>
      <c r="E2586" s="6">
        <v>2</v>
      </c>
      <c r="F2586" s="6" t="s">
        <v>5636</v>
      </c>
      <c r="G2586" s="7">
        <v>43873</v>
      </c>
      <c r="H2586" s="8">
        <v>43873.43472222222</v>
      </c>
      <c r="I2586" s="6" t="b">
        <v>0</v>
      </c>
    </row>
    <row r="2587" spans="1:9" x14ac:dyDescent="0.25">
      <c r="A2587" s="10" t="s">
        <v>753</v>
      </c>
      <c r="B2587" s="9" t="s">
        <v>5791</v>
      </c>
      <c r="C2587" s="9" t="s">
        <v>5622</v>
      </c>
      <c r="D2587" s="9" t="s">
        <v>6731</v>
      </c>
      <c r="E2587" s="9">
        <v>2</v>
      </c>
      <c r="F2587" s="9" t="s">
        <v>5636</v>
      </c>
      <c r="G2587" s="10">
        <v>43873</v>
      </c>
      <c r="H2587" s="11">
        <v>43873.527777777781</v>
      </c>
      <c r="I2587" s="9" t="b">
        <v>0</v>
      </c>
    </row>
    <row r="2588" spans="1:9" x14ac:dyDescent="0.25">
      <c r="A2588" s="7" t="s">
        <v>752</v>
      </c>
      <c r="B2588" s="6" t="s">
        <v>5791</v>
      </c>
      <c r="C2588" s="6" t="s">
        <v>5622</v>
      </c>
      <c r="D2588" s="6" t="s">
        <v>6562</v>
      </c>
      <c r="E2588" s="6">
        <v>2</v>
      </c>
      <c r="F2588" s="6" t="s">
        <v>5636</v>
      </c>
      <c r="G2588" s="7">
        <v>43873</v>
      </c>
      <c r="H2588" s="8">
        <v>43873.827777777777</v>
      </c>
      <c r="I2588" s="6" t="b">
        <v>0</v>
      </c>
    </row>
    <row r="2589" spans="1:9" x14ac:dyDescent="0.25">
      <c r="A2589" s="10" t="s">
        <v>751</v>
      </c>
      <c r="B2589" s="9" t="s">
        <v>5803</v>
      </c>
      <c r="C2589" s="9" t="s">
        <v>5622</v>
      </c>
      <c r="D2589" s="9" t="s">
        <v>6060</v>
      </c>
      <c r="E2589" s="9">
        <v>2</v>
      </c>
      <c r="F2589" s="9" t="s">
        <v>5637</v>
      </c>
      <c r="G2589" s="10">
        <v>43874</v>
      </c>
      <c r="H2589" s="11">
        <v>43874.681944444441</v>
      </c>
      <c r="I2589" s="9" t="b">
        <v>0</v>
      </c>
    </row>
    <row r="2590" spans="1:9" x14ac:dyDescent="0.25">
      <c r="A2590" s="7" t="s">
        <v>750</v>
      </c>
      <c r="B2590" s="6" t="s">
        <v>5815</v>
      </c>
      <c r="C2590" s="6" t="s">
        <v>5622</v>
      </c>
      <c r="D2590" s="6" t="s">
        <v>6439</v>
      </c>
      <c r="E2590" s="6">
        <v>2</v>
      </c>
      <c r="F2590" s="6" t="s">
        <v>5638</v>
      </c>
      <c r="G2590" s="7">
        <v>43875</v>
      </c>
      <c r="H2590" s="8">
        <v>43875.371527777781</v>
      </c>
      <c r="I2590" s="6" t="b">
        <v>0</v>
      </c>
    </row>
    <row r="2591" spans="1:9" x14ac:dyDescent="0.25">
      <c r="A2591" s="10" t="s">
        <v>749</v>
      </c>
      <c r="B2591" s="9" t="s">
        <v>5815</v>
      </c>
      <c r="C2591" s="9" t="s">
        <v>5622</v>
      </c>
      <c r="D2591" s="9" t="s">
        <v>6266</v>
      </c>
      <c r="E2591" s="9">
        <v>2</v>
      </c>
      <c r="F2591" s="9" t="s">
        <v>5638</v>
      </c>
      <c r="G2591" s="10">
        <v>43875</v>
      </c>
      <c r="H2591" s="11">
        <v>43875.7</v>
      </c>
      <c r="I2591" s="9" t="b">
        <v>0</v>
      </c>
    </row>
    <row r="2592" spans="1:9" x14ac:dyDescent="0.25">
      <c r="A2592" s="7" t="s">
        <v>748</v>
      </c>
      <c r="B2592" s="6" t="s">
        <v>5827</v>
      </c>
      <c r="C2592" s="6" t="s">
        <v>5622</v>
      </c>
      <c r="D2592" s="6" t="s">
        <v>6820</v>
      </c>
      <c r="E2592" s="6">
        <v>2</v>
      </c>
      <c r="F2592" s="6" t="s">
        <v>5639</v>
      </c>
      <c r="G2592" s="7">
        <v>43876</v>
      </c>
      <c r="H2592" s="8">
        <v>43876.484722222223</v>
      </c>
      <c r="I2592" s="6" t="b">
        <v>0</v>
      </c>
    </row>
    <row r="2593" spans="1:9" x14ac:dyDescent="0.25">
      <c r="A2593" s="10" t="s">
        <v>747</v>
      </c>
      <c r="B2593" s="9" t="s">
        <v>5827</v>
      </c>
      <c r="C2593" s="9" t="s">
        <v>5622</v>
      </c>
      <c r="D2593" s="9" t="s">
        <v>6395</v>
      </c>
      <c r="E2593" s="9">
        <v>2</v>
      </c>
      <c r="F2593" s="9" t="s">
        <v>5639</v>
      </c>
      <c r="G2593" s="10">
        <v>43876</v>
      </c>
      <c r="H2593" s="11">
        <v>43876.618055555555</v>
      </c>
      <c r="I2593" s="9" t="b">
        <v>0</v>
      </c>
    </row>
    <row r="2594" spans="1:9" x14ac:dyDescent="0.25">
      <c r="A2594" s="7" t="s">
        <v>746</v>
      </c>
      <c r="B2594" s="6" t="s">
        <v>5827</v>
      </c>
      <c r="C2594" s="6" t="s">
        <v>5622</v>
      </c>
      <c r="D2594" s="6" t="s">
        <v>6261</v>
      </c>
      <c r="E2594" s="6">
        <v>2</v>
      </c>
      <c r="F2594" s="6" t="s">
        <v>5639</v>
      </c>
      <c r="G2594" s="7">
        <v>43876</v>
      </c>
      <c r="H2594" s="8">
        <v>43876.625694444447</v>
      </c>
      <c r="I2594" s="6" t="b">
        <v>0</v>
      </c>
    </row>
    <row r="2595" spans="1:9" x14ac:dyDescent="0.25">
      <c r="A2595" s="10" t="s">
        <v>745</v>
      </c>
      <c r="B2595" s="9" t="s">
        <v>5827</v>
      </c>
      <c r="C2595" s="9" t="s">
        <v>5622</v>
      </c>
      <c r="D2595" s="9" t="s">
        <v>6049</v>
      </c>
      <c r="E2595" s="9">
        <v>2</v>
      </c>
      <c r="F2595" s="9" t="s">
        <v>5639</v>
      </c>
      <c r="G2595" s="10">
        <v>43876</v>
      </c>
      <c r="H2595" s="11">
        <v>43876.804861111108</v>
      </c>
      <c r="I2595" s="9" t="b">
        <v>0</v>
      </c>
    </row>
    <row r="2596" spans="1:9" x14ac:dyDescent="0.25">
      <c r="A2596" s="7" t="s">
        <v>744</v>
      </c>
      <c r="B2596" s="6" t="s">
        <v>5839</v>
      </c>
      <c r="C2596" s="6" t="s">
        <v>5622</v>
      </c>
      <c r="D2596" s="6" t="s">
        <v>6826</v>
      </c>
      <c r="E2596" s="6">
        <v>2</v>
      </c>
      <c r="F2596" s="6" t="s">
        <v>5640</v>
      </c>
      <c r="G2596" s="7">
        <v>43877</v>
      </c>
      <c r="H2596" s="8">
        <v>43877.734027777777</v>
      </c>
      <c r="I2596" s="6" t="b">
        <v>0</v>
      </c>
    </row>
    <row r="2597" spans="1:9" x14ac:dyDescent="0.25">
      <c r="A2597" s="10" t="s">
        <v>743</v>
      </c>
      <c r="B2597" s="9" t="s">
        <v>5851</v>
      </c>
      <c r="C2597" s="9" t="s">
        <v>5622</v>
      </c>
      <c r="D2597" s="9" t="s">
        <v>6720</v>
      </c>
      <c r="E2597" s="9">
        <v>2</v>
      </c>
      <c r="F2597" s="9" t="s">
        <v>5641</v>
      </c>
      <c r="G2597" s="10">
        <v>43878</v>
      </c>
      <c r="H2597" s="11">
        <v>43878.611111111109</v>
      </c>
      <c r="I2597" s="9" t="b">
        <v>0</v>
      </c>
    </row>
    <row r="2598" spans="1:9" x14ac:dyDescent="0.25">
      <c r="A2598" s="7" t="s">
        <v>742</v>
      </c>
      <c r="B2598" s="6" t="s">
        <v>5851</v>
      </c>
      <c r="C2598" s="6" t="s">
        <v>5622</v>
      </c>
      <c r="D2598" s="6" t="s">
        <v>6801</v>
      </c>
      <c r="E2598" s="6">
        <v>2</v>
      </c>
      <c r="F2598" s="6" t="s">
        <v>5641</v>
      </c>
      <c r="G2598" s="7">
        <v>43878</v>
      </c>
      <c r="H2598" s="8">
        <v>43878.743055555555</v>
      </c>
      <c r="I2598" s="6" t="b">
        <v>0</v>
      </c>
    </row>
    <row r="2599" spans="1:9" x14ac:dyDescent="0.25">
      <c r="A2599" s="10" t="s">
        <v>741</v>
      </c>
      <c r="B2599" s="9" t="s">
        <v>5863</v>
      </c>
      <c r="C2599" s="9" t="s">
        <v>5622</v>
      </c>
      <c r="D2599" s="9" t="s">
        <v>6953</v>
      </c>
      <c r="E2599" s="9">
        <v>2</v>
      </c>
      <c r="F2599" s="9" t="s">
        <v>5642</v>
      </c>
      <c r="G2599" s="10">
        <v>43879</v>
      </c>
      <c r="H2599" s="11">
        <v>43879.819444444445</v>
      </c>
      <c r="I2599" s="9" t="b">
        <v>0</v>
      </c>
    </row>
    <row r="2600" spans="1:9" x14ac:dyDescent="0.25">
      <c r="A2600" s="7" t="s">
        <v>740</v>
      </c>
      <c r="B2600" s="6" t="s">
        <v>5875</v>
      </c>
      <c r="C2600" s="6" t="s">
        <v>5622</v>
      </c>
      <c r="D2600" s="6" t="s">
        <v>6759</v>
      </c>
      <c r="E2600" s="6">
        <v>2</v>
      </c>
      <c r="F2600" s="6" t="s">
        <v>5643</v>
      </c>
      <c r="G2600" s="7">
        <v>43880</v>
      </c>
      <c r="H2600" s="8">
        <v>43880.336805555555</v>
      </c>
      <c r="I2600" s="6" t="b">
        <v>0</v>
      </c>
    </row>
    <row r="2601" spans="1:9" x14ac:dyDescent="0.25">
      <c r="A2601" s="10" t="s">
        <v>739</v>
      </c>
      <c r="B2601" s="9" t="s">
        <v>5875</v>
      </c>
      <c r="C2601" s="9" t="s">
        <v>5622</v>
      </c>
      <c r="D2601" s="9" t="s">
        <v>6409</v>
      </c>
      <c r="E2601" s="9">
        <v>2</v>
      </c>
      <c r="F2601" s="9" t="s">
        <v>5643</v>
      </c>
      <c r="G2601" s="10">
        <v>43880</v>
      </c>
      <c r="H2601" s="11">
        <v>43880.446527777778</v>
      </c>
      <c r="I2601" s="9" t="b">
        <v>0</v>
      </c>
    </row>
    <row r="2602" spans="1:9" x14ac:dyDescent="0.25">
      <c r="A2602" s="7" t="s">
        <v>738</v>
      </c>
      <c r="B2602" s="6" t="s">
        <v>5887</v>
      </c>
      <c r="C2602" s="6" t="s">
        <v>5622</v>
      </c>
      <c r="D2602" s="6" t="s">
        <v>6920</v>
      </c>
      <c r="E2602" s="6">
        <v>2</v>
      </c>
      <c r="F2602" s="6" t="s">
        <v>5644</v>
      </c>
      <c r="G2602" s="7">
        <v>43881</v>
      </c>
      <c r="H2602" s="8">
        <v>43881.40347222222</v>
      </c>
      <c r="I2602" s="6" t="b">
        <v>0</v>
      </c>
    </row>
    <row r="2603" spans="1:9" x14ac:dyDescent="0.25">
      <c r="A2603" s="10" t="s">
        <v>737</v>
      </c>
      <c r="B2603" s="9" t="s">
        <v>5887</v>
      </c>
      <c r="C2603" s="9" t="s">
        <v>5622</v>
      </c>
      <c r="D2603" s="9" t="s">
        <v>6219</v>
      </c>
      <c r="E2603" s="9">
        <v>2</v>
      </c>
      <c r="F2603" s="9" t="s">
        <v>5644</v>
      </c>
      <c r="G2603" s="10">
        <v>43881</v>
      </c>
      <c r="H2603" s="11">
        <v>43881.469444444447</v>
      </c>
      <c r="I2603" s="9" t="b">
        <v>0</v>
      </c>
    </row>
    <row r="2604" spans="1:9" x14ac:dyDescent="0.25">
      <c r="A2604" s="7" t="s">
        <v>736</v>
      </c>
      <c r="B2604" s="6" t="s">
        <v>5887</v>
      </c>
      <c r="C2604" s="6" t="s">
        <v>5622</v>
      </c>
      <c r="D2604" s="6" t="s">
        <v>6823</v>
      </c>
      <c r="E2604" s="6">
        <v>2</v>
      </c>
      <c r="F2604" s="6" t="s">
        <v>5644</v>
      </c>
      <c r="G2604" s="7">
        <v>43881</v>
      </c>
      <c r="H2604" s="8">
        <v>43881.794444444444</v>
      </c>
      <c r="I2604" s="6" t="b">
        <v>0</v>
      </c>
    </row>
    <row r="2605" spans="1:9" x14ac:dyDescent="0.25">
      <c r="A2605" s="10" t="s">
        <v>735</v>
      </c>
      <c r="B2605" s="9" t="s">
        <v>5899</v>
      </c>
      <c r="C2605" s="9" t="s">
        <v>5622</v>
      </c>
      <c r="D2605" s="9" t="s">
        <v>6622</v>
      </c>
      <c r="E2605" s="9">
        <v>2</v>
      </c>
      <c r="F2605" s="9" t="s">
        <v>5645</v>
      </c>
      <c r="G2605" s="10">
        <v>43882</v>
      </c>
      <c r="H2605" s="11">
        <v>43882.28125</v>
      </c>
      <c r="I2605" s="9" t="b">
        <v>0</v>
      </c>
    </row>
    <row r="2606" spans="1:9" x14ac:dyDescent="0.25">
      <c r="A2606" s="7" t="s">
        <v>734</v>
      </c>
      <c r="B2606" s="6" t="s">
        <v>5899</v>
      </c>
      <c r="C2606" s="6" t="s">
        <v>5622</v>
      </c>
      <c r="D2606" s="6" t="s">
        <v>6525</v>
      </c>
      <c r="E2606" s="6">
        <v>2</v>
      </c>
      <c r="F2606" s="6" t="s">
        <v>5645</v>
      </c>
      <c r="G2606" s="7">
        <v>43882</v>
      </c>
      <c r="H2606" s="8">
        <v>43882.540972222225</v>
      </c>
      <c r="I2606" s="6" t="b">
        <v>0</v>
      </c>
    </row>
    <row r="2607" spans="1:9" x14ac:dyDescent="0.25">
      <c r="A2607" s="10" t="s">
        <v>733</v>
      </c>
      <c r="B2607" s="9" t="s">
        <v>5899</v>
      </c>
      <c r="C2607" s="9" t="s">
        <v>5622</v>
      </c>
      <c r="D2607" s="9" t="s">
        <v>6499</v>
      </c>
      <c r="E2607" s="9">
        <v>2</v>
      </c>
      <c r="F2607" s="9" t="s">
        <v>5645</v>
      </c>
      <c r="G2607" s="10">
        <v>43882</v>
      </c>
      <c r="H2607" s="11">
        <v>43882.849305555559</v>
      </c>
      <c r="I2607" s="9" t="b">
        <v>0</v>
      </c>
    </row>
    <row r="2608" spans="1:9" x14ac:dyDescent="0.25">
      <c r="A2608" s="7" t="s">
        <v>732</v>
      </c>
      <c r="B2608" s="6" t="s">
        <v>5911</v>
      </c>
      <c r="C2608" s="6" t="s">
        <v>5622</v>
      </c>
      <c r="D2608" s="6" t="s">
        <v>6971</v>
      </c>
      <c r="E2608" s="6">
        <v>2</v>
      </c>
      <c r="F2608" s="6" t="s">
        <v>5646</v>
      </c>
      <c r="G2608" s="7">
        <v>43883</v>
      </c>
      <c r="H2608" s="8">
        <v>43883.265972222223</v>
      </c>
      <c r="I2608" s="6" t="b">
        <v>0</v>
      </c>
    </row>
    <row r="2609" spans="1:9" x14ac:dyDescent="0.25">
      <c r="A2609" s="10" t="s">
        <v>731</v>
      </c>
      <c r="B2609" s="9" t="s">
        <v>5911</v>
      </c>
      <c r="C2609" s="9" t="s">
        <v>5622</v>
      </c>
      <c r="D2609" s="9" t="s">
        <v>6029</v>
      </c>
      <c r="E2609" s="9">
        <v>2</v>
      </c>
      <c r="F2609" s="9" t="s">
        <v>5646</v>
      </c>
      <c r="G2609" s="10">
        <v>43883</v>
      </c>
      <c r="H2609" s="11">
        <v>43883.584027777775</v>
      </c>
      <c r="I2609" s="9" t="b">
        <v>0</v>
      </c>
    </row>
    <row r="2610" spans="1:9" x14ac:dyDescent="0.25">
      <c r="A2610" s="7" t="s">
        <v>730</v>
      </c>
      <c r="B2610" s="6" t="s">
        <v>5923</v>
      </c>
      <c r="C2610" s="6" t="s">
        <v>5622</v>
      </c>
      <c r="D2610" s="6" t="s">
        <v>6065</v>
      </c>
      <c r="E2610" s="6">
        <v>2</v>
      </c>
      <c r="F2610" s="6" t="s">
        <v>5647</v>
      </c>
      <c r="G2610" s="7">
        <v>43884</v>
      </c>
      <c r="H2610" s="8">
        <v>43884.430555555555</v>
      </c>
      <c r="I2610" s="6" t="b">
        <v>0</v>
      </c>
    </row>
    <row r="2611" spans="1:9" x14ac:dyDescent="0.25">
      <c r="A2611" s="10" t="s">
        <v>729</v>
      </c>
      <c r="B2611" s="9" t="s">
        <v>5923</v>
      </c>
      <c r="C2611" s="9" t="s">
        <v>5622</v>
      </c>
      <c r="D2611" s="9" t="s">
        <v>6972</v>
      </c>
      <c r="E2611" s="9">
        <v>2</v>
      </c>
      <c r="F2611" s="9" t="s">
        <v>5647</v>
      </c>
      <c r="G2611" s="10">
        <v>43884</v>
      </c>
      <c r="H2611" s="11">
        <v>43884.694444444445</v>
      </c>
      <c r="I2611" s="9" t="b">
        <v>0</v>
      </c>
    </row>
    <row r="2612" spans="1:9" x14ac:dyDescent="0.25">
      <c r="A2612" s="7" t="s">
        <v>728</v>
      </c>
      <c r="B2612" s="6" t="s">
        <v>5935</v>
      </c>
      <c r="C2612" s="6" t="s">
        <v>5622</v>
      </c>
      <c r="D2612" s="6" t="s">
        <v>6973</v>
      </c>
      <c r="E2612" s="6">
        <v>2</v>
      </c>
      <c r="F2612" s="6" t="s">
        <v>5648</v>
      </c>
      <c r="G2612" s="7">
        <v>43885</v>
      </c>
      <c r="H2612" s="8">
        <v>43885.311111111114</v>
      </c>
      <c r="I2612" s="6" t="b">
        <v>1</v>
      </c>
    </row>
    <row r="2613" spans="1:9" x14ac:dyDescent="0.25">
      <c r="A2613" s="10" t="s">
        <v>727</v>
      </c>
      <c r="B2613" s="9" t="s">
        <v>5935</v>
      </c>
      <c r="C2613" s="9" t="s">
        <v>5622</v>
      </c>
      <c r="D2613" s="9" t="s">
        <v>6372</v>
      </c>
      <c r="E2613" s="9">
        <v>2</v>
      </c>
      <c r="F2613" s="9" t="s">
        <v>5648</v>
      </c>
      <c r="G2613" s="10">
        <v>43885</v>
      </c>
      <c r="H2613" s="11">
        <v>43885.311805555553</v>
      </c>
      <c r="I2613" s="9" t="b">
        <v>1</v>
      </c>
    </row>
    <row r="2614" spans="1:9" x14ac:dyDescent="0.25">
      <c r="A2614" s="7" t="s">
        <v>726</v>
      </c>
      <c r="B2614" s="6" t="s">
        <v>5935</v>
      </c>
      <c r="C2614" s="6" t="s">
        <v>5622</v>
      </c>
      <c r="D2614" s="6" t="s">
        <v>6672</v>
      </c>
      <c r="E2614" s="6">
        <v>2</v>
      </c>
      <c r="F2614" s="6" t="s">
        <v>5648</v>
      </c>
      <c r="G2614" s="7">
        <v>43885</v>
      </c>
      <c r="H2614" s="8">
        <v>43885.484027777777</v>
      </c>
      <c r="I2614" s="6" t="b">
        <v>0</v>
      </c>
    </row>
    <row r="2615" spans="1:9" x14ac:dyDescent="0.25">
      <c r="A2615" s="10" t="s">
        <v>725</v>
      </c>
      <c r="B2615" s="9" t="s">
        <v>5935</v>
      </c>
      <c r="C2615" s="9" t="s">
        <v>5622</v>
      </c>
      <c r="D2615" s="9" t="s">
        <v>6717</v>
      </c>
      <c r="E2615" s="9">
        <v>2</v>
      </c>
      <c r="F2615" s="9" t="s">
        <v>5648</v>
      </c>
      <c r="G2615" s="10">
        <v>43885</v>
      </c>
      <c r="H2615" s="11">
        <v>43885.582638888889</v>
      </c>
      <c r="I2615" s="9" t="b">
        <v>0</v>
      </c>
    </row>
    <row r="2616" spans="1:9" x14ac:dyDescent="0.25">
      <c r="A2616" s="7" t="s">
        <v>724</v>
      </c>
      <c r="B2616" s="6" t="s">
        <v>5947</v>
      </c>
      <c r="C2616" s="6" t="s">
        <v>5622</v>
      </c>
      <c r="D2616" s="6" t="s">
        <v>6441</v>
      </c>
      <c r="E2616" s="6">
        <v>2</v>
      </c>
      <c r="F2616" s="6" t="s">
        <v>5649</v>
      </c>
      <c r="G2616" s="7">
        <v>43886</v>
      </c>
      <c r="H2616" s="8">
        <v>43886.412499999999</v>
      </c>
      <c r="I2616" s="6" t="b">
        <v>0</v>
      </c>
    </row>
    <row r="2617" spans="1:9" x14ac:dyDescent="0.25">
      <c r="A2617" s="10" t="s">
        <v>723</v>
      </c>
      <c r="B2617" s="9" t="s">
        <v>5947</v>
      </c>
      <c r="C2617" s="9" t="s">
        <v>5622</v>
      </c>
      <c r="D2617" s="9" t="s">
        <v>6112</v>
      </c>
      <c r="E2617" s="9">
        <v>2</v>
      </c>
      <c r="F2617" s="9" t="s">
        <v>5649</v>
      </c>
      <c r="G2617" s="10">
        <v>43886</v>
      </c>
      <c r="H2617" s="11">
        <v>43886.712500000001</v>
      </c>
      <c r="I2617" s="9" t="b">
        <v>0</v>
      </c>
    </row>
    <row r="2618" spans="1:9" x14ac:dyDescent="0.25">
      <c r="A2618" s="7" t="s">
        <v>722</v>
      </c>
      <c r="B2618" s="6" t="s">
        <v>5959</v>
      </c>
      <c r="C2618" s="6" t="s">
        <v>5622</v>
      </c>
      <c r="D2618" s="6" t="s">
        <v>6574</v>
      </c>
      <c r="E2618" s="6">
        <v>2</v>
      </c>
      <c r="F2618" s="6" t="s">
        <v>5650</v>
      </c>
      <c r="G2618" s="7">
        <v>43887</v>
      </c>
      <c r="H2618" s="8">
        <v>43887.515277777777</v>
      </c>
      <c r="I2618" s="6" t="b">
        <v>0</v>
      </c>
    </row>
    <row r="2619" spans="1:9" x14ac:dyDescent="0.25">
      <c r="A2619" s="10" t="s">
        <v>721</v>
      </c>
      <c r="B2619" s="9" t="s">
        <v>5959</v>
      </c>
      <c r="C2619" s="9" t="s">
        <v>5622</v>
      </c>
      <c r="D2619" s="9" t="s">
        <v>6365</v>
      </c>
      <c r="E2619" s="9">
        <v>2</v>
      </c>
      <c r="F2619" s="9" t="s">
        <v>5650</v>
      </c>
      <c r="G2619" s="10">
        <v>43887</v>
      </c>
      <c r="H2619" s="11">
        <v>43887.634722222225</v>
      </c>
      <c r="I2619" s="9" t="b">
        <v>0</v>
      </c>
    </row>
    <row r="2620" spans="1:9" x14ac:dyDescent="0.25">
      <c r="A2620" s="7" t="s">
        <v>720</v>
      </c>
      <c r="B2620" s="6" t="s">
        <v>5971</v>
      </c>
      <c r="C2620" s="6" t="s">
        <v>5622</v>
      </c>
      <c r="D2620" s="6" t="s">
        <v>6077</v>
      </c>
      <c r="E2620" s="6">
        <v>2</v>
      </c>
      <c r="F2620" s="6" t="s">
        <v>5651</v>
      </c>
      <c r="G2620" s="7">
        <v>43888</v>
      </c>
      <c r="H2620" s="8">
        <v>43888.406944444447</v>
      </c>
      <c r="I2620" s="6" t="b">
        <v>0</v>
      </c>
    </row>
    <row r="2621" spans="1:9" x14ac:dyDescent="0.25">
      <c r="A2621" s="10" t="s">
        <v>719</v>
      </c>
      <c r="B2621" s="9" t="s">
        <v>5983</v>
      </c>
      <c r="C2621" s="9" t="s">
        <v>5622</v>
      </c>
      <c r="D2621" s="9" t="s">
        <v>6249</v>
      </c>
      <c r="E2621" s="9">
        <v>2</v>
      </c>
      <c r="F2621" s="9" t="s">
        <v>5652</v>
      </c>
      <c r="G2621" s="10">
        <v>43889</v>
      </c>
      <c r="H2621" s="11">
        <v>43889.356944444444</v>
      </c>
      <c r="I2621" s="9" t="b">
        <v>0</v>
      </c>
    </row>
    <row r="2622" spans="1:9" x14ac:dyDescent="0.25">
      <c r="A2622" s="7" t="s">
        <v>698</v>
      </c>
      <c r="B2622" s="6" t="s">
        <v>5983</v>
      </c>
      <c r="C2622" s="6" t="s">
        <v>5622</v>
      </c>
      <c r="D2622" s="6" t="s">
        <v>6958</v>
      </c>
      <c r="E2622" s="6">
        <v>2</v>
      </c>
      <c r="F2622" s="6" t="s">
        <v>5652</v>
      </c>
      <c r="G2622" s="7">
        <v>43889</v>
      </c>
      <c r="H2622" s="8">
        <v>43889.604861111111</v>
      </c>
      <c r="I2622" s="6" t="b">
        <v>0</v>
      </c>
    </row>
    <row r="2623" spans="1:9" x14ac:dyDescent="0.25">
      <c r="A2623" s="10" t="s">
        <v>697</v>
      </c>
      <c r="B2623" s="9" t="s">
        <v>5983</v>
      </c>
      <c r="C2623" s="9" t="s">
        <v>5622</v>
      </c>
      <c r="D2623" s="9" t="s">
        <v>6335</v>
      </c>
      <c r="E2623" s="9">
        <v>2</v>
      </c>
      <c r="F2623" s="9" t="s">
        <v>5652</v>
      </c>
      <c r="G2623" s="10">
        <v>43889</v>
      </c>
      <c r="H2623" s="11">
        <v>43889.876388888886</v>
      </c>
      <c r="I2623" s="9" t="b">
        <v>0</v>
      </c>
    </row>
    <row r="2624" spans="1:9" x14ac:dyDescent="0.25">
      <c r="A2624" s="7" t="s">
        <v>696</v>
      </c>
      <c r="B2624" s="6" t="s">
        <v>5995</v>
      </c>
      <c r="C2624" s="6" t="s">
        <v>5622</v>
      </c>
      <c r="D2624" s="6" t="s">
        <v>6967</v>
      </c>
      <c r="E2624" s="6">
        <v>2</v>
      </c>
      <c r="F2624" s="6" t="s">
        <v>5653</v>
      </c>
      <c r="G2624" s="7">
        <v>43890</v>
      </c>
      <c r="H2624" s="8">
        <v>43890.301388888889</v>
      </c>
      <c r="I2624" s="6" t="b">
        <v>0</v>
      </c>
    </row>
    <row r="2625" spans="1:9" x14ac:dyDescent="0.25">
      <c r="A2625" s="10" t="s">
        <v>695</v>
      </c>
      <c r="B2625" s="9" t="s">
        <v>5995</v>
      </c>
      <c r="C2625" s="9" t="s">
        <v>5622</v>
      </c>
      <c r="D2625" s="9" t="s">
        <v>6173</v>
      </c>
      <c r="E2625" s="9">
        <v>2</v>
      </c>
      <c r="F2625" s="9" t="s">
        <v>5653</v>
      </c>
      <c r="G2625" s="10">
        <v>43890</v>
      </c>
      <c r="H2625" s="11">
        <v>43890.480555555558</v>
      </c>
      <c r="I2625" s="9" t="b">
        <v>0</v>
      </c>
    </row>
    <row r="2626" spans="1:9" x14ac:dyDescent="0.25">
      <c r="A2626" s="7" t="s">
        <v>694</v>
      </c>
      <c r="B2626" s="6" t="s">
        <v>5995</v>
      </c>
      <c r="C2626" s="6" t="s">
        <v>5622</v>
      </c>
      <c r="D2626" s="6" t="s">
        <v>6037</v>
      </c>
      <c r="E2626" s="6">
        <v>2</v>
      </c>
      <c r="F2626" s="6" t="s">
        <v>5653</v>
      </c>
      <c r="G2626" s="7">
        <v>43890</v>
      </c>
      <c r="H2626" s="8">
        <v>43890.743750000001</v>
      </c>
      <c r="I2626" s="6" t="b">
        <v>0</v>
      </c>
    </row>
    <row r="2627" spans="1:9" x14ac:dyDescent="0.25">
      <c r="A2627" s="10" t="s">
        <v>693</v>
      </c>
      <c r="B2627" s="9" t="s">
        <v>5663</v>
      </c>
      <c r="C2627" s="9" t="s">
        <v>5622</v>
      </c>
      <c r="D2627" s="9" t="s">
        <v>6727</v>
      </c>
      <c r="E2627" s="9">
        <v>3</v>
      </c>
      <c r="F2627" s="9" t="s">
        <v>5625</v>
      </c>
      <c r="G2627" s="10">
        <v>43891</v>
      </c>
      <c r="H2627" s="11">
        <v>43891.29583333333</v>
      </c>
      <c r="I2627" s="9" t="b">
        <v>0</v>
      </c>
    </row>
    <row r="2628" spans="1:9" x14ac:dyDescent="0.25">
      <c r="A2628" s="7" t="s">
        <v>692</v>
      </c>
      <c r="B2628" s="6" t="s">
        <v>5663</v>
      </c>
      <c r="C2628" s="6" t="s">
        <v>5622</v>
      </c>
      <c r="D2628" s="6" t="s">
        <v>6872</v>
      </c>
      <c r="E2628" s="6">
        <v>3</v>
      </c>
      <c r="F2628" s="6" t="s">
        <v>5625</v>
      </c>
      <c r="G2628" s="7">
        <v>43891</v>
      </c>
      <c r="H2628" s="8">
        <v>43891.345833333333</v>
      </c>
      <c r="I2628" s="6" t="b">
        <v>0</v>
      </c>
    </row>
    <row r="2629" spans="1:9" x14ac:dyDescent="0.25">
      <c r="A2629" s="10" t="s">
        <v>691</v>
      </c>
      <c r="B2629" s="9" t="s">
        <v>5675</v>
      </c>
      <c r="C2629" s="9" t="s">
        <v>5622</v>
      </c>
      <c r="D2629" s="9" t="s">
        <v>6776</v>
      </c>
      <c r="E2629" s="9">
        <v>3</v>
      </c>
      <c r="F2629" s="9" t="s">
        <v>5626</v>
      </c>
      <c r="G2629" s="10">
        <v>43892</v>
      </c>
      <c r="H2629" s="11">
        <v>43892.397222222222</v>
      </c>
      <c r="I2629" s="9" t="b">
        <v>0</v>
      </c>
    </row>
    <row r="2630" spans="1:9" x14ac:dyDescent="0.25">
      <c r="A2630" s="7" t="s">
        <v>690</v>
      </c>
      <c r="B2630" s="6" t="s">
        <v>5675</v>
      </c>
      <c r="C2630" s="6" t="s">
        <v>5622</v>
      </c>
      <c r="D2630" s="6" t="s">
        <v>6142</v>
      </c>
      <c r="E2630" s="6">
        <v>3</v>
      </c>
      <c r="F2630" s="6" t="s">
        <v>5626</v>
      </c>
      <c r="G2630" s="7">
        <v>43892</v>
      </c>
      <c r="H2630" s="8">
        <v>43892.564583333333</v>
      </c>
      <c r="I2630" s="6" t="b">
        <v>0</v>
      </c>
    </row>
    <row r="2631" spans="1:9" x14ac:dyDescent="0.25">
      <c r="A2631" s="10" t="s">
        <v>689</v>
      </c>
      <c r="B2631" s="9" t="s">
        <v>5675</v>
      </c>
      <c r="C2631" s="9" t="s">
        <v>5622</v>
      </c>
      <c r="D2631" s="9" t="s">
        <v>6384</v>
      </c>
      <c r="E2631" s="9">
        <v>3</v>
      </c>
      <c r="F2631" s="9" t="s">
        <v>5626</v>
      </c>
      <c r="G2631" s="10">
        <v>43892</v>
      </c>
      <c r="H2631" s="11">
        <v>43892.598611111112</v>
      </c>
      <c r="I2631" s="9" t="b">
        <v>0</v>
      </c>
    </row>
    <row r="2632" spans="1:9" x14ac:dyDescent="0.25">
      <c r="A2632" s="7" t="s">
        <v>688</v>
      </c>
      <c r="B2632" s="6" t="s">
        <v>5675</v>
      </c>
      <c r="C2632" s="6" t="s">
        <v>5622</v>
      </c>
      <c r="D2632" s="6" t="s">
        <v>6954</v>
      </c>
      <c r="E2632" s="6">
        <v>3</v>
      </c>
      <c r="F2632" s="6" t="s">
        <v>5626</v>
      </c>
      <c r="G2632" s="7">
        <v>43892</v>
      </c>
      <c r="H2632" s="8">
        <v>43892.911805555559</v>
      </c>
      <c r="I2632" s="6" t="b">
        <v>0</v>
      </c>
    </row>
    <row r="2633" spans="1:9" x14ac:dyDescent="0.25">
      <c r="A2633" s="10" t="s">
        <v>687</v>
      </c>
      <c r="B2633" s="9" t="s">
        <v>5687</v>
      </c>
      <c r="C2633" s="9" t="s">
        <v>5622</v>
      </c>
      <c r="D2633" s="9" t="s">
        <v>6348</v>
      </c>
      <c r="E2633" s="9">
        <v>3</v>
      </c>
      <c r="F2633" s="9" t="s">
        <v>5627</v>
      </c>
      <c r="G2633" s="10">
        <v>43893</v>
      </c>
      <c r="H2633" s="11">
        <v>43893.629166666666</v>
      </c>
      <c r="I2633" s="9" t="b">
        <v>0</v>
      </c>
    </row>
    <row r="2634" spans="1:9" x14ac:dyDescent="0.25">
      <c r="A2634" s="7" t="s">
        <v>686</v>
      </c>
      <c r="B2634" s="6" t="s">
        <v>5687</v>
      </c>
      <c r="C2634" s="6" t="s">
        <v>5622</v>
      </c>
      <c r="D2634" s="6" t="s">
        <v>6844</v>
      </c>
      <c r="E2634" s="6">
        <v>3</v>
      </c>
      <c r="F2634" s="6" t="s">
        <v>5627</v>
      </c>
      <c r="G2634" s="7">
        <v>43893</v>
      </c>
      <c r="H2634" s="8">
        <v>43893.677083333336</v>
      </c>
      <c r="I2634" s="6" t="b">
        <v>0</v>
      </c>
    </row>
    <row r="2635" spans="1:9" x14ac:dyDescent="0.25">
      <c r="A2635" s="10" t="s">
        <v>685</v>
      </c>
      <c r="B2635" s="9" t="s">
        <v>5711</v>
      </c>
      <c r="C2635" s="9" t="s">
        <v>5622</v>
      </c>
      <c r="D2635" s="9" t="s">
        <v>6812</v>
      </c>
      <c r="E2635" s="9">
        <v>3</v>
      </c>
      <c r="F2635" s="9" t="s">
        <v>5629</v>
      </c>
      <c r="G2635" s="10">
        <v>43895</v>
      </c>
      <c r="H2635" s="11">
        <v>43895.286111111112</v>
      </c>
      <c r="I2635" s="9" t="b">
        <v>0</v>
      </c>
    </row>
    <row r="2636" spans="1:9" x14ac:dyDescent="0.25">
      <c r="A2636" s="7" t="s">
        <v>684</v>
      </c>
      <c r="B2636" s="6" t="s">
        <v>5711</v>
      </c>
      <c r="C2636" s="6" t="s">
        <v>5622</v>
      </c>
      <c r="D2636" s="6" t="s">
        <v>6974</v>
      </c>
      <c r="E2636" s="6">
        <v>3</v>
      </c>
      <c r="F2636" s="6" t="s">
        <v>5629</v>
      </c>
      <c r="G2636" s="7">
        <v>43895</v>
      </c>
      <c r="H2636" s="8">
        <v>43895.835416666669</v>
      </c>
      <c r="I2636" s="6" t="b">
        <v>0</v>
      </c>
    </row>
    <row r="2637" spans="1:9" x14ac:dyDescent="0.25">
      <c r="A2637" s="10" t="s">
        <v>683</v>
      </c>
      <c r="B2637" s="9" t="s">
        <v>5711</v>
      </c>
      <c r="C2637" s="9" t="s">
        <v>5622</v>
      </c>
      <c r="D2637" s="9" t="s">
        <v>6753</v>
      </c>
      <c r="E2637" s="9">
        <v>3</v>
      </c>
      <c r="F2637" s="9" t="s">
        <v>5629</v>
      </c>
      <c r="G2637" s="10">
        <v>43895</v>
      </c>
      <c r="H2637" s="11">
        <v>43895.87222222222</v>
      </c>
      <c r="I2637" s="9" t="b">
        <v>0</v>
      </c>
    </row>
    <row r="2638" spans="1:9" x14ac:dyDescent="0.25">
      <c r="A2638" s="7" t="s">
        <v>682</v>
      </c>
      <c r="B2638" s="6" t="s">
        <v>5723</v>
      </c>
      <c r="C2638" s="6" t="s">
        <v>5622</v>
      </c>
      <c r="D2638" s="6" t="s">
        <v>6732</v>
      </c>
      <c r="E2638" s="6">
        <v>3</v>
      </c>
      <c r="F2638" s="6" t="s">
        <v>5630</v>
      </c>
      <c r="G2638" s="7">
        <v>43896</v>
      </c>
      <c r="H2638" s="8">
        <v>43896.324999999997</v>
      </c>
      <c r="I2638" s="6" t="b">
        <v>0</v>
      </c>
    </row>
    <row r="2639" spans="1:9" x14ac:dyDescent="0.25">
      <c r="A2639" s="10" t="s">
        <v>681</v>
      </c>
      <c r="B2639" s="9" t="s">
        <v>5723</v>
      </c>
      <c r="C2639" s="9" t="s">
        <v>5622</v>
      </c>
      <c r="D2639" s="9" t="s">
        <v>6783</v>
      </c>
      <c r="E2639" s="9">
        <v>3</v>
      </c>
      <c r="F2639" s="9" t="s">
        <v>5630</v>
      </c>
      <c r="G2639" s="10">
        <v>43896</v>
      </c>
      <c r="H2639" s="11">
        <v>43896.399305555555</v>
      </c>
      <c r="I2639" s="9" t="b">
        <v>0</v>
      </c>
    </row>
    <row r="2640" spans="1:9" x14ac:dyDescent="0.25">
      <c r="A2640" s="7" t="s">
        <v>680</v>
      </c>
      <c r="B2640" s="6" t="s">
        <v>5723</v>
      </c>
      <c r="C2640" s="6" t="s">
        <v>5622</v>
      </c>
      <c r="D2640" s="6" t="s">
        <v>6242</v>
      </c>
      <c r="E2640" s="6">
        <v>3</v>
      </c>
      <c r="F2640" s="6" t="s">
        <v>5630</v>
      </c>
      <c r="G2640" s="7">
        <v>43896</v>
      </c>
      <c r="H2640" s="8">
        <v>43896.461111111108</v>
      </c>
      <c r="I2640" s="6" t="b">
        <v>0</v>
      </c>
    </row>
    <row r="2641" spans="1:9" x14ac:dyDescent="0.25">
      <c r="A2641" s="10" t="s">
        <v>679</v>
      </c>
      <c r="B2641" s="9" t="s">
        <v>5723</v>
      </c>
      <c r="C2641" s="9" t="s">
        <v>5622</v>
      </c>
      <c r="D2641" s="9" t="s">
        <v>6533</v>
      </c>
      <c r="E2641" s="9">
        <v>3</v>
      </c>
      <c r="F2641" s="9" t="s">
        <v>5630</v>
      </c>
      <c r="G2641" s="10">
        <v>43896</v>
      </c>
      <c r="H2641" s="11">
        <v>43896.5625</v>
      </c>
      <c r="I2641" s="9" t="b">
        <v>0</v>
      </c>
    </row>
    <row r="2642" spans="1:9" x14ac:dyDescent="0.25">
      <c r="A2642" s="7" t="s">
        <v>678</v>
      </c>
      <c r="B2642" s="6" t="s">
        <v>5735</v>
      </c>
      <c r="C2642" s="6" t="s">
        <v>5622</v>
      </c>
      <c r="D2642" s="6" t="s">
        <v>6857</v>
      </c>
      <c r="E2642" s="6">
        <v>3</v>
      </c>
      <c r="F2642" s="6" t="s">
        <v>5631</v>
      </c>
      <c r="G2642" s="7">
        <v>43897</v>
      </c>
      <c r="H2642" s="8">
        <v>43897.490277777775</v>
      </c>
      <c r="I2642" s="6" t="b">
        <v>0</v>
      </c>
    </row>
    <row r="2643" spans="1:9" x14ac:dyDescent="0.25">
      <c r="A2643" s="10" t="s">
        <v>677</v>
      </c>
      <c r="B2643" s="9" t="s">
        <v>5735</v>
      </c>
      <c r="C2643" s="9" t="s">
        <v>5622</v>
      </c>
      <c r="D2643" s="9" t="s">
        <v>6686</v>
      </c>
      <c r="E2643" s="9">
        <v>3</v>
      </c>
      <c r="F2643" s="9" t="s">
        <v>5631</v>
      </c>
      <c r="G2643" s="10">
        <v>43897</v>
      </c>
      <c r="H2643" s="11">
        <v>43897.791666666664</v>
      </c>
      <c r="I2643" s="9" t="b">
        <v>1</v>
      </c>
    </row>
    <row r="2644" spans="1:9" x14ac:dyDescent="0.25">
      <c r="A2644" s="7" t="s">
        <v>676</v>
      </c>
      <c r="B2644" s="6" t="s">
        <v>5735</v>
      </c>
      <c r="C2644" s="6" t="s">
        <v>5622</v>
      </c>
      <c r="D2644" s="6" t="s">
        <v>6189</v>
      </c>
      <c r="E2644" s="6">
        <v>3</v>
      </c>
      <c r="F2644" s="6" t="s">
        <v>5631</v>
      </c>
      <c r="G2644" s="7">
        <v>43897</v>
      </c>
      <c r="H2644" s="8">
        <v>43897.792361111111</v>
      </c>
      <c r="I2644" s="6" t="b">
        <v>1</v>
      </c>
    </row>
    <row r="2645" spans="1:9" x14ac:dyDescent="0.25">
      <c r="A2645" s="10" t="s">
        <v>675</v>
      </c>
      <c r="B2645" s="9" t="s">
        <v>5747</v>
      </c>
      <c r="C2645" s="9" t="s">
        <v>5622</v>
      </c>
      <c r="D2645" s="9" t="s">
        <v>6065</v>
      </c>
      <c r="E2645" s="9">
        <v>3</v>
      </c>
      <c r="F2645" s="9" t="s">
        <v>5632</v>
      </c>
      <c r="G2645" s="10">
        <v>43898</v>
      </c>
      <c r="H2645" s="11">
        <v>43898.430555555555</v>
      </c>
      <c r="I2645" s="9" t="b">
        <v>1</v>
      </c>
    </row>
    <row r="2646" spans="1:9" x14ac:dyDescent="0.25">
      <c r="A2646" s="7" t="s">
        <v>674</v>
      </c>
      <c r="B2646" s="6" t="s">
        <v>5747</v>
      </c>
      <c r="C2646" s="6" t="s">
        <v>5622</v>
      </c>
      <c r="D2646" s="6" t="s">
        <v>6961</v>
      </c>
      <c r="E2646" s="6">
        <v>3</v>
      </c>
      <c r="F2646" s="6" t="s">
        <v>5632</v>
      </c>
      <c r="G2646" s="7">
        <v>43898</v>
      </c>
      <c r="H2646" s="8">
        <v>43898.431250000001</v>
      </c>
      <c r="I2646" s="6" t="b">
        <v>1</v>
      </c>
    </row>
    <row r="2647" spans="1:9" x14ac:dyDescent="0.25">
      <c r="A2647" s="10" t="s">
        <v>673</v>
      </c>
      <c r="B2647" s="9" t="s">
        <v>5747</v>
      </c>
      <c r="C2647" s="9" t="s">
        <v>5622</v>
      </c>
      <c r="D2647" s="9" t="s">
        <v>6860</v>
      </c>
      <c r="E2647" s="9">
        <v>3</v>
      </c>
      <c r="F2647" s="9" t="s">
        <v>5632</v>
      </c>
      <c r="G2647" s="10">
        <v>43898</v>
      </c>
      <c r="H2647" s="11">
        <v>43898.505555555559</v>
      </c>
      <c r="I2647" s="9" t="b">
        <v>0</v>
      </c>
    </row>
    <row r="2648" spans="1:9" x14ac:dyDescent="0.25">
      <c r="A2648" s="7" t="s">
        <v>672</v>
      </c>
      <c r="B2648" s="6" t="s">
        <v>5759</v>
      </c>
      <c r="C2648" s="6" t="s">
        <v>5622</v>
      </c>
      <c r="D2648" s="6" t="s">
        <v>6628</v>
      </c>
      <c r="E2648" s="6">
        <v>3</v>
      </c>
      <c r="F2648" s="6" t="s">
        <v>5633</v>
      </c>
      <c r="G2648" s="7">
        <v>43899</v>
      </c>
      <c r="H2648" s="8">
        <v>43899.826388888891</v>
      </c>
      <c r="I2648" s="6" t="b">
        <v>0</v>
      </c>
    </row>
    <row r="2649" spans="1:9" x14ac:dyDescent="0.25">
      <c r="A2649" s="10" t="s">
        <v>671</v>
      </c>
      <c r="B2649" s="9" t="s">
        <v>5771</v>
      </c>
      <c r="C2649" s="9" t="s">
        <v>5622</v>
      </c>
      <c r="D2649" s="9" t="s">
        <v>6931</v>
      </c>
      <c r="E2649" s="9">
        <v>3</v>
      </c>
      <c r="F2649" s="9" t="s">
        <v>5634</v>
      </c>
      <c r="G2649" s="10">
        <v>43900</v>
      </c>
      <c r="H2649" s="11">
        <v>43900.852083333331</v>
      </c>
      <c r="I2649" s="9" t="b">
        <v>0</v>
      </c>
    </row>
    <row r="2650" spans="1:9" x14ac:dyDescent="0.25">
      <c r="A2650" s="7" t="s">
        <v>670</v>
      </c>
      <c r="B2650" s="6" t="s">
        <v>5783</v>
      </c>
      <c r="C2650" s="6" t="s">
        <v>5622</v>
      </c>
      <c r="D2650" s="6" t="s">
        <v>6975</v>
      </c>
      <c r="E2650" s="6">
        <v>3</v>
      </c>
      <c r="F2650" s="6" t="s">
        <v>5635</v>
      </c>
      <c r="G2650" s="7">
        <v>43901</v>
      </c>
      <c r="H2650" s="8">
        <v>43901.572916666664</v>
      </c>
      <c r="I2650" s="6" t="b">
        <v>0</v>
      </c>
    </row>
    <row r="2651" spans="1:9" x14ac:dyDescent="0.25">
      <c r="A2651" s="10" t="s">
        <v>669</v>
      </c>
      <c r="B2651" s="9" t="s">
        <v>5783</v>
      </c>
      <c r="C2651" s="9" t="s">
        <v>5622</v>
      </c>
      <c r="D2651" s="9" t="s">
        <v>6083</v>
      </c>
      <c r="E2651" s="9">
        <v>3</v>
      </c>
      <c r="F2651" s="9" t="s">
        <v>5635</v>
      </c>
      <c r="G2651" s="10">
        <v>43901</v>
      </c>
      <c r="H2651" s="11">
        <v>43901.840277777781</v>
      </c>
      <c r="I2651" s="9" t="b">
        <v>0</v>
      </c>
    </row>
    <row r="2652" spans="1:9" x14ac:dyDescent="0.25">
      <c r="A2652" s="7" t="s">
        <v>668</v>
      </c>
      <c r="B2652" s="6" t="s">
        <v>5795</v>
      </c>
      <c r="C2652" s="6" t="s">
        <v>5622</v>
      </c>
      <c r="D2652" s="6" t="s">
        <v>6459</v>
      </c>
      <c r="E2652" s="6">
        <v>3</v>
      </c>
      <c r="F2652" s="6" t="s">
        <v>5636</v>
      </c>
      <c r="G2652" s="7">
        <v>43902</v>
      </c>
      <c r="H2652" s="8">
        <v>43902.492361111108</v>
      </c>
      <c r="I2652" s="6" t="b">
        <v>0</v>
      </c>
    </row>
    <row r="2653" spans="1:9" x14ac:dyDescent="0.25">
      <c r="A2653" s="10" t="s">
        <v>667</v>
      </c>
      <c r="B2653" s="9" t="s">
        <v>5795</v>
      </c>
      <c r="C2653" s="9" t="s">
        <v>5622</v>
      </c>
      <c r="D2653" s="9" t="s">
        <v>6636</v>
      </c>
      <c r="E2653" s="9">
        <v>3</v>
      </c>
      <c r="F2653" s="9" t="s">
        <v>5636</v>
      </c>
      <c r="G2653" s="10">
        <v>43902</v>
      </c>
      <c r="H2653" s="11">
        <v>43902.893055555556</v>
      </c>
      <c r="I2653" s="9" t="b">
        <v>0</v>
      </c>
    </row>
    <row r="2654" spans="1:9" x14ac:dyDescent="0.25">
      <c r="A2654" s="7" t="s">
        <v>666</v>
      </c>
      <c r="B2654" s="6" t="s">
        <v>5807</v>
      </c>
      <c r="C2654" s="6" t="s">
        <v>5622</v>
      </c>
      <c r="D2654" s="6" t="s">
        <v>6757</v>
      </c>
      <c r="E2654" s="6">
        <v>3</v>
      </c>
      <c r="F2654" s="6" t="s">
        <v>5637</v>
      </c>
      <c r="G2654" s="7">
        <v>43903</v>
      </c>
      <c r="H2654" s="8">
        <v>43903.757638888892</v>
      </c>
      <c r="I2654" s="6" t="b">
        <v>0</v>
      </c>
    </row>
    <row r="2655" spans="1:9" x14ac:dyDescent="0.25">
      <c r="A2655" s="10" t="s">
        <v>665</v>
      </c>
      <c r="B2655" s="9" t="s">
        <v>5807</v>
      </c>
      <c r="C2655" s="9" t="s">
        <v>5622</v>
      </c>
      <c r="D2655" s="9" t="s">
        <v>6610</v>
      </c>
      <c r="E2655" s="9">
        <v>3</v>
      </c>
      <c r="F2655" s="9" t="s">
        <v>5637</v>
      </c>
      <c r="G2655" s="10">
        <v>43903</v>
      </c>
      <c r="H2655" s="11">
        <v>43903.801388888889</v>
      </c>
      <c r="I2655" s="9" t="b">
        <v>0</v>
      </c>
    </row>
    <row r="2656" spans="1:9" x14ac:dyDescent="0.25">
      <c r="A2656" s="7" t="s">
        <v>664</v>
      </c>
      <c r="B2656" s="6" t="s">
        <v>5819</v>
      </c>
      <c r="C2656" s="6" t="s">
        <v>5622</v>
      </c>
      <c r="D2656" s="6" t="s">
        <v>6326</v>
      </c>
      <c r="E2656" s="6">
        <v>3</v>
      </c>
      <c r="F2656" s="6" t="s">
        <v>5638</v>
      </c>
      <c r="G2656" s="7">
        <v>43904</v>
      </c>
      <c r="H2656" s="8">
        <v>43904.459027777775</v>
      </c>
      <c r="I2656" s="6" t="b">
        <v>0</v>
      </c>
    </row>
    <row r="2657" spans="1:9" x14ac:dyDescent="0.25">
      <c r="A2657" s="10" t="s">
        <v>663</v>
      </c>
      <c r="B2657" s="9" t="s">
        <v>5819</v>
      </c>
      <c r="C2657" s="9" t="s">
        <v>5622</v>
      </c>
      <c r="D2657" s="9" t="s">
        <v>6126</v>
      </c>
      <c r="E2657" s="9">
        <v>3</v>
      </c>
      <c r="F2657" s="9" t="s">
        <v>5638</v>
      </c>
      <c r="G2657" s="10">
        <v>43904</v>
      </c>
      <c r="H2657" s="11">
        <v>43904.708333333336</v>
      </c>
      <c r="I2657" s="9" t="b">
        <v>0</v>
      </c>
    </row>
    <row r="2658" spans="1:9" x14ac:dyDescent="0.25">
      <c r="A2658" s="7" t="s">
        <v>662</v>
      </c>
      <c r="B2658" s="6" t="s">
        <v>5831</v>
      </c>
      <c r="C2658" s="6" t="s">
        <v>5622</v>
      </c>
      <c r="D2658" s="6" t="s">
        <v>6104</v>
      </c>
      <c r="E2658" s="6">
        <v>3</v>
      </c>
      <c r="F2658" s="6" t="s">
        <v>5639</v>
      </c>
      <c r="G2658" s="7">
        <v>43905</v>
      </c>
      <c r="H2658" s="8">
        <v>43905.486111111109</v>
      </c>
      <c r="I2658" s="6" t="b">
        <v>0</v>
      </c>
    </row>
    <row r="2659" spans="1:9" x14ac:dyDescent="0.25">
      <c r="A2659" s="10" t="s">
        <v>661</v>
      </c>
      <c r="B2659" s="9" t="s">
        <v>5843</v>
      </c>
      <c r="C2659" s="9" t="s">
        <v>5622</v>
      </c>
      <c r="D2659" s="9" t="s">
        <v>6976</v>
      </c>
      <c r="E2659" s="9">
        <v>3</v>
      </c>
      <c r="F2659" s="9" t="s">
        <v>5640</v>
      </c>
      <c r="G2659" s="10">
        <v>43906</v>
      </c>
      <c r="H2659" s="11">
        <v>43906.263194444444</v>
      </c>
      <c r="I2659" s="9" t="b">
        <v>0</v>
      </c>
    </row>
    <row r="2660" spans="1:9" x14ac:dyDescent="0.25">
      <c r="A2660" s="7" t="s">
        <v>660</v>
      </c>
      <c r="B2660" s="6" t="s">
        <v>5843</v>
      </c>
      <c r="C2660" s="6" t="s">
        <v>5622</v>
      </c>
      <c r="D2660" s="6" t="s">
        <v>6566</v>
      </c>
      <c r="E2660" s="6">
        <v>3</v>
      </c>
      <c r="F2660" s="6" t="s">
        <v>5640</v>
      </c>
      <c r="G2660" s="7">
        <v>43906</v>
      </c>
      <c r="H2660" s="8">
        <v>43906.781944444447</v>
      </c>
      <c r="I2660" s="6" t="b">
        <v>0</v>
      </c>
    </row>
    <row r="2661" spans="1:9" x14ac:dyDescent="0.25">
      <c r="A2661" s="10" t="s">
        <v>659</v>
      </c>
      <c r="B2661" s="9" t="s">
        <v>5855</v>
      </c>
      <c r="C2661" s="9" t="s">
        <v>5622</v>
      </c>
      <c r="D2661" s="9" t="s">
        <v>6977</v>
      </c>
      <c r="E2661" s="9">
        <v>3</v>
      </c>
      <c r="F2661" s="9" t="s">
        <v>5641</v>
      </c>
      <c r="G2661" s="10">
        <v>43907</v>
      </c>
      <c r="H2661" s="11">
        <v>43907.288888888892</v>
      </c>
      <c r="I2661" s="9" t="b">
        <v>0</v>
      </c>
    </row>
    <row r="2662" spans="1:9" x14ac:dyDescent="0.25">
      <c r="A2662" s="7" t="s">
        <v>658</v>
      </c>
      <c r="B2662" s="6" t="s">
        <v>5855</v>
      </c>
      <c r="C2662" s="6" t="s">
        <v>5622</v>
      </c>
      <c r="D2662" s="6" t="s">
        <v>6702</v>
      </c>
      <c r="E2662" s="6">
        <v>3</v>
      </c>
      <c r="F2662" s="6" t="s">
        <v>5641</v>
      </c>
      <c r="G2662" s="7">
        <v>43907</v>
      </c>
      <c r="H2662" s="8">
        <v>43907.296527777777</v>
      </c>
      <c r="I2662" s="6" t="b">
        <v>0</v>
      </c>
    </row>
    <row r="2663" spans="1:9" x14ac:dyDescent="0.25">
      <c r="A2663" s="10" t="s">
        <v>657</v>
      </c>
      <c r="B2663" s="9" t="s">
        <v>5867</v>
      </c>
      <c r="C2663" s="9" t="s">
        <v>5622</v>
      </c>
      <c r="D2663" s="9" t="s">
        <v>6159</v>
      </c>
      <c r="E2663" s="9">
        <v>3</v>
      </c>
      <c r="F2663" s="9" t="s">
        <v>5642</v>
      </c>
      <c r="G2663" s="10">
        <v>43908</v>
      </c>
      <c r="H2663" s="11">
        <v>43908.487500000003</v>
      </c>
      <c r="I2663" s="9" t="b">
        <v>0</v>
      </c>
    </row>
    <row r="2664" spans="1:9" x14ac:dyDescent="0.25">
      <c r="A2664" s="7" t="s">
        <v>656</v>
      </c>
      <c r="B2664" s="6" t="s">
        <v>5927</v>
      </c>
      <c r="C2664" s="6" t="s">
        <v>5622</v>
      </c>
      <c r="D2664" s="6" t="s">
        <v>6861</v>
      </c>
      <c r="E2664" s="6">
        <v>3</v>
      </c>
      <c r="F2664" s="6" t="s">
        <v>5647</v>
      </c>
      <c r="G2664" s="7">
        <v>43913</v>
      </c>
      <c r="H2664" s="8">
        <v>43913.561111111114</v>
      </c>
      <c r="I2664" s="6" t="b">
        <v>0</v>
      </c>
    </row>
    <row r="2665" spans="1:9" x14ac:dyDescent="0.25">
      <c r="A2665" s="10" t="s">
        <v>655</v>
      </c>
      <c r="B2665" s="9" t="s">
        <v>5927</v>
      </c>
      <c r="C2665" s="9" t="s">
        <v>5622</v>
      </c>
      <c r="D2665" s="9" t="s">
        <v>6632</v>
      </c>
      <c r="E2665" s="9">
        <v>3</v>
      </c>
      <c r="F2665" s="9" t="s">
        <v>5647</v>
      </c>
      <c r="G2665" s="10">
        <v>43913</v>
      </c>
      <c r="H2665" s="11">
        <v>43913.689583333333</v>
      </c>
      <c r="I2665" s="9" t="b">
        <v>0</v>
      </c>
    </row>
    <row r="2666" spans="1:9" x14ac:dyDescent="0.25">
      <c r="A2666" s="7" t="s">
        <v>654</v>
      </c>
      <c r="B2666" s="6" t="s">
        <v>5939</v>
      </c>
      <c r="C2666" s="6" t="s">
        <v>5622</v>
      </c>
      <c r="D2666" s="6" t="s">
        <v>6978</v>
      </c>
      <c r="E2666" s="6">
        <v>3</v>
      </c>
      <c r="F2666" s="6" t="s">
        <v>5648</v>
      </c>
      <c r="G2666" s="7">
        <v>43914</v>
      </c>
      <c r="H2666" s="8">
        <v>43914.271527777775</v>
      </c>
      <c r="I2666" s="6" t="b">
        <v>0</v>
      </c>
    </row>
    <row r="2667" spans="1:9" x14ac:dyDescent="0.25">
      <c r="A2667" s="10" t="s">
        <v>653</v>
      </c>
      <c r="B2667" s="9" t="s">
        <v>5939</v>
      </c>
      <c r="C2667" s="9" t="s">
        <v>5622</v>
      </c>
      <c r="D2667" s="9" t="s">
        <v>6422</v>
      </c>
      <c r="E2667" s="9">
        <v>3</v>
      </c>
      <c r="F2667" s="9" t="s">
        <v>5648</v>
      </c>
      <c r="G2667" s="10">
        <v>43914</v>
      </c>
      <c r="H2667" s="11">
        <v>43914.375694444447</v>
      </c>
      <c r="I2667" s="9" t="b">
        <v>0</v>
      </c>
    </row>
    <row r="2668" spans="1:9" x14ac:dyDescent="0.25">
      <c r="A2668" s="7" t="s">
        <v>652</v>
      </c>
      <c r="B2668" s="6" t="s">
        <v>5939</v>
      </c>
      <c r="C2668" s="6" t="s">
        <v>5622</v>
      </c>
      <c r="D2668" s="6" t="s">
        <v>6773</v>
      </c>
      <c r="E2668" s="6">
        <v>3</v>
      </c>
      <c r="F2668" s="6" t="s">
        <v>5648</v>
      </c>
      <c r="G2668" s="7">
        <v>43914</v>
      </c>
      <c r="H2668" s="8">
        <v>43914.86041666667</v>
      </c>
      <c r="I2668" s="6" t="b">
        <v>0</v>
      </c>
    </row>
    <row r="2669" spans="1:9" x14ac:dyDescent="0.25">
      <c r="A2669" s="10" t="s">
        <v>651</v>
      </c>
      <c r="B2669" s="9" t="s">
        <v>5951</v>
      </c>
      <c r="C2669" s="9" t="s">
        <v>5622</v>
      </c>
      <c r="D2669" s="9" t="s">
        <v>6691</v>
      </c>
      <c r="E2669" s="9">
        <v>3</v>
      </c>
      <c r="F2669" s="9" t="s">
        <v>5649</v>
      </c>
      <c r="G2669" s="10">
        <v>43915</v>
      </c>
      <c r="H2669" s="11">
        <v>43915.35</v>
      </c>
      <c r="I2669" s="9" t="b">
        <v>0</v>
      </c>
    </row>
    <row r="2670" spans="1:9" x14ac:dyDescent="0.25">
      <c r="A2670" s="7" t="s">
        <v>650</v>
      </c>
      <c r="B2670" s="6" t="s">
        <v>5951</v>
      </c>
      <c r="C2670" s="6" t="s">
        <v>5622</v>
      </c>
      <c r="D2670" s="6" t="s">
        <v>6035</v>
      </c>
      <c r="E2670" s="6">
        <v>3</v>
      </c>
      <c r="F2670" s="6" t="s">
        <v>5649</v>
      </c>
      <c r="G2670" s="7">
        <v>43915</v>
      </c>
      <c r="H2670" s="8">
        <v>43915.445138888892</v>
      </c>
      <c r="I2670" s="6" t="b">
        <v>0</v>
      </c>
    </row>
    <row r="2671" spans="1:9" x14ac:dyDescent="0.25">
      <c r="A2671" s="10" t="s">
        <v>649</v>
      </c>
      <c r="B2671" s="9" t="s">
        <v>5951</v>
      </c>
      <c r="C2671" s="9" t="s">
        <v>5622</v>
      </c>
      <c r="D2671" s="9" t="s">
        <v>6086</v>
      </c>
      <c r="E2671" s="9">
        <v>3</v>
      </c>
      <c r="F2671" s="9" t="s">
        <v>5649</v>
      </c>
      <c r="G2671" s="10">
        <v>43915</v>
      </c>
      <c r="H2671" s="11">
        <v>43915.724999999999</v>
      </c>
      <c r="I2671" s="9" t="b">
        <v>0</v>
      </c>
    </row>
    <row r="2672" spans="1:9" x14ac:dyDescent="0.25">
      <c r="A2672" s="7" t="s">
        <v>648</v>
      </c>
      <c r="B2672" s="6" t="s">
        <v>5963</v>
      </c>
      <c r="C2672" s="6" t="s">
        <v>5622</v>
      </c>
      <c r="D2672" s="6" t="s">
        <v>6298</v>
      </c>
      <c r="E2672" s="6">
        <v>3</v>
      </c>
      <c r="F2672" s="6" t="s">
        <v>5650</v>
      </c>
      <c r="G2672" s="7">
        <v>43916</v>
      </c>
      <c r="H2672" s="8">
        <v>43916.624305555553</v>
      </c>
      <c r="I2672" s="6" t="b">
        <v>0</v>
      </c>
    </row>
    <row r="2673" spans="1:9" x14ac:dyDescent="0.25">
      <c r="A2673" s="10" t="s">
        <v>647</v>
      </c>
      <c r="B2673" s="9" t="s">
        <v>5963</v>
      </c>
      <c r="C2673" s="9" t="s">
        <v>5622</v>
      </c>
      <c r="D2673" s="9" t="s">
        <v>6153</v>
      </c>
      <c r="E2673" s="9">
        <v>3</v>
      </c>
      <c r="F2673" s="9" t="s">
        <v>5650</v>
      </c>
      <c r="G2673" s="10">
        <v>43916</v>
      </c>
      <c r="H2673" s="11">
        <v>43916.649305555555</v>
      </c>
      <c r="I2673" s="9" t="b">
        <v>0</v>
      </c>
    </row>
    <row r="2674" spans="1:9" x14ac:dyDescent="0.25">
      <c r="A2674" s="7" t="s">
        <v>646</v>
      </c>
      <c r="B2674" s="6" t="s">
        <v>5963</v>
      </c>
      <c r="C2674" s="6" t="s">
        <v>5622</v>
      </c>
      <c r="D2674" s="6" t="s">
        <v>6192</v>
      </c>
      <c r="E2674" s="6">
        <v>3</v>
      </c>
      <c r="F2674" s="6" t="s">
        <v>5650</v>
      </c>
      <c r="G2674" s="7">
        <v>43916</v>
      </c>
      <c r="H2674" s="8">
        <v>43916.868750000001</v>
      </c>
      <c r="I2674" s="6" t="b">
        <v>0</v>
      </c>
    </row>
    <row r="2675" spans="1:9" x14ac:dyDescent="0.25">
      <c r="A2675" s="10" t="s">
        <v>645</v>
      </c>
      <c r="B2675" s="9" t="s">
        <v>5975</v>
      </c>
      <c r="C2675" s="9" t="s">
        <v>5622</v>
      </c>
      <c r="D2675" s="9" t="s">
        <v>6979</v>
      </c>
      <c r="E2675" s="9">
        <v>3</v>
      </c>
      <c r="F2675" s="9" t="s">
        <v>5651</v>
      </c>
      <c r="G2675" s="10">
        <v>43917</v>
      </c>
      <c r="H2675" s="11">
        <v>43917.336111111108</v>
      </c>
      <c r="I2675" s="9" t="b">
        <v>0</v>
      </c>
    </row>
    <row r="2676" spans="1:9" x14ac:dyDescent="0.25">
      <c r="A2676" s="7" t="s">
        <v>644</v>
      </c>
      <c r="B2676" s="6" t="s">
        <v>5975</v>
      </c>
      <c r="C2676" s="6" t="s">
        <v>5622</v>
      </c>
      <c r="D2676" s="6" t="s">
        <v>6679</v>
      </c>
      <c r="E2676" s="6">
        <v>3</v>
      </c>
      <c r="F2676" s="6" t="s">
        <v>5651</v>
      </c>
      <c r="G2676" s="7">
        <v>43917</v>
      </c>
      <c r="H2676" s="8">
        <v>43917.502083333333</v>
      </c>
      <c r="I2676" s="6" t="b">
        <v>0</v>
      </c>
    </row>
    <row r="2677" spans="1:9" x14ac:dyDescent="0.25">
      <c r="A2677" s="10" t="s">
        <v>643</v>
      </c>
      <c r="B2677" s="9" t="s">
        <v>5975</v>
      </c>
      <c r="C2677" s="9" t="s">
        <v>5622</v>
      </c>
      <c r="D2677" s="9" t="s">
        <v>6030</v>
      </c>
      <c r="E2677" s="9">
        <v>3</v>
      </c>
      <c r="F2677" s="9" t="s">
        <v>5651</v>
      </c>
      <c r="G2677" s="10">
        <v>43917</v>
      </c>
      <c r="H2677" s="11">
        <v>43917.584722222222</v>
      </c>
      <c r="I2677" s="9" t="b">
        <v>0</v>
      </c>
    </row>
    <row r="2678" spans="1:9" x14ac:dyDescent="0.25">
      <c r="A2678" s="7" t="s">
        <v>642</v>
      </c>
      <c r="B2678" s="6" t="s">
        <v>5987</v>
      </c>
      <c r="C2678" s="6" t="s">
        <v>5622</v>
      </c>
      <c r="D2678" s="6" t="s">
        <v>6244</v>
      </c>
      <c r="E2678" s="6">
        <v>3</v>
      </c>
      <c r="F2678" s="6" t="s">
        <v>5652</v>
      </c>
      <c r="G2678" s="7">
        <v>43918</v>
      </c>
      <c r="H2678" s="8">
        <v>43918.341666666667</v>
      </c>
      <c r="I2678" s="6" t="b">
        <v>0</v>
      </c>
    </row>
    <row r="2679" spans="1:9" x14ac:dyDescent="0.25">
      <c r="A2679" s="10" t="s">
        <v>641</v>
      </c>
      <c r="B2679" s="9" t="s">
        <v>5987</v>
      </c>
      <c r="C2679" s="9" t="s">
        <v>5622</v>
      </c>
      <c r="D2679" s="9" t="s">
        <v>6324</v>
      </c>
      <c r="E2679" s="9">
        <v>3</v>
      </c>
      <c r="F2679" s="9" t="s">
        <v>5652</v>
      </c>
      <c r="G2679" s="10">
        <v>43918</v>
      </c>
      <c r="H2679" s="11">
        <v>43918.581250000003</v>
      </c>
      <c r="I2679" s="9" t="b">
        <v>0</v>
      </c>
    </row>
    <row r="2680" spans="1:9" x14ac:dyDescent="0.25">
      <c r="A2680" s="7" t="s">
        <v>640</v>
      </c>
      <c r="B2680" s="6" t="s">
        <v>5999</v>
      </c>
      <c r="C2680" s="6" t="s">
        <v>5622</v>
      </c>
      <c r="D2680" s="6" t="s">
        <v>6839</v>
      </c>
      <c r="E2680" s="6">
        <v>3</v>
      </c>
      <c r="F2680" s="6" t="s">
        <v>5653</v>
      </c>
      <c r="G2680" s="7">
        <v>43919</v>
      </c>
      <c r="H2680" s="8">
        <v>43919.386805555558</v>
      </c>
      <c r="I2680" s="6" t="b">
        <v>0</v>
      </c>
    </row>
    <row r="2681" spans="1:9" x14ac:dyDescent="0.25">
      <c r="A2681" s="10" t="s">
        <v>639</v>
      </c>
      <c r="B2681" s="9" t="s">
        <v>6010</v>
      </c>
      <c r="C2681" s="9" t="s">
        <v>5622</v>
      </c>
      <c r="D2681" s="9" t="s">
        <v>6662</v>
      </c>
      <c r="E2681" s="9">
        <v>3</v>
      </c>
      <c r="F2681" s="9" t="s">
        <v>5654</v>
      </c>
      <c r="G2681" s="10">
        <v>43920</v>
      </c>
      <c r="H2681" s="11">
        <v>43920.838194444441</v>
      </c>
      <c r="I2681" s="9" t="b">
        <v>0</v>
      </c>
    </row>
    <row r="2682" spans="1:9" x14ac:dyDescent="0.25">
      <c r="A2682" s="7" t="s">
        <v>638</v>
      </c>
      <c r="B2682" s="6" t="s">
        <v>6019</v>
      </c>
      <c r="C2682" s="6" t="s">
        <v>5622</v>
      </c>
      <c r="D2682" s="6" t="s">
        <v>6186</v>
      </c>
      <c r="E2682" s="6">
        <v>3</v>
      </c>
      <c r="F2682" s="6" t="s">
        <v>5655</v>
      </c>
      <c r="G2682" s="7">
        <v>43921</v>
      </c>
      <c r="H2682" s="8">
        <v>43921.811111111114</v>
      </c>
      <c r="I2682" s="6" t="b">
        <v>0</v>
      </c>
    </row>
    <row r="2683" spans="1:9" x14ac:dyDescent="0.25">
      <c r="A2683" s="10" t="s">
        <v>637</v>
      </c>
      <c r="B2683" s="9" t="s">
        <v>5656</v>
      </c>
      <c r="C2683" s="9" t="s">
        <v>5622</v>
      </c>
      <c r="D2683" s="9" t="s">
        <v>6980</v>
      </c>
      <c r="E2683" s="9">
        <v>4</v>
      </c>
      <c r="F2683" s="9" t="s">
        <v>5625</v>
      </c>
      <c r="G2683" s="10">
        <v>43922</v>
      </c>
      <c r="H2683" s="11">
        <v>43922.274305555555</v>
      </c>
      <c r="I2683" s="9" t="b">
        <v>0</v>
      </c>
    </row>
    <row r="2684" spans="1:9" x14ac:dyDescent="0.25">
      <c r="A2684" s="7" t="s">
        <v>636</v>
      </c>
      <c r="B2684" s="6" t="s">
        <v>5656</v>
      </c>
      <c r="C2684" s="6" t="s">
        <v>5622</v>
      </c>
      <c r="D2684" s="6" t="s">
        <v>6068</v>
      </c>
      <c r="E2684" s="6">
        <v>4</v>
      </c>
      <c r="F2684" s="6" t="s">
        <v>5625</v>
      </c>
      <c r="G2684" s="7">
        <v>43922</v>
      </c>
      <c r="H2684" s="8">
        <v>43922.327777777777</v>
      </c>
      <c r="I2684" s="6" t="b">
        <v>0</v>
      </c>
    </row>
    <row r="2685" spans="1:9" x14ac:dyDescent="0.25">
      <c r="A2685" s="10" t="s">
        <v>635</v>
      </c>
      <c r="B2685" s="9" t="s">
        <v>5656</v>
      </c>
      <c r="C2685" s="9" t="s">
        <v>5622</v>
      </c>
      <c r="D2685" s="9" t="s">
        <v>6620</v>
      </c>
      <c r="E2685" s="9">
        <v>4</v>
      </c>
      <c r="F2685" s="9" t="s">
        <v>5625</v>
      </c>
      <c r="G2685" s="10">
        <v>43922</v>
      </c>
      <c r="H2685" s="11">
        <v>43922.503472222219</v>
      </c>
      <c r="I2685" s="9" t="b">
        <v>0</v>
      </c>
    </row>
    <row r="2686" spans="1:9" x14ac:dyDescent="0.25">
      <c r="A2686" s="7" t="s">
        <v>634</v>
      </c>
      <c r="B2686" s="6" t="s">
        <v>5668</v>
      </c>
      <c r="C2686" s="6" t="s">
        <v>5622</v>
      </c>
      <c r="D2686" s="6" t="s">
        <v>6396</v>
      </c>
      <c r="E2686" s="6">
        <v>4</v>
      </c>
      <c r="F2686" s="6" t="s">
        <v>5626</v>
      </c>
      <c r="G2686" s="7">
        <v>43923</v>
      </c>
      <c r="H2686" s="8">
        <v>43923.659722222219</v>
      </c>
      <c r="I2686" s="6" t="b">
        <v>0</v>
      </c>
    </row>
    <row r="2687" spans="1:9" x14ac:dyDescent="0.25">
      <c r="A2687" s="10" t="s">
        <v>633</v>
      </c>
      <c r="B2687" s="9" t="s">
        <v>5668</v>
      </c>
      <c r="C2687" s="9" t="s">
        <v>5622</v>
      </c>
      <c r="D2687" s="9" t="s">
        <v>6751</v>
      </c>
      <c r="E2687" s="9">
        <v>4</v>
      </c>
      <c r="F2687" s="9" t="s">
        <v>5626</v>
      </c>
      <c r="G2687" s="10">
        <v>43923</v>
      </c>
      <c r="H2687" s="11">
        <v>43923.802777777775</v>
      </c>
      <c r="I2687" s="9" t="b">
        <v>0</v>
      </c>
    </row>
    <row r="2688" spans="1:9" x14ac:dyDescent="0.25">
      <c r="A2688" s="7" t="s">
        <v>632</v>
      </c>
      <c r="B2688" s="6" t="s">
        <v>5704</v>
      </c>
      <c r="C2688" s="6" t="s">
        <v>5622</v>
      </c>
      <c r="D2688" s="6" t="s">
        <v>6667</v>
      </c>
      <c r="E2688" s="6">
        <v>4</v>
      </c>
      <c r="F2688" s="6" t="s">
        <v>5629</v>
      </c>
      <c r="G2688" s="7">
        <v>43926</v>
      </c>
      <c r="H2688" s="8">
        <v>43926.76666666667</v>
      </c>
      <c r="I2688" s="6" t="b">
        <v>0</v>
      </c>
    </row>
    <row r="2689" spans="1:9" x14ac:dyDescent="0.25">
      <c r="A2689" s="10" t="s">
        <v>631</v>
      </c>
      <c r="B2689" s="9" t="s">
        <v>5716</v>
      </c>
      <c r="C2689" s="9" t="s">
        <v>5622</v>
      </c>
      <c r="D2689" s="9" t="s">
        <v>6814</v>
      </c>
      <c r="E2689" s="9">
        <v>4</v>
      </c>
      <c r="F2689" s="9" t="s">
        <v>5630</v>
      </c>
      <c r="G2689" s="10">
        <v>43927</v>
      </c>
      <c r="H2689" s="11">
        <v>43927.322222222225</v>
      </c>
      <c r="I2689" s="9" t="b">
        <v>0</v>
      </c>
    </row>
    <row r="2690" spans="1:9" x14ac:dyDescent="0.25">
      <c r="A2690" s="7" t="s">
        <v>630</v>
      </c>
      <c r="B2690" s="6" t="s">
        <v>5716</v>
      </c>
      <c r="C2690" s="6" t="s">
        <v>5622</v>
      </c>
      <c r="D2690" s="6" t="s">
        <v>6435</v>
      </c>
      <c r="E2690" s="6">
        <v>4</v>
      </c>
      <c r="F2690" s="6" t="s">
        <v>5630</v>
      </c>
      <c r="G2690" s="7">
        <v>43927</v>
      </c>
      <c r="H2690" s="8">
        <v>43927.363194444442</v>
      </c>
      <c r="I2690" s="6" t="b">
        <v>0</v>
      </c>
    </row>
    <row r="2691" spans="1:9" x14ac:dyDescent="0.25">
      <c r="A2691" s="10" t="s">
        <v>629</v>
      </c>
      <c r="B2691" s="9" t="s">
        <v>5716</v>
      </c>
      <c r="C2691" s="9" t="s">
        <v>5622</v>
      </c>
      <c r="D2691" s="9" t="s">
        <v>6852</v>
      </c>
      <c r="E2691" s="9">
        <v>4</v>
      </c>
      <c r="F2691" s="9" t="s">
        <v>5630</v>
      </c>
      <c r="G2691" s="10">
        <v>43927</v>
      </c>
      <c r="H2691" s="11">
        <v>43927.609027777777</v>
      </c>
      <c r="I2691" s="9" t="b">
        <v>0</v>
      </c>
    </row>
    <row r="2692" spans="1:9" x14ac:dyDescent="0.25">
      <c r="A2692" s="7" t="s">
        <v>628</v>
      </c>
      <c r="B2692" s="6" t="s">
        <v>5716</v>
      </c>
      <c r="C2692" s="6" t="s">
        <v>5622</v>
      </c>
      <c r="D2692" s="6" t="s">
        <v>6245</v>
      </c>
      <c r="E2692" s="6">
        <v>4</v>
      </c>
      <c r="F2692" s="6" t="s">
        <v>5630</v>
      </c>
      <c r="G2692" s="7">
        <v>43927</v>
      </c>
      <c r="H2692" s="8">
        <v>43927.683333333334</v>
      </c>
      <c r="I2692" s="6" t="b">
        <v>0</v>
      </c>
    </row>
    <row r="2693" spans="1:9" x14ac:dyDescent="0.25">
      <c r="A2693" s="10" t="s">
        <v>627</v>
      </c>
      <c r="B2693" s="9" t="s">
        <v>5740</v>
      </c>
      <c r="C2693" s="9" t="s">
        <v>5622</v>
      </c>
      <c r="D2693" s="9" t="s">
        <v>6929</v>
      </c>
      <c r="E2693" s="9">
        <v>4</v>
      </c>
      <c r="F2693" s="9" t="s">
        <v>5632</v>
      </c>
      <c r="G2693" s="10">
        <v>43929</v>
      </c>
      <c r="H2693" s="11">
        <v>43929.509027777778</v>
      </c>
      <c r="I2693" s="9" t="b">
        <v>0</v>
      </c>
    </row>
    <row r="2694" spans="1:9" x14ac:dyDescent="0.25">
      <c r="A2694" s="7" t="s">
        <v>626</v>
      </c>
      <c r="B2694" s="6" t="s">
        <v>5752</v>
      </c>
      <c r="C2694" s="6" t="s">
        <v>5622</v>
      </c>
      <c r="D2694" s="6" t="s">
        <v>6915</v>
      </c>
      <c r="E2694" s="6">
        <v>4</v>
      </c>
      <c r="F2694" s="6" t="s">
        <v>5633</v>
      </c>
      <c r="G2694" s="7">
        <v>43930</v>
      </c>
      <c r="H2694" s="8">
        <v>43930.304861111108</v>
      </c>
      <c r="I2694" s="6" t="b">
        <v>0</v>
      </c>
    </row>
    <row r="2695" spans="1:9" x14ac:dyDescent="0.25">
      <c r="A2695" s="10" t="s">
        <v>625</v>
      </c>
      <c r="B2695" s="9" t="s">
        <v>5752</v>
      </c>
      <c r="C2695" s="9" t="s">
        <v>5622</v>
      </c>
      <c r="D2695" s="9" t="s">
        <v>6241</v>
      </c>
      <c r="E2695" s="9">
        <v>4</v>
      </c>
      <c r="F2695" s="9" t="s">
        <v>5633</v>
      </c>
      <c r="G2695" s="10">
        <v>43930</v>
      </c>
      <c r="H2695" s="11">
        <v>43930.637499999997</v>
      </c>
      <c r="I2695" s="9" t="b">
        <v>0</v>
      </c>
    </row>
    <row r="2696" spans="1:9" x14ac:dyDescent="0.25">
      <c r="A2696" s="7" t="s">
        <v>624</v>
      </c>
      <c r="B2696" s="6" t="s">
        <v>5752</v>
      </c>
      <c r="C2696" s="6" t="s">
        <v>5622</v>
      </c>
      <c r="D2696" s="6" t="s">
        <v>6292</v>
      </c>
      <c r="E2696" s="6">
        <v>4</v>
      </c>
      <c r="F2696" s="6" t="s">
        <v>5633</v>
      </c>
      <c r="G2696" s="7">
        <v>43930</v>
      </c>
      <c r="H2696" s="8">
        <v>43930.763194444444</v>
      </c>
      <c r="I2696" s="6" t="b">
        <v>0</v>
      </c>
    </row>
    <row r="2697" spans="1:9" x14ac:dyDescent="0.25">
      <c r="A2697" s="10" t="s">
        <v>623</v>
      </c>
      <c r="B2697" s="9" t="s">
        <v>5752</v>
      </c>
      <c r="C2697" s="9" t="s">
        <v>5622</v>
      </c>
      <c r="D2697" s="9" t="s">
        <v>6953</v>
      </c>
      <c r="E2697" s="9">
        <v>4</v>
      </c>
      <c r="F2697" s="9" t="s">
        <v>5633</v>
      </c>
      <c r="G2697" s="10">
        <v>43930</v>
      </c>
      <c r="H2697" s="11">
        <v>43930.819444444445</v>
      </c>
      <c r="I2697" s="9" t="b">
        <v>0</v>
      </c>
    </row>
    <row r="2698" spans="1:9" x14ac:dyDescent="0.25">
      <c r="A2698" s="7" t="s">
        <v>622</v>
      </c>
      <c r="B2698" s="6" t="s">
        <v>5764</v>
      </c>
      <c r="C2698" s="6" t="s">
        <v>5622</v>
      </c>
      <c r="D2698" s="6" t="s">
        <v>6787</v>
      </c>
      <c r="E2698" s="6">
        <v>4</v>
      </c>
      <c r="F2698" s="6" t="s">
        <v>5634</v>
      </c>
      <c r="G2698" s="7">
        <v>43931</v>
      </c>
      <c r="H2698" s="8">
        <v>43931.316666666666</v>
      </c>
      <c r="I2698" s="6" t="b">
        <v>0</v>
      </c>
    </row>
    <row r="2699" spans="1:9" x14ac:dyDescent="0.25">
      <c r="A2699" s="10" t="s">
        <v>621</v>
      </c>
      <c r="B2699" s="9" t="s">
        <v>5764</v>
      </c>
      <c r="C2699" s="9" t="s">
        <v>5622</v>
      </c>
      <c r="D2699" s="9" t="s">
        <v>6981</v>
      </c>
      <c r="E2699" s="9">
        <v>4</v>
      </c>
      <c r="F2699" s="9" t="s">
        <v>5634</v>
      </c>
      <c r="G2699" s="10">
        <v>43931</v>
      </c>
      <c r="H2699" s="11">
        <v>43931.711111111108</v>
      </c>
      <c r="I2699" s="9" t="b">
        <v>0</v>
      </c>
    </row>
    <row r="2700" spans="1:9" x14ac:dyDescent="0.25">
      <c r="A2700" s="7" t="s">
        <v>620</v>
      </c>
      <c r="B2700" s="6" t="s">
        <v>5776</v>
      </c>
      <c r="C2700" s="6" t="s">
        <v>5622</v>
      </c>
      <c r="D2700" s="6" t="s">
        <v>6467</v>
      </c>
      <c r="E2700" s="6">
        <v>4</v>
      </c>
      <c r="F2700" s="6" t="s">
        <v>5635</v>
      </c>
      <c r="G2700" s="7">
        <v>43932</v>
      </c>
      <c r="H2700" s="8">
        <v>43932.668749999997</v>
      </c>
      <c r="I2700" s="6" t="b">
        <v>0</v>
      </c>
    </row>
    <row r="2701" spans="1:9" x14ac:dyDescent="0.25">
      <c r="A2701" s="10" t="s">
        <v>619</v>
      </c>
      <c r="B2701" s="9" t="s">
        <v>5788</v>
      </c>
      <c r="C2701" s="9" t="s">
        <v>5622</v>
      </c>
      <c r="D2701" s="9" t="s">
        <v>6040</v>
      </c>
      <c r="E2701" s="9">
        <v>4</v>
      </c>
      <c r="F2701" s="9" t="s">
        <v>5636</v>
      </c>
      <c r="G2701" s="10">
        <v>43933</v>
      </c>
      <c r="H2701" s="11">
        <v>43933.728472222225</v>
      </c>
      <c r="I2701" s="9" t="b">
        <v>0</v>
      </c>
    </row>
    <row r="2702" spans="1:9" x14ac:dyDescent="0.25">
      <c r="A2702" s="7" t="s">
        <v>618</v>
      </c>
      <c r="B2702" s="6" t="s">
        <v>5800</v>
      </c>
      <c r="C2702" s="6" t="s">
        <v>5622</v>
      </c>
      <c r="D2702" s="6" t="s">
        <v>6758</v>
      </c>
      <c r="E2702" s="6">
        <v>4</v>
      </c>
      <c r="F2702" s="6" t="s">
        <v>5637</v>
      </c>
      <c r="G2702" s="7">
        <v>43934</v>
      </c>
      <c r="H2702" s="8">
        <v>43934.317361111112</v>
      </c>
      <c r="I2702" s="6" t="b">
        <v>0</v>
      </c>
    </row>
    <row r="2703" spans="1:9" x14ac:dyDescent="0.25">
      <c r="A2703" s="10" t="s">
        <v>617</v>
      </c>
      <c r="B2703" s="9" t="s">
        <v>5800</v>
      </c>
      <c r="C2703" s="9" t="s">
        <v>5622</v>
      </c>
      <c r="D2703" s="9" t="s">
        <v>6354</v>
      </c>
      <c r="E2703" s="9">
        <v>4</v>
      </c>
      <c r="F2703" s="9" t="s">
        <v>5637</v>
      </c>
      <c r="G2703" s="10">
        <v>43934</v>
      </c>
      <c r="H2703" s="11">
        <v>43934.499305555553</v>
      </c>
      <c r="I2703" s="9" t="b">
        <v>0</v>
      </c>
    </row>
    <row r="2704" spans="1:9" x14ac:dyDescent="0.25">
      <c r="A2704" s="7" t="s">
        <v>616</v>
      </c>
      <c r="B2704" s="6" t="s">
        <v>5800</v>
      </c>
      <c r="C2704" s="6" t="s">
        <v>5622</v>
      </c>
      <c r="D2704" s="6" t="s">
        <v>6907</v>
      </c>
      <c r="E2704" s="6">
        <v>4</v>
      </c>
      <c r="F2704" s="6" t="s">
        <v>5637</v>
      </c>
      <c r="G2704" s="7">
        <v>43934</v>
      </c>
      <c r="H2704" s="8">
        <v>43934.647916666669</v>
      </c>
      <c r="I2704" s="6" t="b">
        <v>0</v>
      </c>
    </row>
    <row r="2705" spans="1:9" x14ac:dyDescent="0.25">
      <c r="A2705" s="10" t="s">
        <v>615</v>
      </c>
      <c r="B2705" s="9" t="s">
        <v>5812</v>
      </c>
      <c r="C2705" s="9" t="s">
        <v>5622</v>
      </c>
      <c r="D2705" s="9" t="s">
        <v>6248</v>
      </c>
      <c r="E2705" s="9">
        <v>4</v>
      </c>
      <c r="F2705" s="9" t="s">
        <v>5638</v>
      </c>
      <c r="G2705" s="10">
        <v>43935</v>
      </c>
      <c r="H2705" s="11">
        <v>43935.32916666667</v>
      </c>
      <c r="I2705" s="9" t="b">
        <v>0</v>
      </c>
    </row>
    <row r="2706" spans="1:9" x14ac:dyDescent="0.25">
      <c r="A2706" s="7" t="s">
        <v>614</v>
      </c>
      <c r="B2706" s="6" t="s">
        <v>5812</v>
      </c>
      <c r="C2706" s="6" t="s">
        <v>5622</v>
      </c>
      <c r="D2706" s="6" t="s">
        <v>6237</v>
      </c>
      <c r="E2706" s="6">
        <v>4</v>
      </c>
      <c r="F2706" s="6" t="s">
        <v>5638</v>
      </c>
      <c r="G2706" s="7">
        <v>43935</v>
      </c>
      <c r="H2706" s="8">
        <v>43935.404861111114</v>
      </c>
      <c r="I2706" s="6" t="b">
        <v>0</v>
      </c>
    </row>
    <row r="2707" spans="1:9" x14ac:dyDescent="0.25">
      <c r="A2707" s="10" t="s">
        <v>613</v>
      </c>
      <c r="B2707" s="9" t="s">
        <v>5812</v>
      </c>
      <c r="C2707" s="9" t="s">
        <v>5622</v>
      </c>
      <c r="D2707" s="9" t="s">
        <v>6982</v>
      </c>
      <c r="E2707" s="9">
        <v>4</v>
      </c>
      <c r="F2707" s="9" t="s">
        <v>5638</v>
      </c>
      <c r="G2707" s="10">
        <v>43935</v>
      </c>
      <c r="H2707" s="11">
        <v>43935.576388888891</v>
      </c>
      <c r="I2707" s="9" t="b">
        <v>0</v>
      </c>
    </row>
    <row r="2708" spans="1:9" x14ac:dyDescent="0.25">
      <c r="A2708" s="7" t="s">
        <v>612</v>
      </c>
      <c r="B2708" s="6" t="s">
        <v>5812</v>
      </c>
      <c r="C2708" s="6" t="s">
        <v>5622</v>
      </c>
      <c r="D2708" s="6" t="s">
        <v>6981</v>
      </c>
      <c r="E2708" s="6">
        <v>4</v>
      </c>
      <c r="F2708" s="6" t="s">
        <v>5638</v>
      </c>
      <c r="G2708" s="7">
        <v>43935</v>
      </c>
      <c r="H2708" s="8">
        <v>43935.711111111108</v>
      </c>
      <c r="I2708" s="6" t="b">
        <v>0</v>
      </c>
    </row>
    <row r="2709" spans="1:9" x14ac:dyDescent="0.25">
      <c r="A2709" s="10" t="s">
        <v>611</v>
      </c>
      <c r="B2709" s="9" t="s">
        <v>5812</v>
      </c>
      <c r="C2709" s="9" t="s">
        <v>5622</v>
      </c>
      <c r="D2709" s="9" t="s">
        <v>6549</v>
      </c>
      <c r="E2709" s="9">
        <v>4</v>
      </c>
      <c r="F2709" s="9" t="s">
        <v>5638</v>
      </c>
      <c r="G2709" s="10">
        <v>43935</v>
      </c>
      <c r="H2709" s="11">
        <v>43935.818749999999</v>
      </c>
      <c r="I2709" s="9" t="b">
        <v>0</v>
      </c>
    </row>
    <row r="2710" spans="1:9" x14ac:dyDescent="0.25">
      <c r="A2710" s="7" t="s">
        <v>610</v>
      </c>
      <c r="B2710" s="6" t="s">
        <v>5824</v>
      </c>
      <c r="C2710" s="6" t="s">
        <v>5622</v>
      </c>
      <c r="D2710" s="6" t="s">
        <v>6215</v>
      </c>
      <c r="E2710" s="6">
        <v>4</v>
      </c>
      <c r="F2710" s="6" t="s">
        <v>5639</v>
      </c>
      <c r="G2710" s="7">
        <v>43936</v>
      </c>
      <c r="H2710" s="8">
        <v>43936.338194444441</v>
      </c>
      <c r="I2710" s="6" t="b">
        <v>0</v>
      </c>
    </row>
    <row r="2711" spans="1:9" x14ac:dyDescent="0.25">
      <c r="A2711" s="10" t="s">
        <v>609</v>
      </c>
      <c r="B2711" s="9" t="s">
        <v>5824</v>
      </c>
      <c r="C2711" s="9" t="s">
        <v>5622</v>
      </c>
      <c r="D2711" s="9" t="s">
        <v>6088</v>
      </c>
      <c r="E2711" s="9">
        <v>4</v>
      </c>
      <c r="F2711" s="9" t="s">
        <v>5639</v>
      </c>
      <c r="G2711" s="10">
        <v>43936</v>
      </c>
      <c r="H2711" s="11">
        <v>43936.4</v>
      </c>
      <c r="I2711" s="9" t="b">
        <v>0</v>
      </c>
    </row>
    <row r="2712" spans="1:9" x14ac:dyDescent="0.25">
      <c r="A2712" s="7" t="s">
        <v>608</v>
      </c>
      <c r="B2712" s="6" t="s">
        <v>5824</v>
      </c>
      <c r="C2712" s="6" t="s">
        <v>5622</v>
      </c>
      <c r="D2712" s="6" t="s">
        <v>6035</v>
      </c>
      <c r="E2712" s="6">
        <v>4</v>
      </c>
      <c r="F2712" s="6" t="s">
        <v>5639</v>
      </c>
      <c r="G2712" s="7">
        <v>43936</v>
      </c>
      <c r="H2712" s="8">
        <v>43936.445138888892</v>
      </c>
      <c r="I2712" s="6" t="b">
        <v>0</v>
      </c>
    </row>
    <row r="2713" spans="1:9" x14ac:dyDescent="0.25">
      <c r="A2713" s="10" t="s">
        <v>607</v>
      </c>
      <c r="B2713" s="9" t="s">
        <v>5836</v>
      </c>
      <c r="C2713" s="9" t="s">
        <v>5622</v>
      </c>
      <c r="D2713" s="9" t="s">
        <v>6491</v>
      </c>
      <c r="E2713" s="9">
        <v>4</v>
      </c>
      <c r="F2713" s="9" t="s">
        <v>5640</v>
      </c>
      <c r="G2713" s="10">
        <v>43937</v>
      </c>
      <c r="H2713" s="11">
        <v>43937.515972222223</v>
      </c>
      <c r="I2713" s="9" t="b">
        <v>0</v>
      </c>
    </row>
    <row r="2714" spans="1:9" x14ac:dyDescent="0.25">
      <c r="A2714" s="7" t="s">
        <v>606</v>
      </c>
      <c r="B2714" s="6" t="s">
        <v>5836</v>
      </c>
      <c r="C2714" s="6" t="s">
        <v>5622</v>
      </c>
      <c r="D2714" s="6" t="s">
        <v>6385</v>
      </c>
      <c r="E2714" s="6">
        <v>4</v>
      </c>
      <c r="F2714" s="6" t="s">
        <v>5640</v>
      </c>
      <c r="G2714" s="7">
        <v>43937</v>
      </c>
      <c r="H2714" s="8">
        <v>43937.648611111108</v>
      </c>
      <c r="I2714" s="6" t="b">
        <v>0</v>
      </c>
    </row>
    <row r="2715" spans="1:9" x14ac:dyDescent="0.25">
      <c r="A2715" s="10" t="s">
        <v>605</v>
      </c>
      <c r="B2715" s="9" t="s">
        <v>5848</v>
      </c>
      <c r="C2715" s="9" t="s">
        <v>5622</v>
      </c>
      <c r="D2715" s="9" t="s">
        <v>6156</v>
      </c>
      <c r="E2715" s="9">
        <v>4</v>
      </c>
      <c r="F2715" s="9" t="s">
        <v>5641</v>
      </c>
      <c r="G2715" s="10">
        <v>43938</v>
      </c>
      <c r="H2715" s="11">
        <v>43938.548611111109</v>
      </c>
      <c r="I2715" s="9" t="b">
        <v>0</v>
      </c>
    </row>
    <row r="2716" spans="1:9" x14ac:dyDescent="0.25">
      <c r="A2716" s="7" t="s">
        <v>604</v>
      </c>
      <c r="B2716" s="6" t="s">
        <v>5848</v>
      </c>
      <c r="C2716" s="6" t="s">
        <v>5622</v>
      </c>
      <c r="D2716" s="6" t="s">
        <v>6148</v>
      </c>
      <c r="E2716" s="6">
        <v>4</v>
      </c>
      <c r="F2716" s="6" t="s">
        <v>5641</v>
      </c>
      <c r="G2716" s="7">
        <v>43938</v>
      </c>
      <c r="H2716" s="8">
        <v>43938.723611111112</v>
      </c>
      <c r="I2716" s="6" t="b">
        <v>0</v>
      </c>
    </row>
    <row r="2717" spans="1:9" x14ac:dyDescent="0.25">
      <c r="A2717" s="10" t="s">
        <v>603</v>
      </c>
      <c r="B2717" s="9" t="s">
        <v>5848</v>
      </c>
      <c r="C2717" s="9" t="s">
        <v>5622</v>
      </c>
      <c r="D2717" s="9" t="s">
        <v>6579</v>
      </c>
      <c r="E2717" s="9">
        <v>4</v>
      </c>
      <c r="F2717" s="9" t="s">
        <v>5641</v>
      </c>
      <c r="G2717" s="10">
        <v>43938</v>
      </c>
      <c r="H2717" s="11">
        <v>43938.813194444447</v>
      </c>
      <c r="I2717" s="9" t="b">
        <v>0</v>
      </c>
    </row>
    <row r="2718" spans="1:9" x14ac:dyDescent="0.25">
      <c r="A2718" s="7" t="s">
        <v>602</v>
      </c>
      <c r="B2718" s="6" t="s">
        <v>5860</v>
      </c>
      <c r="C2718" s="6" t="s">
        <v>5622</v>
      </c>
      <c r="D2718" s="6" t="s">
        <v>6691</v>
      </c>
      <c r="E2718" s="6">
        <v>4</v>
      </c>
      <c r="F2718" s="6" t="s">
        <v>5642</v>
      </c>
      <c r="G2718" s="7">
        <v>43939</v>
      </c>
      <c r="H2718" s="8">
        <v>43939.35</v>
      </c>
      <c r="I2718" s="6" t="b">
        <v>0</v>
      </c>
    </row>
    <row r="2719" spans="1:9" x14ac:dyDescent="0.25">
      <c r="A2719" s="10" t="s">
        <v>601</v>
      </c>
      <c r="B2719" s="9" t="s">
        <v>5860</v>
      </c>
      <c r="C2719" s="9" t="s">
        <v>5622</v>
      </c>
      <c r="D2719" s="9" t="s">
        <v>6491</v>
      </c>
      <c r="E2719" s="9">
        <v>4</v>
      </c>
      <c r="F2719" s="9" t="s">
        <v>5642</v>
      </c>
      <c r="G2719" s="10">
        <v>43939</v>
      </c>
      <c r="H2719" s="11">
        <v>43939.515972222223</v>
      </c>
      <c r="I2719" s="9" t="b">
        <v>0</v>
      </c>
    </row>
    <row r="2720" spans="1:9" x14ac:dyDescent="0.25">
      <c r="A2720" s="7" t="s">
        <v>600</v>
      </c>
      <c r="B2720" s="6" t="s">
        <v>5860</v>
      </c>
      <c r="C2720" s="6" t="s">
        <v>5622</v>
      </c>
      <c r="D2720" s="6" t="s">
        <v>6762</v>
      </c>
      <c r="E2720" s="6">
        <v>4</v>
      </c>
      <c r="F2720" s="6" t="s">
        <v>5642</v>
      </c>
      <c r="G2720" s="7">
        <v>43939</v>
      </c>
      <c r="H2720" s="8">
        <v>43939.527083333334</v>
      </c>
      <c r="I2720" s="6" t="b">
        <v>0</v>
      </c>
    </row>
    <row r="2721" spans="1:9" x14ac:dyDescent="0.25">
      <c r="A2721" s="10" t="s">
        <v>599</v>
      </c>
      <c r="B2721" s="9" t="s">
        <v>5860</v>
      </c>
      <c r="C2721" s="9" t="s">
        <v>5622</v>
      </c>
      <c r="D2721" s="9" t="s">
        <v>6630</v>
      </c>
      <c r="E2721" s="9">
        <v>4</v>
      </c>
      <c r="F2721" s="9" t="s">
        <v>5642</v>
      </c>
      <c r="G2721" s="10">
        <v>43939</v>
      </c>
      <c r="H2721" s="11">
        <v>43939.59652777778</v>
      </c>
      <c r="I2721" s="9" t="b">
        <v>0</v>
      </c>
    </row>
    <row r="2722" spans="1:9" x14ac:dyDescent="0.25">
      <c r="A2722" s="7" t="s">
        <v>598</v>
      </c>
      <c r="B2722" s="6" t="s">
        <v>5860</v>
      </c>
      <c r="C2722" s="6" t="s">
        <v>5622</v>
      </c>
      <c r="D2722" s="6" t="s">
        <v>6424</v>
      </c>
      <c r="E2722" s="6">
        <v>4</v>
      </c>
      <c r="F2722" s="6" t="s">
        <v>5642</v>
      </c>
      <c r="G2722" s="7">
        <v>43939</v>
      </c>
      <c r="H2722" s="8">
        <v>43939.611805555556</v>
      </c>
      <c r="I2722" s="6" t="b">
        <v>0</v>
      </c>
    </row>
    <row r="2723" spans="1:9" x14ac:dyDescent="0.25">
      <c r="A2723" s="10" t="s">
        <v>597</v>
      </c>
      <c r="B2723" s="9" t="s">
        <v>5860</v>
      </c>
      <c r="C2723" s="9" t="s">
        <v>5622</v>
      </c>
      <c r="D2723" s="9" t="s">
        <v>6507</v>
      </c>
      <c r="E2723" s="9">
        <v>4</v>
      </c>
      <c r="F2723" s="9" t="s">
        <v>5642</v>
      </c>
      <c r="G2723" s="10">
        <v>43939</v>
      </c>
      <c r="H2723" s="11">
        <v>43939.719444444447</v>
      </c>
      <c r="I2723" s="9" t="b">
        <v>0</v>
      </c>
    </row>
    <row r="2724" spans="1:9" x14ac:dyDescent="0.25">
      <c r="A2724" s="7" t="s">
        <v>596</v>
      </c>
      <c r="B2724" s="6" t="s">
        <v>5872</v>
      </c>
      <c r="C2724" s="6" t="s">
        <v>5622</v>
      </c>
      <c r="D2724" s="6" t="s">
        <v>6958</v>
      </c>
      <c r="E2724" s="6">
        <v>4</v>
      </c>
      <c r="F2724" s="6" t="s">
        <v>5643</v>
      </c>
      <c r="G2724" s="7">
        <v>43940</v>
      </c>
      <c r="H2724" s="8">
        <v>43940.604861111111</v>
      </c>
      <c r="I2724" s="6" t="b">
        <v>0</v>
      </c>
    </row>
    <row r="2725" spans="1:9" x14ac:dyDescent="0.25">
      <c r="A2725" s="10" t="s">
        <v>595</v>
      </c>
      <c r="B2725" s="9" t="s">
        <v>5884</v>
      </c>
      <c r="C2725" s="9" t="s">
        <v>5622</v>
      </c>
      <c r="D2725" s="9" t="s">
        <v>6343</v>
      </c>
      <c r="E2725" s="9">
        <v>4</v>
      </c>
      <c r="F2725" s="9" t="s">
        <v>5644</v>
      </c>
      <c r="G2725" s="10">
        <v>43941</v>
      </c>
      <c r="H2725" s="11">
        <v>43941.472222222219</v>
      </c>
      <c r="I2725" s="9" t="b">
        <v>0</v>
      </c>
    </row>
    <row r="2726" spans="1:9" x14ac:dyDescent="0.25">
      <c r="A2726" s="7" t="s">
        <v>594</v>
      </c>
      <c r="B2726" s="6" t="s">
        <v>5884</v>
      </c>
      <c r="C2726" s="6" t="s">
        <v>5622</v>
      </c>
      <c r="D2726" s="6" t="s">
        <v>6593</v>
      </c>
      <c r="E2726" s="6">
        <v>4</v>
      </c>
      <c r="F2726" s="6" t="s">
        <v>5644</v>
      </c>
      <c r="G2726" s="7">
        <v>43941</v>
      </c>
      <c r="H2726" s="8">
        <v>43941.661805555559</v>
      </c>
      <c r="I2726" s="6" t="b">
        <v>0</v>
      </c>
    </row>
    <row r="2727" spans="1:9" x14ac:dyDescent="0.25">
      <c r="A2727" s="10" t="s">
        <v>593</v>
      </c>
      <c r="B2727" s="9" t="s">
        <v>5884</v>
      </c>
      <c r="C2727" s="9" t="s">
        <v>5622</v>
      </c>
      <c r="D2727" s="9" t="s">
        <v>6250</v>
      </c>
      <c r="E2727" s="9">
        <v>4</v>
      </c>
      <c r="F2727" s="9" t="s">
        <v>5644</v>
      </c>
      <c r="G2727" s="10">
        <v>43941</v>
      </c>
      <c r="H2727" s="11">
        <v>43941.865972222222</v>
      </c>
      <c r="I2727" s="9" t="b">
        <v>0</v>
      </c>
    </row>
    <row r="2728" spans="1:9" x14ac:dyDescent="0.25">
      <c r="A2728" s="7" t="s">
        <v>592</v>
      </c>
      <c r="B2728" s="6" t="s">
        <v>5896</v>
      </c>
      <c r="C2728" s="6" t="s">
        <v>5622</v>
      </c>
      <c r="D2728" s="6" t="s">
        <v>6631</v>
      </c>
      <c r="E2728" s="6">
        <v>4</v>
      </c>
      <c r="F2728" s="6" t="s">
        <v>5645</v>
      </c>
      <c r="G2728" s="7">
        <v>43942</v>
      </c>
      <c r="H2728" s="8">
        <v>43942.573611111111</v>
      </c>
      <c r="I2728" s="6" t="b">
        <v>0</v>
      </c>
    </row>
    <row r="2729" spans="1:9" x14ac:dyDescent="0.25">
      <c r="A2729" s="10" t="s">
        <v>591</v>
      </c>
      <c r="B2729" s="9" t="s">
        <v>5896</v>
      </c>
      <c r="C2729" s="9" t="s">
        <v>5622</v>
      </c>
      <c r="D2729" s="9" t="s">
        <v>6712</v>
      </c>
      <c r="E2729" s="9">
        <v>4</v>
      </c>
      <c r="F2729" s="9" t="s">
        <v>5645</v>
      </c>
      <c r="G2729" s="10">
        <v>43942</v>
      </c>
      <c r="H2729" s="11">
        <v>43942.737500000003</v>
      </c>
      <c r="I2729" s="9" t="b">
        <v>0</v>
      </c>
    </row>
    <row r="2730" spans="1:9" x14ac:dyDescent="0.25">
      <c r="A2730" s="7" t="s">
        <v>590</v>
      </c>
      <c r="B2730" s="6" t="s">
        <v>5908</v>
      </c>
      <c r="C2730" s="6" t="s">
        <v>5622</v>
      </c>
      <c r="D2730" s="6" t="s">
        <v>6370</v>
      </c>
      <c r="E2730" s="6">
        <v>4</v>
      </c>
      <c r="F2730" s="6" t="s">
        <v>5646</v>
      </c>
      <c r="G2730" s="7">
        <v>43943</v>
      </c>
      <c r="H2730" s="8">
        <v>43943.51458333333</v>
      </c>
      <c r="I2730" s="6" t="b">
        <v>0</v>
      </c>
    </row>
    <row r="2731" spans="1:9" x14ac:dyDescent="0.25">
      <c r="A2731" s="10" t="s">
        <v>589</v>
      </c>
      <c r="B2731" s="9" t="s">
        <v>5908</v>
      </c>
      <c r="C2731" s="9" t="s">
        <v>5622</v>
      </c>
      <c r="D2731" s="9" t="s">
        <v>6140</v>
      </c>
      <c r="E2731" s="9">
        <v>4</v>
      </c>
      <c r="F2731" s="9" t="s">
        <v>5646</v>
      </c>
      <c r="G2731" s="10">
        <v>43943</v>
      </c>
      <c r="H2731" s="11">
        <v>43943.595138888886</v>
      </c>
      <c r="I2731" s="9" t="b">
        <v>0</v>
      </c>
    </row>
    <row r="2732" spans="1:9" x14ac:dyDescent="0.25">
      <c r="A2732" s="7" t="s">
        <v>588</v>
      </c>
      <c r="B2732" s="6" t="s">
        <v>5908</v>
      </c>
      <c r="C2732" s="6" t="s">
        <v>5622</v>
      </c>
      <c r="D2732" s="6" t="s">
        <v>6674</v>
      </c>
      <c r="E2732" s="6">
        <v>4</v>
      </c>
      <c r="F2732" s="6" t="s">
        <v>5646</v>
      </c>
      <c r="G2732" s="7">
        <v>43943</v>
      </c>
      <c r="H2732" s="8">
        <v>43943.615277777775</v>
      </c>
      <c r="I2732" s="6" t="b">
        <v>0</v>
      </c>
    </row>
    <row r="2733" spans="1:9" x14ac:dyDescent="0.25">
      <c r="A2733" s="10" t="s">
        <v>587</v>
      </c>
      <c r="B2733" s="9" t="s">
        <v>5920</v>
      </c>
      <c r="C2733" s="9" t="s">
        <v>5622</v>
      </c>
      <c r="D2733" s="9" t="s">
        <v>6983</v>
      </c>
      <c r="E2733" s="9">
        <v>4</v>
      </c>
      <c r="F2733" s="9" t="s">
        <v>5647</v>
      </c>
      <c r="G2733" s="10">
        <v>43944</v>
      </c>
      <c r="H2733" s="11">
        <v>43944.662499999999</v>
      </c>
      <c r="I2733" s="9" t="b">
        <v>0</v>
      </c>
    </row>
    <row r="2734" spans="1:9" x14ac:dyDescent="0.25">
      <c r="A2734" s="7" t="s">
        <v>586</v>
      </c>
      <c r="B2734" s="6" t="s">
        <v>5932</v>
      </c>
      <c r="C2734" s="6" t="s">
        <v>5622</v>
      </c>
      <c r="D2734" s="6" t="s">
        <v>6591</v>
      </c>
      <c r="E2734" s="6">
        <v>4</v>
      </c>
      <c r="F2734" s="6" t="s">
        <v>5648</v>
      </c>
      <c r="G2734" s="7">
        <v>43945</v>
      </c>
      <c r="H2734" s="8">
        <v>43945.424305555556</v>
      </c>
      <c r="I2734" s="6" t="b">
        <v>0</v>
      </c>
    </row>
    <row r="2735" spans="1:9" x14ac:dyDescent="0.25">
      <c r="A2735" s="10" t="s">
        <v>585</v>
      </c>
      <c r="B2735" s="9" t="s">
        <v>5932</v>
      </c>
      <c r="C2735" s="9" t="s">
        <v>5622</v>
      </c>
      <c r="D2735" s="9" t="s">
        <v>6334</v>
      </c>
      <c r="E2735" s="9">
        <v>4</v>
      </c>
      <c r="F2735" s="9" t="s">
        <v>5648</v>
      </c>
      <c r="G2735" s="10">
        <v>43945</v>
      </c>
      <c r="H2735" s="11">
        <v>43945.8125</v>
      </c>
      <c r="I2735" s="9" t="b">
        <v>0</v>
      </c>
    </row>
    <row r="2736" spans="1:9" x14ac:dyDescent="0.25">
      <c r="A2736" s="7" t="s">
        <v>584</v>
      </c>
      <c r="B2736" s="6" t="s">
        <v>5932</v>
      </c>
      <c r="C2736" s="6" t="s">
        <v>5622</v>
      </c>
      <c r="D2736" s="6" t="s">
        <v>6454</v>
      </c>
      <c r="E2736" s="6">
        <v>4</v>
      </c>
      <c r="F2736" s="6" t="s">
        <v>5648</v>
      </c>
      <c r="G2736" s="7">
        <v>43945</v>
      </c>
      <c r="H2736" s="8">
        <v>43945.856249999997</v>
      </c>
      <c r="I2736" s="6" t="b">
        <v>0</v>
      </c>
    </row>
    <row r="2737" spans="1:9" x14ac:dyDescent="0.25">
      <c r="A2737" s="10" t="s">
        <v>583</v>
      </c>
      <c r="B2737" s="9" t="s">
        <v>5944</v>
      </c>
      <c r="C2737" s="9" t="s">
        <v>5622</v>
      </c>
      <c r="D2737" s="9" t="s">
        <v>6157</v>
      </c>
      <c r="E2737" s="9">
        <v>4</v>
      </c>
      <c r="F2737" s="9" t="s">
        <v>5649</v>
      </c>
      <c r="G2737" s="10">
        <v>43946</v>
      </c>
      <c r="H2737" s="11">
        <v>43946.384722222225</v>
      </c>
      <c r="I2737" s="9" t="b">
        <v>0</v>
      </c>
    </row>
    <row r="2738" spans="1:9" x14ac:dyDescent="0.25">
      <c r="A2738" s="7" t="s">
        <v>582</v>
      </c>
      <c r="B2738" s="6" t="s">
        <v>5944</v>
      </c>
      <c r="C2738" s="6" t="s">
        <v>5622</v>
      </c>
      <c r="D2738" s="6" t="s">
        <v>6440</v>
      </c>
      <c r="E2738" s="6">
        <v>4</v>
      </c>
      <c r="F2738" s="6" t="s">
        <v>5649</v>
      </c>
      <c r="G2738" s="7">
        <v>43946</v>
      </c>
      <c r="H2738" s="8">
        <v>43946.546527777777</v>
      </c>
      <c r="I2738" s="6" t="b">
        <v>0</v>
      </c>
    </row>
    <row r="2739" spans="1:9" x14ac:dyDescent="0.25">
      <c r="A2739" s="10" t="s">
        <v>581</v>
      </c>
      <c r="B2739" s="9" t="s">
        <v>5944</v>
      </c>
      <c r="C2739" s="9" t="s">
        <v>5622</v>
      </c>
      <c r="D2739" s="9" t="s">
        <v>6482</v>
      </c>
      <c r="E2739" s="9">
        <v>4</v>
      </c>
      <c r="F2739" s="9" t="s">
        <v>5649</v>
      </c>
      <c r="G2739" s="10">
        <v>43946</v>
      </c>
      <c r="H2739" s="11">
        <v>43946.696527777778</v>
      </c>
      <c r="I2739" s="9" t="b">
        <v>0</v>
      </c>
    </row>
    <row r="2740" spans="1:9" x14ac:dyDescent="0.25">
      <c r="A2740" s="7" t="s">
        <v>580</v>
      </c>
      <c r="B2740" s="6" t="s">
        <v>5944</v>
      </c>
      <c r="C2740" s="6" t="s">
        <v>5622</v>
      </c>
      <c r="D2740" s="6" t="s">
        <v>6648</v>
      </c>
      <c r="E2740" s="6">
        <v>4</v>
      </c>
      <c r="F2740" s="6" t="s">
        <v>5649</v>
      </c>
      <c r="G2740" s="7">
        <v>43946</v>
      </c>
      <c r="H2740" s="8">
        <v>43946.707638888889</v>
      </c>
      <c r="I2740" s="6" t="b">
        <v>0</v>
      </c>
    </row>
    <row r="2741" spans="1:9" x14ac:dyDescent="0.25">
      <c r="A2741" s="10" t="s">
        <v>579</v>
      </c>
      <c r="B2741" s="9" t="s">
        <v>5944</v>
      </c>
      <c r="C2741" s="9" t="s">
        <v>5622</v>
      </c>
      <c r="D2741" s="9" t="s">
        <v>6953</v>
      </c>
      <c r="E2741" s="9">
        <v>4</v>
      </c>
      <c r="F2741" s="9" t="s">
        <v>5649</v>
      </c>
      <c r="G2741" s="10">
        <v>43946</v>
      </c>
      <c r="H2741" s="11">
        <v>43946.819444444445</v>
      </c>
      <c r="I2741" s="9" t="b">
        <v>0</v>
      </c>
    </row>
    <row r="2742" spans="1:9" x14ac:dyDescent="0.25">
      <c r="A2742" s="7" t="s">
        <v>578</v>
      </c>
      <c r="B2742" s="6" t="s">
        <v>5956</v>
      </c>
      <c r="C2742" s="6" t="s">
        <v>5622</v>
      </c>
      <c r="D2742" s="6" t="s">
        <v>6116</v>
      </c>
      <c r="E2742" s="6">
        <v>4</v>
      </c>
      <c r="F2742" s="6" t="s">
        <v>5650</v>
      </c>
      <c r="G2742" s="7">
        <v>43947</v>
      </c>
      <c r="H2742" s="8">
        <v>43947.362500000003</v>
      </c>
      <c r="I2742" s="6" t="b">
        <v>0</v>
      </c>
    </row>
    <row r="2743" spans="1:9" x14ac:dyDescent="0.25">
      <c r="A2743" s="10" t="s">
        <v>577</v>
      </c>
      <c r="B2743" s="9" t="s">
        <v>5956</v>
      </c>
      <c r="C2743" s="9" t="s">
        <v>5622</v>
      </c>
      <c r="D2743" s="9" t="s">
        <v>6513</v>
      </c>
      <c r="E2743" s="9">
        <v>4</v>
      </c>
      <c r="F2743" s="9" t="s">
        <v>5650</v>
      </c>
      <c r="G2743" s="10">
        <v>43947</v>
      </c>
      <c r="H2743" s="11">
        <v>43947.423611111109</v>
      </c>
      <c r="I2743" s="9" t="b">
        <v>0</v>
      </c>
    </row>
    <row r="2744" spans="1:9" x14ac:dyDescent="0.25">
      <c r="A2744" s="7" t="s">
        <v>576</v>
      </c>
      <c r="B2744" s="6" t="s">
        <v>5956</v>
      </c>
      <c r="C2744" s="6" t="s">
        <v>5622</v>
      </c>
      <c r="D2744" s="6" t="s">
        <v>6635</v>
      </c>
      <c r="E2744" s="6">
        <v>4</v>
      </c>
      <c r="F2744" s="6" t="s">
        <v>5650</v>
      </c>
      <c r="G2744" s="7">
        <v>43947</v>
      </c>
      <c r="H2744" s="8">
        <v>43947.810416666667</v>
      </c>
      <c r="I2744" s="6" t="b">
        <v>0</v>
      </c>
    </row>
    <row r="2745" spans="1:9" x14ac:dyDescent="0.25">
      <c r="A2745" s="10" t="s">
        <v>575</v>
      </c>
      <c r="B2745" s="9" t="s">
        <v>5968</v>
      </c>
      <c r="C2745" s="9" t="s">
        <v>5622</v>
      </c>
      <c r="D2745" s="9" t="s">
        <v>6929</v>
      </c>
      <c r="E2745" s="9">
        <v>4</v>
      </c>
      <c r="F2745" s="9" t="s">
        <v>5651</v>
      </c>
      <c r="G2745" s="10">
        <v>43948</v>
      </c>
      <c r="H2745" s="11">
        <v>43948.509027777778</v>
      </c>
      <c r="I2745" s="9" t="b">
        <v>0</v>
      </c>
    </row>
    <row r="2746" spans="1:9" x14ac:dyDescent="0.25">
      <c r="A2746" s="7" t="s">
        <v>574</v>
      </c>
      <c r="B2746" s="6" t="s">
        <v>5968</v>
      </c>
      <c r="C2746" s="6" t="s">
        <v>5622</v>
      </c>
      <c r="D2746" s="6" t="s">
        <v>6384</v>
      </c>
      <c r="E2746" s="6">
        <v>4</v>
      </c>
      <c r="F2746" s="6" t="s">
        <v>5651</v>
      </c>
      <c r="G2746" s="7">
        <v>43948</v>
      </c>
      <c r="H2746" s="8">
        <v>43948.598611111112</v>
      </c>
      <c r="I2746" s="6" t="b">
        <v>0</v>
      </c>
    </row>
    <row r="2747" spans="1:9" x14ac:dyDescent="0.25">
      <c r="A2747" s="10" t="s">
        <v>573</v>
      </c>
      <c r="B2747" s="9" t="s">
        <v>5980</v>
      </c>
      <c r="C2747" s="9" t="s">
        <v>5622</v>
      </c>
      <c r="D2747" s="9" t="s">
        <v>6249</v>
      </c>
      <c r="E2747" s="9">
        <v>4</v>
      </c>
      <c r="F2747" s="9" t="s">
        <v>5652</v>
      </c>
      <c r="G2747" s="10">
        <v>43949</v>
      </c>
      <c r="H2747" s="11">
        <v>43949.356944444444</v>
      </c>
      <c r="I2747" s="9" t="b">
        <v>0</v>
      </c>
    </row>
    <row r="2748" spans="1:9" x14ac:dyDescent="0.25">
      <c r="A2748" s="7" t="s">
        <v>572</v>
      </c>
      <c r="B2748" s="6" t="s">
        <v>5980</v>
      </c>
      <c r="C2748" s="6" t="s">
        <v>5622</v>
      </c>
      <c r="D2748" s="6" t="s">
        <v>6259</v>
      </c>
      <c r="E2748" s="6">
        <v>4</v>
      </c>
      <c r="F2748" s="6" t="s">
        <v>5652</v>
      </c>
      <c r="G2748" s="7">
        <v>43949</v>
      </c>
      <c r="H2748" s="8">
        <v>43949.366666666669</v>
      </c>
      <c r="I2748" s="6" t="b">
        <v>0</v>
      </c>
    </row>
    <row r="2749" spans="1:9" x14ac:dyDescent="0.25">
      <c r="A2749" s="10" t="s">
        <v>571</v>
      </c>
      <c r="B2749" s="9" t="s">
        <v>5980</v>
      </c>
      <c r="C2749" s="9" t="s">
        <v>5622</v>
      </c>
      <c r="D2749" s="9" t="s">
        <v>6523</v>
      </c>
      <c r="E2749" s="9">
        <v>4</v>
      </c>
      <c r="F2749" s="9" t="s">
        <v>5652</v>
      </c>
      <c r="G2749" s="10">
        <v>43949</v>
      </c>
      <c r="H2749" s="11">
        <v>43949.47152777778</v>
      </c>
      <c r="I2749" s="9" t="b">
        <v>0</v>
      </c>
    </row>
    <row r="2750" spans="1:9" x14ac:dyDescent="0.25">
      <c r="A2750" s="7" t="s">
        <v>570</v>
      </c>
      <c r="B2750" s="6" t="s">
        <v>5980</v>
      </c>
      <c r="C2750" s="6" t="s">
        <v>5622</v>
      </c>
      <c r="D2750" s="6" t="s">
        <v>6646</v>
      </c>
      <c r="E2750" s="6">
        <v>4</v>
      </c>
      <c r="F2750" s="6" t="s">
        <v>5652</v>
      </c>
      <c r="G2750" s="7">
        <v>43949</v>
      </c>
      <c r="H2750" s="8">
        <v>43949.745833333334</v>
      </c>
      <c r="I2750" s="6" t="b">
        <v>0</v>
      </c>
    </row>
    <row r="2751" spans="1:9" x14ac:dyDescent="0.25">
      <c r="A2751" s="10" t="s">
        <v>569</v>
      </c>
      <c r="B2751" s="9" t="s">
        <v>6004</v>
      </c>
      <c r="C2751" s="9" t="s">
        <v>5622</v>
      </c>
      <c r="D2751" s="9" t="s">
        <v>6846</v>
      </c>
      <c r="E2751" s="9">
        <v>4</v>
      </c>
      <c r="F2751" s="9" t="s">
        <v>5654</v>
      </c>
      <c r="G2751" s="10">
        <v>43951</v>
      </c>
      <c r="H2751" s="11">
        <v>43951.3125</v>
      </c>
      <c r="I2751" s="9" t="b">
        <v>0</v>
      </c>
    </row>
    <row r="2752" spans="1:9" x14ac:dyDescent="0.25">
      <c r="A2752" s="7" t="s">
        <v>568</v>
      </c>
      <c r="B2752" s="6" t="s">
        <v>6004</v>
      </c>
      <c r="C2752" s="6" t="s">
        <v>5622</v>
      </c>
      <c r="D2752" s="6" t="s">
        <v>6715</v>
      </c>
      <c r="E2752" s="6">
        <v>4</v>
      </c>
      <c r="F2752" s="6" t="s">
        <v>5654</v>
      </c>
      <c r="G2752" s="7">
        <v>43951</v>
      </c>
      <c r="H2752" s="8">
        <v>43951.833333333336</v>
      </c>
      <c r="I2752" s="6" t="b">
        <v>0</v>
      </c>
    </row>
    <row r="2753" spans="1:9" x14ac:dyDescent="0.25">
      <c r="A2753" s="10" t="s">
        <v>567</v>
      </c>
      <c r="B2753" s="9" t="s">
        <v>6004</v>
      </c>
      <c r="C2753" s="9" t="s">
        <v>5622</v>
      </c>
      <c r="D2753" s="9" t="s">
        <v>6025</v>
      </c>
      <c r="E2753" s="9">
        <v>4</v>
      </c>
      <c r="F2753" s="9" t="s">
        <v>5654</v>
      </c>
      <c r="G2753" s="10">
        <v>43951</v>
      </c>
      <c r="H2753" s="11">
        <v>43951.869444444441</v>
      </c>
      <c r="I2753" s="9" t="b">
        <v>0</v>
      </c>
    </row>
    <row r="2754" spans="1:9" x14ac:dyDescent="0.25">
      <c r="A2754" s="7" t="s">
        <v>566</v>
      </c>
      <c r="B2754" s="6" t="s">
        <v>5664</v>
      </c>
      <c r="C2754" s="6" t="s">
        <v>5622</v>
      </c>
      <c r="D2754" s="6" t="s">
        <v>6984</v>
      </c>
      <c r="E2754" s="6">
        <v>5</v>
      </c>
      <c r="F2754" s="6" t="s">
        <v>5625</v>
      </c>
      <c r="G2754" s="7">
        <v>43952</v>
      </c>
      <c r="H2754" s="8">
        <v>43952.268750000003</v>
      </c>
      <c r="I2754" s="6" t="b">
        <v>0</v>
      </c>
    </row>
    <row r="2755" spans="1:9" x14ac:dyDescent="0.25">
      <c r="A2755" s="10" t="s">
        <v>565</v>
      </c>
      <c r="B2755" s="9" t="s">
        <v>5676</v>
      </c>
      <c r="C2755" s="9" t="s">
        <v>5622</v>
      </c>
      <c r="D2755" s="9" t="s">
        <v>6807</v>
      </c>
      <c r="E2755" s="9">
        <v>5</v>
      </c>
      <c r="F2755" s="9" t="s">
        <v>5626</v>
      </c>
      <c r="G2755" s="10">
        <v>43953</v>
      </c>
      <c r="H2755" s="11">
        <v>43953.305555555555</v>
      </c>
      <c r="I2755" s="9" t="b">
        <v>0</v>
      </c>
    </row>
    <row r="2756" spans="1:9" x14ac:dyDescent="0.25">
      <c r="A2756" s="7" t="s">
        <v>564</v>
      </c>
      <c r="B2756" s="6" t="s">
        <v>5676</v>
      </c>
      <c r="C2756" s="6" t="s">
        <v>5622</v>
      </c>
      <c r="D2756" s="6" t="s">
        <v>6747</v>
      </c>
      <c r="E2756" s="6">
        <v>5</v>
      </c>
      <c r="F2756" s="6" t="s">
        <v>5626</v>
      </c>
      <c r="G2756" s="7">
        <v>43953</v>
      </c>
      <c r="H2756" s="8">
        <v>43953.684027777781</v>
      </c>
      <c r="I2756" s="6" t="b">
        <v>0</v>
      </c>
    </row>
    <row r="2757" spans="1:9" x14ac:dyDescent="0.25">
      <c r="A2757" s="10" t="s">
        <v>563</v>
      </c>
      <c r="B2757" s="9" t="s">
        <v>5700</v>
      </c>
      <c r="C2757" s="9" t="s">
        <v>5622</v>
      </c>
      <c r="D2757" s="9" t="s">
        <v>6985</v>
      </c>
      <c r="E2757" s="9">
        <v>5</v>
      </c>
      <c r="F2757" s="9" t="s">
        <v>5628</v>
      </c>
      <c r="G2757" s="10">
        <v>43955</v>
      </c>
      <c r="H2757" s="11">
        <v>43955.286805555559</v>
      </c>
      <c r="I2757" s="9" t="b">
        <v>0</v>
      </c>
    </row>
    <row r="2758" spans="1:9" x14ac:dyDescent="0.25">
      <c r="A2758" s="7" t="s">
        <v>562</v>
      </c>
      <c r="B2758" s="6" t="s">
        <v>5700</v>
      </c>
      <c r="C2758" s="6" t="s">
        <v>5622</v>
      </c>
      <c r="D2758" s="6" t="s">
        <v>6891</v>
      </c>
      <c r="E2758" s="6">
        <v>5</v>
      </c>
      <c r="F2758" s="6" t="s">
        <v>5628</v>
      </c>
      <c r="G2758" s="7">
        <v>43955</v>
      </c>
      <c r="H2758" s="8">
        <v>43955.443749999999</v>
      </c>
      <c r="I2758" s="6" t="b">
        <v>0</v>
      </c>
    </row>
    <row r="2759" spans="1:9" x14ac:dyDescent="0.25">
      <c r="A2759" s="10" t="s">
        <v>561</v>
      </c>
      <c r="B2759" s="9" t="s">
        <v>5700</v>
      </c>
      <c r="C2759" s="9" t="s">
        <v>5622</v>
      </c>
      <c r="D2759" s="9" t="s">
        <v>6821</v>
      </c>
      <c r="E2759" s="9">
        <v>5</v>
      </c>
      <c r="F2759" s="9" t="s">
        <v>5628</v>
      </c>
      <c r="G2759" s="10">
        <v>43955</v>
      </c>
      <c r="H2759" s="11">
        <v>43955.793055555558</v>
      </c>
      <c r="I2759" s="9" t="b">
        <v>0</v>
      </c>
    </row>
    <row r="2760" spans="1:9" x14ac:dyDescent="0.25">
      <c r="A2760" s="7" t="s">
        <v>560</v>
      </c>
      <c r="B2760" s="6" t="s">
        <v>5712</v>
      </c>
      <c r="C2760" s="6" t="s">
        <v>5622</v>
      </c>
      <c r="D2760" s="6" t="s">
        <v>6450</v>
      </c>
      <c r="E2760" s="6">
        <v>5</v>
      </c>
      <c r="F2760" s="6" t="s">
        <v>5629</v>
      </c>
      <c r="G2760" s="7">
        <v>43956</v>
      </c>
      <c r="H2760" s="8">
        <v>43956.410416666666</v>
      </c>
      <c r="I2760" s="6" t="b">
        <v>0</v>
      </c>
    </row>
    <row r="2761" spans="1:9" x14ac:dyDescent="0.25">
      <c r="A2761" s="10" t="s">
        <v>559</v>
      </c>
      <c r="B2761" s="9" t="s">
        <v>5712</v>
      </c>
      <c r="C2761" s="9" t="s">
        <v>5622</v>
      </c>
      <c r="D2761" s="9" t="s">
        <v>6523</v>
      </c>
      <c r="E2761" s="9">
        <v>5</v>
      </c>
      <c r="F2761" s="9" t="s">
        <v>5629</v>
      </c>
      <c r="G2761" s="10">
        <v>43956</v>
      </c>
      <c r="H2761" s="11">
        <v>43956.47152777778</v>
      </c>
      <c r="I2761" s="9" t="b">
        <v>0</v>
      </c>
    </row>
    <row r="2762" spans="1:9" x14ac:dyDescent="0.25">
      <c r="A2762" s="7" t="s">
        <v>558</v>
      </c>
      <c r="B2762" s="6" t="s">
        <v>5724</v>
      </c>
      <c r="C2762" s="6" t="s">
        <v>5622</v>
      </c>
      <c r="D2762" s="6" t="s">
        <v>6328</v>
      </c>
      <c r="E2762" s="6">
        <v>5</v>
      </c>
      <c r="F2762" s="6" t="s">
        <v>5630</v>
      </c>
      <c r="G2762" s="7">
        <v>43957</v>
      </c>
      <c r="H2762" s="8">
        <v>43957.377083333333</v>
      </c>
      <c r="I2762" s="6" t="b">
        <v>0</v>
      </c>
    </row>
    <row r="2763" spans="1:9" x14ac:dyDescent="0.25">
      <c r="A2763" s="10" t="s">
        <v>557</v>
      </c>
      <c r="B2763" s="9" t="s">
        <v>5724</v>
      </c>
      <c r="C2763" s="9" t="s">
        <v>5622</v>
      </c>
      <c r="D2763" s="9" t="s">
        <v>6337</v>
      </c>
      <c r="E2763" s="9">
        <v>5</v>
      </c>
      <c r="F2763" s="9" t="s">
        <v>5630</v>
      </c>
      <c r="G2763" s="10">
        <v>43957</v>
      </c>
      <c r="H2763" s="11">
        <v>43957.432638888888</v>
      </c>
      <c r="I2763" s="9" t="b">
        <v>0</v>
      </c>
    </row>
    <row r="2764" spans="1:9" x14ac:dyDescent="0.25">
      <c r="A2764" s="7" t="s">
        <v>556</v>
      </c>
      <c r="B2764" s="6" t="s">
        <v>5748</v>
      </c>
      <c r="C2764" s="6" t="s">
        <v>5622</v>
      </c>
      <c r="D2764" s="6" t="s">
        <v>6260</v>
      </c>
      <c r="E2764" s="6">
        <v>5</v>
      </c>
      <c r="F2764" s="6" t="s">
        <v>5632</v>
      </c>
      <c r="G2764" s="7">
        <v>43959</v>
      </c>
      <c r="H2764" s="8">
        <v>43959.353472222225</v>
      </c>
      <c r="I2764" s="6" t="b">
        <v>0</v>
      </c>
    </row>
    <row r="2765" spans="1:9" x14ac:dyDescent="0.25">
      <c r="A2765" s="10" t="s">
        <v>555</v>
      </c>
      <c r="B2765" s="9" t="s">
        <v>5760</v>
      </c>
      <c r="C2765" s="9" t="s">
        <v>5622</v>
      </c>
      <c r="D2765" s="9" t="s">
        <v>6841</v>
      </c>
      <c r="E2765" s="9">
        <v>5</v>
      </c>
      <c r="F2765" s="9" t="s">
        <v>5633</v>
      </c>
      <c r="G2765" s="10">
        <v>43960</v>
      </c>
      <c r="H2765" s="11">
        <v>43960.40625</v>
      </c>
      <c r="I2765" s="9" t="b">
        <v>0</v>
      </c>
    </row>
    <row r="2766" spans="1:9" x14ac:dyDescent="0.25">
      <c r="A2766" s="7" t="s">
        <v>554</v>
      </c>
      <c r="B2766" s="6" t="s">
        <v>5760</v>
      </c>
      <c r="C2766" s="6" t="s">
        <v>5622</v>
      </c>
      <c r="D2766" s="6" t="s">
        <v>6258</v>
      </c>
      <c r="E2766" s="6">
        <v>5</v>
      </c>
      <c r="F2766" s="6" t="s">
        <v>5633</v>
      </c>
      <c r="G2766" s="7">
        <v>43960</v>
      </c>
      <c r="H2766" s="8">
        <v>43960.698611111111</v>
      </c>
      <c r="I2766" s="6" t="b">
        <v>0</v>
      </c>
    </row>
    <row r="2767" spans="1:9" x14ac:dyDescent="0.25">
      <c r="A2767" s="10" t="s">
        <v>553</v>
      </c>
      <c r="B2767" s="9" t="s">
        <v>5784</v>
      </c>
      <c r="C2767" s="9" t="s">
        <v>5622</v>
      </c>
      <c r="D2767" s="9" t="s">
        <v>6275</v>
      </c>
      <c r="E2767" s="9">
        <v>5</v>
      </c>
      <c r="F2767" s="9" t="s">
        <v>5635</v>
      </c>
      <c r="G2767" s="10">
        <v>43962</v>
      </c>
      <c r="H2767" s="11">
        <v>43962.713888888888</v>
      </c>
      <c r="I2767" s="9" t="b">
        <v>0</v>
      </c>
    </row>
    <row r="2768" spans="1:9" x14ac:dyDescent="0.25">
      <c r="A2768" s="7" t="s">
        <v>552</v>
      </c>
      <c r="B2768" s="6" t="s">
        <v>5796</v>
      </c>
      <c r="C2768" s="6" t="s">
        <v>5622</v>
      </c>
      <c r="D2768" s="6" t="s">
        <v>6553</v>
      </c>
      <c r="E2768" s="6">
        <v>5</v>
      </c>
      <c r="F2768" s="6" t="s">
        <v>5636</v>
      </c>
      <c r="G2768" s="7">
        <v>43963</v>
      </c>
      <c r="H2768" s="8">
        <v>43963.525694444441</v>
      </c>
      <c r="I2768" s="6" t="b">
        <v>0</v>
      </c>
    </row>
    <row r="2769" spans="1:9" x14ac:dyDescent="0.25">
      <c r="A2769" s="10" t="s">
        <v>551</v>
      </c>
      <c r="B2769" s="9" t="s">
        <v>5796</v>
      </c>
      <c r="C2769" s="9" t="s">
        <v>5622</v>
      </c>
      <c r="D2769" s="9" t="s">
        <v>6058</v>
      </c>
      <c r="E2769" s="9">
        <v>5</v>
      </c>
      <c r="F2769" s="9" t="s">
        <v>5636</v>
      </c>
      <c r="G2769" s="10">
        <v>43963</v>
      </c>
      <c r="H2769" s="11">
        <v>43963.71597222222</v>
      </c>
      <c r="I2769" s="9" t="b">
        <v>0</v>
      </c>
    </row>
    <row r="2770" spans="1:9" x14ac:dyDescent="0.25">
      <c r="A2770" s="7" t="s">
        <v>550</v>
      </c>
      <c r="B2770" s="6" t="s">
        <v>5832</v>
      </c>
      <c r="C2770" s="6" t="s">
        <v>5622</v>
      </c>
      <c r="D2770" s="6" t="s">
        <v>6825</v>
      </c>
      <c r="E2770" s="6">
        <v>5</v>
      </c>
      <c r="F2770" s="6" t="s">
        <v>5639</v>
      </c>
      <c r="G2770" s="7">
        <v>43966</v>
      </c>
      <c r="H2770" s="8">
        <v>43966.290972222225</v>
      </c>
      <c r="I2770" s="6" t="b">
        <v>0</v>
      </c>
    </row>
    <row r="2771" spans="1:9" x14ac:dyDescent="0.25">
      <c r="A2771" s="10" t="s">
        <v>549</v>
      </c>
      <c r="B2771" s="9" t="s">
        <v>5832</v>
      </c>
      <c r="C2771" s="9" t="s">
        <v>5622</v>
      </c>
      <c r="D2771" s="9" t="s">
        <v>6575</v>
      </c>
      <c r="E2771" s="9">
        <v>5</v>
      </c>
      <c r="F2771" s="9" t="s">
        <v>5639</v>
      </c>
      <c r="G2771" s="10">
        <v>43966</v>
      </c>
      <c r="H2771" s="11">
        <v>43966.393750000003</v>
      </c>
      <c r="I2771" s="9" t="b">
        <v>0</v>
      </c>
    </row>
    <row r="2772" spans="1:9" x14ac:dyDescent="0.25">
      <c r="A2772" s="7" t="s">
        <v>548</v>
      </c>
      <c r="B2772" s="6" t="s">
        <v>5832</v>
      </c>
      <c r="C2772" s="6" t="s">
        <v>5622</v>
      </c>
      <c r="D2772" s="6" t="s">
        <v>6616</v>
      </c>
      <c r="E2772" s="6">
        <v>5</v>
      </c>
      <c r="F2772" s="6" t="s">
        <v>5639</v>
      </c>
      <c r="G2772" s="7">
        <v>43966</v>
      </c>
      <c r="H2772" s="8">
        <v>43966.563194444447</v>
      </c>
      <c r="I2772" s="6" t="b">
        <v>0</v>
      </c>
    </row>
    <row r="2773" spans="1:9" x14ac:dyDescent="0.25">
      <c r="A2773" s="10" t="s">
        <v>547</v>
      </c>
      <c r="B2773" s="9" t="s">
        <v>5832</v>
      </c>
      <c r="C2773" s="9" t="s">
        <v>5622</v>
      </c>
      <c r="D2773" s="9" t="s">
        <v>6509</v>
      </c>
      <c r="E2773" s="9">
        <v>5</v>
      </c>
      <c r="F2773" s="9" t="s">
        <v>5639</v>
      </c>
      <c r="G2773" s="10">
        <v>43966</v>
      </c>
      <c r="H2773" s="11">
        <v>43966.597916666666</v>
      </c>
      <c r="I2773" s="9" t="b">
        <v>0</v>
      </c>
    </row>
    <row r="2774" spans="1:9" x14ac:dyDescent="0.25">
      <c r="A2774" s="7" t="s">
        <v>546</v>
      </c>
      <c r="B2774" s="6" t="s">
        <v>5832</v>
      </c>
      <c r="C2774" s="6" t="s">
        <v>5622</v>
      </c>
      <c r="D2774" s="6" t="s">
        <v>6472</v>
      </c>
      <c r="E2774" s="6">
        <v>5</v>
      </c>
      <c r="F2774" s="6" t="s">
        <v>5639</v>
      </c>
      <c r="G2774" s="7">
        <v>43966</v>
      </c>
      <c r="H2774" s="8">
        <v>43966.636111111111</v>
      </c>
      <c r="I2774" s="6" t="b">
        <v>0</v>
      </c>
    </row>
    <row r="2775" spans="1:9" x14ac:dyDescent="0.25">
      <c r="A2775" s="10" t="s">
        <v>545</v>
      </c>
      <c r="B2775" s="9" t="s">
        <v>5832</v>
      </c>
      <c r="C2775" s="9" t="s">
        <v>5622</v>
      </c>
      <c r="D2775" s="9" t="s">
        <v>6818</v>
      </c>
      <c r="E2775" s="9">
        <v>5</v>
      </c>
      <c r="F2775" s="9" t="s">
        <v>5639</v>
      </c>
      <c r="G2775" s="10">
        <v>43966</v>
      </c>
      <c r="H2775" s="11">
        <v>43966.873611111114</v>
      </c>
      <c r="I2775" s="9" t="b">
        <v>0</v>
      </c>
    </row>
    <row r="2776" spans="1:9" x14ac:dyDescent="0.25">
      <c r="A2776" s="7" t="s">
        <v>544</v>
      </c>
      <c r="B2776" s="6" t="s">
        <v>5844</v>
      </c>
      <c r="C2776" s="6" t="s">
        <v>5622</v>
      </c>
      <c r="D2776" s="6" t="s">
        <v>6699</v>
      </c>
      <c r="E2776" s="6">
        <v>5</v>
      </c>
      <c r="F2776" s="6" t="s">
        <v>5640</v>
      </c>
      <c r="G2776" s="7">
        <v>43967</v>
      </c>
      <c r="H2776" s="8">
        <v>43967.42083333333</v>
      </c>
      <c r="I2776" s="6" t="b">
        <v>0</v>
      </c>
    </row>
    <row r="2777" spans="1:9" x14ac:dyDescent="0.25">
      <c r="A2777" s="10" t="s">
        <v>543</v>
      </c>
      <c r="B2777" s="9" t="s">
        <v>5844</v>
      </c>
      <c r="C2777" s="9" t="s">
        <v>5622</v>
      </c>
      <c r="D2777" s="9" t="s">
        <v>6385</v>
      </c>
      <c r="E2777" s="9">
        <v>5</v>
      </c>
      <c r="F2777" s="9" t="s">
        <v>5640</v>
      </c>
      <c r="G2777" s="10">
        <v>43967</v>
      </c>
      <c r="H2777" s="11">
        <v>43967.648611111108</v>
      </c>
      <c r="I2777" s="9" t="b">
        <v>0</v>
      </c>
    </row>
    <row r="2778" spans="1:9" x14ac:dyDescent="0.25">
      <c r="A2778" s="7" t="s">
        <v>542</v>
      </c>
      <c r="B2778" s="6" t="s">
        <v>5856</v>
      </c>
      <c r="C2778" s="6" t="s">
        <v>5622</v>
      </c>
      <c r="D2778" s="6" t="s">
        <v>6981</v>
      </c>
      <c r="E2778" s="6">
        <v>5</v>
      </c>
      <c r="F2778" s="6" t="s">
        <v>5641</v>
      </c>
      <c r="G2778" s="7">
        <v>43968</v>
      </c>
      <c r="H2778" s="8">
        <v>43968.711111111108</v>
      </c>
      <c r="I2778" s="6" t="b">
        <v>0</v>
      </c>
    </row>
    <row r="2779" spans="1:9" x14ac:dyDescent="0.25">
      <c r="A2779" s="10" t="s">
        <v>541</v>
      </c>
      <c r="B2779" s="9" t="s">
        <v>5868</v>
      </c>
      <c r="C2779" s="9" t="s">
        <v>5622</v>
      </c>
      <c r="D2779" s="9" t="s">
        <v>6556</v>
      </c>
      <c r="E2779" s="9">
        <v>5</v>
      </c>
      <c r="F2779" s="9" t="s">
        <v>5642</v>
      </c>
      <c r="G2779" s="10">
        <v>43969</v>
      </c>
      <c r="H2779" s="11">
        <v>43969.544444444444</v>
      </c>
      <c r="I2779" s="9" t="b">
        <v>0</v>
      </c>
    </row>
    <row r="2780" spans="1:9" x14ac:dyDescent="0.25">
      <c r="A2780" s="7" t="s">
        <v>540</v>
      </c>
      <c r="B2780" s="6" t="s">
        <v>5868</v>
      </c>
      <c r="C2780" s="6" t="s">
        <v>5622</v>
      </c>
      <c r="D2780" s="6" t="s">
        <v>6747</v>
      </c>
      <c r="E2780" s="6">
        <v>5</v>
      </c>
      <c r="F2780" s="6" t="s">
        <v>5642</v>
      </c>
      <c r="G2780" s="7">
        <v>43969</v>
      </c>
      <c r="H2780" s="8">
        <v>43969.684027777781</v>
      </c>
      <c r="I2780" s="6" t="b">
        <v>0</v>
      </c>
    </row>
    <row r="2781" spans="1:9" x14ac:dyDescent="0.25">
      <c r="A2781" s="10" t="s">
        <v>539</v>
      </c>
      <c r="B2781" s="9" t="s">
        <v>5880</v>
      </c>
      <c r="C2781" s="9" t="s">
        <v>5622</v>
      </c>
      <c r="D2781" s="9" t="s">
        <v>6221</v>
      </c>
      <c r="E2781" s="9">
        <v>5</v>
      </c>
      <c r="F2781" s="9" t="s">
        <v>5643</v>
      </c>
      <c r="G2781" s="10">
        <v>43970</v>
      </c>
      <c r="H2781" s="11">
        <v>43970.34375</v>
      </c>
      <c r="I2781" s="9" t="b">
        <v>0</v>
      </c>
    </row>
    <row r="2782" spans="1:9" x14ac:dyDescent="0.25">
      <c r="A2782" s="7" t="s">
        <v>538</v>
      </c>
      <c r="B2782" s="6" t="s">
        <v>5880</v>
      </c>
      <c r="C2782" s="6" t="s">
        <v>5622</v>
      </c>
      <c r="D2782" s="6" t="s">
        <v>6349</v>
      </c>
      <c r="E2782" s="6">
        <v>5</v>
      </c>
      <c r="F2782" s="6" t="s">
        <v>5643</v>
      </c>
      <c r="G2782" s="7">
        <v>43970</v>
      </c>
      <c r="H2782" s="8">
        <v>43970.421527777777</v>
      </c>
      <c r="I2782" s="6" t="b">
        <v>0</v>
      </c>
    </row>
    <row r="2783" spans="1:9" x14ac:dyDescent="0.25">
      <c r="A2783" s="10" t="s">
        <v>537</v>
      </c>
      <c r="B2783" s="9" t="s">
        <v>5880</v>
      </c>
      <c r="C2783" s="9" t="s">
        <v>5622</v>
      </c>
      <c r="D2783" s="9" t="s">
        <v>6475</v>
      </c>
      <c r="E2783" s="9">
        <v>5</v>
      </c>
      <c r="F2783" s="9" t="s">
        <v>5643</v>
      </c>
      <c r="G2783" s="10">
        <v>43970</v>
      </c>
      <c r="H2783" s="11">
        <v>43970.859722222223</v>
      </c>
      <c r="I2783" s="9" t="b">
        <v>0</v>
      </c>
    </row>
    <row r="2784" spans="1:9" x14ac:dyDescent="0.25">
      <c r="A2784" s="7" t="s">
        <v>536</v>
      </c>
      <c r="B2784" s="6" t="s">
        <v>5892</v>
      </c>
      <c r="C2784" s="6" t="s">
        <v>5622</v>
      </c>
      <c r="D2784" s="6" t="s">
        <v>6661</v>
      </c>
      <c r="E2784" s="6">
        <v>5</v>
      </c>
      <c r="F2784" s="6" t="s">
        <v>5644</v>
      </c>
      <c r="G2784" s="7">
        <v>43971</v>
      </c>
      <c r="H2784" s="8">
        <v>43971.34652777778</v>
      </c>
      <c r="I2784" s="6" t="b">
        <v>0</v>
      </c>
    </row>
    <row r="2785" spans="1:9" x14ac:dyDescent="0.25">
      <c r="A2785" s="10" t="s">
        <v>535</v>
      </c>
      <c r="B2785" s="9" t="s">
        <v>5892</v>
      </c>
      <c r="C2785" s="9" t="s">
        <v>5622</v>
      </c>
      <c r="D2785" s="9" t="s">
        <v>6115</v>
      </c>
      <c r="E2785" s="9">
        <v>5</v>
      </c>
      <c r="F2785" s="9" t="s">
        <v>5644</v>
      </c>
      <c r="G2785" s="10">
        <v>43971</v>
      </c>
      <c r="H2785" s="11">
        <v>43971.361805555556</v>
      </c>
      <c r="I2785" s="9" t="b">
        <v>0</v>
      </c>
    </row>
    <row r="2786" spans="1:9" x14ac:dyDescent="0.25">
      <c r="A2786" s="7" t="s">
        <v>534</v>
      </c>
      <c r="B2786" s="6" t="s">
        <v>5892</v>
      </c>
      <c r="C2786" s="6" t="s">
        <v>5622</v>
      </c>
      <c r="D2786" s="6" t="s">
        <v>6440</v>
      </c>
      <c r="E2786" s="6">
        <v>5</v>
      </c>
      <c r="F2786" s="6" t="s">
        <v>5644</v>
      </c>
      <c r="G2786" s="7">
        <v>43971</v>
      </c>
      <c r="H2786" s="8">
        <v>43971.546527777777</v>
      </c>
      <c r="I2786" s="6" t="b">
        <v>0</v>
      </c>
    </row>
    <row r="2787" spans="1:9" x14ac:dyDescent="0.25">
      <c r="A2787" s="10" t="s">
        <v>533</v>
      </c>
      <c r="B2787" s="9" t="s">
        <v>5892</v>
      </c>
      <c r="C2787" s="9" t="s">
        <v>5622</v>
      </c>
      <c r="D2787" s="9" t="s">
        <v>6096</v>
      </c>
      <c r="E2787" s="9">
        <v>5</v>
      </c>
      <c r="F2787" s="9" t="s">
        <v>5644</v>
      </c>
      <c r="G2787" s="10">
        <v>43971</v>
      </c>
      <c r="H2787" s="11">
        <v>43971.652083333334</v>
      </c>
      <c r="I2787" s="9" t="b">
        <v>0</v>
      </c>
    </row>
    <row r="2788" spans="1:9" x14ac:dyDescent="0.25">
      <c r="A2788" s="7" t="s">
        <v>532</v>
      </c>
      <c r="B2788" s="6" t="s">
        <v>5892</v>
      </c>
      <c r="C2788" s="6" t="s">
        <v>5622</v>
      </c>
      <c r="D2788" s="6" t="s">
        <v>6602</v>
      </c>
      <c r="E2788" s="6">
        <v>5</v>
      </c>
      <c r="F2788" s="6" t="s">
        <v>5644</v>
      </c>
      <c r="G2788" s="7">
        <v>43971</v>
      </c>
      <c r="H2788" s="8">
        <v>43971.782638888886</v>
      </c>
      <c r="I2788" s="6" t="b">
        <v>0</v>
      </c>
    </row>
    <row r="2789" spans="1:9" x14ac:dyDescent="0.25">
      <c r="A2789" s="10" t="s">
        <v>531</v>
      </c>
      <c r="B2789" s="9" t="s">
        <v>5904</v>
      </c>
      <c r="C2789" s="9" t="s">
        <v>5622</v>
      </c>
      <c r="D2789" s="9" t="s">
        <v>6237</v>
      </c>
      <c r="E2789" s="9">
        <v>5</v>
      </c>
      <c r="F2789" s="9" t="s">
        <v>5645</v>
      </c>
      <c r="G2789" s="10">
        <v>43972</v>
      </c>
      <c r="H2789" s="11">
        <v>43972.404861111114</v>
      </c>
      <c r="I2789" s="9" t="b">
        <v>0</v>
      </c>
    </row>
    <row r="2790" spans="1:9" x14ac:dyDescent="0.25">
      <c r="A2790" s="7" t="s">
        <v>530</v>
      </c>
      <c r="B2790" s="6" t="s">
        <v>5916</v>
      </c>
      <c r="C2790" s="6" t="s">
        <v>5622</v>
      </c>
      <c r="D2790" s="6" t="s">
        <v>6534</v>
      </c>
      <c r="E2790" s="6">
        <v>5</v>
      </c>
      <c r="F2790" s="6" t="s">
        <v>5646</v>
      </c>
      <c r="G2790" s="7">
        <v>43973</v>
      </c>
      <c r="H2790" s="8">
        <v>43973.472916666666</v>
      </c>
      <c r="I2790" s="6" t="b">
        <v>0</v>
      </c>
    </row>
    <row r="2791" spans="1:9" x14ac:dyDescent="0.25">
      <c r="A2791" s="10" t="s">
        <v>529</v>
      </c>
      <c r="B2791" s="9" t="s">
        <v>5916</v>
      </c>
      <c r="C2791" s="9" t="s">
        <v>5622</v>
      </c>
      <c r="D2791" s="9" t="s">
        <v>6786</v>
      </c>
      <c r="E2791" s="9">
        <v>5</v>
      </c>
      <c r="F2791" s="9" t="s">
        <v>5646</v>
      </c>
      <c r="G2791" s="10">
        <v>43973</v>
      </c>
      <c r="H2791" s="11">
        <v>43973.497916666667</v>
      </c>
      <c r="I2791" s="9" t="b">
        <v>0</v>
      </c>
    </row>
    <row r="2792" spans="1:9" x14ac:dyDescent="0.25">
      <c r="A2792" s="7" t="s">
        <v>528</v>
      </c>
      <c r="B2792" s="6" t="s">
        <v>5940</v>
      </c>
      <c r="C2792" s="6" t="s">
        <v>5622</v>
      </c>
      <c r="D2792" s="6" t="s">
        <v>6914</v>
      </c>
      <c r="E2792" s="6">
        <v>5</v>
      </c>
      <c r="F2792" s="6" t="s">
        <v>5648</v>
      </c>
      <c r="G2792" s="7">
        <v>43975</v>
      </c>
      <c r="H2792" s="8">
        <v>43975.289583333331</v>
      </c>
      <c r="I2792" s="6" t="b">
        <v>0</v>
      </c>
    </row>
    <row r="2793" spans="1:9" x14ac:dyDescent="0.25">
      <c r="A2793" s="10" t="s">
        <v>527</v>
      </c>
      <c r="B2793" s="9" t="s">
        <v>5940</v>
      </c>
      <c r="C2793" s="9" t="s">
        <v>5622</v>
      </c>
      <c r="D2793" s="9" t="s">
        <v>6354</v>
      </c>
      <c r="E2793" s="9">
        <v>5</v>
      </c>
      <c r="F2793" s="9" t="s">
        <v>5648</v>
      </c>
      <c r="G2793" s="10">
        <v>43975</v>
      </c>
      <c r="H2793" s="11">
        <v>43975.499305555553</v>
      </c>
      <c r="I2793" s="9" t="b">
        <v>0</v>
      </c>
    </row>
    <row r="2794" spans="1:9" x14ac:dyDescent="0.25">
      <c r="A2794" s="7" t="s">
        <v>526</v>
      </c>
      <c r="B2794" s="6" t="s">
        <v>5940</v>
      </c>
      <c r="C2794" s="6" t="s">
        <v>5622</v>
      </c>
      <c r="D2794" s="6" t="s">
        <v>6252</v>
      </c>
      <c r="E2794" s="6">
        <v>5</v>
      </c>
      <c r="F2794" s="6" t="s">
        <v>5648</v>
      </c>
      <c r="G2794" s="7">
        <v>43975</v>
      </c>
      <c r="H2794" s="8">
        <v>43975.768750000003</v>
      </c>
      <c r="I2794" s="6" t="b">
        <v>0</v>
      </c>
    </row>
    <row r="2795" spans="1:9" x14ac:dyDescent="0.25">
      <c r="A2795" s="10" t="s">
        <v>525</v>
      </c>
      <c r="B2795" s="9" t="s">
        <v>5940</v>
      </c>
      <c r="C2795" s="9" t="s">
        <v>5622</v>
      </c>
      <c r="D2795" s="9" t="s">
        <v>6986</v>
      </c>
      <c r="E2795" s="9">
        <v>5</v>
      </c>
      <c r="F2795" s="9" t="s">
        <v>5648</v>
      </c>
      <c r="G2795" s="10">
        <v>43975</v>
      </c>
      <c r="H2795" s="11">
        <v>43975.890972222223</v>
      </c>
      <c r="I2795" s="9" t="b">
        <v>0</v>
      </c>
    </row>
    <row r="2796" spans="1:9" x14ac:dyDescent="0.25">
      <c r="A2796" s="7" t="s">
        <v>524</v>
      </c>
      <c r="B2796" s="6" t="s">
        <v>5952</v>
      </c>
      <c r="C2796" s="6" t="s">
        <v>5622</v>
      </c>
      <c r="D2796" s="6" t="s">
        <v>6803</v>
      </c>
      <c r="E2796" s="6">
        <v>5</v>
      </c>
      <c r="F2796" s="6" t="s">
        <v>5649</v>
      </c>
      <c r="G2796" s="7">
        <v>43976</v>
      </c>
      <c r="H2796" s="8">
        <v>43976.323611111111</v>
      </c>
      <c r="I2796" s="6" t="b">
        <v>0</v>
      </c>
    </row>
    <row r="2797" spans="1:9" x14ac:dyDescent="0.25">
      <c r="A2797" s="10" t="s">
        <v>523</v>
      </c>
      <c r="B2797" s="9" t="s">
        <v>5952</v>
      </c>
      <c r="C2797" s="9" t="s">
        <v>5622</v>
      </c>
      <c r="D2797" s="9" t="s">
        <v>6591</v>
      </c>
      <c r="E2797" s="9">
        <v>5</v>
      </c>
      <c r="F2797" s="9" t="s">
        <v>5649</v>
      </c>
      <c r="G2797" s="10">
        <v>43976</v>
      </c>
      <c r="H2797" s="11">
        <v>43976.424305555556</v>
      </c>
      <c r="I2797" s="9" t="b">
        <v>0</v>
      </c>
    </row>
    <row r="2798" spans="1:9" x14ac:dyDescent="0.25">
      <c r="A2798" s="7" t="s">
        <v>522</v>
      </c>
      <c r="B2798" s="6" t="s">
        <v>5952</v>
      </c>
      <c r="C2798" s="6" t="s">
        <v>5622</v>
      </c>
      <c r="D2798" s="6" t="s">
        <v>6174</v>
      </c>
      <c r="E2798" s="6">
        <v>5</v>
      </c>
      <c r="F2798" s="6" t="s">
        <v>5649</v>
      </c>
      <c r="G2798" s="7">
        <v>43976</v>
      </c>
      <c r="H2798" s="8">
        <v>43976.481249999997</v>
      </c>
      <c r="I2798" s="6" t="b">
        <v>0</v>
      </c>
    </row>
    <row r="2799" spans="1:9" x14ac:dyDescent="0.25">
      <c r="A2799" s="10" t="s">
        <v>521</v>
      </c>
      <c r="B2799" s="9" t="s">
        <v>5952</v>
      </c>
      <c r="C2799" s="9" t="s">
        <v>5622</v>
      </c>
      <c r="D2799" s="9" t="s">
        <v>6300</v>
      </c>
      <c r="E2799" s="9">
        <v>5</v>
      </c>
      <c r="F2799" s="9" t="s">
        <v>5649</v>
      </c>
      <c r="G2799" s="10">
        <v>43976</v>
      </c>
      <c r="H2799" s="11">
        <v>43976.666666666664</v>
      </c>
      <c r="I2799" s="9" t="b">
        <v>0</v>
      </c>
    </row>
    <row r="2800" spans="1:9" x14ac:dyDescent="0.25">
      <c r="A2800" s="7" t="s">
        <v>520</v>
      </c>
      <c r="B2800" s="6" t="s">
        <v>5964</v>
      </c>
      <c r="C2800" s="6" t="s">
        <v>5622</v>
      </c>
      <c r="D2800" s="6" t="s">
        <v>6821</v>
      </c>
      <c r="E2800" s="6">
        <v>5</v>
      </c>
      <c r="F2800" s="6" t="s">
        <v>5650</v>
      </c>
      <c r="G2800" s="7">
        <v>43977</v>
      </c>
      <c r="H2800" s="8">
        <v>43977.793055555558</v>
      </c>
      <c r="I2800" s="6" t="b">
        <v>0</v>
      </c>
    </row>
    <row r="2801" spans="1:9" x14ac:dyDescent="0.25">
      <c r="A2801" s="10" t="s">
        <v>519</v>
      </c>
      <c r="B2801" s="9" t="s">
        <v>5964</v>
      </c>
      <c r="C2801" s="9" t="s">
        <v>5622</v>
      </c>
      <c r="D2801" s="9" t="s">
        <v>6527</v>
      </c>
      <c r="E2801" s="9">
        <v>5</v>
      </c>
      <c r="F2801" s="9" t="s">
        <v>5650</v>
      </c>
      <c r="G2801" s="10">
        <v>43977</v>
      </c>
      <c r="H2801" s="11">
        <v>43977.874305555553</v>
      </c>
      <c r="I2801" s="9" t="b">
        <v>0</v>
      </c>
    </row>
    <row r="2802" spans="1:9" x14ac:dyDescent="0.25">
      <c r="A2802" s="7" t="s">
        <v>518</v>
      </c>
      <c r="B2802" s="6" t="s">
        <v>5976</v>
      </c>
      <c r="C2802" s="6" t="s">
        <v>5622</v>
      </c>
      <c r="D2802" s="6" t="s">
        <v>6981</v>
      </c>
      <c r="E2802" s="6">
        <v>5</v>
      </c>
      <c r="F2802" s="6" t="s">
        <v>5651</v>
      </c>
      <c r="G2802" s="7">
        <v>43978</v>
      </c>
      <c r="H2802" s="8">
        <v>43978.711111111108</v>
      </c>
      <c r="I2802" s="6" t="b">
        <v>0</v>
      </c>
    </row>
    <row r="2803" spans="1:9" x14ac:dyDescent="0.25">
      <c r="A2803" s="10" t="s">
        <v>517</v>
      </c>
      <c r="B2803" s="9" t="s">
        <v>5976</v>
      </c>
      <c r="C2803" s="9" t="s">
        <v>5622</v>
      </c>
      <c r="D2803" s="9" t="s">
        <v>6484</v>
      </c>
      <c r="E2803" s="9">
        <v>5</v>
      </c>
      <c r="F2803" s="9" t="s">
        <v>5651</v>
      </c>
      <c r="G2803" s="10">
        <v>43978</v>
      </c>
      <c r="H2803" s="11">
        <v>43978.775694444441</v>
      </c>
      <c r="I2803" s="9" t="b">
        <v>0</v>
      </c>
    </row>
    <row r="2804" spans="1:9" x14ac:dyDescent="0.25">
      <c r="A2804" s="7" t="s">
        <v>516</v>
      </c>
      <c r="B2804" s="6" t="s">
        <v>6000</v>
      </c>
      <c r="C2804" s="6" t="s">
        <v>5622</v>
      </c>
      <c r="D2804" s="6" t="s">
        <v>6227</v>
      </c>
      <c r="E2804" s="6">
        <v>5</v>
      </c>
      <c r="F2804" s="6" t="s">
        <v>5653</v>
      </c>
      <c r="G2804" s="7">
        <v>43980</v>
      </c>
      <c r="H2804" s="8">
        <v>43980.375</v>
      </c>
      <c r="I2804" s="6" t="b">
        <v>0</v>
      </c>
    </row>
    <row r="2805" spans="1:9" x14ac:dyDescent="0.25">
      <c r="A2805" s="10" t="s">
        <v>515</v>
      </c>
      <c r="B2805" s="9" t="s">
        <v>6000</v>
      </c>
      <c r="C2805" s="9" t="s">
        <v>5622</v>
      </c>
      <c r="D2805" s="9" t="s">
        <v>6462</v>
      </c>
      <c r="E2805" s="9">
        <v>5</v>
      </c>
      <c r="F2805" s="9" t="s">
        <v>5653</v>
      </c>
      <c r="G2805" s="10">
        <v>43980</v>
      </c>
      <c r="H2805" s="11">
        <v>43980.435416666667</v>
      </c>
      <c r="I2805" s="9" t="b">
        <v>0</v>
      </c>
    </row>
    <row r="2806" spans="1:9" x14ac:dyDescent="0.25">
      <c r="A2806" s="7" t="s">
        <v>514</v>
      </c>
      <c r="B2806" s="6" t="s">
        <v>6011</v>
      </c>
      <c r="C2806" s="6" t="s">
        <v>5622</v>
      </c>
      <c r="D2806" s="6" t="s">
        <v>6741</v>
      </c>
      <c r="E2806" s="6">
        <v>5</v>
      </c>
      <c r="F2806" s="6" t="s">
        <v>5654</v>
      </c>
      <c r="G2806" s="7">
        <v>43981</v>
      </c>
      <c r="H2806" s="8">
        <v>43981.397916666669</v>
      </c>
      <c r="I2806" s="6" t="b">
        <v>0</v>
      </c>
    </row>
    <row r="2807" spans="1:9" x14ac:dyDescent="0.25">
      <c r="A2807" s="10" t="s">
        <v>513</v>
      </c>
      <c r="B2807" s="9" t="s">
        <v>6011</v>
      </c>
      <c r="C2807" s="9" t="s">
        <v>5622</v>
      </c>
      <c r="D2807" s="9" t="s">
        <v>6225</v>
      </c>
      <c r="E2807" s="9">
        <v>5</v>
      </c>
      <c r="F2807" s="9" t="s">
        <v>5654</v>
      </c>
      <c r="G2807" s="10">
        <v>43981</v>
      </c>
      <c r="H2807" s="11">
        <v>43981.570138888892</v>
      </c>
      <c r="I2807" s="9" t="b">
        <v>0</v>
      </c>
    </row>
    <row r="2808" spans="1:9" x14ac:dyDescent="0.25">
      <c r="A2808" s="7" t="s">
        <v>512</v>
      </c>
      <c r="B2808" s="6" t="s">
        <v>6011</v>
      </c>
      <c r="C2808" s="6" t="s">
        <v>5622</v>
      </c>
      <c r="D2808" s="6" t="s">
        <v>6875</v>
      </c>
      <c r="E2808" s="6">
        <v>5</v>
      </c>
      <c r="F2808" s="6" t="s">
        <v>5654</v>
      </c>
      <c r="G2808" s="7">
        <v>43981</v>
      </c>
      <c r="H2808" s="8">
        <v>43981.751388888886</v>
      </c>
      <c r="I2808" s="6" t="b">
        <v>0</v>
      </c>
    </row>
    <row r="2809" spans="1:9" x14ac:dyDescent="0.25">
      <c r="A2809" s="10" t="s">
        <v>511</v>
      </c>
      <c r="B2809" s="9" t="s">
        <v>6020</v>
      </c>
      <c r="C2809" s="9" t="s">
        <v>5622</v>
      </c>
      <c r="D2809" s="9" t="s">
        <v>6316</v>
      </c>
      <c r="E2809" s="9">
        <v>5</v>
      </c>
      <c r="F2809" s="9" t="s">
        <v>5655</v>
      </c>
      <c r="G2809" s="10">
        <v>43982</v>
      </c>
      <c r="H2809" s="11">
        <v>43982.288194444445</v>
      </c>
      <c r="I2809" s="9" t="b">
        <v>0</v>
      </c>
    </row>
    <row r="2810" spans="1:9" x14ac:dyDescent="0.25">
      <c r="A2810" s="7" t="s">
        <v>510</v>
      </c>
      <c r="B2810" s="6" t="s">
        <v>6020</v>
      </c>
      <c r="C2810" s="6" t="s">
        <v>5622</v>
      </c>
      <c r="D2810" s="6" t="s">
        <v>6738</v>
      </c>
      <c r="E2810" s="6">
        <v>5</v>
      </c>
      <c r="F2810" s="6" t="s">
        <v>5655</v>
      </c>
      <c r="G2810" s="7">
        <v>43982</v>
      </c>
      <c r="H2810" s="8">
        <v>43982.396527777775</v>
      </c>
      <c r="I2810" s="6" t="b">
        <v>0</v>
      </c>
    </row>
    <row r="2811" spans="1:9" x14ac:dyDescent="0.25">
      <c r="A2811" s="10" t="s">
        <v>509</v>
      </c>
      <c r="B2811" s="9" t="s">
        <v>6020</v>
      </c>
      <c r="C2811" s="9" t="s">
        <v>5622</v>
      </c>
      <c r="D2811" s="9" t="s">
        <v>6349</v>
      </c>
      <c r="E2811" s="9">
        <v>5</v>
      </c>
      <c r="F2811" s="9" t="s">
        <v>5655</v>
      </c>
      <c r="G2811" s="10">
        <v>43982</v>
      </c>
      <c r="H2811" s="11">
        <v>43982.421527777777</v>
      </c>
      <c r="I2811" s="9" t="b">
        <v>0</v>
      </c>
    </row>
    <row r="2812" spans="1:9" x14ac:dyDescent="0.25">
      <c r="A2812" s="7" t="s">
        <v>508</v>
      </c>
      <c r="B2812" s="6" t="s">
        <v>5662</v>
      </c>
      <c r="C2812" s="6" t="s">
        <v>5622</v>
      </c>
      <c r="D2812" s="6" t="s">
        <v>6821</v>
      </c>
      <c r="E2812" s="6">
        <v>6</v>
      </c>
      <c r="F2812" s="6" t="s">
        <v>5625</v>
      </c>
      <c r="G2812" s="7">
        <v>43983</v>
      </c>
      <c r="H2812" s="8">
        <v>43983.793055555558</v>
      </c>
      <c r="I2812" s="6" t="b">
        <v>0</v>
      </c>
    </row>
    <row r="2813" spans="1:9" x14ac:dyDescent="0.25">
      <c r="A2813" s="10" t="s">
        <v>507</v>
      </c>
      <c r="B2813" s="9" t="s">
        <v>5662</v>
      </c>
      <c r="C2813" s="9" t="s">
        <v>5622</v>
      </c>
      <c r="D2813" s="9" t="s">
        <v>6987</v>
      </c>
      <c r="E2813" s="9">
        <v>6</v>
      </c>
      <c r="F2813" s="9" t="s">
        <v>5625</v>
      </c>
      <c r="G2813" s="10">
        <v>43983</v>
      </c>
      <c r="H2813" s="11">
        <v>43983.806944444441</v>
      </c>
      <c r="I2813" s="9" t="b">
        <v>0</v>
      </c>
    </row>
    <row r="2814" spans="1:9" x14ac:dyDescent="0.25">
      <c r="A2814" s="7" t="s">
        <v>506</v>
      </c>
      <c r="B2814" s="6" t="s">
        <v>5674</v>
      </c>
      <c r="C2814" s="6" t="s">
        <v>5622</v>
      </c>
      <c r="D2814" s="6" t="s">
        <v>6683</v>
      </c>
      <c r="E2814" s="6">
        <v>6</v>
      </c>
      <c r="F2814" s="6" t="s">
        <v>5626</v>
      </c>
      <c r="G2814" s="7">
        <v>43984</v>
      </c>
      <c r="H2814" s="8">
        <v>43984.49722222222</v>
      </c>
      <c r="I2814" s="6" t="b">
        <v>0</v>
      </c>
    </row>
    <row r="2815" spans="1:9" x14ac:dyDescent="0.25">
      <c r="A2815" s="10" t="s">
        <v>505</v>
      </c>
      <c r="B2815" s="9" t="s">
        <v>5674</v>
      </c>
      <c r="C2815" s="9" t="s">
        <v>5622</v>
      </c>
      <c r="D2815" s="9" t="s">
        <v>6545</v>
      </c>
      <c r="E2815" s="9">
        <v>6</v>
      </c>
      <c r="F2815" s="9" t="s">
        <v>5626</v>
      </c>
      <c r="G2815" s="10">
        <v>43984</v>
      </c>
      <c r="H2815" s="11">
        <v>43984.569444444445</v>
      </c>
      <c r="I2815" s="9" t="b">
        <v>0</v>
      </c>
    </row>
    <row r="2816" spans="1:9" x14ac:dyDescent="0.25">
      <c r="A2816" s="7" t="s">
        <v>504</v>
      </c>
      <c r="B2816" s="6" t="s">
        <v>5674</v>
      </c>
      <c r="C2816" s="6" t="s">
        <v>5622</v>
      </c>
      <c r="D2816" s="6" t="s">
        <v>6207</v>
      </c>
      <c r="E2816" s="6">
        <v>6</v>
      </c>
      <c r="F2816" s="6" t="s">
        <v>5626</v>
      </c>
      <c r="G2816" s="7">
        <v>43984</v>
      </c>
      <c r="H2816" s="8">
        <v>43984.759722222225</v>
      </c>
      <c r="I2816" s="6" t="b">
        <v>0</v>
      </c>
    </row>
    <row r="2817" spans="1:9" x14ac:dyDescent="0.25">
      <c r="A2817" s="10" t="s">
        <v>503</v>
      </c>
      <c r="B2817" s="9" t="s">
        <v>5686</v>
      </c>
      <c r="C2817" s="9" t="s">
        <v>5622</v>
      </c>
      <c r="D2817" s="9" t="s">
        <v>6988</v>
      </c>
      <c r="E2817" s="9">
        <v>6</v>
      </c>
      <c r="F2817" s="9" t="s">
        <v>5627</v>
      </c>
      <c r="G2817" s="10">
        <v>43985</v>
      </c>
      <c r="H2817" s="11">
        <v>43985.269444444442</v>
      </c>
      <c r="I2817" s="9" t="b">
        <v>0</v>
      </c>
    </row>
    <row r="2818" spans="1:9" x14ac:dyDescent="0.25">
      <c r="A2818" s="7" t="s">
        <v>502</v>
      </c>
      <c r="B2818" s="6" t="s">
        <v>5686</v>
      </c>
      <c r="C2818" s="6" t="s">
        <v>5622</v>
      </c>
      <c r="D2818" s="6" t="s">
        <v>6067</v>
      </c>
      <c r="E2818" s="6">
        <v>6</v>
      </c>
      <c r="F2818" s="6" t="s">
        <v>5627</v>
      </c>
      <c r="G2818" s="7">
        <v>43985</v>
      </c>
      <c r="H2818" s="8">
        <v>43985.525000000001</v>
      </c>
      <c r="I2818" s="6" t="b">
        <v>0</v>
      </c>
    </row>
    <row r="2819" spans="1:9" x14ac:dyDescent="0.25">
      <c r="A2819" s="10" t="s">
        <v>501</v>
      </c>
      <c r="B2819" s="9" t="s">
        <v>5686</v>
      </c>
      <c r="C2819" s="9" t="s">
        <v>5622</v>
      </c>
      <c r="D2819" s="9" t="s">
        <v>6835</v>
      </c>
      <c r="E2819" s="9">
        <v>6</v>
      </c>
      <c r="F2819" s="9" t="s">
        <v>5627</v>
      </c>
      <c r="G2819" s="10">
        <v>43985</v>
      </c>
      <c r="H2819" s="11">
        <v>43985.592361111114</v>
      </c>
      <c r="I2819" s="9" t="b">
        <v>0</v>
      </c>
    </row>
    <row r="2820" spans="1:9" x14ac:dyDescent="0.25">
      <c r="A2820" s="7" t="s">
        <v>500</v>
      </c>
      <c r="B2820" s="6" t="s">
        <v>5686</v>
      </c>
      <c r="C2820" s="6" t="s">
        <v>5622</v>
      </c>
      <c r="D2820" s="6" t="s">
        <v>6989</v>
      </c>
      <c r="E2820" s="6">
        <v>6</v>
      </c>
      <c r="F2820" s="6" t="s">
        <v>5627</v>
      </c>
      <c r="G2820" s="7">
        <v>43985</v>
      </c>
      <c r="H2820" s="8">
        <v>43985.717361111114</v>
      </c>
      <c r="I2820" s="6" t="b">
        <v>0</v>
      </c>
    </row>
    <row r="2821" spans="1:9" x14ac:dyDescent="0.25">
      <c r="A2821" s="10" t="s">
        <v>499</v>
      </c>
      <c r="B2821" s="9" t="s">
        <v>5698</v>
      </c>
      <c r="C2821" s="9" t="s">
        <v>5622</v>
      </c>
      <c r="D2821" s="9" t="s">
        <v>6551</v>
      </c>
      <c r="E2821" s="9">
        <v>6</v>
      </c>
      <c r="F2821" s="9" t="s">
        <v>5628</v>
      </c>
      <c r="G2821" s="10">
        <v>43986</v>
      </c>
      <c r="H2821" s="11">
        <v>43986.738888888889</v>
      </c>
      <c r="I2821" s="9" t="b">
        <v>0</v>
      </c>
    </row>
    <row r="2822" spans="1:9" x14ac:dyDescent="0.25">
      <c r="A2822" s="7" t="s">
        <v>478</v>
      </c>
      <c r="B2822" s="6" t="s">
        <v>5722</v>
      </c>
      <c r="C2822" s="6" t="s">
        <v>5622</v>
      </c>
      <c r="D2822" s="6" t="s">
        <v>6417</v>
      </c>
      <c r="E2822" s="6">
        <v>6</v>
      </c>
      <c r="F2822" s="6" t="s">
        <v>5630</v>
      </c>
      <c r="G2822" s="7">
        <v>43988</v>
      </c>
      <c r="H2822" s="8">
        <v>43988.537499999999</v>
      </c>
      <c r="I2822" s="6" t="b">
        <v>0</v>
      </c>
    </row>
    <row r="2823" spans="1:9" x14ac:dyDescent="0.25">
      <c r="A2823" s="10" t="s">
        <v>477</v>
      </c>
      <c r="B2823" s="9" t="s">
        <v>5722</v>
      </c>
      <c r="C2823" s="9" t="s">
        <v>5622</v>
      </c>
      <c r="D2823" s="9" t="s">
        <v>6279</v>
      </c>
      <c r="E2823" s="9">
        <v>6</v>
      </c>
      <c r="F2823" s="9" t="s">
        <v>5630</v>
      </c>
      <c r="G2823" s="10">
        <v>43988</v>
      </c>
      <c r="H2823" s="11">
        <v>43988.625</v>
      </c>
      <c r="I2823" s="9" t="b">
        <v>0</v>
      </c>
    </row>
    <row r="2824" spans="1:9" x14ac:dyDescent="0.25">
      <c r="A2824" s="7" t="s">
        <v>476</v>
      </c>
      <c r="B2824" s="6" t="s">
        <v>5734</v>
      </c>
      <c r="C2824" s="6" t="s">
        <v>5622</v>
      </c>
      <c r="D2824" s="6" t="s">
        <v>6990</v>
      </c>
      <c r="E2824" s="6">
        <v>6</v>
      </c>
      <c r="F2824" s="6" t="s">
        <v>5631</v>
      </c>
      <c r="G2824" s="7">
        <v>43989</v>
      </c>
      <c r="H2824" s="8">
        <v>43989.350694444445</v>
      </c>
      <c r="I2824" s="6" t="b">
        <v>0</v>
      </c>
    </row>
    <row r="2825" spans="1:9" x14ac:dyDescent="0.25">
      <c r="A2825" s="10" t="s">
        <v>475</v>
      </c>
      <c r="B2825" s="9" t="s">
        <v>5746</v>
      </c>
      <c r="C2825" s="9" t="s">
        <v>5622</v>
      </c>
      <c r="D2825" s="9" t="s">
        <v>6991</v>
      </c>
      <c r="E2825" s="9">
        <v>6</v>
      </c>
      <c r="F2825" s="9" t="s">
        <v>5632</v>
      </c>
      <c r="G2825" s="10">
        <v>43990</v>
      </c>
      <c r="H2825" s="11">
        <v>43990.643750000003</v>
      </c>
      <c r="I2825" s="9" t="b">
        <v>0</v>
      </c>
    </row>
    <row r="2826" spans="1:9" x14ac:dyDescent="0.25">
      <c r="A2826" s="7" t="s">
        <v>474</v>
      </c>
      <c r="B2826" s="6" t="s">
        <v>5746</v>
      </c>
      <c r="C2826" s="6" t="s">
        <v>5622</v>
      </c>
      <c r="D2826" s="6" t="s">
        <v>6177</v>
      </c>
      <c r="E2826" s="6">
        <v>6</v>
      </c>
      <c r="F2826" s="6" t="s">
        <v>5632</v>
      </c>
      <c r="G2826" s="7">
        <v>43990</v>
      </c>
      <c r="H2826" s="8">
        <v>43990.716666666667</v>
      </c>
      <c r="I2826" s="6" t="b">
        <v>0</v>
      </c>
    </row>
    <row r="2827" spans="1:9" x14ac:dyDescent="0.25">
      <c r="A2827" s="10" t="s">
        <v>473</v>
      </c>
      <c r="B2827" s="9" t="s">
        <v>5758</v>
      </c>
      <c r="C2827" s="9" t="s">
        <v>5622</v>
      </c>
      <c r="D2827" s="9" t="s">
        <v>6198</v>
      </c>
      <c r="E2827" s="9">
        <v>6</v>
      </c>
      <c r="F2827" s="9" t="s">
        <v>5633</v>
      </c>
      <c r="G2827" s="10">
        <v>43991</v>
      </c>
      <c r="H2827" s="11">
        <v>43991.240972222222</v>
      </c>
      <c r="I2827" s="9" t="b">
        <v>1</v>
      </c>
    </row>
    <row r="2828" spans="1:9" x14ac:dyDescent="0.25">
      <c r="A2828" s="7" t="s">
        <v>472</v>
      </c>
      <c r="B2828" s="6" t="s">
        <v>5758</v>
      </c>
      <c r="C2828" s="6" t="s">
        <v>5622</v>
      </c>
      <c r="D2828" s="6" t="s">
        <v>6992</v>
      </c>
      <c r="E2828" s="6">
        <v>6</v>
      </c>
      <c r="F2828" s="6" t="s">
        <v>5633</v>
      </c>
      <c r="G2828" s="7">
        <v>43991</v>
      </c>
      <c r="H2828" s="8">
        <v>43991.244444444441</v>
      </c>
      <c r="I2828" s="6" t="b">
        <v>1</v>
      </c>
    </row>
    <row r="2829" spans="1:9" x14ac:dyDescent="0.25">
      <c r="A2829" s="10" t="s">
        <v>471</v>
      </c>
      <c r="B2829" s="9" t="s">
        <v>5758</v>
      </c>
      <c r="C2829" s="9" t="s">
        <v>5622</v>
      </c>
      <c r="D2829" s="9" t="s">
        <v>6963</v>
      </c>
      <c r="E2829" s="9">
        <v>6</v>
      </c>
      <c r="F2829" s="9" t="s">
        <v>5633</v>
      </c>
      <c r="G2829" s="10">
        <v>43991</v>
      </c>
      <c r="H2829" s="11">
        <v>43991.265277777777</v>
      </c>
      <c r="I2829" s="9" t="b">
        <v>0</v>
      </c>
    </row>
    <row r="2830" spans="1:9" x14ac:dyDescent="0.25">
      <c r="A2830" s="7" t="s">
        <v>470</v>
      </c>
      <c r="B2830" s="6" t="s">
        <v>5758</v>
      </c>
      <c r="C2830" s="6" t="s">
        <v>5622</v>
      </c>
      <c r="D2830" s="6" t="s">
        <v>6657</v>
      </c>
      <c r="E2830" s="6">
        <v>6</v>
      </c>
      <c r="F2830" s="6" t="s">
        <v>5633</v>
      </c>
      <c r="G2830" s="7">
        <v>43991</v>
      </c>
      <c r="H2830" s="8">
        <v>43991.568055555559</v>
      </c>
      <c r="I2830" s="6" t="b">
        <v>0</v>
      </c>
    </row>
    <row r="2831" spans="1:9" x14ac:dyDescent="0.25">
      <c r="A2831" s="10" t="s">
        <v>469</v>
      </c>
      <c r="B2831" s="9" t="s">
        <v>5758</v>
      </c>
      <c r="C2831" s="9" t="s">
        <v>5622</v>
      </c>
      <c r="D2831" s="9" t="s">
        <v>6717</v>
      </c>
      <c r="E2831" s="9">
        <v>6</v>
      </c>
      <c r="F2831" s="9" t="s">
        <v>5633</v>
      </c>
      <c r="G2831" s="10">
        <v>43991</v>
      </c>
      <c r="H2831" s="11">
        <v>43991.582638888889</v>
      </c>
      <c r="I2831" s="9" t="b">
        <v>0</v>
      </c>
    </row>
    <row r="2832" spans="1:9" x14ac:dyDescent="0.25">
      <c r="A2832" s="7" t="s">
        <v>468</v>
      </c>
      <c r="B2832" s="6" t="s">
        <v>5758</v>
      </c>
      <c r="C2832" s="6" t="s">
        <v>5622</v>
      </c>
      <c r="D2832" s="6" t="s">
        <v>6122</v>
      </c>
      <c r="E2832" s="6">
        <v>6</v>
      </c>
      <c r="F2832" s="6" t="s">
        <v>5633</v>
      </c>
      <c r="G2832" s="7">
        <v>43991</v>
      </c>
      <c r="H2832" s="8">
        <v>43991.814583333333</v>
      </c>
      <c r="I2832" s="6" t="b">
        <v>0</v>
      </c>
    </row>
    <row r="2833" spans="1:9" x14ac:dyDescent="0.25">
      <c r="A2833" s="10" t="s">
        <v>467</v>
      </c>
      <c r="B2833" s="9" t="s">
        <v>5770</v>
      </c>
      <c r="C2833" s="9" t="s">
        <v>5622</v>
      </c>
      <c r="D2833" s="9" t="s">
        <v>6814</v>
      </c>
      <c r="E2833" s="9">
        <v>6</v>
      </c>
      <c r="F2833" s="9" t="s">
        <v>5634</v>
      </c>
      <c r="G2833" s="10">
        <v>43992</v>
      </c>
      <c r="H2833" s="11">
        <v>43992.322222222225</v>
      </c>
      <c r="I2833" s="9" t="b">
        <v>0</v>
      </c>
    </row>
    <row r="2834" spans="1:9" x14ac:dyDescent="0.25">
      <c r="A2834" s="7" t="s">
        <v>466</v>
      </c>
      <c r="B2834" s="6" t="s">
        <v>5770</v>
      </c>
      <c r="C2834" s="6" t="s">
        <v>5622</v>
      </c>
      <c r="D2834" s="6" t="s">
        <v>6524</v>
      </c>
      <c r="E2834" s="6">
        <v>6</v>
      </c>
      <c r="F2834" s="6" t="s">
        <v>5634</v>
      </c>
      <c r="G2834" s="7">
        <v>43992</v>
      </c>
      <c r="H2834" s="8">
        <v>43992.513888888891</v>
      </c>
      <c r="I2834" s="6" t="b">
        <v>0</v>
      </c>
    </row>
    <row r="2835" spans="1:9" x14ac:dyDescent="0.25">
      <c r="A2835" s="10" t="s">
        <v>465</v>
      </c>
      <c r="B2835" s="9" t="s">
        <v>5782</v>
      </c>
      <c r="C2835" s="9" t="s">
        <v>5622</v>
      </c>
      <c r="D2835" s="9" t="s">
        <v>6993</v>
      </c>
      <c r="E2835" s="9">
        <v>6</v>
      </c>
      <c r="F2835" s="9" t="s">
        <v>5635</v>
      </c>
      <c r="G2835" s="10">
        <v>43993</v>
      </c>
      <c r="H2835" s="11">
        <v>43993.263888888891</v>
      </c>
      <c r="I2835" s="9" t="b">
        <v>0</v>
      </c>
    </row>
    <row r="2836" spans="1:9" x14ac:dyDescent="0.25">
      <c r="A2836" s="7" t="s">
        <v>464</v>
      </c>
      <c r="B2836" s="6" t="s">
        <v>5782</v>
      </c>
      <c r="C2836" s="6" t="s">
        <v>5622</v>
      </c>
      <c r="D2836" s="6" t="s">
        <v>6994</v>
      </c>
      <c r="E2836" s="6">
        <v>6</v>
      </c>
      <c r="F2836" s="6" t="s">
        <v>5635</v>
      </c>
      <c r="G2836" s="7">
        <v>43993</v>
      </c>
      <c r="H2836" s="8">
        <v>43993.448611111111</v>
      </c>
      <c r="I2836" s="6" t="b">
        <v>0</v>
      </c>
    </row>
    <row r="2837" spans="1:9" x14ac:dyDescent="0.25">
      <c r="A2837" s="10" t="s">
        <v>463</v>
      </c>
      <c r="B2837" s="9" t="s">
        <v>5782</v>
      </c>
      <c r="C2837" s="9" t="s">
        <v>5622</v>
      </c>
      <c r="D2837" s="9" t="s">
        <v>6370</v>
      </c>
      <c r="E2837" s="9">
        <v>6</v>
      </c>
      <c r="F2837" s="9" t="s">
        <v>5635</v>
      </c>
      <c r="G2837" s="10">
        <v>43993</v>
      </c>
      <c r="H2837" s="11">
        <v>43993.51458333333</v>
      </c>
      <c r="I2837" s="9" t="b">
        <v>0</v>
      </c>
    </row>
    <row r="2838" spans="1:9" x14ac:dyDescent="0.25">
      <c r="A2838" s="7" t="s">
        <v>462</v>
      </c>
      <c r="B2838" s="6" t="s">
        <v>5794</v>
      </c>
      <c r="C2838" s="6" t="s">
        <v>5622</v>
      </c>
      <c r="D2838" s="6" t="s">
        <v>6147</v>
      </c>
      <c r="E2838" s="6">
        <v>6</v>
      </c>
      <c r="F2838" s="6" t="s">
        <v>5636</v>
      </c>
      <c r="G2838" s="7">
        <v>43994</v>
      </c>
      <c r="H2838" s="8">
        <v>43994.314583333333</v>
      </c>
      <c r="I2838" s="6" t="b">
        <v>0</v>
      </c>
    </row>
    <row r="2839" spans="1:9" x14ac:dyDescent="0.25">
      <c r="A2839" s="10" t="s">
        <v>461</v>
      </c>
      <c r="B2839" s="9" t="s">
        <v>5794</v>
      </c>
      <c r="C2839" s="9" t="s">
        <v>5622</v>
      </c>
      <c r="D2839" s="9" t="s">
        <v>6441</v>
      </c>
      <c r="E2839" s="9">
        <v>6</v>
      </c>
      <c r="F2839" s="9" t="s">
        <v>5636</v>
      </c>
      <c r="G2839" s="10">
        <v>43994</v>
      </c>
      <c r="H2839" s="11">
        <v>43994.412499999999</v>
      </c>
      <c r="I2839" s="9" t="b">
        <v>0</v>
      </c>
    </row>
    <row r="2840" spans="1:9" x14ac:dyDescent="0.25">
      <c r="A2840" s="7" t="s">
        <v>460</v>
      </c>
      <c r="B2840" s="6" t="s">
        <v>5794</v>
      </c>
      <c r="C2840" s="6" t="s">
        <v>5622</v>
      </c>
      <c r="D2840" s="6" t="s">
        <v>6784</v>
      </c>
      <c r="E2840" s="6">
        <v>6</v>
      </c>
      <c r="F2840" s="6" t="s">
        <v>5636</v>
      </c>
      <c r="G2840" s="7">
        <v>43994</v>
      </c>
      <c r="H2840" s="8">
        <v>43994.429166666669</v>
      </c>
      <c r="I2840" s="6" t="b">
        <v>0</v>
      </c>
    </row>
    <row r="2841" spans="1:9" x14ac:dyDescent="0.25">
      <c r="A2841" s="10" t="s">
        <v>459</v>
      </c>
      <c r="B2841" s="9" t="s">
        <v>5794</v>
      </c>
      <c r="C2841" s="9" t="s">
        <v>5622</v>
      </c>
      <c r="D2841" s="9" t="s">
        <v>6279</v>
      </c>
      <c r="E2841" s="9">
        <v>6</v>
      </c>
      <c r="F2841" s="9" t="s">
        <v>5636</v>
      </c>
      <c r="G2841" s="10">
        <v>43994</v>
      </c>
      <c r="H2841" s="11">
        <v>43994.625</v>
      </c>
      <c r="I2841" s="9" t="b">
        <v>0</v>
      </c>
    </row>
    <row r="2842" spans="1:9" x14ac:dyDescent="0.25">
      <c r="A2842" s="7" t="s">
        <v>458</v>
      </c>
      <c r="B2842" s="6" t="s">
        <v>5794</v>
      </c>
      <c r="C2842" s="6" t="s">
        <v>5622</v>
      </c>
      <c r="D2842" s="6" t="s">
        <v>6713</v>
      </c>
      <c r="E2842" s="6">
        <v>6</v>
      </c>
      <c r="F2842" s="6" t="s">
        <v>5636</v>
      </c>
      <c r="G2842" s="7">
        <v>43994</v>
      </c>
      <c r="H2842" s="8">
        <v>43994.856944444444</v>
      </c>
      <c r="I2842" s="6" t="b">
        <v>0</v>
      </c>
    </row>
    <row r="2843" spans="1:9" x14ac:dyDescent="0.25">
      <c r="A2843" s="10" t="s">
        <v>457</v>
      </c>
      <c r="B2843" s="9" t="s">
        <v>5794</v>
      </c>
      <c r="C2843" s="9" t="s">
        <v>5622</v>
      </c>
      <c r="D2843" s="9" t="s">
        <v>6271</v>
      </c>
      <c r="E2843" s="9">
        <v>6</v>
      </c>
      <c r="F2843" s="9" t="s">
        <v>5636</v>
      </c>
      <c r="G2843" s="10">
        <v>43994</v>
      </c>
      <c r="H2843" s="11">
        <v>43994.879861111112</v>
      </c>
      <c r="I2843" s="9" t="b">
        <v>0</v>
      </c>
    </row>
    <row r="2844" spans="1:9" x14ac:dyDescent="0.25">
      <c r="A2844" s="7" t="s">
        <v>456</v>
      </c>
      <c r="B2844" s="6" t="s">
        <v>5806</v>
      </c>
      <c r="C2844" s="6" t="s">
        <v>5622</v>
      </c>
      <c r="D2844" s="6" t="s">
        <v>6966</v>
      </c>
      <c r="E2844" s="6">
        <v>6</v>
      </c>
      <c r="F2844" s="6" t="s">
        <v>5637</v>
      </c>
      <c r="G2844" s="7">
        <v>43995</v>
      </c>
      <c r="H2844" s="8">
        <v>43995.67291666667</v>
      </c>
      <c r="I2844" s="6" t="b">
        <v>0</v>
      </c>
    </row>
    <row r="2845" spans="1:9" x14ac:dyDescent="0.25">
      <c r="A2845" s="10" t="s">
        <v>455</v>
      </c>
      <c r="B2845" s="9" t="s">
        <v>5818</v>
      </c>
      <c r="C2845" s="9" t="s">
        <v>5622</v>
      </c>
      <c r="D2845" s="9" t="s">
        <v>6995</v>
      </c>
      <c r="E2845" s="9">
        <v>6</v>
      </c>
      <c r="F2845" s="9" t="s">
        <v>5638</v>
      </c>
      <c r="G2845" s="10">
        <v>43996</v>
      </c>
      <c r="H2845" s="11">
        <v>43996.3</v>
      </c>
      <c r="I2845" s="9" t="b">
        <v>0</v>
      </c>
    </row>
    <row r="2846" spans="1:9" x14ac:dyDescent="0.25">
      <c r="A2846" s="7" t="s">
        <v>454</v>
      </c>
      <c r="B2846" s="6" t="s">
        <v>5818</v>
      </c>
      <c r="C2846" s="6" t="s">
        <v>5622</v>
      </c>
      <c r="D2846" s="6" t="s">
        <v>6915</v>
      </c>
      <c r="E2846" s="6">
        <v>6</v>
      </c>
      <c r="F2846" s="6" t="s">
        <v>5638</v>
      </c>
      <c r="G2846" s="7">
        <v>43996</v>
      </c>
      <c r="H2846" s="8">
        <v>43996.304861111108</v>
      </c>
      <c r="I2846" s="6" t="b">
        <v>0</v>
      </c>
    </row>
    <row r="2847" spans="1:9" x14ac:dyDescent="0.25">
      <c r="A2847" s="10" t="s">
        <v>453</v>
      </c>
      <c r="B2847" s="9" t="s">
        <v>5818</v>
      </c>
      <c r="C2847" s="9" t="s">
        <v>5622</v>
      </c>
      <c r="D2847" s="9" t="s">
        <v>6774</v>
      </c>
      <c r="E2847" s="9">
        <v>6</v>
      </c>
      <c r="F2847" s="9" t="s">
        <v>5638</v>
      </c>
      <c r="G2847" s="10">
        <v>43996</v>
      </c>
      <c r="H2847" s="11">
        <v>43996.344444444447</v>
      </c>
      <c r="I2847" s="9" t="b">
        <v>0</v>
      </c>
    </row>
    <row r="2848" spans="1:9" x14ac:dyDescent="0.25">
      <c r="A2848" s="7" t="s">
        <v>452</v>
      </c>
      <c r="B2848" s="6" t="s">
        <v>5830</v>
      </c>
      <c r="C2848" s="6" t="s">
        <v>5622</v>
      </c>
      <c r="D2848" s="6" t="s">
        <v>6996</v>
      </c>
      <c r="E2848" s="6">
        <v>6</v>
      </c>
      <c r="F2848" s="6" t="s">
        <v>5639</v>
      </c>
      <c r="G2848" s="7">
        <v>43997</v>
      </c>
      <c r="H2848" s="8">
        <v>43997.303472222222</v>
      </c>
      <c r="I2848" s="6" t="b">
        <v>0</v>
      </c>
    </row>
    <row r="2849" spans="1:9" x14ac:dyDescent="0.25">
      <c r="A2849" s="10" t="s">
        <v>451</v>
      </c>
      <c r="B2849" s="9" t="s">
        <v>5830</v>
      </c>
      <c r="C2849" s="9" t="s">
        <v>5622</v>
      </c>
      <c r="D2849" s="9" t="s">
        <v>6339</v>
      </c>
      <c r="E2849" s="9">
        <v>6</v>
      </c>
      <c r="F2849" s="9" t="s">
        <v>5639</v>
      </c>
      <c r="G2849" s="10">
        <v>43997</v>
      </c>
      <c r="H2849" s="11">
        <v>43997.395833333336</v>
      </c>
      <c r="I2849" s="9" t="b">
        <v>0</v>
      </c>
    </row>
    <row r="2850" spans="1:9" x14ac:dyDescent="0.25">
      <c r="A2850" s="7" t="s">
        <v>450</v>
      </c>
      <c r="B2850" s="6" t="s">
        <v>5830</v>
      </c>
      <c r="C2850" s="6" t="s">
        <v>5622</v>
      </c>
      <c r="D2850" s="6" t="s">
        <v>6516</v>
      </c>
      <c r="E2850" s="6">
        <v>6</v>
      </c>
      <c r="F2850" s="6" t="s">
        <v>5639</v>
      </c>
      <c r="G2850" s="7">
        <v>43997</v>
      </c>
      <c r="H2850" s="8">
        <v>43997.510416666664</v>
      </c>
      <c r="I2850" s="6" t="b">
        <v>0</v>
      </c>
    </row>
    <row r="2851" spans="1:9" x14ac:dyDescent="0.25">
      <c r="A2851" s="10" t="s">
        <v>449</v>
      </c>
      <c r="B2851" s="9" t="s">
        <v>5842</v>
      </c>
      <c r="C2851" s="9" t="s">
        <v>5622</v>
      </c>
      <c r="D2851" s="9" t="s">
        <v>6719</v>
      </c>
      <c r="E2851" s="9">
        <v>6</v>
      </c>
      <c r="F2851" s="9" t="s">
        <v>5640</v>
      </c>
      <c r="G2851" s="10">
        <v>43998</v>
      </c>
      <c r="H2851" s="11">
        <v>43998.35833333333</v>
      </c>
      <c r="I2851" s="9" t="b">
        <v>0</v>
      </c>
    </row>
    <row r="2852" spans="1:9" x14ac:dyDescent="0.25">
      <c r="A2852" s="7" t="s">
        <v>448</v>
      </c>
      <c r="B2852" s="6" t="s">
        <v>5854</v>
      </c>
      <c r="C2852" s="6" t="s">
        <v>5622</v>
      </c>
      <c r="D2852" s="6" t="s">
        <v>6978</v>
      </c>
      <c r="E2852" s="6">
        <v>6</v>
      </c>
      <c r="F2852" s="6" t="s">
        <v>5641</v>
      </c>
      <c r="G2852" s="7">
        <v>43999</v>
      </c>
      <c r="H2852" s="8">
        <v>43999.271527777775</v>
      </c>
      <c r="I2852" s="6" t="b">
        <v>0</v>
      </c>
    </row>
    <row r="2853" spans="1:9" x14ac:dyDescent="0.25">
      <c r="A2853" s="10" t="s">
        <v>447</v>
      </c>
      <c r="B2853" s="9" t="s">
        <v>5854</v>
      </c>
      <c r="C2853" s="9" t="s">
        <v>5622</v>
      </c>
      <c r="D2853" s="9" t="s">
        <v>6431</v>
      </c>
      <c r="E2853" s="9">
        <v>6</v>
      </c>
      <c r="F2853" s="9" t="s">
        <v>5641</v>
      </c>
      <c r="G2853" s="10">
        <v>43999</v>
      </c>
      <c r="H2853" s="11">
        <v>43999.368750000001</v>
      </c>
      <c r="I2853" s="9" t="b">
        <v>0</v>
      </c>
    </row>
    <row r="2854" spans="1:9" x14ac:dyDescent="0.25">
      <c r="A2854" s="7" t="s">
        <v>446</v>
      </c>
      <c r="B2854" s="6" t="s">
        <v>5854</v>
      </c>
      <c r="C2854" s="6" t="s">
        <v>5622</v>
      </c>
      <c r="D2854" s="6" t="s">
        <v>6410</v>
      </c>
      <c r="E2854" s="6">
        <v>6</v>
      </c>
      <c r="F2854" s="6" t="s">
        <v>5641</v>
      </c>
      <c r="G2854" s="7">
        <v>43999</v>
      </c>
      <c r="H2854" s="8">
        <v>43999.459722222222</v>
      </c>
      <c r="I2854" s="6" t="b">
        <v>0</v>
      </c>
    </row>
    <row r="2855" spans="1:9" x14ac:dyDescent="0.25">
      <c r="A2855" s="10" t="s">
        <v>445</v>
      </c>
      <c r="B2855" s="9" t="s">
        <v>5854</v>
      </c>
      <c r="C2855" s="9" t="s">
        <v>5622</v>
      </c>
      <c r="D2855" s="9" t="s">
        <v>6489</v>
      </c>
      <c r="E2855" s="9">
        <v>6</v>
      </c>
      <c r="F2855" s="9" t="s">
        <v>5641</v>
      </c>
      <c r="G2855" s="10">
        <v>43999</v>
      </c>
      <c r="H2855" s="11">
        <v>43999.87777777778</v>
      </c>
      <c r="I2855" s="9" t="b">
        <v>0</v>
      </c>
    </row>
    <row r="2856" spans="1:9" x14ac:dyDescent="0.25">
      <c r="A2856" s="7" t="s">
        <v>444</v>
      </c>
      <c r="B2856" s="6" t="s">
        <v>5878</v>
      </c>
      <c r="C2856" s="6" t="s">
        <v>5622</v>
      </c>
      <c r="D2856" s="6" t="s">
        <v>6059</v>
      </c>
      <c r="E2856" s="6">
        <v>6</v>
      </c>
      <c r="F2856" s="6" t="s">
        <v>5643</v>
      </c>
      <c r="G2856" s="7">
        <v>44001</v>
      </c>
      <c r="H2856" s="8">
        <v>44001.560416666667</v>
      </c>
      <c r="I2856" s="6" t="b">
        <v>0</v>
      </c>
    </row>
    <row r="2857" spans="1:9" x14ac:dyDescent="0.25">
      <c r="A2857" s="10" t="s">
        <v>443</v>
      </c>
      <c r="B2857" s="9" t="s">
        <v>5902</v>
      </c>
      <c r="C2857" s="9" t="s">
        <v>5622</v>
      </c>
      <c r="D2857" s="9" t="s">
        <v>6931</v>
      </c>
      <c r="E2857" s="9">
        <v>6</v>
      </c>
      <c r="F2857" s="9" t="s">
        <v>5645</v>
      </c>
      <c r="G2857" s="10">
        <v>44003</v>
      </c>
      <c r="H2857" s="11">
        <v>44003.852083333331</v>
      </c>
      <c r="I2857" s="9" t="b">
        <v>0</v>
      </c>
    </row>
    <row r="2858" spans="1:9" x14ac:dyDescent="0.25">
      <c r="A2858" s="7" t="s">
        <v>442</v>
      </c>
      <c r="B2858" s="6" t="s">
        <v>5902</v>
      </c>
      <c r="C2858" s="6" t="s">
        <v>5622</v>
      </c>
      <c r="D2858" s="6" t="s">
        <v>6897</v>
      </c>
      <c r="E2858" s="6">
        <v>6</v>
      </c>
      <c r="F2858" s="6" t="s">
        <v>5645</v>
      </c>
      <c r="G2858" s="7">
        <v>44003</v>
      </c>
      <c r="H2858" s="8">
        <v>44003.864583333336</v>
      </c>
      <c r="I2858" s="6" t="b">
        <v>0</v>
      </c>
    </row>
    <row r="2859" spans="1:9" x14ac:dyDescent="0.25">
      <c r="A2859" s="10" t="s">
        <v>441</v>
      </c>
      <c r="B2859" s="9" t="s">
        <v>5914</v>
      </c>
      <c r="C2859" s="9" t="s">
        <v>5622</v>
      </c>
      <c r="D2859" s="9" t="s">
        <v>6249</v>
      </c>
      <c r="E2859" s="9">
        <v>6</v>
      </c>
      <c r="F2859" s="9" t="s">
        <v>5646</v>
      </c>
      <c r="G2859" s="10">
        <v>44004</v>
      </c>
      <c r="H2859" s="11">
        <v>44004.356944444444</v>
      </c>
      <c r="I2859" s="9" t="b">
        <v>0</v>
      </c>
    </row>
    <row r="2860" spans="1:9" x14ac:dyDescent="0.25">
      <c r="A2860" s="7" t="s">
        <v>440</v>
      </c>
      <c r="B2860" s="6" t="s">
        <v>5914</v>
      </c>
      <c r="C2860" s="6" t="s">
        <v>5622</v>
      </c>
      <c r="D2860" s="6" t="s">
        <v>6589</v>
      </c>
      <c r="E2860" s="6">
        <v>6</v>
      </c>
      <c r="F2860" s="6" t="s">
        <v>5646</v>
      </c>
      <c r="G2860" s="7">
        <v>44004</v>
      </c>
      <c r="H2860" s="8">
        <v>44004.468055555553</v>
      </c>
      <c r="I2860" s="6" t="b">
        <v>0</v>
      </c>
    </row>
    <row r="2861" spans="1:9" x14ac:dyDescent="0.25">
      <c r="A2861" s="10" t="s">
        <v>439</v>
      </c>
      <c r="B2861" s="9" t="s">
        <v>5914</v>
      </c>
      <c r="C2861" s="9" t="s">
        <v>5622</v>
      </c>
      <c r="D2861" s="9" t="s">
        <v>6550</v>
      </c>
      <c r="E2861" s="9">
        <v>6</v>
      </c>
      <c r="F2861" s="9" t="s">
        <v>5646</v>
      </c>
      <c r="G2861" s="10">
        <v>44004</v>
      </c>
      <c r="H2861" s="11">
        <v>44004.539583333331</v>
      </c>
      <c r="I2861" s="9" t="b">
        <v>0</v>
      </c>
    </row>
    <row r="2862" spans="1:9" x14ac:dyDescent="0.25">
      <c r="A2862" s="7" t="s">
        <v>438</v>
      </c>
      <c r="B2862" s="6" t="s">
        <v>5914</v>
      </c>
      <c r="C2862" s="6" t="s">
        <v>5622</v>
      </c>
      <c r="D2862" s="6" t="s">
        <v>6038</v>
      </c>
      <c r="E2862" s="6">
        <v>6</v>
      </c>
      <c r="F2862" s="6" t="s">
        <v>5646</v>
      </c>
      <c r="G2862" s="7">
        <v>44004</v>
      </c>
      <c r="H2862" s="8">
        <v>44004.563888888886</v>
      </c>
      <c r="I2862" s="6" t="b">
        <v>0</v>
      </c>
    </row>
    <row r="2863" spans="1:9" x14ac:dyDescent="0.25">
      <c r="A2863" s="10" t="s">
        <v>437</v>
      </c>
      <c r="B2863" s="9" t="s">
        <v>5926</v>
      </c>
      <c r="C2863" s="9" t="s">
        <v>5622</v>
      </c>
      <c r="D2863" s="9" t="s">
        <v>6997</v>
      </c>
      <c r="E2863" s="9">
        <v>6</v>
      </c>
      <c r="F2863" s="9" t="s">
        <v>5647</v>
      </c>
      <c r="G2863" s="10">
        <v>44005</v>
      </c>
      <c r="H2863" s="11">
        <v>44005.272222222222</v>
      </c>
      <c r="I2863" s="9" t="b">
        <v>0</v>
      </c>
    </row>
    <row r="2864" spans="1:9" x14ac:dyDescent="0.25">
      <c r="A2864" s="7" t="s">
        <v>436</v>
      </c>
      <c r="B2864" s="6" t="s">
        <v>5926</v>
      </c>
      <c r="C2864" s="6" t="s">
        <v>5622</v>
      </c>
      <c r="D2864" s="6" t="s">
        <v>6921</v>
      </c>
      <c r="E2864" s="6">
        <v>6</v>
      </c>
      <c r="F2864" s="6" t="s">
        <v>5647</v>
      </c>
      <c r="G2864" s="7">
        <v>44005</v>
      </c>
      <c r="H2864" s="8">
        <v>44005.606944444444</v>
      </c>
      <c r="I2864" s="6" t="b">
        <v>0</v>
      </c>
    </row>
    <row r="2865" spans="1:9" x14ac:dyDescent="0.25">
      <c r="A2865" s="10" t="s">
        <v>435</v>
      </c>
      <c r="B2865" s="9" t="s">
        <v>5926</v>
      </c>
      <c r="C2865" s="9" t="s">
        <v>5622</v>
      </c>
      <c r="D2865" s="9" t="s">
        <v>6303</v>
      </c>
      <c r="E2865" s="9">
        <v>6</v>
      </c>
      <c r="F2865" s="9" t="s">
        <v>5647</v>
      </c>
      <c r="G2865" s="10">
        <v>44005</v>
      </c>
      <c r="H2865" s="11">
        <v>44005.620833333334</v>
      </c>
      <c r="I2865" s="9" t="b">
        <v>0</v>
      </c>
    </row>
    <row r="2866" spans="1:9" x14ac:dyDescent="0.25">
      <c r="A2866" s="7" t="s">
        <v>434</v>
      </c>
      <c r="B2866" s="6" t="s">
        <v>5938</v>
      </c>
      <c r="C2866" s="6" t="s">
        <v>5622</v>
      </c>
      <c r="D2866" s="6" t="s">
        <v>6078</v>
      </c>
      <c r="E2866" s="6">
        <v>6</v>
      </c>
      <c r="F2866" s="6" t="s">
        <v>5648</v>
      </c>
      <c r="G2866" s="7">
        <v>44006</v>
      </c>
      <c r="H2866" s="8">
        <v>44006.328472222223</v>
      </c>
      <c r="I2866" s="6" t="b">
        <v>0</v>
      </c>
    </row>
    <row r="2867" spans="1:9" x14ac:dyDescent="0.25">
      <c r="A2867" s="10" t="s">
        <v>433</v>
      </c>
      <c r="B2867" s="9" t="s">
        <v>5938</v>
      </c>
      <c r="C2867" s="9" t="s">
        <v>5622</v>
      </c>
      <c r="D2867" s="9" t="s">
        <v>6998</v>
      </c>
      <c r="E2867" s="9">
        <v>6</v>
      </c>
      <c r="F2867" s="9" t="s">
        <v>5648</v>
      </c>
      <c r="G2867" s="10">
        <v>44006</v>
      </c>
      <c r="H2867" s="11">
        <v>44006.493055555555</v>
      </c>
      <c r="I2867" s="9" t="b">
        <v>0</v>
      </c>
    </row>
    <row r="2868" spans="1:9" x14ac:dyDescent="0.25">
      <c r="A2868" s="7" t="s">
        <v>432</v>
      </c>
      <c r="B2868" s="6" t="s">
        <v>5938</v>
      </c>
      <c r="C2868" s="6" t="s">
        <v>5622</v>
      </c>
      <c r="D2868" s="6" t="s">
        <v>6082</v>
      </c>
      <c r="E2868" s="6">
        <v>6</v>
      </c>
      <c r="F2868" s="6" t="s">
        <v>5648</v>
      </c>
      <c r="G2868" s="7">
        <v>44006</v>
      </c>
      <c r="H2868" s="8">
        <v>44006.699305555558</v>
      </c>
      <c r="I2868" s="6" t="b">
        <v>0</v>
      </c>
    </row>
    <row r="2869" spans="1:9" x14ac:dyDescent="0.25">
      <c r="A2869" s="10" t="s">
        <v>431</v>
      </c>
      <c r="B2869" s="9" t="s">
        <v>5950</v>
      </c>
      <c r="C2869" s="9" t="s">
        <v>5622</v>
      </c>
      <c r="D2869" s="9" t="s">
        <v>6206</v>
      </c>
      <c r="E2869" s="9">
        <v>6</v>
      </c>
      <c r="F2869" s="9" t="s">
        <v>5649</v>
      </c>
      <c r="G2869" s="10">
        <v>44007</v>
      </c>
      <c r="H2869" s="11">
        <v>44007.532638888886</v>
      </c>
      <c r="I2869" s="9" t="b">
        <v>0</v>
      </c>
    </row>
    <row r="2870" spans="1:9" x14ac:dyDescent="0.25">
      <c r="A2870" s="7" t="s">
        <v>430</v>
      </c>
      <c r="B2870" s="6" t="s">
        <v>5950</v>
      </c>
      <c r="C2870" s="6" t="s">
        <v>5622</v>
      </c>
      <c r="D2870" s="6" t="s">
        <v>6162</v>
      </c>
      <c r="E2870" s="6">
        <v>6</v>
      </c>
      <c r="F2870" s="6" t="s">
        <v>5649</v>
      </c>
      <c r="G2870" s="7">
        <v>44007</v>
      </c>
      <c r="H2870" s="8">
        <v>44007.635416666664</v>
      </c>
      <c r="I2870" s="6" t="b">
        <v>0</v>
      </c>
    </row>
    <row r="2871" spans="1:9" x14ac:dyDescent="0.25">
      <c r="A2871" s="10" t="s">
        <v>429</v>
      </c>
      <c r="B2871" s="9" t="s">
        <v>5950</v>
      </c>
      <c r="C2871" s="9" t="s">
        <v>5622</v>
      </c>
      <c r="D2871" s="9" t="s">
        <v>6048</v>
      </c>
      <c r="E2871" s="9">
        <v>6</v>
      </c>
      <c r="F2871" s="9" t="s">
        <v>5649</v>
      </c>
      <c r="G2871" s="10">
        <v>44007</v>
      </c>
      <c r="H2871" s="11">
        <v>44007.688194444447</v>
      </c>
      <c r="I2871" s="9" t="b">
        <v>0</v>
      </c>
    </row>
    <row r="2872" spans="1:9" x14ac:dyDescent="0.25">
      <c r="A2872" s="7" t="s">
        <v>428</v>
      </c>
      <c r="B2872" s="6" t="s">
        <v>5962</v>
      </c>
      <c r="C2872" s="6" t="s">
        <v>5622</v>
      </c>
      <c r="D2872" s="6" t="s">
        <v>6999</v>
      </c>
      <c r="E2872" s="6">
        <v>6</v>
      </c>
      <c r="F2872" s="6" t="s">
        <v>5650</v>
      </c>
      <c r="G2872" s="7">
        <v>44008</v>
      </c>
      <c r="H2872" s="8">
        <v>44008.259027777778</v>
      </c>
      <c r="I2872" s="6" t="b">
        <v>0</v>
      </c>
    </row>
    <row r="2873" spans="1:9" x14ac:dyDescent="0.25">
      <c r="A2873" s="10" t="s">
        <v>427</v>
      </c>
      <c r="B2873" s="9" t="s">
        <v>5962</v>
      </c>
      <c r="C2873" s="9" t="s">
        <v>5622</v>
      </c>
      <c r="D2873" s="9" t="s">
        <v>7000</v>
      </c>
      <c r="E2873" s="9">
        <v>6</v>
      </c>
      <c r="F2873" s="9" t="s">
        <v>5650</v>
      </c>
      <c r="G2873" s="10">
        <v>44008</v>
      </c>
      <c r="H2873" s="11">
        <v>44008.275694444441</v>
      </c>
      <c r="I2873" s="9" t="b">
        <v>0</v>
      </c>
    </row>
    <row r="2874" spans="1:9" x14ac:dyDescent="0.25">
      <c r="A2874" s="7" t="s">
        <v>426</v>
      </c>
      <c r="B2874" s="6" t="s">
        <v>5962</v>
      </c>
      <c r="C2874" s="6" t="s">
        <v>5622</v>
      </c>
      <c r="D2874" s="6" t="s">
        <v>6424</v>
      </c>
      <c r="E2874" s="6">
        <v>6</v>
      </c>
      <c r="F2874" s="6" t="s">
        <v>5650</v>
      </c>
      <c r="G2874" s="7">
        <v>44008</v>
      </c>
      <c r="H2874" s="8">
        <v>44008.611805555556</v>
      </c>
      <c r="I2874" s="6" t="b">
        <v>0</v>
      </c>
    </row>
    <row r="2875" spans="1:9" x14ac:dyDescent="0.25">
      <c r="A2875" s="10" t="s">
        <v>425</v>
      </c>
      <c r="B2875" s="9" t="s">
        <v>5962</v>
      </c>
      <c r="C2875" s="9" t="s">
        <v>5622</v>
      </c>
      <c r="D2875" s="9" t="s">
        <v>6654</v>
      </c>
      <c r="E2875" s="9">
        <v>6</v>
      </c>
      <c r="F2875" s="9" t="s">
        <v>5650</v>
      </c>
      <c r="G2875" s="10">
        <v>44008</v>
      </c>
      <c r="H2875" s="11">
        <v>44008.863194444442</v>
      </c>
      <c r="I2875" s="9" t="b">
        <v>0</v>
      </c>
    </row>
    <row r="2876" spans="1:9" x14ac:dyDescent="0.25">
      <c r="A2876" s="7" t="s">
        <v>424</v>
      </c>
      <c r="B2876" s="6" t="s">
        <v>5974</v>
      </c>
      <c r="C2876" s="6" t="s">
        <v>5622</v>
      </c>
      <c r="D2876" s="6" t="s">
        <v>6117</v>
      </c>
      <c r="E2876" s="6">
        <v>6</v>
      </c>
      <c r="F2876" s="6" t="s">
        <v>5651</v>
      </c>
      <c r="G2876" s="7">
        <v>44009</v>
      </c>
      <c r="H2876" s="8">
        <v>44009.545138888891</v>
      </c>
      <c r="I2876" s="6" t="b">
        <v>0</v>
      </c>
    </row>
    <row r="2877" spans="1:9" x14ac:dyDescent="0.25">
      <c r="A2877" s="10" t="s">
        <v>423</v>
      </c>
      <c r="B2877" s="9" t="s">
        <v>5974</v>
      </c>
      <c r="C2877" s="9" t="s">
        <v>5622</v>
      </c>
      <c r="D2877" s="9" t="s">
        <v>6562</v>
      </c>
      <c r="E2877" s="9">
        <v>6</v>
      </c>
      <c r="F2877" s="9" t="s">
        <v>5651</v>
      </c>
      <c r="G2877" s="10">
        <v>44009</v>
      </c>
      <c r="H2877" s="11">
        <v>44009.827777777777</v>
      </c>
      <c r="I2877" s="9" t="b">
        <v>0</v>
      </c>
    </row>
    <row r="2878" spans="1:9" x14ac:dyDescent="0.25">
      <c r="A2878" s="7" t="s">
        <v>422</v>
      </c>
      <c r="B2878" s="6" t="s">
        <v>5998</v>
      </c>
      <c r="C2878" s="6" t="s">
        <v>5622</v>
      </c>
      <c r="D2878" s="6" t="s">
        <v>6129</v>
      </c>
      <c r="E2878" s="6">
        <v>6</v>
      </c>
      <c r="F2878" s="6" t="s">
        <v>5653</v>
      </c>
      <c r="G2878" s="7">
        <v>44011</v>
      </c>
      <c r="H2878" s="8">
        <v>44011.351388888892</v>
      </c>
      <c r="I2878" s="6" t="b">
        <v>0</v>
      </c>
    </row>
    <row r="2879" spans="1:9" x14ac:dyDescent="0.25">
      <c r="A2879" s="10" t="s">
        <v>421</v>
      </c>
      <c r="B2879" s="9" t="s">
        <v>5998</v>
      </c>
      <c r="C2879" s="9" t="s">
        <v>5622</v>
      </c>
      <c r="D2879" s="9" t="s">
        <v>6033</v>
      </c>
      <c r="E2879" s="9">
        <v>6</v>
      </c>
      <c r="F2879" s="9" t="s">
        <v>5653</v>
      </c>
      <c r="G2879" s="10">
        <v>44011</v>
      </c>
      <c r="H2879" s="11">
        <v>44011.587500000001</v>
      </c>
      <c r="I2879" s="9" t="b">
        <v>0</v>
      </c>
    </row>
    <row r="2880" spans="1:9" x14ac:dyDescent="0.25">
      <c r="A2880" s="7" t="s">
        <v>420</v>
      </c>
      <c r="B2880" s="6" t="s">
        <v>6009</v>
      </c>
      <c r="C2880" s="6" t="s">
        <v>5622</v>
      </c>
      <c r="D2880" s="6" t="s">
        <v>7001</v>
      </c>
      <c r="E2880" s="6">
        <v>6</v>
      </c>
      <c r="F2880" s="6" t="s">
        <v>5654</v>
      </c>
      <c r="G2880" s="7">
        <v>44012</v>
      </c>
      <c r="H2880" s="8">
        <v>44012.426388888889</v>
      </c>
      <c r="I2880" s="6" t="b">
        <v>0</v>
      </c>
    </row>
    <row r="2881" spans="1:9" x14ac:dyDescent="0.25">
      <c r="A2881" s="10" t="s">
        <v>419</v>
      </c>
      <c r="B2881" s="9" t="s">
        <v>6009</v>
      </c>
      <c r="C2881" s="9" t="s">
        <v>5622</v>
      </c>
      <c r="D2881" s="9" t="s">
        <v>6345</v>
      </c>
      <c r="E2881" s="9">
        <v>6</v>
      </c>
      <c r="F2881" s="9" t="s">
        <v>5654</v>
      </c>
      <c r="G2881" s="10">
        <v>44012</v>
      </c>
      <c r="H2881" s="11">
        <v>44012.443055555559</v>
      </c>
      <c r="I2881" s="9" t="b">
        <v>0</v>
      </c>
    </row>
    <row r="2882" spans="1:9" x14ac:dyDescent="0.25">
      <c r="A2882" s="7" t="s">
        <v>418</v>
      </c>
      <c r="B2882" s="6" t="s">
        <v>6009</v>
      </c>
      <c r="C2882" s="6" t="s">
        <v>5622</v>
      </c>
      <c r="D2882" s="6" t="s">
        <v>6511</v>
      </c>
      <c r="E2882" s="6">
        <v>6</v>
      </c>
      <c r="F2882" s="6" t="s">
        <v>5654</v>
      </c>
      <c r="G2882" s="7">
        <v>44012</v>
      </c>
      <c r="H2882" s="8">
        <v>44012.695138888892</v>
      </c>
      <c r="I2882" s="6" t="b">
        <v>0</v>
      </c>
    </row>
    <row r="2883" spans="1:9" x14ac:dyDescent="0.25">
      <c r="A2883" s="10" t="s">
        <v>417</v>
      </c>
      <c r="B2883" s="9" t="s">
        <v>6009</v>
      </c>
      <c r="C2883" s="9" t="s">
        <v>5622</v>
      </c>
      <c r="D2883" s="9" t="s">
        <v>7002</v>
      </c>
      <c r="E2883" s="9">
        <v>6</v>
      </c>
      <c r="F2883" s="9" t="s">
        <v>5654</v>
      </c>
      <c r="G2883" s="10">
        <v>44012</v>
      </c>
      <c r="H2883" s="11">
        <v>44012.897916666669</v>
      </c>
      <c r="I2883" s="9" t="b">
        <v>0</v>
      </c>
    </row>
    <row r="2884" spans="1:9" x14ac:dyDescent="0.25">
      <c r="A2884" s="7" t="s">
        <v>416</v>
      </c>
      <c r="B2884" s="6" t="s">
        <v>5661</v>
      </c>
      <c r="C2884" s="6" t="s">
        <v>5622</v>
      </c>
      <c r="D2884" s="6" t="s">
        <v>6798</v>
      </c>
      <c r="E2884" s="6">
        <v>7</v>
      </c>
      <c r="F2884" s="6" t="s">
        <v>5625</v>
      </c>
      <c r="G2884" s="7">
        <v>44013</v>
      </c>
      <c r="H2884" s="8">
        <v>44013.284722222219</v>
      </c>
      <c r="I2884" s="6" t="b">
        <v>0</v>
      </c>
    </row>
    <row r="2885" spans="1:9" x14ac:dyDescent="0.25">
      <c r="A2885" s="10" t="s">
        <v>415</v>
      </c>
      <c r="B2885" s="9" t="s">
        <v>5661</v>
      </c>
      <c r="C2885" s="9" t="s">
        <v>5622</v>
      </c>
      <c r="D2885" s="9" t="s">
        <v>6770</v>
      </c>
      <c r="E2885" s="9">
        <v>7</v>
      </c>
      <c r="F2885" s="9" t="s">
        <v>5625</v>
      </c>
      <c r="G2885" s="10">
        <v>44013</v>
      </c>
      <c r="H2885" s="11">
        <v>44013.740277777775</v>
      </c>
      <c r="I2885" s="9" t="b">
        <v>0</v>
      </c>
    </row>
    <row r="2886" spans="1:9" x14ac:dyDescent="0.25">
      <c r="A2886" s="7" t="s">
        <v>414</v>
      </c>
      <c r="B2886" s="6" t="s">
        <v>5673</v>
      </c>
      <c r="C2886" s="6" t="s">
        <v>5622</v>
      </c>
      <c r="D2886" s="6" t="s">
        <v>6739</v>
      </c>
      <c r="E2886" s="6">
        <v>7</v>
      </c>
      <c r="F2886" s="6" t="s">
        <v>5626</v>
      </c>
      <c r="G2886" s="7">
        <v>44014</v>
      </c>
      <c r="H2886" s="8">
        <v>44014.46875</v>
      </c>
      <c r="I2886" s="6" t="b">
        <v>0</v>
      </c>
    </row>
    <row r="2887" spans="1:9" x14ac:dyDescent="0.25">
      <c r="A2887" s="10" t="s">
        <v>413</v>
      </c>
      <c r="B2887" s="9" t="s">
        <v>5673</v>
      </c>
      <c r="C2887" s="9" t="s">
        <v>5622</v>
      </c>
      <c r="D2887" s="9" t="s">
        <v>6037</v>
      </c>
      <c r="E2887" s="9">
        <v>7</v>
      </c>
      <c r="F2887" s="9" t="s">
        <v>5626</v>
      </c>
      <c r="G2887" s="10">
        <v>44014</v>
      </c>
      <c r="H2887" s="11">
        <v>44014.743750000001</v>
      </c>
      <c r="I2887" s="9" t="b">
        <v>0</v>
      </c>
    </row>
    <row r="2888" spans="1:9" x14ac:dyDescent="0.25">
      <c r="A2888" s="7" t="s">
        <v>412</v>
      </c>
      <c r="B2888" s="6" t="s">
        <v>5673</v>
      </c>
      <c r="C2888" s="6" t="s">
        <v>5622</v>
      </c>
      <c r="D2888" s="6" t="s">
        <v>7003</v>
      </c>
      <c r="E2888" s="6">
        <v>7</v>
      </c>
      <c r="F2888" s="6" t="s">
        <v>5626</v>
      </c>
      <c r="G2888" s="7">
        <v>44014</v>
      </c>
      <c r="H2888" s="8">
        <v>44014.780555555553</v>
      </c>
      <c r="I2888" s="6" t="b">
        <v>0</v>
      </c>
    </row>
    <row r="2889" spans="1:9" x14ac:dyDescent="0.25">
      <c r="A2889" s="10" t="s">
        <v>411</v>
      </c>
      <c r="B2889" s="9" t="s">
        <v>5673</v>
      </c>
      <c r="C2889" s="9" t="s">
        <v>5622</v>
      </c>
      <c r="D2889" s="9" t="s">
        <v>6474</v>
      </c>
      <c r="E2889" s="9">
        <v>7</v>
      </c>
      <c r="F2889" s="9" t="s">
        <v>5626</v>
      </c>
      <c r="G2889" s="10">
        <v>44014</v>
      </c>
      <c r="H2889" s="11">
        <v>44014.859027777777</v>
      </c>
      <c r="I2889" s="9" t="b">
        <v>0</v>
      </c>
    </row>
    <row r="2890" spans="1:9" x14ac:dyDescent="0.25">
      <c r="A2890" s="7" t="s">
        <v>410</v>
      </c>
      <c r="B2890" s="6" t="s">
        <v>5685</v>
      </c>
      <c r="C2890" s="6" t="s">
        <v>5622</v>
      </c>
      <c r="D2890" s="6" t="s">
        <v>6732</v>
      </c>
      <c r="E2890" s="6">
        <v>7</v>
      </c>
      <c r="F2890" s="6" t="s">
        <v>5627</v>
      </c>
      <c r="G2890" s="7">
        <v>44015</v>
      </c>
      <c r="H2890" s="8">
        <v>44015.324999999997</v>
      </c>
      <c r="I2890" s="6" t="b">
        <v>0</v>
      </c>
    </row>
    <row r="2891" spans="1:9" x14ac:dyDescent="0.25">
      <c r="A2891" s="10" t="s">
        <v>409</v>
      </c>
      <c r="B2891" s="9" t="s">
        <v>5685</v>
      </c>
      <c r="C2891" s="9" t="s">
        <v>5622</v>
      </c>
      <c r="D2891" s="9" t="s">
        <v>6158</v>
      </c>
      <c r="E2891" s="9">
        <v>7</v>
      </c>
      <c r="F2891" s="9" t="s">
        <v>5627</v>
      </c>
      <c r="G2891" s="10">
        <v>44015</v>
      </c>
      <c r="H2891" s="11">
        <v>44015.354166666664</v>
      </c>
      <c r="I2891" s="9" t="b">
        <v>0</v>
      </c>
    </row>
    <row r="2892" spans="1:9" x14ac:dyDescent="0.25">
      <c r="A2892" s="7" t="s">
        <v>408</v>
      </c>
      <c r="B2892" s="6" t="s">
        <v>5685</v>
      </c>
      <c r="C2892" s="6" t="s">
        <v>5622</v>
      </c>
      <c r="D2892" s="6" t="s">
        <v>6916</v>
      </c>
      <c r="E2892" s="6">
        <v>7</v>
      </c>
      <c r="F2892" s="6" t="s">
        <v>5627</v>
      </c>
      <c r="G2892" s="7">
        <v>44015</v>
      </c>
      <c r="H2892" s="8">
        <v>44015.392361111109</v>
      </c>
      <c r="I2892" s="6" t="b">
        <v>0</v>
      </c>
    </row>
    <row r="2893" spans="1:9" x14ac:dyDescent="0.25">
      <c r="A2893" s="10" t="s">
        <v>407</v>
      </c>
      <c r="B2893" s="9" t="s">
        <v>5697</v>
      </c>
      <c r="C2893" s="9" t="s">
        <v>5622</v>
      </c>
      <c r="D2893" s="9" t="s">
        <v>6127</v>
      </c>
      <c r="E2893" s="9">
        <v>7</v>
      </c>
      <c r="F2893" s="9" t="s">
        <v>5628</v>
      </c>
      <c r="G2893" s="10">
        <v>44016</v>
      </c>
      <c r="H2893" s="11">
        <v>44016.333333333336</v>
      </c>
      <c r="I2893" s="9" t="b">
        <v>0</v>
      </c>
    </row>
    <row r="2894" spans="1:9" x14ac:dyDescent="0.25">
      <c r="A2894" s="7" t="s">
        <v>406</v>
      </c>
      <c r="B2894" s="6" t="s">
        <v>5697</v>
      </c>
      <c r="C2894" s="6" t="s">
        <v>5622</v>
      </c>
      <c r="D2894" s="6" t="s">
        <v>6822</v>
      </c>
      <c r="E2894" s="6">
        <v>7</v>
      </c>
      <c r="F2894" s="6" t="s">
        <v>5628</v>
      </c>
      <c r="G2894" s="7">
        <v>44016</v>
      </c>
      <c r="H2894" s="8">
        <v>44016.339583333334</v>
      </c>
      <c r="I2894" s="6" t="b">
        <v>0</v>
      </c>
    </row>
    <row r="2895" spans="1:9" x14ac:dyDescent="0.25">
      <c r="A2895" s="10" t="s">
        <v>405</v>
      </c>
      <c r="B2895" s="9" t="s">
        <v>5721</v>
      </c>
      <c r="C2895" s="9" t="s">
        <v>5622</v>
      </c>
      <c r="D2895" s="9" t="s">
        <v>6776</v>
      </c>
      <c r="E2895" s="9">
        <v>7</v>
      </c>
      <c r="F2895" s="9" t="s">
        <v>5630</v>
      </c>
      <c r="G2895" s="10">
        <v>44018</v>
      </c>
      <c r="H2895" s="11">
        <v>44018.397222222222</v>
      </c>
      <c r="I2895" s="9" t="b">
        <v>0</v>
      </c>
    </row>
    <row r="2896" spans="1:9" x14ac:dyDescent="0.25">
      <c r="A2896" s="7" t="s">
        <v>404</v>
      </c>
      <c r="B2896" s="6" t="s">
        <v>5733</v>
      </c>
      <c r="C2896" s="6" t="s">
        <v>5622</v>
      </c>
      <c r="D2896" s="6" t="s">
        <v>6876</v>
      </c>
      <c r="E2896" s="6">
        <v>7</v>
      </c>
      <c r="F2896" s="6" t="s">
        <v>5631</v>
      </c>
      <c r="G2896" s="7">
        <v>44019</v>
      </c>
      <c r="H2896" s="8">
        <v>44019.347916666666</v>
      </c>
      <c r="I2896" s="6" t="b">
        <v>0</v>
      </c>
    </row>
    <row r="2897" spans="1:9" x14ac:dyDescent="0.25">
      <c r="A2897" s="10" t="s">
        <v>403</v>
      </c>
      <c r="B2897" s="9" t="s">
        <v>5733</v>
      </c>
      <c r="C2897" s="9" t="s">
        <v>5622</v>
      </c>
      <c r="D2897" s="9" t="s">
        <v>6323</v>
      </c>
      <c r="E2897" s="9">
        <v>7</v>
      </c>
      <c r="F2897" s="9" t="s">
        <v>5631</v>
      </c>
      <c r="G2897" s="10">
        <v>44019</v>
      </c>
      <c r="H2897" s="11">
        <v>44019.530555555553</v>
      </c>
      <c r="I2897" s="9" t="b">
        <v>0</v>
      </c>
    </row>
    <row r="2898" spans="1:9" x14ac:dyDescent="0.25">
      <c r="A2898" s="7" t="s">
        <v>402</v>
      </c>
      <c r="B2898" s="6" t="s">
        <v>5745</v>
      </c>
      <c r="C2898" s="6" t="s">
        <v>5622</v>
      </c>
      <c r="D2898" s="6" t="s">
        <v>6297</v>
      </c>
      <c r="E2898" s="6">
        <v>7</v>
      </c>
      <c r="F2898" s="6" t="s">
        <v>5632</v>
      </c>
      <c r="G2898" s="7">
        <v>44020</v>
      </c>
      <c r="H2898" s="8">
        <v>44020.536111111112</v>
      </c>
      <c r="I2898" s="6" t="b">
        <v>0</v>
      </c>
    </row>
    <row r="2899" spans="1:9" x14ac:dyDescent="0.25">
      <c r="A2899" s="10" t="s">
        <v>401</v>
      </c>
      <c r="B2899" s="9" t="s">
        <v>5745</v>
      </c>
      <c r="C2899" s="9" t="s">
        <v>5622</v>
      </c>
      <c r="D2899" s="9" t="s">
        <v>6582</v>
      </c>
      <c r="E2899" s="9">
        <v>7</v>
      </c>
      <c r="F2899" s="9" t="s">
        <v>5632</v>
      </c>
      <c r="G2899" s="10">
        <v>44020</v>
      </c>
      <c r="H2899" s="11">
        <v>44020.631944444445</v>
      </c>
      <c r="I2899" s="9" t="b">
        <v>0</v>
      </c>
    </row>
    <row r="2900" spans="1:9" x14ac:dyDescent="0.25">
      <c r="A2900" s="7" t="s">
        <v>400</v>
      </c>
      <c r="B2900" s="6" t="s">
        <v>5757</v>
      </c>
      <c r="C2900" s="6" t="s">
        <v>5622</v>
      </c>
      <c r="D2900" s="6" t="s">
        <v>7004</v>
      </c>
      <c r="E2900" s="6">
        <v>7</v>
      </c>
      <c r="F2900" s="6" t="s">
        <v>5633</v>
      </c>
      <c r="G2900" s="7">
        <v>44021</v>
      </c>
      <c r="H2900" s="8">
        <v>44021.257638888892</v>
      </c>
      <c r="I2900" s="6" t="b">
        <v>0</v>
      </c>
    </row>
    <row r="2901" spans="1:9" x14ac:dyDescent="0.25">
      <c r="A2901" s="10" t="s">
        <v>399</v>
      </c>
      <c r="B2901" s="9" t="s">
        <v>5781</v>
      </c>
      <c r="C2901" s="9" t="s">
        <v>5622</v>
      </c>
      <c r="D2901" s="9" t="s">
        <v>6794</v>
      </c>
      <c r="E2901" s="9">
        <v>7</v>
      </c>
      <c r="F2901" s="9" t="s">
        <v>5635</v>
      </c>
      <c r="G2901" s="10">
        <v>44023</v>
      </c>
      <c r="H2901" s="11">
        <v>44023.293055555558</v>
      </c>
      <c r="I2901" s="9" t="b">
        <v>0</v>
      </c>
    </row>
    <row r="2902" spans="1:9" x14ac:dyDescent="0.25">
      <c r="A2902" s="7" t="s">
        <v>398</v>
      </c>
      <c r="B2902" s="6" t="s">
        <v>5793</v>
      </c>
      <c r="C2902" s="6" t="s">
        <v>5622</v>
      </c>
      <c r="D2902" s="6" t="s">
        <v>6169</v>
      </c>
      <c r="E2902" s="6">
        <v>7</v>
      </c>
      <c r="F2902" s="6" t="s">
        <v>5636</v>
      </c>
      <c r="G2902" s="7">
        <v>44024</v>
      </c>
      <c r="H2902" s="8">
        <v>44024.736805555556</v>
      </c>
      <c r="I2902" s="6" t="b">
        <v>0</v>
      </c>
    </row>
    <row r="2903" spans="1:9" x14ac:dyDescent="0.25">
      <c r="A2903" s="10" t="s">
        <v>397</v>
      </c>
      <c r="B2903" s="9" t="s">
        <v>5805</v>
      </c>
      <c r="C2903" s="9" t="s">
        <v>5622</v>
      </c>
      <c r="D2903" s="9" t="s">
        <v>6035</v>
      </c>
      <c r="E2903" s="9">
        <v>7</v>
      </c>
      <c r="F2903" s="9" t="s">
        <v>5637</v>
      </c>
      <c r="G2903" s="10">
        <v>44025</v>
      </c>
      <c r="H2903" s="11">
        <v>44025.445138888892</v>
      </c>
      <c r="I2903" s="9" t="b">
        <v>0</v>
      </c>
    </row>
    <row r="2904" spans="1:9" x14ac:dyDescent="0.25">
      <c r="A2904" s="7" t="s">
        <v>396</v>
      </c>
      <c r="B2904" s="6" t="s">
        <v>5805</v>
      </c>
      <c r="C2904" s="6" t="s">
        <v>5622</v>
      </c>
      <c r="D2904" s="6" t="s">
        <v>6944</v>
      </c>
      <c r="E2904" s="6">
        <v>7</v>
      </c>
      <c r="F2904" s="6" t="s">
        <v>5637</v>
      </c>
      <c r="G2904" s="7">
        <v>44025</v>
      </c>
      <c r="H2904" s="8">
        <v>44025.519444444442</v>
      </c>
      <c r="I2904" s="6" t="b">
        <v>0</v>
      </c>
    </row>
    <row r="2905" spans="1:9" x14ac:dyDescent="0.25">
      <c r="A2905" s="10" t="s">
        <v>395</v>
      </c>
      <c r="B2905" s="9" t="s">
        <v>5817</v>
      </c>
      <c r="C2905" s="9" t="s">
        <v>5622</v>
      </c>
      <c r="D2905" s="9" t="s">
        <v>6410</v>
      </c>
      <c r="E2905" s="9">
        <v>7</v>
      </c>
      <c r="F2905" s="9" t="s">
        <v>5638</v>
      </c>
      <c r="G2905" s="10">
        <v>44026</v>
      </c>
      <c r="H2905" s="11">
        <v>44026.459722222222</v>
      </c>
      <c r="I2905" s="9" t="b">
        <v>0</v>
      </c>
    </row>
    <row r="2906" spans="1:9" x14ac:dyDescent="0.25">
      <c r="A2906" s="7" t="s">
        <v>394</v>
      </c>
      <c r="B2906" s="6" t="s">
        <v>5817</v>
      </c>
      <c r="C2906" s="6" t="s">
        <v>5622</v>
      </c>
      <c r="D2906" s="6" t="s">
        <v>6700</v>
      </c>
      <c r="E2906" s="6">
        <v>7</v>
      </c>
      <c r="F2906" s="6" t="s">
        <v>5638</v>
      </c>
      <c r="G2906" s="7">
        <v>44026</v>
      </c>
      <c r="H2906" s="8">
        <v>44026.526388888888</v>
      </c>
      <c r="I2906" s="6" t="b">
        <v>0</v>
      </c>
    </row>
    <row r="2907" spans="1:9" x14ac:dyDescent="0.25">
      <c r="A2907" s="10" t="s">
        <v>393</v>
      </c>
      <c r="B2907" s="9" t="s">
        <v>5817</v>
      </c>
      <c r="C2907" s="9" t="s">
        <v>5622</v>
      </c>
      <c r="D2907" s="9" t="s">
        <v>6084</v>
      </c>
      <c r="E2907" s="9">
        <v>7</v>
      </c>
      <c r="F2907" s="9" t="s">
        <v>5638</v>
      </c>
      <c r="G2907" s="10">
        <v>44026</v>
      </c>
      <c r="H2907" s="11">
        <v>44026.559027777781</v>
      </c>
      <c r="I2907" s="9" t="b">
        <v>0</v>
      </c>
    </row>
    <row r="2908" spans="1:9" x14ac:dyDescent="0.25">
      <c r="A2908" s="7" t="s">
        <v>392</v>
      </c>
      <c r="B2908" s="6" t="s">
        <v>5829</v>
      </c>
      <c r="C2908" s="6" t="s">
        <v>5622</v>
      </c>
      <c r="D2908" s="6" t="s">
        <v>7005</v>
      </c>
      <c r="E2908" s="6">
        <v>7</v>
      </c>
      <c r="F2908" s="6" t="s">
        <v>5639</v>
      </c>
      <c r="G2908" s="7">
        <v>44027</v>
      </c>
      <c r="H2908" s="8">
        <v>44027.255555555559</v>
      </c>
      <c r="I2908" s="6" t="b">
        <v>0</v>
      </c>
    </row>
    <row r="2909" spans="1:9" x14ac:dyDescent="0.25">
      <c r="A2909" s="10" t="s">
        <v>391</v>
      </c>
      <c r="B2909" s="9" t="s">
        <v>5829</v>
      </c>
      <c r="C2909" s="9" t="s">
        <v>5622</v>
      </c>
      <c r="D2909" s="9" t="s">
        <v>6441</v>
      </c>
      <c r="E2909" s="9">
        <v>7</v>
      </c>
      <c r="F2909" s="9" t="s">
        <v>5639</v>
      </c>
      <c r="G2909" s="10">
        <v>44027</v>
      </c>
      <c r="H2909" s="11">
        <v>44027.412499999999</v>
      </c>
      <c r="I2909" s="9" t="b">
        <v>0</v>
      </c>
    </row>
    <row r="2910" spans="1:9" x14ac:dyDescent="0.25">
      <c r="A2910" s="7" t="s">
        <v>390</v>
      </c>
      <c r="B2910" s="6" t="s">
        <v>5829</v>
      </c>
      <c r="C2910" s="6" t="s">
        <v>5622</v>
      </c>
      <c r="D2910" s="6" t="s">
        <v>6730</v>
      </c>
      <c r="E2910" s="6">
        <v>7</v>
      </c>
      <c r="F2910" s="6" t="s">
        <v>5639</v>
      </c>
      <c r="G2910" s="7">
        <v>44027</v>
      </c>
      <c r="H2910" s="8">
        <v>44027.494444444441</v>
      </c>
      <c r="I2910" s="6" t="b">
        <v>0</v>
      </c>
    </row>
    <row r="2911" spans="1:9" x14ac:dyDescent="0.25">
      <c r="A2911" s="10" t="s">
        <v>389</v>
      </c>
      <c r="B2911" s="9" t="s">
        <v>5841</v>
      </c>
      <c r="C2911" s="9" t="s">
        <v>5622</v>
      </c>
      <c r="D2911" s="9" t="s">
        <v>6449</v>
      </c>
      <c r="E2911" s="9">
        <v>7</v>
      </c>
      <c r="F2911" s="9" t="s">
        <v>5640</v>
      </c>
      <c r="G2911" s="10">
        <v>44028</v>
      </c>
      <c r="H2911" s="11">
        <v>44028.252083333333</v>
      </c>
      <c r="I2911" s="9" t="b">
        <v>0</v>
      </c>
    </row>
    <row r="2912" spans="1:9" x14ac:dyDescent="0.25">
      <c r="A2912" s="7" t="s">
        <v>388</v>
      </c>
      <c r="B2912" s="6" t="s">
        <v>5841</v>
      </c>
      <c r="C2912" s="6" t="s">
        <v>5622</v>
      </c>
      <c r="D2912" s="6" t="s">
        <v>7006</v>
      </c>
      <c r="E2912" s="6">
        <v>7</v>
      </c>
      <c r="F2912" s="6" t="s">
        <v>5640</v>
      </c>
      <c r="G2912" s="7">
        <v>44028</v>
      </c>
      <c r="H2912" s="8">
        <v>44028.636805555558</v>
      </c>
      <c r="I2912" s="6" t="b">
        <v>0</v>
      </c>
    </row>
    <row r="2913" spans="1:9" x14ac:dyDescent="0.25">
      <c r="A2913" s="10" t="s">
        <v>387</v>
      </c>
      <c r="B2913" s="9" t="s">
        <v>5853</v>
      </c>
      <c r="C2913" s="9" t="s">
        <v>5622</v>
      </c>
      <c r="D2913" s="9" t="s">
        <v>6975</v>
      </c>
      <c r="E2913" s="9">
        <v>7</v>
      </c>
      <c r="F2913" s="9" t="s">
        <v>5641</v>
      </c>
      <c r="G2913" s="10">
        <v>44029</v>
      </c>
      <c r="H2913" s="11">
        <v>44029.572916666664</v>
      </c>
      <c r="I2913" s="9" t="b">
        <v>0</v>
      </c>
    </row>
    <row r="2914" spans="1:9" x14ac:dyDescent="0.25">
      <c r="A2914" s="7" t="s">
        <v>386</v>
      </c>
      <c r="B2914" s="6" t="s">
        <v>5853</v>
      </c>
      <c r="C2914" s="6" t="s">
        <v>5622</v>
      </c>
      <c r="D2914" s="6" t="s">
        <v>6429</v>
      </c>
      <c r="E2914" s="6">
        <v>7</v>
      </c>
      <c r="F2914" s="6" t="s">
        <v>5641</v>
      </c>
      <c r="G2914" s="7">
        <v>44029</v>
      </c>
      <c r="H2914" s="8">
        <v>44029.628472222219</v>
      </c>
      <c r="I2914" s="6" t="b">
        <v>0</v>
      </c>
    </row>
    <row r="2915" spans="1:9" x14ac:dyDescent="0.25">
      <c r="A2915" s="10" t="s">
        <v>385</v>
      </c>
      <c r="B2915" s="9" t="s">
        <v>5865</v>
      </c>
      <c r="C2915" s="9" t="s">
        <v>5622</v>
      </c>
      <c r="D2915" s="9" t="s">
        <v>6231</v>
      </c>
      <c r="E2915" s="9">
        <v>7</v>
      </c>
      <c r="F2915" s="9" t="s">
        <v>5642</v>
      </c>
      <c r="G2915" s="10">
        <v>44030</v>
      </c>
      <c r="H2915" s="11">
        <v>44030.295138888891</v>
      </c>
      <c r="I2915" s="9" t="b">
        <v>0</v>
      </c>
    </row>
    <row r="2916" spans="1:9" x14ac:dyDescent="0.25">
      <c r="A2916" s="7" t="s">
        <v>384</v>
      </c>
      <c r="B2916" s="6" t="s">
        <v>5865</v>
      </c>
      <c r="C2916" s="6" t="s">
        <v>5622</v>
      </c>
      <c r="D2916" s="6" t="s">
        <v>6891</v>
      </c>
      <c r="E2916" s="6">
        <v>7</v>
      </c>
      <c r="F2916" s="6" t="s">
        <v>5642</v>
      </c>
      <c r="G2916" s="7">
        <v>44030</v>
      </c>
      <c r="H2916" s="8">
        <v>44030.443749999999</v>
      </c>
      <c r="I2916" s="6" t="b">
        <v>0</v>
      </c>
    </row>
    <row r="2917" spans="1:9" x14ac:dyDescent="0.25">
      <c r="A2917" s="10" t="s">
        <v>383</v>
      </c>
      <c r="B2917" s="9" t="s">
        <v>5865</v>
      </c>
      <c r="C2917" s="9" t="s">
        <v>5622</v>
      </c>
      <c r="D2917" s="9" t="s">
        <v>6577</v>
      </c>
      <c r="E2917" s="9">
        <v>7</v>
      </c>
      <c r="F2917" s="9" t="s">
        <v>5642</v>
      </c>
      <c r="G2917" s="10">
        <v>44030</v>
      </c>
      <c r="H2917" s="11">
        <v>44030.744444444441</v>
      </c>
      <c r="I2917" s="9" t="b">
        <v>0</v>
      </c>
    </row>
    <row r="2918" spans="1:9" x14ac:dyDescent="0.25">
      <c r="A2918" s="7" t="s">
        <v>382</v>
      </c>
      <c r="B2918" s="6" t="s">
        <v>5877</v>
      </c>
      <c r="C2918" s="6" t="s">
        <v>5622</v>
      </c>
      <c r="D2918" s="6" t="s">
        <v>7007</v>
      </c>
      <c r="E2918" s="6">
        <v>7</v>
      </c>
      <c r="F2918" s="6" t="s">
        <v>5643</v>
      </c>
      <c r="G2918" s="7">
        <v>44031</v>
      </c>
      <c r="H2918" s="8">
        <v>44031.372916666667</v>
      </c>
      <c r="I2918" s="6" t="b">
        <v>0</v>
      </c>
    </row>
    <row r="2919" spans="1:9" x14ac:dyDescent="0.25">
      <c r="A2919" s="10" t="s">
        <v>381</v>
      </c>
      <c r="B2919" s="9" t="s">
        <v>5877</v>
      </c>
      <c r="C2919" s="9" t="s">
        <v>5622</v>
      </c>
      <c r="D2919" s="9" t="s">
        <v>6657</v>
      </c>
      <c r="E2919" s="9">
        <v>7</v>
      </c>
      <c r="F2919" s="9" t="s">
        <v>5643</v>
      </c>
      <c r="G2919" s="10">
        <v>44031</v>
      </c>
      <c r="H2919" s="11">
        <v>44031.568055555559</v>
      </c>
      <c r="I2919" s="9" t="b">
        <v>0</v>
      </c>
    </row>
    <row r="2920" spans="1:9" x14ac:dyDescent="0.25">
      <c r="A2920" s="7" t="s">
        <v>380</v>
      </c>
      <c r="B2920" s="6" t="s">
        <v>5877</v>
      </c>
      <c r="C2920" s="6" t="s">
        <v>5622</v>
      </c>
      <c r="D2920" s="6" t="s">
        <v>6085</v>
      </c>
      <c r="E2920" s="6">
        <v>7</v>
      </c>
      <c r="F2920" s="6" t="s">
        <v>5643</v>
      </c>
      <c r="G2920" s="7">
        <v>44031</v>
      </c>
      <c r="H2920" s="8">
        <v>44031.690972222219</v>
      </c>
      <c r="I2920" s="6" t="b">
        <v>0</v>
      </c>
    </row>
    <row r="2921" spans="1:9" x14ac:dyDescent="0.25">
      <c r="A2921" s="10" t="s">
        <v>379</v>
      </c>
      <c r="B2921" s="9" t="s">
        <v>5889</v>
      </c>
      <c r="C2921" s="9" t="s">
        <v>5622</v>
      </c>
      <c r="D2921" s="9" t="s">
        <v>6711</v>
      </c>
      <c r="E2921" s="9">
        <v>7</v>
      </c>
      <c r="F2921" s="9" t="s">
        <v>5644</v>
      </c>
      <c r="G2921" s="10">
        <v>44032</v>
      </c>
      <c r="H2921" s="11">
        <v>44032.411805555559</v>
      </c>
      <c r="I2921" s="9" t="b">
        <v>0</v>
      </c>
    </row>
    <row r="2922" spans="1:9" x14ac:dyDescent="0.25">
      <c r="A2922" s="7" t="s">
        <v>378</v>
      </c>
      <c r="B2922" s="6" t="s">
        <v>5889</v>
      </c>
      <c r="C2922" s="6" t="s">
        <v>5622</v>
      </c>
      <c r="D2922" s="6" t="s">
        <v>6524</v>
      </c>
      <c r="E2922" s="6">
        <v>7</v>
      </c>
      <c r="F2922" s="6" t="s">
        <v>5644</v>
      </c>
      <c r="G2922" s="7">
        <v>44032</v>
      </c>
      <c r="H2922" s="8">
        <v>44032.513888888891</v>
      </c>
      <c r="I2922" s="6" t="b">
        <v>0</v>
      </c>
    </row>
    <row r="2923" spans="1:9" x14ac:dyDescent="0.25">
      <c r="A2923" s="10" t="s">
        <v>377</v>
      </c>
      <c r="B2923" s="9" t="s">
        <v>5889</v>
      </c>
      <c r="C2923" s="9" t="s">
        <v>5622</v>
      </c>
      <c r="D2923" s="9" t="s">
        <v>6907</v>
      </c>
      <c r="E2923" s="9">
        <v>7</v>
      </c>
      <c r="F2923" s="9" t="s">
        <v>5644</v>
      </c>
      <c r="G2923" s="10">
        <v>44032</v>
      </c>
      <c r="H2923" s="11">
        <v>44032.647916666669</v>
      </c>
      <c r="I2923" s="9" t="b">
        <v>0</v>
      </c>
    </row>
    <row r="2924" spans="1:9" x14ac:dyDescent="0.25">
      <c r="A2924" s="7" t="s">
        <v>376</v>
      </c>
      <c r="B2924" s="6" t="s">
        <v>5889</v>
      </c>
      <c r="C2924" s="6" t="s">
        <v>5622</v>
      </c>
      <c r="D2924" s="6" t="s">
        <v>6366</v>
      </c>
      <c r="E2924" s="6">
        <v>7</v>
      </c>
      <c r="F2924" s="6" t="s">
        <v>5644</v>
      </c>
      <c r="G2924" s="7">
        <v>44032</v>
      </c>
      <c r="H2924" s="8">
        <v>44032.765277777777</v>
      </c>
      <c r="I2924" s="6" t="b">
        <v>0</v>
      </c>
    </row>
    <row r="2925" spans="1:9" x14ac:dyDescent="0.25">
      <c r="A2925" s="10" t="s">
        <v>375</v>
      </c>
      <c r="B2925" s="9" t="s">
        <v>5901</v>
      </c>
      <c r="C2925" s="9" t="s">
        <v>5622</v>
      </c>
      <c r="D2925" s="9" t="s">
        <v>6732</v>
      </c>
      <c r="E2925" s="9">
        <v>7</v>
      </c>
      <c r="F2925" s="9" t="s">
        <v>5645</v>
      </c>
      <c r="G2925" s="10">
        <v>44033</v>
      </c>
      <c r="H2925" s="11">
        <v>44033.324999999997</v>
      </c>
      <c r="I2925" s="9" t="b">
        <v>0</v>
      </c>
    </row>
    <row r="2926" spans="1:9" x14ac:dyDescent="0.25">
      <c r="A2926" s="7" t="s">
        <v>374</v>
      </c>
      <c r="B2926" s="6" t="s">
        <v>5901</v>
      </c>
      <c r="C2926" s="6" t="s">
        <v>5622</v>
      </c>
      <c r="D2926" s="6" t="s">
        <v>6104</v>
      </c>
      <c r="E2926" s="6">
        <v>7</v>
      </c>
      <c r="F2926" s="6" t="s">
        <v>5645</v>
      </c>
      <c r="G2926" s="7">
        <v>44033</v>
      </c>
      <c r="H2926" s="8">
        <v>44033.486111111109</v>
      </c>
      <c r="I2926" s="6" t="b">
        <v>0</v>
      </c>
    </row>
    <row r="2927" spans="1:9" x14ac:dyDescent="0.25">
      <c r="A2927" s="10" t="s">
        <v>373</v>
      </c>
      <c r="B2927" s="9" t="s">
        <v>5901</v>
      </c>
      <c r="C2927" s="9" t="s">
        <v>5622</v>
      </c>
      <c r="D2927" s="9" t="s">
        <v>6069</v>
      </c>
      <c r="E2927" s="9">
        <v>7</v>
      </c>
      <c r="F2927" s="9" t="s">
        <v>5645</v>
      </c>
      <c r="G2927" s="10">
        <v>44033</v>
      </c>
      <c r="H2927" s="11">
        <v>44033.495138888888</v>
      </c>
      <c r="I2927" s="9" t="b">
        <v>0</v>
      </c>
    </row>
    <row r="2928" spans="1:9" x14ac:dyDescent="0.25">
      <c r="A2928" s="7" t="s">
        <v>372</v>
      </c>
      <c r="B2928" s="6" t="s">
        <v>5901</v>
      </c>
      <c r="C2928" s="6" t="s">
        <v>5622</v>
      </c>
      <c r="D2928" s="6" t="s">
        <v>6125</v>
      </c>
      <c r="E2928" s="6">
        <v>7</v>
      </c>
      <c r="F2928" s="6" t="s">
        <v>5645</v>
      </c>
      <c r="G2928" s="7">
        <v>44033</v>
      </c>
      <c r="H2928" s="8">
        <v>44033.549305555556</v>
      </c>
      <c r="I2928" s="6" t="b">
        <v>0</v>
      </c>
    </row>
    <row r="2929" spans="1:9" x14ac:dyDescent="0.25">
      <c r="A2929" s="10" t="s">
        <v>371</v>
      </c>
      <c r="B2929" s="9" t="s">
        <v>5913</v>
      </c>
      <c r="C2929" s="9" t="s">
        <v>5622</v>
      </c>
      <c r="D2929" s="9" t="s">
        <v>6741</v>
      </c>
      <c r="E2929" s="9">
        <v>7</v>
      </c>
      <c r="F2929" s="9" t="s">
        <v>5646</v>
      </c>
      <c r="G2929" s="10">
        <v>44034</v>
      </c>
      <c r="H2929" s="11">
        <v>44034.397916666669</v>
      </c>
      <c r="I2929" s="9" t="b">
        <v>0</v>
      </c>
    </row>
    <row r="2930" spans="1:9" x14ac:dyDescent="0.25">
      <c r="A2930" s="7" t="s">
        <v>370</v>
      </c>
      <c r="B2930" s="6" t="s">
        <v>5925</v>
      </c>
      <c r="C2930" s="6" t="s">
        <v>5622</v>
      </c>
      <c r="D2930" s="6" t="s">
        <v>6091</v>
      </c>
      <c r="E2930" s="6">
        <v>7</v>
      </c>
      <c r="F2930" s="6" t="s">
        <v>5647</v>
      </c>
      <c r="G2930" s="7">
        <v>44035</v>
      </c>
      <c r="H2930" s="8">
        <v>44035.356249999997</v>
      </c>
      <c r="I2930" s="6" t="b">
        <v>0</v>
      </c>
    </row>
    <row r="2931" spans="1:9" x14ac:dyDescent="0.25">
      <c r="A2931" s="10" t="s">
        <v>369</v>
      </c>
      <c r="B2931" s="9" t="s">
        <v>5925</v>
      </c>
      <c r="C2931" s="9" t="s">
        <v>5622</v>
      </c>
      <c r="D2931" s="9" t="s">
        <v>6841</v>
      </c>
      <c r="E2931" s="9">
        <v>7</v>
      </c>
      <c r="F2931" s="9" t="s">
        <v>5647</v>
      </c>
      <c r="G2931" s="10">
        <v>44035</v>
      </c>
      <c r="H2931" s="11">
        <v>44035.40625</v>
      </c>
      <c r="I2931" s="9" t="b">
        <v>0</v>
      </c>
    </row>
    <row r="2932" spans="1:9" x14ac:dyDescent="0.25">
      <c r="A2932" s="7" t="s">
        <v>368</v>
      </c>
      <c r="B2932" s="6" t="s">
        <v>5925</v>
      </c>
      <c r="C2932" s="6" t="s">
        <v>5622</v>
      </c>
      <c r="D2932" s="6" t="s">
        <v>6279</v>
      </c>
      <c r="E2932" s="6">
        <v>7</v>
      </c>
      <c r="F2932" s="6" t="s">
        <v>5647</v>
      </c>
      <c r="G2932" s="7">
        <v>44035</v>
      </c>
      <c r="H2932" s="8">
        <v>44035.625</v>
      </c>
      <c r="I2932" s="6" t="b">
        <v>0</v>
      </c>
    </row>
    <row r="2933" spans="1:9" x14ac:dyDescent="0.25">
      <c r="A2933" s="10" t="s">
        <v>367</v>
      </c>
      <c r="B2933" s="9" t="s">
        <v>5937</v>
      </c>
      <c r="C2933" s="9" t="s">
        <v>5622</v>
      </c>
      <c r="D2933" s="9" t="s">
        <v>6764</v>
      </c>
      <c r="E2933" s="9">
        <v>7</v>
      </c>
      <c r="F2933" s="9" t="s">
        <v>5648</v>
      </c>
      <c r="G2933" s="10">
        <v>44036</v>
      </c>
      <c r="H2933" s="11">
        <v>44036.329861111109</v>
      </c>
      <c r="I2933" s="9" t="b">
        <v>0</v>
      </c>
    </row>
    <row r="2934" spans="1:9" x14ac:dyDescent="0.25">
      <c r="A2934" s="7" t="s">
        <v>366</v>
      </c>
      <c r="B2934" s="6" t="s">
        <v>5937</v>
      </c>
      <c r="C2934" s="6" t="s">
        <v>5622</v>
      </c>
      <c r="D2934" s="6" t="s">
        <v>6857</v>
      </c>
      <c r="E2934" s="6">
        <v>7</v>
      </c>
      <c r="F2934" s="6" t="s">
        <v>5648</v>
      </c>
      <c r="G2934" s="7">
        <v>44036</v>
      </c>
      <c r="H2934" s="8">
        <v>44036.490277777775</v>
      </c>
      <c r="I2934" s="6" t="b">
        <v>0</v>
      </c>
    </row>
    <row r="2935" spans="1:9" x14ac:dyDescent="0.25">
      <c r="A2935" s="10" t="s">
        <v>365</v>
      </c>
      <c r="B2935" s="9" t="s">
        <v>5949</v>
      </c>
      <c r="C2935" s="9" t="s">
        <v>5622</v>
      </c>
      <c r="D2935" s="9" t="s">
        <v>6067</v>
      </c>
      <c r="E2935" s="9">
        <v>7</v>
      </c>
      <c r="F2935" s="9" t="s">
        <v>5649</v>
      </c>
      <c r="G2935" s="10">
        <v>44037</v>
      </c>
      <c r="H2935" s="11">
        <v>44037.525000000001</v>
      </c>
      <c r="I2935" s="9" t="b">
        <v>0</v>
      </c>
    </row>
    <row r="2936" spans="1:9" x14ac:dyDescent="0.25">
      <c r="A2936" s="7" t="s">
        <v>364</v>
      </c>
      <c r="B2936" s="6" t="s">
        <v>5949</v>
      </c>
      <c r="C2936" s="6" t="s">
        <v>5622</v>
      </c>
      <c r="D2936" s="6" t="s">
        <v>6223</v>
      </c>
      <c r="E2936" s="6">
        <v>7</v>
      </c>
      <c r="F2936" s="6" t="s">
        <v>5649</v>
      </c>
      <c r="G2936" s="7">
        <v>44037</v>
      </c>
      <c r="H2936" s="8">
        <v>44037.609722222223</v>
      </c>
      <c r="I2936" s="6" t="b">
        <v>0</v>
      </c>
    </row>
    <row r="2937" spans="1:9" x14ac:dyDescent="0.25">
      <c r="A2937" s="10" t="s">
        <v>363</v>
      </c>
      <c r="B2937" s="9" t="s">
        <v>5949</v>
      </c>
      <c r="C2937" s="9" t="s">
        <v>5622</v>
      </c>
      <c r="D2937" s="9" t="s">
        <v>6896</v>
      </c>
      <c r="E2937" s="9">
        <v>7</v>
      </c>
      <c r="F2937" s="9" t="s">
        <v>5649</v>
      </c>
      <c r="G2937" s="10">
        <v>44037</v>
      </c>
      <c r="H2937" s="11">
        <v>44037.660416666666</v>
      </c>
      <c r="I2937" s="9" t="b">
        <v>0</v>
      </c>
    </row>
    <row r="2938" spans="1:9" x14ac:dyDescent="0.25">
      <c r="A2938" s="7" t="s">
        <v>362</v>
      </c>
      <c r="B2938" s="6" t="s">
        <v>5949</v>
      </c>
      <c r="C2938" s="6" t="s">
        <v>5622</v>
      </c>
      <c r="D2938" s="6" t="s">
        <v>6804</v>
      </c>
      <c r="E2938" s="6">
        <v>7</v>
      </c>
      <c r="F2938" s="6" t="s">
        <v>5649</v>
      </c>
      <c r="G2938" s="7">
        <v>44037</v>
      </c>
      <c r="H2938" s="8">
        <v>44037.824305555558</v>
      </c>
      <c r="I2938" s="6" t="b">
        <v>0</v>
      </c>
    </row>
    <row r="2939" spans="1:9" x14ac:dyDescent="0.25">
      <c r="A2939" s="10" t="s">
        <v>361</v>
      </c>
      <c r="B2939" s="9" t="s">
        <v>5949</v>
      </c>
      <c r="C2939" s="9" t="s">
        <v>5622</v>
      </c>
      <c r="D2939" s="9" t="s">
        <v>6854</v>
      </c>
      <c r="E2939" s="9">
        <v>7</v>
      </c>
      <c r="F2939" s="9" t="s">
        <v>5649</v>
      </c>
      <c r="G2939" s="10">
        <v>44037</v>
      </c>
      <c r="H2939" s="11">
        <v>44037.868055555555</v>
      </c>
      <c r="I2939" s="9" t="b">
        <v>0</v>
      </c>
    </row>
    <row r="2940" spans="1:9" x14ac:dyDescent="0.25">
      <c r="A2940" s="7" t="s">
        <v>360</v>
      </c>
      <c r="B2940" s="6" t="s">
        <v>5961</v>
      </c>
      <c r="C2940" s="6" t="s">
        <v>5622</v>
      </c>
      <c r="D2940" s="6" t="s">
        <v>6273</v>
      </c>
      <c r="E2940" s="6">
        <v>7</v>
      </c>
      <c r="F2940" s="6" t="s">
        <v>5650</v>
      </c>
      <c r="G2940" s="7">
        <v>44038</v>
      </c>
      <c r="H2940" s="8">
        <v>44038.31527777778</v>
      </c>
      <c r="I2940" s="6" t="b">
        <v>0</v>
      </c>
    </row>
    <row r="2941" spans="1:9" x14ac:dyDescent="0.25">
      <c r="A2941" s="10" t="s">
        <v>359</v>
      </c>
      <c r="B2941" s="9" t="s">
        <v>5973</v>
      </c>
      <c r="C2941" s="9" t="s">
        <v>5622</v>
      </c>
      <c r="D2941" s="9" t="s">
        <v>6372</v>
      </c>
      <c r="E2941" s="9">
        <v>7</v>
      </c>
      <c r="F2941" s="9" t="s">
        <v>5651</v>
      </c>
      <c r="G2941" s="10">
        <v>44039</v>
      </c>
      <c r="H2941" s="11">
        <v>44039.311805555553</v>
      </c>
      <c r="I2941" s="9" t="b">
        <v>1</v>
      </c>
    </row>
    <row r="2942" spans="1:9" x14ac:dyDescent="0.25">
      <c r="A2942" s="7" t="s">
        <v>358</v>
      </c>
      <c r="B2942" s="6" t="s">
        <v>5973</v>
      </c>
      <c r="C2942" s="6" t="s">
        <v>5622</v>
      </c>
      <c r="D2942" s="6" t="s">
        <v>6846</v>
      </c>
      <c r="E2942" s="6">
        <v>7</v>
      </c>
      <c r="F2942" s="6" t="s">
        <v>5651</v>
      </c>
      <c r="G2942" s="7">
        <v>44039</v>
      </c>
      <c r="H2942" s="8">
        <v>44039.3125</v>
      </c>
      <c r="I2942" s="6" t="b">
        <v>1</v>
      </c>
    </row>
    <row r="2943" spans="1:9" x14ac:dyDescent="0.25">
      <c r="A2943" s="10" t="s">
        <v>357</v>
      </c>
      <c r="B2943" s="9" t="s">
        <v>5973</v>
      </c>
      <c r="C2943" s="9" t="s">
        <v>5622</v>
      </c>
      <c r="D2943" s="9" t="s">
        <v>6382</v>
      </c>
      <c r="E2943" s="9">
        <v>7</v>
      </c>
      <c r="F2943" s="9" t="s">
        <v>5651</v>
      </c>
      <c r="G2943" s="10">
        <v>44039</v>
      </c>
      <c r="H2943" s="11">
        <v>44039.578472222223</v>
      </c>
      <c r="I2943" s="9" t="b">
        <v>1</v>
      </c>
    </row>
    <row r="2944" spans="1:9" x14ac:dyDescent="0.25">
      <c r="A2944" s="7" t="s">
        <v>356</v>
      </c>
      <c r="B2944" s="6" t="s">
        <v>5973</v>
      </c>
      <c r="C2944" s="6" t="s">
        <v>5622</v>
      </c>
      <c r="D2944" s="6" t="s">
        <v>6889</v>
      </c>
      <c r="E2944" s="6">
        <v>7</v>
      </c>
      <c r="F2944" s="6" t="s">
        <v>5651</v>
      </c>
      <c r="G2944" s="7">
        <v>44039</v>
      </c>
      <c r="H2944" s="8">
        <v>44039.57916666667</v>
      </c>
      <c r="I2944" s="6" t="b">
        <v>1</v>
      </c>
    </row>
    <row r="2945" spans="1:9" x14ac:dyDescent="0.25">
      <c r="A2945" s="10" t="s">
        <v>355</v>
      </c>
      <c r="B2945" s="9" t="s">
        <v>5985</v>
      </c>
      <c r="C2945" s="9" t="s">
        <v>5622</v>
      </c>
      <c r="D2945" s="9" t="s">
        <v>6817</v>
      </c>
      <c r="E2945" s="9">
        <v>7</v>
      </c>
      <c r="F2945" s="9" t="s">
        <v>5652</v>
      </c>
      <c r="G2945" s="10">
        <v>44040</v>
      </c>
      <c r="H2945" s="11">
        <v>44040.48333333333</v>
      </c>
      <c r="I2945" s="9" t="b">
        <v>0</v>
      </c>
    </row>
    <row r="2946" spans="1:9" x14ac:dyDescent="0.25">
      <c r="A2946" s="7" t="s">
        <v>354</v>
      </c>
      <c r="B2946" s="6" t="s">
        <v>5985</v>
      </c>
      <c r="C2946" s="6" t="s">
        <v>5622</v>
      </c>
      <c r="D2946" s="6" t="s">
        <v>6521</v>
      </c>
      <c r="E2946" s="6">
        <v>7</v>
      </c>
      <c r="F2946" s="6" t="s">
        <v>5652</v>
      </c>
      <c r="G2946" s="7">
        <v>44040</v>
      </c>
      <c r="H2946" s="8">
        <v>44040.542361111111</v>
      </c>
      <c r="I2946" s="6" t="b">
        <v>0</v>
      </c>
    </row>
    <row r="2947" spans="1:9" x14ac:dyDescent="0.25">
      <c r="A2947" s="10" t="s">
        <v>353</v>
      </c>
      <c r="B2947" s="9" t="s">
        <v>5997</v>
      </c>
      <c r="C2947" s="9" t="s">
        <v>5622</v>
      </c>
      <c r="D2947" s="9" t="s">
        <v>6769</v>
      </c>
      <c r="E2947" s="9">
        <v>7</v>
      </c>
      <c r="F2947" s="9" t="s">
        <v>5653</v>
      </c>
      <c r="G2947" s="10">
        <v>44041</v>
      </c>
      <c r="H2947" s="11">
        <v>44041.352777777778</v>
      </c>
      <c r="I2947" s="9" t="b">
        <v>0</v>
      </c>
    </row>
    <row r="2948" spans="1:9" x14ac:dyDescent="0.25">
      <c r="A2948" s="7" t="s">
        <v>352</v>
      </c>
      <c r="B2948" s="6" t="s">
        <v>5997</v>
      </c>
      <c r="C2948" s="6" t="s">
        <v>5622</v>
      </c>
      <c r="D2948" s="6" t="s">
        <v>6476</v>
      </c>
      <c r="E2948" s="6">
        <v>7</v>
      </c>
      <c r="F2948" s="6" t="s">
        <v>5653</v>
      </c>
      <c r="G2948" s="7">
        <v>44041</v>
      </c>
      <c r="H2948" s="8">
        <v>44041.37222222222</v>
      </c>
      <c r="I2948" s="6" t="b">
        <v>0</v>
      </c>
    </row>
    <row r="2949" spans="1:9" x14ac:dyDescent="0.25">
      <c r="A2949" s="10" t="s">
        <v>351</v>
      </c>
      <c r="B2949" s="9" t="s">
        <v>5997</v>
      </c>
      <c r="C2949" s="9" t="s">
        <v>5622</v>
      </c>
      <c r="D2949" s="9" t="s">
        <v>6036</v>
      </c>
      <c r="E2949" s="9">
        <v>7</v>
      </c>
      <c r="F2949" s="9" t="s">
        <v>5653</v>
      </c>
      <c r="G2949" s="10">
        <v>44041</v>
      </c>
      <c r="H2949" s="11">
        <v>44041.445833333331</v>
      </c>
      <c r="I2949" s="9" t="b">
        <v>0</v>
      </c>
    </row>
    <row r="2950" spans="1:9" x14ac:dyDescent="0.25">
      <c r="A2950" s="7" t="s">
        <v>350</v>
      </c>
      <c r="B2950" s="6" t="s">
        <v>5997</v>
      </c>
      <c r="C2950" s="6" t="s">
        <v>5622</v>
      </c>
      <c r="D2950" s="6" t="s">
        <v>6401</v>
      </c>
      <c r="E2950" s="6">
        <v>7</v>
      </c>
      <c r="F2950" s="6" t="s">
        <v>5653</v>
      </c>
      <c r="G2950" s="7">
        <v>44041</v>
      </c>
      <c r="H2950" s="8">
        <v>44041.583333333336</v>
      </c>
      <c r="I2950" s="6" t="b">
        <v>0</v>
      </c>
    </row>
    <row r="2951" spans="1:9" x14ac:dyDescent="0.25">
      <c r="A2951" s="10" t="s">
        <v>349</v>
      </c>
      <c r="B2951" s="9" t="s">
        <v>5997</v>
      </c>
      <c r="C2951" s="9" t="s">
        <v>5622</v>
      </c>
      <c r="D2951" s="9" t="s">
        <v>6554</v>
      </c>
      <c r="E2951" s="9">
        <v>7</v>
      </c>
      <c r="F2951" s="9" t="s">
        <v>5653</v>
      </c>
      <c r="G2951" s="10">
        <v>44041</v>
      </c>
      <c r="H2951" s="11">
        <v>44041.76458333333</v>
      </c>
      <c r="I2951" s="9" t="b">
        <v>0</v>
      </c>
    </row>
    <row r="2952" spans="1:9" x14ac:dyDescent="0.25">
      <c r="A2952" s="7" t="s">
        <v>348</v>
      </c>
      <c r="B2952" s="6" t="s">
        <v>6008</v>
      </c>
      <c r="C2952" s="6" t="s">
        <v>5622</v>
      </c>
      <c r="D2952" s="6" t="s">
        <v>6092</v>
      </c>
      <c r="E2952" s="6">
        <v>7</v>
      </c>
      <c r="F2952" s="6" t="s">
        <v>5654</v>
      </c>
      <c r="G2952" s="7">
        <v>44042</v>
      </c>
      <c r="H2952" s="8">
        <v>44042.369444444441</v>
      </c>
      <c r="I2952" s="6" t="b">
        <v>0</v>
      </c>
    </row>
    <row r="2953" spans="1:9" x14ac:dyDescent="0.25">
      <c r="A2953" s="10" t="s">
        <v>347</v>
      </c>
      <c r="B2953" s="9" t="s">
        <v>6008</v>
      </c>
      <c r="C2953" s="9" t="s">
        <v>5622</v>
      </c>
      <c r="D2953" s="9" t="s">
        <v>6501</v>
      </c>
      <c r="E2953" s="9">
        <v>7</v>
      </c>
      <c r="F2953" s="9" t="s">
        <v>5654</v>
      </c>
      <c r="G2953" s="10">
        <v>44042</v>
      </c>
      <c r="H2953" s="11">
        <v>44042.506249999999</v>
      </c>
      <c r="I2953" s="9" t="b">
        <v>0</v>
      </c>
    </row>
    <row r="2954" spans="1:9" x14ac:dyDescent="0.25">
      <c r="A2954" s="7" t="s">
        <v>346</v>
      </c>
      <c r="B2954" s="6" t="s">
        <v>6008</v>
      </c>
      <c r="C2954" s="6" t="s">
        <v>5622</v>
      </c>
      <c r="D2954" s="6" t="s">
        <v>6875</v>
      </c>
      <c r="E2954" s="6">
        <v>7</v>
      </c>
      <c r="F2954" s="6" t="s">
        <v>5654</v>
      </c>
      <c r="G2954" s="7">
        <v>44042</v>
      </c>
      <c r="H2954" s="8">
        <v>44042.751388888886</v>
      </c>
      <c r="I2954" s="6" t="b">
        <v>0</v>
      </c>
    </row>
    <row r="2955" spans="1:9" x14ac:dyDescent="0.25">
      <c r="A2955" s="10" t="s">
        <v>345</v>
      </c>
      <c r="B2955" s="9" t="s">
        <v>6018</v>
      </c>
      <c r="C2955" s="9" t="s">
        <v>5622</v>
      </c>
      <c r="D2955" s="9" t="s">
        <v>6996</v>
      </c>
      <c r="E2955" s="9">
        <v>7</v>
      </c>
      <c r="F2955" s="9" t="s">
        <v>5655</v>
      </c>
      <c r="G2955" s="10">
        <v>44043</v>
      </c>
      <c r="H2955" s="11">
        <v>44043.303472222222</v>
      </c>
      <c r="I2955" s="9" t="b">
        <v>0</v>
      </c>
    </row>
    <row r="2956" spans="1:9" x14ac:dyDescent="0.25">
      <c r="A2956" s="7" t="s">
        <v>344</v>
      </c>
      <c r="B2956" s="6" t="s">
        <v>5669</v>
      </c>
      <c r="C2956" s="6" t="s">
        <v>5622</v>
      </c>
      <c r="D2956" s="6" t="s">
        <v>7008</v>
      </c>
      <c r="E2956" s="6">
        <v>8</v>
      </c>
      <c r="F2956" s="6" t="s">
        <v>5626</v>
      </c>
      <c r="G2956" s="7">
        <v>44045</v>
      </c>
      <c r="H2956" s="8">
        <v>44045.870833333334</v>
      </c>
      <c r="I2956" s="6" t="b">
        <v>0</v>
      </c>
    </row>
    <row r="2957" spans="1:9" x14ac:dyDescent="0.25">
      <c r="A2957" s="10" t="s">
        <v>343</v>
      </c>
      <c r="B2957" s="9" t="s">
        <v>5681</v>
      </c>
      <c r="C2957" s="9" t="s">
        <v>5622</v>
      </c>
      <c r="D2957" s="9" t="s">
        <v>6134</v>
      </c>
      <c r="E2957" s="9">
        <v>8</v>
      </c>
      <c r="F2957" s="9" t="s">
        <v>5627</v>
      </c>
      <c r="G2957" s="10">
        <v>44046</v>
      </c>
      <c r="H2957" s="11">
        <v>44046.390972222223</v>
      </c>
      <c r="I2957" s="9" t="b">
        <v>0</v>
      </c>
    </row>
    <row r="2958" spans="1:9" x14ac:dyDescent="0.25">
      <c r="A2958" s="7" t="s">
        <v>342</v>
      </c>
      <c r="B2958" s="6" t="s">
        <v>5681</v>
      </c>
      <c r="C2958" s="6" t="s">
        <v>5622</v>
      </c>
      <c r="D2958" s="6" t="s">
        <v>6762</v>
      </c>
      <c r="E2958" s="6">
        <v>8</v>
      </c>
      <c r="F2958" s="6" t="s">
        <v>5627</v>
      </c>
      <c r="G2958" s="7">
        <v>44046</v>
      </c>
      <c r="H2958" s="8">
        <v>44046.527083333334</v>
      </c>
      <c r="I2958" s="6" t="b">
        <v>0</v>
      </c>
    </row>
    <row r="2959" spans="1:9" x14ac:dyDescent="0.25">
      <c r="A2959" s="10" t="s">
        <v>341</v>
      </c>
      <c r="B2959" s="9" t="s">
        <v>5681</v>
      </c>
      <c r="C2959" s="9" t="s">
        <v>5622</v>
      </c>
      <c r="D2959" s="9" t="s">
        <v>6545</v>
      </c>
      <c r="E2959" s="9">
        <v>8</v>
      </c>
      <c r="F2959" s="9" t="s">
        <v>5627</v>
      </c>
      <c r="G2959" s="10">
        <v>44046</v>
      </c>
      <c r="H2959" s="11">
        <v>44046.569444444445</v>
      </c>
      <c r="I2959" s="9" t="b">
        <v>0</v>
      </c>
    </row>
    <row r="2960" spans="1:9" x14ac:dyDescent="0.25">
      <c r="A2960" s="7" t="s">
        <v>340</v>
      </c>
      <c r="B2960" s="6" t="s">
        <v>5681</v>
      </c>
      <c r="C2960" s="6" t="s">
        <v>5622</v>
      </c>
      <c r="D2960" s="6" t="s">
        <v>6870</v>
      </c>
      <c r="E2960" s="6">
        <v>8</v>
      </c>
      <c r="F2960" s="6" t="s">
        <v>5627</v>
      </c>
      <c r="G2960" s="7">
        <v>44046</v>
      </c>
      <c r="H2960" s="8">
        <v>44046.762499999997</v>
      </c>
      <c r="I2960" s="6" t="b">
        <v>0</v>
      </c>
    </row>
    <row r="2961" spans="1:9" x14ac:dyDescent="0.25">
      <c r="A2961" s="10" t="s">
        <v>339</v>
      </c>
      <c r="B2961" s="9" t="s">
        <v>5693</v>
      </c>
      <c r="C2961" s="9" t="s">
        <v>5622</v>
      </c>
      <c r="D2961" s="9" t="s">
        <v>6963</v>
      </c>
      <c r="E2961" s="9">
        <v>8</v>
      </c>
      <c r="F2961" s="9" t="s">
        <v>5628</v>
      </c>
      <c r="G2961" s="10">
        <v>44047</v>
      </c>
      <c r="H2961" s="11">
        <v>44047.265277777777</v>
      </c>
      <c r="I2961" s="9" t="b">
        <v>0</v>
      </c>
    </row>
    <row r="2962" spans="1:9" x14ac:dyDescent="0.25">
      <c r="A2962" s="7" t="s">
        <v>338</v>
      </c>
      <c r="B2962" s="6" t="s">
        <v>5693</v>
      </c>
      <c r="C2962" s="6" t="s">
        <v>5622</v>
      </c>
      <c r="D2962" s="6" t="s">
        <v>6760</v>
      </c>
      <c r="E2962" s="6">
        <v>8</v>
      </c>
      <c r="F2962" s="6" t="s">
        <v>5628</v>
      </c>
      <c r="G2962" s="7">
        <v>44047</v>
      </c>
      <c r="H2962" s="8">
        <v>44047.454861111109</v>
      </c>
      <c r="I2962" s="6" t="b">
        <v>0</v>
      </c>
    </row>
    <row r="2963" spans="1:9" x14ac:dyDescent="0.25">
      <c r="A2963" s="10" t="s">
        <v>337</v>
      </c>
      <c r="B2963" s="9" t="s">
        <v>5693</v>
      </c>
      <c r="C2963" s="9" t="s">
        <v>5622</v>
      </c>
      <c r="D2963" s="9" t="s">
        <v>6879</v>
      </c>
      <c r="E2963" s="9">
        <v>8</v>
      </c>
      <c r="F2963" s="9" t="s">
        <v>5628</v>
      </c>
      <c r="G2963" s="10">
        <v>44047</v>
      </c>
      <c r="H2963" s="11">
        <v>44047.553472222222</v>
      </c>
      <c r="I2963" s="9" t="b">
        <v>0</v>
      </c>
    </row>
    <row r="2964" spans="1:9" x14ac:dyDescent="0.25">
      <c r="A2964" s="7" t="s">
        <v>336</v>
      </c>
      <c r="B2964" s="6" t="s">
        <v>5693</v>
      </c>
      <c r="C2964" s="6" t="s">
        <v>5622</v>
      </c>
      <c r="D2964" s="6" t="s">
        <v>6302</v>
      </c>
      <c r="E2964" s="6">
        <v>8</v>
      </c>
      <c r="F2964" s="6" t="s">
        <v>5628</v>
      </c>
      <c r="G2964" s="7">
        <v>44047</v>
      </c>
      <c r="H2964" s="8">
        <v>44047.57708333333</v>
      </c>
      <c r="I2964" s="6" t="b">
        <v>0</v>
      </c>
    </row>
    <row r="2965" spans="1:9" x14ac:dyDescent="0.25">
      <c r="A2965" s="10" t="s">
        <v>335</v>
      </c>
      <c r="B2965" s="9" t="s">
        <v>5693</v>
      </c>
      <c r="C2965" s="9" t="s">
        <v>5622</v>
      </c>
      <c r="D2965" s="9" t="s">
        <v>6342</v>
      </c>
      <c r="E2965" s="9">
        <v>8</v>
      </c>
      <c r="F2965" s="9" t="s">
        <v>5628</v>
      </c>
      <c r="G2965" s="10">
        <v>44047</v>
      </c>
      <c r="H2965" s="11">
        <v>44047.706250000003</v>
      </c>
      <c r="I2965" s="9" t="b">
        <v>0</v>
      </c>
    </row>
    <row r="2966" spans="1:9" x14ac:dyDescent="0.25">
      <c r="A2966" s="7" t="s">
        <v>334</v>
      </c>
      <c r="B2966" s="6" t="s">
        <v>5705</v>
      </c>
      <c r="C2966" s="6" t="s">
        <v>5622</v>
      </c>
      <c r="D2966" s="6" t="s">
        <v>6904</v>
      </c>
      <c r="E2966" s="6">
        <v>8</v>
      </c>
      <c r="F2966" s="6" t="s">
        <v>5629</v>
      </c>
      <c r="G2966" s="7">
        <v>44048</v>
      </c>
      <c r="H2966" s="8">
        <v>44048.374305555553</v>
      </c>
      <c r="I2966" s="6" t="b">
        <v>0</v>
      </c>
    </row>
    <row r="2967" spans="1:9" x14ac:dyDescent="0.25">
      <c r="A2967" s="10" t="s">
        <v>333</v>
      </c>
      <c r="B2967" s="9" t="s">
        <v>5717</v>
      </c>
      <c r="C2967" s="9" t="s">
        <v>5622</v>
      </c>
      <c r="D2967" s="9" t="s">
        <v>6318</v>
      </c>
      <c r="E2967" s="9">
        <v>8</v>
      </c>
      <c r="F2967" s="9" t="s">
        <v>5630</v>
      </c>
      <c r="G2967" s="10">
        <v>44049</v>
      </c>
      <c r="H2967" s="11">
        <v>44049.272916666669</v>
      </c>
      <c r="I2967" s="9" t="b">
        <v>0</v>
      </c>
    </row>
    <row r="2968" spans="1:9" x14ac:dyDescent="0.25">
      <c r="A2968" s="7" t="s">
        <v>332</v>
      </c>
      <c r="B2968" s="6" t="s">
        <v>5717</v>
      </c>
      <c r="C2968" s="6" t="s">
        <v>5622</v>
      </c>
      <c r="D2968" s="6" t="s">
        <v>6832</v>
      </c>
      <c r="E2968" s="6">
        <v>8</v>
      </c>
      <c r="F2968" s="6" t="s">
        <v>5630</v>
      </c>
      <c r="G2968" s="7">
        <v>44049</v>
      </c>
      <c r="H2968" s="8">
        <v>44049.848611111112</v>
      </c>
      <c r="I2968" s="6" t="b">
        <v>0</v>
      </c>
    </row>
    <row r="2969" spans="1:9" x14ac:dyDescent="0.25">
      <c r="A2969" s="10" t="s">
        <v>331</v>
      </c>
      <c r="B2969" s="9" t="s">
        <v>5729</v>
      </c>
      <c r="C2969" s="9" t="s">
        <v>5622</v>
      </c>
      <c r="D2969" s="9" t="s">
        <v>6339</v>
      </c>
      <c r="E2969" s="9">
        <v>8</v>
      </c>
      <c r="F2969" s="9" t="s">
        <v>5631</v>
      </c>
      <c r="G2969" s="10">
        <v>44050</v>
      </c>
      <c r="H2969" s="11">
        <v>44050.395833333336</v>
      </c>
      <c r="I2969" s="9" t="b">
        <v>0</v>
      </c>
    </row>
    <row r="2970" spans="1:9" x14ac:dyDescent="0.25">
      <c r="A2970" s="7" t="s">
        <v>330</v>
      </c>
      <c r="B2970" s="6" t="s">
        <v>5729</v>
      </c>
      <c r="C2970" s="6" t="s">
        <v>5622</v>
      </c>
      <c r="D2970" s="6" t="s">
        <v>6657</v>
      </c>
      <c r="E2970" s="6">
        <v>8</v>
      </c>
      <c r="F2970" s="6" t="s">
        <v>5631</v>
      </c>
      <c r="G2970" s="7">
        <v>44050</v>
      </c>
      <c r="H2970" s="8">
        <v>44050.568055555559</v>
      </c>
      <c r="I2970" s="6" t="b">
        <v>0</v>
      </c>
    </row>
    <row r="2971" spans="1:9" x14ac:dyDescent="0.25">
      <c r="A2971" s="10" t="s">
        <v>329</v>
      </c>
      <c r="B2971" s="9" t="s">
        <v>5741</v>
      </c>
      <c r="C2971" s="9" t="s">
        <v>5622</v>
      </c>
      <c r="D2971" s="9" t="s">
        <v>6613</v>
      </c>
      <c r="E2971" s="9">
        <v>8</v>
      </c>
      <c r="F2971" s="9" t="s">
        <v>5632</v>
      </c>
      <c r="G2971" s="10">
        <v>44051</v>
      </c>
      <c r="H2971" s="11">
        <v>44051.585416666669</v>
      </c>
      <c r="I2971" s="9" t="b">
        <v>0</v>
      </c>
    </row>
    <row r="2972" spans="1:9" x14ac:dyDescent="0.25">
      <c r="A2972" s="7" t="s">
        <v>328</v>
      </c>
      <c r="B2972" s="6" t="s">
        <v>5753</v>
      </c>
      <c r="C2972" s="6" t="s">
        <v>5622</v>
      </c>
      <c r="D2972" s="6" t="s">
        <v>6716</v>
      </c>
      <c r="E2972" s="6">
        <v>8</v>
      </c>
      <c r="F2972" s="6" t="s">
        <v>5633</v>
      </c>
      <c r="G2972" s="7">
        <v>44052</v>
      </c>
      <c r="H2972" s="8">
        <v>44052.297222222223</v>
      </c>
      <c r="I2972" s="6" t="b">
        <v>0</v>
      </c>
    </row>
    <row r="2973" spans="1:9" x14ac:dyDescent="0.25">
      <c r="A2973" s="10" t="s">
        <v>327</v>
      </c>
      <c r="B2973" s="9" t="s">
        <v>5753</v>
      </c>
      <c r="C2973" s="9" t="s">
        <v>5622</v>
      </c>
      <c r="D2973" s="9" t="s">
        <v>6979</v>
      </c>
      <c r="E2973" s="9">
        <v>8</v>
      </c>
      <c r="F2973" s="9" t="s">
        <v>5633</v>
      </c>
      <c r="G2973" s="10">
        <v>44052</v>
      </c>
      <c r="H2973" s="11">
        <v>44052.336111111108</v>
      </c>
      <c r="I2973" s="9" t="b">
        <v>0</v>
      </c>
    </row>
    <row r="2974" spans="1:9" x14ac:dyDescent="0.25">
      <c r="A2974" s="7" t="s">
        <v>326</v>
      </c>
      <c r="B2974" s="6" t="s">
        <v>5765</v>
      </c>
      <c r="C2974" s="6" t="s">
        <v>5622</v>
      </c>
      <c r="D2974" s="6" t="s">
        <v>6596</v>
      </c>
      <c r="E2974" s="6">
        <v>8</v>
      </c>
      <c r="F2974" s="6" t="s">
        <v>5634</v>
      </c>
      <c r="G2974" s="7">
        <v>44053</v>
      </c>
      <c r="H2974" s="8">
        <v>44053.521527777775</v>
      </c>
      <c r="I2974" s="6" t="b">
        <v>0</v>
      </c>
    </row>
    <row r="2975" spans="1:9" x14ac:dyDescent="0.25">
      <c r="A2975" s="10" t="s">
        <v>325</v>
      </c>
      <c r="B2975" s="9" t="s">
        <v>5777</v>
      </c>
      <c r="C2975" s="9" t="s">
        <v>5622</v>
      </c>
      <c r="D2975" s="9" t="s">
        <v>6518</v>
      </c>
      <c r="E2975" s="9">
        <v>8</v>
      </c>
      <c r="F2975" s="9" t="s">
        <v>5635</v>
      </c>
      <c r="G2975" s="10">
        <v>44054</v>
      </c>
      <c r="H2975" s="11">
        <v>44054.320833333331</v>
      </c>
      <c r="I2975" s="9" t="b">
        <v>0</v>
      </c>
    </row>
    <row r="2976" spans="1:9" x14ac:dyDescent="0.25">
      <c r="A2976" s="7" t="s">
        <v>324</v>
      </c>
      <c r="B2976" s="6" t="s">
        <v>5777</v>
      </c>
      <c r="C2976" s="6" t="s">
        <v>5622</v>
      </c>
      <c r="D2976" s="6" t="s">
        <v>6877</v>
      </c>
      <c r="E2976" s="6">
        <v>8</v>
      </c>
      <c r="F2976" s="6" t="s">
        <v>5635</v>
      </c>
      <c r="G2976" s="7">
        <v>44054</v>
      </c>
      <c r="H2976" s="8">
        <v>44054.61041666667</v>
      </c>
      <c r="I2976" s="6" t="b">
        <v>0</v>
      </c>
    </row>
    <row r="2977" spans="1:9" x14ac:dyDescent="0.25">
      <c r="A2977" s="10" t="s">
        <v>323</v>
      </c>
      <c r="B2977" s="9" t="s">
        <v>5777</v>
      </c>
      <c r="C2977" s="9" t="s">
        <v>5622</v>
      </c>
      <c r="D2977" s="9" t="s">
        <v>6250</v>
      </c>
      <c r="E2977" s="9">
        <v>8</v>
      </c>
      <c r="F2977" s="9" t="s">
        <v>5635</v>
      </c>
      <c r="G2977" s="10">
        <v>44054</v>
      </c>
      <c r="H2977" s="11">
        <v>44054.865972222222</v>
      </c>
      <c r="I2977" s="9" t="b">
        <v>0</v>
      </c>
    </row>
    <row r="2978" spans="1:9" x14ac:dyDescent="0.25">
      <c r="A2978" s="7" t="s">
        <v>322</v>
      </c>
      <c r="B2978" s="6" t="s">
        <v>5801</v>
      </c>
      <c r="C2978" s="6" t="s">
        <v>5622</v>
      </c>
      <c r="D2978" s="6" t="s">
        <v>6794</v>
      </c>
      <c r="E2978" s="6">
        <v>8</v>
      </c>
      <c r="F2978" s="6" t="s">
        <v>5637</v>
      </c>
      <c r="G2978" s="7">
        <v>44056</v>
      </c>
      <c r="H2978" s="8">
        <v>44056.293055555558</v>
      </c>
      <c r="I2978" s="6" t="b">
        <v>0</v>
      </c>
    </row>
    <row r="2979" spans="1:9" x14ac:dyDescent="0.25">
      <c r="A2979" s="10" t="s">
        <v>321</v>
      </c>
      <c r="B2979" s="9" t="s">
        <v>5801</v>
      </c>
      <c r="C2979" s="9" t="s">
        <v>5622</v>
      </c>
      <c r="D2979" s="9" t="s">
        <v>6029</v>
      </c>
      <c r="E2979" s="9">
        <v>8</v>
      </c>
      <c r="F2979" s="9" t="s">
        <v>5637</v>
      </c>
      <c r="G2979" s="10">
        <v>44056</v>
      </c>
      <c r="H2979" s="11">
        <v>44056.584027777775</v>
      </c>
      <c r="I2979" s="9" t="b">
        <v>0</v>
      </c>
    </row>
    <row r="2980" spans="1:9" x14ac:dyDescent="0.25">
      <c r="A2980" s="7" t="s">
        <v>320</v>
      </c>
      <c r="B2980" s="6" t="s">
        <v>5801</v>
      </c>
      <c r="C2980" s="6" t="s">
        <v>5622</v>
      </c>
      <c r="D2980" s="6" t="s">
        <v>6492</v>
      </c>
      <c r="E2980" s="6">
        <v>8</v>
      </c>
      <c r="F2980" s="6" t="s">
        <v>5637</v>
      </c>
      <c r="G2980" s="7">
        <v>44056</v>
      </c>
      <c r="H2980" s="8">
        <v>44056.638888888891</v>
      </c>
      <c r="I2980" s="6" t="b">
        <v>0</v>
      </c>
    </row>
    <row r="2981" spans="1:9" x14ac:dyDescent="0.25">
      <c r="A2981" s="10" t="s">
        <v>319</v>
      </c>
      <c r="B2981" s="9" t="s">
        <v>5801</v>
      </c>
      <c r="C2981" s="9" t="s">
        <v>5622</v>
      </c>
      <c r="D2981" s="9" t="s">
        <v>6375</v>
      </c>
      <c r="E2981" s="9">
        <v>8</v>
      </c>
      <c r="F2981" s="9" t="s">
        <v>5637</v>
      </c>
      <c r="G2981" s="10">
        <v>44056</v>
      </c>
      <c r="H2981" s="11">
        <v>44056.768055555556</v>
      </c>
      <c r="I2981" s="9" t="b">
        <v>0</v>
      </c>
    </row>
    <row r="2982" spans="1:9" x14ac:dyDescent="0.25">
      <c r="A2982" s="7" t="s">
        <v>318</v>
      </c>
      <c r="B2982" s="6" t="s">
        <v>5813</v>
      </c>
      <c r="C2982" s="6" t="s">
        <v>5622</v>
      </c>
      <c r="D2982" s="6" t="s">
        <v>7009</v>
      </c>
      <c r="E2982" s="6">
        <v>8</v>
      </c>
      <c r="F2982" s="6" t="s">
        <v>5638</v>
      </c>
      <c r="G2982" s="7">
        <v>44057</v>
      </c>
      <c r="H2982" s="8">
        <v>44057.325694444444</v>
      </c>
      <c r="I2982" s="6" t="b">
        <v>0</v>
      </c>
    </row>
    <row r="2983" spans="1:9" x14ac:dyDescent="0.25">
      <c r="A2983" s="10" t="s">
        <v>317</v>
      </c>
      <c r="B2983" s="9" t="s">
        <v>5813</v>
      </c>
      <c r="C2983" s="9" t="s">
        <v>5622</v>
      </c>
      <c r="D2983" s="9" t="s">
        <v>6796</v>
      </c>
      <c r="E2983" s="9">
        <v>8</v>
      </c>
      <c r="F2983" s="9" t="s">
        <v>5638</v>
      </c>
      <c r="G2983" s="10">
        <v>44057</v>
      </c>
      <c r="H2983" s="11">
        <v>44057.667361111111</v>
      </c>
      <c r="I2983" s="9" t="b">
        <v>0</v>
      </c>
    </row>
    <row r="2984" spans="1:9" x14ac:dyDescent="0.25">
      <c r="A2984" s="7" t="s">
        <v>316</v>
      </c>
      <c r="B2984" s="6" t="s">
        <v>5813</v>
      </c>
      <c r="C2984" s="6" t="s">
        <v>5622</v>
      </c>
      <c r="D2984" s="6" t="s">
        <v>6981</v>
      </c>
      <c r="E2984" s="6">
        <v>8</v>
      </c>
      <c r="F2984" s="6" t="s">
        <v>5638</v>
      </c>
      <c r="G2984" s="7">
        <v>44057</v>
      </c>
      <c r="H2984" s="8">
        <v>44057.711111111108</v>
      </c>
      <c r="I2984" s="6" t="b">
        <v>0</v>
      </c>
    </row>
    <row r="2985" spans="1:9" x14ac:dyDescent="0.25">
      <c r="A2985" s="10" t="s">
        <v>315</v>
      </c>
      <c r="B2985" s="9" t="s">
        <v>5813</v>
      </c>
      <c r="C2985" s="9" t="s">
        <v>5622</v>
      </c>
      <c r="D2985" s="9" t="s">
        <v>6317</v>
      </c>
      <c r="E2985" s="9">
        <v>8</v>
      </c>
      <c r="F2985" s="9" t="s">
        <v>5638</v>
      </c>
      <c r="G2985" s="10">
        <v>44057</v>
      </c>
      <c r="H2985" s="11">
        <v>44057.756944444445</v>
      </c>
      <c r="I2985" s="9" t="b">
        <v>0</v>
      </c>
    </row>
    <row r="2986" spans="1:9" x14ac:dyDescent="0.25">
      <c r="A2986" s="7" t="s">
        <v>314</v>
      </c>
      <c r="B2986" s="6" t="s">
        <v>5825</v>
      </c>
      <c r="C2986" s="6" t="s">
        <v>5622</v>
      </c>
      <c r="D2986" s="6" t="s">
        <v>6922</v>
      </c>
      <c r="E2986" s="6">
        <v>8</v>
      </c>
      <c r="F2986" s="6" t="s">
        <v>5639</v>
      </c>
      <c r="G2986" s="7">
        <v>44058</v>
      </c>
      <c r="H2986" s="8">
        <v>44058.843055555553</v>
      </c>
      <c r="I2986" s="6" t="b">
        <v>0</v>
      </c>
    </row>
    <row r="2987" spans="1:9" x14ac:dyDescent="0.25">
      <c r="A2987" s="10" t="s">
        <v>313</v>
      </c>
      <c r="B2987" s="9" t="s">
        <v>5837</v>
      </c>
      <c r="C2987" s="9" t="s">
        <v>5622</v>
      </c>
      <c r="D2987" s="9" t="s">
        <v>6664</v>
      </c>
      <c r="E2987" s="9">
        <v>8</v>
      </c>
      <c r="F2987" s="9" t="s">
        <v>5640</v>
      </c>
      <c r="G2987" s="10">
        <v>44059</v>
      </c>
      <c r="H2987" s="11">
        <v>44059.334027777775</v>
      </c>
      <c r="I2987" s="9" t="b">
        <v>0</v>
      </c>
    </row>
    <row r="2988" spans="1:9" x14ac:dyDescent="0.25">
      <c r="A2988" s="7" t="s">
        <v>312</v>
      </c>
      <c r="B2988" s="6" t="s">
        <v>5837</v>
      </c>
      <c r="C2988" s="6" t="s">
        <v>5622</v>
      </c>
      <c r="D2988" s="6" t="s">
        <v>6817</v>
      </c>
      <c r="E2988" s="6">
        <v>8</v>
      </c>
      <c r="F2988" s="6" t="s">
        <v>5640</v>
      </c>
      <c r="G2988" s="7">
        <v>44059</v>
      </c>
      <c r="H2988" s="8">
        <v>44059.48333333333</v>
      </c>
      <c r="I2988" s="6" t="b">
        <v>0</v>
      </c>
    </row>
    <row r="2989" spans="1:9" x14ac:dyDescent="0.25">
      <c r="A2989" s="10" t="s">
        <v>311</v>
      </c>
      <c r="B2989" s="9" t="s">
        <v>5837</v>
      </c>
      <c r="C2989" s="9" t="s">
        <v>5622</v>
      </c>
      <c r="D2989" s="9" t="s">
        <v>6960</v>
      </c>
      <c r="E2989" s="9">
        <v>8</v>
      </c>
      <c r="F2989" s="9" t="s">
        <v>5640</v>
      </c>
      <c r="G2989" s="10">
        <v>44059</v>
      </c>
      <c r="H2989" s="11">
        <v>44059.669444444444</v>
      </c>
      <c r="I2989" s="9" t="b">
        <v>0</v>
      </c>
    </row>
    <row r="2990" spans="1:9" x14ac:dyDescent="0.25">
      <c r="A2990" s="7" t="s">
        <v>310</v>
      </c>
      <c r="B2990" s="6" t="s">
        <v>5849</v>
      </c>
      <c r="C2990" s="6" t="s">
        <v>5622</v>
      </c>
      <c r="D2990" s="6" t="s">
        <v>6449</v>
      </c>
      <c r="E2990" s="6">
        <v>8</v>
      </c>
      <c r="F2990" s="6" t="s">
        <v>5641</v>
      </c>
      <c r="G2990" s="7">
        <v>44060</v>
      </c>
      <c r="H2990" s="8">
        <v>44060.252083333333</v>
      </c>
      <c r="I2990" s="6" t="b">
        <v>0</v>
      </c>
    </row>
    <row r="2991" spans="1:9" x14ac:dyDescent="0.25">
      <c r="A2991" s="10" t="s">
        <v>309</v>
      </c>
      <c r="B2991" s="9" t="s">
        <v>5849</v>
      </c>
      <c r="C2991" s="9" t="s">
        <v>5622</v>
      </c>
      <c r="D2991" s="9" t="s">
        <v>6293</v>
      </c>
      <c r="E2991" s="9">
        <v>8</v>
      </c>
      <c r="F2991" s="9" t="s">
        <v>5641</v>
      </c>
      <c r="G2991" s="10">
        <v>44060</v>
      </c>
      <c r="H2991" s="11">
        <v>44060.630555555559</v>
      </c>
      <c r="I2991" s="9" t="b">
        <v>0</v>
      </c>
    </row>
    <row r="2992" spans="1:9" x14ac:dyDescent="0.25">
      <c r="A2992" s="7" t="s">
        <v>308</v>
      </c>
      <c r="B2992" s="6" t="s">
        <v>5849</v>
      </c>
      <c r="C2992" s="6" t="s">
        <v>5622</v>
      </c>
      <c r="D2992" s="6" t="s">
        <v>6983</v>
      </c>
      <c r="E2992" s="6">
        <v>8</v>
      </c>
      <c r="F2992" s="6" t="s">
        <v>5641</v>
      </c>
      <c r="G2992" s="7">
        <v>44060</v>
      </c>
      <c r="H2992" s="8">
        <v>44060.662499999999</v>
      </c>
      <c r="I2992" s="6" t="b">
        <v>0</v>
      </c>
    </row>
    <row r="2993" spans="1:9" x14ac:dyDescent="0.25">
      <c r="A2993" s="10" t="s">
        <v>307</v>
      </c>
      <c r="B2993" s="9" t="s">
        <v>5861</v>
      </c>
      <c r="C2993" s="9" t="s">
        <v>5622</v>
      </c>
      <c r="D2993" s="9" t="s">
        <v>6234</v>
      </c>
      <c r="E2993" s="9">
        <v>8</v>
      </c>
      <c r="F2993" s="9" t="s">
        <v>5642</v>
      </c>
      <c r="G2993" s="10">
        <v>44061</v>
      </c>
      <c r="H2993" s="11">
        <v>44061.709027777775</v>
      </c>
      <c r="I2993" s="9" t="b">
        <v>0</v>
      </c>
    </row>
    <row r="2994" spans="1:9" x14ac:dyDescent="0.25">
      <c r="A2994" s="7" t="s">
        <v>306</v>
      </c>
      <c r="B2994" s="6" t="s">
        <v>5873</v>
      </c>
      <c r="C2994" s="6" t="s">
        <v>5622</v>
      </c>
      <c r="D2994" s="6" t="s">
        <v>6575</v>
      </c>
      <c r="E2994" s="6">
        <v>8</v>
      </c>
      <c r="F2994" s="6" t="s">
        <v>5643</v>
      </c>
      <c r="G2994" s="7">
        <v>44062</v>
      </c>
      <c r="H2994" s="8">
        <v>44062.393750000003</v>
      </c>
      <c r="I2994" s="6" t="b">
        <v>0</v>
      </c>
    </row>
    <row r="2995" spans="1:9" x14ac:dyDescent="0.25">
      <c r="A2995" s="10" t="s">
        <v>305</v>
      </c>
      <c r="B2995" s="9" t="s">
        <v>5873</v>
      </c>
      <c r="C2995" s="9" t="s">
        <v>5622</v>
      </c>
      <c r="D2995" s="9" t="s">
        <v>6032</v>
      </c>
      <c r="E2995" s="9">
        <v>8</v>
      </c>
      <c r="F2995" s="9" t="s">
        <v>5643</v>
      </c>
      <c r="G2995" s="10">
        <v>44062</v>
      </c>
      <c r="H2995" s="11">
        <v>44062.586805555555</v>
      </c>
      <c r="I2995" s="9" t="b">
        <v>0</v>
      </c>
    </row>
    <row r="2996" spans="1:9" x14ac:dyDescent="0.25">
      <c r="A2996" s="7" t="s">
        <v>304</v>
      </c>
      <c r="B2996" s="6" t="s">
        <v>5873</v>
      </c>
      <c r="C2996" s="6" t="s">
        <v>5622</v>
      </c>
      <c r="D2996" s="6" t="s">
        <v>6365</v>
      </c>
      <c r="E2996" s="6">
        <v>8</v>
      </c>
      <c r="F2996" s="6" t="s">
        <v>5643</v>
      </c>
      <c r="G2996" s="7">
        <v>44062</v>
      </c>
      <c r="H2996" s="8">
        <v>44062.634722222225</v>
      </c>
      <c r="I2996" s="6" t="b">
        <v>0</v>
      </c>
    </row>
    <row r="2997" spans="1:9" x14ac:dyDescent="0.25">
      <c r="A2997" s="10" t="s">
        <v>303</v>
      </c>
      <c r="B2997" s="9" t="s">
        <v>5885</v>
      </c>
      <c r="C2997" s="9" t="s">
        <v>5622</v>
      </c>
      <c r="D2997" s="9" t="s">
        <v>7010</v>
      </c>
      <c r="E2997" s="9">
        <v>8</v>
      </c>
      <c r="F2997" s="9" t="s">
        <v>5644</v>
      </c>
      <c r="G2997" s="10">
        <v>44063</v>
      </c>
      <c r="H2997" s="11">
        <v>44063.245833333334</v>
      </c>
      <c r="I2997" s="9" t="b">
        <v>0</v>
      </c>
    </row>
    <row r="2998" spans="1:9" x14ac:dyDescent="0.25">
      <c r="A2998" s="7" t="s">
        <v>302</v>
      </c>
      <c r="B2998" s="6" t="s">
        <v>5885</v>
      </c>
      <c r="C2998" s="6" t="s">
        <v>5622</v>
      </c>
      <c r="D2998" s="6" t="s">
        <v>6776</v>
      </c>
      <c r="E2998" s="6">
        <v>8</v>
      </c>
      <c r="F2998" s="6" t="s">
        <v>5644</v>
      </c>
      <c r="G2998" s="7">
        <v>44063</v>
      </c>
      <c r="H2998" s="8">
        <v>44063.397222222222</v>
      </c>
      <c r="I2998" s="6" t="b">
        <v>0</v>
      </c>
    </row>
    <row r="2999" spans="1:9" x14ac:dyDescent="0.25">
      <c r="A2999" s="10" t="s">
        <v>301</v>
      </c>
      <c r="B2999" s="9" t="s">
        <v>5885</v>
      </c>
      <c r="C2999" s="9" t="s">
        <v>5622</v>
      </c>
      <c r="D2999" s="9" t="s">
        <v>7011</v>
      </c>
      <c r="E2999" s="9">
        <v>8</v>
      </c>
      <c r="F2999" s="9" t="s">
        <v>5644</v>
      </c>
      <c r="G2999" s="10">
        <v>44063</v>
      </c>
      <c r="H2999" s="11">
        <v>44063.627083333333</v>
      </c>
      <c r="I2999" s="9" t="b">
        <v>0</v>
      </c>
    </row>
    <row r="3000" spans="1:9" x14ac:dyDescent="0.25">
      <c r="A3000" s="7" t="s">
        <v>300</v>
      </c>
      <c r="B3000" s="6" t="s">
        <v>5885</v>
      </c>
      <c r="C3000" s="6" t="s">
        <v>5622</v>
      </c>
      <c r="D3000" s="6" t="s">
        <v>6554</v>
      </c>
      <c r="E3000" s="6">
        <v>8</v>
      </c>
      <c r="F3000" s="6" t="s">
        <v>5644</v>
      </c>
      <c r="G3000" s="7">
        <v>44063</v>
      </c>
      <c r="H3000" s="8">
        <v>44063.76458333333</v>
      </c>
      <c r="I3000" s="6" t="b">
        <v>0</v>
      </c>
    </row>
    <row r="3001" spans="1:9" x14ac:dyDescent="0.25">
      <c r="A3001" s="10" t="s">
        <v>299</v>
      </c>
      <c r="B3001" s="9" t="s">
        <v>5897</v>
      </c>
      <c r="C3001" s="9" t="s">
        <v>5622</v>
      </c>
      <c r="D3001" s="9" t="s">
        <v>6223</v>
      </c>
      <c r="E3001" s="9">
        <v>8</v>
      </c>
      <c r="F3001" s="9" t="s">
        <v>5645</v>
      </c>
      <c r="G3001" s="10">
        <v>44064</v>
      </c>
      <c r="H3001" s="11">
        <v>44064.609722222223</v>
      </c>
      <c r="I3001" s="9" t="b">
        <v>0</v>
      </c>
    </row>
    <row r="3002" spans="1:9" x14ac:dyDescent="0.25">
      <c r="A3002" s="7" t="s">
        <v>298</v>
      </c>
      <c r="B3002" s="6" t="s">
        <v>5909</v>
      </c>
      <c r="C3002" s="6" t="s">
        <v>5622</v>
      </c>
      <c r="D3002" s="6" t="s">
        <v>6152</v>
      </c>
      <c r="E3002" s="6">
        <v>8</v>
      </c>
      <c r="F3002" s="6" t="s">
        <v>5646</v>
      </c>
      <c r="G3002" s="7">
        <v>44065</v>
      </c>
      <c r="H3002" s="8">
        <v>44065.486805555556</v>
      </c>
      <c r="I3002" s="6" t="b">
        <v>0</v>
      </c>
    </row>
    <row r="3003" spans="1:9" x14ac:dyDescent="0.25">
      <c r="A3003" s="10" t="s">
        <v>297</v>
      </c>
      <c r="B3003" s="9" t="s">
        <v>5921</v>
      </c>
      <c r="C3003" s="9" t="s">
        <v>5622</v>
      </c>
      <c r="D3003" s="9" t="s">
        <v>6278</v>
      </c>
      <c r="E3003" s="9">
        <v>8</v>
      </c>
      <c r="F3003" s="9" t="s">
        <v>5647</v>
      </c>
      <c r="G3003" s="10">
        <v>44066</v>
      </c>
      <c r="H3003" s="11">
        <v>44066.40902777778</v>
      </c>
      <c r="I3003" s="9" t="b">
        <v>0</v>
      </c>
    </row>
    <row r="3004" spans="1:9" x14ac:dyDescent="0.25">
      <c r="A3004" s="7" t="s">
        <v>296</v>
      </c>
      <c r="B3004" s="6" t="s">
        <v>5933</v>
      </c>
      <c r="C3004" s="6" t="s">
        <v>5622</v>
      </c>
      <c r="D3004" s="6" t="s">
        <v>6915</v>
      </c>
      <c r="E3004" s="6">
        <v>8</v>
      </c>
      <c r="F3004" s="6" t="s">
        <v>5648</v>
      </c>
      <c r="G3004" s="7">
        <v>44067</v>
      </c>
      <c r="H3004" s="8">
        <v>44067.304861111108</v>
      </c>
      <c r="I3004" s="6" t="b">
        <v>0</v>
      </c>
    </row>
    <row r="3005" spans="1:9" x14ac:dyDescent="0.25">
      <c r="A3005" s="10" t="s">
        <v>295</v>
      </c>
      <c r="B3005" s="9" t="s">
        <v>5945</v>
      </c>
      <c r="C3005" s="9" t="s">
        <v>5622</v>
      </c>
      <c r="D3005" s="9" t="s">
        <v>6417</v>
      </c>
      <c r="E3005" s="9">
        <v>8</v>
      </c>
      <c r="F3005" s="9" t="s">
        <v>5649</v>
      </c>
      <c r="G3005" s="10">
        <v>44068</v>
      </c>
      <c r="H3005" s="11">
        <v>44068.537499999999</v>
      </c>
      <c r="I3005" s="9" t="b">
        <v>0</v>
      </c>
    </row>
    <row r="3006" spans="1:9" x14ac:dyDescent="0.25">
      <c r="A3006" s="7" t="s">
        <v>294</v>
      </c>
      <c r="B3006" s="6" t="s">
        <v>5957</v>
      </c>
      <c r="C3006" s="6" t="s">
        <v>5622</v>
      </c>
      <c r="D3006" s="6" t="s">
        <v>6078</v>
      </c>
      <c r="E3006" s="6">
        <v>8</v>
      </c>
      <c r="F3006" s="6" t="s">
        <v>5650</v>
      </c>
      <c r="G3006" s="7">
        <v>44069</v>
      </c>
      <c r="H3006" s="8">
        <v>44069.328472222223</v>
      </c>
      <c r="I3006" s="6" t="b">
        <v>0</v>
      </c>
    </row>
    <row r="3007" spans="1:9" x14ac:dyDescent="0.25">
      <c r="A3007" s="10" t="s">
        <v>293</v>
      </c>
      <c r="B3007" s="9" t="s">
        <v>5957</v>
      </c>
      <c r="C3007" s="9" t="s">
        <v>5622</v>
      </c>
      <c r="D3007" s="9" t="s">
        <v>6969</v>
      </c>
      <c r="E3007" s="9">
        <v>8</v>
      </c>
      <c r="F3007" s="9" t="s">
        <v>5650</v>
      </c>
      <c r="G3007" s="10">
        <v>44069</v>
      </c>
      <c r="H3007" s="11">
        <v>44069.343055555553</v>
      </c>
      <c r="I3007" s="9" t="b">
        <v>0</v>
      </c>
    </row>
    <row r="3008" spans="1:9" x14ac:dyDescent="0.25">
      <c r="A3008" s="7" t="s">
        <v>292</v>
      </c>
      <c r="B3008" s="6" t="s">
        <v>5957</v>
      </c>
      <c r="C3008" s="6" t="s">
        <v>5622</v>
      </c>
      <c r="D3008" s="6" t="s">
        <v>6749</v>
      </c>
      <c r="E3008" s="6">
        <v>8</v>
      </c>
      <c r="F3008" s="6" t="s">
        <v>5650</v>
      </c>
      <c r="G3008" s="7">
        <v>44069</v>
      </c>
      <c r="H3008" s="8">
        <v>44069.370833333334</v>
      </c>
      <c r="I3008" s="6" t="b">
        <v>0</v>
      </c>
    </row>
    <row r="3009" spans="1:9" x14ac:dyDescent="0.25">
      <c r="A3009" s="10" t="s">
        <v>291</v>
      </c>
      <c r="B3009" s="9" t="s">
        <v>5957</v>
      </c>
      <c r="C3009" s="9" t="s">
        <v>5622</v>
      </c>
      <c r="D3009" s="9" t="s">
        <v>6041</v>
      </c>
      <c r="E3009" s="9">
        <v>8</v>
      </c>
      <c r="F3009" s="9" t="s">
        <v>5650</v>
      </c>
      <c r="G3009" s="10">
        <v>44069</v>
      </c>
      <c r="H3009" s="11">
        <v>44069.616666666669</v>
      </c>
      <c r="I3009" s="9" t="b">
        <v>0</v>
      </c>
    </row>
    <row r="3010" spans="1:9" x14ac:dyDescent="0.25">
      <c r="A3010" s="7" t="s">
        <v>290</v>
      </c>
      <c r="B3010" s="6" t="s">
        <v>5957</v>
      </c>
      <c r="C3010" s="6" t="s">
        <v>5622</v>
      </c>
      <c r="D3010" s="6" t="s">
        <v>6930</v>
      </c>
      <c r="E3010" s="6">
        <v>8</v>
      </c>
      <c r="F3010" s="6" t="s">
        <v>5650</v>
      </c>
      <c r="G3010" s="7">
        <v>44069</v>
      </c>
      <c r="H3010" s="8">
        <v>44069.793749999997</v>
      </c>
      <c r="I3010" s="6" t="b">
        <v>0</v>
      </c>
    </row>
    <row r="3011" spans="1:9" x14ac:dyDescent="0.25">
      <c r="A3011" s="10" t="s">
        <v>289</v>
      </c>
      <c r="B3011" s="9" t="s">
        <v>5969</v>
      </c>
      <c r="C3011" s="9" t="s">
        <v>5622</v>
      </c>
      <c r="D3011" s="9" t="s">
        <v>6664</v>
      </c>
      <c r="E3011" s="9">
        <v>8</v>
      </c>
      <c r="F3011" s="9" t="s">
        <v>5651</v>
      </c>
      <c r="G3011" s="10">
        <v>44070</v>
      </c>
      <c r="H3011" s="11">
        <v>44070.334027777775</v>
      </c>
      <c r="I3011" s="9" t="b">
        <v>0</v>
      </c>
    </row>
    <row r="3012" spans="1:9" x14ac:dyDescent="0.25">
      <c r="A3012" s="7" t="s">
        <v>288</v>
      </c>
      <c r="B3012" s="6" t="s">
        <v>5981</v>
      </c>
      <c r="C3012" s="6" t="s">
        <v>5622</v>
      </c>
      <c r="D3012" s="6" t="s">
        <v>6905</v>
      </c>
      <c r="E3012" s="6">
        <v>8</v>
      </c>
      <c r="F3012" s="6" t="s">
        <v>5652</v>
      </c>
      <c r="G3012" s="7">
        <v>44071</v>
      </c>
      <c r="H3012" s="8">
        <v>44071.38958333333</v>
      </c>
      <c r="I3012" s="6" t="b">
        <v>0</v>
      </c>
    </row>
    <row r="3013" spans="1:9" x14ac:dyDescent="0.25">
      <c r="A3013" s="10" t="s">
        <v>287</v>
      </c>
      <c r="B3013" s="9" t="s">
        <v>5981</v>
      </c>
      <c r="C3013" s="9" t="s">
        <v>5622</v>
      </c>
      <c r="D3013" s="9" t="s">
        <v>6148</v>
      </c>
      <c r="E3013" s="9">
        <v>8</v>
      </c>
      <c r="F3013" s="9" t="s">
        <v>5652</v>
      </c>
      <c r="G3013" s="10">
        <v>44071</v>
      </c>
      <c r="H3013" s="11">
        <v>44071.723611111112</v>
      </c>
      <c r="I3013" s="9" t="b">
        <v>0</v>
      </c>
    </row>
    <row r="3014" spans="1:9" x14ac:dyDescent="0.25">
      <c r="A3014" s="7" t="s">
        <v>286</v>
      </c>
      <c r="B3014" s="6" t="s">
        <v>6005</v>
      </c>
      <c r="C3014" s="6" t="s">
        <v>5622</v>
      </c>
      <c r="D3014" s="6" t="s">
        <v>6684</v>
      </c>
      <c r="E3014" s="6">
        <v>8</v>
      </c>
      <c r="F3014" s="6" t="s">
        <v>5654</v>
      </c>
      <c r="G3014" s="7">
        <v>44073</v>
      </c>
      <c r="H3014" s="8">
        <v>44073.551388888889</v>
      </c>
      <c r="I3014" s="6" t="b">
        <v>0</v>
      </c>
    </row>
    <row r="3015" spans="1:9" x14ac:dyDescent="0.25">
      <c r="A3015" s="10" t="s">
        <v>285</v>
      </c>
      <c r="B3015" s="9" t="s">
        <v>6005</v>
      </c>
      <c r="C3015" s="9" t="s">
        <v>5622</v>
      </c>
      <c r="D3015" s="9" t="s">
        <v>6950</v>
      </c>
      <c r="E3015" s="9">
        <v>8</v>
      </c>
      <c r="F3015" s="9" t="s">
        <v>5654</v>
      </c>
      <c r="G3015" s="10">
        <v>44073</v>
      </c>
      <c r="H3015" s="11">
        <v>44073.675694444442</v>
      </c>
      <c r="I3015" s="9" t="b">
        <v>0</v>
      </c>
    </row>
    <row r="3016" spans="1:9" x14ac:dyDescent="0.25">
      <c r="A3016" s="7" t="s">
        <v>284</v>
      </c>
      <c r="B3016" s="6" t="s">
        <v>6005</v>
      </c>
      <c r="C3016" s="6" t="s">
        <v>5622</v>
      </c>
      <c r="D3016" s="6" t="s">
        <v>6425</v>
      </c>
      <c r="E3016" s="6">
        <v>8</v>
      </c>
      <c r="F3016" s="6" t="s">
        <v>5654</v>
      </c>
      <c r="G3016" s="7">
        <v>44073</v>
      </c>
      <c r="H3016" s="8">
        <v>44073.706944444442</v>
      </c>
      <c r="I3016" s="6" t="b">
        <v>0</v>
      </c>
    </row>
    <row r="3017" spans="1:9" x14ac:dyDescent="0.25">
      <c r="A3017" s="10" t="s">
        <v>283</v>
      </c>
      <c r="B3017" s="9" t="s">
        <v>6005</v>
      </c>
      <c r="C3017" s="9" t="s">
        <v>5622</v>
      </c>
      <c r="D3017" s="9" t="s">
        <v>6512</v>
      </c>
      <c r="E3017" s="9">
        <v>8</v>
      </c>
      <c r="F3017" s="9" t="s">
        <v>5654</v>
      </c>
      <c r="G3017" s="10">
        <v>44073</v>
      </c>
      <c r="H3017" s="11">
        <v>44073.845833333333</v>
      </c>
      <c r="I3017" s="9" t="b">
        <v>0</v>
      </c>
    </row>
    <row r="3018" spans="1:9" x14ac:dyDescent="0.25">
      <c r="A3018" s="7" t="s">
        <v>282</v>
      </c>
      <c r="B3018" s="6" t="s">
        <v>6015</v>
      </c>
      <c r="C3018" s="6" t="s">
        <v>5622</v>
      </c>
      <c r="D3018" s="6" t="s">
        <v>6334</v>
      </c>
      <c r="E3018" s="6">
        <v>8</v>
      </c>
      <c r="F3018" s="6" t="s">
        <v>5655</v>
      </c>
      <c r="G3018" s="7">
        <v>44074</v>
      </c>
      <c r="H3018" s="8">
        <v>44074.8125</v>
      </c>
      <c r="I3018" s="6" t="b">
        <v>0</v>
      </c>
    </row>
    <row r="3019" spans="1:9" x14ac:dyDescent="0.25">
      <c r="A3019" s="10" t="s">
        <v>281</v>
      </c>
      <c r="B3019" s="9" t="s">
        <v>5667</v>
      </c>
      <c r="C3019" s="9" t="s">
        <v>5622</v>
      </c>
      <c r="D3019" s="9" t="s">
        <v>6239</v>
      </c>
      <c r="E3019" s="9">
        <v>9</v>
      </c>
      <c r="F3019" s="9" t="s">
        <v>5625</v>
      </c>
      <c r="G3019" s="10">
        <v>44075</v>
      </c>
      <c r="H3019" s="11">
        <v>44075.388194444444</v>
      </c>
      <c r="I3019" s="9" t="b">
        <v>0</v>
      </c>
    </row>
    <row r="3020" spans="1:9" x14ac:dyDescent="0.25">
      <c r="A3020" s="7" t="s">
        <v>280</v>
      </c>
      <c r="B3020" s="6" t="s">
        <v>5667</v>
      </c>
      <c r="C3020" s="6" t="s">
        <v>5622</v>
      </c>
      <c r="D3020" s="6" t="s">
        <v>6575</v>
      </c>
      <c r="E3020" s="6">
        <v>9</v>
      </c>
      <c r="F3020" s="6" t="s">
        <v>5625</v>
      </c>
      <c r="G3020" s="7">
        <v>44075</v>
      </c>
      <c r="H3020" s="8">
        <v>44075.393750000003</v>
      </c>
      <c r="I3020" s="6" t="b">
        <v>0</v>
      </c>
    </row>
    <row r="3021" spans="1:9" x14ac:dyDescent="0.25">
      <c r="A3021" s="10" t="s">
        <v>279</v>
      </c>
      <c r="B3021" s="9" t="s">
        <v>5679</v>
      </c>
      <c r="C3021" s="9" t="s">
        <v>5622</v>
      </c>
      <c r="D3021" s="9" t="s">
        <v>6436</v>
      </c>
      <c r="E3021" s="9">
        <v>9</v>
      </c>
      <c r="F3021" s="9" t="s">
        <v>5626</v>
      </c>
      <c r="G3021" s="10">
        <v>44076</v>
      </c>
      <c r="H3021" s="11">
        <v>44076.363888888889</v>
      </c>
      <c r="I3021" s="9" t="b">
        <v>0</v>
      </c>
    </row>
    <row r="3022" spans="1:9" x14ac:dyDescent="0.25">
      <c r="A3022" s="7" t="s">
        <v>258</v>
      </c>
      <c r="B3022" s="6" t="s">
        <v>5679</v>
      </c>
      <c r="C3022" s="6" t="s">
        <v>5622</v>
      </c>
      <c r="D3022" s="6" t="s">
        <v>6460</v>
      </c>
      <c r="E3022" s="6">
        <v>9</v>
      </c>
      <c r="F3022" s="6" t="s">
        <v>5626</v>
      </c>
      <c r="G3022" s="7">
        <v>44076</v>
      </c>
      <c r="H3022" s="8">
        <v>44076.398611111108</v>
      </c>
      <c r="I3022" s="6" t="b">
        <v>0</v>
      </c>
    </row>
    <row r="3023" spans="1:9" x14ac:dyDescent="0.25">
      <c r="A3023" s="10" t="s">
        <v>257</v>
      </c>
      <c r="B3023" s="9" t="s">
        <v>5679</v>
      </c>
      <c r="C3023" s="9" t="s">
        <v>5622</v>
      </c>
      <c r="D3023" s="9" t="s">
        <v>6057</v>
      </c>
      <c r="E3023" s="9">
        <v>9</v>
      </c>
      <c r="F3023" s="9" t="s">
        <v>5626</v>
      </c>
      <c r="G3023" s="10">
        <v>44076</v>
      </c>
      <c r="H3023" s="11">
        <v>44076.715277777781</v>
      </c>
      <c r="I3023" s="9" t="b">
        <v>0</v>
      </c>
    </row>
    <row r="3024" spans="1:9" x14ac:dyDescent="0.25">
      <c r="A3024" s="7" t="s">
        <v>256</v>
      </c>
      <c r="B3024" s="6" t="s">
        <v>5691</v>
      </c>
      <c r="C3024" s="6" t="s">
        <v>5622</v>
      </c>
      <c r="D3024" s="6" t="s">
        <v>6123</v>
      </c>
      <c r="E3024" s="6">
        <v>9</v>
      </c>
      <c r="F3024" s="6" t="s">
        <v>5627</v>
      </c>
      <c r="G3024" s="7">
        <v>44077</v>
      </c>
      <c r="H3024" s="8">
        <v>44077.500694444447</v>
      </c>
      <c r="I3024" s="6" t="b">
        <v>0</v>
      </c>
    </row>
    <row r="3025" spans="1:9" x14ac:dyDescent="0.25">
      <c r="A3025" s="10" t="s">
        <v>255</v>
      </c>
      <c r="B3025" s="9" t="s">
        <v>5691</v>
      </c>
      <c r="C3025" s="9" t="s">
        <v>5622</v>
      </c>
      <c r="D3025" s="9" t="s">
        <v>6437</v>
      </c>
      <c r="E3025" s="9">
        <v>9</v>
      </c>
      <c r="F3025" s="9" t="s">
        <v>5627</v>
      </c>
      <c r="G3025" s="10">
        <v>44077</v>
      </c>
      <c r="H3025" s="11">
        <v>44077.722222222219</v>
      </c>
      <c r="I3025" s="9" t="b">
        <v>0</v>
      </c>
    </row>
    <row r="3026" spans="1:9" x14ac:dyDescent="0.25">
      <c r="A3026" s="7" t="s">
        <v>254</v>
      </c>
      <c r="B3026" s="6" t="s">
        <v>5703</v>
      </c>
      <c r="C3026" s="6" t="s">
        <v>5622</v>
      </c>
      <c r="D3026" s="6" t="s">
        <v>6422</v>
      </c>
      <c r="E3026" s="6">
        <v>9</v>
      </c>
      <c r="F3026" s="6" t="s">
        <v>5628</v>
      </c>
      <c r="G3026" s="7">
        <v>44078</v>
      </c>
      <c r="H3026" s="8">
        <v>44078.375694444447</v>
      </c>
      <c r="I3026" s="6" t="b">
        <v>0</v>
      </c>
    </row>
    <row r="3027" spans="1:9" x14ac:dyDescent="0.25">
      <c r="A3027" s="10" t="s">
        <v>253</v>
      </c>
      <c r="B3027" s="9" t="s">
        <v>5703</v>
      </c>
      <c r="C3027" s="9" t="s">
        <v>5622</v>
      </c>
      <c r="D3027" s="9" t="s">
        <v>6510</v>
      </c>
      <c r="E3027" s="9">
        <v>9</v>
      </c>
      <c r="F3027" s="9" t="s">
        <v>5628</v>
      </c>
      <c r="G3027" s="10">
        <v>44078</v>
      </c>
      <c r="H3027" s="11">
        <v>44078.612500000003</v>
      </c>
      <c r="I3027" s="9" t="b">
        <v>0</v>
      </c>
    </row>
    <row r="3028" spans="1:9" x14ac:dyDescent="0.25">
      <c r="A3028" s="7" t="s">
        <v>252</v>
      </c>
      <c r="B3028" s="6" t="s">
        <v>5703</v>
      </c>
      <c r="C3028" s="6" t="s">
        <v>5622</v>
      </c>
      <c r="D3028" s="6" t="s">
        <v>6097</v>
      </c>
      <c r="E3028" s="6">
        <v>9</v>
      </c>
      <c r="F3028" s="6" t="s">
        <v>5628</v>
      </c>
      <c r="G3028" s="7">
        <v>44078</v>
      </c>
      <c r="H3028" s="8">
        <v>44078.695833333331</v>
      </c>
      <c r="I3028" s="6" t="b">
        <v>0</v>
      </c>
    </row>
    <row r="3029" spans="1:9" x14ac:dyDescent="0.25">
      <c r="A3029" s="10" t="s">
        <v>251</v>
      </c>
      <c r="B3029" s="9" t="s">
        <v>5715</v>
      </c>
      <c r="C3029" s="9" t="s">
        <v>5622</v>
      </c>
      <c r="D3029" s="9" t="s">
        <v>6997</v>
      </c>
      <c r="E3029" s="9">
        <v>9</v>
      </c>
      <c r="F3029" s="9" t="s">
        <v>5629</v>
      </c>
      <c r="G3029" s="10">
        <v>44079</v>
      </c>
      <c r="H3029" s="11">
        <v>44079.272222222222</v>
      </c>
      <c r="I3029" s="9" t="b">
        <v>0</v>
      </c>
    </row>
    <row r="3030" spans="1:9" x14ac:dyDescent="0.25">
      <c r="A3030" s="7" t="s">
        <v>250</v>
      </c>
      <c r="B3030" s="6" t="s">
        <v>5739</v>
      </c>
      <c r="C3030" s="6" t="s">
        <v>5622</v>
      </c>
      <c r="D3030" s="6" t="s">
        <v>6983</v>
      </c>
      <c r="E3030" s="6">
        <v>9</v>
      </c>
      <c r="F3030" s="6" t="s">
        <v>5631</v>
      </c>
      <c r="G3030" s="7">
        <v>44081</v>
      </c>
      <c r="H3030" s="8">
        <v>44081.662499999999</v>
      </c>
      <c r="I3030" s="6" t="b">
        <v>0</v>
      </c>
    </row>
    <row r="3031" spans="1:9" x14ac:dyDescent="0.25">
      <c r="A3031" s="10" t="s">
        <v>249</v>
      </c>
      <c r="B3031" s="9" t="s">
        <v>5739</v>
      </c>
      <c r="C3031" s="9" t="s">
        <v>5622</v>
      </c>
      <c r="D3031" s="9" t="s">
        <v>6566</v>
      </c>
      <c r="E3031" s="9">
        <v>9</v>
      </c>
      <c r="F3031" s="9" t="s">
        <v>5631</v>
      </c>
      <c r="G3031" s="10">
        <v>44081</v>
      </c>
      <c r="H3031" s="11">
        <v>44081.781944444447</v>
      </c>
      <c r="I3031" s="9" t="b">
        <v>0</v>
      </c>
    </row>
    <row r="3032" spans="1:9" x14ac:dyDescent="0.25">
      <c r="A3032" s="7" t="s">
        <v>248</v>
      </c>
      <c r="B3032" s="6" t="s">
        <v>5751</v>
      </c>
      <c r="C3032" s="6" t="s">
        <v>5622</v>
      </c>
      <c r="D3032" s="6" t="s">
        <v>6534</v>
      </c>
      <c r="E3032" s="6">
        <v>9</v>
      </c>
      <c r="F3032" s="6" t="s">
        <v>5632</v>
      </c>
      <c r="G3032" s="7">
        <v>44082</v>
      </c>
      <c r="H3032" s="8">
        <v>44082.472916666666</v>
      </c>
      <c r="I3032" s="6" t="b">
        <v>0</v>
      </c>
    </row>
    <row r="3033" spans="1:9" x14ac:dyDescent="0.25">
      <c r="A3033" s="10" t="s">
        <v>247</v>
      </c>
      <c r="B3033" s="9" t="s">
        <v>5751</v>
      </c>
      <c r="C3033" s="9" t="s">
        <v>5622</v>
      </c>
      <c r="D3033" s="9" t="s">
        <v>6771</v>
      </c>
      <c r="E3033" s="9">
        <v>9</v>
      </c>
      <c r="F3033" s="9" t="s">
        <v>5632</v>
      </c>
      <c r="G3033" s="10">
        <v>44082</v>
      </c>
      <c r="H3033" s="11">
        <v>44082.646527777775</v>
      </c>
      <c r="I3033" s="9" t="b">
        <v>0</v>
      </c>
    </row>
    <row r="3034" spans="1:9" x14ac:dyDescent="0.25">
      <c r="A3034" s="7" t="s">
        <v>246</v>
      </c>
      <c r="B3034" s="6" t="s">
        <v>5763</v>
      </c>
      <c r="C3034" s="6" t="s">
        <v>5622</v>
      </c>
      <c r="D3034" s="6" t="s">
        <v>6988</v>
      </c>
      <c r="E3034" s="6">
        <v>9</v>
      </c>
      <c r="F3034" s="6" t="s">
        <v>5633</v>
      </c>
      <c r="G3034" s="7">
        <v>44083</v>
      </c>
      <c r="H3034" s="8">
        <v>44083.269444444442</v>
      </c>
      <c r="I3034" s="6" t="b">
        <v>0</v>
      </c>
    </row>
    <row r="3035" spans="1:9" x14ac:dyDescent="0.25">
      <c r="A3035" s="10" t="s">
        <v>245</v>
      </c>
      <c r="B3035" s="9" t="s">
        <v>5763</v>
      </c>
      <c r="C3035" s="9" t="s">
        <v>5622</v>
      </c>
      <c r="D3035" s="9" t="s">
        <v>6316</v>
      </c>
      <c r="E3035" s="9">
        <v>9</v>
      </c>
      <c r="F3035" s="9" t="s">
        <v>5633</v>
      </c>
      <c r="G3035" s="10">
        <v>44083</v>
      </c>
      <c r="H3035" s="11">
        <v>44083.288194444445</v>
      </c>
      <c r="I3035" s="9" t="b">
        <v>0</v>
      </c>
    </row>
    <row r="3036" spans="1:9" x14ac:dyDescent="0.25">
      <c r="A3036" s="7" t="s">
        <v>244</v>
      </c>
      <c r="B3036" s="6" t="s">
        <v>5763</v>
      </c>
      <c r="C3036" s="6" t="s">
        <v>5622</v>
      </c>
      <c r="D3036" s="6" t="s">
        <v>6969</v>
      </c>
      <c r="E3036" s="6">
        <v>9</v>
      </c>
      <c r="F3036" s="6" t="s">
        <v>5633</v>
      </c>
      <c r="G3036" s="7">
        <v>44083</v>
      </c>
      <c r="H3036" s="8">
        <v>44083.343055555553</v>
      </c>
      <c r="I3036" s="6" t="b">
        <v>0</v>
      </c>
    </row>
    <row r="3037" spans="1:9" x14ac:dyDescent="0.25">
      <c r="A3037" s="10" t="s">
        <v>243</v>
      </c>
      <c r="B3037" s="9" t="s">
        <v>5763</v>
      </c>
      <c r="C3037" s="9" t="s">
        <v>5622</v>
      </c>
      <c r="D3037" s="9" t="s">
        <v>6755</v>
      </c>
      <c r="E3037" s="9">
        <v>9</v>
      </c>
      <c r="F3037" s="9" t="s">
        <v>5633</v>
      </c>
      <c r="G3037" s="10">
        <v>44083</v>
      </c>
      <c r="H3037" s="11">
        <v>44083.467361111114</v>
      </c>
      <c r="I3037" s="9" t="b">
        <v>0</v>
      </c>
    </row>
    <row r="3038" spans="1:9" x14ac:dyDescent="0.25">
      <c r="A3038" s="7" t="s">
        <v>242</v>
      </c>
      <c r="B3038" s="6" t="s">
        <v>5775</v>
      </c>
      <c r="C3038" s="6" t="s">
        <v>5622</v>
      </c>
      <c r="D3038" s="6" t="s">
        <v>6637</v>
      </c>
      <c r="E3038" s="6">
        <v>9</v>
      </c>
      <c r="F3038" s="6" t="s">
        <v>5634</v>
      </c>
      <c r="G3038" s="7">
        <v>44084</v>
      </c>
      <c r="H3038" s="8">
        <v>44084.331250000003</v>
      </c>
      <c r="I3038" s="6" t="b">
        <v>0</v>
      </c>
    </row>
    <row r="3039" spans="1:9" x14ac:dyDescent="0.25">
      <c r="A3039" s="10" t="s">
        <v>241</v>
      </c>
      <c r="B3039" s="9" t="s">
        <v>5775</v>
      </c>
      <c r="C3039" s="9" t="s">
        <v>5622</v>
      </c>
      <c r="D3039" s="9" t="s">
        <v>6935</v>
      </c>
      <c r="E3039" s="9">
        <v>9</v>
      </c>
      <c r="F3039" s="9" t="s">
        <v>5634</v>
      </c>
      <c r="G3039" s="10">
        <v>44084</v>
      </c>
      <c r="H3039" s="11">
        <v>44084.623611111114</v>
      </c>
      <c r="I3039" s="9" t="b">
        <v>0</v>
      </c>
    </row>
    <row r="3040" spans="1:9" x14ac:dyDescent="0.25">
      <c r="A3040" s="7" t="s">
        <v>240</v>
      </c>
      <c r="B3040" s="6" t="s">
        <v>5775</v>
      </c>
      <c r="C3040" s="6" t="s">
        <v>5622</v>
      </c>
      <c r="D3040" s="6" t="s">
        <v>6844</v>
      </c>
      <c r="E3040" s="6">
        <v>9</v>
      </c>
      <c r="F3040" s="6" t="s">
        <v>5634</v>
      </c>
      <c r="G3040" s="7">
        <v>44084</v>
      </c>
      <c r="H3040" s="8">
        <v>44084.677083333336</v>
      </c>
      <c r="I3040" s="6" t="b">
        <v>0</v>
      </c>
    </row>
    <row r="3041" spans="1:9" x14ac:dyDescent="0.25">
      <c r="A3041" s="10" t="s">
        <v>239</v>
      </c>
      <c r="B3041" s="9" t="s">
        <v>5787</v>
      </c>
      <c r="C3041" s="9" t="s">
        <v>5622</v>
      </c>
      <c r="D3041" s="9" t="s">
        <v>6736</v>
      </c>
      <c r="E3041" s="9">
        <v>9</v>
      </c>
      <c r="F3041" s="9" t="s">
        <v>5635</v>
      </c>
      <c r="G3041" s="10">
        <v>44085</v>
      </c>
      <c r="H3041" s="11">
        <v>44085.452777777777</v>
      </c>
      <c r="I3041" s="9" t="b">
        <v>0</v>
      </c>
    </row>
    <row r="3042" spans="1:9" x14ac:dyDescent="0.25">
      <c r="A3042" s="7" t="s">
        <v>238</v>
      </c>
      <c r="B3042" s="6" t="s">
        <v>5787</v>
      </c>
      <c r="C3042" s="6" t="s">
        <v>5622</v>
      </c>
      <c r="D3042" s="6" t="s">
        <v>6125</v>
      </c>
      <c r="E3042" s="6">
        <v>9</v>
      </c>
      <c r="F3042" s="6" t="s">
        <v>5635</v>
      </c>
      <c r="G3042" s="7">
        <v>44085</v>
      </c>
      <c r="H3042" s="8">
        <v>44085.549305555556</v>
      </c>
      <c r="I3042" s="6" t="b">
        <v>1</v>
      </c>
    </row>
    <row r="3043" spans="1:9" x14ac:dyDescent="0.25">
      <c r="A3043" s="10" t="s">
        <v>237</v>
      </c>
      <c r="B3043" s="9" t="s">
        <v>5787</v>
      </c>
      <c r="C3043" s="9" t="s">
        <v>5622</v>
      </c>
      <c r="D3043" s="9" t="s">
        <v>6740</v>
      </c>
      <c r="E3043" s="9">
        <v>9</v>
      </c>
      <c r="F3043" s="9" t="s">
        <v>5635</v>
      </c>
      <c r="G3043" s="10">
        <v>44085</v>
      </c>
      <c r="H3043" s="11">
        <v>44085.55</v>
      </c>
      <c r="I3043" s="9" t="b">
        <v>1</v>
      </c>
    </row>
    <row r="3044" spans="1:9" x14ac:dyDescent="0.25">
      <c r="A3044" s="7" t="s">
        <v>236</v>
      </c>
      <c r="B3044" s="6" t="s">
        <v>5799</v>
      </c>
      <c r="C3044" s="6" t="s">
        <v>5622</v>
      </c>
      <c r="D3044" s="6" t="s">
        <v>6684</v>
      </c>
      <c r="E3044" s="6">
        <v>9</v>
      </c>
      <c r="F3044" s="6" t="s">
        <v>5636</v>
      </c>
      <c r="G3044" s="7">
        <v>44086</v>
      </c>
      <c r="H3044" s="8">
        <v>44086.551388888889</v>
      </c>
      <c r="I3044" s="6" t="b">
        <v>0</v>
      </c>
    </row>
    <row r="3045" spans="1:9" x14ac:dyDescent="0.25">
      <c r="A3045" s="10" t="s">
        <v>235</v>
      </c>
      <c r="B3045" s="9" t="s">
        <v>5799</v>
      </c>
      <c r="C3045" s="9" t="s">
        <v>5622</v>
      </c>
      <c r="D3045" s="9" t="s">
        <v>7012</v>
      </c>
      <c r="E3045" s="9">
        <v>9</v>
      </c>
      <c r="F3045" s="9" t="s">
        <v>5636</v>
      </c>
      <c r="G3045" s="10">
        <v>44086</v>
      </c>
      <c r="H3045" s="11">
        <v>44086.759027777778</v>
      </c>
      <c r="I3045" s="9" t="b">
        <v>0</v>
      </c>
    </row>
    <row r="3046" spans="1:9" x14ac:dyDescent="0.25">
      <c r="A3046" s="7" t="s">
        <v>234</v>
      </c>
      <c r="B3046" s="6" t="s">
        <v>5811</v>
      </c>
      <c r="C3046" s="6" t="s">
        <v>5622</v>
      </c>
      <c r="D3046" s="6" t="s">
        <v>6722</v>
      </c>
      <c r="E3046" s="6">
        <v>9</v>
      </c>
      <c r="F3046" s="6" t="s">
        <v>5637</v>
      </c>
      <c r="G3046" s="7">
        <v>44087</v>
      </c>
      <c r="H3046" s="8">
        <v>44087.640972222223</v>
      </c>
      <c r="I3046" s="6" t="b">
        <v>0</v>
      </c>
    </row>
    <row r="3047" spans="1:9" x14ac:dyDescent="0.25">
      <c r="A3047" s="10" t="s">
        <v>233</v>
      </c>
      <c r="B3047" s="9" t="s">
        <v>5811</v>
      </c>
      <c r="C3047" s="9" t="s">
        <v>5622</v>
      </c>
      <c r="D3047" s="9" t="s">
        <v>6291</v>
      </c>
      <c r="E3047" s="9">
        <v>9</v>
      </c>
      <c r="F3047" s="9" t="s">
        <v>5637</v>
      </c>
      <c r="G3047" s="10">
        <v>44087</v>
      </c>
      <c r="H3047" s="11">
        <v>44087.730555555558</v>
      </c>
      <c r="I3047" s="9" t="b">
        <v>0</v>
      </c>
    </row>
    <row r="3048" spans="1:9" x14ac:dyDescent="0.25">
      <c r="A3048" s="7" t="s">
        <v>232</v>
      </c>
      <c r="B3048" s="6" t="s">
        <v>5823</v>
      </c>
      <c r="C3048" s="6" t="s">
        <v>5622</v>
      </c>
      <c r="D3048" s="6" t="s">
        <v>6355</v>
      </c>
      <c r="E3048" s="6">
        <v>9</v>
      </c>
      <c r="F3048" s="6" t="s">
        <v>5638</v>
      </c>
      <c r="G3048" s="7">
        <v>44088</v>
      </c>
      <c r="H3048" s="8">
        <v>44088.746527777781</v>
      </c>
      <c r="I3048" s="6" t="b">
        <v>0</v>
      </c>
    </row>
    <row r="3049" spans="1:9" x14ac:dyDescent="0.25">
      <c r="A3049" s="10" t="s">
        <v>231</v>
      </c>
      <c r="B3049" s="9" t="s">
        <v>5835</v>
      </c>
      <c r="C3049" s="9" t="s">
        <v>5622</v>
      </c>
      <c r="D3049" s="9" t="s">
        <v>6435</v>
      </c>
      <c r="E3049" s="9">
        <v>9</v>
      </c>
      <c r="F3049" s="9" t="s">
        <v>5639</v>
      </c>
      <c r="G3049" s="10">
        <v>44089</v>
      </c>
      <c r="H3049" s="11">
        <v>44089.363194444442</v>
      </c>
      <c r="I3049" s="9" t="b">
        <v>0</v>
      </c>
    </row>
    <row r="3050" spans="1:9" x14ac:dyDescent="0.25">
      <c r="A3050" s="7" t="s">
        <v>230</v>
      </c>
      <c r="B3050" s="6" t="s">
        <v>5835</v>
      </c>
      <c r="C3050" s="6" t="s">
        <v>5622</v>
      </c>
      <c r="D3050" s="6" t="s">
        <v>6046</v>
      </c>
      <c r="E3050" s="6">
        <v>9</v>
      </c>
      <c r="F3050" s="6" t="s">
        <v>5639</v>
      </c>
      <c r="G3050" s="7">
        <v>44089</v>
      </c>
      <c r="H3050" s="8">
        <v>44089.453472222223</v>
      </c>
      <c r="I3050" s="6" t="b">
        <v>0</v>
      </c>
    </row>
    <row r="3051" spans="1:9" x14ac:dyDescent="0.25">
      <c r="A3051" s="10" t="s">
        <v>229</v>
      </c>
      <c r="B3051" s="9" t="s">
        <v>5835</v>
      </c>
      <c r="C3051" s="9" t="s">
        <v>5622</v>
      </c>
      <c r="D3051" s="9" t="s">
        <v>6323</v>
      </c>
      <c r="E3051" s="9">
        <v>9</v>
      </c>
      <c r="F3051" s="9" t="s">
        <v>5639</v>
      </c>
      <c r="G3051" s="10">
        <v>44089</v>
      </c>
      <c r="H3051" s="11">
        <v>44089.530555555553</v>
      </c>
      <c r="I3051" s="9" t="b">
        <v>0</v>
      </c>
    </row>
    <row r="3052" spans="1:9" x14ac:dyDescent="0.25">
      <c r="A3052" s="7" t="s">
        <v>228</v>
      </c>
      <c r="B3052" s="6" t="s">
        <v>5847</v>
      </c>
      <c r="C3052" s="6" t="s">
        <v>5622</v>
      </c>
      <c r="D3052" s="6" t="s">
        <v>6850</v>
      </c>
      <c r="E3052" s="6">
        <v>9</v>
      </c>
      <c r="F3052" s="6" t="s">
        <v>5640</v>
      </c>
      <c r="G3052" s="7">
        <v>44090</v>
      </c>
      <c r="H3052" s="8">
        <v>44090.46597222222</v>
      </c>
      <c r="I3052" s="6" t="b">
        <v>0</v>
      </c>
    </row>
    <row r="3053" spans="1:9" x14ac:dyDescent="0.25">
      <c r="A3053" s="10" t="s">
        <v>227</v>
      </c>
      <c r="B3053" s="9" t="s">
        <v>5847</v>
      </c>
      <c r="C3053" s="9" t="s">
        <v>5622</v>
      </c>
      <c r="D3053" s="9" t="s">
        <v>6297</v>
      </c>
      <c r="E3053" s="9">
        <v>9</v>
      </c>
      <c r="F3053" s="9" t="s">
        <v>5640</v>
      </c>
      <c r="G3053" s="10">
        <v>44090</v>
      </c>
      <c r="H3053" s="11">
        <v>44090.536111111112</v>
      </c>
      <c r="I3053" s="9" t="b">
        <v>0</v>
      </c>
    </row>
    <row r="3054" spans="1:9" x14ac:dyDescent="0.25">
      <c r="A3054" s="7" t="s">
        <v>226</v>
      </c>
      <c r="B3054" s="6" t="s">
        <v>5859</v>
      </c>
      <c r="C3054" s="6" t="s">
        <v>5622</v>
      </c>
      <c r="D3054" s="6" t="s">
        <v>6475</v>
      </c>
      <c r="E3054" s="6">
        <v>9</v>
      </c>
      <c r="F3054" s="6" t="s">
        <v>5641</v>
      </c>
      <c r="G3054" s="7">
        <v>44091</v>
      </c>
      <c r="H3054" s="8">
        <v>44091.859722222223</v>
      </c>
      <c r="I3054" s="6" t="b">
        <v>0</v>
      </c>
    </row>
    <row r="3055" spans="1:9" x14ac:dyDescent="0.25">
      <c r="A3055" s="10" t="s">
        <v>225</v>
      </c>
      <c r="B3055" s="9" t="s">
        <v>5871</v>
      </c>
      <c r="C3055" s="9" t="s">
        <v>5622</v>
      </c>
      <c r="D3055" s="9" t="s">
        <v>7013</v>
      </c>
      <c r="E3055" s="9">
        <v>9</v>
      </c>
      <c r="F3055" s="9" t="s">
        <v>5642</v>
      </c>
      <c r="G3055" s="10">
        <v>44092</v>
      </c>
      <c r="H3055" s="11">
        <v>44092.302777777775</v>
      </c>
      <c r="I3055" s="9" t="b">
        <v>1</v>
      </c>
    </row>
    <row r="3056" spans="1:9" x14ac:dyDescent="0.25">
      <c r="A3056" s="7" t="s">
        <v>224</v>
      </c>
      <c r="B3056" s="6" t="s">
        <v>5871</v>
      </c>
      <c r="C3056" s="6" t="s">
        <v>5622</v>
      </c>
      <c r="D3056" s="6" t="s">
        <v>6996</v>
      </c>
      <c r="E3056" s="6">
        <v>9</v>
      </c>
      <c r="F3056" s="6" t="s">
        <v>5642</v>
      </c>
      <c r="G3056" s="7">
        <v>44092</v>
      </c>
      <c r="H3056" s="8">
        <v>44092.303472222222</v>
      </c>
      <c r="I3056" s="6" t="b">
        <v>1</v>
      </c>
    </row>
    <row r="3057" spans="1:9" x14ac:dyDescent="0.25">
      <c r="A3057" s="10" t="s">
        <v>223</v>
      </c>
      <c r="B3057" s="9" t="s">
        <v>5883</v>
      </c>
      <c r="C3057" s="9" t="s">
        <v>5622</v>
      </c>
      <c r="D3057" s="9" t="s">
        <v>6990</v>
      </c>
      <c r="E3057" s="9">
        <v>9</v>
      </c>
      <c r="F3057" s="9" t="s">
        <v>5643</v>
      </c>
      <c r="G3057" s="10">
        <v>44093</v>
      </c>
      <c r="H3057" s="11">
        <v>44093.350694444445</v>
      </c>
      <c r="I3057" s="9" t="b">
        <v>0</v>
      </c>
    </row>
    <row r="3058" spans="1:9" x14ac:dyDescent="0.25">
      <c r="A3058" s="7" t="s">
        <v>222</v>
      </c>
      <c r="B3058" s="6" t="s">
        <v>5883</v>
      </c>
      <c r="C3058" s="6" t="s">
        <v>5622</v>
      </c>
      <c r="D3058" s="6" t="s">
        <v>6879</v>
      </c>
      <c r="E3058" s="6">
        <v>9</v>
      </c>
      <c r="F3058" s="6" t="s">
        <v>5643</v>
      </c>
      <c r="G3058" s="7">
        <v>44093</v>
      </c>
      <c r="H3058" s="8">
        <v>44093.553472222222</v>
      </c>
      <c r="I3058" s="6" t="b">
        <v>0</v>
      </c>
    </row>
    <row r="3059" spans="1:9" x14ac:dyDescent="0.25">
      <c r="A3059" s="10" t="s">
        <v>221</v>
      </c>
      <c r="B3059" s="9" t="s">
        <v>5883</v>
      </c>
      <c r="C3059" s="9" t="s">
        <v>5622</v>
      </c>
      <c r="D3059" s="9" t="s">
        <v>6108</v>
      </c>
      <c r="E3059" s="9">
        <v>9</v>
      </c>
      <c r="F3059" s="9" t="s">
        <v>5643</v>
      </c>
      <c r="G3059" s="10">
        <v>44093</v>
      </c>
      <c r="H3059" s="11">
        <v>44093.729861111111</v>
      </c>
      <c r="I3059" s="9" t="b">
        <v>0</v>
      </c>
    </row>
    <row r="3060" spans="1:9" x14ac:dyDescent="0.25">
      <c r="A3060" s="7" t="s">
        <v>220</v>
      </c>
      <c r="B3060" s="6" t="s">
        <v>5907</v>
      </c>
      <c r="C3060" s="6" t="s">
        <v>5622</v>
      </c>
      <c r="D3060" s="6" t="s">
        <v>6560</v>
      </c>
      <c r="E3060" s="6">
        <v>9</v>
      </c>
      <c r="F3060" s="6" t="s">
        <v>5645</v>
      </c>
      <c r="G3060" s="7">
        <v>44095</v>
      </c>
      <c r="H3060" s="8">
        <v>44095.599305555559</v>
      </c>
      <c r="I3060" s="6" t="b">
        <v>0</v>
      </c>
    </row>
    <row r="3061" spans="1:9" x14ac:dyDescent="0.25">
      <c r="A3061" s="10" t="s">
        <v>219</v>
      </c>
      <c r="B3061" s="9" t="s">
        <v>5907</v>
      </c>
      <c r="C3061" s="9" t="s">
        <v>5622</v>
      </c>
      <c r="D3061" s="9" t="s">
        <v>6632</v>
      </c>
      <c r="E3061" s="9">
        <v>9</v>
      </c>
      <c r="F3061" s="9" t="s">
        <v>5645</v>
      </c>
      <c r="G3061" s="10">
        <v>44095</v>
      </c>
      <c r="H3061" s="11">
        <v>44095.689583333333</v>
      </c>
      <c r="I3061" s="9" t="b">
        <v>0</v>
      </c>
    </row>
    <row r="3062" spans="1:9" x14ac:dyDescent="0.25">
      <c r="A3062" s="7" t="s">
        <v>218</v>
      </c>
      <c r="B3062" s="6" t="s">
        <v>5931</v>
      </c>
      <c r="C3062" s="6" t="s">
        <v>5622</v>
      </c>
      <c r="D3062" s="6" t="s">
        <v>7014</v>
      </c>
      <c r="E3062" s="6">
        <v>9</v>
      </c>
      <c r="F3062" s="6" t="s">
        <v>5647</v>
      </c>
      <c r="G3062" s="7">
        <v>44097</v>
      </c>
      <c r="H3062" s="8">
        <v>44097.261111111111</v>
      </c>
      <c r="I3062" s="6" t="b">
        <v>0</v>
      </c>
    </row>
    <row r="3063" spans="1:9" x14ac:dyDescent="0.25">
      <c r="A3063" s="10" t="s">
        <v>217</v>
      </c>
      <c r="B3063" s="9" t="s">
        <v>5931</v>
      </c>
      <c r="C3063" s="9" t="s">
        <v>5622</v>
      </c>
      <c r="D3063" s="9" t="s">
        <v>6904</v>
      </c>
      <c r="E3063" s="9">
        <v>9</v>
      </c>
      <c r="F3063" s="9" t="s">
        <v>5647</v>
      </c>
      <c r="G3063" s="10">
        <v>44097</v>
      </c>
      <c r="H3063" s="11">
        <v>44097.374305555553</v>
      </c>
      <c r="I3063" s="9" t="b">
        <v>0</v>
      </c>
    </row>
    <row r="3064" spans="1:9" x14ac:dyDescent="0.25">
      <c r="A3064" s="7" t="s">
        <v>216</v>
      </c>
      <c r="B3064" s="6" t="s">
        <v>5931</v>
      </c>
      <c r="C3064" s="6" t="s">
        <v>5622</v>
      </c>
      <c r="D3064" s="6" t="s">
        <v>6631</v>
      </c>
      <c r="E3064" s="6">
        <v>9</v>
      </c>
      <c r="F3064" s="6" t="s">
        <v>5647</v>
      </c>
      <c r="G3064" s="7">
        <v>44097</v>
      </c>
      <c r="H3064" s="8">
        <v>44097.573611111111</v>
      </c>
      <c r="I3064" s="6" t="b">
        <v>0</v>
      </c>
    </row>
    <row r="3065" spans="1:9" x14ac:dyDescent="0.25">
      <c r="A3065" s="10" t="s">
        <v>215</v>
      </c>
      <c r="B3065" s="9" t="s">
        <v>5943</v>
      </c>
      <c r="C3065" s="9" t="s">
        <v>5622</v>
      </c>
      <c r="D3065" s="9" t="s">
        <v>6027</v>
      </c>
      <c r="E3065" s="9">
        <v>9</v>
      </c>
      <c r="F3065" s="9" t="s">
        <v>5648</v>
      </c>
      <c r="G3065" s="10">
        <v>44098</v>
      </c>
      <c r="H3065" s="11">
        <v>44098.354861111111</v>
      </c>
      <c r="I3065" s="9" t="b">
        <v>0</v>
      </c>
    </row>
    <row r="3066" spans="1:9" x14ac:dyDescent="0.25">
      <c r="A3066" s="7" t="s">
        <v>214</v>
      </c>
      <c r="B3066" s="6" t="s">
        <v>5943</v>
      </c>
      <c r="C3066" s="6" t="s">
        <v>5622</v>
      </c>
      <c r="D3066" s="6" t="s">
        <v>6566</v>
      </c>
      <c r="E3066" s="6">
        <v>9</v>
      </c>
      <c r="F3066" s="6" t="s">
        <v>5648</v>
      </c>
      <c r="G3066" s="7">
        <v>44098</v>
      </c>
      <c r="H3066" s="8">
        <v>44098.781944444447</v>
      </c>
      <c r="I3066" s="6" t="b">
        <v>0</v>
      </c>
    </row>
    <row r="3067" spans="1:9" x14ac:dyDescent="0.25">
      <c r="A3067" s="10" t="s">
        <v>213</v>
      </c>
      <c r="B3067" s="9" t="s">
        <v>5967</v>
      </c>
      <c r="C3067" s="9" t="s">
        <v>5622</v>
      </c>
      <c r="D3067" s="9" t="s">
        <v>6926</v>
      </c>
      <c r="E3067" s="9">
        <v>9</v>
      </c>
      <c r="F3067" s="9" t="s">
        <v>5650</v>
      </c>
      <c r="G3067" s="10">
        <v>44100</v>
      </c>
      <c r="H3067" s="11">
        <v>44100.281944444447</v>
      </c>
      <c r="I3067" s="9" t="b">
        <v>0</v>
      </c>
    </row>
    <row r="3068" spans="1:9" x14ac:dyDescent="0.25">
      <c r="A3068" s="7" t="s">
        <v>212</v>
      </c>
      <c r="B3068" s="6" t="s">
        <v>5967</v>
      </c>
      <c r="C3068" s="6" t="s">
        <v>5622</v>
      </c>
      <c r="D3068" s="6" t="s">
        <v>6706</v>
      </c>
      <c r="E3068" s="6">
        <v>9</v>
      </c>
      <c r="F3068" s="6" t="s">
        <v>5650</v>
      </c>
      <c r="G3068" s="7">
        <v>44100</v>
      </c>
      <c r="H3068" s="8">
        <v>44100.790277777778</v>
      </c>
      <c r="I3068" s="6" t="b">
        <v>0</v>
      </c>
    </row>
    <row r="3069" spans="1:9" x14ac:dyDescent="0.25">
      <c r="A3069" s="10" t="s">
        <v>211</v>
      </c>
      <c r="B3069" s="9" t="s">
        <v>5967</v>
      </c>
      <c r="C3069" s="9" t="s">
        <v>5622</v>
      </c>
      <c r="D3069" s="9" t="s">
        <v>6619</v>
      </c>
      <c r="E3069" s="9">
        <v>9</v>
      </c>
      <c r="F3069" s="9" t="s">
        <v>5650</v>
      </c>
      <c r="G3069" s="10">
        <v>44100</v>
      </c>
      <c r="H3069" s="11">
        <v>44100.834722222222</v>
      </c>
      <c r="I3069" s="9" t="b">
        <v>0</v>
      </c>
    </row>
    <row r="3070" spans="1:9" x14ac:dyDescent="0.25">
      <c r="A3070" s="7" t="s">
        <v>210</v>
      </c>
      <c r="B3070" s="6" t="s">
        <v>6003</v>
      </c>
      <c r="C3070" s="6" t="s">
        <v>5622</v>
      </c>
      <c r="D3070" s="6" t="s">
        <v>6774</v>
      </c>
      <c r="E3070" s="6">
        <v>9</v>
      </c>
      <c r="F3070" s="6" t="s">
        <v>5653</v>
      </c>
      <c r="G3070" s="7">
        <v>44103</v>
      </c>
      <c r="H3070" s="8">
        <v>44103.344444444447</v>
      </c>
      <c r="I3070" s="6" t="b">
        <v>0</v>
      </c>
    </row>
    <row r="3071" spans="1:9" x14ac:dyDescent="0.25">
      <c r="A3071" s="10" t="s">
        <v>209</v>
      </c>
      <c r="B3071" s="9" t="s">
        <v>6003</v>
      </c>
      <c r="C3071" s="9" t="s">
        <v>5622</v>
      </c>
      <c r="D3071" s="9" t="s">
        <v>6194</v>
      </c>
      <c r="E3071" s="9">
        <v>9</v>
      </c>
      <c r="F3071" s="9" t="s">
        <v>5653</v>
      </c>
      <c r="G3071" s="10">
        <v>44103</v>
      </c>
      <c r="H3071" s="11">
        <v>44103.678472222222</v>
      </c>
      <c r="I3071" s="9" t="b">
        <v>0</v>
      </c>
    </row>
    <row r="3072" spans="1:9" x14ac:dyDescent="0.25">
      <c r="A3072" s="7" t="s">
        <v>208</v>
      </c>
      <c r="B3072" s="6" t="s">
        <v>6014</v>
      </c>
      <c r="C3072" s="6" t="s">
        <v>5622</v>
      </c>
      <c r="D3072" s="6" t="s">
        <v>6916</v>
      </c>
      <c r="E3072" s="6">
        <v>9</v>
      </c>
      <c r="F3072" s="6" t="s">
        <v>5654</v>
      </c>
      <c r="G3072" s="7">
        <v>44104</v>
      </c>
      <c r="H3072" s="8">
        <v>44104.392361111109</v>
      </c>
      <c r="I3072" s="6" t="b">
        <v>0</v>
      </c>
    </row>
    <row r="3073" spans="1:9" x14ac:dyDescent="0.25">
      <c r="A3073" s="10" t="s">
        <v>207</v>
      </c>
      <c r="B3073" s="9" t="s">
        <v>6014</v>
      </c>
      <c r="C3073" s="9" t="s">
        <v>5622</v>
      </c>
      <c r="D3073" s="9" t="s">
        <v>6077</v>
      </c>
      <c r="E3073" s="9">
        <v>9</v>
      </c>
      <c r="F3073" s="9" t="s">
        <v>5654</v>
      </c>
      <c r="G3073" s="10">
        <v>44104</v>
      </c>
      <c r="H3073" s="11">
        <v>44104.406944444447</v>
      </c>
      <c r="I3073" s="9" t="b">
        <v>0</v>
      </c>
    </row>
    <row r="3074" spans="1:9" x14ac:dyDescent="0.25">
      <c r="A3074" s="7" t="s">
        <v>206</v>
      </c>
      <c r="B3074" s="6" t="s">
        <v>6014</v>
      </c>
      <c r="C3074" s="6" t="s">
        <v>5622</v>
      </c>
      <c r="D3074" s="6" t="s">
        <v>6369</v>
      </c>
      <c r="E3074" s="6">
        <v>9</v>
      </c>
      <c r="F3074" s="6" t="s">
        <v>5654</v>
      </c>
      <c r="G3074" s="7">
        <v>44104</v>
      </c>
      <c r="H3074" s="8">
        <v>44104.790972222225</v>
      </c>
      <c r="I3074" s="6" t="b">
        <v>0</v>
      </c>
    </row>
    <row r="3075" spans="1:9" x14ac:dyDescent="0.25">
      <c r="A3075" s="10" t="s">
        <v>205</v>
      </c>
      <c r="B3075" s="9" t="s">
        <v>5666</v>
      </c>
      <c r="C3075" s="9" t="s">
        <v>5622</v>
      </c>
      <c r="D3075" s="9" t="s">
        <v>6393</v>
      </c>
      <c r="E3075" s="9">
        <v>10</v>
      </c>
      <c r="F3075" s="9" t="s">
        <v>5625</v>
      </c>
      <c r="G3075" s="10">
        <v>44105</v>
      </c>
      <c r="H3075" s="11">
        <v>44105.677777777775</v>
      </c>
      <c r="I3075" s="9" t="b">
        <v>0</v>
      </c>
    </row>
    <row r="3076" spans="1:9" x14ac:dyDescent="0.25">
      <c r="A3076" s="7" t="s">
        <v>204</v>
      </c>
      <c r="B3076" s="6" t="s">
        <v>5678</v>
      </c>
      <c r="C3076" s="6" t="s">
        <v>5622</v>
      </c>
      <c r="D3076" s="6" t="s">
        <v>6480</v>
      </c>
      <c r="E3076" s="6">
        <v>10</v>
      </c>
      <c r="F3076" s="6" t="s">
        <v>5626</v>
      </c>
      <c r="G3076" s="7">
        <v>44106</v>
      </c>
      <c r="H3076" s="8">
        <v>44106.352083333331</v>
      </c>
      <c r="I3076" s="6" t="b">
        <v>0</v>
      </c>
    </row>
    <row r="3077" spans="1:9" x14ac:dyDescent="0.25">
      <c r="A3077" s="10" t="s">
        <v>203</v>
      </c>
      <c r="B3077" s="9" t="s">
        <v>5678</v>
      </c>
      <c r="C3077" s="9" t="s">
        <v>5622</v>
      </c>
      <c r="D3077" s="9" t="s">
        <v>6638</v>
      </c>
      <c r="E3077" s="9">
        <v>10</v>
      </c>
      <c r="F3077" s="9" t="s">
        <v>5626</v>
      </c>
      <c r="G3077" s="10">
        <v>44106</v>
      </c>
      <c r="H3077" s="11">
        <v>44106.429861111108</v>
      </c>
      <c r="I3077" s="9" t="b">
        <v>0</v>
      </c>
    </row>
    <row r="3078" spans="1:9" x14ac:dyDescent="0.25">
      <c r="A3078" s="7" t="s">
        <v>202</v>
      </c>
      <c r="B3078" s="6" t="s">
        <v>5678</v>
      </c>
      <c r="C3078" s="6" t="s">
        <v>5622</v>
      </c>
      <c r="D3078" s="6" t="s">
        <v>6401</v>
      </c>
      <c r="E3078" s="6">
        <v>10</v>
      </c>
      <c r="F3078" s="6" t="s">
        <v>5626</v>
      </c>
      <c r="G3078" s="7">
        <v>44106</v>
      </c>
      <c r="H3078" s="8">
        <v>44106.583333333336</v>
      </c>
      <c r="I3078" s="6" t="b">
        <v>0</v>
      </c>
    </row>
    <row r="3079" spans="1:9" x14ac:dyDescent="0.25">
      <c r="A3079" s="10" t="s">
        <v>201</v>
      </c>
      <c r="B3079" s="9" t="s">
        <v>5702</v>
      </c>
      <c r="C3079" s="9" t="s">
        <v>5622</v>
      </c>
      <c r="D3079" s="9" t="s">
        <v>6257</v>
      </c>
      <c r="E3079" s="9">
        <v>10</v>
      </c>
      <c r="F3079" s="9" t="s">
        <v>5628</v>
      </c>
      <c r="G3079" s="10">
        <v>44108</v>
      </c>
      <c r="H3079" s="11">
        <v>44108.600694444445</v>
      </c>
      <c r="I3079" s="9" t="b">
        <v>0</v>
      </c>
    </row>
    <row r="3080" spans="1:9" x14ac:dyDescent="0.25">
      <c r="A3080" s="7" t="s">
        <v>200</v>
      </c>
      <c r="B3080" s="6" t="s">
        <v>5714</v>
      </c>
      <c r="C3080" s="6" t="s">
        <v>5622</v>
      </c>
      <c r="D3080" s="6" t="s">
        <v>6101</v>
      </c>
      <c r="E3080" s="6">
        <v>10</v>
      </c>
      <c r="F3080" s="6" t="s">
        <v>5629</v>
      </c>
      <c r="G3080" s="7">
        <v>44109</v>
      </c>
      <c r="H3080" s="8">
        <v>44109.342361111114</v>
      </c>
      <c r="I3080" s="6" t="b">
        <v>1</v>
      </c>
    </row>
    <row r="3081" spans="1:9" x14ac:dyDescent="0.25">
      <c r="A3081" s="10" t="s">
        <v>199</v>
      </c>
      <c r="B3081" s="9" t="s">
        <v>5714</v>
      </c>
      <c r="C3081" s="9" t="s">
        <v>5622</v>
      </c>
      <c r="D3081" s="9" t="s">
        <v>6969</v>
      </c>
      <c r="E3081" s="9">
        <v>10</v>
      </c>
      <c r="F3081" s="9" t="s">
        <v>5629</v>
      </c>
      <c r="G3081" s="10">
        <v>44109</v>
      </c>
      <c r="H3081" s="11">
        <v>44109.343055555553</v>
      </c>
      <c r="I3081" s="9" t="b">
        <v>1</v>
      </c>
    </row>
    <row r="3082" spans="1:9" x14ac:dyDescent="0.25">
      <c r="A3082" s="7" t="s">
        <v>198</v>
      </c>
      <c r="B3082" s="6" t="s">
        <v>5714</v>
      </c>
      <c r="C3082" s="6" t="s">
        <v>5622</v>
      </c>
      <c r="D3082" s="6" t="s">
        <v>6221</v>
      </c>
      <c r="E3082" s="6">
        <v>10</v>
      </c>
      <c r="F3082" s="6" t="s">
        <v>5629</v>
      </c>
      <c r="G3082" s="7">
        <v>44109</v>
      </c>
      <c r="H3082" s="8">
        <v>44109.34375</v>
      </c>
      <c r="I3082" s="6" t="b">
        <v>1</v>
      </c>
    </row>
    <row r="3083" spans="1:9" x14ac:dyDescent="0.25">
      <c r="A3083" s="10" t="s">
        <v>197</v>
      </c>
      <c r="B3083" s="9" t="s">
        <v>5714</v>
      </c>
      <c r="C3083" s="9" t="s">
        <v>5622</v>
      </c>
      <c r="D3083" s="9" t="s">
        <v>6618</v>
      </c>
      <c r="E3083" s="9">
        <v>10</v>
      </c>
      <c r="F3083" s="9" t="s">
        <v>5629</v>
      </c>
      <c r="G3083" s="10">
        <v>44109</v>
      </c>
      <c r="H3083" s="11">
        <v>44109.488888888889</v>
      </c>
      <c r="I3083" s="9" t="b">
        <v>0</v>
      </c>
    </row>
    <row r="3084" spans="1:9" x14ac:dyDescent="0.25">
      <c r="A3084" s="7" t="s">
        <v>196</v>
      </c>
      <c r="B3084" s="6" t="s">
        <v>5714</v>
      </c>
      <c r="C3084" s="6" t="s">
        <v>5622</v>
      </c>
      <c r="D3084" s="6" t="s">
        <v>6076</v>
      </c>
      <c r="E3084" s="6">
        <v>10</v>
      </c>
      <c r="F3084" s="6" t="s">
        <v>5629</v>
      </c>
      <c r="G3084" s="7">
        <v>44109</v>
      </c>
      <c r="H3084" s="8">
        <v>44109.534722222219</v>
      </c>
      <c r="I3084" s="6" t="b">
        <v>0</v>
      </c>
    </row>
    <row r="3085" spans="1:9" x14ac:dyDescent="0.25">
      <c r="A3085" s="10" t="s">
        <v>195</v>
      </c>
      <c r="B3085" s="9" t="s">
        <v>5714</v>
      </c>
      <c r="C3085" s="9" t="s">
        <v>5622</v>
      </c>
      <c r="D3085" s="9" t="s">
        <v>6657</v>
      </c>
      <c r="E3085" s="9">
        <v>10</v>
      </c>
      <c r="F3085" s="9" t="s">
        <v>5629</v>
      </c>
      <c r="G3085" s="10">
        <v>44109</v>
      </c>
      <c r="H3085" s="11">
        <v>44109.568055555559</v>
      </c>
      <c r="I3085" s="9" t="b">
        <v>0</v>
      </c>
    </row>
    <row r="3086" spans="1:9" x14ac:dyDescent="0.25">
      <c r="A3086" s="7" t="s">
        <v>194</v>
      </c>
      <c r="B3086" s="6" t="s">
        <v>5726</v>
      </c>
      <c r="C3086" s="6" t="s">
        <v>5622</v>
      </c>
      <c r="D3086" s="6" t="s">
        <v>6807</v>
      </c>
      <c r="E3086" s="6">
        <v>10</v>
      </c>
      <c r="F3086" s="6" t="s">
        <v>5630</v>
      </c>
      <c r="G3086" s="7">
        <v>44110</v>
      </c>
      <c r="H3086" s="8">
        <v>44110.305555555555</v>
      </c>
      <c r="I3086" s="6" t="b">
        <v>0</v>
      </c>
    </row>
    <row r="3087" spans="1:9" x14ac:dyDescent="0.25">
      <c r="A3087" s="10" t="s">
        <v>193</v>
      </c>
      <c r="B3087" s="9" t="s">
        <v>5726</v>
      </c>
      <c r="C3087" s="9" t="s">
        <v>5622</v>
      </c>
      <c r="D3087" s="9" t="s">
        <v>6080</v>
      </c>
      <c r="E3087" s="9">
        <v>10</v>
      </c>
      <c r="F3087" s="9" t="s">
        <v>5630</v>
      </c>
      <c r="G3087" s="10">
        <v>44110</v>
      </c>
      <c r="H3087" s="11">
        <v>44110.365277777775</v>
      </c>
      <c r="I3087" s="9" t="b">
        <v>0</v>
      </c>
    </row>
    <row r="3088" spans="1:9" x14ac:dyDescent="0.25">
      <c r="A3088" s="7" t="s">
        <v>192</v>
      </c>
      <c r="B3088" s="6" t="s">
        <v>5738</v>
      </c>
      <c r="C3088" s="6" t="s">
        <v>5622</v>
      </c>
      <c r="D3088" s="6" t="s">
        <v>6215</v>
      </c>
      <c r="E3088" s="6">
        <v>10</v>
      </c>
      <c r="F3088" s="6" t="s">
        <v>5631</v>
      </c>
      <c r="G3088" s="7">
        <v>44111</v>
      </c>
      <c r="H3088" s="8">
        <v>44111.338194444441</v>
      </c>
      <c r="I3088" s="6" t="b">
        <v>0</v>
      </c>
    </row>
    <row r="3089" spans="1:9" x14ac:dyDescent="0.25">
      <c r="A3089" s="10" t="s">
        <v>191</v>
      </c>
      <c r="B3089" s="9" t="s">
        <v>5738</v>
      </c>
      <c r="C3089" s="9" t="s">
        <v>5622</v>
      </c>
      <c r="D3089" s="9" t="s">
        <v>6278</v>
      </c>
      <c r="E3089" s="9">
        <v>10</v>
      </c>
      <c r="F3089" s="9" t="s">
        <v>5631</v>
      </c>
      <c r="G3089" s="10">
        <v>44111</v>
      </c>
      <c r="H3089" s="11">
        <v>44111.40902777778</v>
      </c>
      <c r="I3089" s="9" t="b">
        <v>0</v>
      </c>
    </row>
    <row r="3090" spans="1:9" x14ac:dyDescent="0.25">
      <c r="A3090" s="7" t="s">
        <v>190</v>
      </c>
      <c r="B3090" s="6" t="s">
        <v>5738</v>
      </c>
      <c r="C3090" s="6" t="s">
        <v>5622</v>
      </c>
      <c r="D3090" s="6" t="s">
        <v>6281</v>
      </c>
      <c r="E3090" s="6">
        <v>10</v>
      </c>
      <c r="F3090" s="6" t="s">
        <v>5631</v>
      </c>
      <c r="G3090" s="7">
        <v>44111</v>
      </c>
      <c r="H3090" s="8">
        <v>44111.462500000001</v>
      </c>
      <c r="I3090" s="6" t="b">
        <v>0</v>
      </c>
    </row>
    <row r="3091" spans="1:9" x14ac:dyDescent="0.25">
      <c r="A3091" s="10" t="s">
        <v>189</v>
      </c>
      <c r="B3091" s="9" t="s">
        <v>5738</v>
      </c>
      <c r="C3091" s="9" t="s">
        <v>5622</v>
      </c>
      <c r="D3091" s="9" t="s">
        <v>6844</v>
      </c>
      <c r="E3091" s="9">
        <v>10</v>
      </c>
      <c r="F3091" s="9" t="s">
        <v>5631</v>
      </c>
      <c r="G3091" s="10">
        <v>44111</v>
      </c>
      <c r="H3091" s="11">
        <v>44111.677083333336</v>
      </c>
      <c r="I3091" s="9" t="b">
        <v>0</v>
      </c>
    </row>
    <row r="3092" spans="1:9" x14ac:dyDescent="0.25">
      <c r="A3092" s="7" t="s">
        <v>188</v>
      </c>
      <c r="B3092" s="6" t="s">
        <v>5762</v>
      </c>
      <c r="C3092" s="6" t="s">
        <v>5622</v>
      </c>
      <c r="D3092" s="6" t="s">
        <v>6280</v>
      </c>
      <c r="E3092" s="6">
        <v>10</v>
      </c>
      <c r="F3092" s="6" t="s">
        <v>5633</v>
      </c>
      <c r="G3092" s="7">
        <v>44113</v>
      </c>
      <c r="H3092" s="8">
        <v>44113.32708333333</v>
      </c>
      <c r="I3092" s="6" t="b">
        <v>0</v>
      </c>
    </row>
    <row r="3093" spans="1:9" x14ac:dyDescent="0.25">
      <c r="A3093" s="10" t="s">
        <v>187</v>
      </c>
      <c r="B3093" s="9" t="s">
        <v>5762</v>
      </c>
      <c r="C3093" s="9" t="s">
        <v>5622</v>
      </c>
      <c r="D3093" s="9" t="s">
        <v>6386</v>
      </c>
      <c r="E3093" s="9">
        <v>10</v>
      </c>
      <c r="F3093" s="9" t="s">
        <v>5633</v>
      </c>
      <c r="G3093" s="10">
        <v>44113</v>
      </c>
      <c r="H3093" s="11">
        <v>44113.464583333334</v>
      </c>
      <c r="I3093" s="9" t="b">
        <v>0</v>
      </c>
    </row>
    <row r="3094" spans="1:9" x14ac:dyDescent="0.25">
      <c r="A3094" s="7" t="s">
        <v>186</v>
      </c>
      <c r="B3094" s="6" t="s">
        <v>5762</v>
      </c>
      <c r="C3094" s="6" t="s">
        <v>5622</v>
      </c>
      <c r="D3094" s="6" t="s">
        <v>6105</v>
      </c>
      <c r="E3094" s="6">
        <v>10</v>
      </c>
      <c r="F3094" s="6" t="s">
        <v>5633</v>
      </c>
      <c r="G3094" s="7">
        <v>44113</v>
      </c>
      <c r="H3094" s="8">
        <v>44113.571527777778</v>
      </c>
      <c r="I3094" s="6" t="b">
        <v>0</v>
      </c>
    </row>
    <row r="3095" spans="1:9" x14ac:dyDescent="0.25">
      <c r="A3095" s="10" t="s">
        <v>185</v>
      </c>
      <c r="B3095" s="9" t="s">
        <v>5762</v>
      </c>
      <c r="C3095" s="9" t="s">
        <v>5622</v>
      </c>
      <c r="D3095" s="9" t="s">
        <v>6560</v>
      </c>
      <c r="E3095" s="9">
        <v>10</v>
      </c>
      <c r="F3095" s="9" t="s">
        <v>5633</v>
      </c>
      <c r="G3095" s="10">
        <v>44113</v>
      </c>
      <c r="H3095" s="11">
        <v>44113.599305555559</v>
      </c>
      <c r="I3095" s="9" t="b">
        <v>0</v>
      </c>
    </row>
    <row r="3096" spans="1:9" x14ac:dyDescent="0.25">
      <c r="A3096" s="7" t="s">
        <v>184</v>
      </c>
      <c r="B3096" s="6" t="s">
        <v>5786</v>
      </c>
      <c r="C3096" s="6" t="s">
        <v>5622</v>
      </c>
      <c r="D3096" s="6" t="s">
        <v>6037</v>
      </c>
      <c r="E3096" s="6">
        <v>10</v>
      </c>
      <c r="F3096" s="6" t="s">
        <v>5635</v>
      </c>
      <c r="G3096" s="7">
        <v>44115</v>
      </c>
      <c r="H3096" s="8">
        <v>44115.743750000001</v>
      </c>
      <c r="I3096" s="6" t="b">
        <v>0</v>
      </c>
    </row>
    <row r="3097" spans="1:9" x14ac:dyDescent="0.25">
      <c r="A3097" s="10" t="s">
        <v>183</v>
      </c>
      <c r="B3097" s="9" t="s">
        <v>5798</v>
      </c>
      <c r="C3097" s="9" t="s">
        <v>5622</v>
      </c>
      <c r="D3097" s="9" t="s">
        <v>6629</v>
      </c>
      <c r="E3097" s="9">
        <v>10</v>
      </c>
      <c r="F3097" s="9" t="s">
        <v>5636</v>
      </c>
      <c r="G3097" s="10">
        <v>44116</v>
      </c>
      <c r="H3097" s="11">
        <v>44116.512499999997</v>
      </c>
      <c r="I3097" s="9" t="b">
        <v>0</v>
      </c>
    </row>
    <row r="3098" spans="1:9" x14ac:dyDescent="0.25">
      <c r="A3098" s="7" t="s">
        <v>182</v>
      </c>
      <c r="B3098" s="6" t="s">
        <v>5798</v>
      </c>
      <c r="C3098" s="6" t="s">
        <v>5622</v>
      </c>
      <c r="D3098" s="6" t="s">
        <v>6196</v>
      </c>
      <c r="E3098" s="6">
        <v>10</v>
      </c>
      <c r="F3098" s="6" t="s">
        <v>5636</v>
      </c>
      <c r="G3098" s="7">
        <v>44116</v>
      </c>
      <c r="H3098" s="8">
        <v>44116.664583333331</v>
      </c>
      <c r="I3098" s="6" t="b">
        <v>1</v>
      </c>
    </row>
    <row r="3099" spans="1:9" x14ac:dyDescent="0.25">
      <c r="A3099" s="10" t="s">
        <v>181</v>
      </c>
      <c r="B3099" s="9" t="s">
        <v>5798</v>
      </c>
      <c r="C3099" s="9" t="s">
        <v>5622</v>
      </c>
      <c r="D3099" s="9" t="s">
        <v>6796</v>
      </c>
      <c r="E3099" s="9">
        <v>10</v>
      </c>
      <c r="F3099" s="9" t="s">
        <v>5636</v>
      </c>
      <c r="G3099" s="10">
        <v>44116</v>
      </c>
      <c r="H3099" s="11">
        <v>44116.667361111111</v>
      </c>
      <c r="I3099" s="9" t="b">
        <v>1</v>
      </c>
    </row>
    <row r="3100" spans="1:9" x14ac:dyDescent="0.25">
      <c r="A3100" s="7" t="s">
        <v>180</v>
      </c>
      <c r="B3100" s="6" t="s">
        <v>5822</v>
      </c>
      <c r="C3100" s="6" t="s">
        <v>5622</v>
      </c>
      <c r="D3100" s="6" t="s">
        <v>6146</v>
      </c>
      <c r="E3100" s="6">
        <v>10</v>
      </c>
      <c r="F3100" s="6" t="s">
        <v>5638</v>
      </c>
      <c r="G3100" s="7">
        <v>44118</v>
      </c>
      <c r="H3100" s="8">
        <v>44118.313888888886</v>
      </c>
      <c r="I3100" s="6" t="b">
        <v>0</v>
      </c>
    </row>
    <row r="3101" spans="1:9" x14ac:dyDescent="0.25">
      <c r="A3101" s="10" t="s">
        <v>179</v>
      </c>
      <c r="B3101" s="9" t="s">
        <v>5822</v>
      </c>
      <c r="C3101" s="9" t="s">
        <v>5622</v>
      </c>
      <c r="D3101" s="9" t="s">
        <v>6822</v>
      </c>
      <c r="E3101" s="9">
        <v>10</v>
      </c>
      <c r="F3101" s="9" t="s">
        <v>5638</v>
      </c>
      <c r="G3101" s="10">
        <v>44118</v>
      </c>
      <c r="H3101" s="11">
        <v>44118.339583333334</v>
      </c>
      <c r="I3101" s="9" t="b">
        <v>0</v>
      </c>
    </row>
    <row r="3102" spans="1:9" x14ac:dyDescent="0.25">
      <c r="A3102" s="7" t="s">
        <v>178</v>
      </c>
      <c r="B3102" s="6" t="s">
        <v>5822</v>
      </c>
      <c r="C3102" s="6" t="s">
        <v>5622</v>
      </c>
      <c r="D3102" s="6" t="s">
        <v>6370</v>
      </c>
      <c r="E3102" s="6">
        <v>10</v>
      </c>
      <c r="F3102" s="6" t="s">
        <v>5638</v>
      </c>
      <c r="G3102" s="7">
        <v>44118</v>
      </c>
      <c r="H3102" s="8">
        <v>44118.51458333333</v>
      </c>
      <c r="I3102" s="6" t="b">
        <v>0</v>
      </c>
    </row>
    <row r="3103" spans="1:9" x14ac:dyDescent="0.25">
      <c r="A3103" s="10" t="s">
        <v>177</v>
      </c>
      <c r="B3103" s="9" t="s">
        <v>5846</v>
      </c>
      <c r="C3103" s="9" t="s">
        <v>5622</v>
      </c>
      <c r="D3103" s="9" t="s">
        <v>6529</v>
      </c>
      <c r="E3103" s="9">
        <v>10</v>
      </c>
      <c r="F3103" s="9" t="s">
        <v>5640</v>
      </c>
      <c r="G3103" s="10">
        <v>44120</v>
      </c>
      <c r="H3103" s="11">
        <v>44120.518055555556</v>
      </c>
      <c r="I3103" s="9" t="b">
        <v>0</v>
      </c>
    </row>
    <row r="3104" spans="1:9" x14ac:dyDescent="0.25">
      <c r="A3104" s="7" t="s">
        <v>176</v>
      </c>
      <c r="B3104" s="6" t="s">
        <v>5858</v>
      </c>
      <c r="C3104" s="6" t="s">
        <v>5622</v>
      </c>
      <c r="D3104" s="6" t="s">
        <v>6385</v>
      </c>
      <c r="E3104" s="6">
        <v>10</v>
      </c>
      <c r="F3104" s="6" t="s">
        <v>5641</v>
      </c>
      <c r="G3104" s="7">
        <v>44121</v>
      </c>
      <c r="H3104" s="8">
        <v>44121.648611111108</v>
      </c>
      <c r="I3104" s="6" t="b">
        <v>0</v>
      </c>
    </row>
    <row r="3105" spans="1:9" x14ac:dyDescent="0.25">
      <c r="A3105" s="10" t="s">
        <v>175</v>
      </c>
      <c r="B3105" s="9" t="s">
        <v>5858</v>
      </c>
      <c r="C3105" s="9" t="s">
        <v>5622</v>
      </c>
      <c r="D3105" s="9" t="s">
        <v>7015</v>
      </c>
      <c r="E3105" s="9">
        <v>10</v>
      </c>
      <c r="F3105" s="9" t="s">
        <v>5641</v>
      </c>
      <c r="G3105" s="10">
        <v>44121</v>
      </c>
      <c r="H3105" s="11">
        <v>44121.720138888886</v>
      </c>
      <c r="I3105" s="9" t="b">
        <v>0</v>
      </c>
    </row>
    <row r="3106" spans="1:9" x14ac:dyDescent="0.25">
      <c r="A3106" s="7" t="s">
        <v>174</v>
      </c>
      <c r="B3106" s="6" t="s">
        <v>5858</v>
      </c>
      <c r="C3106" s="6" t="s">
        <v>5622</v>
      </c>
      <c r="D3106" s="6" t="s">
        <v>6882</v>
      </c>
      <c r="E3106" s="6">
        <v>10</v>
      </c>
      <c r="F3106" s="6" t="s">
        <v>5641</v>
      </c>
      <c r="G3106" s="7">
        <v>44121</v>
      </c>
      <c r="H3106" s="8">
        <v>44121.852777777778</v>
      </c>
      <c r="I3106" s="6" t="b">
        <v>0</v>
      </c>
    </row>
    <row r="3107" spans="1:9" x14ac:dyDescent="0.25">
      <c r="A3107" s="10" t="s">
        <v>173</v>
      </c>
      <c r="B3107" s="9" t="s">
        <v>5870</v>
      </c>
      <c r="C3107" s="9" t="s">
        <v>5622</v>
      </c>
      <c r="D3107" s="9" t="s">
        <v>6694</v>
      </c>
      <c r="E3107" s="9">
        <v>10</v>
      </c>
      <c r="F3107" s="9" t="s">
        <v>5642</v>
      </c>
      <c r="G3107" s="10">
        <v>44122</v>
      </c>
      <c r="H3107" s="11">
        <v>44122.415972222225</v>
      </c>
      <c r="I3107" s="9" t="b">
        <v>1</v>
      </c>
    </row>
    <row r="3108" spans="1:9" x14ac:dyDescent="0.25">
      <c r="A3108" s="7" t="s">
        <v>172</v>
      </c>
      <c r="B3108" s="6" t="s">
        <v>5870</v>
      </c>
      <c r="C3108" s="6" t="s">
        <v>5622</v>
      </c>
      <c r="D3108" s="6" t="s">
        <v>6742</v>
      </c>
      <c r="E3108" s="6">
        <v>10</v>
      </c>
      <c r="F3108" s="6" t="s">
        <v>5642</v>
      </c>
      <c r="G3108" s="7">
        <v>44122</v>
      </c>
      <c r="H3108" s="8">
        <v>44122.416666666664</v>
      </c>
      <c r="I3108" s="6" t="b">
        <v>1</v>
      </c>
    </row>
    <row r="3109" spans="1:9" x14ac:dyDescent="0.25">
      <c r="A3109" s="10" t="s">
        <v>171</v>
      </c>
      <c r="B3109" s="9" t="s">
        <v>5882</v>
      </c>
      <c r="C3109" s="9" t="s">
        <v>5622</v>
      </c>
      <c r="D3109" s="9" t="s">
        <v>6457</v>
      </c>
      <c r="E3109" s="9">
        <v>10</v>
      </c>
      <c r="F3109" s="9" t="s">
        <v>5643</v>
      </c>
      <c r="G3109" s="10">
        <v>44123</v>
      </c>
      <c r="H3109" s="11">
        <v>44123.605555555558</v>
      </c>
      <c r="I3109" s="9" t="b">
        <v>0</v>
      </c>
    </row>
    <row r="3110" spans="1:9" x14ac:dyDescent="0.25">
      <c r="A3110" s="7" t="s">
        <v>170</v>
      </c>
      <c r="B3110" s="6" t="s">
        <v>5882</v>
      </c>
      <c r="C3110" s="6" t="s">
        <v>5622</v>
      </c>
      <c r="D3110" s="6" t="s">
        <v>6808</v>
      </c>
      <c r="E3110" s="6">
        <v>10</v>
      </c>
      <c r="F3110" s="6" t="s">
        <v>5643</v>
      </c>
      <c r="G3110" s="7">
        <v>44123</v>
      </c>
      <c r="H3110" s="8">
        <v>44123.828472222223</v>
      </c>
      <c r="I3110" s="6" t="b">
        <v>0</v>
      </c>
    </row>
    <row r="3111" spans="1:9" x14ac:dyDescent="0.25">
      <c r="A3111" s="10" t="s">
        <v>169</v>
      </c>
      <c r="B3111" s="9" t="s">
        <v>5894</v>
      </c>
      <c r="C3111" s="9" t="s">
        <v>5622</v>
      </c>
      <c r="D3111" s="9" t="s">
        <v>6792</v>
      </c>
      <c r="E3111" s="9">
        <v>10</v>
      </c>
      <c r="F3111" s="9" t="s">
        <v>5644</v>
      </c>
      <c r="G3111" s="10">
        <v>44124</v>
      </c>
      <c r="H3111" s="11">
        <v>44124.384027777778</v>
      </c>
      <c r="I3111" s="9" t="b">
        <v>0</v>
      </c>
    </row>
    <row r="3112" spans="1:9" x14ac:dyDescent="0.25">
      <c r="A3112" s="7" t="s">
        <v>168</v>
      </c>
      <c r="B3112" s="6" t="s">
        <v>5894</v>
      </c>
      <c r="C3112" s="6" t="s">
        <v>5622</v>
      </c>
      <c r="D3112" s="6" t="s">
        <v>7008</v>
      </c>
      <c r="E3112" s="6">
        <v>10</v>
      </c>
      <c r="F3112" s="6" t="s">
        <v>5644</v>
      </c>
      <c r="G3112" s="7">
        <v>44124</v>
      </c>
      <c r="H3112" s="8">
        <v>44124.870833333334</v>
      </c>
      <c r="I3112" s="6" t="b">
        <v>0</v>
      </c>
    </row>
    <row r="3113" spans="1:9" x14ac:dyDescent="0.25">
      <c r="A3113" s="10" t="s">
        <v>167</v>
      </c>
      <c r="B3113" s="9" t="s">
        <v>5906</v>
      </c>
      <c r="C3113" s="9" t="s">
        <v>5622</v>
      </c>
      <c r="D3113" s="9" t="s">
        <v>6456</v>
      </c>
      <c r="E3113" s="9">
        <v>10</v>
      </c>
      <c r="F3113" s="9" t="s">
        <v>5645</v>
      </c>
      <c r="G3113" s="10">
        <v>44125</v>
      </c>
      <c r="H3113" s="11">
        <v>44125.39166666667</v>
      </c>
      <c r="I3113" s="9" t="b">
        <v>0</v>
      </c>
    </row>
    <row r="3114" spans="1:9" x14ac:dyDescent="0.25">
      <c r="A3114" s="7" t="s">
        <v>166</v>
      </c>
      <c r="B3114" s="6" t="s">
        <v>5906</v>
      </c>
      <c r="C3114" s="6" t="s">
        <v>5622</v>
      </c>
      <c r="D3114" s="6" t="s">
        <v>6982</v>
      </c>
      <c r="E3114" s="6">
        <v>10</v>
      </c>
      <c r="F3114" s="6" t="s">
        <v>5645</v>
      </c>
      <c r="G3114" s="7">
        <v>44125</v>
      </c>
      <c r="H3114" s="8">
        <v>44125.576388888891</v>
      </c>
      <c r="I3114" s="6" t="b">
        <v>0</v>
      </c>
    </row>
    <row r="3115" spans="1:9" x14ac:dyDescent="0.25">
      <c r="A3115" s="10" t="s">
        <v>165</v>
      </c>
      <c r="B3115" s="9" t="s">
        <v>5906</v>
      </c>
      <c r="C3115" s="9" t="s">
        <v>5622</v>
      </c>
      <c r="D3115" s="9" t="s">
        <v>6662</v>
      </c>
      <c r="E3115" s="9">
        <v>10</v>
      </c>
      <c r="F3115" s="9" t="s">
        <v>5645</v>
      </c>
      <c r="G3115" s="10">
        <v>44125</v>
      </c>
      <c r="H3115" s="11">
        <v>44125.838194444441</v>
      </c>
      <c r="I3115" s="9" t="b">
        <v>0</v>
      </c>
    </row>
    <row r="3116" spans="1:9" x14ac:dyDescent="0.25">
      <c r="A3116" s="7" t="s">
        <v>164</v>
      </c>
      <c r="B3116" s="6" t="s">
        <v>5918</v>
      </c>
      <c r="C3116" s="6" t="s">
        <v>5622</v>
      </c>
      <c r="D3116" s="6" t="s">
        <v>7016</v>
      </c>
      <c r="E3116" s="6">
        <v>10</v>
      </c>
      <c r="F3116" s="6" t="s">
        <v>5646</v>
      </c>
      <c r="G3116" s="7">
        <v>44126</v>
      </c>
      <c r="H3116" s="8">
        <v>44126.267361111109</v>
      </c>
      <c r="I3116" s="6" t="b">
        <v>1</v>
      </c>
    </row>
    <row r="3117" spans="1:9" x14ac:dyDescent="0.25">
      <c r="A3117" s="10" t="s">
        <v>163</v>
      </c>
      <c r="B3117" s="9" t="s">
        <v>5918</v>
      </c>
      <c r="C3117" s="9" t="s">
        <v>5622</v>
      </c>
      <c r="D3117" s="9" t="s">
        <v>7017</v>
      </c>
      <c r="E3117" s="9">
        <v>10</v>
      </c>
      <c r="F3117" s="9" t="s">
        <v>5646</v>
      </c>
      <c r="G3117" s="10">
        <v>44126</v>
      </c>
      <c r="H3117" s="11">
        <v>44126.268055555556</v>
      </c>
      <c r="I3117" s="9" t="b">
        <v>1</v>
      </c>
    </row>
    <row r="3118" spans="1:9" x14ac:dyDescent="0.25">
      <c r="A3118" s="7" t="s">
        <v>162</v>
      </c>
      <c r="B3118" s="6" t="s">
        <v>5918</v>
      </c>
      <c r="C3118" s="6" t="s">
        <v>5622</v>
      </c>
      <c r="D3118" s="6" t="s">
        <v>6664</v>
      </c>
      <c r="E3118" s="6">
        <v>10</v>
      </c>
      <c r="F3118" s="6" t="s">
        <v>5646</v>
      </c>
      <c r="G3118" s="7">
        <v>44126</v>
      </c>
      <c r="H3118" s="8">
        <v>44126.334027777775</v>
      </c>
      <c r="I3118" s="6" t="b">
        <v>0</v>
      </c>
    </row>
    <row r="3119" spans="1:9" x14ac:dyDescent="0.25">
      <c r="A3119" s="10" t="s">
        <v>161</v>
      </c>
      <c r="B3119" s="9" t="s">
        <v>5930</v>
      </c>
      <c r="C3119" s="9" t="s">
        <v>5622</v>
      </c>
      <c r="D3119" s="9" t="s">
        <v>6329</v>
      </c>
      <c r="E3119" s="9">
        <v>10</v>
      </c>
      <c r="F3119" s="9" t="s">
        <v>5647</v>
      </c>
      <c r="G3119" s="10">
        <v>44127</v>
      </c>
      <c r="H3119" s="11">
        <v>44127.37777777778</v>
      </c>
      <c r="I3119" s="9" t="b">
        <v>0</v>
      </c>
    </row>
    <row r="3120" spans="1:9" x14ac:dyDescent="0.25">
      <c r="A3120" s="7" t="s">
        <v>160</v>
      </c>
      <c r="B3120" s="6" t="s">
        <v>5930</v>
      </c>
      <c r="C3120" s="6" t="s">
        <v>5622</v>
      </c>
      <c r="D3120" s="6" t="s">
        <v>6029</v>
      </c>
      <c r="E3120" s="6">
        <v>10</v>
      </c>
      <c r="F3120" s="6" t="s">
        <v>5647</v>
      </c>
      <c r="G3120" s="7">
        <v>44127</v>
      </c>
      <c r="H3120" s="8">
        <v>44127.584027777775</v>
      </c>
      <c r="I3120" s="6" t="b">
        <v>0</v>
      </c>
    </row>
    <row r="3121" spans="1:9" x14ac:dyDescent="0.25">
      <c r="A3121" s="10" t="s">
        <v>159</v>
      </c>
      <c r="B3121" s="9" t="s">
        <v>5930</v>
      </c>
      <c r="C3121" s="9" t="s">
        <v>5622</v>
      </c>
      <c r="D3121" s="9" t="s">
        <v>6371</v>
      </c>
      <c r="E3121" s="9">
        <v>10</v>
      </c>
      <c r="F3121" s="9" t="s">
        <v>5647</v>
      </c>
      <c r="G3121" s="10">
        <v>44127</v>
      </c>
      <c r="H3121" s="11">
        <v>44127.589583333334</v>
      </c>
      <c r="I3121" s="9" t="b">
        <v>0</v>
      </c>
    </row>
    <row r="3122" spans="1:9" x14ac:dyDescent="0.25">
      <c r="A3122" s="7" t="s">
        <v>158</v>
      </c>
      <c r="B3122" s="6" t="s">
        <v>5930</v>
      </c>
      <c r="C3122" s="6" t="s">
        <v>5622</v>
      </c>
      <c r="D3122" s="6" t="s">
        <v>6177</v>
      </c>
      <c r="E3122" s="6">
        <v>10</v>
      </c>
      <c r="F3122" s="6" t="s">
        <v>5647</v>
      </c>
      <c r="G3122" s="7">
        <v>44127</v>
      </c>
      <c r="H3122" s="8">
        <v>44127.716666666667</v>
      </c>
      <c r="I3122" s="6" t="b">
        <v>0</v>
      </c>
    </row>
    <row r="3123" spans="1:9" x14ac:dyDescent="0.25">
      <c r="A3123" s="10" t="s">
        <v>157</v>
      </c>
      <c r="B3123" s="9" t="s">
        <v>5942</v>
      </c>
      <c r="C3123" s="9" t="s">
        <v>5622</v>
      </c>
      <c r="D3123" s="9" t="s">
        <v>6908</v>
      </c>
      <c r="E3123" s="9">
        <v>10</v>
      </c>
      <c r="F3123" s="9" t="s">
        <v>5648</v>
      </c>
      <c r="G3123" s="10">
        <v>44128</v>
      </c>
      <c r="H3123" s="11">
        <v>44128.292361111111</v>
      </c>
      <c r="I3123" s="9" t="b">
        <v>0</v>
      </c>
    </row>
    <row r="3124" spans="1:9" x14ac:dyDescent="0.25">
      <c r="A3124" s="7" t="s">
        <v>156</v>
      </c>
      <c r="B3124" s="6" t="s">
        <v>5942</v>
      </c>
      <c r="C3124" s="6" t="s">
        <v>5622</v>
      </c>
      <c r="D3124" s="6" t="s">
        <v>7018</v>
      </c>
      <c r="E3124" s="6">
        <v>10</v>
      </c>
      <c r="F3124" s="6" t="s">
        <v>5648</v>
      </c>
      <c r="G3124" s="7">
        <v>44128</v>
      </c>
      <c r="H3124" s="8">
        <v>44128.557638888888</v>
      </c>
      <c r="I3124" s="6" t="b">
        <v>0</v>
      </c>
    </row>
    <row r="3125" spans="1:9" x14ac:dyDescent="0.25">
      <c r="A3125" s="10" t="s">
        <v>155</v>
      </c>
      <c r="B3125" s="9" t="s">
        <v>5966</v>
      </c>
      <c r="C3125" s="9" t="s">
        <v>5622</v>
      </c>
      <c r="D3125" s="9" t="s">
        <v>6746</v>
      </c>
      <c r="E3125" s="9">
        <v>10</v>
      </c>
      <c r="F3125" s="9" t="s">
        <v>5650</v>
      </c>
      <c r="G3125" s="10">
        <v>44130</v>
      </c>
      <c r="H3125" s="11">
        <v>44130.595833333333</v>
      </c>
      <c r="I3125" s="9" t="b">
        <v>0</v>
      </c>
    </row>
    <row r="3126" spans="1:9" x14ac:dyDescent="0.25">
      <c r="A3126" s="7" t="s">
        <v>154</v>
      </c>
      <c r="B3126" s="6" t="s">
        <v>5966</v>
      </c>
      <c r="C3126" s="6" t="s">
        <v>5622</v>
      </c>
      <c r="D3126" s="6" t="s">
        <v>6282</v>
      </c>
      <c r="E3126" s="6">
        <v>10</v>
      </c>
      <c r="F3126" s="6" t="s">
        <v>5650</v>
      </c>
      <c r="G3126" s="7">
        <v>44130</v>
      </c>
      <c r="H3126" s="8">
        <v>44130.63958333333</v>
      </c>
      <c r="I3126" s="6" t="b">
        <v>0</v>
      </c>
    </row>
    <row r="3127" spans="1:9" x14ac:dyDescent="0.25">
      <c r="A3127" s="10" t="s">
        <v>153</v>
      </c>
      <c r="B3127" s="9" t="s">
        <v>5966</v>
      </c>
      <c r="C3127" s="9" t="s">
        <v>5622</v>
      </c>
      <c r="D3127" s="9" t="s">
        <v>6190</v>
      </c>
      <c r="E3127" s="9">
        <v>10</v>
      </c>
      <c r="F3127" s="9" t="s">
        <v>5650</v>
      </c>
      <c r="G3127" s="10">
        <v>44130</v>
      </c>
      <c r="H3127" s="11">
        <v>44130.853472222225</v>
      </c>
      <c r="I3127" s="9" t="b">
        <v>0</v>
      </c>
    </row>
    <row r="3128" spans="1:9" x14ac:dyDescent="0.25">
      <c r="A3128" s="7" t="s">
        <v>152</v>
      </c>
      <c r="B3128" s="6" t="s">
        <v>5978</v>
      </c>
      <c r="C3128" s="6" t="s">
        <v>5622</v>
      </c>
      <c r="D3128" s="6" t="s">
        <v>6431</v>
      </c>
      <c r="E3128" s="6">
        <v>10</v>
      </c>
      <c r="F3128" s="6" t="s">
        <v>5651</v>
      </c>
      <c r="G3128" s="7">
        <v>44131</v>
      </c>
      <c r="H3128" s="8">
        <v>44131.368750000001</v>
      </c>
      <c r="I3128" s="6" t="b">
        <v>0</v>
      </c>
    </row>
    <row r="3129" spans="1:9" x14ac:dyDescent="0.25">
      <c r="A3129" s="10" t="s">
        <v>151</v>
      </c>
      <c r="B3129" s="9" t="s">
        <v>5978</v>
      </c>
      <c r="C3129" s="9" t="s">
        <v>5622</v>
      </c>
      <c r="D3129" s="9" t="s">
        <v>6618</v>
      </c>
      <c r="E3129" s="9">
        <v>10</v>
      </c>
      <c r="F3129" s="9" t="s">
        <v>5651</v>
      </c>
      <c r="G3129" s="10">
        <v>44131</v>
      </c>
      <c r="H3129" s="11">
        <v>44131.488888888889</v>
      </c>
      <c r="I3129" s="9" t="b">
        <v>0</v>
      </c>
    </row>
    <row r="3130" spans="1:9" x14ac:dyDescent="0.25">
      <c r="A3130" s="7" t="s">
        <v>150</v>
      </c>
      <c r="B3130" s="6" t="s">
        <v>5978</v>
      </c>
      <c r="C3130" s="6" t="s">
        <v>5622</v>
      </c>
      <c r="D3130" s="6" t="s">
        <v>6667</v>
      </c>
      <c r="E3130" s="6">
        <v>10</v>
      </c>
      <c r="F3130" s="6" t="s">
        <v>5651</v>
      </c>
      <c r="G3130" s="7">
        <v>44131</v>
      </c>
      <c r="H3130" s="8">
        <v>44131.76666666667</v>
      </c>
      <c r="I3130" s="6" t="b">
        <v>0</v>
      </c>
    </row>
    <row r="3131" spans="1:9" x14ac:dyDescent="0.25">
      <c r="A3131" s="10" t="s">
        <v>149</v>
      </c>
      <c r="B3131" s="9" t="s">
        <v>5990</v>
      </c>
      <c r="C3131" s="9" t="s">
        <v>5622</v>
      </c>
      <c r="D3131" s="9" t="s">
        <v>7007</v>
      </c>
      <c r="E3131" s="9">
        <v>10</v>
      </c>
      <c r="F3131" s="9" t="s">
        <v>5652</v>
      </c>
      <c r="G3131" s="10">
        <v>44132</v>
      </c>
      <c r="H3131" s="11">
        <v>44132.372916666667</v>
      </c>
      <c r="I3131" s="9" t="b">
        <v>0</v>
      </c>
    </row>
    <row r="3132" spans="1:9" x14ac:dyDescent="0.25">
      <c r="A3132" s="7" t="s">
        <v>148</v>
      </c>
      <c r="B3132" s="6" t="s">
        <v>5990</v>
      </c>
      <c r="C3132" s="6" t="s">
        <v>5622</v>
      </c>
      <c r="D3132" s="6" t="s">
        <v>6137</v>
      </c>
      <c r="E3132" s="6">
        <v>10</v>
      </c>
      <c r="F3132" s="6" t="s">
        <v>5652</v>
      </c>
      <c r="G3132" s="7">
        <v>44132</v>
      </c>
      <c r="H3132" s="8">
        <v>44132.574999999997</v>
      </c>
      <c r="I3132" s="6" t="b">
        <v>0</v>
      </c>
    </row>
    <row r="3133" spans="1:9" x14ac:dyDescent="0.25">
      <c r="A3133" s="10" t="s">
        <v>147</v>
      </c>
      <c r="B3133" s="9" t="s">
        <v>6002</v>
      </c>
      <c r="C3133" s="9" t="s">
        <v>5622</v>
      </c>
      <c r="D3133" s="9" t="s">
        <v>6997</v>
      </c>
      <c r="E3133" s="9">
        <v>10</v>
      </c>
      <c r="F3133" s="9" t="s">
        <v>5653</v>
      </c>
      <c r="G3133" s="10">
        <v>44133</v>
      </c>
      <c r="H3133" s="11">
        <v>44133.272222222222</v>
      </c>
      <c r="I3133" s="9" t="b">
        <v>0</v>
      </c>
    </row>
    <row r="3134" spans="1:9" x14ac:dyDescent="0.25">
      <c r="A3134" s="7" t="s">
        <v>146</v>
      </c>
      <c r="B3134" s="6" t="s">
        <v>6002</v>
      </c>
      <c r="C3134" s="6" t="s">
        <v>5622</v>
      </c>
      <c r="D3134" s="6" t="s">
        <v>6260</v>
      </c>
      <c r="E3134" s="6">
        <v>10</v>
      </c>
      <c r="F3134" s="6" t="s">
        <v>5653</v>
      </c>
      <c r="G3134" s="7">
        <v>44133</v>
      </c>
      <c r="H3134" s="8">
        <v>44133.353472222225</v>
      </c>
      <c r="I3134" s="6" t="b">
        <v>0</v>
      </c>
    </row>
    <row r="3135" spans="1:9" x14ac:dyDescent="0.25">
      <c r="A3135" s="10" t="s">
        <v>145</v>
      </c>
      <c r="B3135" s="9" t="s">
        <v>6002</v>
      </c>
      <c r="C3135" s="9" t="s">
        <v>5622</v>
      </c>
      <c r="D3135" s="9" t="s">
        <v>6830</v>
      </c>
      <c r="E3135" s="9">
        <v>10</v>
      </c>
      <c r="F3135" s="9" t="s">
        <v>5653</v>
      </c>
      <c r="G3135" s="10">
        <v>44133</v>
      </c>
      <c r="H3135" s="11">
        <v>44133.48541666667</v>
      </c>
      <c r="I3135" s="9" t="b">
        <v>0</v>
      </c>
    </row>
    <row r="3136" spans="1:9" x14ac:dyDescent="0.25">
      <c r="A3136" s="7" t="s">
        <v>144</v>
      </c>
      <c r="B3136" s="6" t="s">
        <v>6013</v>
      </c>
      <c r="C3136" s="6" t="s">
        <v>5622</v>
      </c>
      <c r="D3136" s="6" t="s">
        <v>6629</v>
      </c>
      <c r="E3136" s="6">
        <v>10</v>
      </c>
      <c r="F3136" s="6" t="s">
        <v>5654</v>
      </c>
      <c r="G3136" s="7">
        <v>44134</v>
      </c>
      <c r="H3136" s="8">
        <v>44134.512499999997</v>
      </c>
      <c r="I3136" s="6" t="b">
        <v>0</v>
      </c>
    </row>
    <row r="3137" spans="1:9" x14ac:dyDescent="0.25">
      <c r="A3137" s="10" t="s">
        <v>143</v>
      </c>
      <c r="B3137" s="9" t="s">
        <v>6021</v>
      </c>
      <c r="C3137" s="9" t="s">
        <v>5622</v>
      </c>
      <c r="D3137" s="9" t="s">
        <v>6275</v>
      </c>
      <c r="E3137" s="9">
        <v>10</v>
      </c>
      <c r="F3137" s="9" t="s">
        <v>5655</v>
      </c>
      <c r="G3137" s="10">
        <v>44135</v>
      </c>
      <c r="H3137" s="11">
        <v>44135.713888888888</v>
      </c>
      <c r="I3137" s="9" t="b">
        <v>0</v>
      </c>
    </row>
    <row r="3138" spans="1:9" x14ac:dyDescent="0.25">
      <c r="A3138" s="7" t="s">
        <v>142</v>
      </c>
      <c r="B3138" s="6" t="s">
        <v>5665</v>
      </c>
      <c r="C3138" s="6" t="s">
        <v>5622</v>
      </c>
      <c r="D3138" s="6" t="s">
        <v>6722</v>
      </c>
      <c r="E3138" s="6">
        <v>11</v>
      </c>
      <c r="F3138" s="6" t="s">
        <v>5625</v>
      </c>
      <c r="G3138" s="7">
        <v>44136</v>
      </c>
      <c r="H3138" s="8">
        <v>44136.640972222223</v>
      </c>
      <c r="I3138" s="6" t="b">
        <v>0</v>
      </c>
    </row>
    <row r="3139" spans="1:9" x14ac:dyDescent="0.25">
      <c r="A3139" s="10" t="s">
        <v>141</v>
      </c>
      <c r="B3139" s="9" t="s">
        <v>5677</v>
      </c>
      <c r="C3139" s="9" t="s">
        <v>5622</v>
      </c>
      <c r="D3139" s="9" t="s">
        <v>6604</v>
      </c>
      <c r="E3139" s="9">
        <v>11</v>
      </c>
      <c r="F3139" s="9" t="s">
        <v>5626</v>
      </c>
      <c r="G3139" s="10">
        <v>44137</v>
      </c>
      <c r="H3139" s="11">
        <v>44137.307638888888</v>
      </c>
      <c r="I3139" s="9" t="b">
        <v>0</v>
      </c>
    </row>
    <row r="3140" spans="1:9" x14ac:dyDescent="0.25">
      <c r="A3140" s="7" t="s">
        <v>140</v>
      </c>
      <c r="B3140" s="6" t="s">
        <v>5677</v>
      </c>
      <c r="C3140" s="6" t="s">
        <v>5622</v>
      </c>
      <c r="D3140" s="6" t="s">
        <v>6492</v>
      </c>
      <c r="E3140" s="6">
        <v>11</v>
      </c>
      <c r="F3140" s="6" t="s">
        <v>5626</v>
      </c>
      <c r="G3140" s="7">
        <v>44137</v>
      </c>
      <c r="H3140" s="8">
        <v>44137.638888888891</v>
      </c>
      <c r="I3140" s="6" t="b">
        <v>0</v>
      </c>
    </row>
    <row r="3141" spans="1:9" x14ac:dyDescent="0.25">
      <c r="A3141" s="10" t="s">
        <v>139</v>
      </c>
      <c r="B3141" s="9" t="s">
        <v>5677</v>
      </c>
      <c r="C3141" s="9" t="s">
        <v>5622</v>
      </c>
      <c r="D3141" s="9" t="s">
        <v>6648</v>
      </c>
      <c r="E3141" s="9">
        <v>11</v>
      </c>
      <c r="F3141" s="9" t="s">
        <v>5626</v>
      </c>
      <c r="G3141" s="10">
        <v>44137</v>
      </c>
      <c r="H3141" s="11">
        <v>44137.707638888889</v>
      </c>
      <c r="I3141" s="9" t="b">
        <v>0</v>
      </c>
    </row>
    <row r="3142" spans="1:9" x14ac:dyDescent="0.25">
      <c r="A3142" s="7" t="s">
        <v>138</v>
      </c>
      <c r="B3142" s="6" t="s">
        <v>5689</v>
      </c>
      <c r="C3142" s="6" t="s">
        <v>5622</v>
      </c>
      <c r="D3142" s="6" t="s">
        <v>6876</v>
      </c>
      <c r="E3142" s="6">
        <v>11</v>
      </c>
      <c r="F3142" s="6" t="s">
        <v>5627</v>
      </c>
      <c r="G3142" s="7">
        <v>44138</v>
      </c>
      <c r="H3142" s="8">
        <v>44138.347916666666</v>
      </c>
      <c r="I3142" s="6" t="b">
        <v>0</v>
      </c>
    </row>
    <row r="3143" spans="1:9" x14ac:dyDescent="0.25">
      <c r="A3143" s="10" t="s">
        <v>137</v>
      </c>
      <c r="B3143" s="9" t="s">
        <v>5689</v>
      </c>
      <c r="C3143" s="9" t="s">
        <v>5622</v>
      </c>
      <c r="D3143" s="9" t="s">
        <v>6470</v>
      </c>
      <c r="E3143" s="9">
        <v>11</v>
      </c>
      <c r="F3143" s="9" t="s">
        <v>5627</v>
      </c>
      <c r="G3143" s="10">
        <v>44138</v>
      </c>
      <c r="H3143" s="11">
        <v>44138.380555555559</v>
      </c>
      <c r="I3143" s="9" t="b">
        <v>0</v>
      </c>
    </row>
    <row r="3144" spans="1:9" x14ac:dyDescent="0.25">
      <c r="A3144" s="7" t="s">
        <v>136</v>
      </c>
      <c r="B3144" s="6" t="s">
        <v>5689</v>
      </c>
      <c r="C3144" s="6" t="s">
        <v>5622</v>
      </c>
      <c r="D3144" s="6" t="s">
        <v>6464</v>
      </c>
      <c r="E3144" s="6">
        <v>11</v>
      </c>
      <c r="F3144" s="6" t="s">
        <v>5627</v>
      </c>
      <c r="G3144" s="7">
        <v>44138</v>
      </c>
      <c r="H3144" s="8">
        <v>44138.511111111111</v>
      </c>
      <c r="I3144" s="6" t="b">
        <v>0</v>
      </c>
    </row>
    <row r="3145" spans="1:9" x14ac:dyDescent="0.25">
      <c r="A3145" s="10" t="s">
        <v>135</v>
      </c>
      <c r="B3145" s="9" t="s">
        <v>5701</v>
      </c>
      <c r="C3145" s="9" t="s">
        <v>5622</v>
      </c>
      <c r="D3145" s="9" t="s">
        <v>6055</v>
      </c>
      <c r="E3145" s="9">
        <v>11</v>
      </c>
      <c r="F3145" s="9" t="s">
        <v>5628</v>
      </c>
      <c r="G3145" s="10">
        <v>44139</v>
      </c>
      <c r="H3145" s="11">
        <v>44139.520138888889</v>
      </c>
      <c r="I3145" s="9" t="b">
        <v>0</v>
      </c>
    </row>
    <row r="3146" spans="1:9" x14ac:dyDescent="0.25">
      <c r="A3146" s="7" t="s">
        <v>134</v>
      </c>
      <c r="B3146" s="6" t="s">
        <v>5701</v>
      </c>
      <c r="C3146" s="6" t="s">
        <v>5622</v>
      </c>
      <c r="D3146" s="6" t="s">
        <v>6644</v>
      </c>
      <c r="E3146" s="6">
        <v>11</v>
      </c>
      <c r="F3146" s="6" t="s">
        <v>5628</v>
      </c>
      <c r="G3146" s="7">
        <v>44139</v>
      </c>
      <c r="H3146" s="8">
        <v>44139.541666666664</v>
      </c>
      <c r="I3146" s="6" t="b">
        <v>0</v>
      </c>
    </row>
    <row r="3147" spans="1:9" x14ac:dyDescent="0.25">
      <c r="A3147" s="10" t="s">
        <v>133</v>
      </c>
      <c r="B3147" s="9" t="s">
        <v>5701</v>
      </c>
      <c r="C3147" s="9" t="s">
        <v>5622</v>
      </c>
      <c r="D3147" s="9" t="s">
        <v>6512</v>
      </c>
      <c r="E3147" s="9">
        <v>11</v>
      </c>
      <c r="F3147" s="9" t="s">
        <v>5628</v>
      </c>
      <c r="G3147" s="10">
        <v>44139</v>
      </c>
      <c r="H3147" s="11">
        <v>44139.845833333333</v>
      </c>
      <c r="I3147" s="9" t="b">
        <v>0</v>
      </c>
    </row>
    <row r="3148" spans="1:9" x14ac:dyDescent="0.25">
      <c r="A3148" s="7" t="s">
        <v>132</v>
      </c>
      <c r="B3148" s="6" t="s">
        <v>5713</v>
      </c>
      <c r="C3148" s="6" t="s">
        <v>5622</v>
      </c>
      <c r="D3148" s="6" t="s">
        <v>6846</v>
      </c>
      <c r="E3148" s="6">
        <v>11</v>
      </c>
      <c r="F3148" s="6" t="s">
        <v>5629</v>
      </c>
      <c r="G3148" s="7">
        <v>44140</v>
      </c>
      <c r="H3148" s="8">
        <v>44140.3125</v>
      </c>
      <c r="I3148" s="6" t="b">
        <v>0</v>
      </c>
    </row>
    <row r="3149" spans="1:9" x14ac:dyDescent="0.25">
      <c r="A3149" s="10" t="s">
        <v>131</v>
      </c>
      <c r="B3149" s="9" t="s">
        <v>5713</v>
      </c>
      <c r="C3149" s="9" t="s">
        <v>5622</v>
      </c>
      <c r="D3149" s="9" t="s">
        <v>6972</v>
      </c>
      <c r="E3149" s="9">
        <v>11</v>
      </c>
      <c r="F3149" s="9" t="s">
        <v>5629</v>
      </c>
      <c r="G3149" s="10">
        <v>44140</v>
      </c>
      <c r="H3149" s="11">
        <v>44140.694444444445</v>
      </c>
      <c r="I3149" s="9" t="b">
        <v>0</v>
      </c>
    </row>
    <row r="3150" spans="1:9" x14ac:dyDescent="0.25">
      <c r="A3150" s="7" t="s">
        <v>130</v>
      </c>
      <c r="B3150" s="6" t="s">
        <v>5725</v>
      </c>
      <c r="C3150" s="6" t="s">
        <v>5622</v>
      </c>
      <c r="D3150" s="6" t="s">
        <v>6249</v>
      </c>
      <c r="E3150" s="6">
        <v>11</v>
      </c>
      <c r="F3150" s="6" t="s">
        <v>5630</v>
      </c>
      <c r="G3150" s="7">
        <v>44141</v>
      </c>
      <c r="H3150" s="8">
        <v>44141.356944444444</v>
      </c>
      <c r="I3150" s="6" t="b">
        <v>0</v>
      </c>
    </row>
    <row r="3151" spans="1:9" x14ac:dyDescent="0.25">
      <c r="A3151" s="10" t="s">
        <v>129</v>
      </c>
      <c r="B3151" s="9" t="s">
        <v>5725</v>
      </c>
      <c r="C3151" s="9" t="s">
        <v>5622</v>
      </c>
      <c r="D3151" s="9" t="s">
        <v>6389</v>
      </c>
      <c r="E3151" s="9">
        <v>11</v>
      </c>
      <c r="F3151" s="9" t="s">
        <v>5630</v>
      </c>
      <c r="G3151" s="10">
        <v>44141</v>
      </c>
      <c r="H3151" s="11">
        <v>44141.427777777775</v>
      </c>
      <c r="I3151" s="9" t="b">
        <v>0</v>
      </c>
    </row>
    <row r="3152" spans="1:9" x14ac:dyDescent="0.25">
      <c r="A3152" s="7" t="s">
        <v>128</v>
      </c>
      <c r="B3152" s="6" t="s">
        <v>5725</v>
      </c>
      <c r="C3152" s="6" t="s">
        <v>5622</v>
      </c>
      <c r="D3152" s="6" t="s">
        <v>6785</v>
      </c>
      <c r="E3152" s="6">
        <v>11</v>
      </c>
      <c r="F3152" s="6" t="s">
        <v>5630</v>
      </c>
      <c r="G3152" s="7">
        <v>44141</v>
      </c>
      <c r="H3152" s="8">
        <v>44141.479861111111</v>
      </c>
      <c r="I3152" s="6" t="b">
        <v>0</v>
      </c>
    </row>
    <row r="3153" spans="1:9" x14ac:dyDescent="0.25">
      <c r="A3153" s="10" t="s">
        <v>127</v>
      </c>
      <c r="B3153" s="9" t="s">
        <v>5725</v>
      </c>
      <c r="C3153" s="9" t="s">
        <v>5622</v>
      </c>
      <c r="D3153" s="9" t="s">
        <v>6137</v>
      </c>
      <c r="E3153" s="9">
        <v>11</v>
      </c>
      <c r="F3153" s="9" t="s">
        <v>5630</v>
      </c>
      <c r="G3153" s="10">
        <v>44141</v>
      </c>
      <c r="H3153" s="11">
        <v>44141.574999999997</v>
      </c>
      <c r="I3153" s="9" t="b">
        <v>0</v>
      </c>
    </row>
    <row r="3154" spans="1:9" x14ac:dyDescent="0.25">
      <c r="A3154" s="7" t="s">
        <v>126</v>
      </c>
      <c r="B3154" s="6" t="s">
        <v>5725</v>
      </c>
      <c r="C3154" s="6" t="s">
        <v>5622</v>
      </c>
      <c r="D3154" s="6" t="s">
        <v>7003</v>
      </c>
      <c r="E3154" s="6">
        <v>11</v>
      </c>
      <c r="F3154" s="6" t="s">
        <v>5630</v>
      </c>
      <c r="G3154" s="7">
        <v>44141</v>
      </c>
      <c r="H3154" s="8">
        <v>44141.780555555553</v>
      </c>
      <c r="I3154" s="6" t="b">
        <v>0</v>
      </c>
    </row>
    <row r="3155" spans="1:9" x14ac:dyDescent="0.25">
      <c r="A3155" s="10" t="s">
        <v>125</v>
      </c>
      <c r="B3155" s="9" t="s">
        <v>5737</v>
      </c>
      <c r="C3155" s="9" t="s">
        <v>5622</v>
      </c>
      <c r="D3155" s="9" t="s">
        <v>6378</v>
      </c>
      <c r="E3155" s="9">
        <v>11</v>
      </c>
      <c r="F3155" s="9" t="s">
        <v>5631</v>
      </c>
      <c r="G3155" s="10">
        <v>44142</v>
      </c>
      <c r="H3155" s="11">
        <v>44142.436111111114</v>
      </c>
      <c r="I3155" s="9" t="b">
        <v>0</v>
      </c>
    </row>
    <row r="3156" spans="1:9" x14ac:dyDescent="0.25">
      <c r="A3156" s="7" t="s">
        <v>124</v>
      </c>
      <c r="B3156" s="6" t="s">
        <v>5737</v>
      </c>
      <c r="C3156" s="6" t="s">
        <v>5622</v>
      </c>
      <c r="D3156" s="6" t="s">
        <v>6617</v>
      </c>
      <c r="E3156" s="6">
        <v>11</v>
      </c>
      <c r="F3156" s="6" t="s">
        <v>5631</v>
      </c>
      <c r="G3156" s="7">
        <v>44142</v>
      </c>
      <c r="H3156" s="8">
        <v>44142.697222222225</v>
      </c>
      <c r="I3156" s="6" t="b">
        <v>0</v>
      </c>
    </row>
    <row r="3157" spans="1:9" x14ac:dyDescent="0.25">
      <c r="A3157" s="10" t="s">
        <v>123</v>
      </c>
      <c r="B3157" s="9" t="s">
        <v>5749</v>
      </c>
      <c r="C3157" s="9" t="s">
        <v>5622</v>
      </c>
      <c r="D3157" s="9" t="s">
        <v>6733</v>
      </c>
      <c r="E3157" s="9">
        <v>11</v>
      </c>
      <c r="F3157" s="9" t="s">
        <v>5632</v>
      </c>
      <c r="G3157" s="10">
        <v>44143</v>
      </c>
      <c r="H3157" s="11">
        <v>44143.620138888888</v>
      </c>
      <c r="I3157" s="9" t="b">
        <v>0</v>
      </c>
    </row>
    <row r="3158" spans="1:9" x14ac:dyDescent="0.25">
      <c r="A3158" s="7" t="s">
        <v>122</v>
      </c>
      <c r="B3158" s="6" t="s">
        <v>5749</v>
      </c>
      <c r="C3158" s="6" t="s">
        <v>5622</v>
      </c>
      <c r="D3158" s="6" t="s">
        <v>6442</v>
      </c>
      <c r="E3158" s="6">
        <v>11</v>
      </c>
      <c r="F3158" s="6" t="s">
        <v>5632</v>
      </c>
      <c r="G3158" s="7">
        <v>44143</v>
      </c>
      <c r="H3158" s="8">
        <v>44143.6875</v>
      </c>
      <c r="I3158" s="6" t="b">
        <v>0</v>
      </c>
    </row>
    <row r="3159" spans="1:9" x14ac:dyDescent="0.25">
      <c r="A3159" s="10" t="s">
        <v>121</v>
      </c>
      <c r="B3159" s="9" t="s">
        <v>5761</v>
      </c>
      <c r="C3159" s="9" t="s">
        <v>5622</v>
      </c>
      <c r="D3159" s="9" t="s">
        <v>6998</v>
      </c>
      <c r="E3159" s="9">
        <v>11</v>
      </c>
      <c r="F3159" s="9" t="s">
        <v>5633</v>
      </c>
      <c r="G3159" s="10">
        <v>44144</v>
      </c>
      <c r="H3159" s="11">
        <v>44144.493055555555</v>
      </c>
      <c r="I3159" s="9" t="b">
        <v>0</v>
      </c>
    </row>
    <row r="3160" spans="1:9" x14ac:dyDescent="0.25">
      <c r="A3160" s="7" t="s">
        <v>120</v>
      </c>
      <c r="B3160" s="6" t="s">
        <v>5761</v>
      </c>
      <c r="C3160" s="6" t="s">
        <v>5622</v>
      </c>
      <c r="D3160" s="6" t="s">
        <v>6429</v>
      </c>
      <c r="E3160" s="6">
        <v>11</v>
      </c>
      <c r="F3160" s="6" t="s">
        <v>5633</v>
      </c>
      <c r="G3160" s="7">
        <v>44144</v>
      </c>
      <c r="H3160" s="8">
        <v>44144.628472222219</v>
      </c>
      <c r="I3160" s="6" t="b">
        <v>0</v>
      </c>
    </row>
    <row r="3161" spans="1:9" x14ac:dyDescent="0.25">
      <c r="A3161" s="10" t="s">
        <v>119</v>
      </c>
      <c r="B3161" s="9" t="s">
        <v>5761</v>
      </c>
      <c r="C3161" s="9" t="s">
        <v>5622</v>
      </c>
      <c r="D3161" s="9" t="s">
        <v>6885</v>
      </c>
      <c r="E3161" s="9">
        <v>11</v>
      </c>
      <c r="F3161" s="9" t="s">
        <v>5633</v>
      </c>
      <c r="G3161" s="10">
        <v>44144</v>
      </c>
      <c r="H3161" s="11">
        <v>44144.800694444442</v>
      </c>
      <c r="I3161" s="9" t="b">
        <v>0</v>
      </c>
    </row>
    <row r="3162" spans="1:9" x14ac:dyDescent="0.25">
      <c r="A3162" s="7" t="s">
        <v>118</v>
      </c>
      <c r="B3162" s="6" t="s">
        <v>5773</v>
      </c>
      <c r="C3162" s="6" t="s">
        <v>5622</v>
      </c>
      <c r="D3162" s="6" t="s">
        <v>6206</v>
      </c>
      <c r="E3162" s="6">
        <v>11</v>
      </c>
      <c r="F3162" s="6" t="s">
        <v>5634</v>
      </c>
      <c r="G3162" s="7">
        <v>44145</v>
      </c>
      <c r="H3162" s="8">
        <v>44145.532638888886</v>
      </c>
      <c r="I3162" s="6" t="b">
        <v>0</v>
      </c>
    </row>
    <row r="3163" spans="1:9" x14ac:dyDescent="0.25">
      <c r="A3163" s="10" t="s">
        <v>117</v>
      </c>
      <c r="B3163" s="9" t="s">
        <v>5773</v>
      </c>
      <c r="C3163" s="9" t="s">
        <v>5622</v>
      </c>
      <c r="D3163" s="9" t="s">
        <v>6022</v>
      </c>
      <c r="E3163" s="9">
        <v>11</v>
      </c>
      <c r="F3163" s="9" t="s">
        <v>5634</v>
      </c>
      <c r="G3163" s="10">
        <v>44145</v>
      </c>
      <c r="H3163" s="11">
        <v>44145.591666666667</v>
      </c>
      <c r="I3163" s="9" t="b">
        <v>0</v>
      </c>
    </row>
    <row r="3164" spans="1:9" x14ac:dyDescent="0.25">
      <c r="A3164" s="7" t="s">
        <v>116</v>
      </c>
      <c r="B3164" s="6" t="s">
        <v>5785</v>
      </c>
      <c r="C3164" s="6" t="s">
        <v>5622</v>
      </c>
      <c r="D3164" s="6" t="s">
        <v>7019</v>
      </c>
      <c r="E3164" s="6">
        <v>11</v>
      </c>
      <c r="F3164" s="6" t="s">
        <v>5635</v>
      </c>
      <c r="G3164" s="7">
        <v>44146</v>
      </c>
      <c r="H3164" s="8">
        <v>44146.298611111109</v>
      </c>
      <c r="I3164" s="6" t="b">
        <v>0</v>
      </c>
    </row>
    <row r="3165" spans="1:9" x14ac:dyDescent="0.25">
      <c r="A3165" s="10" t="s">
        <v>115</v>
      </c>
      <c r="B3165" s="9" t="s">
        <v>5785</v>
      </c>
      <c r="C3165" s="9" t="s">
        <v>5622</v>
      </c>
      <c r="D3165" s="9" t="s">
        <v>6745</v>
      </c>
      <c r="E3165" s="9">
        <v>11</v>
      </c>
      <c r="F3165" s="9" t="s">
        <v>5635</v>
      </c>
      <c r="G3165" s="10">
        <v>44146</v>
      </c>
      <c r="H3165" s="11">
        <v>44146.365972222222</v>
      </c>
      <c r="I3165" s="9" t="b">
        <v>0</v>
      </c>
    </row>
    <row r="3166" spans="1:9" x14ac:dyDescent="0.25">
      <c r="A3166" s="7" t="s">
        <v>114</v>
      </c>
      <c r="B3166" s="6" t="s">
        <v>5785</v>
      </c>
      <c r="C3166" s="6" t="s">
        <v>5622</v>
      </c>
      <c r="D3166" s="6" t="s">
        <v>6535</v>
      </c>
      <c r="E3166" s="6">
        <v>11</v>
      </c>
      <c r="F3166" s="6" t="s">
        <v>5635</v>
      </c>
      <c r="G3166" s="7">
        <v>44146</v>
      </c>
      <c r="H3166" s="8">
        <v>44146.393055555556</v>
      </c>
      <c r="I3166" s="6" t="b">
        <v>0</v>
      </c>
    </row>
    <row r="3167" spans="1:9" x14ac:dyDescent="0.25">
      <c r="A3167" s="10" t="s">
        <v>113</v>
      </c>
      <c r="B3167" s="9" t="s">
        <v>5785</v>
      </c>
      <c r="C3167" s="9" t="s">
        <v>5622</v>
      </c>
      <c r="D3167" s="9" t="s">
        <v>6053</v>
      </c>
      <c r="E3167" s="9">
        <v>11</v>
      </c>
      <c r="F3167" s="9" t="s">
        <v>5635</v>
      </c>
      <c r="G3167" s="10">
        <v>44146</v>
      </c>
      <c r="H3167" s="11">
        <v>44146.425694444442</v>
      </c>
      <c r="I3167" s="9" t="b">
        <v>0</v>
      </c>
    </row>
    <row r="3168" spans="1:9" x14ac:dyDescent="0.25">
      <c r="A3168" s="7" t="s">
        <v>112</v>
      </c>
      <c r="B3168" s="6" t="s">
        <v>5785</v>
      </c>
      <c r="C3168" s="6" t="s">
        <v>5622</v>
      </c>
      <c r="D3168" s="6" t="s">
        <v>6302</v>
      </c>
      <c r="E3168" s="6">
        <v>11</v>
      </c>
      <c r="F3168" s="6" t="s">
        <v>5635</v>
      </c>
      <c r="G3168" s="7">
        <v>44146</v>
      </c>
      <c r="H3168" s="8">
        <v>44146.57708333333</v>
      </c>
      <c r="I3168" s="6" t="b">
        <v>0</v>
      </c>
    </row>
    <row r="3169" spans="1:9" x14ac:dyDescent="0.25">
      <c r="A3169" s="10" t="s">
        <v>111</v>
      </c>
      <c r="B3169" s="9" t="s">
        <v>5797</v>
      </c>
      <c r="C3169" s="9" t="s">
        <v>5622</v>
      </c>
      <c r="D3169" s="9" t="s">
        <v>6799</v>
      </c>
      <c r="E3169" s="9">
        <v>11</v>
      </c>
      <c r="F3169" s="9" t="s">
        <v>5636</v>
      </c>
      <c r="G3169" s="10">
        <v>44147</v>
      </c>
      <c r="H3169" s="11">
        <v>44147.29791666667</v>
      </c>
      <c r="I3169" s="9" t="b">
        <v>0</v>
      </c>
    </row>
    <row r="3170" spans="1:9" x14ac:dyDescent="0.25">
      <c r="A3170" s="7" t="s">
        <v>110</v>
      </c>
      <c r="B3170" s="6" t="s">
        <v>5797</v>
      </c>
      <c r="C3170" s="6" t="s">
        <v>5622</v>
      </c>
      <c r="D3170" s="6" t="s">
        <v>6466</v>
      </c>
      <c r="E3170" s="6">
        <v>11</v>
      </c>
      <c r="F3170" s="6" t="s">
        <v>5636</v>
      </c>
      <c r="G3170" s="7">
        <v>44147</v>
      </c>
      <c r="H3170" s="8">
        <v>44147.575694444444</v>
      </c>
      <c r="I3170" s="6" t="b">
        <v>0</v>
      </c>
    </row>
    <row r="3171" spans="1:9" x14ac:dyDescent="0.25">
      <c r="A3171" s="10" t="s">
        <v>109</v>
      </c>
      <c r="B3171" s="9" t="s">
        <v>5797</v>
      </c>
      <c r="C3171" s="9" t="s">
        <v>5622</v>
      </c>
      <c r="D3171" s="9" t="s">
        <v>6659</v>
      </c>
      <c r="E3171" s="9">
        <v>11</v>
      </c>
      <c r="F3171" s="9" t="s">
        <v>5636</v>
      </c>
      <c r="G3171" s="10">
        <v>44147</v>
      </c>
      <c r="H3171" s="11">
        <v>44147.736111111109</v>
      </c>
      <c r="I3171" s="9" t="b">
        <v>0</v>
      </c>
    </row>
    <row r="3172" spans="1:9" x14ac:dyDescent="0.25">
      <c r="A3172" s="7" t="s">
        <v>108</v>
      </c>
      <c r="B3172" s="6" t="s">
        <v>5809</v>
      </c>
      <c r="C3172" s="6" t="s">
        <v>5622</v>
      </c>
      <c r="D3172" s="6" t="s">
        <v>6839</v>
      </c>
      <c r="E3172" s="6">
        <v>11</v>
      </c>
      <c r="F3172" s="6" t="s">
        <v>5637</v>
      </c>
      <c r="G3172" s="7">
        <v>44148</v>
      </c>
      <c r="H3172" s="8">
        <v>44148.386805555558</v>
      </c>
      <c r="I3172" s="6" t="b">
        <v>0</v>
      </c>
    </row>
    <row r="3173" spans="1:9" x14ac:dyDescent="0.25">
      <c r="A3173" s="10" t="s">
        <v>107</v>
      </c>
      <c r="B3173" s="9" t="s">
        <v>5809</v>
      </c>
      <c r="C3173" s="9" t="s">
        <v>5622</v>
      </c>
      <c r="D3173" s="9" t="s">
        <v>6672</v>
      </c>
      <c r="E3173" s="9">
        <v>11</v>
      </c>
      <c r="F3173" s="9" t="s">
        <v>5637</v>
      </c>
      <c r="G3173" s="10">
        <v>44148</v>
      </c>
      <c r="H3173" s="11">
        <v>44148.484027777777</v>
      </c>
      <c r="I3173" s="9" t="b">
        <v>0</v>
      </c>
    </row>
    <row r="3174" spans="1:9" x14ac:dyDescent="0.25">
      <c r="A3174" s="7" t="s">
        <v>106</v>
      </c>
      <c r="B3174" s="6" t="s">
        <v>5809</v>
      </c>
      <c r="C3174" s="6" t="s">
        <v>5622</v>
      </c>
      <c r="D3174" s="6" t="s">
        <v>6268</v>
      </c>
      <c r="E3174" s="6">
        <v>11</v>
      </c>
      <c r="F3174" s="6" t="s">
        <v>5637</v>
      </c>
      <c r="G3174" s="7">
        <v>44148</v>
      </c>
      <c r="H3174" s="8">
        <v>44148.786111111112</v>
      </c>
      <c r="I3174" s="6" t="b">
        <v>0</v>
      </c>
    </row>
    <row r="3175" spans="1:9" x14ac:dyDescent="0.25">
      <c r="A3175" s="10" t="s">
        <v>105</v>
      </c>
      <c r="B3175" s="9" t="s">
        <v>5845</v>
      </c>
      <c r="C3175" s="9" t="s">
        <v>5622</v>
      </c>
      <c r="D3175" s="9" t="s">
        <v>6784</v>
      </c>
      <c r="E3175" s="9">
        <v>11</v>
      </c>
      <c r="F3175" s="9" t="s">
        <v>5640</v>
      </c>
      <c r="G3175" s="10">
        <v>44151</v>
      </c>
      <c r="H3175" s="11">
        <v>44151.429166666669</v>
      </c>
      <c r="I3175" s="9" t="b">
        <v>0</v>
      </c>
    </row>
    <row r="3176" spans="1:9" x14ac:dyDescent="0.25">
      <c r="A3176" s="7" t="s">
        <v>104</v>
      </c>
      <c r="B3176" s="6" t="s">
        <v>5845</v>
      </c>
      <c r="C3176" s="6" t="s">
        <v>5622</v>
      </c>
      <c r="D3176" s="6" t="s">
        <v>6857</v>
      </c>
      <c r="E3176" s="6">
        <v>11</v>
      </c>
      <c r="F3176" s="6" t="s">
        <v>5640</v>
      </c>
      <c r="G3176" s="7">
        <v>44151</v>
      </c>
      <c r="H3176" s="8">
        <v>44151.490277777775</v>
      </c>
      <c r="I3176" s="6" t="b">
        <v>0</v>
      </c>
    </row>
    <row r="3177" spans="1:9" x14ac:dyDescent="0.25">
      <c r="A3177" s="10" t="s">
        <v>103</v>
      </c>
      <c r="B3177" s="9" t="s">
        <v>5845</v>
      </c>
      <c r="C3177" s="9" t="s">
        <v>5622</v>
      </c>
      <c r="D3177" s="9" t="s">
        <v>6519</v>
      </c>
      <c r="E3177" s="9">
        <v>11</v>
      </c>
      <c r="F3177" s="9" t="s">
        <v>5640</v>
      </c>
      <c r="G3177" s="10">
        <v>44151</v>
      </c>
      <c r="H3177" s="11">
        <v>44151.65902777778</v>
      </c>
      <c r="I3177" s="9" t="b">
        <v>0</v>
      </c>
    </row>
    <row r="3178" spans="1:9" x14ac:dyDescent="0.25">
      <c r="A3178" s="7" t="s">
        <v>102</v>
      </c>
      <c r="B3178" s="6" t="s">
        <v>5857</v>
      </c>
      <c r="C3178" s="6" t="s">
        <v>5622</v>
      </c>
      <c r="D3178" s="6" t="s">
        <v>6101</v>
      </c>
      <c r="E3178" s="6">
        <v>11</v>
      </c>
      <c r="F3178" s="6" t="s">
        <v>5641</v>
      </c>
      <c r="G3178" s="7">
        <v>44152</v>
      </c>
      <c r="H3178" s="8">
        <v>44152.342361111114</v>
      </c>
      <c r="I3178" s="6" t="b">
        <v>0</v>
      </c>
    </row>
    <row r="3179" spans="1:9" x14ac:dyDescent="0.25">
      <c r="A3179" s="10" t="s">
        <v>101</v>
      </c>
      <c r="B3179" s="9" t="s">
        <v>5857</v>
      </c>
      <c r="C3179" s="9" t="s">
        <v>5622</v>
      </c>
      <c r="D3179" s="9" t="s">
        <v>6435</v>
      </c>
      <c r="E3179" s="9">
        <v>11</v>
      </c>
      <c r="F3179" s="9" t="s">
        <v>5641</v>
      </c>
      <c r="G3179" s="10">
        <v>44152</v>
      </c>
      <c r="H3179" s="11">
        <v>44152.363194444442</v>
      </c>
      <c r="I3179" s="9" t="b">
        <v>0</v>
      </c>
    </row>
    <row r="3180" spans="1:9" x14ac:dyDescent="0.25">
      <c r="A3180" s="7" t="s">
        <v>100</v>
      </c>
      <c r="B3180" s="6" t="s">
        <v>5857</v>
      </c>
      <c r="C3180" s="6" t="s">
        <v>5622</v>
      </c>
      <c r="D3180" s="6" t="s">
        <v>6488</v>
      </c>
      <c r="E3180" s="6">
        <v>11</v>
      </c>
      <c r="F3180" s="6" t="s">
        <v>5641</v>
      </c>
      <c r="G3180" s="7">
        <v>44152</v>
      </c>
      <c r="H3180" s="8">
        <v>44152.477777777778</v>
      </c>
      <c r="I3180" s="6" t="b">
        <v>0</v>
      </c>
    </row>
    <row r="3181" spans="1:9" x14ac:dyDescent="0.25">
      <c r="A3181" s="10" t="s">
        <v>99</v>
      </c>
      <c r="B3181" s="9" t="s">
        <v>5857</v>
      </c>
      <c r="C3181" s="9" t="s">
        <v>5622</v>
      </c>
      <c r="D3181" s="9" t="s">
        <v>6868</v>
      </c>
      <c r="E3181" s="9">
        <v>11</v>
      </c>
      <c r="F3181" s="9" t="s">
        <v>5641</v>
      </c>
      <c r="G3181" s="10">
        <v>44152</v>
      </c>
      <c r="H3181" s="11">
        <v>44152.590277777781</v>
      </c>
      <c r="I3181" s="9" t="b">
        <v>0</v>
      </c>
    </row>
    <row r="3182" spans="1:9" x14ac:dyDescent="0.25">
      <c r="A3182" s="7" t="s">
        <v>98</v>
      </c>
      <c r="B3182" s="6" t="s">
        <v>5857</v>
      </c>
      <c r="C3182" s="6" t="s">
        <v>5622</v>
      </c>
      <c r="D3182" s="6" t="s">
        <v>6950</v>
      </c>
      <c r="E3182" s="6">
        <v>11</v>
      </c>
      <c r="F3182" s="6" t="s">
        <v>5641</v>
      </c>
      <c r="G3182" s="7">
        <v>44152</v>
      </c>
      <c r="H3182" s="8">
        <v>44152.675694444442</v>
      </c>
      <c r="I3182" s="6" t="b">
        <v>0</v>
      </c>
    </row>
    <row r="3183" spans="1:9" x14ac:dyDescent="0.25">
      <c r="A3183" s="10" t="s">
        <v>97</v>
      </c>
      <c r="B3183" s="9" t="s">
        <v>5869</v>
      </c>
      <c r="C3183" s="9" t="s">
        <v>5622</v>
      </c>
      <c r="D3183" s="9" t="s">
        <v>6089</v>
      </c>
      <c r="E3183" s="9">
        <v>11</v>
      </c>
      <c r="F3183" s="9" t="s">
        <v>5642</v>
      </c>
      <c r="G3183" s="10">
        <v>44153</v>
      </c>
      <c r="H3183" s="11">
        <v>44153.400694444441</v>
      </c>
      <c r="I3183" s="9" t="b">
        <v>0</v>
      </c>
    </row>
    <row r="3184" spans="1:9" x14ac:dyDescent="0.25">
      <c r="A3184" s="7" t="s">
        <v>96</v>
      </c>
      <c r="B3184" s="6" t="s">
        <v>5869</v>
      </c>
      <c r="C3184" s="6" t="s">
        <v>5622</v>
      </c>
      <c r="D3184" s="6" t="s">
        <v>6354</v>
      </c>
      <c r="E3184" s="6">
        <v>11</v>
      </c>
      <c r="F3184" s="6" t="s">
        <v>5642</v>
      </c>
      <c r="G3184" s="7">
        <v>44153</v>
      </c>
      <c r="H3184" s="8">
        <v>44153.499305555553</v>
      </c>
      <c r="I3184" s="6" t="b">
        <v>0</v>
      </c>
    </row>
    <row r="3185" spans="1:9" x14ac:dyDescent="0.25">
      <c r="A3185" s="10" t="s">
        <v>95</v>
      </c>
      <c r="B3185" s="9" t="s">
        <v>5869</v>
      </c>
      <c r="C3185" s="9" t="s">
        <v>5622</v>
      </c>
      <c r="D3185" s="9" t="s">
        <v>6896</v>
      </c>
      <c r="E3185" s="9">
        <v>11</v>
      </c>
      <c r="F3185" s="9" t="s">
        <v>5642</v>
      </c>
      <c r="G3185" s="10">
        <v>44153</v>
      </c>
      <c r="H3185" s="11">
        <v>44153.660416666666</v>
      </c>
      <c r="I3185" s="9" t="b">
        <v>0</v>
      </c>
    </row>
    <row r="3186" spans="1:9" x14ac:dyDescent="0.25">
      <c r="A3186" s="7" t="s">
        <v>94</v>
      </c>
      <c r="B3186" s="6" t="s">
        <v>5881</v>
      </c>
      <c r="C3186" s="6" t="s">
        <v>5622</v>
      </c>
      <c r="D3186" s="6" t="s">
        <v>6395</v>
      </c>
      <c r="E3186" s="6">
        <v>11</v>
      </c>
      <c r="F3186" s="6" t="s">
        <v>5643</v>
      </c>
      <c r="G3186" s="7">
        <v>44154</v>
      </c>
      <c r="H3186" s="8">
        <v>44154.618055555555</v>
      </c>
      <c r="I3186" s="6" t="b">
        <v>0</v>
      </c>
    </row>
    <row r="3187" spans="1:9" x14ac:dyDescent="0.25">
      <c r="A3187" s="10" t="s">
        <v>93</v>
      </c>
      <c r="B3187" s="9" t="s">
        <v>5893</v>
      </c>
      <c r="C3187" s="9" t="s">
        <v>5622</v>
      </c>
      <c r="D3187" s="9" t="s">
        <v>6455</v>
      </c>
      <c r="E3187" s="9">
        <v>11</v>
      </c>
      <c r="F3187" s="9" t="s">
        <v>5644</v>
      </c>
      <c r="G3187" s="10">
        <v>44155</v>
      </c>
      <c r="H3187" s="11">
        <v>44155.506944444445</v>
      </c>
      <c r="I3187" s="9" t="b">
        <v>0</v>
      </c>
    </row>
    <row r="3188" spans="1:9" x14ac:dyDescent="0.25">
      <c r="A3188" s="7" t="s">
        <v>92</v>
      </c>
      <c r="B3188" s="6" t="s">
        <v>5893</v>
      </c>
      <c r="C3188" s="6" t="s">
        <v>5622</v>
      </c>
      <c r="D3188" s="6" t="s">
        <v>6196</v>
      </c>
      <c r="E3188" s="6">
        <v>11</v>
      </c>
      <c r="F3188" s="6" t="s">
        <v>5644</v>
      </c>
      <c r="G3188" s="7">
        <v>44155</v>
      </c>
      <c r="H3188" s="8">
        <v>44155.664583333331</v>
      </c>
      <c r="I3188" s="6" t="b">
        <v>0</v>
      </c>
    </row>
    <row r="3189" spans="1:9" x14ac:dyDescent="0.25">
      <c r="A3189" s="10" t="s">
        <v>91</v>
      </c>
      <c r="B3189" s="9" t="s">
        <v>5893</v>
      </c>
      <c r="C3189" s="9" t="s">
        <v>5622</v>
      </c>
      <c r="D3189" s="9" t="s">
        <v>6063</v>
      </c>
      <c r="E3189" s="9">
        <v>11</v>
      </c>
      <c r="F3189" s="9" t="s">
        <v>5644</v>
      </c>
      <c r="G3189" s="10">
        <v>44155</v>
      </c>
      <c r="H3189" s="11">
        <v>44155.779166666667</v>
      </c>
      <c r="I3189" s="9" t="b">
        <v>0</v>
      </c>
    </row>
    <row r="3190" spans="1:9" x14ac:dyDescent="0.25">
      <c r="A3190" s="7" t="s">
        <v>90</v>
      </c>
      <c r="B3190" s="6" t="s">
        <v>5905</v>
      </c>
      <c r="C3190" s="6" t="s">
        <v>5622</v>
      </c>
      <c r="D3190" s="6" t="s">
        <v>7020</v>
      </c>
      <c r="E3190" s="6">
        <v>11</v>
      </c>
      <c r="F3190" s="6" t="s">
        <v>5645</v>
      </c>
      <c r="G3190" s="7">
        <v>44156</v>
      </c>
      <c r="H3190" s="8">
        <v>44156.259722222225</v>
      </c>
      <c r="I3190" s="6" t="b">
        <v>0</v>
      </c>
    </row>
    <row r="3191" spans="1:9" x14ac:dyDescent="0.25">
      <c r="A3191" s="10" t="s">
        <v>89</v>
      </c>
      <c r="B3191" s="9" t="s">
        <v>5905</v>
      </c>
      <c r="C3191" s="9" t="s">
        <v>5622</v>
      </c>
      <c r="D3191" s="9" t="s">
        <v>6435</v>
      </c>
      <c r="E3191" s="9">
        <v>11</v>
      </c>
      <c r="F3191" s="9" t="s">
        <v>5645</v>
      </c>
      <c r="G3191" s="10">
        <v>44156</v>
      </c>
      <c r="H3191" s="11">
        <v>44156.363194444442</v>
      </c>
      <c r="I3191" s="9" t="b">
        <v>0</v>
      </c>
    </row>
    <row r="3192" spans="1:9" x14ac:dyDescent="0.25">
      <c r="A3192" s="7" t="s">
        <v>88</v>
      </c>
      <c r="B3192" s="6" t="s">
        <v>5905</v>
      </c>
      <c r="C3192" s="6" t="s">
        <v>5622</v>
      </c>
      <c r="D3192" s="6" t="s">
        <v>6470</v>
      </c>
      <c r="E3192" s="6">
        <v>11</v>
      </c>
      <c r="F3192" s="6" t="s">
        <v>5645</v>
      </c>
      <c r="G3192" s="7">
        <v>44156</v>
      </c>
      <c r="H3192" s="8">
        <v>44156.380555555559</v>
      </c>
      <c r="I3192" s="6" t="b">
        <v>0</v>
      </c>
    </row>
    <row r="3193" spans="1:9" x14ac:dyDescent="0.25">
      <c r="A3193" s="10" t="s">
        <v>87</v>
      </c>
      <c r="B3193" s="9" t="s">
        <v>5905</v>
      </c>
      <c r="C3193" s="9" t="s">
        <v>5622</v>
      </c>
      <c r="D3193" s="9" t="s">
        <v>6761</v>
      </c>
      <c r="E3193" s="9">
        <v>11</v>
      </c>
      <c r="F3193" s="9" t="s">
        <v>5645</v>
      </c>
      <c r="G3193" s="10">
        <v>44156</v>
      </c>
      <c r="H3193" s="11">
        <v>44156.481944444444</v>
      </c>
      <c r="I3193" s="9" t="b">
        <v>0</v>
      </c>
    </row>
    <row r="3194" spans="1:9" x14ac:dyDescent="0.25">
      <c r="A3194" s="7" t="s">
        <v>86</v>
      </c>
      <c r="B3194" s="6" t="s">
        <v>5905</v>
      </c>
      <c r="C3194" s="6" t="s">
        <v>5622</v>
      </c>
      <c r="D3194" s="6" t="s">
        <v>7021</v>
      </c>
      <c r="E3194" s="6">
        <v>11</v>
      </c>
      <c r="F3194" s="6" t="s">
        <v>5645</v>
      </c>
      <c r="G3194" s="7">
        <v>44156</v>
      </c>
      <c r="H3194" s="8">
        <v>44156.739583333336</v>
      </c>
      <c r="I3194" s="6" t="b">
        <v>0</v>
      </c>
    </row>
    <row r="3195" spans="1:9" x14ac:dyDescent="0.25">
      <c r="A3195" s="10" t="s">
        <v>85</v>
      </c>
      <c r="B3195" s="9" t="s">
        <v>5929</v>
      </c>
      <c r="C3195" s="9" t="s">
        <v>5622</v>
      </c>
      <c r="D3195" s="9" t="s">
        <v>6247</v>
      </c>
      <c r="E3195" s="9">
        <v>11</v>
      </c>
      <c r="F3195" s="9" t="s">
        <v>5647</v>
      </c>
      <c r="G3195" s="10">
        <v>44158</v>
      </c>
      <c r="H3195" s="11">
        <v>44158.788194444445</v>
      </c>
      <c r="I3195" s="9" t="b">
        <v>0</v>
      </c>
    </row>
    <row r="3196" spans="1:9" x14ac:dyDescent="0.25">
      <c r="A3196" s="7" t="s">
        <v>84</v>
      </c>
      <c r="B3196" s="6" t="s">
        <v>5929</v>
      </c>
      <c r="C3196" s="6" t="s">
        <v>5622</v>
      </c>
      <c r="D3196" s="6" t="s">
        <v>6420</v>
      </c>
      <c r="E3196" s="6">
        <v>11</v>
      </c>
      <c r="F3196" s="6" t="s">
        <v>5647</v>
      </c>
      <c r="G3196" s="7">
        <v>44158</v>
      </c>
      <c r="H3196" s="8">
        <v>44158.875694444447</v>
      </c>
      <c r="I3196" s="6" t="b">
        <v>0</v>
      </c>
    </row>
    <row r="3197" spans="1:9" x14ac:dyDescent="0.25">
      <c r="A3197" s="10" t="s">
        <v>83</v>
      </c>
      <c r="B3197" s="9" t="s">
        <v>5953</v>
      </c>
      <c r="C3197" s="9" t="s">
        <v>5622</v>
      </c>
      <c r="D3197" s="9" t="s">
        <v>6444</v>
      </c>
      <c r="E3197" s="9">
        <v>11</v>
      </c>
      <c r="F3197" s="9" t="s">
        <v>5649</v>
      </c>
      <c r="G3197" s="10">
        <v>44160</v>
      </c>
      <c r="H3197" s="11">
        <v>44160.383333333331</v>
      </c>
      <c r="I3197" s="9" t="b">
        <v>0</v>
      </c>
    </row>
    <row r="3198" spans="1:9" x14ac:dyDescent="0.25">
      <c r="A3198" s="7" t="s">
        <v>82</v>
      </c>
      <c r="B3198" s="6" t="s">
        <v>5953</v>
      </c>
      <c r="C3198" s="6" t="s">
        <v>5622</v>
      </c>
      <c r="D3198" s="6" t="s">
        <v>6301</v>
      </c>
      <c r="E3198" s="6">
        <v>11</v>
      </c>
      <c r="F3198" s="6" t="s">
        <v>5649</v>
      </c>
      <c r="G3198" s="7">
        <v>44160</v>
      </c>
      <c r="H3198" s="8">
        <v>44160.441666666666</v>
      </c>
      <c r="I3198" s="6" t="b">
        <v>0</v>
      </c>
    </row>
    <row r="3199" spans="1:9" x14ac:dyDescent="0.25">
      <c r="A3199" s="10" t="s">
        <v>81</v>
      </c>
      <c r="B3199" s="9" t="s">
        <v>5953</v>
      </c>
      <c r="C3199" s="9" t="s">
        <v>5622</v>
      </c>
      <c r="D3199" s="9" t="s">
        <v>6293</v>
      </c>
      <c r="E3199" s="9">
        <v>11</v>
      </c>
      <c r="F3199" s="9" t="s">
        <v>5649</v>
      </c>
      <c r="G3199" s="10">
        <v>44160</v>
      </c>
      <c r="H3199" s="11">
        <v>44160.630555555559</v>
      </c>
      <c r="I3199" s="9" t="b">
        <v>0</v>
      </c>
    </row>
    <row r="3200" spans="1:9" x14ac:dyDescent="0.25">
      <c r="A3200" s="7" t="s">
        <v>80</v>
      </c>
      <c r="B3200" s="6" t="s">
        <v>5965</v>
      </c>
      <c r="C3200" s="6" t="s">
        <v>5622</v>
      </c>
      <c r="D3200" s="6" t="s">
        <v>6656</v>
      </c>
      <c r="E3200" s="6">
        <v>11</v>
      </c>
      <c r="F3200" s="6" t="s">
        <v>5650</v>
      </c>
      <c r="G3200" s="7">
        <v>44161</v>
      </c>
      <c r="H3200" s="8">
        <v>44161.917361111111</v>
      </c>
      <c r="I3200" s="6" t="b">
        <v>0</v>
      </c>
    </row>
    <row r="3201" spans="1:9" x14ac:dyDescent="0.25">
      <c r="A3201" s="10" t="s">
        <v>79</v>
      </c>
      <c r="B3201" s="9" t="s">
        <v>5977</v>
      </c>
      <c r="C3201" s="9" t="s">
        <v>5622</v>
      </c>
      <c r="D3201" s="9" t="s">
        <v>6753</v>
      </c>
      <c r="E3201" s="9">
        <v>11</v>
      </c>
      <c r="F3201" s="9" t="s">
        <v>5651</v>
      </c>
      <c r="G3201" s="10">
        <v>44162</v>
      </c>
      <c r="H3201" s="11">
        <v>44162.87222222222</v>
      </c>
      <c r="I3201" s="9" t="b">
        <v>0</v>
      </c>
    </row>
    <row r="3202" spans="1:9" x14ac:dyDescent="0.25">
      <c r="A3202" s="7" t="s">
        <v>78</v>
      </c>
      <c r="B3202" s="6" t="s">
        <v>5977</v>
      </c>
      <c r="C3202" s="6" t="s">
        <v>5622</v>
      </c>
      <c r="D3202" s="6" t="s">
        <v>6193</v>
      </c>
      <c r="E3202" s="6">
        <v>11</v>
      </c>
      <c r="F3202" s="6" t="s">
        <v>5651</v>
      </c>
      <c r="G3202" s="7">
        <v>44162</v>
      </c>
      <c r="H3202" s="8">
        <v>44162.904166666667</v>
      </c>
      <c r="I3202" s="6" t="b">
        <v>0</v>
      </c>
    </row>
    <row r="3203" spans="1:9" x14ac:dyDescent="0.25">
      <c r="A3203" s="10" t="s">
        <v>77</v>
      </c>
      <c r="B3203" s="9" t="s">
        <v>5989</v>
      </c>
      <c r="C3203" s="9" t="s">
        <v>5622</v>
      </c>
      <c r="D3203" s="9" t="s">
        <v>6904</v>
      </c>
      <c r="E3203" s="9">
        <v>11</v>
      </c>
      <c r="F3203" s="9" t="s">
        <v>5652</v>
      </c>
      <c r="G3203" s="10">
        <v>44163</v>
      </c>
      <c r="H3203" s="11">
        <v>44163.374305555553</v>
      </c>
      <c r="I3203" s="9" t="b">
        <v>0</v>
      </c>
    </row>
    <row r="3204" spans="1:9" x14ac:dyDescent="0.25">
      <c r="A3204" s="7" t="s">
        <v>76</v>
      </c>
      <c r="B3204" s="6" t="s">
        <v>6001</v>
      </c>
      <c r="C3204" s="6" t="s">
        <v>5622</v>
      </c>
      <c r="D3204" s="6" t="s">
        <v>6421</v>
      </c>
      <c r="E3204" s="6">
        <v>11</v>
      </c>
      <c r="F3204" s="6" t="s">
        <v>5653</v>
      </c>
      <c r="G3204" s="7">
        <v>44164</v>
      </c>
      <c r="H3204" s="8">
        <v>44164.447222222225</v>
      </c>
      <c r="I3204" s="6" t="b">
        <v>0</v>
      </c>
    </row>
    <row r="3205" spans="1:9" x14ac:dyDescent="0.25">
      <c r="A3205" s="10" t="s">
        <v>75</v>
      </c>
      <c r="B3205" s="9" t="s">
        <v>6001</v>
      </c>
      <c r="C3205" s="9" t="s">
        <v>5622</v>
      </c>
      <c r="D3205" s="9" t="s">
        <v>6107</v>
      </c>
      <c r="E3205" s="9">
        <v>11</v>
      </c>
      <c r="F3205" s="9" t="s">
        <v>5653</v>
      </c>
      <c r="G3205" s="10">
        <v>44164</v>
      </c>
      <c r="H3205" s="11">
        <v>44164.64166666667</v>
      </c>
      <c r="I3205" s="9" t="b">
        <v>0</v>
      </c>
    </row>
    <row r="3206" spans="1:9" x14ac:dyDescent="0.25">
      <c r="A3206" s="7" t="s">
        <v>74</v>
      </c>
      <c r="B3206" s="6" t="s">
        <v>6012</v>
      </c>
      <c r="C3206" s="6" t="s">
        <v>5622</v>
      </c>
      <c r="D3206" s="6" t="s">
        <v>6637</v>
      </c>
      <c r="E3206" s="6">
        <v>11</v>
      </c>
      <c r="F3206" s="6" t="s">
        <v>5654</v>
      </c>
      <c r="G3206" s="7">
        <v>44165</v>
      </c>
      <c r="H3206" s="8">
        <v>44165.331250000003</v>
      </c>
      <c r="I3206" s="6" t="b">
        <v>0</v>
      </c>
    </row>
    <row r="3207" spans="1:9" x14ac:dyDescent="0.25">
      <c r="A3207" s="10" t="s">
        <v>73</v>
      </c>
      <c r="B3207" s="9" t="s">
        <v>6012</v>
      </c>
      <c r="C3207" s="9" t="s">
        <v>5622</v>
      </c>
      <c r="D3207" s="9" t="s">
        <v>6658</v>
      </c>
      <c r="E3207" s="9">
        <v>11</v>
      </c>
      <c r="F3207" s="9" t="s">
        <v>5654</v>
      </c>
      <c r="G3207" s="10">
        <v>44165</v>
      </c>
      <c r="H3207" s="11">
        <v>44165.475694444445</v>
      </c>
      <c r="I3207" s="9" t="b">
        <v>0</v>
      </c>
    </row>
    <row r="3208" spans="1:9" x14ac:dyDescent="0.25">
      <c r="A3208" s="7" t="s">
        <v>72</v>
      </c>
      <c r="B3208" s="6" t="s">
        <v>6012</v>
      </c>
      <c r="C3208" s="6" t="s">
        <v>5622</v>
      </c>
      <c r="D3208" s="6" t="s">
        <v>6519</v>
      </c>
      <c r="E3208" s="6">
        <v>11</v>
      </c>
      <c r="F3208" s="6" t="s">
        <v>5654</v>
      </c>
      <c r="G3208" s="7">
        <v>44165</v>
      </c>
      <c r="H3208" s="8">
        <v>44165.65902777778</v>
      </c>
      <c r="I3208" s="6" t="b">
        <v>0</v>
      </c>
    </row>
    <row r="3209" spans="1:9" x14ac:dyDescent="0.25">
      <c r="A3209" s="10" t="s">
        <v>71</v>
      </c>
      <c r="B3209" s="9" t="s">
        <v>5658</v>
      </c>
      <c r="C3209" s="9" t="s">
        <v>5622</v>
      </c>
      <c r="D3209" s="9" t="s">
        <v>6774</v>
      </c>
      <c r="E3209" s="9">
        <v>12</v>
      </c>
      <c r="F3209" s="9" t="s">
        <v>5625</v>
      </c>
      <c r="G3209" s="10">
        <v>44166</v>
      </c>
      <c r="H3209" s="11">
        <v>44166.344444444447</v>
      </c>
      <c r="I3209" s="9" t="b">
        <v>0</v>
      </c>
    </row>
    <row r="3210" spans="1:9" x14ac:dyDescent="0.25">
      <c r="A3210" s="7" t="s">
        <v>70</v>
      </c>
      <c r="B3210" s="6" t="s">
        <v>5658</v>
      </c>
      <c r="C3210" s="6" t="s">
        <v>5622</v>
      </c>
      <c r="D3210" s="6" t="s">
        <v>6411</v>
      </c>
      <c r="E3210" s="6">
        <v>12</v>
      </c>
      <c r="F3210" s="6" t="s">
        <v>5625</v>
      </c>
      <c r="G3210" s="7">
        <v>44166</v>
      </c>
      <c r="H3210" s="8">
        <v>44166.4375</v>
      </c>
      <c r="I3210" s="6" t="b">
        <v>0</v>
      </c>
    </row>
    <row r="3211" spans="1:9" x14ac:dyDescent="0.25">
      <c r="A3211" s="10" t="s">
        <v>69</v>
      </c>
      <c r="B3211" s="9" t="s">
        <v>5658</v>
      </c>
      <c r="C3211" s="9" t="s">
        <v>5622</v>
      </c>
      <c r="D3211" s="9" t="s">
        <v>6630</v>
      </c>
      <c r="E3211" s="9">
        <v>12</v>
      </c>
      <c r="F3211" s="9" t="s">
        <v>5625</v>
      </c>
      <c r="G3211" s="10">
        <v>44166</v>
      </c>
      <c r="H3211" s="11">
        <v>44166.59652777778</v>
      </c>
      <c r="I3211" s="9" t="b">
        <v>0</v>
      </c>
    </row>
    <row r="3212" spans="1:9" x14ac:dyDescent="0.25">
      <c r="A3212" s="7" t="s">
        <v>68</v>
      </c>
      <c r="B3212" s="6" t="s">
        <v>5658</v>
      </c>
      <c r="C3212" s="6" t="s">
        <v>5622</v>
      </c>
      <c r="D3212" s="6" t="s">
        <v>6132</v>
      </c>
      <c r="E3212" s="6">
        <v>12</v>
      </c>
      <c r="F3212" s="6" t="s">
        <v>5625</v>
      </c>
      <c r="G3212" s="7">
        <v>44166</v>
      </c>
      <c r="H3212" s="8">
        <v>44166.925694444442</v>
      </c>
      <c r="I3212" s="6" t="b">
        <v>0</v>
      </c>
    </row>
    <row r="3213" spans="1:9" x14ac:dyDescent="0.25">
      <c r="A3213" s="10" t="s">
        <v>67</v>
      </c>
      <c r="B3213" s="9" t="s">
        <v>5670</v>
      </c>
      <c r="C3213" s="9" t="s">
        <v>5622</v>
      </c>
      <c r="D3213" s="9" t="s">
        <v>7022</v>
      </c>
      <c r="E3213" s="9">
        <v>12</v>
      </c>
      <c r="F3213" s="9" t="s">
        <v>5626</v>
      </c>
      <c r="G3213" s="10">
        <v>44167</v>
      </c>
      <c r="H3213" s="11">
        <v>44167.280555555553</v>
      </c>
      <c r="I3213" s="9" t="b">
        <v>0</v>
      </c>
    </row>
    <row r="3214" spans="1:9" x14ac:dyDescent="0.25">
      <c r="A3214" s="7" t="s">
        <v>66</v>
      </c>
      <c r="B3214" s="6" t="s">
        <v>5670</v>
      </c>
      <c r="C3214" s="6" t="s">
        <v>5622</v>
      </c>
      <c r="D3214" s="6" t="s">
        <v>6803</v>
      </c>
      <c r="E3214" s="6">
        <v>12</v>
      </c>
      <c r="F3214" s="6" t="s">
        <v>5626</v>
      </c>
      <c r="G3214" s="7">
        <v>44167</v>
      </c>
      <c r="H3214" s="8">
        <v>44167.323611111111</v>
      </c>
      <c r="I3214" s="6" t="b">
        <v>0</v>
      </c>
    </row>
    <row r="3215" spans="1:9" x14ac:dyDescent="0.25">
      <c r="A3215" s="10" t="s">
        <v>65</v>
      </c>
      <c r="B3215" s="9" t="s">
        <v>5670</v>
      </c>
      <c r="C3215" s="9" t="s">
        <v>5622</v>
      </c>
      <c r="D3215" s="9" t="s">
        <v>6435</v>
      </c>
      <c r="E3215" s="9">
        <v>12</v>
      </c>
      <c r="F3215" s="9" t="s">
        <v>5626</v>
      </c>
      <c r="G3215" s="10">
        <v>44167</v>
      </c>
      <c r="H3215" s="11">
        <v>44167.363194444442</v>
      </c>
      <c r="I3215" s="9" t="b">
        <v>0</v>
      </c>
    </row>
    <row r="3216" spans="1:9" x14ac:dyDescent="0.25">
      <c r="A3216" s="7" t="s">
        <v>64</v>
      </c>
      <c r="B3216" s="6" t="s">
        <v>5670</v>
      </c>
      <c r="C3216" s="6" t="s">
        <v>5622</v>
      </c>
      <c r="D3216" s="6" t="s">
        <v>6653</v>
      </c>
      <c r="E3216" s="6">
        <v>12</v>
      </c>
      <c r="F3216" s="6" t="s">
        <v>5626</v>
      </c>
      <c r="G3216" s="7">
        <v>44167</v>
      </c>
      <c r="H3216" s="8">
        <v>44167.413194444445</v>
      </c>
      <c r="I3216" s="6" t="b">
        <v>0</v>
      </c>
    </row>
    <row r="3217" spans="1:9" x14ac:dyDescent="0.25">
      <c r="A3217" s="10" t="s">
        <v>63</v>
      </c>
      <c r="B3217" s="9" t="s">
        <v>5670</v>
      </c>
      <c r="C3217" s="9" t="s">
        <v>5622</v>
      </c>
      <c r="D3217" s="9" t="s">
        <v>6924</v>
      </c>
      <c r="E3217" s="9">
        <v>12</v>
      </c>
      <c r="F3217" s="9" t="s">
        <v>5626</v>
      </c>
      <c r="G3217" s="10">
        <v>44167</v>
      </c>
      <c r="H3217" s="11">
        <v>44167.447916666664</v>
      </c>
      <c r="I3217" s="9" t="b">
        <v>0</v>
      </c>
    </row>
    <row r="3218" spans="1:9" x14ac:dyDescent="0.25">
      <c r="A3218" s="7" t="s">
        <v>62</v>
      </c>
      <c r="B3218" s="6" t="s">
        <v>5670</v>
      </c>
      <c r="C3218" s="6" t="s">
        <v>5622</v>
      </c>
      <c r="D3218" s="6" t="s">
        <v>6123</v>
      </c>
      <c r="E3218" s="6">
        <v>12</v>
      </c>
      <c r="F3218" s="6" t="s">
        <v>5626</v>
      </c>
      <c r="G3218" s="7">
        <v>44167</v>
      </c>
      <c r="H3218" s="8">
        <v>44167.500694444447</v>
      </c>
      <c r="I3218" s="6" t="b">
        <v>0</v>
      </c>
    </row>
    <row r="3219" spans="1:9" x14ac:dyDescent="0.25">
      <c r="A3219" s="10" t="s">
        <v>61</v>
      </c>
      <c r="B3219" s="9" t="s">
        <v>5670</v>
      </c>
      <c r="C3219" s="9" t="s">
        <v>5622</v>
      </c>
      <c r="D3219" s="9" t="s">
        <v>6311</v>
      </c>
      <c r="E3219" s="9">
        <v>12</v>
      </c>
      <c r="F3219" s="9" t="s">
        <v>5626</v>
      </c>
      <c r="G3219" s="10">
        <v>44167</v>
      </c>
      <c r="H3219" s="11">
        <v>44167.831944444442</v>
      </c>
      <c r="I3219" s="9" t="b">
        <v>0</v>
      </c>
    </row>
    <row r="3220" spans="1:9" x14ac:dyDescent="0.25">
      <c r="A3220" s="7" t="s">
        <v>60</v>
      </c>
      <c r="B3220" s="6" t="s">
        <v>5682</v>
      </c>
      <c r="C3220" s="6" t="s">
        <v>5622</v>
      </c>
      <c r="D3220" s="6" t="s">
        <v>6813</v>
      </c>
      <c r="E3220" s="6">
        <v>12</v>
      </c>
      <c r="F3220" s="6" t="s">
        <v>5627</v>
      </c>
      <c r="G3220" s="7">
        <v>44168</v>
      </c>
      <c r="H3220" s="8">
        <v>44168.321527777778</v>
      </c>
      <c r="I3220" s="6" t="b">
        <v>0</v>
      </c>
    </row>
    <row r="3221" spans="1:9" x14ac:dyDescent="0.25">
      <c r="A3221" s="10" t="s">
        <v>59</v>
      </c>
      <c r="B3221" s="9" t="s">
        <v>5682</v>
      </c>
      <c r="C3221" s="9" t="s">
        <v>5622</v>
      </c>
      <c r="D3221" s="9" t="s">
        <v>6461</v>
      </c>
      <c r="E3221" s="9">
        <v>12</v>
      </c>
      <c r="F3221" s="9" t="s">
        <v>5627</v>
      </c>
      <c r="G3221" s="10">
        <v>44168</v>
      </c>
      <c r="H3221" s="11">
        <v>44168.43472222222</v>
      </c>
      <c r="I3221" s="9" t="b">
        <v>0</v>
      </c>
    </row>
    <row r="3222" spans="1:9" x14ac:dyDescent="0.25">
      <c r="A3222" s="7" t="s">
        <v>5594</v>
      </c>
      <c r="B3222" s="6" t="s">
        <v>5682</v>
      </c>
      <c r="C3222" s="6" t="s">
        <v>5622</v>
      </c>
      <c r="D3222" s="6" t="s">
        <v>6674</v>
      </c>
      <c r="E3222" s="6">
        <v>12</v>
      </c>
      <c r="F3222" s="6" t="s">
        <v>5627</v>
      </c>
      <c r="G3222" s="7">
        <v>44168</v>
      </c>
      <c r="H3222" s="8">
        <v>44168.615277777775</v>
      </c>
      <c r="I3222" s="6" t="b">
        <v>0</v>
      </c>
    </row>
    <row r="3223" spans="1:9" x14ac:dyDescent="0.25">
      <c r="A3223" s="10" t="s">
        <v>5593</v>
      </c>
      <c r="B3223" s="9" t="s">
        <v>5682</v>
      </c>
      <c r="C3223" s="9" t="s">
        <v>5622</v>
      </c>
      <c r="D3223" s="9" t="s">
        <v>6246</v>
      </c>
      <c r="E3223" s="9">
        <v>12</v>
      </c>
      <c r="F3223" s="9" t="s">
        <v>5627</v>
      </c>
      <c r="G3223" s="10">
        <v>44168</v>
      </c>
      <c r="H3223" s="11">
        <v>44168.752083333333</v>
      </c>
      <c r="I3223" s="9" t="b">
        <v>0</v>
      </c>
    </row>
    <row r="3224" spans="1:9" x14ac:dyDescent="0.25">
      <c r="A3224" s="7" t="s">
        <v>5592</v>
      </c>
      <c r="B3224" s="6" t="s">
        <v>5694</v>
      </c>
      <c r="C3224" s="6" t="s">
        <v>5622</v>
      </c>
      <c r="D3224" s="6" t="s">
        <v>6146</v>
      </c>
      <c r="E3224" s="6">
        <v>12</v>
      </c>
      <c r="F3224" s="6" t="s">
        <v>5628</v>
      </c>
      <c r="G3224" s="7">
        <v>44169</v>
      </c>
      <c r="H3224" s="8">
        <v>44169.313888888886</v>
      </c>
      <c r="I3224" s="6" t="b">
        <v>0</v>
      </c>
    </row>
    <row r="3225" spans="1:9" x14ac:dyDescent="0.25">
      <c r="A3225" s="10" t="s">
        <v>5591</v>
      </c>
      <c r="B3225" s="9" t="s">
        <v>5694</v>
      </c>
      <c r="C3225" s="9" t="s">
        <v>5622</v>
      </c>
      <c r="D3225" s="9" t="s">
        <v>6580</v>
      </c>
      <c r="E3225" s="9">
        <v>12</v>
      </c>
      <c r="F3225" s="9" t="s">
        <v>5628</v>
      </c>
      <c r="G3225" s="10">
        <v>44169</v>
      </c>
      <c r="H3225" s="11">
        <v>44169.408333333333</v>
      </c>
      <c r="I3225" s="9" t="b">
        <v>0</v>
      </c>
    </row>
    <row r="3226" spans="1:9" x14ac:dyDescent="0.25">
      <c r="A3226" s="7" t="s">
        <v>5590</v>
      </c>
      <c r="B3226" s="6" t="s">
        <v>5694</v>
      </c>
      <c r="C3226" s="6" t="s">
        <v>5622</v>
      </c>
      <c r="D3226" s="6" t="s">
        <v>6750</v>
      </c>
      <c r="E3226" s="6">
        <v>12</v>
      </c>
      <c r="F3226" s="6" t="s">
        <v>5628</v>
      </c>
      <c r="G3226" s="7">
        <v>44169</v>
      </c>
      <c r="H3226" s="8">
        <v>44169.79583333333</v>
      </c>
      <c r="I3226" s="6" t="b">
        <v>0</v>
      </c>
    </row>
    <row r="3227" spans="1:9" x14ac:dyDescent="0.25">
      <c r="A3227" s="10" t="s">
        <v>5589</v>
      </c>
      <c r="B3227" s="9" t="s">
        <v>5694</v>
      </c>
      <c r="C3227" s="9" t="s">
        <v>5622</v>
      </c>
      <c r="D3227" s="9" t="s">
        <v>6512</v>
      </c>
      <c r="E3227" s="9">
        <v>12</v>
      </c>
      <c r="F3227" s="9" t="s">
        <v>5628</v>
      </c>
      <c r="G3227" s="10">
        <v>44169</v>
      </c>
      <c r="H3227" s="11">
        <v>44169.845833333333</v>
      </c>
      <c r="I3227" s="9" t="b">
        <v>0</v>
      </c>
    </row>
    <row r="3228" spans="1:9" x14ac:dyDescent="0.25">
      <c r="A3228" s="7" t="s">
        <v>5588</v>
      </c>
      <c r="B3228" s="6" t="s">
        <v>5706</v>
      </c>
      <c r="C3228" s="6" t="s">
        <v>5622</v>
      </c>
      <c r="D3228" s="6" t="s">
        <v>7008</v>
      </c>
      <c r="E3228" s="6">
        <v>12</v>
      </c>
      <c r="F3228" s="6" t="s">
        <v>5629</v>
      </c>
      <c r="G3228" s="7">
        <v>44170</v>
      </c>
      <c r="H3228" s="8">
        <v>44170.870833333334</v>
      </c>
      <c r="I3228" s="6" t="b">
        <v>0</v>
      </c>
    </row>
    <row r="3229" spans="1:9" x14ac:dyDescent="0.25">
      <c r="A3229" s="10" t="s">
        <v>5587</v>
      </c>
      <c r="B3229" s="9" t="s">
        <v>5718</v>
      </c>
      <c r="C3229" s="9" t="s">
        <v>5622</v>
      </c>
      <c r="D3229" s="9" t="s">
        <v>7023</v>
      </c>
      <c r="E3229" s="9">
        <v>12</v>
      </c>
      <c r="F3229" s="9" t="s">
        <v>5630</v>
      </c>
      <c r="G3229" s="10">
        <v>44171</v>
      </c>
      <c r="H3229" s="11">
        <v>44171.731249999997</v>
      </c>
      <c r="I3229" s="9" t="b">
        <v>0</v>
      </c>
    </row>
    <row r="3230" spans="1:9" x14ac:dyDescent="0.25">
      <c r="A3230" s="7" t="s">
        <v>5586</v>
      </c>
      <c r="B3230" s="6" t="s">
        <v>5718</v>
      </c>
      <c r="C3230" s="6" t="s">
        <v>5622</v>
      </c>
      <c r="D3230" s="6" t="s">
        <v>7024</v>
      </c>
      <c r="E3230" s="6">
        <v>12</v>
      </c>
      <c r="F3230" s="6" t="s">
        <v>5630</v>
      </c>
      <c r="G3230" s="7">
        <v>44171</v>
      </c>
      <c r="H3230" s="8">
        <v>44171.9</v>
      </c>
      <c r="I3230" s="6" t="b">
        <v>0</v>
      </c>
    </row>
    <row r="3231" spans="1:9" x14ac:dyDescent="0.25">
      <c r="A3231" s="10" t="s">
        <v>5585</v>
      </c>
      <c r="B3231" s="9" t="s">
        <v>5730</v>
      </c>
      <c r="C3231" s="9" t="s">
        <v>5622</v>
      </c>
      <c r="D3231" s="9" t="s">
        <v>6969</v>
      </c>
      <c r="E3231" s="9">
        <v>12</v>
      </c>
      <c r="F3231" s="9" t="s">
        <v>5631</v>
      </c>
      <c r="G3231" s="10">
        <v>44172</v>
      </c>
      <c r="H3231" s="11">
        <v>44172.343055555553</v>
      </c>
      <c r="I3231" s="9" t="b">
        <v>0</v>
      </c>
    </row>
    <row r="3232" spans="1:9" x14ac:dyDescent="0.25">
      <c r="A3232" s="7" t="s">
        <v>5584</v>
      </c>
      <c r="B3232" s="6" t="s">
        <v>5730</v>
      </c>
      <c r="C3232" s="6" t="s">
        <v>5622</v>
      </c>
      <c r="D3232" s="6" t="s">
        <v>6964</v>
      </c>
      <c r="E3232" s="6">
        <v>12</v>
      </c>
      <c r="F3232" s="6" t="s">
        <v>5631</v>
      </c>
      <c r="G3232" s="7">
        <v>44172</v>
      </c>
      <c r="H3232" s="8">
        <v>44172.385416666664</v>
      </c>
      <c r="I3232" s="6" t="b">
        <v>0</v>
      </c>
    </row>
    <row r="3233" spans="1:9" x14ac:dyDescent="0.25">
      <c r="A3233" s="10" t="s">
        <v>5583</v>
      </c>
      <c r="B3233" s="9" t="s">
        <v>5730</v>
      </c>
      <c r="C3233" s="9" t="s">
        <v>5622</v>
      </c>
      <c r="D3233" s="9" t="s">
        <v>6281</v>
      </c>
      <c r="E3233" s="9">
        <v>12</v>
      </c>
      <c r="F3233" s="9" t="s">
        <v>5631</v>
      </c>
      <c r="G3233" s="10">
        <v>44172</v>
      </c>
      <c r="H3233" s="11">
        <v>44172.462500000001</v>
      </c>
      <c r="I3233" s="9" t="b">
        <v>0</v>
      </c>
    </row>
    <row r="3234" spans="1:9" x14ac:dyDescent="0.25">
      <c r="A3234" s="7" t="s">
        <v>5582</v>
      </c>
      <c r="B3234" s="6" t="s">
        <v>5730</v>
      </c>
      <c r="C3234" s="6" t="s">
        <v>5622</v>
      </c>
      <c r="D3234" s="6" t="s">
        <v>6630</v>
      </c>
      <c r="E3234" s="6">
        <v>12</v>
      </c>
      <c r="F3234" s="6" t="s">
        <v>5631</v>
      </c>
      <c r="G3234" s="7">
        <v>44172</v>
      </c>
      <c r="H3234" s="8">
        <v>44172.59652777778</v>
      </c>
      <c r="I3234" s="6" t="b">
        <v>0</v>
      </c>
    </row>
    <row r="3235" spans="1:9" x14ac:dyDescent="0.25">
      <c r="A3235" s="10" t="s">
        <v>5581</v>
      </c>
      <c r="B3235" s="9" t="s">
        <v>5742</v>
      </c>
      <c r="C3235" s="9" t="s">
        <v>5622</v>
      </c>
      <c r="D3235" s="9" t="s">
        <v>6723</v>
      </c>
      <c r="E3235" s="9">
        <v>12</v>
      </c>
      <c r="F3235" s="9" t="s">
        <v>5632</v>
      </c>
      <c r="G3235" s="10">
        <v>44173</v>
      </c>
      <c r="H3235" s="11">
        <v>44173.357638888891</v>
      </c>
      <c r="I3235" s="9" t="b">
        <v>0</v>
      </c>
    </row>
    <row r="3236" spans="1:9" x14ac:dyDescent="0.25">
      <c r="A3236" s="7" t="s">
        <v>5580</v>
      </c>
      <c r="B3236" s="6" t="s">
        <v>5742</v>
      </c>
      <c r="C3236" s="6" t="s">
        <v>5622</v>
      </c>
      <c r="D3236" s="6" t="s">
        <v>6965</v>
      </c>
      <c r="E3236" s="6">
        <v>12</v>
      </c>
      <c r="F3236" s="6" t="s">
        <v>5632</v>
      </c>
      <c r="G3236" s="7">
        <v>44173</v>
      </c>
      <c r="H3236" s="8">
        <v>44173.473611111112</v>
      </c>
      <c r="I3236" s="6" t="b">
        <v>0</v>
      </c>
    </row>
    <row r="3237" spans="1:9" x14ac:dyDescent="0.25">
      <c r="A3237" s="10" t="s">
        <v>5579</v>
      </c>
      <c r="B3237" s="9" t="s">
        <v>5742</v>
      </c>
      <c r="C3237" s="9" t="s">
        <v>5622</v>
      </c>
      <c r="D3237" s="9" t="s">
        <v>6190</v>
      </c>
      <c r="E3237" s="9">
        <v>12</v>
      </c>
      <c r="F3237" s="9" t="s">
        <v>5632</v>
      </c>
      <c r="G3237" s="10">
        <v>44173</v>
      </c>
      <c r="H3237" s="11">
        <v>44173.853472222225</v>
      </c>
      <c r="I3237" s="9" t="b">
        <v>0</v>
      </c>
    </row>
    <row r="3238" spans="1:9" x14ac:dyDescent="0.25">
      <c r="A3238" s="7" t="s">
        <v>5578</v>
      </c>
      <c r="B3238" s="6" t="s">
        <v>5754</v>
      </c>
      <c r="C3238" s="6" t="s">
        <v>5622</v>
      </c>
      <c r="D3238" s="6" t="s">
        <v>6496</v>
      </c>
      <c r="E3238" s="6">
        <v>12</v>
      </c>
      <c r="F3238" s="6" t="s">
        <v>5633</v>
      </c>
      <c r="G3238" s="7">
        <v>44174</v>
      </c>
      <c r="H3238" s="8">
        <v>44174.340277777781</v>
      </c>
      <c r="I3238" s="6" t="b">
        <v>0</v>
      </c>
    </row>
    <row r="3239" spans="1:9" x14ac:dyDescent="0.25">
      <c r="A3239" s="10" t="s">
        <v>5577</v>
      </c>
      <c r="B3239" s="9" t="s">
        <v>5766</v>
      </c>
      <c r="C3239" s="9" t="s">
        <v>5622</v>
      </c>
      <c r="D3239" s="9" t="s">
        <v>6876</v>
      </c>
      <c r="E3239" s="9">
        <v>12</v>
      </c>
      <c r="F3239" s="9" t="s">
        <v>5634</v>
      </c>
      <c r="G3239" s="10">
        <v>44175</v>
      </c>
      <c r="H3239" s="11">
        <v>44175.347916666666</v>
      </c>
      <c r="I3239" s="9" t="b">
        <v>0</v>
      </c>
    </row>
    <row r="3240" spans="1:9" x14ac:dyDescent="0.25">
      <c r="A3240" s="7" t="s">
        <v>5576</v>
      </c>
      <c r="B3240" s="6" t="s">
        <v>5766</v>
      </c>
      <c r="C3240" s="6" t="s">
        <v>5622</v>
      </c>
      <c r="D3240" s="6" t="s">
        <v>6911</v>
      </c>
      <c r="E3240" s="6">
        <v>12</v>
      </c>
      <c r="F3240" s="6" t="s">
        <v>5634</v>
      </c>
      <c r="G3240" s="7">
        <v>44175</v>
      </c>
      <c r="H3240" s="8">
        <v>44175.359027777777</v>
      </c>
      <c r="I3240" s="6" t="b">
        <v>0</v>
      </c>
    </row>
    <row r="3241" spans="1:9" x14ac:dyDescent="0.25">
      <c r="A3241" s="10" t="s">
        <v>5575</v>
      </c>
      <c r="B3241" s="9" t="s">
        <v>5766</v>
      </c>
      <c r="C3241" s="9" t="s">
        <v>5622</v>
      </c>
      <c r="D3241" s="9" t="s">
        <v>6462</v>
      </c>
      <c r="E3241" s="9">
        <v>12</v>
      </c>
      <c r="F3241" s="9" t="s">
        <v>5634</v>
      </c>
      <c r="G3241" s="10">
        <v>44175</v>
      </c>
      <c r="H3241" s="11">
        <v>44175.435416666667</v>
      </c>
      <c r="I3241" s="9" t="b">
        <v>0</v>
      </c>
    </row>
    <row r="3242" spans="1:9" x14ac:dyDescent="0.25">
      <c r="A3242" s="7" t="s">
        <v>5574</v>
      </c>
      <c r="B3242" s="6" t="s">
        <v>5766</v>
      </c>
      <c r="C3242" s="6" t="s">
        <v>5622</v>
      </c>
      <c r="D3242" s="6" t="s">
        <v>6401</v>
      </c>
      <c r="E3242" s="6">
        <v>12</v>
      </c>
      <c r="F3242" s="6" t="s">
        <v>5634</v>
      </c>
      <c r="G3242" s="7">
        <v>44175</v>
      </c>
      <c r="H3242" s="8">
        <v>44175.583333333336</v>
      </c>
      <c r="I3242" s="6" t="b">
        <v>0</v>
      </c>
    </row>
    <row r="3243" spans="1:9" x14ac:dyDescent="0.25">
      <c r="A3243" s="10" t="s">
        <v>5573</v>
      </c>
      <c r="B3243" s="9" t="s">
        <v>5778</v>
      </c>
      <c r="C3243" s="9" t="s">
        <v>5622</v>
      </c>
      <c r="D3243" s="9" t="s">
        <v>6818</v>
      </c>
      <c r="E3243" s="9">
        <v>12</v>
      </c>
      <c r="F3243" s="9" t="s">
        <v>5635</v>
      </c>
      <c r="G3243" s="10">
        <v>44176</v>
      </c>
      <c r="H3243" s="11">
        <v>44176.873611111114</v>
      </c>
      <c r="I3243" s="9" t="b">
        <v>0</v>
      </c>
    </row>
    <row r="3244" spans="1:9" x14ac:dyDescent="0.25">
      <c r="A3244" s="7" t="s">
        <v>5572</v>
      </c>
      <c r="B3244" s="6" t="s">
        <v>5790</v>
      </c>
      <c r="C3244" s="6" t="s">
        <v>5622</v>
      </c>
      <c r="D3244" s="6" t="s">
        <v>6647</v>
      </c>
      <c r="E3244" s="6">
        <v>12</v>
      </c>
      <c r="F3244" s="6" t="s">
        <v>5636</v>
      </c>
      <c r="G3244" s="7">
        <v>44177</v>
      </c>
      <c r="H3244" s="8">
        <v>44177.948611111111</v>
      </c>
      <c r="I3244" s="6" t="b">
        <v>0</v>
      </c>
    </row>
    <row r="3245" spans="1:9" x14ac:dyDescent="0.25">
      <c r="A3245" s="10" t="s">
        <v>5571</v>
      </c>
      <c r="B3245" s="9" t="s">
        <v>5802</v>
      </c>
      <c r="C3245" s="9" t="s">
        <v>5622</v>
      </c>
      <c r="D3245" s="9" t="s">
        <v>6159</v>
      </c>
      <c r="E3245" s="9">
        <v>12</v>
      </c>
      <c r="F3245" s="9" t="s">
        <v>5637</v>
      </c>
      <c r="G3245" s="10">
        <v>44178</v>
      </c>
      <c r="H3245" s="11">
        <v>44178.487500000003</v>
      </c>
      <c r="I3245" s="9" t="b">
        <v>0</v>
      </c>
    </row>
    <row r="3246" spans="1:9" x14ac:dyDescent="0.25">
      <c r="A3246" s="7" t="s">
        <v>5570</v>
      </c>
      <c r="B3246" s="6" t="s">
        <v>5814</v>
      </c>
      <c r="C3246" s="6" t="s">
        <v>5622</v>
      </c>
      <c r="D3246" s="6" t="s">
        <v>6168</v>
      </c>
      <c r="E3246" s="6">
        <v>12</v>
      </c>
      <c r="F3246" s="6" t="s">
        <v>5638</v>
      </c>
      <c r="G3246" s="7">
        <v>44179</v>
      </c>
      <c r="H3246" s="8">
        <v>44179.413888888892</v>
      </c>
      <c r="I3246" s="6" t="b">
        <v>0</v>
      </c>
    </row>
    <row r="3247" spans="1:9" x14ac:dyDescent="0.25">
      <c r="A3247" s="10" t="s">
        <v>5569</v>
      </c>
      <c r="B3247" s="9" t="s">
        <v>5814</v>
      </c>
      <c r="C3247" s="9" t="s">
        <v>5622</v>
      </c>
      <c r="D3247" s="9" t="s">
        <v>6177</v>
      </c>
      <c r="E3247" s="9">
        <v>12</v>
      </c>
      <c r="F3247" s="9" t="s">
        <v>5638</v>
      </c>
      <c r="G3247" s="10">
        <v>44179</v>
      </c>
      <c r="H3247" s="11">
        <v>44179.716666666667</v>
      </c>
      <c r="I3247" s="9" t="b">
        <v>0</v>
      </c>
    </row>
    <row r="3248" spans="1:9" x14ac:dyDescent="0.25">
      <c r="A3248" s="7" t="s">
        <v>5568</v>
      </c>
      <c r="B3248" s="6" t="s">
        <v>5826</v>
      </c>
      <c r="C3248" s="6" t="s">
        <v>5622</v>
      </c>
      <c r="D3248" s="6" t="s">
        <v>6168</v>
      </c>
      <c r="E3248" s="6">
        <v>12</v>
      </c>
      <c r="F3248" s="6" t="s">
        <v>5639</v>
      </c>
      <c r="G3248" s="7">
        <v>44180</v>
      </c>
      <c r="H3248" s="8">
        <v>44180.413888888892</v>
      </c>
      <c r="I3248" s="6" t="b">
        <v>0</v>
      </c>
    </row>
    <row r="3249" spans="1:9" x14ac:dyDescent="0.25">
      <c r="A3249" s="10" t="s">
        <v>5567</v>
      </c>
      <c r="B3249" s="9" t="s">
        <v>5826</v>
      </c>
      <c r="C3249" s="9" t="s">
        <v>5622</v>
      </c>
      <c r="D3249" s="9" t="s">
        <v>6487</v>
      </c>
      <c r="E3249" s="9">
        <v>12</v>
      </c>
      <c r="F3249" s="9" t="s">
        <v>5639</v>
      </c>
      <c r="G3249" s="10">
        <v>44180</v>
      </c>
      <c r="H3249" s="11">
        <v>44180.621527777781</v>
      </c>
      <c r="I3249" s="9" t="b">
        <v>0</v>
      </c>
    </row>
    <row r="3250" spans="1:9" x14ac:dyDescent="0.25">
      <c r="A3250" s="7" t="s">
        <v>5566</v>
      </c>
      <c r="B3250" s="6" t="s">
        <v>5826</v>
      </c>
      <c r="C3250" s="6" t="s">
        <v>5622</v>
      </c>
      <c r="D3250" s="6" t="s">
        <v>6685</v>
      </c>
      <c r="E3250" s="6">
        <v>12</v>
      </c>
      <c r="F3250" s="6" t="s">
        <v>5639</v>
      </c>
      <c r="G3250" s="7">
        <v>44180</v>
      </c>
      <c r="H3250" s="8">
        <v>44180.670138888891</v>
      </c>
      <c r="I3250" s="6" t="b">
        <v>0</v>
      </c>
    </row>
    <row r="3251" spans="1:9" x14ac:dyDescent="0.25">
      <c r="A3251" s="10" t="s">
        <v>5565</v>
      </c>
      <c r="B3251" s="9" t="s">
        <v>5838</v>
      </c>
      <c r="C3251" s="9" t="s">
        <v>5622</v>
      </c>
      <c r="D3251" s="9" t="s">
        <v>6281</v>
      </c>
      <c r="E3251" s="9">
        <v>12</v>
      </c>
      <c r="F3251" s="9" t="s">
        <v>5640</v>
      </c>
      <c r="G3251" s="10">
        <v>44181</v>
      </c>
      <c r="H3251" s="11">
        <v>44181.462500000001</v>
      </c>
      <c r="I3251" s="9" t="b">
        <v>0</v>
      </c>
    </row>
    <row r="3252" spans="1:9" x14ac:dyDescent="0.25">
      <c r="A3252" s="7" t="s">
        <v>5564</v>
      </c>
      <c r="B3252" s="6" t="s">
        <v>5850</v>
      </c>
      <c r="C3252" s="6" t="s">
        <v>5622</v>
      </c>
      <c r="D3252" s="6" t="s">
        <v>6273</v>
      </c>
      <c r="E3252" s="6">
        <v>12</v>
      </c>
      <c r="F3252" s="6" t="s">
        <v>5641</v>
      </c>
      <c r="G3252" s="7">
        <v>44182</v>
      </c>
      <c r="H3252" s="8">
        <v>44182.31527777778</v>
      </c>
      <c r="I3252" s="6" t="b">
        <v>0</v>
      </c>
    </row>
    <row r="3253" spans="1:9" x14ac:dyDescent="0.25">
      <c r="A3253" s="10" t="s">
        <v>5563</v>
      </c>
      <c r="B3253" s="9" t="s">
        <v>5862</v>
      </c>
      <c r="C3253" s="9" t="s">
        <v>5622</v>
      </c>
      <c r="D3253" s="9" t="s">
        <v>6036</v>
      </c>
      <c r="E3253" s="9">
        <v>12</v>
      </c>
      <c r="F3253" s="9" t="s">
        <v>5642</v>
      </c>
      <c r="G3253" s="10">
        <v>44183</v>
      </c>
      <c r="H3253" s="11">
        <v>44183.445833333331</v>
      </c>
      <c r="I3253" s="9" t="b">
        <v>0</v>
      </c>
    </row>
    <row r="3254" spans="1:9" x14ac:dyDescent="0.25">
      <c r="A3254" s="7" t="s">
        <v>5562</v>
      </c>
      <c r="B3254" s="6" t="s">
        <v>5862</v>
      </c>
      <c r="C3254" s="6" t="s">
        <v>5622</v>
      </c>
      <c r="D3254" s="6" t="s">
        <v>6677</v>
      </c>
      <c r="E3254" s="6">
        <v>12</v>
      </c>
      <c r="F3254" s="6" t="s">
        <v>5642</v>
      </c>
      <c r="G3254" s="7">
        <v>44183</v>
      </c>
      <c r="H3254" s="8">
        <v>44183.679861111108</v>
      </c>
      <c r="I3254" s="6" t="b">
        <v>0</v>
      </c>
    </row>
    <row r="3255" spans="1:9" x14ac:dyDescent="0.25">
      <c r="A3255" s="10" t="s">
        <v>5561</v>
      </c>
      <c r="B3255" s="9" t="s">
        <v>5862</v>
      </c>
      <c r="C3255" s="9" t="s">
        <v>5622</v>
      </c>
      <c r="D3255" s="9" t="s">
        <v>6267</v>
      </c>
      <c r="E3255" s="9">
        <v>12</v>
      </c>
      <c r="F3255" s="9" t="s">
        <v>5642</v>
      </c>
      <c r="G3255" s="10">
        <v>44183</v>
      </c>
      <c r="H3255" s="11">
        <v>44183.711805555555</v>
      </c>
      <c r="I3255" s="9" t="b">
        <v>0</v>
      </c>
    </row>
    <row r="3256" spans="1:9" x14ac:dyDescent="0.25">
      <c r="A3256" s="7" t="s">
        <v>5560</v>
      </c>
      <c r="B3256" s="6" t="s">
        <v>5886</v>
      </c>
      <c r="C3256" s="6" t="s">
        <v>5622</v>
      </c>
      <c r="D3256" s="6" t="s">
        <v>6371</v>
      </c>
      <c r="E3256" s="6">
        <v>12</v>
      </c>
      <c r="F3256" s="6" t="s">
        <v>5644</v>
      </c>
      <c r="G3256" s="7">
        <v>44185</v>
      </c>
      <c r="H3256" s="8">
        <v>44185.589583333334</v>
      </c>
      <c r="I3256" s="6" t="b">
        <v>1</v>
      </c>
    </row>
    <row r="3257" spans="1:9" x14ac:dyDescent="0.25">
      <c r="A3257" s="10" t="s">
        <v>5559</v>
      </c>
      <c r="B3257" s="9" t="s">
        <v>5886</v>
      </c>
      <c r="C3257" s="9" t="s">
        <v>5622</v>
      </c>
      <c r="D3257" s="9" t="s">
        <v>6868</v>
      </c>
      <c r="E3257" s="9">
        <v>12</v>
      </c>
      <c r="F3257" s="9" t="s">
        <v>5644</v>
      </c>
      <c r="G3257" s="10">
        <v>44185</v>
      </c>
      <c r="H3257" s="11">
        <v>44185.590277777781</v>
      </c>
      <c r="I3257" s="9" t="b">
        <v>1</v>
      </c>
    </row>
    <row r="3258" spans="1:9" x14ac:dyDescent="0.25">
      <c r="A3258" s="7" t="s">
        <v>5558</v>
      </c>
      <c r="B3258" s="6" t="s">
        <v>5886</v>
      </c>
      <c r="C3258" s="6" t="s">
        <v>5622</v>
      </c>
      <c r="D3258" s="6" t="s">
        <v>6022</v>
      </c>
      <c r="E3258" s="6">
        <v>12</v>
      </c>
      <c r="F3258" s="6" t="s">
        <v>5644</v>
      </c>
      <c r="G3258" s="7">
        <v>44185</v>
      </c>
      <c r="H3258" s="8">
        <v>44185.591666666667</v>
      </c>
      <c r="I3258" s="6" t="b">
        <v>1</v>
      </c>
    </row>
    <row r="3259" spans="1:9" x14ac:dyDescent="0.25">
      <c r="A3259" s="10" t="s">
        <v>5557</v>
      </c>
      <c r="B3259" s="9" t="s">
        <v>5886</v>
      </c>
      <c r="C3259" s="9" t="s">
        <v>5622</v>
      </c>
      <c r="D3259" s="9" t="s">
        <v>6744</v>
      </c>
      <c r="E3259" s="9">
        <v>12</v>
      </c>
      <c r="F3259" s="9" t="s">
        <v>5644</v>
      </c>
      <c r="G3259" s="10">
        <v>44185</v>
      </c>
      <c r="H3259" s="11">
        <v>44185.640277777777</v>
      </c>
      <c r="I3259" s="9" t="b">
        <v>0</v>
      </c>
    </row>
    <row r="3260" spans="1:9" x14ac:dyDescent="0.25">
      <c r="A3260" s="7" t="s">
        <v>5556</v>
      </c>
      <c r="B3260" s="6" t="s">
        <v>5898</v>
      </c>
      <c r="C3260" s="6" t="s">
        <v>5622</v>
      </c>
      <c r="D3260" s="6" t="s">
        <v>6925</v>
      </c>
      <c r="E3260" s="6">
        <v>12</v>
      </c>
      <c r="F3260" s="6" t="s">
        <v>5645</v>
      </c>
      <c r="G3260" s="7">
        <v>44186</v>
      </c>
      <c r="H3260" s="8">
        <v>44186.326388888891</v>
      </c>
      <c r="I3260" s="6" t="b">
        <v>0</v>
      </c>
    </row>
    <row r="3261" spans="1:9" x14ac:dyDescent="0.25">
      <c r="A3261" s="10" t="s">
        <v>5555</v>
      </c>
      <c r="B3261" s="9" t="s">
        <v>5898</v>
      </c>
      <c r="C3261" s="9" t="s">
        <v>5622</v>
      </c>
      <c r="D3261" s="9" t="s">
        <v>6301</v>
      </c>
      <c r="E3261" s="9">
        <v>12</v>
      </c>
      <c r="F3261" s="9" t="s">
        <v>5645</v>
      </c>
      <c r="G3261" s="10">
        <v>44186</v>
      </c>
      <c r="H3261" s="11">
        <v>44186.441666666666</v>
      </c>
      <c r="I3261" s="9" t="b">
        <v>0</v>
      </c>
    </row>
    <row r="3262" spans="1:9" x14ac:dyDescent="0.25">
      <c r="A3262" s="7" t="s">
        <v>5554</v>
      </c>
      <c r="B3262" s="6" t="s">
        <v>5910</v>
      </c>
      <c r="C3262" s="6" t="s">
        <v>5622</v>
      </c>
      <c r="D3262" s="6" t="s">
        <v>6674</v>
      </c>
      <c r="E3262" s="6">
        <v>12</v>
      </c>
      <c r="F3262" s="6" t="s">
        <v>5646</v>
      </c>
      <c r="G3262" s="7">
        <v>44187</v>
      </c>
      <c r="H3262" s="8">
        <v>44187.615277777775</v>
      </c>
      <c r="I3262" s="6" t="b">
        <v>0</v>
      </c>
    </row>
    <row r="3263" spans="1:9" x14ac:dyDescent="0.25">
      <c r="A3263" s="10" t="s">
        <v>5553</v>
      </c>
      <c r="B3263" s="9" t="s">
        <v>5922</v>
      </c>
      <c r="C3263" s="9" t="s">
        <v>5622</v>
      </c>
      <c r="D3263" s="9" t="s">
        <v>6201</v>
      </c>
      <c r="E3263" s="9">
        <v>12</v>
      </c>
      <c r="F3263" s="9" t="s">
        <v>5647</v>
      </c>
      <c r="G3263" s="10">
        <v>44188</v>
      </c>
      <c r="H3263" s="11">
        <v>44188.433333333334</v>
      </c>
      <c r="I3263" s="9" t="b">
        <v>0</v>
      </c>
    </row>
    <row r="3264" spans="1:9" x14ac:dyDescent="0.25">
      <c r="A3264" s="7" t="s">
        <v>5552</v>
      </c>
      <c r="B3264" s="6" t="s">
        <v>5922</v>
      </c>
      <c r="C3264" s="6" t="s">
        <v>5622</v>
      </c>
      <c r="D3264" s="6" t="s">
        <v>6596</v>
      </c>
      <c r="E3264" s="6">
        <v>12</v>
      </c>
      <c r="F3264" s="6" t="s">
        <v>5647</v>
      </c>
      <c r="G3264" s="7">
        <v>44188</v>
      </c>
      <c r="H3264" s="8">
        <v>44188.521527777775</v>
      </c>
      <c r="I3264" s="6" t="b">
        <v>0</v>
      </c>
    </row>
    <row r="3265" spans="1:9" x14ac:dyDescent="0.25">
      <c r="A3265" s="10" t="s">
        <v>5551</v>
      </c>
      <c r="B3265" s="9" t="s">
        <v>5922</v>
      </c>
      <c r="C3265" s="9" t="s">
        <v>5622</v>
      </c>
      <c r="D3265" s="9" t="s">
        <v>6588</v>
      </c>
      <c r="E3265" s="9">
        <v>12</v>
      </c>
      <c r="F3265" s="9" t="s">
        <v>5647</v>
      </c>
      <c r="G3265" s="10">
        <v>44188</v>
      </c>
      <c r="H3265" s="11">
        <v>44188.629861111112</v>
      </c>
      <c r="I3265" s="9" t="b">
        <v>0</v>
      </c>
    </row>
    <row r="3266" spans="1:9" x14ac:dyDescent="0.25">
      <c r="A3266" s="7" t="s">
        <v>5550</v>
      </c>
      <c r="B3266" s="6" t="s">
        <v>5934</v>
      </c>
      <c r="C3266" s="6" t="s">
        <v>5622</v>
      </c>
      <c r="D3266" s="6" t="s">
        <v>6981</v>
      </c>
      <c r="E3266" s="6">
        <v>12</v>
      </c>
      <c r="F3266" s="6" t="s">
        <v>5648</v>
      </c>
      <c r="G3266" s="7">
        <v>44189</v>
      </c>
      <c r="H3266" s="8">
        <v>44189.711111111108</v>
      </c>
      <c r="I3266" s="6" t="b">
        <v>0</v>
      </c>
    </row>
    <row r="3267" spans="1:9" x14ac:dyDescent="0.25">
      <c r="A3267" s="10" t="s">
        <v>5549</v>
      </c>
      <c r="B3267" s="9" t="s">
        <v>5934</v>
      </c>
      <c r="C3267" s="9" t="s">
        <v>5622</v>
      </c>
      <c r="D3267" s="9" t="s">
        <v>6890</v>
      </c>
      <c r="E3267" s="9">
        <v>12</v>
      </c>
      <c r="F3267" s="9" t="s">
        <v>5648</v>
      </c>
      <c r="G3267" s="10">
        <v>44189</v>
      </c>
      <c r="H3267" s="11">
        <v>44189.894444444442</v>
      </c>
      <c r="I3267" s="9" t="b">
        <v>0</v>
      </c>
    </row>
    <row r="3268" spans="1:9" x14ac:dyDescent="0.25">
      <c r="A3268" s="7" t="s">
        <v>5548</v>
      </c>
      <c r="B3268" s="6" t="s">
        <v>5946</v>
      </c>
      <c r="C3268" s="6" t="s">
        <v>5622</v>
      </c>
      <c r="D3268" s="6" t="s">
        <v>6354</v>
      </c>
      <c r="E3268" s="6">
        <v>12</v>
      </c>
      <c r="F3268" s="6" t="s">
        <v>5649</v>
      </c>
      <c r="G3268" s="7">
        <v>44190</v>
      </c>
      <c r="H3268" s="8">
        <v>44190.499305555553</v>
      </c>
      <c r="I3268" s="6" t="b">
        <v>0</v>
      </c>
    </row>
    <row r="3269" spans="1:9" x14ac:dyDescent="0.25">
      <c r="A3269" s="10" t="s">
        <v>5547</v>
      </c>
      <c r="B3269" s="9" t="s">
        <v>5946</v>
      </c>
      <c r="C3269" s="9" t="s">
        <v>5622</v>
      </c>
      <c r="D3269" s="9" t="s">
        <v>6467</v>
      </c>
      <c r="E3269" s="9">
        <v>12</v>
      </c>
      <c r="F3269" s="9" t="s">
        <v>5649</v>
      </c>
      <c r="G3269" s="10">
        <v>44190</v>
      </c>
      <c r="H3269" s="11">
        <v>44190.668749999997</v>
      </c>
      <c r="I3269" s="9" t="b">
        <v>0</v>
      </c>
    </row>
    <row r="3270" spans="1:9" x14ac:dyDescent="0.25">
      <c r="A3270" s="7" t="s">
        <v>5546</v>
      </c>
      <c r="B3270" s="6" t="s">
        <v>5946</v>
      </c>
      <c r="C3270" s="6" t="s">
        <v>5622</v>
      </c>
      <c r="D3270" s="6" t="s">
        <v>6763</v>
      </c>
      <c r="E3270" s="6">
        <v>12</v>
      </c>
      <c r="F3270" s="6" t="s">
        <v>5649</v>
      </c>
      <c r="G3270" s="7">
        <v>44190</v>
      </c>
      <c r="H3270" s="8">
        <v>44190.946527777778</v>
      </c>
      <c r="I3270" s="6" t="b">
        <v>0</v>
      </c>
    </row>
    <row r="3271" spans="1:9" x14ac:dyDescent="0.25">
      <c r="A3271" s="10" t="s">
        <v>5545</v>
      </c>
      <c r="B3271" s="9" t="s">
        <v>5958</v>
      </c>
      <c r="C3271" s="9" t="s">
        <v>5622</v>
      </c>
      <c r="D3271" s="9" t="s">
        <v>6160</v>
      </c>
      <c r="E3271" s="9">
        <v>12</v>
      </c>
      <c r="F3271" s="9" t="s">
        <v>5650</v>
      </c>
      <c r="G3271" s="10">
        <v>44191</v>
      </c>
      <c r="H3271" s="11">
        <v>44191.347222222219</v>
      </c>
      <c r="I3271" s="9" t="b">
        <v>0</v>
      </c>
    </row>
    <row r="3272" spans="1:9" x14ac:dyDescent="0.25">
      <c r="A3272" s="7" t="s">
        <v>5544</v>
      </c>
      <c r="B3272" s="6" t="s">
        <v>5970</v>
      </c>
      <c r="C3272" s="6" t="s">
        <v>5622</v>
      </c>
      <c r="D3272" s="6" t="s">
        <v>6709</v>
      </c>
      <c r="E3272" s="6">
        <v>12</v>
      </c>
      <c r="F3272" s="6" t="s">
        <v>5651</v>
      </c>
      <c r="G3272" s="7">
        <v>44192</v>
      </c>
      <c r="H3272" s="8">
        <v>44192.922222222223</v>
      </c>
      <c r="I3272" s="6" t="b">
        <v>0</v>
      </c>
    </row>
    <row r="3273" spans="1:9" x14ac:dyDescent="0.25">
      <c r="A3273" s="10" t="s">
        <v>5543</v>
      </c>
      <c r="B3273" s="9" t="s">
        <v>5994</v>
      </c>
      <c r="C3273" s="9" t="s">
        <v>5622</v>
      </c>
      <c r="D3273" s="9" t="s">
        <v>6561</v>
      </c>
      <c r="E3273" s="9">
        <v>12</v>
      </c>
      <c r="F3273" s="9" t="s">
        <v>5653</v>
      </c>
      <c r="G3273" s="10">
        <v>44194</v>
      </c>
      <c r="H3273" s="11">
        <v>44194.729166666664</v>
      </c>
      <c r="I3273" s="9" t="b">
        <v>0</v>
      </c>
    </row>
    <row r="3274" spans="1:9" x14ac:dyDescent="0.25">
      <c r="A3274" s="7" t="s">
        <v>5542</v>
      </c>
      <c r="B3274" s="6" t="s">
        <v>6006</v>
      </c>
      <c r="C3274" s="6" t="s">
        <v>5622</v>
      </c>
      <c r="D3274" s="6" t="s">
        <v>6054</v>
      </c>
      <c r="E3274" s="6">
        <v>12</v>
      </c>
      <c r="F3274" s="6" t="s">
        <v>5654</v>
      </c>
      <c r="G3274" s="7">
        <v>44195</v>
      </c>
      <c r="H3274" s="8">
        <v>44195.597222222219</v>
      </c>
      <c r="I3274" s="6" t="b">
        <v>0</v>
      </c>
    </row>
    <row r="3275" spans="1:9" x14ac:dyDescent="0.25">
      <c r="A3275" s="10" t="s">
        <v>5541</v>
      </c>
      <c r="B3275" s="9" t="s">
        <v>6006</v>
      </c>
      <c r="C3275" s="9" t="s">
        <v>5622</v>
      </c>
      <c r="D3275" s="9" t="s">
        <v>7025</v>
      </c>
      <c r="E3275" s="9">
        <v>12</v>
      </c>
      <c r="F3275" s="9" t="s">
        <v>5654</v>
      </c>
      <c r="G3275" s="10">
        <v>44195</v>
      </c>
      <c r="H3275" s="11">
        <v>44195.970833333333</v>
      </c>
      <c r="I3275" s="9" t="b">
        <v>0</v>
      </c>
    </row>
    <row r="3276" spans="1:9" x14ac:dyDescent="0.25">
      <c r="A3276" s="7" t="s">
        <v>5540</v>
      </c>
      <c r="B3276" s="6" t="s">
        <v>6016</v>
      </c>
      <c r="C3276" s="6" t="s">
        <v>5622</v>
      </c>
      <c r="D3276" s="6" t="s">
        <v>6340</v>
      </c>
      <c r="E3276" s="6">
        <v>12</v>
      </c>
      <c r="F3276" s="6" t="s">
        <v>5655</v>
      </c>
      <c r="G3276" s="7">
        <v>44196</v>
      </c>
      <c r="H3276" s="8">
        <v>44196.686111111114</v>
      </c>
      <c r="I3276" s="6" t="b">
        <v>0</v>
      </c>
    </row>
    <row r="3277" spans="1:9" x14ac:dyDescent="0.25">
      <c r="A3277" s="10" t="s">
        <v>5539</v>
      </c>
      <c r="B3277" s="9" t="s">
        <v>6016</v>
      </c>
      <c r="C3277" s="9" t="s">
        <v>5622</v>
      </c>
      <c r="D3277" s="9" t="s">
        <v>6880</v>
      </c>
      <c r="E3277" s="9">
        <v>12</v>
      </c>
      <c r="F3277" s="9" t="s">
        <v>5655</v>
      </c>
      <c r="G3277" s="10">
        <v>44196</v>
      </c>
      <c r="H3277" s="11">
        <v>44196.857638888891</v>
      </c>
      <c r="I3277" s="9" t="b">
        <v>0</v>
      </c>
    </row>
    <row r="3278" spans="1:9" x14ac:dyDescent="0.25">
      <c r="A3278" s="7" t="s">
        <v>5538</v>
      </c>
      <c r="B3278" s="6" t="s">
        <v>5672</v>
      </c>
      <c r="C3278" s="6" t="s">
        <v>5623</v>
      </c>
      <c r="D3278" s="6" t="s">
        <v>6829</v>
      </c>
      <c r="E3278" s="6">
        <v>1</v>
      </c>
      <c r="F3278" s="6" t="s">
        <v>5626</v>
      </c>
      <c r="G3278" s="7">
        <v>44198</v>
      </c>
      <c r="H3278" s="8">
        <v>44198.72152777778</v>
      </c>
      <c r="I3278" s="6" t="b">
        <v>0</v>
      </c>
    </row>
    <row r="3279" spans="1:9" x14ac:dyDescent="0.25">
      <c r="A3279" s="10" t="s">
        <v>5537</v>
      </c>
      <c r="B3279" s="9" t="s">
        <v>5684</v>
      </c>
      <c r="C3279" s="9" t="s">
        <v>5623</v>
      </c>
      <c r="D3279" s="9" t="s">
        <v>6746</v>
      </c>
      <c r="E3279" s="9">
        <v>1</v>
      </c>
      <c r="F3279" s="9" t="s">
        <v>5627</v>
      </c>
      <c r="G3279" s="10">
        <v>44199</v>
      </c>
      <c r="H3279" s="11">
        <v>44199.595833333333</v>
      </c>
      <c r="I3279" s="9" t="b">
        <v>0</v>
      </c>
    </row>
    <row r="3280" spans="1:9" x14ac:dyDescent="0.25">
      <c r="A3280" s="7" t="s">
        <v>5536</v>
      </c>
      <c r="B3280" s="6" t="s">
        <v>5696</v>
      </c>
      <c r="C3280" s="6" t="s">
        <v>5623</v>
      </c>
      <c r="D3280" s="6" t="s">
        <v>6859</v>
      </c>
      <c r="E3280" s="6">
        <v>1</v>
      </c>
      <c r="F3280" s="6" t="s">
        <v>5628</v>
      </c>
      <c r="G3280" s="7">
        <v>44200</v>
      </c>
      <c r="H3280" s="8">
        <v>44200.601388888892</v>
      </c>
      <c r="I3280" s="6" t="b">
        <v>1</v>
      </c>
    </row>
    <row r="3281" spans="1:9" x14ac:dyDescent="0.25">
      <c r="A3281" s="10" t="s">
        <v>5535</v>
      </c>
      <c r="B3281" s="9" t="s">
        <v>5696</v>
      </c>
      <c r="C3281" s="9" t="s">
        <v>5623</v>
      </c>
      <c r="D3281" s="9" t="s">
        <v>6309</v>
      </c>
      <c r="E3281" s="9">
        <v>1</v>
      </c>
      <c r="F3281" s="9" t="s">
        <v>5628</v>
      </c>
      <c r="G3281" s="10">
        <v>44200</v>
      </c>
      <c r="H3281" s="11">
        <v>44200.602083333331</v>
      </c>
      <c r="I3281" s="9" t="b">
        <v>1</v>
      </c>
    </row>
    <row r="3282" spans="1:9" x14ac:dyDescent="0.25">
      <c r="A3282" s="7" t="s">
        <v>5534</v>
      </c>
      <c r="B3282" s="6" t="s">
        <v>5696</v>
      </c>
      <c r="C3282" s="6" t="s">
        <v>5623</v>
      </c>
      <c r="D3282" s="6" t="s">
        <v>6187</v>
      </c>
      <c r="E3282" s="6">
        <v>1</v>
      </c>
      <c r="F3282" s="6" t="s">
        <v>5628</v>
      </c>
      <c r="G3282" s="7">
        <v>44200</v>
      </c>
      <c r="H3282" s="8">
        <v>44200.602777777778</v>
      </c>
      <c r="I3282" s="6" t="b">
        <v>1</v>
      </c>
    </row>
    <row r="3283" spans="1:9" x14ac:dyDescent="0.25">
      <c r="A3283" s="10" t="s">
        <v>5533</v>
      </c>
      <c r="B3283" s="9" t="s">
        <v>5696</v>
      </c>
      <c r="C3283" s="9" t="s">
        <v>5623</v>
      </c>
      <c r="D3283" s="9" t="s">
        <v>6363</v>
      </c>
      <c r="E3283" s="9">
        <v>1</v>
      </c>
      <c r="F3283" s="9" t="s">
        <v>5628</v>
      </c>
      <c r="G3283" s="10">
        <v>44200</v>
      </c>
      <c r="H3283" s="11">
        <v>44200.603472222225</v>
      </c>
      <c r="I3283" s="9" t="b">
        <v>1</v>
      </c>
    </row>
    <row r="3284" spans="1:9" x14ac:dyDescent="0.25">
      <c r="A3284" s="7" t="s">
        <v>5532</v>
      </c>
      <c r="B3284" s="6" t="s">
        <v>5696</v>
      </c>
      <c r="C3284" s="6" t="s">
        <v>5623</v>
      </c>
      <c r="D3284" s="6" t="s">
        <v>6569</v>
      </c>
      <c r="E3284" s="6">
        <v>1</v>
      </c>
      <c r="F3284" s="6" t="s">
        <v>5628</v>
      </c>
      <c r="G3284" s="7">
        <v>44200</v>
      </c>
      <c r="H3284" s="8">
        <v>44200.604166666664</v>
      </c>
      <c r="I3284" s="6" t="b">
        <v>1</v>
      </c>
    </row>
    <row r="3285" spans="1:9" x14ac:dyDescent="0.25">
      <c r="A3285" s="10" t="s">
        <v>5531</v>
      </c>
      <c r="B3285" s="9" t="s">
        <v>5696</v>
      </c>
      <c r="C3285" s="9" t="s">
        <v>5623</v>
      </c>
      <c r="D3285" s="9" t="s">
        <v>6475</v>
      </c>
      <c r="E3285" s="9">
        <v>1</v>
      </c>
      <c r="F3285" s="9" t="s">
        <v>5628</v>
      </c>
      <c r="G3285" s="10">
        <v>44200</v>
      </c>
      <c r="H3285" s="11">
        <v>44200.859722222223</v>
      </c>
      <c r="I3285" s="9" t="b">
        <v>0</v>
      </c>
    </row>
    <row r="3286" spans="1:9" x14ac:dyDescent="0.25">
      <c r="A3286" s="7" t="s">
        <v>5530</v>
      </c>
      <c r="B3286" s="6" t="s">
        <v>5696</v>
      </c>
      <c r="C3286" s="6" t="s">
        <v>5623</v>
      </c>
      <c r="D3286" s="6" t="s">
        <v>6851</v>
      </c>
      <c r="E3286" s="6">
        <v>1</v>
      </c>
      <c r="F3286" s="6" t="s">
        <v>5628</v>
      </c>
      <c r="G3286" s="7">
        <v>44200</v>
      </c>
      <c r="H3286" s="8">
        <v>44200.896527777775</v>
      </c>
      <c r="I3286" s="6" t="b">
        <v>0</v>
      </c>
    </row>
    <row r="3287" spans="1:9" x14ac:dyDescent="0.25">
      <c r="A3287" s="10" t="s">
        <v>5529</v>
      </c>
      <c r="B3287" s="9" t="s">
        <v>5708</v>
      </c>
      <c r="C3287" s="9" t="s">
        <v>5623</v>
      </c>
      <c r="D3287" s="9" t="s">
        <v>6149</v>
      </c>
      <c r="E3287" s="9">
        <v>1</v>
      </c>
      <c r="F3287" s="9" t="s">
        <v>5629</v>
      </c>
      <c r="G3287" s="10">
        <v>44201</v>
      </c>
      <c r="H3287" s="11">
        <v>44201.912499999999</v>
      </c>
      <c r="I3287" s="9" t="b">
        <v>0</v>
      </c>
    </row>
    <row r="3288" spans="1:9" x14ac:dyDescent="0.25">
      <c r="A3288" s="7" t="s">
        <v>5528</v>
      </c>
      <c r="B3288" s="6" t="s">
        <v>5720</v>
      </c>
      <c r="C3288" s="6" t="s">
        <v>5623</v>
      </c>
      <c r="D3288" s="6" t="s">
        <v>6230</v>
      </c>
      <c r="E3288" s="6">
        <v>1</v>
      </c>
      <c r="F3288" s="6" t="s">
        <v>5630</v>
      </c>
      <c r="G3288" s="7">
        <v>44202</v>
      </c>
      <c r="H3288" s="8">
        <v>44202.740972222222</v>
      </c>
      <c r="I3288" s="6" t="b">
        <v>0</v>
      </c>
    </row>
    <row r="3289" spans="1:9" x14ac:dyDescent="0.25">
      <c r="A3289" s="10" t="s">
        <v>5527</v>
      </c>
      <c r="B3289" s="9" t="s">
        <v>5720</v>
      </c>
      <c r="C3289" s="9" t="s">
        <v>5623</v>
      </c>
      <c r="D3289" s="9" t="s">
        <v>6050</v>
      </c>
      <c r="E3289" s="9">
        <v>1</v>
      </c>
      <c r="F3289" s="9" t="s">
        <v>5630</v>
      </c>
      <c r="G3289" s="10">
        <v>44202</v>
      </c>
      <c r="H3289" s="11">
        <v>44202.811805555553</v>
      </c>
      <c r="I3289" s="9" t="b">
        <v>0</v>
      </c>
    </row>
    <row r="3290" spans="1:9" x14ac:dyDescent="0.25">
      <c r="A3290" s="7" t="s">
        <v>5526</v>
      </c>
      <c r="B3290" s="6" t="s">
        <v>5732</v>
      </c>
      <c r="C3290" s="6" t="s">
        <v>5623</v>
      </c>
      <c r="D3290" s="6" t="s">
        <v>6133</v>
      </c>
      <c r="E3290" s="6">
        <v>1</v>
      </c>
      <c r="F3290" s="6" t="s">
        <v>5631</v>
      </c>
      <c r="G3290" s="7">
        <v>44203</v>
      </c>
      <c r="H3290" s="8">
        <v>44203.277083333334</v>
      </c>
      <c r="I3290" s="6" t="b">
        <v>0</v>
      </c>
    </row>
    <row r="3291" spans="1:9" x14ac:dyDescent="0.25">
      <c r="A3291" s="10" t="s">
        <v>5525</v>
      </c>
      <c r="B3291" s="9" t="s">
        <v>5732</v>
      </c>
      <c r="C3291" s="9" t="s">
        <v>5623</v>
      </c>
      <c r="D3291" s="9" t="s">
        <v>6522</v>
      </c>
      <c r="E3291" s="9">
        <v>1</v>
      </c>
      <c r="F3291" s="9" t="s">
        <v>5631</v>
      </c>
      <c r="G3291" s="10">
        <v>44203</v>
      </c>
      <c r="H3291" s="11">
        <v>44203.407638888886</v>
      </c>
      <c r="I3291" s="9" t="b">
        <v>0</v>
      </c>
    </row>
    <row r="3292" spans="1:9" x14ac:dyDescent="0.25">
      <c r="A3292" s="7" t="s">
        <v>5524</v>
      </c>
      <c r="B3292" s="6" t="s">
        <v>5732</v>
      </c>
      <c r="C3292" s="6" t="s">
        <v>5623</v>
      </c>
      <c r="D3292" s="6" t="s">
        <v>6028</v>
      </c>
      <c r="E3292" s="6">
        <v>1</v>
      </c>
      <c r="F3292" s="6" t="s">
        <v>5631</v>
      </c>
      <c r="G3292" s="7">
        <v>44203</v>
      </c>
      <c r="H3292" s="8">
        <v>44203.466666666667</v>
      </c>
      <c r="I3292" s="6" t="b">
        <v>0</v>
      </c>
    </row>
    <row r="3293" spans="1:9" x14ac:dyDescent="0.25">
      <c r="A3293" s="10" t="s">
        <v>5523</v>
      </c>
      <c r="B3293" s="9" t="s">
        <v>5732</v>
      </c>
      <c r="C3293" s="9" t="s">
        <v>5623</v>
      </c>
      <c r="D3293" s="9" t="s">
        <v>6199</v>
      </c>
      <c r="E3293" s="9">
        <v>1</v>
      </c>
      <c r="F3293" s="9" t="s">
        <v>5631</v>
      </c>
      <c r="G3293" s="10">
        <v>44203</v>
      </c>
      <c r="H3293" s="11">
        <v>44203.884722222225</v>
      </c>
      <c r="I3293" s="9" t="b">
        <v>0</v>
      </c>
    </row>
    <row r="3294" spans="1:9" x14ac:dyDescent="0.25">
      <c r="A3294" s="7" t="s">
        <v>5522</v>
      </c>
      <c r="B3294" s="6" t="s">
        <v>5744</v>
      </c>
      <c r="C3294" s="6" t="s">
        <v>5623</v>
      </c>
      <c r="D3294" s="6" t="s">
        <v>6995</v>
      </c>
      <c r="E3294" s="6">
        <v>1</v>
      </c>
      <c r="F3294" s="6" t="s">
        <v>5632</v>
      </c>
      <c r="G3294" s="7">
        <v>44204</v>
      </c>
      <c r="H3294" s="8">
        <v>44204.3</v>
      </c>
      <c r="I3294" s="6" t="b">
        <v>0</v>
      </c>
    </row>
    <row r="3295" spans="1:9" x14ac:dyDescent="0.25">
      <c r="A3295" s="10" t="s">
        <v>5521</v>
      </c>
      <c r="B3295" s="9" t="s">
        <v>5744</v>
      </c>
      <c r="C3295" s="9" t="s">
        <v>5623</v>
      </c>
      <c r="D3295" s="9" t="s">
        <v>6215</v>
      </c>
      <c r="E3295" s="9">
        <v>1</v>
      </c>
      <c r="F3295" s="9" t="s">
        <v>5632</v>
      </c>
      <c r="G3295" s="10">
        <v>44204</v>
      </c>
      <c r="H3295" s="11">
        <v>44204.338194444441</v>
      </c>
      <c r="I3295" s="9" t="b">
        <v>0</v>
      </c>
    </row>
    <row r="3296" spans="1:9" x14ac:dyDescent="0.25">
      <c r="A3296" s="7" t="s">
        <v>5520</v>
      </c>
      <c r="B3296" s="6" t="s">
        <v>5744</v>
      </c>
      <c r="C3296" s="6" t="s">
        <v>5623</v>
      </c>
      <c r="D3296" s="6" t="s">
        <v>6435</v>
      </c>
      <c r="E3296" s="6">
        <v>1</v>
      </c>
      <c r="F3296" s="6" t="s">
        <v>5632</v>
      </c>
      <c r="G3296" s="7">
        <v>44204</v>
      </c>
      <c r="H3296" s="8">
        <v>44204.363194444442</v>
      </c>
      <c r="I3296" s="6" t="b">
        <v>0</v>
      </c>
    </row>
    <row r="3297" spans="1:9" x14ac:dyDescent="0.25">
      <c r="A3297" s="10" t="s">
        <v>5519</v>
      </c>
      <c r="B3297" s="9" t="s">
        <v>5744</v>
      </c>
      <c r="C3297" s="9" t="s">
        <v>5623</v>
      </c>
      <c r="D3297" s="9" t="s">
        <v>6909</v>
      </c>
      <c r="E3297" s="9">
        <v>1</v>
      </c>
      <c r="F3297" s="9" t="s">
        <v>5632</v>
      </c>
      <c r="G3297" s="10">
        <v>44204</v>
      </c>
      <c r="H3297" s="11">
        <v>44204.543749999997</v>
      </c>
      <c r="I3297" s="9" t="b">
        <v>0</v>
      </c>
    </row>
    <row r="3298" spans="1:9" x14ac:dyDescent="0.25">
      <c r="A3298" s="7" t="s">
        <v>5518</v>
      </c>
      <c r="B3298" s="6" t="s">
        <v>5744</v>
      </c>
      <c r="C3298" s="6" t="s">
        <v>5623</v>
      </c>
      <c r="D3298" s="6" t="s">
        <v>6137</v>
      </c>
      <c r="E3298" s="6">
        <v>1</v>
      </c>
      <c r="F3298" s="6" t="s">
        <v>5632</v>
      </c>
      <c r="G3298" s="7">
        <v>44204</v>
      </c>
      <c r="H3298" s="8">
        <v>44204.574999999997</v>
      </c>
      <c r="I3298" s="6" t="b">
        <v>0</v>
      </c>
    </row>
    <row r="3299" spans="1:9" x14ac:dyDescent="0.25">
      <c r="A3299" s="10" t="s">
        <v>5517</v>
      </c>
      <c r="B3299" s="9" t="s">
        <v>5768</v>
      </c>
      <c r="C3299" s="9" t="s">
        <v>5623</v>
      </c>
      <c r="D3299" s="9" t="s">
        <v>6245</v>
      </c>
      <c r="E3299" s="9">
        <v>1</v>
      </c>
      <c r="F3299" s="9" t="s">
        <v>5634</v>
      </c>
      <c r="G3299" s="10">
        <v>44206</v>
      </c>
      <c r="H3299" s="11">
        <v>44206.683333333334</v>
      </c>
      <c r="I3299" s="9" t="b">
        <v>0</v>
      </c>
    </row>
    <row r="3300" spans="1:9" x14ac:dyDescent="0.25">
      <c r="A3300" s="7" t="s">
        <v>5516</v>
      </c>
      <c r="B3300" s="6" t="s">
        <v>5780</v>
      </c>
      <c r="C3300" s="6" t="s">
        <v>5623</v>
      </c>
      <c r="D3300" s="6" t="s">
        <v>7026</v>
      </c>
      <c r="E3300" s="6">
        <v>1</v>
      </c>
      <c r="F3300" s="6" t="s">
        <v>5635</v>
      </c>
      <c r="G3300" s="7">
        <v>44207</v>
      </c>
      <c r="H3300" s="8">
        <v>44207.283333333333</v>
      </c>
      <c r="I3300" s="6" t="b">
        <v>0</v>
      </c>
    </row>
    <row r="3301" spans="1:9" x14ac:dyDescent="0.25">
      <c r="A3301" s="10" t="s">
        <v>5515</v>
      </c>
      <c r="B3301" s="9" t="s">
        <v>5780</v>
      </c>
      <c r="C3301" s="9" t="s">
        <v>5623</v>
      </c>
      <c r="D3301" s="9" t="s">
        <v>6813</v>
      </c>
      <c r="E3301" s="9">
        <v>1</v>
      </c>
      <c r="F3301" s="9" t="s">
        <v>5635</v>
      </c>
      <c r="G3301" s="10">
        <v>44207</v>
      </c>
      <c r="H3301" s="11">
        <v>44207.321527777778</v>
      </c>
      <c r="I3301" s="9" t="b">
        <v>0</v>
      </c>
    </row>
    <row r="3302" spans="1:9" x14ac:dyDescent="0.25">
      <c r="A3302" s="7" t="s">
        <v>5514</v>
      </c>
      <c r="B3302" s="6" t="s">
        <v>5780</v>
      </c>
      <c r="C3302" s="6" t="s">
        <v>5623</v>
      </c>
      <c r="D3302" s="6" t="s">
        <v>6157</v>
      </c>
      <c r="E3302" s="6">
        <v>1</v>
      </c>
      <c r="F3302" s="6" t="s">
        <v>5635</v>
      </c>
      <c r="G3302" s="7">
        <v>44207</v>
      </c>
      <c r="H3302" s="8">
        <v>44207.384722222225</v>
      </c>
      <c r="I3302" s="6" t="b">
        <v>0</v>
      </c>
    </row>
    <row r="3303" spans="1:9" x14ac:dyDescent="0.25">
      <c r="A3303" s="10" t="s">
        <v>5513</v>
      </c>
      <c r="B3303" s="9" t="s">
        <v>5780</v>
      </c>
      <c r="C3303" s="9" t="s">
        <v>5623</v>
      </c>
      <c r="D3303" s="9" t="s">
        <v>6521</v>
      </c>
      <c r="E3303" s="9">
        <v>1</v>
      </c>
      <c r="F3303" s="9" t="s">
        <v>5635</v>
      </c>
      <c r="G3303" s="10">
        <v>44207</v>
      </c>
      <c r="H3303" s="11">
        <v>44207.542361111111</v>
      </c>
      <c r="I3303" s="9" t="b">
        <v>0</v>
      </c>
    </row>
    <row r="3304" spans="1:9" x14ac:dyDescent="0.25">
      <c r="A3304" s="7" t="s">
        <v>5512</v>
      </c>
      <c r="B3304" s="6" t="s">
        <v>5780</v>
      </c>
      <c r="C3304" s="6" t="s">
        <v>5623</v>
      </c>
      <c r="D3304" s="6" t="s">
        <v>6145</v>
      </c>
      <c r="E3304" s="6">
        <v>1</v>
      </c>
      <c r="F3304" s="6" t="s">
        <v>5635</v>
      </c>
      <c r="G3304" s="7">
        <v>44207</v>
      </c>
      <c r="H3304" s="8">
        <v>44207.754861111112</v>
      </c>
      <c r="I3304" s="6" t="b">
        <v>0</v>
      </c>
    </row>
    <row r="3305" spans="1:9" x14ac:dyDescent="0.25">
      <c r="A3305" s="10" t="s">
        <v>5511</v>
      </c>
      <c r="B3305" s="9" t="s">
        <v>5792</v>
      </c>
      <c r="C3305" s="9" t="s">
        <v>5623</v>
      </c>
      <c r="D3305" s="9" t="s">
        <v>6329</v>
      </c>
      <c r="E3305" s="9">
        <v>1</v>
      </c>
      <c r="F3305" s="9" t="s">
        <v>5636</v>
      </c>
      <c r="G3305" s="10">
        <v>44208</v>
      </c>
      <c r="H3305" s="11">
        <v>44208.37777777778</v>
      </c>
      <c r="I3305" s="9" t="b">
        <v>0</v>
      </c>
    </row>
    <row r="3306" spans="1:9" x14ac:dyDescent="0.25">
      <c r="A3306" s="7" t="s">
        <v>5510</v>
      </c>
      <c r="B3306" s="6" t="s">
        <v>5792</v>
      </c>
      <c r="C3306" s="6" t="s">
        <v>5623</v>
      </c>
      <c r="D3306" s="6" t="s">
        <v>6274</v>
      </c>
      <c r="E3306" s="6">
        <v>1</v>
      </c>
      <c r="F3306" s="6" t="s">
        <v>5636</v>
      </c>
      <c r="G3306" s="7">
        <v>44208</v>
      </c>
      <c r="H3306" s="8">
        <v>44208.657638888886</v>
      </c>
      <c r="I3306" s="6" t="b">
        <v>0</v>
      </c>
    </row>
    <row r="3307" spans="1:9" x14ac:dyDescent="0.25">
      <c r="A3307" s="10" t="s">
        <v>5509</v>
      </c>
      <c r="B3307" s="9" t="s">
        <v>5804</v>
      </c>
      <c r="C3307" s="9" t="s">
        <v>5623</v>
      </c>
      <c r="D3307" s="9" t="s">
        <v>6605</v>
      </c>
      <c r="E3307" s="9">
        <v>1</v>
      </c>
      <c r="F3307" s="9" t="s">
        <v>5637</v>
      </c>
      <c r="G3307" s="10">
        <v>44209</v>
      </c>
      <c r="H3307" s="11">
        <v>44209.308333333334</v>
      </c>
      <c r="I3307" s="9" t="b">
        <v>0</v>
      </c>
    </row>
    <row r="3308" spans="1:9" x14ac:dyDescent="0.25">
      <c r="A3308" s="7" t="s">
        <v>5508</v>
      </c>
      <c r="B3308" s="6" t="s">
        <v>5804</v>
      </c>
      <c r="C3308" s="6" t="s">
        <v>5623</v>
      </c>
      <c r="D3308" s="6" t="s">
        <v>6046</v>
      </c>
      <c r="E3308" s="6">
        <v>1</v>
      </c>
      <c r="F3308" s="6" t="s">
        <v>5637</v>
      </c>
      <c r="G3308" s="7">
        <v>44209</v>
      </c>
      <c r="H3308" s="8">
        <v>44209.453472222223</v>
      </c>
      <c r="I3308" s="6" t="b">
        <v>0</v>
      </c>
    </row>
    <row r="3309" spans="1:9" x14ac:dyDescent="0.25">
      <c r="A3309" s="10" t="s">
        <v>5507</v>
      </c>
      <c r="B3309" s="9" t="s">
        <v>5816</v>
      </c>
      <c r="C3309" s="9" t="s">
        <v>5623</v>
      </c>
      <c r="D3309" s="9" t="s">
        <v>7014</v>
      </c>
      <c r="E3309" s="9">
        <v>1</v>
      </c>
      <c r="F3309" s="9" t="s">
        <v>5638</v>
      </c>
      <c r="G3309" s="10">
        <v>44210</v>
      </c>
      <c r="H3309" s="11">
        <v>44210.261111111111</v>
      </c>
      <c r="I3309" s="9" t="b">
        <v>0</v>
      </c>
    </row>
    <row r="3310" spans="1:9" x14ac:dyDescent="0.25">
      <c r="A3310" s="7" t="s">
        <v>5506</v>
      </c>
      <c r="B3310" s="6" t="s">
        <v>5816</v>
      </c>
      <c r="C3310" s="6" t="s">
        <v>5623</v>
      </c>
      <c r="D3310" s="6" t="s">
        <v>7016</v>
      </c>
      <c r="E3310" s="6">
        <v>1</v>
      </c>
      <c r="F3310" s="6" t="s">
        <v>5638</v>
      </c>
      <c r="G3310" s="7">
        <v>44210</v>
      </c>
      <c r="H3310" s="8">
        <v>44210.267361111109</v>
      </c>
      <c r="I3310" s="6" t="b">
        <v>0</v>
      </c>
    </row>
    <row r="3311" spans="1:9" x14ac:dyDescent="0.25">
      <c r="A3311" s="10" t="s">
        <v>5505</v>
      </c>
      <c r="B3311" s="9" t="s">
        <v>5816</v>
      </c>
      <c r="C3311" s="9" t="s">
        <v>5623</v>
      </c>
      <c r="D3311" s="9" t="s">
        <v>6750</v>
      </c>
      <c r="E3311" s="9">
        <v>1</v>
      </c>
      <c r="F3311" s="9" t="s">
        <v>5638</v>
      </c>
      <c r="G3311" s="10">
        <v>44210</v>
      </c>
      <c r="H3311" s="11">
        <v>44210.79583333333</v>
      </c>
      <c r="I3311" s="9" t="b">
        <v>0</v>
      </c>
    </row>
    <row r="3312" spans="1:9" x14ac:dyDescent="0.25">
      <c r="A3312" s="7" t="s">
        <v>5504</v>
      </c>
      <c r="B3312" s="6" t="s">
        <v>5816</v>
      </c>
      <c r="C3312" s="6" t="s">
        <v>5623</v>
      </c>
      <c r="D3312" s="6" t="s">
        <v>6562</v>
      </c>
      <c r="E3312" s="6">
        <v>1</v>
      </c>
      <c r="F3312" s="6" t="s">
        <v>5638</v>
      </c>
      <c r="G3312" s="7">
        <v>44210</v>
      </c>
      <c r="H3312" s="8">
        <v>44210.827777777777</v>
      </c>
      <c r="I3312" s="6" t="b">
        <v>0</v>
      </c>
    </row>
    <row r="3313" spans="1:9" x14ac:dyDescent="0.25">
      <c r="A3313" s="10" t="s">
        <v>5503</v>
      </c>
      <c r="B3313" s="9" t="s">
        <v>5828</v>
      </c>
      <c r="C3313" s="9" t="s">
        <v>5623</v>
      </c>
      <c r="D3313" s="9" t="s">
        <v>7016</v>
      </c>
      <c r="E3313" s="9">
        <v>1</v>
      </c>
      <c r="F3313" s="9" t="s">
        <v>5639</v>
      </c>
      <c r="G3313" s="10">
        <v>44211</v>
      </c>
      <c r="H3313" s="11">
        <v>44211.267361111109</v>
      </c>
      <c r="I3313" s="9" t="b">
        <v>0</v>
      </c>
    </row>
    <row r="3314" spans="1:9" x14ac:dyDescent="0.25">
      <c r="A3314" s="7" t="s">
        <v>5502</v>
      </c>
      <c r="B3314" s="6" t="s">
        <v>5828</v>
      </c>
      <c r="C3314" s="6" t="s">
        <v>5623</v>
      </c>
      <c r="D3314" s="6" t="s">
        <v>6714</v>
      </c>
      <c r="E3314" s="6">
        <v>1</v>
      </c>
      <c r="F3314" s="6" t="s">
        <v>5639</v>
      </c>
      <c r="G3314" s="7">
        <v>44211</v>
      </c>
      <c r="H3314" s="8">
        <v>44211.306250000001</v>
      </c>
      <c r="I3314" s="6" t="b">
        <v>0</v>
      </c>
    </row>
    <row r="3315" spans="1:9" x14ac:dyDescent="0.25">
      <c r="A3315" s="10" t="s">
        <v>5501</v>
      </c>
      <c r="B3315" s="9" t="s">
        <v>5828</v>
      </c>
      <c r="C3315" s="9" t="s">
        <v>5623</v>
      </c>
      <c r="D3315" s="9" t="s">
        <v>7027</v>
      </c>
      <c r="E3315" s="9">
        <v>1</v>
      </c>
      <c r="F3315" s="9" t="s">
        <v>5639</v>
      </c>
      <c r="G3315" s="10">
        <v>44211</v>
      </c>
      <c r="H3315" s="11">
        <v>44211.504166666666</v>
      </c>
      <c r="I3315" s="9" t="b">
        <v>0</v>
      </c>
    </row>
    <row r="3316" spans="1:9" x14ac:dyDescent="0.25">
      <c r="A3316" s="7" t="s">
        <v>5500</v>
      </c>
      <c r="B3316" s="6" t="s">
        <v>5828</v>
      </c>
      <c r="C3316" s="6" t="s">
        <v>5623</v>
      </c>
      <c r="D3316" s="6" t="s">
        <v>6663</v>
      </c>
      <c r="E3316" s="6">
        <v>1</v>
      </c>
      <c r="F3316" s="6" t="s">
        <v>5639</v>
      </c>
      <c r="G3316" s="7">
        <v>44211</v>
      </c>
      <c r="H3316" s="8">
        <v>44211.838888888888</v>
      </c>
      <c r="I3316" s="6" t="b">
        <v>0</v>
      </c>
    </row>
    <row r="3317" spans="1:9" x14ac:dyDescent="0.25">
      <c r="A3317" s="10" t="s">
        <v>5499</v>
      </c>
      <c r="B3317" s="9" t="s">
        <v>5840</v>
      </c>
      <c r="C3317" s="9" t="s">
        <v>5623</v>
      </c>
      <c r="D3317" s="9" t="s">
        <v>6069</v>
      </c>
      <c r="E3317" s="9">
        <v>1</v>
      </c>
      <c r="F3317" s="9" t="s">
        <v>5640</v>
      </c>
      <c r="G3317" s="10">
        <v>44212</v>
      </c>
      <c r="H3317" s="11">
        <v>44212.495138888888</v>
      </c>
      <c r="I3317" s="9" t="b">
        <v>0</v>
      </c>
    </row>
    <row r="3318" spans="1:9" x14ac:dyDescent="0.25">
      <c r="A3318" s="7" t="s">
        <v>5498</v>
      </c>
      <c r="B3318" s="6" t="s">
        <v>5840</v>
      </c>
      <c r="C3318" s="6" t="s">
        <v>5623</v>
      </c>
      <c r="D3318" s="6" t="s">
        <v>6032</v>
      </c>
      <c r="E3318" s="6">
        <v>1</v>
      </c>
      <c r="F3318" s="6" t="s">
        <v>5640</v>
      </c>
      <c r="G3318" s="7">
        <v>44212</v>
      </c>
      <c r="H3318" s="8">
        <v>44212.586805555555</v>
      </c>
      <c r="I3318" s="6" t="b">
        <v>0</v>
      </c>
    </row>
    <row r="3319" spans="1:9" x14ac:dyDescent="0.25">
      <c r="A3319" s="10" t="s">
        <v>5497</v>
      </c>
      <c r="B3319" s="9" t="s">
        <v>5840</v>
      </c>
      <c r="C3319" s="9" t="s">
        <v>5623</v>
      </c>
      <c r="D3319" s="9" t="s">
        <v>6950</v>
      </c>
      <c r="E3319" s="9">
        <v>1</v>
      </c>
      <c r="F3319" s="9" t="s">
        <v>5640</v>
      </c>
      <c r="G3319" s="10">
        <v>44212</v>
      </c>
      <c r="H3319" s="11">
        <v>44212.675694444442</v>
      </c>
      <c r="I3319" s="9" t="b">
        <v>0</v>
      </c>
    </row>
    <row r="3320" spans="1:9" x14ac:dyDescent="0.25">
      <c r="A3320" s="7" t="s">
        <v>5496</v>
      </c>
      <c r="B3320" s="6" t="s">
        <v>5864</v>
      </c>
      <c r="C3320" s="6" t="s">
        <v>5623</v>
      </c>
      <c r="D3320" s="6" t="s">
        <v>7028</v>
      </c>
      <c r="E3320" s="6">
        <v>1</v>
      </c>
      <c r="F3320" s="6" t="s">
        <v>5642</v>
      </c>
      <c r="G3320" s="7">
        <v>44214</v>
      </c>
      <c r="H3320" s="8">
        <v>44214.294444444444</v>
      </c>
      <c r="I3320" s="6" t="b">
        <v>1</v>
      </c>
    </row>
    <row r="3321" spans="1:9" x14ac:dyDescent="0.25">
      <c r="A3321" s="10" t="s">
        <v>5495</v>
      </c>
      <c r="B3321" s="9" t="s">
        <v>5864</v>
      </c>
      <c r="C3321" s="9" t="s">
        <v>5623</v>
      </c>
      <c r="D3321" s="9" t="s">
        <v>6231</v>
      </c>
      <c r="E3321" s="9">
        <v>1</v>
      </c>
      <c r="F3321" s="9" t="s">
        <v>5642</v>
      </c>
      <c r="G3321" s="10">
        <v>44214</v>
      </c>
      <c r="H3321" s="11">
        <v>44214.295138888891</v>
      </c>
      <c r="I3321" s="9" t="b">
        <v>1</v>
      </c>
    </row>
    <row r="3322" spans="1:9" x14ac:dyDescent="0.25">
      <c r="A3322" s="7" t="s">
        <v>5494</v>
      </c>
      <c r="B3322" s="6" t="s">
        <v>5864</v>
      </c>
      <c r="C3322" s="6" t="s">
        <v>5623</v>
      </c>
      <c r="D3322" s="6" t="s">
        <v>6067</v>
      </c>
      <c r="E3322" s="6">
        <v>1</v>
      </c>
      <c r="F3322" s="6" t="s">
        <v>5642</v>
      </c>
      <c r="G3322" s="7">
        <v>44214</v>
      </c>
      <c r="H3322" s="8">
        <v>44214.525000000001</v>
      </c>
      <c r="I3322" s="6" t="b">
        <v>0</v>
      </c>
    </row>
    <row r="3323" spans="1:9" x14ac:dyDescent="0.25">
      <c r="A3323" s="10" t="s">
        <v>5493</v>
      </c>
      <c r="B3323" s="9" t="s">
        <v>5876</v>
      </c>
      <c r="C3323" s="9" t="s">
        <v>5623</v>
      </c>
      <c r="D3323" s="9" t="s">
        <v>6110</v>
      </c>
      <c r="E3323" s="9">
        <v>1</v>
      </c>
      <c r="F3323" s="9" t="s">
        <v>5643</v>
      </c>
      <c r="G3323" s="10">
        <v>44215</v>
      </c>
      <c r="H3323" s="11">
        <v>44215.460416666669</v>
      </c>
      <c r="I3323" s="9" t="b">
        <v>0</v>
      </c>
    </row>
    <row r="3324" spans="1:9" x14ac:dyDescent="0.25">
      <c r="A3324" s="7" t="s">
        <v>5492</v>
      </c>
      <c r="B3324" s="6" t="s">
        <v>5876</v>
      </c>
      <c r="C3324" s="6" t="s">
        <v>5623</v>
      </c>
      <c r="D3324" s="6" t="s">
        <v>6356</v>
      </c>
      <c r="E3324" s="6">
        <v>1</v>
      </c>
      <c r="F3324" s="6" t="s">
        <v>5643</v>
      </c>
      <c r="G3324" s="7">
        <v>44215</v>
      </c>
      <c r="H3324" s="8">
        <v>44215.783333333333</v>
      </c>
      <c r="I3324" s="6" t="b">
        <v>0</v>
      </c>
    </row>
    <row r="3325" spans="1:9" x14ac:dyDescent="0.25">
      <c r="A3325" s="10" t="s">
        <v>5491</v>
      </c>
      <c r="B3325" s="9" t="s">
        <v>5876</v>
      </c>
      <c r="C3325" s="9" t="s">
        <v>5623</v>
      </c>
      <c r="D3325" s="9" t="s">
        <v>6882</v>
      </c>
      <c r="E3325" s="9">
        <v>1</v>
      </c>
      <c r="F3325" s="9" t="s">
        <v>5643</v>
      </c>
      <c r="G3325" s="10">
        <v>44215</v>
      </c>
      <c r="H3325" s="11">
        <v>44215.852777777778</v>
      </c>
      <c r="I3325" s="9" t="b">
        <v>0</v>
      </c>
    </row>
    <row r="3326" spans="1:9" x14ac:dyDescent="0.25">
      <c r="A3326" s="7" t="s">
        <v>5490</v>
      </c>
      <c r="B3326" s="6" t="s">
        <v>5876</v>
      </c>
      <c r="C3326" s="6" t="s">
        <v>5623</v>
      </c>
      <c r="D3326" s="6" t="s">
        <v>6238</v>
      </c>
      <c r="E3326" s="6">
        <v>1</v>
      </c>
      <c r="F3326" s="6" t="s">
        <v>5643</v>
      </c>
      <c r="G3326" s="7">
        <v>44215</v>
      </c>
      <c r="H3326" s="8">
        <v>44215.88958333333</v>
      </c>
      <c r="I3326" s="6" t="b">
        <v>0</v>
      </c>
    </row>
    <row r="3327" spans="1:9" x14ac:dyDescent="0.25">
      <c r="A3327" s="10" t="s">
        <v>5489</v>
      </c>
      <c r="B3327" s="9" t="s">
        <v>5888</v>
      </c>
      <c r="C3327" s="9" t="s">
        <v>5623</v>
      </c>
      <c r="D3327" s="9" t="s">
        <v>6454</v>
      </c>
      <c r="E3327" s="9">
        <v>1</v>
      </c>
      <c r="F3327" s="9" t="s">
        <v>5644</v>
      </c>
      <c r="G3327" s="10">
        <v>44216</v>
      </c>
      <c r="H3327" s="11">
        <v>44216.856249999997</v>
      </c>
      <c r="I3327" s="9" t="b">
        <v>1</v>
      </c>
    </row>
    <row r="3328" spans="1:9" x14ac:dyDescent="0.25">
      <c r="A3328" s="7" t="s">
        <v>5488</v>
      </c>
      <c r="B3328" s="6" t="s">
        <v>5888</v>
      </c>
      <c r="C3328" s="6" t="s">
        <v>5623</v>
      </c>
      <c r="D3328" s="6" t="s">
        <v>6713</v>
      </c>
      <c r="E3328" s="6">
        <v>1</v>
      </c>
      <c r="F3328" s="6" t="s">
        <v>5644</v>
      </c>
      <c r="G3328" s="7">
        <v>44216</v>
      </c>
      <c r="H3328" s="8">
        <v>44216.856944444444</v>
      </c>
      <c r="I3328" s="6" t="b">
        <v>1</v>
      </c>
    </row>
    <row r="3329" spans="1:9" x14ac:dyDescent="0.25">
      <c r="A3329" s="10" t="s">
        <v>5487</v>
      </c>
      <c r="B3329" s="9" t="s">
        <v>5900</v>
      </c>
      <c r="C3329" s="9" t="s">
        <v>5623</v>
      </c>
      <c r="D3329" s="9" t="s">
        <v>6812</v>
      </c>
      <c r="E3329" s="9">
        <v>1</v>
      </c>
      <c r="F3329" s="9" t="s">
        <v>5645</v>
      </c>
      <c r="G3329" s="10">
        <v>44217</v>
      </c>
      <c r="H3329" s="11">
        <v>44217.286111111112</v>
      </c>
      <c r="I3329" s="9" t="b">
        <v>0</v>
      </c>
    </row>
    <row r="3330" spans="1:9" x14ac:dyDescent="0.25">
      <c r="A3330" s="7" t="s">
        <v>5486</v>
      </c>
      <c r="B3330" s="6" t="s">
        <v>5912</v>
      </c>
      <c r="C3330" s="6" t="s">
        <v>5623</v>
      </c>
      <c r="D3330" s="6" t="s">
        <v>6256</v>
      </c>
      <c r="E3330" s="6">
        <v>1</v>
      </c>
      <c r="F3330" s="6" t="s">
        <v>5646</v>
      </c>
      <c r="G3330" s="7">
        <v>44218</v>
      </c>
      <c r="H3330" s="8">
        <v>44218.401388888888</v>
      </c>
      <c r="I3330" s="6" t="b">
        <v>0</v>
      </c>
    </row>
    <row r="3331" spans="1:9" x14ac:dyDescent="0.25">
      <c r="A3331" s="10" t="s">
        <v>5485</v>
      </c>
      <c r="B3331" s="9" t="s">
        <v>5912</v>
      </c>
      <c r="C3331" s="9" t="s">
        <v>5623</v>
      </c>
      <c r="D3331" s="9" t="s">
        <v>6533</v>
      </c>
      <c r="E3331" s="9">
        <v>1</v>
      </c>
      <c r="F3331" s="9" t="s">
        <v>5646</v>
      </c>
      <c r="G3331" s="10">
        <v>44218</v>
      </c>
      <c r="H3331" s="11">
        <v>44218.5625</v>
      </c>
      <c r="I3331" s="9" t="b">
        <v>0</v>
      </c>
    </row>
    <row r="3332" spans="1:9" x14ac:dyDescent="0.25">
      <c r="A3332" s="7" t="s">
        <v>5484</v>
      </c>
      <c r="B3332" s="6" t="s">
        <v>5912</v>
      </c>
      <c r="C3332" s="6" t="s">
        <v>5623</v>
      </c>
      <c r="D3332" s="6" t="s">
        <v>6962</v>
      </c>
      <c r="E3332" s="6">
        <v>1</v>
      </c>
      <c r="F3332" s="6" t="s">
        <v>5646</v>
      </c>
      <c r="G3332" s="7">
        <v>44218</v>
      </c>
      <c r="H3332" s="8">
        <v>44218.79791666667</v>
      </c>
      <c r="I3332" s="6" t="b">
        <v>0</v>
      </c>
    </row>
    <row r="3333" spans="1:9" x14ac:dyDescent="0.25">
      <c r="A3333" s="10" t="s">
        <v>5483</v>
      </c>
      <c r="B3333" s="9" t="s">
        <v>5924</v>
      </c>
      <c r="C3333" s="9" t="s">
        <v>5623</v>
      </c>
      <c r="D3333" s="9" t="s">
        <v>6813</v>
      </c>
      <c r="E3333" s="9">
        <v>1</v>
      </c>
      <c r="F3333" s="9" t="s">
        <v>5647</v>
      </c>
      <c r="G3333" s="10">
        <v>44219</v>
      </c>
      <c r="H3333" s="11">
        <v>44219.321527777778</v>
      </c>
      <c r="I3333" s="9" t="b">
        <v>1</v>
      </c>
    </row>
    <row r="3334" spans="1:9" x14ac:dyDescent="0.25">
      <c r="A3334" s="7" t="s">
        <v>5482</v>
      </c>
      <c r="B3334" s="6" t="s">
        <v>5924</v>
      </c>
      <c r="C3334" s="6" t="s">
        <v>5623</v>
      </c>
      <c r="D3334" s="6" t="s">
        <v>6788</v>
      </c>
      <c r="E3334" s="6">
        <v>1</v>
      </c>
      <c r="F3334" s="6" t="s">
        <v>5647</v>
      </c>
      <c r="G3334" s="7">
        <v>44219</v>
      </c>
      <c r="H3334" s="8">
        <v>44219.324305555558</v>
      </c>
      <c r="I3334" s="6" t="b">
        <v>1</v>
      </c>
    </row>
    <row r="3335" spans="1:9" x14ac:dyDescent="0.25">
      <c r="A3335" s="10" t="s">
        <v>5481</v>
      </c>
      <c r="B3335" s="9" t="s">
        <v>5924</v>
      </c>
      <c r="C3335" s="9" t="s">
        <v>5623</v>
      </c>
      <c r="D3335" s="9" t="s">
        <v>6547</v>
      </c>
      <c r="E3335" s="9">
        <v>1</v>
      </c>
      <c r="F3335" s="9" t="s">
        <v>5647</v>
      </c>
      <c r="G3335" s="10">
        <v>44219</v>
      </c>
      <c r="H3335" s="11">
        <v>44219.404166666667</v>
      </c>
      <c r="I3335" s="9" t="b">
        <v>0</v>
      </c>
    </row>
    <row r="3336" spans="1:9" x14ac:dyDescent="0.25">
      <c r="A3336" s="7" t="s">
        <v>5480</v>
      </c>
      <c r="B3336" s="6" t="s">
        <v>5924</v>
      </c>
      <c r="C3336" s="6" t="s">
        <v>5623</v>
      </c>
      <c r="D3336" s="6" t="s">
        <v>6796</v>
      </c>
      <c r="E3336" s="6">
        <v>1</v>
      </c>
      <c r="F3336" s="6" t="s">
        <v>5647</v>
      </c>
      <c r="G3336" s="7">
        <v>44219</v>
      </c>
      <c r="H3336" s="8">
        <v>44219.667361111111</v>
      </c>
      <c r="I3336" s="6" t="b">
        <v>0</v>
      </c>
    </row>
    <row r="3337" spans="1:9" x14ac:dyDescent="0.25">
      <c r="A3337" s="10" t="s">
        <v>5479</v>
      </c>
      <c r="B3337" s="9" t="s">
        <v>5924</v>
      </c>
      <c r="C3337" s="9" t="s">
        <v>5623</v>
      </c>
      <c r="D3337" s="9" t="s">
        <v>6499</v>
      </c>
      <c r="E3337" s="9">
        <v>1</v>
      </c>
      <c r="F3337" s="9" t="s">
        <v>5647</v>
      </c>
      <c r="G3337" s="10">
        <v>44219</v>
      </c>
      <c r="H3337" s="11">
        <v>44219.849305555559</v>
      </c>
      <c r="I3337" s="9" t="b">
        <v>0</v>
      </c>
    </row>
    <row r="3338" spans="1:9" x14ac:dyDescent="0.25">
      <c r="A3338" s="7" t="s">
        <v>5478</v>
      </c>
      <c r="B3338" s="6" t="s">
        <v>5924</v>
      </c>
      <c r="C3338" s="6" t="s">
        <v>5623</v>
      </c>
      <c r="D3338" s="6" t="s">
        <v>6474</v>
      </c>
      <c r="E3338" s="6">
        <v>1</v>
      </c>
      <c r="F3338" s="6" t="s">
        <v>5647</v>
      </c>
      <c r="G3338" s="7">
        <v>44219</v>
      </c>
      <c r="H3338" s="8">
        <v>44219.859027777777</v>
      </c>
      <c r="I3338" s="6" t="b">
        <v>0</v>
      </c>
    </row>
    <row r="3339" spans="1:9" x14ac:dyDescent="0.25">
      <c r="A3339" s="10" t="s">
        <v>5477</v>
      </c>
      <c r="B3339" s="9" t="s">
        <v>5936</v>
      </c>
      <c r="C3339" s="9" t="s">
        <v>5623</v>
      </c>
      <c r="D3339" s="9" t="s">
        <v>6996</v>
      </c>
      <c r="E3339" s="9">
        <v>1</v>
      </c>
      <c r="F3339" s="9" t="s">
        <v>5648</v>
      </c>
      <c r="G3339" s="10">
        <v>44220</v>
      </c>
      <c r="H3339" s="11">
        <v>44220.303472222222</v>
      </c>
      <c r="I3339" s="9" t="b">
        <v>0</v>
      </c>
    </row>
    <row r="3340" spans="1:9" x14ac:dyDescent="0.25">
      <c r="A3340" s="7" t="s">
        <v>5476</v>
      </c>
      <c r="B3340" s="6" t="s">
        <v>5936</v>
      </c>
      <c r="C3340" s="6" t="s">
        <v>5623</v>
      </c>
      <c r="D3340" s="6" t="s">
        <v>6168</v>
      </c>
      <c r="E3340" s="6">
        <v>1</v>
      </c>
      <c r="F3340" s="6" t="s">
        <v>5648</v>
      </c>
      <c r="G3340" s="7">
        <v>44220</v>
      </c>
      <c r="H3340" s="8">
        <v>44220.413888888892</v>
      </c>
      <c r="I3340" s="6" t="b">
        <v>0</v>
      </c>
    </row>
    <row r="3341" spans="1:9" x14ac:dyDescent="0.25">
      <c r="A3341" s="10" t="s">
        <v>5475</v>
      </c>
      <c r="B3341" s="9" t="s">
        <v>5936</v>
      </c>
      <c r="C3341" s="9" t="s">
        <v>5623</v>
      </c>
      <c r="D3341" s="9" t="s">
        <v>7029</v>
      </c>
      <c r="E3341" s="9">
        <v>1</v>
      </c>
      <c r="F3341" s="9" t="s">
        <v>5648</v>
      </c>
      <c r="G3341" s="10">
        <v>44220</v>
      </c>
      <c r="H3341" s="11">
        <v>44220.795138888891</v>
      </c>
      <c r="I3341" s="9" t="b">
        <v>0</v>
      </c>
    </row>
    <row r="3342" spans="1:9" x14ac:dyDescent="0.25">
      <c r="A3342" s="7" t="s">
        <v>5474</v>
      </c>
      <c r="B3342" s="6" t="s">
        <v>5948</v>
      </c>
      <c r="C3342" s="6" t="s">
        <v>5623</v>
      </c>
      <c r="D3342" s="6" t="s">
        <v>7004</v>
      </c>
      <c r="E3342" s="6">
        <v>1</v>
      </c>
      <c r="F3342" s="6" t="s">
        <v>5649</v>
      </c>
      <c r="G3342" s="7">
        <v>44221</v>
      </c>
      <c r="H3342" s="8">
        <v>44221.257638888892</v>
      </c>
      <c r="I3342" s="6" t="b">
        <v>0</v>
      </c>
    </row>
    <row r="3343" spans="1:9" x14ac:dyDescent="0.25">
      <c r="A3343" s="10" t="s">
        <v>5473</v>
      </c>
      <c r="B3343" s="9" t="s">
        <v>5948</v>
      </c>
      <c r="C3343" s="9" t="s">
        <v>5623</v>
      </c>
      <c r="D3343" s="9" t="s">
        <v>6070</v>
      </c>
      <c r="E3343" s="9">
        <v>1</v>
      </c>
      <c r="F3343" s="9" t="s">
        <v>5649</v>
      </c>
      <c r="G3343" s="10">
        <v>44221</v>
      </c>
      <c r="H3343" s="11">
        <v>44221.495833333334</v>
      </c>
      <c r="I3343" s="9" t="b">
        <v>0</v>
      </c>
    </row>
    <row r="3344" spans="1:9" x14ac:dyDescent="0.25">
      <c r="A3344" s="7" t="s">
        <v>5472</v>
      </c>
      <c r="B3344" s="6" t="s">
        <v>5960</v>
      </c>
      <c r="C3344" s="6" t="s">
        <v>5623</v>
      </c>
      <c r="D3344" s="6" t="s">
        <v>6349</v>
      </c>
      <c r="E3344" s="6">
        <v>1</v>
      </c>
      <c r="F3344" s="6" t="s">
        <v>5650</v>
      </c>
      <c r="G3344" s="7">
        <v>44222</v>
      </c>
      <c r="H3344" s="8">
        <v>44222.421527777777</v>
      </c>
      <c r="I3344" s="6" t="b">
        <v>0</v>
      </c>
    </row>
    <row r="3345" spans="1:9" x14ac:dyDescent="0.25">
      <c r="A3345" s="10" t="s">
        <v>5471</v>
      </c>
      <c r="B3345" s="9" t="s">
        <v>5960</v>
      </c>
      <c r="C3345" s="9" t="s">
        <v>5623</v>
      </c>
      <c r="D3345" s="9" t="s">
        <v>6529</v>
      </c>
      <c r="E3345" s="9">
        <v>1</v>
      </c>
      <c r="F3345" s="9" t="s">
        <v>5650</v>
      </c>
      <c r="G3345" s="10">
        <v>44222</v>
      </c>
      <c r="H3345" s="11">
        <v>44222.518055555556</v>
      </c>
      <c r="I3345" s="9" t="b">
        <v>0</v>
      </c>
    </row>
    <row r="3346" spans="1:9" x14ac:dyDescent="0.25">
      <c r="A3346" s="7" t="s">
        <v>5470</v>
      </c>
      <c r="B3346" s="6" t="s">
        <v>5972</v>
      </c>
      <c r="C3346" s="6" t="s">
        <v>5623</v>
      </c>
      <c r="D3346" s="6" t="s">
        <v>6653</v>
      </c>
      <c r="E3346" s="6">
        <v>1</v>
      </c>
      <c r="F3346" s="6" t="s">
        <v>5651</v>
      </c>
      <c r="G3346" s="7">
        <v>44223</v>
      </c>
      <c r="H3346" s="8">
        <v>44223.413194444445</v>
      </c>
      <c r="I3346" s="6" t="b">
        <v>0</v>
      </c>
    </row>
    <row r="3347" spans="1:9" x14ac:dyDescent="0.25">
      <c r="A3347" s="10" t="s">
        <v>5469</v>
      </c>
      <c r="B3347" s="9" t="s">
        <v>5972</v>
      </c>
      <c r="C3347" s="9" t="s">
        <v>5623</v>
      </c>
      <c r="D3347" s="9" t="s">
        <v>6525</v>
      </c>
      <c r="E3347" s="9">
        <v>1</v>
      </c>
      <c r="F3347" s="9" t="s">
        <v>5651</v>
      </c>
      <c r="G3347" s="10">
        <v>44223</v>
      </c>
      <c r="H3347" s="11">
        <v>44223.540972222225</v>
      </c>
      <c r="I3347" s="9" t="b">
        <v>0</v>
      </c>
    </row>
    <row r="3348" spans="1:9" x14ac:dyDescent="0.25">
      <c r="A3348" s="7" t="s">
        <v>5468</v>
      </c>
      <c r="B3348" s="6" t="s">
        <v>5972</v>
      </c>
      <c r="C3348" s="6" t="s">
        <v>5623</v>
      </c>
      <c r="D3348" s="6" t="s">
        <v>6548</v>
      </c>
      <c r="E3348" s="6">
        <v>1</v>
      </c>
      <c r="F3348" s="6" t="s">
        <v>5651</v>
      </c>
      <c r="G3348" s="7">
        <v>44223</v>
      </c>
      <c r="H3348" s="8">
        <v>44223.818055555559</v>
      </c>
      <c r="I3348" s="6" t="b">
        <v>0</v>
      </c>
    </row>
    <row r="3349" spans="1:9" x14ac:dyDescent="0.25">
      <c r="A3349" s="10" t="s">
        <v>5467</v>
      </c>
      <c r="B3349" s="9" t="s">
        <v>5996</v>
      </c>
      <c r="C3349" s="9" t="s">
        <v>5623</v>
      </c>
      <c r="D3349" s="9" t="s">
        <v>6147</v>
      </c>
      <c r="E3349" s="9">
        <v>1</v>
      </c>
      <c r="F3349" s="9" t="s">
        <v>5653</v>
      </c>
      <c r="G3349" s="10">
        <v>44225</v>
      </c>
      <c r="H3349" s="11">
        <v>44225.314583333333</v>
      </c>
      <c r="I3349" s="9" t="b">
        <v>0</v>
      </c>
    </row>
    <row r="3350" spans="1:9" x14ac:dyDescent="0.25">
      <c r="A3350" s="7" t="s">
        <v>5466</v>
      </c>
      <c r="B3350" s="6" t="s">
        <v>5996</v>
      </c>
      <c r="C3350" s="6" t="s">
        <v>5623</v>
      </c>
      <c r="D3350" s="6" t="s">
        <v>6679</v>
      </c>
      <c r="E3350" s="6">
        <v>1</v>
      </c>
      <c r="F3350" s="6" t="s">
        <v>5653</v>
      </c>
      <c r="G3350" s="7">
        <v>44225</v>
      </c>
      <c r="H3350" s="8">
        <v>44225.502083333333</v>
      </c>
      <c r="I3350" s="6" t="b">
        <v>0</v>
      </c>
    </row>
    <row r="3351" spans="1:9" x14ac:dyDescent="0.25">
      <c r="A3351" s="10" t="s">
        <v>5465</v>
      </c>
      <c r="B3351" s="9" t="s">
        <v>5996</v>
      </c>
      <c r="C3351" s="9" t="s">
        <v>5623</v>
      </c>
      <c r="D3351" s="9" t="s">
        <v>6468</v>
      </c>
      <c r="E3351" s="9">
        <v>1</v>
      </c>
      <c r="F3351" s="9" t="s">
        <v>5653</v>
      </c>
      <c r="G3351" s="10">
        <v>44225</v>
      </c>
      <c r="H3351" s="11">
        <v>44225.872916666667</v>
      </c>
      <c r="I3351" s="9" t="b">
        <v>0</v>
      </c>
    </row>
    <row r="3352" spans="1:9" x14ac:dyDescent="0.25">
      <c r="A3352" s="7" t="s">
        <v>5464</v>
      </c>
      <c r="B3352" s="6" t="s">
        <v>6007</v>
      </c>
      <c r="C3352" s="6" t="s">
        <v>5623</v>
      </c>
      <c r="D3352" s="6" t="s">
        <v>6090</v>
      </c>
      <c r="E3352" s="6">
        <v>1</v>
      </c>
      <c r="F3352" s="6" t="s">
        <v>5654</v>
      </c>
      <c r="G3352" s="7">
        <v>44226</v>
      </c>
      <c r="H3352" s="8">
        <v>44226.355555555558</v>
      </c>
      <c r="I3352" s="6" t="b">
        <v>0</v>
      </c>
    </row>
    <row r="3353" spans="1:9" x14ac:dyDescent="0.25">
      <c r="A3353" s="10" t="s">
        <v>5463</v>
      </c>
      <c r="B3353" s="9" t="s">
        <v>6007</v>
      </c>
      <c r="C3353" s="9" t="s">
        <v>5623</v>
      </c>
      <c r="D3353" s="9" t="s">
        <v>6229</v>
      </c>
      <c r="E3353" s="9">
        <v>1</v>
      </c>
      <c r="F3353" s="9" t="s">
        <v>5654</v>
      </c>
      <c r="G3353" s="10">
        <v>44226</v>
      </c>
      <c r="H3353" s="11">
        <v>44226.455555555556</v>
      </c>
      <c r="I3353" s="9" t="b">
        <v>1</v>
      </c>
    </row>
    <row r="3354" spans="1:9" x14ac:dyDescent="0.25">
      <c r="A3354" s="7" t="s">
        <v>5462</v>
      </c>
      <c r="B3354" s="6" t="s">
        <v>6007</v>
      </c>
      <c r="C3354" s="6" t="s">
        <v>5623</v>
      </c>
      <c r="D3354" s="6" t="s">
        <v>6601</v>
      </c>
      <c r="E3354" s="6">
        <v>1</v>
      </c>
      <c r="F3354" s="6" t="s">
        <v>5654</v>
      </c>
      <c r="G3354" s="7">
        <v>44226</v>
      </c>
      <c r="H3354" s="8">
        <v>44226.456250000003</v>
      </c>
      <c r="I3354" s="6" t="b">
        <v>1</v>
      </c>
    </row>
    <row r="3355" spans="1:9" x14ac:dyDescent="0.25">
      <c r="A3355" s="10" t="s">
        <v>5461</v>
      </c>
      <c r="B3355" s="9" t="s">
        <v>6007</v>
      </c>
      <c r="C3355" s="9" t="s">
        <v>5623</v>
      </c>
      <c r="D3355" s="9" t="s">
        <v>6698</v>
      </c>
      <c r="E3355" s="9">
        <v>1</v>
      </c>
      <c r="F3355" s="9" t="s">
        <v>5654</v>
      </c>
      <c r="G3355" s="10">
        <v>44226</v>
      </c>
      <c r="H3355" s="11">
        <v>44226.651388888888</v>
      </c>
      <c r="I3355" s="9" t="b">
        <v>0</v>
      </c>
    </row>
    <row r="3356" spans="1:9" x14ac:dyDescent="0.25">
      <c r="A3356" s="7" t="s">
        <v>5460</v>
      </c>
      <c r="B3356" s="6" t="s">
        <v>6017</v>
      </c>
      <c r="C3356" s="6" t="s">
        <v>5623</v>
      </c>
      <c r="D3356" s="6" t="s">
        <v>6046</v>
      </c>
      <c r="E3356" s="6">
        <v>1</v>
      </c>
      <c r="F3356" s="6" t="s">
        <v>5655</v>
      </c>
      <c r="G3356" s="7">
        <v>44227</v>
      </c>
      <c r="H3356" s="8">
        <v>44227.453472222223</v>
      </c>
      <c r="I3356" s="6" t="b">
        <v>0</v>
      </c>
    </row>
    <row r="3357" spans="1:9" x14ac:dyDescent="0.25">
      <c r="A3357" s="10" t="s">
        <v>5459</v>
      </c>
      <c r="B3357" s="9" t="s">
        <v>6017</v>
      </c>
      <c r="C3357" s="9" t="s">
        <v>5623</v>
      </c>
      <c r="D3357" s="9" t="s">
        <v>6935</v>
      </c>
      <c r="E3357" s="9">
        <v>1</v>
      </c>
      <c r="F3357" s="9" t="s">
        <v>5655</v>
      </c>
      <c r="G3357" s="10">
        <v>44227</v>
      </c>
      <c r="H3357" s="11">
        <v>44227.623611111114</v>
      </c>
      <c r="I3357" s="9" t="b">
        <v>0</v>
      </c>
    </row>
    <row r="3358" spans="1:9" x14ac:dyDescent="0.25">
      <c r="A3358" s="7" t="s">
        <v>5458</v>
      </c>
      <c r="B3358" s="6" t="s">
        <v>5659</v>
      </c>
      <c r="C3358" s="6" t="s">
        <v>5623</v>
      </c>
      <c r="D3358" s="6" t="s">
        <v>6406</v>
      </c>
      <c r="E3358" s="6">
        <v>2</v>
      </c>
      <c r="F3358" s="6" t="s">
        <v>5625</v>
      </c>
      <c r="G3358" s="7">
        <v>44228</v>
      </c>
      <c r="H3358" s="8">
        <v>44228.45</v>
      </c>
      <c r="I3358" s="6" t="b">
        <v>0</v>
      </c>
    </row>
    <row r="3359" spans="1:9" x14ac:dyDescent="0.25">
      <c r="A3359" s="10" t="s">
        <v>5457</v>
      </c>
      <c r="B3359" s="9" t="s">
        <v>5659</v>
      </c>
      <c r="C3359" s="9" t="s">
        <v>5623</v>
      </c>
      <c r="D3359" s="9" t="s">
        <v>6627</v>
      </c>
      <c r="E3359" s="9">
        <v>2</v>
      </c>
      <c r="F3359" s="9" t="s">
        <v>5625</v>
      </c>
      <c r="G3359" s="10">
        <v>44228</v>
      </c>
      <c r="H3359" s="11">
        <v>44228.543055555558</v>
      </c>
      <c r="I3359" s="9" t="b">
        <v>0</v>
      </c>
    </row>
    <row r="3360" spans="1:9" x14ac:dyDescent="0.25">
      <c r="A3360" s="7" t="s">
        <v>5456</v>
      </c>
      <c r="B3360" s="6" t="s">
        <v>5659</v>
      </c>
      <c r="C3360" s="6" t="s">
        <v>5623</v>
      </c>
      <c r="D3360" s="6" t="s">
        <v>6865</v>
      </c>
      <c r="E3360" s="6">
        <v>2</v>
      </c>
      <c r="F3360" s="6" t="s">
        <v>5625</v>
      </c>
      <c r="G3360" s="7">
        <v>44228</v>
      </c>
      <c r="H3360" s="8">
        <v>44228.821527777778</v>
      </c>
      <c r="I3360" s="6" t="b">
        <v>0</v>
      </c>
    </row>
    <row r="3361" spans="1:9" x14ac:dyDescent="0.25">
      <c r="A3361" s="10" t="s">
        <v>5455</v>
      </c>
      <c r="B3361" s="9" t="s">
        <v>5671</v>
      </c>
      <c r="C3361" s="9" t="s">
        <v>5623</v>
      </c>
      <c r="D3361" s="9" t="s">
        <v>6637</v>
      </c>
      <c r="E3361" s="9">
        <v>2</v>
      </c>
      <c r="F3361" s="9" t="s">
        <v>5626</v>
      </c>
      <c r="G3361" s="10">
        <v>44229</v>
      </c>
      <c r="H3361" s="11">
        <v>44229.331250000003</v>
      </c>
      <c r="I3361" s="9" t="b">
        <v>0</v>
      </c>
    </row>
    <row r="3362" spans="1:9" x14ac:dyDescent="0.25">
      <c r="A3362" s="7" t="s">
        <v>5454</v>
      </c>
      <c r="B3362" s="6" t="s">
        <v>5671</v>
      </c>
      <c r="C3362" s="6" t="s">
        <v>5623</v>
      </c>
      <c r="D3362" s="6" t="s">
        <v>7030</v>
      </c>
      <c r="E3362" s="6">
        <v>2</v>
      </c>
      <c r="F3362" s="6" t="s">
        <v>5626</v>
      </c>
      <c r="G3362" s="7">
        <v>44229</v>
      </c>
      <c r="H3362" s="8">
        <v>44229.866666666669</v>
      </c>
      <c r="I3362" s="6" t="b">
        <v>0</v>
      </c>
    </row>
    <row r="3363" spans="1:9" x14ac:dyDescent="0.25">
      <c r="A3363" s="10" t="s">
        <v>5453</v>
      </c>
      <c r="B3363" s="9" t="s">
        <v>5683</v>
      </c>
      <c r="C3363" s="9" t="s">
        <v>5623</v>
      </c>
      <c r="D3363" s="9" t="s">
        <v>6462</v>
      </c>
      <c r="E3363" s="9">
        <v>2</v>
      </c>
      <c r="F3363" s="9" t="s">
        <v>5627</v>
      </c>
      <c r="G3363" s="10">
        <v>44230</v>
      </c>
      <c r="H3363" s="11">
        <v>44230.435416666667</v>
      </c>
      <c r="I3363" s="9" t="b">
        <v>0</v>
      </c>
    </row>
    <row r="3364" spans="1:9" x14ac:dyDescent="0.25">
      <c r="A3364" s="7" t="s">
        <v>5452</v>
      </c>
      <c r="B3364" s="6" t="s">
        <v>5683</v>
      </c>
      <c r="C3364" s="6" t="s">
        <v>5623</v>
      </c>
      <c r="D3364" s="6" t="s">
        <v>6657</v>
      </c>
      <c r="E3364" s="6">
        <v>2</v>
      </c>
      <c r="F3364" s="6" t="s">
        <v>5627</v>
      </c>
      <c r="G3364" s="7">
        <v>44230</v>
      </c>
      <c r="H3364" s="8">
        <v>44230.568055555559</v>
      </c>
      <c r="I3364" s="6" t="b">
        <v>0</v>
      </c>
    </row>
    <row r="3365" spans="1:9" x14ac:dyDescent="0.25">
      <c r="A3365" s="10" t="s">
        <v>5451</v>
      </c>
      <c r="B3365" s="9" t="s">
        <v>5695</v>
      </c>
      <c r="C3365" s="9" t="s">
        <v>5623</v>
      </c>
      <c r="D3365" s="9" t="s">
        <v>6605</v>
      </c>
      <c r="E3365" s="9">
        <v>2</v>
      </c>
      <c r="F3365" s="9" t="s">
        <v>5628</v>
      </c>
      <c r="G3365" s="10">
        <v>44231</v>
      </c>
      <c r="H3365" s="11">
        <v>44231.308333333334</v>
      </c>
      <c r="I3365" s="9" t="b">
        <v>0</v>
      </c>
    </row>
    <row r="3366" spans="1:9" x14ac:dyDescent="0.25">
      <c r="A3366" s="7" t="s">
        <v>5450</v>
      </c>
      <c r="B3366" s="6" t="s">
        <v>5695</v>
      </c>
      <c r="C3366" s="6" t="s">
        <v>5623</v>
      </c>
      <c r="D3366" s="6" t="s">
        <v>6593</v>
      </c>
      <c r="E3366" s="6">
        <v>2</v>
      </c>
      <c r="F3366" s="6" t="s">
        <v>5628</v>
      </c>
      <c r="G3366" s="7">
        <v>44231</v>
      </c>
      <c r="H3366" s="8">
        <v>44231.661805555559</v>
      </c>
      <c r="I3366" s="6" t="b">
        <v>0</v>
      </c>
    </row>
    <row r="3367" spans="1:9" x14ac:dyDescent="0.25">
      <c r="A3367" s="10" t="s">
        <v>5449</v>
      </c>
      <c r="B3367" s="9" t="s">
        <v>5695</v>
      </c>
      <c r="C3367" s="9" t="s">
        <v>5623</v>
      </c>
      <c r="D3367" s="9" t="s">
        <v>6922</v>
      </c>
      <c r="E3367" s="9">
        <v>2</v>
      </c>
      <c r="F3367" s="9" t="s">
        <v>5628</v>
      </c>
      <c r="G3367" s="10">
        <v>44231</v>
      </c>
      <c r="H3367" s="11">
        <v>44231.843055555553</v>
      </c>
      <c r="I3367" s="9" t="b">
        <v>0</v>
      </c>
    </row>
    <row r="3368" spans="1:9" x14ac:dyDescent="0.25">
      <c r="A3368" s="7" t="s">
        <v>5448</v>
      </c>
      <c r="B3368" s="6" t="s">
        <v>5707</v>
      </c>
      <c r="C3368" s="6" t="s">
        <v>5623</v>
      </c>
      <c r="D3368" s="6" t="s">
        <v>6621</v>
      </c>
      <c r="E3368" s="6">
        <v>2</v>
      </c>
      <c r="F3368" s="6" t="s">
        <v>5629</v>
      </c>
      <c r="G3368" s="7">
        <v>44232</v>
      </c>
      <c r="H3368" s="8">
        <v>44232.496527777781</v>
      </c>
      <c r="I3368" s="6" t="b">
        <v>0</v>
      </c>
    </row>
    <row r="3369" spans="1:9" x14ac:dyDescent="0.25">
      <c r="A3369" s="10" t="s">
        <v>5447</v>
      </c>
      <c r="B3369" s="9" t="s">
        <v>5707</v>
      </c>
      <c r="C3369" s="9" t="s">
        <v>5623</v>
      </c>
      <c r="D3369" s="9" t="s">
        <v>6642</v>
      </c>
      <c r="E3369" s="9">
        <v>2</v>
      </c>
      <c r="F3369" s="9" t="s">
        <v>5629</v>
      </c>
      <c r="G3369" s="10">
        <v>44232</v>
      </c>
      <c r="H3369" s="11">
        <v>44232.809027777781</v>
      </c>
      <c r="I3369" s="9" t="b">
        <v>0</v>
      </c>
    </row>
    <row r="3370" spans="1:9" x14ac:dyDescent="0.25">
      <c r="A3370" s="7" t="s">
        <v>5446</v>
      </c>
      <c r="B3370" s="6" t="s">
        <v>5719</v>
      </c>
      <c r="C3370" s="6" t="s">
        <v>5623</v>
      </c>
      <c r="D3370" s="6" t="s">
        <v>7020</v>
      </c>
      <c r="E3370" s="6">
        <v>2</v>
      </c>
      <c r="F3370" s="6" t="s">
        <v>5630</v>
      </c>
      <c r="G3370" s="7">
        <v>44233</v>
      </c>
      <c r="H3370" s="8">
        <v>44233.259722222225</v>
      </c>
      <c r="I3370" s="6" t="b">
        <v>0</v>
      </c>
    </row>
    <row r="3371" spans="1:9" x14ac:dyDescent="0.25">
      <c r="A3371" s="10" t="s">
        <v>5445</v>
      </c>
      <c r="B3371" s="9" t="s">
        <v>5719</v>
      </c>
      <c r="C3371" s="9" t="s">
        <v>5623</v>
      </c>
      <c r="D3371" s="9" t="s">
        <v>6597</v>
      </c>
      <c r="E3371" s="9">
        <v>2</v>
      </c>
      <c r="F3371" s="9" t="s">
        <v>5630</v>
      </c>
      <c r="G3371" s="10">
        <v>44233</v>
      </c>
      <c r="H3371" s="11">
        <v>44233.825694444444</v>
      </c>
      <c r="I3371" s="9" t="b">
        <v>0</v>
      </c>
    </row>
    <row r="3372" spans="1:9" x14ac:dyDescent="0.25">
      <c r="A3372" s="7" t="s">
        <v>5444</v>
      </c>
      <c r="B3372" s="6" t="s">
        <v>5731</v>
      </c>
      <c r="C3372" s="6" t="s">
        <v>5623</v>
      </c>
      <c r="D3372" s="6" t="s">
        <v>6130</v>
      </c>
      <c r="E3372" s="6">
        <v>2</v>
      </c>
      <c r="F3372" s="6" t="s">
        <v>5631</v>
      </c>
      <c r="G3372" s="7">
        <v>44234</v>
      </c>
      <c r="H3372" s="8">
        <v>44234.663194444445</v>
      </c>
      <c r="I3372" s="6" t="b">
        <v>0</v>
      </c>
    </row>
    <row r="3373" spans="1:9" x14ac:dyDescent="0.25">
      <c r="A3373" s="10" t="s">
        <v>5443</v>
      </c>
      <c r="B3373" s="9" t="s">
        <v>5731</v>
      </c>
      <c r="C3373" s="9" t="s">
        <v>5623</v>
      </c>
      <c r="D3373" s="9" t="s">
        <v>6646</v>
      </c>
      <c r="E3373" s="9">
        <v>2</v>
      </c>
      <c r="F3373" s="9" t="s">
        <v>5631</v>
      </c>
      <c r="G3373" s="10">
        <v>44234</v>
      </c>
      <c r="H3373" s="11">
        <v>44234.745833333334</v>
      </c>
      <c r="I3373" s="9" t="b">
        <v>0</v>
      </c>
    </row>
    <row r="3374" spans="1:9" x14ac:dyDescent="0.25">
      <c r="A3374" s="7" t="s">
        <v>5442</v>
      </c>
      <c r="B3374" s="6" t="s">
        <v>5743</v>
      </c>
      <c r="C3374" s="6" t="s">
        <v>5623</v>
      </c>
      <c r="D3374" s="6" t="s">
        <v>6572</v>
      </c>
      <c r="E3374" s="6">
        <v>2</v>
      </c>
      <c r="F3374" s="6" t="s">
        <v>5632</v>
      </c>
      <c r="G3374" s="7">
        <v>44235</v>
      </c>
      <c r="H3374" s="8">
        <v>44235.552083333336</v>
      </c>
      <c r="I3374" s="6" t="b">
        <v>0</v>
      </c>
    </row>
    <row r="3375" spans="1:9" x14ac:dyDescent="0.25">
      <c r="A3375" s="10" t="s">
        <v>5441</v>
      </c>
      <c r="B3375" s="9" t="s">
        <v>5743</v>
      </c>
      <c r="C3375" s="9" t="s">
        <v>5623</v>
      </c>
      <c r="D3375" s="9" t="s">
        <v>6058</v>
      </c>
      <c r="E3375" s="9">
        <v>2</v>
      </c>
      <c r="F3375" s="9" t="s">
        <v>5632</v>
      </c>
      <c r="G3375" s="10">
        <v>44235</v>
      </c>
      <c r="H3375" s="11">
        <v>44235.71597222222</v>
      </c>
      <c r="I3375" s="9" t="b">
        <v>0</v>
      </c>
    </row>
    <row r="3376" spans="1:9" x14ac:dyDescent="0.25">
      <c r="A3376" s="7" t="s">
        <v>5440</v>
      </c>
      <c r="B3376" s="6" t="s">
        <v>5755</v>
      </c>
      <c r="C3376" s="6" t="s">
        <v>5623</v>
      </c>
      <c r="D3376" s="6" t="s">
        <v>6284</v>
      </c>
      <c r="E3376" s="6">
        <v>2</v>
      </c>
      <c r="F3376" s="6" t="s">
        <v>5633</v>
      </c>
      <c r="G3376" s="7">
        <v>44236</v>
      </c>
      <c r="H3376" s="8">
        <v>44236.758333333331</v>
      </c>
      <c r="I3376" s="6" t="b">
        <v>0</v>
      </c>
    </row>
    <row r="3377" spans="1:9" x14ac:dyDescent="0.25">
      <c r="A3377" s="10" t="s">
        <v>5439</v>
      </c>
      <c r="B3377" s="9" t="s">
        <v>5755</v>
      </c>
      <c r="C3377" s="9" t="s">
        <v>5623</v>
      </c>
      <c r="D3377" s="9" t="s">
        <v>6454</v>
      </c>
      <c r="E3377" s="9">
        <v>2</v>
      </c>
      <c r="F3377" s="9" t="s">
        <v>5633</v>
      </c>
      <c r="G3377" s="10">
        <v>44236</v>
      </c>
      <c r="H3377" s="11">
        <v>44236.856249999997</v>
      </c>
      <c r="I3377" s="9" t="b">
        <v>0</v>
      </c>
    </row>
    <row r="3378" spans="1:9" x14ac:dyDescent="0.25">
      <c r="A3378" s="7" t="s">
        <v>5438</v>
      </c>
      <c r="B3378" s="6" t="s">
        <v>5767</v>
      </c>
      <c r="C3378" s="6" t="s">
        <v>5623</v>
      </c>
      <c r="D3378" s="6" t="s">
        <v>6046</v>
      </c>
      <c r="E3378" s="6">
        <v>2</v>
      </c>
      <c r="F3378" s="6" t="s">
        <v>5634</v>
      </c>
      <c r="G3378" s="7">
        <v>44237</v>
      </c>
      <c r="H3378" s="8">
        <v>44237.453472222223</v>
      </c>
      <c r="I3378" s="6" t="b">
        <v>0</v>
      </c>
    </row>
    <row r="3379" spans="1:9" x14ac:dyDescent="0.25">
      <c r="A3379" s="10" t="s">
        <v>5437</v>
      </c>
      <c r="B3379" s="9" t="s">
        <v>5767</v>
      </c>
      <c r="C3379" s="9" t="s">
        <v>5623</v>
      </c>
      <c r="D3379" s="9" t="s">
        <v>6800</v>
      </c>
      <c r="E3379" s="9">
        <v>2</v>
      </c>
      <c r="F3379" s="9" t="s">
        <v>5634</v>
      </c>
      <c r="G3379" s="10">
        <v>44237</v>
      </c>
      <c r="H3379" s="11">
        <v>44237.482638888891</v>
      </c>
      <c r="I3379" s="9" t="b">
        <v>0</v>
      </c>
    </row>
    <row r="3380" spans="1:9" x14ac:dyDescent="0.25">
      <c r="A3380" s="7" t="s">
        <v>5436</v>
      </c>
      <c r="B3380" s="6" t="s">
        <v>5767</v>
      </c>
      <c r="C3380" s="6" t="s">
        <v>5623</v>
      </c>
      <c r="D3380" s="6" t="s">
        <v>6484</v>
      </c>
      <c r="E3380" s="6">
        <v>2</v>
      </c>
      <c r="F3380" s="6" t="s">
        <v>5634</v>
      </c>
      <c r="G3380" s="7">
        <v>44237</v>
      </c>
      <c r="H3380" s="8">
        <v>44237.775694444441</v>
      </c>
      <c r="I3380" s="6" t="b">
        <v>0</v>
      </c>
    </row>
    <row r="3381" spans="1:9" x14ac:dyDescent="0.25">
      <c r="A3381" s="10" t="s">
        <v>5435</v>
      </c>
      <c r="B3381" s="9" t="s">
        <v>5779</v>
      </c>
      <c r="C3381" s="9" t="s">
        <v>5623</v>
      </c>
      <c r="D3381" s="9" t="s">
        <v>6526</v>
      </c>
      <c r="E3381" s="9">
        <v>2</v>
      </c>
      <c r="F3381" s="9" t="s">
        <v>5635</v>
      </c>
      <c r="G3381" s="10">
        <v>44238</v>
      </c>
      <c r="H3381" s="11">
        <v>44238.855555555558</v>
      </c>
      <c r="I3381" s="9" t="b">
        <v>0</v>
      </c>
    </row>
    <row r="3382" spans="1:9" x14ac:dyDescent="0.25">
      <c r="A3382" s="7" t="s">
        <v>5434</v>
      </c>
      <c r="B3382" s="6" t="s">
        <v>5791</v>
      </c>
      <c r="C3382" s="6" t="s">
        <v>5623</v>
      </c>
      <c r="D3382" s="6" t="s">
        <v>6787</v>
      </c>
      <c r="E3382" s="6">
        <v>2</v>
      </c>
      <c r="F3382" s="6" t="s">
        <v>5636</v>
      </c>
      <c r="G3382" s="7">
        <v>44239</v>
      </c>
      <c r="H3382" s="8">
        <v>44239.316666666666</v>
      </c>
      <c r="I3382" s="6" t="b">
        <v>0</v>
      </c>
    </row>
    <row r="3383" spans="1:9" x14ac:dyDescent="0.25">
      <c r="A3383" s="10" t="s">
        <v>5433</v>
      </c>
      <c r="B3383" s="9" t="s">
        <v>5791</v>
      </c>
      <c r="C3383" s="9" t="s">
        <v>5623</v>
      </c>
      <c r="D3383" s="9" t="s">
        <v>6095</v>
      </c>
      <c r="E3383" s="9">
        <v>2</v>
      </c>
      <c r="F3383" s="9" t="s">
        <v>5636</v>
      </c>
      <c r="G3383" s="10">
        <v>44239</v>
      </c>
      <c r="H3383" s="11">
        <v>44239.474999999999</v>
      </c>
      <c r="I3383" s="9" t="b">
        <v>0</v>
      </c>
    </row>
    <row r="3384" spans="1:9" x14ac:dyDescent="0.25">
      <c r="A3384" s="7" t="s">
        <v>5432</v>
      </c>
      <c r="B3384" s="6" t="s">
        <v>5791</v>
      </c>
      <c r="C3384" s="6" t="s">
        <v>5623</v>
      </c>
      <c r="D3384" s="6" t="s">
        <v>6932</v>
      </c>
      <c r="E3384" s="6">
        <v>2</v>
      </c>
      <c r="F3384" s="6" t="s">
        <v>5636</v>
      </c>
      <c r="G3384" s="7">
        <v>44239</v>
      </c>
      <c r="H3384" s="8">
        <v>44239.523611111108</v>
      </c>
      <c r="I3384" s="6" t="b">
        <v>0</v>
      </c>
    </row>
    <row r="3385" spans="1:9" x14ac:dyDescent="0.25">
      <c r="A3385" s="10" t="s">
        <v>5431</v>
      </c>
      <c r="B3385" s="9" t="s">
        <v>5791</v>
      </c>
      <c r="C3385" s="9" t="s">
        <v>5623</v>
      </c>
      <c r="D3385" s="9" t="s">
        <v>6525</v>
      </c>
      <c r="E3385" s="9">
        <v>2</v>
      </c>
      <c r="F3385" s="9" t="s">
        <v>5636</v>
      </c>
      <c r="G3385" s="10">
        <v>44239</v>
      </c>
      <c r="H3385" s="11">
        <v>44239.540972222225</v>
      </c>
      <c r="I3385" s="9" t="b">
        <v>0</v>
      </c>
    </row>
    <row r="3386" spans="1:9" x14ac:dyDescent="0.25">
      <c r="A3386" s="7" t="s">
        <v>5430</v>
      </c>
      <c r="B3386" s="6" t="s">
        <v>5791</v>
      </c>
      <c r="C3386" s="6" t="s">
        <v>5623</v>
      </c>
      <c r="D3386" s="6" t="s">
        <v>6200</v>
      </c>
      <c r="E3386" s="6">
        <v>2</v>
      </c>
      <c r="F3386" s="6" t="s">
        <v>5636</v>
      </c>
      <c r="G3386" s="7">
        <v>44239</v>
      </c>
      <c r="H3386" s="8">
        <v>44239.885416666664</v>
      </c>
      <c r="I3386" s="6" t="b">
        <v>0</v>
      </c>
    </row>
    <row r="3387" spans="1:9" x14ac:dyDescent="0.25">
      <c r="A3387" s="10" t="s">
        <v>5429</v>
      </c>
      <c r="B3387" s="9" t="s">
        <v>5803</v>
      </c>
      <c r="C3387" s="9" t="s">
        <v>5623</v>
      </c>
      <c r="D3387" s="9" t="s">
        <v>6726</v>
      </c>
      <c r="E3387" s="9">
        <v>2</v>
      </c>
      <c r="F3387" s="9" t="s">
        <v>5637</v>
      </c>
      <c r="G3387" s="10">
        <v>44240</v>
      </c>
      <c r="H3387" s="11">
        <v>44240.331944444442</v>
      </c>
      <c r="I3387" s="9" t="b">
        <v>0</v>
      </c>
    </row>
    <row r="3388" spans="1:9" x14ac:dyDescent="0.25">
      <c r="A3388" s="7" t="s">
        <v>5428</v>
      </c>
      <c r="B3388" s="6" t="s">
        <v>5803</v>
      </c>
      <c r="C3388" s="6" t="s">
        <v>5623</v>
      </c>
      <c r="D3388" s="6" t="s">
        <v>6745</v>
      </c>
      <c r="E3388" s="6">
        <v>2</v>
      </c>
      <c r="F3388" s="6" t="s">
        <v>5637</v>
      </c>
      <c r="G3388" s="7">
        <v>44240</v>
      </c>
      <c r="H3388" s="8">
        <v>44240.365972222222</v>
      </c>
      <c r="I3388" s="6" t="b">
        <v>0</v>
      </c>
    </row>
    <row r="3389" spans="1:9" x14ac:dyDescent="0.25">
      <c r="A3389" s="10" t="s">
        <v>5427</v>
      </c>
      <c r="B3389" s="9" t="s">
        <v>5803</v>
      </c>
      <c r="C3389" s="9" t="s">
        <v>5623</v>
      </c>
      <c r="D3389" s="9" t="s">
        <v>6638</v>
      </c>
      <c r="E3389" s="9">
        <v>2</v>
      </c>
      <c r="F3389" s="9" t="s">
        <v>5637</v>
      </c>
      <c r="G3389" s="10">
        <v>44240</v>
      </c>
      <c r="H3389" s="11">
        <v>44240.429861111108</v>
      </c>
      <c r="I3389" s="9" t="b">
        <v>0</v>
      </c>
    </row>
    <row r="3390" spans="1:9" x14ac:dyDescent="0.25">
      <c r="A3390" s="7" t="s">
        <v>5426</v>
      </c>
      <c r="B3390" s="6" t="s">
        <v>5815</v>
      </c>
      <c r="C3390" s="6" t="s">
        <v>5623</v>
      </c>
      <c r="D3390" s="6" t="s">
        <v>6589</v>
      </c>
      <c r="E3390" s="6">
        <v>2</v>
      </c>
      <c r="F3390" s="6" t="s">
        <v>5638</v>
      </c>
      <c r="G3390" s="7">
        <v>44241</v>
      </c>
      <c r="H3390" s="8">
        <v>44241.468055555553</v>
      </c>
      <c r="I3390" s="6" t="b">
        <v>0</v>
      </c>
    </row>
    <row r="3391" spans="1:9" x14ac:dyDescent="0.25">
      <c r="A3391" s="10" t="s">
        <v>5425</v>
      </c>
      <c r="B3391" s="9" t="s">
        <v>5815</v>
      </c>
      <c r="C3391" s="9" t="s">
        <v>5623</v>
      </c>
      <c r="D3391" s="9" t="s">
        <v>6771</v>
      </c>
      <c r="E3391" s="9">
        <v>2</v>
      </c>
      <c r="F3391" s="9" t="s">
        <v>5638</v>
      </c>
      <c r="G3391" s="10">
        <v>44241</v>
      </c>
      <c r="H3391" s="11">
        <v>44241.646527777775</v>
      </c>
      <c r="I3391" s="9" t="b">
        <v>0</v>
      </c>
    </row>
    <row r="3392" spans="1:9" x14ac:dyDescent="0.25">
      <c r="A3392" s="7" t="s">
        <v>5424</v>
      </c>
      <c r="B3392" s="6" t="s">
        <v>5815</v>
      </c>
      <c r="C3392" s="6" t="s">
        <v>5623</v>
      </c>
      <c r="D3392" s="6" t="s">
        <v>6941</v>
      </c>
      <c r="E3392" s="6">
        <v>2</v>
      </c>
      <c r="F3392" s="6" t="s">
        <v>5638</v>
      </c>
      <c r="G3392" s="7">
        <v>44241</v>
      </c>
      <c r="H3392" s="8">
        <v>44241.722916666666</v>
      </c>
      <c r="I3392" s="6" t="b">
        <v>0</v>
      </c>
    </row>
    <row r="3393" spans="1:9" x14ac:dyDescent="0.25">
      <c r="A3393" s="10" t="s">
        <v>5423</v>
      </c>
      <c r="B3393" s="9" t="s">
        <v>5815</v>
      </c>
      <c r="C3393" s="9" t="s">
        <v>5623</v>
      </c>
      <c r="D3393" s="9" t="s">
        <v>6772</v>
      </c>
      <c r="E3393" s="9">
        <v>2</v>
      </c>
      <c r="F3393" s="9" t="s">
        <v>5638</v>
      </c>
      <c r="G3393" s="10">
        <v>44241</v>
      </c>
      <c r="H3393" s="11">
        <v>44241.779861111114</v>
      </c>
      <c r="I3393" s="9" t="b">
        <v>0</v>
      </c>
    </row>
    <row r="3394" spans="1:9" x14ac:dyDescent="0.25">
      <c r="A3394" s="7" t="s">
        <v>5422</v>
      </c>
      <c r="B3394" s="6" t="s">
        <v>5827</v>
      </c>
      <c r="C3394" s="6" t="s">
        <v>5623</v>
      </c>
      <c r="D3394" s="6" t="s">
        <v>6669</v>
      </c>
      <c r="E3394" s="6">
        <v>2</v>
      </c>
      <c r="F3394" s="6" t="s">
        <v>5639</v>
      </c>
      <c r="G3394" s="7">
        <v>44242</v>
      </c>
      <c r="H3394" s="8">
        <v>44242.568749999999</v>
      </c>
      <c r="I3394" s="6" t="b">
        <v>0</v>
      </c>
    </row>
    <row r="3395" spans="1:9" x14ac:dyDescent="0.25">
      <c r="A3395" s="10" t="s">
        <v>5421</v>
      </c>
      <c r="B3395" s="9" t="s">
        <v>5827</v>
      </c>
      <c r="C3395" s="9" t="s">
        <v>5623</v>
      </c>
      <c r="D3395" s="9" t="s">
        <v>6438</v>
      </c>
      <c r="E3395" s="9">
        <v>2</v>
      </c>
      <c r="F3395" s="9" t="s">
        <v>5639</v>
      </c>
      <c r="G3395" s="10">
        <v>44242</v>
      </c>
      <c r="H3395" s="11">
        <v>44242.642361111109</v>
      </c>
      <c r="I3395" s="9" t="b">
        <v>0</v>
      </c>
    </row>
    <row r="3396" spans="1:9" x14ac:dyDescent="0.25">
      <c r="A3396" s="7" t="s">
        <v>5420</v>
      </c>
      <c r="B3396" s="6" t="s">
        <v>5827</v>
      </c>
      <c r="C3396" s="6" t="s">
        <v>5623</v>
      </c>
      <c r="D3396" s="6" t="s">
        <v>6983</v>
      </c>
      <c r="E3396" s="6">
        <v>2</v>
      </c>
      <c r="F3396" s="6" t="s">
        <v>5639</v>
      </c>
      <c r="G3396" s="7">
        <v>44242</v>
      </c>
      <c r="H3396" s="8">
        <v>44242.662499999999</v>
      </c>
      <c r="I3396" s="6" t="b">
        <v>0</v>
      </c>
    </row>
    <row r="3397" spans="1:9" x14ac:dyDescent="0.25">
      <c r="A3397" s="10" t="s">
        <v>5419</v>
      </c>
      <c r="B3397" s="9" t="s">
        <v>5839</v>
      </c>
      <c r="C3397" s="9" t="s">
        <v>5623</v>
      </c>
      <c r="D3397" s="9" t="s">
        <v>7003</v>
      </c>
      <c r="E3397" s="9">
        <v>2</v>
      </c>
      <c r="F3397" s="9" t="s">
        <v>5640</v>
      </c>
      <c r="G3397" s="10">
        <v>44243</v>
      </c>
      <c r="H3397" s="11">
        <v>44243.780555555553</v>
      </c>
      <c r="I3397" s="9" t="b">
        <v>0</v>
      </c>
    </row>
    <row r="3398" spans="1:9" x14ac:dyDescent="0.25">
      <c r="A3398" s="7" t="s">
        <v>5418</v>
      </c>
      <c r="B3398" s="6" t="s">
        <v>5851</v>
      </c>
      <c r="C3398" s="6" t="s">
        <v>5623</v>
      </c>
      <c r="D3398" s="6" t="s">
        <v>6932</v>
      </c>
      <c r="E3398" s="6">
        <v>2</v>
      </c>
      <c r="F3398" s="6" t="s">
        <v>5641</v>
      </c>
      <c r="G3398" s="7">
        <v>44244</v>
      </c>
      <c r="H3398" s="8">
        <v>44244.523611111108</v>
      </c>
      <c r="I3398" s="6" t="b">
        <v>0</v>
      </c>
    </row>
    <row r="3399" spans="1:9" x14ac:dyDescent="0.25">
      <c r="A3399" s="10" t="s">
        <v>5417</v>
      </c>
      <c r="B3399" s="9" t="s">
        <v>5851</v>
      </c>
      <c r="C3399" s="9" t="s">
        <v>5623</v>
      </c>
      <c r="D3399" s="9" t="s">
        <v>6816</v>
      </c>
      <c r="E3399" s="9">
        <v>2</v>
      </c>
      <c r="F3399" s="9" t="s">
        <v>5641</v>
      </c>
      <c r="G3399" s="10">
        <v>44244</v>
      </c>
      <c r="H3399" s="11">
        <v>44244.65</v>
      </c>
      <c r="I3399" s="9" t="b">
        <v>0</v>
      </c>
    </row>
    <row r="3400" spans="1:9" x14ac:dyDescent="0.25">
      <c r="A3400" s="7" t="s">
        <v>5416</v>
      </c>
      <c r="B3400" s="6" t="s">
        <v>5863</v>
      </c>
      <c r="C3400" s="6" t="s">
        <v>5623</v>
      </c>
      <c r="D3400" s="6" t="s">
        <v>6864</v>
      </c>
      <c r="E3400" s="6">
        <v>2</v>
      </c>
      <c r="F3400" s="6" t="s">
        <v>5642</v>
      </c>
      <c r="G3400" s="7">
        <v>44245</v>
      </c>
      <c r="H3400" s="8">
        <v>44245.287499999999</v>
      </c>
      <c r="I3400" s="6" t="b">
        <v>1</v>
      </c>
    </row>
    <row r="3401" spans="1:9" x14ac:dyDescent="0.25">
      <c r="A3401" s="10" t="s">
        <v>5415</v>
      </c>
      <c r="B3401" s="9" t="s">
        <v>5863</v>
      </c>
      <c r="C3401" s="9" t="s">
        <v>5623</v>
      </c>
      <c r="D3401" s="9" t="s">
        <v>6316</v>
      </c>
      <c r="E3401" s="9">
        <v>2</v>
      </c>
      <c r="F3401" s="9" t="s">
        <v>5642</v>
      </c>
      <c r="G3401" s="10">
        <v>44245</v>
      </c>
      <c r="H3401" s="11">
        <v>44245.288194444445</v>
      </c>
      <c r="I3401" s="9" t="b">
        <v>1</v>
      </c>
    </row>
    <row r="3402" spans="1:9" x14ac:dyDescent="0.25">
      <c r="A3402" s="7" t="s">
        <v>5414</v>
      </c>
      <c r="B3402" s="6" t="s">
        <v>5875</v>
      </c>
      <c r="C3402" s="6" t="s">
        <v>5623</v>
      </c>
      <c r="D3402" s="6" t="s">
        <v>7031</v>
      </c>
      <c r="E3402" s="6">
        <v>2</v>
      </c>
      <c r="F3402" s="6" t="s">
        <v>5643</v>
      </c>
      <c r="G3402" s="7">
        <v>44246</v>
      </c>
      <c r="H3402" s="8">
        <v>44246.231944444444</v>
      </c>
      <c r="I3402" s="6" t="b">
        <v>0</v>
      </c>
    </row>
    <row r="3403" spans="1:9" x14ac:dyDescent="0.25">
      <c r="A3403" s="10" t="s">
        <v>5413</v>
      </c>
      <c r="B3403" s="9" t="s">
        <v>5875</v>
      </c>
      <c r="C3403" s="9" t="s">
        <v>5623</v>
      </c>
      <c r="D3403" s="9" t="s">
        <v>6544</v>
      </c>
      <c r="E3403" s="9">
        <v>2</v>
      </c>
      <c r="F3403" s="9" t="s">
        <v>5643</v>
      </c>
      <c r="G3403" s="10">
        <v>44246</v>
      </c>
      <c r="H3403" s="11">
        <v>44246.457638888889</v>
      </c>
      <c r="I3403" s="9" t="b">
        <v>0</v>
      </c>
    </row>
    <row r="3404" spans="1:9" x14ac:dyDescent="0.25">
      <c r="A3404" s="7" t="s">
        <v>5412</v>
      </c>
      <c r="B3404" s="6" t="s">
        <v>5875</v>
      </c>
      <c r="C3404" s="6" t="s">
        <v>5623</v>
      </c>
      <c r="D3404" s="6" t="s">
        <v>6618</v>
      </c>
      <c r="E3404" s="6">
        <v>2</v>
      </c>
      <c r="F3404" s="6" t="s">
        <v>5643</v>
      </c>
      <c r="G3404" s="7">
        <v>44246</v>
      </c>
      <c r="H3404" s="8">
        <v>44246.488888888889</v>
      </c>
      <c r="I3404" s="6" t="b">
        <v>0</v>
      </c>
    </row>
    <row r="3405" spans="1:9" x14ac:dyDescent="0.25">
      <c r="A3405" s="10" t="s">
        <v>5411</v>
      </c>
      <c r="B3405" s="9" t="s">
        <v>5899</v>
      </c>
      <c r="C3405" s="9" t="s">
        <v>5623</v>
      </c>
      <c r="D3405" s="9" t="s">
        <v>6519</v>
      </c>
      <c r="E3405" s="9">
        <v>2</v>
      </c>
      <c r="F3405" s="9" t="s">
        <v>5645</v>
      </c>
      <c r="G3405" s="10">
        <v>44248</v>
      </c>
      <c r="H3405" s="11">
        <v>44248.65902777778</v>
      </c>
      <c r="I3405" s="9" t="b">
        <v>0</v>
      </c>
    </row>
    <row r="3406" spans="1:9" x14ac:dyDescent="0.25">
      <c r="A3406" s="7" t="s">
        <v>5410</v>
      </c>
      <c r="B3406" s="6" t="s">
        <v>5911</v>
      </c>
      <c r="C3406" s="6" t="s">
        <v>5623</v>
      </c>
      <c r="D3406" s="6" t="s">
        <v>6228</v>
      </c>
      <c r="E3406" s="6">
        <v>2</v>
      </c>
      <c r="F3406" s="6" t="s">
        <v>5646</v>
      </c>
      <c r="G3406" s="7">
        <v>44249</v>
      </c>
      <c r="H3406" s="8">
        <v>44249.394444444442</v>
      </c>
      <c r="I3406" s="6" t="b">
        <v>0</v>
      </c>
    </row>
    <row r="3407" spans="1:9" x14ac:dyDescent="0.25">
      <c r="A3407" s="10" t="s">
        <v>5409</v>
      </c>
      <c r="B3407" s="9" t="s">
        <v>5911</v>
      </c>
      <c r="C3407" s="9" t="s">
        <v>5623</v>
      </c>
      <c r="D3407" s="9" t="s">
        <v>6337</v>
      </c>
      <c r="E3407" s="9">
        <v>2</v>
      </c>
      <c r="F3407" s="9" t="s">
        <v>5646</v>
      </c>
      <c r="G3407" s="10">
        <v>44249</v>
      </c>
      <c r="H3407" s="11">
        <v>44249.432638888888</v>
      </c>
      <c r="I3407" s="9" t="b">
        <v>0</v>
      </c>
    </row>
    <row r="3408" spans="1:9" x14ac:dyDescent="0.25">
      <c r="A3408" s="7" t="s">
        <v>5408</v>
      </c>
      <c r="B3408" s="6" t="s">
        <v>5911</v>
      </c>
      <c r="C3408" s="6" t="s">
        <v>5623</v>
      </c>
      <c r="D3408" s="6" t="s">
        <v>6950</v>
      </c>
      <c r="E3408" s="6">
        <v>2</v>
      </c>
      <c r="F3408" s="6" t="s">
        <v>5646</v>
      </c>
      <c r="G3408" s="7">
        <v>44249</v>
      </c>
      <c r="H3408" s="8">
        <v>44249.675694444442</v>
      </c>
      <c r="I3408" s="6" t="b">
        <v>0</v>
      </c>
    </row>
    <row r="3409" spans="1:9" x14ac:dyDescent="0.25">
      <c r="A3409" s="10" t="s">
        <v>5407</v>
      </c>
      <c r="B3409" s="9" t="s">
        <v>5911</v>
      </c>
      <c r="C3409" s="9" t="s">
        <v>5623</v>
      </c>
      <c r="D3409" s="9" t="s">
        <v>6504</v>
      </c>
      <c r="E3409" s="9">
        <v>2</v>
      </c>
      <c r="F3409" s="9" t="s">
        <v>5646</v>
      </c>
      <c r="G3409" s="10">
        <v>44249</v>
      </c>
      <c r="H3409" s="11">
        <v>44249.705555555556</v>
      </c>
      <c r="I3409" s="9" t="b">
        <v>0</v>
      </c>
    </row>
    <row r="3410" spans="1:9" x14ac:dyDescent="0.25">
      <c r="A3410" s="7" t="s">
        <v>5406</v>
      </c>
      <c r="B3410" s="6" t="s">
        <v>5923</v>
      </c>
      <c r="C3410" s="6" t="s">
        <v>5623</v>
      </c>
      <c r="D3410" s="6" t="s">
        <v>6702</v>
      </c>
      <c r="E3410" s="6">
        <v>2</v>
      </c>
      <c r="F3410" s="6" t="s">
        <v>5647</v>
      </c>
      <c r="G3410" s="7">
        <v>44250</v>
      </c>
      <c r="H3410" s="8">
        <v>44250.296527777777</v>
      </c>
      <c r="I3410" s="6" t="b">
        <v>0</v>
      </c>
    </row>
    <row r="3411" spans="1:9" x14ac:dyDescent="0.25">
      <c r="A3411" s="10" t="s">
        <v>5405</v>
      </c>
      <c r="B3411" s="9" t="s">
        <v>5923</v>
      </c>
      <c r="C3411" s="9" t="s">
        <v>5623</v>
      </c>
      <c r="D3411" s="9" t="s">
        <v>6313</v>
      </c>
      <c r="E3411" s="9">
        <v>2</v>
      </c>
      <c r="F3411" s="9" t="s">
        <v>5647</v>
      </c>
      <c r="G3411" s="10">
        <v>44250</v>
      </c>
      <c r="H3411" s="11">
        <v>44250.419444444444</v>
      </c>
      <c r="I3411" s="9" t="b">
        <v>0</v>
      </c>
    </row>
    <row r="3412" spans="1:9" x14ac:dyDescent="0.25">
      <c r="A3412" s="7" t="s">
        <v>5404</v>
      </c>
      <c r="B3412" s="6" t="s">
        <v>5935</v>
      </c>
      <c r="C3412" s="6" t="s">
        <v>5623</v>
      </c>
      <c r="D3412" s="6" t="s">
        <v>6300</v>
      </c>
      <c r="E3412" s="6">
        <v>2</v>
      </c>
      <c r="F3412" s="6" t="s">
        <v>5648</v>
      </c>
      <c r="G3412" s="7">
        <v>44251</v>
      </c>
      <c r="H3412" s="8">
        <v>44251.666666666664</v>
      </c>
      <c r="I3412" s="6" t="b">
        <v>0</v>
      </c>
    </row>
    <row r="3413" spans="1:9" x14ac:dyDescent="0.25">
      <c r="A3413" s="10" t="s">
        <v>5403</v>
      </c>
      <c r="B3413" s="9" t="s">
        <v>5959</v>
      </c>
      <c r="C3413" s="9" t="s">
        <v>5623</v>
      </c>
      <c r="D3413" s="9" t="s">
        <v>6940</v>
      </c>
      <c r="E3413" s="9">
        <v>2</v>
      </c>
      <c r="F3413" s="9" t="s">
        <v>5650</v>
      </c>
      <c r="G3413" s="10">
        <v>44253</v>
      </c>
      <c r="H3413" s="11">
        <v>44253.279861111114</v>
      </c>
      <c r="I3413" s="9" t="b">
        <v>0</v>
      </c>
    </row>
    <row r="3414" spans="1:9" x14ac:dyDescent="0.25">
      <c r="A3414" s="7" t="s">
        <v>5402</v>
      </c>
      <c r="B3414" s="6" t="s">
        <v>5959</v>
      </c>
      <c r="C3414" s="6" t="s">
        <v>5623</v>
      </c>
      <c r="D3414" s="6" t="s">
        <v>6817</v>
      </c>
      <c r="E3414" s="6">
        <v>2</v>
      </c>
      <c r="F3414" s="6" t="s">
        <v>5650</v>
      </c>
      <c r="G3414" s="7">
        <v>44253</v>
      </c>
      <c r="H3414" s="8">
        <v>44253.48333333333</v>
      </c>
      <c r="I3414" s="6" t="b">
        <v>0</v>
      </c>
    </row>
    <row r="3415" spans="1:9" x14ac:dyDescent="0.25">
      <c r="A3415" s="10" t="s">
        <v>5401</v>
      </c>
      <c r="B3415" s="9" t="s">
        <v>5983</v>
      </c>
      <c r="C3415" s="9" t="s">
        <v>5623</v>
      </c>
      <c r="D3415" s="9" t="s">
        <v>6075</v>
      </c>
      <c r="E3415" s="9">
        <v>2</v>
      </c>
      <c r="F3415" s="9" t="s">
        <v>5652</v>
      </c>
      <c r="G3415" s="10">
        <v>44255</v>
      </c>
      <c r="H3415" s="11">
        <v>44255.309027777781</v>
      </c>
      <c r="I3415" s="9" t="b">
        <v>0</v>
      </c>
    </row>
    <row r="3416" spans="1:9" x14ac:dyDescent="0.25">
      <c r="A3416" s="7" t="s">
        <v>5400</v>
      </c>
      <c r="B3416" s="6" t="s">
        <v>5983</v>
      </c>
      <c r="C3416" s="6" t="s">
        <v>5623</v>
      </c>
      <c r="D3416" s="6" t="s">
        <v>6618</v>
      </c>
      <c r="E3416" s="6">
        <v>2</v>
      </c>
      <c r="F3416" s="6" t="s">
        <v>5652</v>
      </c>
      <c r="G3416" s="7">
        <v>44255</v>
      </c>
      <c r="H3416" s="8">
        <v>44255.488888888889</v>
      </c>
      <c r="I3416" s="6" t="b">
        <v>0</v>
      </c>
    </row>
    <row r="3417" spans="1:9" x14ac:dyDescent="0.25">
      <c r="A3417" s="10" t="s">
        <v>5399</v>
      </c>
      <c r="B3417" s="9" t="s">
        <v>5983</v>
      </c>
      <c r="C3417" s="9" t="s">
        <v>5623</v>
      </c>
      <c r="D3417" s="9" t="s">
        <v>6382</v>
      </c>
      <c r="E3417" s="9">
        <v>2</v>
      </c>
      <c r="F3417" s="9" t="s">
        <v>5652</v>
      </c>
      <c r="G3417" s="10">
        <v>44255</v>
      </c>
      <c r="H3417" s="11">
        <v>44255.578472222223</v>
      </c>
      <c r="I3417" s="9" t="b">
        <v>0</v>
      </c>
    </row>
    <row r="3418" spans="1:9" x14ac:dyDescent="0.25">
      <c r="A3418" s="7" t="s">
        <v>5398</v>
      </c>
      <c r="B3418" s="6" t="s">
        <v>5663</v>
      </c>
      <c r="C3418" s="6" t="s">
        <v>5623</v>
      </c>
      <c r="D3418" s="6" t="s">
        <v>6777</v>
      </c>
      <c r="E3418" s="6">
        <v>3</v>
      </c>
      <c r="F3418" s="6" t="s">
        <v>5625</v>
      </c>
      <c r="G3418" s="7">
        <v>44256</v>
      </c>
      <c r="H3418" s="8">
        <v>44256.436805555553</v>
      </c>
      <c r="I3418" s="6" t="b">
        <v>0</v>
      </c>
    </row>
    <row r="3419" spans="1:9" x14ac:dyDescent="0.25">
      <c r="A3419" s="10" t="s">
        <v>5397</v>
      </c>
      <c r="B3419" s="9" t="s">
        <v>5663</v>
      </c>
      <c r="C3419" s="9" t="s">
        <v>5623</v>
      </c>
      <c r="D3419" s="9" t="s">
        <v>6474</v>
      </c>
      <c r="E3419" s="9">
        <v>3</v>
      </c>
      <c r="F3419" s="9" t="s">
        <v>5625</v>
      </c>
      <c r="G3419" s="10">
        <v>44256</v>
      </c>
      <c r="H3419" s="11">
        <v>44256.859027777777</v>
      </c>
      <c r="I3419" s="9" t="b">
        <v>0</v>
      </c>
    </row>
    <row r="3420" spans="1:9" x14ac:dyDescent="0.25">
      <c r="A3420" s="7" t="s">
        <v>5396</v>
      </c>
      <c r="B3420" s="6" t="s">
        <v>5675</v>
      </c>
      <c r="C3420" s="6" t="s">
        <v>5623</v>
      </c>
      <c r="D3420" s="6" t="s">
        <v>6915</v>
      </c>
      <c r="E3420" s="6">
        <v>3</v>
      </c>
      <c r="F3420" s="6" t="s">
        <v>5626</v>
      </c>
      <c r="G3420" s="7">
        <v>44257</v>
      </c>
      <c r="H3420" s="8">
        <v>44257.304861111108</v>
      </c>
      <c r="I3420" s="6" t="b">
        <v>0</v>
      </c>
    </row>
    <row r="3421" spans="1:9" x14ac:dyDescent="0.25">
      <c r="A3421" s="10" t="s">
        <v>5395</v>
      </c>
      <c r="B3421" s="9" t="s">
        <v>5675</v>
      </c>
      <c r="C3421" s="9" t="s">
        <v>5623</v>
      </c>
      <c r="D3421" s="9" t="s">
        <v>6256</v>
      </c>
      <c r="E3421" s="9">
        <v>3</v>
      </c>
      <c r="F3421" s="9" t="s">
        <v>5626</v>
      </c>
      <c r="G3421" s="10">
        <v>44257</v>
      </c>
      <c r="H3421" s="11">
        <v>44257.401388888888</v>
      </c>
      <c r="I3421" s="9" t="b">
        <v>0</v>
      </c>
    </row>
    <row r="3422" spans="1:9" x14ac:dyDescent="0.25">
      <c r="A3422" s="7" t="s">
        <v>5374</v>
      </c>
      <c r="B3422" s="6" t="s">
        <v>5687</v>
      </c>
      <c r="C3422" s="6" t="s">
        <v>5623</v>
      </c>
      <c r="D3422" s="6" t="s">
        <v>6104</v>
      </c>
      <c r="E3422" s="6">
        <v>3</v>
      </c>
      <c r="F3422" s="6" t="s">
        <v>5627</v>
      </c>
      <c r="G3422" s="7">
        <v>44258</v>
      </c>
      <c r="H3422" s="8">
        <v>44258.486111111109</v>
      </c>
      <c r="I3422" s="6" t="b">
        <v>0</v>
      </c>
    </row>
    <row r="3423" spans="1:9" x14ac:dyDescent="0.25">
      <c r="A3423" s="10" t="s">
        <v>5373</v>
      </c>
      <c r="B3423" s="9" t="s">
        <v>5687</v>
      </c>
      <c r="C3423" s="9" t="s">
        <v>5623</v>
      </c>
      <c r="D3423" s="9" t="s">
        <v>6205</v>
      </c>
      <c r="E3423" s="9">
        <v>3</v>
      </c>
      <c r="F3423" s="9" t="s">
        <v>5627</v>
      </c>
      <c r="G3423" s="10">
        <v>44258</v>
      </c>
      <c r="H3423" s="11">
        <v>44258.531944444447</v>
      </c>
      <c r="I3423" s="9" t="b">
        <v>0</v>
      </c>
    </row>
    <row r="3424" spans="1:9" x14ac:dyDescent="0.25">
      <c r="A3424" s="7" t="s">
        <v>5372</v>
      </c>
      <c r="B3424" s="6" t="s">
        <v>5699</v>
      </c>
      <c r="C3424" s="6" t="s">
        <v>5623</v>
      </c>
      <c r="D3424" s="6" t="s">
        <v>6794</v>
      </c>
      <c r="E3424" s="6">
        <v>3</v>
      </c>
      <c r="F3424" s="6" t="s">
        <v>5628</v>
      </c>
      <c r="G3424" s="7">
        <v>44259</v>
      </c>
      <c r="H3424" s="8">
        <v>44259.293055555558</v>
      </c>
      <c r="I3424" s="6" t="b">
        <v>0</v>
      </c>
    </row>
    <row r="3425" spans="1:9" x14ac:dyDescent="0.25">
      <c r="A3425" s="10" t="s">
        <v>5371</v>
      </c>
      <c r="B3425" s="9" t="s">
        <v>5711</v>
      </c>
      <c r="C3425" s="9" t="s">
        <v>5623</v>
      </c>
      <c r="D3425" s="9" t="s">
        <v>6444</v>
      </c>
      <c r="E3425" s="9">
        <v>3</v>
      </c>
      <c r="F3425" s="9" t="s">
        <v>5629</v>
      </c>
      <c r="G3425" s="10">
        <v>44260</v>
      </c>
      <c r="H3425" s="11">
        <v>44260.383333333331</v>
      </c>
      <c r="I3425" s="9" t="b">
        <v>0</v>
      </c>
    </row>
    <row r="3426" spans="1:9" x14ac:dyDescent="0.25">
      <c r="A3426" s="7" t="s">
        <v>5370</v>
      </c>
      <c r="B3426" s="6" t="s">
        <v>5711</v>
      </c>
      <c r="C3426" s="6" t="s">
        <v>5623</v>
      </c>
      <c r="D3426" s="6" t="s">
        <v>6958</v>
      </c>
      <c r="E3426" s="6">
        <v>3</v>
      </c>
      <c r="F3426" s="6" t="s">
        <v>5629</v>
      </c>
      <c r="G3426" s="7">
        <v>44260</v>
      </c>
      <c r="H3426" s="8">
        <v>44260.604861111111</v>
      </c>
      <c r="I3426" s="6" t="b">
        <v>0</v>
      </c>
    </row>
    <row r="3427" spans="1:9" x14ac:dyDescent="0.25">
      <c r="A3427" s="10" t="s">
        <v>5369</v>
      </c>
      <c r="B3427" s="9" t="s">
        <v>5711</v>
      </c>
      <c r="C3427" s="9" t="s">
        <v>5623</v>
      </c>
      <c r="D3427" s="9" t="s">
        <v>6953</v>
      </c>
      <c r="E3427" s="9">
        <v>3</v>
      </c>
      <c r="F3427" s="9" t="s">
        <v>5629</v>
      </c>
      <c r="G3427" s="10">
        <v>44260</v>
      </c>
      <c r="H3427" s="11">
        <v>44260.819444444445</v>
      </c>
      <c r="I3427" s="9" t="b">
        <v>0</v>
      </c>
    </row>
    <row r="3428" spans="1:9" x14ac:dyDescent="0.25">
      <c r="A3428" s="7" t="s">
        <v>5368</v>
      </c>
      <c r="B3428" s="6" t="s">
        <v>5711</v>
      </c>
      <c r="C3428" s="6" t="s">
        <v>5623</v>
      </c>
      <c r="D3428" s="6" t="s">
        <v>6454</v>
      </c>
      <c r="E3428" s="6">
        <v>3</v>
      </c>
      <c r="F3428" s="6" t="s">
        <v>5629</v>
      </c>
      <c r="G3428" s="7">
        <v>44260</v>
      </c>
      <c r="H3428" s="8">
        <v>44260.856249999997</v>
      </c>
      <c r="I3428" s="6" t="b">
        <v>0</v>
      </c>
    </row>
    <row r="3429" spans="1:9" x14ac:dyDescent="0.25">
      <c r="A3429" s="10" t="s">
        <v>5367</v>
      </c>
      <c r="B3429" s="9" t="s">
        <v>5711</v>
      </c>
      <c r="C3429" s="9" t="s">
        <v>5623</v>
      </c>
      <c r="D3429" s="9" t="s">
        <v>6468</v>
      </c>
      <c r="E3429" s="9">
        <v>3</v>
      </c>
      <c r="F3429" s="9" t="s">
        <v>5629</v>
      </c>
      <c r="G3429" s="10">
        <v>44260</v>
      </c>
      <c r="H3429" s="11">
        <v>44260.872916666667</v>
      </c>
      <c r="I3429" s="9" t="b">
        <v>0</v>
      </c>
    </row>
    <row r="3430" spans="1:9" x14ac:dyDescent="0.25">
      <c r="A3430" s="7" t="s">
        <v>5366</v>
      </c>
      <c r="B3430" s="6" t="s">
        <v>5723</v>
      </c>
      <c r="C3430" s="6" t="s">
        <v>5623</v>
      </c>
      <c r="D3430" s="6" t="s">
        <v>6816</v>
      </c>
      <c r="E3430" s="6">
        <v>3</v>
      </c>
      <c r="F3430" s="6" t="s">
        <v>5630</v>
      </c>
      <c r="G3430" s="7">
        <v>44261</v>
      </c>
      <c r="H3430" s="8">
        <v>44261.65</v>
      </c>
      <c r="I3430" s="6" t="b">
        <v>0</v>
      </c>
    </row>
    <row r="3431" spans="1:9" x14ac:dyDescent="0.25">
      <c r="A3431" s="10" t="s">
        <v>5365</v>
      </c>
      <c r="B3431" s="9" t="s">
        <v>5735</v>
      </c>
      <c r="C3431" s="9" t="s">
        <v>5623</v>
      </c>
      <c r="D3431" s="9" t="s">
        <v>6714</v>
      </c>
      <c r="E3431" s="9">
        <v>3</v>
      </c>
      <c r="F3431" s="9" t="s">
        <v>5631</v>
      </c>
      <c r="G3431" s="10">
        <v>44262</v>
      </c>
      <c r="H3431" s="11">
        <v>44262.306250000001</v>
      </c>
      <c r="I3431" s="9" t="b">
        <v>0</v>
      </c>
    </row>
    <row r="3432" spans="1:9" x14ac:dyDescent="0.25">
      <c r="A3432" s="7" t="s">
        <v>5364</v>
      </c>
      <c r="B3432" s="6" t="s">
        <v>5735</v>
      </c>
      <c r="C3432" s="6" t="s">
        <v>5623</v>
      </c>
      <c r="D3432" s="6" t="s">
        <v>6177</v>
      </c>
      <c r="E3432" s="6">
        <v>3</v>
      </c>
      <c r="F3432" s="6" t="s">
        <v>5631</v>
      </c>
      <c r="G3432" s="7">
        <v>44262</v>
      </c>
      <c r="H3432" s="8">
        <v>44262.716666666667</v>
      </c>
      <c r="I3432" s="6" t="b">
        <v>0</v>
      </c>
    </row>
    <row r="3433" spans="1:9" x14ac:dyDescent="0.25">
      <c r="A3433" s="10" t="s">
        <v>5363</v>
      </c>
      <c r="B3433" s="9" t="s">
        <v>5747</v>
      </c>
      <c r="C3433" s="9" t="s">
        <v>5623</v>
      </c>
      <c r="D3433" s="9" t="s">
        <v>6861</v>
      </c>
      <c r="E3433" s="9">
        <v>3</v>
      </c>
      <c r="F3433" s="9" t="s">
        <v>5632</v>
      </c>
      <c r="G3433" s="10">
        <v>44263</v>
      </c>
      <c r="H3433" s="11">
        <v>44263.561111111114</v>
      </c>
      <c r="I3433" s="9" t="b">
        <v>0</v>
      </c>
    </row>
    <row r="3434" spans="1:9" x14ac:dyDescent="0.25">
      <c r="A3434" s="7" t="s">
        <v>5362</v>
      </c>
      <c r="B3434" s="6" t="s">
        <v>5747</v>
      </c>
      <c r="C3434" s="6" t="s">
        <v>5623</v>
      </c>
      <c r="D3434" s="6" t="s">
        <v>6877</v>
      </c>
      <c r="E3434" s="6">
        <v>3</v>
      </c>
      <c r="F3434" s="6" t="s">
        <v>5632</v>
      </c>
      <c r="G3434" s="7">
        <v>44263</v>
      </c>
      <c r="H3434" s="8">
        <v>44263.61041666667</v>
      </c>
      <c r="I3434" s="6" t="b">
        <v>0</v>
      </c>
    </row>
    <row r="3435" spans="1:9" x14ac:dyDescent="0.25">
      <c r="A3435" s="10" t="s">
        <v>5361</v>
      </c>
      <c r="B3435" s="9" t="s">
        <v>5759</v>
      </c>
      <c r="C3435" s="9" t="s">
        <v>5623</v>
      </c>
      <c r="D3435" s="9" t="s">
        <v>7014</v>
      </c>
      <c r="E3435" s="9">
        <v>3</v>
      </c>
      <c r="F3435" s="9" t="s">
        <v>5633</v>
      </c>
      <c r="G3435" s="10">
        <v>44264</v>
      </c>
      <c r="H3435" s="11">
        <v>44264.261111111111</v>
      </c>
      <c r="I3435" s="9" t="b">
        <v>0</v>
      </c>
    </row>
    <row r="3436" spans="1:9" x14ac:dyDescent="0.25">
      <c r="A3436" s="7" t="s">
        <v>5360</v>
      </c>
      <c r="B3436" s="6" t="s">
        <v>5759</v>
      </c>
      <c r="C3436" s="6" t="s">
        <v>5623</v>
      </c>
      <c r="D3436" s="6" t="s">
        <v>6292</v>
      </c>
      <c r="E3436" s="6">
        <v>3</v>
      </c>
      <c r="F3436" s="6" t="s">
        <v>5633</v>
      </c>
      <c r="G3436" s="7">
        <v>44264</v>
      </c>
      <c r="H3436" s="8">
        <v>44264.763194444444</v>
      </c>
      <c r="I3436" s="6" t="b">
        <v>0</v>
      </c>
    </row>
    <row r="3437" spans="1:9" x14ac:dyDescent="0.25">
      <c r="A3437" s="10" t="s">
        <v>5359</v>
      </c>
      <c r="B3437" s="9" t="s">
        <v>5759</v>
      </c>
      <c r="C3437" s="9" t="s">
        <v>5623</v>
      </c>
      <c r="D3437" s="9" t="s">
        <v>6880</v>
      </c>
      <c r="E3437" s="9">
        <v>3</v>
      </c>
      <c r="F3437" s="9" t="s">
        <v>5633</v>
      </c>
      <c r="G3437" s="10">
        <v>44264</v>
      </c>
      <c r="H3437" s="11">
        <v>44264.857638888891</v>
      </c>
      <c r="I3437" s="9" t="b">
        <v>0</v>
      </c>
    </row>
    <row r="3438" spans="1:9" x14ac:dyDescent="0.25">
      <c r="A3438" s="7" t="s">
        <v>5358</v>
      </c>
      <c r="B3438" s="6" t="s">
        <v>5771</v>
      </c>
      <c r="C3438" s="6" t="s">
        <v>5623</v>
      </c>
      <c r="D3438" s="6" t="s">
        <v>7032</v>
      </c>
      <c r="E3438" s="6">
        <v>3</v>
      </c>
      <c r="F3438" s="6" t="s">
        <v>5634</v>
      </c>
      <c r="G3438" s="7">
        <v>44265</v>
      </c>
      <c r="H3438" s="8">
        <v>44265.685416666667</v>
      </c>
      <c r="I3438" s="6" t="b">
        <v>0</v>
      </c>
    </row>
    <row r="3439" spans="1:9" x14ac:dyDescent="0.25">
      <c r="A3439" s="10" t="s">
        <v>5357</v>
      </c>
      <c r="B3439" s="9" t="s">
        <v>5771</v>
      </c>
      <c r="C3439" s="9" t="s">
        <v>5623</v>
      </c>
      <c r="D3439" s="9" t="s">
        <v>6071</v>
      </c>
      <c r="E3439" s="9">
        <v>3</v>
      </c>
      <c r="F3439" s="9" t="s">
        <v>5634</v>
      </c>
      <c r="G3439" s="10">
        <v>44265</v>
      </c>
      <c r="H3439" s="11">
        <v>44265.70208333333</v>
      </c>
      <c r="I3439" s="9" t="b">
        <v>0</v>
      </c>
    </row>
    <row r="3440" spans="1:9" x14ac:dyDescent="0.25">
      <c r="A3440" s="7" t="s">
        <v>5356</v>
      </c>
      <c r="B3440" s="6" t="s">
        <v>5771</v>
      </c>
      <c r="C3440" s="6" t="s">
        <v>5623</v>
      </c>
      <c r="D3440" s="6" t="s">
        <v>6135</v>
      </c>
      <c r="E3440" s="6">
        <v>3</v>
      </c>
      <c r="F3440" s="6" t="s">
        <v>5634</v>
      </c>
      <c r="G3440" s="7">
        <v>44265</v>
      </c>
      <c r="H3440" s="8">
        <v>44265.748611111114</v>
      </c>
      <c r="I3440" s="6" t="b">
        <v>0</v>
      </c>
    </row>
    <row r="3441" spans="1:9" x14ac:dyDescent="0.25">
      <c r="A3441" s="10" t="s">
        <v>5355</v>
      </c>
      <c r="B3441" s="9" t="s">
        <v>5783</v>
      </c>
      <c r="C3441" s="9" t="s">
        <v>5623</v>
      </c>
      <c r="D3441" s="9" t="s">
        <v>6950</v>
      </c>
      <c r="E3441" s="9">
        <v>3</v>
      </c>
      <c r="F3441" s="9" t="s">
        <v>5635</v>
      </c>
      <c r="G3441" s="10">
        <v>44266</v>
      </c>
      <c r="H3441" s="11">
        <v>44266.675694444442</v>
      </c>
      <c r="I3441" s="9" t="b">
        <v>0</v>
      </c>
    </row>
    <row r="3442" spans="1:9" x14ac:dyDescent="0.25">
      <c r="A3442" s="7" t="s">
        <v>5354</v>
      </c>
      <c r="B3442" s="6" t="s">
        <v>5783</v>
      </c>
      <c r="C3442" s="6" t="s">
        <v>5623</v>
      </c>
      <c r="D3442" s="6" t="s">
        <v>6654</v>
      </c>
      <c r="E3442" s="6">
        <v>3</v>
      </c>
      <c r="F3442" s="6" t="s">
        <v>5635</v>
      </c>
      <c r="G3442" s="7">
        <v>44266</v>
      </c>
      <c r="H3442" s="8">
        <v>44266.863194444442</v>
      </c>
      <c r="I3442" s="6" t="b">
        <v>0</v>
      </c>
    </row>
    <row r="3443" spans="1:9" x14ac:dyDescent="0.25">
      <c r="A3443" s="10" t="s">
        <v>5353</v>
      </c>
      <c r="B3443" s="9" t="s">
        <v>5795</v>
      </c>
      <c r="C3443" s="9" t="s">
        <v>5623</v>
      </c>
      <c r="D3443" s="9" t="s">
        <v>6246</v>
      </c>
      <c r="E3443" s="9">
        <v>3</v>
      </c>
      <c r="F3443" s="9" t="s">
        <v>5636</v>
      </c>
      <c r="G3443" s="10">
        <v>44267</v>
      </c>
      <c r="H3443" s="11">
        <v>44267.752083333333</v>
      </c>
      <c r="I3443" s="9" t="b">
        <v>0</v>
      </c>
    </row>
    <row r="3444" spans="1:9" x14ac:dyDescent="0.25">
      <c r="A3444" s="7" t="s">
        <v>5352</v>
      </c>
      <c r="B3444" s="6" t="s">
        <v>5819</v>
      </c>
      <c r="C3444" s="6" t="s">
        <v>5623</v>
      </c>
      <c r="D3444" s="6" t="s">
        <v>6543</v>
      </c>
      <c r="E3444" s="6">
        <v>3</v>
      </c>
      <c r="F3444" s="6" t="s">
        <v>5638</v>
      </c>
      <c r="G3444" s="7">
        <v>44269</v>
      </c>
      <c r="H3444" s="8">
        <v>44269.332638888889</v>
      </c>
      <c r="I3444" s="6" t="b">
        <v>0</v>
      </c>
    </row>
    <row r="3445" spans="1:9" x14ac:dyDescent="0.25">
      <c r="A3445" s="10" t="s">
        <v>5351</v>
      </c>
      <c r="B3445" s="9" t="s">
        <v>5819</v>
      </c>
      <c r="C3445" s="9" t="s">
        <v>5623</v>
      </c>
      <c r="D3445" s="9" t="s">
        <v>6786</v>
      </c>
      <c r="E3445" s="9">
        <v>3</v>
      </c>
      <c r="F3445" s="9" t="s">
        <v>5638</v>
      </c>
      <c r="G3445" s="10">
        <v>44269</v>
      </c>
      <c r="H3445" s="11">
        <v>44269.497916666667</v>
      </c>
      <c r="I3445" s="9" t="b">
        <v>0</v>
      </c>
    </row>
    <row r="3446" spans="1:9" x14ac:dyDescent="0.25">
      <c r="A3446" s="7" t="s">
        <v>5350</v>
      </c>
      <c r="B3446" s="6" t="s">
        <v>5819</v>
      </c>
      <c r="C3446" s="6" t="s">
        <v>5623</v>
      </c>
      <c r="D3446" s="6" t="s">
        <v>6475</v>
      </c>
      <c r="E3446" s="6">
        <v>3</v>
      </c>
      <c r="F3446" s="6" t="s">
        <v>5638</v>
      </c>
      <c r="G3446" s="7">
        <v>44269</v>
      </c>
      <c r="H3446" s="8">
        <v>44269.859722222223</v>
      </c>
      <c r="I3446" s="6" t="b">
        <v>0</v>
      </c>
    </row>
    <row r="3447" spans="1:9" x14ac:dyDescent="0.25">
      <c r="A3447" s="10" t="s">
        <v>5349</v>
      </c>
      <c r="B3447" s="9" t="s">
        <v>5831</v>
      </c>
      <c r="C3447" s="9" t="s">
        <v>5623</v>
      </c>
      <c r="D3447" s="9" t="s">
        <v>6852</v>
      </c>
      <c r="E3447" s="9">
        <v>3</v>
      </c>
      <c r="F3447" s="9" t="s">
        <v>5639</v>
      </c>
      <c r="G3447" s="10">
        <v>44270</v>
      </c>
      <c r="H3447" s="11">
        <v>44270.609027777777</v>
      </c>
      <c r="I3447" s="9" t="b">
        <v>0</v>
      </c>
    </row>
    <row r="3448" spans="1:9" x14ac:dyDescent="0.25">
      <c r="A3448" s="7" t="s">
        <v>5348</v>
      </c>
      <c r="B3448" s="6" t="s">
        <v>5843</v>
      </c>
      <c r="C3448" s="6" t="s">
        <v>5623</v>
      </c>
      <c r="D3448" s="6" t="s">
        <v>6993</v>
      </c>
      <c r="E3448" s="6">
        <v>3</v>
      </c>
      <c r="F3448" s="6" t="s">
        <v>5640</v>
      </c>
      <c r="G3448" s="7">
        <v>44271</v>
      </c>
      <c r="H3448" s="8">
        <v>44271.263888888891</v>
      </c>
      <c r="I3448" s="6" t="b">
        <v>0</v>
      </c>
    </row>
    <row r="3449" spans="1:9" x14ac:dyDescent="0.25">
      <c r="A3449" s="10" t="s">
        <v>5347</v>
      </c>
      <c r="B3449" s="9" t="s">
        <v>5843</v>
      </c>
      <c r="C3449" s="9" t="s">
        <v>5623</v>
      </c>
      <c r="D3449" s="9" t="s">
        <v>6799</v>
      </c>
      <c r="E3449" s="9">
        <v>3</v>
      </c>
      <c r="F3449" s="9" t="s">
        <v>5640</v>
      </c>
      <c r="G3449" s="10">
        <v>44271</v>
      </c>
      <c r="H3449" s="11">
        <v>44271.29791666667</v>
      </c>
      <c r="I3449" s="9" t="b">
        <v>0</v>
      </c>
    </row>
    <row r="3450" spans="1:9" x14ac:dyDescent="0.25">
      <c r="A3450" s="7" t="s">
        <v>5346</v>
      </c>
      <c r="B3450" s="6" t="s">
        <v>5843</v>
      </c>
      <c r="C3450" s="6" t="s">
        <v>5623</v>
      </c>
      <c r="D3450" s="6" t="s">
        <v>6783</v>
      </c>
      <c r="E3450" s="6">
        <v>3</v>
      </c>
      <c r="F3450" s="6" t="s">
        <v>5640</v>
      </c>
      <c r="G3450" s="7">
        <v>44271</v>
      </c>
      <c r="H3450" s="8">
        <v>44271.399305555555</v>
      </c>
      <c r="I3450" s="6" t="b">
        <v>0</v>
      </c>
    </row>
    <row r="3451" spans="1:9" x14ac:dyDescent="0.25">
      <c r="A3451" s="10" t="s">
        <v>5345</v>
      </c>
      <c r="B3451" s="9" t="s">
        <v>5855</v>
      </c>
      <c r="C3451" s="9" t="s">
        <v>5623</v>
      </c>
      <c r="D3451" s="9" t="s">
        <v>6076</v>
      </c>
      <c r="E3451" s="9">
        <v>3</v>
      </c>
      <c r="F3451" s="9" t="s">
        <v>5641</v>
      </c>
      <c r="G3451" s="10">
        <v>44272</v>
      </c>
      <c r="H3451" s="11">
        <v>44272.534722222219</v>
      </c>
      <c r="I3451" s="9" t="b">
        <v>0</v>
      </c>
    </row>
    <row r="3452" spans="1:9" x14ac:dyDescent="0.25">
      <c r="A3452" s="7" t="s">
        <v>5344</v>
      </c>
      <c r="B3452" s="6" t="s">
        <v>5855</v>
      </c>
      <c r="C3452" s="6" t="s">
        <v>5623</v>
      </c>
      <c r="D3452" s="6" t="s">
        <v>6938</v>
      </c>
      <c r="E3452" s="6">
        <v>3</v>
      </c>
      <c r="F3452" s="6" t="s">
        <v>5641</v>
      </c>
      <c r="G3452" s="7">
        <v>44272</v>
      </c>
      <c r="H3452" s="8">
        <v>44272.675000000003</v>
      </c>
      <c r="I3452" s="6" t="b">
        <v>0</v>
      </c>
    </row>
    <row r="3453" spans="1:9" x14ac:dyDescent="0.25">
      <c r="A3453" s="10" t="s">
        <v>5343</v>
      </c>
      <c r="B3453" s="9" t="s">
        <v>5855</v>
      </c>
      <c r="C3453" s="9" t="s">
        <v>5623</v>
      </c>
      <c r="D3453" s="9" t="s">
        <v>6366</v>
      </c>
      <c r="E3453" s="9">
        <v>3</v>
      </c>
      <c r="F3453" s="9" t="s">
        <v>5641</v>
      </c>
      <c r="G3453" s="10">
        <v>44272</v>
      </c>
      <c r="H3453" s="11">
        <v>44272.765277777777</v>
      </c>
      <c r="I3453" s="9" t="b">
        <v>0</v>
      </c>
    </row>
    <row r="3454" spans="1:9" x14ac:dyDescent="0.25">
      <c r="A3454" s="7" t="s">
        <v>5342</v>
      </c>
      <c r="B3454" s="6" t="s">
        <v>5867</v>
      </c>
      <c r="C3454" s="6" t="s">
        <v>5623</v>
      </c>
      <c r="D3454" s="6" t="s">
        <v>6534</v>
      </c>
      <c r="E3454" s="6">
        <v>3</v>
      </c>
      <c r="F3454" s="6" t="s">
        <v>5642</v>
      </c>
      <c r="G3454" s="7">
        <v>44273</v>
      </c>
      <c r="H3454" s="8">
        <v>44273.472916666666</v>
      </c>
      <c r="I3454" s="6" t="b">
        <v>0</v>
      </c>
    </row>
    <row r="3455" spans="1:9" x14ac:dyDescent="0.25">
      <c r="A3455" s="10" t="s">
        <v>5341</v>
      </c>
      <c r="B3455" s="9" t="s">
        <v>5879</v>
      </c>
      <c r="C3455" s="9" t="s">
        <v>5623</v>
      </c>
      <c r="D3455" s="9" t="s">
        <v>6739</v>
      </c>
      <c r="E3455" s="9">
        <v>3</v>
      </c>
      <c r="F3455" s="9" t="s">
        <v>5643</v>
      </c>
      <c r="G3455" s="10">
        <v>44274</v>
      </c>
      <c r="H3455" s="11">
        <v>44274.46875</v>
      </c>
      <c r="I3455" s="9" t="b">
        <v>0</v>
      </c>
    </row>
    <row r="3456" spans="1:9" x14ac:dyDescent="0.25">
      <c r="A3456" s="7" t="s">
        <v>5340</v>
      </c>
      <c r="B3456" s="6" t="s">
        <v>5879</v>
      </c>
      <c r="C3456" s="6" t="s">
        <v>5623</v>
      </c>
      <c r="D3456" s="6" t="s">
        <v>6155</v>
      </c>
      <c r="E3456" s="6">
        <v>3</v>
      </c>
      <c r="F3456" s="6" t="s">
        <v>5643</v>
      </c>
      <c r="G3456" s="7">
        <v>44274</v>
      </c>
      <c r="H3456" s="8">
        <v>44274.479166666664</v>
      </c>
      <c r="I3456" s="6" t="b">
        <v>0</v>
      </c>
    </row>
    <row r="3457" spans="1:9" x14ac:dyDescent="0.25">
      <c r="A3457" s="10" t="s">
        <v>5339</v>
      </c>
      <c r="B3457" s="9" t="s">
        <v>5879</v>
      </c>
      <c r="C3457" s="9" t="s">
        <v>5623</v>
      </c>
      <c r="D3457" s="9" t="s">
        <v>6624</v>
      </c>
      <c r="E3457" s="9">
        <v>3</v>
      </c>
      <c r="F3457" s="9" t="s">
        <v>5643</v>
      </c>
      <c r="G3457" s="10">
        <v>44274</v>
      </c>
      <c r="H3457" s="11">
        <v>44274.536805555559</v>
      </c>
      <c r="I3457" s="9" t="b">
        <v>0</v>
      </c>
    </row>
    <row r="3458" spans="1:9" x14ac:dyDescent="0.25">
      <c r="A3458" s="7" t="s">
        <v>5338</v>
      </c>
      <c r="B3458" s="6" t="s">
        <v>5891</v>
      </c>
      <c r="C3458" s="6" t="s">
        <v>5623</v>
      </c>
      <c r="D3458" s="6" t="s">
        <v>6354</v>
      </c>
      <c r="E3458" s="6">
        <v>3</v>
      </c>
      <c r="F3458" s="6" t="s">
        <v>5644</v>
      </c>
      <c r="G3458" s="7">
        <v>44275</v>
      </c>
      <c r="H3458" s="8">
        <v>44275.499305555553</v>
      </c>
      <c r="I3458" s="6" t="b">
        <v>0</v>
      </c>
    </row>
    <row r="3459" spans="1:9" x14ac:dyDescent="0.25">
      <c r="A3459" s="10" t="s">
        <v>5337</v>
      </c>
      <c r="B3459" s="9" t="s">
        <v>5891</v>
      </c>
      <c r="C3459" s="9" t="s">
        <v>5623</v>
      </c>
      <c r="D3459" s="9" t="s">
        <v>6756</v>
      </c>
      <c r="E3459" s="9">
        <v>3</v>
      </c>
      <c r="F3459" s="9" t="s">
        <v>5644</v>
      </c>
      <c r="G3459" s="10">
        <v>44275</v>
      </c>
      <c r="H3459" s="11">
        <v>44275.672222222223</v>
      </c>
      <c r="I3459" s="9" t="b">
        <v>0</v>
      </c>
    </row>
    <row r="3460" spans="1:9" x14ac:dyDescent="0.25">
      <c r="A3460" s="7" t="s">
        <v>5336</v>
      </c>
      <c r="B3460" s="6" t="s">
        <v>5891</v>
      </c>
      <c r="C3460" s="6" t="s">
        <v>5623</v>
      </c>
      <c r="D3460" s="6" t="s">
        <v>6832</v>
      </c>
      <c r="E3460" s="6">
        <v>3</v>
      </c>
      <c r="F3460" s="6" t="s">
        <v>5644</v>
      </c>
      <c r="G3460" s="7">
        <v>44275</v>
      </c>
      <c r="H3460" s="8">
        <v>44275.848611111112</v>
      </c>
      <c r="I3460" s="6" t="b">
        <v>0</v>
      </c>
    </row>
    <row r="3461" spans="1:9" x14ac:dyDescent="0.25">
      <c r="A3461" s="10" t="s">
        <v>5335</v>
      </c>
      <c r="B3461" s="9" t="s">
        <v>5903</v>
      </c>
      <c r="C3461" s="9" t="s">
        <v>5623</v>
      </c>
      <c r="D3461" s="9" t="s">
        <v>6924</v>
      </c>
      <c r="E3461" s="9">
        <v>3</v>
      </c>
      <c r="F3461" s="9" t="s">
        <v>5645</v>
      </c>
      <c r="G3461" s="10">
        <v>44276</v>
      </c>
      <c r="H3461" s="11">
        <v>44276.447916666664</v>
      </c>
      <c r="I3461" s="9" t="b">
        <v>0</v>
      </c>
    </row>
    <row r="3462" spans="1:9" x14ac:dyDescent="0.25">
      <c r="A3462" s="7" t="s">
        <v>5334</v>
      </c>
      <c r="B3462" s="6" t="s">
        <v>5903</v>
      </c>
      <c r="C3462" s="6" t="s">
        <v>5623</v>
      </c>
      <c r="D3462" s="6" t="s">
        <v>6906</v>
      </c>
      <c r="E3462" s="6">
        <v>3</v>
      </c>
      <c r="F3462" s="6" t="s">
        <v>5645</v>
      </c>
      <c r="G3462" s="7">
        <v>44276</v>
      </c>
      <c r="H3462" s="8">
        <v>44276.673611111109</v>
      </c>
      <c r="I3462" s="6" t="b">
        <v>0</v>
      </c>
    </row>
    <row r="3463" spans="1:9" x14ac:dyDescent="0.25">
      <c r="A3463" s="10" t="s">
        <v>5333</v>
      </c>
      <c r="B3463" s="9" t="s">
        <v>5915</v>
      </c>
      <c r="C3463" s="9" t="s">
        <v>5623</v>
      </c>
      <c r="D3463" s="9" t="s">
        <v>7033</v>
      </c>
      <c r="E3463" s="9">
        <v>3</v>
      </c>
      <c r="F3463" s="9" t="s">
        <v>5646</v>
      </c>
      <c r="G3463" s="10">
        <v>44277</v>
      </c>
      <c r="H3463" s="11">
        <v>44277.306944444441</v>
      </c>
      <c r="I3463" s="9" t="b">
        <v>0</v>
      </c>
    </row>
    <row r="3464" spans="1:9" x14ac:dyDescent="0.25">
      <c r="A3464" s="7" t="s">
        <v>5332</v>
      </c>
      <c r="B3464" s="6" t="s">
        <v>5915</v>
      </c>
      <c r="C3464" s="6" t="s">
        <v>5623</v>
      </c>
      <c r="D3464" s="6" t="s">
        <v>6302</v>
      </c>
      <c r="E3464" s="6">
        <v>3</v>
      </c>
      <c r="F3464" s="6" t="s">
        <v>5646</v>
      </c>
      <c r="G3464" s="7">
        <v>44277</v>
      </c>
      <c r="H3464" s="8">
        <v>44277.57708333333</v>
      </c>
      <c r="I3464" s="6" t="b">
        <v>0</v>
      </c>
    </row>
    <row r="3465" spans="1:9" x14ac:dyDescent="0.25">
      <c r="A3465" s="10" t="s">
        <v>5331</v>
      </c>
      <c r="B3465" s="9" t="s">
        <v>5927</v>
      </c>
      <c r="C3465" s="9" t="s">
        <v>5623</v>
      </c>
      <c r="D3465" s="9" t="s">
        <v>6488</v>
      </c>
      <c r="E3465" s="9">
        <v>3</v>
      </c>
      <c r="F3465" s="9" t="s">
        <v>5647</v>
      </c>
      <c r="G3465" s="10">
        <v>44278</v>
      </c>
      <c r="H3465" s="11">
        <v>44278.477777777778</v>
      </c>
      <c r="I3465" s="9" t="b">
        <v>0</v>
      </c>
    </row>
    <row r="3466" spans="1:9" x14ac:dyDescent="0.25">
      <c r="A3466" s="7" t="s">
        <v>5330</v>
      </c>
      <c r="B3466" s="6" t="s">
        <v>5939</v>
      </c>
      <c r="C3466" s="6" t="s">
        <v>5623</v>
      </c>
      <c r="D3466" s="6" t="s">
        <v>6961</v>
      </c>
      <c r="E3466" s="6">
        <v>3</v>
      </c>
      <c r="F3466" s="6" t="s">
        <v>5648</v>
      </c>
      <c r="G3466" s="7">
        <v>44279</v>
      </c>
      <c r="H3466" s="8">
        <v>44279.431250000001</v>
      </c>
      <c r="I3466" s="6" t="b">
        <v>0</v>
      </c>
    </row>
    <row r="3467" spans="1:9" x14ac:dyDescent="0.25">
      <c r="A3467" s="10" t="s">
        <v>5329</v>
      </c>
      <c r="B3467" s="9" t="s">
        <v>5939</v>
      </c>
      <c r="C3467" s="9" t="s">
        <v>5623</v>
      </c>
      <c r="D3467" s="9" t="s">
        <v>6618</v>
      </c>
      <c r="E3467" s="9">
        <v>3</v>
      </c>
      <c r="F3467" s="9" t="s">
        <v>5648</v>
      </c>
      <c r="G3467" s="10">
        <v>44279</v>
      </c>
      <c r="H3467" s="11">
        <v>44279.488888888889</v>
      </c>
      <c r="I3467" s="9" t="b">
        <v>0</v>
      </c>
    </row>
    <row r="3468" spans="1:9" x14ac:dyDescent="0.25">
      <c r="A3468" s="7" t="s">
        <v>5328</v>
      </c>
      <c r="B3468" s="6" t="s">
        <v>5939</v>
      </c>
      <c r="C3468" s="6" t="s">
        <v>5623</v>
      </c>
      <c r="D3468" s="6" t="s">
        <v>6866</v>
      </c>
      <c r="E3468" s="6">
        <v>3</v>
      </c>
      <c r="F3468" s="6" t="s">
        <v>5648</v>
      </c>
      <c r="G3468" s="7">
        <v>44279</v>
      </c>
      <c r="H3468" s="8">
        <v>44279.831250000003</v>
      </c>
      <c r="I3468" s="6" t="b">
        <v>0</v>
      </c>
    </row>
    <row r="3469" spans="1:9" x14ac:dyDescent="0.25">
      <c r="A3469" s="10" t="s">
        <v>5327</v>
      </c>
      <c r="B3469" s="9" t="s">
        <v>5951</v>
      </c>
      <c r="C3469" s="9" t="s">
        <v>5623</v>
      </c>
      <c r="D3469" s="9" t="s">
        <v>6812</v>
      </c>
      <c r="E3469" s="9">
        <v>3</v>
      </c>
      <c r="F3469" s="9" t="s">
        <v>5649</v>
      </c>
      <c r="G3469" s="10">
        <v>44280</v>
      </c>
      <c r="H3469" s="11">
        <v>44280.286111111112</v>
      </c>
      <c r="I3469" s="9" t="b">
        <v>0</v>
      </c>
    </row>
    <row r="3470" spans="1:9" x14ac:dyDescent="0.25">
      <c r="A3470" s="7" t="s">
        <v>5326</v>
      </c>
      <c r="B3470" s="6" t="s">
        <v>5951</v>
      </c>
      <c r="C3470" s="6" t="s">
        <v>5623</v>
      </c>
      <c r="D3470" s="6" t="s">
        <v>6702</v>
      </c>
      <c r="E3470" s="6">
        <v>3</v>
      </c>
      <c r="F3470" s="6" t="s">
        <v>5649</v>
      </c>
      <c r="G3470" s="7">
        <v>44280</v>
      </c>
      <c r="H3470" s="8">
        <v>44280.296527777777</v>
      </c>
      <c r="I3470" s="6" t="b">
        <v>0</v>
      </c>
    </row>
    <row r="3471" spans="1:9" x14ac:dyDescent="0.25">
      <c r="A3471" s="10" t="s">
        <v>5325</v>
      </c>
      <c r="B3471" s="9" t="s">
        <v>5963</v>
      </c>
      <c r="C3471" s="9" t="s">
        <v>5623</v>
      </c>
      <c r="D3471" s="9" t="s">
        <v>6661</v>
      </c>
      <c r="E3471" s="9">
        <v>3</v>
      </c>
      <c r="F3471" s="9" t="s">
        <v>5650</v>
      </c>
      <c r="G3471" s="10">
        <v>44281</v>
      </c>
      <c r="H3471" s="11">
        <v>44281.34652777778</v>
      </c>
      <c r="I3471" s="9" t="b">
        <v>0</v>
      </c>
    </row>
    <row r="3472" spans="1:9" x14ac:dyDescent="0.25">
      <c r="A3472" s="7" t="s">
        <v>5324</v>
      </c>
      <c r="B3472" s="6" t="s">
        <v>5963</v>
      </c>
      <c r="C3472" s="6" t="s">
        <v>5623</v>
      </c>
      <c r="D3472" s="6" t="s">
        <v>6868</v>
      </c>
      <c r="E3472" s="6">
        <v>3</v>
      </c>
      <c r="F3472" s="6" t="s">
        <v>5650</v>
      </c>
      <c r="G3472" s="7">
        <v>44281</v>
      </c>
      <c r="H3472" s="8">
        <v>44281.590277777781</v>
      </c>
      <c r="I3472" s="6" t="b">
        <v>0</v>
      </c>
    </row>
    <row r="3473" spans="1:9" x14ac:dyDescent="0.25">
      <c r="A3473" s="10" t="s">
        <v>5323</v>
      </c>
      <c r="B3473" s="9" t="s">
        <v>5963</v>
      </c>
      <c r="C3473" s="9" t="s">
        <v>5623</v>
      </c>
      <c r="D3473" s="9" t="s">
        <v>6061</v>
      </c>
      <c r="E3473" s="9">
        <v>3</v>
      </c>
      <c r="F3473" s="9" t="s">
        <v>5650</v>
      </c>
      <c r="G3473" s="10">
        <v>44281</v>
      </c>
      <c r="H3473" s="11">
        <v>44281.727777777778</v>
      </c>
      <c r="I3473" s="9" t="b">
        <v>0</v>
      </c>
    </row>
    <row r="3474" spans="1:9" x14ac:dyDescent="0.25">
      <c r="A3474" s="7" t="s">
        <v>5322</v>
      </c>
      <c r="B3474" s="6" t="s">
        <v>5975</v>
      </c>
      <c r="C3474" s="6" t="s">
        <v>5623</v>
      </c>
      <c r="D3474" s="6" t="s">
        <v>6345</v>
      </c>
      <c r="E3474" s="6">
        <v>3</v>
      </c>
      <c r="F3474" s="6" t="s">
        <v>5651</v>
      </c>
      <c r="G3474" s="7">
        <v>44282</v>
      </c>
      <c r="H3474" s="8">
        <v>44282.443055555559</v>
      </c>
      <c r="I3474" s="6" t="b">
        <v>0</v>
      </c>
    </row>
    <row r="3475" spans="1:9" x14ac:dyDescent="0.25">
      <c r="A3475" s="10" t="s">
        <v>5321</v>
      </c>
      <c r="B3475" s="9" t="s">
        <v>5975</v>
      </c>
      <c r="C3475" s="9" t="s">
        <v>5623</v>
      </c>
      <c r="D3475" s="9" t="s">
        <v>7002</v>
      </c>
      <c r="E3475" s="9">
        <v>3</v>
      </c>
      <c r="F3475" s="9" t="s">
        <v>5651</v>
      </c>
      <c r="G3475" s="10">
        <v>44282</v>
      </c>
      <c r="H3475" s="11">
        <v>44282.897916666669</v>
      </c>
      <c r="I3475" s="9" t="b">
        <v>0</v>
      </c>
    </row>
    <row r="3476" spans="1:9" x14ac:dyDescent="0.25">
      <c r="A3476" s="7" t="s">
        <v>5320</v>
      </c>
      <c r="B3476" s="6" t="s">
        <v>5987</v>
      </c>
      <c r="C3476" s="6" t="s">
        <v>5623</v>
      </c>
      <c r="D3476" s="6" t="s">
        <v>6439</v>
      </c>
      <c r="E3476" s="6">
        <v>3</v>
      </c>
      <c r="F3476" s="6" t="s">
        <v>5652</v>
      </c>
      <c r="G3476" s="7">
        <v>44283</v>
      </c>
      <c r="H3476" s="8">
        <v>44283.371527777781</v>
      </c>
      <c r="I3476" s="6" t="b">
        <v>0</v>
      </c>
    </row>
    <row r="3477" spans="1:9" x14ac:dyDescent="0.25">
      <c r="A3477" s="10" t="s">
        <v>5319</v>
      </c>
      <c r="B3477" s="9" t="s">
        <v>5987</v>
      </c>
      <c r="C3477" s="9" t="s">
        <v>5623</v>
      </c>
      <c r="D3477" s="9" t="s">
        <v>6123</v>
      </c>
      <c r="E3477" s="9">
        <v>3</v>
      </c>
      <c r="F3477" s="9" t="s">
        <v>5652</v>
      </c>
      <c r="G3477" s="10">
        <v>44283</v>
      </c>
      <c r="H3477" s="11">
        <v>44283.500694444447</v>
      </c>
      <c r="I3477" s="9" t="b">
        <v>0</v>
      </c>
    </row>
    <row r="3478" spans="1:9" x14ac:dyDescent="0.25">
      <c r="A3478" s="7" t="s">
        <v>5318</v>
      </c>
      <c r="B3478" s="6" t="s">
        <v>5999</v>
      </c>
      <c r="C3478" s="6" t="s">
        <v>5623</v>
      </c>
      <c r="D3478" s="6" t="s">
        <v>6171</v>
      </c>
      <c r="E3478" s="6">
        <v>3</v>
      </c>
      <c r="F3478" s="6" t="s">
        <v>5653</v>
      </c>
      <c r="G3478" s="7">
        <v>44284</v>
      </c>
      <c r="H3478" s="8">
        <v>44284.405555555553</v>
      </c>
      <c r="I3478" s="6" t="b">
        <v>0</v>
      </c>
    </row>
    <row r="3479" spans="1:9" x14ac:dyDescent="0.25">
      <c r="A3479" s="10" t="s">
        <v>5317</v>
      </c>
      <c r="B3479" s="9" t="s">
        <v>6010</v>
      </c>
      <c r="C3479" s="9" t="s">
        <v>5623</v>
      </c>
      <c r="D3479" s="9" t="s">
        <v>6358</v>
      </c>
      <c r="E3479" s="9">
        <v>3</v>
      </c>
      <c r="F3479" s="9" t="s">
        <v>5654</v>
      </c>
      <c r="G3479" s="10">
        <v>44285</v>
      </c>
      <c r="H3479" s="11">
        <v>44285.509722222225</v>
      </c>
      <c r="I3479" s="9" t="b">
        <v>0</v>
      </c>
    </row>
    <row r="3480" spans="1:9" x14ac:dyDescent="0.25">
      <c r="A3480" s="7" t="s">
        <v>5316</v>
      </c>
      <c r="B3480" s="6" t="s">
        <v>6010</v>
      </c>
      <c r="C3480" s="6" t="s">
        <v>5623</v>
      </c>
      <c r="D3480" s="6" t="s">
        <v>6180</v>
      </c>
      <c r="E3480" s="6">
        <v>3</v>
      </c>
      <c r="F3480" s="6" t="s">
        <v>5654</v>
      </c>
      <c r="G3480" s="7">
        <v>44285</v>
      </c>
      <c r="H3480" s="8">
        <v>44285.520833333336</v>
      </c>
      <c r="I3480" s="6" t="b">
        <v>0</v>
      </c>
    </row>
    <row r="3481" spans="1:9" x14ac:dyDescent="0.25">
      <c r="A3481" s="10" t="s">
        <v>5315</v>
      </c>
      <c r="B3481" s="9" t="s">
        <v>6019</v>
      </c>
      <c r="C3481" s="9" t="s">
        <v>5623</v>
      </c>
      <c r="D3481" s="9" t="s">
        <v>6758</v>
      </c>
      <c r="E3481" s="9">
        <v>3</v>
      </c>
      <c r="F3481" s="9" t="s">
        <v>5655</v>
      </c>
      <c r="G3481" s="10">
        <v>44286</v>
      </c>
      <c r="H3481" s="11">
        <v>44286.317361111112</v>
      </c>
      <c r="I3481" s="9" t="b">
        <v>0</v>
      </c>
    </row>
    <row r="3482" spans="1:9" x14ac:dyDescent="0.25">
      <c r="A3482" s="7" t="s">
        <v>5314</v>
      </c>
      <c r="B3482" s="6" t="s">
        <v>6019</v>
      </c>
      <c r="C3482" s="6" t="s">
        <v>5623</v>
      </c>
      <c r="D3482" s="6" t="s">
        <v>6501</v>
      </c>
      <c r="E3482" s="6">
        <v>3</v>
      </c>
      <c r="F3482" s="6" t="s">
        <v>5655</v>
      </c>
      <c r="G3482" s="7">
        <v>44286</v>
      </c>
      <c r="H3482" s="8">
        <v>44286.506249999999</v>
      </c>
      <c r="I3482" s="6" t="b">
        <v>0</v>
      </c>
    </row>
    <row r="3483" spans="1:9" x14ac:dyDescent="0.25">
      <c r="A3483" s="10" t="s">
        <v>5313</v>
      </c>
      <c r="B3483" s="9" t="s">
        <v>6019</v>
      </c>
      <c r="C3483" s="9" t="s">
        <v>5623</v>
      </c>
      <c r="D3483" s="9" t="s">
        <v>6844</v>
      </c>
      <c r="E3483" s="9">
        <v>3</v>
      </c>
      <c r="F3483" s="9" t="s">
        <v>5655</v>
      </c>
      <c r="G3483" s="10">
        <v>44286</v>
      </c>
      <c r="H3483" s="11">
        <v>44286.677083333336</v>
      </c>
      <c r="I3483" s="9" t="b">
        <v>0</v>
      </c>
    </row>
    <row r="3484" spans="1:9" x14ac:dyDescent="0.25">
      <c r="A3484" s="7" t="s">
        <v>5312</v>
      </c>
      <c r="B3484" s="6" t="s">
        <v>6019</v>
      </c>
      <c r="C3484" s="6" t="s">
        <v>5623</v>
      </c>
      <c r="D3484" s="6" t="s">
        <v>6512</v>
      </c>
      <c r="E3484" s="6">
        <v>3</v>
      </c>
      <c r="F3484" s="6" t="s">
        <v>5655</v>
      </c>
      <c r="G3484" s="7">
        <v>44286</v>
      </c>
      <c r="H3484" s="8">
        <v>44286.845833333333</v>
      </c>
      <c r="I3484" s="6" t="b">
        <v>0</v>
      </c>
    </row>
    <row r="3485" spans="1:9" x14ac:dyDescent="0.25">
      <c r="A3485" s="10" t="s">
        <v>5311</v>
      </c>
      <c r="B3485" s="9" t="s">
        <v>5668</v>
      </c>
      <c r="C3485" s="9" t="s">
        <v>5623</v>
      </c>
      <c r="D3485" s="9" t="s">
        <v>7034</v>
      </c>
      <c r="E3485" s="9">
        <v>4</v>
      </c>
      <c r="F3485" s="9" t="s">
        <v>5626</v>
      </c>
      <c r="G3485" s="10">
        <v>44288</v>
      </c>
      <c r="H3485" s="11">
        <v>44288.256249999999</v>
      </c>
      <c r="I3485" s="9" t="b">
        <v>0</v>
      </c>
    </row>
    <row r="3486" spans="1:9" x14ac:dyDescent="0.25">
      <c r="A3486" s="7" t="s">
        <v>5310</v>
      </c>
      <c r="B3486" s="6" t="s">
        <v>5692</v>
      </c>
      <c r="C3486" s="6" t="s">
        <v>5623</v>
      </c>
      <c r="D3486" s="6" t="s">
        <v>6480</v>
      </c>
      <c r="E3486" s="6">
        <v>4</v>
      </c>
      <c r="F3486" s="6" t="s">
        <v>5628</v>
      </c>
      <c r="G3486" s="7">
        <v>44290</v>
      </c>
      <c r="H3486" s="8">
        <v>44290.352083333331</v>
      </c>
      <c r="I3486" s="6" t="b">
        <v>0</v>
      </c>
    </row>
    <row r="3487" spans="1:9" x14ac:dyDescent="0.25">
      <c r="A3487" s="10" t="s">
        <v>5309</v>
      </c>
      <c r="B3487" s="9" t="s">
        <v>5692</v>
      </c>
      <c r="C3487" s="9" t="s">
        <v>5623</v>
      </c>
      <c r="D3487" s="9" t="s">
        <v>6249</v>
      </c>
      <c r="E3487" s="9">
        <v>4</v>
      </c>
      <c r="F3487" s="9" t="s">
        <v>5628</v>
      </c>
      <c r="G3487" s="10">
        <v>44290</v>
      </c>
      <c r="H3487" s="11">
        <v>44290.356944444444</v>
      </c>
      <c r="I3487" s="9" t="b">
        <v>0</v>
      </c>
    </row>
    <row r="3488" spans="1:9" x14ac:dyDescent="0.25">
      <c r="A3488" s="7" t="s">
        <v>5308</v>
      </c>
      <c r="B3488" s="6" t="s">
        <v>5692</v>
      </c>
      <c r="C3488" s="6" t="s">
        <v>5623</v>
      </c>
      <c r="D3488" s="6" t="s">
        <v>6305</v>
      </c>
      <c r="E3488" s="6">
        <v>4</v>
      </c>
      <c r="F3488" s="6" t="s">
        <v>5628</v>
      </c>
      <c r="G3488" s="7">
        <v>44290</v>
      </c>
      <c r="H3488" s="8">
        <v>44290.439583333333</v>
      </c>
      <c r="I3488" s="6" t="b">
        <v>0</v>
      </c>
    </row>
    <row r="3489" spans="1:9" x14ac:dyDescent="0.25">
      <c r="A3489" s="10" t="s">
        <v>5307</v>
      </c>
      <c r="B3489" s="9" t="s">
        <v>5692</v>
      </c>
      <c r="C3489" s="9" t="s">
        <v>5623</v>
      </c>
      <c r="D3489" s="9" t="s">
        <v>6910</v>
      </c>
      <c r="E3489" s="9">
        <v>4</v>
      </c>
      <c r="F3489" s="9" t="s">
        <v>5628</v>
      </c>
      <c r="G3489" s="10">
        <v>44290</v>
      </c>
      <c r="H3489" s="11">
        <v>44290.661111111112</v>
      </c>
      <c r="I3489" s="9" t="b">
        <v>0</v>
      </c>
    </row>
    <row r="3490" spans="1:9" x14ac:dyDescent="0.25">
      <c r="A3490" s="7" t="s">
        <v>5306</v>
      </c>
      <c r="B3490" s="6" t="s">
        <v>5704</v>
      </c>
      <c r="C3490" s="6" t="s">
        <v>5623</v>
      </c>
      <c r="D3490" s="6" t="s">
        <v>7035</v>
      </c>
      <c r="E3490" s="6">
        <v>4</v>
      </c>
      <c r="F3490" s="6" t="s">
        <v>5629</v>
      </c>
      <c r="G3490" s="7">
        <v>44291</v>
      </c>
      <c r="H3490" s="8">
        <v>44291.254861111112</v>
      </c>
      <c r="I3490" s="6" t="b">
        <v>0</v>
      </c>
    </row>
    <row r="3491" spans="1:9" x14ac:dyDescent="0.25">
      <c r="A3491" s="10" t="s">
        <v>5305</v>
      </c>
      <c r="B3491" s="9" t="s">
        <v>5704</v>
      </c>
      <c r="C3491" s="9" t="s">
        <v>5623</v>
      </c>
      <c r="D3491" s="9" t="s">
        <v>6789</v>
      </c>
      <c r="E3491" s="9">
        <v>4</v>
      </c>
      <c r="F3491" s="9" t="s">
        <v>5629</v>
      </c>
      <c r="G3491" s="10">
        <v>44291</v>
      </c>
      <c r="H3491" s="11">
        <v>44291.409722222219</v>
      </c>
      <c r="I3491" s="9" t="b">
        <v>0</v>
      </c>
    </row>
    <row r="3492" spans="1:9" x14ac:dyDescent="0.25">
      <c r="A3492" s="7" t="s">
        <v>5304</v>
      </c>
      <c r="B3492" s="6" t="s">
        <v>5704</v>
      </c>
      <c r="C3492" s="6" t="s">
        <v>5623</v>
      </c>
      <c r="D3492" s="6" t="s">
        <v>6309</v>
      </c>
      <c r="E3492" s="6">
        <v>4</v>
      </c>
      <c r="F3492" s="6" t="s">
        <v>5629</v>
      </c>
      <c r="G3492" s="7">
        <v>44291</v>
      </c>
      <c r="H3492" s="8">
        <v>44291.602083333331</v>
      </c>
      <c r="I3492" s="6" t="b">
        <v>0</v>
      </c>
    </row>
    <row r="3493" spans="1:9" x14ac:dyDescent="0.25">
      <c r="A3493" s="10" t="s">
        <v>5303</v>
      </c>
      <c r="B3493" s="9" t="s">
        <v>5716</v>
      </c>
      <c r="C3493" s="9" t="s">
        <v>5623</v>
      </c>
      <c r="D3493" s="9" t="s">
        <v>6301</v>
      </c>
      <c r="E3493" s="9">
        <v>4</v>
      </c>
      <c r="F3493" s="9" t="s">
        <v>5630</v>
      </c>
      <c r="G3493" s="10">
        <v>44292</v>
      </c>
      <c r="H3493" s="11">
        <v>44292.441666666666</v>
      </c>
      <c r="I3493" s="9" t="b">
        <v>0</v>
      </c>
    </row>
    <row r="3494" spans="1:9" x14ac:dyDescent="0.25">
      <c r="A3494" s="7" t="s">
        <v>5302</v>
      </c>
      <c r="B3494" s="6" t="s">
        <v>5728</v>
      </c>
      <c r="C3494" s="6" t="s">
        <v>5623</v>
      </c>
      <c r="D3494" s="6" t="s">
        <v>7033</v>
      </c>
      <c r="E3494" s="6">
        <v>4</v>
      </c>
      <c r="F3494" s="6" t="s">
        <v>5631</v>
      </c>
      <c r="G3494" s="7">
        <v>44293</v>
      </c>
      <c r="H3494" s="8">
        <v>44293.306944444441</v>
      </c>
      <c r="I3494" s="6" t="b">
        <v>0</v>
      </c>
    </row>
    <row r="3495" spans="1:9" x14ac:dyDescent="0.25">
      <c r="A3495" s="10" t="s">
        <v>5301</v>
      </c>
      <c r="B3495" s="9" t="s">
        <v>5740</v>
      </c>
      <c r="C3495" s="9" t="s">
        <v>5623</v>
      </c>
      <c r="D3495" s="9" t="s">
        <v>6317</v>
      </c>
      <c r="E3495" s="9">
        <v>4</v>
      </c>
      <c r="F3495" s="9" t="s">
        <v>5632</v>
      </c>
      <c r="G3495" s="10">
        <v>44294</v>
      </c>
      <c r="H3495" s="11">
        <v>44294.756944444445</v>
      </c>
      <c r="I3495" s="9" t="b">
        <v>0</v>
      </c>
    </row>
    <row r="3496" spans="1:9" x14ac:dyDescent="0.25">
      <c r="A3496" s="7" t="s">
        <v>5300</v>
      </c>
      <c r="B3496" s="6" t="s">
        <v>5752</v>
      </c>
      <c r="C3496" s="6" t="s">
        <v>5623</v>
      </c>
      <c r="D3496" s="6" t="s">
        <v>6976</v>
      </c>
      <c r="E3496" s="6">
        <v>4</v>
      </c>
      <c r="F3496" s="6" t="s">
        <v>5633</v>
      </c>
      <c r="G3496" s="7">
        <v>44295</v>
      </c>
      <c r="H3496" s="8">
        <v>44295.263194444444</v>
      </c>
      <c r="I3496" s="6" t="b">
        <v>0</v>
      </c>
    </row>
    <row r="3497" spans="1:9" x14ac:dyDescent="0.25">
      <c r="A3497" s="10" t="s">
        <v>5299</v>
      </c>
      <c r="B3497" s="9" t="s">
        <v>5752</v>
      </c>
      <c r="C3497" s="9" t="s">
        <v>5623</v>
      </c>
      <c r="D3497" s="9" t="s">
        <v>6738</v>
      </c>
      <c r="E3497" s="9">
        <v>4</v>
      </c>
      <c r="F3497" s="9" t="s">
        <v>5633</v>
      </c>
      <c r="G3497" s="10">
        <v>44295</v>
      </c>
      <c r="H3497" s="11">
        <v>44295.396527777775</v>
      </c>
      <c r="I3497" s="9" t="b">
        <v>0</v>
      </c>
    </row>
    <row r="3498" spans="1:9" x14ac:dyDescent="0.25">
      <c r="A3498" s="7" t="s">
        <v>5298</v>
      </c>
      <c r="B3498" s="6" t="s">
        <v>5764</v>
      </c>
      <c r="C3498" s="6" t="s">
        <v>5623</v>
      </c>
      <c r="D3498" s="6" t="s">
        <v>6092</v>
      </c>
      <c r="E3498" s="6">
        <v>4</v>
      </c>
      <c r="F3498" s="6" t="s">
        <v>5634</v>
      </c>
      <c r="G3498" s="7">
        <v>44296</v>
      </c>
      <c r="H3498" s="8">
        <v>44296.369444444441</v>
      </c>
      <c r="I3498" s="6" t="b">
        <v>0</v>
      </c>
    </row>
    <row r="3499" spans="1:9" x14ac:dyDescent="0.25">
      <c r="A3499" s="10" t="s">
        <v>5297</v>
      </c>
      <c r="B3499" s="9" t="s">
        <v>5764</v>
      </c>
      <c r="C3499" s="9" t="s">
        <v>5623</v>
      </c>
      <c r="D3499" s="9" t="s">
        <v>6853</v>
      </c>
      <c r="E3499" s="9">
        <v>4</v>
      </c>
      <c r="F3499" s="9" t="s">
        <v>5634</v>
      </c>
      <c r="G3499" s="10">
        <v>44296</v>
      </c>
      <c r="H3499" s="11">
        <v>44296.882638888892</v>
      </c>
      <c r="I3499" s="9" t="b">
        <v>0</v>
      </c>
    </row>
    <row r="3500" spans="1:9" x14ac:dyDescent="0.25">
      <c r="A3500" s="7" t="s">
        <v>5296</v>
      </c>
      <c r="B3500" s="6" t="s">
        <v>5776</v>
      </c>
      <c r="C3500" s="6" t="s">
        <v>5623</v>
      </c>
      <c r="D3500" s="6" t="s">
        <v>6752</v>
      </c>
      <c r="E3500" s="6">
        <v>4</v>
      </c>
      <c r="F3500" s="6" t="s">
        <v>5635</v>
      </c>
      <c r="G3500" s="7">
        <v>44297</v>
      </c>
      <c r="H3500" s="8">
        <v>44297.318749999999</v>
      </c>
      <c r="I3500" s="6" t="b">
        <v>0</v>
      </c>
    </row>
    <row r="3501" spans="1:9" x14ac:dyDescent="0.25">
      <c r="A3501" s="10" t="s">
        <v>5295</v>
      </c>
      <c r="B3501" s="9" t="s">
        <v>5776</v>
      </c>
      <c r="C3501" s="9" t="s">
        <v>5623</v>
      </c>
      <c r="D3501" s="9" t="s">
        <v>6374</v>
      </c>
      <c r="E3501" s="9">
        <v>4</v>
      </c>
      <c r="F3501" s="9" t="s">
        <v>5635</v>
      </c>
      <c r="G3501" s="10">
        <v>44297</v>
      </c>
      <c r="H3501" s="11">
        <v>44297.727083333331</v>
      </c>
      <c r="I3501" s="9" t="b">
        <v>0</v>
      </c>
    </row>
    <row r="3502" spans="1:9" x14ac:dyDescent="0.25">
      <c r="A3502" s="7" t="s">
        <v>5294</v>
      </c>
      <c r="B3502" s="6" t="s">
        <v>5776</v>
      </c>
      <c r="C3502" s="6" t="s">
        <v>5623</v>
      </c>
      <c r="D3502" s="6" t="s">
        <v>6403</v>
      </c>
      <c r="E3502" s="6">
        <v>4</v>
      </c>
      <c r="F3502" s="6" t="s">
        <v>5635</v>
      </c>
      <c r="G3502" s="7">
        <v>44297</v>
      </c>
      <c r="H3502" s="8">
        <v>44297.77847222222</v>
      </c>
      <c r="I3502" s="6" t="b">
        <v>0</v>
      </c>
    </row>
    <row r="3503" spans="1:9" x14ac:dyDescent="0.25">
      <c r="A3503" s="10" t="s">
        <v>5293</v>
      </c>
      <c r="B3503" s="9" t="s">
        <v>5788</v>
      </c>
      <c r="C3503" s="9" t="s">
        <v>5623</v>
      </c>
      <c r="D3503" s="9" t="s">
        <v>7036</v>
      </c>
      <c r="E3503" s="9">
        <v>4</v>
      </c>
      <c r="F3503" s="9" t="s">
        <v>5636</v>
      </c>
      <c r="G3503" s="10">
        <v>44298</v>
      </c>
      <c r="H3503" s="11">
        <v>44298.769444444442</v>
      </c>
      <c r="I3503" s="9" t="b">
        <v>0</v>
      </c>
    </row>
    <row r="3504" spans="1:9" x14ac:dyDescent="0.25">
      <c r="A3504" s="7" t="s">
        <v>5292</v>
      </c>
      <c r="B3504" s="6" t="s">
        <v>5800</v>
      </c>
      <c r="C3504" s="6" t="s">
        <v>5623</v>
      </c>
      <c r="D3504" s="6" t="s">
        <v>6748</v>
      </c>
      <c r="E3504" s="6">
        <v>4</v>
      </c>
      <c r="F3504" s="6" t="s">
        <v>5637</v>
      </c>
      <c r="G3504" s="7">
        <v>44299</v>
      </c>
      <c r="H3504" s="8">
        <v>44299.310416666667</v>
      </c>
      <c r="I3504" s="6" t="b">
        <v>0</v>
      </c>
    </row>
    <row r="3505" spans="1:9" x14ac:dyDescent="0.25">
      <c r="A3505" s="10" t="s">
        <v>5291</v>
      </c>
      <c r="B3505" s="9" t="s">
        <v>5800</v>
      </c>
      <c r="C3505" s="9" t="s">
        <v>5623</v>
      </c>
      <c r="D3505" s="9" t="s">
        <v>6840</v>
      </c>
      <c r="E3505" s="9">
        <v>4</v>
      </c>
      <c r="F3505" s="9" t="s">
        <v>5637</v>
      </c>
      <c r="G3505" s="10">
        <v>44299</v>
      </c>
      <c r="H3505" s="11">
        <v>44299.784722222219</v>
      </c>
      <c r="I3505" s="9" t="b">
        <v>0</v>
      </c>
    </row>
    <row r="3506" spans="1:9" x14ac:dyDescent="0.25">
      <c r="A3506" s="7" t="s">
        <v>5290</v>
      </c>
      <c r="B3506" s="6" t="s">
        <v>5800</v>
      </c>
      <c r="C3506" s="6" t="s">
        <v>5623</v>
      </c>
      <c r="D3506" s="6" t="s">
        <v>6945</v>
      </c>
      <c r="E3506" s="6">
        <v>4</v>
      </c>
      <c r="F3506" s="6" t="s">
        <v>5637</v>
      </c>
      <c r="G3506" s="7">
        <v>44299</v>
      </c>
      <c r="H3506" s="8">
        <v>44299.847222222219</v>
      </c>
      <c r="I3506" s="6" t="b">
        <v>0</v>
      </c>
    </row>
    <row r="3507" spans="1:9" x14ac:dyDescent="0.25">
      <c r="A3507" s="10" t="s">
        <v>5289</v>
      </c>
      <c r="B3507" s="9" t="s">
        <v>5812</v>
      </c>
      <c r="C3507" s="9" t="s">
        <v>5623</v>
      </c>
      <c r="D3507" s="9" t="s">
        <v>6410</v>
      </c>
      <c r="E3507" s="9">
        <v>4</v>
      </c>
      <c r="F3507" s="9" t="s">
        <v>5638</v>
      </c>
      <c r="G3507" s="10">
        <v>44300</v>
      </c>
      <c r="H3507" s="11">
        <v>44300.459722222222</v>
      </c>
      <c r="I3507" s="9" t="b">
        <v>0</v>
      </c>
    </row>
    <row r="3508" spans="1:9" x14ac:dyDescent="0.25">
      <c r="A3508" s="7" t="s">
        <v>5288</v>
      </c>
      <c r="B3508" s="6" t="s">
        <v>5812</v>
      </c>
      <c r="C3508" s="6" t="s">
        <v>5623</v>
      </c>
      <c r="D3508" s="6" t="s">
        <v>6155</v>
      </c>
      <c r="E3508" s="6">
        <v>4</v>
      </c>
      <c r="F3508" s="6" t="s">
        <v>5638</v>
      </c>
      <c r="G3508" s="7">
        <v>44300</v>
      </c>
      <c r="H3508" s="8">
        <v>44300.479166666664</v>
      </c>
      <c r="I3508" s="6" t="b">
        <v>0</v>
      </c>
    </row>
    <row r="3509" spans="1:9" x14ac:dyDescent="0.25">
      <c r="A3509" s="10" t="s">
        <v>5287</v>
      </c>
      <c r="B3509" s="9" t="s">
        <v>5812</v>
      </c>
      <c r="C3509" s="9" t="s">
        <v>5623</v>
      </c>
      <c r="D3509" s="9" t="s">
        <v>6740</v>
      </c>
      <c r="E3509" s="9">
        <v>4</v>
      </c>
      <c r="F3509" s="9" t="s">
        <v>5638</v>
      </c>
      <c r="G3509" s="10">
        <v>44300</v>
      </c>
      <c r="H3509" s="11">
        <v>44300.55</v>
      </c>
      <c r="I3509" s="9" t="b">
        <v>0</v>
      </c>
    </row>
    <row r="3510" spans="1:9" x14ac:dyDescent="0.25">
      <c r="A3510" s="7" t="s">
        <v>5286</v>
      </c>
      <c r="B3510" s="6" t="s">
        <v>5812</v>
      </c>
      <c r="C3510" s="6" t="s">
        <v>5623</v>
      </c>
      <c r="D3510" s="6" t="s">
        <v>6031</v>
      </c>
      <c r="E3510" s="6">
        <v>4</v>
      </c>
      <c r="F3510" s="6" t="s">
        <v>5638</v>
      </c>
      <c r="G3510" s="7">
        <v>44300</v>
      </c>
      <c r="H3510" s="8">
        <v>44300.586111111108</v>
      </c>
      <c r="I3510" s="6" t="b">
        <v>0</v>
      </c>
    </row>
    <row r="3511" spans="1:9" x14ac:dyDescent="0.25">
      <c r="A3511" s="10" t="s">
        <v>5285</v>
      </c>
      <c r="B3511" s="9" t="s">
        <v>5824</v>
      </c>
      <c r="C3511" s="9" t="s">
        <v>5623</v>
      </c>
      <c r="D3511" s="9" t="s">
        <v>6180</v>
      </c>
      <c r="E3511" s="9">
        <v>4</v>
      </c>
      <c r="F3511" s="9" t="s">
        <v>5639</v>
      </c>
      <c r="G3511" s="10">
        <v>44301</v>
      </c>
      <c r="H3511" s="11">
        <v>44301.520833333336</v>
      </c>
      <c r="I3511" s="9" t="b">
        <v>0</v>
      </c>
    </row>
    <row r="3512" spans="1:9" x14ac:dyDescent="0.25">
      <c r="A3512" s="7" t="s">
        <v>5284</v>
      </c>
      <c r="B3512" s="6" t="s">
        <v>5836</v>
      </c>
      <c r="C3512" s="6" t="s">
        <v>5623</v>
      </c>
      <c r="D3512" s="6" t="s">
        <v>6281</v>
      </c>
      <c r="E3512" s="6">
        <v>4</v>
      </c>
      <c r="F3512" s="6" t="s">
        <v>5640</v>
      </c>
      <c r="G3512" s="7">
        <v>44302</v>
      </c>
      <c r="H3512" s="8">
        <v>44302.462500000001</v>
      </c>
      <c r="I3512" s="6" t="b">
        <v>0</v>
      </c>
    </row>
    <row r="3513" spans="1:9" x14ac:dyDescent="0.25">
      <c r="A3513" s="10" t="s">
        <v>5283</v>
      </c>
      <c r="B3513" s="9" t="s">
        <v>5836</v>
      </c>
      <c r="C3513" s="9" t="s">
        <v>5623</v>
      </c>
      <c r="D3513" s="9" t="s">
        <v>6254</v>
      </c>
      <c r="E3513" s="9">
        <v>4</v>
      </c>
      <c r="F3513" s="9" t="s">
        <v>5640</v>
      </c>
      <c r="G3513" s="10">
        <v>44302</v>
      </c>
      <c r="H3513" s="11">
        <v>44302.478472222225</v>
      </c>
      <c r="I3513" s="9" t="b">
        <v>0</v>
      </c>
    </row>
    <row r="3514" spans="1:9" x14ac:dyDescent="0.25">
      <c r="A3514" s="7" t="s">
        <v>5282</v>
      </c>
      <c r="B3514" s="6" t="s">
        <v>5836</v>
      </c>
      <c r="C3514" s="6" t="s">
        <v>5623</v>
      </c>
      <c r="D3514" s="6" t="s">
        <v>6210</v>
      </c>
      <c r="E3514" s="6">
        <v>4</v>
      </c>
      <c r="F3514" s="6" t="s">
        <v>5640</v>
      </c>
      <c r="G3514" s="7">
        <v>44302</v>
      </c>
      <c r="H3514" s="8">
        <v>44302.839583333334</v>
      </c>
      <c r="I3514" s="6" t="b">
        <v>0</v>
      </c>
    </row>
    <row r="3515" spans="1:9" x14ac:dyDescent="0.25">
      <c r="A3515" s="10" t="s">
        <v>5281</v>
      </c>
      <c r="B3515" s="9" t="s">
        <v>5848</v>
      </c>
      <c r="C3515" s="9" t="s">
        <v>5623</v>
      </c>
      <c r="D3515" s="9" t="s">
        <v>6995</v>
      </c>
      <c r="E3515" s="9">
        <v>4</v>
      </c>
      <c r="F3515" s="9" t="s">
        <v>5641</v>
      </c>
      <c r="G3515" s="10">
        <v>44303</v>
      </c>
      <c r="H3515" s="11">
        <v>44303.3</v>
      </c>
      <c r="I3515" s="9" t="b">
        <v>0</v>
      </c>
    </row>
    <row r="3516" spans="1:9" x14ac:dyDescent="0.25">
      <c r="A3516" s="7" t="s">
        <v>5280</v>
      </c>
      <c r="B3516" s="6" t="s">
        <v>5848</v>
      </c>
      <c r="C3516" s="6" t="s">
        <v>5623</v>
      </c>
      <c r="D3516" s="6" t="s">
        <v>6856</v>
      </c>
      <c r="E3516" s="6">
        <v>4</v>
      </c>
      <c r="F3516" s="6" t="s">
        <v>5641</v>
      </c>
      <c r="G3516" s="7">
        <v>44303</v>
      </c>
      <c r="H3516" s="8">
        <v>44303.402083333334</v>
      </c>
      <c r="I3516" s="6" t="b">
        <v>0</v>
      </c>
    </row>
    <row r="3517" spans="1:9" x14ac:dyDescent="0.25">
      <c r="A3517" s="10" t="s">
        <v>5279</v>
      </c>
      <c r="B3517" s="9" t="s">
        <v>5848</v>
      </c>
      <c r="C3517" s="9" t="s">
        <v>5623</v>
      </c>
      <c r="D3517" s="9" t="s">
        <v>6957</v>
      </c>
      <c r="E3517" s="9">
        <v>4</v>
      </c>
      <c r="F3517" s="9" t="s">
        <v>5641</v>
      </c>
      <c r="G3517" s="10">
        <v>44303</v>
      </c>
      <c r="H3517" s="11">
        <v>44303.71875</v>
      </c>
      <c r="I3517" s="9" t="b">
        <v>0</v>
      </c>
    </row>
    <row r="3518" spans="1:9" x14ac:dyDescent="0.25">
      <c r="A3518" s="7" t="s">
        <v>5278</v>
      </c>
      <c r="B3518" s="6" t="s">
        <v>5860</v>
      </c>
      <c r="C3518" s="6" t="s">
        <v>5623</v>
      </c>
      <c r="D3518" s="6" t="s">
        <v>6069</v>
      </c>
      <c r="E3518" s="6">
        <v>4</v>
      </c>
      <c r="F3518" s="6" t="s">
        <v>5642</v>
      </c>
      <c r="G3518" s="7">
        <v>44304</v>
      </c>
      <c r="H3518" s="8">
        <v>44304.495138888888</v>
      </c>
      <c r="I3518" s="6" t="b">
        <v>0</v>
      </c>
    </row>
    <row r="3519" spans="1:9" x14ac:dyDescent="0.25">
      <c r="A3519" s="10" t="s">
        <v>5277</v>
      </c>
      <c r="B3519" s="9" t="s">
        <v>5860</v>
      </c>
      <c r="C3519" s="9" t="s">
        <v>5623</v>
      </c>
      <c r="D3519" s="9" t="s">
        <v>6308</v>
      </c>
      <c r="E3519" s="9">
        <v>4</v>
      </c>
      <c r="F3519" s="9" t="s">
        <v>5642</v>
      </c>
      <c r="G3519" s="10">
        <v>44304</v>
      </c>
      <c r="H3519" s="11">
        <v>44304.511805555558</v>
      </c>
      <c r="I3519" s="9" t="b">
        <v>0</v>
      </c>
    </row>
    <row r="3520" spans="1:9" x14ac:dyDescent="0.25">
      <c r="A3520" s="7" t="s">
        <v>5276</v>
      </c>
      <c r="B3520" s="6" t="s">
        <v>5860</v>
      </c>
      <c r="C3520" s="6" t="s">
        <v>5623</v>
      </c>
      <c r="D3520" s="6" t="s">
        <v>7032</v>
      </c>
      <c r="E3520" s="6">
        <v>4</v>
      </c>
      <c r="F3520" s="6" t="s">
        <v>5642</v>
      </c>
      <c r="G3520" s="7">
        <v>44304</v>
      </c>
      <c r="H3520" s="8">
        <v>44304.685416666667</v>
      </c>
      <c r="I3520" s="6" t="b">
        <v>0</v>
      </c>
    </row>
    <row r="3521" spans="1:9" x14ac:dyDescent="0.25">
      <c r="A3521" s="10" t="s">
        <v>5275</v>
      </c>
      <c r="B3521" s="9" t="s">
        <v>5872</v>
      </c>
      <c r="C3521" s="9" t="s">
        <v>5623</v>
      </c>
      <c r="D3521" s="9" t="s">
        <v>6768</v>
      </c>
      <c r="E3521" s="9">
        <v>4</v>
      </c>
      <c r="F3521" s="9" t="s">
        <v>5643</v>
      </c>
      <c r="G3521" s="10">
        <v>44305</v>
      </c>
      <c r="H3521" s="11">
        <v>44305.282638888886</v>
      </c>
      <c r="I3521" s="9" t="b">
        <v>0</v>
      </c>
    </row>
    <row r="3522" spans="1:9" x14ac:dyDescent="0.25">
      <c r="A3522" s="7" t="s">
        <v>5274</v>
      </c>
      <c r="B3522" s="6" t="s">
        <v>5884</v>
      </c>
      <c r="C3522" s="6" t="s">
        <v>5623</v>
      </c>
      <c r="D3522" s="6" t="s">
        <v>6390</v>
      </c>
      <c r="E3522" s="6">
        <v>4</v>
      </c>
      <c r="F3522" s="6" t="s">
        <v>5644</v>
      </c>
      <c r="G3522" s="7">
        <v>44306</v>
      </c>
      <c r="H3522" s="8">
        <v>44306.444444444445</v>
      </c>
      <c r="I3522" s="6" t="b">
        <v>0</v>
      </c>
    </row>
    <row r="3523" spans="1:9" x14ac:dyDescent="0.25">
      <c r="A3523" s="10" t="s">
        <v>5273</v>
      </c>
      <c r="B3523" s="9" t="s">
        <v>5884</v>
      </c>
      <c r="C3523" s="9" t="s">
        <v>5623</v>
      </c>
      <c r="D3523" s="9" t="s">
        <v>6357</v>
      </c>
      <c r="E3523" s="9">
        <v>4</v>
      </c>
      <c r="F3523" s="9" t="s">
        <v>5644</v>
      </c>
      <c r="G3523" s="10">
        <v>44306</v>
      </c>
      <c r="H3523" s="11">
        <v>44306.518750000003</v>
      </c>
      <c r="I3523" s="9" t="b">
        <v>0</v>
      </c>
    </row>
    <row r="3524" spans="1:9" x14ac:dyDescent="0.25">
      <c r="A3524" s="7" t="s">
        <v>5272</v>
      </c>
      <c r="B3524" s="6" t="s">
        <v>5896</v>
      </c>
      <c r="C3524" s="6" t="s">
        <v>5623</v>
      </c>
      <c r="D3524" s="6" t="s">
        <v>7037</v>
      </c>
      <c r="E3524" s="6">
        <v>4</v>
      </c>
      <c r="F3524" s="6" t="s">
        <v>5645</v>
      </c>
      <c r="G3524" s="7">
        <v>44307</v>
      </c>
      <c r="H3524" s="8">
        <v>44307.251388888886</v>
      </c>
      <c r="I3524" s="6" t="b">
        <v>0</v>
      </c>
    </row>
    <row r="3525" spans="1:9" x14ac:dyDescent="0.25">
      <c r="A3525" s="10" t="s">
        <v>5271</v>
      </c>
      <c r="B3525" s="9" t="s">
        <v>5896</v>
      </c>
      <c r="C3525" s="9" t="s">
        <v>5623</v>
      </c>
      <c r="D3525" s="9" t="s">
        <v>6977</v>
      </c>
      <c r="E3525" s="9">
        <v>4</v>
      </c>
      <c r="F3525" s="9" t="s">
        <v>5645</v>
      </c>
      <c r="G3525" s="10">
        <v>44307</v>
      </c>
      <c r="H3525" s="11">
        <v>44307.288888888892</v>
      </c>
      <c r="I3525" s="9" t="b">
        <v>0</v>
      </c>
    </row>
    <row r="3526" spans="1:9" x14ac:dyDescent="0.25">
      <c r="A3526" s="7" t="s">
        <v>5270</v>
      </c>
      <c r="B3526" s="6" t="s">
        <v>5896</v>
      </c>
      <c r="C3526" s="6" t="s">
        <v>5623</v>
      </c>
      <c r="D3526" s="6" t="s">
        <v>6841</v>
      </c>
      <c r="E3526" s="6">
        <v>4</v>
      </c>
      <c r="F3526" s="6" t="s">
        <v>5645</v>
      </c>
      <c r="G3526" s="7">
        <v>44307</v>
      </c>
      <c r="H3526" s="8">
        <v>44307.40625</v>
      </c>
      <c r="I3526" s="6" t="b">
        <v>0</v>
      </c>
    </row>
    <row r="3527" spans="1:9" x14ac:dyDescent="0.25">
      <c r="A3527" s="10" t="s">
        <v>5269</v>
      </c>
      <c r="B3527" s="9" t="s">
        <v>5896</v>
      </c>
      <c r="C3527" s="9" t="s">
        <v>5623</v>
      </c>
      <c r="D3527" s="9" t="s">
        <v>6046</v>
      </c>
      <c r="E3527" s="9">
        <v>4</v>
      </c>
      <c r="F3527" s="9" t="s">
        <v>5645</v>
      </c>
      <c r="G3527" s="10">
        <v>44307</v>
      </c>
      <c r="H3527" s="11">
        <v>44307.453472222223</v>
      </c>
      <c r="I3527" s="9" t="b">
        <v>0</v>
      </c>
    </row>
    <row r="3528" spans="1:9" x14ac:dyDescent="0.25">
      <c r="A3528" s="7" t="s">
        <v>5268</v>
      </c>
      <c r="B3528" s="6" t="s">
        <v>5896</v>
      </c>
      <c r="C3528" s="6" t="s">
        <v>5623</v>
      </c>
      <c r="D3528" s="6" t="s">
        <v>6528</v>
      </c>
      <c r="E3528" s="6">
        <v>4</v>
      </c>
      <c r="F3528" s="6" t="s">
        <v>5645</v>
      </c>
      <c r="G3528" s="7">
        <v>44307</v>
      </c>
      <c r="H3528" s="8">
        <v>44307.579861111109</v>
      </c>
      <c r="I3528" s="6" t="b">
        <v>0</v>
      </c>
    </row>
    <row r="3529" spans="1:9" x14ac:dyDescent="0.25">
      <c r="A3529" s="10" t="s">
        <v>5267</v>
      </c>
      <c r="B3529" s="9" t="s">
        <v>5920</v>
      </c>
      <c r="C3529" s="9" t="s">
        <v>5623</v>
      </c>
      <c r="D3529" s="9" t="s">
        <v>6328</v>
      </c>
      <c r="E3529" s="9">
        <v>4</v>
      </c>
      <c r="F3529" s="9" t="s">
        <v>5647</v>
      </c>
      <c r="G3529" s="10">
        <v>44309</v>
      </c>
      <c r="H3529" s="11">
        <v>44309.377083333333</v>
      </c>
      <c r="I3529" s="9" t="b">
        <v>0</v>
      </c>
    </row>
    <row r="3530" spans="1:9" x14ac:dyDescent="0.25">
      <c r="A3530" s="7" t="s">
        <v>5266</v>
      </c>
      <c r="B3530" s="6" t="s">
        <v>5920</v>
      </c>
      <c r="C3530" s="6" t="s">
        <v>5623</v>
      </c>
      <c r="D3530" s="6" t="s">
        <v>6858</v>
      </c>
      <c r="E3530" s="6">
        <v>4</v>
      </c>
      <c r="F3530" s="6" t="s">
        <v>5647</v>
      </c>
      <c r="G3530" s="7">
        <v>44309</v>
      </c>
      <c r="H3530" s="8">
        <v>44309.524305555555</v>
      </c>
      <c r="I3530" s="6" t="b">
        <v>0</v>
      </c>
    </row>
    <row r="3531" spans="1:9" x14ac:dyDescent="0.25">
      <c r="A3531" s="10" t="s">
        <v>5265</v>
      </c>
      <c r="B3531" s="9" t="s">
        <v>5920</v>
      </c>
      <c r="C3531" s="9" t="s">
        <v>5623</v>
      </c>
      <c r="D3531" s="9" t="s">
        <v>6750</v>
      </c>
      <c r="E3531" s="9">
        <v>4</v>
      </c>
      <c r="F3531" s="9" t="s">
        <v>5647</v>
      </c>
      <c r="G3531" s="10">
        <v>44309</v>
      </c>
      <c r="H3531" s="11">
        <v>44309.79583333333</v>
      </c>
      <c r="I3531" s="9" t="b">
        <v>0</v>
      </c>
    </row>
    <row r="3532" spans="1:9" x14ac:dyDescent="0.25">
      <c r="A3532" s="7" t="s">
        <v>5264</v>
      </c>
      <c r="B3532" s="6" t="s">
        <v>5932</v>
      </c>
      <c r="C3532" s="6" t="s">
        <v>5623</v>
      </c>
      <c r="D3532" s="6" t="s">
        <v>7009</v>
      </c>
      <c r="E3532" s="6">
        <v>4</v>
      </c>
      <c r="F3532" s="6" t="s">
        <v>5648</v>
      </c>
      <c r="G3532" s="7">
        <v>44310</v>
      </c>
      <c r="H3532" s="8">
        <v>44310.325694444444</v>
      </c>
      <c r="I3532" s="6" t="b">
        <v>0</v>
      </c>
    </row>
    <row r="3533" spans="1:9" x14ac:dyDescent="0.25">
      <c r="A3533" s="10" t="s">
        <v>5263</v>
      </c>
      <c r="B3533" s="9" t="s">
        <v>5944</v>
      </c>
      <c r="C3533" s="9" t="s">
        <v>5623</v>
      </c>
      <c r="D3533" s="9" t="s">
        <v>6161</v>
      </c>
      <c r="E3533" s="9">
        <v>4</v>
      </c>
      <c r="F3533" s="9" t="s">
        <v>5649</v>
      </c>
      <c r="G3533" s="10">
        <v>44311</v>
      </c>
      <c r="H3533" s="11">
        <v>44311.556944444441</v>
      </c>
      <c r="I3533" s="9" t="b">
        <v>0</v>
      </c>
    </row>
    <row r="3534" spans="1:9" x14ac:dyDescent="0.25">
      <c r="A3534" s="7" t="s">
        <v>5262</v>
      </c>
      <c r="B3534" s="6" t="s">
        <v>5944</v>
      </c>
      <c r="C3534" s="6" t="s">
        <v>5623</v>
      </c>
      <c r="D3534" s="6" t="s">
        <v>6100</v>
      </c>
      <c r="E3534" s="6">
        <v>4</v>
      </c>
      <c r="F3534" s="6" t="s">
        <v>5649</v>
      </c>
      <c r="G3534" s="7">
        <v>44311</v>
      </c>
      <c r="H3534" s="8">
        <v>44311.861111111109</v>
      </c>
      <c r="I3534" s="6" t="b">
        <v>0</v>
      </c>
    </row>
    <row r="3535" spans="1:9" x14ac:dyDescent="0.25">
      <c r="A3535" s="10" t="s">
        <v>5261</v>
      </c>
      <c r="B3535" s="9" t="s">
        <v>5956</v>
      </c>
      <c r="C3535" s="9" t="s">
        <v>5623</v>
      </c>
      <c r="D3535" s="9" t="s">
        <v>7038</v>
      </c>
      <c r="E3535" s="9">
        <v>4</v>
      </c>
      <c r="F3535" s="9" t="s">
        <v>5650</v>
      </c>
      <c r="G3535" s="10">
        <v>44312</v>
      </c>
      <c r="H3535" s="11">
        <v>44312.300694444442</v>
      </c>
      <c r="I3535" s="9" t="b">
        <v>1</v>
      </c>
    </row>
    <row r="3536" spans="1:9" x14ac:dyDescent="0.25">
      <c r="A3536" s="7" t="s">
        <v>5260</v>
      </c>
      <c r="B3536" s="6" t="s">
        <v>5956</v>
      </c>
      <c r="C3536" s="6" t="s">
        <v>5623</v>
      </c>
      <c r="D3536" s="6" t="s">
        <v>7039</v>
      </c>
      <c r="E3536" s="6">
        <v>4</v>
      </c>
      <c r="F3536" s="6" t="s">
        <v>5650</v>
      </c>
      <c r="G3536" s="7">
        <v>44312</v>
      </c>
      <c r="H3536" s="8">
        <v>44312.302083333336</v>
      </c>
      <c r="I3536" s="6" t="b">
        <v>1</v>
      </c>
    </row>
    <row r="3537" spans="1:9" x14ac:dyDescent="0.25">
      <c r="A3537" s="10" t="s">
        <v>5259</v>
      </c>
      <c r="B3537" s="9" t="s">
        <v>5956</v>
      </c>
      <c r="C3537" s="9" t="s">
        <v>5623</v>
      </c>
      <c r="D3537" s="9" t="s">
        <v>6860</v>
      </c>
      <c r="E3537" s="9">
        <v>4</v>
      </c>
      <c r="F3537" s="9" t="s">
        <v>5650</v>
      </c>
      <c r="G3537" s="10">
        <v>44312</v>
      </c>
      <c r="H3537" s="11">
        <v>44312.505555555559</v>
      </c>
      <c r="I3537" s="9" t="b">
        <v>0</v>
      </c>
    </row>
    <row r="3538" spans="1:9" x14ac:dyDescent="0.25">
      <c r="A3538" s="7" t="s">
        <v>5258</v>
      </c>
      <c r="B3538" s="6" t="s">
        <v>5956</v>
      </c>
      <c r="C3538" s="6" t="s">
        <v>5623</v>
      </c>
      <c r="D3538" s="6" t="s">
        <v>6223</v>
      </c>
      <c r="E3538" s="6">
        <v>4</v>
      </c>
      <c r="F3538" s="6" t="s">
        <v>5650</v>
      </c>
      <c r="G3538" s="7">
        <v>44312</v>
      </c>
      <c r="H3538" s="8">
        <v>44312.609722222223</v>
      </c>
      <c r="I3538" s="6" t="b">
        <v>0</v>
      </c>
    </row>
    <row r="3539" spans="1:9" x14ac:dyDescent="0.25">
      <c r="A3539" s="10" t="s">
        <v>5257</v>
      </c>
      <c r="B3539" s="9" t="s">
        <v>5956</v>
      </c>
      <c r="C3539" s="9" t="s">
        <v>5623</v>
      </c>
      <c r="D3539" s="9" t="s">
        <v>6122</v>
      </c>
      <c r="E3539" s="9">
        <v>4</v>
      </c>
      <c r="F3539" s="9" t="s">
        <v>5650</v>
      </c>
      <c r="G3539" s="10">
        <v>44312</v>
      </c>
      <c r="H3539" s="11">
        <v>44312.814583333333</v>
      </c>
      <c r="I3539" s="9" t="b">
        <v>0</v>
      </c>
    </row>
    <row r="3540" spans="1:9" x14ac:dyDescent="0.25">
      <c r="A3540" s="7" t="s">
        <v>5256</v>
      </c>
      <c r="B3540" s="6" t="s">
        <v>5956</v>
      </c>
      <c r="C3540" s="6" t="s">
        <v>5623</v>
      </c>
      <c r="D3540" s="6" t="s">
        <v>6474</v>
      </c>
      <c r="E3540" s="6">
        <v>4</v>
      </c>
      <c r="F3540" s="6" t="s">
        <v>5650</v>
      </c>
      <c r="G3540" s="7">
        <v>44312</v>
      </c>
      <c r="H3540" s="8">
        <v>44312.859027777777</v>
      </c>
      <c r="I3540" s="6" t="b">
        <v>0</v>
      </c>
    </row>
    <row r="3541" spans="1:9" x14ac:dyDescent="0.25">
      <c r="A3541" s="10" t="s">
        <v>5255</v>
      </c>
      <c r="B3541" s="9" t="s">
        <v>5968</v>
      </c>
      <c r="C3541" s="9" t="s">
        <v>5623</v>
      </c>
      <c r="D3541" s="9" t="s">
        <v>6937</v>
      </c>
      <c r="E3541" s="9">
        <v>4</v>
      </c>
      <c r="F3541" s="9" t="s">
        <v>5651</v>
      </c>
      <c r="G3541" s="10">
        <v>44313</v>
      </c>
      <c r="H3541" s="11">
        <v>44313.313194444447</v>
      </c>
      <c r="I3541" s="9" t="b">
        <v>0</v>
      </c>
    </row>
    <row r="3542" spans="1:9" x14ac:dyDescent="0.25">
      <c r="A3542" s="7" t="s">
        <v>5254</v>
      </c>
      <c r="B3542" s="6" t="s">
        <v>5968</v>
      </c>
      <c r="C3542" s="6" t="s">
        <v>5623</v>
      </c>
      <c r="D3542" s="6" t="s">
        <v>6095</v>
      </c>
      <c r="E3542" s="6">
        <v>4</v>
      </c>
      <c r="F3542" s="6" t="s">
        <v>5651</v>
      </c>
      <c r="G3542" s="7">
        <v>44313</v>
      </c>
      <c r="H3542" s="8">
        <v>44313.474999999999</v>
      </c>
      <c r="I3542" s="6" t="b">
        <v>0</v>
      </c>
    </row>
    <row r="3543" spans="1:9" x14ac:dyDescent="0.25">
      <c r="A3543" s="10" t="s">
        <v>5253</v>
      </c>
      <c r="B3543" s="9" t="s">
        <v>5968</v>
      </c>
      <c r="C3543" s="9" t="s">
        <v>5623</v>
      </c>
      <c r="D3543" s="9" t="s">
        <v>6929</v>
      </c>
      <c r="E3543" s="9">
        <v>4</v>
      </c>
      <c r="F3543" s="9" t="s">
        <v>5651</v>
      </c>
      <c r="G3543" s="10">
        <v>44313</v>
      </c>
      <c r="H3543" s="11">
        <v>44313.509027777778</v>
      </c>
      <c r="I3543" s="9" t="b">
        <v>0</v>
      </c>
    </row>
    <row r="3544" spans="1:9" x14ac:dyDescent="0.25">
      <c r="A3544" s="7" t="s">
        <v>5252</v>
      </c>
      <c r="B3544" s="6" t="s">
        <v>5968</v>
      </c>
      <c r="C3544" s="6" t="s">
        <v>5623</v>
      </c>
      <c r="D3544" s="6" t="s">
        <v>6602</v>
      </c>
      <c r="E3544" s="6">
        <v>4</v>
      </c>
      <c r="F3544" s="6" t="s">
        <v>5651</v>
      </c>
      <c r="G3544" s="7">
        <v>44313</v>
      </c>
      <c r="H3544" s="8">
        <v>44313.782638888886</v>
      </c>
      <c r="I3544" s="6" t="b">
        <v>0</v>
      </c>
    </row>
    <row r="3545" spans="1:9" x14ac:dyDescent="0.25">
      <c r="A3545" s="10" t="s">
        <v>5251</v>
      </c>
      <c r="B3545" s="9" t="s">
        <v>5980</v>
      </c>
      <c r="C3545" s="9" t="s">
        <v>5623</v>
      </c>
      <c r="D3545" s="9" t="s">
        <v>6792</v>
      </c>
      <c r="E3545" s="9">
        <v>4</v>
      </c>
      <c r="F3545" s="9" t="s">
        <v>5652</v>
      </c>
      <c r="G3545" s="10">
        <v>44314</v>
      </c>
      <c r="H3545" s="11">
        <v>44314.384027777778</v>
      </c>
      <c r="I3545" s="9" t="b">
        <v>0</v>
      </c>
    </row>
    <row r="3546" spans="1:9" x14ac:dyDescent="0.25">
      <c r="A3546" s="7" t="s">
        <v>5250</v>
      </c>
      <c r="B3546" s="6" t="s">
        <v>5980</v>
      </c>
      <c r="C3546" s="6" t="s">
        <v>5623</v>
      </c>
      <c r="D3546" s="6" t="s">
        <v>6123</v>
      </c>
      <c r="E3546" s="6">
        <v>4</v>
      </c>
      <c r="F3546" s="6" t="s">
        <v>5652</v>
      </c>
      <c r="G3546" s="7">
        <v>44314</v>
      </c>
      <c r="H3546" s="8">
        <v>44314.500694444447</v>
      </c>
      <c r="I3546" s="6" t="b">
        <v>0</v>
      </c>
    </row>
    <row r="3547" spans="1:9" x14ac:dyDescent="0.25">
      <c r="A3547" s="10" t="s">
        <v>5249</v>
      </c>
      <c r="B3547" s="9" t="s">
        <v>5676</v>
      </c>
      <c r="C3547" s="9" t="s">
        <v>5623</v>
      </c>
      <c r="D3547" s="9" t="s">
        <v>6682</v>
      </c>
      <c r="E3547" s="9">
        <v>5</v>
      </c>
      <c r="F3547" s="9" t="s">
        <v>5626</v>
      </c>
      <c r="G3547" s="10">
        <v>44318</v>
      </c>
      <c r="H3547" s="11">
        <v>44318.867361111108</v>
      </c>
      <c r="I3547" s="9" t="b">
        <v>0</v>
      </c>
    </row>
    <row r="3548" spans="1:9" x14ac:dyDescent="0.25">
      <c r="A3548" s="7" t="s">
        <v>5248</v>
      </c>
      <c r="B3548" s="6" t="s">
        <v>5688</v>
      </c>
      <c r="C3548" s="6" t="s">
        <v>5623</v>
      </c>
      <c r="D3548" s="6" t="s">
        <v>6644</v>
      </c>
      <c r="E3548" s="6">
        <v>5</v>
      </c>
      <c r="F3548" s="6" t="s">
        <v>5627</v>
      </c>
      <c r="G3548" s="7">
        <v>44319</v>
      </c>
      <c r="H3548" s="8">
        <v>44319.541666666664</v>
      </c>
      <c r="I3548" s="6" t="b">
        <v>0</v>
      </c>
    </row>
    <row r="3549" spans="1:9" x14ac:dyDescent="0.25">
      <c r="A3549" s="10" t="s">
        <v>5247</v>
      </c>
      <c r="B3549" s="9" t="s">
        <v>5688</v>
      </c>
      <c r="C3549" s="9" t="s">
        <v>5623</v>
      </c>
      <c r="D3549" s="9" t="s">
        <v>6835</v>
      </c>
      <c r="E3549" s="9">
        <v>5</v>
      </c>
      <c r="F3549" s="9" t="s">
        <v>5627</v>
      </c>
      <c r="G3549" s="10">
        <v>44319</v>
      </c>
      <c r="H3549" s="11">
        <v>44319.592361111114</v>
      </c>
      <c r="I3549" s="9" t="b">
        <v>0</v>
      </c>
    </row>
    <row r="3550" spans="1:9" x14ac:dyDescent="0.25">
      <c r="A3550" s="7" t="s">
        <v>5246</v>
      </c>
      <c r="B3550" s="6" t="s">
        <v>5700</v>
      </c>
      <c r="C3550" s="6" t="s">
        <v>5623</v>
      </c>
      <c r="D3550" s="6" t="s">
        <v>6273</v>
      </c>
      <c r="E3550" s="6">
        <v>5</v>
      </c>
      <c r="F3550" s="6" t="s">
        <v>5628</v>
      </c>
      <c r="G3550" s="7">
        <v>44320</v>
      </c>
      <c r="H3550" s="8">
        <v>44320.31527777778</v>
      </c>
      <c r="I3550" s="6" t="b">
        <v>0</v>
      </c>
    </row>
    <row r="3551" spans="1:9" x14ac:dyDescent="0.25">
      <c r="A3551" s="10" t="s">
        <v>5245</v>
      </c>
      <c r="B3551" s="9" t="s">
        <v>5700</v>
      </c>
      <c r="C3551" s="9" t="s">
        <v>5623</v>
      </c>
      <c r="D3551" s="9" t="s">
        <v>6543</v>
      </c>
      <c r="E3551" s="9">
        <v>5</v>
      </c>
      <c r="F3551" s="9" t="s">
        <v>5628</v>
      </c>
      <c r="G3551" s="10">
        <v>44320</v>
      </c>
      <c r="H3551" s="11">
        <v>44320.332638888889</v>
      </c>
      <c r="I3551" s="9" t="b">
        <v>0</v>
      </c>
    </row>
    <row r="3552" spans="1:9" x14ac:dyDescent="0.25">
      <c r="A3552" s="7" t="s">
        <v>5244</v>
      </c>
      <c r="B3552" s="6" t="s">
        <v>5700</v>
      </c>
      <c r="C3552" s="6" t="s">
        <v>5623</v>
      </c>
      <c r="D3552" s="6" t="s">
        <v>6110</v>
      </c>
      <c r="E3552" s="6">
        <v>5</v>
      </c>
      <c r="F3552" s="6" t="s">
        <v>5628</v>
      </c>
      <c r="G3552" s="7">
        <v>44320</v>
      </c>
      <c r="H3552" s="8">
        <v>44320.460416666669</v>
      </c>
      <c r="I3552" s="6" t="b">
        <v>0</v>
      </c>
    </row>
    <row r="3553" spans="1:9" x14ac:dyDescent="0.25">
      <c r="A3553" s="10" t="s">
        <v>5243</v>
      </c>
      <c r="B3553" s="9" t="s">
        <v>5700</v>
      </c>
      <c r="C3553" s="9" t="s">
        <v>5623</v>
      </c>
      <c r="D3553" s="9" t="s">
        <v>6809</v>
      </c>
      <c r="E3553" s="9">
        <v>5</v>
      </c>
      <c r="F3553" s="9" t="s">
        <v>5628</v>
      </c>
      <c r="G3553" s="10">
        <v>44320</v>
      </c>
      <c r="H3553" s="11">
        <v>44320.6</v>
      </c>
      <c r="I3553" s="9" t="b">
        <v>0</v>
      </c>
    </row>
    <row r="3554" spans="1:9" x14ac:dyDescent="0.25">
      <c r="A3554" s="7" t="s">
        <v>5242</v>
      </c>
      <c r="B3554" s="6" t="s">
        <v>5712</v>
      </c>
      <c r="C3554" s="6" t="s">
        <v>5623</v>
      </c>
      <c r="D3554" s="6" t="s">
        <v>6329</v>
      </c>
      <c r="E3554" s="6">
        <v>5</v>
      </c>
      <c r="F3554" s="6" t="s">
        <v>5629</v>
      </c>
      <c r="G3554" s="7">
        <v>44321</v>
      </c>
      <c r="H3554" s="8">
        <v>44321.37777777778</v>
      </c>
      <c r="I3554" s="6" t="b">
        <v>0</v>
      </c>
    </row>
    <row r="3555" spans="1:9" x14ac:dyDescent="0.25">
      <c r="A3555" s="10" t="s">
        <v>5241</v>
      </c>
      <c r="B3555" s="9" t="s">
        <v>5712</v>
      </c>
      <c r="C3555" s="9" t="s">
        <v>5623</v>
      </c>
      <c r="D3555" s="9" t="s">
        <v>6648</v>
      </c>
      <c r="E3555" s="9">
        <v>5</v>
      </c>
      <c r="F3555" s="9" t="s">
        <v>5629</v>
      </c>
      <c r="G3555" s="10">
        <v>44321</v>
      </c>
      <c r="H3555" s="11">
        <v>44321.707638888889</v>
      </c>
      <c r="I3555" s="9" t="b">
        <v>0</v>
      </c>
    </row>
    <row r="3556" spans="1:9" x14ac:dyDescent="0.25">
      <c r="A3556" s="7" t="s">
        <v>5240</v>
      </c>
      <c r="B3556" s="6" t="s">
        <v>5724</v>
      </c>
      <c r="C3556" s="6" t="s">
        <v>5623</v>
      </c>
      <c r="D3556" s="6" t="s">
        <v>6886</v>
      </c>
      <c r="E3556" s="6">
        <v>5</v>
      </c>
      <c r="F3556" s="6" t="s">
        <v>5630</v>
      </c>
      <c r="G3556" s="7">
        <v>44322</v>
      </c>
      <c r="H3556" s="8">
        <v>44322.881944444445</v>
      </c>
      <c r="I3556" s="6" t="b">
        <v>0</v>
      </c>
    </row>
    <row r="3557" spans="1:9" x14ac:dyDescent="0.25">
      <c r="A3557" s="10" t="s">
        <v>5239</v>
      </c>
      <c r="B3557" s="9" t="s">
        <v>5736</v>
      </c>
      <c r="C3557" s="9" t="s">
        <v>5623</v>
      </c>
      <c r="D3557" s="9" t="s">
        <v>6482</v>
      </c>
      <c r="E3557" s="9">
        <v>5</v>
      </c>
      <c r="F3557" s="9" t="s">
        <v>5631</v>
      </c>
      <c r="G3557" s="10">
        <v>44323</v>
      </c>
      <c r="H3557" s="11">
        <v>44323.696527777778</v>
      </c>
      <c r="I3557" s="9" t="b">
        <v>0</v>
      </c>
    </row>
    <row r="3558" spans="1:9" x14ac:dyDescent="0.25">
      <c r="A3558" s="7" t="s">
        <v>5238</v>
      </c>
      <c r="B3558" s="6" t="s">
        <v>5736</v>
      </c>
      <c r="C3558" s="6" t="s">
        <v>5623</v>
      </c>
      <c r="D3558" s="6" t="s">
        <v>6890</v>
      </c>
      <c r="E3558" s="6">
        <v>5</v>
      </c>
      <c r="F3558" s="6" t="s">
        <v>5631</v>
      </c>
      <c r="G3558" s="7">
        <v>44323</v>
      </c>
      <c r="H3558" s="8">
        <v>44323.894444444442</v>
      </c>
      <c r="I3558" s="6" t="b">
        <v>0</v>
      </c>
    </row>
    <row r="3559" spans="1:9" x14ac:dyDescent="0.25">
      <c r="A3559" s="10" t="s">
        <v>5237</v>
      </c>
      <c r="B3559" s="9" t="s">
        <v>5748</v>
      </c>
      <c r="C3559" s="9" t="s">
        <v>5623</v>
      </c>
      <c r="D3559" s="9" t="s">
        <v>6695</v>
      </c>
      <c r="E3559" s="9">
        <v>5</v>
      </c>
      <c r="F3559" s="9" t="s">
        <v>5632</v>
      </c>
      <c r="G3559" s="10">
        <v>44324</v>
      </c>
      <c r="H3559" s="11">
        <v>44324.415277777778</v>
      </c>
      <c r="I3559" s="9" t="b">
        <v>0</v>
      </c>
    </row>
    <row r="3560" spans="1:9" x14ac:dyDescent="0.25">
      <c r="A3560" s="7" t="s">
        <v>5236</v>
      </c>
      <c r="B3560" s="6" t="s">
        <v>5748</v>
      </c>
      <c r="C3560" s="6" t="s">
        <v>5623</v>
      </c>
      <c r="D3560" s="6" t="s">
        <v>6655</v>
      </c>
      <c r="E3560" s="6">
        <v>5</v>
      </c>
      <c r="F3560" s="6" t="s">
        <v>5632</v>
      </c>
      <c r="G3560" s="7">
        <v>44324</v>
      </c>
      <c r="H3560" s="8">
        <v>44324.900694444441</v>
      </c>
      <c r="I3560" s="6" t="b">
        <v>0</v>
      </c>
    </row>
    <row r="3561" spans="1:9" x14ac:dyDescent="0.25">
      <c r="A3561" s="10" t="s">
        <v>5235</v>
      </c>
      <c r="B3561" s="9" t="s">
        <v>5760</v>
      </c>
      <c r="C3561" s="9" t="s">
        <v>5623</v>
      </c>
      <c r="D3561" s="9" t="s">
        <v>6965</v>
      </c>
      <c r="E3561" s="9">
        <v>5</v>
      </c>
      <c r="F3561" s="9" t="s">
        <v>5633</v>
      </c>
      <c r="G3561" s="10">
        <v>44325</v>
      </c>
      <c r="H3561" s="11">
        <v>44325.473611111112</v>
      </c>
      <c r="I3561" s="9" t="b">
        <v>0</v>
      </c>
    </row>
    <row r="3562" spans="1:9" x14ac:dyDescent="0.25">
      <c r="A3562" s="7" t="s">
        <v>5234</v>
      </c>
      <c r="B3562" s="6" t="s">
        <v>5760</v>
      </c>
      <c r="C3562" s="6" t="s">
        <v>5623</v>
      </c>
      <c r="D3562" s="6" t="s">
        <v>6514</v>
      </c>
      <c r="E3562" s="6">
        <v>5</v>
      </c>
      <c r="F3562" s="6" t="s">
        <v>5633</v>
      </c>
      <c r="G3562" s="7">
        <v>44325</v>
      </c>
      <c r="H3562" s="8">
        <v>44325.78402777778</v>
      </c>
      <c r="I3562" s="6" t="b">
        <v>0</v>
      </c>
    </row>
    <row r="3563" spans="1:9" x14ac:dyDescent="0.25">
      <c r="A3563" s="10" t="s">
        <v>5233</v>
      </c>
      <c r="B3563" s="9" t="s">
        <v>5760</v>
      </c>
      <c r="C3563" s="9" t="s">
        <v>5623</v>
      </c>
      <c r="D3563" s="9" t="s">
        <v>6500</v>
      </c>
      <c r="E3563" s="9">
        <v>5</v>
      </c>
      <c r="F3563" s="9" t="s">
        <v>5633</v>
      </c>
      <c r="G3563" s="10">
        <v>44325</v>
      </c>
      <c r="H3563" s="11">
        <v>44325.871527777781</v>
      </c>
      <c r="I3563" s="9" t="b">
        <v>0</v>
      </c>
    </row>
    <row r="3564" spans="1:9" x14ac:dyDescent="0.25">
      <c r="A3564" s="7" t="s">
        <v>5232</v>
      </c>
      <c r="B3564" s="6" t="s">
        <v>5772</v>
      </c>
      <c r="C3564" s="6" t="s">
        <v>5623</v>
      </c>
      <c r="D3564" s="6" t="s">
        <v>7040</v>
      </c>
      <c r="E3564" s="6">
        <v>5</v>
      </c>
      <c r="F3564" s="6" t="s">
        <v>5634</v>
      </c>
      <c r="G3564" s="7">
        <v>44326</v>
      </c>
      <c r="H3564" s="8">
        <v>44326.248611111114</v>
      </c>
      <c r="I3564" s="6" t="b">
        <v>0</v>
      </c>
    </row>
    <row r="3565" spans="1:9" x14ac:dyDescent="0.25">
      <c r="A3565" s="10" t="s">
        <v>5231</v>
      </c>
      <c r="B3565" s="9" t="s">
        <v>5772</v>
      </c>
      <c r="C3565" s="9" t="s">
        <v>5623</v>
      </c>
      <c r="D3565" s="9" t="s">
        <v>6595</v>
      </c>
      <c r="E3565" s="9">
        <v>5</v>
      </c>
      <c r="F3565" s="9" t="s">
        <v>5634</v>
      </c>
      <c r="G3565" s="10">
        <v>44326</v>
      </c>
      <c r="H3565" s="11">
        <v>44326.465277777781</v>
      </c>
      <c r="I3565" s="9" t="b">
        <v>0</v>
      </c>
    </row>
    <row r="3566" spans="1:9" x14ac:dyDescent="0.25">
      <c r="A3566" s="7" t="s">
        <v>5230</v>
      </c>
      <c r="B3566" s="6" t="s">
        <v>5772</v>
      </c>
      <c r="C3566" s="6" t="s">
        <v>5623</v>
      </c>
      <c r="D3566" s="6" t="s">
        <v>6440</v>
      </c>
      <c r="E3566" s="6">
        <v>5</v>
      </c>
      <c r="F3566" s="6" t="s">
        <v>5634</v>
      </c>
      <c r="G3566" s="7">
        <v>44326</v>
      </c>
      <c r="H3566" s="8">
        <v>44326.546527777777</v>
      </c>
      <c r="I3566" s="6" t="b">
        <v>0</v>
      </c>
    </row>
    <row r="3567" spans="1:9" x14ac:dyDescent="0.25">
      <c r="A3567" s="10" t="s">
        <v>5229</v>
      </c>
      <c r="B3567" s="9" t="s">
        <v>5772</v>
      </c>
      <c r="C3567" s="9" t="s">
        <v>5623</v>
      </c>
      <c r="D3567" s="9" t="s">
        <v>6044</v>
      </c>
      <c r="E3567" s="9">
        <v>5</v>
      </c>
      <c r="F3567" s="9" t="s">
        <v>5634</v>
      </c>
      <c r="G3567" s="10">
        <v>44326</v>
      </c>
      <c r="H3567" s="11">
        <v>44326.565972222219</v>
      </c>
      <c r="I3567" s="9" t="b">
        <v>0</v>
      </c>
    </row>
    <row r="3568" spans="1:9" x14ac:dyDescent="0.25">
      <c r="A3568" s="7" t="s">
        <v>5228</v>
      </c>
      <c r="B3568" s="6" t="s">
        <v>5784</v>
      </c>
      <c r="C3568" s="6" t="s">
        <v>5623</v>
      </c>
      <c r="D3568" s="6" t="s">
        <v>6350</v>
      </c>
      <c r="E3568" s="6">
        <v>5</v>
      </c>
      <c r="F3568" s="6" t="s">
        <v>5635</v>
      </c>
      <c r="G3568" s="7">
        <v>44327</v>
      </c>
      <c r="H3568" s="8">
        <v>44327.431944444441</v>
      </c>
      <c r="I3568" s="6" t="b">
        <v>0</v>
      </c>
    </row>
    <row r="3569" spans="1:9" x14ac:dyDescent="0.25">
      <c r="A3569" s="10" t="s">
        <v>5227</v>
      </c>
      <c r="B3569" s="9" t="s">
        <v>5784</v>
      </c>
      <c r="C3569" s="9" t="s">
        <v>5623</v>
      </c>
      <c r="D3569" s="9" t="s">
        <v>6326</v>
      </c>
      <c r="E3569" s="9">
        <v>5</v>
      </c>
      <c r="F3569" s="9" t="s">
        <v>5635</v>
      </c>
      <c r="G3569" s="10">
        <v>44327</v>
      </c>
      <c r="H3569" s="11">
        <v>44327.459027777775</v>
      </c>
      <c r="I3569" s="9" t="b">
        <v>0</v>
      </c>
    </row>
    <row r="3570" spans="1:9" x14ac:dyDescent="0.25">
      <c r="A3570" s="7" t="s">
        <v>5226</v>
      </c>
      <c r="B3570" s="6" t="s">
        <v>5784</v>
      </c>
      <c r="C3570" s="6" t="s">
        <v>5623</v>
      </c>
      <c r="D3570" s="6" t="s">
        <v>6645</v>
      </c>
      <c r="E3570" s="6">
        <v>5</v>
      </c>
      <c r="F3570" s="6" t="s">
        <v>5635</v>
      </c>
      <c r="G3570" s="7">
        <v>44327</v>
      </c>
      <c r="H3570" s="8">
        <v>44327.593055555553</v>
      </c>
      <c r="I3570" s="6" t="b">
        <v>0</v>
      </c>
    </row>
    <row r="3571" spans="1:9" x14ac:dyDescent="0.25">
      <c r="A3571" s="10" t="s">
        <v>5225</v>
      </c>
      <c r="B3571" s="9" t="s">
        <v>5796</v>
      </c>
      <c r="C3571" s="9" t="s">
        <v>5623</v>
      </c>
      <c r="D3571" s="9" t="s">
        <v>6997</v>
      </c>
      <c r="E3571" s="9">
        <v>5</v>
      </c>
      <c r="F3571" s="9" t="s">
        <v>5636</v>
      </c>
      <c r="G3571" s="10">
        <v>44328</v>
      </c>
      <c r="H3571" s="11">
        <v>44328.272222222222</v>
      </c>
      <c r="I3571" s="9" t="b">
        <v>0</v>
      </c>
    </row>
    <row r="3572" spans="1:9" x14ac:dyDescent="0.25">
      <c r="A3572" s="7" t="s">
        <v>5224</v>
      </c>
      <c r="B3572" s="6" t="s">
        <v>5796</v>
      </c>
      <c r="C3572" s="6" t="s">
        <v>5623</v>
      </c>
      <c r="D3572" s="6" t="s">
        <v>6354</v>
      </c>
      <c r="E3572" s="6">
        <v>5</v>
      </c>
      <c r="F3572" s="6" t="s">
        <v>5636</v>
      </c>
      <c r="G3572" s="7">
        <v>44328</v>
      </c>
      <c r="H3572" s="8">
        <v>44328.499305555553</v>
      </c>
      <c r="I3572" s="6" t="b">
        <v>0</v>
      </c>
    </row>
    <row r="3573" spans="1:9" x14ac:dyDescent="0.25">
      <c r="A3573" s="10" t="s">
        <v>5223</v>
      </c>
      <c r="B3573" s="9" t="s">
        <v>5796</v>
      </c>
      <c r="C3573" s="9" t="s">
        <v>5623</v>
      </c>
      <c r="D3573" s="9" t="s">
        <v>6674</v>
      </c>
      <c r="E3573" s="9">
        <v>5</v>
      </c>
      <c r="F3573" s="9" t="s">
        <v>5636</v>
      </c>
      <c r="G3573" s="10">
        <v>44328</v>
      </c>
      <c r="H3573" s="11">
        <v>44328.615277777775</v>
      </c>
      <c r="I3573" s="9" t="b">
        <v>0</v>
      </c>
    </row>
    <row r="3574" spans="1:9" x14ac:dyDescent="0.25">
      <c r="A3574" s="7" t="s">
        <v>5222</v>
      </c>
      <c r="B3574" s="6" t="s">
        <v>5796</v>
      </c>
      <c r="C3574" s="6" t="s">
        <v>5623</v>
      </c>
      <c r="D3574" s="6" t="s">
        <v>6566</v>
      </c>
      <c r="E3574" s="6">
        <v>5</v>
      </c>
      <c r="F3574" s="6" t="s">
        <v>5636</v>
      </c>
      <c r="G3574" s="7">
        <v>44328</v>
      </c>
      <c r="H3574" s="8">
        <v>44328.781944444447</v>
      </c>
      <c r="I3574" s="6" t="b">
        <v>0</v>
      </c>
    </row>
    <row r="3575" spans="1:9" x14ac:dyDescent="0.25">
      <c r="A3575" s="10" t="s">
        <v>5221</v>
      </c>
      <c r="B3575" s="9" t="s">
        <v>5808</v>
      </c>
      <c r="C3575" s="9" t="s">
        <v>5623</v>
      </c>
      <c r="D3575" s="9" t="s">
        <v>6994</v>
      </c>
      <c r="E3575" s="9">
        <v>5</v>
      </c>
      <c r="F3575" s="9" t="s">
        <v>5637</v>
      </c>
      <c r="G3575" s="10">
        <v>44329</v>
      </c>
      <c r="H3575" s="11">
        <v>44329.448611111111</v>
      </c>
      <c r="I3575" s="9" t="b">
        <v>0</v>
      </c>
    </row>
    <row r="3576" spans="1:9" x14ac:dyDescent="0.25">
      <c r="A3576" s="7" t="s">
        <v>5220</v>
      </c>
      <c r="B3576" s="6" t="s">
        <v>5808</v>
      </c>
      <c r="C3576" s="6" t="s">
        <v>5623</v>
      </c>
      <c r="D3576" s="6" t="s">
        <v>6986</v>
      </c>
      <c r="E3576" s="6">
        <v>5</v>
      </c>
      <c r="F3576" s="6" t="s">
        <v>5637</v>
      </c>
      <c r="G3576" s="7">
        <v>44329</v>
      </c>
      <c r="H3576" s="8">
        <v>44329.890972222223</v>
      </c>
      <c r="I3576" s="6" t="b">
        <v>0</v>
      </c>
    </row>
    <row r="3577" spans="1:9" x14ac:dyDescent="0.25">
      <c r="A3577" s="10" t="s">
        <v>5219</v>
      </c>
      <c r="B3577" s="9" t="s">
        <v>5820</v>
      </c>
      <c r="C3577" s="9" t="s">
        <v>5623</v>
      </c>
      <c r="D3577" s="9" t="s">
        <v>6482</v>
      </c>
      <c r="E3577" s="9">
        <v>5</v>
      </c>
      <c r="F3577" s="9" t="s">
        <v>5638</v>
      </c>
      <c r="G3577" s="10">
        <v>44330</v>
      </c>
      <c r="H3577" s="11">
        <v>44330.696527777778</v>
      </c>
      <c r="I3577" s="9" t="b">
        <v>0</v>
      </c>
    </row>
    <row r="3578" spans="1:9" x14ac:dyDescent="0.25">
      <c r="A3578" s="7" t="s">
        <v>5218</v>
      </c>
      <c r="B3578" s="6" t="s">
        <v>5832</v>
      </c>
      <c r="C3578" s="6" t="s">
        <v>5623</v>
      </c>
      <c r="D3578" s="6" t="s">
        <v>6547</v>
      </c>
      <c r="E3578" s="6">
        <v>5</v>
      </c>
      <c r="F3578" s="6" t="s">
        <v>5639</v>
      </c>
      <c r="G3578" s="7">
        <v>44331</v>
      </c>
      <c r="H3578" s="8">
        <v>44331.404166666667</v>
      </c>
      <c r="I3578" s="6" t="b">
        <v>0</v>
      </c>
    </row>
    <row r="3579" spans="1:9" x14ac:dyDescent="0.25">
      <c r="A3579" s="10" t="s">
        <v>5217</v>
      </c>
      <c r="B3579" s="9" t="s">
        <v>5844</v>
      </c>
      <c r="C3579" s="9" t="s">
        <v>5623</v>
      </c>
      <c r="D3579" s="9" t="s">
        <v>6815</v>
      </c>
      <c r="E3579" s="9">
        <v>5</v>
      </c>
      <c r="F3579" s="9" t="s">
        <v>5640</v>
      </c>
      <c r="G3579" s="10">
        <v>44332</v>
      </c>
      <c r="H3579" s="11">
        <v>44332.275000000001</v>
      </c>
      <c r="I3579" s="9" t="b">
        <v>0</v>
      </c>
    </row>
    <row r="3580" spans="1:9" x14ac:dyDescent="0.25">
      <c r="A3580" s="7" t="s">
        <v>5216</v>
      </c>
      <c r="B3580" s="6" t="s">
        <v>5844</v>
      </c>
      <c r="C3580" s="6" t="s">
        <v>5623</v>
      </c>
      <c r="D3580" s="6" t="s">
        <v>6715</v>
      </c>
      <c r="E3580" s="6">
        <v>5</v>
      </c>
      <c r="F3580" s="6" t="s">
        <v>5640</v>
      </c>
      <c r="G3580" s="7">
        <v>44332</v>
      </c>
      <c r="H3580" s="8">
        <v>44332.833333333336</v>
      </c>
      <c r="I3580" s="6" t="b">
        <v>0</v>
      </c>
    </row>
    <row r="3581" spans="1:9" x14ac:dyDescent="0.25">
      <c r="A3581" s="10" t="s">
        <v>5215</v>
      </c>
      <c r="B3581" s="9" t="s">
        <v>5856</v>
      </c>
      <c r="C3581" s="9" t="s">
        <v>5623</v>
      </c>
      <c r="D3581" s="9" t="s">
        <v>6495</v>
      </c>
      <c r="E3581" s="9">
        <v>5</v>
      </c>
      <c r="F3581" s="9" t="s">
        <v>5641</v>
      </c>
      <c r="G3581" s="10">
        <v>44333</v>
      </c>
      <c r="H3581" s="11">
        <v>44333.70416666667</v>
      </c>
      <c r="I3581" s="9" t="b">
        <v>0</v>
      </c>
    </row>
    <row r="3582" spans="1:9" x14ac:dyDescent="0.25">
      <c r="A3582" s="7" t="s">
        <v>5214</v>
      </c>
      <c r="B3582" s="6" t="s">
        <v>5856</v>
      </c>
      <c r="C3582" s="6" t="s">
        <v>5623</v>
      </c>
      <c r="D3582" s="6" t="s">
        <v>6712</v>
      </c>
      <c r="E3582" s="6">
        <v>5</v>
      </c>
      <c r="F3582" s="6" t="s">
        <v>5641</v>
      </c>
      <c r="G3582" s="7">
        <v>44333</v>
      </c>
      <c r="H3582" s="8">
        <v>44333.737500000003</v>
      </c>
      <c r="I3582" s="6" t="b">
        <v>0</v>
      </c>
    </row>
    <row r="3583" spans="1:9" x14ac:dyDescent="0.25">
      <c r="A3583" s="10" t="s">
        <v>5213</v>
      </c>
      <c r="B3583" s="9" t="s">
        <v>5868</v>
      </c>
      <c r="C3583" s="9" t="s">
        <v>5623</v>
      </c>
      <c r="D3583" s="9" t="s">
        <v>6545</v>
      </c>
      <c r="E3583" s="9">
        <v>5</v>
      </c>
      <c r="F3583" s="9" t="s">
        <v>5642</v>
      </c>
      <c r="G3583" s="10">
        <v>44334</v>
      </c>
      <c r="H3583" s="11">
        <v>44334.569444444445</v>
      </c>
      <c r="I3583" s="9" t="b">
        <v>0</v>
      </c>
    </row>
    <row r="3584" spans="1:9" x14ac:dyDescent="0.25">
      <c r="A3584" s="7" t="s">
        <v>5212</v>
      </c>
      <c r="B3584" s="6" t="s">
        <v>5868</v>
      </c>
      <c r="C3584" s="6" t="s">
        <v>5623</v>
      </c>
      <c r="D3584" s="6" t="s">
        <v>6298</v>
      </c>
      <c r="E3584" s="6">
        <v>5</v>
      </c>
      <c r="F3584" s="6" t="s">
        <v>5642</v>
      </c>
      <c r="G3584" s="7">
        <v>44334</v>
      </c>
      <c r="H3584" s="8">
        <v>44334.624305555553</v>
      </c>
      <c r="I3584" s="6" t="b">
        <v>0</v>
      </c>
    </row>
    <row r="3585" spans="1:9" x14ac:dyDescent="0.25">
      <c r="A3585" s="10" t="s">
        <v>5211</v>
      </c>
      <c r="B3585" s="9" t="s">
        <v>5868</v>
      </c>
      <c r="C3585" s="9" t="s">
        <v>5623</v>
      </c>
      <c r="D3585" s="9" t="s">
        <v>6277</v>
      </c>
      <c r="E3585" s="9">
        <v>5</v>
      </c>
      <c r="F3585" s="9" t="s">
        <v>5642</v>
      </c>
      <c r="G3585" s="10">
        <v>44334</v>
      </c>
      <c r="H3585" s="11">
        <v>44334.750694444447</v>
      </c>
      <c r="I3585" s="9" t="b">
        <v>0</v>
      </c>
    </row>
    <row r="3586" spans="1:9" x14ac:dyDescent="0.25">
      <c r="A3586" s="7" t="s">
        <v>5210</v>
      </c>
      <c r="B3586" s="6" t="s">
        <v>5880</v>
      </c>
      <c r="C3586" s="6" t="s">
        <v>5623</v>
      </c>
      <c r="D3586" s="6" t="s">
        <v>6605</v>
      </c>
      <c r="E3586" s="6">
        <v>5</v>
      </c>
      <c r="F3586" s="6" t="s">
        <v>5643</v>
      </c>
      <c r="G3586" s="7">
        <v>44335</v>
      </c>
      <c r="H3586" s="8">
        <v>44335.308333333334</v>
      </c>
      <c r="I3586" s="6" t="b">
        <v>0</v>
      </c>
    </row>
    <row r="3587" spans="1:9" x14ac:dyDescent="0.25">
      <c r="A3587" s="10" t="s">
        <v>5209</v>
      </c>
      <c r="B3587" s="9" t="s">
        <v>5880</v>
      </c>
      <c r="C3587" s="9" t="s">
        <v>5623</v>
      </c>
      <c r="D3587" s="9" t="s">
        <v>6224</v>
      </c>
      <c r="E3587" s="9">
        <v>5</v>
      </c>
      <c r="F3587" s="9" t="s">
        <v>5643</v>
      </c>
      <c r="G3587" s="10">
        <v>44335</v>
      </c>
      <c r="H3587" s="11">
        <v>44335.470833333333</v>
      </c>
      <c r="I3587" s="9" t="b">
        <v>0</v>
      </c>
    </row>
    <row r="3588" spans="1:9" x14ac:dyDescent="0.25">
      <c r="A3588" s="7" t="s">
        <v>5208</v>
      </c>
      <c r="B3588" s="6" t="s">
        <v>5880</v>
      </c>
      <c r="C3588" s="6" t="s">
        <v>5623</v>
      </c>
      <c r="D3588" s="6" t="s">
        <v>6145</v>
      </c>
      <c r="E3588" s="6">
        <v>5</v>
      </c>
      <c r="F3588" s="6" t="s">
        <v>5643</v>
      </c>
      <c r="G3588" s="7">
        <v>44335</v>
      </c>
      <c r="H3588" s="8">
        <v>44335.754861111112</v>
      </c>
      <c r="I3588" s="6" t="b">
        <v>0</v>
      </c>
    </row>
    <row r="3589" spans="1:9" x14ac:dyDescent="0.25">
      <c r="A3589" s="10" t="s">
        <v>5207</v>
      </c>
      <c r="B3589" s="9" t="s">
        <v>5892</v>
      </c>
      <c r="C3589" s="9" t="s">
        <v>5623</v>
      </c>
      <c r="D3589" s="9" t="s">
        <v>6805</v>
      </c>
      <c r="E3589" s="9">
        <v>5</v>
      </c>
      <c r="F3589" s="9" t="s">
        <v>5644</v>
      </c>
      <c r="G3589" s="10">
        <v>44336</v>
      </c>
      <c r="H3589" s="11">
        <v>44336.692361111112</v>
      </c>
      <c r="I3589" s="9" t="b">
        <v>0</v>
      </c>
    </row>
    <row r="3590" spans="1:9" x14ac:dyDescent="0.25">
      <c r="A3590" s="7" t="s">
        <v>5206</v>
      </c>
      <c r="B3590" s="6" t="s">
        <v>5892</v>
      </c>
      <c r="C3590" s="6" t="s">
        <v>5623</v>
      </c>
      <c r="D3590" s="6" t="s">
        <v>6865</v>
      </c>
      <c r="E3590" s="6">
        <v>5</v>
      </c>
      <c r="F3590" s="6" t="s">
        <v>5644</v>
      </c>
      <c r="G3590" s="7">
        <v>44336</v>
      </c>
      <c r="H3590" s="8">
        <v>44336.821527777778</v>
      </c>
      <c r="I3590" s="6" t="b">
        <v>0</v>
      </c>
    </row>
    <row r="3591" spans="1:9" x14ac:dyDescent="0.25">
      <c r="A3591" s="10" t="s">
        <v>5205</v>
      </c>
      <c r="B3591" s="9" t="s">
        <v>5892</v>
      </c>
      <c r="C3591" s="9" t="s">
        <v>5623</v>
      </c>
      <c r="D3591" s="9" t="s">
        <v>6469</v>
      </c>
      <c r="E3591" s="9">
        <v>5</v>
      </c>
      <c r="F3591" s="9" t="s">
        <v>5644</v>
      </c>
      <c r="G3591" s="10">
        <v>44336</v>
      </c>
      <c r="H3591" s="11">
        <v>44336.884027777778</v>
      </c>
      <c r="I3591" s="9" t="b">
        <v>0</v>
      </c>
    </row>
    <row r="3592" spans="1:9" x14ac:dyDescent="0.25">
      <c r="A3592" s="7" t="s">
        <v>5204</v>
      </c>
      <c r="B3592" s="6" t="s">
        <v>5904</v>
      </c>
      <c r="C3592" s="6" t="s">
        <v>5623</v>
      </c>
      <c r="D3592" s="6" t="s">
        <v>6872</v>
      </c>
      <c r="E3592" s="6">
        <v>5</v>
      </c>
      <c r="F3592" s="6" t="s">
        <v>5645</v>
      </c>
      <c r="G3592" s="7">
        <v>44337</v>
      </c>
      <c r="H3592" s="8">
        <v>44337.345833333333</v>
      </c>
      <c r="I3592" s="6" t="b">
        <v>0</v>
      </c>
    </row>
    <row r="3593" spans="1:9" x14ac:dyDescent="0.25">
      <c r="A3593" s="10" t="s">
        <v>5203</v>
      </c>
      <c r="B3593" s="9" t="s">
        <v>5904</v>
      </c>
      <c r="C3593" s="9" t="s">
        <v>5623</v>
      </c>
      <c r="D3593" s="9" t="s">
        <v>6693</v>
      </c>
      <c r="E3593" s="9">
        <v>5</v>
      </c>
      <c r="F3593" s="9" t="s">
        <v>5645</v>
      </c>
      <c r="G3593" s="10">
        <v>44337</v>
      </c>
      <c r="H3593" s="11">
        <v>44337.65347222222</v>
      </c>
      <c r="I3593" s="9" t="b">
        <v>0</v>
      </c>
    </row>
    <row r="3594" spans="1:9" x14ac:dyDescent="0.25">
      <c r="A3594" s="7" t="s">
        <v>5202</v>
      </c>
      <c r="B3594" s="6" t="s">
        <v>5904</v>
      </c>
      <c r="C3594" s="6" t="s">
        <v>5623</v>
      </c>
      <c r="D3594" s="6" t="s">
        <v>6262</v>
      </c>
      <c r="E3594" s="6">
        <v>5</v>
      </c>
      <c r="F3594" s="6" t="s">
        <v>5645</v>
      </c>
      <c r="G3594" s="7">
        <v>44337</v>
      </c>
      <c r="H3594" s="8">
        <v>44337.80972222222</v>
      </c>
      <c r="I3594" s="6" t="b">
        <v>0</v>
      </c>
    </row>
    <row r="3595" spans="1:9" x14ac:dyDescent="0.25">
      <c r="A3595" s="10" t="s">
        <v>5201</v>
      </c>
      <c r="B3595" s="9" t="s">
        <v>5916</v>
      </c>
      <c r="C3595" s="9" t="s">
        <v>5623</v>
      </c>
      <c r="D3595" s="9" t="s">
        <v>6444</v>
      </c>
      <c r="E3595" s="9">
        <v>5</v>
      </c>
      <c r="F3595" s="9" t="s">
        <v>5646</v>
      </c>
      <c r="G3595" s="10">
        <v>44338</v>
      </c>
      <c r="H3595" s="11">
        <v>44338.383333333331</v>
      </c>
      <c r="I3595" s="9" t="b">
        <v>0</v>
      </c>
    </row>
    <row r="3596" spans="1:9" x14ac:dyDescent="0.25">
      <c r="A3596" s="7" t="s">
        <v>5200</v>
      </c>
      <c r="B3596" s="6" t="s">
        <v>5916</v>
      </c>
      <c r="C3596" s="6" t="s">
        <v>5623</v>
      </c>
      <c r="D3596" s="6" t="s">
        <v>6477</v>
      </c>
      <c r="E3596" s="6">
        <v>5</v>
      </c>
      <c r="F3596" s="6" t="s">
        <v>5646</v>
      </c>
      <c r="G3596" s="7">
        <v>44338</v>
      </c>
      <c r="H3596" s="8">
        <v>44338.574305555558</v>
      </c>
      <c r="I3596" s="6" t="b">
        <v>0</v>
      </c>
    </row>
    <row r="3597" spans="1:9" x14ac:dyDescent="0.25">
      <c r="A3597" s="10" t="s">
        <v>5199</v>
      </c>
      <c r="B3597" s="9" t="s">
        <v>5928</v>
      </c>
      <c r="C3597" s="9" t="s">
        <v>5623</v>
      </c>
      <c r="D3597" s="9" t="s">
        <v>6030</v>
      </c>
      <c r="E3597" s="9">
        <v>5</v>
      </c>
      <c r="F3597" s="9" t="s">
        <v>5647</v>
      </c>
      <c r="G3597" s="10">
        <v>44339</v>
      </c>
      <c r="H3597" s="11">
        <v>44339.584722222222</v>
      </c>
      <c r="I3597" s="9" t="b">
        <v>0</v>
      </c>
    </row>
    <row r="3598" spans="1:9" x14ac:dyDescent="0.25">
      <c r="A3598" s="7" t="s">
        <v>5198</v>
      </c>
      <c r="B3598" s="6" t="s">
        <v>5928</v>
      </c>
      <c r="C3598" s="6" t="s">
        <v>5623</v>
      </c>
      <c r="D3598" s="6" t="s">
        <v>6527</v>
      </c>
      <c r="E3598" s="6">
        <v>5</v>
      </c>
      <c r="F3598" s="6" t="s">
        <v>5647</v>
      </c>
      <c r="G3598" s="7">
        <v>44339</v>
      </c>
      <c r="H3598" s="8">
        <v>44339.874305555553</v>
      </c>
      <c r="I3598" s="6" t="b">
        <v>0</v>
      </c>
    </row>
    <row r="3599" spans="1:9" x14ac:dyDescent="0.25">
      <c r="A3599" s="10" t="s">
        <v>5197</v>
      </c>
      <c r="B3599" s="9" t="s">
        <v>5940</v>
      </c>
      <c r="C3599" s="9" t="s">
        <v>5623</v>
      </c>
      <c r="D3599" s="9" t="s">
        <v>6798</v>
      </c>
      <c r="E3599" s="9">
        <v>5</v>
      </c>
      <c r="F3599" s="9" t="s">
        <v>5648</v>
      </c>
      <c r="G3599" s="10">
        <v>44340</v>
      </c>
      <c r="H3599" s="11">
        <v>44340.284722222219</v>
      </c>
      <c r="I3599" s="9" t="b">
        <v>0</v>
      </c>
    </row>
    <row r="3600" spans="1:9" x14ac:dyDescent="0.25">
      <c r="A3600" s="7" t="s">
        <v>5196</v>
      </c>
      <c r="B3600" s="6" t="s">
        <v>5952</v>
      </c>
      <c r="C3600" s="6" t="s">
        <v>5623</v>
      </c>
      <c r="D3600" s="6" t="s">
        <v>6457</v>
      </c>
      <c r="E3600" s="6">
        <v>5</v>
      </c>
      <c r="F3600" s="6" t="s">
        <v>5649</v>
      </c>
      <c r="G3600" s="7">
        <v>44341</v>
      </c>
      <c r="H3600" s="8">
        <v>44341.605555555558</v>
      </c>
      <c r="I3600" s="6" t="b">
        <v>0</v>
      </c>
    </row>
    <row r="3601" spans="1:9" x14ac:dyDescent="0.25">
      <c r="A3601" s="10" t="s">
        <v>5195</v>
      </c>
      <c r="B3601" s="9" t="s">
        <v>5952</v>
      </c>
      <c r="C3601" s="9" t="s">
        <v>5623</v>
      </c>
      <c r="D3601" s="9" t="s">
        <v>6356</v>
      </c>
      <c r="E3601" s="9">
        <v>5</v>
      </c>
      <c r="F3601" s="9" t="s">
        <v>5649</v>
      </c>
      <c r="G3601" s="10">
        <v>44341</v>
      </c>
      <c r="H3601" s="11">
        <v>44341.783333333333</v>
      </c>
      <c r="I3601" s="9" t="b">
        <v>0</v>
      </c>
    </row>
    <row r="3602" spans="1:9" x14ac:dyDescent="0.25">
      <c r="A3602" s="7" t="s">
        <v>5194</v>
      </c>
      <c r="B3602" s="6" t="s">
        <v>5964</v>
      </c>
      <c r="C3602" s="6" t="s">
        <v>5623</v>
      </c>
      <c r="D3602" s="6" t="s">
        <v>6256</v>
      </c>
      <c r="E3602" s="6">
        <v>5</v>
      </c>
      <c r="F3602" s="6" t="s">
        <v>5650</v>
      </c>
      <c r="G3602" s="7">
        <v>44342</v>
      </c>
      <c r="H3602" s="8">
        <v>44342.401388888888</v>
      </c>
      <c r="I3602" s="6" t="b">
        <v>0</v>
      </c>
    </row>
    <row r="3603" spans="1:9" x14ac:dyDescent="0.25">
      <c r="A3603" s="10" t="s">
        <v>5193</v>
      </c>
      <c r="B3603" s="9" t="s">
        <v>5964</v>
      </c>
      <c r="C3603" s="9" t="s">
        <v>5623</v>
      </c>
      <c r="D3603" s="9" t="s">
        <v>6503</v>
      </c>
      <c r="E3603" s="9">
        <v>5</v>
      </c>
      <c r="F3603" s="9" t="s">
        <v>5650</v>
      </c>
      <c r="G3603" s="10">
        <v>44342</v>
      </c>
      <c r="H3603" s="11">
        <v>44342.529861111114</v>
      </c>
      <c r="I3603" s="9" t="b">
        <v>0</v>
      </c>
    </row>
    <row r="3604" spans="1:9" x14ac:dyDescent="0.25">
      <c r="A3604" s="7" t="s">
        <v>5192</v>
      </c>
      <c r="B3604" s="6" t="s">
        <v>5976</v>
      </c>
      <c r="C3604" s="6" t="s">
        <v>5623</v>
      </c>
      <c r="D3604" s="6" t="s">
        <v>6819</v>
      </c>
      <c r="E3604" s="6">
        <v>5</v>
      </c>
      <c r="F3604" s="6" t="s">
        <v>5651</v>
      </c>
      <c r="G3604" s="7">
        <v>44343</v>
      </c>
      <c r="H3604" s="8">
        <v>44343.260416666664</v>
      </c>
      <c r="I3604" s="6" t="b">
        <v>0</v>
      </c>
    </row>
    <row r="3605" spans="1:9" x14ac:dyDescent="0.25">
      <c r="A3605" s="10" t="s">
        <v>5191</v>
      </c>
      <c r="B3605" s="9" t="s">
        <v>5976</v>
      </c>
      <c r="C3605" s="9" t="s">
        <v>5623</v>
      </c>
      <c r="D3605" s="9" t="s">
        <v>6286</v>
      </c>
      <c r="E3605" s="9">
        <v>5</v>
      </c>
      <c r="F3605" s="9" t="s">
        <v>5651</v>
      </c>
      <c r="G3605" s="10">
        <v>44343</v>
      </c>
      <c r="H3605" s="11">
        <v>44343.30972222222</v>
      </c>
      <c r="I3605" s="9" t="b">
        <v>0</v>
      </c>
    </row>
    <row r="3606" spans="1:9" x14ac:dyDescent="0.25">
      <c r="A3606" s="7" t="s">
        <v>5190</v>
      </c>
      <c r="B3606" s="6" t="s">
        <v>5976</v>
      </c>
      <c r="C3606" s="6" t="s">
        <v>5623</v>
      </c>
      <c r="D3606" s="6" t="s">
        <v>6745</v>
      </c>
      <c r="E3606" s="6">
        <v>5</v>
      </c>
      <c r="F3606" s="6" t="s">
        <v>5651</v>
      </c>
      <c r="G3606" s="7">
        <v>44343</v>
      </c>
      <c r="H3606" s="8">
        <v>44343.365972222222</v>
      </c>
      <c r="I3606" s="6" t="b">
        <v>0</v>
      </c>
    </row>
    <row r="3607" spans="1:9" x14ac:dyDescent="0.25">
      <c r="A3607" s="10" t="s">
        <v>5189</v>
      </c>
      <c r="B3607" s="9" t="s">
        <v>5976</v>
      </c>
      <c r="C3607" s="9" t="s">
        <v>5623</v>
      </c>
      <c r="D3607" s="9" t="s">
        <v>6878</v>
      </c>
      <c r="E3607" s="9">
        <v>5</v>
      </c>
      <c r="F3607" s="9" t="s">
        <v>5651</v>
      </c>
      <c r="G3607" s="10">
        <v>44343</v>
      </c>
      <c r="H3607" s="11">
        <v>44343.738194444442</v>
      </c>
      <c r="I3607" s="9" t="b">
        <v>0</v>
      </c>
    </row>
    <row r="3608" spans="1:9" x14ac:dyDescent="0.25">
      <c r="A3608" s="7" t="s">
        <v>5188</v>
      </c>
      <c r="B3608" s="6" t="s">
        <v>5988</v>
      </c>
      <c r="C3608" s="6" t="s">
        <v>5623</v>
      </c>
      <c r="D3608" s="6" t="s">
        <v>6994</v>
      </c>
      <c r="E3608" s="6">
        <v>5</v>
      </c>
      <c r="F3608" s="6" t="s">
        <v>5652</v>
      </c>
      <c r="G3608" s="7">
        <v>44344</v>
      </c>
      <c r="H3608" s="8">
        <v>44344.448611111111</v>
      </c>
      <c r="I3608" s="6" t="b">
        <v>0</v>
      </c>
    </row>
    <row r="3609" spans="1:9" x14ac:dyDescent="0.25">
      <c r="A3609" s="10" t="s">
        <v>5187</v>
      </c>
      <c r="B3609" s="9" t="s">
        <v>6020</v>
      </c>
      <c r="C3609" s="9" t="s">
        <v>5623</v>
      </c>
      <c r="D3609" s="9" t="s">
        <v>6413</v>
      </c>
      <c r="E3609" s="9">
        <v>5</v>
      </c>
      <c r="F3609" s="9" t="s">
        <v>5655</v>
      </c>
      <c r="G3609" s="10">
        <v>44347</v>
      </c>
      <c r="H3609" s="11">
        <v>44347.44027777778</v>
      </c>
      <c r="I3609" s="9" t="b">
        <v>0</v>
      </c>
    </row>
    <row r="3610" spans="1:9" x14ac:dyDescent="0.25">
      <c r="A3610" s="7" t="s">
        <v>5186</v>
      </c>
      <c r="B3610" s="6" t="s">
        <v>6020</v>
      </c>
      <c r="C3610" s="6" t="s">
        <v>5623</v>
      </c>
      <c r="D3610" s="6" t="s">
        <v>6209</v>
      </c>
      <c r="E3610" s="6">
        <v>5</v>
      </c>
      <c r="F3610" s="6" t="s">
        <v>5655</v>
      </c>
      <c r="G3610" s="7">
        <v>44347</v>
      </c>
      <c r="H3610" s="8">
        <v>44347.671527777777</v>
      </c>
      <c r="I3610" s="6" t="b">
        <v>0</v>
      </c>
    </row>
    <row r="3611" spans="1:9" x14ac:dyDescent="0.25">
      <c r="A3611" s="10" t="s">
        <v>5185</v>
      </c>
      <c r="B3611" s="9" t="s">
        <v>6020</v>
      </c>
      <c r="C3611" s="9" t="s">
        <v>5623</v>
      </c>
      <c r="D3611" s="9" t="s">
        <v>6508</v>
      </c>
      <c r="E3611" s="9">
        <v>5</v>
      </c>
      <c r="F3611" s="9" t="s">
        <v>5655</v>
      </c>
      <c r="G3611" s="10">
        <v>44347</v>
      </c>
      <c r="H3611" s="11">
        <v>44347.774305555555</v>
      </c>
      <c r="I3611" s="9" t="b">
        <v>0</v>
      </c>
    </row>
    <row r="3612" spans="1:9" x14ac:dyDescent="0.25">
      <c r="A3612" s="7" t="s">
        <v>5184</v>
      </c>
      <c r="B3612" s="6" t="s">
        <v>6020</v>
      </c>
      <c r="C3612" s="6" t="s">
        <v>5623</v>
      </c>
      <c r="D3612" s="6" t="s">
        <v>6549</v>
      </c>
      <c r="E3612" s="6">
        <v>5</v>
      </c>
      <c r="F3612" s="6" t="s">
        <v>5655</v>
      </c>
      <c r="G3612" s="7">
        <v>44347</v>
      </c>
      <c r="H3612" s="8">
        <v>44347.818749999999</v>
      </c>
      <c r="I3612" s="6" t="b">
        <v>0</v>
      </c>
    </row>
    <row r="3613" spans="1:9" x14ac:dyDescent="0.25">
      <c r="A3613" s="10" t="s">
        <v>5183</v>
      </c>
      <c r="B3613" s="9" t="s">
        <v>5662</v>
      </c>
      <c r="C3613" s="9" t="s">
        <v>5623</v>
      </c>
      <c r="D3613" s="9" t="s">
        <v>6047</v>
      </c>
      <c r="E3613" s="9">
        <v>6</v>
      </c>
      <c r="F3613" s="9" t="s">
        <v>5625</v>
      </c>
      <c r="G3613" s="10">
        <v>44348</v>
      </c>
      <c r="H3613" s="11">
        <v>44348.658333333333</v>
      </c>
      <c r="I3613" s="9" t="b">
        <v>0</v>
      </c>
    </row>
    <row r="3614" spans="1:9" x14ac:dyDescent="0.25">
      <c r="A3614" s="7" t="s">
        <v>5182</v>
      </c>
      <c r="B3614" s="6" t="s">
        <v>5674</v>
      </c>
      <c r="C3614" s="6" t="s">
        <v>5623</v>
      </c>
      <c r="D3614" s="6" t="s">
        <v>6971</v>
      </c>
      <c r="E3614" s="6">
        <v>6</v>
      </c>
      <c r="F3614" s="6" t="s">
        <v>5626</v>
      </c>
      <c r="G3614" s="7">
        <v>44349</v>
      </c>
      <c r="H3614" s="8">
        <v>44349.265972222223</v>
      </c>
      <c r="I3614" s="6" t="b">
        <v>0</v>
      </c>
    </row>
    <row r="3615" spans="1:9" x14ac:dyDescent="0.25">
      <c r="A3615" s="10" t="s">
        <v>5181</v>
      </c>
      <c r="B3615" s="9" t="s">
        <v>5674</v>
      </c>
      <c r="C3615" s="9" t="s">
        <v>5623</v>
      </c>
      <c r="D3615" s="9" t="s">
        <v>6312</v>
      </c>
      <c r="E3615" s="9">
        <v>6</v>
      </c>
      <c r="F3615" s="9" t="s">
        <v>5626</v>
      </c>
      <c r="G3615" s="10">
        <v>44349</v>
      </c>
      <c r="H3615" s="11">
        <v>44349.304166666669</v>
      </c>
      <c r="I3615" s="9" t="b">
        <v>0</v>
      </c>
    </row>
    <row r="3616" spans="1:9" x14ac:dyDescent="0.25">
      <c r="A3616" s="7" t="s">
        <v>5180</v>
      </c>
      <c r="B3616" s="6" t="s">
        <v>5674</v>
      </c>
      <c r="C3616" s="6" t="s">
        <v>5623</v>
      </c>
      <c r="D3616" s="6" t="s">
        <v>6678</v>
      </c>
      <c r="E3616" s="6">
        <v>6</v>
      </c>
      <c r="F3616" s="6" t="s">
        <v>5626</v>
      </c>
      <c r="G3616" s="7">
        <v>44349</v>
      </c>
      <c r="H3616" s="8">
        <v>44349.572222222225</v>
      </c>
      <c r="I3616" s="6" t="b">
        <v>0</v>
      </c>
    </row>
    <row r="3617" spans="1:9" x14ac:dyDescent="0.25">
      <c r="A3617" s="10" t="s">
        <v>5179</v>
      </c>
      <c r="B3617" s="9" t="s">
        <v>5674</v>
      </c>
      <c r="C3617" s="9" t="s">
        <v>5623</v>
      </c>
      <c r="D3617" s="9" t="s">
        <v>6037</v>
      </c>
      <c r="E3617" s="9">
        <v>6</v>
      </c>
      <c r="F3617" s="9" t="s">
        <v>5626</v>
      </c>
      <c r="G3617" s="10">
        <v>44349</v>
      </c>
      <c r="H3617" s="11">
        <v>44349.743750000001</v>
      </c>
      <c r="I3617" s="9" t="b">
        <v>0</v>
      </c>
    </row>
    <row r="3618" spans="1:9" x14ac:dyDescent="0.25">
      <c r="A3618" s="7" t="s">
        <v>5178</v>
      </c>
      <c r="B3618" s="6" t="s">
        <v>5686</v>
      </c>
      <c r="C3618" s="6" t="s">
        <v>5623</v>
      </c>
      <c r="D3618" s="6" t="s">
        <v>6110</v>
      </c>
      <c r="E3618" s="6">
        <v>6</v>
      </c>
      <c r="F3618" s="6" t="s">
        <v>5627</v>
      </c>
      <c r="G3618" s="7">
        <v>44350</v>
      </c>
      <c r="H3618" s="8">
        <v>44350.460416666669</v>
      </c>
      <c r="I3618" s="6" t="b">
        <v>0</v>
      </c>
    </row>
    <row r="3619" spans="1:9" x14ac:dyDescent="0.25">
      <c r="A3619" s="10" t="s">
        <v>5177</v>
      </c>
      <c r="B3619" s="9" t="s">
        <v>5698</v>
      </c>
      <c r="C3619" s="9" t="s">
        <v>5623</v>
      </c>
      <c r="D3619" s="9" t="s">
        <v>6328</v>
      </c>
      <c r="E3619" s="9">
        <v>6</v>
      </c>
      <c r="F3619" s="9" t="s">
        <v>5628</v>
      </c>
      <c r="G3619" s="10">
        <v>44351</v>
      </c>
      <c r="H3619" s="11">
        <v>44351.377083333333</v>
      </c>
      <c r="I3619" s="9" t="b">
        <v>0</v>
      </c>
    </row>
    <row r="3620" spans="1:9" x14ac:dyDescent="0.25">
      <c r="A3620" s="7" t="s">
        <v>5176</v>
      </c>
      <c r="B3620" s="6" t="s">
        <v>5698</v>
      </c>
      <c r="C3620" s="6" t="s">
        <v>5623</v>
      </c>
      <c r="D3620" s="6" t="s">
        <v>7041</v>
      </c>
      <c r="E3620" s="6">
        <v>6</v>
      </c>
      <c r="F3620" s="6" t="s">
        <v>5628</v>
      </c>
      <c r="G3620" s="7">
        <v>44351</v>
      </c>
      <c r="H3620" s="8">
        <v>44351.693749999999</v>
      </c>
      <c r="I3620" s="6" t="b">
        <v>0</v>
      </c>
    </row>
    <row r="3621" spans="1:9" x14ac:dyDescent="0.25">
      <c r="A3621" s="10" t="s">
        <v>5175</v>
      </c>
      <c r="B3621" s="9" t="s">
        <v>5710</v>
      </c>
      <c r="C3621" s="9" t="s">
        <v>5623</v>
      </c>
      <c r="D3621" s="9" t="s">
        <v>6975</v>
      </c>
      <c r="E3621" s="9">
        <v>6</v>
      </c>
      <c r="F3621" s="9" t="s">
        <v>5629</v>
      </c>
      <c r="G3621" s="10">
        <v>44352</v>
      </c>
      <c r="H3621" s="11">
        <v>44352.572916666664</v>
      </c>
      <c r="I3621" s="9" t="b">
        <v>0</v>
      </c>
    </row>
    <row r="3622" spans="1:9" x14ac:dyDescent="0.25">
      <c r="A3622" s="7" t="s">
        <v>5154</v>
      </c>
      <c r="B3622" s="6" t="s">
        <v>5710</v>
      </c>
      <c r="C3622" s="6" t="s">
        <v>5623</v>
      </c>
      <c r="D3622" s="6" t="s">
        <v>6100</v>
      </c>
      <c r="E3622" s="6">
        <v>6</v>
      </c>
      <c r="F3622" s="6" t="s">
        <v>5629</v>
      </c>
      <c r="G3622" s="7">
        <v>44352</v>
      </c>
      <c r="H3622" s="8">
        <v>44352.861111111109</v>
      </c>
      <c r="I3622" s="6" t="b">
        <v>0</v>
      </c>
    </row>
    <row r="3623" spans="1:9" x14ac:dyDescent="0.25">
      <c r="A3623" s="10" t="s">
        <v>5153</v>
      </c>
      <c r="B3623" s="9" t="s">
        <v>5734</v>
      </c>
      <c r="C3623" s="9" t="s">
        <v>5623</v>
      </c>
      <c r="D3623" s="9" t="s">
        <v>6365</v>
      </c>
      <c r="E3623" s="9">
        <v>6</v>
      </c>
      <c r="F3623" s="9" t="s">
        <v>5631</v>
      </c>
      <c r="G3623" s="10">
        <v>44354</v>
      </c>
      <c r="H3623" s="11">
        <v>44354.634722222225</v>
      </c>
      <c r="I3623" s="9" t="b">
        <v>0</v>
      </c>
    </row>
    <row r="3624" spans="1:9" x14ac:dyDescent="0.25">
      <c r="A3624" s="7" t="s">
        <v>5152</v>
      </c>
      <c r="B3624" s="6" t="s">
        <v>5746</v>
      </c>
      <c r="C3624" s="6" t="s">
        <v>5623</v>
      </c>
      <c r="D3624" s="6" t="s">
        <v>6925</v>
      </c>
      <c r="E3624" s="6">
        <v>6</v>
      </c>
      <c r="F3624" s="6" t="s">
        <v>5632</v>
      </c>
      <c r="G3624" s="7">
        <v>44355</v>
      </c>
      <c r="H3624" s="8">
        <v>44355.326388888891</v>
      </c>
      <c r="I3624" s="6" t="b">
        <v>0</v>
      </c>
    </row>
    <row r="3625" spans="1:9" x14ac:dyDescent="0.25">
      <c r="A3625" s="10" t="s">
        <v>5151</v>
      </c>
      <c r="B3625" s="9" t="s">
        <v>5746</v>
      </c>
      <c r="C3625" s="9" t="s">
        <v>5623</v>
      </c>
      <c r="D3625" s="9" t="s">
        <v>6351</v>
      </c>
      <c r="E3625" s="9">
        <v>6</v>
      </c>
      <c r="F3625" s="9" t="s">
        <v>5632</v>
      </c>
      <c r="G3625" s="10">
        <v>44355</v>
      </c>
      <c r="H3625" s="11">
        <v>44355.379166666666</v>
      </c>
      <c r="I3625" s="9" t="b">
        <v>0</v>
      </c>
    </row>
    <row r="3626" spans="1:9" x14ac:dyDescent="0.25">
      <c r="A3626" s="7" t="s">
        <v>5150</v>
      </c>
      <c r="B3626" s="6" t="s">
        <v>5746</v>
      </c>
      <c r="C3626" s="6" t="s">
        <v>5623</v>
      </c>
      <c r="D3626" s="6" t="s">
        <v>6429</v>
      </c>
      <c r="E3626" s="6">
        <v>6</v>
      </c>
      <c r="F3626" s="6" t="s">
        <v>5632</v>
      </c>
      <c r="G3626" s="7">
        <v>44355</v>
      </c>
      <c r="H3626" s="8">
        <v>44355.628472222219</v>
      </c>
      <c r="I3626" s="6" t="b">
        <v>0</v>
      </c>
    </row>
    <row r="3627" spans="1:9" x14ac:dyDescent="0.25">
      <c r="A3627" s="10" t="s">
        <v>5149</v>
      </c>
      <c r="B3627" s="9" t="s">
        <v>5758</v>
      </c>
      <c r="C3627" s="9" t="s">
        <v>5623</v>
      </c>
      <c r="D3627" s="9" t="s">
        <v>6068</v>
      </c>
      <c r="E3627" s="9">
        <v>6</v>
      </c>
      <c r="F3627" s="9" t="s">
        <v>5633</v>
      </c>
      <c r="G3627" s="10">
        <v>44356</v>
      </c>
      <c r="H3627" s="11">
        <v>44356.327777777777</v>
      </c>
      <c r="I3627" s="9" t="b">
        <v>0</v>
      </c>
    </row>
    <row r="3628" spans="1:9" x14ac:dyDescent="0.25">
      <c r="A3628" s="7" t="s">
        <v>5148</v>
      </c>
      <c r="B3628" s="6" t="s">
        <v>5758</v>
      </c>
      <c r="C3628" s="6" t="s">
        <v>5623</v>
      </c>
      <c r="D3628" s="6" t="s">
        <v>6504</v>
      </c>
      <c r="E3628" s="6">
        <v>6</v>
      </c>
      <c r="F3628" s="6" t="s">
        <v>5633</v>
      </c>
      <c r="G3628" s="7">
        <v>44356</v>
      </c>
      <c r="H3628" s="8">
        <v>44356.705555555556</v>
      </c>
      <c r="I3628" s="6" t="b">
        <v>0</v>
      </c>
    </row>
    <row r="3629" spans="1:9" x14ac:dyDescent="0.25">
      <c r="A3629" s="10" t="s">
        <v>5147</v>
      </c>
      <c r="B3629" s="9" t="s">
        <v>5758</v>
      </c>
      <c r="C3629" s="9" t="s">
        <v>5623</v>
      </c>
      <c r="D3629" s="9" t="s">
        <v>6024</v>
      </c>
      <c r="E3629" s="9">
        <v>6</v>
      </c>
      <c r="F3629" s="9" t="s">
        <v>5633</v>
      </c>
      <c r="G3629" s="10">
        <v>44356</v>
      </c>
      <c r="H3629" s="11">
        <v>44356.777777777781</v>
      </c>
      <c r="I3629" s="9" t="b">
        <v>0</v>
      </c>
    </row>
    <row r="3630" spans="1:9" x14ac:dyDescent="0.25">
      <c r="A3630" s="7" t="s">
        <v>5146</v>
      </c>
      <c r="B3630" s="6" t="s">
        <v>5770</v>
      </c>
      <c r="C3630" s="6" t="s">
        <v>5623</v>
      </c>
      <c r="D3630" s="6" t="s">
        <v>6899</v>
      </c>
      <c r="E3630" s="6">
        <v>6</v>
      </c>
      <c r="F3630" s="6" t="s">
        <v>5634</v>
      </c>
      <c r="G3630" s="7">
        <v>44357</v>
      </c>
      <c r="H3630" s="8">
        <v>44357.854861111111</v>
      </c>
      <c r="I3630" s="6" t="b">
        <v>0</v>
      </c>
    </row>
    <row r="3631" spans="1:9" x14ac:dyDescent="0.25">
      <c r="A3631" s="10" t="s">
        <v>5145</v>
      </c>
      <c r="B3631" s="9" t="s">
        <v>5782</v>
      </c>
      <c r="C3631" s="9" t="s">
        <v>5623</v>
      </c>
      <c r="D3631" s="9" t="s">
        <v>6118</v>
      </c>
      <c r="E3631" s="9">
        <v>6</v>
      </c>
      <c r="F3631" s="9" t="s">
        <v>5635</v>
      </c>
      <c r="G3631" s="10">
        <v>44358</v>
      </c>
      <c r="H3631" s="11">
        <v>44358.606249999997</v>
      </c>
      <c r="I3631" s="9" t="b">
        <v>0</v>
      </c>
    </row>
    <row r="3632" spans="1:9" x14ac:dyDescent="0.25">
      <c r="A3632" s="7" t="s">
        <v>5144</v>
      </c>
      <c r="B3632" s="6" t="s">
        <v>5782</v>
      </c>
      <c r="C3632" s="6" t="s">
        <v>5623</v>
      </c>
      <c r="D3632" s="6" t="s">
        <v>6196</v>
      </c>
      <c r="E3632" s="6">
        <v>6</v>
      </c>
      <c r="F3632" s="6" t="s">
        <v>5635</v>
      </c>
      <c r="G3632" s="7">
        <v>44358</v>
      </c>
      <c r="H3632" s="8">
        <v>44358.664583333331</v>
      </c>
      <c r="I3632" s="6" t="b">
        <v>0</v>
      </c>
    </row>
    <row r="3633" spans="1:9" x14ac:dyDescent="0.25">
      <c r="A3633" s="10" t="s">
        <v>5143</v>
      </c>
      <c r="B3633" s="9" t="s">
        <v>5782</v>
      </c>
      <c r="C3633" s="9" t="s">
        <v>5623</v>
      </c>
      <c r="D3633" s="9" t="s">
        <v>6184</v>
      </c>
      <c r="E3633" s="9">
        <v>6</v>
      </c>
      <c r="F3633" s="9" t="s">
        <v>5635</v>
      </c>
      <c r="G3633" s="10">
        <v>44358</v>
      </c>
      <c r="H3633" s="11">
        <v>44358.85</v>
      </c>
      <c r="I3633" s="9" t="b">
        <v>0</v>
      </c>
    </row>
    <row r="3634" spans="1:9" x14ac:dyDescent="0.25">
      <c r="A3634" s="7" t="s">
        <v>5142</v>
      </c>
      <c r="B3634" s="6" t="s">
        <v>5794</v>
      </c>
      <c r="C3634" s="6" t="s">
        <v>5623</v>
      </c>
      <c r="D3634" s="6" t="s">
        <v>6046</v>
      </c>
      <c r="E3634" s="6">
        <v>6</v>
      </c>
      <c r="F3634" s="6" t="s">
        <v>5636</v>
      </c>
      <c r="G3634" s="7">
        <v>44359</v>
      </c>
      <c r="H3634" s="8">
        <v>44359.453472222223</v>
      </c>
      <c r="I3634" s="6" t="b">
        <v>0</v>
      </c>
    </row>
    <row r="3635" spans="1:9" x14ac:dyDescent="0.25">
      <c r="A3635" s="10" t="s">
        <v>5141</v>
      </c>
      <c r="B3635" s="9" t="s">
        <v>5794</v>
      </c>
      <c r="C3635" s="9" t="s">
        <v>5623</v>
      </c>
      <c r="D3635" s="9" t="s">
        <v>6888</v>
      </c>
      <c r="E3635" s="9">
        <v>6</v>
      </c>
      <c r="F3635" s="9" t="s">
        <v>5636</v>
      </c>
      <c r="G3635" s="10">
        <v>44359</v>
      </c>
      <c r="H3635" s="11">
        <v>44359.763888888891</v>
      </c>
      <c r="I3635" s="9" t="b">
        <v>0</v>
      </c>
    </row>
    <row r="3636" spans="1:9" x14ac:dyDescent="0.25">
      <c r="A3636" s="7" t="s">
        <v>5140</v>
      </c>
      <c r="B3636" s="6" t="s">
        <v>5806</v>
      </c>
      <c r="C3636" s="6" t="s">
        <v>5623</v>
      </c>
      <c r="D3636" s="6" t="s">
        <v>6572</v>
      </c>
      <c r="E3636" s="6">
        <v>6</v>
      </c>
      <c r="F3636" s="6" t="s">
        <v>5637</v>
      </c>
      <c r="G3636" s="7">
        <v>44360</v>
      </c>
      <c r="H3636" s="8">
        <v>44360.552083333336</v>
      </c>
      <c r="I3636" s="6" t="b">
        <v>0</v>
      </c>
    </row>
    <row r="3637" spans="1:9" x14ac:dyDescent="0.25">
      <c r="A3637" s="10" t="s">
        <v>5139</v>
      </c>
      <c r="B3637" s="9" t="s">
        <v>5806</v>
      </c>
      <c r="C3637" s="9" t="s">
        <v>5623</v>
      </c>
      <c r="D3637" s="9" t="s">
        <v>6223</v>
      </c>
      <c r="E3637" s="9">
        <v>6</v>
      </c>
      <c r="F3637" s="9" t="s">
        <v>5637</v>
      </c>
      <c r="G3637" s="10">
        <v>44360</v>
      </c>
      <c r="H3637" s="11">
        <v>44360.609722222223</v>
      </c>
      <c r="I3637" s="9" t="b">
        <v>0</v>
      </c>
    </row>
    <row r="3638" spans="1:9" x14ac:dyDescent="0.25">
      <c r="A3638" s="7" t="s">
        <v>5138</v>
      </c>
      <c r="B3638" s="6" t="s">
        <v>5842</v>
      </c>
      <c r="C3638" s="6" t="s">
        <v>5623</v>
      </c>
      <c r="D3638" s="6" t="s">
        <v>6276</v>
      </c>
      <c r="E3638" s="6">
        <v>6</v>
      </c>
      <c r="F3638" s="6" t="s">
        <v>5640</v>
      </c>
      <c r="G3638" s="7">
        <v>44363</v>
      </c>
      <c r="H3638" s="8">
        <v>44363.491666666669</v>
      </c>
      <c r="I3638" s="6" t="b">
        <v>0</v>
      </c>
    </row>
    <row r="3639" spans="1:9" x14ac:dyDescent="0.25">
      <c r="A3639" s="10" t="s">
        <v>5137</v>
      </c>
      <c r="B3639" s="9" t="s">
        <v>5842</v>
      </c>
      <c r="C3639" s="9" t="s">
        <v>5623</v>
      </c>
      <c r="D3639" s="9" t="s">
        <v>6650</v>
      </c>
      <c r="E3639" s="9">
        <v>6</v>
      </c>
      <c r="F3639" s="9" t="s">
        <v>5640</v>
      </c>
      <c r="G3639" s="10">
        <v>44363</v>
      </c>
      <c r="H3639" s="11">
        <v>44363.888194444444</v>
      </c>
      <c r="I3639" s="9" t="b">
        <v>0</v>
      </c>
    </row>
    <row r="3640" spans="1:9" x14ac:dyDescent="0.25">
      <c r="A3640" s="7" t="s">
        <v>5136</v>
      </c>
      <c r="B3640" s="6" t="s">
        <v>5854</v>
      </c>
      <c r="C3640" s="6" t="s">
        <v>5623</v>
      </c>
      <c r="D3640" s="6" t="s">
        <v>6284</v>
      </c>
      <c r="E3640" s="6">
        <v>6</v>
      </c>
      <c r="F3640" s="6" t="s">
        <v>5641</v>
      </c>
      <c r="G3640" s="7">
        <v>44364</v>
      </c>
      <c r="H3640" s="8">
        <v>44364.758333333331</v>
      </c>
      <c r="I3640" s="6" t="b">
        <v>0</v>
      </c>
    </row>
    <row r="3641" spans="1:9" x14ac:dyDescent="0.25">
      <c r="A3641" s="10" t="s">
        <v>5135</v>
      </c>
      <c r="B3641" s="9" t="s">
        <v>5866</v>
      </c>
      <c r="C3641" s="9" t="s">
        <v>5623</v>
      </c>
      <c r="D3641" s="9" t="s">
        <v>7042</v>
      </c>
      <c r="E3641" s="9">
        <v>6</v>
      </c>
      <c r="F3641" s="9" t="s">
        <v>5642</v>
      </c>
      <c r="G3641" s="10">
        <v>44365</v>
      </c>
      <c r="H3641" s="11">
        <v>44365.25277777778</v>
      </c>
      <c r="I3641" s="9" t="b">
        <v>0</v>
      </c>
    </row>
    <row r="3642" spans="1:9" x14ac:dyDescent="0.25">
      <c r="A3642" s="7" t="s">
        <v>5134</v>
      </c>
      <c r="B3642" s="6" t="s">
        <v>5866</v>
      </c>
      <c r="C3642" s="6" t="s">
        <v>5623</v>
      </c>
      <c r="D3642" s="6" t="s">
        <v>6490</v>
      </c>
      <c r="E3642" s="6">
        <v>6</v>
      </c>
      <c r="F3642" s="6" t="s">
        <v>5642</v>
      </c>
      <c r="G3642" s="7">
        <v>44365</v>
      </c>
      <c r="H3642" s="8">
        <v>44365.535416666666</v>
      </c>
      <c r="I3642" s="6" t="b">
        <v>0</v>
      </c>
    </row>
    <row r="3643" spans="1:9" x14ac:dyDescent="0.25">
      <c r="A3643" s="10" t="s">
        <v>5133</v>
      </c>
      <c r="B3643" s="9" t="s">
        <v>5866</v>
      </c>
      <c r="C3643" s="9" t="s">
        <v>5623</v>
      </c>
      <c r="D3643" s="9" t="s">
        <v>6031</v>
      </c>
      <c r="E3643" s="9">
        <v>6</v>
      </c>
      <c r="F3643" s="9" t="s">
        <v>5642</v>
      </c>
      <c r="G3643" s="10">
        <v>44365</v>
      </c>
      <c r="H3643" s="11">
        <v>44365.586111111108</v>
      </c>
      <c r="I3643" s="9" t="b">
        <v>0</v>
      </c>
    </row>
    <row r="3644" spans="1:9" x14ac:dyDescent="0.25">
      <c r="A3644" s="7" t="s">
        <v>5132</v>
      </c>
      <c r="B3644" s="6" t="s">
        <v>5866</v>
      </c>
      <c r="C3644" s="6" t="s">
        <v>5623</v>
      </c>
      <c r="D3644" s="6" t="s">
        <v>6619</v>
      </c>
      <c r="E3644" s="6">
        <v>6</v>
      </c>
      <c r="F3644" s="6" t="s">
        <v>5642</v>
      </c>
      <c r="G3644" s="7">
        <v>44365</v>
      </c>
      <c r="H3644" s="8">
        <v>44365.834722222222</v>
      </c>
      <c r="I3644" s="6" t="b">
        <v>0</v>
      </c>
    </row>
    <row r="3645" spans="1:9" x14ac:dyDescent="0.25">
      <c r="A3645" s="10" t="s">
        <v>5131</v>
      </c>
      <c r="B3645" s="9" t="s">
        <v>5878</v>
      </c>
      <c r="C3645" s="9" t="s">
        <v>5623</v>
      </c>
      <c r="D3645" s="9" t="s">
        <v>6661</v>
      </c>
      <c r="E3645" s="9">
        <v>6</v>
      </c>
      <c r="F3645" s="9" t="s">
        <v>5643</v>
      </c>
      <c r="G3645" s="10">
        <v>44366</v>
      </c>
      <c r="H3645" s="11">
        <v>44366.34652777778</v>
      </c>
      <c r="I3645" s="9" t="b">
        <v>0</v>
      </c>
    </row>
    <row r="3646" spans="1:9" x14ac:dyDescent="0.25">
      <c r="A3646" s="7" t="s">
        <v>5130</v>
      </c>
      <c r="B3646" s="6" t="s">
        <v>5878</v>
      </c>
      <c r="C3646" s="6" t="s">
        <v>5623</v>
      </c>
      <c r="D3646" s="6" t="s">
        <v>6757</v>
      </c>
      <c r="E3646" s="6">
        <v>6</v>
      </c>
      <c r="F3646" s="6" t="s">
        <v>5643</v>
      </c>
      <c r="G3646" s="7">
        <v>44366</v>
      </c>
      <c r="H3646" s="8">
        <v>44366.757638888892</v>
      </c>
      <c r="I3646" s="6" t="b">
        <v>0</v>
      </c>
    </row>
    <row r="3647" spans="1:9" x14ac:dyDescent="0.25">
      <c r="A3647" s="10" t="s">
        <v>5129</v>
      </c>
      <c r="B3647" s="9" t="s">
        <v>5890</v>
      </c>
      <c r="C3647" s="9" t="s">
        <v>5623</v>
      </c>
      <c r="D3647" s="9" t="s">
        <v>6604</v>
      </c>
      <c r="E3647" s="9">
        <v>6</v>
      </c>
      <c r="F3647" s="9" t="s">
        <v>5644</v>
      </c>
      <c r="G3647" s="10">
        <v>44367</v>
      </c>
      <c r="H3647" s="11">
        <v>44367.307638888888</v>
      </c>
      <c r="I3647" s="9" t="b">
        <v>0</v>
      </c>
    </row>
    <row r="3648" spans="1:9" x14ac:dyDescent="0.25">
      <c r="A3648" s="7" t="s">
        <v>5128</v>
      </c>
      <c r="B3648" s="6" t="s">
        <v>5890</v>
      </c>
      <c r="C3648" s="6" t="s">
        <v>5623</v>
      </c>
      <c r="D3648" s="6" t="s">
        <v>7007</v>
      </c>
      <c r="E3648" s="6">
        <v>6</v>
      </c>
      <c r="F3648" s="6" t="s">
        <v>5644</v>
      </c>
      <c r="G3648" s="7">
        <v>44367</v>
      </c>
      <c r="H3648" s="8">
        <v>44367.372916666667</v>
      </c>
      <c r="I3648" s="6" t="b">
        <v>0</v>
      </c>
    </row>
    <row r="3649" spans="1:9" x14ac:dyDescent="0.25">
      <c r="A3649" s="10" t="s">
        <v>5127</v>
      </c>
      <c r="B3649" s="9" t="s">
        <v>5914</v>
      </c>
      <c r="C3649" s="9" t="s">
        <v>5623</v>
      </c>
      <c r="D3649" s="9" t="s">
        <v>7002</v>
      </c>
      <c r="E3649" s="9">
        <v>6</v>
      </c>
      <c r="F3649" s="9" t="s">
        <v>5646</v>
      </c>
      <c r="G3649" s="10">
        <v>44369</v>
      </c>
      <c r="H3649" s="11">
        <v>44369.897916666669</v>
      </c>
      <c r="I3649" s="9" t="b">
        <v>0</v>
      </c>
    </row>
    <row r="3650" spans="1:9" x14ac:dyDescent="0.25">
      <c r="A3650" s="7" t="s">
        <v>5126</v>
      </c>
      <c r="B3650" s="6" t="s">
        <v>5926</v>
      </c>
      <c r="C3650" s="6" t="s">
        <v>5623</v>
      </c>
      <c r="D3650" s="6" t="s">
        <v>6127</v>
      </c>
      <c r="E3650" s="6">
        <v>6</v>
      </c>
      <c r="F3650" s="6" t="s">
        <v>5647</v>
      </c>
      <c r="G3650" s="7">
        <v>44370</v>
      </c>
      <c r="H3650" s="8">
        <v>44370.333333333336</v>
      </c>
      <c r="I3650" s="6" t="b">
        <v>0</v>
      </c>
    </row>
    <row r="3651" spans="1:9" x14ac:dyDescent="0.25">
      <c r="A3651" s="10" t="s">
        <v>5125</v>
      </c>
      <c r="B3651" s="9" t="s">
        <v>5938</v>
      </c>
      <c r="C3651" s="9" t="s">
        <v>5623</v>
      </c>
      <c r="D3651" s="9" t="s">
        <v>6256</v>
      </c>
      <c r="E3651" s="9">
        <v>6</v>
      </c>
      <c r="F3651" s="9" t="s">
        <v>5648</v>
      </c>
      <c r="G3651" s="10">
        <v>44371</v>
      </c>
      <c r="H3651" s="11">
        <v>44371.401388888888</v>
      </c>
      <c r="I3651" s="9" t="b">
        <v>0</v>
      </c>
    </row>
    <row r="3652" spans="1:9" x14ac:dyDescent="0.25">
      <c r="A3652" s="7" t="s">
        <v>5124</v>
      </c>
      <c r="B3652" s="6" t="s">
        <v>5950</v>
      </c>
      <c r="C3652" s="6" t="s">
        <v>5623</v>
      </c>
      <c r="D3652" s="6" t="s">
        <v>6145</v>
      </c>
      <c r="E3652" s="6">
        <v>6</v>
      </c>
      <c r="F3652" s="6" t="s">
        <v>5649</v>
      </c>
      <c r="G3652" s="7">
        <v>44372</v>
      </c>
      <c r="H3652" s="8">
        <v>44372.754861111112</v>
      </c>
      <c r="I3652" s="6" t="b">
        <v>0</v>
      </c>
    </row>
    <row r="3653" spans="1:9" x14ac:dyDescent="0.25">
      <c r="A3653" s="10" t="s">
        <v>5123</v>
      </c>
      <c r="B3653" s="9" t="s">
        <v>5962</v>
      </c>
      <c r="C3653" s="9" t="s">
        <v>5623</v>
      </c>
      <c r="D3653" s="9" t="s">
        <v>6129</v>
      </c>
      <c r="E3653" s="9">
        <v>6</v>
      </c>
      <c r="F3653" s="9" t="s">
        <v>5650</v>
      </c>
      <c r="G3653" s="10">
        <v>44373</v>
      </c>
      <c r="H3653" s="11">
        <v>44373.351388888892</v>
      </c>
      <c r="I3653" s="9" t="b">
        <v>0</v>
      </c>
    </row>
    <row r="3654" spans="1:9" x14ac:dyDescent="0.25">
      <c r="A3654" s="7" t="s">
        <v>5122</v>
      </c>
      <c r="B3654" s="6" t="s">
        <v>5962</v>
      </c>
      <c r="C3654" s="6" t="s">
        <v>5623</v>
      </c>
      <c r="D3654" s="6" t="s">
        <v>6742</v>
      </c>
      <c r="E3654" s="6">
        <v>6</v>
      </c>
      <c r="F3654" s="6" t="s">
        <v>5650</v>
      </c>
      <c r="G3654" s="7">
        <v>44373</v>
      </c>
      <c r="H3654" s="8">
        <v>44373.416666666664</v>
      </c>
      <c r="I3654" s="6" t="b">
        <v>0</v>
      </c>
    </row>
    <row r="3655" spans="1:9" x14ac:dyDescent="0.25">
      <c r="A3655" s="10" t="s">
        <v>5121</v>
      </c>
      <c r="B3655" s="9" t="s">
        <v>5974</v>
      </c>
      <c r="C3655" s="9" t="s">
        <v>5623</v>
      </c>
      <c r="D3655" s="9" t="s">
        <v>6638</v>
      </c>
      <c r="E3655" s="9">
        <v>6</v>
      </c>
      <c r="F3655" s="9" t="s">
        <v>5651</v>
      </c>
      <c r="G3655" s="10">
        <v>44374</v>
      </c>
      <c r="H3655" s="11">
        <v>44374.429861111108</v>
      </c>
      <c r="I3655" s="9" t="b">
        <v>0</v>
      </c>
    </row>
    <row r="3656" spans="1:9" x14ac:dyDescent="0.25">
      <c r="A3656" s="7" t="s">
        <v>5120</v>
      </c>
      <c r="B3656" s="6" t="s">
        <v>5986</v>
      </c>
      <c r="C3656" s="6" t="s">
        <v>5623</v>
      </c>
      <c r="D3656" s="6" t="s">
        <v>6932</v>
      </c>
      <c r="E3656" s="6">
        <v>6</v>
      </c>
      <c r="F3656" s="6" t="s">
        <v>5652</v>
      </c>
      <c r="G3656" s="7">
        <v>44375</v>
      </c>
      <c r="H3656" s="8">
        <v>44375.523611111108</v>
      </c>
      <c r="I3656" s="6" t="b">
        <v>0</v>
      </c>
    </row>
    <row r="3657" spans="1:9" x14ac:dyDescent="0.25">
      <c r="A3657" s="10" t="s">
        <v>5119</v>
      </c>
      <c r="B3657" s="9" t="s">
        <v>5986</v>
      </c>
      <c r="C3657" s="9" t="s">
        <v>5623</v>
      </c>
      <c r="D3657" s="9" t="s">
        <v>6429</v>
      </c>
      <c r="E3657" s="9">
        <v>6</v>
      </c>
      <c r="F3657" s="9" t="s">
        <v>5652</v>
      </c>
      <c r="G3657" s="10">
        <v>44375</v>
      </c>
      <c r="H3657" s="11">
        <v>44375.628472222219</v>
      </c>
      <c r="I3657" s="9" t="b">
        <v>0</v>
      </c>
    </row>
    <row r="3658" spans="1:9" x14ac:dyDescent="0.25">
      <c r="A3658" s="7" t="s">
        <v>5118</v>
      </c>
      <c r="B3658" s="6" t="s">
        <v>5998</v>
      </c>
      <c r="C3658" s="6" t="s">
        <v>5623</v>
      </c>
      <c r="D3658" s="6" t="s">
        <v>6795</v>
      </c>
      <c r="E3658" s="6">
        <v>6</v>
      </c>
      <c r="F3658" s="6" t="s">
        <v>5653</v>
      </c>
      <c r="G3658" s="7">
        <v>44376</v>
      </c>
      <c r="H3658" s="8">
        <v>44376.390277777777</v>
      </c>
      <c r="I3658" s="6" t="b">
        <v>0</v>
      </c>
    </row>
    <row r="3659" spans="1:9" x14ac:dyDescent="0.25">
      <c r="A3659" s="10" t="s">
        <v>5117</v>
      </c>
      <c r="B3659" s="9" t="s">
        <v>5998</v>
      </c>
      <c r="C3659" s="9" t="s">
        <v>5623</v>
      </c>
      <c r="D3659" s="9" t="s">
        <v>6896</v>
      </c>
      <c r="E3659" s="9">
        <v>6</v>
      </c>
      <c r="F3659" s="9" t="s">
        <v>5653</v>
      </c>
      <c r="G3659" s="10">
        <v>44376</v>
      </c>
      <c r="H3659" s="11">
        <v>44376.660416666666</v>
      </c>
      <c r="I3659" s="9" t="b">
        <v>0</v>
      </c>
    </row>
    <row r="3660" spans="1:9" x14ac:dyDescent="0.25">
      <c r="A3660" s="7" t="s">
        <v>5116</v>
      </c>
      <c r="B3660" s="6" t="s">
        <v>5998</v>
      </c>
      <c r="C3660" s="6" t="s">
        <v>5623</v>
      </c>
      <c r="D3660" s="6" t="s">
        <v>6797</v>
      </c>
      <c r="E3660" s="6">
        <v>6</v>
      </c>
      <c r="F3660" s="6" t="s">
        <v>5653</v>
      </c>
      <c r="G3660" s="7">
        <v>44376</v>
      </c>
      <c r="H3660" s="8">
        <v>44376.770833333336</v>
      </c>
      <c r="I3660" s="6" t="b">
        <v>0</v>
      </c>
    </row>
    <row r="3661" spans="1:9" x14ac:dyDescent="0.25">
      <c r="A3661" s="10" t="s">
        <v>5115</v>
      </c>
      <c r="B3661" s="9" t="s">
        <v>6009</v>
      </c>
      <c r="C3661" s="9" t="s">
        <v>5623</v>
      </c>
      <c r="D3661" s="9" t="s">
        <v>6255</v>
      </c>
      <c r="E3661" s="9">
        <v>6</v>
      </c>
      <c r="F3661" s="9" t="s">
        <v>5654</v>
      </c>
      <c r="G3661" s="10">
        <v>44377</v>
      </c>
      <c r="H3661" s="11">
        <v>44377.550694444442</v>
      </c>
      <c r="I3661" s="9" t="b">
        <v>0</v>
      </c>
    </row>
    <row r="3662" spans="1:9" x14ac:dyDescent="0.25">
      <c r="A3662" s="7" t="s">
        <v>5114</v>
      </c>
      <c r="B3662" s="6" t="s">
        <v>6009</v>
      </c>
      <c r="C3662" s="6" t="s">
        <v>5623</v>
      </c>
      <c r="D3662" s="6" t="s">
        <v>7043</v>
      </c>
      <c r="E3662" s="6">
        <v>6</v>
      </c>
      <c r="F3662" s="6" t="s">
        <v>5654</v>
      </c>
      <c r="G3662" s="7">
        <v>44377</v>
      </c>
      <c r="H3662" s="8">
        <v>44377.619444444441</v>
      </c>
      <c r="I3662" s="6" t="b">
        <v>0</v>
      </c>
    </row>
    <row r="3663" spans="1:9" x14ac:dyDescent="0.25">
      <c r="A3663" s="10" t="s">
        <v>5113</v>
      </c>
      <c r="B3663" s="9" t="s">
        <v>6009</v>
      </c>
      <c r="C3663" s="9" t="s">
        <v>5623</v>
      </c>
      <c r="D3663" s="9" t="s">
        <v>6275</v>
      </c>
      <c r="E3663" s="9">
        <v>6</v>
      </c>
      <c r="F3663" s="9" t="s">
        <v>5654</v>
      </c>
      <c r="G3663" s="10">
        <v>44377</v>
      </c>
      <c r="H3663" s="11">
        <v>44377.713888888888</v>
      </c>
      <c r="I3663" s="9" t="b">
        <v>0</v>
      </c>
    </row>
    <row r="3664" spans="1:9" x14ac:dyDescent="0.25">
      <c r="A3664" s="7" t="s">
        <v>5112</v>
      </c>
      <c r="B3664" s="6" t="s">
        <v>5661</v>
      </c>
      <c r="C3664" s="6" t="s">
        <v>5623</v>
      </c>
      <c r="D3664" s="6" t="s">
        <v>6123</v>
      </c>
      <c r="E3664" s="6">
        <v>7</v>
      </c>
      <c r="F3664" s="6" t="s">
        <v>5625</v>
      </c>
      <c r="G3664" s="7">
        <v>44378</v>
      </c>
      <c r="H3664" s="8">
        <v>44378.500694444447</v>
      </c>
      <c r="I3664" s="6" t="b">
        <v>0</v>
      </c>
    </row>
    <row r="3665" spans="1:9" x14ac:dyDescent="0.25">
      <c r="A3665" s="10" t="s">
        <v>5111</v>
      </c>
      <c r="B3665" s="9" t="s">
        <v>5661</v>
      </c>
      <c r="C3665" s="9" t="s">
        <v>5623</v>
      </c>
      <c r="D3665" s="9" t="s">
        <v>6049</v>
      </c>
      <c r="E3665" s="9">
        <v>7</v>
      </c>
      <c r="F3665" s="9" t="s">
        <v>5625</v>
      </c>
      <c r="G3665" s="10">
        <v>44378</v>
      </c>
      <c r="H3665" s="11">
        <v>44378.804861111108</v>
      </c>
      <c r="I3665" s="9" t="b">
        <v>0</v>
      </c>
    </row>
    <row r="3666" spans="1:9" x14ac:dyDescent="0.25">
      <c r="A3666" s="7" t="s">
        <v>5110</v>
      </c>
      <c r="B3666" s="6" t="s">
        <v>5673</v>
      </c>
      <c r="C3666" s="6" t="s">
        <v>5623</v>
      </c>
      <c r="D3666" s="6" t="s">
        <v>6372</v>
      </c>
      <c r="E3666" s="6">
        <v>7</v>
      </c>
      <c r="F3666" s="6" t="s">
        <v>5626</v>
      </c>
      <c r="G3666" s="7">
        <v>44379</v>
      </c>
      <c r="H3666" s="8">
        <v>44379.311805555553</v>
      </c>
      <c r="I3666" s="6" t="b">
        <v>0</v>
      </c>
    </row>
    <row r="3667" spans="1:9" x14ac:dyDescent="0.25">
      <c r="A3667" s="10" t="s">
        <v>5109</v>
      </c>
      <c r="B3667" s="9" t="s">
        <v>5673</v>
      </c>
      <c r="C3667" s="9" t="s">
        <v>5623</v>
      </c>
      <c r="D3667" s="9" t="s">
        <v>6339</v>
      </c>
      <c r="E3667" s="9">
        <v>7</v>
      </c>
      <c r="F3667" s="9" t="s">
        <v>5626</v>
      </c>
      <c r="G3667" s="10">
        <v>44379</v>
      </c>
      <c r="H3667" s="11">
        <v>44379.395833333336</v>
      </c>
      <c r="I3667" s="9" t="b">
        <v>0</v>
      </c>
    </row>
    <row r="3668" spans="1:9" x14ac:dyDescent="0.25">
      <c r="A3668" s="7" t="s">
        <v>5108</v>
      </c>
      <c r="B3668" s="6" t="s">
        <v>5673</v>
      </c>
      <c r="C3668" s="6" t="s">
        <v>5623</v>
      </c>
      <c r="D3668" s="6" t="s">
        <v>6445</v>
      </c>
      <c r="E3668" s="6">
        <v>7</v>
      </c>
      <c r="F3668" s="6" t="s">
        <v>5626</v>
      </c>
      <c r="G3668" s="7">
        <v>44379</v>
      </c>
      <c r="H3668" s="8">
        <v>44379.402777777781</v>
      </c>
      <c r="I3668" s="6" t="b">
        <v>0</v>
      </c>
    </row>
    <row r="3669" spans="1:9" x14ac:dyDescent="0.25">
      <c r="A3669" s="10" t="s">
        <v>5107</v>
      </c>
      <c r="B3669" s="9" t="s">
        <v>5697</v>
      </c>
      <c r="C3669" s="9" t="s">
        <v>5623</v>
      </c>
      <c r="D3669" s="9" t="s">
        <v>6901</v>
      </c>
      <c r="E3669" s="9">
        <v>7</v>
      </c>
      <c r="F3669" s="9" t="s">
        <v>5628</v>
      </c>
      <c r="G3669" s="10">
        <v>44381</v>
      </c>
      <c r="H3669" s="11">
        <v>44381.270138888889</v>
      </c>
      <c r="I3669" s="9" t="b">
        <v>0</v>
      </c>
    </row>
    <row r="3670" spans="1:9" x14ac:dyDescent="0.25">
      <c r="A3670" s="7" t="s">
        <v>5106</v>
      </c>
      <c r="B3670" s="6" t="s">
        <v>5721</v>
      </c>
      <c r="C3670" s="6" t="s">
        <v>5623</v>
      </c>
      <c r="D3670" s="6" t="s">
        <v>6901</v>
      </c>
      <c r="E3670" s="6">
        <v>7</v>
      </c>
      <c r="F3670" s="6" t="s">
        <v>5630</v>
      </c>
      <c r="G3670" s="7">
        <v>44383</v>
      </c>
      <c r="H3670" s="8">
        <v>44383.270138888889</v>
      </c>
      <c r="I3670" s="6" t="b">
        <v>0</v>
      </c>
    </row>
    <row r="3671" spans="1:9" x14ac:dyDescent="0.25">
      <c r="A3671" s="10" t="s">
        <v>5105</v>
      </c>
      <c r="B3671" s="9" t="s">
        <v>5733</v>
      </c>
      <c r="C3671" s="9" t="s">
        <v>5623</v>
      </c>
      <c r="D3671" s="9" t="s">
        <v>6543</v>
      </c>
      <c r="E3671" s="9">
        <v>7</v>
      </c>
      <c r="F3671" s="9" t="s">
        <v>5631</v>
      </c>
      <c r="G3671" s="10">
        <v>44384</v>
      </c>
      <c r="H3671" s="11">
        <v>44384.332638888889</v>
      </c>
      <c r="I3671" s="9" t="b">
        <v>0</v>
      </c>
    </row>
    <row r="3672" spans="1:9" x14ac:dyDescent="0.25">
      <c r="A3672" s="7" t="s">
        <v>5104</v>
      </c>
      <c r="B3672" s="6" t="s">
        <v>5733</v>
      </c>
      <c r="C3672" s="6" t="s">
        <v>5623</v>
      </c>
      <c r="D3672" s="6" t="s">
        <v>6096</v>
      </c>
      <c r="E3672" s="6">
        <v>7</v>
      </c>
      <c r="F3672" s="6" t="s">
        <v>5631</v>
      </c>
      <c r="G3672" s="7">
        <v>44384</v>
      </c>
      <c r="H3672" s="8">
        <v>44384.652083333334</v>
      </c>
      <c r="I3672" s="6" t="b">
        <v>0</v>
      </c>
    </row>
    <row r="3673" spans="1:9" x14ac:dyDescent="0.25">
      <c r="A3673" s="10" t="s">
        <v>5103</v>
      </c>
      <c r="B3673" s="9" t="s">
        <v>5745</v>
      </c>
      <c r="C3673" s="9" t="s">
        <v>5623</v>
      </c>
      <c r="D3673" s="9" t="s">
        <v>6129</v>
      </c>
      <c r="E3673" s="9">
        <v>7</v>
      </c>
      <c r="F3673" s="9" t="s">
        <v>5632</v>
      </c>
      <c r="G3673" s="10">
        <v>44385</v>
      </c>
      <c r="H3673" s="11">
        <v>44385.351388888892</v>
      </c>
      <c r="I3673" s="9" t="b">
        <v>0</v>
      </c>
    </row>
    <row r="3674" spans="1:9" x14ac:dyDescent="0.25">
      <c r="A3674" s="7" t="s">
        <v>5102</v>
      </c>
      <c r="B3674" s="6" t="s">
        <v>5745</v>
      </c>
      <c r="C3674" s="6" t="s">
        <v>5623</v>
      </c>
      <c r="D3674" s="6" t="s">
        <v>6741</v>
      </c>
      <c r="E3674" s="6">
        <v>7</v>
      </c>
      <c r="F3674" s="6" t="s">
        <v>5632</v>
      </c>
      <c r="G3674" s="7">
        <v>44385</v>
      </c>
      <c r="H3674" s="8">
        <v>44385.397916666669</v>
      </c>
      <c r="I3674" s="6" t="b">
        <v>0</v>
      </c>
    </row>
    <row r="3675" spans="1:9" x14ac:dyDescent="0.25">
      <c r="A3675" s="10" t="s">
        <v>5101</v>
      </c>
      <c r="B3675" s="9" t="s">
        <v>5745</v>
      </c>
      <c r="C3675" s="9" t="s">
        <v>5623</v>
      </c>
      <c r="D3675" s="9" t="s">
        <v>6494</v>
      </c>
      <c r="E3675" s="9">
        <v>7</v>
      </c>
      <c r="F3675" s="9" t="s">
        <v>5632</v>
      </c>
      <c r="G3675" s="10">
        <v>44385</v>
      </c>
      <c r="H3675" s="11">
        <v>44385.566666666666</v>
      </c>
      <c r="I3675" s="9" t="b">
        <v>0</v>
      </c>
    </row>
    <row r="3676" spans="1:9" x14ac:dyDescent="0.25">
      <c r="A3676" s="7" t="s">
        <v>5100</v>
      </c>
      <c r="B3676" s="6" t="s">
        <v>5745</v>
      </c>
      <c r="C3676" s="6" t="s">
        <v>5623</v>
      </c>
      <c r="D3676" s="6" t="s">
        <v>6593</v>
      </c>
      <c r="E3676" s="6">
        <v>7</v>
      </c>
      <c r="F3676" s="6" t="s">
        <v>5632</v>
      </c>
      <c r="G3676" s="7">
        <v>44385</v>
      </c>
      <c r="H3676" s="8">
        <v>44385.661805555559</v>
      </c>
      <c r="I3676" s="6" t="b">
        <v>0</v>
      </c>
    </row>
    <row r="3677" spans="1:9" x14ac:dyDescent="0.25">
      <c r="A3677" s="10" t="s">
        <v>5099</v>
      </c>
      <c r="B3677" s="9" t="s">
        <v>5757</v>
      </c>
      <c r="C3677" s="9" t="s">
        <v>5623</v>
      </c>
      <c r="D3677" s="9" t="s">
        <v>6090</v>
      </c>
      <c r="E3677" s="9">
        <v>7</v>
      </c>
      <c r="F3677" s="9" t="s">
        <v>5633</v>
      </c>
      <c r="G3677" s="10">
        <v>44386</v>
      </c>
      <c r="H3677" s="11">
        <v>44386.355555555558</v>
      </c>
      <c r="I3677" s="9" t="b">
        <v>0</v>
      </c>
    </row>
    <row r="3678" spans="1:9" x14ac:dyDescent="0.25">
      <c r="A3678" s="7" t="s">
        <v>5098</v>
      </c>
      <c r="B3678" s="6" t="s">
        <v>5757</v>
      </c>
      <c r="C3678" s="6" t="s">
        <v>5623</v>
      </c>
      <c r="D3678" s="6" t="s">
        <v>6276</v>
      </c>
      <c r="E3678" s="6">
        <v>7</v>
      </c>
      <c r="F3678" s="6" t="s">
        <v>5633</v>
      </c>
      <c r="G3678" s="7">
        <v>44386</v>
      </c>
      <c r="H3678" s="8">
        <v>44386.491666666669</v>
      </c>
      <c r="I3678" s="6" t="b">
        <v>0</v>
      </c>
    </row>
    <row r="3679" spans="1:9" x14ac:dyDescent="0.25">
      <c r="A3679" s="10" t="s">
        <v>5097</v>
      </c>
      <c r="B3679" s="9" t="s">
        <v>5757</v>
      </c>
      <c r="C3679" s="9" t="s">
        <v>5623</v>
      </c>
      <c r="D3679" s="9" t="s">
        <v>6291</v>
      </c>
      <c r="E3679" s="9">
        <v>7</v>
      </c>
      <c r="F3679" s="9" t="s">
        <v>5633</v>
      </c>
      <c r="G3679" s="10">
        <v>44386</v>
      </c>
      <c r="H3679" s="11">
        <v>44386.730555555558</v>
      </c>
      <c r="I3679" s="9" t="b">
        <v>0</v>
      </c>
    </row>
    <row r="3680" spans="1:9" x14ac:dyDescent="0.25">
      <c r="A3680" s="7" t="s">
        <v>5096</v>
      </c>
      <c r="B3680" s="6" t="s">
        <v>5769</v>
      </c>
      <c r="C3680" s="6" t="s">
        <v>5623</v>
      </c>
      <c r="D3680" s="6" t="s">
        <v>6432</v>
      </c>
      <c r="E3680" s="6">
        <v>7</v>
      </c>
      <c r="F3680" s="6" t="s">
        <v>5634</v>
      </c>
      <c r="G3680" s="7">
        <v>44387</v>
      </c>
      <c r="H3680" s="8">
        <v>44387.704861111109</v>
      </c>
      <c r="I3680" s="6" t="b">
        <v>0</v>
      </c>
    </row>
    <row r="3681" spans="1:9" x14ac:dyDescent="0.25">
      <c r="A3681" s="10" t="s">
        <v>5095</v>
      </c>
      <c r="B3681" s="9" t="s">
        <v>5769</v>
      </c>
      <c r="C3681" s="9" t="s">
        <v>5623</v>
      </c>
      <c r="D3681" s="9" t="s">
        <v>6136</v>
      </c>
      <c r="E3681" s="9">
        <v>7</v>
      </c>
      <c r="F3681" s="9" t="s">
        <v>5634</v>
      </c>
      <c r="G3681" s="10">
        <v>44387</v>
      </c>
      <c r="H3681" s="11">
        <v>44387.911111111112</v>
      </c>
      <c r="I3681" s="9" t="b">
        <v>0</v>
      </c>
    </row>
    <row r="3682" spans="1:9" x14ac:dyDescent="0.25">
      <c r="A3682" s="7" t="s">
        <v>5094</v>
      </c>
      <c r="B3682" s="6" t="s">
        <v>5793</v>
      </c>
      <c r="C3682" s="6" t="s">
        <v>5623</v>
      </c>
      <c r="D3682" s="6" t="s">
        <v>6971</v>
      </c>
      <c r="E3682" s="6">
        <v>7</v>
      </c>
      <c r="F3682" s="6" t="s">
        <v>5636</v>
      </c>
      <c r="G3682" s="7">
        <v>44389</v>
      </c>
      <c r="H3682" s="8">
        <v>44389.265972222223</v>
      </c>
      <c r="I3682" s="6" t="b">
        <v>0</v>
      </c>
    </row>
    <row r="3683" spans="1:9" x14ac:dyDescent="0.25">
      <c r="A3683" s="10" t="s">
        <v>5093</v>
      </c>
      <c r="B3683" s="9" t="s">
        <v>5805</v>
      </c>
      <c r="C3683" s="9" t="s">
        <v>5623</v>
      </c>
      <c r="D3683" s="9" t="s">
        <v>6153</v>
      </c>
      <c r="E3683" s="9">
        <v>7</v>
      </c>
      <c r="F3683" s="9" t="s">
        <v>5637</v>
      </c>
      <c r="G3683" s="10">
        <v>44390</v>
      </c>
      <c r="H3683" s="11">
        <v>44390.649305555555</v>
      </c>
      <c r="I3683" s="9" t="b">
        <v>0</v>
      </c>
    </row>
    <row r="3684" spans="1:9" x14ac:dyDescent="0.25">
      <c r="A3684" s="7" t="s">
        <v>5092</v>
      </c>
      <c r="B3684" s="6" t="s">
        <v>5805</v>
      </c>
      <c r="C3684" s="6" t="s">
        <v>5623</v>
      </c>
      <c r="D3684" s="6" t="s">
        <v>6866</v>
      </c>
      <c r="E3684" s="6">
        <v>7</v>
      </c>
      <c r="F3684" s="6" t="s">
        <v>5637</v>
      </c>
      <c r="G3684" s="7">
        <v>44390</v>
      </c>
      <c r="H3684" s="8">
        <v>44390.831250000003</v>
      </c>
      <c r="I3684" s="6" t="b">
        <v>0</v>
      </c>
    </row>
    <row r="3685" spans="1:9" x14ac:dyDescent="0.25">
      <c r="A3685" s="10" t="s">
        <v>5091</v>
      </c>
      <c r="B3685" s="9" t="s">
        <v>5817</v>
      </c>
      <c r="C3685" s="9" t="s">
        <v>5623</v>
      </c>
      <c r="D3685" s="9" t="s">
        <v>6127</v>
      </c>
      <c r="E3685" s="9">
        <v>7</v>
      </c>
      <c r="F3685" s="9" t="s">
        <v>5638</v>
      </c>
      <c r="G3685" s="10">
        <v>44391</v>
      </c>
      <c r="H3685" s="11">
        <v>44391.333333333336</v>
      </c>
      <c r="I3685" s="9" t="b">
        <v>0</v>
      </c>
    </row>
    <row r="3686" spans="1:9" x14ac:dyDescent="0.25">
      <c r="A3686" s="7" t="s">
        <v>5090</v>
      </c>
      <c r="B3686" s="6" t="s">
        <v>5817</v>
      </c>
      <c r="C3686" s="6" t="s">
        <v>5623</v>
      </c>
      <c r="D3686" s="6" t="s">
        <v>6480</v>
      </c>
      <c r="E3686" s="6">
        <v>7</v>
      </c>
      <c r="F3686" s="6" t="s">
        <v>5638</v>
      </c>
      <c r="G3686" s="7">
        <v>44391</v>
      </c>
      <c r="H3686" s="8">
        <v>44391.352083333331</v>
      </c>
      <c r="I3686" s="6" t="b">
        <v>0</v>
      </c>
    </row>
    <row r="3687" spans="1:9" x14ac:dyDescent="0.25">
      <c r="A3687" s="10" t="s">
        <v>5089</v>
      </c>
      <c r="B3687" s="9" t="s">
        <v>5817</v>
      </c>
      <c r="C3687" s="9" t="s">
        <v>5623</v>
      </c>
      <c r="D3687" s="9" t="s">
        <v>6744</v>
      </c>
      <c r="E3687" s="9">
        <v>7</v>
      </c>
      <c r="F3687" s="9" t="s">
        <v>5638</v>
      </c>
      <c r="G3687" s="10">
        <v>44391</v>
      </c>
      <c r="H3687" s="11">
        <v>44391.640277777777</v>
      </c>
      <c r="I3687" s="9" t="b">
        <v>0</v>
      </c>
    </row>
    <row r="3688" spans="1:9" x14ac:dyDescent="0.25">
      <c r="A3688" s="7" t="s">
        <v>5088</v>
      </c>
      <c r="B3688" s="6" t="s">
        <v>5829</v>
      </c>
      <c r="C3688" s="6" t="s">
        <v>5623</v>
      </c>
      <c r="D3688" s="6" t="s">
        <v>6814</v>
      </c>
      <c r="E3688" s="6">
        <v>7</v>
      </c>
      <c r="F3688" s="6" t="s">
        <v>5639</v>
      </c>
      <c r="G3688" s="7">
        <v>44392</v>
      </c>
      <c r="H3688" s="8">
        <v>44392.322222222225</v>
      </c>
      <c r="I3688" s="6" t="b">
        <v>0</v>
      </c>
    </row>
    <row r="3689" spans="1:9" x14ac:dyDescent="0.25">
      <c r="A3689" s="10" t="s">
        <v>5087</v>
      </c>
      <c r="B3689" s="9" t="s">
        <v>5829</v>
      </c>
      <c r="C3689" s="9" t="s">
        <v>5623</v>
      </c>
      <c r="D3689" s="9" t="s">
        <v>6338</v>
      </c>
      <c r="E3689" s="9">
        <v>7</v>
      </c>
      <c r="F3689" s="9" t="s">
        <v>5639</v>
      </c>
      <c r="G3689" s="10">
        <v>44392</v>
      </c>
      <c r="H3689" s="11">
        <v>44392.470138888886</v>
      </c>
      <c r="I3689" s="9" t="b">
        <v>0</v>
      </c>
    </row>
    <row r="3690" spans="1:9" x14ac:dyDescent="0.25">
      <c r="A3690" s="7" t="s">
        <v>5086</v>
      </c>
      <c r="B3690" s="6" t="s">
        <v>5829</v>
      </c>
      <c r="C3690" s="6" t="s">
        <v>5623</v>
      </c>
      <c r="D3690" s="6" t="s">
        <v>6731</v>
      </c>
      <c r="E3690" s="6">
        <v>7</v>
      </c>
      <c r="F3690" s="6" t="s">
        <v>5639</v>
      </c>
      <c r="G3690" s="7">
        <v>44392</v>
      </c>
      <c r="H3690" s="8">
        <v>44392.527777777781</v>
      </c>
      <c r="I3690" s="6" t="b">
        <v>0</v>
      </c>
    </row>
    <row r="3691" spans="1:9" x14ac:dyDescent="0.25">
      <c r="A3691" s="10" t="s">
        <v>5085</v>
      </c>
      <c r="B3691" s="9" t="s">
        <v>5841</v>
      </c>
      <c r="C3691" s="9" t="s">
        <v>5623</v>
      </c>
      <c r="D3691" s="9" t="s">
        <v>6752</v>
      </c>
      <c r="E3691" s="9">
        <v>7</v>
      </c>
      <c r="F3691" s="9" t="s">
        <v>5640</v>
      </c>
      <c r="G3691" s="10">
        <v>44393</v>
      </c>
      <c r="H3691" s="11">
        <v>44393.318749999999</v>
      </c>
      <c r="I3691" s="9" t="b">
        <v>0</v>
      </c>
    </row>
    <row r="3692" spans="1:9" x14ac:dyDescent="0.25">
      <c r="A3692" s="7" t="s">
        <v>5084</v>
      </c>
      <c r="B3692" s="6" t="s">
        <v>5841</v>
      </c>
      <c r="C3692" s="6" t="s">
        <v>5623</v>
      </c>
      <c r="D3692" s="6" t="s">
        <v>6241</v>
      </c>
      <c r="E3692" s="6">
        <v>7</v>
      </c>
      <c r="F3692" s="6" t="s">
        <v>5640</v>
      </c>
      <c r="G3692" s="7">
        <v>44393</v>
      </c>
      <c r="H3692" s="8">
        <v>44393.637499999997</v>
      </c>
      <c r="I3692" s="6" t="b">
        <v>0</v>
      </c>
    </row>
    <row r="3693" spans="1:9" x14ac:dyDescent="0.25">
      <c r="A3693" s="10" t="s">
        <v>5083</v>
      </c>
      <c r="B3693" s="9" t="s">
        <v>5853</v>
      </c>
      <c r="C3693" s="9" t="s">
        <v>5623</v>
      </c>
      <c r="D3693" s="9" t="s">
        <v>6444</v>
      </c>
      <c r="E3693" s="9">
        <v>7</v>
      </c>
      <c r="F3693" s="9" t="s">
        <v>5641</v>
      </c>
      <c r="G3693" s="10">
        <v>44394</v>
      </c>
      <c r="H3693" s="11">
        <v>44394.383333333331</v>
      </c>
      <c r="I3693" s="9" t="b">
        <v>0</v>
      </c>
    </row>
    <row r="3694" spans="1:9" x14ac:dyDescent="0.25">
      <c r="A3694" s="7" t="s">
        <v>5082</v>
      </c>
      <c r="B3694" s="6" t="s">
        <v>5865</v>
      </c>
      <c r="C3694" s="6" t="s">
        <v>5623</v>
      </c>
      <c r="D3694" s="6" t="s">
        <v>6969</v>
      </c>
      <c r="E3694" s="6">
        <v>7</v>
      </c>
      <c r="F3694" s="6" t="s">
        <v>5642</v>
      </c>
      <c r="G3694" s="7">
        <v>44395</v>
      </c>
      <c r="H3694" s="8">
        <v>44395.343055555553</v>
      </c>
      <c r="I3694" s="6" t="b">
        <v>0</v>
      </c>
    </row>
    <row r="3695" spans="1:9" x14ac:dyDescent="0.25">
      <c r="A3695" s="10" t="s">
        <v>5081</v>
      </c>
      <c r="B3695" s="9" t="s">
        <v>5865</v>
      </c>
      <c r="C3695" s="9" t="s">
        <v>5623</v>
      </c>
      <c r="D3695" s="9" t="s">
        <v>6905</v>
      </c>
      <c r="E3695" s="9">
        <v>7</v>
      </c>
      <c r="F3695" s="9" t="s">
        <v>5642</v>
      </c>
      <c r="G3695" s="10">
        <v>44395</v>
      </c>
      <c r="H3695" s="11">
        <v>44395.38958333333</v>
      </c>
      <c r="I3695" s="9" t="b">
        <v>0</v>
      </c>
    </row>
    <row r="3696" spans="1:9" x14ac:dyDescent="0.25">
      <c r="A3696" s="7" t="s">
        <v>5080</v>
      </c>
      <c r="B3696" s="6" t="s">
        <v>5877</v>
      </c>
      <c r="C3696" s="6" t="s">
        <v>5623</v>
      </c>
      <c r="D3696" s="6" t="s">
        <v>6239</v>
      </c>
      <c r="E3696" s="6">
        <v>7</v>
      </c>
      <c r="F3696" s="6" t="s">
        <v>5643</v>
      </c>
      <c r="G3696" s="7">
        <v>44396</v>
      </c>
      <c r="H3696" s="8">
        <v>44396.388194444444</v>
      </c>
      <c r="I3696" s="6" t="b">
        <v>1</v>
      </c>
    </row>
    <row r="3697" spans="1:9" x14ac:dyDescent="0.25">
      <c r="A3697" s="10" t="s">
        <v>5079</v>
      </c>
      <c r="B3697" s="9" t="s">
        <v>5877</v>
      </c>
      <c r="C3697" s="9" t="s">
        <v>5623</v>
      </c>
      <c r="D3697" s="9" t="s">
        <v>6093</v>
      </c>
      <c r="E3697" s="9">
        <v>7</v>
      </c>
      <c r="F3697" s="9" t="s">
        <v>5643</v>
      </c>
      <c r="G3697" s="10">
        <v>44396</v>
      </c>
      <c r="H3697" s="11">
        <v>44396.388888888891</v>
      </c>
      <c r="I3697" s="9" t="b">
        <v>1</v>
      </c>
    </row>
    <row r="3698" spans="1:9" x14ac:dyDescent="0.25">
      <c r="A3698" s="7" t="s">
        <v>5078</v>
      </c>
      <c r="B3698" s="6" t="s">
        <v>5877</v>
      </c>
      <c r="C3698" s="6" t="s">
        <v>5623</v>
      </c>
      <c r="D3698" s="6" t="s">
        <v>6616</v>
      </c>
      <c r="E3698" s="6">
        <v>7</v>
      </c>
      <c r="F3698" s="6" t="s">
        <v>5643</v>
      </c>
      <c r="G3698" s="7">
        <v>44396</v>
      </c>
      <c r="H3698" s="8">
        <v>44396.563194444447</v>
      </c>
      <c r="I3698" s="6" t="b">
        <v>0</v>
      </c>
    </row>
    <row r="3699" spans="1:9" x14ac:dyDescent="0.25">
      <c r="A3699" s="10" t="s">
        <v>5077</v>
      </c>
      <c r="B3699" s="9" t="s">
        <v>5877</v>
      </c>
      <c r="C3699" s="9" t="s">
        <v>5623</v>
      </c>
      <c r="D3699" s="9" t="s">
        <v>6910</v>
      </c>
      <c r="E3699" s="9">
        <v>7</v>
      </c>
      <c r="F3699" s="9" t="s">
        <v>5643</v>
      </c>
      <c r="G3699" s="10">
        <v>44396</v>
      </c>
      <c r="H3699" s="11">
        <v>44396.661111111112</v>
      </c>
      <c r="I3699" s="9" t="b">
        <v>0</v>
      </c>
    </row>
    <row r="3700" spans="1:9" x14ac:dyDescent="0.25">
      <c r="A3700" s="7" t="s">
        <v>5076</v>
      </c>
      <c r="B3700" s="6" t="s">
        <v>5877</v>
      </c>
      <c r="C3700" s="6" t="s">
        <v>5623</v>
      </c>
      <c r="D3700" s="6" t="s">
        <v>6267</v>
      </c>
      <c r="E3700" s="6">
        <v>7</v>
      </c>
      <c r="F3700" s="6" t="s">
        <v>5643</v>
      </c>
      <c r="G3700" s="7">
        <v>44396</v>
      </c>
      <c r="H3700" s="8">
        <v>44396.711805555555</v>
      </c>
      <c r="I3700" s="6" t="b">
        <v>0</v>
      </c>
    </row>
    <row r="3701" spans="1:9" x14ac:dyDescent="0.25">
      <c r="A3701" s="10" t="s">
        <v>5075</v>
      </c>
      <c r="B3701" s="9" t="s">
        <v>5889</v>
      </c>
      <c r="C3701" s="9" t="s">
        <v>5623</v>
      </c>
      <c r="D3701" s="9" t="s">
        <v>6422</v>
      </c>
      <c r="E3701" s="9">
        <v>7</v>
      </c>
      <c r="F3701" s="9" t="s">
        <v>5644</v>
      </c>
      <c r="G3701" s="10">
        <v>44397</v>
      </c>
      <c r="H3701" s="11">
        <v>44397.375694444447</v>
      </c>
      <c r="I3701" s="9" t="b">
        <v>0</v>
      </c>
    </row>
    <row r="3702" spans="1:9" x14ac:dyDescent="0.25">
      <c r="A3702" s="7" t="s">
        <v>5074</v>
      </c>
      <c r="B3702" s="6" t="s">
        <v>5889</v>
      </c>
      <c r="C3702" s="6" t="s">
        <v>5623</v>
      </c>
      <c r="D3702" s="6" t="s">
        <v>6255</v>
      </c>
      <c r="E3702" s="6">
        <v>7</v>
      </c>
      <c r="F3702" s="6" t="s">
        <v>5644</v>
      </c>
      <c r="G3702" s="7">
        <v>44397</v>
      </c>
      <c r="H3702" s="8">
        <v>44397.550694444442</v>
      </c>
      <c r="I3702" s="6" t="b">
        <v>0</v>
      </c>
    </row>
    <row r="3703" spans="1:9" x14ac:dyDescent="0.25">
      <c r="A3703" s="10" t="s">
        <v>5073</v>
      </c>
      <c r="B3703" s="9" t="s">
        <v>5889</v>
      </c>
      <c r="C3703" s="9" t="s">
        <v>5623</v>
      </c>
      <c r="D3703" s="9" t="s">
        <v>6309</v>
      </c>
      <c r="E3703" s="9">
        <v>7</v>
      </c>
      <c r="F3703" s="9" t="s">
        <v>5644</v>
      </c>
      <c r="G3703" s="10">
        <v>44397</v>
      </c>
      <c r="H3703" s="11">
        <v>44397.602083333331</v>
      </c>
      <c r="I3703" s="9" t="b">
        <v>0</v>
      </c>
    </row>
    <row r="3704" spans="1:9" x14ac:dyDescent="0.25">
      <c r="A3704" s="7" t="s">
        <v>5072</v>
      </c>
      <c r="B3704" s="6" t="s">
        <v>5889</v>
      </c>
      <c r="C3704" s="6" t="s">
        <v>5623</v>
      </c>
      <c r="D3704" s="6" t="s">
        <v>6208</v>
      </c>
      <c r="E3704" s="6">
        <v>7</v>
      </c>
      <c r="F3704" s="6" t="s">
        <v>5644</v>
      </c>
      <c r="G3704" s="7">
        <v>44397</v>
      </c>
      <c r="H3704" s="8">
        <v>44397.631249999999</v>
      </c>
      <c r="I3704" s="6" t="b">
        <v>0</v>
      </c>
    </row>
    <row r="3705" spans="1:9" x14ac:dyDescent="0.25">
      <c r="A3705" s="10" t="s">
        <v>5071</v>
      </c>
      <c r="B3705" s="9" t="s">
        <v>5901</v>
      </c>
      <c r="C3705" s="9" t="s">
        <v>5623</v>
      </c>
      <c r="D3705" s="9" t="s">
        <v>6215</v>
      </c>
      <c r="E3705" s="9">
        <v>7</v>
      </c>
      <c r="F3705" s="9" t="s">
        <v>5645</v>
      </c>
      <c r="G3705" s="10">
        <v>44398</v>
      </c>
      <c r="H3705" s="11">
        <v>44398.338194444441</v>
      </c>
      <c r="I3705" s="9" t="b">
        <v>0</v>
      </c>
    </row>
    <row r="3706" spans="1:9" x14ac:dyDescent="0.25">
      <c r="A3706" s="7" t="s">
        <v>5070</v>
      </c>
      <c r="B3706" s="6" t="s">
        <v>5913</v>
      </c>
      <c r="C3706" s="6" t="s">
        <v>5623</v>
      </c>
      <c r="D3706" s="6" t="s">
        <v>6827</v>
      </c>
      <c r="E3706" s="6">
        <v>7</v>
      </c>
      <c r="F3706" s="6" t="s">
        <v>5646</v>
      </c>
      <c r="G3706" s="7">
        <v>44399</v>
      </c>
      <c r="H3706" s="8">
        <v>44399.270833333336</v>
      </c>
      <c r="I3706" s="6" t="b">
        <v>0</v>
      </c>
    </row>
    <row r="3707" spans="1:9" x14ac:dyDescent="0.25">
      <c r="A3707" s="10" t="s">
        <v>5069</v>
      </c>
      <c r="B3707" s="9" t="s">
        <v>5925</v>
      </c>
      <c r="C3707" s="9" t="s">
        <v>5623</v>
      </c>
      <c r="D3707" s="9" t="s">
        <v>6934</v>
      </c>
      <c r="E3707" s="9">
        <v>7</v>
      </c>
      <c r="F3707" s="9" t="s">
        <v>5647</v>
      </c>
      <c r="G3707" s="10">
        <v>44400</v>
      </c>
      <c r="H3707" s="11">
        <v>44400.538194444445</v>
      </c>
      <c r="I3707" s="9" t="b">
        <v>0</v>
      </c>
    </row>
    <row r="3708" spans="1:9" x14ac:dyDescent="0.25">
      <c r="A3708" s="7" t="s">
        <v>5068</v>
      </c>
      <c r="B3708" s="6" t="s">
        <v>5925</v>
      </c>
      <c r="C3708" s="6" t="s">
        <v>5623</v>
      </c>
      <c r="D3708" s="6" t="s">
        <v>6024</v>
      </c>
      <c r="E3708" s="6">
        <v>7</v>
      </c>
      <c r="F3708" s="6" t="s">
        <v>5647</v>
      </c>
      <c r="G3708" s="7">
        <v>44400</v>
      </c>
      <c r="H3708" s="8">
        <v>44400.777777777781</v>
      </c>
      <c r="I3708" s="6" t="b">
        <v>0</v>
      </c>
    </row>
    <row r="3709" spans="1:9" x14ac:dyDescent="0.25">
      <c r="A3709" s="10" t="s">
        <v>5067</v>
      </c>
      <c r="B3709" s="9" t="s">
        <v>5937</v>
      </c>
      <c r="C3709" s="9" t="s">
        <v>5623</v>
      </c>
      <c r="D3709" s="9" t="s">
        <v>6926</v>
      </c>
      <c r="E3709" s="9">
        <v>7</v>
      </c>
      <c r="F3709" s="9" t="s">
        <v>5648</v>
      </c>
      <c r="G3709" s="10">
        <v>44401</v>
      </c>
      <c r="H3709" s="11">
        <v>44401.281944444447</v>
      </c>
      <c r="I3709" s="9" t="b">
        <v>0</v>
      </c>
    </row>
    <row r="3710" spans="1:9" x14ac:dyDescent="0.25">
      <c r="A3710" s="7" t="s">
        <v>5066</v>
      </c>
      <c r="B3710" s="6" t="s">
        <v>5937</v>
      </c>
      <c r="C3710" s="6" t="s">
        <v>5623</v>
      </c>
      <c r="D3710" s="6" t="s">
        <v>6872</v>
      </c>
      <c r="E3710" s="6">
        <v>7</v>
      </c>
      <c r="F3710" s="6" t="s">
        <v>5648</v>
      </c>
      <c r="G3710" s="7">
        <v>44401</v>
      </c>
      <c r="H3710" s="8">
        <v>44401.345833333333</v>
      </c>
      <c r="I3710" s="6" t="b">
        <v>0</v>
      </c>
    </row>
    <row r="3711" spans="1:9" x14ac:dyDescent="0.25">
      <c r="A3711" s="10" t="s">
        <v>5065</v>
      </c>
      <c r="B3711" s="9" t="s">
        <v>5937</v>
      </c>
      <c r="C3711" s="9" t="s">
        <v>5623</v>
      </c>
      <c r="D3711" s="9" t="s">
        <v>6747</v>
      </c>
      <c r="E3711" s="9">
        <v>7</v>
      </c>
      <c r="F3711" s="9" t="s">
        <v>5648</v>
      </c>
      <c r="G3711" s="10">
        <v>44401</v>
      </c>
      <c r="H3711" s="11">
        <v>44401.684027777781</v>
      </c>
      <c r="I3711" s="9" t="b">
        <v>0</v>
      </c>
    </row>
    <row r="3712" spans="1:9" x14ac:dyDescent="0.25">
      <c r="A3712" s="7" t="s">
        <v>5064</v>
      </c>
      <c r="B3712" s="6" t="s">
        <v>5949</v>
      </c>
      <c r="C3712" s="6" t="s">
        <v>5623</v>
      </c>
      <c r="D3712" s="6" t="s">
        <v>6370</v>
      </c>
      <c r="E3712" s="6">
        <v>7</v>
      </c>
      <c r="F3712" s="6" t="s">
        <v>5649</v>
      </c>
      <c r="G3712" s="7">
        <v>44402</v>
      </c>
      <c r="H3712" s="8">
        <v>44402.51458333333</v>
      </c>
      <c r="I3712" s="6" t="b">
        <v>0</v>
      </c>
    </row>
    <row r="3713" spans="1:9" x14ac:dyDescent="0.25">
      <c r="A3713" s="10" t="s">
        <v>5063</v>
      </c>
      <c r="B3713" s="9" t="s">
        <v>5961</v>
      </c>
      <c r="C3713" s="9" t="s">
        <v>5623</v>
      </c>
      <c r="D3713" s="9" t="s">
        <v>6445</v>
      </c>
      <c r="E3713" s="9">
        <v>7</v>
      </c>
      <c r="F3713" s="9" t="s">
        <v>5650</v>
      </c>
      <c r="G3713" s="10">
        <v>44403</v>
      </c>
      <c r="H3713" s="11">
        <v>44403.402777777781</v>
      </c>
      <c r="I3713" s="9" t="b">
        <v>0</v>
      </c>
    </row>
    <row r="3714" spans="1:9" x14ac:dyDescent="0.25">
      <c r="A3714" s="7" t="s">
        <v>5062</v>
      </c>
      <c r="B3714" s="6" t="s">
        <v>5961</v>
      </c>
      <c r="C3714" s="6" t="s">
        <v>5623</v>
      </c>
      <c r="D3714" s="6" t="s">
        <v>6141</v>
      </c>
      <c r="E3714" s="6">
        <v>7</v>
      </c>
      <c r="F3714" s="6" t="s">
        <v>5650</v>
      </c>
      <c r="G3714" s="7">
        <v>44403</v>
      </c>
      <c r="H3714" s="8">
        <v>44403.463194444441</v>
      </c>
      <c r="I3714" s="6" t="b">
        <v>0</v>
      </c>
    </row>
    <row r="3715" spans="1:9" x14ac:dyDescent="0.25">
      <c r="A3715" s="10" t="s">
        <v>5061</v>
      </c>
      <c r="B3715" s="9" t="s">
        <v>5961</v>
      </c>
      <c r="C3715" s="9" t="s">
        <v>5623</v>
      </c>
      <c r="D3715" s="9" t="s">
        <v>6183</v>
      </c>
      <c r="E3715" s="9">
        <v>7</v>
      </c>
      <c r="F3715" s="9" t="s">
        <v>5650</v>
      </c>
      <c r="G3715" s="10">
        <v>44403</v>
      </c>
      <c r="H3715" s="11">
        <v>44403.753472222219</v>
      </c>
      <c r="I3715" s="9" t="b">
        <v>0</v>
      </c>
    </row>
    <row r="3716" spans="1:9" x14ac:dyDescent="0.25">
      <c r="A3716" s="7" t="s">
        <v>5060</v>
      </c>
      <c r="B3716" s="6" t="s">
        <v>5973</v>
      </c>
      <c r="C3716" s="6" t="s">
        <v>5623</v>
      </c>
      <c r="D3716" s="6" t="s">
        <v>6127</v>
      </c>
      <c r="E3716" s="6">
        <v>7</v>
      </c>
      <c r="F3716" s="6" t="s">
        <v>5651</v>
      </c>
      <c r="G3716" s="7">
        <v>44404</v>
      </c>
      <c r="H3716" s="8">
        <v>44404.333333333336</v>
      </c>
      <c r="I3716" s="6" t="b">
        <v>0</v>
      </c>
    </row>
    <row r="3717" spans="1:9" x14ac:dyDescent="0.25">
      <c r="A3717" s="10" t="s">
        <v>5059</v>
      </c>
      <c r="B3717" s="9" t="s">
        <v>5973</v>
      </c>
      <c r="C3717" s="9" t="s">
        <v>5623</v>
      </c>
      <c r="D3717" s="9" t="s">
        <v>6460</v>
      </c>
      <c r="E3717" s="9">
        <v>7</v>
      </c>
      <c r="F3717" s="9" t="s">
        <v>5651</v>
      </c>
      <c r="G3717" s="10">
        <v>44404</v>
      </c>
      <c r="H3717" s="11">
        <v>44404.398611111108</v>
      </c>
      <c r="I3717" s="9" t="b">
        <v>0</v>
      </c>
    </row>
    <row r="3718" spans="1:9" x14ac:dyDescent="0.25">
      <c r="A3718" s="7" t="s">
        <v>5058</v>
      </c>
      <c r="B3718" s="6" t="s">
        <v>5973</v>
      </c>
      <c r="C3718" s="6" t="s">
        <v>5623</v>
      </c>
      <c r="D3718" s="6" t="s">
        <v>6739</v>
      </c>
      <c r="E3718" s="6">
        <v>7</v>
      </c>
      <c r="F3718" s="6" t="s">
        <v>5651</v>
      </c>
      <c r="G3718" s="7">
        <v>44404</v>
      </c>
      <c r="H3718" s="8">
        <v>44404.46875</v>
      </c>
      <c r="I3718" s="6" t="b">
        <v>0</v>
      </c>
    </row>
    <row r="3719" spans="1:9" x14ac:dyDescent="0.25">
      <c r="A3719" s="10" t="s">
        <v>5057</v>
      </c>
      <c r="B3719" s="9" t="s">
        <v>5973</v>
      </c>
      <c r="C3719" s="9" t="s">
        <v>5623</v>
      </c>
      <c r="D3719" s="9" t="s">
        <v>6381</v>
      </c>
      <c r="E3719" s="9">
        <v>7</v>
      </c>
      <c r="F3719" s="9" t="s">
        <v>5651</v>
      </c>
      <c r="G3719" s="10">
        <v>44404</v>
      </c>
      <c r="H3719" s="11">
        <v>44404.577777777777</v>
      </c>
      <c r="I3719" s="9" t="b">
        <v>0</v>
      </c>
    </row>
    <row r="3720" spans="1:9" x14ac:dyDescent="0.25">
      <c r="A3720" s="7" t="s">
        <v>5056</v>
      </c>
      <c r="B3720" s="6" t="s">
        <v>5973</v>
      </c>
      <c r="C3720" s="6" t="s">
        <v>5623</v>
      </c>
      <c r="D3720" s="6" t="s">
        <v>6757</v>
      </c>
      <c r="E3720" s="6">
        <v>7</v>
      </c>
      <c r="F3720" s="6" t="s">
        <v>5651</v>
      </c>
      <c r="G3720" s="7">
        <v>44404</v>
      </c>
      <c r="H3720" s="8">
        <v>44404.757638888892</v>
      </c>
      <c r="I3720" s="6" t="b">
        <v>0</v>
      </c>
    </row>
    <row r="3721" spans="1:9" x14ac:dyDescent="0.25">
      <c r="A3721" s="10" t="s">
        <v>5055</v>
      </c>
      <c r="B3721" s="9" t="s">
        <v>5997</v>
      </c>
      <c r="C3721" s="9" t="s">
        <v>5623</v>
      </c>
      <c r="D3721" s="9" t="s">
        <v>6675</v>
      </c>
      <c r="E3721" s="9">
        <v>7</v>
      </c>
      <c r="F3721" s="9" t="s">
        <v>5653</v>
      </c>
      <c r="G3721" s="10">
        <v>44406</v>
      </c>
      <c r="H3721" s="11">
        <v>44406.411111111112</v>
      </c>
      <c r="I3721" s="9" t="b">
        <v>0</v>
      </c>
    </row>
    <row r="3722" spans="1:9" x14ac:dyDescent="0.25">
      <c r="A3722" s="7" t="s">
        <v>5054</v>
      </c>
      <c r="B3722" s="6" t="s">
        <v>5997</v>
      </c>
      <c r="C3722" s="6" t="s">
        <v>5623</v>
      </c>
      <c r="D3722" s="6" t="s">
        <v>6397</v>
      </c>
      <c r="E3722" s="6">
        <v>7</v>
      </c>
      <c r="F3722" s="6" t="s">
        <v>5653</v>
      </c>
      <c r="G3722" s="7">
        <v>44406</v>
      </c>
      <c r="H3722" s="8">
        <v>44406.488194444442</v>
      </c>
      <c r="I3722" s="6" t="b">
        <v>0</v>
      </c>
    </row>
    <row r="3723" spans="1:9" x14ac:dyDescent="0.25">
      <c r="A3723" s="10" t="s">
        <v>5053</v>
      </c>
      <c r="B3723" s="9" t="s">
        <v>6018</v>
      </c>
      <c r="C3723" s="9" t="s">
        <v>5623</v>
      </c>
      <c r="D3723" s="9" t="s">
        <v>6783</v>
      </c>
      <c r="E3723" s="9">
        <v>7</v>
      </c>
      <c r="F3723" s="9" t="s">
        <v>5655</v>
      </c>
      <c r="G3723" s="10">
        <v>44408</v>
      </c>
      <c r="H3723" s="11">
        <v>44408.399305555555</v>
      </c>
      <c r="I3723" s="9" t="b">
        <v>0</v>
      </c>
    </row>
    <row r="3724" spans="1:9" x14ac:dyDescent="0.25">
      <c r="A3724" s="7" t="s">
        <v>5052</v>
      </c>
      <c r="B3724" s="6" t="s">
        <v>6018</v>
      </c>
      <c r="C3724" s="6" t="s">
        <v>5623</v>
      </c>
      <c r="D3724" s="6" t="s">
        <v>6869</v>
      </c>
      <c r="E3724" s="6">
        <v>7</v>
      </c>
      <c r="F3724" s="6" t="s">
        <v>5655</v>
      </c>
      <c r="G3724" s="7">
        <v>44408</v>
      </c>
      <c r="H3724" s="8">
        <v>44408.837500000001</v>
      </c>
      <c r="I3724" s="6" t="b">
        <v>0</v>
      </c>
    </row>
    <row r="3725" spans="1:9" x14ac:dyDescent="0.25">
      <c r="A3725" s="10" t="s">
        <v>5051</v>
      </c>
      <c r="B3725" s="9" t="s">
        <v>5657</v>
      </c>
      <c r="C3725" s="9" t="s">
        <v>5623</v>
      </c>
      <c r="D3725" s="9" t="s">
        <v>6748</v>
      </c>
      <c r="E3725" s="9">
        <v>8</v>
      </c>
      <c r="F3725" s="9" t="s">
        <v>5625</v>
      </c>
      <c r="G3725" s="10">
        <v>44409</v>
      </c>
      <c r="H3725" s="11">
        <v>44409.310416666667</v>
      </c>
      <c r="I3725" s="9" t="b">
        <v>0</v>
      </c>
    </row>
    <row r="3726" spans="1:9" x14ac:dyDescent="0.25">
      <c r="A3726" s="7" t="s">
        <v>5050</v>
      </c>
      <c r="B3726" s="6" t="s">
        <v>5657</v>
      </c>
      <c r="C3726" s="6" t="s">
        <v>5623</v>
      </c>
      <c r="D3726" s="6" t="s">
        <v>6351</v>
      </c>
      <c r="E3726" s="6">
        <v>8</v>
      </c>
      <c r="F3726" s="6" t="s">
        <v>5625</v>
      </c>
      <c r="G3726" s="7">
        <v>44409</v>
      </c>
      <c r="H3726" s="8">
        <v>44409.379166666666</v>
      </c>
      <c r="I3726" s="6" t="b">
        <v>0</v>
      </c>
    </row>
    <row r="3727" spans="1:9" x14ac:dyDescent="0.25">
      <c r="A3727" s="10" t="s">
        <v>5049</v>
      </c>
      <c r="B3727" s="9" t="s">
        <v>5657</v>
      </c>
      <c r="C3727" s="9" t="s">
        <v>5623</v>
      </c>
      <c r="D3727" s="9" t="s">
        <v>6931</v>
      </c>
      <c r="E3727" s="9">
        <v>8</v>
      </c>
      <c r="F3727" s="9" t="s">
        <v>5625</v>
      </c>
      <c r="G3727" s="10">
        <v>44409</v>
      </c>
      <c r="H3727" s="11">
        <v>44409.852083333331</v>
      </c>
      <c r="I3727" s="9" t="b">
        <v>0</v>
      </c>
    </row>
    <row r="3728" spans="1:9" x14ac:dyDescent="0.25">
      <c r="A3728" s="7" t="s">
        <v>5048</v>
      </c>
      <c r="B3728" s="6" t="s">
        <v>5657</v>
      </c>
      <c r="C3728" s="6" t="s">
        <v>5623</v>
      </c>
      <c r="D3728" s="6" t="s">
        <v>6654</v>
      </c>
      <c r="E3728" s="6">
        <v>8</v>
      </c>
      <c r="F3728" s="6" t="s">
        <v>5625</v>
      </c>
      <c r="G3728" s="7">
        <v>44409</v>
      </c>
      <c r="H3728" s="8">
        <v>44409.863194444442</v>
      </c>
      <c r="I3728" s="6" t="b">
        <v>0</v>
      </c>
    </row>
    <row r="3729" spans="1:9" x14ac:dyDescent="0.25">
      <c r="A3729" s="10" t="s">
        <v>5047</v>
      </c>
      <c r="B3729" s="9" t="s">
        <v>5669</v>
      </c>
      <c r="C3729" s="9" t="s">
        <v>5623</v>
      </c>
      <c r="D3729" s="9" t="s">
        <v>6061</v>
      </c>
      <c r="E3729" s="9">
        <v>8</v>
      </c>
      <c r="F3729" s="9" t="s">
        <v>5626</v>
      </c>
      <c r="G3729" s="10">
        <v>44410</v>
      </c>
      <c r="H3729" s="11">
        <v>44410.727777777778</v>
      </c>
      <c r="I3729" s="9" t="b">
        <v>0</v>
      </c>
    </row>
    <row r="3730" spans="1:9" x14ac:dyDescent="0.25">
      <c r="A3730" s="7" t="s">
        <v>5046</v>
      </c>
      <c r="B3730" s="6" t="s">
        <v>5681</v>
      </c>
      <c r="C3730" s="6" t="s">
        <v>5623</v>
      </c>
      <c r="D3730" s="6" t="s">
        <v>6305</v>
      </c>
      <c r="E3730" s="6">
        <v>8</v>
      </c>
      <c r="F3730" s="6" t="s">
        <v>5627</v>
      </c>
      <c r="G3730" s="7">
        <v>44411</v>
      </c>
      <c r="H3730" s="8">
        <v>44411.439583333333</v>
      </c>
      <c r="I3730" s="6" t="b">
        <v>0</v>
      </c>
    </row>
    <row r="3731" spans="1:9" x14ac:dyDescent="0.25">
      <c r="A3731" s="10" t="s">
        <v>5045</v>
      </c>
      <c r="B3731" s="9" t="s">
        <v>5681</v>
      </c>
      <c r="C3731" s="9" t="s">
        <v>5623</v>
      </c>
      <c r="D3731" s="9" t="s">
        <v>6778</v>
      </c>
      <c r="E3731" s="9">
        <v>8</v>
      </c>
      <c r="F3731" s="9" t="s">
        <v>5627</v>
      </c>
      <c r="G3731" s="10">
        <v>44411</v>
      </c>
      <c r="H3731" s="11">
        <v>44411.626388888886</v>
      </c>
      <c r="I3731" s="9" t="b">
        <v>0</v>
      </c>
    </row>
    <row r="3732" spans="1:9" x14ac:dyDescent="0.25">
      <c r="A3732" s="7" t="s">
        <v>5044</v>
      </c>
      <c r="B3732" s="6" t="s">
        <v>5681</v>
      </c>
      <c r="C3732" s="6" t="s">
        <v>5623</v>
      </c>
      <c r="D3732" s="6" t="s">
        <v>6274</v>
      </c>
      <c r="E3732" s="6">
        <v>8</v>
      </c>
      <c r="F3732" s="6" t="s">
        <v>5627</v>
      </c>
      <c r="G3732" s="7">
        <v>44411</v>
      </c>
      <c r="H3732" s="8">
        <v>44411.657638888886</v>
      </c>
      <c r="I3732" s="6" t="b">
        <v>0</v>
      </c>
    </row>
    <row r="3733" spans="1:9" x14ac:dyDescent="0.25">
      <c r="A3733" s="10" t="s">
        <v>5043</v>
      </c>
      <c r="B3733" s="9" t="s">
        <v>5681</v>
      </c>
      <c r="C3733" s="9" t="s">
        <v>5623</v>
      </c>
      <c r="D3733" s="9" t="s">
        <v>6109</v>
      </c>
      <c r="E3733" s="9">
        <v>8</v>
      </c>
      <c r="F3733" s="9" t="s">
        <v>5627</v>
      </c>
      <c r="G3733" s="10">
        <v>44411</v>
      </c>
      <c r="H3733" s="11">
        <v>44411.772916666669</v>
      </c>
      <c r="I3733" s="9" t="b">
        <v>0</v>
      </c>
    </row>
    <row r="3734" spans="1:9" x14ac:dyDescent="0.25">
      <c r="A3734" s="7" t="s">
        <v>5042</v>
      </c>
      <c r="B3734" s="6" t="s">
        <v>5693</v>
      </c>
      <c r="C3734" s="6" t="s">
        <v>5623</v>
      </c>
      <c r="D3734" s="6" t="s">
        <v>6732</v>
      </c>
      <c r="E3734" s="6">
        <v>8</v>
      </c>
      <c r="F3734" s="6" t="s">
        <v>5628</v>
      </c>
      <c r="G3734" s="7">
        <v>44412</v>
      </c>
      <c r="H3734" s="8">
        <v>44412.324999999997</v>
      </c>
      <c r="I3734" s="6" t="b">
        <v>0</v>
      </c>
    </row>
    <row r="3735" spans="1:9" x14ac:dyDescent="0.25">
      <c r="A3735" s="10" t="s">
        <v>5041</v>
      </c>
      <c r="B3735" s="9" t="s">
        <v>5705</v>
      </c>
      <c r="C3735" s="9" t="s">
        <v>5623</v>
      </c>
      <c r="D3735" s="9" t="s">
        <v>6409</v>
      </c>
      <c r="E3735" s="9">
        <v>8</v>
      </c>
      <c r="F3735" s="9" t="s">
        <v>5629</v>
      </c>
      <c r="G3735" s="10">
        <v>44413</v>
      </c>
      <c r="H3735" s="11">
        <v>44413.446527777778</v>
      </c>
      <c r="I3735" s="9" t="b">
        <v>0</v>
      </c>
    </row>
    <row r="3736" spans="1:9" x14ac:dyDescent="0.25">
      <c r="A3736" s="7" t="s">
        <v>5040</v>
      </c>
      <c r="B3736" s="6" t="s">
        <v>5705</v>
      </c>
      <c r="C3736" s="6" t="s">
        <v>5623</v>
      </c>
      <c r="D3736" s="6" t="s">
        <v>6556</v>
      </c>
      <c r="E3736" s="6">
        <v>8</v>
      </c>
      <c r="F3736" s="6" t="s">
        <v>5629</v>
      </c>
      <c r="G3736" s="7">
        <v>44413</v>
      </c>
      <c r="H3736" s="8">
        <v>44413.544444444444</v>
      </c>
      <c r="I3736" s="6" t="b">
        <v>0</v>
      </c>
    </row>
    <row r="3737" spans="1:9" x14ac:dyDescent="0.25">
      <c r="A3737" s="10" t="s">
        <v>5039</v>
      </c>
      <c r="B3737" s="9" t="s">
        <v>5717</v>
      </c>
      <c r="C3737" s="9" t="s">
        <v>5623</v>
      </c>
      <c r="D3737" s="9" t="s">
        <v>6273</v>
      </c>
      <c r="E3737" s="9">
        <v>8</v>
      </c>
      <c r="F3737" s="9" t="s">
        <v>5630</v>
      </c>
      <c r="G3737" s="10">
        <v>44414</v>
      </c>
      <c r="H3737" s="11">
        <v>44414.31527777778</v>
      </c>
      <c r="I3737" s="9" t="b">
        <v>0</v>
      </c>
    </row>
    <row r="3738" spans="1:9" x14ac:dyDescent="0.25">
      <c r="A3738" s="7" t="s">
        <v>5038</v>
      </c>
      <c r="B3738" s="6" t="s">
        <v>5717</v>
      </c>
      <c r="C3738" s="6" t="s">
        <v>5623</v>
      </c>
      <c r="D3738" s="6" t="s">
        <v>6099</v>
      </c>
      <c r="E3738" s="6">
        <v>8</v>
      </c>
      <c r="F3738" s="6" t="s">
        <v>5630</v>
      </c>
      <c r="G3738" s="7">
        <v>44414</v>
      </c>
      <c r="H3738" s="8">
        <v>44414.337500000001</v>
      </c>
      <c r="I3738" s="6" t="b">
        <v>0</v>
      </c>
    </row>
    <row r="3739" spans="1:9" x14ac:dyDescent="0.25">
      <c r="A3739" s="10" t="s">
        <v>5037</v>
      </c>
      <c r="B3739" s="9" t="s">
        <v>5717</v>
      </c>
      <c r="C3739" s="9" t="s">
        <v>5623</v>
      </c>
      <c r="D3739" s="9" t="s">
        <v>6769</v>
      </c>
      <c r="E3739" s="9">
        <v>8</v>
      </c>
      <c r="F3739" s="9" t="s">
        <v>5630</v>
      </c>
      <c r="G3739" s="10">
        <v>44414</v>
      </c>
      <c r="H3739" s="11">
        <v>44414.352777777778</v>
      </c>
      <c r="I3739" s="9" t="b">
        <v>0</v>
      </c>
    </row>
    <row r="3740" spans="1:9" x14ac:dyDescent="0.25">
      <c r="A3740" s="7" t="s">
        <v>5036</v>
      </c>
      <c r="B3740" s="6" t="s">
        <v>5717</v>
      </c>
      <c r="C3740" s="6" t="s">
        <v>5623</v>
      </c>
      <c r="D3740" s="6" t="s">
        <v>6265</v>
      </c>
      <c r="E3740" s="6">
        <v>8</v>
      </c>
      <c r="F3740" s="6" t="s">
        <v>5630</v>
      </c>
      <c r="G3740" s="7">
        <v>44414</v>
      </c>
      <c r="H3740" s="8">
        <v>44414.428472222222</v>
      </c>
      <c r="I3740" s="6" t="b">
        <v>0</v>
      </c>
    </row>
    <row r="3741" spans="1:9" x14ac:dyDescent="0.25">
      <c r="A3741" s="10" t="s">
        <v>5035</v>
      </c>
      <c r="B3741" s="9" t="s">
        <v>5717</v>
      </c>
      <c r="C3741" s="9" t="s">
        <v>5623</v>
      </c>
      <c r="D3741" s="9" t="s">
        <v>6556</v>
      </c>
      <c r="E3741" s="9">
        <v>8</v>
      </c>
      <c r="F3741" s="9" t="s">
        <v>5630</v>
      </c>
      <c r="G3741" s="10">
        <v>44414</v>
      </c>
      <c r="H3741" s="11">
        <v>44414.544444444444</v>
      </c>
      <c r="I3741" s="9" t="b">
        <v>0</v>
      </c>
    </row>
    <row r="3742" spans="1:9" x14ac:dyDescent="0.25">
      <c r="A3742" s="7" t="s">
        <v>5034</v>
      </c>
      <c r="B3742" s="6" t="s">
        <v>5729</v>
      </c>
      <c r="C3742" s="6" t="s">
        <v>5623</v>
      </c>
      <c r="D3742" s="6" t="s">
        <v>6099</v>
      </c>
      <c r="E3742" s="6">
        <v>8</v>
      </c>
      <c r="F3742" s="6" t="s">
        <v>5631</v>
      </c>
      <c r="G3742" s="7">
        <v>44415</v>
      </c>
      <c r="H3742" s="8">
        <v>44415.337500000001</v>
      </c>
      <c r="I3742" s="6" t="b">
        <v>0</v>
      </c>
    </row>
    <row r="3743" spans="1:9" x14ac:dyDescent="0.25">
      <c r="A3743" s="10" t="s">
        <v>5033</v>
      </c>
      <c r="B3743" s="9" t="s">
        <v>5741</v>
      </c>
      <c r="C3743" s="9" t="s">
        <v>5623</v>
      </c>
      <c r="D3743" s="9" t="s">
        <v>6216</v>
      </c>
      <c r="E3743" s="9">
        <v>8</v>
      </c>
      <c r="F3743" s="9" t="s">
        <v>5632</v>
      </c>
      <c r="G3743" s="10">
        <v>44416</v>
      </c>
      <c r="H3743" s="11">
        <v>44416.34097222222</v>
      </c>
      <c r="I3743" s="9" t="b">
        <v>0</v>
      </c>
    </row>
    <row r="3744" spans="1:9" x14ac:dyDescent="0.25">
      <c r="A3744" s="7" t="s">
        <v>5032</v>
      </c>
      <c r="B3744" s="6" t="s">
        <v>5741</v>
      </c>
      <c r="C3744" s="6" t="s">
        <v>5623</v>
      </c>
      <c r="D3744" s="6" t="s">
        <v>6421</v>
      </c>
      <c r="E3744" s="6">
        <v>8</v>
      </c>
      <c r="F3744" s="6" t="s">
        <v>5632</v>
      </c>
      <c r="G3744" s="7">
        <v>44416</v>
      </c>
      <c r="H3744" s="8">
        <v>44416.447222222225</v>
      </c>
      <c r="I3744" s="6" t="b">
        <v>0</v>
      </c>
    </row>
    <row r="3745" spans="1:9" x14ac:dyDescent="0.25">
      <c r="A3745" s="10" t="s">
        <v>5031</v>
      </c>
      <c r="B3745" s="9" t="s">
        <v>5741</v>
      </c>
      <c r="C3745" s="9" t="s">
        <v>5623</v>
      </c>
      <c r="D3745" s="9" t="s">
        <v>6493</v>
      </c>
      <c r="E3745" s="9">
        <v>8</v>
      </c>
      <c r="F3745" s="9" t="s">
        <v>5632</v>
      </c>
      <c r="G3745" s="10">
        <v>44416</v>
      </c>
      <c r="H3745" s="11">
        <v>44416.861805555556</v>
      </c>
      <c r="I3745" s="9" t="b">
        <v>0</v>
      </c>
    </row>
    <row r="3746" spans="1:9" x14ac:dyDescent="0.25">
      <c r="A3746" s="7" t="s">
        <v>5030</v>
      </c>
      <c r="B3746" s="6" t="s">
        <v>5753</v>
      </c>
      <c r="C3746" s="6" t="s">
        <v>5623</v>
      </c>
      <c r="D3746" s="6" t="s">
        <v>6518</v>
      </c>
      <c r="E3746" s="6">
        <v>8</v>
      </c>
      <c r="F3746" s="6" t="s">
        <v>5633</v>
      </c>
      <c r="G3746" s="7">
        <v>44417</v>
      </c>
      <c r="H3746" s="8">
        <v>44417.320833333331</v>
      </c>
      <c r="I3746" s="6" t="b">
        <v>0</v>
      </c>
    </row>
    <row r="3747" spans="1:9" x14ac:dyDescent="0.25">
      <c r="A3747" s="10" t="s">
        <v>5029</v>
      </c>
      <c r="B3747" s="9" t="s">
        <v>5765</v>
      </c>
      <c r="C3747" s="9" t="s">
        <v>5623</v>
      </c>
      <c r="D3747" s="9" t="s">
        <v>6915</v>
      </c>
      <c r="E3747" s="9">
        <v>8</v>
      </c>
      <c r="F3747" s="9" t="s">
        <v>5634</v>
      </c>
      <c r="G3747" s="10">
        <v>44418</v>
      </c>
      <c r="H3747" s="11">
        <v>44418.304861111108</v>
      </c>
      <c r="I3747" s="9" t="b">
        <v>0</v>
      </c>
    </row>
    <row r="3748" spans="1:9" x14ac:dyDescent="0.25">
      <c r="A3748" s="7" t="s">
        <v>5028</v>
      </c>
      <c r="B3748" s="6" t="s">
        <v>5765</v>
      </c>
      <c r="C3748" s="6" t="s">
        <v>5623</v>
      </c>
      <c r="D3748" s="6" t="s">
        <v>6076</v>
      </c>
      <c r="E3748" s="6">
        <v>8</v>
      </c>
      <c r="F3748" s="6" t="s">
        <v>5634</v>
      </c>
      <c r="G3748" s="7">
        <v>44418</v>
      </c>
      <c r="H3748" s="8">
        <v>44418.534722222219</v>
      </c>
      <c r="I3748" s="6" t="b">
        <v>0</v>
      </c>
    </row>
    <row r="3749" spans="1:9" x14ac:dyDescent="0.25">
      <c r="A3749" s="10" t="s">
        <v>5027</v>
      </c>
      <c r="B3749" s="9" t="s">
        <v>5765</v>
      </c>
      <c r="C3749" s="9" t="s">
        <v>5623</v>
      </c>
      <c r="D3749" s="9" t="s">
        <v>6880</v>
      </c>
      <c r="E3749" s="9">
        <v>8</v>
      </c>
      <c r="F3749" s="9" t="s">
        <v>5634</v>
      </c>
      <c r="G3749" s="10">
        <v>44418</v>
      </c>
      <c r="H3749" s="11">
        <v>44418.857638888891</v>
      </c>
      <c r="I3749" s="9" t="b">
        <v>0</v>
      </c>
    </row>
    <row r="3750" spans="1:9" x14ac:dyDescent="0.25">
      <c r="A3750" s="7" t="s">
        <v>5026</v>
      </c>
      <c r="B3750" s="6" t="s">
        <v>5765</v>
      </c>
      <c r="C3750" s="6" t="s">
        <v>5623</v>
      </c>
      <c r="D3750" s="6" t="s">
        <v>6489</v>
      </c>
      <c r="E3750" s="6">
        <v>8</v>
      </c>
      <c r="F3750" s="6" t="s">
        <v>5634</v>
      </c>
      <c r="G3750" s="7">
        <v>44418</v>
      </c>
      <c r="H3750" s="8">
        <v>44418.87777777778</v>
      </c>
      <c r="I3750" s="6" t="b">
        <v>0</v>
      </c>
    </row>
    <row r="3751" spans="1:9" x14ac:dyDescent="0.25">
      <c r="A3751" s="10" t="s">
        <v>5025</v>
      </c>
      <c r="B3751" s="9" t="s">
        <v>5777</v>
      </c>
      <c r="C3751" s="9" t="s">
        <v>5623</v>
      </c>
      <c r="D3751" s="9" t="s">
        <v>6799</v>
      </c>
      <c r="E3751" s="9">
        <v>8</v>
      </c>
      <c r="F3751" s="9" t="s">
        <v>5635</v>
      </c>
      <c r="G3751" s="10">
        <v>44419</v>
      </c>
      <c r="H3751" s="11">
        <v>44419.29791666667</v>
      </c>
      <c r="I3751" s="9" t="b">
        <v>0</v>
      </c>
    </row>
    <row r="3752" spans="1:9" x14ac:dyDescent="0.25">
      <c r="A3752" s="7" t="s">
        <v>5024</v>
      </c>
      <c r="B3752" s="6" t="s">
        <v>5777</v>
      </c>
      <c r="C3752" s="6" t="s">
        <v>5623</v>
      </c>
      <c r="D3752" s="6" t="s">
        <v>6435</v>
      </c>
      <c r="E3752" s="6">
        <v>8</v>
      </c>
      <c r="F3752" s="6" t="s">
        <v>5635</v>
      </c>
      <c r="G3752" s="7">
        <v>44419</v>
      </c>
      <c r="H3752" s="8">
        <v>44419.363194444442</v>
      </c>
      <c r="I3752" s="6" t="b">
        <v>0</v>
      </c>
    </row>
    <row r="3753" spans="1:9" x14ac:dyDescent="0.25">
      <c r="A3753" s="10" t="s">
        <v>5023</v>
      </c>
      <c r="B3753" s="9" t="s">
        <v>5777</v>
      </c>
      <c r="C3753" s="9" t="s">
        <v>5623</v>
      </c>
      <c r="D3753" s="9" t="s">
        <v>6461</v>
      </c>
      <c r="E3753" s="9">
        <v>8</v>
      </c>
      <c r="F3753" s="9" t="s">
        <v>5635</v>
      </c>
      <c r="G3753" s="10">
        <v>44419</v>
      </c>
      <c r="H3753" s="11">
        <v>44419.43472222222</v>
      </c>
      <c r="I3753" s="9" t="b">
        <v>0</v>
      </c>
    </row>
    <row r="3754" spans="1:9" x14ac:dyDescent="0.25">
      <c r="A3754" s="7" t="s">
        <v>5022</v>
      </c>
      <c r="B3754" s="6" t="s">
        <v>5777</v>
      </c>
      <c r="C3754" s="6" t="s">
        <v>5623</v>
      </c>
      <c r="D3754" s="6" t="s">
        <v>6512</v>
      </c>
      <c r="E3754" s="6">
        <v>8</v>
      </c>
      <c r="F3754" s="6" t="s">
        <v>5635</v>
      </c>
      <c r="G3754" s="7">
        <v>44419</v>
      </c>
      <c r="H3754" s="8">
        <v>44419.845833333333</v>
      </c>
      <c r="I3754" s="6" t="b">
        <v>0</v>
      </c>
    </row>
    <row r="3755" spans="1:9" x14ac:dyDescent="0.25">
      <c r="A3755" s="10" t="s">
        <v>5021</v>
      </c>
      <c r="B3755" s="9" t="s">
        <v>5789</v>
      </c>
      <c r="C3755" s="9" t="s">
        <v>5623</v>
      </c>
      <c r="D3755" s="9" t="s">
        <v>6775</v>
      </c>
      <c r="E3755" s="9">
        <v>8</v>
      </c>
      <c r="F3755" s="9" t="s">
        <v>5636</v>
      </c>
      <c r="G3755" s="10">
        <v>44420</v>
      </c>
      <c r="H3755" s="11">
        <v>44420.318055555559</v>
      </c>
      <c r="I3755" s="9" t="b">
        <v>0</v>
      </c>
    </row>
    <row r="3756" spans="1:9" x14ac:dyDescent="0.25">
      <c r="A3756" s="7" t="s">
        <v>5020</v>
      </c>
      <c r="B3756" s="6" t="s">
        <v>5801</v>
      </c>
      <c r="C3756" s="6" t="s">
        <v>5623</v>
      </c>
      <c r="D3756" s="6" t="s">
        <v>6776</v>
      </c>
      <c r="E3756" s="6">
        <v>8</v>
      </c>
      <c r="F3756" s="6" t="s">
        <v>5637</v>
      </c>
      <c r="G3756" s="7">
        <v>44421</v>
      </c>
      <c r="H3756" s="8">
        <v>44421.397222222222</v>
      </c>
      <c r="I3756" s="6" t="b">
        <v>0</v>
      </c>
    </row>
    <row r="3757" spans="1:9" x14ac:dyDescent="0.25">
      <c r="A3757" s="10" t="s">
        <v>5019</v>
      </c>
      <c r="B3757" s="9" t="s">
        <v>5801</v>
      </c>
      <c r="C3757" s="9" t="s">
        <v>5623</v>
      </c>
      <c r="D3757" s="9" t="s">
        <v>6145</v>
      </c>
      <c r="E3757" s="9">
        <v>8</v>
      </c>
      <c r="F3757" s="9" t="s">
        <v>5637</v>
      </c>
      <c r="G3757" s="10">
        <v>44421</v>
      </c>
      <c r="H3757" s="11">
        <v>44421.754861111112</v>
      </c>
      <c r="I3757" s="9" t="b">
        <v>0</v>
      </c>
    </row>
    <row r="3758" spans="1:9" x14ac:dyDescent="0.25">
      <c r="A3758" s="7" t="s">
        <v>5018</v>
      </c>
      <c r="B3758" s="6" t="s">
        <v>5813</v>
      </c>
      <c r="C3758" s="6" t="s">
        <v>5623</v>
      </c>
      <c r="D3758" s="6" t="s">
        <v>6390</v>
      </c>
      <c r="E3758" s="6">
        <v>8</v>
      </c>
      <c r="F3758" s="6" t="s">
        <v>5638</v>
      </c>
      <c r="G3758" s="7">
        <v>44422</v>
      </c>
      <c r="H3758" s="8">
        <v>44422.444444444445</v>
      </c>
      <c r="I3758" s="6" t="b">
        <v>0</v>
      </c>
    </row>
    <row r="3759" spans="1:9" x14ac:dyDescent="0.25">
      <c r="A3759" s="10" t="s">
        <v>5017</v>
      </c>
      <c r="B3759" s="9" t="s">
        <v>5813</v>
      </c>
      <c r="C3759" s="9" t="s">
        <v>5623</v>
      </c>
      <c r="D3759" s="9" t="s">
        <v>6268</v>
      </c>
      <c r="E3759" s="9">
        <v>8</v>
      </c>
      <c r="F3759" s="9" t="s">
        <v>5638</v>
      </c>
      <c r="G3759" s="10">
        <v>44422</v>
      </c>
      <c r="H3759" s="11">
        <v>44422.786111111112</v>
      </c>
      <c r="I3759" s="9" t="b">
        <v>0</v>
      </c>
    </row>
    <row r="3760" spans="1:9" x14ac:dyDescent="0.25">
      <c r="A3760" s="7" t="s">
        <v>5016</v>
      </c>
      <c r="B3760" s="6" t="s">
        <v>5813</v>
      </c>
      <c r="C3760" s="6" t="s">
        <v>5623</v>
      </c>
      <c r="D3760" s="6" t="s">
        <v>6626</v>
      </c>
      <c r="E3760" s="6">
        <v>8</v>
      </c>
      <c r="F3760" s="6" t="s">
        <v>5638</v>
      </c>
      <c r="G3760" s="7">
        <v>44422</v>
      </c>
      <c r="H3760" s="8">
        <v>44422.887499999997</v>
      </c>
      <c r="I3760" s="6" t="b">
        <v>0</v>
      </c>
    </row>
    <row r="3761" spans="1:9" x14ac:dyDescent="0.25">
      <c r="A3761" s="10" t="s">
        <v>5015</v>
      </c>
      <c r="B3761" s="9" t="s">
        <v>5825</v>
      </c>
      <c r="C3761" s="9" t="s">
        <v>5623</v>
      </c>
      <c r="D3761" s="9" t="s">
        <v>6996</v>
      </c>
      <c r="E3761" s="9">
        <v>8</v>
      </c>
      <c r="F3761" s="9" t="s">
        <v>5639</v>
      </c>
      <c r="G3761" s="10">
        <v>44423</v>
      </c>
      <c r="H3761" s="11">
        <v>44423.303472222222</v>
      </c>
      <c r="I3761" s="9" t="b">
        <v>0</v>
      </c>
    </row>
    <row r="3762" spans="1:9" x14ac:dyDescent="0.25">
      <c r="A3762" s="7" t="s">
        <v>5014</v>
      </c>
      <c r="B3762" s="6" t="s">
        <v>5825</v>
      </c>
      <c r="C3762" s="6" t="s">
        <v>5623</v>
      </c>
      <c r="D3762" s="6" t="s">
        <v>7027</v>
      </c>
      <c r="E3762" s="6">
        <v>8</v>
      </c>
      <c r="F3762" s="6" t="s">
        <v>5639</v>
      </c>
      <c r="G3762" s="7">
        <v>44423</v>
      </c>
      <c r="H3762" s="8">
        <v>44423.504166666666</v>
      </c>
      <c r="I3762" s="6" t="b">
        <v>0</v>
      </c>
    </row>
    <row r="3763" spans="1:9" x14ac:dyDescent="0.25">
      <c r="A3763" s="10" t="s">
        <v>5013</v>
      </c>
      <c r="B3763" s="9" t="s">
        <v>5825</v>
      </c>
      <c r="C3763" s="9" t="s">
        <v>5623</v>
      </c>
      <c r="D3763" s="9" t="s">
        <v>6875</v>
      </c>
      <c r="E3763" s="9">
        <v>8</v>
      </c>
      <c r="F3763" s="9" t="s">
        <v>5639</v>
      </c>
      <c r="G3763" s="10">
        <v>44423</v>
      </c>
      <c r="H3763" s="11">
        <v>44423.751388888886</v>
      </c>
      <c r="I3763" s="9" t="b">
        <v>0</v>
      </c>
    </row>
    <row r="3764" spans="1:9" x14ac:dyDescent="0.25">
      <c r="A3764" s="7" t="s">
        <v>5012</v>
      </c>
      <c r="B3764" s="6" t="s">
        <v>5837</v>
      </c>
      <c r="C3764" s="6" t="s">
        <v>5623</v>
      </c>
      <c r="D3764" s="6" t="s">
        <v>6300</v>
      </c>
      <c r="E3764" s="6">
        <v>8</v>
      </c>
      <c r="F3764" s="6" t="s">
        <v>5640</v>
      </c>
      <c r="G3764" s="7">
        <v>44424</v>
      </c>
      <c r="H3764" s="8">
        <v>44424.666666666664</v>
      </c>
      <c r="I3764" s="6" t="b">
        <v>0</v>
      </c>
    </row>
    <row r="3765" spans="1:9" x14ac:dyDescent="0.25">
      <c r="A3765" s="10" t="s">
        <v>5011</v>
      </c>
      <c r="B3765" s="9" t="s">
        <v>5849</v>
      </c>
      <c r="C3765" s="9" t="s">
        <v>5623</v>
      </c>
      <c r="D3765" s="9" t="s">
        <v>6864</v>
      </c>
      <c r="E3765" s="9">
        <v>8</v>
      </c>
      <c r="F3765" s="9" t="s">
        <v>5641</v>
      </c>
      <c r="G3765" s="10">
        <v>44425</v>
      </c>
      <c r="H3765" s="11">
        <v>44425.287499999999</v>
      </c>
      <c r="I3765" s="9" t="b">
        <v>0</v>
      </c>
    </row>
    <row r="3766" spans="1:9" x14ac:dyDescent="0.25">
      <c r="A3766" s="7" t="s">
        <v>5010</v>
      </c>
      <c r="B3766" s="6" t="s">
        <v>5849</v>
      </c>
      <c r="C3766" s="6" t="s">
        <v>5623</v>
      </c>
      <c r="D3766" s="6" t="s">
        <v>6129</v>
      </c>
      <c r="E3766" s="6">
        <v>8</v>
      </c>
      <c r="F3766" s="6" t="s">
        <v>5641</v>
      </c>
      <c r="G3766" s="7">
        <v>44425</v>
      </c>
      <c r="H3766" s="8">
        <v>44425.351388888892</v>
      </c>
      <c r="I3766" s="6" t="b">
        <v>0</v>
      </c>
    </row>
    <row r="3767" spans="1:9" x14ac:dyDescent="0.25">
      <c r="A3767" s="10" t="s">
        <v>5009</v>
      </c>
      <c r="B3767" s="9" t="s">
        <v>5861</v>
      </c>
      <c r="C3767" s="9" t="s">
        <v>5623</v>
      </c>
      <c r="D3767" s="9" t="s">
        <v>6999</v>
      </c>
      <c r="E3767" s="9">
        <v>8</v>
      </c>
      <c r="F3767" s="9" t="s">
        <v>5642</v>
      </c>
      <c r="G3767" s="10">
        <v>44426</v>
      </c>
      <c r="H3767" s="11">
        <v>44426.259027777778</v>
      </c>
      <c r="I3767" s="9" t="b">
        <v>0</v>
      </c>
    </row>
    <row r="3768" spans="1:9" x14ac:dyDescent="0.25">
      <c r="A3768" s="7" t="s">
        <v>5008</v>
      </c>
      <c r="B3768" s="6" t="s">
        <v>5861</v>
      </c>
      <c r="C3768" s="6" t="s">
        <v>5623</v>
      </c>
      <c r="D3768" s="6" t="s">
        <v>6675</v>
      </c>
      <c r="E3768" s="6">
        <v>8</v>
      </c>
      <c r="F3768" s="6" t="s">
        <v>5642</v>
      </c>
      <c r="G3768" s="7">
        <v>44426</v>
      </c>
      <c r="H3768" s="8">
        <v>44426.411111111112</v>
      </c>
      <c r="I3768" s="6" t="b">
        <v>0</v>
      </c>
    </row>
    <row r="3769" spans="1:9" x14ac:dyDescent="0.25">
      <c r="A3769" s="10" t="s">
        <v>5007</v>
      </c>
      <c r="B3769" s="9" t="s">
        <v>5861</v>
      </c>
      <c r="C3769" s="9" t="s">
        <v>5623</v>
      </c>
      <c r="D3769" s="9" t="s">
        <v>6746</v>
      </c>
      <c r="E3769" s="9">
        <v>8</v>
      </c>
      <c r="F3769" s="9" t="s">
        <v>5642</v>
      </c>
      <c r="G3769" s="10">
        <v>44426</v>
      </c>
      <c r="H3769" s="11">
        <v>44426.595833333333</v>
      </c>
      <c r="I3769" s="9" t="b">
        <v>0</v>
      </c>
    </row>
    <row r="3770" spans="1:9" x14ac:dyDescent="0.25">
      <c r="A3770" s="7" t="s">
        <v>5006</v>
      </c>
      <c r="B3770" s="6" t="s">
        <v>5861</v>
      </c>
      <c r="C3770" s="6" t="s">
        <v>5623</v>
      </c>
      <c r="D3770" s="6" t="s">
        <v>6960</v>
      </c>
      <c r="E3770" s="6">
        <v>8</v>
      </c>
      <c r="F3770" s="6" t="s">
        <v>5642</v>
      </c>
      <c r="G3770" s="7">
        <v>44426</v>
      </c>
      <c r="H3770" s="8">
        <v>44426.669444444444</v>
      </c>
      <c r="I3770" s="6" t="b">
        <v>0</v>
      </c>
    </row>
    <row r="3771" spans="1:9" x14ac:dyDescent="0.25">
      <c r="A3771" s="10" t="s">
        <v>5005</v>
      </c>
      <c r="B3771" s="9" t="s">
        <v>5873</v>
      </c>
      <c r="C3771" s="9" t="s">
        <v>5623</v>
      </c>
      <c r="D3771" s="9" t="s">
        <v>6351</v>
      </c>
      <c r="E3771" s="9">
        <v>8</v>
      </c>
      <c r="F3771" s="9" t="s">
        <v>5643</v>
      </c>
      <c r="G3771" s="10">
        <v>44427</v>
      </c>
      <c r="H3771" s="11">
        <v>44427.379166666666</v>
      </c>
      <c r="I3771" s="9" t="b">
        <v>0</v>
      </c>
    </row>
    <row r="3772" spans="1:9" x14ac:dyDescent="0.25">
      <c r="A3772" s="7" t="s">
        <v>5004</v>
      </c>
      <c r="B3772" s="6" t="s">
        <v>5873</v>
      </c>
      <c r="C3772" s="6" t="s">
        <v>5623</v>
      </c>
      <c r="D3772" s="6" t="s">
        <v>6506</v>
      </c>
      <c r="E3772" s="6">
        <v>8</v>
      </c>
      <c r="F3772" s="6" t="s">
        <v>5643</v>
      </c>
      <c r="G3772" s="7">
        <v>44427</v>
      </c>
      <c r="H3772" s="8">
        <v>44427.645138888889</v>
      </c>
      <c r="I3772" s="6" t="b">
        <v>0</v>
      </c>
    </row>
    <row r="3773" spans="1:9" x14ac:dyDescent="0.25">
      <c r="A3773" s="10" t="s">
        <v>5003</v>
      </c>
      <c r="B3773" s="9" t="s">
        <v>5873</v>
      </c>
      <c r="C3773" s="9" t="s">
        <v>5623</v>
      </c>
      <c r="D3773" s="9" t="s">
        <v>6376</v>
      </c>
      <c r="E3773" s="9">
        <v>8</v>
      </c>
      <c r="F3773" s="9" t="s">
        <v>5643</v>
      </c>
      <c r="G3773" s="10">
        <v>44427</v>
      </c>
      <c r="H3773" s="11">
        <v>44427.822222222225</v>
      </c>
      <c r="I3773" s="9" t="b">
        <v>0</v>
      </c>
    </row>
    <row r="3774" spans="1:9" x14ac:dyDescent="0.25">
      <c r="A3774" s="7" t="s">
        <v>5002</v>
      </c>
      <c r="B3774" s="6" t="s">
        <v>5885</v>
      </c>
      <c r="C3774" s="6" t="s">
        <v>5623</v>
      </c>
      <c r="D3774" s="6" t="s">
        <v>6120</v>
      </c>
      <c r="E3774" s="6">
        <v>8</v>
      </c>
      <c r="F3774" s="6" t="s">
        <v>5644</v>
      </c>
      <c r="G3774" s="7">
        <v>44428</v>
      </c>
      <c r="H3774" s="8">
        <v>44428.395138888889</v>
      </c>
      <c r="I3774" s="6" t="b">
        <v>0</v>
      </c>
    </row>
    <row r="3775" spans="1:9" x14ac:dyDescent="0.25">
      <c r="A3775" s="10" t="s">
        <v>5001</v>
      </c>
      <c r="B3775" s="9" t="s">
        <v>5897</v>
      </c>
      <c r="C3775" s="9" t="s">
        <v>5623</v>
      </c>
      <c r="D3775" s="9" t="s">
        <v>6907</v>
      </c>
      <c r="E3775" s="9">
        <v>8</v>
      </c>
      <c r="F3775" s="9" t="s">
        <v>5645</v>
      </c>
      <c r="G3775" s="10">
        <v>44429</v>
      </c>
      <c r="H3775" s="11">
        <v>44429.647916666669</v>
      </c>
      <c r="I3775" s="9" t="b">
        <v>0</v>
      </c>
    </row>
    <row r="3776" spans="1:9" x14ac:dyDescent="0.25">
      <c r="A3776" s="7" t="s">
        <v>5000</v>
      </c>
      <c r="B3776" s="6" t="s">
        <v>5909</v>
      </c>
      <c r="C3776" s="6" t="s">
        <v>5623</v>
      </c>
      <c r="D3776" s="6" t="s">
        <v>7044</v>
      </c>
      <c r="E3776" s="6">
        <v>8</v>
      </c>
      <c r="F3776" s="6" t="s">
        <v>5646</v>
      </c>
      <c r="G3776" s="7">
        <v>44430</v>
      </c>
      <c r="H3776" s="8">
        <v>44430.909722222219</v>
      </c>
      <c r="I3776" s="6" t="b">
        <v>0</v>
      </c>
    </row>
    <row r="3777" spans="1:9" x14ac:dyDescent="0.25">
      <c r="A3777" s="10" t="s">
        <v>4999</v>
      </c>
      <c r="B3777" s="9" t="s">
        <v>5921</v>
      </c>
      <c r="C3777" s="9" t="s">
        <v>5623</v>
      </c>
      <c r="D3777" s="9" t="s">
        <v>6732</v>
      </c>
      <c r="E3777" s="9">
        <v>8</v>
      </c>
      <c r="F3777" s="9" t="s">
        <v>5647</v>
      </c>
      <c r="G3777" s="10">
        <v>44431</v>
      </c>
      <c r="H3777" s="11">
        <v>44431.324999999997</v>
      </c>
      <c r="I3777" s="9" t="b">
        <v>0</v>
      </c>
    </row>
    <row r="3778" spans="1:9" x14ac:dyDescent="0.25">
      <c r="A3778" s="7" t="s">
        <v>4998</v>
      </c>
      <c r="B3778" s="6" t="s">
        <v>5921</v>
      </c>
      <c r="C3778" s="6" t="s">
        <v>5623</v>
      </c>
      <c r="D3778" s="6" t="s">
        <v>6471</v>
      </c>
      <c r="E3778" s="6">
        <v>8</v>
      </c>
      <c r="F3778" s="6" t="s">
        <v>5647</v>
      </c>
      <c r="G3778" s="7">
        <v>44431</v>
      </c>
      <c r="H3778" s="8">
        <v>44431.533333333333</v>
      </c>
      <c r="I3778" s="6" t="b">
        <v>0</v>
      </c>
    </row>
    <row r="3779" spans="1:9" x14ac:dyDescent="0.25">
      <c r="A3779" s="10" t="s">
        <v>4997</v>
      </c>
      <c r="B3779" s="9" t="s">
        <v>5921</v>
      </c>
      <c r="C3779" s="9" t="s">
        <v>5623</v>
      </c>
      <c r="D3779" s="9" t="s">
        <v>6130</v>
      </c>
      <c r="E3779" s="9">
        <v>8</v>
      </c>
      <c r="F3779" s="9" t="s">
        <v>5647</v>
      </c>
      <c r="G3779" s="10">
        <v>44431</v>
      </c>
      <c r="H3779" s="11">
        <v>44431.663194444445</v>
      </c>
      <c r="I3779" s="9" t="b">
        <v>0</v>
      </c>
    </row>
    <row r="3780" spans="1:9" x14ac:dyDescent="0.25">
      <c r="A3780" s="7" t="s">
        <v>4996</v>
      </c>
      <c r="B3780" s="6" t="s">
        <v>5933</v>
      </c>
      <c r="C3780" s="6" t="s">
        <v>5623</v>
      </c>
      <c r="D3780" s="6" t="s">
        <v>6170</v>
      </c>
      <c r="E3780" s="6">
        <v>8</v>
      </c>
      <c r="F3780" s="6" t="s">
        <v>5648</v>
      </c>
      <c r="G3780" s="7">
        <v>44432</v>
      </c>
      <c r="H3780" s="8">
        <v>44432.334722222222</v>
      </c>
      <c r="I3780" s="6" t="b">
        <v>1</v>
      </c>
    </row>
    <row r="3781" spans="1:9" x14ac:dyDescent="0.25">
      <c r="A3781" s="10" t="s">
        <v>4995</v>
      </c>
      <c r="B3781" s="9" t="s">
        <v>5933</v>
      </c>
      <c r="C3781" s="9" t="s">
        <v>5623</v>
      </c>
      <c r="D3781" s="9" t="s">
        <v>6415</v>
      </c>
      <c r="E3781" s="9">
        <v>8</v>
      </c>
      <c r="F3781" s="9" t="s">
        <v>5648</v>
      </c>
      <c r="G3781" s="10">
        <v>44432</v>
      </c>
      <c r="H3781" s="11">
        <v>44432.335416666669</v>
      </c>
      <c r="I3781" s="9" t="b">
        <v>1</v>
      </c>
    </row>
    <row r="3782" spans="1:9" x14ac:dyDescent="0.25">
      <c r="A3782" s="7" t="s">
        <v>4994</v>
      </c>
      <c r="B3782" s="6" t="s">
        <v>5933</v>
      </c>
      <c r="C3782" s="6" t="s">
        <v>5623</v>
      </c>
      <c r="D3782" s="6" t="s">
        <v>6761</v>
      </c>
      <c r="E3782" s="6">
        <v>8</v>
      </c>
      <c r="F3782" s="6" t="s">
        <v>5648</v>
      </c>
      <c r="G3782" s="7">
        <v>44432</v>
      </c>
      <c r="H3782" s="8">
        <v>44432.481944444444</v>
      </c>
      <c r="I3782" s="6" t="b">
        <v>1</v>
      </c>
    </row>
    <row r="3783" spans="1:9" x14ac:dyDescent="0.25">
      <c r="A3783" s="10" t="s">
        <v>4993</v>
      </c>
      <c r="B3783" s="9" t="s">
        <v>5933</v>
      </c>
      <c r="C3783" s="9" t="s">
        <v>5623</v>
      </c>
      <c r="D3783" s="9" t="s">
        <v>6800</v>
      </c>
      <c r="E3783" s="9">
        <v>8</v>
      </c>
      <c r="F3783" s="9" t="s">
        <v>5648</v>
      </c>
      <c r="G3783" s="10">
        <v>44432</v>
      </c>
      <c r="H3783" s="11">
        <v>44432.482638888891</v>
      </c>
      <c r="I3783" s="9" t="b">
        <v>1</v>
      </c>
    </row>
    <row r="3784" spans="1:9" x14ac:dyDescent="0.25">
      <c r="A3784" s="7" t="s">
        <v>4992</v>
      </c>
      <c r="B3784" s="6" t="s">
        <v>5933</v>
      </c>
      <c r="C3784" s="6" t="s">
        <v>5623</v>
      </c>
      <c r="D3784" s="6" t="s">
        <v>6527</v>
      </c>
      <c r="E3784" s="6">
        <v>8</v>
      </c>
      <c r="F3784" s="6" t="s">
        <v>5648</v>
      </c>
      <c r="G3784" s="7">
        <v>44432</v>
      </c>
      <c r="H3784" s="8">
        <v>44432.874305555553</v>
      </c>
      <c r="I3784" s="6" t="b">
        <v>0</v>
      </c>
    </row>
    <row r="3785" spans="1:9" x14ac:dyDescent="0.25">
      <c r="A3785" s="10" t="s">
        <v>4991</v>
      </c>
      <c r="B3785" s="9" t="s">
        <v>5945</v>
      </c>
      <c r="C3785" s="9" t="s">
        <v>5623</v>
      </c>
      <c r="D3785" s="9" t="s">
        <v>7045</v>
      </c>
      <c r="E3785" s="9">
        <v>8</v>
      </c>
      <c r="F3785" s="9" t="s">
        <v>5649</v>
      </c>
      <c r="G3785" s="10">
        <v>44433</v>
      </c>
      <c r="H3785" s="11">
        <v>44433.290277777778</v>
      </c>
      <c r="I3785" s="9" t="b">
        <v>0</v>
      </c>
    </row>
    <row r="3786" spans="1:9" x14ac:dyDescent="0.25">
      <c r="A3786" s="7" t="s">
        <v>4990</v>
      </c>
      <c r="B3786" s="6" t="s">
        <v>5945</v>
      </c>
      <c r="C3786" s="6" t="s">
        <v>5623</v>
      </c>
      <c r="D3786" s="6" t="s">
        <v>6817</v>
      </c>
      <c r="E3786" s="6">
        <v>8</v>
      </c>
      <c r="F3786" s="6" t="s">
        <v>5649</v>
      </c>
      <c r="G3786" s="7">
        <v>44433</v>
      </c>
      <c r="H3786" s="8">
        <v>44433.48333333333</v>
      </c>
      <c r="I3786" s="6" t="b">
        <v>0</v>
      </c>
    </row>
    <row r="3787" spans="1:9" x14ac:dyDescent="0.25">
      <c r="A3787" s="10" t="s">
        <v>4989</v>
      </c>
      <c r="B3787" s="9" t="s">
        <v>5945</v>
      </c>
      <c r="C3787" s="9" t="s">
        <v>5623</v>
      </c>
      <c r="D3787" s="9" t="s">
        <v>6734</v>
      </c>
      <c r="E3787" s="9">
        <v>8</v>
      </c>
      <c r="F3787" s="9" t="s">
        <v>5649</v>
      </c>
      <c r="G3787" s="10">
        <v>44433</v>
      </c>
      <c r="H3787" s="11">
        <v>44433.54583333333</v>
      </c>
      <c r="I3787" s="9" t="b">
        <v>0</v>
      </c>
    </row>
    <row r="3788" spans="1:9" x14ac:dyDescent="0.25">
      <c r="A3788" s="7" t="s">
        <v>4988</v>
      </c>
      <c r="B3788" s="6" t="s">
        <v>5945</v>
      </c>
      <c r="C3788" s="6" t="s">
        <v>5623</v>
      </c>
      <c r="D3788" s="6" t="s">
        <v>6747</v>
      </c>
      <c r="E3788" s="6">
        <v>8</v>
      </c>
      <c r="F3788" s="6" t="s">
        <v>5649</v>
      </c>
      <c r="G3788" s="7">
        <v>44433</v>
      </c>
      <c r="H3788" s="8">
        <v>44433.684027777781</v>
      </c>
      <c r="I3788" s="6" t="b">
        <v>0</v>
      </c>
    </row>
    <row r="3789" spans="1:9" x14ac:dyDescent="0.25">
      <c r="A3789" s="10" t="s">
        <v>4987</v>
      </c>
      <c r="B3789" s="9" t="s">
        <v>5945</v>
      </c>
      <c r="C3789" s="9" t="s">
        <v>5623</v>
      </c>
      <c r="D3789" s="9" t="s">
        <v>6567</v>
      </c>
      <c r="E3789" s="9">
        <v>8</v>
      </c>
      <c r="F3789" s="9" t="s">
        <v>5649</v>
      </c>
      <c r="G3789" s="10">
        <v>44433</v>
      </c>
      <c r="H3789" s="11">
        <v>44433.830555555556</v>
      </c>
      <c r="I3789" s="9" t="b">
        <v>0</v>
      </c>
    </row>
    <row r="3790" spans="1:9" x14ac:dyDescent="0.25">
      <c r="A3790" s="7" t="s">
        <v>4986</v>
      </c>
      <c r="B3790" s="6" t="s">
        <v>5957</v>
      </c>
      <c r="C3790" s="6" t="s">
        <v>5623</v>
      </c>
      <c r="D3790" s="6" t="s">
        <v>6099</v>
      </c>
      <c r="E3790" s="6">
        <v>8</v>
      </c>
      <c r="F3790" s="6" t="s">
        <v>5650</v>
      </c>
      <c r="G3790" s="7">
        <v>44434</v>
      </c>
      <c r="H3790" s="8">
        <v>44434.337500000001</v>
      </c>
      <c r="I3790" s="6" t="b">
        <v>0</v>
      </c>
    </row>
    <row r="3791" spans="1:9" x14ac:dyDescent="0.25">
      <c r="A3791" s="10" t="s">
        <v>4985</v>
      </c>
      <c r="B3791" s="9" t="s">
        <v>5957</v>
      </c>
      <c r="C3791" s="9" t="s">
        <v>5623</v>
      </c>
      <c r="D3791" s="9" t="s">
        <v>6633</v>
      </c>
      <c r="E3791" s="9">
        <v>8</v>
      </c>
      <c r="F3791" s="9" t="s">
        <v>5650</v>
      </c>
      <c r="G3791" s="10">
        <v>44434</v>
      </c>
      <c r="H3791" s="11">
        <v>44434.5</v>
      </c>
      <c r="I3791" s="9" t="b">
        <v>0</v>
      </c>
    </row>
    <row r="3792" spans="1:9" x14ac:dyDescent="0.25">
      <c r="A3792" s="7" t="s">
        <v>4984</v>
      </c>
      <c r="B3792" s="6" t="s">
        <v>5957</v>
      </c>
      <c r="C3792" s="6" t="s">
        <v>5623</v>
      </c>
      <c r="D3792" s="6" t="s">
        <v>7043</v>
      </c>
      <c r="E3792" s="6">
        <v>8</v>
      </c>
      <c r="F3792" s="6" t="s">
        <v>5650</v>
      </c>
      <c r="G3792" s="7">
        <v>44434</v>
      </c>
      <c r="H3792" s="8">
        <v>44434.619444444441</v>
      </c>
      <c r="I3792" s="6" t="b">
        <v>0</v>
      </c>
    </row>
    <row r="3793" spans="1:9" x14ac:dyDescent="0.25">
      <c r="A3793" s="10" t="s">
        <v>4983</v>
      </c>
      <c r="B3793" s="9" t="s">
        <v>5957</v>
      </c>
      <c r="C3793" s="9" t="s">
        <v>5623</v>
      </c>
      <c r="D3793" s="9" t="s">
        <v>6821</v>
      </c>
      <c r="E3793" s="9">
        <v>8</v>
      </c>
      <c r="F3793" s="9" t="s">
        <v>5650</v>
      </c>
      <c r="G3793" s="10">
        <v>44434</v>
      </c>
      <c r="H3793" s="11">
        <v>44434.793055555558</v>
      </c>
      <c r="I3793" s="9" t="b">
        <v>0</v>
      </c>
    </row>
    <row r="3794" spans="1:9" x14ac:dyDescent="0.25">
      <c r="A3794" s="7" t="s">
        <v>4982</v>
      </c>
      <c r="B3794" s="6" t="s">
        <v>5969</v>
      </c>
      <c r="C3794" s="6" t="s">
        <v>5623</v>
      </c>
      <c r="D3794" s="6" t="s">
        <v>6702</v>
      </c>
      <c r="E3794" s="6">
        <v>8</v>
      </c>
      <c r="F3794" s="6" t="s">
        <v>5651</v>
      </c>
      <c r="G3794" s="7">
        <v>44435</v>
      </c>
      <c r="H3794" s="8">
        <v>44435.296527777777</v>
      </c>
      <c r="I3794" s="6" t="b">
        <v>0</v>
      </c>
    </row>
    <row r="3795" spans="1:9" x14ac:dyDescent="0.25">
      <c r="A3795" s="10" t="s">
        <v>4981</v>
      </c>
      <c r="B3795" s="9" t="s">
        <v>5969</v>
      </c>
      <c r="C3795" s="9" t="s">
        <v>5623</v>
      </c>
      <c r="D3795" s="9" t="s">
        <v>6621</v>
      </c>
      <c r="E3795" s="9">
        <v>8</v>
      </c>
      <c r="F3795" s="9" t="s">
        <v>5651</v>
      </c>
      <c r="G3795" s="10">
        <v>44435</v>
      </c>
      <c r="H3795" s="11">
        <v>44435.496527777781</v>
      </c>
      <c r="I3795" s="9" t="b">
        <v>0</v>
      </c>
    </row>
    <row r="3796" spans="1:9" x14ac:dyDescent="0.25">
      <c r="A3796" s="7" t="s">
        <v>4980</v>
      </c>
      <c r="B3796" s="6" t="s">
        <v>5969</v>
      </c>
      <c r="C3796" s="6" t="s">
        <v>5623</v>
      </c>
      <c r="D3796" s="6" t="s">
        <v>6055</v>
      </c>
      <c r="E3796" s="6">
        <v>8</v>
      </c>
      <c r="F3796" s="6" t="s">
        <v>5651</v>
      </c>
      <c r="G3796" s="7">
        <v>44435</v>
      </c>
      <c r="H3796" s="8">
        <v>44435.520138888889</v>
      </c>
      <c r="I3796" s="6" t="b">
        <v>0</v>
      </c>
    </row>
    <row r="3797" spans="1:9" x14ac:dyDescent="0.25">
      <c r="A3797" s="10" t="s">
        <v>4979</v>
      </c>
      <c r="B3797" s="9" t="s">
        <v>5969</v>
      </c>
      <c r="C3797" s="9" t="s">
        <v>5623</v>
      </c>
      <c r="D3797" s="9" t="s">
        <v>6047</v>
      </c>
      <c r="E3797" s="9">
        <v>8</v>
      </c>
      <c r="F3797" s="9" t="s">
        <v>5651</v>
      </c>
      <c r="G3797" s="10">
        <v>44435</v>
      </c>
      <c r="H3797" s="11">
        <v>44435.658333333333</v>
      </c>
      <c r="I3797" s="9" t="b">
        <v>0</v>
      </c>
    </row>
    <row r="3798" spans="1:9" x14ac:dyDescent="0.25">
      <c r="A3798" s="7" t="s">
        <v>4978</v>
      </c>
      <c r="B3798" s="6" t="s">
        <v>5981</v>
      </c>
      <c r="C3798" s="6" t="s">
        <v>5623</v>
      </c>
      <c r="D3798" s="6" t="s">
        <v>6618</v>
      </c>
      <c r="E3798" s="6">
        <v>8</v>
      </c>
      <c r="F3798" s="6" t="s">
        <v>5652</v>
      </c>
      <c r="G3798" s="7">
        <v>44436</v>
      </c>
      <c r="H3798" s="8">
        <v>44436.488888888889</v>
      </c>
      <c r="I3798" s="6" t="b">
        <v>0</v>
      </c>
    </row>
    <row r="3799" spans="1:9" x14ac:dyDescent="0.25">
      <c r="A3799" s="10" t="s">
        <v>4977</v>
      </c>
      <c r="B3799" s="9" t="s">
        <v>5993</v>
      </c>
      <c r="C3799" s="9" t="s">
        <v>5623</v>
      </c>
      <c r="D3799" s="9" t="s">
        <v>6045</v>
      </c>
      <c r="E3799" s="9">
        <v>8</v>
      </c>
      <c r="F3799" s="9" t="s">
        <v>5653</v>
      </c>
      <c r="G3799" s="10">
        <v>44437</v>
      </c>
      <c r="H3799" s="11">
        <v>44437.682638888888</v>
      </c>
      <c r="I3799" s="9" t="b">
        <v>0</v>
      </c>
    </row>
    <row r="3800" spans="1:9" x14ac:dyDescent="0.25">
      <c r="A3800" s="7" t="s">
        <v>4976</v>
      </c>
      <c r="B3800" s="6" t="s">
        <v>5993</v>
      </c>
      <c r="C3800" s="6" t="s">
        <v>5623</v>
      </c>
      <c r="D3800" s="6" t="s">
        <v>6831</v>
      </c>
      <c r="E3800" s="6">
        <v>8</v>
      </c>
      <c r="F3800" s="6" t="s">
        <v>5653</v>
      </c>
      <c r="G3800" s="7">
        <v>44437</v>
      </c>
      <c r="H3800" s="8">
        <v>44437.815972222219</v>
      </c>
      <c r="I3800" s="6" t="b">
        <v>0</v>
      </c>
    </row>
    <row r="3801" spans="1:9" x14ac:dyDescent="0.25">
      <c r="A3801" s="10" t="s">
        <v>4975</v>
      </c>
      <c r="B3801" s="9" t="s">
        <v>6005</v>
      </c>
      <c r="C3801" s="9" t="s">
        <v>5623</v>
      </c>
      <c r="D3801" s="9" t="s">
        <v>6908</v>
      </c>
      <c r="E3801" s="9">
        <v>8</v>
      </c>
      <c r="F3801" s="9" t="s">
        <v>5654</v>
      </c>
      <c r="G3801" s="10">
        <v>44438</v>
      </c>
      <c r="H3801" s="11">
        <v>44438.292361111111</v>
      </c>
      <c r="I3801" s="9" t="b">
        <v>0</v>
      </c>
    </row>
    <row r="3802" spans="1:9" x14ac:dyDescent="0.25">
      <c r="A3802" s="7" t="s">
        <v>4974</v>
      </c>
      <c r="B3802" s="6" t="s">
        <v>6005</v>
      </c>
      <c r="C3802" s="6" t="s">
        <v>5623</v>
      </c>
      <c r="D3802" s="6" t="s">
        <v>6748</v>
      </c>
      <c r="E3802" s="6">
        <v>8</v>
      </c>
      <c r="F3802" s="6" t="s">
        <v>5654</v>
      </c>
      <c r="G3802" s="7">
        <v>44438</v>
      </c>
      <c r="H3802" s="8">
        <v>44438.310416666667</v>
      </c>
      <c r="I3802" s="6" t="b">
        <v>0</v>
      </c>
    </row>
    <row r="3803" spans="1:9" x14ac:dyDescent="0.25">
      <c r="A3803" s="10" t="s">
        <v>4973</v>
      </c>
      <c r="B3803" s="9" t="s">
        <v>6005</v>
      </c>
      <c r="C3803" s="9" t="s">
        <v>5623</v>
      </c>
      <c r="D3803" s="9" t="s">
        <v>6749</v>
      </c>
      <c r="E3803" s="9">
        <v>8</v>
      </c>
      <c r="F3803" s="9" t="s">
        <v>5654</v>
      </c>
      <c r="G3803" s="10">
        <v>44438</v>
      </c>
      <c r="H3803" s="11">
        <v>44438.370833333334</v>
      </c>
      <c r="I3803" s="9" t="b">
        <v>0</v>
      </c>
    </row>
    <row r="3804" spans="1:9" x14ac:dyDescent="0.25">
      <c r="A3804" s="7" t="s">
        <v>4972</v>
      </c>
      <c r="B3804" s="6" t="s">
        <v>6015</v>
      </c>
      <c r="C3804" s="6" t="s">
        <v>5623</v>
      </c>
      <c r="D3804" s="6" t="s">
        <v>7046</v>
      </c>
      <c r="E3804" s="6">
        <v>8</v>
      </c>
      <c r="F3804" s="6" t="s">
        <v>5655</v>
      </c>
      <c r="G3804" s="7">
        <v>44439</v>
      </c>
      <c r="H3804" s="8">
        <v>44439.240277777775</v>
      </c>
      <c r="I3804" s="6" t="b">
        <v>0</v>
      </c>
    </row>
    <row r="3805" spans="1:9" x14ac:dyDescent="0.25">
      <c r="A3805" s="10" t="s">
        <v>4971</v>
      </c>
      <c r="B3805" s="9" t="s">
        <v>6015</v>
      </c>
      <c r="C3805" s="9" t="s">
        <v>5623</v>
      </c>
      <c r="D3805" s="9" t="s">
        <v>7047</v>
      </c>
      <c r="E3805" s="9">
        <v>8</v>
      </c>
      <c r="F3805" s="9" t="s">
        <v>5655</v>
      </c>
      <c r="G3805" s="10">
        <v>44439</v>
      </c>
      <c r="H3805" s="11">
        <v>44439.256944444445</v>
      </c>
      <c r="I3805" s="9" t="b">
        <v>0</v>
      </c>
    </row>
    <row r="3806" spans="1:9" x14ac:dyDescent="0.25">
      <c r="A3806" s="7" t="s">
        <v>4970</v>
      </c>
      <c r="B3806" s="6" t="s">
        <v>6015</v>
      </c>
      <c r="C3806" s="6" t="s">
        <v>5623</v>
      </c>
      <c r="D3806" s="6" t="s">
        <v>6971</v>
      </c>
      <c r="E3806" s="6">
        <v>8</v>
      </c>
      <c r="F3806" s="6" t="s">
        <v>5655</v>
      </c>
      <c r="G3806" s="7">
        <v>44439</v>
      </c>
      <c r="H3806" s="8">
        <v>44439.265972222223</v>
      </c>
      <c r="I3806" s="6" t="b">
        <v>0</v>
      </c>
    </row>
    <row r="3807" spans="1:9" x14ac:dyDescent="0.25">
      <c r="A3807" s="10" t="s">
        <v>4969</v>
      </c>
      <c r="B3807" s="9" t="s">
        <v>6015</v>
      </c>
      <c r="C3807" s="9" t="s">
        <v>5623</v>
      </c>
      <c r="D3807" s="9" t="s">
        <v>6814</v>
      </c>
      <c r="E3807" s="9">
        <v>8</v>
      </c>
      <c r="F3807" s="9" t="s">
        <v>5655</v>
      </c>
      <c r="G3807" s="10">
        <v>44439</v>
      </c>
      <c r="H3807" s="11">
        <v>44439.322222222225</v>
      </c>
      <c r="I3807" s="9" t="b">
        <v>0</v>
      </c>
    </row>
    <row r="3808" spans="1:9" x14ac:dyDescent="0.25">
      <c r="A3808" s="7" t="s">
        <v>4968</v>
      </c>
      <c r="B3808" s="6" t="s">
        <v>5667</v>
      </c>
      <c r="C3808" s="6" t="s">
        <v>5623</v>
      </c>
      <c r="D3808" s="6" t="s">
        <v>6544</v>
      </c>
      <c r="E3808" s="6">
        <v>9</v>
      </c>
      <c r="F3808" s="6" t="s">
        <v>5625</v>
      </c>
      <c r="G3808" s="7">
        <v>44440</v>
      </c>
      <c r="H3808" s="8">
        <v>44440.457638888889</v>
      </c>
      <c r="I3808" s="6" t="b">
        <v>0</v>
      </c>
    </row>
    <row r="3809" spans="1:9" x14ac:dyDescent="0.25">
      <c r="A3809" s="10" t="s">
        <v>4967</v>
      </c>
      <c r="B3809" s="9" t="s">
        <v>5679</v>
      </c>
      <c r="C3809" s="9" t="s">
        <v>5623</v>
      </c>
      <c r="D3809" s="9" t="s">
        <v>6456</v>
      </c>
      <c r="E3809" s="9">
        <v>9</v>
      </c>
      <c r="F3809" s="9" t="s">
        <v>5626</v>
      </c>
      <c r="G3809" s="10">
        <v>44441</v>
      </c>
      <c r="H3809" s="11">
        <v>44441.39166666667</v>
      </c>
      <c r="I3809" s="9" t="b">
        <v>0</v>
      </c>
    </row>
    <row r="3810" spans="1:9" x14ac:dyDescent="0.25">
      <c r="A3810" s="7" t="s">
        <v>4966</v>
      </c>
      <c r="B3810" s="6" t="s">
        <v>5679</v>
      </c>
      <c r="C3810" s="6" t="s">
        <v>5623</v>
      </c>
      <c r="D3810" s="6" t="s">
        <v>7018</v>
      </c>
      <c r="E3810" s="6">
        <v>9</v>
      </c>
      <c r="F3810" s="6" t="s">
        <v>5626</v>
      </c>
      <c r="G3810" s="7">
        <v>44441</v>
      </c>
      <c r="H3810" s="8">
        <v>44441.557638888888</v>
      </c>
      <c r="I3810" s="6" t="b">
        <v>0</v>
      </c>
    </row>
    <row r="3811" spans="1:9" x14ac:dyDescent="0.25">
      <c r="A3811" s="10" t="s">
        <v>4965</v>
      </c>
      <c r="B3811" s="9" t="s">
        <v>5679</v>
      </c>
      <c r="C3811" s="9" t="s">
        <v>5623</v>
      </c>
      <c r="D3811" s="9" t="s">
        <v>6563</v>
      </c>
      <c r="E3811" s="9">
        <v>9</v>
      </c>
      <c r="F3811" s="9" t="s">
        <v>5626</v>
      </c>
      <c r="G3811" s="10">
        <v>44441</v>
      </c>
      <c r="H3811" s="11">
        <v>44441.73541666667</v>
      </c>
      <c r="I3811" s="9" t="b">
        <v>0</v>
      </c>
    </row>
    <row r="3812" spans="1:9" x14ac:dyDescent="0.25">
      <c r="A3812" s="7" t="s">
        <v>4964</v>
      </c>
      <c r="B3812" s="6" t="s">
        <v>5691</v>
      </c>
      <c r="C3812" s="6" t="s">
        <v>5623</v>
      </c>
      <c r="D3812" s="6" t="s">
        <v>6819</v>
      </c>
      <c r="E3812" s="6">
        <v>9</v>
      </c>
      <c r="F3812" s="6" t="s">
        <v>5627</v>
      </c>
      <c r="G3812" s="7">
        <v>44442</v>
      </c>
      <c r="H3812" s="8">
        <v>44442.260416666664</v>
      </c>
      <c r="I3812" s="6" t="b">
        <v>0</v>
      </c>
    </row>
    <row r="3813" spans="1:9" x14ac:dyDescent="0.25">
      <c r="A3813" s="10" t="s">
        <v>4963</v>
      </c>
      <c r="B3813" s="9" t="s">
        <v>5691</v>
      </c>
      <c r="C3813" s="9" t="s">
        <v>5623</v>
      </c>
      <c r="D3813" s="9" t="s">
        <v>6269</v>
      </c>
      <c r="E3813" s="9">
        <v>9</v>
      </c>
      <c r="F3813" s="9" t="s">
        <v>5627</v>
      </c>
      <c r="G3813" s="10">
        <v>44442</v>
      </c>
      <c r="H3813" s="11">
        <v>44442.348611111112</v>
      </c>
      <c r="I3813" s="9" t="b">
        <v>0</v>
      </c>
    </row>
    <row r="3814" spans="1:9" x14ac:dyDescent="0.25">
      <c r="A3814" s="7" t="s">
        <v>4962</v>
      </c>
      <c r="B3814" s="6" t="s">
        <v>5691</v>
      </c>
      <c r="C3814" s="6" t="s">
        <v>5623</v>
      </c>
      <c r="D3814" s="6" t="s">
        <v>6081</v>
      </c>
      <c r="E3814" s="6">
        <v>9</v>
      </c>
      <c r="F3814" s="6" t="s">
        <v>5627</v>
      </c>
      <c r="G3814" s="7">
        <v>44442</v>
      </c>
      <c r="H3814" s="8">
        <v>44442.442361111112</v>
      </c>
      <c r="I3814" s="6" t="b">
        <v>0</v>
      </c>
    </row>
    <row r="3815" spans="1:9" x14ac:dyDescent="0.25">
      <c r="A3815" s="10" t="s">
        <v>4961</v>
      </c>
      <c r="B3815" s="9" t="s">
        <v>5691</v>
      </c>
      <c r="C3815" s="9" t="s">
        <v>5623</v>
      </c>
      <c r="D3815" s="9" t="s">
        <v>6516</v>
      </c>
      <c r="E3815" s="9">
        <v>9</v>
      </c>
      <c r="F3815" s="9" t="s">
        <v>5627</v>
      </c>
      <c r="G3815" s="10">
        <v>44442</v>
      </c>
      <c r="H3815" s="11">
        <v>44442.510416666664</v>
      </c>
      <c r="I3815" s="9" t="b">
        <v>0</v>
      </c>
    </row>
    <row r="3816" spans="1:9" x14ac:dyDescent="0.25">
      <c r="A3816" s="7" t="s">
        <v>4960</v>
      </c>
      <c r="B3816" s="6" t="s">
        <v>5691</v>
      </c>
      <c r="C3816" s="6" t="s">
        <v>5623</v>
      </c>
      <c r="D3816" s="6" t="s">
        <v>6063</v>
      </c>
      <c r="E3816" s="6">
        <v>9</v>
      </c>
      <c r="F3816" s="6" t="s">
        <v>5627</v>
      </c>
      <c r="G3816" s="7">
        <v>44442</v>
      </c>
      <c r="H3816" s="8">
        <v>44442.779166666667</v>
      </c>
      <c r="I3816" s="6" t="b">
        <v>0</v>
      </c>
    </row>
    <row r="3817" spans="1:9" x14ac:dyDescent="0.25">
      <c r="A3817" s="10" t="s">
        <v>4959</v>
      </c>
      <c r="B3817" s="9" t="s">
        <v>5703</v>
      </c>
      <c r="C3817" s="9" t="s">
        <v>5623</v>
      </c>
      <c r="D3817" s="9" t="s">
        <v>6286</v>
      </c>
      <c r="E3817" s="9">
        <v>9</v>
      </c>
      <c r="F3817" s="9" t="s">
        <v>5628</v>
      </c>
      <c r="G3817" s="10">
        <v>44443</v>
      </c>
      <c r="H3817" s="11">
        <v>44443.30972222222</v>
      </c>
      <c r="I3817" s="9" t="b">
        <v>0</v>
      </c>
    </row>
    <row r="3818" spans="1:9" x14ac:dyDescent="0.25">
      <c r="A3818" s="7" t="s">
        <v>4958</v>
      </c>
      <c r="B3818" s="6" t="s">
        <v>5703</v>
      </c>
      <c r="C3818" s="6" t="s">
        <v>5623</v>
      </c>
      <c r="D3818" s="6" t="s">
        <v>6892</v>
      </c>
      <c r="E3818" s="6">
        <v>9</v>
      </c>
      <c r="F3818" s="6" t="s">
        <v>5628</v>
      </c>
      <c r="G3818" s="7">
        <v>44443</v>
      </c>
      <c r="H3818" s="8">
        <v>44443.361111111109</v>
      </c>
      <c r="I3818" s="6" t="b">
        <v>0</v>
      </c>
    </row>
    <row r="3819" spans="1:9" x14ac:dyDescent="0.25">
      <c r="A3819" s="10" t="s">
        <v>4957</v>
      </c>
      <c r="B3819" s="9" t="s">
        <v>5703</v>
      </c>
      <c r="C3819" s="9" t="s">
        <v>5623</v>
      </c>
      <c r="D3819" s="9" t="s">
        <v>6830</v>
      </c>
      <c r="E3819" s="9">
        <v>9</v>
      </c>
      <c r="F3819" s="9" t="s">
        <v>5628</v>
      </c>
      <c r="G3819" s="10">
        <v>44443</v>
      </c>
      <c r="H3819" s="11">
        <v>44443.48541666667</v>
      </c>
      <c r="I3819" s="9" t="b">
        <v>0</v>
      </c>
    </row>
    <row r="3820" spans="1:9" x14ac:dyDescent="0.25">
      <c r="A3820" s="7" t="s">
        <v>4956</v>
      </c>
      <c r="B3820" s="6" t="s">
        <v>5703</v>
      </c>
      <c r="C3820" s="6" t="s">
        <v>5623</v>
      </c>
      <c r="D3820" s="6" t="s">
        <v>6063</v>
      </c>
      <c r="E3820" s="6">
        <v>9</v>
      </c>
      <c r="F3820" s="6" t="s">
        <v>5628</v>
      </c>
      <c r="G3820" s="7">
        <v>44443</v>
      </c>
      <c r="H3820" s="8">
        <v>44443.779166666667</v>
      </c>
      <c r="I3820" s="6" t="b">
        <v>0</v>
      </c>
    </row>
    <row r="3821" spans="1:9" x14ac:dyDescent="0.25">
      <c r="A3821" s="10" t="s">
        <v>4955</v>
      </c>
      <c r="B3821" s="9" t="s">
        <v>5715</v>
      </c>
      <c r="C3821" s="9" t="s">
        <v>5623</v>
      </c>
      <c r="D3821" s="9" t="s">
        <v>7017</v>
      </c>
      <c r="E3821" s="9">
        <v>9</v>
      </c>
      <c r="F3821" s="9" t="s">
        <v>5629</v>
      </c>
      <c r="G3821" s="10">
        <v>44444</v>
      </c>
      <c r="H3821" s="11">
        <v>44444.268055555556</v>
      </c>
      <c r="I3821" s="9" t="b">
        <v>0</v>
      </c>
    </row>
    <row r="3822" spans="1:9" x14ac:dyDescent="0.25">
      <c r="A3822" s="7" t="s">
        <v>4934</v>
      </c>
      <c r="B3822" s="6" t="s">
        <v>5715</v>
      </c>
      <c r="C3822" s="6" t="s">
        <v>5623</v>
      </c>
      <c r="D3822" s="6" t="s">
        <v>6914</v>
      </c>
      <c r="E3822" s="6">
        <v>9</v>
      </c>
      <c r="F3822" s="6" t="s">
        <v>5629</v>
      </c>
      <c r="G3822" s="7">
        <v>44444</v>
      </c>
      <c r="H3822" s="8">
        <v>44444.289583333331</v>
      </c>
      <c r="I3822" s="6" t="b">
        <v>0</v>
      </c>
    </row>
    <row r="3823" spans="1:9" x14ac:dyDescent="0.25">
      <c r="A3823" s="10" t="s">
        <v>4933</v>
      </c>
      <c r="B3823" s="9" t="s">
        <v>5715</v>
      </c>
      <c r="C3823" s="9" t="s">
        <v>5623</v>
      </c>
      <c r="D3823" s="9" t="s">
        <v>6785</v>
      </c>
      <c r="E3823" s="9">
        <v>9</v>
      </c>
      <c r="F3823" s="9" t="s">
        <v>5629</v>
      </c>
      <c r="G3823" s="10">
        <v>44444</v>
      </c>
      <c r="H3823" s="11">
        <v>44444.479861111111</v>
      </c>
      <c r="I3823" s="9" t="b">
        <v>0</v>
      </c>
    </row>
    <row r="3824" spans="1:9" x14ac:dyDescent="0.25">
      <c r="A3824" s="7" t="s">
        <v>4932</v>
      </c>
      <c r="B3824" s="6" t="s">
        <v>5715</v>
      </c>
      <c r="C3824" s="6" t="s">
        <v>5623</v>
      </c>
      <c r="D3824" s="6" t="s">
        <v>6540</v>
      </c>
      <c r="E3824" s="6">
        <v>9</v>
      </c>
      <c r="F3824" s="6" t="s">
        <v>5629</v>
      </c>
      <c r="G3824" s="7">
        <v>44444</v>
      </c>
      <c r="H3824" s="8">
        <v>44444.62222222222</v>
      </c>
      <c r="I3824" s="6" t="b">
        <v>0</v>
      </c>
    </row>
    <row r="3825" spans="1:9" x14ac:dyDescent="0.25">
      <c r="A3825" s="10" t="s">
        <v>4931</v>
      </c>
      <c r="B3825" s="9" t="s">
        <v>5727</v>
      </c>
      <c r="C3825" s="9" t="s">
        <v>5623</v>
      </c>
      <c r="D3825" s="9" t="s">
        <v>6331</v>
      </c>
      <c r="E3825" s="9">
        <v>9</v>
      </c>
      <c r="F3825" s="9" t="s">
        <v>5630</v>
      </c>
      <c r="G3825" s="10">
        <v>44445</v>
      </c>
      <c r="H3825" s="11">
        <v>44445.386111111111</v>
      </c>
      <c r="I3825" s="9" t="b">
        <v>0</v>
      </c>
    </row>
    <row r="3826" spans="1:9" x14ac:dyDescent="0.25">
      <c r="A3826" s="7" t="s">
        <v>4930</v>
      </c>
      <c r="B3826" s="6" t="s">
        <v>5727</v>
      </c>
      <c r="C3826" s="6" t="s">
        <v>5623</v>
      </c>
      <c r="D3826" s="6" t="s">
        <v>6164</v>
      </c>
      <c r="E3826" s="6">
        <v>9</v>
      </c>
      <c r="F3826" s="6" t="s">
        <v>5630</v>
      </c>
      <c r="G3826" s="7">
        <v>44445</v>
      </c>
      <c r="H3826" s="8">
        <v>44445.844444444447</v>
      </c>
      <c r="I3826" s="6" t="b">
        <v>0</v>
      </c>
    </row>
    <row r="3827" spans="1:9" x14ac:dyDescent="0.25">
      <c r="A3827" s="10" t="s">
        <v>4929</v>
      </c>
      <c r="B3827" s="9" t="s">
        <v>5739</v>
      </c>
      <c r="C3827" s="9" t="s">
        <v>5623</v>
      </c>
      <c r="D3827" s="9" t="s">
        <v>7022</v>
      </c>
      <c r="E3827" s="9">
        <v>9</v>
      </c>
      <c r="F3827" s="9" t="s">
        <v>5631</v>
      </c>
      <c r="G3827" s="10">
        <v>44446</v>
      </c>
      <c r="H3827" s="11">
        <v>44446.280555555553</v>
      </c>
      <c r="I3827" s="9" t="b">
        <v>0</v>
      </c>
    </row>
    <row r="3828" spans="1:9" x14ac:dyDescent="0.25">
      <c r="A3828" s="7" t="s">
        <v>4928</v>
      </c>
      <c r="B3828" s="6" t="s">
        <v>5739</v>
      </c>
      <c r="C3828" s="6" t="s">
        <v>5623</v>
      </c>
      <c r="D3828" s="6" t="s">
        <v>6543</v>
      </c>
      <c r="E3828" s="6">
        <v>9</v>
      </c>
      <c r="F3828" s="6" t="s">
        <v>5631</v>
      </c>
      <c r="G3828" s="7">
        <v>44446</v>
      </c>
      <c r="H3828" s="8">
        <v>44446.332638888889</v>
      </c>
      <c r="I3828" s="6" t="b">
        <v>0</v>
      </c>
    </row>
    <row r="3829" spans="1:9" x14ac:dyDescent="0.25">
      <c r="A3829" s="10" t="s">
        <v>4927</v>
      </c>
      <c r="B3829" s="9" t="s">
        <v>5751</v>
      </c>
      <c r="C3829" s="9" t="s">
        <v>5623</v>
      </c>
      <c r="D3829" s="9" t="s">
        <v>6361</v>
      </c>
      <c r="E3829" s="9">
        <v>9</v>
      </c>
      <c r="F3829" s="9" t="s">
        <v>5632</v>
      </c>
      <c r="G3829" s="10">
        <v>44447</v>
      </c>
      <c r="H3829" s="11">
        <v>44447.663888888892</v>
      </c>
      <c r="I3829" s="9" t="b">
        <v>0</v>
      </c>
    </row>
    <row r="3830" spans="1:9" x14ac:dyDescent="0.25">
      <c r="A3830" s="7" t="s">
        <v>4926</v>
      </c>
      <c r="B3830" s="6" t="s">
        <v>5763</v>
      </c>
      <c r="C3830" s="6" t="s">
        <v>5623</v>
      </c>
      <c r="D3830" s="6" t="s">
        <v>6541</v>
      </c>
      <c r="E3830" s="6">
        <v>9</v>
      </c>
      <c r="F3830" s="6" t="s">
        <v>5633</v>
      </c>
      <c r="G3830" s="7">
        <v>44448</v>
      </c>
      <c r="H3830" s="8">
        <v>44448.622916666667</v>
      </c>
      <c r="I3830" s="6" t="b">
        <v>0</v>
      </c>
    </row>
    <row r="3831" spans="1:9" x14ac:dyDescent="0.25">
      <c r="A3831" s="10" t="s">
        <v>4925</v>
      </c>
      <c r="B3831" s="9" t="s">
        <v>5763</v>
      </c>
      <c r="C3831" s="9" t="s">
        <v>5623</v>
      </c>
      <c r="D3831" s="9" t="s">
        <v>6913</v>
      </c>
      <c r="E3831" s="9">
        <v>9</v>
      </c>
      <c r="F3831" s="9" t="s">
        <v>5633</v>
      </c>
      <c r="G3831" s="10">
        <v>44448</v>
      </c>
      <c r="H3831" s="11">
        <v>44448.865277777775</v>
      </c>
      <c r="I3831" s="9" t="b">
        <v>0</v>
      </c>
    </row>
    <row r="3832" spans="1:9" x14ac:dyDescent="0.25">
      <c r="A3832" s="7" t="s">
        <v>4924</v>
      </c>
      <c r="B3832" s="6" t="s">
        <v>5775</v>
      </c>
      <c r="C3832" s="6" t="s">
        <v>5623</v>
      </c>
      <c r="D3832" s="6" t="s">
        <v>7013</v>
      </c>
      <c r="E3832" s="6">
        <v>9</v>
      </c>
      <c r="F3832" s="6" t="s">
        <v>5634</v>
      </c>
      <c r="G3832" s="7">
        <v>44449</v>
      </c>
      <c r="H3832" s="8">
        <v>44449.302777777775</v>
      </c>
      <c r="I3832" s="6" t="b">
        <v>0</v>
      </c>
    </row>
    <row r="3833" spans="1:9" x14ac:dyDescent="0.25">
      <c r="A3833" s="10" t="s">
        <v>4923</v>
      </c>
      <c r="B3833" s="9" t="s">
        <v>5775</v>
      </c>
      <c r="C3833" s="9" t="s">
        <v>5623</v>
      </c>
      <c r="D3833" s="9" t="s">
        <v>6643</v>
      </c>
      <c r="E3833" s="9">
        <v>9</v>
      </c>
      <c r="F3833" s="9" t="s">
        <v>5634</v>
      </c>
      <c r="G3833" s="10">
        <v>44449</v>
      </c>
      <c r="H3833" s="11">
        <v>44449.322916666664</v>
      </c>
      <c r="I3833" s="9" t="b">
        <v>0</v>
      </c>
    </row>
    <row r="3834" spans="1:9" x14ac:dyDescent="0.25">
      <c r="A3834" s="7" t="s">
        <v>4922</v>
      </c>
      <c r="B3834" s="6" t="s">
        <v>5787</v>
      </c>
      <c r="C3834" s="6" t="s">
        <v>5623</v>
      </c>
      <c r="D3834" s="6" t="s">
        <v>6215</v>
      </c>
      <c r="E3834" s="6">
        <v>9</v>
      </c>
      <c r="F3834" s="6" t="s">
        <v>5635</v>
      </c>
      <c r="G3834" s="7">
        <v>44450</v>
      </c>
      <c r="H3834" s="8">
        <v>44450.338194444441</v>
      </c>
      <c r="I3834" s="6" t="b">
        <v>0</v>
      </c>
    </row>
    <row r="3835" spans="1:9" x14ac:dyDescent="0.25">
      <c r="A3835" s="10" t="s">
        <v>4921</v>
      </c>
      <c r="B3835" s="9" t="s">
        <v>5811</v>
      </c>
      <c r="C3835" s="9" t="s">
        <v>5623</v>
      </c>
      <c r="D3835" s="9" t="s">
        <v>6236</v>
      </c>
      <c r="E3835" s="9">
        <v>9</v>
      </c>
      <c r="F3835" s="9" t="s">
        <v>5637</v>
      </c>
      <c r="G3835" s="10">
        <v>44452</v>
      </c>
      <c r="H3835" s="11">
        <v>44452.330555555556</v>
      </c>
      <c r="I3835" s="9" t="b">
        <v>0</v>
      </c>
    </row>
    <row r="3836" spans="1:9" x14ac:dyDescent="0.25">
      <c r="A3836" s="7" t="s">
        <v>4920</v>
      </c>
      <c r="B3836" s="6" t="s">
        <v>5811</v>
      </c>
      <c r="C3836" s="6" t="s">
        <v>5623</v>
      </c>
      <c r="D3836" s="6" t="s">
        <v>6700</v>
      </c>
      <c r="E3836" s="6">
        <v>9</v>
      </c>
      <c r="F3836" s="6" t="s">
        <v>5637</v>
      </c>
      <c r="G3836" s="7">
        <v>44452</v>
      </c>
      <c r="H3836" s="8">
        <v>44452.526388888888</v>
      </c>
      <c r="I3836" s="6" t="b">
        <v>0</v>
      </c>
    </row>
    <row r="3837" spans="1:9" x14ac:dyDescent="0.25">
      <c r="A3837" s="10" t="s">
        <v>4919</v>
      </c>
      <c r="B3837" s="9" t="s">
        <v>5823</v>
      </c>
      <c r="C3837" s="9" t="s">
        <v>5623</v>
      </c>
      <c r="D3837" s="9" t="s">
        <v>7048</v>
      </c>
      <c r="E3837" s="9">
        <v>9</v>
      </c>
      <c r="F3837" s="9" t="s">
        <v>5638</v>
      </c>
      <c r="G3837" s="10">
        <v>44453</v>
      </c>
      <c r="H3837" s="11">
        <v>44453.277777777781</v>
      </c>
      <c r="I3837" s="9" t="b">
        <v>0</v>
      </c>
    </row>
    <row r="3838" spans="1:9" x14ac:dyDescent="0.25">
      <c r="A3838" s="7" t="s">
        <v>4918</v>
      </c>
      <c r="B3838" s="6" t="s">
        <v>5835</v>
      </c>
      <c r="C3838" s="6" t="s">
        <v>5623</v>
      </c>
      <c r="D3838" s="6" t="s">
        <v>6978</v>
      </c>
      <c r="E3838" s="6">
        <v>9</v>
      </c>
      <c r="F3838" s="6" t="s">
        <v>5639</v>
      </c>
      <c r="G3838" s="7">
        <v>44454</v>
      </c>
      <c r="H3838" s="8">
        <v>44454.271527777775</v>
      </c>
      <c r="I3838" s="6" t="b">
        <v>0</v>
      </c>
    </row>
    <row r="3839" spans="1:9" x14ac:dyDescent="0.25">
      <c r="A3839" s="10" t="s">
        <v>4917</v>
      </c>
      <c r="B3839" s="9" t="s">
        <v>5835</v>
      </c>
      <c r="C3839" s="9" t="s">
        <v>5623</v>
      </c>
      <c r="D3839" s="9" t="s">
        <v>6813</v>
      </c>
      <c r="E3839" s="9">
        <v>9</v>
      </c>
      <c r="F3839" s="9" t="s">
        <v>5639</v>
      </c>
      <c r="G3839" s="10">
        <v>44454</v>
      </c>
      <c r="H3839" s="11">
        <v>44454.321527777778</v>
      </c>
      <c r="I3839" s="9" t="b">
        <v>0</v>
      </c>
    </row>
    <row r="3840" spans="1:9" x14ac:dyDescent="0.25">
      <c r="A3840" s="7" t="s">
        <v>4916</v>
      </c>
      <c r="B3840" s="6" t="s">
        <v>5835</v>
      </c>
      <c r="C3840" s="6" t="s">
        <v>5623</v>
      </c>
      <c r="D3840" s="6" t="s">
        <v>6661</v>
      </c>
      <c r="E3840" s="6">
        <v>9</v>
      </c>
      <c r="F3840" s="6" t="s">
        <v>5639</v>
      </c>
      <c r="G3840" s="7">
        <v>44454</v>
      </c>
      <c r="H3840" s="8">
        <v>44454.34652777778</v>
      </c>
      <c r="I3840" s="6" t="b">
        <v>0</v>
      </c>
    </row>
    <row r="3841" spans="1:9" x14ac:dyDescent="0.25">
      <c r="A3841" s="10" t="s">
        <v>4915</v>
      </c>
      <c r="B3841" s="9" t="s">
        <v>5835</v>
      </c>
      <c r="C3841" s="9" t="s">
        <v>5623</v>
      </c>
      <c r="D3841" s="9" t="s">
        <v>6340</v>
      </c>
      <c r="E3841" s="9">
        <v>9</v>
      </c>
      <c r="F3841" s="9" t="s">
        <v>5639</v>
      </c>
      <c r="G3841" s="10">
        <v>44454</v>
      </c>
      <c r="H3841" s="11">
        <v>44454.686111111114</v>
      </c>
      <c r="I3841" s="9" t="b">
        <v>0</v>
      </c>
    </row>
    <row r="3842" spans="1:9" x14ac:dyDescent="0.25">
      <c r="A3842" s="7" t="s">
        <v>4914</v>
      </c>
      <c r="B3842" s="6" t="s">
        <v>5835</v>
      </c>
      <c r="C3842" s="6" t="s">
        <v>5623</v>
      </c>
      <c r="D3842" s="6" t="s">
        <v>6811</v>
      </c>
      <c r="E3842" s="6">
        <v>9</v>
      </c>
      <c r="F3842" s="6" t="s">
        <v>5639</v>
      </c>
      <c r="G3842" s="7">
        <v>44454</v>
      </c>
      <c r="H3842" s="8">
        <v>44454.804166666669</v>
      </c>
      <c r="I3842" s="6" t="b">
        <v>0</v>
      </c>
    </row>
    <row r="3843" spans="1:9" x14ac:dyDescent="0.25">
      <c r="A3843" s="10" t="s">
        <v>4913</v>
      </c>
      <c r="B3843" s="9" t="s">
        <v>5847</v>
      </c>
      <c r="C3843" s="9" t="s">
        <v>5623</v>
      </c>
      <c r="D3843" s="9" t="s">
        <v>6540</v>
      </c>
      <c r="E3843" s="9">
        <v>9</v>
      </c>
      <c r="F3843" s="9" t="s">
        <v>5640</v>
      </c>
      <c r="G3843" s="10">
        <v>44455</v>
      </c>
      <c r="H3843" s="11">
        <v>44455.62222222222</v>
      </c>
      <c r="I3843" s="9" t="b">
        <v>0</v>
      </c>
    </row>
    <row r="3844" spans="1:9" x14ac:dyDescent="0.25">
      <c r="A3844" s="7" t="s">
        <v>4912</v>
      </c>
      <c r="B3844" s="6" t="s">
        <v>5847</v>
      </c>
      <c r="C3844" s="6" t="s">
        <v>5623</v>
      </c>
      <c r="D3844" s="6" t="s">
        <v>6319</v>
      </c>
      <c r="E3844" s="6">
        <v>9</v>
      </c>
      <c r="F3844" s="6" t="s">
        <v>5640</v>
      </c>
      <c r="G3844" s="7">
        <v>44455</v>
      </c>
      <c r="H3844" s="8">
        <v>44455.691666666666</v>
      </c>
      <c r="I3844" s="6" t="b">
        <v>0</v>
      </c>
    </row>
    <row r="3845" spans="1:9" x14ac:dyDescent="0.25">
      <c r="A3845" s="10" t="s">
        <v>4911</v>
      </c>
      <c r="B3845" s="9" t="s">
        <v>5883</v>
      </c>
      <c r="C3845" s="9" t="s">
        <v>5623</v>
      </c>
      <c r="D3845" s="9" t="s">
        <v>7026</v>
      </c>
      <c r="E3845" s="9">
        <v>9</v>
      </c>
      <c r="F3845" s="9" t="s">
        <v>5643</v>
      </c>
      <c r="G3845" s="10">
        <v>44458</v>
      </c>
      <c r="H3845" s="11">
        <v>44458.283333333333</v>
      </c>
      <c r="I3845" s="9" t="b">
        <v>0</v>
      </c>
    </row>
    <row r="3846" spans="1:9" x14ac:dyDescent="0.25">
      <c r="A3846" s="7" t="s">
        <v>4910</v>
      </c>
      <c r="B3846" s="6" t="s">
        <v>5883</v>
      </c>
      <c r="C3846" s="6" t="s">
        <v>5623</v>
      </c>
      <c r="D3846" s="6" t="s">
        <v>6759</v>
      </c>
      <c r="E3846" s="6">
        <v>9</v>
      </c>
      <c r="F3846" s="6" t="s">
        <v>5643</v>
      </c>
      <c r="G3846" s="7">
        <v>44458</v>
      </c>
      <c r="H3846" s="8">
        <v>44458.336805555555</v>
      </c>
      <c r="I3846" s="6" t="b">
        <v>0</v>
      </c>
    </row>
    <row r="3847" spans="1:9" x14ac:dyDescent="0.25">
      <c r="A3847" s="10" t="s">
        <v>4909</v>
      </c>
      <c r="B3847" s="9" t="s">
        <v>5883</v>
      </c>
      <c r="C3847" s="9" t="s">
        <v>5623</v>
      </c>
      <c r="D3847" s="9" t="s">
        <v>6450</v>
      </c>
      <c r="E3847" s="9">
        <v>9</v>
      </c>
      <c r="F3847" s="9" t="s">
        <v>5643</v>
      </c>
      <c r="G3847" s="10">
        <v>44458</v>
      </c>
      <c r="H3847" s="11">
        <v>44458.410416666666</v>
      </c>
      <c r="I3847" s="9" t="b">
        <v>0</v>
      </c>
    </row>
    <row r="3848" spans="1:9" x14ac:dyDescent="0.25">
      <c r="A3848" s="7" t="s">
        <v>4908</v>
      </c>
      <c r="B3848" s="6" t="s">
        <v>5895</v>
      </c>
      <c r="C3848" s="6" t="s">
        <v>5623</v>
      </c>
      <c r="D3848" s="6" t="s">
        <v>6216</v>
      </c>
      <c r="E3848" s="6">
        <v>9</v>
      </c>
      <c r="F3848" s="6" t="s">
        <v>5644</v>
      </c>
      <c r="G3848" s="7">
        <v>44459</v>
      </c>
      <c r="H3848" s="8">
        <v>44459.34097222222</v>
      </c>
      <c r="I3848" s="6" t="b">
        <v>0</v>
      </c>
    </row>
    <row r="3849" spans="1:9" x14ac:dyDescent="0.25">
      <c r="A3849" s="10" t="s">
        <v>4907</v>
      </c>
      <c r="B3849" s="9" t="s">
        <v>5895</v>
      </c>
      <c r="C3849" s="9" t="s">
        <v>5623</v>
      </c>
      <c r="D3849" s="9" t="s">
        <v>6553</v>
      </c>
      <c r="E3849" s="9">
        <v>9</v>
      </c>
      <c r="F3849" s="9" t="s">
        <v>5644</v>
      </c>
      <c r="G3849" s="10">
        <v>44459</v>
      </c>
      <c r="H3849" s="11">
        <v>44459.525694444441</v>
      </c>
      <c r="I3849" s="9" t="b">
        <v>0</v>
      </c>
    </row>
    <row r="3850" spans="1:9" x14ac:dyDescent="0.25">
      <c r="A3850" s="7" t="s">
        <v>4906</v>
      </c>
      <c r="B3850" s="6" t="s">
        <v>5895</v>
      </c>
      <c r="C3850" s="6" t="s">
        <v>5623</v>
      </c>
      <c r="D3850" s="6" t="s">
        <v>6150</v>
      </c>
      <c r="E3850" s="6">
        <v>9</v>
      </c>
      <c r="F3850" s="6" t="s">
        <v>5644</v>
      </c>
      <c r="G3850" s="7">
        <v>44459</v>
      </c>
      <c r="H3850" s="8">
        <v>44459.734722222223</v>
      </c>
      <c r="I3850" s="6" t="b">
        <v>0</v>
      </c>
    </row>
    <row r="3851" spans="1:9" x14ac:dyDescent="0.25">
      <c r="A3851" s="10" t="s">
        <v>4905</v>
      </c>
      <c r="B3851" s="9" t="s">
        <v>5907</v>
      </c>
      <c r="C3851" s="9" t="s">
        <v>5623</v>
      </c>
      <c r="D3851" s="9" t="s">
        <v>6027</v>
      </c>
      <c r="E3851" s="9">
        <v>9</v>
      </c>
      <c r="F3851" s="9" t="s">
        <v>5645</v>
      </c>
      <c r="G3851" s="10">
        <v>44460</v>
      </c>
      <c r="H3851" s="11">
        <v>44460.354861111111</v>
      </c>
      <c r="I3851" s="9" t="b">
        <v>0</v>
      </c>
    </row>
    <row r="3852" spans="1:9" x14ac:dyDescent="0.25">
      <c r="A3852" s="7" t="s">
        <v>4904</v>
      </c>
      <c r="B3852" s="6" t="s">
        <v>5907</v>
      </c>
      <c r="C3852" s="6" t="s">
        <v>5623</v>
      </c>
      <c r="D3852" s="6" t="s">
        <v>6928</v>
      </c>
      <c r="E3852" s="6">
        <v>9</v>
      </c>
      <c r="F3852" s="6" t="s">
        <v>5645</v>
      </c>
      <c r="G3852" s="7">
        <v>44460</v>
      </c>
      <c r="H3852" s="8">
        <v>44460.850694444445</v>
      </c>
      <c r="I3852" s="6" t="b">
        <v>0</v>
      </c>
    </row>
    <row r="3853" spans="1:9" x14ac:dyDescent="0.25">
      <c r="A3853" s="10" t="s">
        <v>4903</v>
      </c>
      <c r="B3853" s="9" t="s">
        <v>5919</v>
      </c>
      <c r="C3853" s="9" t="s">
        <v>5623</v>
      </c>
      <c r="D3853" s="9" t="s">
        <v>6996</v>
      </c>
      <c r="E3853" s="9">
        <v>9</v>
      </c>
      <c r="F3853" s="9" t="s">
        <v>5646</v>
      </c>
      <c r="G3853" s="10">
        <v>44461</v>
      </c>
      <c r="H3853" s="11">
        <v>44461.303472222222</v>
      </c>
      <c r="I3853" s="9" t="b">
        <v>0</v>
      </c>
    </row>
    <row r="3854" spans="1:9" x14ac:dyDescent="0.25">
      <c r="A3854" s="7" t="s">
        <v>4902</v>
      </c>
      <c r="B3854" s="6" t="s">
        <v>5931</v>
      </c>
      <c r="C3854" s="6" t="s">
        <v>5623</v>
      </c>
      <c r="D3854" s="6" t="s">
        <v>6701</v>
      </c>
      <c r="E3854" s="6">
        <v>9</v>
      </c>
      <c r="F3854" s="6" t="s">
        <v>5647</v>
      </c>
      <c r="G3854" s="7">
        <v>44462</v>
      </c>
      <c r="H3854" s="8">
        <v>44462.842361111114</v>
      </c>
      <c r="I3854" s="6" t="b">
        <v>0</v>
      </c>
    </row>
    <row r="3855" spans="1:9" x14ac:dyDescent="0.25">
      <c r="A3855" s="10" t="s">
        <v>4901</v>
      </c>
      <c r="B3855" s="9" t="s">
        <v>5943</v>
      </c>
      <c r="C3855" s="9" t="s">
        <v>5623</v>
      </c>
      <c r="D3855" s="9" t="s">
        <v>6691</v>
      </c>
      <c r="E3855" s="9">
        <v>9</v>
      </c>
      <c r="F3855" s="9" t="s">
        <v>5648</v>
      </c>
      <c r="G3855" s="10">
        <v>44463</v>
      </c>
      <c r="H3855" s="11">
        <v>44463.35</v>
      </c>
      <c r="I3855" s="9" t="b">
        <v>0</v>
      </c>
    </row>
    <row r="3856" spans="1:9" x14ac:dyDescent="0.25">
      <c r="A3856" s="7" t="s">
        <v>4900</v>
      </c>
      <c r="B3856" s="6" t="s">
        <v>5943</v>
      </c>
      <c r="C3856" s="6" t="s">
        <v>5623</v>
      </c>
      <c r="D3856" s="6" t="s">
        <v>6451</v>
      </c>
      <c r="E3856" s="6">
        <v>9</v>
      </c>
      <c r="F3856" s="6" t="s">
        <v>5648</v>
      </c>
      <c r="G3856" s="7">
        <v>44463</v>
      </c>
      <c r="H3856" s="8">
        <v>44463.558333333334</v>
      </c>
      <c r="I3856" s="6" t="b">
        <v>0</v>
      </c>
    </row>
    <row r="3857" spans="1:9" x14ac:dyDescent="0.25">
      <c r="A3857" s="10" t="s">
        <v>4899</v>
      </c>
      <c r="B3857" s="9" t="s">
        <v>5955</v>
      </c>
      <c r="C3857" s="9" t="s">
        <v>5623</v>
      </c>
      <c r="D3857" s="9" t="s">
        <v>6079</v>
      </c>
      <c r="E3857" s="9">
        <v>9</v>
      </c>
      <c r="F3857" s="9" t="s">
        <v>5649</v>
      </c>
      <c r="G3857" s="10">
        <v>44464</v>
      </c>
      <c r="H3857" s="11">
        <v>44464.364583333336</v>
      </c>
      <c r="I3857" s="9" t="b">
        <v>0</v>
      </c>
    </row>
    <row r="3858" spans="1:9" x14ac:dyDescent="0.25">
      <c r="A3858" s="7" t="s">
        <v>4898</v>
      </c>
      <c r="B3858" s="6" t="s">
        <v>5967</v>
      </c>
      <c r="C3858" s="6" t="s">
        <v>5623</v>
      </c>
      <c r="D3858" s="6" t="s">
        <v>6287</v>
      </c>
      <c r="E3858" s="6">
        <v>9</v>
      </c>
      <c r="F3858" s="6" t="s">
        <v>5650</v>
      </c>
      <c r="G3858" s="7">
        <v>44465</v>
      </c>
      <c r="H3858" s="8">
        <v>44465.422222222223</v>
      </c>
      <c r="I3858" s="6" t="b">
        <v>0</v>
      </c>
    </row>
    <row r="3859" spans="1:9" x14ac:dyDescent="0.25">
      <c r="A3859" s="10" t="s">
        <v>4897</v>
      </c>
      <c r="B3859" s="9" t="s">
        <v>5967</v>
      </c>
      <c r="C3859" s="9" t="s">
        <v>5623</v>
      </c>
      <c r="D3859" s="9" t="s">
        <v>7049</v>
      </c>
      <c r="E3859" s="9">
        <v>9</v>
      </c>
      <c r="F3859" s="9" t="s">
        <v>5650</v>
      </c>
      <c r="G3859" s="10">
        <v>44465</v>
      </c>
      <c r="H3859" s="11">
        <v>44465.633333333331</v>
      </c>
      <c r="I3859" s="9" t="b">
        <v>0</v>
      </c>
    </row>
    <row r="3860" spans="1:9" x14ac:dyDescent="0.25">
      <c r="A3860" s="7" t="s">
        <v>4896</v>
      </c>
      <c r="B3860" s="6" t="s">
        <v>5967</v>
      </c>
      <c r="C3860" s="6" t="s">
        <v>5623</v>
      </c>
      <c r="D3860" s="6" t="s">
        <v>6654</v>
      </c>
      <c r="E3860" s="6">
        <v>9</v>
      </c>
      <c r="F3860" s="6" t="s">
        <v>5650</v>
      </c>
      <c r="G3860" s="7">
        <v>44465</v>
      </c>
      <c r="H3860" s="8">
        <v>44465.863194444442</v>
      </c>
      <c r="I3860" s="6" t="b">
        <v>0</v>
      </c>
    </row>
    <row r="3861" spans="1:9" x14ac:dyDescent="0.25">
      <c r="A3861" s="10" t="s">
        <v>4895</v>
      </c>
      <c r="B3861" s="9" t="s">
        <v>5979</v>
      </c>
      <c r="C3861" s="9" t="s">
        <v>5623</v>
      </c>
      <c r="D3861" s="9" t="s">
        <v>6940</v>
      </c>
      <c r="E3861" s="9">
        <v>9</v>
      </c>
      <c r="F3861" s="9" t="s">
        <v>5651</v>
      </c>
      <c r="G3861" s="10">
        <v>44466</v>
      </c>
      <c r="H3861" s="11">
        <v>44466.279861111114</v>
      </c>
      <c r="I3861" s="9" t="b">
        <v>0</v>
      </c>
    </row>
    <row r="3862" spans="1:9" x14ac:dyDescent="0.25">
      <c r="A3862" s="7" t="s">
        <v>4894</v>
      </c>
      <c r="B3862" s="6" t="s">
        <v>5979</v>
      </c>
      <c r="C3862" s="6" t="s">
        <v>5623</v>
      </c>
      <c r="D3862" s="6" t="s">
        <v>6159</v>
      </c>
      <c r="E3862" s="6">
        <v>9</v>
      </c>
      <c r="F3862" s="6" t="s">
        <v>5651</v>
      </c>
      <c r="G3862" s="7">
        <v>44466</v>
      </c>
      <c r="H3862" s="8">
        <v>44466.487500000003</v>
      </c>
      <c r="I3862" s="6" t="b">
        <v>0</v>
      </c>
    </row>
    <row r="3863" spans="1:9" x14ac:dyDescent="0.25">
      <c r="A3863" s="10" t="s">
        <v>4893</v>
      </c>
      <c r="B3863" s="9" t="s">
        <v>5991</v>
      </c>
      <c r="C3863" s="9" t="s">
        <v>5623</v>
      </c>
      <c r="D3863" s="9" t="s">
        <v>6246</v>
      </c>
      <c r="E3863" s="9">
        <v>9</v>
      </c>
      <c r="F3863" s="9" t="s">
        <v>5652</v>
      </c>
      <c r="G3863" s="10">
        <v>44467</v>
      </c>
      <c r="H3863" s="11">
        <v>44467.752083333333</v>
      </c>
      <c r="I3863" s="9" t="b">
        <v>0</v>
      </c>
    </row>
    <row r="3864" spans="1:9" x14ac:dyDescent="0.25">
      <c r="A3864" s="7" t="s">
        <v>4892</v>
      </c>
      <c r="B3864" s="6" t="s">
        <v>6003</v>
      </c>
      <c r="C3864" s="6" t="s">
        <v>5623</v>
      </c>
      <c r="D3864" s="6" t="s">
        <v>6813</v>
      </c>
      <c r="E3864" s="6">
        <v>9</v>
      </c>
      <c r="F3864" s="6" t="s">
        <v>5653</v>
      </c>
      <c r="G3864" s="7">
        <v>44468</v>
      </c>
      <c r="H3864" s="8">
        <v>44468.321527777778</v>
      </c>
      <c r="I3864" s="6" t="b">
        <v>0</v>
      </c>
    </row>
    <row r="3865" spans="1:9" x14ac:dyDescent="0.25">
      <c r="A3865" s="10" t="s">
        <v>4891</v>
      </c>
      <c r="B3865" s="9" t="s">
        <v>6003</v>
      </c>
      <c r="C3865" s="9" t="s">
        <v>5623</v>
      </c>
      <c r="D3865" s="9" t="s">
        <v>6329</v>
      </c>
      <c r="E3865" s="9">
        <v>9</v>
      </c>
      <c r="F3865" s="9" t="s">
        <v>5653</v>
      </c>
      <c r="G3865" s="10">
        <v>44468</v>
      </c>
      <c r="H3865" s="11">
        <v>44468.37777777778</v>
      </c>
      <c r="I3865" s="9" t="b">
        <v>0</v>
      </c>
    </row>
    <row r="3866" spans="1:9" x14ac:dyDescent="0.25">
      <c r="A3866" s="7" t="s">
        <v>4890</v>
      </c>
      <c r="B3866" s="6" t="s">
        <v>6003</v>
      </c>
      <c r="C3866" s="6" t="s">
        <v>5623</v>
      </c>
      <c r="D3866" s="6" t="s">
        <v>6905</v>
      </c>
      <c r="E3866" s="6">
        <v>9</v>
      </c>
      <c r="F3866" s="6" t="s">
        <v>5653</v>
      </c>
      <c r="G3866" s="7">
        <v>44468</v>
      </c>
      <c r="H3866" s="8">
        <v>44468.38958333333</v>
      </c>
      <c r="I3866" s="6" t="b">
        <v>0</v>
      </c>
    </row>
    <row r="3867" spans="1:9" x14ac:dyDescent="0.25">
      <c r="A3867" s="10" t="s">
        <v>4889</v>
      </c>
      <c r="B3867" s="9" t="s">
        <v>6003</v>
      </c>
      <c r="C3867" s="9" t="s">
        <v>5623</v>
      </c>
      <c r="D3867" s="9" t="s">
        <v>6228</v>
      </c>
      <c r="E3867" s="9">
        <v>9</v>
      </c>
      <c r="F3867" s="9" t="s">
        <v>5653</v>
      </c>
      <c r="G3867" s="10">
        <v>44468</v>
      </c>
      <c r="H3867" s="11">
        <v>44468.394444444442</v>
      </c>
      <c r="I3867" s="9" t="b">
        <v>0</v>
      </c>
    </row>
    <row r="3868" spans="1:9" x14ac:dyDescent="0.25">
      <c r="A3868" s="7" t="s">
        <v>4888</v>
      </c>
      <c r="B3868" s="6" t="s">
        <v>6003</v>
      </c>
      <c r="C3868" s="6" t="s">
        <v>5623</v>
      </c>
      <c r="D3868" s="6" t="s">
        <v>6333</v>
      </c>
      <c r="E3868" s="6">
        <v>9</v>
      </c>
      <c r="F3868" s="6" t="s">
        <v>5653</v>
      </c>
      <c r="G3868" s="7">
        <v>44468</v>
      </c>
      <c r="H3868" s="8">
        <v>44468.45416666667</v>
      </c>
      <c r="I3868" s="6" t="b">
        <v>0</v>
      </c>
    </row>
    <row r="3869" spans="1:9" x14ac:dyDescent="0.25">
      <c r="A3869" s="10" t="s">
        <v>4887</v>
      </c>
      <c r="B3869" s="9" t="s">
        <v>6014</v>
      </c>
      <c r="C3869" s="9" t="s">
        <v>5623</v>
      </c>
      <c r="D3869" s="9" t="s">
        <v>6206</v>
      </c>
      <c r="E3869" s="9">
        <v>9</v>
      </c>
      <c r="F3869" s="9" t="s">
        <v>5654</v>
      </c>
      <c r="G3869" s="10">
        <v>44469</v>
      </c>
      <c r="H3869" s="11">
        <v>44469.532638888886</v>
      </c>
      <c r="I3869" s="9" t="b">
        <v>0</v>
      </c>
    </row>
    <row r="3870" spans="1:9" x14ac:dyDescent="0.25">
      <c r="A3870" s="7" t="s">
        <v>4886</v>
      </c>
      <c r="B3870" s="6" t="s">
        <v>5666</v>
      </c>
      <c r="C3870" s="6" t="s">
        <v>5623</v>
      </c>
      <c r="D3870" s="6" t="s">
        <v>6423</v>
      </c>
      <c r="E3870" s="6">
        <v>10</v>
      </c>
      <c r="F3870" s="6" t="s">
        <v>5625</v>
      </c>
      <c r="G3870" s="7">
        <v>44470</v>
      </c>
      <c r="H3870" s="8">
        <v>44470.376388888886</v>
      </c>
      <c r="I3870" s="6" t="b">
        <v>0</v>
      </c>
    </row>
    <row r="3871" spans="1:9" x14ac:dyDescent="0.25">
      <c r="A3871" s="10" t="s">
        <v>4885</v>
      </c>
      <c r="B3871" s="9" t="s">
        <v>5666</v>
      </c>
      <c r="C3871" s="9" t="s">
        <v>5623</v>
      </c>
      <c r="D3871" s="9" t="s">
        <v>6134</v>
      </c>
      <c r="E3871" s="9">
        <v>10</v>
      </c>
      <c r="F3871" s="9" t="s">
        <v>5625</v>
      </c>
      <c r="G3871" s="10">
        <v>44470</v>
      </c>
      <c r="H3871" s="11">
        <v>44470.390972222223</v>
      </c>
      <c r="I3871" s="9" t="b">
        <v>0</v>
      </c>
    </row>
    <row r="3872" spans="1:9" x14ac:dyDescent="0.25">
      <c r="A3872" s="7" t="s">
        <v>4884</v>
      </c>
      <c r="B3872" s="6" t="s">
        <v>5666</v>
      </c>
      <c r="C3872" s="6" t="s">
        <v>5623</v>
      </c>
      <c r="D3872" s="6" t="s">
        <v>6256</v>
      </c>
      <c r="E3872" s="6">
        <v>10</v>
      </c>
      <c r="F3872" s="6" t="s">
        <v>5625</v>
      </c>
      <c r="G3872" s="7">
        <v>44470</v>
      </c>
      <c r="H3872" s="8">
        <v>44470.401388888888</v>
      </c>
      <c r="I3872" s="6" t="b">
        <v>0</v>
      </c>
    </row>
    <row r="3873" spans="1:9" x14ac:dyDescent="0.25">
      <c r="A3873" s="10" t="s">
        <v>4883</v>
      </c>
      <c r="B3873" s="9" t="s">
        <v>5666</v>
      </c>
      <c r="C3873" s="9" t="s">
        <v>5623</v>
      </c>
      <c r="D3873" s="9" t="s">
        <v>6610</v>
      </c>
      <c r="E3873" s="9">
        <v>10</v>
      </c>
      <c r="F3873" s="9" t="s">
        <v>5625</v>
      </c>
      <c r="G3873" s="10">
        <v>44470</v>
      </c>
      <c r="H3873" s="11">
        <v>44470.801388888889</v>
      </c>
      <c r="I3873" s="9" t="b">
        <v>0</v>
      </c>
    </row>
    <row r="3874" spans="1:9" x14ac:dyDescent="0.25">
      <c r="A3874" s="7" t="s">
        <v>4882</v>
      </c>
      <c r="B3874" s="6" t="s">
        <v>5690</v>
      </c>
      <c r="C3874" s="6" t="s">
        <v>5623</v>
      </c>
      <c r="D3874" s="6" t="s">
        <v>6075</v>
      </c>
      <c r="E3874" s="6">
        <v>10</v>
      </c>
      <c r="F3874" s="6" t="s">
        <v>5627</v>
      </c>
      <c r="G3874" s="7">
        <v>44472</v>
      </c>
      <c r="H3874" s="8">
        <v>44472.309027777781</v>
      </c>
      <c r="I3874" s="6" t="b">
        <v>0</v>
      </c>
    </row>
    <row r="3875" spans="1:9" x14ac:dyDescent="0.25">
      <c r="A3875" s="10" t="s">
        <v>4881</v>
      </c>
      <c r="B3875" s="9" t="s">
        <v>5690</v>
      </c>
      <c r="C3875" s="9" t="s">
        <v>5623</v>
      </c>
      <c r="D3875" s="9" t="s">
        <v>6397</v>
      </c>
      <c r="E3875" s="9">
        <v>10</v>
      </c>
      <c r="F3875" s="9" t="s">
        <v>5627</v>
      </c>
      <c r="G3875" s="10">
        <v>44472</v>
      </c>
      <c r="H3875" s="11">
        <v>44472.488194444442</v>
      </c>
      <c r="I3875" s="9" t="b">
        <v>0</v>
      </c>
    </row>
    <row r="3876" spans="1:9" x14ac:dyDescent="0.25">
      <c r="A3876" s="7" t="s">
        <v>4880</v>
      </c>
      <c r="B3876" s="6" t="s">
        <v>5702</v>
      </c>
      <c r="C3876" s="6" t="s">
        <v>5623</v>
      </c>
      <c r="D3876" s="6" t="s">
        <v>6683</v>
      </c>
      <c r="E3876" s="6">
        <v>10</v>
      </c>
      <c r="F3876" s="6" t="s">
        <v>5628</v>
      </c>
      <c r="G3876" s="7">
        <v>44473</v>
      </c>
      <c r="H3876" s="8">
        <v>44473.49722222222</v>
      </c>
      <c r="I3876" s="6" t="b">
        <v>0</v>
      </c>
    </row>
    <row r="3877" spans="1:9" x14ac:dyDescent="0.25">
      <c r="A3877" s="10" t="s">
        <v>4879</v>
      </c>
      <c r="B3877" s="9" t="s">
        <v>5714</v>
      </c>
      <c r="C3877" s="9" t="s">
        <v>5623</v>
      </c>
      <c r="D3877" s="9" t="s">
        <v>7050</v>
      </c>
      <c r="E3877" s="9">
        <v>10</v>
      </c>
      <c r="F3877" s="9" t="s">
        <v>5629</v>
      </c>
      <c r="G3877" s="10">
        <v>44474</v>
      </c>
      <c r="H3877" s="11">
        <v>44474.239583333336</v>
      </c>
      <c r="I3877" s="9" t="b">
        <v>0</v>
      </c>
    </row>
    <row r="3878" spans="1:9" x14ac:dyDescent="0.25">
      <c r="A3878" s="7" t="s">
        <v>4878</v>
      </c>
      <c r="B3878" s="6" t="s">
        <v>5714</v>
      </c>
      <c r="C3878" s="6" t="s">
        <v>5623</v>
      </c>
      <c r="D3878" s="6" t="s">
        <v>6181</v>
      </c>
      <c r="E3878" s="6">
        <v>10</v>
      </c>
      <c r="F3878" s="6" t="s">
        <v>5629</v>
      </c>
      <c r="G3878" s="7">
        <v>44474</v>
      </c>
      <c r="H3878" s="8">
        <v>44474.554166666669</v>
      </c>
      <c r="I3878" s="6" t="b">
        <v>0</v>
      </c>
    </row>
    <row r="3879" spans="1:9" x14ac:dyDescent="0.25">
      <c r="A3879" s="10" t="s">
        <v>4877</v>
      </c>
      <c r="B3879" s="9" t="s">
        <v>5714</v>
      </c>
      <c r="C3879" s="9" t="s">
        <v>5623</v>
      </c>
      <c r="D3879" s="9" t="s">
        <v>6703</v>
      </c>
      <c r="E3879" s="9">
        <v>10</v>
      </c>
      <c r="F3879" s="9" t="s">
        <v>5629</v>
      </c>
      <c r="G3879" s="10">
        <v>44474</v>
      </c>
      <c r="H3879" s="11">
        <v>44474.676388888889</v>
      </c>
      <c r="I3879" s="9" t="b">
        <v>0</v>
      </c>
    </row>
    <row r="3880" spans="1:9" x14ac:dyDescent="0.25">
      <c r="A3880" s="7" t="s">
        <v>4876</v>
      </c>
      <c r="B3880" s="6" t="s">
        <v>5726</v>
      </c>
      <c r="C3880" s="6" t="s">
        <v>5623</v>
      </c>
      <c r="D3880" s="6" t="s">
        <v>6996</v>
      </c>
      <c r="E3880" s="6">
        <v>10</v>
      </c>
      <c r="F3880" s="6" t="s">
        <v>5630</v>
      </c>
      <c r="G3880" s="7">
        <v>44475</v>
      </c>
      <c r="H3880" s="8">
        <v>44475.303472222222</v>
      </c>
      <c r="I3880" s="6" t="b">
        <v>0</v>
      </c>
    </row>
    <row r="3881" spans="1:9" x14ac:dyDescent="0.25">
      <c r="A3881" s="10" t="s">
        <v>4875</v>
      </c>
      <c r="B3881" s="9" t="s">
        <v>5726</v>
      </c>
      <c r="C3881" s="9" t="s">
        <v>5623</v>
      </c>
      <c r="D3881" s="9" t="s">
        <v>6787</v>
      </c>
      <c r="E3881" s="9">
        <v>10</v>
      </c>
      <c r="F3881" s="9" t="s">
        <v>5630</v>
      </c>
      <c r="G3881" s="10">
        <v>44475</v>
      </c>
      <c r="H3881" s="11">
        <v>44475.316666666666</v>
      </c>
      <c r="I3881" s="9" t="b">
        <v>0</v>
      </c>
    </row>
    <row r="3882" spans="1:9" x14ac:dyDescent="0.25">
      <c r="A3882" s="7" t="s">
        <v>4874</v>
      </c>
      <c r="B3882" s="6" t="s">
        <v>5726</v>
      </c>
      <c r="C3882" s="6" t="s">
        <v>5623</v>
      </c>
      <c r="D3882" s="6" t="s">
        <v>6492</v>
      </c>
      <c r="E3882" s="6">
        <v>10</v>
      </c>
      <c r="F3882" s="6" t="s">
        <v>5630</v>
      </c>
      <c r="G3882" s="7">
        <v>44475</v>
      </c>
      <c r="H3882" s="8">
        <v>44475.638888888891</v>
      </c>
      <c r="I3882" s="6" t="b">
        <v>0</v>
      </c>
    </row>
    <row r="3883" spans="1:9" x14ac:dyDescent="0.25">
      <c r="A3883" s="10" t="s">
        <v>4873</v>
      </c>
      <c r="B3883" s="9" t="s">
        <v>5726</v>
      </c>
      <c r="C3883" s="9" t="s">
        <v>5623</v>
      </c>
      <c r="D3883" s="9" t="s">
        <v>6806</v>
      </c>
      <c r="E3883" s="9">
        <v>10</v>
      </c>
      <c r="F3883" s="9" t="s">
        <v>5630</v>
      </c>
      <c r="G3883" s="10">
        <v>44475</v>
      </c>
      <c r="H3883" s="11">
        <v>44475.84375</v>
      </c>
      <c r="I3883" s="9" t="b">
        <v>0</v>
      </c>
    </row>
    <row r="3884" spans="1:9" x14ac:dyDescent="0.25">
      <c r="A3884" s="7" t="s">
        <v>4872</v>
      </c>
      <c r="B3884" s="6" t="s">
        <v>5738</v>
      </c>
      <c r="C3884" s="6" t="s">
        <v>5623</v>
      </c>
      <c r="D3884" s="6" t="s">
        <v>6329</v>
      </c>
      <c r="E3884" s="6">
        <v>10</v>
      </c>
      <c r="F3884" s="6" t="s">
        <v>5631</v>
      </c>
      <c r="G3884" s="7">
        <v>44476</v>
      </c>
      <c r="H3884" s="8">
        <v>44476.37777777778</v>
      </c>
      <c r="I3884" s="6" t="b">
        <v>0</v>
      </c>
    </row>
    <row r="3885" spans="1:9" x14ac:dyDescent="0.25">
      <c r="A3885" s="10" t="s">
        <v>4871</v>
      </c>
      <c r="B3885" s="9" t="s">
        <v>5738</v>
      </c>
      <c r="C3885" s="9" t="s">
        <v>5623</v>
      </c>
      <c r="D3885" s="9" t="s">
        <v>6809</v>
      </c>
      <c r="E3885" s="9">
        <v>10</v>
      </c>
      <c r="F3885" s="9" t="s">
        <v>5631</v>
      </c>
      <c r="G3885" s="10">
        <v>44476</v>
      </c>
      <c r="H3885" s="11">
        <v>44476.6</v>
      </c>
      <c r="I3885" s="9" t="b">
        <v>0</v>
      </c>
    </row>
    <row r="3886" spans="1:9" x14ac:dyDescent="0.25">
      <c r="A3886" s="7" t="s">
        <v>4870</v>
      </c>
      <c r="B3886" s="6" t="s">
        <v>5750</v>
      </c>
      <c r="C3886" s="6" t="s">
        <v>5623</v>
      </c>
      <c r="D3886" s="6" t="s">
        <v>6629</v>
      </c>
      <c r="E3886" s="6">
        <v>10</v>
      </c>
      <c r="F3886" s="6" t="s">
        <v>5632</v>
      </c>
      <c r="G3886" s="7">
        <v>44477</v>
      </c>
      <c r="H3886" s="8">
        <v>44477.512499999997</v>
      </c>
      <c r="I3886" s="6" t="b">
        <v>0</v>
      </c>
    </row>
    <row r="3887" spans="1:9" x14ac:dyDescent="0.25">
      <c r="A3887" s="10" t="s">
        <v>4869</v>
      </c>
      <c r="B3887" s="9" t="s">
        <v>5750</v>
      </c>
      <c r="C3887" s="9" t="s">
        <v>5623</v>
      </c>
      <c r="D3887" s="9" t="s">
        <v>6380</v>
      </c>
      <c r="E3887" s="9">
        <v>10</v>
      </c>
      <c r="F3887" s="9" t="s">
        <v>5632</v>
      </c>
      <c r="G3887" s="10">
        <v>44477</v>
      </c>
      <c r="H3887" s="11">
        <v>44477.714583333334</v>
      </c>
      <c r="I3887" s="9" t="b">
        <v>0</v>
      </c>
    </row>
    <row r="3888" spans="1:9" x14ac:dyDescent="0.25">
      <c r="A3888" s="7" t="s">
        <v>4868</v>
      </c>
      <c r="B3888" s="6" t="s">
        <v>5762</v>
      </c>
      <c r="C3888" s="6" t="s">
        <v>5623</v>
      </c>
      <c r="D3888" s="6" t="s">
        <v>6591</v>
      </c>
      <c r="E3888" s="6">
        <v>10</v>
      </c>
      <c r="F3888" s="6" t="s">
        <v>5633</v>
      </c>
      <c r="G3888" s="7">
        <v>44478</v>
      </c>
      <c r="H3888" s="8">
        <v>44478.424305555556</v>
      </c>
      <c r="I3888" s="6" t="b">
        <v>0</v>
      </c>
    </row>
    <row r="3889" spans="1:9" x14ac:dyDescent="0.25">
      <c r="A3889" s="10" t="s">
        <v>4867</v>
      </c>
      <c r="B3889" s="9" t="s">
        <v>5774</v>
      </c>
      <c r="C3889" s="9" t="s">
        <v>5623</v>
      </c>
      <c r="D3889" s="9" t="s">
        <v>6962</v>
      </c>
      <c r="E3889" s="9">
        <v>10</v>
      </c>
      <c r="F3889" s="9" t="s">
        <v>5634</v>
      </c>
      <c r="G3889" s="10">
        <v>44479</v>
      </c>
      <c r="H3889" s="11">
        <v>44479.79791666667</v>
      </c>
      <c r="I3889" s="9" t="b">
        <v>0</v>
      </c>
    </row>
    <row r="3890" spans="1:9" x14ac:dyDescent="0.25">
      <c r="A3890" s="7" t="s">
        <v>4866</v>
      </c>
      <c r="B3890" s="6" t="s">
        <v>5786</v>
      </c>
      <c r="C3890" s="6" t="s">
        <v>5623</v>
      </c>
      <c r="D3890" s="6" t="s">
        <v>6233</v>
      </c>
      <c r="E3890" s="6">
        <v>10</v>
      </c>
      <c r="F3890" s="6" t="s">
        <v>5635</v>
      </c>
      <c r="G3890" s="7">
        <v>44480</v>
      </c>
      <c r="H3890" s="8">
        <v>44480.618750000001</v>
      </c>
      <c r="I3890" s="6" t="b">
        <v>0</v>
      </c>
    </row>
    <row r="3891" spans="1:9" x14ac:dyDescent="0.25">
      <c r="A3891" s="10" t="s">
        <v>4865</v>
      </c>
      <c r="B3891" s="9" t="s">
        <v>5786</v>
      </c>
      <c r="C3891" s="9" t="s">
        <v>5623</v>
      </c>
      <c r="D3891" s="9" t="s">
        <v>6588</v>
      </c>
      <c r="E3891" s="9">
        <v>10</v>
      </c>
      <c r="F3891" s="9" t="s">
        <v>5635</v>
      </c>
      <c r="G3891" s="10">
        <v>44480</v>
      </c>
      <c r="H3891" s="11">
        <v>44480.629861111112</v>
      </c>
      <c r="I3891" s="9" t="b">
        <v>0</v>
      </c>
    </row>
    <row r="3892" spans="1:9" x14ac:dyDescent="0.25">
      <c r="A3892" s="7" t="s">
        <v>4864</v>
      </c>
      <c r="B3892" s="6" t="s">
        <v>5786</v>
      </c>
      <c r="C3892" s="6" t="s">
        <v>5623</v>
      </c>
      <c r="D3892" s="6" t="s">
        <v>6108</v>
      </c>
      <c r="E3892" s="6">
        <v>10</v>
      </c>
      <c r="F3892" s="6" t="s">
        <v>5635</v>
      </c>
      <c r="G3892" s="7">
        <v>44480</v>
      </c>
      <c r="H3892" s="8">
        <v>44480.729861111111</v>
      </c>
      <c r="I3892" s="6" t="b">
        <v>0</v>
      </c>
    </row>
    <row r="3893" spans="1:9" x14ac:dyDescent="0.25">
      <c r="A3893" s="10" t="s">
        <v>4863</v>
      </c>
      <c r="B3893" s="9" t="s">
        <v>5798</v>
      </c>
      <c r="C3893" s="9" t="s">
        <v>5623</v>
      </c>
      <c r="D3893" s="9" t="s">
        <v>6716</v>
      </c>
      <c r="E3893" s="9">
        <v>10</v>
      </c>
      <c r="F3893" s="9" t="s">
        <v>5636</v>
      </c>
      <c r="G3893" s="10">
        <v>44481</v>
      </c>
      <c r="H3893" s="11">
        <v>44481.297222222223</v>
      </c>
      <c r="I3893" s="9" t="b">
        <v>0</v>
      </c>
    </row>
    <row r="3894" spans="1:9" x14ac:dyDescent="0.25">
      <c r="A3894" s="7" t="s">
        <v>4862</v>
      </c>
      <c r="B3894" s="6" t="s">
        <v>5810</v>
      </c>
      <c r="C3894" s="6" t="s">
        <v>5623</v>
      </c>
      <c r="D3894" s="6" t="s">
        <v>6723</v>
      </c>
      <c r="E3894" s="6">
        <v>10</v>
      </c>
      <c r="F3894" s="6" t="s">
        <v>5637</v>
      </c>
      <c r="G3894" s="7">
        <v>44482</v>
      </c>
      <c r="H3894" s="8">
        <v>44482.357638888891</v>
      </c>
      <c r="I3894" s="6" t="b">
        <v>0</v>
      </c>
    </row>
    <row r="3895" spans="1:9" x14ac:dyDescent="0.25">
      <c r="A3895" s="10" t="s">
        <v>4861</v>
      </c>
      <c r="B3895" s="9" t="s">
        <v>5810</v>
      </c>
      <c r="C3895" s="9" t="s">
        <v>5623</v>
      </c>
      <c r="D3895" s="9" t="s">
        <v>6433</v>
      </c>
      <c r="E3895" s="9">
        <v>10</v>
      </c>
      <c r="F3895" s="9" t="s">
        <v>5637</v>
      </c>
      <c r="G3895" s="10">
        <v>44482</v>
      </c>
      <c r="H3895" s="11">
        <v>44482.378472222219</v>
      </c>
      <c r="I3895" s="9" t="b">
        <v>0</v>
      </c>
    </row>
    <row r="3896" spans="1:9" x14ac:dyDescent="0.25">
      <c r="A3896" s="7" t="s">
        <v>4860</v>
      </c>
      <c r="B3896" s="6" t="s">
        <v>5822</v>
      </c>
      <c r="C3896" s="6" t="s">
        <v>5623</v>
      </c>
      <c r="D3896" s="6" t="s">
        <v>6228</v>
      </c>
      <c r="E3896" s="6">
        <v>10</v>
      </c>
      <c r="F3896" s="6" t="s">
        <v>5638</v>
      </c>
      <c r="G3896" s="7">
        <v>44483</v>
      </c>
      <c r="H3896" s="8">
        <v>44483.394444444442</v>
      </c>
      <c r="I3896" s="6" t="b">
        <v>0</v>
      </c>
    </row>
    <row r="3897" spans="1:9" x14ac:dyDescent="0.25">
      <c r="A3897" s="10" t="s">
        <v>4859</v>
      </c>
      <c r="B3897" s="9" t="s">
        <v>5822</v>
      </c>
      <c r="C3897" s="9" t="s">
        <v>5623</v>
      </c>
      <c r="D3897" s="9" t="s">
        <v>6523</v>
      </c>
      <c r="E3897" s="9">
        <v>10</v>
      </c>
      <c r="F3897" s="9" t="s">
        <v>5638</v>
      </c>
      <c r="G3897" s="10">
        <v>44483</v>
      </c>
      <c r="H3897" s="11">
        <v>44483.47152777778</v>
      </c>
      <c r="I3897" s="9" t="b">
        <v>0</v>
      </c>
    </row>
    <row r="3898" spans="1:9" x14ac:dyDescent="0.25">
      <c r="A3898" s="7" t="s">
        <v>4858</v>
      </c>
      <c r="B3898" s="6" t="s">
        <v>5822</v>
      </c>
      <c r="C3898" s="6" t="s">
        <v>5623</v>
      </c>
      <c r="D3898" s="6" t="s">
        <v>6527</v>
      </c>
      <c r="E3898" s="6">
        <v>10</v>
      </c>
      <c r="F3898" s="6" t="s">
        <v>5638</v>
      </c>
      <c r="G3898" s="7">
        <v>44483</v>
      </c>
      <c r="H3898" s="8">
        <v>44483.874305555553</v>
      </c>
      <c r="I3898" s="6" t="b">
        <v>0</v>
      </c>
    </row>
    <row r="3899" spans="1:9" x14ac:dyDescent="0.25">
      <c r="A3899" s="10" t="s">
        <v>4857</v>
      </c>
      <c r="B3899" s="9" t="s">
        <v>5834</v>
      </c>
      <c r="C3899" s="9" t="s">
        <v>5623</v>
      </c>
      <c r="D3899" s="9" t="s">
        <v>6196</v>
      </c>
      <c r="E3899" s="9">
        <v>10</v>
      </c>
      <c r="F3899" s="9" t="s">
        <v>5639</v>
      </c>
      <c r="G3899" s="10">
        <v>44484</v>
      </c>
      <c r="H3899" s="11">
        <v>44484.664583333331</v>
      </c>
      <c r="I3899" s="9" t="b">
        <v>0</v>
      </c>
    </row>
    <row r="3900" spans="1:9" x14ac:dyDescent="0.25">
      <c r="A3900" s="7" t="s">
        <v>4856</v>
      </c>
      <c r="B3900" s="6" t="s">
        <v>5846</v>
      </c>
      <c r="C3900" s="6" t="s">
        <v>5623</v>
      </c>
      <c r="D3900" s="6" t="s">
        <v>7038</v>
      </c>
      <c r="E3900" s="6">
        <v>10</v>
      </c>
      <c r="F3900" s="6" t="s">
        <v>5640</v>
      </c>
      <c r="G3900" s="7">
        <v>44485</v>
      </c>
      <c r="H3900" s="8">
        <v>44485.300694444442</v>
      </c>
      <c r="I3900" s="6" t="b">
        <v>0</v>
      </c>
    </row>
    <row r="3901" spans="1:9" x14ac:dyDescent="0.25">
      <c r="A3901" s="10" t="s">
        <v>4855</v>
      </c>
      <c r="B3901" s="9" t="s">
        <v>5858</v>
      </c>
      <c r="C3901" s="9" t="s">
        <v>5623</v>
      </c>
      <c r="D3901" s="9" t="s">
        <v>6700</v>
      </c>
      <c r="E3901" s="9">
        <v>10</v>
      </c>
      <c r="F3901" s="9" t="s">
        <v>5641</v>
      </c>
      <c r="G3901" s="10">
        <v>44486</v>
      </c>
      <c r="H3901" s="11">
        <v>44486.526388888888</v>
      </c>
      <c r="I3901" s="9" t="b">
        <v>0</v>
      </c>
    </row>
    <row r="3902" spans="1:9" x14ac:dyDescent="0.25">
      <c r="A3902" s="7" t="s">
        <v>4854</v>
      </c>
      <c r="B3902" s="6" t="s">
        <v>5870</v>
      </c>
      <c r="C3902" s="6" t="s">
        <v>5623</v>
      </c>
      <c r="D3902" s="6" t="s">
        <v>6158</v>
      </c>
      <c r="E3902" s="6">
        <v>10</v>
      </c>
      <c r="F3902" s="6" t="s">
        <v>5642</v>
      </c>
      <c r="G3902" s="7">
        <v>44487</v>
      </c>
      <c r="H3902" s="8">
        <v>44487.354166666664</v>
      </c>
      <c r="I3902" s="6" t="b">
        <v>0</v>
      </c>
    </row>
    <row r="3903" spans="1:9" x14ac:dyDescent="0.25">
      <c r="A3903" s="10" t="s">
        <v>4853</v>
      </c>
      <c r="B3903" s="9" t="s">
        <v>5870</v>
      </c>
      <c r="C3903" s="9" t="s">
        <v>5623</v>
      </c>
      <c r="D3903" s="9" t="s">
        <v>6675</v>
      </c>
      <c r="E3903" s="9">
        <v>10</v>
      </c>
      <c r="F3903" s="9" t="s">
        <v>5642</v>
      </c>
      <c r="G3903" s="10">
        <v>44487</v>
      </c>
      <c r="H3903" s="11">
        <v>44487.411111111112</v>
      </c>
      <c r="I3903" s="9" t="b">
        <v>0</v>
      </c>
    </row>
    <row r="3904" spans="1:9" x14ac:dyDescent="0.25">
      <c r="A3904" s="7" t="s">
        <v>4852</v>
      </c>
      <c r="B3904" s="6" t="s">
        <v>5870</v>
      </c>
      <c r="C3904" s="6" t="s">
        <v>5623</v>
      </c>
      <c r="D3904" s="6" t="s">
        <v>6504</v>
      </c>
      <c r="E3904" s="6">
        <v>10</v>
      </c>
      <c r="F3904" s="6" t="s">
        <v>5642</v>
      </c>
      <c r="G3904" s="7">
        <v>44487</v>
      </c>
      <c r="H3904" s="8">
        <v>44487.705555555556</v>
      </c>
      <c r="I3904" s="6" t="b">
        <v>0</v>
      </c>
    </row>
    <row r="3905" spans="1:9" x14ac:dyDescent="0.25">
      <c r="A3905" s="10" t="s">
        <v>4851</v>
      </c>
      <c r="B3905" s="9" t="s">
        <v>5870</v>
      </c>
      <c r="C3905" s="9" t="s">
        <v>5623</v>
      </c>
      <c r="D3905" s="9" t="s">
        <v>6871</v>
      </c>
      <c r="E3905" s="9">
        <v>10</v>
      </c>
      <c r="F3905" s="9" t="s">
        <v>5642</v>
      </c>
      <c r="G3905" s="10">
        <v>44487</v>
      </c>
      <c r="H3905" s="11">
        <v>44487.8</v>
      </c>
      <c r="I3905" s="9" t="b">
        <v>0</v>
      </c>
    </row>
    <row r="3906" spans="1:9" x14ac:dyDescent="0.25">
      <c r="A3906" s="7" t="s">
        <v>4850</v>
      </c>
      <c r="B3906" s="6" t="s">
        <v>5882</v>
      </c>
      <c r="C3906" s="6" t="s">
        <v>5623</v>
      </c>
      <c r="D3906" s="6" t="s">
        <v>6256</v>
      </c>
      <c r="E3906" s="6">
        <v>10</v>
      </c>
      <c r="F3906" s="6" t="s">
        <v>5643</v>
      </c>
      <c r="G3906" s="7">
        <v>44488</v>
      </c>
      <c r="H3906" s="8">
        <v>44488.401388888888</v>
      </c>
      <c r="I3906" s="6" t="b">
        <v>0</v>
      </c>
    </row>
    <row r="3907" spans="1:9" x14ac:dyDescent="0.25">
      <c r="A3907" s="10" t="s">
        <v>4849</v>
      </c>
      <c r="B3907" s="9" t="s">
        <v>5882</v>
      </c>
      <c r="C3907" s="9" t="s">
        <v>5623</v>
      </c>
      <c r="D3907" s="9" t="s">
        <v>6441</v>
      </c>
      <c r="E3907" s="9">
        <v>10</v>
      </c>
      <c r="F3907" s="9" t="s">
        <v>5643</v>
      </c>
      <c r="G3907" s="10">
        <v>44488</v>
      </c>
      <c r="H3907" s="11">
        <v>44488.412499999999</v>
      </c>
      <c r="I3907" s="9" t="b">
        <v>0</v>
      </c>
    </row>
    <row r="3908" spans="1:9" x14ac:dyDescent="0.25">
      <c r="A3908" s="7" t="s">
        <v>4848</v>
      </c>
      <c r="B3908" s="6" t="s">
        <v>5882</v>
      </c>
      <c r="C3908" s="6" t="s">
        <v>5623</v>
      </c>
      <c r="D3908" s="6" t="s">
        <v>6612</v>
      </c>
      <c r="E3908" s="6">
        <v>10</v>
      </c>
      <c r="F3908" s="6" t="s">
        <v>5643</v>
      </c>
      <c r="G3908" s="7">
        <v>44488</v>
      </c>
      <c r="H3908" s="8">
        <v>44488.614583333336</v>
      </c>
      <c r="I3908" s="6" t="b">
        <v>0</v>
      </c>
    </row>
    <row r="3909" spans="1:9" x14ac:dyDescent="0.25">
      <c r="A3909" s="10" t="s">
        <v>4847</v>
      </c>
      <c r="B3909" s="9" t="s">
        <v>5882</v>
      </c>
      <c r="C3909" s="9" t="s">
        <v>5623</v>
      </c>
      <c r="D3909" s="9" t="s">
        <v>6472</v>
      </c>
      <c r="E3909" s="9">
        <v>10</v>
      </c>
      <c r="F3909" s="9" t="s">
        <v>5643</v>
      </c>
      <c r="G3909" s="10">
        <v>44488</v>
      </c>
      <c r="H3909" s="11">
        <v>44488.636111111111</v>
      </c>
      <c r="I3909" s="9" t="b">
        <v>0</v>
      </c>
    </row>
    <row r="3910" spans="1:9" x14ac:dyDescent="0.25">
      <c r="A3910" s="7" t="s">
        <v>4846</v>
      </c>
      <c r="B3910" s="6" t="s">
        <v>5894</v>
      </c>
      <c r="C3910" s="6" t="s">
        <v>5623</v>
      </c>
      <c r="D3910" s="6" t="s">
        <v>6518</v>
      </c>
      <c r="E3910" s="6">
        <v>10</v>
      </c>
      <c r="F3910" s="6" t="s">
        <v>5644</v>
      </c>
      <c r="G3910" s="7">
        <v>44489</v>
      </c>
      <c r="H3910" s="8">
        <v>44489.320833333331</v>
      </c>
      <c r="I3910" s="6" t="b">
        <v>0</v>
      </c>
    </row>
    <row r="3911" spans="1:9" x14ac:dyDescent="0.25">
      <c r="A3911" s="10" t="s">
        <v>4845</v>
      </c>
      <c r="B3911" s="9" t="s">
        <v>5906</v>
      </c>
      <c r="C3911" s="9" t="s">
        <v>5623</v>
      </c>
      <c r="D3911" s="9" t="s">
        <v>6755</v>
      </c>
      <c r="E3911" s="9">
        <v>10</v>
      </c>
      <c r="F3911" s="9" t="s">
        <v>5645</v>
      </c>
      <c r="G3911" s="10">
        <v>44490</v>
      </c>
      <c r="H3911" s="11">
        <v>44490.467361111114</v>
      </c>
      <c r="I3911" s="9" t="b">
        <v>0</v>
      </c>
    </row>
    <row r="3912" spans="1:9" x14ac:dyDescent="0.25">
      <c r="A3912" s="7" t="s">
        <v>4844</v>
      </c>
      <c r="B3912" s="6" t="s">
        <v>5906</v>
      </c>
      <c r="C3912" s="6" t="s">
        <v>5623</v>
      </c>
      <c r="D3912" s="6" t="s">
        <v>6042</v>
      </c>
      <c r="E3912" s="6">
        <v>10</v>
      </c>
      <c r="F3912" s="6" t="s">
        <v>5645</v>
      </c>
      <c r="G3912" s="7">
        <v>44490</v>
      </c>
      <c r="H3912" s="8">
        <v>44490.789583333331</v>
      </c>
      <c r="I3912" s="6" t="b">
        <v>0</v>
      </c>
    </row>
    <row r="3913" spans="1:9" x14ac:dyDescent="0.25">
      <c r="A3913" s="10" t="s">
        <v>4843</v>
      </c>
      <c r="B3913" s="9" t="s">
        <v>5906</v>
      </c>
      <c r="C3913" s="9" t="s">
        <v>5623</v>
      </c>
      <c r="D3913" s="9" t="s">
        <v>6558</v>
      </c>
      <c r="E3913" s="9">
        <v>10</v>
      </c>
      <c r="F3913" s="9" t="s">
        <v>5645</v>
      </c>
      <c r="G3913" s="10">
        <v>44490</v>
      </c>
      <c r="H3913" s="11">
        <v>44490.829861111109</v>
      </c>
      <c r="I3913" s="9" t="b">
        <v>0</v>
      </c>
    </row>
    <row r="3914" spans="1:9" x14ac:dyDescent="0.25">
      <c r="A3914" s="7" t="s">
        <v>4842</v>
      </c>
      <c r="B3914" s="6" t="s">
        <v>5918</v>
      </c>
      <c r="C3914" s="6" t="s">
        <v>5623</v>
      </c>
      <c r="D3914" s="6" t="s">
        <v>6515</v>
      </c>
      <c r="E3914" s="6">
        <v>10</v>
      </c>
      <c r="F3914" s="6" t="s">
        <v>5646</v>
      </c>
      <c r="G3914" s="7">
        <v>44491</v>
      </c>
      <c r="H3914" s="8">
        <v>44491.373611111114</v>
      </c>
      <c r="I3914" s="6" t="b">
        <v>0</v>
      </c>
    </row>
    <row r="3915" spans="1:9" x14ac:dyDescent="0.25">
      <c r="A3915" s="10" t="s">
        <v>4841</v>
      </c>
      <c r="B3915" s="9" t="s">
        <v>5918</v>
      </c>
      <c r="C3915" s="9" t="s">
        <v>5623</v>
      </c>
      <c r="D3915" s="9" t="s">
        <v>7008</v>
      </c>
      <c r="E3915" s="9">
        <v>10</v>
      </c>
      <c r="F3915" s="9" t="s">
        <v>5646</v>
      </c>
      <c r="G3915" s="10">
        <v>44491</v>
      </c>
      <c r="H3915" s="11">
        <v>44491.870833333334</v>
      </c>
      <c r="I3915" s="9" t="b">
        <v>0</v>
      </c>
    </row>
    <row r="3916" spans="1:9" x14ac:dyDescent="0.25">
      <c r="A3916" s="7" t="s">
        <v>4840</v>
      </c>
      <c r="B3916" s="6" t="s">
        <v>5966</v>
      </c>
      <c r="C3916" s="6" t="s">
        <v>5623</v>
      </c>
      <c r="D3916" s="6" t="s">
        <v>6068</v>
      </c>
      <c r="E3916" s="6">
        <v>10</v>
      </c>
      <c r="F3916" s="6" t="s">
        <v>5650</v>
      </c>
      <c r="G3916" s="7">
        <v>44495</v>
      </c>
      <c r="H3916" s="8">
        <v>44495.327777777777</v>
      </c>
      <c r="I3916" s="6" t="b">
        <v>0</v>
      </c>
    </row>
    <row r="3917" spans="1:9" x14ac:dyDescent="0.25">
      <c r="A3917" s="10" t="s">
        <v>4839</v>
      </c>
      <c r="B3917" s="9" t="s">
        <v>5966</v>
      </c>
      <c r="C3917" s="9" t="s">
        <v>5623</v>
      </c>
      <c r="D3917" s="9" t="s">
        <v>6726</v>
      </c>
      <c r="E3917" s="9">
        <v>10</v>
      </c>
      <c r="F3917" s="9" t="s">
        <v>5650</v>
      </c>
      <c r="G3917" s="10">
        <v>44495</v>
      </c>
      <c r="H3917" s="11">
        <v>44495.331944444442</v>
      </c>
      <c r="I3917" s="9" t="b">
        <v>0</v>
      </c>
    </row>
    <row r="3918" spans="1:9" x14ac:dyDescent="0.25">
      <c r="A3918" s="7" t="s">
        <v>4838</v>
      </c>
      <c r="B3918" s="6" t="s">
        <v>5978</v>
      </c>
      <c r="C3918" s="6" t="s">
        <v>5623</v>
      </c>
      <c r="D3918" s="6" t="s">
        <v>6031</v>
      </c>
      <c r="E3918" s="6">
        <v>10</v>
      </c>
      <c r="F3918" s="6" t="s">
        <v>5651</v>
      </c>
      <c r="G3918" s="7">
        <v>44496</v>
      </c>
      <c r="H3918" s="8">
        <v>44496.586111111108</v>
      </c>
      <c r="I3918" s="6" t="b">
        <v>0</v>
      </c>
    </row>
    <row r="3919" spans="1:9" x14ac:dyDescent="0.25">
      <c r="A3919" s="10" t="s">
        <v>4837</v>
      </c>
      <c r="B3919" s="9" t="s">
        <v>5978</v>
      </c>
      <c r="C3919" s="9" t="s">
        <v>5623</v>
      </c>
      <c r="D3919" s="9" t="s">
        <v>6818</v>
      </c>
      <c r="E3919" s="9">
        <v>10</v>
      </c>
      <c r="F3919" s="9" t="s">
        <v>5651</v>
      </c>
      <c r="G3919" s="10">
        <v>44496</v>
      </c>
      <c r="H3919" s="11">
        <v>44496.873611111114</v>
      </c>
      <c r="I3919" s="9" t="b">
        <v>0</v>
      </c>
    </row>
    <row r="3920" spans="1:9" x14ac:dyDescent="0.25">
      <c r="A3920" s="7" t="s">
        <v>4836</v>
      </c>
      <c r="B3920" s="6" t="s">
        <v>5990</v>
      </c>
      <c r="C3920" s="6" t="s">
        <v>5623</v>
      </c>
      <c r="D3920" s="6" t="s">
        <v>6685</v>
      </c>
      <c r="E3920" s="6">
        <v>10</v>
      </c>
      <c r="F3920" s="6" t="s">
        <v>5652</v>
      </c>
      <c r="G3920" s="7">
        <v>44497</v>
      </c>
      <c r="H3920" s="8">
        <v>44497.670138888891</v>
      </c>
      <c r="I3920" s="6" t="b">
        <v>0</v>
      </c>
    </row>
    <row r="3921" spans="1:9" x14ac:dyDescent="0.25">
      <c r="A3921" s="10" t="s">
        <v>4835</v>
      </c>
      <c r="B3921" s="9" t="s">
        <v>5990</v>
      </c>
      <c r="C3921" s="9" t="s">
        <v>5623</v>
      </c>
      <c r="D3921" s="9" t="s">
        <v>6713</v>
      </c>
      <c r="E3921" s="9">
        <v>10</v>
      </c>
      <c r="F3921" s="9" t="s">
        <v>5652</v>
      </c>
      <c r="G3921" s="10">
        <v>44497</v>
      </c>
      <c r="H3921" s="11">
        <v>44497.856944444444</v>
      </c>
      <c r="I3921" s="9" t="b">
        <v>0</v>
      </c>
    </row>
    <row r="3922" spans="1:9" x14ac:dyDescent="0.25">
      <c r="A3922" s="7" t="s">
        <v>4834</v>
      </c>
      <c r="B3922" s="6" t="s">
        <v>6002</v>
      </c>
      <c r="C3922" s="6" t="s">
        <v>5623</v>
      </c>
      <c r="D3922" s="6" t="s">
        <v>6509</v>
      </c>
      <c r="E3922" s="6">
        <v>10</v>
      </c>
      <c r="F3922" s="6" t="s">
        <v>5653</v>
      </c>
      <c r="G3922" s="7">
        <v>44498</v>
      </c>
      <c r="H3922" s="8">
        <v>44498.597916666666</v>
      </c>
      <c r="I3922" s="6" t="b">
        <v>0</v>
      </c>
    </row>
    <row r="3923" spans="1:9" x14ac:dyDescent="0.25">
      <c r="A3923" s="10" t="s">
        <v>4833</v>
      </c>
      <c r="B3923" s="9" t="s">
        <v>6013</v>
      </c>
      <c r="C3923" s="9" t="s">
        <v>5623</v>
      </c>
      <c r="D3923" s="9" t="s">
        <v>6255</v>
      </c>
      <c r="E3923" s="9">
        <v>10</v>
      </c>
      <c r="F3923" s="9" t="s">
        <v>5654</v>
      </c>
      <c r="G3923" s="10">
        <v>44499</v>
      </c>
      <c r="H3923" s="11">
        <v>44499.550694444442</v>
      </c>
      <c r="I3923" s="9" t="b">
        <v>0</v>
      </c>
    </row>
    <row r="3924" spans="1:9" x14ac:dyDescent="0.25">
      <c r="A3924" s="7" t="s">
        <v>4832</v>
      </c>
      <c r="B3924" s="6" t="s">
        <v>6021</v>
      </c>
      <c r="C3924" s="6" t="s">
        <v>5623</v>
      </c>
      <c r="D3924" s="6" t="s">
        <v>6483</v>
      </c>
      <c r="E3924" s="6">
        <v>10</v>
      </c>
      <c r="F3924" s="6" t="s">
        <v>5655</v>
      </c>
      <c r="G3924" s="7">
        <v>44500</v>
      </c>
      <c r="H3924" s="8">
        <v>44500.820138888892</v>
      </c>
      <c r="I3924" s="6" t="b">
        <v>0</v>
      </c>
    </row>
    <row r="3925" spans="1:9" x14ac:dyDescent="0.25">
      <c r="A3925" s="10" t="s">
        <v>4831</v>
      </c>
      <c r="B3925" s="9" t="s">
        <v>5665</v>
      </c>
      <c r="C3925" s="9" t="s">
        <v>5623</v>
      </c>
      <c r="D3925" s="9" t="s">
        <v>6206</v>
      </c>
      <c r="E3925" s="9">
        <v>11</v>
      </c>
      <c r="F3925" s="9" t="s">
        <v>5625</v>
      </c>
      <c r="G3925" s="10">
        <v>44501</v>
      </c>
      <c r="H3925" s="11">
        <v>44501.532638888886</v>
      </c>
      <c r="I3925" s="9" t="b">
        <v>0</v>
      </c>
    </row>
    <row r="3926" spans="1:9" x14ac:dyDescent="0.25">
      <c r="A3926" s="7" t="s">
        <v>4830</v>
      </c>
      <c r="B3926" s="6" t="s">
        <v>5665</v>
      </c>
      <c r="C3926" s="6" t="s">
        <v>5623</v>
      </c>
      <c r="D3926" s="6" t="s">
        <v>6163</v>
      </c>
      <c r="E3926" s="6">
        <v>11</v>
      </c>
      <c r="F3926" s="6" t="s">
        <v>5625</v>
      </c>
      <c r="G3926" s="7">
        <v>44501</v>
      </c>
      <c r="H3926" s="8">
        <v>44501.878472222219</v>
      </c>
      <c r="I3926" s="6" t="b">
        <v>0</v>
      </c>
    </row>
    <row r="3927" spans="1:9" x14ac:dyDescent="0.25">
      <c r="A3927" s="10" t="s">
        <v>4829</v>
      </c>
      <c r="B3927" s="9" t="s">
        <v>5677</v>
      </c>
      <c r="C3927" s="9" t="s">
        <v>5623</v>
      </c>
      <c r="D3927" s="9" t="s">
        <v>6523</v>
      </c>
      <c r="E3927" s="9">
        <v>11</v>
      </c>
      <c r="F3927" s="9" t="s">
        <v>5626</v>
      </c>
      <c r="G3927" s="10">
        <v>44502</v>
      </c>
      <c r="H3927" s="11">
        <v>44502.47152777778</v>
      </c>
      <c r="I3927" s="9" t="b">
        <v>0</v>
      </c>
    </row>
    <row r="3928" spans="1:9" x14ac:dyDescent="0.25">
      <c r="A3928" s="7" t="s">
        <v>4828</v>
      </c>
      <c r="B3928" s="6" t="s">
        <v>5677</v>
      </c>
      <c r="C3928" s="6" t="s">
        <v>5623</v>
      </c>
      <c r="D3928" s="6" t="s">
        <v>6608</v>
      </c>
      <c r="E3928" s="6">
        <v>11</v>
      </c>
      <c r="F3928" s="6" t="s">
        <v>5626</v>
      </c>
      <c r="G3928" s="7">
        <v>44502</v>
      </c>
      <c r="H3928" s="8">
        <v>44502.74722222222</v>
      </c>
      <c r="I3928" s="6" t="b">
        <v>0</v>
      </c>
    </row>
    <row r="3929" spans="1:9" x14ac:dyDescent="0.25">
      <c r="A3929" s="10" t="s">
        <v>4827</v>
      </c>
      <c r="B3929" s="9" t="s">
        <v>5701</v>
      </c>
      <c r="C3929" s="9" t="s">
        <v>5623</v>
      </c>
      <c r="D3929" s="9" t="s">
        <v>6046</v>
      </c>
      <c r="E3929" s="9">
        <v>11</v>
      </c>
      <c r="F3929" s="9" t="s">
        <v>5628</v>
      </c>
      <c r="G3929" s="10">
        <v>44504</v>
      </c>
      <c r="H3929" s="11">
        <v>44504.453472222223</v>
      </c>
      <c r="I3929" s="9" t="b">
        <v>0</v>
      </c>
    </row>
    <row r="3930" spans="1:9" x14ac:dyDescent="0.25">
      <c r="A3930" s="7" t="s">
        <v>4826</v>
      </c>
      <c r="B3930" s="6" t="s">
        <v>5701</v>
      </c>
      <c r="C3930" s="6" t="s">
        <v>5623</v>
      </c>
      <c r="D3930" s="6" t="s">
        <v>6520</v>
      </c>
      <c r="E3930" s="6">
        <v>11</v>
      </c>
      <c r="F3930" s="6" t="s">
        <v>5628</v>
      </c>
      <c r="G3930" s="7">
        <v>44504</v>
      </c>
      <c r="H3930" s="8">
        <v>44504.507638888892</v>
      </c>
      <c r="I3930" s="6" t="b">
        <v>0</v>
      </c>
    </row>
    <row r="3931" spans="1:9" x14ac:dyDescent="0.25">
      <c r="A3931" s="10" t="s">
        <v>4825</v>
      </c>
      <c r="B3931" s="9" t="s">
        <v>5701</v>
      </c>
      <c r="C3931" s="9" t="s">
        <v>5623</v>
      </c>
      <c r="D3931" s="9" t="s">
        <v>6180</v>
      </c>
      <c r="E3931" s="9">
        <v>11</v>
      </c>
      <c r="F3931" s="9" t="s">
        <v>5628</v>
      </c>
      <c r="G3931" s="10">
        <v>44504</v>
      </c>
      <c r="H3931" s="11">
        <v>44504.520833333336</v>
      </c>
      <c r="I3931" s="9" t="b">
        <v>0</v>
      </c>
    </row>
    <row r="3932" spans="1:9" x14ac:dyDescent="0.25">
      <c r="A3932" s="7" t="s">
        <v>4824</v>
      </c>
      <c r="B3932" s="6" t="s">
        <v>5713</v>
      </c>
      <c r="C3932" s="6" t="s">
        <v>5623</v>
      </c>
      <c r="D3932" s="6" t="s">
        <v>6216</v>
      </c>
      <c r="E3932" s="6">
        <v>11</v>
      </c>
      <c r="F3932" s="6" t="s">
        <v>5629</v>
      </c>
      <c r="G3932" s="7">
        <v>44505</v>
      </c>
      <c r="H3932" s="8">
        <v>44505.34097222222</v>
      </c>
      <c r="I3932" s="6" t="b">
        <v>0</v>
      </c>
    </row>
    <row r="3933" spans="1:9" x14ac:dyDescent="0.25">
      <c r="A3933" s="10" t="s">
        <v>4823</v>
      </c>
      <c r="B3933" s="9" t="s">
        <v>5713</v>
      </c>
      <c r="C3933" s="9" t="s">
        <v>5623</v>
      </c>
      <c r="D3933" s="9" t="s">
        <v>6691</v>
      </c>
      <c r="E3933" s="9">
        <v>11</v>
      </c>
      <c r="F3933" s="9" t="s">
        <v>5629</v>
      </c>
      <c r="G3933" s="10">
        <v>44505</v>
      </c>
      <c r="H3933" s="11">
        <v>44505.35</v>
      </c>
      <c r="I3933" s="9" t="b">
        <v>0</v>
      </c>
    </row>
    <row r="3934" spans="1:9" x14ac:dyDescent="0.25">
      <c r="A3934" s="7" t="s">
        <v>4822</v>
      </c>
      <c r="B3934" s="6" t="s">
        <v>5725</v>
      </c>
      <c r="C3934" s="6" t="s">
        <v>5623</v>
      </c>
      <c r="D3934" s="6" t="s">
        <v>6546</v>
      </c>
      <c r="E3934" s="6">
        <v>11</v>
      </c>
      <c r="F3934" s="6" t="s">
        <v>5630</v>
      </c>
      <c r="G3934" s="7">
        <v>44506</v>
      </c>
      <c r="H3934" s="8">
        <v>44506.709722222222</v>
      </c>
      <c r="I3934" s="6" t="b">
        <v>0</v>
      </c>
    </row>
    <row r="3935" spans="1:9" x14ac:dyDescent="0.25">
      <c r="A3935" s="10" t="s">
        <v>4821</v>
      </c>
      <c r="B3935" s="9" t="s">
        <v>5725</v>
      </c>
      <c r="C3935" s="9" t="s">
        <v>5623</v>
      </c>
      <c r="D3935" s="9" t="s">
        <v>6912</v>
      </c>
      <c r="E3935" s="9">
        <v>11</v>
      </c>
      <c r="F3935" s="9" t="s">
        <v>5630</v>
      </c>
      <c r="G3935" s="10">
        <v>44506</v>
      </c>
      <c r="H3935" s="11">
        <v>44506.834027777775</v>
      </c>
      <c r="I3935" s="9" t="b">
        <v>0</v>
      </c>
    </row>
    <row r="3936" spans="1:9" x14ac:dyDescent="0.25">
      <c r="A3936" s="7" t="s">
        <v>4820</v>
      </c>
      <c r="B3936" s="6" t="s">
        <v>5737</v>
      </c>
      <c r="C3936" s="6" t="s">
        <v>5623</v>
      </c>
      <c r="D3936" s="6" t="s">
        <v>6268</v>
      </c>
      <c r="E3936" s="6">
        <v>11</v>
      </c>
      <c r="F3936" s="6" t="s">
        <v>5631</v>
      </c>
      <c r="G3936" s="7">
        <v>44507</v>
      </c>
      <c r="H3936" s="8">
        <v>44507.786111111112</v>
      </c>
      <c r="I3936" s="6" t="b">
        <v>0</v>
      </c>
    </row>
    <row r="3937" spans="1:9" x14ac:dyDescent="0.25">
      <c r="A3937" s="10" t="s">
        <v>4819</v>
      </c>
      <c r="B3937" s="9" t="s">
        <v>5773</v>
      </c>
      <c r="C3937" s="9" t="s">
        <v>5623</v>
      </c>
      <c r="D3937" s="9" t="s">
        <v>6723</v>
      </c>
      <c r="E3937" s="9">
        <v>11</v>
      </c>
      <c r="F3937" s="9" t="s">
        <v>5634</v>
      </c>
      <c r="G3937" s="10">
        <v>44510</v>
      </c>
      <c r="H3937" s="11">
        <v>44510.357638888891</v>
      </c>
      <c r="I3937" s="9" t="b">
        <v>0</v>
      </c>
    </row>
    <row r="3938" spans="1:9" x14ac:dyDescent="0.25">
      <c r="A3938" s="7" t="s">
        <v>4818</v>
      </c>
      <c r="B3938" s="6" t="s">
        <v>5773</v>
      </c>
      <c r="C3938" s="6" t="s">
        <v>5623</v>
      </c>
      <c r="D3938" s="6" t="s">
        <v>6171</v>
      </c>
      <c r="E3938" s="6">
        <v>11</v>
      </c>
      <c r="F3938" s="6" t="s">
        <v>5634</v>
      </c>
      <c r="G3938" s="7">
        <v>44510</v>
      </c>
      <c r="H3938" s="8">
        <v>44510.405555555553</v>
      </c>
      <c r="I3938" s="6" t="b">
        <v>0</v>
      </c>
    </row>
    <row r="3939" spans="1:9" x14ac:dyDescent="0.25">
      <c r="A3939" s="10" t="s">
        <v>4817</v>
      </c>
      <c r="B3939" s="9" t="s">
        <v>5773</v>
      </c>
      <c r="C3939" s="9" t="s">
        <v>5623</v>
      </c>
      <c r="D3939" s="9" t="s">
        <v>6549</v>
      </c>
      <c r="E3939" s="9">
        <v>11</v>
      </c>
      <c r="F3939" s="9" t="s">
        <v>5634</v>
      </c>
      <c r="G3939" s="10">
        <v>44510</v>
      </c>
      <c r="H3939" s="11">
        <v>44510.818749999999</v>
      </c>
      <c r="I3939" s="9" t="b">
        <v>0</v>
      </c>
    </row>
    <row r="3940" spans="1:9" x14ac:dyDescent="0.25">
      <c r="A3940" s="7" t="s">
        <v>4816</v>
      </c>
      <c r="B3940" s="6" t="s">
        <v>5797</v>
      </c>
      <c r="C3940" s="6" t="s">
        <v>5623</v>
      </c>
      <c r="D3940" s="6" t="s">
        <v>6173</v>
      </c>
      <c r="E3940" s="6">
        <v>11</v>
      </c>
      <c r="F3940" s="6" t="s">
        <v>5636</v>
      </c>
      <c r="G3940" s="7">
        <v>44512</v>
      </c>
      <c r="H3940" s="8">
        <v>44512.480555555558</v>
      </c>
      <c r="I3940" s="6" t="b">
        <v>0</v>
      </c>
    </row>
    <row r="3941" spans="1:9" x14ac:dyDescent="0.25">
      <c r="A3941" s="10" t="s">
        <v>4815</v>
      </c>
      <c r="B3941" s="9" t="s">
        <v>5797</v>
      </c>
      <c r="C3941" s="9" t="s">
        <v>5623</v>
      </c>
      <c r="D3941" s="9" t="s">
        <v>6271</v>
      </c>
      <c r="E3941" s="9">
        <v>11</v>
      </c>
      <c r="F3941" s="9" t="s">
        <v>5636</v>
      </c>
      <c r="G3941" s="10">
        <v>44512</v>
      </c>
      <c r="H3941" s="11">
        <v>44512.879861111112</v>
      </c>
      <c r="I3941" s="9" t="b">
        <v>0</v>
      </c>
    </row>
    <row r="3942" spans="1:9" x14ac:dyDescent="0.25">
      <c r="A3942" s="7" t="s">
        <v>4814</v>
      </c>
      <c r="B3942" s="6" t="s">
        <v>5809</v>
      </c>
      <c r="C3942" s="6" t="s">
        <v>5623</v>
      </c>
      <c r="D3942" s="6" t="s">
        <v>6460</v>
      </c>
      <c r="E3942" s="6">
        <v>11</v>
      </c>
      <c r="F3942" s="6" t="s">
        <v>5637</v>
      </c>
      <c r="G3942" s="7">
        <v>44513</v>
      </c>
      <c r="H3942" s="8">
        <v>44513.398611111108</v>
      </c>
      <c r="I3942" s="6" t="b">
        <v>0</v>
      </c>
    </row>
    <row r="3943" spans="1:9" x14ac:dyDescent="0.25">
      <c r="A3943" s="10" t="s">
        <v>4813</v>
      </c>
      <c r="B3943" s="9" t="s">
        <v>5821</v>
      </c>
      <c r="C3943" s="9" t="s">
        <v>5623</v>
      </c>
      <c r="D3943" s="9" t="s">
        <v>6902</v>
      </c>
      <c r="E3943" s="9">
        <v>11</v>
      </c>
      <c r="F3943" s="9" t="s">
        <v>5638</v>
      </c>
      <c r="G3943" s="10">
        <v>44514</v>
      </c>
      <c r="H3943" s="11">
        <v>44514.770138888889</v>
      </c>
      <c r="I3943" s="9" t="b">
        <v>0</v>
      </c>
    </row>
    <row r="3944" spans="1:9" x14ac:dyDescent="0.25">
      <c r="A3944" s="7" t="s">
        <v>4812</v>
      </c>
      <c r="B3944" s="6" t="s">
        <v>5833</v>
      </c>
      <c r="C3944" s="6" t="s">
        <v>5623</v>
      </c>
      <c r="D3944" s="6" t="s">
        <v>6402</v>
      </c>
      <c r="E3944" s="6">
        <v>11</v>
      </c>
      <c r="F3944" s="6" t="s">
        <v>5639</v>
      </c>
      <c r="G3944" s="7">
        <v>44515</v>
      </c>
      <c r="H3944" s="8">
        <v>44515.547222222223</v>
      </c>
      <c r="I3944" s="6" t="b">
        <v>0</v>
      </c>
    </row>
    <row r="3945" spans="1:9" x14ac:dyDescent="0.25">
      <c r="A3945" s="10" t="s">
        <v>4811</v>
      </c>
      <c r="B3945" s="9" t="s">
        <v>5833</v>
      </c>
      <c r="C3945" s="9" t="s">
        <v>5623</v>
      </c>
      <c r="D3945" s="9" t="s">
        <v>6566</v>
      </c>
      <c r="E3945" s="9">
        <v>11</v>
      </c>
      <c r="F3945" s="9" t="s">
        <v>5639</v>
      </c>
      <c r="G3945" s="10">
        <v>44515</v>
      </c>
      <c r="H3945" s="11">
        <v>44515.781944444447</v>
      </c>
      <c r="I3945" s="9" t="b">
        <v>0</v>
      </c>
    </row>
    <row r="3946" spans="1:9" x14ac:dyDescent="0.25">
      <c r="A3946" s="7" t="s">
        <v>4810</v>
      </c>
      <c r="B3946" s="6" t="s">
        <v>5845</v>
      </c>
      <c r="C3946" s="6" t="s">
        <v>5623</v>
      </c>
      <c r="D3946" s="6" t="s">
        <v>6033</v>
      </c>
      <c r="E3946" s="6">
        <v>11</v>
      </c>
      <c r="F3946" s="6" t="s">
        <v>5640</v>
      </c>
      <c r="G3946" s="7">
        <v>44516</v>
      </c>
      <c r="H3946" s="8">
        <v>44516.587500000001</v>
      </c>
      <c r="I3946" s="6" t="b">
        <v>1</v>
      </c>
    </row>
    <row r="3947" spans="1:9" x14ac:dyDescent="0.25">
      <c r="A3947" s="10" t="s">
        <v>4809</v>
      </c>
      <c r="B3947" s="9" t="s">
        <v>5845</v>
      </c>
      <c r="C3947" s="9" t="s">
        <v>5623</v>
      </c>
      <c r="D3947" s="9" t="s">
        <v>7051</v>
      </c>
      <c r="E3947" s="9">
        <v>11</v>
      </c>
      <c r="F3947" s="9" t="s">
        <v>5640</v>
      </c>
      <c r="G3947" s="10">
        <v>44516</v>
      </c>
      <c r="H3947" s="11">
        <v>44516.588194444441</v>
      </c>
      <c r="I3947" s="9" t="b">
        <v>1</v>
      </c>
    </row>
    <row r="3948" spans="1:9" x14ac:dyDescent="0.25">
      <c r="A3948" s="7" t="s">
        <v>4808</v>
      </c>
      <c r="B3948" s="6" t="s">
        <v>5845</v>
      </c>
      <c r="C3948" s="6" t="s">
        <v>5623</v>
      </c>
      <c r="D3948" s="6" t="s">
        <v>6262</v>
      </c>
      <c r="E3948" s="6">
        <v>11</v>
      </c>
      <c r="F3948" s="6" t="s">
        <v>5640</v>
      </c>
      <c r="G3948" s="7">
        <v>44516</v>
      </c>
      <c r="H3948" s="8">
        <v>44516.80972222222</v>
      </c>
      <c r="I3948" s="6" t="b">
        <v>0</v>
      </c>
    </row>
    <row r="3949" spans="1:9" x14ac:dyDescent="0.25">
      <c r="A3949" s="10" t="s">
        <v>4807</v>
      </c>
      <c r="B3949" s="9" t="s">
        <v>5857</v>
      </c>
      <c r="C3949" s="9" t="s">
        <v>5623</v>
      </c>
      <c r="D3949" s="9" t="s">
        <v>6621</v>
      </c>
      <c r="E3949" s="9">
        <v>11</v>
      </c>
      <c r="F3949" s="9" t="s">
        <v>5641</v>
      </c>
      <c r="G3949" s="10">
        <v>44517</v>
      </c>
      <c r="H3949" s="11">
        <v>44517.496527777781</v>
      </c>
      <c r="I3949" s="9" t="b">
        <v>0</v>
      </c>
    </row>
    <row r="3950" spans="1:9" x14ac:dyDescent="0.25">
      <c r="A3950" s="7" t="s">
        <v>4806</v>
      </c>
      <c r="B3950" s="6" t="s">
        <v>5857</v>
      </c>
      <c r="C3950" s="6" t="s">
        <v>5623</v>
      </c>
      <c r="D3950" s="6" t="s">
        <v>6153</v>
      </c>
      <c r="E3950" s="6">
        <v>11</v>
      </c>
      <c r="F3950" s="6" t="s">
        <v>5641</v>
      </c>
      <c r="G3950" s="7">
        <v>44517</v>
      </c>
      <c r="H3950" s="8">
        <v>44517.649305555555</v>
      </c>
      <c r="I3950" s="6" t="b">
        <v>0</v>
      </c>
    </row>
    <row r="3951" spans="1:9" x14ac:dyDescent="0.25">
      <c r="A3951" s="10" t="s">
        <v>4805</v>
      </c>
      <c r="B3951" s="9" t="s">
        <v>5869</v>
      </c>
      <c r="C3951" s="9" t="s">
        <v>5623</v>
      </c>
      <c r="D3951" s="9" t="s">
        <v>6691</v>
      </c>
      <c r="E3951" s="9">
        <v>11</v>
      </c>
      <c r="F3951" s="9" t="s">
        <v>5642</v>
      </c>
      <c r="G3951" s="10">
        <v>44518</v>
      </c>
      <c r="H3951" s="11">
        <v>44518.35</v>
      </c>
      <c r="I3951" s="9" t="b">
        <v>0</v>
      </c>
    </row>
    <row r="3952" spans="1:9" x14ac:dyDescent="0.25">
      <c r="A3952" s="7" t="s">
        <v>4804</v>
      </c>
      <c r="B3952" s="6" t="s">
        <v>5869</v>
      </c>
      <c r="C3952" s="6" t="s">
        <v>5623</v>
      </c>
      <c r="D3952" s="6" t="s">
        <v>6461</v>
      </c>
      <c r="E3952" s="6">
        <v>11</v>
      </c>
      <c r="F3952" s="6" t="s">
        <v>5642</v>
      </c>
      <c r="G3952" s="7">
        <v>44518</v>
      </c>
      <c r="H3952" s="8">
        <v>44518.43472222222</v>
      </c>
      <c r="I3952" s="6" t="b">
        <v>0</v>
      </c>
    </row>
    <row r="3953" spans="1:9" x14ac:dyDescent="0.25">
      <c r="A3953" s="10" t="s">
        <v>4803</v>
      </c>
      <c r="B3953" s="9" t="s">
        <v>5869</v>
      </c>
      <c r="C3953" s="9" t="s">
        <v>5623</v>
      </c>
      <c r="D3953" s="9" t="s">
        <v>6934</v>
      </c>
      <c r="E3953" s="9">
        <v>11</v>
      </c>
      <c r="F3953" s="9" t="s">
        <v>5642</v>
      </c>
      <c r="G3953" s="10">
        <v>44518</v>
      </c>
      <c r="H3953" s="11">
        <v>44518.538194444445</v>
      </c>
      <c r="I3953" s="9" t="b">
        <v>0</v>
      </c>
    </row>
    <row r="3954" spans="1:9" x14ac:dyDescent="0.25">
      <c r="A3954" s="7" t="s">
        <v>4802</v>
      </c>
      <c r="B3954" s="6" t="s">
        <v>5869</v>
      </c>
      <c r="C3954" s="6" t="s">
        <v>5623</v>
      </c>
      <c r="D3954" s="6" t="s">
        <v>6243</v>
      </c>
      <c r="E3954" s="6">
        <v>11</v>
      </c>
      <c r="F3954" s="6" t="s">
        <v>5642</v>
      </c>
      <c r="G3954" s="7">
        <v>44518</v>
      </c>
      <c r="H3954" s="8">
        <v>44518.581944444442</v>
      </c>
      <c r="I3954" s="6" t="b">
        <v>0</v>
      </c>
    </row>
    <row r="3955" spans="1:9" x14ac:dyDescent="0.25">
      <c r="A3955" s="10" t="s">
        <v>4801</v>
      </c>
      <c r="B3955" s="9" t="s">
        <v>5893</v>
      </c>
      <c r="C3955" s="9" t="s">
        <v>5623</v>
      </c>
      <c r="D3955" s="9" t="s">
        <v>7020</v>
      </c>
      <c r="E3955" s="9">
        <v>11</v>
      </c>
      <c r="F3955" s="9" t="s">
        <v>5644</v>
      </c>
      <c r="G3955" s="10">
        <v>44520</v>
      </c>
      <c r="H3955" s="11">
        <v>44520.259722222225</v>
      </c>
      <c r="I3955" s="9" t="b">
        <v>0</v>
      </c>
    </row>
    <row r="3956" spans="1:9" x14ac:dyDescent="0.25">
      <c r="A3956" s="7" t="s">
        <v>4800</v>
      </c>
      <c r="B3956" s="6" t="s">
        <v>5893</v>
      </c>
      <c r="C3956" s="6" t="s">
        <v>5623</v>
      </c>
      <c r="D3956" s="6" t="s">
        <v>6334</v>
      </c>
      <c r="E3956" s="6">
        <v>11</v>
      </c>
      <c r="F3956" s="6" t="s">
        <v>5644</v>
      </c>
      <c r="G3956" s="7">
        <v>44520</v>
      </c>
      <c r="H3956" s="8">
        <v>44520.8125</v>
      </c>
      <c r="I3956" s="6" t="b">
        <v>0</v>
      </c>
    </row>
    <row r="3957" spans="1:9" x14ac:dyDescent="0.25">
      <c r="A3957" s="10" t="s">
        <v>4799</v>
      </c>
      <c r="B3957" s="9" t="s">
        <v>5917</v>
      </c>
      <c r="C3957" s="9" t="s">
        <v>5623</v>
      </c>
      <c r="D3957" s="9" t="s">
        <v>6967</v>
      </c>
      <c r="E3957" s="9">
        <v>11</v>
      </c>
      <c r="F3957" s="9" t="s">
        <v>5646</v>
      </c>
      <c r="G3957" s="10">
        <v>44522</v>
      </c>
      <c r="H3957" s="11">
        <v>44522.301388888889</v>
      </c>
      <c r="I3957" s="9" t="b">
        <v>0</v>
      </c>
    </row>
    <row r="3958" spans="1:9" x14ac:dyDescent="0.25">
      <c r="A3958" s="7" t="s">
        <v>4798</v>
      </c>
      <c r="B3958" s="6" t="s">
        <v>5917</v>
      </c>
      <c r="C3958" s="6" t="s">
        <v>5623</v>
      </c>
      <c r="D3958" s="6" t="s">
        <v>6793</v>
      </c>
      <c r="E3958" s="6">
        <v>11</v>
      </c>
      <c r="F3958" s="6" t="s">
        <v>5646</v>
      </c>
      <c r="G3958" s="7">
        <v>44522</v>
      </c>
      <c r="H3958" s="8">
        <v>44522.726388888892</v>
      </c>
      <c r="I3958" s="6" t="b">
        <v>0</v>
      </c>
    </row>
    <row r="3959" spans="1:9" x14ac:dyDescent="0.25">
      <c r="A3959" s="10" t="s">
        <v>4797</v>
      </c>
      <c r="B3959" s="9" t="s">
        <v>5929</v>
      </c>
      <c r="C3959" s="9" t="s">
        <v>5623</v>
      </c>
      <c r="D3959" s="9" t="s">
        <v>6631</v>
      </c>
      <c r="E3959" s="9">
        <v>11</v>
      </c>
      <c r="F3959" s="9" t="s">
        <v>5647</v>
      </c>
      <c r="G3959" s="10">
        <v>44523</v>
      </c>
      <c r="H3959" s="11">
        <v>44523.573611111111</v>
      </c>
      <c r="I3959" s="9" t="b">
        <v>0</v>
      </c>
    </row>
    <row r="3960" spans="1:9" x14ac:dyDescent="0.25">
      <c r="A3960" s="7" t="s">
        <v>4796</v>
      </c>
      <c r="B3960" s="6" t="s">
        <v>5941</v>
      </c>
      <c r="C3960" s="6" t="s">
        <v>5623</v>
      </c>
      <c r="D3960" s="6" t="s">
        <v>6449</v>
      </c>
      <c r="E3960" s="6">
        <v>11</v>
      </c>
      <c r="F3960" s="6" t="s">
        <v>5648</v>
      </c>
      <c r="G3960" s="7">
        <v>44524</v>
      </c>
      <c r="H3960" s="8">
        <v>44524.252083333333</v>
      </c>
      <c r="I3960" s="6" t="b">
        <v>0</v>
      </c>
    </row>
    <row r="3961" spans="1:9" x14ac:dyDescent="0.25">
      <c r="A3961" s="10" t="s">
        <v>4795</v>
      </c>
      <c r="B3961" s="9" t="s">
        <v>5941</v>
      </c>
      <c r="C3961" s="9" t="s">
        <v>5623</v>
      </c>
      <c r="D3961" s="9" t="s">
        <v>6825</v>
      </c>
      <c r="E3961" s="9">
        <v>11</v>
      </c>
      <c r="F3961" s="9" t="s">
        <v>5648</v>
      </c>
      <c r="G3961" s="10">
        <v>44524</v>
      </c>
      <c r="H3961" s="11">
        <v>44524.290972222225</v>
      </c>
      <c r="I3961" s="9" t="b">
        <v>0</v>
      </c>
    </row>
    <row r="3962" spans="1:9" x14ac:dyDescent="0.25">
      <c r="A3962" s="7" t="s">
        <v>4794</v>
      </c>
      <c r="B3962" s="6" t="s">
        <v>5941</v>
      </c>
      <c r="C3962" s="6" t="s">
        <v>5623</v>
      </c>
      <c r="D3962" s="6" t="s">
        <v>6283</v>
      </c>
      <c r="E3962" s="6">
        <v>11</v>
      </c>
      <c r="F3962" s="6" t="s">
        <v>5648</v>
      </c>
      <c r="G3962" s="7">
        <v>44524</v>
      </c>
      <c r="H3962" s="8">
        <v>44524.895833333336</v>
      </c>
      <c r="I3962" s="6" t="b">
        <v>0</v>
      </c>
    </row>
    <row r="3963" spans="1:9" x14ac:dyDescent="0.25">
      <c r="A3963" s="10" t="s">
        <v>4793</v>
      </c>
      <c r="B3963" s="9" t="s">
        <v>5953</v>
      </c>
      <c r="C3963" s="9" t="s">
        <v>5623</v>
      </c>
      <c r="D3963" s="9" t="s">
        <v>6657</v>
      </c>
      <c r="E3963" s="9">
        <v>11</v>
      </c>
      <c r="F3963" s="9" t="s">
        <v>5649</v>
      </c>
      <c r="G3963" s="10">
        <v>44525</v>
      </c>
      <c r="H3963" s="11">
        <v>44525.568055555559</v>
      </c>
      <c r="I3963" s="9" t="b">
        <v>0</v>
      </c>
    </row>
    <row r="3964" spans="1:9" x14ac:dyDescent="0.25">
      <c r="A3964" s="7" t="s">
        <v>4792</v>
      </c>
      <c r="B3964" s="6" t="s">
        <v>5953</v>
      </c>
      <c r="C3964" s="6" t="s">
        <v>5623</v>
      </c>
      <c r="D3964" s="6" t="s">
        <v>6428</v>
      </c>
      <c r="E3964" s="6">
        <v>11</v>
      </c>
      <c r="F3964" s="6" t="s">
        <v>5649</v>
      </c>
      <c r="G3964" s="7">
        <v>44525</v>
      </c>
      <c r="H3964" s="8">
        <v>44525.62777777778</v>
      </c>
      <c r="I3964" s="6" t="b">
        <v>0</v>
      </c>
    </row>
    <row r="3965" spans="1:9" x14ac:dyDescent="0.25">
      <c r="A3965" s="10" t="s">
        <v>4791</v>
      </c>
      <c r="B3965" s="9" t="s">
        <v>5965</v>
      </c>
      <c r="C3965" s="9" t="s">
        <v>5623</v>
      </c>
      <c r="D3965" s="9" t="s">
        <v>6915</v>
      </c>
      <c r="E3965" s="9">
        <v>11</v>
      </c>
      <c r="F3965" s="9" t="s">
        <v>5650</v>
      </c>
      <c r="G3965" s="10">
        <v>44526</v>
      </c>
      <c r="H3965" s="11">
        <v>44526.304861111108</v>
      </c>
      <c r="I3965" s="9" t="b">
        <v>0</v>
      </c>
    </row>
    <row r="3966" spans="1:9" x14ac:dyDescent="0.25">
      <c r="A3966" s="7" t="s">
        <v>4790</v>
      </c>
      <c r="B3966" s="6" t="s">
        <v>5977</v>
      </c>
      <c r="C3966" s="6" t="s">
        <v>5623</v>
      </c>
      <c r="D3966" s="6" t="s">
        <v>6967</v>
      </c>
      <c r="E3966" s="6">
        <v>11</v>
      </c>
      <c r="F3966" s="6" t="s">
        <v>5651</v>
      </c>
      <c r="G3966" s="7">
        <v>44527</v>
      </c>
      <c r="H3966" s="8">
        <v>44527.301388888889</v>
      </c>
      <c r="I3966" s="6" t="b">
        <v>0</v>
      </c>
    </row>
    <row r="3967" spans="1:9" x14ac:dyDescent="0.25">
      <c r="A3967" s="10" t="s">
        <v>4789</v>
      </c>
      <c r="B3967" s="9" t="s">
        <v>5977</v>
      </c>
      <c r="C3967" s="9" t="s">
        <v>5623</v>
      </c>
      <c r="D3967" s="9" t="s">
        <v>6520</v>
      </c>
      <c r="E3967" s="9">
        <v>11</v>
      </c>
      <c r="F3967" s="9" t="s">
        <v>5651</v>
      </c>
      <c r="G3967" s="10">
        <v>44527</v>
      </c>
      <c r="H3967" s="11">
        <v>44527.507638888892</v>
      </c>
      <c r="I3967" s="9" t="b">
        <v>0</v>
      </c>
    </row>
    <row r="3968" spans="1:9" x14ac:dyDescent="0.25">
      <c r="A3968" s="7" t="s">
        <v>4788</v>
      </c>
      <c r="B3968" s="6" t="s">
        <v>5977</v>
      </c>
      <c r="C3968" s="6" t="s">
        <v>5623</v>
      </c>
      <c r="D3968" s="6" t="s">
        <v>6340</v>
      </c>
      <c r="E3968" s="6">
        <v>11</v>
      </c>
      <c r="F3968" s="6" t="s">
        <v>5651</v>
      </c>
      <c r="G3968" s="7">
        <v>44527</v>
      </c>
      <c r="H3968" s="8">
        <v>44527.686111111114</v>
      </c>
      <c r="I3968" s="6" t="b">
        <v>0</v>
      </c>
    </row>
    <row r="3969" spans="1:9" x14ac:dyDescent="0.25">
      <c r="A3969" s="10" t="s">
        <v>4787</v>
      </c>
      <c r="B3969" s="9" t="s">
        <v>5989</v>
      </c>
      <c r="C3969" s="9" t="s">
        <v>5623</v>
      </c>
      <c r="D3969" s="9" t="s">
        <v>6775</v>
      </c>
      <c r="E3969" s="9">
        <v>11</v>
      </c>
      <c r="F3969" s="9" t="s">
        <v>5652</v>
      </c>
      <c r="G3969" s="10">
        <v>44528</v>
      </c>
      <c r="H3969" s="11">
        <v>44528.318055555559</v>
      </c>
      <c r="I3969" s="9" t="b">
        <v>0</v>
      </c>
    </row>
    <row r="3970" spans="1:9" x14ac:dyDescent="0.25">
      <c r="A3970" s="7" t="s">
        <v>4786</v>
      </c>
      <c r="B3970" s="6" t="s">
        <v>5989</v>
      </c>
      <c r="C3970" s="6" t="s">
        <v>5623</v>
      </c>
      <c r="D3970" s="6" t="s">
        <v>6371</v>
      </c>
      <c r="E3970" s="6">
        <v>11</v>
      </c>
      <c r="F3970" s="6" t="s">
        <v>5652</v>
      </c>
      <c r="G3970" s="7">
        <v>44528</v>
      </c>
      <c r="H3970" s="8">
        <v>44528.589583333334</v>
      </c>
      <c r="I3970" s="6" t="b">
        <v>0</v>
      </c>
    </row>
    <row r="3971" spans="1:9" x14ac:dyDescent="0.25">
      <c r="A3971" s="10" t="s">
        <v>4785</v>
      </c>
      <c r="B3971" s="9" t="s">
        <v>5989</v>
      </c>
      <c r="C3971" s="9" t="s">
        <v>5623</v>
      </c>
      <c r="D3971" s="9" t="s">
        <v>6886</v>
      </c>
      <c r="E3971" s="9">
        <v>11</v>
      </c>
      <c r="F3971" s="9" t="s">
        <v>5652</v>
      </c>
      <c r="G3971" s="10">
        <v>44528</v>
      </c>
      <c r="H3971" s="11">
        <v>44528.881944444445</v>
      </c>
      <c r="I3971" s="9" t="b">
        <v>0</v>
      </c>
    </row>
    <row r="3972" spans="1:9" x14ac:dyDescent="0.25">
      <c r="A3972" s="7" t="s">
        <v>4784</v>
      </c>
      <c r="B3972" s="6" t="s">
        <v>6001</v>
      </c>
      <c r="C3972" s="6" t="s">
        <v>5623</v>
      </c>
      <c r="D3972" s="6" t="s">
        <v>6785</v>
      </c>
      <c r="E3972" s="6">
        <v>11</v>
      </c>
      <c r="F3972" s="6" t="s">
        <v>5653</v>
      </c>
      <c r="G3972" s="7">
        <v>44529</v>
      </c>
      <c r="H3972" s="8">
        <v>44529.479861111111</v>
      </c>
      <c r="I3972" s="6" t="b">
        <v>0</v>
      </c>
    </row>
    <row r="3973" spans="1:9" x14ac:dyDescent="0.25">
      <c r="A3973" s="10" t="s">
        <v>4783</v>
      </c>
      <c r="B3973" s="9" t="s">
        <v>6001</v>
      </c>
      <c r="C3973" s="9" t="s">
        <v>5623</v>
      </c>
      <c r="D3973" s="9" t="s">
        <v>6438</v>
      </c>
      <c r="E3973" s="9">
        <v>11</v>
      </c>
      <c r="F3973" s="9" t="s">
        <v>5653</v>
      </c>
      <c r="G3973" s="10">
        <v>44529</v>
      </c>
      <c r="H3973" s="11">
        <v>44529.642361111109</v>
      </c>
      <c r="I3973" s="9" t="b">
        <v>0</v>
      </c>
    </row>
    <row r="3974" spans="1:9" x14ac:dyDescent="0.25">
      <c r="A3974" s="7" t="s">
        <v>4782</v>
      </c>
      <c r="B3974" s="6" t="s">
        <v>6001</v>
      </c>
      <c r="C3974" s="6" t="s">
        <v>5623</v>
      </c>
      <c r="D3974" s="6" t="s">
        <v>6361</v>
      </c>
      <c r="E3974" s="6">
        <v>11</v>
      </c>
      <c r="F3974" s="6" t="s">
        <v>5653</v>
      </c>
      <c r="G3974" s="7">
        <v>44529</v>
      </c>
      <c r="H3974" s="8">
        <v>44529.663888888892</v>
      </c>
      <c r="I3974" s="6" t="b">
        <v>0</v>
      </c>
    </row>
    <row r="3975" spans="1:9" x14ac:dyDescent="0.25">
      <c r="A3975" s="10" t="s">
        <v>4781</v>
      </c>
      <c r="B3975" s="9" t="s">
        <v>6001</v>
      </c>
      <c r="C3975" s="9" t="s">
        <v>5623</v>
      </c>
      <c r="D3975" s="9" t="s">
        <v>6394</v>
      </c>
      <c r="E3975" s="9">
        <v>11</v>
      </c>
      <c r="F3975" s="9" t="s">
        <v>5653</v>
      </c>
      <c r="G3975" s="10">
        <v>44529</v>
      </c>
      <c r="H3975" s="11">
        <v>44529.710416666669</v>
      </c>
      <c r="I3975" s="9" t="b">
        <v>0</v>
      </c>
    </row>
    <row r="3976" spans="1:9" x14ac:dyDescent="0.25">
      <c r="A3976" s="7" t="s">
        <v>4780</v>
      </c>
      <c r="B3976" s="6" t="s">
        <v>6012</v>
      </c>
      <c r="C3976" s="6" t="s">
        <v>5623</v>
      </c>
      <c r="D3976" s="6" t="s">
        <v>6782</v>
      </c>
      <c r="E3976" s="6">
        <v>11</v>
      </c>
      <c r="F3976" s="6" t="s">
        <v>5654</v>
      </c>
      <c r="G3976" s="7">
        <v>44530</v>
      </c>
      <c r="H3976" s="8">
        <v>44530.808333333334</v>
      </c>
      <c r="I3976" s="6" t="b">
        <v>0</v>
      </c>
    </row>
    <row r="3977" spans="1:9" x14ac:dyDescent="0.25">
      <c r="A3977" s="10" t="s">
        <v>4779</v>
      </c>
      <c r="B3977" s="9" t="s">
        <v>5658</v>
      </c>
      <c r="C3977" s="9" t="s">
        <v>5623</v>
      </c>
      <c r="D3977" s="9" t="s">
        <v>6978</v>
      </c>
      <c r="E3977" s="9">
        <v>12</v>
      </c>
      <c r="F3977" s="9" t="s">
        <v>5625</v>
      </c>
      <c r="G3977" s="10">
        <v>44531</v>
      </c>
      <c r="H3977" s="11">
        <v>44531.271527777775</v>
      </c>
      <c r="I3977" s="9" t="b">
        <v>0</v>
      </c>
    </row>
    <row r="3978" spans="1:9" x14ac:dyDescent="0.25">
      <c r="A3978" s="7" t="s">
        <v>4778</v>
      </c>
      <c r="B3978" s="6" t="s">
        <v>5658</v>
      </c>
      <c r="C3978" s="6" t="s">
        <v>5623</v>
      </c>
      <c r="D3978" s="6" t="s">
        <v>6716</v>
      </c>
      <c r="E3978" s="6">
        <v>12</v>
      </c>
      <c r="F3978" s="6" t="s">
        <v>5625</v>
      </c>
      <c r="G3978" s="7">
        <v>44531</v>
      </c>
      <c r="H3978" s="8">
        <v>44531.297222222223</v>
      </c>
      <c r="I3978" s="6" t="b">
        <v>0</v>
      </c>
    </row>
    <row r="3979" spans="1:9" x14ac:dyDescent="0.25">
      <c r="A3979" s="10" t="s">
        <v>4777</v>
      </c>
      <c r="B3979" s="9" t="s">
        <v>5670</v>
      </c>
      <c r="C3979" s="9" t="s">
        <v>5623</v>
      </c>
      <c r="D3979" s="9" t="s">
        <v>6316</v>
      </c>
      <c r="E3979" s="9">
        <v>12</v>
      </c>
      <c r="F3979" s="9" t="s">
        <v>5626</v>
      </c>
      <c r="G3979" s="10">
        <v>44532</v>
      </c>
      <c r="H3979" s="11">
        <v>44532.288194444445</v>
      </c>
      <c r="I3979" s="9" t="b">
        <v>0</v>
      </c>
    </row>
    <row r="3980" spans="1:9" x14ac:dyDescent="0.25">
      <c r="A3980" s="7" t="s">
        <v>4776</v>
      </c>
      <c r="B3980" s="6" t="s">
        <v>5670</v>
      </c>
      <c r="C3980" s="6" t="s">
        <v>5623</v>
      </c>
      <c r="D3980" s="6" t="s">
        <v>6168</v>
      </c>
      <c r="E3980" s="6">
        <v>12</v>
      </c>
      <c r="F3980" s="6" t="s">
        <v>5626</v>
      </c>
      <c r="G3980" s="7">
        <v>44532</v>
      </c>
      <c r="H3980" s="8">
        <v>44532.413888888892</v>
      </c>
      <c r="I3980" s="6" t="b">
        <v>0</v>
      </c>
    </row>
    <row r="3981" spans="1:9" x14ac:dyDescent="0.25">
      <c r="A3981" s="10" t="s">
        <v>4775</v>
      </c>
      <c r="B3981" s="9" t="s">
        <v>5670</v>
      </c>
      <c r="C3981" s="9" t="s">
        <v>5623</v>
      </c>
      <c r="D3981" s="9" t="s">
        <v>6582</v>
      </c>
      <c r="E3981" s="9">
        <v>12</v>
      </c>
      <c r="F3981" s="9" t="s">
        <v>5626</v>
      </c>
      <c r="G3981" s="10">
        <v>44532</v>
      </c>
      <c r="H3981" s="11">
        <v>44532.631944444445</v>
      </c>
      <c r="I3981" s="9" t="b">
        <v>0</v>
      </c>
    </row>
    <row r="3982" spans="1:9" x14ac:dyDescent="0.25">
      <c r="A3982" s="7" t="s">
        <v>4774</v>
      </c>
      <c r="B3982" s="6" t="s">
        <v>5682</v>
      </c>
      <c r="C3982" s="6" t="s">
        <v>5623</v>
      </c>
      <c r="D3982" s="6" t="s">
        <v>6054</v>
      </c>
      <c r="E3982" s="6">
        <v>12</v>
      </c>
      <c r="F3982" s="6" t="s">
        <v>5627</v>
      </c>
      <c r="G3982" s="7">
        <v>44533</v>
      </c>
      <c r="H3982" s="8">
        <v>44533.597222222219</v>
      </c>
      <c r="I3982" s="6" t="b">
        <v>0</v>
      </c>
    </row>
    <row r="3983" spans="1:9" x14ac:dyDescent="0.25">
      <c r="A3983" s="10" t="s">
        <v>4773</v>
      </c>
      <c r="B3983" s="9" t="s">
        <v>5682</v>
      </c>
      <c r="C3983" s="9" t="s">
        <v>5623</v>
      </c>
      <c r="D3983" s="9" t="s">
        <v>7052</v>
      </c>
      <c r="E3983" s="9">
        <v>12</v>
      </c>
      <c r="F3983" s="9" t="s">
        <v>5627</v>
      </c>
      <c r="G3983" s="10">
        <v>44533</v>
      </c>
      <c r="H3983" s="11">
        <v>44533.820833333331</v>
      </c>
      <c r="I3983" s="9" t="b">
        <v>0</v>
      </c>
    </row>
    <row r="3984" spans="1:9" x14ac:dyDescent="0.25">
      <c r="A3984" s="7" t="s">
        <v>4772</v>
      </c>
      <c r="B3984" s="6" t="s">
        <v>5694</v>
      </c>
      <c r="C3984" s="6" t="s">
        <v>5623</v>
      </c>
      <c r="D3984" s="6" t="s">
        <v>6303</v>
      </c>
      <c r="E3984" s="6">
        <v>12</v>
      </c>
      <c r="F3984" s="6" t="s">
        <v>5628</v>
      </c>
      <c r="G3984" s="7">
        <v>44534</v>
      </c>
      <c r="H3984" s="8">
        <v>44534.620833333334</v>
      </c>
      <c r="I3984" s="6" t="b">
        <v>0</v>
      </c>
    </row>
    <row r="3985" spans="1:9" x14ac:dyDescent="0.25">
      <c r="A3985" s="10" t="s">
        <v>4771</v>
      </c>
      <c r="B3985" s="9" t="s">
        <v>5706</v>
      </c>
      <c r="C3985" s="9" t="s">
        <v>5623</v>
      </c>
      <c r="D3985" s="9" t="s">
        <v>6804</v>
      </c>
      <c r="E3985" s="9">
        <v>12</v>
      </c>
      <c r="F3985" s="9" t="s">
        <v>5629</v>
      </c>
      <c r="G3985" s="10">
        <v>44535</v>
      </c>
      <c r="H3985" s="11">
        <v>44535.824305555558</v>
      </c>
      <c r="I3985" s="9" t="b">
        <v>0</v>
      </c>
    </row>
    <row r="3986" spans="1:9" x14ac:dyDescent="0.25">
      <c r="A3986" s="7" t="s">
        <v>4770</v>
      </c>
      <c r="B3986" s="6" t="s">
        <v>5718</v>
      </c>
      <c r="C3986" s="6" t="s">
        <v>5623</v>
      </c>
      <c r="D3986" s="6" t="s">
        <v>6350</v>
      </c>
      <c r="E3986" s="6">
        <v>12</v>
      </c>
      <c r="F3986" s="6" t="s">
        <v>5630</v>
      </c>
      <c r="G3986" s="7">
        <v>44536</v>
      </c>
      <c r="H3986" s="8">
        <v>44536.431944444441</v>
      </c>
      <c r="I3986" s="6" t="b">
        <v>0</v>
      </c>
    </row>
    <row r="3987" spans="1:9" x14ac:dyDescent="0.25">
      <c r="A3987" s="10" t="s">
        <v>4769</v>
      </c>
      <c r="B3987" s="9" t="s">
        <v>5718</v>
      </c>
      <c r="C3987" s="9" t="s">
        <v>5623</v>
      </c>
      <c r="D3987" s="9" t="s">
        <v>6305</v>
      </c>
      <c r="E3987" s="9">
        <v>12</v>
      </c>
      <c r="F3987" s="9" t="s">
        <v>5630</v>
      </c>
      <c r="G3987" s="10">
        <v>44536</v>
      </c>
      <c r="H3987" s="11">
        <v>44536.439583333333</v>
      </c>
      <c r="I3987" s="9" t="b">
        <v>0</v>
      </c>
    </row>
    <row r="3988" spans="1:9" x14ac:dyDescent="0.25">
      <c r="A3988" s="7" t="s">
        <v>4768</v>
      </c>
      <c r="B3988" s="6" t="s">
        <v>5718</v>
      </c>
      <c r="C3988" s="6" t="s">
        <v>5623</v>
      </c>
      <c r="D3988" s="6" t="s">
        <v>6516</v>
      </c>
      <c r="E3988" s="6">
        <v>12</v>
      </c>
      <c r="F3988" s="6" t="s">
        <v>5630</v>
      </c>
      <c r="G3988" s="7">
        <v>44536</v>
      </c>
      <c r="H3988" s="8">
        <v>44536.510416666664</v>
      </c>
      <c r="I3988" s="6" t="b">
        <v>0</v>
      </c>
    </row>
    <row r="3989" spans="1:9" x14ac:dyDescent="0.25">
      <c r="A3989" s="10" t="s">
        <v>4767</v>
      </c>
      <c r="B3989" s="9" t="s">
        <v>5718</v>
      </c>
      <c r="C3989" s="9" t="s">
        <v>5623</v>
      </c>
      <c r="D3989" s="9" t="s">
        <v>6845</v>
      </c>
      <c r="E3989" s="9">
        <v>12</v>
      </c>
      <c r="F3989" s="9" t="s">
        <v>5630</v>
      </c>
      <c r="G3989" s="10">
        <v>44536</v>
      </c>
      <c r="H3989" s="11">
        <v>44536.613888888889</v>
      </c>
      <c r="I3989" s="9" t="b">
        <v>0</v>
      </c>
    </row>
    <row r="3990" spans="1:9" x14ac:dyDescent="0.25">
      <c r="A3990" s="7" t="s">
        <v>4766</v>
      </c>
      <c r="B3990" s="6" t="s">
        <v>5718</v>
      </c>
      <c r="C3990" s="6" t="s">
        <v>5623</v>
      </c>
      <c r="D3990" s="6" t="s">
        <v>6832</v>
      </c>
      <c r="E3990" s="6">
        <v>12</v>
      </c>
      <c r="F3990" s="6" t="s">
        <v>5630</v>
      </c>
      <c r="G3990" s="7">
        <v>44536</v>
      </c>
      <c r="H3990" s="8">
        <v>44536.848611111112</v>
      </c>
      <c r="I3990" s="6" t="b">
        <v>0</v>
      </c>
    </row>
    <row r="3991" spans="1:9" x14ac:dyDescent="0.25">
      <c r="A3991" s="10" t="s">
        <v>4765</v>
      </c>
      <c r="B3991" s="9" t="s">
        <v>5730</v>
      </c>
      <c r="C3991" s="9" t="s">
        <v>5623</v>
      </c>
      <c r="D3991" s="9" t="s">
        <v>6417</v>
      </c>
      <c r="E3991" s="9">
        <v>12</v>
      </c>
      <c r="F3991" s="9" t="s">
        <v>5631</v>
      </c>
      <c r="G3991" s="10">
        <v>44537</v>
      </c>
      <c r="H3991" s="11">
        <v>44537.537499999999</v>
      </c>
      <c r="I3991" s="9" t="b">
        <v>0</v>
      </c>
    </row>
    <row r="3992" spans="1:9" x14ac:dyDescent="0.25">
      <c r="A3992" s="7" t="s">
        <v>4764</v>
      </c>
      <c r="B3992" s="6" t="s">
        <v>5742</v>
      </c>
      <c r="C3992" s="6" t="s">
        <v>5623</v>
      </c>
      <c r="D3992" s="6" t="s">
        <v>6775</v>
      </c>
      <c r="E3992" s="6">
        <v>12</v>
      </c>
      <c r="F3992" s="6" t="s">
        <v>5632</v>
      </c>
      <c r="G3992" s="7">
        <v>44538</v>
      </c>
      <c r="H3992" s="8">
        <v>44538.318055555559</v>
      </c>
      <c r="I3992" s="6" t="b">
        <v>0</v>
      </c>
    </row>
    <row r="3993" spans="1:9" x14ac:dyDescent="0.25">
      <c r="A3993" s="10" t="s">
        <v>4763</v>
      </c>
      <c r="B3993" s="9" t="s">
        <v>5742</v>
      </c>
      <c r="C3993" s="9" t="s">
        <v>5623</v>
      </c>
      <c r="D3993" s="9" t="s">
        <v>6818</v>
      </c>
      <c r="E3993" s="9">
        <v>12</v>
      </c>
      <c r="F3993" s="9" t="s">
        <v>5632</v>
      </c>
      <c r="G3993" s="10">
        <v>44538</v>
      </c>
      <c r="H3993" s="11">
        <v>44538.873611111114</v>
      </c>
      <c r="I3993" s="9" t="b">
        <v>0</v>
      </c>
    </row>
    <row r="3994" spans="1:9" x14ac:dyDescent="0.25">
      <c r="A3994" s="7" t="s">
        <v>4762</v>
      </c>
      <c r="B3994" s="6" t="s">
        <v>5754</v>
      </c>
      <c r="C3994" s="6" t="s">
        <v>5623</v>
      </c>
      <c r="D3994" s="6" t="s">
        <v>6786</v>
      </c>
      <c r="E3994" s="6">
        <v>12</v>
      </c>
      <c r="F3994" s="6" t="s">
        <v>5633</v>
      </c>
      <c r="G3994" s="7">
        <v>44539</v>
      </c>
      <c r="H3994" s="8">
        <v>44539.497916666667</v>
      </c>
      <c r="I3994" s="6" t="b">
        <v>0</v>
      </c>
    </row>
    <row r="3995" spans="1:9" x14ac:dyDescent="0.25">
      <c r="A3995" s="10" t="s">
        <v>4761</v>
      </c>
      <c r="B3995" s="9" t="s">
        <v>5754</v>
      </c>
      <c r="C3995" s="9" t="s">
        <v>5623</v>
      </c>
      <c r="D3995" s="9" t="s">
        <v>6644</v>
      </c>
      <c r="E3995" s="9">
        <v>12</v>
      </c>
      <c r="F3995" s="9" t="s">
        <v>5633</v>
      </c>
      <c r="G3995" s="10">
        <v>44539</v>
      </c>
      <c r="H3995" s="11">
        <v>44539.541666666664</v>
      </c>
      <c r="I3995" s="9" t="b">
        <v>0</v>
      </c>
    </row>
    <row r="3996" spans="1:9" x14ac:dyDescent="0.25">
      <c r="A3996" s="7" t="s">
        <v>4760</v>
      </c>
      <c r="B3996" s="6" t="s">
        <v>5778</v>
      </c>
      <c r="C3996" s="6" t="s">
        <v>5623</v>
      </c>
      <c r="D3996" s="6" t="s">
        <v>6866</v>
      </c>
      <c r="E3996" s="6">
        <v>12</v>
      </c>
      <c r="F3996" s="6" t="s">
        <v>5635</v>
      </c>
      <c r="G3996" s="7">
        <v>44541</v>
      </c>
      <c r="H3996" s="8">
        <v>44541.831250000003</v>
      </c>
      <c r="I3996" s="6" t="b">
        <v>0</v>
      </c>
    </row>
    <row r="3997" spans="1:9" x14ac:dyDescent="0.25">
      <c r="A3997" s="10" t="s">
        <v>4759</v>
      </c>
      <c r="B3997" s="9" t="s">
        <v>5790</v>
      </c>
      <c r="C3997" s="9" t="s">
        <v>5623</v>
      </c>
      <c r="D3997" s="9" t="s">
        <v>6432</v>
      </c>
      <c r="E3997" s="9">
        <v>12</v>
      </c>
      <c r="F3997" s="9" t="s">
        <v>5636</v>
      </c>
      <c r="G3997" s="10">
        <v>44542</v>
      </c>
      <c r="H3997" s="11">
        <v>44542.704861111109</v>
      </c>
      <c r="I3997" s="9" t="b">
        <v>0</v>
      </c>
    </row>
    <row r="3998" spans="1:9" x14ac:dyDescent="0.25">
      <c r="A3998" s="7" t="s">
        <v>4758</v>
      </c>
      <c r="B3998" s="6" t="s">
        <v>5802</v>
      </c>
      <c r="C3998" s="6" t="s">
        <v>5623</v>
      </c>
      <c r="D3998" s="6" t="s">
        <v>6807</v>
      </c>
      <c r="E3998" s="6">
        <v>12</v>
      </c>
      <c r="F3998" s="6" t="s">
        <v>5637</v>
      </c>
      <c r="G3998" s="7">
        <v>44543</v>
      </c>
      <c r="H3998" s="8">
        <v>44543.305555555555</v>
      </c>
      <c r="I3998" s="6" t="b">
        <v>0</v>
      </c>
    </row>
    <row r="3999" spans="1:9" x14ac:dyDescent="0.25">
      <c r="A3999" s="10" t="s">
        <v>4757</v>
      </c>
      <c r="B3999" s="9" t="s">
        <v>5802</v>
      </c>
      <c r="C3999" s="9" t="s">
        <v>5623</v>
      </c>
      <c r="D3999" s="9" t="s">
        <v>6111</v>
      </c>
      <c r="E3999" s="9">
        <v>12</v>
      </c>
      <c r="F3999" s="9" t="s">
        <v>5637</v>
      </c>
      <c r="G3999" s="10">
        <v>44543</v>
      </c>
      <c r="H3999" s="11">
        <v>44543.580555555556</v>
      </c>
      <c r="I3999" s="9" t="b">
        <v>0</v>
      </c>
    </row>
    <row r="4000" spans="1:9" x14ac:dyDescent="0.25">
      <c r="A4000" s="7" t="s">
        <v>4756</v>
      </c>
      <c r="B4000" s="6" t="s">
        <v>5814</v>
      </c>
      <c r="C4000" s="6" t="s">
        <v>5623</v>
      </c>
      <c r="D4000" s="6" t="s">
        <v>6121</v>
      </c>
      <c r="E4000" s="6">
        <v>12</v>
      </c>
      <c r="F4000" s="6" t="s">
        <v>5638</v>
      </c>
      <c r="G4000" s="7">
        <v>44544</v>
      </c>
      <c r="H4000" s="8">
        <v>44544.477083333331</v>
      </c>
      <c r="I4000" s="6" t="b">
        <v>0</v>
      </c>
    </row>
    <row r="4001" spans="1:9" x14ac:dyDescent="0.25">
      <c r="A4001" s="10" t="s">
        <v>4755</v>
      </c>
      <c r="B4001" s="9" t="s">
        <v>5814</v>
      </c>
      <c r="C4001" s="9" t="s">
        <v>5623</v>
      </c>
      <c r="D4001" s="9" t="s">
        <v>6055</v>
      </c>
      <c r="E4001" s="9">
        <v>12</v>
      </c>
      <c r="F4001" s="9" t="s">
        <v>5638</v>
      </c>
      <c r="G4001" s="10">
        <v>44544</v>
      </c>
      <c r="H4001" s="11">
        <v>44544.520138888889</v>
      </c>
      <c r="I4001" s="9" t="b">
        <v>0</v>
      </c>
    </row>
    <row r="4002" spans="1:9" x14ac:dyDescent="0.25">
      <c r="A4002" s="7" t="s">
        <v>4754</v>
      </c>
      <c r="B4002" s="6" t="s">
        <v>5814</v>
      </c>
      <c r="C4002" s="6" t="s">
        <v>5623</v>
      </c>
      <c r="D4002" s="6" t="s">
        <v>6509</v>
      </c>
      <c r="E4002" s="6">
        <v>12</v>
      </c>
      <c r="F4002" s="6" t="s">
        <v>5638</v>
      </c>
      <c r="G4002" s="7">
        <v>44544</v>
      </c>
      <c r="H4002" s="8">
        <v>44544.597916666666</v>
      </c>
      <c r="I4002" s="6" t="b">
        <v>0</v>
      </c>
    </row>
    <row r="4003" spans="1:9" x14ac:dyDescent="0.25">
      <c r="A4003" s="10" t="s">
        <v>4753</v>
      </c>
      <c r="B4003" s="9" t="s">
        <v>5826</v>
      </c>
      <c r="C4003" s="9" t="s">
        <v>5623</v>
      </c>
      <c r="D4003" s="9" t="s">
        <v>6383</v>
      </c>
      <c r="E4003" s="9">
        <v>12</v>
      </c>
      <c r="F4003" s="9" t="s">
        <v>5639</v>
      </c>
      <c r="G4003" s="10">
        <v>44545</v>
      </c>
      <c r="H4003" s="11">
        <v>44545.570833333331</v>
      </c>
      <c r="I4003" s="9" t="b">
        <v>0</v>
      </c>
    </row>
    <row r="4004" spans="1:9" x14ac:dyDescent="0.25">
      <c r="A4004" s="7" t="s">
        <v>4752</v>
      </c>
      <c r="B4004" s="6" t="s">
        <v>5838</v>
      </c>
      <c r="C4004" s="6" t="s">
        <v>5623</v>
      </c>
      <c r="D4004" s="6" t="s">
        <v>6818</v>
      </c>
      <c r="E4004" s="6">
        <v>12</v>
      </c>
      <c r="F4004" s="6" t="s">
        <v>5640</v>
      </c>
      <c r="G4004" s="7">
        <v>44546</v>
      </c>
      <c r="H4004" s="8">
        <v>44546.873611111114</v>
      </c>
      <c r="I4004" s="6" t="b">
        <v>0</v>
      </c>
    </row>
    <row r="4005" spans="1:9" x14ac:dyDescent="0.25">
      <c r="A4005" s="10" t="s">
        <v>4751</v>
      </c>
      <c r="B4005" s="9" t="s">
        <v>5850</v>
      </c>
      <c r="C4005" s="9" t="s">
        <v>5623</v>
      </c>
      <c r="D4005" s="9" t="s">
        <v>6314</v>
      </c>
      <c r="E4005" s="9">
        <v>12</v>
      </c>
      <c r="F4005" s="9" t="s">
        <v>5641</v>
      </c>
      <c r="G4005" s="10">
        <v>44547</v>
      </c>
      <c r="H4005" s="11">
        <v>44547.463888888888</v>
      </c>
      <c r="I4005" s="9" t="b">
        <v>0</v>
      </c>
    </row>
    <row r="4006" spans="1:9" x14ac:dyDescent="0.25">
      <c r="A4006" s="7" t="s">
        <v>4750</v>
      </c>
      <c r="B4006" s="6" t="s">
        <v>5850</v>
      </c>
      <c r="C4006" s="6" t="s">
        <v>5623</v>
      </c>
      <c r="D4006" s="6" t="s">
        <v>6608</v>
      </c>
      <c r="E4006" s="6">
        <v>12</v>
      </c>
      <c r="F4006" s="6" t="s">
        <v>5641</v>
      </c>
      <c r="G4006" s="7">
        <v>44547</v>
      </c>
      <c r="H4006" s="8">
        <v>44547.74722222222</v>
      </c>
      <c r="I4006" s="6" t="b">
        <v>0</v>
      </c>
    </row>
    <row r="4007" spans="1:9" x14ac:dyDescent="0.25">
      <c r="A4007" s="10" t="s">
        <v>4749</v>
      </c>
      <c r="B4007" s="9" t="s">
        <v>5862</v>
      </c>
      <c r="C4007" s="9" t="s">
        <v>5623</v>
      </c>
      <c r="D4007" s="9" t="s">
        <v>6799</v>
      </c>
      <c r="E4007" s="9">
        <v>12</v>
      </c>
      <c r="F4007" s="9" t="s">
        <v>5642</v>
      </c>
      <c r="G4007" s="10">
        <v>44548</v>
      </c>
      <c r="H4007" s="11">
        <v>44548.29791666667</v>
      </c>
      <c r="I4007" s="9" t="b">
        <v>0</v>
      </c>
    </row>
    <row r="4008" spans="1:9" x14ac:dyDescent="0.25">
      <c r="A4008" s="7" t="s">
        <v>4748</v>
      </c>
      <c r="B4008" s="6" t="s">
        <v>5862</v>
      </c>
      <c r="C4008" s="6" t="s">
        <v>5623</v>
      </c>
      <c r="D4008" s="6" t="s">
        <v>6973</v>
      </c>
      <c r="E4008" s="6">
        <v>12</v>
      </c>
      <c r="F4008" s="6" t="s">
        <v>5642</v>
      </c>
      <c r="G4008" s="7">
        <v>44548</v>
      </c>
      <c r="H4008" s="8">
        <v>44548.311111111114</v>
      </c>
      <c r="I4008" s="6" t="b">
        <v>0</v>
      </c>
    </row>
    <row r="4009" spans="1:9" x14ac:dyDescent="0.25">
      <c r="A4009" s="10" t="s">
        <v>4747</v>
      </c>
      <c r="B4009" s="9" t="s">
        <v>5862</v>
      </c>
      <c r="C4009" s="9" t="s">
        <v>5623</v>
      </c>
      <c r="D4009" s="9" t="s">
        <v>7053</v>
      </c>
      <c r="E4009" s="9">
        <v>12</v>
      </c>
      <c r="F4009" s="9" t="s">
        <v>5642</v>
      </c>
      <c r="G4009" s="10">
        <v>44548</v>
      </c>
      <c r="H4009" s="11">
        <v>44548.863888888889</v>
      </c>
      <c r="I4009" s="9" t="b">
        <v>0</v>
      </c>
    </row>
    <row r="4010" spans="1:9" x14ac:dyDescent="0.25">
      <c r="A4010" s="7" t="s">
        <v>4746</v>
      </c>
      <c r="B4010" s="6" t="s">
        <v>5874</v>
      </c>
      <c r="C4010" s="6" t="s">
        <v>5623</v>
      </c>
      <c r="D4010" s="6" t="s">
        <v>6812</v>
      </c>
      <c r="E4010" s="6">
        <v>12</v>
      </c>
      <c r="F4010" s="6" t="s">
        <v>5643</v>
      </c>
      <c r="G4010" s="7">
        <v>44549</v>
      </c>
      <c r="H4010" s="8">
        <v>44549.286111111112</v>
      </c>
      <c r="I4010" s="6" t="b">
        <v>0</v>
      </c>
    </row>
    <row r="4011" spans="1:9" x14ac:dyDescent="0.25">
      <c r="A4011" s="10" t="s">
        <v>4745</v>
      </c>
      <c r="B4011" s="9" t="s">
        <v>5874</v>
      </c>
      <c r="C4011" s="9" t="s">
        <v>5623</v>
      </c>
      <c r="D4011" s="9" t="s">
        <v>6930</v>
      </c>
      <c r="E4011" s="9">
        <v>12</v>
      </c>
      <c r="F4011" s="9" t="s">
        <v>5643</v>
      </c>
      <c r="G4011" s="10">
        <v>44549</v>
      </c>
      <c r="H4011" s="11">
        <v>44549.793749999997</v>
      </c>
      <c r="I4011" s="9" t="b">
        <v>0</v>
      </c>
    </row>
    <row r="4012" spans="1:9" x14ac:dyDescent="0.25">
      <c r="A4012" s="7" t="s">
        <v>4744</v>
      </c>
      <c r="B4012" s="6" t="s">
        <v>5886</v>
      </c>
      <c r="C4012" s="6" t="s">
        <v>5623</v>
      </c>
      <c r="D4012" s="6" t="s">
        <v>6181</v>
      </c>
      <c r="E4012" s="6">
        <v>12</v>
      </c>
      <c r="F4012" s="6" t="s">
        <v>5644</v>
      </c>
      <c r="G4012" s="7">
        <v>44550</v>
      </c>
      <c r="H4012" s="8">
        <v>44550.554166666669</v>
      </c>
      <c r="I4012" s="6" t="b">
        <v>0</v>
      </c>
    </row>
    <row r="4013" spans="1:9" x14ac:dyDescent="0.25">
      <c r="A4013" s="10" t="s">
        <v>4743</v>
      </c>
      <c r="B4013" s="9" t="s">
        <v>5886</v>
      </c>
      <c r="C4013" s="9" t="s">
        <v>5623</v>
      </c>
      <c r="D4013" s="9" t="s">
        <v>6818</v>
      </c>
      <c r="E4013" s="9">
        <v>12</v>
      </c>
      <c r="F4013" s="9" t="s">
        <v>5644</v>
      </c>
      <c r="G4013" s="10">
        <v>44550</v>
      </c>
      <c r="H4013" s="11">
        <v>44550.873611111114</v>
      </c>
      <c r="I4013" s="9" t="b">
        <v>0</v>
      </c>
    </row>
    <row r="4014" spans="1:9" x14ac:dyDescent="0.25">
      <c r="A4014" s="7" t="s">
        <v>4742</v>
      </c>
      <c r="B4014" s="6" t="s">
        <v>5898</v>
      </c>
      <c r="C4014" s="6" t="s">
        <v>5623</v>
      </c>
      <c r="D4014" s="6" t="s">
        <v>6841</v>
      </c>
      <c r="E4014" s="6">
        <v>12</v>
      </c>
      <c r="F4014" s="6" t="s">
        <v>5645</v>
      </c>
      <c r="G4014" s="7">
        <v>44551</v>
      </c>
      <c r="H4014" s="8">
        <v>44551.40625</v>
      </c>
      <c r="I4014" s="6" t="b">
        <v>0</v>
      </c>
    </row>
    <row r="4015" spans="1:9" x14ac:dyDescent="0.25">
      <c r="A4015" s="10" t="s">
        <v>4741</v>
      </c>
      <c r="B4015" s="9" t="s">
        <v>5898</v>
      </c>
      <c r="C4015" s="9" t="s">
        <v>5623</v>
      </c>
      <c r="D4015" s="9" t="s">
        <v>6938</v>
      </c>
      <c r="E4015" s="9">
        <v>12</v>
      </c>
      <c r="F4015" s="9" t="s">
        <v>5645</v>
      </c>
      <c r="G4015" s="10">
        <v>44551</v>
      </c>
      <c r="H4015" s="11">
        <v>44551.675000000003</v>
      </c>
      <c r="I4015" s="9" t="b">
        <v>0</v>
      </c>
    </row>
    <row r="4016" spans="1:9" x14ac:dyDescent="0.25">
      <c r="A4016" s="7" t="s">
        <v>4740</v>
      </c>
      <c r="B4016" s="6" t="s">
        <v>5898</v>
      </c>
      <c r="C4016" s="6" t="s">
        <v>5623</v>
      </c>
      <c r="D4016" s="6" t="s">
        <v>6085</v>
      </c>
      <c r="E4016" s="6">
        <v>12</v>
      </c>
      <c r="F4016" s="6" t="s">
        <v>5645</v>
      </c>
      <c r="G4016" s="7">
        <v>44551</v>
      </c>
      <c r="H4016" s="8">
        <v>44551.690972222219</v>
      </c>
      <c r="I4016" s="6" t="b">
        <v>0</v>
      </c>
    </row>
    <row r="4017" spans="1:9" x14ac:dyDescent="0.25">
      <c r="A4017" s="10" t="s">
        <v>4739</v>
      </c>
      <c r="B4017" s="9" t="s">
        <v>5910</v>
      </c>
      <c r="C4017" s="9" t="s">
        <v>5623</v>
      </c>
      <c r="D4017" s="9" t="s">
        <v>6273</v>
      </c>
      <c r="E4017" s="9">
        <v>12</v>
      </c>
      <c r="F4017" s="9" t="s">
        <v>5646</v>
      </c>
      <c r="G4017" s="10">
        <v>44552</v>
      </c>
      <c r="H4017" s="11">
        <v>44552.31527777778</v>
      </c>
      <c r="I4017" s="9" t="b">
        <v>0</v>
      </c>
    </row>
    <row r="4018" spans="1:9" x14ac:dyDescent="0.25">
      <c r="A4018" s="7" t="s">
        <v>4738</v>
      </c>
      <c r="B4018" s="6" t="s">
        <v>5910</v>
      </c>
      <c r="C4018" s="6" t="s">
        <v>5623</v>
      </c>
      <c r="D4018" s="6" t="s">
        <v>6117</v>
      </c>
      <c r="E4018" s="6">
        <v>12</v>
      </c>
      <c r="F4018" s="6" t="s">
        <v>5646</v>
      </c>
      <c r="G4018" s="7">
        <v>44552</v>
      </c>
      <c r="H4018" s="8">
        <v>44552.545138888891</v>
      </c>
      <c r="I4018" s="6" t="b">
        <v>0</v>
      </c>
    </row>
    <row r="4019" spans="1:9" x14ac:dyDescent="0.25">
      <c r="A4019" s="10" t="s">
        <v>4737</v>
      </c>
      <c r="B4019" s="9" t="s">
        <v>5910</v>
      </c>
      <c r="C4019" s="9" t="s">
        <v>5623</v>
      </c>
      <c r="D4019" s="9" t="s">
        <v>6724</v>
      </c>
      <c r="E4019" s="9">
        <v>12</v>
      </c>
      <c r="F4019" s="9" t="s">
        <v>5646</v>
      </c>
      <c r="G4019" s="10">
        <v>44552</v>
      </c>
      <c r="H4019" s="11">
        <v>44552.654861111114</v>
      </c>
      <c r="I4019" s="9" t="b">
        <v>0</v>
      </c>
    </row>
    <row r="4020" spans="1:9" x14ac:dyDescent="0.25">
      <c r="A4020" s="7" t="s">
        <v>4736</v>
      </c>
      <c r="B4020" s="6" t="s">
        <v>5934</v>
      </c>
      <c r="C4020" s="6" t="s">
        <v>5623</v>
      </c>
      <c r="D4020" s="6" t="s">
        <v>6752</v>
      </c>
      <c r="E4020" s="6">
        <v>12</v>
      </c>
      <c r="F4020" s="6" t="s">
        <v>5648</v>
      </c>
      <c r="G4020" s="7">
        <v>44554</v>
      </c>
      <c r="H4020" s="8">
        <v>44554.318749999999</v>
      </c>
      <c r="I4020" s="6" t="b">
        <v>0</v>
      </c>
    </row>
    <row r="4021" spans="1:9" x14ac:dyDescent="0.25">
      <c r="A4021" s="10" t="s">
        <v>4735</v>
      </c>
      <c r="B4021" s="9" t="s">
        <v>5934</v>
      </c>
      <c r="C4021" s="9" t="s">
        <v>5623</v>
      </c>
      <c r="D4021" s="9" t="s">
        <v>6256</v>
      </c>
      <c r="E4021" s="9">
        <v>12</v>
      </c>
      <c r="F4021" s="9" t="s">
        <v>5648</v>
      </c>
      <c r="G4021" s="10">
        <v>44554</v>
      </c>
      <c r="H4021" s="11">
        <v>44554.401388888888</v>
      </c>
      <c r="I4021" s="9" t="b">
        <v>0</v>
      </c>
    </row>
    <row r="4022" spans="1:9" x14ac:dyDescent="0.25">
      <c r="A4022" s="7" t="s">
        <v>4714</v>
      </c>
      <c r="B4022" s="6" t="s">
        <v>5934</v>
      </c>
      <c r="C4022" s="6" t="s">
        <v>5623</v>
      </c>
      <c r="D4022" s="6" t="s">
        <v>6206</v>
      </c>
      <c r="E4022" s="6">
        <v>12</v>
      </c>
      <c r="F4022" s="6" t="s">
        <v>5648</v>
      </c>
      <c r="G4022" s="7">
        <v>44554</v>
      </c>
      <c r="H4022" s="8">
        <v>44554.532638888886</v>
      </c>
      <c r="I4022" s="6" t="b">
        <v>0</v>
      </c>
    </row>
    <row r="4023" spans="1:9" x14ac:dyDescent="0.25">
      <c r="A4023" s="10" t="s">
        <v>4713</v>
      </c>
      <c r="B4023" s="9" t="s">
        <v>5934</v>
      </c>
      <c r="C4023" s="9" t="s">
        <v>5623</v>
      </c>
      <c r="D4023" s="9" t="s">
        <v>6220</v>
      </c>
      <c r="E4023" s="9">
        <v>12</v>
      </c>
      <c r="F4023" s="9" t="s">
        <v>5648</v>
      </c>
      <c r="G4023" s="10">
        <v>44554</v>
      </c>
      <c r="H4023" s="11">
        <v>44554.929861111108</v>
      </c>
      <c r="I4023" s="9" t="b">
        <v>0</v>
      </c>
    </row>
    <row r="4024" spans="1:9" x14ac:dyDescent="0.25">
      <c r="A4024" s="7" t="s">
        <v>4712</v>
      </c>
      <c r="B4024" s="6" t="s">
        <v>5946</v>
      </c>
      <c r="C4024" s="6" t="s">
        <v>5623</v>
      </c>
      <c r="D4024" s="6" t="s">
        <v>6886</v>
      </c>
      <c r="E4024" s="6">
        <v>12</v>
      </c>
      <c r="F4024" s="6" t="s">
        <v>5649</v>
      </c>
      <c r="G4024" s="7">
        <v>44555</v>
      </c>
      <c r="H4024" s="8">
        <v>44555.881944444445</v>
      </c>
      <c r="I4024" s="6" t="b">
        <v>0</v>
      </c>
    </row>
    <row r="4025" spans="1:9" x14ac:dyDescent="0.25">
      <c r="A4025" s="10" t="s">
        <v>4711</v>
      </c>
      <c r="B4025" s="9" t="s">
        <v>5970</v>
      </c>
      <c r="C4025" s="9" t="s">
        <v>5623</v>
      </c>
      <c r="D4025" s="9" t="s">
        <v>6080</v>
      </c>
      <c r="E4025" s="9">
        <v>12</v>
      </c>
      <c r="F4025" s="9" t="s">
        <v>5651</v>
      </c>
      <c r="G4025" s="10">
        <v>44557</v>
      </c>
      <c r="H4025" s="11">
        <v>44557.365277777775</v>
      </c>
      <c r="I4025" s="9" t="b">
        <v>0</v>
      </c>
    </row>
    <row r="4026" spans="1:9" x14ac:dyDescent="0.25">
      <c r="A4026" s="7" t="s">
        <v>4710</v>
      </c>
      <c r="B4026" s="6" t="s">
        <v>5982</v>
      </c>
      <c r="C4026" s="6" t="s">
        <v>5623</v>
      </c>
      <c r="D4026" s="6" t="s">
        <v>6146</v>
      </c>
      <c r="E4026" s="6">
        <v>12</v>
      </c>
      <c r="F4026" s="6" t="s">
        <v>5652</v>
      </c>
      <c r="G4026" s="7">
        <v>44558</v>
      </c>
      <c r="H4026" s="8">
        <v>44558.313888888886</v>
      </c>
      <c r="I4026" s="6" t="b">
        <v>1</v>
      </c>
    </row>
    <row r="4027" spans="1:9" x14ac:dyDescent="0.25">
      <c r="A4027" s="10" t="s">
        <v>4709</v>
      </c>
      <c r="B4027" s="9" t="s">
        <v>5982</v>
      </c>
      <c r="C4027" s="9" t="s">
        <v>5623</v>
      </c>
      <c r="D4027" s="9" t="s">
        <v>6147</v>
      </c>
      <c r="E4027" s="9">
        <v>12</v>
      </c>
      <c r="F4027" s="9" t="s">
        <v>5652</v>
      </c>
      <c r="G4027" s="10">
        <v>44558</v>
      </c>
      <c r="H4027" s="11">
        <v>44558.314583333333</v>
      </c>
      <c r="I4027" s="9" t="b">
        <v>1</v>
      </c>
    </row>
    <row r="4028" spans="1:9" x14ac:dyDescent="0.25">
      <c r="A4028" s="7" t="s">
        <v>4708</v>
      </c>
      <c r="B4028" s="6" t="s">
        <v>5982</v>
      </c>
      <c r="C4028" s="6" t="s">
        <v>5623</v>
      </c>
      <c r="D4028" s="6" t="s">
        <v>6278</v>
      </c>
      <c r="E4028" s="6">
        <v>12</v>
      </c>
      <c r="F4028" s="6" t="s">
        <v>5652</v>
      </c>
      <c r="G4028" s="7">
        <v>44558</v>
      </c>
      <c r="H4028" s="8">
        <v>44558.40902777778</v>
      </c>
      <c r="I4028" s="6" t="b">
        <v>0</v>
      </c>
    </row>
    <row r="4029" spans="1:9" x14ac:dyDescent="0.25">
      <c r="A4029" s="10" t="s">
        <v>4707</v>
      </c>
      <c r="B4029" s="9" t="s">
        <v>5982</v>
      </c>
      <c r="C4029" s="9" t="s">
        <v>5623</v>
      </c>
      <c r="D4029" s="9" t="s">
        <v>6672</v>
      </c>
      <c r="E4029" s="9">
        <v>12</v>
      </c>
      <c r="F4029" s="9" t="s">
        <v>5652</v>
      </c>
      <c r="G4029" s="10">
        <v>44558</v>
      </c>
      <c r="H4029" s="11">
        <v>44558.484027777777</v>
      </c>
      <c r="I4029" s="9" t="b">
        <v>0</v>
      </c>
    </row>
    <row r="4030" spans="1:9" x14ac:dyDescent="0.25">
      <c r="A4030" s="7" t="s">
        <v>4706</v>
      </c>
      <c r="B4030" s="6" t="s">
        <v>5982</v>
      </c>
      <c r="C4030" s="6" t="s">
        <v>5623</v>
      </c>
      <c r="D4030" s="6" t="s">
        <v>6900</v>
      </c>
      <c r="E4030" s="6">
        <v>12</v>
      </c>
      <c r="F4030" s="6" t="s">
        <v>5652</v>
      </c>
      <c r="G4030" s="7">
        <v>44558</v>
      </c>
      <c r="H4030" s="8">
        <v>44558.554861111108</v>
      </c>
      <c r="I4030" s="6" t="b">
        <v>0</v>
      </c>
    </row>
    <row r="4031" spans="1:9" x14ac:dyDescent="0.25">
      <c r="A4031" s="10" t="s">
        <v>4705</v>
      </c>
      <c r="B4031" s="9" t="s">
        <v>5982</v>
      </c>
      <c r="C4031" s="9" t="s">
        <v>5623</v>
      </c>
      <c r="D4031" s="9" t="s">
        <v>7054</v>
      </c>
      <c r="E4031" s="9">
        <v>12</v>
      </c>
      <c r="F4031" s="9" t="s">
        <v>5652</v>
      </c>
      <c r="G4031" s="10">
        <v>44558</v>
      </c>
      <c r="H4031" s="11">
        <v>44558.824999999997</v>
      </c>
      <c r="I4031" s="9" t="b">
        <v>0</v>
      </c>
    </row>
    <row r="4032" spans="1:9" x14ac:dyDescent="0.25">
      <c r="A4032" s="7" t="s">
        <v>4704</v>
      </c>
      <c r="B4032" s="6" t="s">
        <v>5994</v>
      </c>
      <c r="C4032" s="6" t="s">
        <v>5623</v>
      </c>
      <c r="D4032" s="6" t="s">
        <v>6788</v>
      </c>
      <c r="E4032" s="6">
        <v>12</v>
      </c>
      <c r="F4032" s="6" t="s">
        <v>5653</v>
      </c>
      <c r="G4032" s="7">
        <v>44559</v>
      </c>
      <c r="H4032" s="8">
        <v>44559.324305555558</v>
      </c>
      <c r="I4032" s="6" t="b">
        <v>0</v>
      </c>
    </row>
    <row r="4033" spans="1:9" x14ac:dyDescent="0.25">
      <c r="A4033" s="10" t="s">
        <v>4703</v>
      </c>
      <c r="B4033" s="9" t="s">
        <v>5994</v>
      </c>
      <c r="C4033" s="9" t="s">
        <v>5623</v>
      </c>
      <c r="D4033" s="9" t="s">
        <v>6422</v>
      </c>
      <c r="E4033" s="9">
        <v>12</v>
      </c>
      <c r="F4033" s="9" t="s">
        <v>5653</v>
      </c>
      <c r="G4033" s="10">
        <v>44559</v>
      </c>
      <c r="H4033" s="11">
        <v>44559.375694444447</v>
      </c>
      <c r="I4033" s="9" t="b">
        <v>0</v>
      </c>
    </row>
    <row r="4034" spans="1:9" x14ac:dyDescent="0.25">
      <c r="A4034" s="7" t="s">
        <v>4702</v>
      </c>
      <c r="B4034" s="6" t="s">
        <v>5994</v>
      </c>
      <c r="C4034" s="6" t="s">
        <v>5623</v>
      </c>
      <c r="D4034" s="6" t="s">
        <v>6575</v>
      </c>
      <c r="E4034" s="6">
        <v>12</v>
      </c>
      <c r="F4034" s="6" t="s">
        <v>5653</v>
      </c>
      <c r="G4034" s="7">
        <v>44559</v>
      </c>
      <c r="H4034" s="8">
        <v>44559.393750000003</v>
      </c>
      <c r="I4034" s="6" t="b">
        <v>0</v>
      </c>
    </row>
    <row r="4035" spans="1:9" x14ac:dyDescent="0.25">
      <c r="A4035" s="10" t="s">
        <v>4701</v>
      </c>
      <c r="B4035" s="9" t="s">
        <v>5994</v>
      </c>
      <c r="C4035" s="9" t="s">
        <v>5623</v>
      </c>
      <c r="D4035" s="9" t="s">
        <v>6338</v>
      </c>
      <c r="E4035" s="9">
        <v>12</v>
      </c>
      <c r="F4035" s="9" t="s">
        <v>5653</v>
      </c>
      <c r="G4035" s="10">
        <v>44559</v>
      </c>
      <c r="H4035" s="11">
        <v>44559.470138888886</v>
      </c>
      <c r="I4035" s="9" t="b">
        <v>0</v>
      </c>
    </row>
    <row r="4036" spans="1:9" x14ac:dyDescent="0.25">
      <c r="A4036" s="7" t="s">
        <v>4700</v>
      </c>
      <c r="B4036" s="6" t="s">
        <v>6006</v>
      </c>
      <c r="C4036" s="6" t="s">
        <v>5623</v>
      </c>
      <c r="D4036" s="6" t="s">
        <v>6675</v>
      </c>
      <c r="E4036" s="6">
        <v>12</v>
      </c>
      <c r="F4036" s="6" t="s">
        <v>5654</v>
      </c>
      <c r="G4036" s="7">
        <v>44560</v>
      </c>
      <c r="H4036" s="8">
        <v>44560.411111111112</v>
      </c>
      <c r="I4036" s="6" t="b">
        <v>0</v>
      </c>
    </row>
    <row r="4037" spans="1:9" x14ac:dyDescent="0.25">
      <c r="A4037" s="10" t="s">
        <v>4699</v>
      </c>
      <c r="B4037" s="9" t="s">
        <v>6006</v>
      </c>
      <c r="C4037" s="9" t="s">
        <v>5623</v>
      </c>
      <c r="D4037" s="9" t="s">
        <v>6473</v>
      </c>
      <c r="E4037" s="9">
        <v>12</v>
      </c>
      <c r="F4037" s="9" t="s">
        <v>5654</v>
      </c>
      <c r="G4037" s="10">
        <v>44560</v>
      </c>
      <c r="H4037" s="11">
        <v>44560.647222222222</v>
      </c>
      <c r="I4037" s="9" t="b">
        <v>0</v>
      </c>
    </row>
    <row r="4038" spans="1:9" x14ac:dyDescent="0.25">
      <c r="A4038" s="7" t="s">
        <v>4698</v>
      </c>
      <c r="B4038" s="6" t="s">
        <v>6006</v>
      </c>
      <c r="C4038" s="6" t="s">
        <v>5623</v>
      </c>
      <c r="D4038" s="6" t="s">
        <v>6484</v>
      </c>
      <c r="E4038" s="6">
        <v>12</v>
      </c>
      <c r="F4038" s="6" t="s">
        <v>5654</v>
      </c>
      <c r="G4038" s="7">
        <v>44560</v>
      </c>
      <c r="H4038" s="8">
        <v>44560.775694444441</v>
      </c>
      <c r="I4038" s="6" t="b">
        <v>0</v>
      </c>
    </row>
    <row r="4039" spans="1:9" x14ac:dyDescent="0.25">
      <c r="A4039" s="10" t="s">
        <v>4697</v>
      </c>
      <c r="B4039" s="9" t="s">
        <v>6006</v>
      </c>
      <c r="C4039" s="9" t="s">
        <v>5623</v>
      </c>
      <c r="D4039" s="9" t="s">
        <v>6626</v>
      </c>
      <c r="E4039" s="9">
        <v>12</v>
      </c>
      <c r="F4039" s="9" t="s">
        <v>5654</v>
      </c>
      <c r="G4039" s="10">
        <v>44560</v>
      </c>
      <c r="H4039" s="11">
        <v>44560.887499999997</v>
      </c>
      <c r="I4039" s="9" t="b">
        <v>0</v>
      </c>
    </row>
    <row r="4040" spans="1:9" x14ac:dyDescent="0.25">
      <c r="A4040" s="7" t="s">
        <v>4696</v>
      </c>
      <c r="B4040" s="6" t="s">
        <v>6016</v>
      </c>
      <c r="C4040" s="6" t="s">
        <v>5623</v>
      </c>
      <c r="D4040" s="6" t="s">
        <v>6292</v>
      </c>
      <c r="E4040" s="6">
        <v>12</v>
      </c>
      <c r="F4040" s="6" t="s">
        <v>5655</v>
      </c>
      <c r="G4040" s="7">
        <v>44561</v>
      </c>
      <c r="H4040" s="8">
        <v>44561.763194444444</v>
      </c>
      <c r="I4040" s="6" t="b">
        <v>0</v>
      </c>
    </row>
    <row r="4041" spans="1:9" x14ac:dyDescent="0.25">
      <c r="A4041" s="10" t="s">
        <v>4695</v>
      </c>
      <c r="B4041" s="9" t="s">
        <v>6016</v>
      </c>
      <c r="C4041" s="9" t="s">
        <v>5623</v>
      </c>
      <c r="D4041" s="9" t="s">
        <v>7036</v>
      </c>
      <c r="E4041" s="9">
        <v>12</v>
      </c>
      <c r="F4041" s="9" t="s">
        <v>5655</v>
      </c>
      <c r="G4041" s="10">
        <v>44561</v>
      </c>
      <c r="H4041" s="11">
        <v>44561.769444444442</v>
      </c>
      <c r="I4041" s="9" t="b">
        <v>0</v>
      </c>
    </row>
    <row r="4042" spans="1:9" x14ac:dyDescent="0.25">
      <c r="A4042" s="7" t="s">
        <v>4694</v>
      </c>
      <c r="B4042" s="6" t="s">
        <v>6016</v>
      </c>
      <c r="C4042" s="6" t="s">
        <v>5623</v>
      </c>
      <c r="D4042" s="6" t="s">
        <v>6539</v>
      </c>
      <c r="E4042" s="6">
        <v>12</v>
      </c>
      <c r="F4042" s="6" t="s">
        <v>5655</v>
      </c>
      <c r="G4042" s="7">
        <v>44561</v>
      </c>
      <c r="H4042" s="8">
        <v>44561.991666666669</v>
      </c>
      <c r="I4042" s="6" t="b">
        <v>0</v>
      </c>
    </row>
    <row r="4043" spans="1:9" x14ac:dyDescent="0.25">
      <c r="A4043" s="10" t="s">
        <v>4693</v>
      </c>
      <c r="B4043" s="9" t="s">
        <v>5660</v>
      </c>
      <c r="C4043" s="9" t="s">
        <v>5624</v>
      </c>
      <c r="D4043" s="9" t="s">
        <v>6478</v>
      </c>
      <c r="E4043" s="9">
        <v>1</v>
      </c>
      <c r="F4043" s="9" t="s">
        <v>5625</v>
      </c>
      <c r="G4043" s="10">
        <v>44562</v>
      </c>
      <c r="H4043" s="11">
        <v>44562.798611111109</v>
      </c>
      <c r="I4043" s="9" t="b">
        <v>0</v>
      </c>
    </row>
    <row r="4044" spans="1:9" x14ac:dyDescent="0.25">
      <c r="A4044" s="7" t="s">
        <v>4692</v>
      </c>
      <c r="B4044" s="6" t="s">
        <v>5684</v>
      </c>
      <c r="C4044" s="6" t="s">
        <v>5624</v>
      </c>
      <c r="D4044" s="6" t="s">
        <v>6935</v>
      </c>
      <c r="E4044" s="6">
        <v>1</v>
      </c>
      <c r="F4044" s="6" t="s">
        <v>5627</v>
      </c>
      <c r="G4044" s="7">
        <v>44564</v>
      </c>
      <c r="H4044" s="8">
        <v>44564.623611111114</v>
      </c>
      <c r="I4044" s="6" t="b">
        <v>0</v>
      </c>
    </row>
    <row r="4045" spans="1:9" x14ac:dyDescent="0.25">
      <c r="A4045" s="10" t="s">
        <v>4691</v>
      </c>
      <c r="B4045" s="9" t="s">
        <v>5696</v>
      </c>
      <c r="C4045" s="9" t="s">
        <v>5624</v>
      </c>
      <c r="D4045" s="9" t="s">
        <v>6976</v>
      </c>
      <c r="E4045" s="9">
        <v>1</v>
      </c>
      <c r="F4045" s="9" t="s">
        <v>5628</v>
      </c>
      <c r="G4045" s="10">
        <v>44565</v>
      </c>
      <c r="H4045" s="11">
        <v>44565.263194444444</v>
      </c>
      <c r="I4045" s="9" t="b">
        <v>0</v>
      </c>
    </row>
    <row r="4046" spans="1:9" x14ac:dyDescent="0.25">
      <c r="A4046" s="7" t="s">
        <v>4690</v>
      </c>
      <c r="B4046" s="6" t="s">
        <v>5696</v>
      </c>
      <c r="C4046" s="6" t="s">
        <v>5624</v>
      </c>
      <c r="D4046" s="6" t="s">
        <v>6836</v>
      </c>
      <c r="E4046" s="6">
        <v>1</v>
      </c>
      <c r="F4046" s="6" t="s">
        <v>5628</v>
      </c>
      <c r="G4046" s="7">
        <v>44565</v>
      </c>
      <c r="H4046" s="8">
        <v>44565.359722222223</v>
      </c>
      <c r="I4046" s="6" t="b">
        <v>0</v>
      </c>
    </row>
    <row r="4047" spans="1:9" x14ac:dyDescent="0.25">
      <c r="A4047" s="10" t="s">
        <v>4689</v>
      </c>
      <c r="B4047" s="9" t="s">
        <v>5708</v>
      </c>
      <c r="C4047" s="9" t="s">
        <v>5624</v>
      </c>
      <c r="D4047" s="9" t="s">
        <v>6580</v>
      </c>
      <c r="E4047" s="9">
        <v>1</v>
      </c>
      <c r="F4047" s="9" t="s">
        <v>5629</v>
      </c>
      <c r="G4047" s="10">
        <v>44566</v>
      </c>
      <c r="H4047" s="11">
        <v>44566.408333333333</v>
      </c>
      <c r="I4047" s="9" t="b">
        <v>0</v>
      </c>
    </row>
    <row r="4048" spans="1:9" x14ac:dyDescent="0.25">
      <c r="A4048" s="7" t="s">
        <v>4688</v>
      </c>
      <c r="B4048" s="6" t="s">
        <v>5708</v>
      </c>
      <c r="C4048" s="6" t="s">
        <v>5624</v>
      </c>
      <c r="D4048" s="6" t="s">
        <v>6766</v>
      </c>
      <c r="E4048" s="6">
        <v>1</v>
      </c>
      <c r="F4048" s="6" t="s">
        <v>5629</v>
      </c>
      <c r="G4048" s="7">
        <v>44566</v>
      </c>
      <c r="H4048" s="8">
        <v>44566.55972222222</v>
      </c>
      <c r="I4048" s="6" t="b">
        <v>0</v>
      </c>
    </row>
    <row r="4049" spans="1:9" x14ac:dyDescent="0.25">
      <c r="A4049" s="10" t="s">
        <v>4687</v>
      </c>
      <c r="B4049" s="9" t="s">
        <v>5708</v>
      </c>
      <c r="C4049" s="9" t="s">
        <v>5624</v>
      </c>
      <c r="D4049" s="9" t="s">
        <v>6960</v>
      </c>
      <c r="E4049" s="9">
        <v>1</v>
      </c>
      <c r="F4049" s="9" t="s">
        <v>5629</v>
      </c>
      <c r="G4049" s="10">
        <v>44566</v>
      </c>
      <c r="H4049" s="11">
        <v>44566.669444444444</v>
      </c>
      <c r="I4049" s="9" t="b">
        <v>0</v>
      </c>
    </row>
    <row r="4050" spans="1:9" x14ac:dyDescent="0.25">
      <c r="A4050" s="7" t="s">
        <v>4686</v>
      </c>
      <c r="B4050" s="6" t="s">
        <v>5720</v>
      </c>
      <c r="C4050" s="6" t="s">
        <v>5624</v>
      </c>
      <c r="D4050" s="6" t="s">
        <v>7055</v>
      </c>
      <c r="E4050" s="6">
        <v>1</v>
      </c>
      <c r="F4050" s="6" t="s">
        <v>5630</v>
      </c>
      <c r="G4050" s="7">
        <v>44567</v>
      </c>
      <c r="H4050" s="8">
        <v>44567.254166666666</v>
      </c>
      <c r="I4050" s="6" t="b">
        <v>0</v>
      </c>
    </row>
    <row r="4051" spans="1:9" x14ac:dyDescent="0.25">
      <c r="A4051" s="10" t="s">
        <v>4685</v>
      </c>
      <c r="B4051" s="9" t="s">
        <v>5720</v>
      </c>
      <c r="C4051" s="9" t="s">
        <v>5624</v>
      </c>
      <c r="D4051" s="9" t="s">
        <v>6994</v>
      </c>
      <c r="E4051" s="9">
        <v>1</v>
      </c>
      <c r="F4051" s="9" t="s">
        <v>5630</v>
      </c>
      <c r="G4051" s="10">
        <v>44567</v>
      </c>
      <c r="H4051" s="11">
        <v>44567.448611111111</v>
      </c>
      <c r="I4051" s="9" t="b">
        <v>0</v>
      </c>
    </row>
    <row r="4052" spans="1:9" x14ac:dyDescent="0.25">
      <c r="A4052" s="7" t="s">
        <v>4684</v>
      </c>
      <c r="B4052" s="6" t="s">
        <v>5732</v>
      </c>
      <c r="C4052" s="6" t="s">
        <v>5624</v>
      </c>
      <c r="D4052" s="6" t="s">
        <v>6583</v>
      </c>
      <c r="E4052" s="6">
        <v>1</v>
      </c>
      <c r="F4052" s="6" t="s">
        <v>5631</v>
      </c>
      <c r="G4052" s="7">
        <v>44568</v>
      </c>
      <c r="H4052" s="8">
        <v>44568.632638888892</v>
      </c>
      <c r="I4052" s="6" t="b">
        <v>0</v>
      </c>
    </row>
    <row r="4053" spans="1:9" x14ac:dyDescent="0.25">
      <c r="A4053" s="10" t="s">
        <v>4683</v>
      </c>
      <c r="B4053" s="9" t="s">
        <v>5744</v>
      </c>
      <c r="C4053" s="9" t="s">
        <v>5624</v>
      </c>
      <c r="D4053" s="9" t="s">
        <v>6633</v>
      </c>
      <c r="E4053" s="9">
        <v>1</v>
      </c>
      <c r="F4053" s="9" t="s">
        <v>5632</v>
      </c>
      <c r="G4053" s="10">
        <v>44569</v>
      </c>
      <c r="H4053" s="11">
        <v>44569.5</v>
      </c>
      <c r="I4053" s="9" t="b">
        <v>0</v>
      </c>
    </row>
    <row r="4054" spans="1:9" x14ac:dyDescent="0.25">
      <c r="A4054" s="7" t="s">
        <v>4682</v>
      </c>
      <c r="B4054" s="6" t="s">
        <v>5744</v>
      </c>
      <c r="C4054" s="6" t="s">
        <v>5624</v>
      </c>
      <c r="D4054" s="6" t="s">
        <v>6130</v>
      </c>
      <c r="E4054" s="6">
        <v>1</v>
      </c>
      <c r="F4054" s="6" t="s">
        <v>5632</v>
      </c>
      <c r="G4054" s="7">
        <v>44569</v>
      </c>
      <c r="H4054" s="8">
        <v>44569.663194444445</v>
      </c>
      <c r="I4054" s="6" t="b">
        <v>0</v>
      </c>
    </row>
    <row r="4055" spans="1:9" x14ac:dyDescent="0.25">
      <c r="A4055" s="10" t="s">
        <v>4681</v>
      </c>
      <c r="B4055" s="9" t="s">
        <v>5744</v>
      </c>
      <c r="C4055" s="9" t="s">
        <v>5624</v>
      </c>
      <c r="D4055" s="9" t="s">
        <v>6489</v>
      </c>
      <c r="E4055" s="9">
        <v>1</v>
      </c>
      <c r="F4055" s="9" t="s">
        <v>5632</v>
      </c>
      <c r="G4055" s="10">
        <v>44569</v>
      </c>
      <c r="H4055" s="11">
        <v>44569.87777777778</v>
      </c>
      <c r="I4055" s="9" t="b">
        <v>0</v>
      </c>
    </row>
    <row r="4056" spans="1:9" x14ac:dyDescent="0.25">
      <c r="A4056" s="7" t="s">
        <v>4680</v>
      </c>
      <c r="B4056" s="6" t="s">
        <v>5756</v>
      </c>
      <c r="C4056" s="6" t="s">
        <v>5624</v>
      </c>
      <c r="D4056" s="6" t="s">
        <v>6719</v>
      </c>
      <c r="E4056" s="6">
        <v>1</v>
      </c>
      <c r="F4056" s="6" t="s">
        <v>5633</v>
      </c>
      <c r="G4056" s="7">
        <v>44570</v>
      </c>
      <c r="H4056" s="8">
        <v>44570.35833333333</v>
      </c>
      <c r="I4056" s="6" t="b">
        <v>0</v>
      </c>
    </row>
    <row r="4057" spans="1:9" x14ac:dyDescent="0.25">
      <c r="A4057" s="10" t="s">
        <v>4679</v>
      </c>
      <c r="B4057" s="9" t="s">
        <v>5756</v>
      </c>
      <c r="C4057" s="9" t="s">
        <v>5624</v>
      </c>
      <c r="D4057" s="9" t="s">
        <v>6309</v>
      </c>
      <c r="E4057" s="9">
        <v>1</v>
      </c>
      <c r="F4057" s="9" t="s">
        <v>5633</v>
      </c>
      <c r="G4057" s="10">
        <v>44570</v>
      </c>
      <c r="H4057" s="11">
        <v>44570.602083333331</v>
      </c>
      <c r="I4057" s="9" t="b">
        <v>0</v>
      </c>
    </row>
    <row r="4058" spans="1:9" x14ac:dyDescent="0.25">
      <c r="A4058" s="7" t="s">
        <v>4678</v>
      </c>
      <c r="B4058" s="6" t="s">
        <v>5756</v>
      </c>
      <c r="C4058" s="6" t="s">
        <v>5624</v>
      </c>
      <c r="D4058" s="6" t="s">
        <v>6486</v>
      </c>
      <c r="E4058" s="6">
        <v>1</v>
      </c>
      <c r="F4058" s="6" t="s">
        <v>5633</v>
      </c>
      <c r="G4058" s="7">
        <v>44570</v>
      </c>
      <c r="H4058" s="8">
        <v>44570.771527777775</v>
      </c>
      <c r="I4058" s="6" t="b">
        <v>0</v>
      </c>
    </row>
    <row r="4059" spans="1:9" x14ac:dyDescent="0.25">
      <c r="A4059" s="10" t="s">
        <v>4677</v>
      </c>
      <c r="B4059" s="9" t="s">
        <v>5768</v>
      </c>
      <c r="C4059" s="9" t="s">
        <v>5624</v>
      </c>
      <c r="D4059" s="9" t="s">
        <v>6202</v>
      </c>
      <c r="E4059" s="9">
        <v>1</v>
      </c>
      <c r="F4059" s="9" t="s">
        <v>5634</v>
      </c>
      <c r="G4059" s="10">
        <v>44571</v>
      </c>
      <c r="H4059" s="11">
        <v>44571.832638888889</v>
      </c>
      <c r="I4059" s="9" t="b">
        <v>0</v>
      </c>
    </row>
    <row r="4060" spans="1:9" x14ac:dyDescent="0.25">
      <c r="A4060" s="7" t="s">
        <v>4676</v>
      </c>
      <c r="B4060" s="6" t="s">
        <v>5768</v>
      </c>
      <c r="C4060" s="6" t="s">
        <v>5624</v>
      </c>
      <c r="D4060" s="6" t="s">
        <v>6191</v>
      </c>
      <c r="E4060" s="6">
        <v>1</v>
      </c>
      <c r="F4060" s="6" t="s">
        <v>5634</v>
      </c>
      <c r="G4060" s="7">
        <v>44571</v>
      </c>
      <c r="H4060" s="8">
        <v>44571.854166666664</v>
      </c>
      <c r="I4060" s="6" t="b">
        <v>0</v>
      </c>
    </row>
    <row r="4061" spans="1:9" x14ac:dyDescent="0.25">
      <c r="A4061" s="10" t="s">
        <v>4675</v>
      </c>
      <c r="B4061" s="9" t="s">
        <v>5780</v>
      </c>
      <c r="C4061" s="9" t="s">
        <v>5624</v>
      </c>
      <c r="D4061" s="9" t="s">
        <v>6445</v>
      </c>
      <c r="E4061" s="9">
        <v>1</v>
      </c>
      <c r="F4061" s="9" t="s">
        <v>5635</v>
      </c>
      <c r="G4061" s="10">
        <v>44572</v>
      </c>
      <c r="H4061" s="11">
        <v>44572.402777777781</v>
      </c>
      <c r="I4061" s="9" t="b">
        <v>0</v>
      </c>
    </row>
    <row r="4062" spans="1:9" x14ac:dyDescent="0.25">
      <c r="A4062" s="7" t="s">
        <v>4674</v>
      </c>
      <c r="B4062" s="6" t="s">
        <v>5780</v>
      </c>
      <c r="C4062" s="6" t="s">
        <v>5624</v>
      </c>
      <c r="D4062" s="6" t="s">
        <v>6054</v>
      </c>
      <c r="E4062" s="6">
        <v>1</v>
      </c>
      <c r="F4062" s="6" t="s">
        <v>5635</v>
      </c>
      <c r="G4062" s="7">
        <v>44572</v>
      </c>
      <c r="H4062" s="8">
        <v>44572.597222222219</v>
      </c>
      <c r="I4062" s="6" t="b">
        <v>0</v>
      </c>
    </row>
    <row r="4063" spans="1:9" x14ac:dyDescent="0.25">
      <c r="A4063" s="10" t="s">
        <v>4673</v>
      </c>
      <c r="B4063" s="9" t="s">
        <v>5792</v>
      </c>
      <c r="C4063" s="9" t="s">
        <v>5624</v>
      </c>
      <c r="D4063" s="9" t="s">
        <v>7035</v>
      </c>
      <c r="E4063" s="9">
        <v>1</v>
      </c>
      <c r="F4063" s="9" t="s">
        <v>5636</v>
      </c>
      <c r="G4063" s="10">
        <v>44573</v>
      </c>
      <c r="H4063" s="11">
        <v>44573.254861111112</v>
      </c>
      <c r="I4063" s="9" t="b">
        <v>0</v>
      </c>
    </row>
    <row r="4064" spans="1:9" x14ac:dyDescent="0.25">
      <c r="A4064" s="7" t="s">
        <v>4672</v>
      </c>
      <c r="B4064" s="6" t="s">
        <v>5792</v>
      </c>
      <c r="C4064" s="6" t="s">
        <v>5624</v>
      </c>
      <c r="D4064" s="6" t="s">
        <v>6993</v>
      </c>
      <c r="E4064" s="6">
        <v>1</v>
      </c>
      <c r="F4064" s="6" t="s">
        <v>5636</v>
      </c>
      <c r="G4064" s="7">
        <v>44573</v>
      </c>
      <c r="H4064" s="8">
        <v>44573.263888888891</v>
      </c>
      <c r="I4064" s="6" t="b">
        <v>0</v>
      </c>
    </row>
    <row r="4065" spans="1:9" x14ac:dyDescent="0.25">
      <c r="A4065" s="10" t="s">
        <v>4671</v>
      </c>
      <c r="B4065" s="9" t="s">
        <v>5792</v>
      </c>
      <c r="C4065" s="9" t="s">
        <v>5624</v>
      </c>
      <c r="D4065" s="9" t="s">
        <v>6025</v>
      </c>
      <c r="E4065" s="9">
        <v>1</v>
      </c>
      <c r="F4065" s="9" t="s">
        <v>5636</v>
      </c>
      <c r="G4065" s="10">
        <v>44573</v>
      </c>
      <c r="H4065" s="11">
        <v>44573.869444444441</v>
      </c>
      <c r="I4065" s="9" t="b">
        <v>0</v>
      </c>
    </row>
    <row r="4066" spans="1:9" x14ac:dyDescent="0.25">
      <c r="A4066" s="7" t="s">
        <v>4670</v>
      </c>
      <c r="B4066" s="6" t="s">
        <v>5804</v>
      </c>
      <c r="C4066" s="6" t="s">
        <v>5624</v>
      </c>
      <c r="D4066" s="6" t="s">
        <v>6971</v>
      </c>
      <c r="E4066" s="6">
        <v>1</v>
      </c>
      <c r="F4066" s="6" t="s">
        <v>5637</v>
      </c>
      <c r="G4066" s="7">
        <v>44574</v>
      </c>
      <c r="H4066" s="8">
        <v>44574.265972222223</v>
      </c>
      <c r="I4066" s="6" t="b">
        <v>0</v>
      </c>
    </row>
    <row r="4067" spans="1:9" x14ac:dyDescent="0.25">
      <c r="A4067" s="10" t="s">
        <v>4669</v>
      </c>
      <c r="B4067" s="9" t="s">
        <v>5804</v>
      </c>
      <c r="C4067" s="9" t="s">
        <v>5624</v>
      </c>
      <c r="D4067" s="9" t="s">
        <v>6476</v>
      </c>
      <c r="E4067" s="9">
        <v>1</v>
      </c>
      <c r="F4067" s="9" t="s">
        <v>5637</v>
      </c>
      <c r="G4067" s="10">
        <v>44574</v>
      </c>
      <c r="H4067" s="11">
        <v>44574.37222222222</v>
      </c>
      <c r="I4067" s="9" t="b">
        <v>0</v>
      </c>
    </row>
    <row r="4068" spans="1:9" x14ac:dyDescent="0.25">
      <c r="A4068" s="7" t="s">
        <v>4668</v>
      </c>
      <c r="B4068" s="6" t="s">
        <v>5804</v>
      </c>
      <c r="C4068" s="6" t="s">
        <v>5624</v>
      </c>
      <c r="D4068" s="6" t="s">
        <v>6921</v>
      </c>
      <c r="E4068" s="6">
        <v>1</v>
      </c>
      <c r="F4068" s="6" t="s">
        <v>5637</v>
      </c>
      <c r="G4068" s="7">
        <v>44574</v>
      </c>
      <c r="H4068" s="8">
        <v>44574.606944444444</v>
      </c>
      <c r="I4068" s="6" t="b">
        <v>0</v>
      </c>
    </row>
    <row r="4069" spans="1:9" x14ac:dyDescent="0.25">
      <c r="A4069" s="10" t="s">
        <v>4667</v>
      </c>
      <c r="B4069" s="9" t="s">
        <v>5804</v>
      </c>
      <c r="C4069" s="9" t="s">
        <v>5624</v>
      </c>
      <c r="D4069" s="9" t="s">
        <v>6663</v>
      </c>
      <c r="E4069" s="9">
        <v>1</v>
      </c>
      <c r="F4069" s="9" t="s">
        <v>5637</v>
      </c>
      <c r="G4069" s="10">
        <v>44574</v>
      </c>
      <c r="H4069" s="11">
        <v>44574.838888888888</v>
      </c>
      <c r="I4069" s="9" t="b">
        <v>0</v>
      </c>
    </row>
    <row r="4070" spans="1:9" x14ac:dyDescent="0.25">
      <c r="A4070" s="7" t="s">
        <v>4666</v>
      </c>
      <c r="B4070" s="6" t="s">
        <v>5816</v>
      </c>
      <c r="C4070" s="6" t="s">
        <v>5624</v>
      </c>
      <c r="D4070" s="6" t="s">
        <v>6105</v>
      </c>
      <c r="E4070" s="6">
        <v>1</v>
      </c>
      <c r="F4070" s="6" t="s">
        <v>5638</v>
      </c>
      <c r="G4070" s="7">
        <v>44575</v>
      </c>
      <c r="H4070" s="8">
        <v>44575.571527777778</v>
      </c>
      <c r="I4070" s="6" t="b">
        <v>0</v>
      </c>
    </row>
    <row r="4071" spans="1:9" x14ac:dyDescent="0.25">
      <c r="A4071" s="10" t="s">
        <v>4665</v>
      </c>
      <c r="B4071" s="9" t="s">
        <v>5828</v>
      </c>
      <c r="C4071" s="9" t="s">
        <v>5624</v>
      </c>
      <c r="D4071" s="9" t="s">
        <v>6745</v>
      </c>
      <c r="E4071" s="9">
        <v>1</v>
      </c>
      <c r="F4071" s="9" t="s">
        <v>5639</v>
      </c>
      <c r="G4071" s="10">
        <v>44576</v>
      </c>
      <c r="H4071" s="11">
        <v>44576.365972222222</v>
      </c>
      <c r="I4071" s="9" t="b">
        <v>0</v>
      </c>
    </row>
    <row r="4072" spans="1:9" x14ac:dyDescent="0.25">
      <c r="A4072" s="7" t="s">
        <v>4664</v>
      </c>
      <c r="B4072" s="6" t="s">
        <v>5840</v>
      </c>
      <c r="C4072" s="6" t="s">
        <v>5624</v>
      </c>
      <c r="D4072" s="6" t="s">
        <v>6309</v>
      </c>
      <c r="E4072" s="6">
        <v>1</v>
      </c>
      <c r="F4072" s="6" t="s">
        <v>5640</v>
      </c>
      <c r="G4072" s="7">
        <v>44577</v>
      </c>
      <c r="H4072" s="8">
        <v>44577.602083333331</v>
      </c>
      <c r="I4072" s="6" t="b">
        <v>0</v>
      </c>
    </row>
    <row r="4073" spans="1:9" x14ac:dyDescent="0.25">
      <c r="A4073" s="10" t="s">
        <v>4663</v>
      </c>
      <c r="B4073" s="9" t="s">
        <v>5840</v>
      </c>
      <c r="C4073" s="9" t="s">
        <v>5624</v>
      </c>
      <c r="D4073" s="9" t="s">
        <v>6163</v>
      </c>
      <c r="E4073" s="9">
        <v>1</v>
      </c>
      <c r="F4073" s="9" t="s">
        <v>5640</v>
      </c>
      <c r="G4073" s="10">
        <v>44577</v>
      </c>
      <c r="H4073" s="11">
        <v>44577.878472222219</v>
      </c>
      <c r="I4073" s="9" t="b">
        <v>0</v>
      </c>
    </row>
    <row r="4074" spans="1:9" x14ac:dyDescent="0.25">
      <c r="A4074" s="7" t="s">
        <v>4662</v>
      </c>
      <c r="B4074" s="6" t="s">
        <v>5852</v>
      </c>
      <c r="C4074" s="6" t="s">
        <v>5624</v>
      </c>
      <c r="D4074" s="6" t="s">
        <v>6702</v>
      </c>
      <c r="E4074" s="6">
        <v>1</v>
      </c>
      <c r="F4074" s="6" t="s">
        <v>5641</v>
      </c>
      <c r="G4074" s="7">
        <v>44578</v>
      </c>
      <c r="H4074" s="8">
        <v>44578.296527777777</v>
      </c>
      <c r="I4074" s="6" t="b">
        <v>0</v>
      </c>
    </row>
    <row r="4075" spans="1:9" x14ac:dyDescent="0.25">
      <c r="A4075" s="10" t="s">
        <v>4661</v>
      </c>
      <c r="B4075" s="9" t="s">
        <v>5852</v>
      </c>
      <c r="C4075" s="9" t="s">
        <v>5624</v>
      </c>
      <c r="D4075" s="9" t="s">
        <v>6789</v>
      </c>
      <c r="E4075" s="9">
        <v>1</v>
      </c>
      <c r="F4075" s="9" t="s">
        <v>5641</v>
      </c>
      <c r="G4075" s="10">
        <v>44578</v>
      </c>
      <c r="H4075" s="11">
        <v>44578.409722222219</v>
      </c>
      <c r="I4075" s="9" t="b">
        <v>0</v>
      </c>
    </row>
    <row r="4076" spans="1:9" x14ac:dyDescent="0.25">
      <c r="A4076" s="7" t="s">
        <v>4660</v>
      </c>
      <c r="B4076" s="6" t="s">
        <v>5852</v>
      </c>
      <c r="C4076" s="6" t="s">
        <v>5624</v>
      </c>
      <c r="D4076" s="6" t="s">
        <v>6667</v>
      </c>
      <c r="E4076" s="6">
        <v>1</v>
      </c>
      <c r="F4076" s="6" t="s">
        <v>5641</v>
      </c>
      <c r="G4076" s="7">
        <v>44578</v>
      </c>
      <c r="H4076" s="8">
        <v>44578.76666666667</v>
      </c>
      <c r="I4076" s="6" t="b">
        <v>0</v>
      </c>
    </row>
    <row r="4077" spans="1:9" x14ac:dyDescent="0.25">
      <c r="A4077" s="10" t="s">
        <v>4659</v>
      </c>
      <c r="B4077" s="9" t="s">
        <v>5876</v>
      </c>
      <c r="C4077" s="9" t="s">
        <v>5624</v>
      </c>
      <c r="D4077" s="9" t="s">
        <v>6286</v>
      </c>
      <c r="E4077" s="9">
        <v>1</v>
      </c>
      <c r="F4077" s="9" t="s">
        <v>5643</v>
      </c>
      <c r="G4077" s="10">
        <v>44580</v>
      </c>
      <c r="H4077" s="11">
        <v>44580.30972222222</v>
      </c>
      <c r="I4077" s="9" t="b">
        <v>0</v>
      </c>
    </row>
    <row r="4078" spans="1:9" x14ac:dyDescent="0.25">
      <c r="A4078" s="7" t="s">
        <v>4658</v>
      </c>
      <c r="B4078" s="6" t="s">
        <v>5876</v>
      </c>
      <c r="C4078" s="6" t="s">
        <v>5624</v>
      </c>
      <c r="D4078" s="6" t="s">
        <v>6854</v>
      </c>
      <c r="E4078" s="6">
        <v>1</v>
      </c>
      <c r="F4078" s="6" t="s">
        <v>5643</v>
      </c>
      <c r="G4078" s="7">
        <v>44580</v>
      </c>
      <c r="H4078" s="8">
        <v>44580.868055555555</v>
      </c>
      <c r="I4078" s="6" t="b">
        <v>0</v>
      </c>
    </row>
    <row r="4079" spans="1:9" x14ac:dyDescent="0.25">
      <c r="A4079" s="10" t="s">
        <v>4657</v>
      </c>
      <c r="B4079" s="9" t="s">
        <v>5888</v>
      </c>
      <c r="C4079" s="9" t="s">
        <v>5624</v>
      </c>
      <c r="D4079" s="9" t="s">
        <v>6278</v>
      </c>
      <c r="E4079" s="9">
        <v>1</v>
      </c>
      <c r="F4079" s="9" t="s">
        <v>5644</v>
      </c>
      <c r="G4079" s="10">
        <v>44581</v>
      </c>
      <c r="H4079" s="11">
        <v>44581.40902777778</v>
      </c>
      <c r="I4079" s="9" t="b">
        <v>0</v>
      </c>
    </row>
    <row r="4080" spans="1:9" x14ac:dyDescent="0.25">
      <c r="A4080" s="7" t="s">
        <v>4656</v>
      </c>
      <c r="B4080" s="6" t="s">
        <v>5900</v>
      </c>
      <c r="C4080" s="6" t="s">
        <v>5624</v>
      </c>
      <c r="D4080" s="6" t="s">
        <v>7056</v>
      </c>
      <c r="E4080" s="6">
        <v>1</v>
      </c>
      <c r="F4080" s="6" t="s">
        <v>5645</v>
      </c>
      <c r="G4080" s="7">
        <v>44582</v>
      </c>
      <c r="H4080" s="8">
        <v>44582.253472222219</v>
      </c>
      <c r="I4080" s="6" t="b">
        <v>0</v>
      </c>
    </row>
    <row r="4081" spans="1:9" x14ac:dyDescent="0.25">
      <c r="A4081" s="10" t="s">
        <v>4655</v>
      </c>
      <c r="B4081" s="9" t="s">
        <v>5912</v>
      </c>
      <c r="C4081" s="9" t="s">
        <v>5624</v>
      </c>
      <c r="D4081" s="9" t="s">
        <v>6939</v>
      </c>
      <c r="E4081" s="9">
        <v>1</v>
      </c>
      <c r="F4081" s="9" t="s">
        <v>5646</v>
      </c>
      <c r="G4081" s="10">
        <v>44583</v>
      </c>
      <c r="H4081" s="11">
        <v>44583.276388888888</v>
      </c>
      <c r="I4081" s="9" t="b">
        <v>0</v>
      </c>
    </row>
    <row r="4082" spans="1:9" x14ac:dyDescent="0.25">
      <c r="A4082" s="7" t="s">
        <v>4654</v>
      </c>
      <c r="B4082" s="6" t="s">
        <v>5912</v>
      </c>
      <c r="C4082" s="6" t="s">
        <v>5624</v>
      </c>
      <c r="D4082" s="6" t="s">
        <v>6542</v>
      </c>
      <c r="E4082" s="6">
        <v>1</v>
      </c>
      <c r="F4082" s="6" t="s">
        <v>5646</v>
      </c>
      <c r="G4082" s="7">
        <v>44583</v>
      </c>
      <c r="H4082" s="8">
        <v>44583.898611111108</v>
      </c>
      <c r="I4082" s="6" t="b">
        <v>0</v>
      </c>
    </row>
    <row r="4083" spans="1:9" x14ac:dyDescent="0.25">
      <c r="A4083" s="10" t="s">
        <v>4653</v>
      </c>
      <c r="B4083" s="9" t="s">
        <v>5924</v>
      </c>
      <c r="C4083" s="9" t="s">
        <v>5624</v>
      </c>
      <c r="D4083" s="9" t="s">
        <v>6710</v>
      </c>
      <c r="E4083" s="9">
        <v>1</v>
      </c>
      <c r="F4083" s="9" t="s">
        <v>5647</v>
      </c>
      <c r="G4083" s="10">
        <v>44584</v>
      </c>
      <c r="H4083" s="11">
        <v>44584.65625</v>
      </c>
      <c r="I4083" s="9" t="b">
        <v>0</v>
      </c>
    </row>
    <row r="4084" spans="1:9" x14ac:dyDescent="0.25">
      <c r="A4084" s="7" t="s">
        <v>4652</v>
      </c>
      <c r="B4084" s="6" t="s">
        <v>5936</v>
      </c>
      <c r="C4084" s="6" t="s">
        <v>5624</v>
      </c>
      <c r="D4084" s="6" t="s">
        <v>6625</v>
      </c>
      <c r="E4084" s="6">
        <v>1</v>
      </c>
      <c r="F4084" s="6" t="s">
        <v>5648</v>
      </c>
      <c r="G4084" s="7">
        <v>44585</v>
      </c>
      <c r="H4084" s="8">
        <v>44585.513194444444</v>
      </c>
      <c r="I4084" s="6" t="b">
        <v>0</v>
      </c>
    </row>
    <row r="4085" spans="1:9" x14ac:dyDescent="0.25">
      <c r="A4085" s="10" t="s">
        <v>4651</v>
      </c>
      <c r="B4085" s="9" t="s">
        <v>5936</v>
      </c>
      <c r="C4085" s="9" t="s">
        <v>5624</v>
      </c>
      <c r="D4085" s="9" t="s">
        <v>6023</v>
      </c>
      <c r="E4085" s="9">
        <v>1</v>
      </c>
      <c r="F4085" s="9" t="s">
        <v>5648</v>
      </c>
      <c r="G4085" s="10">
        <v>44585</v>
      </c>
      <c r="H4085" s="11">
        <v>44585.52847222222</v>
      </c>
      <c r="I4085" s="9" t="b">
        <v>0</v>
      </c>
    </row>
    <row r="4086" spans="1:9" x14ac:dyDescent="0.25">
      <c r="A4086" s="7" t="s">
        <v>4650</v>
      </c>
      <c r="B4086" s="6" t="s">
        <v>5948</v>
      </c>
      <c r="C4086" s="6" t="s">
        <v>5624</v>
      </c>
      <c r="D4086" s="6" t="s">
        <v>6908</v>
      </c>
      <c r="E4086" s="6">
        <v>1</v>
      </c>
      <c r="F4086" s="6" t="s">
        <v>5649</v>
      </c>
      <c r="G4086" s="7">
        <v>44586</v>
      </c>
      <c r="H4086" s="8">
        <v>44586.292361111111</v>
      </c>
      <c r="I4086" s="6" t="b">
        <v>0</v>
      </c>
    </row>
    <row r="4087" spans="1:9" x14ac:dyDescent="0.25">
      <c r="A4087" s="10" t="s">
        <v>4649</v>
      </c>
      <c r="B4087" s="9" t="s">
        <v>5960</v>
      </c>
      <c r="C4087" s="9" t="s">
        <v>5624</v>
      </c>
      <c r="D4087" s="9" t="s">
        <v>6259</v>
      </c>
      <c r="E4087" s="9">
        <v>1</v>
      </c>
      <c r="F4087" s="9" t="s">
        <v>5650</v>
      </c>
      <c r="G4087" s="10">
        <v>44587</v>
      </c>
      <c r="H4087" s="11">
        <v>44587.366666666669</v>
      </c>
      <c r="I4087" s="9" t="b">
        <v>0</v>
      </c>
    </row>
    <row r="4088" spans="1:9" x14ac:dyDescent="0.25">
      <c r="A4088" s="7" t="s">
        <v>4648</v>
      </c>
      <c r="B4088" s="6" t="s">
        <v>5960</v>
      </c>
      <c r="C4088" s="6" t="s">
        <v>5624</v>
      </c>
      <c r="D4088" s="6" t="s">
        <v>6905</v>
      </c>
      <c r="E4088" s="6">
        <v>1</v>
      </c>
      <c r="F4088" s="6" t="s">
        <v>5650</v>
      </c>
      <c r="G4088" s="7">
        <v>44587</v>
      </c>
      <c r="H4088" s="8">
        <v>44587.38958333333</v>
      </c>
      <c r="I4088" s="6" t="b">
        <v>0</v>
      </c>
    </row>
    <row r="4089" spans="1:9" x14ac:dyDescent="0.25">
      <c r="A4089" s="10" t="s">
        <v>4647</v>
      </c>
      <c r="B4089" s="9" t="s">
        <v>5960</v>
      </c>
      <c r="C4089" s="9" t="s">
        <v>5624</v>
      </c>
      <c r="D4089" s="9" t="s">
        <v>6121</v>
      </c>
      <c r="E4089" s="9">
        <v>1</v>
      </c>
      <c r="F4089" s="9" t="s">
        <v>5650</v>
      </c>
      <c r="G4089" s="10">
        <v>44587</v>
      </c>
      <c r="H4089" s="11">
        <v>44587.477083333331</v>
      </c>
      <c r="I4089" s="9" t="b">
        <v>0</v>
      </c>
    </row>
    <row r="4090" spans="1:9" x14ac:dyDescent="0.25">
      <c r="A4090" s="7" t="s">
        <v>4646</v>
      </c>
      <c r="B4090" s="6" t="s">
        <v>5960</v>
      </c>
      <c r="C4090" s="6" t="s">
        <v>5624</v>
      </c>
      <c r="D4090" s="6" t="s">
        <v>6044</v>
      </c>
      <c r="E4090" s="6">
        <v>1</v>
      </c>
      <c r="F4090" s="6" t="s">
        <v>5650</v>
      </c>
      <c r="G4090" s="7">
        <v>44587</v>
      </c>
      <c r="H4090" s="8">
        <v>44587.565972222219</v>
      </c>
      <c r="I4090" s="6" t="b">
        <v>0</v>
      </c>
    </row>
    <row r="4091" spans="1:9" x14ac:dyDescent="0.25">
      <c r="A4091" s="10" t="s">
        <v>4645</v>
      </c>
      <c r="B4091" s="9" t="s">
        <v>5960</v>
      </c>
      <c r="C4091" s="9" t="s">
        <v>5624</v>
      </c>
      <c r="D4091" s="9" t="s">
        <v>6835</v>
      </c>
      <c r="E4091" s="9">
        <v>1</v>
      </c>
      <c r="F4091" s="9" t="s">
        <v>5650</v>
      </c>
      <c r="G4091" s="10">
        <v>44587</v>
      </c>
      <c r="H4091" s="11">
        <v>44587.592361111114</v>
      </c>
      <c r="I4091" s="9" t="b">
        <v>0</v>
      </c>
    </row>
    <row r="4092" spans="1:9" x14ac:dyDescent="0.25">
      <c r="A4092" s="7" t="s">
        <v>4644</v>
      </c>
      <c r="B4092" s="6" t="s">
        <v>5960</v>
      </c>
      <c r="C4092" s="6" t="s">
        <v>5624</v>
      </c>
      <c r="D4092" s="6" t="s">
        <v>6721</v>
      </c>
      <c r="E4092" s="6">
        <v>1</v>
      </c>
      <c r="F4092" s="6" t="s">
        <v>5650</v>
      </c>
      <c r="G4092" s="7">
        <v>44587</v>
      </c>
      <c r="H4092" s="8">
        <v>44587.654166666667</v>
      </c>
      <c r="I4092" s="6" t="b">
        <v>0</v>
      </c>
    </row>
    <row r="4093" spans="1:9" x14ac:dyDescent="0.25">
      <c r="A4093" s="10" t="s">
        <v>4643</v>
      </c>
      <c r="B4093" s="9" t="s">
        <v>5984</v>
      </c>
      <c r="C4093" s="9" t="s">
        <v>5624</v>
      </c>
      <c r="D4093" s="9" t="s">
        <v>6815</v>
      </c>
      <c r="E4093" s="9">
        <v>1</v>
      </c>
      <c r="F4093" s="9" t="s">
        <v>5652</v>
      </c>
      <c r="G4093" s="10">
        <v>44589</v>
      </c>
      <c r="H4093" s="11">
        <v>44589.275000000001</v>
      </c>
      <c r="I4093" s="9" t="b">
        <v>0</v>
      </c>
    </row>
    <row r="4094" spans="1:9" x14ac:dyDescent="0.25">
      <c r="A4094" s="7" t="s">
        <v>4642</v>
      </c>
      <c r="B4094" s="6" t="s">
        <v>5984</v>
      </c>
      <c r="C4094" s="6" t="s">
        <v>5624</v>
      </c>
      <c r="D4094" s="6" t="s">
        <v>6372</v>
      </c>
      <c r="E4094" s="6">
        <v>1</v>
      </c>
      <c r="F4094" s="6" t="s">
        <v>5652</v>
      </c>
      <c r="G4094" s="7">
        <v>44589</v>
      </c>
      <c r="H4094" s="8">
        <v>44589.311805555553</v>
      </c>
      <c r="I4094" s="6" t="b">
        <v>0</v>
      </c>
    </row>
    <row r="4095" spans="1:9" x14ac:dyDescent="0.25">
      <c r="A4095" s="10" t="s">
        <v>4641</v>
      </c>
      <c r="B4095" s="9" t="s">
        <v>5984</v>
      </c>
      <c r="C4095" s="9" t="s">
        <v>5624</v>
      </c>
      <c r="D4095" s="9" t="s">
        <v>6269</v>
      </c>
      <c r="E4095" s="9">
        <v>1</v>
      </c>
      <c r="F4095" s="9" t="s">
        <v>5652</v>
      </c>
      <c r="G4095" s="10">
        <v>44589</v>
      </c>
      <c r="H4095" s="11">
        <v>44589.348611111112</v>
      </c>
      <c r="I4095" s="9" t="b">
        <v>0</v>
      </c>
    </row>
    <row r="4096" spans="1:9" x14ac:dyDescent="0.25">
      <c r="A4096" s="7" t="s">
        <v>4640</v>
      </c>
      <c r="B4096" s="6" t="s">
        <v>5984</v>
      </c>
      <c r="C4096" s="6" t="s">
        <v>5624</v>
      </c>
      <c r="D4096" s="6" t="s">
        <v>7018</v>
      </c>
      <c r="E4096" s="6">
        <v>1</v>
      </c>
      <c r="F4096" s="6" t="s">
        <v>5652</v>
      </c>
      <c r="G4096" s="7">
        <v>44589</v>
      </c>
      <c r="H4096" s="8">
        <v>44589.557638888888</v>
      </c>
      <c r="I4096" s="6" t="b">
        <v>0</v>
      </c>
    </row>
    <row r="4097" spans="1:9" x14ac:dyDescent="0.25">
      <c r="A4097" s="10" t="s">
        <v>4639</v>
      </c>
      <c r="B4097" s="9" t="s">
        <v>5984</v>
      </c>
      <c r="C4097" s="9" t="s">
        <v>5624</v>
      </c>
      <c r="D4097" s="9" t="s">
        <v>6957</v>
      </c>
      <c r="E4097" s="9">
        <v>1</v>
      </c>
      <c r="F4097" s="9" t="s">
        <v>5652</v>
      </c>
      <c r="G4097" s="10">
        <v>44589</v>
      </c>
      <c r="H4097" s="11">
        <v>44589.71875</v>
      </c>
      <c r="I4097" s="9" t="b">
        <v>0</v>
      </c>
    </row>
    <row r="4098" spans="1:9" x14ac:dyDescent="0.25">
      <c r="A4098" s="7" t="s">
        <v>4638</v>
      </c>
      <c r="B4098" s="6" t="s">
        <v>5996</v>
      </c>
      <c r="C4098" s="6" t="s">
        <v>5624</v>
      </c>
      <c r="D4098" s="6" t="s">
        <v>6276</v>
      </c>
      <c r="E4098" s="6">
        <v>1</v>
      </c>
      <c r="F4098" s="6" t="s">
        <v>5653</v>
      </c>
      <c r="G4098" s="7">
        <v>44590</v>
      </c>
      <c r="H4098" s="8">
        <v>44590.491666666669</v>
      </c>
      <c r="I4098" s="6" t="b">
        <v>0</v>
      </c>
    </row>
    <row r="4099" spans="1:9" x14ac:dyDescent="0.25">
      <c r="A4099" s="10" t="s">
        <v>4637</v>
      </c>
      <c r="B4099" s="9" t="s">
        <v>5996</v>
      </c>
      <c r="C4099" s="9" t="s">
        <v>5624</v>
      </c>
      <c r="D4099" s="9" t="s">
        <v>6491</v>
      </c>
      <c r="E4099" s="9">
        <v>1</v>
      </c>
      <c r="F4099" s="9" t="s">
        <v>5653</v>
      </c>
      <c r="G4099" s="10">
        <v>44590</v>
      </c>
      <c r="H4099" s="11">
        <v>44590.515972222223</v>
      </c>
      <c r="I4099" s="9" t="b">
        <v>0</v>
      </c>
    </row>
    <row r="4100" spans="1:9" x14ac:dyDescent="0.25">
      <c r="A4100" s="7" t="s">
        <v>4636</v>
      </c>
      <c r="B4100" s="6" t="s">
        <v>6007</v>
      </c>
      <c r="C4100" s="6" t="s">
        <v>5624</v>
      </c>
      <c r="D4100" s="6" t="s">
        <v>6090</v>
      </c>
      <c r="E4100" s="6">
        <v>1</v>
      </c>
      <c r="F4100" s="6" t="s">
        <v>5654</v>
      </c>
      <c r="G4100" s="7">
        <v>44591</v>
      </c>
      <c r="H4100" s="8">
        <v>44591.355555555558</v>
      </c>
      <c r="I4100" s="6" t="b">
        <v>0</v>
      </c>
    </row>
    <row r="4101" spans="1:9" x14ac:dyDescent="0.25">
      <c r="A4101" s="10" t="s">
        <v>4635</v>
      </c>
      <c r="B4101" s="9" t="s">
        <v>6007</v>
      </c>
      <c r="C4101" s="9" t="s">
        <v>5624</v>
      </c>
      <c r="D4101" s="9" t="s">
        <v>6684</v>
      </c>
      <c r="E4101" s="9">
        <v>1</v>
      </c>
      <c r="F4101" s="9" t="s">
        <v>5654</v>
      </c>
      <c r="G4101" s="10">
        <v>44591</v>
      </c>
      <c r="H4101" s="11">
        <v>44591.551388888889</v>
      </c>
      <c r="I4101" s="9" t="b">
        <v>0</v>
      </c>
    </row>
    <row r="4102" spans="1:9" x14ac:dyDescent="0.25">
      <c r="A4102" s="7" t="s">
        <v>4634</v>
      </c>
      <c r="B4102" s="6" t="s">
        <v>6007</v>
      </c>
      <c r="C4102" s="6" t="s">
        <v>5624</v>
      </c>
      <c r="D4102" s="6" t="s">
        <v>6509</v>
      </c>
      <c r="E4102" s="6">
        <v>1</v>
      </c>
      <c r="F4102" s="6" t="s">
        <v>5654</v>
      </c>
      <c r="G4102" s="7">
        <v>44591</v>
      </c>
      <c r="H4102" s="8">
        <v>44591.597916666666</v>
      </c>
      <c r="I4102" s="6" t="b">
        <v>0</v>
      </c>
    </row>
    <row r="4103" spans="1:9" x14ac:dyDescent="0.25">
      <c r="A4103" s="10" t="s">
        <v>4633</v>
      </c>
      <c r="B4103" s="9" t="s">
        <v>6017</v>
      </c>
      <c r="C4103" s="9" t="s">
        <v>5624</v>
      </c>
      <c r="D4103" s="9" t="s">
        <v>6710</v>
      </c>
      <c r="E4103" s="9">
        <v>1</v>
      </c>
      <c r="F4103" s="9" t="s">
        <v>5655</v>
      </c>
      <c r="G4103" s="10">
        <v>44592</v>
      </c>
      <c r="H4103" s="11">
        <v>44592.65625</v>
      </c>
      <c r="I4103" s="9" t="b">
        <v>0</v>
      </c>
    </row>
    <row r="4104" spans="1:9" x14ac:dyDescent="0.25">
      <c r="A4104" s="7" t="s">
        <v>4632</v>
      </c>
      <c r="B4104" s="6" t="s">
        <v>6017</v>
      </c>
      <c r="C4104" s="6" t="s">
        <v>5624</v>
      </c>
      <c r="D4104" s="6" t="s">
        <v>6403</v>
      </c>
      <c r="E4104" s="6">
        <v>1</v>
      </c>
      <c r="F4104" s="6" t="s">
        <v>5655</v>
      </c>
      <c r="G4104" s="7">
        <v>44592</v>
      </c>
      <c r="H4104" s="8">
        <v>44592.77847222222</v>
      </c>
      <c r="I4104" s="6" t="b">
        <v>0</v>
      </c>
    </row>
    <row r="4105" spans="1:9" x14ac:dyDescent="0.25">
      <c r="A4105" s="10" t="s">
        <v>4631</v>
      </c>
      <c r="B4105" s="9" t="s">
        <v>5659</v>
      </c>
      <c r="C4105" s="9" t="s">
        <v>5624</v>
      </c>
      <c r="D4105" s="9" t="s">
        <v>6971</v>
      </c>
      <c r="E4105" s="9">
        <v>2</v>
      </c>
      <c r="F4105" s="9" t="s">
        <v>5625</v>
      </c>
      <c r="G4105" s="10">
        <v>44593</v>
      </c>
      <c r="H4105" s="11">
        <v>44593.265972222223</v>
      </c>
      <c r="I4105" s="9" t="b">
        <v>0</v>
      </c>
    </row>
    <row r="4106" spans="1:9" x14ac:dyDescent="0.25">
      <c r="A4106" s="7" t="s">
        <v>4630</v>
      </c>
      <c r="B4106" s="6" t="s">
        <v>5659</v>
      </c>
      <c r="C4106" s="6" t="s">
        <v>5624</v>
      </c>
      <c r="D4106" s="6" t="s">
        <v>6719</v>
      </c>
      <c r="E4106" s="6">
        <v>2</v>
      </c>
      <c r="F4106" s="6" t="s">
        <v>5625</v>
      </c>
      <c r="G4106" s="7">
        <v>44593</v>
      </c>
      <c r="H4106" s="8">
        <v>44593.35833333333</v>
      </c>
      <c r="I4106" s="6" t="b">
        <v>0</v>
      </c>
    </row>
    <row r="4107" spans="1:9" x14ac:dyDescent="0.25">
      <c r="A4107" s="10" t="s">
        <v>4629</v>
      </c>
      <c r="B4107" s="9" t="s">
        <v>5659</v>
      </c>
      <c r="C4107" s="9" t="s">
        <v>5624</v>
      </c>
      <c r="D4107" s="9" t="s">
        <v>6450</v>
      </c>
      <c r="E4107" s="9">
        <v>2</v>
      </c>
      <c r="F4107" s="9" t="s">
        <v>5625</v>
      </c>
      <c r="G4107" s="10">
        <v>44593</v>
      </c>
      <c r="H4107" s="11">
        <v>44593.410416666666</v>
      </c>
      <c r="I4107" s="9" t="b">
        <v>0</v>
      </c>
    </row>
    <row r="4108" spans="1:9" x14ac:dyDescent="0.25">
      <c r="A4108" s="7" t="s">
        <v>4628</v>
      </c>
      <c r="B4108" s="6" t="s">
        <v>5671</v>
      </c>
      <c r="C4108" s="6" t="s">
        <v>5624</v>
      </c>
      <c r="D4108" s="6" t="s">
        <v>6435</v>
      </c>
      <c r="E4108" s="6">
        <v>2</v>
      </c>
      <c r="F4108" s="6" t="s">
        <v>5626</v>
      </c>
      <c r="G4108" s="7">
        <v>44594</v>
      </c>
      <c r="H4108" s="8">
        <v>44594.363194444442</v>
      </c>
      <c r="I4108" s="6" t="b">
        <v>0</v>
      </c>
    </row>
    <row r="4109" spans="1:9" x14ac:dyDescent="0.25">
      <c r="A4109" s="10" t="s">
        <v>4627</v>
      </c>
      <c r="B4109" s="9" t="s">
        <v>5671</v>
      </c>
      <c r="C4109" s="9" t="s">
        <v>5624</v>
      </c>
      <c r="D4109" s="9" t="s">
        <v>6361</v>
      </c>
      <c r="E4109" s="9">
        <v>2</v>
      </c>
      <c r="F4109" s="9" t="s">
        <v>5626</v>
      </c>
      <c r="G4109" s="10">
        <v>44594</v>
      </c>
      <c r="H4109" s="11">
        <v>44594.663888888892</v>
      </c>
      <c r="I4109" s="9" t="b">
        <v>0</v>
      </c>
    </row>
    <row r="4110" spans="1:9" x14ac:dyDescent="0.25">
      <c r="A4110" s="7" t="s">
        <v>4626</v>
      </c>
      <c r="B4110" s="6" t="s">
        <v>5683</v>
      </c>
      <c r="C4110" s="6" t="s">
        <v>5624</v>
      </c>
      <c r="D4110" s="6" t="s">
        <v>6127</v>
      </c>
      <c r="E4110" s="6">
        <v>2</v>
      </c>
      <c r="F4110" s="6" t="s">
        <v>5627</v>
      </c>
      <c r="G4110" s="7">
        <v>44595</v>
      </c>
      <c r="H4110" s="8">
        <v>44595.333333333336</v>
      </c>
      <c r="I4110" s="6" t="b">
        <v>0</v>
      </c>
    </row>
    <row r="4111" spans="1:9" x14ac:dyDescent="0.25">
      <c r="A4111" s="10" t="s">
        <v>4625</v>
      </c>
      <c r="B4111" s="9" t="s">
        <v>5695</v>
      </c>
      <c r="C4111" s="9" t="s">
        <v>5624</v>
      </c>
      <c r="D4111" s="9" t="s">
        <v>6517</v>
      </c>
      <c r="E4111" s="9">
        <v>2</v>
      </c>
      <c r="F4111" s="9" t="s">
        <v>5628</v>
      </c>
      <c r="G4111" s="10">
        <v>44596</v>
      </c>
      <c r="H4111" s="11">
        <v>44596.285416666666</v>
      </c>
      <c r="I4111" s="9" t="b">
        <v>0</v>
      </c>
    </row>
    <row r="4112" spans="1:9" x14ac:dyDescent="0.25">
      <c r="A4112" s="7" t="s">
        <v>4624</v>
      </c>
      <c r="B4112" s="6" t="s">
        <v>5707</v>
      </c>
      <c r="C4112" s="6" t="s">
        <v>5624</v>
      </c>
      <c r="D4112" s="6" t="s">
        <v>6518</v>
      </c>
      <c r="E4112" s="6">
        <v>2</v>
      </c>
      <c r="F4112" s="6" t="s">
        <v>5629</v>
      </c>
      <c r="G4112" s="7">
        <v>44597</v>
      </c>
      <c r="H4112" s="8">
        <v>44597.320833333331</v>
      </c>
      <c r="I4112" s="6" t="b">
        <v>0</v>
      </c>
    </row>
    <row r="4113" spans="1:9" x14ac:dyDescent="0.25">
      <c r="A4113" s="10" t="s">
        <v>4623</v>
      </c>
      <c r="B4113" s="9" t="s">
        <v>5719</v>
      </c>
      <c r="C4113" s="9" t="s">
        <v>5624</v>
      </c>
      <c r="D4113" s="9" t="s">
        <v>6914</v>
      </c>
      <c r="E4113" s="9">
        <v>2</v>
      </c>
      <c r="F4113" s="9" t="s">
        <v>5630</v>
      </c>
      <c r="G4113" s="10">
        <v>44598</v>
      </c>
      <c r="H4113" s="11">
        <v>44598.289583333331</v>
      </c>
      <c r="I4113" s="9" t="b">
        <v>0</v>
      </c>
    </row>
    <row r="4114" spans="1:9" x14ac:dyDescent="0.25">
      <c r="A4114" s="7" t="s">
        <v>4622</v>
      </c>
      <c r="B4114" s="6" t="s">
        <v>5719</v>
      </c>
      <c r="C4114" s="6" t="s">
        <v>5624</v>
      </c>
      <c r="D4114" s="6" t="s">
        <v>6104</v>
      </c>
      <c r="E4114" s="6">
        <v>2</v>
      </c>
      <c r="F4114" s="6" t="s">
        <v>5630</v>
      </c>
      <c r="G4114" s="7">
        <v>44598</v>
      </c>
      <c r="H4114" s="8">
        <v>44598.486111111109</v>
      </c>
      <c r="I4114" s="6" t="b">
        <v>0</v>
      </c>
    </row>
    <row r="4115" spans="1:9" x14ac:dyDescent="0.25">
      <c r="A4115" s="10" t="s">
        <v>4621</v>
      </c>
      <c r="B4115" s="9" t="s">
        <v>5719</v>
      </c>
      <c r="C4115" s="9" t="s">
        <v>5624</v>
      </c>
      <c r="D4115" s="9" t="s">
        <v>6041</v>
      </c>
      <c r="E4115" s="9">
        <v>2</v>
      </c>
      <c r="F4115" s="9" t="s">
        <v>5630</v>
      </c>
      <c r="G4115" s="10">
        <v>44598</v>
      </c>
      <c r="H4115" s="11">
        <v>44598.616666666669</v>
      </c>
      <c r="I4115" s="9" t="b">
        <v>0</v>
      </c>
    </row>
    <row r="4116" spans="1:9" x14ac:dyDescent="0.25">
      <c r="A4116" s="7" t="s">
        <v>4620</v>
      </c>
      <c r="B4116" s="6" t="s">
        <v>5719</v>
      </c>
      <c r="C4116" s="6" t="s">
        <v>5624</v>
      </c>
      <c r="D4116" s="6" t="s">
        <v>6306</v>
      </c>
      <c r="E4116" s="6">
        <v>2</v>
      </c>
      <c r="F4116" s="6" t="s">
        <v>5630</v>
      </c>
      <c r="G4116" s="7">
        <v>44598</v>
      </c>
      <c r="H4116" s="8">
        <v>44598.761111111111</v>
      </c>
      <c r="I4116" s="6" t="b">
        <v>0</v>
      </c>
    </row>
    <row r="4117" spans="1:9" x14ac:dyDescent="0.25">
      <c r="A4117" s="10" t="s">
        <v>4619</v>
      </c>
      <c r="B4117" s="9" t="s">
        <v>5731</v>
      </c>
      <c r="C4117" s="9" t="s">
        <v>5624</v>
      </c>
      <c r="D4117" s="9" t="s">
        <v>6435</v>
      </c>
      <c r="E4117" s="9">
        <v>2</v>
      </c>
      <c r="F4117" s="9" t="s">
        <v>5631</v>
      </c>
      <c r="G4117" s="10">
        <v>44599</v>
      </c>
      <c r="H4117" s="11">
        <v>44599.363194444442</v>
      </c>
      <c r="I4117" s="9" t="b">
        <v>0</v>
      </c>
    </row>
    <row r="4118" spans="1:9" x14ac:dyDescent="0.25">
      <c r="A4118" s="7" t="s">
        <v>4618</v>
      </c>
      <c r="B4118" s="6" t="s">
        <v>5731</v>
      </c>
      <c r="C4118" s="6" t="s">
        <v>5624</v>
      </c>
      <c r="D4118" s="6" t="s">
        <v>6343</v>
      </c>
      <c r="E4118" s="6">
        <v>2</v>
      </c>
      <c r="F4118" s="6" t="s">
        <v>5631</v>
      </c>
      <c r="G4118" s="7">
        <v>44599</v>
      </c>
      <c r="H4118" s="8">
        <v>44599.472222222219</v>
      </c>
      <c r="I4118" s="6" t="b">
        <v>0</v>
      </c>
    </row>
    <row r="4119" spans="1:9" x14ac:dyDescent="0.25">
      <c r="A4119" s="10" t="s">
        <v>4617</v>
      </c>
      <c r="B4119" s="9" t="s">
        <v>5731</v>
      </c>
      <c r="C4119" s="9" t="s">
        <v>5624</v>
      </c>
      <c r="D4119" s="9" t="s">
        <v>6627</v>
      </c>
      <c r="E4119" s="9">
        <v>2</v>
      </c>
      <c r="F4119" s="9" t="s">
        <v>5631</v>
      </c>
      <c r="G4119" s="10">
        <v>44599</v>
      </c>
      <c r="H4119" s="11">
        <v>44599.543055555558</v>
      </c>
      <c r="I4119" s="9" t="b">
        <v>0</v>
      </c>
    </row>
    <row r="4120" spans="1:9" x14ac:dyDescent="0.25">
      <c r="A4120" s="7" t="s">
        <v>4616</v>
      </c>
      <c r="B4120" s="6" t="s">
        <v>5731</v>
      </c>
      <c r="C4120" s="6" t="s">
        <v>5624</v>
      </c>
      <c r="D4120" s="6" t="s">
        <v>6845</v>
      </c>
      <c r="E4120" s="6">
        <v>2</v>
      </c>
      <c r="F4120" s="6" t="s">
        <v>5631</v>
      </c>
      <c r="G4120" s="7">
        <v>44599</v>
      </c>
      <c r="H4120" s="8">
        <v>44599.613888888889</v>
      </c>
      <c r="I4120" s="6" t="b">
        <v>0</v>
      </c>
    </row>
    <row r="4121" spans="1:9" x14ac:dyDescent="0.25">
      <c r="A4121" s="10" t="s">
        <v>4615</v>
      </c>
      <c r="B4121" s="9" t="s">
        <v>5731</v>
      </c>
      <c r="C4121" s="9" t="s">
        <v>5624</v>
      </c>
      <c r="D4121" s="9" t="s">
        <v>6072</v>
      </c>
      <c r="E4121" s="9">
        <v>2</v>
      </c>
      <c r="F4121" s="9" t="s">
        <v>5631</v>
      </c>
      <c r="G4121" s="10">
        <v>44599</v>
      </c>
      <c r="H4121" s="11">
        <v>44599.803472222222</v>
      </c>
      <c r="I4121" s="9" t="b">
        <v>0</v>
      </c>
    </row>
    <row r="4122" spans="1:9" x14ac:dyDescent="0.25">
      <c r="A4122" s="7" t="s">
        <v>4614</v>
      </c>
      <c r="B4122" s="6" t="s">
        <v>5731</v>
      </c>
      <c r="C4122" s="6" t="s">
        <v>5624</v>
      </c>
      <c r="D4122" s="6" t="s">
        <v>6468</v>
      </c>
      <c r="E4122" s="6">
        <v>2</v>
      </c>
      <c r="F4122" s="6" t="s">
        <v>5631</v>
      </c>
      <c r="G4122" s="7">
        <v>44599</v>
      </c>
      <c r="H4122" s="8">
        <v>44599.872916666667</v>
      </c>
      <c r="I4122" s="6" t="b">
        <v>0</v>
      </c>
    </row>
    <row r="4123" spans="1:9" x14ac:dyDescent="0.25">
      <c r="A4123" s="10" t="s">
        <v>4613</v>
      </c>
      <c r="B4123" s="9" t="s">
        <v>5743</v>
      </c>
      <c r="C4123" s="9" t="s">
        <v>5624</v>
      </c>
      <c r="D4123" s="9" t="s">
        <v>6568</v>
      </c>
      <c r="E4123" s="9">
        <v>2</v>
      </c>
      <c r="F4123" s="9" t="s">
        <v>5632</v>
      </c>
      <c r="G4123" s="10">
        <v>44600</v>
      </c>
      <c r="H4123" s="11">
        <v>44600.805555555555</v>
      </c>
      <c r="I4123" s="9" t="b">
        <v>0</v>
      </c>
    </row>
    <row r="4124" spans="1:9" x14ac:dyDescent="0.25">
      <c r="A4124" s="7" t="s">
        <v>4612</v>
      </c>
      <c r="B4124" s="6" t="s">
        <v>5755</v>
      </c>
      <c r="C4124" s="6" t="s">
        <v>5624</v>
      </c>
      <c r="D4124" s="6" t="s">
        <v>6943</v>
      </c>
      <c r="E4124" s="6">
        <v>2</v>
      </c>
      <c r="F4124" s="6" t="s">
        <v>5633</v>
      </c>
      <c r="G4124" s="7">
        <v>44601</v>
      </c>
      <c r="H4124" s="8">
        <v>44601.370138888888</v>
      </c>
      <c r="I4124" s="6" t="b">
        <v>0</v>
      </c>
    </row>
    <row r="4125" spans="1:9" x14ac:dyDescent="0.25">
      <c r="A4125" s="10" t="s">
        <v>4611</v>
      </c>
      <c r="B4125" s="9" t="s">
        <v>5767</v>
      </c>
      <c r="C4125" s="9" t="s">
        <v>5624</v>
      </c>
      <c r="D4125" s="9" t="s">
        <v>6748</v>
      </c>
      <c r="E4125" s="9">
        <v>2</v>
      </c>
      <c r="F4125" s="9" t="s">
        <v>5634</v>
      </c>
      <c r="G4125" s="10">
        <v>44602</v>
      </c>
      <c r="H4125" s="11">
        <v>44602.310416666667</v>
      </c>
      <c r="I4125" s="9" t="b">
        <v>0</v>
      </c>
    </row>
    <row r="4126" spans="1:9" x14ac:dyDescent="0.25">
      <c r="A4126" s="7" t="s">
        <v>4610</v>
      </c>
      <c r="B4126" s="6" t="s">
        <v>5767</v>
      </c>
      <c r="C4126" s="6" t="s">
        <v>5624</v>
      </c>
      <c r="D4126" s="6" t="s">
        <v>6327</v>
      </c>
      <c r="E4126" s="6">
        <v>2</v>
      </c>
      <c r="F4126" s="6" t="s">
        <v>5634</v>
      </c>
      <c r="G4126" s="7">
        <v>44602</v>
      </c>
      <c r="H4126" s="8">
        <v>44602.414583333331</v>
      </c>
      <c r="I4126" s="6" t="b">
        <v>0</v>
      </c>
    </row>
    <row r="4127" spans="1:9" x14ac:dyDescent="0.25">
      <c r="A4127" s="10" t="s">
        <v>4609</v>
      </c>
      <c r="B4127" s="9" t="s">
        <v>5767</v>
      </c>
      <c r="C4127" s="9" t="s">
        <v>5624</v>
      </c>
      <c r="D4127" s="9" t="s">
        <v>6052</v>
      </c>
      <c r="E4127" s="9">
        <v>2</v>
      </c>
      <c r="F4127" s="9" t="s">
        <v>5634</v>
      </c>
      <c r="G4127" s="10">
        <v>44602</v>
      </c>
      <c r="H4127" s="11">
        <v>44602.556250000001</v>
      </c>
      <c r="I4127" s="9" t="b">
        <v>0</v>
      </c>
    </row>
    <row r="4128" spans="1:9" x14ac:dyDescent="0.25">
      <c r="A4128" s="7" t="s">
        <v>4608</v>
      </c>
      <c r="B4128" s="6" t="s">
        <v>5767</v>
      </c>
      <c r="C4128" s="6" t="s">
        <v>5624</v>
      </c>
      <c r="D4128" s="6" t="s">
        <v>6284</v>
      </c>
      <c r="E4128" s="6">
        <v>2</v>
      </c>
      <c r="F4128" s="6" t="s">
        <v>5634</v>
      </c>
      <c r="G4128" s="7">
        <v>44602</v>
      </c>
      <c r="H4128" s="8">
        <v>44602.758333333331</v>
      </c>
      <c r="I4128" s="6" t="b">
        <v>0</v>
      </c>
    </row>
    <row r="4129" spans="1:9" x14ac:dyDescent="0.25">
      <c r="A4129" s="10" t="s">
        <v>4607</v>
      </c>
      <c r="B4129" s="9" t="s">
        <v>5779</v>
      </c>
      <c r="C4129" s="9" t="s">
        <v>5624</v>
      </c>
      <c r="D4129" s="9" t="s">
        <v>6433</v>
      </c>
      <c r="E4129" s="9">
        <v>2</v>
      </c>
      <c r="F4129" s="9" t="s">
        <v>5635</v>
      </c>
      <c r="G4129" s="10">
        <v>44603</v>
      </c>
      <c r="H4129" s="11">
        <v>44603.378472222219</v>
      </c>
      <c r="I4129" s="9" t="b">
        <v>0</v>
      </c>
    </row>
    <row r="4130" spans="1:9" x14ac:dyDescent="0.25">
      <c r="A4130" s="7" t="s">
        <v>4606</v>
      </c>
      <c r="B4130" s="6" t="s">
        <v>5779</v>
      </c>
      <c r="C4130" s="6" t="s">
        <v>5624</v>
      </c>
      <c r="D4130" s="6" t="s">
        <v>6067</v>
      </c>
      <c r="E4130" s="6">
        <v>2</v>
      </c>
      <c r="F4130" s="6" t="s">
        <v>5635</v>
      </c>
      <c r="G4130" s="7">
        <v>44603</v>
      </c>
      <c r="H4130" s="8">
        <v>44603.525000000001</v>
      </c>
      <c r="I4130" s="6" t="b">
        <v>0</v>
      </c>
    </row>
    <row r="4131" spans="1:9" x14ac:dyDescent="0.25">
      <c r="A4131" s="10" t="s">
        <v>4605</v>
      </c>
      <c r="B4131" s="9" t="s">
        <v>5791</v>
      </c>
      <c r="C4131" s="9" t="s">
        <v>5624</v>
      </c>
      <c r="D4131" s="9" t="s">
        <v>6607</v>
      </c>
      <c r="E4131" s="9">
        <v>2</v>
      </c>
      <c r="F4131" s="9" t="s">
        <v>5636</v>
      </c>
      <c r="G4131" s="10">
        <v>44604</v>
      </c>
      <c r="H4131" s="11">
        <v>44604.425000000003</v>
      </c>
      <c r="I4131" s="9" t="b">
        <v>0</v>
      </c>
    </row>
    <row r="4132" spans="1:9" x14ac:dyDescent="0.25">
      <c r="A4132" s="7" t="s">
        <v>4604</v>
      </c>
      <c r="B4132" s="6" t="s">
        <v>5791</v>
      </c>
      <c r="C4132" s="6" t="s">
        <v>5624</v>
      </c>
      <c r="D4132" s="6" t="s">
        <v>6527</v>
      </c>
      <c r="E4132" s="6">
        <v>2</v>
      </c>
      <c r="F4132" s="6" t="s">
        <v>5636</v>
      </c>
      <c r="G4132" s="7">
        <v>44604</v>
      </c>
      <c r="H4132" s="8">
        <v>44604.874305555553</v>
      </c>
      <c r="I4132" s="6" t="b">
        <v>0</v>
      </c>
    </row>
    <row r="4133" spans="1:9" x14ac:dyDescent="0.25">
      <c r="A4133" s="10" t="s">
        <v>4603</v>
      </c>
      <c r="B4133" s="9" t="s">
        <v>5803</v>
      </c>
      <c r="C4133" s="9" t="s">
        <v>5624</v>
      </c>
      <c r="D4133" s="9" t="s">
        <v>6769</v>
      </c>
      <c r="E4133" s="9">
        <v>2</v>
      </c>
      <c r="F4133" s="9" t="s">
        <v>5637</v>
      </c>
      <c r="G4133" s="10">
        <v>44605</v>
      </c>
      <c r="H4133" s="11">
        <v>44605.352777777778</v>
      </c>
      <c r="I4133" s="9" t="b">
        <v>0</v>
      </c>
    </row>
    <row r="4134" spans="1:9" x14ac:dyDescent="0.25">
      <c r="A4134" s="7" t="s">
        <v>4602</v>
      </c>
      <c r="B4134" s="6" t="s">
        <v>5803</v>
      </c>
      <c r="C4134" s="6" t="s">
        <v>5624</v>
      </c>
      <c r="D4134" s="6" t="s">
        <v>6275</v>
      </c>
      <c r="E4134" s="6">
        <v>2</v>
      </c>
      <c r="F4134" s="6" t="s">
        <v>5637</v>
      </c>
      <c r="G4134" s="7">
        <v>44605</v>
      </c>
      <c r="H4134" s="8">
        <v>44605.713888888888</v>
      </c>
      <c r="I4134" s="6" t="b">
        <v>0</v>
      </c>
    </row>
    <row r="4135" spans="1:9" x14ac:dyDescent="0.25">
      <c r="A4135" s="10" t="s">
        <v>4601</v>
      </c>
      <c r="B4135" s="9" t="s">
        <v>5803</v>
      </c>
      <c r="C4135" s="9" t="s">
        <v>5624</v>
      </c>
      <c r="D4135" s="9" t="s">
        <v>6376</v>
      </c>
      <c r="E4135" s="9">
        <v>2</v>
      </c>
      <c r="F4135" s="9" t="s">
        <v>5637</v>
      </c>
      <c r="G4135" s="10">
        <v>44605</v>
      </c>
      <c r="H4135" s="11">
        <v>44605.822222222225</v>
      </c>
      <c r="I4135" s="9" t="b">
        <v>0</v>
      </c>
    </row>
    <row r="4136" spans="1:9" x14ac:dyDescent="0.25">
      <c r="A4136" s="7" t="s">
        <v>4600</v>
      </c>
      <c r="B4136" s="6" t="s">
        <v>5815</v>
      </c>
      <c r="C4136" s="6" t="s">
        <v>5624</v>
      </c>
      <c r="D4136" s="6" t="s">
        <v>7017</v>
      </c>
      <c r="E4136" s="6">
        <v>2</v>
      </c>
      <c r="F4136" s="6" t="s">
        <v>5638</v>
      </c>
      <c r="G4136" s="7">
        <v>44606</v>
      </c>
      <c r="H4136" s="8">
        <v>44606.268055555556</v>
      </c>
      <c r="I4136" s="6" t="b">
        <v>0</v>
      </c>
    </row>
    <row r="4137" spans="1:9" x14ac:dyDescent="0.25">
      <c r="A4137" s="10" t="s">
        <v>4599</v>
      </c>
      <c r="B4137" s="9" t="s">
        <v>5815</v>
      </c>
      <c r="C4137" s="9" t="s">
        <v>5624</v>
      </c>
      <c r="D4137" s="9" t="s">
        <v>6094</v>
      </c>
      <c r="E4137" s="9">
        <v>2</v>
      </c>
      <c r="F4137" s="9" t="s">
        <v>5638</v>
      </c>
      <c r="G4137" s="10">
        <v>44606</v>
      </c>
      <c r="H4137" s="11">
        <v>44606.474305555559</v>
      </c>
      <c r="I4137" s="9" t="b">
        <v>0</v>
      </c>
    </row>
    <row r="4138" spans="1:9" x14ac:dyDescent="0.25">
      <c r="A4138" s="7" t="s">
        <v>4598</v>
      </c>
      <c r="B4138" s="6" t="s">
        <v>5815</v>
      </c>
      <c r="C4138" s="6" t="s">
        <v>5624</v>
      </c>
      <c r="D4138" s="6" t="s">
        <v>6540</v>
      </c>
      <c r="E4138" s="6">
        <v>2</v>
      </c>
      <c r="F4138" s="6" t="s">
        <v>5638</v>
      </c>
      <c r="G4138" s="7">
        <v>44606</v>
      </c>
      <c r="H4138" s="8">
        <v>44606.62222222222</v>
      </c>
      <c r="I4138" s="6" t="b">
        <v>0</v>
      </c>
    </row>
    <row r="4139" spans="1:9" x14ac:dyDescent="0.25">
      <c r="A4139" s="10" t="s">
        <v>4597</v>
      </c>
      <c r="B4139" s="9" t="s">
        <v>5815</v>
      </c>
      <c r="C4139" s="9" t="s">
        <v>5624</v>
      </c>
      <c r="D4139" s="9" t="s">
        <v>6805</v>
      </c>
      <c r="E4139" s="9">
        <v>2</v>
      </c>
      <c r="F4139" s="9" t="s">
        <v>5638</v>
      </c>
      <c r="G4139" s="10">
        <v>44606</v>
      </c>
      <c r="H4139" s="11">
        <v>44606.692361111112</v>
      </c>
      <c r="I4139" s="9" t="b">
        <v>0</v>
      </c>
    </row>
    <row r="4140" spans="1:9" x14ac:dyDescent="0.25">
      <c r="A4140" s="7" t="s">
        <v>4596</v>
      </c>
      <c r="B4140" s="6" t="s">
        <v>5827</v>
      </c>
      <c r="C4140" s="6" t="s">
        <v>5624</v>
      </c>
      <c r="D4140" s="6" t="s">
        <v>6212</v>
      </c>
      <c r="E4140" s="6">
        <v>2</v>
      </c>
      <c r="F4140" s="6" t="s">
        <v>5639</v>
      </c>
      <c r="G4140" s="7">
        <v>44607</v>
      </c>
      <c r="H4140" s="8">
        <v>44607.588888888888</v>
      </c>
      <c r="I4140" s="6" t="b">
        <v>1</v>
      </c>
    </row>
    <row r="4141" spans="1:9" x14ac:dyDescent="0.25">
      <c r="A4141" s="10" t="s">
        <v>4595</v>
      </c>
      <c r="B4141" s="9" t="s">
        <v>5827</v>
      </c>
      <c r="C4141" s="9" t="s">
        <v>5624</v>
      </c>
      <c r="D4141" s="9" t="s">
        <v>6868</v>
      </c>
      <c r="E4141" s="9">
        <v>2</v>
      </c>
      <c r="F4141" s="9" t="s">
        <v>5639</v>
      </c>
      <c r="G4141" s="10">
        <v>44607</v>
      </c>
      <c r="H4141" s="11">
        <v>44607.590277777781</v>
      </c>
      <c r="I4141" s="9" t="b">
        <v>1</v>
      </c>
    </row>
    <row r="4142" spans="1:9" x14ac:dyDescent="0.25">
      <c r="A4142" s="7" t="s">
        <v>4594</v>
      </c>
      <c r="B4142" s="6" t="s">
        <v>5839</v>
      </c>
      <c r="C4142" s="6" t="s">
        <v>5624</v>
      </c>
      <c r="D4142" s="6" t="s">
        <v>6794</v>
      </c>
      <c r="E4142" s="6">
        <v>2</v>
      </c>
      <c r="F4142" s="6" t="s">
        <v>5640</v>
      </c>
      <c r="G4142" s="7">
        <v>44608</v>
      </c>
      <c r="H4142" s="8">
        <v>44608.293055555558</v>
      </c>
      <c r="I4142" s="6" t="b">
        <v>0</v>
      </c>
    </row>
    <row r="4143" spans="1:9" x14ac:dyDescent="0.25">
      <c r="A4143" s="10" t="s">
        <v>4593</v>
      </c>
      <c r="B4143" s="9" t="s">
        <v>5839</v>
      </c>
      <c r="C4143" s="9" t="s">
        <v>5624</v>
      </c>
      <c r="D4143" s="9" t="s">
        <v>7057</v>
      </c>
      <c r="E4143" s="9">
        <v>2</v>
      </c>
      <c r="F4143" s="9" t="s">
        <v>5640</v>
      </c>
      <c r="G4143" s="10">
        <v>44608</v>
      </c>
      <c r="H4143" s="11">
        <v>44608.701388888891</v>
      </c>
      <c r="I4143" s="9" t="b">
        <v>0</v>
      </c>
    </row>
    <row r="4144" spans="1:9" x14ac:dyDescent="0.25">
      <c r="A4144" s="7" t="s">
        <v>4592</v>
      </c>
      <c r="B4144" s="6" t="s">
        <v>5851</v>
      </c>
      <c r="C4144" s="6" t="s">
        <v>5624</v>
      </c>
      <c r="D4144" s="6" t="s">
        <v>6329</v>
      </c>
      <c r="E4144" s="6">
        <v>2</v>
      </c>
      <c r="F4144" s="6" t="s">
        <v>5641</v>
      </c>
      <c r="G4144" s="7">
        <v>44609</v>
      </c>
      <c r="H4144" s="8">
        <v>44609.37777777778</v>
      </c>
      <c r="I4144" s="6" t="b">
        <v>0</v>
      </c>
    </row>
    <row r="4145" spans="1:9" x14ac:dyDescent="0.25">
      <c r="A4145" s="10" t="s">
        <v>4591</v>
      </c>
      <c r="B4145" s="9" t="s">
        <v>5851</v>
      </c>
      <c r="C4145" s="9" t="s">
        <v>5624</v>
      </c>
      <c r="D4145" s="9" t="s">
        <v>6125</v>
      </c>
      <c r="E4145" s="9">
        <v>2</v>
      </c>
      <c r="F4145" s="9" t="s">
        <v>5641</v>
      </c>
      <c r="G4145" s="10">
        <v>44609</v>
      </c>
      <c r="H4145" s="11">
        <v>44609.549305555556</v>
      </c>
      <c r="I4145" s="9" t="b">
        <v>0</v>
      </c>
    </row>
    <row r="4146" spans="1:9" x14ac:dyDescent="0.25">
      <c r="A4146" s="7" t="s">
        <v>4590</v>
      </c>
      <c r="B4146" s="6" t="s">
        <v>5851</v>
      </c>
      <c r="C4146" s="6" t="s">
        <v>5624</v>
      </c>
      <c r="D4146" s="6" t="s">
        <v>6921</v>
      </c>
      <c r="E4146" s="6">
        <v>2</v>
      </c>
      <c r="F4146" s="6" t="s">
        <v>5641</v>
      </c>
      <c r="G4146" s="7">
        <v>44609</v>
      </c>
      <c r="H4146" s="8">
        <v>44609.606944444444</v>
      </c>
      <c r="I4146" s="6" t="b">
        <v>0</v>
      </c>
    </row>
    <row r="4147" spans="1:9" x14ac:dyDescent="0.25">
      <c r="A4147" s="10" t="s">
        <v>4589</v>
      </c>
      <c r="B4147" s="9" t="s">
        <v>5863</v>
      </c>
      <c r="C4147" s="9" t="s">
        <v>5624</v>
      </c>
      <c r="D4147" s="9" t="s">
        <v>6321</v>
      </c>
      <c r="E4147" s="9">
        <v>2</v>
      </c>
      <c r="F4147" s="9" t="s">
        <v>5642</v>
      </c>
      <c r="G4147" s="10">
        <v>44610</v>
      </c>
      <c r="H4147" s="11">
        <v>44610.367361111108</v>
      </c>
      <c r="I4147" s="9" t="b">
        <v>0</v>
      </c>
    </row>
    <row r="4148" spans="1:9" x14ac:dyDescent="0.25">
      <c r="A4148" s="7" t="s">
        <v>4588</v>
      </c>
      <c r="B4148" s="6" t="s">
        <v>5863</v>
      </c>
      <c r="C4148" s="6" t="s">
        <v>5624</v>
      </c>
      <c r="D4148" s="6" t="s">
        <v>6144</v>
      </c>
      <c r="E4148" s="6">
        <v>2</v>
      </c>
      <c r="F4148" s="6" t="s">
        <v>5642</v>
      </c>
      <c r="G4148" s="7">
        <v>44610</v>
      </c>
      <c r="H4148" s="8">
        <v>44610.731944444444</v>
      </c>
      <c r="I4148" s="6" t="b">
        <v>0</v>
      </c>
    </row>
    <row r="4149" spans="1:9" x14ac:dyDescent="0.25">
      <c r="A4149" s="10" t="s">
        <v>4587</v>
      </c>
      <c r="B4149" s="9" t="s">
        <v>5875</v>
      </c>
      <c r="C4149" s="9" t="s">
        <v>5624</v>
      </c>
      <c r="D4149" s="9" t="s">
        <v>6156</v>
      </c>
      <c r="E4149" s="9">
        <v>2</v>
      </c>
      <c r="F4149" s="9" t="s">
        <v>5643</v>
      </c>
      <c r="G4149" s="10">
        <v>44611</v>
      </c>
      <c r="H4149" s="11">
        <v>44611.548611111109</v>
      </c>
      <c r="I4149" s="9" t="b">
        <v>0</v>
      </c>
    </row>
    <row r="4150" spans="1:9" x14ac:dyDescent="0.25">
      <c r="A4150" s="7" t="s">
        <v>4586</v>
      </c>
      <c r="B4150" s="6" t="s">
        <v>5875</v>
      </c>
      <c r="C4150" s="6" t="s">
        <v>5624</v>
      </c>
      <c r="D4150" s="6" t="s">
        <v>6531</v>
      </c>
      <c r="E4150" s="6">
        <v>2</v>
      </c>
      <c r="F4150" s="6" t="s">
        <v>5643</v>
      </c>
      <c r="G4150" s="7">
        <v>44611</v>
      </c>
      <c r="H4150" s="8">
        <v>44611.892361111109</v>
      </c>
      <c r="I4150" s="6" t="b">
        <v>0</v>
      </c>
    </row>
    <row r="4151" spans="1:9" x14ac:dyDescent="0.25">
      <c r="A4151" s="10" t="s">
        <v>4585</v>
      </c>
      <c r="B4151" s="9" t="s">
        <v>5887</v>
      </c>
      <c r="C4151" s="9" t="s">
        <v>5624</v>
      </c>
      <c r="D4151" s="9" t="s">
        <v>6468</v>
      </c>
      <c r="E4151" s="9">
        <v>2</v>
      </c>
      <c r="F4151" s="9" t="s">
        <v>5644</v>
      </c>
      <c r="G4151" s="10">
        <v>44612</v>
      </c>
      <c r="H4151" s="11">
        <v>44612.872916666667</v>
      </c>
      <c r="I4151" s="9" t="b">
        <v>0</v>
      </c>
    </row>
    <row r="4152" spans="1:9" x14ac:dyDescent="0.25">
      <c r="A4152" s="7" t="s">
        <v>4584</v>
      </c>
      <c r="B4152" s="6" t="s">
        <v>5899</v>
      </c>
      <c r="C4152" s="6" t="s">
        <v>5624</v>
      </c>
      <c r="D4152" s="6" t="s">
        <v>6774</v>
      </c>
      <c r="E4152" s="6">
        <v>2</v>
      </c>
      <c r="F4152" s="6" t="s">
        <v>5645</v>
      </c>
      <c r="G4152" s="7">
        <v>44613</v>
      </c>
      <c r="H4152" s="8">
        <v>44613.344444444447</v>
      </c>
      <c r="I4152" s="6" t="b">
        <v>0</v>
      </c>
    </row>
    <row r="4153" spans="1:9" x14ac:dyDescent="0.25">
      <c r="A4153" s="10" t="s">
        <v>4583</v>
      </c>
      <c r="B4153" s="9" t="s">
        <v>5899</v>
      </c>
      <c r="C4153" s="9" t="s">
        <v>5624</v>
      </c>
      <c r="D4153" s="9" t="s">
        <v>6816</v>
      </c>
      <c r="E4153" s="9">
        <v>2</v>
      </c>
      <c r="F4153" s="9" t="s">
        <v>5645</v>
      </c>
      <c r="G4153" s="10">
        <v>44613</v>
      </c>
      <c r="H4153" s="11">
        <v>44613.65</v>
      </c>
      <c r="I4153" s="9" t="b">
        <v>0</v>
      </c>
    </row>
    <row r="4154" spans="1:9" x14ac:dyDescent="0.25">
      <c r="A4154" s="7" t="s">
        <v>4582</v>
      </c>
      <c r="B4154" s="6" t="s">
        <v>5911</v>
      </c>
      <c r="C4154" s="6" t="s">
        <v>5624</v>
      </c>
      <c r="D4154" s="6" t="s">
        <v>6716</v>
      </c>
      <c r="E4154" s="6">
        <v>2</v>
      </c>
      <c r="F4154" s="6" t="s">
        <v>5646</v>
      </c>
      <c r="G4154" s="7">
        <v>44614</v>
      </c>
      <c r="H4154" s="8">
        <v>44614.297222222223</v>
      </c>
      <c r="I4154" s="6" t="b">
        <v>0</v>
      </c>
    </row>
    <row r="4155" spans="1:9" x14ac:dyDescent="0.25">
      <c r="A4155" s="10" t="s">
        <v>4581</v>
      </c>
      <c r="B4155" s="9" t="s">
        <v>5911</v>
      </c>
      <c r="C4155" s="9" t="s">
        <v>5624</v>
      </c>
      <c r="D4155" s="9" t="s">
        <v>6075</v>
      </c>
      <c r="E4155" s="9">
        <v>2</v>
      </c>
      <c r="F4155" s="9" t="s">
        <v>5646</v>
      </c>
      <c r="G4155" s="10">
        <v>44614</v>
      </c>
      <c r="H4155" s="11">
        <v>44614.309027777781</v>
      </c>
      <c r="I4155" s="9" t="b">
        <v>0</v>
      </c>
    </row>
    <row r="4156" spans="1:9" x14ac:dyDescent="0.25">
      <c r="A4156" s="7" t="s">
        <v>4580</v>
      </c>
      <c r="B4156" s="6" t="s">
        <v>5923</v>
      </c>
      <c r="C4156" s="6" t="s">
        <v>5624</v>
      </c>
      <c r="D4156" s="6" t="s">
        <v>6866</v>
      </c>
      <c r="E4156" s="6">
        <v>2</v>
      </c>
      <c r="F4156" s="6" t="s">
        <v>5647</v>
      </c>
      <c r="G4156" s="7">
        <v>44615</v>
      </c>
      <c r="H4156" s="8">
        <v>44615.831250000003</v>
      </c>
      <c r="I4156" s="6" t="b">
        <v>0</v>
      </c>
    </row>
    <row r="4157" spans="1:9" x14ac:dyDescent="0.25">
      <c r="A4157" s="10" t="s">
        <v>4579</v>
      </c>
      <c r="B4157" s="9" t="s">
        <v>5935</v>
      </c>
      <c r="C4157" s="9" t="s">
        <v>5624</v>
      </c>
      <c r="D4157" s="9" t="s">
        <v>6473</v>
      </c>
      <c r="E4157" s="9">
        <v>2</v>
      </c>
      <c r="F4157" s="9" t="s">
        <v>5648</v>
      </c>
      <c r="G4157" s="10">
        <v>44616</v>
      </c>
      <c r="H4157" s="11">
        <v>44616.647222222222</v>
      </c>
      <c r="I4157" s="9" t="b">
        <v>0</v>
      </c>
    </row>
    <row r="4158" spans="1:9" x14ac:dyDescent="0.25">
      <c r="A4158" s="7" t="s">
        <v>4578</v>
      </c>
      <c r="B4158" s="6" t="s">
        <v>5947</v>
      </c>
      <c r="C4158" s="6" t="s">
        <v>5624</v>
      </c>
      <c r="D4158" s="6" t="s">
        <v>6787</v>
      </c>
      <c r="E4158" s="6">
        <v>2</v>
      </c>
      <c r="F4158" s="6" t="s">
        <v>5649</v>
      </c>
      <c r="G4158" s="7">
        <v>44617</v>
      </c>
      <c r="H4158" s="8">
        <v>44617.316666666666</v>
      </c>
      <c r="I4158" s="6" t="b">
        <v>0</v>
      </c>
    </row>
    <row r="4159" spans="1:9" x14ac:dyDescent="0.25">
      <c r="A4159" s="10" t="s">
        <v>4577</v>
      </c>
      <c r="B4159" s="9" t="s">
        <v>5959</v>
      </c>
      <c r="C4159" s="9" t="s">
        <v>5624</v>
      </c>
      <c r="D4159" s="9" t="s">
        <v>6635</v>
      </c>
      <c r="E4159" s="9">
        <v>2</v>
      </c>
      <c r="F4159" s="9" t="s">
        <v>5650</v>
      </c>
      <c r="G4159" s="10">
        <v>44618</v>
      </c>
      <c r="H4159" s="11">
        <v>44618.810416666667</v>
      </c>
      <c r="I4159" s="9" t="b">
        <v>0</v>
      </c>
    </row>
    <row r="4160" spans="1:9" x14ac:dyDescent="0.25">
      <c r="A4160" s="7" t="s">
        <v>4576</v>
      </c>
      <c r="B4160" s="6" t="s">
        <v>5971</v>
      </c>
      <c r="C4160" s="6" t="s">
        <v>5624</v>
      </c>
      <c r="D4160" s="6" t="s">
        <v>6237</v>
      </c>
      <c r="E4160" s="6">
        <v>2</v>
      </c>
      <c r="F4160" s="6" t="s">
        <v>5651</v>
      </c>
      <c r="G4160" s="7">
        <v>44619</v>
      </c>
      <c r="H4160" s="8">
        <v>44619.404861111114</v>
      </c>
      <c r="I4160" s="6" t="b">
        <v>0</v>
      </c>
    </row>
    <row r="4161" spans="1:9" x14ac:dyDescent="0.25">
      <c r="A4161" s="10" t="s">
        <v>4575</v>
      </c>
      <c r="B4161" s="9" t="s">
        <v>5983</v>
      </c>
      <c r="C4161" s="9" t="s">
        <v>5624</v>
      </c>
      <c r="D4161" s="9" t="s">
        <v>6716</v>
      </c>
      <c r="E4161" s="9">
        <v>2</v>
      </c>
      <c r="F4161" s="9" t="s">
        <v>5652</v>
      </c>
      <c r="G4161" s="10">
        <v>44620</v>
      </c>
      <c r="H4161" s="11">
        <v>44620.297222222223</v>
      </c>
      <c r="I4161" s="9" t="b">
        <v>0</v>
      </c>
    </row>
    <row r="4162" spans="1:9" x14ac:dyDescent="0.25">
      <c r="A4162" s="7" t="s">
        <v>4574</v>
      </c>
      <c r="B4162" s="6" t="s">
        <v>5983</v>
      </c>
      <c r="C4162" s="6" t="s">
        <v>5624</v>
      </c>
      <c r="D4162" s="6" t="s">
        <v>6841</v>
      </c>
      <c r="E4162" s="6">
        <v>2</v>
      </c>
      <c r="F4162" s="6" t="s">
        <v>5652</v>
      </c>
      <c r="G4162" s="7">
        <v>44620</v>
      </c>
      <c r="H4162" s="8">
        <v>44620.40625</v>
      </c>
      <c r="I4162" s="6" t="b">
        <v>1</v>
      </c>
    </row>
    <row r="4163" spans="1:9" x14ac:dyDescent="0.25">
      <c r="A4163" s="10" t="s">
        <v>4573</v>
      </c>
      <c r="B4163" s="9" t="s">
        <v>5983</v>
      </c>
      <c r="C4163" s="9" t="s">
        <v>5624</v>
      </c>
      <c r="D4163" s="9" t="s">
        <v>6077</v>
      </c>
      <c r="E4163" s="9">
        <v>2</v>
      </c>
      <c r="F4163" s="9" t="s">
        <v>5652</v>
      </c>
      <c r="G4163" s="10">
        <v>44620</v>
      </c>
      <c r="H4163" s="11">
        <v>44620.406944444447</v>
      </c>
      <c r="I4163" s="9" t="b">
        <v>1</v>
      </c>
    </row>
    <row r="4164" spans="1:9" x14ac:dyDescent="0.25">
      <c r="A4164" s="7" t="s">
        <v>4572</v>
      </c>
      <c r="B4164" s="6" t="s">
        <v>5983</v>
      </c>
      <c r="C4164" s="6" t="s">
        <v>5624</v>
      </c>
      <c r="D4164" s="6" t="s">
        <v>6766</v>
      </c>
      <c r="E4164" s="6">
        <v>2</v>
      </c>
      <c r="F4164" s="6" t="s">
        <v>5652</v>
      </c>
      <c r="G4164" s="7">
        <v>44620</v>
      </c>
      <c r="H4164" s="8">
        <v>44620.55972222222</v>
      </c>
      <c r="I4164" s="6" t="b">
        <v>0</v>
      </c>
    </row>
    <row r="4165" spans="1:9" x14ac:dyDescent="0.25">
      <c r="A4165" s="10" t="s">
        <v>4571</v>
      </c>
      <c r="B4165" s="9" t="s">
        <v>5663</v>
      </c>
      <c r="C4165" s="9" t="s">
        <v>5624</v>
      </c>
      <c r="D4165" s="9" t="s">
        <v>7022</v>
      </c>
      <c r="E4165" s="9">
        <v>3</v>
      </c>
      <c r="F4165" s="9" t="s">
        <v>5625</v>
      </c>
      <c r="G4165" s="10">
        <v>44621</v>
      </c>
      <c r="H4165" s="11">
        <v>44621.280555555553</v>
      </c>
      <c r="I4165" s="9" t="b">
        <v>0</v>
      </c>
    </row>
    <row r="4166" spans="1:9" x14ac:dyDescent="0.25">
      <c r="A4166" s="7" t="s">
        <v>4570</v>
      </c>
      <c r="B4166" s="6" t="s">
        <v>5663</v>
      </c>
      <c r="C4166" s="6" t="s">
        <v>5624</v>
      </c>
      <c r="D4166" s="6" t="s">
        <v>7028</v>
      </c>
      <c r="E4166" s="6">
        <v>3</v>
      </c>
      <c r="F4166" s="6" t="s">
        <v>5625</v>
      </c>
      <c r="G4166" s="7">
        <v>44621</v>
      </c>
      <c r="H4166" s="8">
        <v>44621.294444444444</v>
      </c>
      <c r="I4166" s="6" t="b">
        <v>0</v>
      </c>
    </row>
    <row r="4167" spans="1:9" x14ac:dyDescent="0.25">
      <c r="A4167" s="10" t="s">
        <v>4569</v>
      </c>
      <c r="B4167" s="9" t="s">
        <v>5663</v>
      </c>
      <c r="C4167" s="9" t="s">
        <v>5624</v>
      </c>
      <c r="D4167" s="9" t="s">
        <v>6723</v>
      </c>
      <c r="E4167" s="9">
        <v>3</v>
      </c>
      <c r="F4167" s="9" t="s">
        <v>5625</v>
      </c>
      <c r="G4167" s="10">
        <v>44621</v>
      </c>
      <c r="H4167" s="11">
        <v>44621.357638888891</v>
      </c>
      <c r="I4167" s="9" t="b">
        <v>0</v>
      </c>
    </row>
    <row r="4168" spans="1:9" x14ac:dyDescent="0.25">
      <c r="A4168" s="7" t="s">
        <v>4568</v>
      </c>
      <c r="B4168" s="6" t="s">
        <v>5663</v>
      </c>
      <c r="C4168" s="6" t="s">
        <v>5624</v>
      </c>
      <c r="D4168" s="6" t="s">
        <v>6077</v>
      </c>
      <c r="E4168" s="6">
        <v>3</v>
      </c>
      <c r="F4168" s="6" t="s">
        <v>5625</v>
      </c>
      <c r="G4168" s="7">
        <v>44621</v>
      </c>
      <c r="H4168" s="8">
        <v>44621.406944444447</v>
      </c>
      <c r="I4168" s="6" t="b">
        <v>0</v>
      </c>
    </row>
    <row r="4169" spans="1:9" x14ac:dyDescent="0.25">
      <c r="A4169" s="10" t="s">
        <v>4567</v>
      </c>
      <c r="B4169" s="9" t="s">
        <v>5663</v>
      </c>
      <c r="C4169" s="9" t="s">
        <v>5624</v>
      </c>
      <c r="D4169" s="9" t="s">
        <v>6267</v>
      </c>
      <c r="E4169" s="9">
        <v>3</v>
      </c>
      <c r="F4169" s="9" t="s">
        <v>5625</v>
      </c>
      <c r="G4169" s="10">
        <v>44621</v>
      </c>
      <c r="H4169" s="11">
        <v>44621.711805555555</v>
      </c>
      <c r="I4169" s="9" t="b">
        <v>0</v>
      </c>
    </row>
    <row r="4170" spans="1:9" x14ac:dyDescent="0.25">
      <c r="A4170" s="7" t="s">
        <v>4566</v>
      </c>
      <c r="B4170" s="6" t="s">
        <v>5663</v>
      </c>
      <c r="C4170" s="6" t="s">
        <v>5624</v>
      </c>
      <c r="D4170" s="6" t="s">
        <v>6654</v>
      </c>
      <c r="E4170" s="6">
        <v>3</v>
      </c>
      <c r="F4170" s="6" t="s">
        <v>5625</v>
      </c>
      <c r="G4170" s="7">
        <v>44621</v>
      </c>
      <c r="H4170" s="8">
        <v>44621.863194444442</v>
      </c>
      <c r="I4170" s="6" t="b">
        <v>0</v>
      </c>
    </row>
    <row r="4171" spans="1:9" x14ac:dyDescent="0.25">
      <c r="A4171" s="10" t="s">
        <v>4565</v>
      </c>
      <c r="B4171" s="9" t="s">
        <v>5675</v>
      </c>
      <c r="C4171" s="9" t="s">
        <v>5624</v>
      </c>
      <c r="D4171" s="9" t="s">
        <v>6818</v>
      </c>
      <c r="E4171" s="9">
        <v>3</v>
      </c>
      <c r="F4171" s="9" t="s">
        <v>5626</v>
      </c>
      <c r="G4171" s="10">
        <v>44622</v>
      </c>
      <c r="H4171" s="11">
        <v>44622.873611111114</v>
      </c>
      <c r="I4171" s="9" t="b">
        <v>0</v>
      </c>
    </row>
    <row r="4172" spans="1:9" x14ac:dyDescent="0.25">
      <c r="A4172" s="7" t="s">
        <v>4564</v>
      </c>
      <c r="B4172" s="6" t="s">
        <v>5687</v>
      </c>
      <c r="C4172" s="6" t="s">
        <v>5624</v>
      </c>
      <c r="D4172" s="6" t="s">
        <v>6494</v>
      </c>
      <c r="E4172" s="6">
        <v>3</v>
      </c>
      <c r="F4172" s="6" t="s">
        <v>5627</v>
      </c>
      <c r="G4172" s="7">
        <v>44623</v>
      </c>
      <c r="H4172" s="8">
        <v>44623.566666666666</v>
      </c>
      <c r="I4172" s="6" t="b">
        <v>0</v>
      </c>
    </row>
    <row r="4173" spans="1:9" x14ac:dyDescent="0.25">
      <c r="A4173" s="10" t="s">
        <v>4563</v>
      </c>
      <c r="B4173" s="9" t="s">
        <v>5687</v>
      </c>
      <c r="C4173" s="9" t="s">
        <v>5624</v>
      </c>
      <c r="D4173" s="9" t="s">
        <v>7058</v>
      </c>
      <c r="E4173" s="9">
        <v>3</v>
      </c>
      <c r="F4173" s="9" t="s">
        <v>5627</v>
      </c>
      <c r="G4173" s="10">
        <v>44623</v>
      </c>
      <c r="H4173" s="11">
        <v>44623.747916666667</v>
      </c>
      <c r="I4173" s="9" t="b">
        <v>0</v>
      </c>
    </row>
    <row r="4174" spans="1:9" x14ac:dyDescent="0.25">
      <c r="A4174" s="7" t="s">
        <v>4562</v>
      </c>
      <c r="B4174" s="6" t="s">
        <v>5687</v>
      </c>
      <c r="C4174" s="6" t="s">
        <v>5624</v>
      </c>
      <c r="D4174" s="6" t="s">
        <v>6899</v>
      </c>
      <c r="E4174" s="6">
        <v>3</v>
      </c>
      <c r="F4174" s="6" t="s">
        <v>5627</v>
      </c>
      <c r="G4174" s="7">
        <v>44623</v>
      </c>
      <c r="H4174" s="8">
        <v>44623.854861111111</v>
      </c>
      <c r="I4174" s="6" t="b">
        <v>0</v>
      </c>
    </row>
    <row r="4175" spans="1:9" x14ac:dyDescent="0.25">
      <c r="A4175" s="10" t="s">
        <v>4561</v>
      </c>
      <c r="B4175" s="9" t="s">
        <v>5699</v>
      </c>
      <c r="C4175" s="9" t="s">
        <v>5624</v>
      </c>
      <c r="D4175" s="9" t="s">
        <v>6750</v>
      </c>
      <c r="E4175" s="9">
        <v>3</v>
      </c>
      <c r="F4175" s="9" t="s">
        <v>5628</v>
      </c>
      <c r="G4175" s="10">
        <v>44624</v>
      </c>
      <c r="H4175" s="11">
        <v>44624.79583333333</v>
      </c>
      <c r="I4175" s="9" t="b">
        <v>0</v>
      </c>
    </row>
    <row r="4176" spans="1:9" x14ac:dyDescent="0.25">
      <c r="A4176" s="7" t="s">
        <v>4560</v>
      </c>
      <c r="B4176" s="6" t="s">
        <v>5711</v>
      </c>
      <c r="C4176" s="6" t="s">
        <v>5624</v>
      </c>
      <c r="D4176" s="6" t="s">
        <v>6819</v>
      </c>
      <c r="E4176" s="6">
        <v>3</v>
      </c>
      <c r="F4176" s="6" t="s">
        <v>5629</v>
      </c>
      <c r="G4176" s="7">
        <v>44625</v>
      </c>
      <c r="H4176" s="8">
        <v>44625.260416666664</v>
      </c>
      <c r="I4176" s="6" t="b">
        <v>0</v>
      </c>
    </row>
    <row r="4177" spans="1:9" x14ac:dyDescent="0.25">
      <c r="A4177" s="10" t="s">
        <v>4559</v>
      </c>
      <c r="B4177" s="9" t="s">
        <v>5711</v>
      </c>
      <c r="C4177" s="9" t="s">
        <v>5624</v>
      </c>
      <c r="D4177" s="9" t="s">
        <v>6946</v>
      </c>
      <c r="E4177" s="9">
        <v>3</v>
      </c>
      <c r="F4177" s="9" t="s">
        <v>5629</v>
      </c>
      <c r="G4177" s="10">
        <v>44625</v>
      </c>
      <c r="H4177" s="11">
        <v>44625.489583333336</v>
      </c>
      <c r="I4177" s="9" t="b">
        <v>0</v>
      </c>
    </row>
    <row r="4178" spans="1:9" x14ac:dyDescent="0.25">
      <c r="A4178" s="7" t="s">
        <v>4558</v>
      </c>
      <c r="B4178" s="6" t="s">
        <v>5711</v>
      </c>
      <c r="C4178" s="6" t="s">
        <v>5624</v>
      </c>
      <c r="D4178" s="6" t="s">
        <v>6805</v>
      </c>
      <c r="E4178" s="6">
        <v>3</v>
      </c>
      <c r="F4178" s="6" t="s">
        <v>5629</v>
      </c>
      <c r="G4178" s="7">
        <v>44625</v>
      </c>
      <c r="H4178" s="8">
        <v>44625.692361111112</v>
      </c>
      <c r="I4178" s="6" t="b">
        <v>0</v>
      </c>
    </row>
    <row r="4179" spans="1:9" x14ac:dyDescent="0.25">
      <c r="A4179" s="10" t="s">
        <v>4557</v>
      </c>
      <c r="B4179" s="9" t="s">
        <v>5723</v>
      </c>
      <c r="C4179" s="9" t="s">
        <v>5624</v>
      </c>
      <c r="D4179" s="9" t="s">
        <v>6564</v>
      </c>
      <c r="E4179" s="9">
        <v>3</v>
      </c>
      <c r="F4179" s="9" t="s">
        <v>5630</v>
      </c>
      <c r="G4179" s="10">
        <v>44626</v>
      </c>
      <c r="H4179" s="11">
        <v>44626.42291666667</v>
      </c>
      <c r="I4179" s="9" t="b">
        <v>0</v>
      </c>
    </row>
    <row r="4180" spans="1:9" x14ac:dyDescent="0.25">
      <c r="A4180" s="7" t="s">
        <v>4556</v>
      </c>
      <c r="B4180" s="6" t="s">
        <v>5723</v>
      </c>
      <c r="C4180" s="6" t="s">
        <v>5624</v>
      </c>
      <c r="D4180" s="6" t="s">
        <v>6722</v>
      </c>
      <c r="E4180" s="6">
        <v>3</v>
      </c>
      <c r="F4180" s="6" t="s">
        <v>5630</v>
      </c>
      <c r="G4180" s="7">
        <v>44626</v>
      </c>
      <c r="H4180" s="8">
        <v>44626.640972222223</v>
      </c>
      <c r="I4180" s="6" t="b">
        <v>0</v>
      </c>
    </row>
    <row r="4181" spans="1:9" x14ac:dyDescent="0.25">
      <c r="A4181" s="10" t="s">
        <v>4555</v>
      </c>
      <c r="B4181" s="9" t="s">
        <v>5723</v>
      </c>
      <c r="C4181" s="9" t="s">
        <v>5624</v>
      </c>
      <c r="D4181" s="9" t="s">
        <v>6597</v>
      </c>
      <c r="E4181" s="9">
        <v>3</v>
      </c>
      <c r="F4181" s="9" t="s">
        <v>5630</v>
      </c>
      <c r="G4181" s="10">
        <v>44626</v>
      </c>
      <c r="H4181" s="11">
        <v>44626.825694444444</v>
      </c>
      <c r="I4181" s="9" t="b">
        <v>0</v>
      </c>
    </row>
    <row r="4182" spans="1:9" x14ac:dyDescent="0.25">
      <c r="A4182" s="7" t="s">
        <v>4554</v>
      </c>
      <c r="B4182" s="6" t="s">
        <v>5735</v>
      </c>
      <c r="C4182" s="6" t="s">
        <v>5624</v>
      </c>
      <c r="D4182" s="6" t="s">
        <v>6117</v>
      </c>
      <c r="E4182" s="6">
        <v>3</v>
      </c>
      <c r="F4182" s="6" t="s">
        <v>5631</v>
      </c>
      <c r="G4182" s="7">
        <v>44627</v>
      </c>
      <c r="H4182" s="8">
        <v>44627.545138888891</v>
      </c>
      <c r="I4182" s="6" t="b">
        <v>0</v>
      </c>
    </row>
    <row r="4183" spans="1:9" x14ac:dyDescent="0.25">
      <c r="A4183" s="10" t="s">
        <v>4553</v>
      </c>
      <c r="B4183" s="9" t="s">
        <v>5747</v>
      </c>
      <c r="C4183" s="9" t="s">
        <v>5624</v>
      </c>
      <c r="D4183" s="9" t="s">
        <v>6046</v>
      </c>
      <c r="E4183" s="9">
        <v>3</v>
      </c>
      <c r="F4183" s="9" t="s">
        <v>5632</v>
      </c>
      <c r="G4183" s="10">
        <v>44628</v>
      </c>
      <c r="H4183" s="11">
        <v>44628.453472222223</v>
      </c>
      <c r="I4183" s="9" t="b">
        <v>0</v>
      </c>
    </row>
    <row r="4184" spans="1:9" x14ac:dyDescent="0.25">
      <c r="A4184" s="7" t="s">
        <v>4552</v>
      </c>
      <c r="B4184" s="6" t="s">
        <v>5747</v>
      </c>
      <c r="C4184" s="6" t="s">
        <v>5624</v>
      </c>
      <c r="D4184" s="6" t="s">
        <v>6683</v>
      </c>
      <c r="E4184" s="6">
        <v>3</v>
      </c>
      <c r="F4184" s="6" t="s">
        <v>5632</v>
      </c>
      <c r="G4184" s="7">
        <v>44628</v>
      </c>
      <c r="H4184" s="8">
        <v>44628.49722222222</v>
      </c>
      <c r="I4184" s="6" t="b">
        <v>0</v>
      </c>
    </row>
    <row r="4185" spans="1:9" x14ac:dyDescent="0.25">
      <c r="A4185" s="10" t="s">
        <v>4551</v>
      </c>
      <c r="B4185" s="9" t="s">
        <v>5759</v>
      </c>
      <c r="C4185" s="9" t="s">
        <v>5624</v>
      </c>
      <c r="D4185" s="9" t="s">
        <v>6842</v>
      </c>
      <c r="E4185" s="9">
        <v>3</v>
      </c>
      <c r="F4185" s="9" t="s">
        <v>5633</v>
      </c>
      <c r="G4185" s="10">
        <v>44629</v>
      </c>
      <c r="H4185" s="11">
        <v>44629.261805555558</v>
      </c>
      <c r="I4185" s="9" t="b">
        <v>0</v>
      </c>
    </row>
    <row r="4186" spans="1:9" x14ac:dyDescent="0.25">
      <c r="A4186" s="7" t="s">
        <v>4550</v>
      </c>
      <c r="B4186" s="6" t="s">
        <v>5759</v>
      </c>
      <c r="C4186" s="6" t="s">
        <v>5624</v>
      </c>
      <c r="D4186" s="6" t="s">
        <v>7045</v>
      </c>
      <c r="E4186" s="6">
        <v>3</v>
      </c>
      <c r="F4186" s="6" t="s">
        <v>5633</v>
      </c>
      <c r="G4186" s="7">
        <v>44629</v>
      </c>
      <c r="H4186" s="8">
        <v>44629.290277777778</v>
      </c>
      <c r="I4186" s="6" t="b">
        <v>0</v>
      </c>
    </row>
    <row r="4187" spans="1:9" x14ac:dyDescent="0.25">
      <c r="A4187" s="10" t="s">
        <v>4549</v>
      </c>
      <c r="B4187" s="9" t="s">
        <v>5759</v>
      </c>
      <c r="C4187" s="9" t="s">
        <v>5624</v>
      </c>
      <c r="D4187" s="9" t="s">
        <v>6146</v>
      </c>
      <c r="E4187" s="9">
        <v>3</v>
      </c>
      <c r="F4187" s="9" t="s">
        <v>5633</v>
      </c>
      <c r="G4187" s="10">
        <v>44629</v>
      </c>
      <c r="H4187" s="11">
        <v>44629.313888888886</v>
      </c>
      <c r="I4187" s="9" t="b">
        <v>0</v>
      </c>
    </row>
    <row r="4188" spans="1:9" x14ac:dyDescent="0.25">
      <c r="A4188" s="7" t="s">
        <v>4548</v>
      </c>
      <c r="B4188" s="6" t="s">
        <v>5759</v>
      </c>
      <c r="C4188" s="6" t="s">
        <v>5624</v>
      </c>
      <c r="D4188" s="6" t="s">
        <v>6723</v>
      </c>
      <c r="E4188" s="6">
        <v>3</v>
      </c>
      <c r="F4188" s="6" t="s">
        <v>5633</v>
      </c>
      <c r="G4188" s="7">
        <v>44629</v>
      </c>
      <c r="H4188" s="8">
        <v>44629.357638888891</v>
      </c>
      <c r="I4188" s="6" t="b">
        <v>0</v>
      </c>
    </row>
    <row r="4189" spans="1:9" x14ac:dyDescent="0.25">
      <c r="A4189" s="10" t="s">
        <v>4547</v>
      </c>
      <c r="B4189" s="9" t="s">
        <v>5759</v>
      </c>
      <c r="C4189" s="9" t="s">
        <v>5624</v>
      </c>
      <c r="D4189" s="9" t="s">
        <v>6847</v>
      </c>
      <c r="E4189" s="9">
        <v>3</v>
      </c>
      <c r="F4189" s="9" t="s">
        <v>5633</v>
      </c>
      <c r="G4189" s="10">
        <v>44629</v>
      </c>
      <c r="H4189" s="11">
        <v>44629.60833333333</v>
      </c>
      <c r="I4189" s="9" t="b">
        <v>0</v>
      </c>
    </row>
    <row r="4190" spans="1:9" x14ac:dyDescent="0.25">
      <c r="A4190" s="7" t="s">
        <v>4546</v>
      </c>
      <c r="B4190" s="6" t="s">
        <v>5771</v>
      </c>
      <c r="C4190" s="6" t="s">
        <v>5624</v>
      </c>
      <c r="D4190" s="6" t="s">
        <v>7050</v>
      </c>
      <c r="E4190" s="6">
        <v>3</v>
      </c>
      <c r="F4190" s="6" t="s">
        <v>5634</v>
      </c>
      <c r="G4190" s="7">
        <v>44630</v>
      </c>
      <c r="H4190" s="8">
        <v>44630.239583333336</v>
      </c>
      <c r="I4190" s="6" t="b">
        <v>0</v>
      </c>
    </row>
    <row r="4191" spans="1:9" x14ac:dyDescent="0.25">
      <c r="A4191" s="10" t="s">
        <v>4545</v>
      </c>
      <c r="B4191" s="9" t="s">
        <v>5771</v>
      </c>
      <c r="C4191" s="9" t="s">
        <v>5624</v>
      </c>
      <c r="D4191" s="9" t="s">
        <v>6248</v>
      </c>
      <c r="E4191" s="9">
        <v>3</v>
      </c>
      <c r="F4191" s="9" t="s">
        <v>5634</v>
      </c>
      <c r="G4191" s="10">
        <v>44630</v>
      </c>
      <c r="H4191" s="11">
        <v>44630.32916666667</v>
      </c>
      <c r="I4191" s="9" t="b">
        <v>0</v>
      </c>
    </row>
    <row r="4192" spans="1:9" x14ac:dyDescent="0.25">
      <c r="A4192" s="7" t="s">
        <v>4544</v>
      </c>
      <c r="B4192" s="6" t="s">
        <v>5771</v>
      </c>
      <c r="C4192" s="6" t="s">
        <v>5624</v>
      </c>
      <c r="D4192" s="6" t="s">
        <v>6859</v>
      </c>
      <c r="E4192" s="6">
        <v>3</v>
      </c>
      <c r="F4192" s="6" t="s">
        <v>5634</v>
      </c>
      <c r="G4192" s="7">
        <v>44630</v>
      </c>
      <c r="H4192" s="8">
        <v>44630.601388888892</v>
      </c>
      <c r="I4192" s="6" t="b">
        <v>0</v>
      </c>
    </row>
    <row r="4193" spans="1:9" x14ac:dyDescent="0.25">
      <c r="A4193" s="10" t="s">
        <v>4543</v>
      </c>
      <c r="B4193" s="9" t="s">
        <v>5771</v>
      </c>
      <c r="C4193" s="9" t="s">
        <v>5624</v>
      </c>
      <c r="D4193" s="9" t="s">
        <v>6319</v>
      </c>
      <c r="E4193" s="9">
        <v>3</v>
      </c>
      <c r="F4193" s="9" t="s">
        <v>5634</v>
      </c>
      <c r="G4193" s="10">
        <v>44630</v>
      </c>
      <c r="H4193" s="11">
        <v>44630.691666666666</v>
      </c>
      <c r="I4193" s="9" t="b">
        <v>0</v>
      </c>
    </row>
    <row r="4194" spans="1:9" x14ac:dyDescent="0.25">
      <c r="A4194" s="7" t="s">
        <v>4542</v>
      </c>
      <c r="B4194" s="6" t="s">
        <v>5771</v>
      </c>
      <c r="C4194" s="6" t="s">
        <v>5624</v>
      </c>
      <c r="D4194" s="6" t="s">
        <v>6172</v>
      </c>
      <c r="E4194" s="6">
        <v>3</v>
      </c>
      <c r="F4194" s="6" t="s">
        <v>5634</v>
      </c>
      <c r="G4194" s="7">
        <v>44630</v>
      </c>
      <c r="H4194" s="8">
        <v>44630.75</v>
      </c>
      <c r="I4194" s="6" t="b">
        <v>0</v>
      </c>
    </row>
    <row r="4195" spans="1:9" x14ac:dyDescent="0.25">
      <c r="A4195" s="10" t="s">
        <v>4541</v>
      </c>
      <c r="B4195" s="9" t="s">
        <v>5783</v>
      </c>
      <c r="C4195" s="9" t="s">
        <v>5624</v>
      </c>
      <c r="D4195" s="9" t="s">
        <v>6904</v>
      </c>
      <c r="E4195" s="9">
        <v>3</v>
      </c>
      <c r="F4195" s="9" t="s">
        <v>5635</v>
      </c>
      <c r="G4195" s="10">
        <v>44631</v>
      </c>
      <c r="H4195" s="11">
        <v>44631.374305555553</v>
      </c>
      <c r="I4195" s="9" t="b">
        <v>0</v>
      </c>
    </row>
    <row r="4196" spans="1:9" x14ac:dyDescent="0.25">
      <c r="A4196" s="7" t="s">
        <v>4540</v>
      </c>
      <c r="B4196" s="6" t="s">
        <v>5783</v>
      </c>
      <c r="C4196" s="6" t="s">
        <v>5624</v>
      </c>
      <c r="D4196" s="6" t="s">
        <v>6535</v>
      </c>
      <c r="E4196" s="6">
        <v>3</v>
      </c>
      <c r="F4196" s="6" t="s">
        <v>5635</v>
      </c>
      <c r="G4196" s="7">
        <v>44631</v>
      </c>
      <c r="H4196" s="8">
        <v>44631.393055555556</v>
      </c>
      <c r="I4196" s="6" t="b">
        <v>0</v>
      </c>
    </row>
    <row r="4197" spans="1:9" x14ac:dyDescent="0.25">
      <c r="A4197" s="10" t="s">
        <v>4539</v>
      </c>
      <c r="B4197" s="9" t="s">
        <v>5795</v>
      </c>
      <c r="C4197" s="9" t="s">
        <v>5624</v>
      </c>
      <c r="D4197" s="9" t="s">
        <v>7059</v>
      </c>
      <c r="E4197" s="9">
        <v>3</v>
      </c>
      <c r="F4197" s="9" t="s">
        <v>5636</v>
      </c>
      <c r="G4197" s="10">
        <v>44632</v>
      </c>
      <c r="H4197" s="11">
        <v>44632.243055555555</v>
      </c>
      <c r="I4197" s="9" t="b">
        <v>0</v>
      </c>
    </row>
    <row r="4198" spans="1:9" x14ac:dyDescent="0.25">
      <c r="A4198" s="7" t="s">
        <v>4538</v>
      </c>
      <c r="B4198" s="6" t="s">
        <v>5795</v>
      </c>
      <c r="C4198" s="6" t="s">
        <v>5624</v>
      </c>
      <c r="D4198" s="6" t="s">
        <v>6836</v>
      </c>
      <c r="E4198" s="6">
        <v>3</v>
      </c>
      <c r="F4198" s="6" t="s">
        <v>5636</v>
      </c>
      <c r="G4198" s="7">
        <v>44632</v>
      </c>
      <c r="H4198" s="8">
        <v>44632.359722222223</v>
      </c>
      <c r="I4198" s="6" t="b">
        <v>0</v>
      </c>
    </row>
    <row r="4199" spans="1:9" x14ac:dyDescent="0.25">
      <c r="A4199" s="10" t="s">
        <v>4537</v>
      </c>
      <c r="B4199" s="9" t="s">
        <v>5795</v>
      </c>
      <c r="C4199" s="9" t="s">
        <v>5624</v>
      </c>
      <c r="D4199" s="9" t="s">
        <v>6375</v>
      </c>
      <c r="E4199" s="9">
        <v>3</v>
      </c>
      <c r="F4199" s="9" t="s">
        <v>5636</v>
      </c>
      <c r="G4199" s="10">
        <v>44632</v>
      </c>
      <c r="H4199" s="11">
        <v>44632.768055555556</v>
      </c>
      <c r="I4199" s="9" t="b">
        <v>0</v>
      </c>
    </row>
    <row r="4200" spans="1:9" x14ac:dyDescent="0.25">
      <c r="A4200" s="7" t="s">
        <v>4536</v>
      </c>
      <c r="B4200" s="6" t="s">
        <v>5807</v>
      </c>
      <c r="C4200" s="6" t="s">
        <v>5624</v>
      </c>
      <c r="D4200" s="6" t="s">
        <v>7060</v>
      </c>
      <c r="E4200" s="6">
        <v>3</v>
      </c>
      <c r="F4200" s="6" t="s">
        <v>5637</v>
      </c>
      <c r="G4200" s="7">
        <v>44633</v>
      </c>
      <c r="H4200" s="8">
        <v>44633.59375</v>
      </c>
      <c r="I4200" s="6" t="b">
        <v>0</v>
      </c>
    </row>
    <row r="4201" spans="1:9" x14ac:dyDescent="0.25">
      <c r="A4201" s="10" t="s">
        <v>4535</v>
      </c>
      <c r="B4201" s="9" t="s">
        <v>5819</v>
      </c>
      <c r="C4201" s="9" t="s">
        <v>5624</v>
      </c>
      <c r="D4201" s="9" t="s">
        <v>6807</v>
      </c>
      <c r="E4201" s="9">
        <v>3</v>
      </c>
      <c r="F4201" s="9" t="s">
        <v>5638</v>
      </c>
      <c r="G4201" s="10">
        <v>44634</v>
      </c>
      <c r="H4201" s="11">
        <v>44634.305555555555</v>
      </c>
      <c r="I4201" s="9" t="b">
        <v>0</v>
      </c>
    </row>
    <row r="4202" spans="1:9" x14ac:dyDescent="0.25">
      <c r="A4202" s="7" t="s">
        <v>4534</v>
      </c>
      <c r="B4202" s="6" t="s">
        <v>5819</v>
      </c>
      <c r="C4202" s="6" t="s">
        <v>5624</v>
      </c>
      <c r="D4202" s="6" t="s">
        <v>6595</v>
      </c>
      <c r="E4202" s="6">
        <v>3</v>
      </c>
      <c r="F4202" s="6" t="s">
        <v>5638</v>
      </c>
      <c r="G4202" s="7">
        <v>44634</v>
      </c>
      <c r="H4202" s="8">
        <v>44634.465277777781</v>
      </c>
      <c r="I4202" s="6" t="b">
        <v>0</v>
      </c>
    </row>
    <row r="4203" spans="1:9" x14ac:dyDescent="0.25">
      <c r="A4203" s="10" t="s">
        <v>4533</v>
      </c>
      <c r="B4203" s="9" t="s">
        <v>5819</v>
      </c>
      <c r="C4203" s="9" t="s">
        <v>5624</v>
      </c>
      <c r="D4203" s="9" t="s">
        <v>7060</v>
      </c>
      <c r="E4203" s="9">
        <v>3</v>
      </c>
      <c r="F4203" s="9" t="s">
        <v>5638</v>
      </c>
      <c r="G4203" s="10">
        <v>44634</v>
      </c>
      <c r="H4203" s="11">
        <v>44634.59375</v>
      </c>
      <c r="I4203" s="9" t="b">
        <v>0</v>
      </c>
    </row>
    <row r="4204" spans="1:9" x14ac:dyDescent="0.25">
      <c r="A4204" s="7" t="s">
        <v>4532</v>
      </c>
      <c r="B4204" s="6" t="s">
        <v>5819</v>
      </c>
      <c r="C4204" s="6" t="s">
        <v>5624</v>
      </c>
      <c r="D4204" s="6" t="s">
        <v>6804</v>
      </c>
      <c r="E4204" s="6">
        <v>3</v>
      </c>
      <c r="F4204" s="6" t="s">
        <v>5638</v>
      </c>
      <c r="G4204" s="7">
        <v>44634</v>
      </c>
      <c r="H4204" s="8">
        <v>44634.824305555558</v>
      </c>
      <c r="I4204" s="6" t="b">
        <v>0</v>
      </c>
    </row>
    <row r="4205" spans="1:9" x14ac:dyDescent="0.25">
      <c r="A4205" s="10" t="s">
        <v>4531</v>
      </c>
      <c r="B4205" s="9" t="s">
        <v>5831</v>
      </c>
      <c r="C4205" s="9" t="s">
        <v>5624</v>
      </c>
      <c r="D4205" s="9" t="s">
        <v>7014</v>
      </c>
      <c r="E4205" s="9">
        <v>3</v>
      </c>
      <c r="F4205" s="9" t="s">
        <v>5639</v>
      </c>
      <c r="G4205" s="10">
        <v>44635</v>
      </c>
      <c r="H4205" s="11">
        <v>44635.261111111111</v>
      </c>
      <c r="I4205" s="9" t="b">
        <v>0</v>
      </c>
    </row>
    <row r="4206" spans="1:9" x14ac:dyDescent="0.25">
      <c r="A4206" s="7" t="s">
        <v>4530</v>
      </c>
      <c r="B4206" s="6" t="s">
        <v>5831</v>
      </c>
      <c r="C4206" s="6" t="s">
        <v>5624</v>
      </c>
      <c r="D4206" s="6" t="s">
        <v>6490</v>
      </c>
      <c r="E4206" s="6">
        <v>3</v>
      </c>
      <c r="F4206" s="6" t="s">
        <v>5639</v>
      </c>
      <c r="G4206" s="7">
        <v>44635</v>
      </c>
      <c r="H4206" s="8">
        <v>44635.535416666666</v>
      </c>
      <c r="I4206" s="6" t="b">
        <v>0</v>
      </c>
    </row>
    <row r="4207" spans="1:9" x14ac:dyDescent="0.25">
      <c r="A4207" s="10" t="s">
        <v>4529</v>
      </c>
      <c r="B4207" s="9" t="s">
        <v>5843</v>
      </c>
      <c r="C4207" s="9" t="s">
        <v>5624</v>
      </c>
      <c r="D4207" s="9" t="s">
        <v>6995</v>
      </c>
      <c r="E4207" s="9">
        <v>3</v>
      </c>
      <c r="F4207" s="9" t="s">
        <v>5640</v>
      </c>
      <c r="G4207" s="10">
        <v>44636</v>
      </c>
      <c r="H4207" s="11">
        <v>44636.3</v>
      </c>
      <c r="I4207" s="9" t="b">
        <v>0</v>
      </c>
    </row>
    <row r="4208" spans="1:9" x14ac:dyDescent="0.25">
      <c r="A4208" s="7" t="s">
        <v>4528</v>
      </c>
      <c r="B4208" s="6" t="s">
        <v>5843</v>
      </c>
      <c r="C4208" s="6" t="s">
        <v>5624</v>
      </c>
      <c r="D4208" s="6" t="s">
        <v>6788</v>
      </c>
      <c r="E4208" s="6">
        <v>3</v>
      </c>
      <c r="F4208" s="6" t="s">
        <v>5640</v>
      </c>
      <c r="G4208" s="7">
        <v>44636</v>
      </c>
      <c r="H4208" s="8">
        <v>44636.324305555558</v>
      </c>
      <c r="I4208" s="6" t="b">
        <v>0</v>
      </c>
    </row>
    <row r="4209" spans="1:9" x14ac:dyDescent="0.25">
      <c r="A4209" s="10" t="s">
        <v>4527</v>
      </c>
      <c r="B4209" s="9" t="s">
        <v>5843</v>
      </c>
      <c r="C4209" s="9" t="s">
        <v>5624</v>
      </c>
      <c r="D4209" s="9" t="s">
        <v>6023</v>
      </c>
      <c r="E4209" s="9">
        <v>3</v>
      </c>
      <c r="F4209" s="9" t="s">
        <v>5640</v>
      </c>
      <c r="G4209" s="10">
        <v>44636</v>
      </c>
      <c r="H4209" s="11">
        <v>44636.52847222222</v>
      </c>
      <c r="I4209" s="9" t="b">
        <v>0</v>
      </c>
    </row>
    <row r="4210" spans="1:9" x14ac:dyDescent="0.25">
      <c r="A4210" s="7" t="s">
        <v>4526</v>
      </c>
      <c r="B4210" s="6" t="s">
        <v>5843</v>
      </c>
      <c r="C4210" s="6" t="s">
        <v>5624</v>
      </c>
      <c r="D4210" s="6" t="s">
        <v>6140</v>
      </c>
      <c r="E4210" s="6">
        <v>3</v>
      </c>
      <c r="F4210" s="6" t="s">
        <v>5640</v>
      </c>
      <c r="G4210" s="7">
        <v>44636</v>
      </c>
      <c r="H4210" s="8">
        <v>44636.595138888886</v>
      </c>
      <c r="I4210" s="6" t="b">
        <v>0</v>
      </c>
    </row>
    <row r="4211" spans="1:9" x14ac:dyDescent="0.25">
      <c r="A4211" s="10" t="s">
        <v>4525</v>
      </c>
      <c r="B4211" s="9" t="s">
        <v>5855</v>
      </c>
      <c r="C4211" s="9" t="s">
        <v>5624</v>
      </c>
      <c r="D4211" s="9" t="s">
        <v>7056</v>
      </c>
      <c r="E4211" s="9">
        <v>3</v>
      </c>
      <c r="F4211" s="9" t="s">
        <v>5641</v>
      </c>
      <c r="G4211" s="10">
        <v>44637</v>
      </c>
      <c r="H4211" s="11">
        <v>44637.253472222219</v>
      </c>
      <c r="I4211" s="9" t="b">
        <v>0</v>
      </c>
    </row>
    <row r="4212" spans="1:9" x14ac:dyDescent="0.25">
      <c r="A4212" s="7" t="s">
        <v>4524</v>
      </c>
      <c r="B4212" s="6" t="s">
        <v>5855</v>
      </c>
      <c r="C4212" s="6" t="s">
        <v>5624</v>
      </c>
      <c r="D4212" s="6" t="s">
        <v>7061</v>
      </c>
      <c r="E4212" s="6">
        <v>3</v>
      </c>
      <c r="F4212" s="6" t="s">
        <v>5641</v>
      </c>
      <c r="G4212" s="7">
        <v>44637</v>
      </c>
      <c r="H4212" s="8">
        <v>44637.273611111108</v>
      </c>
      <c r="I4212" s="6" t="b">
        <v>0</v>
      </c>
    </row>
    <row r="4213" spans="1:9" x14ac:dyDescent="0.25">
      <c r="A4213" s="10" t="s">
        <v>4523</v>
      </c>
      <c r="B4213" s="9" t="s">
        <v>5855</v>
      </c>
      <c r="C4213" s="9" t="s">
        <v>5624</v>
      </c>
      <c r="D4213" s="9" t="s">
        <v>6215</v>
      </c>
      <c r="E4213" s="9">
        <v>3</v>
      </c>
      <c r="F4213" s="9" t="s">
        <v>5641</v>
      </c>
      <c r="G4213" s="10">
        <v>44637</v>
      </c>
      <c r="H4213" s="11">
        <v>44637.338194444441</v>
      </c>
      <c r="I4213" s="9" t="b">
        <v>0</v>
      </c>
    </row>
    <row r="4214" spans="1:9" x14ac:dyDescent="0.25">
      <c r="A4214" s="7" t="s">
        <v>4522</v>
      </c>
      <c r="B4214" s="6" t="s">
        <v>5855</v>
      </c>
      <c r="C4214" s="6" t="s">
        <v>5624</v>
      </c>
      <c r="D4214" s="6" t="s">
        <v>6920</v>
      </c>
      <c r="E4214" s="6">
        <v>3</v>
      </c>
      <c r="F4214" s="6" t="s">
        <v>5641</v>
      </c>
      <c r="G4214" s="7">
        <v>44637</v>
      </c>
      <c r="H4214" s="8">
        <v>44637.40347222222</v>
      </c>
      <c r="I4214" s="6" t="b">
        <v>0</v>
      </c>
    </row>
    <row r="4215" spans="1:9" x14ac:dyDescent="0.25">
      <c r="A4215" s="10" t="s">
        <v>4521</v>
      </c>
      <c r="B4215" s="9" t="s">
        <v>5855</v>
      </c>
      <c r="C4215" s="9" t="s">
        <v>5624</v>
      </c>
      <c r="D4215" s="9" t="s">
        <v>6684</v>
      </c>
      <c r="E4215" s="9">
        <v>3</v>
      </c>
      <c r="F4215" s="9" t="s">
        <v>5641</v>
      </c>
      <c r="G4215" s="10">
        <v>44637</v>
      </c>
      <c r="H4215" s="11">
        <v>44637.551388888889</v>
      </c>
      <c r="I4215" s="9" t="b">
        <v>0</v>
      </c>
    </row>
    <row r="4216" spans="1:9" x14ac:dyDescent="0.25">
      <c r="A4216" s="7" t="s">
        <v>4520</v>
      </c>
      <c r="B4216" s="6" t="s">
        <v>5855</v>
      </c>
      <c r="C4216" s="6" t="s">
        <v>5624</v>
      </c>
      <c r="D4216" s="6" t="s">
        <v>6612</v>
      </c>
      <c r="E4216" s="6">
        <v>3</v>
      </c>
      <c r="F4216" s="6" t="s">
        <v>5641</v>
      </c>
      <c r="G4216" s="7">
        <v>44637</v>
      </c>
      <c r="H4216" s="8">
        <v>44637.614583333336</v>
      </c>
      <c r="I4216" s="6" t="b">
        <v>0</v>
      </c>
    </row>
    <row r="4217" spans="1:9" x14ac:dyDescent="0.25">
      <c r="A4217" s="10" t="s">
        <v>4519</v>
      </c>
      <c r="B4217" s="9" t="s">
        <v>5867</v>
      </c>
      <c r="C4217" s="9" t="s">
        <v>5624</v>
      </c>
      <c r="D4217" s="9" t="s">
        <v>6487</v>
      </c>
      <c r="E4217" s="9">
        <v>3</v>
      </c>
      <c r="F4217" s="9" t="s">
        <v>5642</v>
      </c>
      <c r="G4217" s="10">
        <v>44638</v>
      </c>
      <c r="H4217" s="11">
        <v>44638.621527777781</v>
      </c>
      <c r="I4217" s="9" t="b">
        <v>0</v>
      </c>
    </row>
    <row r="4218" spans="1:9" x14ac:dyDescent="0.25">
      <c r="A4218" s="7" t="s">
        <v>4518</v>
      </c>
      <c r="B4218" s="6" t="s">
        <v>5879</v>
      </c>
      <c r="C4218" s="6" t="s">
        <v>5624</v>
      </c>
      <c r="D4218" s="6" t="s">
        <v>6752</v>
      </c>
      <c r="E4218" s="6">
        <v>3</v>
      </c>
      <c r="F4218" s="6" t="s">
        <v>5643</v>
      </c>
      <c r="G4218" s="7">
        <v>44639</v>
      </c>
      <c r="H4218" s="8">
        <v>44639.318749999999</v>
      </c>
      <c r="I4218" s="6" t="b">
        <v>1</v>
      </c>
    </row>
    <row r="4219" spans="1:9" x14ac:dyDescent="0.25">
      <c r="A4219" s="10" t="s">
        <v>4517</v>
      </c>
      <c r="B4219" s="9" t="s">
        <v>5879</v>
      </c>
      <c r="C4219" s="9" t="s">
        <v>5624</v>
      </c>
      <c r="D4219" s="9" t="s">
        <v>6707</v>
      </c>
      <c r="E4219" s="9">
        <v>3</v>
      </c>
      <c r="F4219" s="9" t="s">
        <v>5643</v>
      </c>
      <c r="G4219" s="10">
        <v>44639</v>
      </c>
      <c r="H4219" s="11">
        <v>44639.319444444445</v>
      </c>
      <c r="I4219" s="9" t="b">
        <v>1</v>
      </c>
    </row>
    <row r="4220" spans="1:9" x14ac:dyDescent="0.25">
      <c r="A4220" s="7" t="s">
        <v>4516</v>
      </c>
      <c r="B4220" s="6" t="s">
        <v>5879</v>
      </c>
      <c r="C4220" s="6" t="s">
        <v>5624</v>
      </c>
      <c r="D4220" s="6" t="s">
        <v>6301</v>
      </c>
      <c r="E4220" s="6">
        <v>3</v>
      </c>
      <c r="F4220" s="6" t="s">
        <v>5643</v>
      </c>
      <c r="G4220" s="7">
        <v>44639</v>
      </c>
      <c r="H4220" s="8">
        <v>44639.441666666666</v>
      </c>
      <c r="I4220" s="6" t="b">
        <v>0</v>
      </c>
    </row>
    <row r="4221" spans="1:9" x14ac:dyDescent="0.25">
      <c r="A4221" s="10" t="s">
        <v>4515</v>
      </c>
      <c r="B4221" s="9" t="s">
        <v>5879</v>
      </c>
      <c r="C4221" s="9" t="s">
        <v>5624</v>
      </c>
      <c r="D4221" s="9" t="s">
        <v>6105</v>
      </c>
      <c r="E4221" s="9">
        <v>3</v>
      </c>
      <c r="F4221" s="9" t="s">
        <v>5643</v>
      </c>
      <c r="G4221" s="10">
        <v>44639</v>
      </c>
      <c r="H4221" s="11">
        <v>44639.571527777778</v>
      </c>
      <c r="I4221" s="9" t="b">
        <v>1</v>
      </c>
    </row>
    <row r="4222" spans="1:9" x14ac:dyDescent="0.25">
      <c r="A4222" s="7" t="s">
        <v>4494</v>
      </c>
      <c r="B4222" s="6" t="s">
        <v>5879</v>
      </c>
      <c r="C4222" s="6" t="s">
        <v>5624</v>
      </c>
      <c r="D4222" s="6" t="s">
        <v>6137</v>
      </c>
      <c r="E4222" s="6">
        <v>3</v>
      </c>
      <c r="F4222" s="6" t="s">
        <v>5643</v>
      </c>
      <c r="G4222" s="7">
        <v>44639</v>
      </c>
      <c r="H4222" s="8">
        <v>44639.574999999997</v>
      </c>
      <c r="I4222" s="6" t="b">
        <v>1</v>
      </c>
    </row>
    <row r="4223" spans="1:9" x14ac:dyDescent="0.25">
      <c r="A4223" s="10" t="s">
        <v>4493</v>
      </c>
      <c r="B4223" s="9" t="s">
        <v>5879</v>
      </c>
      <c r="C4223" s="9" t="s">
        <v>5624</v>
      </c>
      <c r="D4223" s="9" t="s">
        <v>6247</v>
      </c>
      <c r="E4223" s="9">
        <v>3</v>
      </c>
      <c r="F4223" s="9" t="s">
        <v>5643</v>
      </c>
      <c r="G4223" s="10">
        <v>44639</v>
      </c>
      <c r="H4223" s="11">
        <v>44639.788194444445</v>
      </c>
      <c r="I4223" s="9" t="b">
        <v>0</v>
      </c>
    </row>
    <row r="4224" spans="1:9" x14ac:dyDescent="0.25">
      <c r="A4224" s="7" t="s">
        <v>4492</v>
      </c>
      <c r="B4224" s="6" t="s">
        <v>5879</v>
      </c>
      <c r="C4224" s="6" t="s">
        <v>5624</v>
      </c>
      <c r="D4224" s="6" t="s">
        <v>6728</v>
      </c>
      <c r="E4224" s="6">
        <v>3</v>
      </c>
      <c r="F4224" s="6" t="s">
        <v>5643</v>
      </c>
      <c r="G4224" s="7">
        <v>44639</v>
      </c>
      <c r="H4224" s="8">
        <v>44639.899305555555</v>
      </c>
      <c r="I4224" s="6" t="b">
        <v>0</v>
      </c>
    </row>
    <row r="4225" spans="1:9" x14ac:dyDescent="0.25">
      <c r="A4225" s="10" t="s">
        <v>4491</v>
      </c>
      <c r="B4225" s="9" t="s">
        <v>5903</v>
      </c>
      <c r="C4225" s="9" t="s">
        <v>5624</v>
      </c>
      <c r="D4225" s="9" t="s">
        <v>7033</v>
      </c>
      <c r="E4225" s="9">
        <v>3</v>
      </c>
      <c r="F4225" s="9" t="s">
        <v>5645</v>
      </c>
      <c r="G4225" s="10">
        <v>44641</v>
      </c>
      <c r="H4225" s="11">
        <v>44641.306944444441</v>
      </c>
      <c r="I4225" s="9" t="b">
        <v>0</v>
      </c>
    </row>
    <row r="4226" spans="1:9" x14ac:dyDescent="0.25">
      <c r="A4226" s="7" t="s">
        <v>4490</v>
      </c>
      <c r="B4226" s="6" t="s">
        <v>5903</v>
      </c>
      <c r="C4226" s="6" t="s">
        <v>5624</v>
      </c>
      <c r="D4226" s="6" t="s">
        <v>6079</v>
      </c>
      <c r="E4226" s="6">
        <v>3</v>
      </c>
      <c r="F4226" s="6" t="s">
        <v>5645</v>
      </c>
      <c r="G4226" s="7">
        <v>44641</v>
      </c>
      <c r="H4226" s="8">
        <v>44641.364583333336</v>
      </c>
      <c r="I4226" s="6" t="b">
        <v>0</v>
      </c>
    </row>
    <row r="4227" spans="1:9" x14ac:dyDescent="0.25">
      <c r="A4227" s="10" t="s">
        <v>4489</v>
      </c>
      <c r="B4227" s="9" t="s">
        <v>5903</v>
      </c>
      <c r="C4227" s="9" t="s">
        <v>5624</v>
      </c>
      <c r="D4227" s="9" t="s">
        <v>6125</v>
      </c>
      <c r="E4227" s="9">
        <v>3</v>
      </c>
      <c r="F4227" s="9" t="s">
        <v>5645</v>
      </c>
      <c r="G4227" s="10">
        <v>44641</v>
      </c>
      <c r="H4227" s="11">
        <v>44641.549305555556</v>
      </c>
      <c r="I4227" s="9" t="b">
        <v>0</v>
      </c>
    </row>
    <row r="4228" spans="1:9" x14ac:dyDescent="0.25">
      <c r="A4228" s="7" t="s">
        <v>4488</v>
      </c>
      <c r="B4228" s="6" t="s">
        <v>5903</v>
      </c>
      <c r="C4228" s="6" t="s">
        <v>5624</v>
      </c>
      <c r="D4228" s="6" t="s">
        <v>7058</v>
      </c>
      <c r="E4228" s="6">
        <v>3</v>
      </c>
      <c r="F4228" s="6" t="s">
        <v>5645</v>
      </c>
      <c r="G4228" s="7">
        <v>44641</v>
      </c>
      <c r="H4228" s="8">
        <v>44641.747916666667</v>
      </c>
      <c r="I4228" s="6" t="b">
        <v>0</v>
      </c>
    </row>
    <row r="4229" spans="1:9" x14ac:dyDescent="0.25">
      <c r="A4229" s="10" t="s">
        <v>4487</v>
      </c>
      <c r="B4229" s="9" t="s">
        <v>5915</v>
      </c>
      <c r="C4229" s="9" t="s">
        <v>5624</v>
      </c>
      <c r="D4229" s="9" t="s">
        <v>7028</v>
      </c>
      <c r="E4229" s="9">
        <v>3</v>
      </c>
      <c r="F4229" s="9" t="s">
        <v>5646</v>
      </c>
      <c r="G4229" s="10">
        <v>44642</v>
      </c>
      <c r="H4229" s="11">
        <v>44642.294444444444</v>
      </c>
      <c r="I4229" s="9" t="b">
        <v>0</v>
      </c>
    </row>
    <row r="4230" spans="1:9" x14ac:dyDescent="0.25">
      <c r="A4230" s="7" t="s">
        <v>4486</v>
      </c>
      <c r="B4230" s="6" t="s">
        <v>5927</v>
      </c>
      <c r="C4230" s="6" t="s">
        <v>5624</v>
      </c>
      <c r="D4230" s="6" t="s">
        <v>7034</v>
      </c>
      <c r="E4230" s="6">
        <v>3</v>
      </c>
      <c r="F4230" s="6" t="s">
        <v>5647</v>
      </c>
      <c r="G4230" s="7">
        <v>44643</v>
      </c>
      <c r="H4230" s="8">
        <v>44643.256249999999</v>
      </c>
      <c r="I4230" s="6" t="b">
        <v>0</v>
      </c>
    </row>
    <row r="4231" spans="1:9" x14ac:dyDescent="0.25">
      <c r="A4231" s="10" t="s">
        <v>4485</v>
      </c>
      <c r="B4231" s="9" t="s">
        <v>5927</v>
      </c>
      <c r="C4231" s="9" t="s">
        <v>5624</v>
      </c>
      <c r="D4231" s="9" t="s">
        <v>6669</v>
      </c>
      <c r="E4231" s="9">
        <v>3</v>
      </c>
      <c r="F4231" s="9" t="s">
        <v>5647</v>
      </c>
      <c r="G4231" s="10">
        <v>44643</v>
      </c>
      <c r="H4231" s="11">
        <v>44643.568749999999</v>
      </c>
      <c r="I4231" s="9" t="b">
        <v>0</v>
      </c>
    </row>
    <row r="4232" spans="1:9" x14ac:dyDescent="0.25">
      <c r="A4232" s="7" t="s">
        <v>4484</v>
      </c>
      <c r="B4232" s="6" t="s">
        <v>5927</v>
      </c>
      <c r="C4232" s="6" t="s">
        <v>5624</v>
      </c>
      <c r="D4232" s="6" t="s">
        <v>6767</v>
      </c>
      <c r="E4232" s="6">
        <v>3</v>
      </c>
      <c r="F4232" s="6" t="s">
        <v>5647</v>
      </c>
      <c r="G4232" s="7">
        <v>44643</v>
      </c>
      <c r="H4232" s="8">
        <v>44643.655555555553</v>
      </c>
      <c r="I4232" s="6" t="b">
        <v>0</v>
      </c>
    </row>
    <row r="4233" spans="1:9" x14ac:dyDescent="0.25">
      <c r="A4233" s="10" t="s">
        <v>4483</v>
      </c>
      <c r="B4233" s="9" t="s">
        <v>5939</v>
      </c>
      <c r="C4233" s="9" t="s">
        <v>5624</v>
      </c>
      <c r="D4233" s="9" t="s">
        <v>7013</v>
      </c>
      <c r="E4233" s="9">
        <v>3</v>
      </c>
      <c r="F4233" s="9" t="s">
        <v>5648</v>
      </c>
      <c r="G4233" s="10">
        <v>44644</v>
      </c>
      <c r="H4233" s="11">
        <v>44644.302777777775</v>
      </c>
      <c r="I4233" s="9" t="b">
        <v>0</v>
      </c>
    </row>
    <row r="4234" spans="1:9" x14ac:dyDescent="0.25">
      <c r="A4234" s="7" t="s">
        <v>4482</v>
      </c>
      <c r="B4234" s="6" t="s">
        <v>5939</v>
      </c>
      <c r="C4234" s="6" t="s">
        <v>5624</v>
      </c>
      <c r="D4234" s="6" t="s">
        <v>6371</v>
      </c>
      <c r="E4234" s="6">
        <v>3</v>
      </c>
      <c r="F4234" s="6" t="s">
        <v>5648</v>
      </c>
      <c r="G4234" s="7">
        <v>44644</v>
      </c>
      <c r="H4234" s="8">
        <v>44644.589583333334</v>
      </c>
      <c r="I4234" s="6" t="b">
        <v>0</v>
      </c>
    </row>
    <row r="4235" spans="1:9" x14ac:dyDescent="0.25">
      <c r="A4235" s="10" t="s">
        <v>4481</v>
      </c>
      <c r="B4235" s="9" t="s">
        <v>5939</v>
      </c>
      <c r="C4235" s="9" t="s">
        <v>5624</v>
      </c>
      <c r="D4235" s="9" t="s">
        <v>6293</v>
      </c>
      <c r="E4235" s="9">
        <v>3</v>
      </c>
      <c r="F4235" s="9" t="s">
        <v>5648</v>
      </c>
      <c r="G4235" s="10">
        <v>44644</v>
      </c>
      <c r="H4235" s="11">
        <v>44644.630555555559</v>
      </c>
      <c r="I4235" s="9" t="b">
        <v>0</v>
      </c>
    </row>
    <row r="4236" spans="1:9" x14ac:dyDescent="0.25">
      <c r="A4236" s="7" t="s">
        <v>4480</v>
      </c>
      <c r="B4236" s="6" t="s">
        <v>5939</v>
      </c>
      <c r="C4236" s="6" t="s">
        <v>5624</v>
      </c>
      <c r="D4236" s="6" t="s">
        <v>6504</v>
      </c>
      <c r="E4236" s="6">
        <v>3</v>
      </c>
      <c r="F4236" s="6" t="s">
        <v>5648</v>
      </c>
      <c r="G4236" s="7">
        <v>44644</v>
      </c>
      <c r="H4236" s="8">
        <v>44644.705555555556</v>
      </c>
      <c r="I4236" s="6" t="b">
        <v>0</v>
      </c>
    </row>
    <row r="4237" spans="1:9" x14ac:dyDescent="0.25">
      <c r="A4237" s="10" t="s">
        <v>4479</v>
      </c>
      <c r="B4237" s="9" t="s">
        <v>5951</v>
      </c>
      <c r="C4237" s="9" t="s">
        <v>5624</v>
      </c>
      <c r="D4237" s="9" t="s">
        <v>6827</v>
      </c>
      <c r="E4237" s="9">
        <v>3</v>
      </c>
      <c r="F4237" s="9" t="s">
        <v>5649</v>
      </c>
      <c r="G4237" s="10">
        <v>44645</v>
      </c>
      <c r="H4237" s="11">
        <v>44645.270833333336</v>
      </c>
      <c r="I4237" s="9" t="b">
        <v>0</v>
      </c>
    </row>
    <row r="4238" spans="1:9" x14ac:dyDescent="0.25">
      <c r="A4238" s="7" t="s">
        <v>4478</v>
      </c>
      <c r="B4238" s="6" t="s">
        <v>5951</v>
      </c>
      <c r="C4238" s="6" t="s">
        <v>5624</v>
      </c>
      <c r="D4238" s="6" t="s">
        <v>6293</v>
      </c>
      <c r="E4238" s="6">
        <v>3</v>
      </c>
      <c r="F4238" s="6" t="s">
        <v>5649</v>
      </c>
      <c r="G4238" s="7">
        <v>44645</v>
      </c>
      <c r="H4238" s="8">
        <v>44645.630555555559</v>
      </c>
      <c r="I4238" s="6" t="b">
        <v>0</v>
      </c>
    </row>
    <row r="4239" spans="1:9" x14ac:dyDescent="0.25">
      <c r="A4239" s="10" t="s">
        <v>4477</v>
      </c>
      <c r="B4239" s="9" t="s">
        <v>5951</v>
      </c>
      <c r="C4239" s="9" t="s">
        <v>5624</v>
      </c>
      <c r="D4239" s="9" t="s">
        <v>6626</v>
      </c>
      <c r="E4239" s="9">
        <v>3</v>
      </c>
      <c r="F4239" s="9" t="s">
        <v>5649</v>
      </c>
      <c r="G4239" s="10">
        <v>44645</v>
      </c>
      <c r="H4239" s="11">
        <v>44645.887499999997</v>
      </c>
      <c r="I4239" s="9" t="b">
        <v>0</v>
      </c>
    </row>
    <row r="4240" spans="1:9" x14ac:dyDescent="0.25">
      <c r="A4240" s="7" t="s">
        <v>4476</v>
      </c>
      <c r="B4240" s="6" t="s">
        <v>5963</v>
      </c>
      <c r="C4240" s="6" t="s">
        <v>5624</v>
      </c>
      <c r="D4240" s="6" t="s">
        <v>7028</v>
      </c>
      <c r="E4240" s="6">
        <v>3</v>
      </c>
      <c r="F4240" s="6" t="s">
        <v>5650</v>
      </c>
      <c r="G4240" s="7">
        <v>44646</v>
      </c>
      <c r="H4240" s="8">
        <v>44646.294444444444</v>
      </c>
      <c r="I4240" s="6" t="b">
        <v>0</v>
      </c>
    </row>
    <row r="4241" spans="1:9" x14ac:dyDescent="0.25">
      <c r="A4241" s="10" t="s">
        <v>4475</v>
      </c>
      <c r="B4241" s="9" t="s">
        <v>5963</v>
      </c>
      <c r="C4241" s="9" t="s">
        <v>5624</v>
      </c>
      <c r="D4241" s="9" t="s">
        <v>6867</v>
      </c>
      <c r="E4241" s="9">
        <v>3</v>
      </c>
      <c r="F4241" s="9" t="s">
        <v>5650</v>
      </c>
      <c r="G4241" s="10">
        <v>44646</v>
      </c>
      <c r="H4241" s="11">
        <v>44646.51666666667</v>
      </c>
      <c r="I4241" s="9" t="b">
        <v>0</v>
      </c>
    </row>
    <row r="4242" spans="1:9" x14ac:dyDescent="0.25">
      <c r="A4242" s="7" t="s">
        <v>4474</v>
      </c>
      <c r="B4242" s="6" t="s">
        <v>5963</v>
      </c>
      <c r="C4242" s="6" t="s">
        <v>5624</v>
      </c>
      <c r="D4242" s="6" t="s">
        <v>6232</v>
      </c>
      <c r="E4242" s="6">
        <v>3</v>
      </c>
      <c r="F4242" s="6" t="s">
        <v>5650</v>
      </c>
      <c r="G4242" s="7">
        <v>44646</v>
      </c>
      <c r="H4242" s="8">
        <v>44646.886111111111</v>
      </c>
      <c r="I4242" s="6" t="b">
        <v>0</v>
      </c>
    </row>
    <row r="4243" spans="1:9" x14ac:dyDescent="0.25">
      <c r="A4243" s="10" t="s">
        <v>4473</v>
      </c>
      <c r="B4243" s="9" t="s">
        <v>5975</v>
      </c>
      <c r="C4243" s="9" t="s">
        <v>5624</v>
      </c>
      <c r="D4243" s="9" t="s">
        <v>6943</v>
      </c>
      <c r="E4243" s="9">
        <v>3</v>
      </c>
      <c r="F4243" s="9" t="s">
        <v>5651</v>
      </c>
      <c r="G4243" s="10">
        <v>44647</v>
      </c>
      <c r="H4243" s="11">
        <v>44647.370138888888</v>
      </c>
      <c r="I4243" s="9" t="b">
        <v>0</v>
      </c>
    </row>
    <row r="4244" spans="1:9" x14ac:dyDescent="0.25">
      <c r="A4244" s="7" t="s">
        <v>4472</v>
      </c>
      <c r="B4244" s="6" t="s">
        <v>5975</v>
      </c>
      <c r="C4244" s="6" t="s">
        <v>5624</v>
      </c>
      <c r="D4244" s="6" t="s">
        <v>6334</v>
      </c>
      <c r="E4244" s="6">
        <v>3</v>
      </c>
      <c r="F4244" s="6" t="s">
        <v>5651</v>
      </c>
      <c r="G4244" s="7">
        <v>44647</v>
      </c>
      <c r="H4244" s="8">
        <v>44647.8125</v>
      </c>
      <c r="I4244" s="6" t="b">
        <v>0</v>
      </c>
    </row>
    <row r="4245" spans="1:9" x14ac:dyDescent="0.25">
      <c r="A4245" s="10" t="s">
        <v>4471</v>
      </c>
      <c r="B4245" s="9" t="s">
        <v>5987</v>
      </c>
      <c r="C4245" s="9" t="s">
        <v>5624</v>
      </c>
      <c r="D4245" s="9" t="s">
        <v>6920</v>
      </c>
      <c r="E4245" s="9">
        <v>3</v>
      </c>
      <c r="F4245" s="9" t="s">
        <v>5652</v>
      </c>
      <c r="G4245" s="10">
        <v>44648</v>
      </c>
      <c r="H4245" s="11">
        <v>44648.40347222222</v>
      </c>
      <c r="I4245" s="9" t="b">
        <v>0</v>
      </c>
    </row>
    <row r="4246" spans="1:9" x14ac:dyDescent="0.25">
      <c r="A4246" s="7" t="s">
        <v>4470</v>
      </c>
      <c r="B4246" s="6" t="s">
        <v>5999</v>
      </c>
      <c r="C4246" s="6" t="s">
        <v>5624</v>
      </c>
      <c r="D4246" s="6" t="s">
        <v>6825</v>
      </c>
      <c r="E4246" s="6">
        <v>3</v>
      </c>
      <c r="F4246" s="6" t="s">
        <v>5653</v>
      </c>
      <c r="G4246" s="7">
        <v>44649</v>
      </c>
      <c r="H4246" s="8">
        <v>44649.290972222225</v>
      </c>
      <c r="I4246" s="6" t="b">
        <v>0</v>
      </c>
    </row>
    <row r="4247" spans="1:9" x14ac:dyDescent="0.25">
      <c r="A4247" s="10" t="s">
        <v>4469</v>
      </c>
      <c r="B4247" s="9" t="s">
        <v>5999</v>
      </c>
      <c r="C4247" s="9" t="s">
        <v>5624</v>
      </c>
      <c r="D4247" s="9" t="s">
        <v>6934</v>
      </c>
      <c r="E4247" s="9">
        <v>3</v>
      </c>
      <c r="F4247" s="9" t="s">
        <v>5653</v>
      </c>
      <c r="G4247" s="10">
        <v>44649</v>
      </c>
      <c r="H4247" s="11">
        <v>44649.538194444445</v>
      </c>
      <c r="I4247" s="9" t="b">
        <v>0</v>
      </c>
    </row>
    <row r="4248" spans="1:9" x14ac:dyDescent="0.25">
      <c r="A4248" s="7" t="s">
        <v>4468</v>
      </c>
      <c r="B4248" s="6" t="s">
        <v>5999</v>
      </c>
      <c r="C4248" s="6" t="s">
        <v>5624</v>
      </c>
      <c r="D4248" s="6" t="s">
        <v>6048</v>
      </c>
      <c r="E4248" s="6">
        <v>3</v>
      </c>
      <c r="F4248" s="6" t="s">
        <v>5653</v>
      </c>
      <c r="G4248" s="7">
        <v>44649</v>
      </c>
      <c r="H4248" s="8">
        <v>44649.688194444447</v>
      </c>
      <c r="I4248" s="6" t="b">
        <v>0</v>
      </c>
    </row>
    <row r="4249" spans="1:9" x14ac:dyDescent="0.25">
      <c r="A4249" s="10" t="s">
        <v>4467</v>
      </c>
      <c r="B4249" s="9" t="s">
        <v>6010</v>
      </c>
      <c r="C4249" s="9" t="s">
        <v>5624</v>
      </c>
      <c r="D4249" s="9" t="s">
        <v>7028</v>
      </c>
      <c r="E4249" s="9">
        <v>3</v>
      </c>
      <c r="F4249" s="9" t="s">
        <v>5654</v>
      </c>
      <c r="G4249" s="10">
        <v>44650</v>
      </c>
      <c r="H4249" s="11">
        <v>44650.294444444444</v>
      </c>
      <c r="I4249" s="9" t="b">
        <v>0</v>
      </c>
    </row>
    <row r="4250" spans="1:9" x14ac:dyDescent="0.25">
      <c r="A4250" s="7" t="s">
        <v>4466</v>
      </c>
      <c r="B4250" s="6" t="s">
        <v>6019</v>
      </c>
      <c r="C4250" s="6" t="s">
        <v>5624</v>
      </c>
      <c r="D4250" s="6" t="s">
        <v>6745</v>
      </c>
      <c r="E4250" s="6">
        <v>3</v>
      </c>
      <c r="F4250" s="6" t="s">
        <v>5655</v>
      </c>
      <c r="G4250" s="7">
        <v>44651</v>
      </c>
      <c r="H4250" s="8">
        <v>44651.365972222222</v>
      </c>
      <c r="I4250" s="6" t="b">
        <v>0</v>
      </c>
    </row>
    <row r="4251" spans="1:9" x14ac:dyDescent="0.25">
      <c r="A4251" s="10" t="s">
        <v>4465</v>
      </c>
      <c r="B4251" s="9" t="s">
        <v>6019</v>
      </c>
      <c r="C4251" s="9" t="s">
        <v>5624</v>
      </c>
      <c r="D4251" s="9" t="s">
        <v>6466</v>
      </c>
      <c r="E4251" s="9">
        <v>3</v>
      </c>
      <c r="F4251" s="9" t="s">
        <v>5655</v>
      </c>
      <c r="G4251" s="10">
        <v>44651</v>
      </c>
      <c r="H4251" s="11">
        <v>44651.575694444444</v>
      </c>
      <c r="I4251" s="9" t="b">
        <v>0</v>
      </c>
    </row>
    <row r="4252" spans="1:9" x14ac:dyDescent="0.25">
      <c r="A4252" s="7" t="s">
        <v>4464</v>
      </c>
      <c r="B4252" s="6" t="s">
        <v>6019</v>
      </c>
      <c r="C4252" s="6" t="s">
        <v>5624</v>
      </c>
      <c r="D4252" s="6" t="s">
        <v>6780</v>
      </c>
      <c r="E4252" s="6">
        <v>3</v>
      </c>
      <c r="F4252" s="6" t="s">
        <v>5655</v>
      </c>
      <c r="G4252" s="7">
        <v>44651</v>
      </c>
      <c r="H4252" s="8">
        <v>44651.890277777777</v>
      </c>
      <c r="I4252" s="6" t="b">
        <v>0</v>
      </c>
    </row>
    <row r="4253" spans="1:9" x14ac:dyDescent="0.25">
      <c r="A4253" s="10" t="s">
        <v>4463</v>
      </c>
      <c r="B4253" s="9" t="s">
        <v>5656</v>
      </c>
      <c r="C4253" s="9" t="s">
        <v>5624</v>
      </c>
      <c r="D4253" s="9" t="s">
        <v>6316</v>
      </c>
      <c r="E4253" s="9">
        <v>4</v>
      </c>
      <c r="F4253" s="9" t="s">
        <v>5625</v>
      </c>
      <c r="G4253" s="10">
        <v>44652</v>
      </c>
      <c r="H4253" s="11">
        <v>44652.288194444445</v>
      </c>
      <c r="I4253" s="9" t="b">
        <v>0</v>
      </c>
    </row>
    <row r="4254" spans="1:9" x14ac:dyDescent="0.25">
      <c r="A4254" s="7" t="s">
        <v>4462</v>
      </c>
      <c r="B4254" s="6" t="s">
        <v>5656</v>
      </c>
      <c r="C4254" s="6" t="s">
        <v>5624</v>
      </c>
      <c r="D4254" s="6" t="s">
        <v>6749</v>
      </c>
      <c r="E4254" s="6">
        <v>4</v>
      </c>
      <c r="F4254" s="6" t="s">
        <v>5625</v>
      </c>
      <c r="G4254" s="7">
        <v>44652</v>
      </c>
      <c r="H4254" s="8">
        <v>44652.370833333334</v>
      </c>
      <c r="I4254" s="6" t="b">
        <v>0</v>
      </c>
    </row>
    <row r="4255" spans="1:9" x14ac:dyDescent="0.25">
      <c r="A4255" s="10" t="s">
        <v>4461</v>
      </c>
      <c r="B4255" s="9" t="s">
        <v>5656</v>
      </c>
      <c r="C4255" s="9" t="s">
        <v>5624</v>
      </c>
      <c r="D4255" s="9" t="s">
        <v>7062</v>
      </c>
      <c r="E4255" s="9">
        <v>4</v>
      </c>
      <c r="F4255" s="9" t="s">
        <v>5625</v>
      </c>
      <c r="G4255" s="10">
        <v>44652</v>
      </c>
      <c r="H4255" s="11">
        <v>44652.652777777781</v>
      </c>
      <c r="I4255" s="9" t="b">
        <v>0</v>
      </c>
    </row>
    <row r="4256" spans="1:9" x14ac:dyDescent="0.25">
      <c r="A4256" s="7" t="s">
        <v>4460</v>
      </c>
      <c r="B4256" s="6" t="s">
        <v>5668</v>
      </c>
      <c r="C4256" s="6" t="s">
        <v>5624</v>
      </c>
      <c r="D4256" s="6" t="s">
        <v>7063</v>
      </c>
      <c r="E4256" s="6">
        <v>4</v>
      </c>
      <c r="F4256" s="6" t="s">
        <v>5626</v>
      </c>
      <c r="G4256" s="7">
        <v>44653</v>
      </c>
      <c r="H4256" s="8">
        <v>44653.262499999997</v>
      </c>
      <c r="I4256" s="6" t="b">
        <v>0</v>
      </c>
    </row>
    <row r="4257" spans="1:9" x14ac:dyDescent="0.25">
      <c r="A4257" s="10" t="s">
        <v>4459</v>
      </c>
      <c r="B4257" s="9" t="s">
        <v>5668</v>
      </c>
      <c r="C4257" s="9" t="s">
        <v>5624</v>
      </c>
      <c r="D4257" s="9" t="s">
        <v>6409</v>
      </c>
      <c r="E4257" s="9">
        <v>4</v>
      </c>
      <c r="F4257" s="9" t="s">
        <v>5626</v>
      </c>
      <c r="G4257" s="10">
        <v>44653</v>
      </c>
      <c r="H4257" s="11">
        <v>44653.446527777778</v>
      </c>
      <c r="I4257" s="9" t="b">
        <v>0</v>
      </c>
    </row>
    <row r="4258" spans="1:9" x14ac:dyDescent="0.25">
      <c r="A4258" s="7" t="s">
        <v>4458</v>
      </c>
      <c r="B4258" s="6" t="s">
        <v>5668</v>
      </c>
      <c r="C4258" s="6" t="s">
        <v>5624</v>
      </c>
      <c r="D4258" s="6" t="s">
        <v>6885</v>
      </c>
      <c r="E4258" s="6">
        <v>4</v>
      </c>
      <c r="F4258" s="6" t="s">
        <v>5626</v>
      </c>
      <c r="G4258" s="7">
        <v>44653</v>
      </c>
      <c r="H4258" s="8">
        <v>44653.800694444442</v>
      </c>
      <c r="I4258" s="6" t="b">
        <v>0</v>
      </c>
    </row>
    <row r="4259" spans="1:9" x14ac:dyDescent="0.25">
      <c r="A4259" s="10" t="s">
        <v>4457</v>
      </c>
      <c r="B4259" s="9" t="s">
        <v>5680</v>
      </c>
      <c r="C4259" s="9" t="s">
        <v>5624</v>
      </c>
      <c r="D4259" s="9" t="s">
        <v>7038</v>
      </c>
      <c r="E4259" s="9">
        <v>4</v>
      </c>
      <c r="F4259" s="9" t="s">
        <v>5627</v>
      </c>
      <c r="G4259" s="10">
        <v>44654</v>
      </c>
      <c r="H4259" s="11">
        <v>44654.300694444442</v>
      </c>
      <c r="I4259" s="9" t="b">
        <v>0</v>
      </c>
    </row>
    <row r="4260" spans="1:9" x14ac:dyDescent="0.25">
      <c r="A4260" s="7" t="s">
        <v>4456</v>
      </c>
      <c r="B4260" s="6" t="s">
        <v>5680</v>
      </c>
      <c r="C4260" s="6" t="s">
        <v>5624</v>
      </c>
      <c r="D4260" s="6" t="s">
        <v>6791</v>
      </c>
      <c r="E4260" s="6">
        <v>4</v>
      </c>
      <c r="F4260" s="6" t="s">
        <v>5627</v>
      </c>
      <c r="G4260" s="7">
        <v>44654</v>
      </c>
      <c r="H4260" s="8">
        <v>44654.338888888888</v>
      </c>
      <c r="I4260" s="6" t="b">
        <v>0</v>
      </c>
    </row>
    <row r="4261" spans="1:9" x14ac:dyDescent="0.25">
      <c r="A4261" s="10" t="s">
        <v>4455</v>
      </c>
      <c r="B4261" s="9" t="s">
        <v>5680</v>
      </c>
      <c r="C4261" s="9" t="s">
        <v>5624</v>
      </c>
      <c r="D4261" s="9" t="s">
        <v>6411</v>
      </c>
      <c r="E4261" s="9">
        <v>4</v>
      </c>
      <c r="F4261" s="9" t="s">
        <v>5627</v>
      </c>
      <c r="G4261" s="10">
        <v>44654</v>
      </c>
      <c r="H4261" s="11">
        <v>44654.4375</v>
      </c>
      <c r="I4261" s="9" t="b">
        <v>0</v>
      </c>
    </row>
    <row r="4262" spans="1:9" x14ac:dyDescent="0.25">
      <c r="A4262" s="7" t="s">
        <v>4454</v>
      </c>
      <c r="B4262" s="6" t="s">
        <v>5692</v>
      </c>
      <c r="C4262" s="6" t="s">
        <v>5624</v>
      </c>
      <c r="D4262" s="6" t="s">
        <v>6543</v>
      </c>
      <c r="E4262" s="6">
        <v>4</v>
      </c>
      <c r="F4262" s="6" t="s">
        <v>5628</v>
      </c>
      <c r="G4262" s="7">
        <v>44655</v>
      </c>
      <c r="H4262" s="8">
        <v>44655.332638888889</v>
      </c>
      <c r="I4262" s="6" t="b">
        <v>0</v>
      </c>
    </row>
    <row r="4263" spans="1:9" x14ac:dyDescent="0.25">
      <c r="A4263" s="10" t="s">
        <v>4453</v>
      </c>
      <c r="B4263" s="9" t="s">
        <v>5692</v>
      </c>
      <c r="C4263" s="9" t="s">
        <v>5624</v>
      </c>
      <c r="D4263" s="9" t="s">
        <v>6672</v>
      </c>
      <c r="E4263" s="9">
        <v>4</v>
      </c>
      <c r="F4263" s="9" t="s">
        <v>5628</v>
      </c>
      <c r="G4263" s="10">
        <v>44655</v>
      </c>
      <c r="H4263" s="11">
        <v>44655.484027777777</v>
      </c>
      <c r="I4263" s="9" t="b">
        <v>0</v>
      </c>
    </row>
    <row r="4264" spans="1:9" x14ac:dyDescent="0.25">
      <c r="A4264" s="7" t="s">
        <v>4452</v>
      </c>
      <c r="B4264" s="6" t="s">
        <v>5692</v>
      </c>
      <c r="C4264" s="6" t="s">
        <v>5624</v>
      </c>
      <c r="D4264" s="6" t="s">
        <v>6731</v>
      </c>
      <c r="E4264" s="6">
        <v>4</v>
      </c>
      <c r="F4264" s="6" t="s">
        <v>5628</v>
      </c>
      <c r="G4264" s="7">
        <v>44655</v>
      </c>
      <c r="H4264" s="8">
        <v>44655.527777777781</v>
      </c>
      <c r="I4264" s="6" t="b">
        <v>0</v>
      </c>
    </row>
    <row r="4265" spans="1:9" x14ac:dyDescent="0.25">
      <c r="A4265" s="10" t="s">
        <v>4451</v>
      </c>
      <c r="B4265" s="9" t="s">
        <v>5704</v>
      </c>
      <c r="C4265" s="9" t="s">
        <v>5624</v>
      </c>
      <c r="D4265" s="9" t="s">
        <v>6517</v>
      </c>
      <c r="E4265" s="9">
        <v>4</v>
      </c>
      <c r="F4265" s="9" t="s">
        <v>5629</v>
      </c>
      <c r="G4265" s="10">
        <v>44656</v>
      </c>
      <c r="H4265" s="11">
        <v>44656.285416666666</v>
      </c>
      <c r="I4265" s="9" t="b">
        <v>0</v>
      </c>
    </row>
    <row r="4266" spans="1:9" x14ac:dyDescent="0.25">
      <c r="A4266" s="7" t="s">
        <v>4450</v>
      </c>
      <c r="B4266" s="6" t="s">
        <v>5704</v>
      </c>
      <c r="C4266" s="6" t="s">
        <v>5624</v>
      </c>
      <c r="D4266" s="6" t="s">
        <v>6839</v>
      </c>
      <c r="E4266" s="6">
        <v>4</v>
      </c>
      <c r="F4266" s="6" t="s">
        <v>5629</v>
      </c>
      <c r="G4266" s="7">
        <v>44656</v>
      </c>
      <c r="H4266" s="8">
        <v>44656.386805555558</v>
      </c>
      <c r="I4266" s="6" t="b">
        <v>0</v>
      </c>
    </row>
    <row r="4267" spans="1:9" x14ac:dyDescent="0.25">
      <c r="A4267" s="10" t="s">
        <v>4449</v>
      </c>
      <c r="B4267" s="9" t="s">
        <v>5704</v>
      </c>
      <c r="C4267" s="9" t="s">
        <v>5624</v>
      </c>
      <c r="D4267" s="9" t="s">
        <v>6633</v>
      </c>
      <c r="E4267" s="9">
        <v>4</v>
      </c>
      <c r="F4267" s="9" t="s">
        <v>5629</v>
      </c>
      <c r="G4267" s="10">
        <v>44656</v>
      </c>
      <c r="H4267" s="11">
        <v>44656.5</v>
      </c>
      <c r="I4267" s="9" t="b">
        <v>0</v>
      </c>
    </row>
    <row r="4268" spans="1:9" x14ac:dyDescent="0.25">
      <c r="A4268" s="7" t="s">
        <v>4448</v>
      </c>
      <c r="B4268" s="6" t="s">
        <v>5704</v>
      </c>
      <c r="C4268" s="6" t="s">
        <v>5624</v>
      </c>
      <c r="D4268" s="6" t="s">
        <v>6252</v>
      </c>
      <c r="E4268" s="6">
        <v>4</v>
      </c>
      <c r="F4268" s="6" t="s">
        <v>5629</v>
      </c>
      <c r="G4268" s="7">
        <v>44656</v>
      </c>
      <c r="H4268" s="8">
        <v>44656.768750000003</v>
      </c>
      <c r="I4268" s="6" t="b">
        <v>0</v>
      </c>
    </row>
    <row r="4269" spans="1:9" x14ac:dyDescent="0.25">
      <c r="A4269" s="10" t="s">
        <v>4447</v>
      </c>
      <c r="B4269" s="9" t="s">
        <v>5716</v>
      </c>
      <c r="C4269" s="9" t="s">
        <v>5624</v>
      </c>
      <c r="D4269" s="9" t="s">
        <v>6980</v>
      </c>
      <c r="E4269" s="9">
        <v>4</v>
      </c>
      <c r="F4269" s="9" t="s">
        <v>5630</v>
      </c>
      <c r="G4269" s="10">
        <v>44657</v>
      </c>
      <c r="H4269" s="11">
        <v>44657.274305555555</v>
      </c>
      <c r="I4269" s="9" t="b">
        <v>0</v>
      </c>
    </row>
    <row r="4270" spans="1:9" x14ac:dyDescent="0.25">
      <c r="A4270" s="7" t="s">
        <v>4446</v>
      </c>
      <c r="B4270" s="6" t="s">
        <v>5716</v>
      </c>
      <c r="C4270" s="6" t="s">
        <v>5624</v>
      </c>
      <c r="D4270" s="6" t="s">
        <v>7026</v>
      </c>
      <c r="E4270" s="6">
        <v>4</v>
      </c>
      <c r="F4270" s="6" t="s">
        <v>5630</v>
      </c>
      <c r="G4270" s="7">
        <v>44657</v>
      </c>
      <c r="H4270" s="8">
        <v>44657.283333333333</v>
      </c>
      <c r="I4270" s="6" t="b">
        <v>0</v>
      </c>
    </row>
    <row r="4271" spans="1:9" x14ac:dyDescent="0.25">
      <c r="A4271" s="10" t="s">
        <v>4445</v>
      </c>
      <c r="B4271" s="9" t="s">
        <v>5716</v>
      </c>
      <c r="C4271" s="9" t="s">
        <v>5624</v>
      </c>
      <c r="D4271" s="9" t="s">
        <v>6396</v>
      </c>
      <c r="E4271" s="9">
        <v>4</v>
      </c>
      <c r="F4271" s="9" t="s">
        <v>5630</v>
      </c>
      <c r="G4271" s="10">
        <v>44657</v>
      </c>
      <c r="H4271" s="11">
        <v>44657.659722222219</v>
      </c>
      <c r="I4271" s="9" t="b">
        <v>0</v>
      </c>
    </row>
    <row r="4272" spans="1:9" x14ac:dyDescent="0.25">
      <c r="A4272" s="7" t="s">
        <v>4444</v>
      </c>
      <c r="B4272" s="6" t="s">
        <v>5728</v>
      </c>
      <c r="C4272" s="6" t="s">
        <v>5624</v>
      </c>
      <c r="D4272" s="6" t="s">
        <v>6926</v>
      </c>
      <c r="E4272" s="6">
        <v>4</v>
      </c>
      <c r="F4272" s="6" t="s">
        <v>5631</v>
      </c>
      <c r="G4272" s="7">
        <v>44658</v>
      </c>
      <c r="H4272" s="8">
        <v>44658.281944444447</v>
      </c>
      <c r="I4272" s="6" t="b">
        <v>0</v>
      </c>
    </row>
    <row r="4273" spans="1:9" x14ac:dyDescent="0.25">
      <c r="A4273" s="10" t="s">
        <v>4443</v>
      </c>
      <c r="B4273" s="9" t="s">
        <v>5728</v>
      </c>
      <c r="C4273" s="9" t="s">
        <v>5624</v>
      </c>
      <c r="D4273" s="9" t="s">
        <v>6722</v>
      </c>
      <c r="E4273" s="9">
        <v>4</v>
      </c>
      <c r="F4273" s="9" t="s">
        <v>5631</v>
      </c>
      <c r="G4273" s="10">
        <v>44658</v>
      </c>
      <c r="H4273" s="11">
        <v>44658.640972222223</v>
      </c>
      <c r="I4273" s="9" t="b">
        <v>0</v>
      </c>
    </row>
    <row r="4274" spans="1:9" x14ac:dyDescent="0.25">
      <c r="A4274" s="7" t="s">
        <v>4442</v>
      </c>
      <c r="B4274" s="6" t="s">
        <v>5740</v>
      </c>
      <c r="C4274" s="6" t="s">
        <v>5624</v>
      </c>
      <c r="D4274" s="6" t="s">
        <v>7019</v>
      </c>
      <c r="E4274" s="6">
        <v>4</v>
      </c>
      <c r="F4274" s="6" t="s">
        <v>5632</v>
      </c>
      <c r="G4274" s="7">
        <v>44659</v>
      </c>
      <c r="H4274" s="8">
        <v>44659.298611111109</v>
      </c>
      <c r="I4274" s="6" t="b">
        <v>0</v>
      </c>
    </row>
    <row r="4275" spans="1:9" x14ac:dyDescent="0.25">
      <c r="A4275" s="10" t="s">
        <v>4441</v>
      </c>
      <c r="B4275" s="9" t="s">
        <v>5740</v>
      </c>
      <c r="C4275" s="9" t="s">
        <v>5624</v>
      </c>
      <c r="D4275" s="9" t="s">
        <v>6239</v>
      </c>
      <c r="E4275" s="9">
        <v>4</v>
      </c>
      <c r="F4275" s="9" t="s">
        <v>5632</v>
      </c>
      <c r="G4275" s="10">
        <v>44659</v>
      </c>
      <c r="H4275" s="11">
        <v>44659.388194444444</v>
      </c>
      <c r="I4275" s="9" t="b">
        <v>0</v>
      </c>
    </row>
    <row r="4276" spans="1:9" x14ac:dyDescent="0.25">
      <c r="A4276" s="7" t="s">
        <v>4440</v>
      </c>
      <c r="B4276" s="6" t="s">
        <v>5740</v>
      </c>
      <c r="C4276" s="6" t="s">
        <v>5624</v>
      </c>
      <c r="D4276" s="6" t="s">
        <v>6502</v>
      </c>
      <c r="E4276" s="6">
        <v>4</v>
      </c>
      <c r="F4276" s="6" t="s">
        <v>5632</v>
      </c>
      <c r="G4276" s="7">
        <v>44659</v>
      </c>
      <c r="H4276" s="8">
        <v>44659.529166666667</v>
      </c>
      <c r="I4276" s="6" t="b">
        <v>0</v>
      </c>
    </row>
    <row r="4277" spans="1:9" x14ac:dyDescent="0.25">
      <c r="A4277" s="10" t="s">
        <v>4439</v>
      </c>
      <c r="B4277" s="9" t="s">
        <v>5752</v>
      </c>
      <c r="C4277" s="9" t="s">
        <v>5624</v>
      </c>
      <c r="D4277" s="9" t="s">
        <v>6985</v>
      </c>
      <c r="E4277" s="9">
        <v>4</v>
      </c>
      <c r="F4277" s="9" t="s">
        <v>5633</v>
      </c>
      <c r="G4277" s="10">
        <v>44660</v>
      </c>
      <c r="H4277" s="11">
        <v>44660.286805555559</v>
      </c>
      <c r="I4277" s="9" t="b">
        <v>0</v>
      </c>
    </row>
    <row r="4278" spans="1:9" x14ac:dyDescent="0.25">
      <c r="A4278" s="7" t="s">
        <v>4438</v>
      </c>
      <c r="B4278" s="6" t="s">
        <v>5764</v>
      </c>
      <c r="C4278" s="6" t="s">
        <v>5624</v>
      </c>
      <c r="D4278" s="6" t="s">
        <v>6768</v>
      </c>
      <c r="E4278" s="6">
        <v>4</v>
      </c>
      <c r="F4278" s="6" t="s">
        <v>5634</v>
      </c>
      <c r="G4278" s="7">
        <v>44661</v>
      </c>
      <c r="H4278" s="8">
        <v>44661.282638888886</v>
      </c>
      <c r="I4278" s="6" t="b">
        <v>0</v>
      </c>
    </row>
    <row r="4279" spans="1:9" x14ac:dyDescent="0.25">
      <c r="A4279" s="10" t="s">
        <v>4437</v>
      </c>
      <c r="B4279" s="9" t="s">
        <v>5764</v>
      </c>
      <c r="C4279" s="9" t="s">
        <v>5624</v>
      </c>
      <c r="D4279" s="9" t="s">
        <v>6953</v>
      </c>
      <c r="E4279" s="9">
        <v>4</v>
      </c>
      <c r="F4279" s="9" t="s">
        <v>5634</v>
      </c>
      <c r="G4279" s="10">
        <v>44661</v>
      </c>
      <c r="H4279" s="11">
        <v>44661.819444444445</v>
      </c>
      <c r="I4279" s="9" t="b">
        <v>0</v>
      </c>
    </row>
    <row r="4280" spans="1:9" x14ac:dyDescent="0.25">
      <c r="A4280" s="7" t="s">
        <v>4436</v>
      </c>
      <c r="B4280" s="6" t="s">
        <v>5764</v>
      </c>
      <c r="C4280" s="6" t="s">
        <v>5624</v>
      </c>
      <c r="D4280" s="6" t="s">
        <v>6897</v>
      </c>
      <c r="E4280" s="6">
        <v>4</v>
      </c>
      <c r="F4280" s="6" t="s">
        <v>5634</v>
      </c>
      <c r="G4280" s="7">
        <v>44661</v>
      </c>
      <c r="H4280" s="8">
        <v>44661.864583333336</v>
      </c>
      <c r="I4280" s="6" t="b">
        <v>0</v>
      </c>
    </row>
    <row r="4281" spans="1:9" x14ac:dyDescent="0.25">
      <c r="A4281" s="10" t="s">
        <v>4435</v>
      </c>
      <c r="B4281" s="9" t="s">
        <v>5776</v>
      </c>
      <c r="C4281" s="9" t="s">
        <v>5624</v>
      </c>
      <c r="D4281" s="9" t="s">
        <v>6914</v>
      </c>
      <c r="E4281" s="9">
        <v>4</v>
      </c>
      <c r="F4281" s="9" t="s">
        <v>5635</v>
      </c>
      <c r="G4281" s="10">
        <v>44662</v>
      </c>
      <c r="H4281" s="11">
        <v>44662.289583333331</v>
      </c>
      <c r="I4281" s="9" t="b">
        <v>0</v>
      </c>
    </row>
    <row r="4282" spans="1:9" x14ac:dyDescent="0.25">
      <c r="A4282" s="7" t="s">
        <v>4434</v>
      </c>
      <c r="B4282" s="6" t="s">
        <v>5776</v>
      </c>
      <c r="C4282" s="6" t="s">
        <v>5624</v>
      </c>
      <c r="D4282" s="6" t="s">
        <v>6069</v>
      </c>
      <c r="E4282" s="6">
        <v>4</v>
      </c>
      <c r="F4282" s="6" t="s">
        <v>5635</v>
      </c>
      <c r="G4282" s="7">
        <v>44662</v>
      </c>
      <c r="H4282" s="8">
        <v>44662.495138888888</v>
      </c>
      <c r="I4282" s="6" t="b">
        <v>0</v>
      </c>
    </row>
    <row r="4283" spans="1:9" x14ac:dyDescent="0.25">
      <c r="A4283" s="10" t="s">
        <v>4433</v>
      </c>
      <c r="B4283" s="9" t="s">
        <v>5776</v>
      </c>
      <c r="C4283" s="9" t="s">
        <v>5624</v>
      </c>
      <c r="D4283" s="9" t="s">
        <v>6981</v>
      </c>
      <c r="E4283" s="9">
        <v>4</v>
      </c>
      <c r="F4283" s="9" t="s">
        <v>5635</v>
      </c>
      <c r="G4283" s="10">
        <v>44662</v>
      </c>
      <c r="H4283" s="11">
        <v>44662.711111111108</v>
      </c>
      <c r="I4283" s="9" t="b">
        <v>0</v>
      </c>
    </row>
    <row r="4284" spans="1:9" x14ac:dyDescent="0.25">
      <c r="A4284" s="7" t="s">
        <v>4432</v>
      </c>
      <c r="B4284" s="6" t="s">
        <v>5788</v>
      </c>
      <c r="C4284" s="6" t="s">
        <v>5624</v>
      </c>
      <c r="D4284" s="6" t="s">
        <v>6312</v>
      </c>
      <c r="E4284" s="6">
        <v>4</v>
      </c>
      <c r="F4284" s="6" t="s">
        <v>5636</v>
      </c>
      <c r="G4284" s="7">
        <v>44663</v>
      </c>
      <c r="H4284" s="8">
        <v>44663.304166666669</v>
      </c>
      <c r="I4284" s="6" t="b">
        <v>0</v>
      </c>
    </row>
    <row r="4285" spans="1:9" x14ac:dyDescent="0.25">
      <c r="A4285" s="10" t="s">
        <v>4431</v>
      </c>
      <c r="B4285" s="9" t="s">
        <v>5788</v>
      </c>
      <c r="C4285" s="9" t="s">
        <v>5624</v>
      </c>
      <c r="D4285" s="9" t="s">
        <v>6470</v>
      </c>
      <c r="E4285" s="9">
        <v>4</v>
      </c>
      <c r="F4285" s="9" t="s">
        <v>5636</v>
      </c>
      <c r="G4285" s="10">
        <v>44663</v>
      </c>
      <c r="H4285" s="11">
        <v>44663.380555555559</v>
      </c>
      <c r="I4285" s="9" t="b">
        <v>0</v>
      </c>
    </row>
    <row r="4286" spans="1:9" x14ac:dyDescent="0.25">
      <c r="A4286" s="7" t="s">
        <v>4430</v>
      </c>
      <c r="B4286" s="6" t="s">
        <v>5788</v>
      </c>
      <c r="C4286" s="6" t="s">
        <v>5624</v>
      </c>
      <c r="D4286" s="6" t="s">
        <v>6725</v>
      </c>
      <c r="E4286" s="6">
        <v>4</v>
      </c>
      <c r="F4286" s="6" t="s">
        <v>5636</v>
      </c>
      <c r="G4286" s="7">
        <v>44663</v>
      </c>
      <c r="H4286" s="8">
        <v>44663.760416666664</v>
      </c>
      <c r="I4286" s="6" t="b">
        <v>0</v>
      </c>
    </row>
    <row r="4287" spans="1:9" x14ac:dyDescent="0.25">
      <c r="A4287" s="10" t="s">
        <v>4429</v>
      </c>
      <c r="B4287" s="9" t="s">
        <v>5800</v>
      </c>
      <c r="C4287" s="9" t="s">
        <v>5624</v>
      </c>
      <c r="D4287" s="9" t="s">
        <v>6807</v>
      </c>
      <c r="E4287" s="9">
        <v>4</v>
      </c>
      <c r="F4287" s="9" t="s">
        <v>5637</v>
      </c>
      <c r="G4287" s="10">
        <v>44664</v>
      </c>
      <c r="H4287" s="11">
        <v>44664.305555555555</v>
      </c>
      <c r="I4287" s="9" t="b">
        <v>0</v>
      </c>
    </row>
    <row r="4288" spans="1:9" x14ac:dyDescent="0.25">
      <c r="A4288" s="7" t="s">
        <v>4428</v>
      </c>
      <c r="B4288" s="6" t="s">
        <v>5800</v>
      </c>
      <c r="C4288" s="6" t="s">
        <v>5624</v>
      </c>
      <c r="D4288" s="6" t="s">
        <v>6077</v>
      </c>
      <c r="E4288" s="6">
        <v>4</v>
      </c>
      <c r="F4288" s="6" t="s">
        <v>5637</v>
      </c>
      <c r="G4288" s="7">
        <v>44664</v>
      </c>
      <c r="H4288" s="8">
        <v>44664.406944444447</v>
      </c>
      <c r="I4288" s="6" t="b">
        <v>0</v>
      </c>
    </row>
    <row r="4289" spans="1:9" x14ac:dyDescent="0.25">
      <c r="A4289" s="10" t="s">
        <v>4427</v>
      </c>
      <c r="B4289" s="9" t="s">
        <v>5800</v>
      </c>
      <c r="C4289" s="9" t="s">
        <v>5624</v>
      </c>
      <c r="D4289" s="9" t="s">
        <v>6039</v>
      </c>
      <c r="E4289" s="9">
        <v>4</v>
      </c>
      <c r="F4289" s="9" t="s">
        <v>5637</v>
      </c>
      <c r="G4289" s="10">
        <v>44664</v>
      </c>
      <c r="H4289" s="11">
        <v>44664.522222222222</v>
      </c>
      <c r="I4289" s="9" t="b">
        <v>0</v>
      </c>
    </row>
    <row r="4290" spans="1:9" x14ac:dyDescent="0.25">
      <c r="A4290" s="7" t="s">
        <v>4426</v>
      </c>
      <c r="B4290" s="6" t="s">
        <v>5800</v>
      </c>
      <c r="C4290" s="6" t="s">
        <v>5624</v>
      </c>
      <c r="D4290" s="6" t="s">
        <v>6877</v>
      </c>
      <c r="E4290" s="6">
        <v>4</v>
      </c>
      <c r="F4290" s="6" t="s">
        <v>5637</v>
      </c>
      <c r="G4290" s="7">
        <v>44664</v>
      </c>
      <c r="H4290" s="8">
        <v>44664.61041666667</v>
      </c>
      <c r="I4290" s="6" t="b">
        <v>0</v>
      </c>
    </row>
    <row r="4291" spans="1:9" x14ac:dyDescent="0.25">
      <c r="A4291" s="10" t="s">
        <v>4425</v>
      </c>
      <c r="B4291" s="9" t="s">
        <v>5812</v>
      </c>
      <c r="C4291" s="9" t="s">
        <v>5624</v>
      </c>
      <c r="D4291" s="9" t="s">
        <v>6354</v>
      </c>
      <c r="E4291" s="9">
        <v>4</v>
      </c>
      <c r="F4291" s="9" t="s">
        <v>5638</v>
      </c>
      <c r="G4291" s="10">
        <v>44665</v>
      </c>
      <c r="H4291" s="11">
        <v>44665.499305555553</v>
      </c>
      <c r="I4291" s="9" t="b">
        <v>0</v>
      </c>
    </row>
    <row r="4292" spans="1:9" x14ac:dyDescent="0.25">
      <c r="A4292" s="7" t="s">
        <v>4424</v>
      </c>
      <c r="B4292" s="6" t="s">
        <v>5812</v>
      </c>
      <c r="C4292" s="6" t="s">
        <v>5624</v>
      </c>
      <c r="D4292" s="6" t="s">
        <v>6829</v>
      </c>
      <c r="E4292" s="6">
        <v>4</v>
      </c>
      <c r="F4292" s="6" t="s">
        <v>5638</v>
      </c>
      <c r="G4292" s="7">
        <v>44665</v>
      </c>
      <c r="H4292" s="8">
        <v>44665.72152777778</v>
      </c>
      <c r="I4292" s="6" t="b">
        <v>0</v>
      </c>
    </row>
    <row r="4293" spans="1:9" x14ac:dyDescent="0.25">
      <c r="A4293" s="10" t="s">
        <v>4423</v>
      </c>
      <c r="B4293" s="9" t="s">
        <v>5812</v>
      </c>
      <c r="C4293" s="9" t="s">
        <v>5624</v>
      </c>
      <c r="D4293" s="9" t="s">
        <v>6191</v>
      </c>
      <c r="E4293" s="9">
        <v>4</v>
      </c>
      <c r="F4293" s="9" t="s">
        <v>5638</v>
      </c>
      <c r="G4293" s="10">
        <v>44665</v>
      </c>
      <c r="H4293" s="11">
        <v>44665.854166666664</v>
      </c>
      <c r="I4293" s="9" t="b">
        <v>0</v>
      </c>
    </row>
    <row r="4294" spans="1:9" x14ac:dyDescent="0.25">
      <c r="A4294" s="7" t="s">
        <v>4422</v>
      </c>
      <c r="B4294" s="6" t="s">
        <v>5836</v>
      </c>
      <c r="C4294" s="6" t="s">
        <v>5624</v>
      </c>
      <c r="D4294" s="6" t="s">
        <v>6158</v>
      </c>
      <c r="E4294" s="6">
        <v>4</v>
      </c>
      <c r="F4294" s="6" t="s">
        <v>5640</v>
      </c>
      <c r="G4294" s="7">
        <v>44667</v>
      </c>
      <c r="H4294" s="8">
        <v>44667.354166666664</v>
      </c>
      <c r="I4294" s="6" t="b">
        <v>0</v>
      </c>
    </row>
    <row r="4295" spans="1:9" x14ac:dyDescent="0.25">
      <c r="A4295" s="10" t="s">
        <v>4421</v>
      </c>
      <c r="B4295" s="9" t="s">
        <v>5836</v>
      </c>
      <c r="C4295" s="9" t="s">
        <v>5624</v>
      </c>
      <c r="D4295" s="9" t="s">
        <v>6711</v>
      </c>
      <c r="E4295" s="9">
        <v>4</v>
      </c>
      <c r="F4295" s="9" t="s">
        <v>5640</v>
      </c>
      <c r="G4295" s="10">
        <v>44667</v>
      </c>
      <c r="H4295" s="11">
        <v>44667.411805555559</v>
      </c>
      <c r="I4295" s="9" t="b">
        <v>0</v>
      </c>
    </row>
    <row r="4296" spans="1:9" x14ac:dyDescent="0.25">
      <c r="A4296" s="7" t="s">
        <v>4420</v>
      </c>
      <c r="B4296" s="6" t="s">
        <v>5836</v>
      </c>
      <c r="C4296" s="6" t="s">
        <v>5624</v>
      </c>
      <c r="D4296" s="6" t="s">
        <v>6962</v>
      </c>
      <c r="E4296" s="6">
        <v>4</v>
      </c>
      <c r="F4296" s="6" t="s">
        <v>5640</v>
      </c>
      <c r="G4296" s="7">
        <v>44667</v>
      </c>
      <c r="H4296" s="8">
        <v>44667.79791666667</v>
      </c>
      <c r="I4296" s="6" t="b">
        <v>0</v>
      </c>
    </row>
    <row r="4297" spans="1:9" x14ac:dyDescent="0.25">
      <c r="A4297" s="10" t="s">
        <v>4419</v>
      </c>
      <c r="B4297" s="9" t="s">
        <v>5848</v>
      </c>
      <c r="C4297" s="9" t="s">
        <v>5624</v>
      </c>
      <c r="D4297" s="9" t="s">
        <v>6129</v>
      </c>
      <c r="E4297" s="9">
        <v>4</v>
      </c>
      <c r="F4297" s="9" t="s">
        <v>5641</v>
      </c>
      <c r="G4297" s="10">
        <v>44668</v>
      </c>
      <c r="H4297" s="11">
        <v>44668.351388888892</v>
      </c>
      <c r="I4297" s="9" t="b">
        <v>0</v>
      </c>
    </row>
    <row r="4298" spans="1:9" x14ac:dyDescent="0.25">
      <c r="A4298" s="7" t="s">
        <v>4418</v>
      </c>
      <c r="B4298" s="6" t="s">
        <v>5860</v>
      </c>
      <c r="C4298" s="6" t="s">
        <v>5624</v>
      </c>
      <c r="D4298" s="6" t="s">
        <v>6812</v>
      </c>
      <c r="E4298" s="6">
        <v>4</v>
      </c>
      <c r="F4298" s="6" t="s">
        <v>5642</v>
      </c>
      <c r="G4298" s="7">
        <v>44669</v>
      </c>
      <c r="H4298" s="8">
        <v>44669.286111111112</v>
      </c>
      <c r="I4298" s="6" t="b">
        <v>0</v>
      </c>
    </row>
    <row r="4299" spans="1:9" x14ac:dyDescent="0.25">
      <c r="A4299" s="10" t="s">
        <v>4417</v>
      </c>
      <c r="B4299" s="9" t="s">
        <v>5860</v>
      </c>
      <c r="C4299" s="9" t="s">
        <v>5624</v>
      </c>
      <c r="D4299" s="9" t="s">
        <v>6473</v>
      </c>
      <c r="E4299" s="9">
        <v>4</v>
      </c>
      <c r="F4299" s="9" t="s">
        <v>5642</v>
      </c>
      <c r="G4299" s="10">
        <v>44669</v>
      </c>
      <c r="H4299" s="11">
        <v>44669.647222222222</v>
      </c>
      <c r="I4299" s="9" t="b">
        <v>0</v>
      </c>
    </row>
    <row r="4300" spans="1:9" x14ac:dyDescent="0.25">
      <c r="A4300" s="7" t="s">
        <v>4416</v>
      </c>
      <c r="B4300" s="6" t="s">
        <v>5860</v>
      </c>
      <c r="C4300" s="6" t="s">
        <v>5624</v>
      </c>
      <c r="D4300" s="6" t="s">
        <v>7064</v>
      </c>
      <c r="E4300" s="6">
        <v>4</v>
      </c>
      <c r="F4300" s="6" t="s">
        <v>5642</v>
      </c>
      <c r="G4300" s="7">
        <v>44669</v>
      </c>
      <c r="H4300" s="8">
        <v>44669.881249999999</v>
      </c>
      <c r="I4300" s="6" t="b">
        <v>0</v>
      </c>
    </row>
    <row r="4301" spans="1:9" x14ac:dyDescent="0.25">
      <c r="A4301" s="10" t="s">
        <v>4415</v>
      </c>
      <c r="B4301" s="9" t="s">
        <v>5872</v>
      </c>
      <c r="C4301" s="9" t="s">
        <v>5624</v>
      </c>
      <c r="D4301" s="9" t="s">
        <v>7065</v>
      </c>
      <c r="E4301" s="9">
        <v>4</v>
      </c>
      <c r="F4301" s="9" t="s">
        <v>5643</v>
      </c>
      <c r="G4301" s="10">
        <v>44670</v>
      </c>
      <c r="H4301" s="11">
        <v>44670.26458333333</v>
      </c>
      <c r="I4301" s="9" t="b">
        <v>0</v>
      </c>
    </row>
    <row r="4302" spans="1:9" x14ac:dyDescent="0.25">
      <c r="A4302" s="7" t="s">
        <v>4414</v>
      </c>
      <c r="B4302" s="6" t="s">
        <v>5872</v>
      </c>
      <c r="C4302" s="6" t="s">
        <v>5624</v>
      </c>
      <c r="D4302" s="6" t="s">
        <v>6206</v>
      </c>
      <c r="E4302" s="6">
        <v>4</v>
      </c>
      <c r="F4302" s="6" t="s">
        <v>5643</v>
      </c>
      <c r="G4302" s="7">
        <v>44670</v>
      </c>
      <c r="H4302" s="8">
        <v>44670.532638888886</v>
      </c>
      <c r="I4302" s="6" t="b">
        <v>0</v>
      </c>
    </row>
    <row r="4303" spans="1:9" x14ac:dyDescent="0.25">
      <c r="A4303" s="10" t="s">
        <v>4413</v>
      </c>
      <c r="B4303" s="9" t="s">
        <v>5872</v>
      </c>
      <c r="C4303" s="9" t="s">
        <v>5624</v>
      </c>
      <c r="D4303" s="9" t="s">
        <v>6504</v>
      </c>
      <c r="E4303" s="9">
        <v>4</v>
      </c>
      <c r="F4303" s="9" t="s">
        <v>5643</v>
      </c>
      <c r="G4303" s="10">
        <v>44670</v>
      </c>
      <c r="H4303" s="11">
        <v>44670.705555555556</v>
      </c>
      <c r="I4303" s="9" t="b">
        <v>0</v>
      </c>
    </row>
    <row r="4304" spans="1:9" x14ac:dyDescent="0.25">
      <c r="A4304" s="7" t="s">
        <v>4412</v>
      </c>
      <c r="B4304" s="6" t="s">
        <v>5884</v>
      </c>
      <c r="C4304" s="6" t="s">
        <v>5624</v>
      </c>
      <c r="D4304" s="6" t="s">
        <v>6154</v>
      </c>
      <c r="E4304" s="6">
        <v>4</v>
      </c>
      <c r="F4304" s="6" t="s">
        <v>5644</v>
      </c>
      <c r="G4304" s="7">
        <v>44671</v>
      </c>
      <c r="H4304" s="8">
        <v>44671.836111111108</v>
      </c>
      <c r="I4304" s="6" t="b">
        <v>0</v>
      </c>
    </row>
    <row r="4305" spans="1:9" x14ac:dyDescent="0.25">
      <c r="A4305" s="10" t="s">
        <v>4411</v>
      </c>
      <c r="B4305" s="9" t="s">
        <v>5884</v>
      </c>
      <c r="C4305" s="9" t="s">
        <v>5624</v>
      </c>
      <c r="D4305" s="9" t="s">
        <v>7066</v>
      </c>
      <c r="E4305" s="9">
        <v>4</v>
      </c>
      <c r="F4305" s="9" t="s">
        <v>5644</v>
      </c>
      <c r="G4305" s="10">
        <v>44671</v>
      </c>
      <c r="H4305" s="11">
        <v>44671.880555555559</v>
      </c>
      <c r="I4305" s="9" t="b">
        <v>0</v>
      </c>
    </row>
    <row r="4306" spans="1:9" x14ac:dyDescent="0.25">
      <c r="A4306" s="7" t="s">
        <v>4410</v>
      </c>
      <c r="B4306" s="6" t="s">
        <v>5896</v>
      </c>
      <c r="C4306" s="6" t="s">
        <v>5624</v>
      </c>
      <c r="D4306" s="6" t="s">
        <v>6828</v>
      </c>
      <c r="E4306" s="6">
        <v>4</v>
      </c>
      <c r="F4306" s="6" t="s">
        <v>5645</v>
      </c>
      <c r="G4306" s="7">
        <v>44672</v>
      </c>
      <c r="H4306" s="8">
        <v>44672.291666666664</v>
      </c>
      <c r="I4306" s="6" t="b">
        <v>0</v>
      </c>
    </row>
    <row r="4307" spans="1:9" x14ac:dyDescent="0.25">
      <c r="A4307" s="10" t="s">
        <v>4409</v>
      </c>
      <c r="B4307" s="9" t="s">
        <v>5896</v>
      </c>
      <c r="C4307" s="9" t="s">
        <v>5624</v>
      </c>
      <c r="D4307" s="9" t="s">
        <v>6268</v>
      </c>
      <c r="E4307" s="9">
        <v>4</v>
      </c>
      <c r="F4307" s="9" t="s">
        <v>5645</v>
      </c>
      <c r="G4307" s="10">
        <v>44672</v>
      </c>
      <c r="H4307" s="11">
        <v>44672.786111111112</v>
      </c>
      <c r="I4307" s="9" t="b">
        <v>0</v>
      </c>
    </row>
    <row r="4308" spans="1:9" x14ac:dyDescent="0.25">
      <c r="A4308" s="7" t="s">
        <v>4408</v>
      </c>
      <c r="B4308" s="6" t="s">
        <v>5908</v>
      </c>
      <c r="C4308" s="6" t="s">
        <v>5624</v>
      </c>
      <c r="D4308" s="6" t="s">
        <v>7026</v>
      </c>
      <c r="E4308" s="6">
        <v>4</v>
      </c>
      <c r="F4308" s="6" t="s">
        <v>5646</v>
      </c>
      <c r="G4308" s="7">
        <v>44673</v>
      </c>
      <c r="H4308" s="8">
        <v>44673.283333333333</v>
      </c>
      <c r="I4308" s="6" t="b">
        <v>0</v>
      </c>
    </row>
    <row r="4309" spans="1:9" x14ac:dyDescent="0.25">
      <c r="A4309" s="10" t="s">
        <v>4407</v>
      </c>
      <c r="B4309" s="9" t="s">
        <v>5908</v>
      </c>
      <c r="C4309" s="9" t="s">
        <v>5624</v>
      </c>
      <c r="D4309" s="9" t="s">
        <v>6764</v>
      </c>
      <c r="E4309" s="9">
        <v>4</v>
      </c>
      <c r="F4309" s="9" t="s">
        <v>5646</v>
      </c>
      <c r="G4309" s="10">
        <v>44673</v>
      </c>
      <c r="H4309" s="11">
        <v>44673.329861111109</v>
      </c>
      <c r="I4309" s="9" t="b">
        <v>0</v>
      </c>
    </row>
    <row r="4310" spans="1:9" x14ac:dyDescent="0.25">
      <c r="A4310" s="7" t="s">
        <v>4406</v>
      </c>
      <c r="B4310" s="6" t="s">
        <v>5920</v>
      </c>
      <c r="C4310" s="6" t="s">
        <v>5624</v>
      </c>
      <c r="D4310" s="6" t="s">
        <v>6901</v>
      </c>
      <c r="E4310" s="6">
        <v>4</v>
      </c>
      <c r="F4310" s="6" t="s">
        <v>5647</v>
      </c>
      <c r="G4310" s="7">
        <v>44674</v>
      </c>
      <c r="H4310" s="8">
        <v>44674.270138888889</v>
      </c>
      <c r="I4310" s="6" t="b">
        <v>1</v>
      </c>
    </row>
    <row r="4311" spans="1:9" x14ac:dyDescent="0.25">
      <c r="A4311" s="10" t="s">
        <v>4405</v>
      </c>
      <c r="B4311" s="9" t="s">
        <v>5920</v>
      </c>
      <c r="C4311" s="9" t="s">
        <v>5624</v>
      </c>
      <c r="D4311" s="9" t="s">
        <v>6827</v>
      </c>
      <c r="E4311" s="9">
        <v>4</v>
      </c>
      <c r="F4311" s="9" t="s">
        <v>5647</v>
      </c>
      <c r="G4311" s="10">
        <v>44674</v>
      </c>
      <c r="H4311" s="11">
        <v>44674.270833333336</v>
      </c>
      <c r="I4311" s="9" t="b">
        <v>1</v>
      </c>
    </row>
    <row r="4312" spans="1:9" x14ac:dyDescent="0.25">
      <c r="A4312" s="7" t="s">
        <v>4404</v>
      </c>
      <c r="B4312" s="6" t="s">
        <v>5932</v>
      </c>
      <c r="C4312" s="6" t="s">
        <v>5624</v>
      </c>
      <c r="D4312" s="6" t="s">
        <v>6215</v>
      </c>
      <c r="E4312" s="6">
        <v>4</v>
      </c>
      <c r="F4312" s="6" t="s">
        <v>5648</v>
      </c>
      <c r="G4312" s="7">
        <v>44675</v>
      </c>
      <c r="H4312" s="8">
        <v>44675.338194444441</v>
      </c>
      <c r="I4312" s="6" t="b">
        <v>0</v>
      </c>
    </row>
    <row r="4313" spans="1:9" x14ac:dyDescent="0.25">
      <c r="A4313" s="10" t="s">
        <v>4403</v>
      </c>
      <c r="B4313" s="9" t="s">
        <v>5932</v>
      </c>
      <c r="C4313" s="9" t="s">
        <v>5624</v>
      </c>
      <c r="D4313" s="9" t="s">
        <v>6091</v>
      </c>
      <c r="E4313" s="9">
        <v>4</v>
      </c>
      <c r="F4313" s="9" t="s">
        <v>5648</v>
      </c>
      <c r="G4313" s="10">
        <v>44675</v>
      </c>
      <c r="H4313" s="11">
        <v>44675.356249999997</v>
      </c>
      <c r="I4313" s="9" t="b">
        <v>0</v>
      </c>
    </row>
    <row r="4314" spans="1:9" x14ac:dyDescent="0.25">
      <c r="A4314" s="7" t="s">
        <v>4402</v>
      </c>
      <c r="B4314" s="6" t="s">
        <v>5944</v>
      </c>
      <c r="C4314" s="6" t="s">
        <v>5624</v>
      </c>
      <c r="D4314" s="6" t="s">
        <v>6663</v>
      </c>
      <c r="E4314" s="6">
        <v>4</v>
      </c>
      <c r="F4314" s="6" t="s">
        <v>5649</v>
      </c>
      <c r="G4314" s="7">
        <v>44676</v>
      </c>
      <c r="H4314" s="8">
        <v>44676.838888888888</v>
      </c>
      <c r="I4314" s="6" t="b">
        <v>0</v>
      </c>
    </row>
    <row r="4315" spans="1:9" x14ac:dyDescent="0.25">
      <c r="A4315" s="10" t="s">
        <v>4401</v>
      </c>
      <c r="B4315" s="9" t="s">
        <v>5956</v>
      </c>
      <c r="C4315" s="9" t="s">
        <v>5624</v>
      </c>
      <c r="D4315" s="9" t="s">
        <v>6682</v>
      </c>
      <c r="E4315" s="9">
        <v>4</v>
      </c>
      <c r="F4315" s="9" t="s">
        <v>5650</v>
      </c>
      <c r="G4315" s="10">
        <v>44677</v>
      </c>
      <c r="H4315" s="11">
        <v>44677.867361111108</v>
      </c>
      <c r="I4315" s="9" t="b">
        <v>0</v>
      </c>
    </row>
    <row r="4316" spans="1:9" x14ac:dyDescent="0.25">
      <c r="A4316" s="7" t="s">
        <v>4400</v>
      </c>
      <c r="B4316" s="6" t="s">
        <v>5956</v>
      </c>
      <c r="C4316" s="6" t="s">
        <v>5624</v>
      </c>
      <c r="D4316" s="6" t="s">
        <v>6420</v>
      </c>
      <c r="E4316" s="6">
        <v>4</v>
      </c>
      <c r="F4316" s="6" t="s">
        <v>5650</v>
      </c>
      <c r="G4316" s="7">
        <v>44677</v>
      </c>
      <c r="H4316" s="8">
        <v>44677.875694444447</v>
      </c>
      <c r="I4316" s="6" t="b">
        <v>0</v>
      </c>
    </row>
    <row r="4317" spans="1:9" x14ac:dyDescent="0.25">
      <c r="A4317" s="10" t="s">
        <v>4399</v>
      </c>
      <c r="B4317" s="9" t="s">
        <v>5968</v>
      </c>
      <c r="C4317" s="9" t="s">
        <v>5624</v>
      </c>
      <c r="D4317" s="9" t="s">
        <v>6915</v>
      </c>
      <c r="E4317" s="9">
        <v>4</v>
      </c>
      <c r="F4317" s="9" t="s">
        <v>5651</v>
      </c>
      <c r="G4317" s="10">
        <v>44678</v>
      </c>
      <c r="H4317" s="11">
        <v>44678.304861111108</v>
      </c>
      <c r="I4317" s="9" t="b">
        <v>0</v>
      </c>
    </row>
    <row r="4318" spans="1:9" x14ac:dyDescent="0.25">
      <c r="A4318" s="7" t="s">
        <v>4398</v>
      </c>
      <c r="B4318" s="6" t="s">
        <v>5968</v>
      </c>
      <c r="C4318" s="6" t="s">
        <v>5624</v>
      </c>
      <c r="D4318" s="6" t="s">
        <v>6685</v>
      </c>
      <c r="E4318" s="6">
        <v>4</v>
      </c>
      <c r="F4318" s="6" t="s">
        <v>5651</v>
      </c>
      <c r="G4318" s="7">
        <v>44678</v>
      </c>
      <c r="H4318" s="8">
        <v>44678.670138888891</v>
      </c>
      <c r="I4318" s="6" t="b">
        <v>0</v>
      </c>
    </row>
    <row r="4319" spans="1:9" x14ac:dyDescent="0.25">
      <c r="A4319" s="10" t="s">
        <v>4397</v>
      </c>
      <c r="B4319" s="9" t="s">
        <v>5980</v>
      </c>
      <c r="C4319" s="9" t="s">
        <v>5624</v>
      </c>
      <c r="D4319" s="9" t="s">
        <v>6976</v>
      </c>
      <c r="E4319" s="9">
        <v>4</v>
      </c>
      <c r="F4319" s="9" t="s">
        <v>5652</v>
      </c>
      <c r="G4319" s="10">
        <v>44679</v>
      </c>
      <c r="H4319" s="11">
        <v>44679.263194444444</v>
      </c>
      <c r="I4319" s="9" t="b">
        <v>0</v>
      </c>
    </row>
    <row r="4320" spans="1:9" x14ac:dyDescent="0.25">
      <c r="A4320" s="7" t="s">
        <v>4396</v>
      </c>
      <c r="B4320" s="6" t="s">
        <v>5980</v>
      </c>
      <c r="C4320" s="6" t="s">
        <v>5624</v>
      </c>
      <c r="D4320" s="6" t="s">
        <v>6026</v>
      </c>
      <c r="E4320" s="6">
        <v>4</v>
      </c>
      <c r="F4320" s="6" t="s">
        <v>5652</v>
      </c>
      <c r="G4320" s="7">
        <v>44679</v>
      </c>
      <c r="H4320" s="8">
        <v>44679.816666666666</v>
      </c>
      <c r="I4320" s="6" t="b">
        <v>0</v>
      </c>
    </row>
    <row r="4321" spans="1:9" x14ac:dyDescent="0.25">
      <c r="A4321" s="10" t="s">
        <v>4395</v>
      </c>
      <c r="B4321" s="9" t="s">
        <v>5992</v>
      </c>
      <c r="C4321" s="9" t="s">
        <v>5624</v>
      </c>
      <c r="D4321" s="9" t="s">
        <v>6432</v>
      </c>
      <c r="E4321" s="9">
        <v>4</v>
      </c>
      <c r="F4321" s="9" t="s">
        <v>5653</v>
      </c>
      <c r="G4321" s="10">
        <v>44680</v>
      </c>
      <c r="H4321" s="11">
        <v>44680.704861111109</v>
      </c>
      <c r="I4321" s="9" t="b">
        <v>0</v>
      </c>
    </row>
    <row r="4322" spans="1:9" x14ac:dyDescent="0.25">
      <c r="A4322" s="7" t="s">
        <v>4394</v>
      </c>
      <c r="B4322" s="6" t="s">
        <v>6004</v>
      </c>
      <c r="C4322" s="6" t="s">
        <v>5624</v>
      </c>
      <c r="D4322" s="6" t="s">
        <v>6250</v>
      </c>
      <c r="E4322" s="6">
        <v>4</v>
      </c>
      <c r="F4322" s="6" t="s">
        <v>5654</v>
      </c>
      <c r="G4322" s="7">
        <v>44681</v>
      </c>
      <c r="H4322" s="8">
        <v>44681.865972222222</v>
      </c>
      <c r="I4322" s="6" t="b">
        <v>0</v>
      </c>
    </row>
    <row r="4323" spans="1:9" x14ac:dyDescent="0.25">
      <c r="A4323" s="10" t="s">
        <v>4393</v>
      </c>
      <c r="B4323" s="9" t="s">
        <v>5664</v>
      </c>
      <c r="C4323" s="9" t="s">
        <v>5624</v>
      </c>
      <c r="D4323" s="9" t="s">
        <v>7061</v>
      </c>
      <c r="E4323" s="9">
        <v>5</v>
      </c>
      <c r="F4323" s="9" t="s">
        <v>5625</v>
      </c>
      <c r="G4323" s="10">
        <v>44682</v>
      </c>
      <c r="H4323" s="11">
        <v>44682.273611111108</v>
      </c>
      <c r="I4323" s="9" t="b">
        <v>0</v>
      </c>
    </row>
    <row r="4324" spans="1:9" x14ac:dyDescent="0.25">
      <c r="A4324" s="7" t="s">
        <v>4392</v>
      </c>
      <c r="B4324" s="6" t="s">
        <v>5664</v>
      </c>
      <c r="C4324" s="6" t="s">
        <v>5624</v>
      </c>
      <c r="D4324" s="6" t="s">
        <v>6111</v>
      </c>
      <c r="E4324" s="6">
        <v>5</v>
      </c>
      <c r="F4324" s="6" t="s">
        <v>5625</v>
      </c>
      <c r="G4324" s="7">
        <v>44682</v>
      </c>
      <c r="H4324" s="8">
        <v>44682.580555555556</v>
      </c>
      <c r="I4324" s="6" t="b">
        <v>0</v>
      </c>
    </row>
    <row r="4325" spans="1:9" x14ac:dyDescent="0.25">
      <c r="A4325" s="10" t="s">
        <v>4391</v>
      </c>
      <c r="B4325" s="9" t="s">
        <v>5664</v>
      </c>
      <c r="C4325" s="9" t="s">
        <v>5624</v>
      </c>
      <c r="D4325" s="9" t="s">
        <v>6950</v>
      </c>
      <c r="E4325" s="9">
        <v>5</v>
      </c>
      <c r="F4325" s="9" t="s">
        <v>5625</v>
      </c>
      <c r="G4325" s="10">
        <v>44682</v>
      </c>
      <c r="H4325" s="11">
        <v>44682.675694444442</v>
      </c>
      <c r="I4325" s="9" t="b">
        <v>0</v>
      </c>
    </row>
    <row r="4326" spans="1:9" x14ac:dyDescent="0.25">
      <c r="A4326" s="7" t="s">
        <v>4390</v>
      </c>
      <c r="B4326" s="6" t="s">
        <v>5664</v>
      </c>
      <c r="C4326" s="6" t="s">
        <v>5624</v>
      </c>
      <c r="D4326" s="6" t="s">
        <v>6840</v>
      </c>
      <c r="E4326" s="6">
        <v>5</v>
      </c>
      <c r="F4326" s="6" t="s">
        <v>5625</v>
      </c>
      <c r="G4326" s="7">
        <v>44682</v>
      </c>
      <c r="H4326" s="8">
        <v>44682.784722222219</v>
      </c>
      <c r="I4326" s="6" t="b">
        <v>0</v>
      </c>
    </row>
    <row r="4327" spans="1:9" x14ac:dyDescent="0.25">
      <c r="A4327" s="10" t="s">
        <v>4389</v>
      </c>
      <c r="B4327" s="9" t="s">
        <v>5676</v>
      </c>
      <c r="C4327" s="9" t="s">
        <v>5624</v>
      </c>
      <c r="D4327" s="9" t="s">
        <v>6120</v>
      </c>
      <c r="E4327" s="9">
        <v>5</v>
      </c>
      <c r="F4327" s="9" t="s">
        <v>5626</v>
      </c>
      <c r="G4327" s="10">
        <v>44683</v>
      </c>
      <c r="H4327" s="11">
        <v>44683.395138888889</v>
      </c>
      <c r="I4327" s="9" t="b">
        <v>0</v>
      </c>
    </row>
    <row r="4328" spans="1:9" x14ac:dyDescent="0.25">
      <c r="A4328" s="7" t="s">
        <v>4388</v>
      </c>
      <c r="B4328" s="6" t="s">
        <v>5676</v>
      </c>
      <c r="C4328" s="6" t="s">
        <v>5624</v>
      </c>
      <c r="D4328" s="6" t="s">
        <v>7011</v>
      </c>
      <c r="E4328" s="6">
        <v>5</v>
      </c>
      <c r="F4328" s="6" t="s">
        <v>5626</v>
      </c>
      <c r="G4328" s="7">
        <v>44683</v>
      </c>
      <c r="H4328" s="8">
        <v>44683.627083333333</v>
      </c>
      <c r="I4328" s="6" t="b">
        <v>0</v>
      </c>
    </row>
    <row r="4329" spans="1:9" x14ac:dyDescent="0.25">
      <c r="A4329" s="10" t="s">
        <v>4387</v>
      </c>
      <c r="B4329" s="9" t="s">
        <v>5688</v>
      </c>
      <c r="C4329" s="9" t="s">
        <v>5624</v>
      </c>
      <c r="D4329" s="9" t="s">
        <v>6138</v>
      </c>
      <c r="E4329" s="9">
        <v>5</v>
      </c>
      <c r="F4329" s="9" t="s">
        <v>5627</v>
      </c>
      <c r="G4329" s="10">
        <v>44684</v>
      </c>
      <c r="H4329" s="11">
        <v>44684.90625</v>
      </c>
      <c r="I4329" s="9" t="b">
        <v>0</v>
      </c>
    </row>
    <row r="4330" spans="1:9" x14ac:dyDescent="0.25">
      <c r="A4330" s="7" t="s">
        <v>4386</v>
      </c>
      <c r="B4330" s="6" t="s">
        <v>5700</v>
      </c>
      <c r="C4330" s="6" t="s">
        <v>5624</v>
      </c>
      <c r="D4330" s="6" t="s">
        <v>6062</v>
      </c>
      <c r="E4330" s="6">
        <v>5</v>
      </c>
      <c r="F4330" s="6" t="s">
        <v>5628</v>
      </c>
      <c r="G4330" s="7">
        <v>44685</v>
      </c>
      <c r="H4330" s="8">
        <v>44685.749305555553</v>
      </c>
      <c r="I4330" s="6" t="b">
        <v>0</v>
      </c>
    </row>
    <row r="4331" spans="1:9" x14ac:dyDescent="0.25">
      <c r="A4331" s="10" t="s">
        <v>4385</v>
      </c>
      <c r="B4331" s="9" t="s">
        <v>5712</v>
      </c>
      <c r="C4331" s="9" t="s">
        <v>5624</v>
      </c>
      <c r="D4331" s="9" t="s">
        <v>6075</v>
      </c>
      <c r="E4331" s="9">
        <v>5</v>
      </c>
      <c r="F4331" s="9" t="s">
        <v>5629</v>
      </c>
      <c r="G4331" s="10">
        <v>44686</v>
      </c>
      <c r="H4331" s="11">
        <v>44686.309027777781</v>
      </c>
      <c r="I4331" s="9" t="b">
        <v>0</v>
      </c>
    </row>
    <row r="4332" spans="1:9" x14ac:dyDescent="0.25">
      <c r="A4332" s="7" t="s">
        <v>4384</v>
      </c>
      <c r="B4332" s="6" t="s">
        <v>5712</v>
      </c>
      <c r="C4332" s="6" t="s">
        <v>5624</v>
      </c>
      <c r="D4332" s="6" t="s">
        <v>6928</v>
      </c>
      <c r="E4332" s="6">
        <v>5</v>
      </c>
      <c r="F4332" s="6" t="s">
        <v>5629</v>
      </c>
      <c r="G4332" s="7">
        <v>44686</v>
      </c>
      <c r="H4332" s="8">
        <v>44686.850694444445</v>
      </c>
      <c r="I4332" s="6" t="b">
        <v>0</v>
      </c>
    </row>
    <row r="4333" spans="1:9" x14ac:dyDescent="0.25">
      <c r="A4333" s="10" t="s">
        <v>4383</v>
      </c>
      <c r="B4333" s="9" t="s">
        <v>5736</v>
      </c>
      <c r="C4333" s="9" t="s">
        <v>5624</v>
      </c>
      <c r="D4333" s="9" t="s">
        <v>6375</v>
      </c>
      <c r="E4333" s="9">
        <v>5</v>
      </c>
      <c r="F4333" s="9" t="s">
        <v>5631</v>
      </c>
      <c r="G4333" s="10">
        <v>44688</v>
      </c>
      <c r="H4333" s="11">
        <v>44688.768055555556</v>
      </c>
      <c r="I4333" s="9" t="b">
        <v>0</v>
      </c>
    </row>
    <row r="4334" spans="1:9" x14ac:dyDescent="0.25">
      <c r="A4334" s="7" t="s">
        <v>4382</v>
      </c>
      <c r="B4334" s="6" t="s">
        <v>5748</v>
      </c>
      <c r="C4334" s="6" t="s">
        <v>5624</v>
      </c>
      <c r="D4334" s="6" t="s">
        <v>7026</v>
      </c>
      <c r="E4334" s="6">
        <v>5</v>
      </c>
      <c r="F4334" s="6" t="s">
        <v>5632</v>
      </c>
      <c r="G4334" s="7">
        <v>44689</v>
      </c>
      <c r="H4334" s="8">
        <v>44689.283333333333</v>
      </c>
      <c r="I4334" s="6" t="b">
        <v>0</v>
      </c>
    </row>
    <row r="4335" spans="1:9" x14ac:dyDescent="0.25">
      <c r="A4335" s="10" t="s">
        <v>4381</v>
      </c>
      <c r="B4335" s="9" t="s">
        <v>5748</v>
      </c>
      <c r="C4335" s="9" t="s">
        <v>5624</v>
      </c>
      <c r="D4335" s="9" t="s">
        <v>6094</v>
      </c>
      <c r="E4335" s="9">
        <v>5</v>
      </c>
      <c r="F4335" s="9" t="s">
        <v>5632</v>
      </c>
      <c r="G4335" s="10">
        <v>44689</v>
      </c>
      <c r="H4335" s="11">
        <v>44689.474305555559</v>
      </c>
      <c r="I4335" s="9" t="b">
        <v>0</v>
      </c>
    </row>
    <row r="4336" spans="1:9" x14ac:dyDescent="0.25">
      <c r="A4336" s="7" t="s">
        <v>4380</v>
      </c>
      <c r="B4336" s="6" t="s">
        <v>5748</v>
      </c>
      <c r="C4336" s="6" t="s">
        <v>5624</v>
      </c>
      <c r="D4336" s="6" t="s">
        <v>6624</v>
      </c>
      <c r="E4336" s="6">
        <v>5</v>
      </c>
      <c r="F4336" s="6" t="s">
        <v>5632</v>
      </c>
      <c r="G4336" s="7">
        <v>44689</v>
      </c>
      <c r="H4336" s="8">
        <v>44689.536805555559</v>
      </c>
      <c r="I4336" s="6" t="b">
        <v>0</v>
      </c>
    </row>
    <row r="4337" spans="1:9" x14ac:dyDescent="0.25">
      <c r="A4337" s="10" t="s">
        <v>4379</v>
      </c>
      <c r="B4337" s="9" t="s">
        <v>5760</v>
      </c>
      <c r="C4337" s="9" t="s">
        <v>5624</v>
      </c>
      <c r="D4337" s="9" t="s">
        <v>7005</v>
      </c>
      <c r="E4337" s="9">
        <v>5</v>
      </c>
      <c r="F4337" s="9" t="s">
        <v>5633</v>
      </c>
      <c r="G4337" s="10">
        <v>44690</v>
      </c>
      <c r="H4337" s="11">
        <v>44690.255555555559</v>
      </c>
      <c r="I4337" s="9" t="b">
        <v>0</v>
      </c>
    </row>
    <row r="4338" spans="1:9" x14ac:dyDescent="0.25">
      <c r="A4338" s="7" t="s">
        <v>4378</v>
      </c>
      <c r="B4338" s="6" t="s">
        <v>5772</v>
      </c>
      <c r="C4338" s="6" t="s">
        <v>5624</v>
      </c>
      <c r="D4338" s="6" t="s">
        <v>7014</v>
      </c>
      <c r="E4338" s="6">
        <v>5</v>
      </c>
      <c r="F4338" s="6" t="s">
        <v>5634</v>
      </c>
      <c r="G4338" s="7">
        <v>44691</v>
      </c>
      <c r="H4338" s="8">
        <v>44691.261111111111</v>
      </c>
      <c r="I4338" s="6" t="b">
        <v>0</v>
      </c>
    </row>
    <row r="4339" spans="1:9" x14ac:dyDescent="0.25">
      <c r="A4339" s="10" t="s">
        <v>4377</v>
      </c>
      <c r="B4339" s="9" t="s">
        <v>5772</v>
      </c>
      <c r="C4339" s="9" t="s">
        <v>5624</v>
      </c>
      <c r="D4339" s="9" t="s">
        <v>6812</v>
      </c>
      <c r="E4339" s="9">
        <v>5</v>
      </c>
      <c r="F4339" s="9" t="s">
        <v>5634</v>
      </c>
      <c r="G4339" s="10">
        <v>44691</v>
      </c>
      <c r="H4339" s="11">
        <v>44691.286111111112</v>
      </c>
      <c r="I4339" s="9" t="b">
        <v>0</v>
      </c>
    </row>
    <row r="4340" spans="1:9" x14ac:dyDescent="0.25">
      <c r="A4340" s="7" t="s">
        <v>4376</v>
      </c>
      <c r="B4340" s="6" t="s">
        <v>5772</v>
      </c>
      <c r="C4340" s="6" t="s">
        <v>5624</v>
      </c>
      <c r="D4340" s="6" t="s">
        <v>6814</v>
      </c>
      <c r="E4340" s="6">
        <v>5</v>
      </c>
      <c r="F4340" s="6" t="s">
        <v>5634</v>
      </c>
      <c r="G4340" s="7">
        <v>44691</v>
      </c>
      <c r="H4340" s="8">
        <v>44691.322222222225</v>
      </c>
      <c r="I4340" s="6" t="b">
        <v>0</v>
      </c>
    </row>
    <row r="4341" spans="1:9" x14ac:dyDescent="0.25">
      <c r="A4341" s="10" t="s">
        <v>4375</v>
      </c>
      <c r="B4341" s="9" t="s">
        <v>5772</v>
      </c>
      <c r="C4341" s="9" t="s">
        <v>5624</v>
      </c>
      <c r="D4341" s="9" t="s">
        <v>6375</v>
      </c>
      <c r="E4341" s="9">
        <v>5</v>
      </c>
      <c r="F4341" s="9" t="s">
        <v>5634</v>
      </c>
      <c r="G4341" s="10">
        <v>44691</v>
      </c>
      <c r="H4341" s="11">
        <v>44691.768055555556</v>
      </c>
      <c r="I4341" s="9" t="b">
        <v>0</v>
      </c>
    </row>
    <row r="4342" spans="1:9" x14ac:dyDescent="0.25">
      <c r="A4342" s="7" t="s">
        <v>4374</v>
      </c>
      <c r="B4342" s="6" t="s">
        <v>5784</v>
      </c>
      <c r="C4342" s="6" t="s">
        <v>5624</v>
      </c>
      <c r="D4342" s="6" t="s">
        <v>6273</v>
      </c>
      <c r="E4342" s="6">
        <v>5</v>
      </c>
      <c r="F4342" s="6" t="s">
        <v>5635</v>
      </c>
      <c r="G4342" s="7">
        <v>44692</v>
      </c>
      <c r="H4342" s="8">
        <v>44692.31527777778</v>
      </c>
      <c r="I4342" s="6" t="b">
        <v>0</v>
      </c>
    </row>
    <row r="4343" spans="1:9" x14ac:dyDescent="0.25">
      <c r="A4343" s="10" t="s">
        <v>4373</v>
      </c>
      <c r="B4343" s="9" t="s">
        <v>5784</v>
      </c>
      <c r="C4343" s="9" t="s">
        <v>5624</v>
      </c>
      <c r="D4343" s="9" t="s">
        <v>6944</v>
      </c>
      <c r="E4343" s="9">
        <v>5</v>
      </c>
      <c r="F4343" s="9" t="s">
        <v>5635</v>
      </c>
      <c r="G4343" s="10">
        <v>44692</v>
      </c>
      <c r="H4343" s="11">
        <v>44692.519444444442</v>
      </c>
      <c r="I4343" s="9" t="b">
        <v>0</v>
      </c>
    </row>
    <row r="4344" spans="1:9" x14ac:dyDescent="0.25">
      <c r="A4344" s="7" t="s">
        <v>4372</v>
      </c>
      <c r="B4344" s="6" t="s">
        <v>5784</v>
      </c>
      <c r="C4344" s="6" t="s">
        <v>5624</v>
      </c>
      <c r="D4344" s="6" t="s">
        <v>7036</v>
      </c>
      <c r="E4344" s="6">
        <v>5</v>
      </c>
      <c r="F4344" s="6" t="s">
        <v>5635</v>
      </c>
      <c r="G4344" s="7">
        <v>44692</v>
      </c>
      <c r="H4344" s="8">
        <v>44692.769444444442</v>
      </c>
      <c r="I4344" s="6" t="b">
        <v>0</v>
      </c>
    </row>
    <row r="4345" spans="1:9" x14ac:dyDescent="0.25">
      <c r="A4345" s="10" t="s">
        <v>4371</v>
      </c>
      <c r="B4345" s="9" t="s">
        <v>5784</v>
      </c>
      <c r="C4345" s="9" t="s">
        <v>5624</v>
      </c>
      <c r="D4345" s="9" t="s">
        <v>6751</v>
      </c>
      <c r="E4345" s="9">
        <v>5</v>
      </c>
      <c r="F4345" s="9" t="s">
        <v>5635</v>
      </c>
      <c r="G4345" s="10">
        <v>44692</v>
      </c>
      <c r="H4345" s="11">
        <v>44692.802777777775</v>
      </c>
      <c r="I4345" s="9" t="b">
        <v>0</v>
      </c>
    </row>
    <row r="4346" spans="1:9" x14ac:dyDescent="0.25">
      <c r="A4346" s="7" t="s">
        <v>4370</v>
      </c>
      <c r="B4346" s="6" t="s">
        <v>5808</v>
      </c>
      <c r="C4346" s="6" t="s">
        <v>5624</v>
      </c>
      <c r="D4346" s="6" t="s">
        <v>6715</v>
      </c>
      <c r="E4346" s="6">
        <v>5</v>
      </c>
      <c r="F4346" s="6" t="s">
        <v>5637</v>
      </c>
      <c r="G4346" s="7">
        <v>44694</v>
      </c>
      <c r="H4346" s="8">
        <v>44694.833333333336</v>
      </c>
      <c r="I4346" s="6" t="b">
        <v>0</v>
      </c>
    </row>
    <row r="4347" spans="1:9" x14ac:dyDescent="0.25">
      <c r="A4347" s="10" t="s">
        <v>4369</v>
      </c>
      <c r="B4347" s="9" t="s">
        <v>5820</v>
      </c>
      <c r="C4347" s="9" t="s">
        <v>5624</v>
      </c>
      <c r="D4347" s="9" t="s">
        <v>6913</v>
      </c>
      <c r="E4347" s="9">
        <v>5</v>
      </c>
      <c r="F4347" s="9" t="s">
        <v>5638</v>
      </c>
      <c r="G4347" s="10">
        <v>44695</v>
      </c>
      <c r="H4347" s="11">
        <v>44695.865277777775</v>
      </c>
      <c r="I4347" s="9" t="b">
        <v>0</v>
      </c>
    </row>
    <row r="4348" spans="1:9" x14ac:dyDescent="0.25">
      <c r="A4348" s="7" t="s">
        <v>4368</v>
      </c>
      <c r="B4348" s="6" t="s">
        <v>5832</v>
      </c>
      <c r="C4348" s="6" t="s">
        <v>5624</v>
      </c>
      <c r="D4348" s="6" t="s">
        <v>6980</v>
      </c>
      <c r="E4348" s="6">
        <v>5</v>
      </c>
      <c r="F4348" s="6" t="s">
        <v>5639</v>
      </c>
      <c r="G4348" s="7">
        <v>44696</v>
      </c>
      <c r="H4348" s="8">
        <v>44696.274305555555</v>
      </c>
      <c r="I4348" s="6" t="b">
        <v>0</v>
      </c>
    </row>
    <row r="4349" spans="1:9" x14ac:dyDescent="0.25">
      <c r="A4349" s="10" t="s">
        <v>4367</v>
      </c>
      <c r="B4349" s="9" t="s">
        <v>5832</v>
      </c>
      <c r="C4349" s="9" t="s">
        <v>5624</v>
      </c>
      <c r="D4349" s="9" t="s">
        <v>6070</v>
      </c>
      <c r="E4349" s="9">
        <v>5</v>
      </c>
      <c r="F4349" s="9" t="s">
        <v>5639</v>
      </c>
      <c r="G4349" s="10">
        <v>44696</v>
      </c>
      <c r="H4349" s="11">
        <v>44696.495833333334</v>
      </c>
      <c r="I4349" s="9" t="b">
        <v>0</v>
      </c>
    </row>
    <row r="4350" spans="1:9" x14ac:dyDescent="0.25">
      <c r="A4350" s="7" t="s">
        <v>4366</v>
      </c>
      <c r="B4350" s="6" t="s">
        <v>5844</v>
      </c>
      <c r="C4350" s="6" t="s">
        <v>5624</v>
      </c>
      <c r="D4350" s="6" t="s">
        <v>7048</v>
      </c>
      <c r="E4350" s="6">
        <v>5</v>
      </c>
      <c r="F4350" s="6" t="s">
        <v>5640</v>
      </c>
      <c r="G4350" s="7">
        <v>44697</v>
      </c>
      <c r="H4350" s="8">
        <v>44697.277777777781</v>
      </c>
      <c r="I4350" s="6" t="b">
        <v>0</v>
      </c>
    </row>
    <row r="4351" spans="1:9" x14ac:dyDescent="0.25">
      <c r="A4351" s="10" t="s">
        <v>4365</v>
      </c>
      <c r="B4351" s="9" t="s">
        <v>5844</v>
      </c>
      <c r="C4351" s="9" t="s">
        <v>5624</v>
      </c>
      <c r="D4351" s="9" t="s">
        <v>6052</v>
      </c>
      <c r="E4351" s="9">
        <v>5</v>
      </c>
      <c r="F4351" s="9" t="s">
        <v>5640</v>
      </c>
      <c r="G4351" s="10">
        <v>44697</v>
      </c>
      <c r="H4351" s="11">
        <v>44697.556250000001</v>
      </c>
      <c r="I4351" s="9" t="b">
        <v>0</v>
      </c>
    </row>
    <row r="4352" spans="1:9" x14ac:dyDescent="0.25">
      <c r="A4352" s="7" t="s">
        <v>4364</v>
      </c>
      <c r="B4352" s="6" t="s">
        <v>5856</v>
      </c>
      <c r="C4352" s="6" t="s">
        <v>5624</v>
      </c>
      <c r="D4352" s="6" t="s">
        <v>7063</v>
      </c>
      <c r="E4352" s="6">
        <v>5</v>
      </c>
      <c r="F4352" s="6" t="s">
        <v>5641</v>
      </c>
      <c r="G4352" s="7">
        <v>44698</v>
      </c>
      <c r="H4352" s="8">
        <v>44698.262499999997</v>
      </c>
      <c r="I4352" s="6" t="b">
        <v>0</v>
      </c>
    </row>
    <row r="4353" spans="1:9" x14ac:dyDescent="0.25">
      <c r="A4353" s="10" t="s">
        <v>4363</v>
      </c>
      <c r="B4353" s="9" t="s">
        <v>5856</v>
      </c>
      <c r="C4353" s="9" t="s">
        <v>5624</v>
      </c>
      <c r="D4353" s="9" t="s">
        <v>7019</v>
      </c>
      <c r="E4353" s="9">
        <v>5</v>
      </c>
      <c r="F4353" s="9" t="s">
        <v>5641</v>
      </c>
      <c r="G4353" s="10">
        <v>44698</v>
      </c>
      <c r="H4353" s="11">
        <v>44698.298611111109</v>
      </c>
      <c r="I4353" s="9" t="b">
        <v>0</v>
      </c>
    </row>
    <row r="4354" spans="1:9" x14ac:dyDescent="0.25">
      <c r="A4354" s="7" t="s">
        <v>4362</v>
      </c>
      <c r="B4354" s="6" t="s">
        <v>5856</v>
      </c>
      <c r="C4354" s="6" t="s">
        <v>5624</v>
      </c>
      <c r="D4354" s="6" t="s">
        <v>6444</v>
      </c>
      <c r="E4354" s="6">
        <v>5</v>
      </c>
      <c r="F4354" s="6" t="s">
        <v>5641</v>
      </c>
      <c r="G4354" s="7">
        <v>44698</v>
      </c>
      <c r="H4354" s="8">
        <v>44698.383333333331</v>
      </c>
      <c r="I4354" s="6" t="b">
        <v>0</v>
      </c>
    </row>
    <row r="4355" spans="1:9" x14ac:dyDescent="0.25">
      <c r="A4355" s="10" t="s">
        <v>4361</v>
      </c>
      <c r="B4355" s="9" t="s">
        <v>5856</v>
      </c>
      <c r="C4355" s="9" t="s">
        <v>5624</v>
      </c>
      <c r="D4355" s="9" t="s">
        <v>6490</v>
      </c>
      <c r="E4355" s="9">
        <v>5</v>
      </c>
      <c r="F4355" s="9" t="s">
        <v>5641</v>
      </c>
      <c r="G4355" s="10">
        <v>44698</v>
      </c>
      <c r="H4355" s="11">
        <v>44698.535416666666</v>
      </c>
      <c r="I4355" s="9" t="b">
        <v>0</v>
      </c>
    </row>
    <row r="4356" spans="1:9" x14ac:dyDescent="0.25">
      <c r="A4356" s="7" t="s">
        <v>4360</v>
      </c>
      <c r="B4356" s="6" t="s">
        <v>5856</v>
      </c>
      <c r="C4356" s="6" t="s">
        <v>5624</v>
      </c>
      <c r="D4356" s="6" t="s">
        <v>7067</v>
      </c>
      <c r="E4356" s="6">
        <v>5</v>
      </c>
      <c r="F4356" s="6" t="s">
        <v>5641</v>
      </c>
      <c r="G4356" s="7">
        <v>44698</v>
      </c>
      <c r="H4356" s="8">
        <v>44698.54791666667</v>
      </c>
      <c r="I4356" s="6" t="b">
        <v>0</v>
      </c>
    </row>
    <row r="4357" spans="1:9" x14ac:dyDescent="0.25">
      <c r="A4357" s="10" t="s">
        <v>4359</v>
      </c>
      <c r="B4357" s="9" t="s">
        <v>5868</v>
      </c>
      <c r="C4357" s="9" t="s">
        <v>5624</v>
      </c>
      <c r="D4357" s="9" t="s">
        <v>6752</v>
      </c>
      <c r="E4357" s="9">
        <v>5</v>
      </c>
      <c r="F4357" s="9" t="s">
        <v>5642</v>
      </c>
      <c r="G4357" s="10">
        <v>44699</v>
      </c>
      <c r="H4357" s="11">
        <v>44699.318749999999</v>
      </c>
      <c r="I4357" s="9" t="b">
        <v>0</v>
      </c>
    </row>
    <row r="4358" spans="1:9" x14ac:dyDescent="0.25">
      <c r="A4358" s="7" t="s">
        <v>4358</v>
      </c>
      <c r="B4358" s="6" t="s">
        <v>5868</v>
      </c>
      <c r="C4358" s="6" t="s">
        <v>5624</v>
      </c>
      <c r="D4358" s="6" t="s">
        <v>6309</v>
      </c>
      <c r="E4358" s="6">
        <v>5</v>
      </c>
      <c r="F4358" s="6" t="s">
        <v>5642</v>
      </c>
      <c r="G4358" s="7">
        <v>44699</v>
      </c>
      <c r="H4358" s="8">
        <v>44699.602083333331</v>
      </c>
      <c r="I4358" s="6" t="b">
        <v>0</v>
      </c>
    </row>
    <row r="4359" spans="1:9" x14ac:dyDescent="0.25">
      <c r="A4359" s="10" t="s">
        <v>4357</v>
      </c>
      <c r="B4359" s="9" t="s">
        <v>5868</v>
      </c>
      <c r="C4359" s="9" t="s">
        <v>5624</v>
      </c>
      <c r="D4359" s="9" t="s">
        <v>6968</v>
      </c>
      <c r="E4359" s="9">
        <v>5</v>
      </c>
      <c r="F4359" s="9" t="s">
        <v>5642</v>
      </c>
      <c r="G4359" s="10">
        <v>44699</v>
      </c>
      <c r="H4359" s="11">
        <v>44699.841666666667</v>
      </c>
      <c r="I4359" s="9" t="b">
        <v>0</v>
      </c>
    </row>
    <row r="4360" spans="1:9" x14ac:dyDescent="0.25">
      <c r="A4360" s="7" t="s">
        <v>4356</v>
      </c>
      <c r="B4360" s="6" t="s">
        <v>5880</v>
      </c>
      <c r="C4360" s="6" t="s">
        <v>5624</v>
      </c>
      <c r="D4360" s="6" t="s">
        <v>6812</v>
      </c>
      <c r="E4360" s="6">
        <v>5</v>
      </c>
      <c r="F4360" s="6" t="s">
        <v>5643</v>
      </c>
      <c r="G4360" s="7">
        <v>44700</v>
      </c>
      <c r="H4360" s="8">
        <v>44700.286111111112</v>
      </c>
      <c r="I4360" s="6" t="b">
        <v>0</v>
      </c>
    </row>
    <row r="4361" spans="1:9" x14ac:dyDescent="0.25">
      <c r="A4361" s="10" t="s">
        <v>4355</v>
      </c>
      <c r="B4361" s="9" t="s">
        <v>5880</v>
      </c>
      <c r="C4361" s="9" t="s">
        <v>5624</v>
      </c>
      <c r="D4361" s="9" t="s">
        <v>6693</v>
      </c>
      <c r="E4361" s="9">
        <v>5</v>
      </c>
      <c r="F4361" s="9" t="s">
        <v>5643</v>
      </c>
      <c r="G4361" s="10">
        <v>44700</v>
      </c>
      <c r="H4361" s="11">
        <v>44700.65347222222</v>
      </c>
      <c r="I4361" s="9" t="b">
        <v>0</v>
      </c>
    </row>
    <row r="4362" spans="1:9" x14ac:dyDescent="0.25">
      <c r="A4362" s="7" t="s">
        <v>4354</v>
      </c>
      <c r="B4362" s="6" t="s">
        <v>5880</v>
      </c>
      <c r="C4362" s="6" t="s">
        <v>5624</v>
      </c>
      <c r="D4362" s="6" t="s">
        <v>6418</v>
      </c>
      <c r="E4362" s="6">
        <v>5</v>
      </c>
      <c r="F4362" s="6" t="s">
        <v>5643</v>
      </c>
      <c r="G4362" s="7">
        <v>44700</v>
      </c>
      <c r="H4362" s="8">
        <v>44700.84652777778</v>
      </c>
      <c r="I4362" s="6" t="b">
        <v>0</v>
      </c>
    </row>
    <row r="4363" spans="1:9" x14ac:dyDescent="0.25">
      <c r="A4363" s="10" t="s">
        <v>4353</v>
      </c>
      <c r="B4363" s="9" t="s">
        <v>5892</v>
      </c>
      <c r="C4363" s="9" t="s">
        <v>5624</v>
      </c>
      <c r="D4363" s="9" t="s">
        <v>6828</v>
      </c>
      <c r="E4363" s="9">
        <v>5</v>
      </c>
      <c r="F4363" s="9" t="s">
        <v>5644</v>
      </c>
      <c r="G4363" s="10">
        <v>44701</v>
      </c>
      <c r="H4363" s="11">
        <v>44701.291666666664</v>
      </c>
      <c r="I4363" s="9" t="b">
        <v>0</v>
      </c>
    </row>
    <row r="4364" spans="1:9" x14ac:dyDescent="0.25">
      <c r="A4364" s="7" t="s">
        <v>4352</v>
      </c>
      <c r="B4364" s="6" t="s">
        <v>5892</v>
      </c>
      <c r="C4364" s="6" t="s">
        <v>5624</v>
      </c>
      <c r="D4364" s="6" t="s">
        <v>6328</v>
      </c>
      <c r="E4364" s="6">
        <v>5</v>
      </c>
      <c r="F4364" s="6" t="s">
        <v>5644</v>
      </c>
      <c r="G4364" s="7">
        <v>44701</v>
      </c>
      <c r="H4364" s="8">
        <v>44701.377083333333</v>
      </c>
      <c r="I4364" s="6" t="b">
        <v>0</v>
      </c>
    </row>
    <row r="4365" spans="1:9" x14ac:dyDescent="0.25">
      <c r="A4365" s="10" t="s">
        <v>4351</v>
      </c>
      <c r="B4365" s="9" t="s">
        <v>5892</v>
      </c>
      <c r="C4365" s="9" t="s">
        <v>5624</v>
      </c>
      <c r="D4365" s="9" t="s">
        <v>6928</v>
      </c>
      <c r="E4365" s="9">
        <v>5</v>
      </c>
      <c r="F4365" s="9" t="s">
        <v>5644</v>
      </c>
      <c r="G4365" s="10">
        <v>44701</v>
      </c>
      <c r="H4365" s="11">
        <v>44701.850694444445</v>
      </c>
      <c r="I4365" s="9" t="b">
        <v>0</v>
      </c>
    </row>
    <row r="4366" spans="1:9" x14ac:dyDescent="0.25">
      <c r="A4366" s="7" t="s">
        <v>4350</v>
      </c>
      <c r="B4366" s="6" t="s">
        <v>5904</v>
      </c>
      <c r="C4366" s="6" t="s">
        <v>5624</v>
      </c>
      <c r="D4366" s="6" t="s">
        <v>6184</v>
      </c>
      <c r="E4366" s="6">
        <v>5</v>
      </c>
      <c r="F4366" s="6" t="s">
        <v>5645</v>
      </c>
      <c r="G4366" s="7">
        <v>44702</v>
      </c>
      <c r="H4366" s="8">
        <v>44702.85</v>
      </c>
      <c r="I4366" s="6" t="b">
        <v>0</v>
      </c>
    </row>
    <row r="4367" spans="1:9" x14ac:dyDescent="0.25">
      <c r="A4367" s="10" t="s">
        <v>4349</v>
      </c>
      <c r="B4367" s="9" t="s">
        <v>5916</v>
      </c>
      <c r="C4367" s="9" t="s">
        <v>5624</v>
      </c>
      <c r="D4367" s="9" t="s">
        <v>7045</v>
      </c>
      <c r="E4367" s="9">
        <v>5</v>
      </c>
      <c r="F4367" s="9" t="s">
        <v>5646</v>
      </c>
      <c r="G4367" s="10">
        <v>44703</v>
      </c>
      <c r="H4367" s="11">
        <v>44703.290277777778</v>
      </c>
      <c r="I4367" s="9" t="b">
        <v>0</v>
      </c>
    </row>
    <row r="4368" spans="1:9" x14ac:dyDescent="0.25">
      <c r="A4368" s="7" t="s">
        <v>4348</v>
      </c>
      <c r="B4368" s="6" t="s">
        <v>5928</v>
      </c>
      <c r="C4368" s="6" t="s">
        <v>5624</v>
      </c>
      <c r="D4368" s="6" t="s">
        <v>6976</v>
      </c>
      <c r="E4368" s="6">
        <v>5</v>
      </c>
      <c r="F4368" s="6" t="s">
        <v>5647</v>
      </c>
      <c r="G4368" s="7">
        <v>44704</v>
      </c>
      <c r="H4368" s="8">
        <v>44704.263194444444</v>
      </c>
      <c r="I4368" s="6" t="b">
        <v>0</v>
      </c>
    </row>
    <row r="4369" spans="1:9" x14ac:dyDescent="0.25">
      <c r="A4369" s="10" t="s">
        <v>4347</v>
      </c>
      <c r="B4369" s="9" t="s">
        <v>5928</v>
      </c>
      <c r="C4369" s="9" t="s">
        <v>5624</v>
      </c>
      <c r="D4369" s="9" t="s">
        <v>6386</v>
      </c>
      <c r="E4369" s="9">
        <v>5</v>
      </c>
      <c r="F4369" s="9" t="s">
        <v>5647</v>
      </c>
      <c r="G4369" s="10">
        <v>44704</v>
      </c>
      <c r="H4369" s="11">
        <v>44704.464583333334</v>
      </c>
      <c r="I4369" s="9" t="b">
        <v>0</v>
      </c>
    </row>
    <row r="4370" spans="1:9" x14ac:dyDescent="0.25">
      <c r="A4370" s="7" t="s">
        <v>4346</v>
      </c>
      <c r="B4370" s="6" t="s">
        <v>5928</v>
      </c>
      <c r="C4370" s="6" t="s">
        <v>5624</v>
      </c>
      <c r="D4370" s="6" t="s">
        <v>6533</v>
      </c>
      <c r="E4370" s="6">
        <v>5</v>
      </c>
      <c r="F4370" s="6" t="s">
        <v>5647</v>
      </c>
      <c r="G4370" s="7">
        <v>44704</v>
      </c>
      <c r="H4370" s="8">
        <v>44704.5625</v>
      </c>
      <c r="I4370" s="6" t="b">
        <v>0</v>
      </c>
    </row>
    <row r="4371" spans="1:9" x14ac:dyDescent="0.25">
      <c r="A4371" s="10" t="s">
        <v>4345</v>
      </c>
      <c r="B4371" s="9" t="s">
        <v>5928</v>
      </c>
      <c r="C4371" s="9" t="s">
        <v>5624</v>
      </c>
      <c r="D4371" s="9" t="s">
        <v>6938</v>
      </c>
      <c r="E4371" s="9">
        <v>5</v>
      </c>
      <c r="F4371" s="9" t="s">
        <v>5647</v>
      </c>
      <c r="G4371" s="10">
        <v>44704</v>
      </c>
      <c r="H4371" s="11">
        <v>44704.675000000003</v>
      </c>
      <c r="I4371" s="9" t="b">
        <v>0</v>
      </c>
    </row>
    <row r="4372" spans="1:9" x14ac:dyDescent="0.25">
      <c r="A4372" s="7" t="s">
        <v>4344</v>
      </c>
      <c r="B4372" s="6" t="s">
        <v>5928</v>
      </c>
      <c r="C4372" s="6" t="s">
        <v>5624</v>
      </c>
      <c r="D4372" s="6" t="s">
        <v>6135</v>
      </c>
      <c r="E4372" s="6">
        <v>5</v>
      </c>
      <c r="F4372" s="6" t="s">
        <v>5647</v>
      </c>
      <c r="G4372" s="7">
        <v>44704</v>
      </c>
      <c r="H4372" s="8">
        <v>44704.748611111114</v>
      </c>
      <c r="I4372" s="6" t="b">
        <v>0</v>
      </c>
    </row>
    <row r="4373" spans="1:9" x14ac:dyDescent="0.25">
      <c r="A4373" s="10" t="s">
        <v>4343</v>
      </c>
      <c r="B4373" s="9" t="s">
        <v>5940</v>
      </c>
      <c r="C4373" s="9" t="s">
        <v>5624</v>
      </c>
      <c r="D4373" s="9" t="s">
        <v>6345</v>
      </c>
      <c r="E4373" s="9">
        <v>5</v>
      </c>
      <c r="F4373" s="9" t="s">
        <v>5648</v>
      </c>
      <c r="G4373" s="10">
        <v>44705</v>
      </c>
      <c r="H4373" s="11">
        <v>44705.443055555559</v>
      </c>
      <c r="I4373" s="9" t="b">
        <v>0</v>
      </c>
    </row>
    <row r="4374" spans="1:9" x14ac:dyDescent="0.25">
      <c r="A4374" s="7" t="s">
        <v>4342</v>
      </c>
      <c r="B4374" s="6" t="s">
        <v>5940</v>
      </c>
      <c r="C4374" s="6" t="s">
        <v>5624</v>
      </c>
      <c r="D4374" s="6" t="s">
        <v>6900</v>
      </c>
      <c r="E4374" s="6">
        <v>5</v>
      </c>
      <c r="F4374" s="6" t="s">
        <v>5648</v>
      </c>
      <c r="G4374" s="7">
        <v>44705</v>
      </c>
      <c r="H4374" s="8">
        <v>44705.554861111108</v>
      </c>
      <c r="I4374" s="6" t="b">
        <v>0</v>
      </c>
    </row>
    <row r="4375" spans="1:9" x14ac:dyDescent="0.25">
      <c r="A4375" s="10" t="s">
        <v>4341</v>
      </c>
      <c r="B4375" s="9" t="s">
        <v>5940</v>
      </c>
      <c r="C4375" s="9" t="s">
        <v>5624</v>
      </c>
      <c r="D4375" s="9" t="s">
        <v>6384</v>
      </c>
      <c r="E4375" s="9">
        <v>5</v>
      </c>
      <c r="F4375" s="9" t="s">
        <v>5648</v>
      </c>
      <c r="G4375" s="10">
        <v>44705</v>
      </c>
      <c r="H4375" s="11">
        <v>44705.598611111112</v>
      </c>
      <c r="I4375" s="9" t="b">
        <v>0</v>
      </c>
    </row>
    <row r="4376" spans="1:9" x14ac:dyDescent="0.25">
      <c r="A4376" s="7" t="s">
        <v>4340</v>
      </c>
      <c r="B4376" s="6" t="s">
        <v>5940</v>
      </c>
      <c r="C4376" s="6" t="s">
        <v>5624</v>
      </c>
      <c r="D4376" s="6" t="s">
        <v>6300</v>
      </c>
      <c r="E4376" s="6">
        <v>5</v>
      </c>
      <c r="F4376" s="6" t="s">
        <v>5648</v>
      </c>
      <c r="G4376" s="7">
        <v>44705</v>
      </c>
      <c r="H4376" s="8">
        <v>44705.666666666664</v>
      </c>
      <c r="I4376" s="6" t="b">
        <v>0</v>
      </c>
    </row>
    <row r="4377" spans="1:9" x14ac:dyDescent="0.25">
      <c r="A4377" s="10" t="s">
        <v>4339</v>
      </c>
      <c r="B4377" s="9" t="s">
        <v>5952</v>
      </c>
      <c r="C4377" s="9" t="s">
        <v>5624</v>
      </c>
      <c r="D4377" s="9" t="s">
        <v>6919</v>
      </c>
      <c r="E4377" s="9">
        <v>5</v>
      </c>
      <c r="F4377" s="9" t="s">
        <v>5649</v>
      </c>
      <c r="G4377" s="10">
        <v>44706</v>
      </c>
      <c r="H4377" s="11">
        <v>44706.279166666667</v>
      </c>
      <c r="I4377" s="9" t="b">
        <v>0</v>
      </c>
    </row>
    <row r="4378" spans="1:9" x14ac:dyDescent="0.25">
      <c r="A4378" s="7" t="s">
        <v>4338</v>
      </c>
      <c r="B4378" s="6" t="s">
        <v>5976</v>
      </c>
      <c r="C4378" s="6" t="s">
        <v>5624</v>
      </c>
      <c r="D4378" s="6" t="s">
        <v>6901</v>
      </c>
      <c r="E4378" s="6">
        <v>5</v>
      </c>
      <c r="F4378" s="6" t="s">
        <v>5651</v>
      </c>
      <c r="G4378" s="7">
        <v>44708</v>
      </c>
      <c r="H4378" s="8">
        <v>44708.270138888889</v>
      </c>
      <c r="I4378" s="6" t="b">
        <v>1</v>
      </c>
    </row>
    <row r="4379" spans="1:9" x14ac:dyDescent="0.25">
      <c r="A4379" s="10" t="s">
        <v>4337</v>
      </c>
      <c r="B4379" s="9" t="s">
        <v>5976</v>
      </c>
      <c r="C4379" s="9" t="s">
        <v>5624</v>
      </c>
      <c r="D4379" s="9" t="s">
        <v>6827</v>
      </c>
      <c r="E4379" s="9">
        <v>5</v>
      </c>
      <c r="F4379" s="9" t="s">
        <v>5651</v>
      </c>
      <c r="G4379" s="10">
        <v>44708</v>
      </c>
      <c r="H4379" s="11">
        <v>44708.270833333336</v>
      </c>
      <c r="I4379" s="9" t="b">
        <v>1</v>
      </c>
    </row>
    <row r="4380" spans="1:9" x14ac:dyDescent="0.25">
      <c r="A4380" s="7" t="s">
        <v>4336</v>
      </c>
      <c r="B4380" s="6" t="s">
        <v>5976</v>
      </c>
      <c r="C4380" s="6" t="s">
        <v>5624</v>
      </c>
      <c r="D4380" s="6" t="s">
        <v>6286</v>
      </c>
      <c r="E4380" s="6">
        <v>5</v>
      </c>
      <c r="F4380" s="6" t="s">
        <v>5651</v>
      </c>
      <c r="G4380" s="7">
        <v>44708</v>
      </c>
      <c r="H4380" s="8">
        <v>44708.30972222222</v>
      </c>
      <c r="I4380" s="6" t="b">
        <v>0</v>
      </c>
    </row>
    <row r="4381" spans="1:9" x14ac:dyDescent="0.25">
      <c r="A4381" s="10" t="s">
        <v>4335</v>
      </c>
      <c r="B4381" s="9" t="s">
        <v>5976</v>
      </c>
      <c r="C4381" s="9" t="s">
        <v>5624</v>
      </c>
      <c r="D4381" s="9" t="s">
        <v>6785</v>
      </c>
      <c r="E4381" s="9">
        <v>5</v>
      </c>
      <c r="F4381" s="9" t="s">
        <v>5651</v>
      </c>
      <c r="G4381" s="10">
        <v>44708</v>
      </c>
      <c r="H4381" s="11">
        <v>44708.479861111111</v>
      </c>
      <c r="I4381" s="9" t="b">
        <v>0</v>
      </c>
    </row>
    <row r="4382" spans="1:9" x14ac:dyDescent="0.25">
      <c r="A4382" s="7" t="s">
        <v>4334</v>
      </c>
      <c r="B4382" s="6" t="s">
        <v>6000</v>
      </c>
      <c r="C4382" s="6" t="s">
        <v>5624</v>
      </c>
      <c r="D4382" s="6" t="s">
        <v>6993</v>
      </c>
      <c r="E4382" s="6">
        <v>5</v>
      </c>
      <c r="F4382" s="6" t="s">
        <v>5653</v>
      </c>
      <c r="G4382" s="7">
        <v>44710</v>
      </c>
      <c r="H4382" s="8">
        <v>44710.263888888891</v>
      </c>
      <c r="I4382" s="6" t="b">
        <v>0</v>
      </c>
    </row>
    <row r="4383" spans="1:9" x14ac:dyDescent="0.25">
      <c r="A4383" s="10" t="s">
        <v>4333</v>
      </c>
      <c r="B4383" s="9" t="s">
        <v>6000</v>
      </c>
      <c r="C4383" s="9" t="s">
        <v>5624</v>
      </c>
      <c r="D4383" s="9" t="s">
        <v>6467</v>
      </c>
      <c r="E4383" s="9">
        <v>5</v>
      </c>
      <c r="F4383" s="9" t="s">
        <v>5653</v>
      </c>
      <c r="G4383" s="10">
        <v>44710</v>
      </c>
      <c r="H4383" s="11">
        <v>44710.668749999997</v>
      </c>
      <c r="I4383" s="9" t="b">
        <v>0</v>
      </c>
    </row>
    <row r="4384" spans="1:9" x14ac:dyDescent="0.25">
      <c r="A4384" s="7" t="s">
        <v>4332</v>
      </c>
      <c r="B4384" s="6" t="s">
        <v>6011</v>
      </c>
      <c r="C4384" s="6" t="s">
        <v>5624</v>
      </c>
      <c r="D4384" s="6" t="s">
        <v>6084</v>
      </c>
      <c r="E4384" s="6">
        <v>5</v>
      </c>
      <c r="F4384" s="6" t="s">
        <v>5654</v>
      </c>
      <c r="G4384" s="7">
        <v>44711</v>
      </c>
      <c r="H4384" s="8">
        <v>44711.559027777781</v>
      </c>
      <c r="I4384" s="6" t="b">
        <v>0</v>
      </c>
    </row>
    <row r="4385" spans="1:9" x14ac:dyDescent="0.25">
      <c r="A4385" s="10" t="s">
        <v>4331</v>
      </c>
      <c r="B4385" s="9" t="s">
        <v>6020</v>
      </c>
      <c r="C4385" s="9" t="s">
        <v>5624</v>
      </c>
      <c r="D4385" s="9" t="s">
        <v>6812</v>
      </c>
      <c r="E4385" s="9">
        <v>5</v>
      </c>
      <c r="F4385" s="9" t="s">
        <v>5655</v>
      </c>
      <c r="G4385" s="10">
        <v>44712</v>
      </c>
      <c r="H4385" s="11">
        <v>44712.286111111112</v>
      </c>
      <c r="I4385" s="9" t="b">
        <v>0</v>
      </c>
    </row>
    <row r="4386" spans="1:9" x14ac:dyDescent="0.25">
      <c r="A4386" s="7" t="s">
        <v>4330</v>
      </c>
      <c r="B4386" s="6" t="s">
        <v>6020</v>
      </c>
      <c r="C4386" s="6" t="s">
        <v>5624</v>
      </c>
      <c r="D4386" s="6" t="s">
        <v>6792</v>
      </c>
      <c r="E4386" s="6">
        <v>5</v>
      </c>
      <c r="F4386" s="6" t="s">
        <v>5655</v>
      </c>
      <c r="G4386" s="7">
        <v>44712</v>
      </c>
      <c r="H4386" s="8">
        <v>44712.384027777778</v>
      </c>
      <c r="I4386" s="6" t="b">
        <v>0</v>
      </c>
    </row>
    <row r="4387" spans="1:9" x14ac:dyDescent="0.25">
      <c r="A4387" s="10" t="s">
        <v>4329</v>
      </c>
      <c r="B4387" s="9" t="s">
        <v>6020</v>
      </c>
      <c r="C4387" s="9" t="s">
        <v>5624</v>
      </c>
      <c r="D4387" s="9" t="s">
        <v>6744</v>
      </c>
      <c r="E4387" s="9">
        <v>5</v>
      </c>
      <c r="F4387" s="9" t="s">
        <v>5655</v>
      </c>
      <c r="G4387" s="10">
        <v>44712</v>
      </c>
      <c r="H4387" s="11">
        <v>44712.640277777777</v>
      </c>
      <c r="I4387" s="9" t="b">
        <v>0</v>
      </c>
    </row>
    <row r="4388" spans="1:9" x14ac:dyDescent="0.25">
      <c r="A4388" s="7" t="s">
        <v>4328</v>
      </c>
      <c r="B4388" s="6" t="s">
        <v>6020</v>
      </c>
      <c r="C4388" s="6" t="s">
        <v>5624</v>
      </c>
      <c r="D4388" s="6" t="s">
        <v>6603</v>
      </c>
      <c r="E4388" s="6">
        <v>5</v>
      </c>
      <c r="F4388" s="6" t="s">
        <v>5655</v>
      </c>
      <c r="G4388" s="7">
        <v>44712</v>
      </c>
      <c r="H4388" s="8">
        <v>44712.732638888891</v>
      </c>
      <c r="I4388" s="6" t="b">
        <v>0</v>
      </c>
    </row>
    <row r="4389" spans="1:9" x14ac:dyDescent="0.25">
      <c r="A4389" s="10" t="s">
        <v>4327</v>
      </c>
      <c r="B4389" s="9" t="s">
        <v>6020</v>
      </c>
      <c r="C4389" s="9" t="s">
        <v>5624</v>
      </c>
      <c r="D4389" s="9" t="s">
        <v>6854</v>
      </c>
      <c r="E4389" s="9">
        <v>5</v>
      </c>
      <c r="F4389" s="9" t="s">
        <v>5655</v>
      </c>
      <c r="G4389" s="10">
        <v>44712</v>
      </c>
      <c r="H4389" s="11">
        <v>44712.868055555555</v>
      </c>
      <c r="I4389" s="9" t="b">
        <v>0</v>
      </c>
    </row>
    <row r="4390" spans="1:9" x14ac:dyDescent="0.25">
      <c r="A4390" s="7" t="s">
        <v>4326</v>
      </c>
      <c r="B4390" s="6" t="s">
        <v>5662</v>
      </c>
      <c r="C4390" s="6" t="s">
        <v>5624</v>
      </c>
      <c r="D4390" s="6" t="s">
        <v>6819</v>
      </c>
      <c r="E4390" s="6">
        <v>6</v>
      </c>
      <c r="F4390" s="6" t="s">
        <v>5625</v>
      </c>
      <c r="G4390" s="7">
        <v>44713</v>
      </c>
      <c r="H4390" s="8">
        <v>44713.260416666664</v>
      </c>
      <c r="I4390" s="6" t="b">
        <v>0</v>
      </c>
    </row>
    <row r="4391" spans="1:9" x14ac:dyDescent="0.25">
      <c r="A4391" s="10" t="s">
        <v>4325</v>
      </c>
      <c r="B4391" s="9" t="s">
        <v>5662</v>
      </c>
      <c r="C4391" s="9" t="s">
        <v>5624</v>
      </c>
      <c r="D4391" s="9" t="s">
        <v>6997</v>
      </c>
      <c r="E4391" s="9">
        <v>6</v>
      </c>
      <c r="F4391" s="9" t="s">
        <v>5625</v>
      </c>
      <c r="G4391" s="10">
        <v>44713</v>
      </c>
      <c r="H4391" s="11">
        <v>44713.272222222222</v>
      </c>
      <c r="I4391" s="9" t="b">
        <v>0</v>
      </c>
    </row>
    <row r="4392" spans="1:9" x14ac:dyDescent="0.25">
      <c r="A4392" s="7" t="s">
        <v>4324</v>
      </c>
      <c r="B4392" s="6" t="s">
        <v>5662</v>
      </c>
      <c r="C4392" s="6" t="s">
        <v>5624</v>
      </c>
      <c r="D4392" s="6" t="s">
        <v>6093</v>
      </c>
      <c r="E4392" s="6">
        <v>6</v>
      </c>
      <c r="F4392" s="6" t="s">
        <v>5625</v>
      </c>
      <c r="G4392" s="7">
        <v>44713</v>
      </c>
      <c r="H4392" s="8">
        <v>44713.388888888891</v>
      </c>
      <c r="I4392" s="6" t="b">
        <v>0</v>
      </c>
    </row>
    <row r="4393" spans="1:9" x14ac:dyDescent="0.25">
      <c r="A4393" s="10" t="s">
        <v>4323</v>
      </c>
      <c r="B4393" s="9" t="s">
        <v>5662</v>
      </c>
      <c r="C4393" s="9" t="s">
        <v>5624</v>
      </c>
      <c r="D4393" s="9" t="s">
        <v>6084</v>
      </c>
      <c r="E4393" s="9">
        <v>6</v>
      </c>
      <c r="F4393" s="9" t="s">
        <v>5625</v>
      </c>
      <c r="G4393" s="10">
        <v>44713</v>
      </c>
      <c r="H4393" s="11">
        <v>44713.559027777781</v>
      </c>
      <c r="I4393" s="9" t="b">
        <v>0</v>
      </c>
    </row>
    <row r="4394" spans="1:9" x14ac:dyDescent="0.25">
      <c r="A4394" s="7" t="s">
        <v>4322</v>
      </c>
      <c r="B4394" s="6" t="s">
        <v>5674</v>
      </c>
      <c r="C4394" s="6" t="s">
        <v>5624</v>
      </c>
      <c r="D4394" s="6" t="s">
        <v>6022</v>
      </c>
      <c r="E4394" s="6">
        <v>6</v>
      </c>
      <c r="F4394" s="6" t="s">
        <v>5626</v>
      </c>
      <c r="G4394" s="7">
        <v>44714</v>
      </c>
      <c r="H4394" s="8">
        <v>44714.591666666667</v>
      </c>
      <c r="I4394" s="6" t="b">
        <v>0</v>
      </c>
    </row>
    <row r="4395" spans="1:9" x14ac:dyDescent="0.25">
      <c r="A4395" s="10" t="s">
        <v>4321</v>
      </c>
      <c r="B4395" s="9" t="s">
        <v>5674</v>
      </c>
      <c r="C4395" s="9" t="s">
        <v>5624</v>
      </c>
      <c r="D4395" s="9" t="s">
        <v>6831</v>
      </c>
      <c r="E4395" s="9">
        <v>6</v>
      </c>
      <c r="F4395" s="9" t="s">
        <v>5626</v>
      </c>
      <c r="G4395" s="10">
        <v>44714</v>
      </c>
      <c r="H4395" s="11">
        <v>44714.815972222219</v>
      </c>
      <c r="I4395" s="9" t="b">
        <v>0</v>
      </c>
    </row>
    <row r="4396" spans="1:9" x14ac:dyDescent="0.25">
      <c r="A4396" s="7" t="s">
        <v>4320</v>
      </c>
      <c r="B4396" s="6" t="s">
        <v>5674</v>
      </c>
      <c r="C4396" s="6" t="s">
        <v>5624</v>
      </c>
      <c r="D4396" s="6" t="s">
        <v>6853</v>
      </c>
      <c r="E4396" s="6">
        <v>6</v>
      </c>
      <c r="F4396" s="6" t="s">
        <v>5626</v>
      </c>
      <c r="G4396" s="7">
        <v>44714</v>
      </c>
      <c r="H4396" s="8">
        <v>44714.882638888892</v>
      </c>
      <c r="I4396" s="6" t="b">
        <v>0</v>
      </c>
    </row>
    <row r="4397" spans="1:9" x14ac:dyDescent="0.25">
      <c r="A4397" s="10" t="s">
        <v>4319</v>
      </c>
      <c r="B4397" s="9" t="s">
        <v>5686</v>
      </c>
      <c r="C4397" s="9" t="s">
        <v>5624</v>
      </c>
      <c r="D4397" s="9" t="s">
        <v>6841</v>
      </c>
      <c r="E4397" s="9">
        <v>6</v>
      </c>
      <c r="F4397" s="9" t="s">
        <v>5627</v>
      </c>
      <c r="G4397" s="10">
        <v>44715</v>
      </c>
      <c r="H4397" s="11">
        <v>44715.40625</v>
      </c>
      <c r="I4397" s="9" t="b">
        <v>0</v>
      </c>
    </row>
    <row r="4398" spans="1:9" x14ac:dyDescent="0.25">
      <c r="A4398" s="7" t="s">
        <v>4318</v>
      </c>
      <c r="B4398" s="6" t="s">
        <v>5686</v>
      </c>
      <c r="C4398" s="6" t="s">
        <v>5624</v>
      </c>
      <c r="D4398" s="6" t="s">
        <v>6561</v>
      </c>
      <c r="E4398" s="6">
        <v>6</v>
      </c>
      <c r="F4398" s="6" t="s">
        <v>5627</v>
      </c>
      <c r="G4398" s="7">
        <v>44715</v>
      </c>
      <c r="H4398" s="8">
        <v>44715.729166666664</v>
      </c>
      <c r="I4398" s="6" t="b">
        <v>0</v>
      </c>
    </row>
    <row r="4399" spans="1:9" x14ac:dyDescent="0.25">
      <c r="A4399" s="10" t="s">
        <v>4317</v>
      </c>
      <c r="B4399" s="9" t="s">
        <v>5686</v>
      </c>
      <c r="C4399" s="9" t="s">
        <v>5624</v>
      </c>
      <c r="D4399" s="9" t="s">
        <v>6025</v>
      </c>
      <c r="E4399" s="9">
        <v>6</v>
      </c>
      <c r="F4399" s="9" t="s">
        <v>5627</v>
      </c>
      <c r="G4399" s="10">
        <v>44715</v>
      </c>
      <c r="H4399" s="11">
        <v>44715.869444444441</v>
      </c>
      <c r="I4399" s="9" t="b">
        <v>0</v>
      </c>
    </row>
    <row r="4400" spans="1:9" x14ac:dyDescent="0.25">
      <c r="A4400" s="7" t="s">
        <v>4316</v>
      </c>
      <c r="B4400" s="6" t="s">
        <v>5698</v>
      </c>
      <c r="C4400" s="6" t="s">
        <v>5624</v>
      </c>
      <c r="D4400" s="6" t="s">
        <v>6908</v>
      </c>
      <c r="E4400" s="6">
        <v>6</v>
      </c>
      <c r="F4400" s="6" t="s">
        <v>5628</v>
      </c>
      <c r="G4400" s="7">
        <v>44716</v>
      </c>
      <c r="H4400" s="8">
        <v>44716.292361111111</v>
      </c>
      <c r="I4400" s="6" t="b">
        <v>0</v>
      </c>
    </row>
    <row r="4401" spans="1:9" x14ac:dyDescent="0.25">
      <c r="A4401" s="10" t="s">
        <v>4315</v>
      </c>
      <c r="B4401" s="9" t="s">
        <v>5698</v>
      </c>
      <c r="C4401" s="9" t="s">
        <v>5624</v>
      </c>
      <c r="D4401" s="9" t="s">
        <v>6813</v>
      </c>
      <c r="E4401" s="9">
        <v>6</v>
      </c>
      <c r="F4401" s="9" t="s">
        <v>5628</v>
      </c>
      <c r="G4401" s="10">
        <v>44716</v>
      </c>
      <c r="H4401" s="11">
        <v>44716.321527777778</v>
      </c>
      <c r="I4401" s="9" t="b">
        <v>0</v>
      </c>
    </row>
    <row r="4402" spans="1:9" x14ac:dyDescent="0.25">
      <c r="A4402" s="7" t="s">
        <v>4314</v>
      </c>
      <c r="B4402" s="6" t="s">
        <v>5698</v>
      </c>
      <c r="C4402" s="6" t="s">
        <v>5624</v>
      </c>
      <c r="D4402" s="6" t="s">
        <v>6092</v>
      </c>
      <c r="E4402" s="6">
        <v>6</v>
      </c>
      <c r="F4402" s="6" t="s">
        <v>5628</v>
      </c>
      <c r="G4402" s="7">
        <v>44716</v>
      </c>
      <c r="H4402" s="8">
        <v>44716.369444444441</v>
      </c>
      <c r="I4402" s="6" t="b">
        <v>0</v>
      </c>
    </row>
    <row r="4403" spans="1:9" x14ac:dyDescent="0.25">
      <c r="A4403" s="10" t="s">
        <v>4313</v>
      </c>
      <c r="B4403" s="9" t="s">
        <v>5698</v>
      </c>
      <c r="C4403" s="9" t="s">
        <v>5624</v>
      </c>
      <c r="D4403" s="9" t="s">
        <v>6736</v>
      </c>
      <c r="E4403" s="9">
        <v>6</v>
      </c>
      <c r="F4403" s="9" t="s">
        <v>5628</v>
      </c>
      <c r="G4403" s="10">
        <v>44716</v>
      </c>
      <c r="H4403" s="11">
        <v>44716.452777777777</v>
      </c>
      <c r="I4403" s="9" t="b">
        <v>0</v>
      </c>
    </row>
    <row r="4404" spans="1:9" x14ac:dyDescent="0.25">
      <c r="A4404" s="7" t="s">
        <v>4312</v>
      </c>
      <c r="B4404" s="6" t="s">
        <v>5698</v>
      </c>
      <c r="C4404" s="6" t="s">
        <v>5624</v>
      </c>
      <c r="D4404" s="6" t="s">
        <v>6565</v>
      </c>
      <c r="E4404" s="6">
        <v>6</v>
      </c>
      <c r="F4404" s="6" t="s">
        <v>5628</v>
      </c>
      <c r="G4404" s="7">
        <v>44716</v>
      </c>
      <c r="H4404" s="8">
        <v>44716.540277777778</v>
      </c>
      <c r="I4404" s="6" t="b">
        <v>0</v>
      </c>
    </row>
    <row r="4405" spans="1:9" x14ac:dyDescent="0.25">
      <c r="A4405" s="10" t="s">
        <v>4311</v>
      </c>
      <c r="B4405" s="9" t="s">
        <v>5710</v>
      </c>
      <c r="C4405" s="9" t="s">
        <v>5624</v>
      </c>
      <c r="D4405" s="9" t="s">
        <v>6535</v>
      </c>
      <c r="E4405" s="9">
        <v>6</v>
      </c>
      <c r="F4405" s="9" t="s">
        <v>5629</v>
      </c>
      <c r="G4405" s="10">
        <v>44717</v>
      </c>
      <c r="H4405" s="11">
        <v>44717.393055555556</v>
      </c>
      <c r="I4405" s="9" t="b">
        <v>0</v>
      </c>
    </row>
    <row r="4406" spans="1:9" x14ac:dyDescent="0.25">
      <c r="A4406" s="7" t="s">
        <v>4310</v>
      </c>
      <c r="B4406" s="6" t="s">
        <v>5722</v>
      </c>
      <c r="C4406" s="6" t="s">
        <v>5624</v>
      </c>
      <c r="D4406" s="6" t="s">
        <v>6764</v>
      </c>
      <c r="E4406" s="6">
        <v>6</v>
      </c>
      <c r="F4406" s="6" t="s">
        <v>5630</v>
      </c>
      <c r="G4406" s="7">
        <v>44718</v>
      </c>
      <c r="H4406" s="8">
        <v>44718.329861111109</v>
      </c>
      <c r="I4406" s="6" t="b">
        <v>0</v>
      </c>
    </row>
    <row r="4407" spans="1:9" x14ac:dyDescent="0.25">
      <c r="A4407" s="10" t="s">
        <v>4309</v>
      </c>
      <c r="B4407" s="9" t="s">
        <v>5734</v>
      </c>
      <c r="C4407" s="9" t="s">
        <v>5624</v>
      </c>
      <c r="D4407" s="9" t="s">
        <v>7059</v>
      </c>
      <c r="E4407" s="9">
        <v>6</v>
      </c>
      <c r="F4407" s="9" t="s">
        <v>5631</v>
      </c>
      <c r="G4407" s="10">
        <v>44719</v>
      </c>
      <c r="H4407" s="11">
        <v>44719.243055555555</v>
      </c>
      <c r="I4407" s="9" t="b">
        <v>0</v>
      </c>
    </row>
    <row r="4408" spans="1:9" x14ac:dyDescent="0.25">
      <c r="A4408" s="7" t="s">
        <v>4308</v>
      </c>
      <c r="B4408" s="6" t="s">
        <v>5734</v>
      </c>
      <c r="C4408" s="6" t="s">
        <v>5624</v>
      </c>
      <c r="D4408" s="6" t="s">
        <v>6939</v>
      </c>
      <c r="E4408" s="6">
        <v>6</v>
      </c>
      <c r="F4408" s="6" t="s">
        <v>5631</v>
      </c>
      <c r="G4408" s="7">
        <v>44719</v>
      </c>
      <c r="H4408" s="8">
        <v>44719.276388888888</v>
      </c>
      <c r="I4408" s="6" t="b">
        <v>0</v>
      </c>
    </row>
    <row r="4409" spans="1:9" x14ac:dyDescent="0.25">
      <c r="A4409" s="10" t="s">
        <v>4307</v>
      </c>
      <c r="B4409" s="9" t="s">
        <v>5734</v>
      </c>
      <c r="C4409" s="9" t="s">
        <v>5624</v>
      </c>
      <c r="D4409" s="9" t="s">
        <v>6439</v>
      </c>
      <c r="E4409" s="9">
        <v>6</v>
      </c>
      <c r="F4409" s="9" t="s">
        <v>5631</v>
      </c>
      <c r="G4409" s="10">
        <v>44719</v>
      </c>
      <c r="H4409" s="11">
        <v>44719.371527777781</v>
      </c>
      <c r="I4409" s="9" t="b">
        <v>0</v>
      </c>
    </row>
    <row r="4410" spans="1:9" x14ac:dyDescent="0.25">
      <c r="A4410" s="7" t="s">
        <v>4306</v>
      </c>
      <c r="B4410" s="6" t="s">
        <v>5746</v>
      </c>
      <c r="C4410" s="6" t="s">
        <v>5624</v>
      </c>
      <c r="D4410" s="6" t="s">
        <v>6971</v>
      </c>
      <c r="E4410" s="6">
        <v>6</v>
      </c>
      <c r="F4410" s="6" t="s">
        <v>5632</v>
      </c>
      <c r="G4410" s="7">
        <v>44720</v>
      </c>
      <c r="H4410" s="8">
        <v>44720.265972222223</v>
      </c>
      <c r="I4410" s="6" t="b">
        <v>0</v>
      </c>
    </row>
    <row r="4411" spans="1:9" x14ac:dyDescent="0.25">
      <c r="A4411" s="10" t="s">
        <v>4305</v>
      </c>
      <c r="B4411" s="9" t="s">
        <v>5746</v>
      </c>
      <c r="C4411" s="9" t="s">
        <v>5624</v>
      </c>
      <c r="D4411" s="9" t="s">
        <v>6496</v>
      </c>
      <c r="E4411" s="9">
        <v>6</v>
      </c>
      <c r="F4411" s="9" t="s">
        <v>5632</v>
      </c>
      <c r="G4411" s="10">
        <v>44720</v>
      </c>
      <c r="H4411" s="11">
        <v>44720.340277777781</v>
      </c>
      <c r="I4411" s="9" t="b">
        <v>0</v>
      </c>
    </row>
    <row r="4412" spans="1:9" x14ac:dyDescent="0.25">
      <c r="A4412" s="7" t="s">
        <v>4304</v>
      </c>
      <c r="B4412" s="6" t="s">
        <v>5746</v>
      </c>
      <c r="C4412" s="6" t="s">
        <v>5624</v>
      </c>
      <c r="D4412" s="6" t="s">
        <v>6785</v>
      </c>
      <c r="E4412" s="6">
        <v>6</v>
      </c>
      <c r="F4412" s="6" t="s">
        <v>5632</v>
      </c>
      <c r="G4412" s="7">
        <v>44720</v>
      </c>
      <c r="H4412" s="8">
        <v>44720.479861111111</v>
      </c>
      <c r="I4412" s="6" t="b">
        <v>0</v>
      </c>
    </row>
    <row r="4413" spans="1:9" x14ac:dyDescent="0.25">
      <c r="A4413" s="10" t="s">
        <v>4303</v>
      </c>
      <c r="B4413" s="9" t="s">
        <v>5746</v>
      </c>
      <c r="C4413" s="9" t="s">
        <v>5624</v>
      </c>
      <c r="D4413" s="9" t="s">
        <v>7021</v>
      </c>
      <c r="E4413" s="9">
        <v>6</v>
      </c>
      <c r="F4413" s="9" t="s">
        <v>5632</v>
      </c>
      <c r="G4413" s="10">
        <v>44720</v>
      </c>
      <c r="H4413" s="11">
        <v>44720.739583333336</v>
      </c>
      <c r="I4413" s="9" t="b">
        <v>0</v>
      </c>
    </row>
    <row r="4414" spans="1:9" x14ac:dyDescent="0.25">
      <c r="A4414" s="7" t="s">
        <v>4302</v>
      </c>
      <c r="B4414" s="6" t="s">
        <v>5746</v>
      </c>
      <c r="C4414" s="6" t="s">
        <v>5624</v>
      </c>
      <c r="D4414" s="6" t="s">
        <v>6526</v>
      </c>
      <c r="E4414" s="6">
        <v>6</v>
      </c>
      <c r="F4414" s="6" t="s">
        <v>5632</v>
      </c>
      <c r="G4414" s="7">
        <v>44720</v>
      </c>
      <c r="H4414" s="8">
        <v>44720.855555555558</v>
      </c>
      <c r="I4414" s="6" t="b">
        <v>0</v>
      </c>
    </row>
    <row r="4415" spans="1:9" x14ac:dyDescent="0.25">
      <c r="A4415" s="10" t="s">
        <v>4301</v>
      </c>
      <c r="B4415" s="9" t="s">
        <v>5758</v>
      </c>
      <c r="C4415" s="9" t="s">
        <v>5624</v>
      </c>
      <c r="D4415" s="9" t="s">
        <v>6070</v>
      </c>
      <c r="E4415" s="9">
        <v>6</v>
      </c>
      <c r="F4415" s="9" t="s">
        <v>5633</v>
      </c>
      <c r="G4415" s="10">
        <v>44721</v>
      </c>
      <c r="H4415" s="11">
        <v>44721.495833333334</v>
      </c>
      <c r="I4415" s="9" t="b">
        <v>1</v>
      </c>
    </row>
    <row r="4416" spans="1:9" x14ac:dyDescent="0.25">
      <c r="A4416" s="7" t="s">
        <v>4300</v>
      </c>
      <c r="B4416" s="6" t="s">
        <v>5758</v>
      </c>
      <c r="C4416" s="6" t="s">
        <v>5624</v>
      </c>
      <c r="D4416" s="6" t="s">
        <v>6621</v>
      </c>
      <c r="E4416" s="6">
        <v>6</v>
      </c>
      <c r="F4416" s="6" t="s">
        <v>5633</v>
      </c>
      <c r="G4416" s="7">
        <v>44721</v>
      </c>
      <c r="H4416" s="8">
        <v>44721.496527777781</v>
      </c>
      <c r="I4416" s="6" t="b">
        <v>1</v>
      </c>
    </row>
    <row r="4417" spans="1:9" x14ac:dyDescent="0.25">
      <c r="A4417" s="10" t="s">
        <v>4299</v>
      </c>
      <c r="B4417" s="9" t="s">
        <v>5758</v>
      </c>
      <c r="C4417" s="9" t="s">
        <v>5624</v>
      </c>
      <c r="D4417" s="9" t="s">
        <v>6468</v>
      </c>
      <c r="E4417" s="9">
        <v>6</v>
      </c>
      <c r="F4417" s="9" t="s">
        <v>5633</v>
      </c>
      <c r="G4417" s="10">
        <v>44721</v>
      </c>
      <c r="H4417" s="11">
        <v>44721.872916666667</v>
      </c>
      <c r="I4417" s="9" t="b">
        <v>0</v>
      </c>
    </row>
    <row r="4418" spans="1:9" x14ac:dyDescent="0.25">
      <c r="A4418" s="7" t="s">
        <v>4298</v>
      </c>
      <c r="B4418" s="6" t="s">
        <v>5758</v>
      </c>
      <c r="C4418" s="6" t="s">
        <v>5624</v>
      </c>
      <c r="D4418" s="6" t="s">
        <v>6640</v>
      </c>
      <c r="E4418" s="6">
        <v>6</v>
      </c>
      <c r="F4418" s="6" t="s">
        <v>5633</v>
      </c>
      <c r="G4418" s="7">
        <v>44721</v>
      </c>
      <c r="H4418" s="8">
        <v>44721.893750000003</v>
      </c>
      <c r="I4418" s="6" t="b">
        <v>0</v>
      </c>
    </row>
    <row r="4419" spans="1:9" x14ac:dyDescent="0.25">
      <c r="A4419" s="10" t="s">
        <v>4297</v>
      </c>
      <c r="B4419" s="9" t="s">
        <v>5770</v>
      </c>
      <c r="C4419" s="9" t="s">
        <v>5624</v>
      </c>
      <c r="D4419" s="9" t="s">
        <v>6726</v>
      </c>
      <c r="E4419" s="9">
        <v>6</v>
      </c>
      <c r="F4419" s="9" t="s">
        <v>5634</v>
      </c>
      <c r="G4419" s="10">
        <v>44722</v>
      </c>
      <c r="H4419" s="11">
        <v>44722.331944444442</v>
      </c>
      <c r="I4419" s="9" t="b">
        <v>0</v>
      </c>
    </row>
    <row r="4420" spans="1:9" x14ac:dyDescent="0.25">
      <c r="A4420" s="7" t="s">
        <v>4296</v>
      </c>
      <c r="B4420" s="6" t="s">
        <v>5782</v>
      </c>
      <c r="C4420" s="6" t="s">
        <v>5624</v>
      </c>
      <c r="D4420" s="6" t="s">
        <v>6147</v>
      </c>
      <c r="E4420" s="6">
        <v>6</v>
      </c>
      <c r="F4420" s="6" t="s">
        <v>5635</v>
      </c>
      <c r="G4420" s="7">
        <v>44723</v>
      </c>
      <c r="H4420" s="8">
        <v>44723.314583333333</v>
      </c>
      <c r="I4420" s="6" t="b">
        <v>0</v>
      </c>
    </row>
    <row r="4421" spans="1:9" x14ac:dyDescent="0.25">
      <c r="A4421" s="10" t="s">
        <v>4295</v>
      </c>
      <c r="B4421" s="9" t="s">
        <v>5794</v>
      </c>
      <c r="C4421" s="9" t="s">
        <v>5624</v>
      </c>
      <c r="D4421" s="9" t="s">
        <v>6170</v>
      </c>
      <c r="E4421" s="9">
        <v>6</v>
      </c>
      <c r="F4421" s="9" t="s">
        <v>5636</v>
      </c>
      <c r="G4421" s="10">
        <v>44724</v>
      </c>
      <c r="H4421" s="11">
        <v>44724.334722222222</v>
      </c>
      <c r="I4421" s="9" t="b">
        <v>0</v>
      </c>
    </row>
    <row r="4422" spans="1:9" x14ac:dyDescent="0.25">
      <c r="A4422" s="7" t="s">
        <v>4274</v>
      </c>
      <c r="B4422" s="6" t="s">
        <v>5794</v>
      </c>
      <c r="C4422" s="6" t="s">
        <v>5624</v>
      </c>
      <c r="D4422" s="6" t="s">
        <v>6924</v>
      </c>
      <c r="E4422" s="6">
        <v>6</v>
      </c>
      <c r="F4422" s="6" t="s">
        <v>5636</v>
      </c>
      <c r="G4422" s="7">
        <v>44724</v>
      </c>
      <c r="H4422" s="8">
        <v>44724.447916666664</v>
      </c>
      <c r="I4422" s="6" t="b">
        <v>0</v>
      </c>
    </row>
    <row r="4423" spans="1:9" x14ac:dyDescent="0.25">
      <c r="A4423" s="10" t="s">
        <v>4273</v>
      </c>
      <c r="B4423" s="9" t="s">
        <v>5794</v>
      </c>
      <c r="C4423" s="9" t="s">
        <v>5624</v>
      </c>
      <c r="D4423" s="9" t="s">
        <v>6209</v>
      </c>
      <c r="E4423" s="9">
        <v>6</v>
      </c>
      <c r="F4423" s="9" t="s">
        <v>5636</v>
      </c>
      <c r="G4423" s="10">
        <v>44724</v>
      </c>
      <c r="H4423" s="11">
        <v>44724.671527777777</v>
      </c>
      <c r="I4423" s="9" t="b">
        <v>0</v>
      </c>
    </row>
    <row r="4424" spans="1:9" x14ac:dyDescent="0.25">
      <c r="A4424" s="7" t="s">
        <v>4272</v>
      </c>
      <c r="B4424" s="6" t="s">
        <v>5794</v>
      </c>
      <c r="C4424" s="6" t="s">
        <v>5624</v>
      </c>
      <c r="D4424" s="6" t="s">
        <v>6826</v>
      </c>
      <c r="E4424" s="6">
        <v>6</v>
      </c>
      <c r="F4424" s="6" t="s">
        <v>5636</v>
      </c>
      <c r="G4424" s="7">
        <v>44724</v>
      </c>
      <c r="H4424" s="8">
        <v>44724.734027777777</v>
      </c>
      <c r="I4424" s="6" t="b">
        <v>0</v>
      </c>
    </row>
    <row r="4425" spans="1:9" x14ac:dyDescent="0.25">
      <c r="A4425" s="10" t="s">
        <v>4271</v>
      </c>
      <c r="B4425" s="9" t="s">
        <v>5806</v>
      </c>
      <c r="C4425" s="9" t="s">
        <v>5624</v>
      </c>
      <c r="D4425" s="9" t="s">
        <v>6080</v>
      </c>
      <c r="E4425" s="9">
        <v>6</v>
      </c>
      <c r="F4425" s="9" t="s">
        <v>5637</v>
      </c>
      <c r="G4425" s="10">
        <v>44725</v>
      </c>
      <c r="H4425" s="11">
        <v>44725.365277777775</v>
      </c>
      <c r="I4425" s="9" t="b">
        <v>0</v>
      </c>
    </row>
    <row r="4426" spans="1:9" x14ac:dyDescent="0.25">
      <c r="A4426" s="7" t="s">
        <v>4270</v>
      </c>
      <c r="B4426" s="6" t="s">
        <v>5806</v>
      </c>
      <c r="C4426" s="6" t="s">
        <v>5624</v>
      </c>
      <c r="D4426" s="6" t="s">
        <v>6581</v>
      </c>
      <c r="E4426" s="6">
        <v>6</v>
      </c>
      <c r="F4426" s="6" t="s">
        <v>5637</v>
      </c>
      <c r="G4426" s="7">
        <v>44725</v>
      </c>
      <c r="H4426" s="8">
        <v>44725.879166666666</v>
      </c>
      <c r="I4426" s="6" t="b">
        <v>0</v>
      </c>
    </row>
    <row r="4427" spans="1:9" x14ac:dyDescent="0.25">
      <c r="A4427" s="10" t="s">
        <v>4269</v>
      </c>
      <c r="B4427" s="9" t="s">
        <v>5818</v>
      </c>
      <c r="C4427" s="9" t="s">
        <v>5624</v>
      </c>
      <c r="D4427" s="9" t="s">
        <v>6879</v>
      </c>
      <c r="E4427" s="9">
        <v>6</v>
      </c>
      <c r="F4427" s="9" t="s">
        <v>5638</v>
      </c>
      <c r="G4427" s="10">
        <v>44726</v>
      </c>
      <c r="H4427" s="11">
        <v>44726.553472222222</v>
      </c>
      <c r="I4427" s="9" t="b">
        <v>0</v>
      </c>
    </row>
    <row r="4428" spans="1:9" x14ac:dyDescent="0.25">
      <c r="A4428" s="7" t="s">
        <v>4268</v>
      </c>
      <c r="B4428" s="6" t="s">
        <v>5818</v>
      </c>
      <c r="C4428" s="6" t="s">
        <v>5624</v>
      </c>
      <c r="D4428" s="6" t="s">
        <v>6420</v>
      </c>
      <c r="E4428" s="6">
        <v>6</v>
      </c>
      <c r="F4428" s="6" t="s">
        <v>5638</v>
      </c>
      <c r="G4428" s="7">
        <v>44726</v>
      </c>
      <c r="H4428" s="8">
        <v>44726.875694444447</v>
      </c>
      <c r="I4428" s="6" t="b">
        <v>0</v>
      </c>
    </row>
    <row r="4429" spans="1:9" x14ac:dyDescent="0.25">
      <c r="A4429" s="10" t="s">
        <v>4267</v>
      </c>
      <c r="B4429" s="9" t="s">
        <v>5830</v>
      </c>
      <c r="C4429" s="9" t="s">
        <v>5624</v>
      </c>
      <c r="D4429" s="9" t="s">
        <v>6329</v>
      </c>
      <c r="E4429" s="9">
        <v>6</v>
      </c>
      <c r="F4429" s="9" t="s">
        <v>5639</v>
      </c>
      <c r="G4429" s="10">
        <v>44727</v>
      </c>
      <c r="H4429" s="11">
        <v>44727.37777777778</v>
      </c>
      <c r="I4429" s="9" t="b">
        <v>0</v>
      </c>
    </row>
    <row r="4430" spans="1:9" x14ac:dyDescent="0.25">
      <c r="A4430" s="7" t="s">
        <v>4266</v>
      </c>
      <c r="B4430" s="6" t="s">
        <v>5830</v>
      </c>
      <c r="C4430" s="6" t="s">
        <v>5624</v>
      </c>
      <c r="D4430" s="6" t="s">
        <v>6616</v>
      </c>
      <c r="E4430" s="6">
        <v>6</v>
      </c>
      <c r="F4430" s="6" t="s">
        <v>5639</v>
      </c>
      <c r="G4430" s="7">
        <v>44727</v>
      </c>
      <c r="H4430" s="8">
        <v>44727.563194444447</v>
      </c>
      <c r="I4430" s="6" t="b">
        <v>0</v>
      </c>
    </row>
    <row r="4431" spans="1:9" x14ac:dyDescent="0.25">
      <c r="A4431" s="10" t="s">
        <v>4265</v>
      </c>
      <c r="B4431" s="9" t="s">
        <v>5830</v>
      </c>
      <c r="C4431" s="9" t="s">
        <v>5624</v>
      </c>
      <c r="D4431" s="9" t="s">
        <v>7068</v>
      </c>
      <c r="E4431" s="9">
        <v>6</v>
      </c>
      <c r="F4431" s="9" t="s">
        <v>5639</v>
      </c>
      <c r="G4431" s="10">
        <v>44727</v>
      </c>
      <c r="H4431" s="11">
        <v>44727.806250000001</v>
      </c>
      <c r="I4431" s="9" t="b">
        <v>0</v>
      </c>
    </row>
    <row r="4432" spans="1:9" x14ac:dyDescent="0.25">
      <c r="A4432" s="7" t="s">
        <v>4264</v>
      </c>
      <c r="B4432" s="6" t="s">
        <v>5842</v>
      </c>
      <c r="C4432" s="6" t="s">
        <v>5624</v>
      </c>
      <c r="D4432" s="6" t="s">
        <v>6919</v>
      </c>
      <c r="E4432" s="6">
        <v>6</v>
      </c>
      <c r="F4432" s="6" t="s">
        <v>5640</v>
      </c>
      <c r="G4432" s="7">
        <v>44728</v>
      </c>
      <c r="H4432" s="8">
        <v>44728.279166666667</v>
      </c>
      <c r="I4432" s="6" t="b">
        <v>0</v>
      </c>
    </row>
    <row r="4433" spans="1:9" x14ac:dyDescent="0.25">
      <c r="A4433" s="10" t="s">
        <v>4263</v>
      </c>
      <c r="B4433" s="9" t="s">
        <v>5842</v>
      </c>
      <c r="C4433" s="9" t="s">
        <v>5624</v>
      </c>
      <c r="D4433" s="9" t="s">
        <v>6787</v>
      </c>
      <c r="E4433" s="9">
        <v>6</v>
      </c>
      <c r="F4433" s="9" t="s">
        <v>5640</v>
      </c>
      <c r="G4433" s="10">
        <v>44728</v>
      </c>
      <c r="H4433" s="11">
        <v>44728.316666666666</v>
      </c>
      <c r="I4433" s="9" t="b">
        <v>0</v>
      </c>
    </row>
    <row r="4434" spans="1:9" x14ac:dyDescent="0.25">
      <c r="A4434" s="7" t="s">
        <v>4262</v>
      </c>
      <c r="B4434" s="6" t="s">
        <v>5842</v>
      </c>
      <c r="C4434" s="6" t="s">
        <v>5624</v>
      </c>
      <c r="D4434" s="6" t="s">
        <v>6305</v>
      </c>
      <c r="E4434" s="6">
        <v>6</v>
      </c>
      <c r="F4434" s="6" t="s">
        <v>5640</v>
      </c>
      <c r="G4434" s="7">
        <v>44728</v>
      </c>
      <c r="H4434" s="8">
        <v>44728.439583333333</v>
      </c>
      <c r="I4434" s="6" t="b">
        <v>0</v>
      </c>
    </row>
    <row r="4435" spans="1:9" x14ac:dyDescent="0.25">
      <c r="A4435" s="10" t="s">
        <v>4261</v>
      </c>
      <c r="B4435" s="9" t="s">
        <v>5842</v>
      </c>
      <c r="C4435" s="9" t="s">
        <v>5624</v>
      </c>
      <c r="D4435" s="9" t="s">
        <v>6438</v>
      </c>
      <c r="E4435" s="9">
        <v>6</v>
      </c>
      <c r="F4435" s="9" t="s">
        <v>5640</v>
      </c>
      <c r="G4435" s="10">
        <v>44728</v>
      </c>
      <c r="H4435" s="11">
        <v>44728.642361111109</v>
      </c>
      <c r="I4435" s="9" t="b">
        <v>0</v>
      </c>
    </row>
    <row r="4436" spans="1:9" x14ac:dyDescent="0.25">
      <c r="A4436" s="7" t="s">
        <v>4260</v>
      </c>
      <c r="B4436" s="6" t="s">
        <v>5854</v>
      </c>
      <c r="C4436" s="6" t="s">
        <v>5624</v>
      </c>
      <c r="D4436" s="6" t="s">
        <v>6075</v>
      </c>
      <c r="E4436" s="6">
        <v>6</v>
      </c>
      <c r="F4436" s="6" t="s">
        <v>5641</v>
      </c>
      <c r="G4436" s="7">
        <v>44729</v>
      </c>
      <c r="H4436" s="8">
        <v>44729.309027777781</v>
      </c>
      <c r="I4436" s="6" t="b">
        <v>0</v>
      </c>
    </row>
    <row r="4437" spans="1:9" x14ac:dyDescent="0.25">
      <c r="A4437" s="10" t="s">
        <v>4259</v>
      </c>
      <c r="B4437" s="9" t="s">
        <v>5854</v>
      </c>
      <c r="C4437" s="9" t="s">
        <v>5624</v>
      </c>
      <c r="D4437" s="9" t="s">
        <v>6958</v>
      </c>
      <c r="E4437" s="9">
        <v>6</v>
      </c>
      <c r="F4437" s="9" t="s">
        <v>5641</v>
      </c>
      <c r="G4437" s="10">
        <v>44729</v>
      </c>
      <c r="H4437" s="11">
        <v>44729.604861111111</v>
      </c>
      <c r="I4437" s="9" t="b">
        <v>0</v>
      </c>
    </row>
    <row r="4438" spans="1:9" x14ac:dyDescent="0.25">
      <c r="A4438" s="7" t="s">
        <v>4258</v>
      </c>
      <c r="B4438" s="6" t="s">
        <v>5902</v>
      </c>
      <c r="C4438" s="6" t="s">
        <v>5624</v>
      </c>
      <c r="D4438" s="6" t="s">
        <v>6547</v>
      </c>
      <c r="E4438" s="6">
        <v>6</v>
      </c>
      <c r="F4438" s="6" t="s">
        <v>5645</v>
      </c>
      <c r="G4438" s="7">
        <v>44733</v>
      </c>
      <c r="H4438" s="8">
        <v>44733.404166666667</v>
      </c>
      <c r="I4438" s="6" t="b">
        <v>0</v>
      </c>
    </row>
    <row r="4439" spans="1:9" x14ac:dyDescent="0.25">
      <c r="A4439" s="10" t="s">
        <v>4257</v>
      </c>
      <c r="B4439" s="9" t="s">
        <v>5914</v>
      </c>
      <c r="C4439" s="9" t="s">
        <v>5624</v>
      </c>
      <c r="D4439" s="9" t="s">
        <v>6969</v>
      </c>
      <c r="E4439" s="9">
        <v>6</v>
      </c>
      <c r="F4439" s="9" t="s">
        <v>5646</v>
      </c>
      <c r="G4439" s="10">
        <v>44734</v>
      </c>
      <c r="H4439" s="11">
        <v>44734.343055555553</v>
      </c>
      <c r="I4439" s="9" t="b">
        <v>0</v>
      </c>
    </row>
    <row r="4440" spans="1:9" x14ac:dyDescent="0.25">
      <c r="A4440" s="7" t="s">
        <v>4256</v>
      </c>
      <c r="B4440" s="6" t="s">
        <v>5914</v>
      </c>
      <c r="C4440" s="6" t="s">
        <v>5624</v>
      </c>
      <c r="D4440" s="6" t="s">
        <v>6521</v>
      </c>
      <c r="E4440" s="6">
        <v>6</v>
      </c>
      <c r="F4440" s="6" t="s">
        <v>5646</v>
      </c>
      <c r="G4440" s="7">
        <v>44734</v>
      </c>
      <c r="H4440" s="8">
        <v>44734.542361111111</v>
      </c>
      <c r="I4440" s="6" t="b">
        <v>0</v>
      </c>
    </row>
    <row r="4441" spans="1:9" x14ac:dyDescent="0.25">
      <c r="A4441" s="10" t="s">
        <v>4255</v>
      </c>
      <c r="B4441" s="9" t="s">
        <v>5914</v>
      </c>
      <c r="C4441" s="9" t="s">
        <v>5624</v>
      </c>
      <c r="D4441" s="9" t="s">
        <v>6309</v>
      </c>
      <c r="E4441" s="9">
        <v>6</v>
      </c>
      <c r="F4441" s="9" t="s">
        <v>5646</v>
      </c>
      <c r="G4441" s="10">
        <v>44734</v>
      </c>
      <c r="H4441" s="11">
        <v>44734.602083333331</v>
      </c>
      <c r="I4441" s="9" t="b">
        <v>0</v>
      </c>
    </row>
    <row r="4442" spans="1:9" x14ac:dyDescent="0.25">
      <c r="A4442" s="7" t="s">
        <v>4254</v>
      </c>
      <c r="B4442" s="6" t="s">
        <v>5914</v>
      </c>
      <c r="C4442" s="6" t="s">
        <v>5624</v>
      </c>
      <c r="D4442" s="6" t="s">
        <v>6479</v>
      </c>
      <c r="E4442" s="6">
        <v>6</v>
      </c>
      <c r="F4442" s="6" t="s">
        <v>5646</v>
      </c>
      <c r="G4442" s="7">
        <v>44734</v>
      </c>
      <c r="H4442" s="8">
        <v>44734.807638888888</v>
      </c>
      <c r="I4442" s="6" t="b">
        <v>0</v>
      </c>
    </row>
    <row r="4443" spans="1:9" x14ac:dyDescent="0.25">
      <c r="A4443" s="10" t="s">
        <v>4253</v>
      </c>
      <c r="B4443" s="9" t="s">
        <v>5926</v>
      </c>
      <c r="C4443" s="9" t="s">
        <v>5624</v>
      </c>
      <c r="D4443" s="9" t="s">
        <v>6248</v>
      </c>
      <c r="E4443" s="9">
        <v>6</v>
      </c>
      <c r="F4443" s="9" t="s">
        <v>5647</v>
      </c>
      <c r="G4443" s="10">
        <v>44735</v>
      </c>
      <c r="H4443" s="11">
        <v>44735.32916666667</v>
      </c>
      <c r="I4443" s="9" t="b">
        <v>0</v>
      </c>
    </row>
    <row r="4444" spans="1:9" x14ac:dyDescent="0.25">
      <c r="A4444" s="7" t="s">
        <v>4252</v>
      </c>
      <c r="B4444" s="6" t="s">
        <v>5926</v>
      </c>
      <c r="C4444" s="6" t="s">
        <v>5624</v>
      </c>
      <c r="D4444" s="6" t="s">
        <v>6375</v>
      </c>
      <c r="E4444" s="6">
        <v>6</v>
      </c>
      <c r="F4444" s="6" t="s">
        <v>5647</v>
      </c>
      <c r="G4444" s="7">
        <v>44735</v>
      </c>
      <c r="H4444" s="8">
        <v>44735.768055555556</v>
      </c>
      <c r="I4444" s="6" t="b">
        <v>0</v>
      </c>
    </row>
    <row r="4445" spans="1:9" x14ac:dyDescent="0.25">
      <c r="A4445" s="10" t="s">
        <v>4251</v>
      </c>
      <c r="B4445" s="9" t="s">
        <v>5938</v>
      </c>
      <c r="C4445" s="9" t="s">
        <v>5624</v>
      </c>
      <c r="D4445" s="9" t="s">
        <v>7033</v>
      </c>
      <c r="E4445" s="9">
        <v>6</v>
      </c>
      <c r="F4445" s="9" t="s">
        <v>5648</v>
      </c>
      <c r="G4445" s="10">
        <v>44736</v>
      </c>
      <c r="H4445" s="11">
        <v>44736.306944444441</v>
      </c>
      <c r="I4445" s="9" t="b">
        <v>0</v>
      </c>
    </row>
    <row r="4446" spans="1:9" x14ac:dyDescent="0.25">
      <c r="A4446" s="7" t="s">
        <v>4250</v>
      </c>
      <c r="B4446" s="6" t="s">
        <v>5938</v>
      </c>
      <c r="C4446" s="6" t="s">
        <v>5624</v>
      </c>
      <c r="D4446" s="6" t="s">
        <v>6541</v>
      </c>
      <c r="E4446" s="6">
        <v>6</v>
      </c>
      <c r="F4446" s="6" t="s">
        <v>5648</v>
      </c>
      <c r="G4446" s="7">
        <v>44736</v>
      </c>
      <c r="H4446" s="8">
        <v>44736.622916666667</v>
      </c>
      <c r="I4446" s="6" t="b">
        <v>0</v>
      </c>
    </row>
    <row r="4447" spans="1:9" x14ac:dyDescent="0.25">
      <c r="A4447" s="10" t="s">
        <v>4249</v>
      </c>
      <c r="B4447" s="9" t="s">
        <v>5950</v>
      </c>
      <c r="C4447" s="9" t="s">
        <v>5624</v>
      </c>
      <c r="D4447" s="9" t="s">
        <v>6943</v>
      </c>
      <c r="E4447" s="9">
        <v>6</v>
      </c>
      <c r="F4447" s="9" t="s">
        <v>5649</v>
      </c>
      <c r="G4447" s="10">
        <v>44737</v>
      </c>
      <c r="H4447" s="11">
        <v>44737.370138888888</v>
      </c>
      <c r="I4447" s="9" t="b">
        <v>0</v>
      </c>
    </row>
    <row r="4448" spans="1:9" x14ac:dyDescent="0.25">
      <c r="A4448" s="7" t="s">
        <v>4248</v>
      </c>
      <c r="B4448" s="6" t="s">
        <v>5950</v>
      </c>
      <c r="C4448" s="6" t="s">
        <v>5624</v>
      </c>
      <c r="D4448" s="6" t="s">
        <v>6369</v>
      </c>
      <c r="E4448" s="6">
        <v>6</v>
      </c>
      <c r="F4448" s="6" t="s">
        <v>5649</v>
      </c>
      <c r="G4448" s="7">
        <v>44737</v>
      </c>
      <c r="H4448" s="8">
        <v>44737.790972222225</v>
      </c>
      <c r="I4448" s="6" t="b">
        <v>0</v>
      </c>
    </row>
    <row r="4449" spans="1:9" x14ac:dyDescent="0.25">
      <c r="A4449" s="10" t="s">
        <v>4247</v>
      </c>
      <c r="B4449" s="9" t="s">
        <v>5962</v>
      </c>
      <c r="C4449" s="9" t="s">
        <v>5624</v>
      </c>
      <c r="D4449" s="9" t="s">
        <v>6248</v>
      </c>
      <c r="E4449" s="9">
        <v>6</v>
      </c>
      <c r="F4449" s="9" t="s">
        <v>5650</v>
      </c>
      <c r="G4449" s="10">
        <v>44738</v>
      </c>
      <c r="H4449" s="11">
        <v>44738.32916666667</v>
      </c>
      <c r="I4449" s="9" t="b">
        <v>0</v>
      </c>
    </row>
    <row r="4450" spans="1:9" x14ac:dyDescent="0.25">
      <c r="A4450" s="7" t="s">
        <v>4246</v>
      </c>
      <c r="B4450" s="6" t="s">
        <v>5974</v>
      </c>
      <c r="C4450" s="6" t="s">
        <v>5624</v>
      </c>
      <c r="D4450" s="6" t="s">
        <v>7022</v>
      </c>
      <c r="E4450" s="6">
        <v>6</v>
      </c>
      <c r="F4450" s="6" t="s">
        <v>5651</v>
      </c>
      <c r="G4450" s="7">
        <v>44739</v>
      </c>
      <c r="H4450" s="8">
        <v>44739.280555555553</v>
      </c>
      <c r="I4450" s="6" t="b">
        <v>0</v>
      </c>
    </row>
    <row r="4451" spans="1:9" x14ac:dyDescent="0.25">
      <c r="A4451" s="10" t="s">
        <v>4245</v>
      </c>
      <c r="B4451" s="9" t="s">
        <v>5974</v>
      </c>
      <c r="C4451" s="9" t="s">
        <v>5624</v>
      </c>
      <c r="D4451" s="9" t="s">
        <v>6578</v>
      </c>
      <c r="E4451" s="9">
        <v>6</v>
      </c>
      <c r="F4451" s="9" t="s">
        <v>5651</v>
      </c>
      <c r="G4451" s="10">
        <v>44739</v>
      </c>
      <c r="H4451" s="11">
        <v>44739.697916666664</v>
      </c>
      <c r="I4451" s="9" t="b">
        <v>0</v>
      </c>
    </row>
    <row r="4452" spans="1:9" x14ac:dyDescent="0.25">
      <c r="A4452" s="7" t="s">
        <v>4244</v>
      </c>
      <c r="B4452" s="6" t="s">
        <v>5974</v>
      </c>
      <c r="C4452" s="6" t="s">
        <v>5624</v>
      </c>
      <c r="D4452" s="6" t="s">
        <v>6712</v>
      </c>
      <c r="E4452" s="6">
        <v>6</v>
      </c>
      <c r="F4452" s="6" t="s">
        <v>5651</v>
      </c>
      <c r="G4452" s="7">
        <v>44739</v>
      </c>
      <c r="H4452" s="8">
        <v>44739.737500000003</v>
      </c>
      <c r="I4452" s="6" t="b">
        <v>0</v>
      </c>
    </row>
    <row r="4453" spans="1:9" x14ac:dyDescent="0.25">
      <c r="A4453" s="10" t="s">
        <v>4243</v>
      </c>
      <c r="B4453" s="9" t="s">
        <v>5986</v>
      </c>
      <c r="C4453" s="9" t="s">
        <v>5624</v>
      </c>
      <c r="D4453" s="9" t="s">
        <v>6934</v>
      </c>
      <c r="E4453" s="9">
        <v>6</v>
      </c>
      <c r="F4453" s="9" t="s">
        <v>5652</v>
      </c>
      <c r="G4453" s="10">
        <v>44740</v>
      </c>
      <c r="H4453" s="11">
        <v>44740.538194444445</v>
      </c>
      <c r="I4453" s="9" t="b">
        <v>0</v>
      </c>
    </row>
    <row r="4454" spans="1:9" x14ac:dyDescent="0.25">
      <c r="A4454" s="7" t="s">
        <v>4242</v>
      </c>
      <c r="B4454" s="6" t="s">
        <v>5986</v>
      </c>
      <c r="C4454" s="6" t="s">
        <v>5624</v>
      </c>
      <c r="D4454" s="6" t="s">
        <v>6562</v>
      </c>
      <c r="E4454" s="6">
        <v>6</v>
      </c>
      <c r="F4454" s="6" t="s">
        <v>5652</v>
      </c>
      <c r="G4454" s="7">
        <v>44740</v>
      </c>
      <c r="H4454" s="8">
        <v>44740.827777777777</v>
      </c>
      <c r="I4454" s="6" t="b">
        <v>0</v>
      </c>
    </row>
    <row r="4455" spans="1:9" x14ac:dyDescent="0.25">
      <c r="A4455" s="10" t="s">
        <v>4241</v>
      </c>
      <c r="B4455" s="9" t="s">
        <v>5998</v>
      </c>
      <c r="C4455" s="9" t="s">
        <v>5624</v>
      </c>
      <c r="D4455" s="9" t="s">
        <v>6980</v>
      </c>
      <c r="E4455" s="9">
        <v>6</v>
      </c>
      <c r="F4455" s="9" t="s">
        <v>5653</v>
      </c>
      <c r="G4455" s="10">
        <v>44741</v>
      </c>
      <c r="H4455" s="11">
        <v>44741.274305555555</v>
      </c>
      <c r="I4455" s="9" t="b">
        <v>0</v>
      </c>
    </row>
    <row r="4456" spans="1:9" x14ac:dyDescent="0.25">
      <c r="A4456" s="7" t="s">
        <v>4240</v>
      </c>
      <c r="B4456" s="6" t="s">
        <v>5998</v>
      </c>
      <c r="C4456" s="6" t="s">
        <v>5624</v>
      </c>
      <c r="D4456" s="6" t="s">
        <v>6064</v>
      </c>
      <c r="E4456" s="6">
        <v>6</v>
      </c>
      <c r="F4456" s="6" t="s">
        <v>5653</v>
      </c>
      <c r="G4456" s="7">
        <v>44741</v>
      </c>
      <c r="H4456" s="8">
        <v>44741.418055555558</v>
      </c>
      <c r="I4456" s="6" t="b">
        <v>0</v>
      </c>
    </row>
    <row r="4457" spans="1:9" x14ac:dyDescent="0.25">
      <c r="A4457" s="10" t="s">
        <v>4239</v>
      </c>
      <c r="B4457" s="9" t="s">
        <v>5998</v>
      </c>
      <c r="C4457" s="9" t="s">
        <v>5624</v>
      </c>
      <c r="D4457" s="9" t="s">
        <v>6767</v>
      </c>
      <c r="E4457" s="9">
        <v>6</v>
      </c>
      <c r="F4457" s="9" t="s">
        <v>5653</v>
      </c>
      <c r="G4457" s="10">
        <v>44741</v>
      </c>
      <c r="H4457" s="11">
        <v>44741.655555555553</v>
      </c>
      <c r="I4457" s="9" t="b">
        <v>0</v>
      </c>
    </row>
    <row r="4458" spans="1:9" x14ac:dyDescent="0.25">
      <c r="A4458" s="7" t="s">
        <v>4238</v>
      </c>
      <c r="B4458" s="6" t="s">
        <v>6009</v>
      </c>
      <c r="C4458" s="6" t="s">
        <v>5624</v>
      </c>
      <c r="D4458" s="6" t="s">
        <v>6221</v>
      </c>
      <c r="E4458" s="6">
        <v>6</v>
      </c>
      <c r="F4458" s="6" t="s">
        <v>5654</v>
      </c>
      <c r="G4458" s="7">
        <v>44742</v>
      </c>
      <c r="H4458" s="8">
        <v>44742.34375</v>
      </c>
      <c r="I4458" s="6" t="b">
        <v>0</v>
      </c>
    </row>
    <row r="4459" spans="1:9" x14ac:dyDescent="0.25">
      <c r="A4459" s="10" t="s">
        <v>4237</v>
      </c>
      <c r="B4459" s="9" t="s">
        <v>6009</v>
      </c>
      <c r="C4459" s="9" t="s">
        <v>5624</v>
      </c>
      <c r="D4459" s="9" t="s">
        <v>6711</v>
      </c>
      <c r="E4459" s="9">
        <v>6</v>
      </c>
      <c r="F4459" s="9" t="s">
        <v>5654</v>
      </c>
      <c r="G4459" s="10">
        <v>44742</v>
      </c>
      <c r="H4459" s="11">
        <v>44742.411805555559</v>
      </c>
      <c r="I4459" s="9" t="b">
        <v>0</v>
      </c>
    </row>
    <row r="4460" spans="1:9" x14ac:dyDescent="0.25">
      <c r="A4460" s="7" t="s">
        <v>4236</v>
      </c>
      <c r="B4460" s="6" t="s">
        <v>6009</v>
      </c>
      <c r="C4460" s="6" t="s">
        <v>5624</v>
      </c>
      <c r="D4460" s="6" t="s">
        <v>6066</v>
      </c>
      <c r="E4460" s="6">
        <v>6</v>
      </c>
      <c r="F4460" s="6" t="s">
        <v>5654</v>
      </c>
      <c r="G4460" s="7">
        <v>44742</v>
      </c>
      <c r="H4460" s="8">
        <v>44742.493750000001</v>
      </c>
      <c r="I4460" s="6" t="b">
        <v>0</v>
      </c>
    </row>
    <row r="4461" spans="1:9" x14ac:dyDescent="0.25">
      <c r="A4461" s="10" t="s">
        <v>4235</v>
      </c>
      <c r="B4461" s="9" t="s">
        <v>5661</v>
      </c>
      <c r="C4461" s="9" t="s">
        <v>5624</v>
      </c>
      <c r="D4461" s="9" t="s">
        <v>6842</v>
      </c>
      <c r="E4461" s="9">
        <v>7</v>
      </c>
      <c r="F4461" s="9" t="s">
        <v>5625</v>
      </c>
      <c r="G4461" s="10">
        <v>44743</v>
      </c>
      <c r="H4461" s="11">
        <v>44743.261805555558</v>
      </c>
      <c r="I4461" s="9" t="b">
        <v>0</v>
      </c>
    </row>
    <row r="4462" spans="1:9" x14ac:dyDescent="0.25">
      <c r="A4462" s="7" t="s">
        <v>4234</v>
      </c>
      <c r="B4462" s="6" t="s">
        <v>5661</v>
      </c>
      <c r="C4462" s="6" t="s">
        <v>5624</v>
      </c>
      <c r="D4462" s="6" t="s">
        <v>6676</v>
      </c>
      <c r="E4462" s="6">
        <v>7</v>
      </c>
      <c r="F4462" s="6" t="s">
        <v>5625</v>
      </c>
      <c r="G4462" s="7">
        <v>44743</v>
      </c>
      <c r="H4462" s="8">
        <v>44743.451388888891</v>
      </c>
      <c r="I4462" s="6" t="b">
        <v>0</v>
      </c>
    </row>
    <row r="4463" spans="1:9" x14ac:dyDescent="0.25">
      <c r="A4463" s="10" t="s">
        <v>4233</v>
      </c>
      <c r="B4463" s="9" t="s">
        <v>5673</v>
      </c>
      <c r="C4463" s="9" t="s">
        <v>5624</v>
      </c>
      <c r="D4463" s="9" t="s">
        <v>6035</v>
      </c>
      <c r="E4463" s="9">
        <v>7</v>
      </c>
      <c r="F4463" s="9" t="s">
        <v>5626</v>
      </c>
      <c r="G4463" s="10">
        <v>44744</v>
      </c>
      <c r="H4463" s="11">
        <v>44744.445138888892</v>
      </c>
      <c r="I4463" s="9" t="b">
        <v>0</v>
      </c>
    </row>
    <row r="4464" spans="1:9" x14ac:dyDescent="0.25">
      <c r="A4464" s="7" t="s">
        <v>4232</v>
      </c>
      <c r="B4464" s="6" t="s">
        <v>5673</v>
      </c>
      <c r="C4464" s="6" t="s">
        <v>5624</v>
      </c>
      <c r="D4464" s="6" t="s">
        <v>6503</v>
      </c>
      <c r="E4464" s="6">
        <v>7</v>
      </c>
      <c r="F4464" s="6" t="s">
        <v>5626</v>
      </c>
      <c r="G4464" s="7">
        <v>44744</v>
      </c>
      <c r="H4464" s="8">
        <v>44744.529861111114</v>
      </c>
      <c r="I4464" s="6" t="b">
        <v>0</v>
      </c>
    </row>
    <row r="4465" spans="1:9" x14ac:dyDescent="0.25">
      <c r="A4465" s="10" t="s">
        <v>4231</v>
      </c>
      <c r="B4465" s="9" t="s">
        <v>5673</v>
      </c>
      <c r="C4465" s="9" t="s">
        <v>5624</v>
      </c>
      <c r="D4465" s="9" t="s">
        <v>6457</v>
      </c>
      <c r="E4465" s="9">
        <v>7</v>
      </c>
      <c r="F4465" s="9" t="s">
        <v>5626</v>
      </c>
      <c r="G4465" s="10">
        <v>44744</v>
      </c>
      <c r="H4465" s="11">
        <v>44744.605555555558</v>
      </c>
      <c r="I4465" s="9" t="b">
        <v>0</v>
      </c>
    </row>
    <row r="4466" spans="1:9" x14ac:dyDescent="0.25">
      <c r="A4466" s="7" t="s">
        <v>4230</v>
      </c>
      <c r="B4466" s="6" t="s">
        <v>5673</v>
      </c>
      <c r="C4466" s="6" t="s">
        <v>5624</v>
      </c>
      <c r="D4466" s="6" t="s">
        <v>6871</v>
      </c>
      <c r="E4466" s="6">
        <v>7</v>
      </c>
      <c r="F4466" s="6" t="s">
        <v>5626</v>
      </c>
      <c r="G4466" s="7">
        <v>44744</v>
      </c>
      <c r="H4466" s="8">
        <v>44744.800000000003</v>
      </c>
      <c r="I4466" s="6" t="b">
        <v>0</v>
      </c>
    </row>
    <row r="4467" spans="1:9" x14ac:dyDescent="0.25">
      <c r="A4467" s="10" t="s">
        <v>4229</v>
      </c>
      <c r="B4467" s="9" t="s">
        <v>5685</v>
      </c>
      <c r="C4467" s="9" t="s">
        <v>5624</v>
      </c>
      <c r="D4467" s="9" t="s">
        <v>6841</v>
      </c>
      <c r="E4467" s="9">
        <v>7</v>
      </c>
      <c r="F4467" s="9" t="s">
        <v>5627</v>
      </c>
      <c r="G4467" s="10">
        <v>44745</v>
      </c>
      <c r="H4467" s="11">
        <v>44745.40625</v>
      </c>
      <c r="I4467" s="9" t="b">
        <v>0</v>
      </c>
    </row>
    <row r="4468" spans="1:9" x14ac:dyDescent="0.25">
      <c r="A4468" s="7" t="s">
        <v>4228</v>
      </c>
      <c r="B4468" s="6" t="s">
        <v>5685</v>
      </c>
      <c r="C4468" s="6" t="s">
        <v>5624</v>
      </c>
      <c r="D4468" s="6" t="s">
        <v>6736</v>
      </c>
      <c r="E4468" s="6">
        <v>7</v>
      </c>
      <c r="F4468" s="6" t="s">
        <v>5627</v>
      </c>
      <c r="G4468" s="7">
        <v>44745</v>
      </c>
      <c r="H4468" s="8">
        <v>44745.452777777777</v>
      </c>
      <c r="I4468" s="6" t="b">
        <v>0</v>
      </c>
    </row>
    <row r="4469" spans="1:9" x14ac:dyDescent="0.25">
      <c r="A4469" s="10" t="s">
        <v>4227</v>
      </c>
      <c r="B4469" s="9" t="s">
        <v>5685</v>
      </c>
      <c r="C4469" s="9" t="s">
        <v>5624</v>
      </c>
      <c r="D4469" s="9" t="s">
        <v>6212</v>
      </c>
      <c r="E4469" s="9">
        <v>7</v>
      </c>
      <c r="F4469" s="9" t="s">
        <v>5627</v>
      </c>
      <c r="G4469" s="10">
        <v>44745</v>
      </c>
      <c r="H4469" s="11">
        <v>44745.588888888888</v>
      </c>
      <c r="I4469" s="9" t="b">
        <v>0</v>
      </c>
    </row>
    <row r="4470" spans="1:9" x14ac:dyDescent="0.25">
      <c r="A4470" s="7" t="s">
        <v>4226</v>
      </c>
      <c r="B4470" s="6" t="s">
        <v>5685</v>
      </c>
      <c r="C4470" s="6" t="s">
        <v>5624</v>
      </c>
      <c r="D4470" s="6" t="s">
        <v>6878</v>
      </c>
      <c r="E4470" s="6">
        <v>7</v>
      </c>
      <c r="F4470" s="6" t="s">
        <v>5627</v>
      </c>
      <c r="G4470" s="7">
        <v>44745</v>
      </c>
      <c r="H4470" s="8">
        <v>44745.738194444442</v>
      </c>
      <c r="I4470" s="6" t="b">
        <v>0</v>
      </c>
    </row>
    <row r="4471" spans="1:9" x14ac:dyDescent="0.25">
      <c r="A4471" s="10" t="s">
        <v>4225</v>
      </c>
      <c r="B4471" s="9" t="s">
        <v>5697</v>
      </c>
      <c r="C4471" s="9" t="s">
        <v>5624</v>
      </c>
      <c r="D4471" s="9" t="s">
        <v>6513</v>
      </c>
      <c r="E4471" s="9">
        <v>7</v>
      </c>
      <c r="F4471" s="9" t="s">
        <v>5628</v>
      </c>
      <c r="G4471" s="10">
        <v>44746</v>
      </c>
      <c r="H4471" s="11">
        <v>44746.423611111109</v>
      </c>
      <c r="I4471" s="9" t="b">
        <v>0</v>
      </c>
    </row>
    <row r="4472" spans="1:9" x14ac:dyDescent="0.25">
      <c r="A4472" s="7" t="s">
        <v>4224</v>
      </c>
      <c r="B4472" s="6" t="s">
        <v>5697</v>
      </c>
      <c r="C4472" s="6" t="s">
        <v>5624</v>
      </c>
      <c r="D4472" s="6" t="s">
        <v>6242</v>
      </c>
      <c r="E4472" s="6">
        <v>7</v>
      </c>
      <c r="F4472" s="6" t="s">
        <v>5628</v>
      </c>
      <c r="G4472" s="7">
        <v>44746</v>
      </c>
      <c r="H4472" s="8">
        <v>44746.461111111108</v>
      </c>
      <c r="I4472" s="6" t="b">
        <v>0</v>
      </c>
    </row>
    <row r="4473" spans="1:9" x14ac:dyDescent="0.25">
      <c r="A4473" s="10" t="s">
        <v>4223</v>
      </c>
      <c r="B4473" s="9" t="s">
        <v>5709</v>
      </c>
      <c r="C4473" s="9" t="s">
        <v>5624</v>
      </c>
      <c r="D4473" s="9" t="s">
        <v>7034</v>
      </c>
      <c r="E4473" s="9">
        <v>7</v>
      </c>
      <c r="F4473" s="9" t="s">
        <v>5629</v>
      </c>
      <c r="G4473" s="10">
        <v>44747</v>
      </c>
      <c r="H4473" s="11">
        <v>44747.256249999999</v>
      </c>
      <c r="I4473" s="9" t="b">
        <v>0</v>
      </c>
    </row>
    <row r="4474" spans="1:9" x14ac:dyDescent="0.25">
      <c r="A4474" s="7" t="s">
        <v>4222</v>
      </c>
      <c r="B4474" s="6" t="s">
        <v>5709</v>
      </c>
      <c r="C4474" s="6" t="s">
        <v>5624</v>
      </c>
      <c r="D4474" s="6" t="s">
        <v>6915</v>
      </c>
      <c r="E4474" s="6">
        <v>7</v>
      </c>
      <c r="F4474" s="6" t="s">
        <v>5629</v>
      </c>
      <c r="G4474" s="7">
        <v>44747</v>
      </c>
      <c r="H4474" s="8">
        <v>44747.304861111108</v>
      </c>
      <c r="I4474" s="6" t="b">
        <v>0</v>
      </c>
    </row>
    <row r="4475" spans="1:9" x14ac:dyDescent="0.25">
      <c r="A4475" s="10" t="s">
        <v>4221</v>
      </c>
      <c r="B4475" s="9" t="s">
        <v>5709</v>
      </c>
      <c r="C4475" s="9" t="s">
        <v>5624</v>
      </c>
      <c r="D4475" s="9" t="s">
        <v>6338</v>
      </c>
      <c r="E4475" s="9">
        <v>7</v>
      </c>
      <c r="F4475" s="9" t="s">
        <v>5629</v>
      </c>
      <c r="G4475" s="10">
        <v>44747</v>
      </c>
      <c r="H4475" s="11">
        <v>44747.470138888886</v>
      </c>
      <c r="I4475" s="9" t="b">
        <v>0</v>
      </c>
    </row>
    <row r="4476" spans="1:9" x14ac:dyDescent="0.25">
      <c r="A4476" s="7" t="s">
        <v>4220</v>
      </c>
      <c r="B4476" s="6" t="s">
        <v>5709</v>
      </c>
      <c r="C4476" s="6" t="s">
        <v>5624</v>
      </c>
      <c r="D4476" s="6" t="s">
        <v>6944</v>
      </c>
      <c r="E4476" s="6">
        <v>7</v>
      </c>
      <c r="F4476" s="6" t="s">
        <v>5629</v>
      </c>
      <c r="G4476" s="7">
        <v>44747</v>
      </c>
      <c r="H4476" s="8">
        <v>44747.519444444442</v>
      </c>
      <c r="I4476" s="6" t="b">
        <v>0</v>
      </c>
    </row>
    <row r="4477" spans="1:9" x14ac:dyDescent="0.25">
      <c r="A4477" s="10" t="s">
        <v>4219</v>
      </c>
      <c r="B4477" s="9" t="s">
        <v>5709</v>
      </c>
      <c r="C4477" s="9" t="s">
        <v>5624</v>
      </c>
      <c r="D4477" s="9" t="s">
        <v>6463</v>
      </c>
      <c r="E4477" s="9">
        <v>7</v>
      </c>
      <c r="F4477" s="9" t="s">
        <v>5629</v>
      </c>
      <c r="G4477" s="10">
        <v>44747</v>
      </c>
      <c r="H4477" s="11">
        <v>44747.681250000001</v>
      </c>
      <c r="I4477" s="9" t="b">
        <v>0</v>
      </c>
    </row>
    <row r="4478" spans="1:9" x14ac:dyDescent="0.25">
      <c r="A4478" s="7" t="s">
        <v>4218</v>
      </c>
      <c r="B4478" s="6" t="s">
        <v>5709</v>
      </c>
      <c r="C4478" s="6" t="s">
        <v>5624</v>
      </c>
      <c r="D4478" s="6" t="s">
        <v>7008</v>
      </c>
      <c r="E4478" s="6">
        <v>7</v>
      </c>
      <c r="F4478" s="6" t="s">
        <v>5629</v>
      </c>
      <c r="G4478" s="7">
        <v>44747</v>
      </c>
      <c r="H4478" s="8">
        <v>44747.870833333334</v>
      </c>
      <c r="I4478" s="6" t="b">
        <v>0</v>
      </c>
    </row>
    <row r="4479" spans="1:9" x14ac:dyDescent="0.25">
      <c r="A4479" s="10" t="s">
        <v>4217</v>
      </c>
      <c r="B4479" s="9" t="s">
        <v>5709</v>
      </c>
      <c r="C4479" s="9" t="s">
        <v>5624</v>
      </c>
      <c r="D4479" s="9" t="s">
        <v>6705</v>
      </c>
      <c r="E4479" s="9">
        <v>7</v>
      </c>
      <c r="F4479" s="9" t="s">
        <v>5629</v>
      </c>
      <c r="G4479" s="10">
        <v>44747</v>
      </c>
      <c r="H4479" s="11">
        <v>44747.904861111114</v>
      </c>
      <c r="I4479" s="9" t="b">
        <v>0</v>
      </c>
    </row>
    <row r="4480" spans="1:9" x14ac:dyDescent="0.25">
      <c r="A4480" s="7" t="s">
        <v>4216</v>
      </c>
      <c r="B4480" s="6" t="s">
        <v>5733</v>
      </c>
      <c r="C4480" s="6" t="s">
        <v>5624</v>
      </c>
      <c r="D4480" s="6" t="s">
        <v>6280</v>
      </c>
      <c r="E4480" s="6">
        <v>7</v>
      </c>
      <c r="F4480" s="6" t="s">
        <v>5631</v>
      </c>
      <c r="G4480" s="7">
        <v>44749</v>
      </c>
      <c r="H4480" s="8">
        <v>44749.32708333333</v>
      </c>
      <c r="I4480" s="6" t="b">
        <v>0</v>
      </c>
    </row>
    <row r="4481" spans="1:9" x14ac:dyDescent="0.25">
      <c r="A4481" s="10" t="s">
        <v>4215</v>
      </c>
      <c r="B4481" s="9" t="s">
        <v>5733</v>
      </c>
      <c r="C4481" s="9" t="s">
        <v>5624</v>
      </c>
      <c r="D4481" s="9" t="s">
        <v>6567</v>
      </c>
      <c r="E4481" s="9">
        <v>7</v>
      </c>
      <c r="F4481" s="9" t="s">
        <v>5631</v>
      </c>
      <c r="G4481" s="10">
        <v>44749</v>
      </c>
      <c r="H4481" s="11">
        <v>44749.830555555556</v>
      </c>
      <c r="I4481" s="9" t="b">
        <v>0</v>
      </c>
    </row>
    <row r="4482" spans="1:9" x14ac:dyDescent="0.25">
      <c r="A4482" s="7" t="s">
        <v>4214</v>
      </c>
      <c r="B4482" s="6" t="s">
        <v>5733</v>
      </c>
      <c r="C4482" s="6" t="s">
        <v>5624</v>
      </c>
      <c r="D4482" s="6" t="s">
        <v>6025</v>
      </c>
      <c r="E4482" s="6">
        <v>7</v>
      </c>
      <c r="F4482" s="6" t="s">
        <v>5631</v>
      </c>
      <c r="G4482" s="7">
        <v>44749</v>
      </c>
      <c r="H4482" s="8">
        <v>44749.869444444441</v>
      </c>
      <c r="I4482" s="6" t="b">
        <v>0</v>
      </c>
    </row>
    <row r="4483" spans="1:9" x14ac:dyDescent="0.25">
      <c r="A4483" s="10" t="s">
        <v>4213</v>
      </c>
      <c r="B4483" s="9" t="s">
        <v>5745</v>
      </c>
      <c r="C4483" s="9" t="s">
        <v>5624</v>
      </c>
      <c r="D4483" s="9" t="s">
        <v>6253</v>
      </c>
      <c r="E4483" s="9">
        <v>7</v>
      </c>
      <c r="F4483" s="9" t="s">
        <v>5632</v>
      </c>
      <c r="G4483" s="10">
        <v>44750</v>
      </c>
      <c r="H4483" s="11">
        <v>44750.82708333333</v>
      </c>
      <c r="I4483" s="9" t="b">
        <v>0</v>
      </c>
    </row>
    <row r="4484" spans="1:9" x14ac:dyDescent="0.25">
      <c r="A4484" s="7" t="s">
        <v>4212</v>
      </c>
      <c r="B4484" s="6" t="s">
        <v>5757</v>
      </c>
      <c r="C4484" s="6" t="s">
        <v>5624</v>
      </c>
      <c r="D4484" s="6" t="s">
        <v>7031</v>
      </c>
      <c r="E4484" s="6">
        <v>7</v>
      </c>
      <c r="F4484" s="6" t="s">
        <v>5633</v>
      </c>
      <c r="G4484" s="7">
        <v>44751</v>
      </c>
      <c r="H4484" s="8">
        <v>44751.231944444444</v>
      </c>
      <c r="I4484" s="6" t="b">
        <v>0</v>
      </c>
    </row>
    <row r="4485" spans="1:9" x14ac:dyDescent="0.25">
      <c r="A4485" s="10" t="s">
        <v>4211</v>
      </c>
      <c r="B4485" s="9" t="s">
        <v>5757</v>
      </c>
      <c r="C4485" s="9" t="s">
        <v>5624</v>
      </c>
      <c r="D4485" s="9" t="s">
        <v>7005</v>
      </c>
      <c r="E4485" s="9">
        <v>7</v>
      </c>
      <c r="F4485" s="9" t="s">
        <v>5633</v>
      </c>
      <c r="G4485" s="10">
        <v>44751</v>
      </c>
      <c r="H4485" s="11">
        <v>44751.255555555559</v>
      </c>
      <c r="I4485" s="9" t="b">
        <v>0</v>
      </c>
    </row>
    <row r="4486" spans="1:9" x14ac:dyDescent="0.25">
      <c r="A4486" s="7" t="s">
        <v>4210</v>
      </c>
      <c r="B4486" s="6" t="s">
        <v>5781</v>
      </c>
      <c r="C4486" s="6" t="s">
        <v>5624</v>
      </c>
      <c r="D4486" s="6" t="s">
        <v>6901</v>
      </c>
      <c r="E4486" s="6">
        <v>7</v>
      </c>
      <c r="F4486" s="6" t="s">
        <v>5635</v>
      </c>
      <c r="G4486" s="7">
        <v>44753</v>
      </c>
      <c r="H4486" s="8">
        <v>44753.270138888889</v>
      </c>
      <c r="I4486" s="6" t="b">
        <v>0</v>
      </c>
    </row>
    <row r="4487" spans="1:9" x14ac:dyDescent="0.25">
      <c r="A4487" s="10" t="s">
        <v>4209</v>
      </c>
      <c r="B4487" s="9" t="s">
        <v>5781</v>
      </c>
      <c r="C4487" s="9" t="s">
        <v>5624</v>
      </c>
      <c r="D4487" s="9" t="s">
        <v>6799</v>
      </c>
      <c r="E4487" s="9">
        <v>7</v>
      </c>
      <c r="F4487" s="9" t="s">
        <v>5635</v>
      </c>
      <c r="G4487" s="10">
        <v>44753</v>
      </c>
      <c r="H4487" s="11">
        <v>44753.29791666667</v>
      </c>
      <c r="I4487" s="9" t="b">
        <v>0</v>
      </c>
    </row>
    <row r="4488" spans="1:9" x14ac:dyDescent="0.25">
      <c r="A4488" s="7" t="s">
        <v>4208</v>
      </c>
      <c r="B4488" s="6" t="s">
        <v>5781</v>
      </c>
      <c r="C4488" s="6" t="s">
        <v>5624</v>
      </c>
      <c r="D4488" s="6" t="s">
        <v>6426</v>
      </c>
      <c r="E4488" s="6">
        <v>7</v>
      </c>
      <c r="F4488" s="6" t="s">
        <v>5635</v>
      </c>
      <c r="G4488" s="7">
        <v>44753</v>
      </c>
      <c r="H4488" s="8">
        <v>44753.772222222222</v>
      </c>
      <c r="I4488" s="6" t="b">
        <v>0</v>
      </c>
    </row>
    <row r="4489" spans="1:9" x14ac:dyDescent="0.25">
      <c r="A4489" s="10" t="s">
        <v>4207</v>
      </c>
      <c r="B4489" s="9" t="s">
        <v>5793</v>
      </c>
      <c r="C4489" s="9" t="s">
        <v>5624</v>
      </c>
      <c r="D4489" s="9" t="s">
        <v>6857</v>
      </c>
      <c r="E4489" s="9">
        <v>7</v>
      </c>
      <c r="F4489" s="9" t="s">
        <v>5636</v>
      </c>
      <c r="G4489" s="10">
        <v>44754</v>
      </c>
      <c r="H4489" s="11">
        <v>44754.490277777775</v>
      </c>
      <c r="I4489" s="9" t="b">
        <v>0</v>
      </c>
    </row>
    <row r="4490" spans="1:9" x14ac:dyDescent="0.25">
      <c r="A4490" s="7" t="s">
        <v>4206</v>
      </c>
      <c r="B4490" s="6" t="s">
        <v>5805</v>
      </c>
      <c r="C4490" s="6" t="s">
        <v>5624</v>
      </c>
      <c r="D4490" s="6" t="s">
        <v>6904</v>
      </c>
      <c r="E4490" s="6">
        <v>7</v>
      </c>
      <c r="F4490" s="6" t="s">
        <v>5637</v>
      </c>
      <c r="G4490" s="7">
        <v>44755</v>
      </c>
      <c r="H4490" s="8">
        <v>44755.374305555553</v>
      </c>
      <c r="I4490" s="6" t="b">
        <v>0</v>
      </c>
    </row>
    <row r="4491" spans="1:9" x14ac:dyDescent="0.25">
      <c r="A4491" s="10" t="s">
        <v>4205</v>
      </c>
      <c r="B4491" s="9" t="s">
        <v>5805</v>
      </c>
      <c r="C4491" s="9" t="s">
        <v>5624</v>
      </c>
      <c r="D4491" s="9" t="s">
        <v>6064</v>
      </c>
      <c r="E4491" s="9">
        <v>7</v>
      </c>
      <c r="F4491" s="9" t="s">
        <v>5637</v>
      </c>
      <c r="G4491" s="10">
        <v>44755</v>
      </c>
      <c r="H4491" s="11">
        <v>44755.418055555558</v>
      </c>
      <c r="I4491" s="9" t="b">
        <v>0</v>
      </c>
    </row>
    <row r="4492" spans="1:9" x14ac:dyDescent="0.25">
      <c r="A4492" s="7" t="s">
        <v>4204</v>
      </c>
      <c r="B4492" s="6" t="s">
        <v>5805</v>
      </c>
      <c r="C4492" s="6" t="s">
        <v>5624</v>
      </c>
      <c r="D4492" s="6" t="s">
        <v>6346</v>
      </c>
      <c r="E4492" s="6">
        <v>7</v>
      </c>
      <c r="F4492" s="6" t="s">
        <v>5637</v>
      </c>
      <c r="G4492" s="7">
        <v>44755</v>
      </c>
      <c r="H4492" s="8">
        <v>44755.940972222219</v>
      </c>
      <c r="I4492" s="6" t="b">
        <v>0</v>
      </c>
    </row>
    <row r="4493" spans="1:9" x14ac:dyDescent="0.25">
      <c r="A4493" s="10" t="s">
        <v>4203</v>
      </c>
      <c r="B4493" s="9" t="s">
        <v>5817</v>
      </c>
      <c r="C4493" s="9" t="s">
        <v>5624</v>
      </c>
      <c r="D4493" s="9" t="s">
        <v>6985</v>
      </c>
      <c r="E4493" s="9">
        <v>7</v>
      </c>
      <c r="F4493" s="9" t="s">
        <v>5638</v>
      </c>
      <c r="G4493" s="10">
        <v>44756</v>
      </c>
      <c r="H4493" s="11">
        <v>44756.286805555559</v>
      </c>
      <c r="I4493" s="9" t="b">
        <v>0</v>
      </c>
    </row>
    <row r="4494" spans="1:9" x14ac:dyDescent="0.25">
      <c r="A4494" s="7" t="s">
        <v>4202</v>
      </c>
      <c r="B4494" s="6" t="s">
        <v>5841</v>
      </c>
      <c r="C4494" s="6" t="s">
        <v>5624</v>
      </c>
      <c r="D4494" s="6" t="s">
        <v>6385</v>
      </c>
      <c r="E4494" s="6">
        <v>7</v>
      </c>
      <c r="F4494" s="6" t="s">
        <v>5640</v>
      </c>
      <c r="G4494" s="7">
        <v>44758</v>
      </c>
      <c r="H4494" s="8">
        <v>44758.648611111108</v>
      </c>
      <c r="I4494" s="6" t="b">
        <v>0</v>
      </c>
    </row>
    <row r="4495" spans="1:9" x14ac:dyDescent="0.25">
      <c r="A4495" s="10" t="s">
        <v>4201</v>
      </c>
      <c r="B4495" s="9" t="s">
        <v>5853</v>
      </c>
      <c r="C4495" s="9" t="s">
        <v>5624</v>
      </c>
      <c r="D4495" s="9" t="s">
        <v>6308</v>
      </c>
      <c r="E4495" s="9">
        <v>7</v>
      </c>
      <c r="F4495" s="9" t="s">
        <v>5641</v>
      </c>
      <c r="G4495" s="10">
        <v>44759</v>
      </c>
      <c r="H4495" s="11">
        <v>44759.511805555558</v>
      </c>
      <c r="I4495" s="9" t="b">
        <v>0</v>
      </c>
    </row>
    <row r="4496" spans="1:9" x14ac:dyDescent="0.25">
      <c r="A4496" s="7" t="s">
        <v>4200</v>
      </c>
      <c r="B4496" s="6" t="s">
        <v>5865</v>
      </c>
      <c r="C4496" s="6" t="s">
        <v>5624</v>
      </c>
      <c r="D4496" s="6" t="s">
        <v>7050</v>
      </c>
      <c r="E4496" s="6">
        <v>7</v>
      </c>
      <c r="F4496" s="6" t="s">
        <v>5642</v>
      </c>
      <c r="G4496" s="7">
        <v>44760</v>
      </c>
      <c r="H4496" s="8">
        <v>44760.239583333336</v>
      </c>
      <c r="I4496" s="6" t="b">
        <v>0</v>
      </c>
    </row>
    <row r="4497" spans="1:9" x14ac:dyDescent="0.25">
      <c r="A4497" s="10" t="s">
        <v>4199</v>
      </c>
      <c r="B4497" s="9" t="s">
        <v>5865</v>
      </c>
      <c r="C4497" s="9" t="s">
        <v>5624</v>
      </c>
      <c r="D4497" s="9" t="s">
        <v>6121</v>
      </c>
      <c r="E4497" s="9">
        <v>7</v>
      </c>
      <c r="F4497" s="9" t="s">
        <v>5642</v>
      </c>
      <c r="G4497" s="10">
        <v>44760</v>
      </c>
      <c r="H4497" s="11">
        <v>44760.477083333331</v>
      </c>
      <c r="I4497" s="9" t="b">
        <v>0</v>
      </c>
    </row>
    <row r="4498" spans="1:9" x14ac:dyDescent="0.25">
      <c r="A4498" s="7" t="s">
        <v>4198</v>
      </c>
      <c r="B4498" s="6" t="s">
        <v>5877</v>
      </c>
      <c r="C4498" s="6" t="s">
        <v>5624</v>
      </c>
      <c r="D4498" s="6" t="s">
        <v>6796</v>
      </c>
      <c r="E4498" s="6">
        <v>7</v>
      </c>
      <c r="F4498" s="6" t="s">
        <v>5643</v>
      </c>
      <c r="G4498" s="7">
        <v>44761</v>
      </c>
      <c r="H4498" s="8">
        <v>44761.667361111111</v>
      </c>
      <c r="I4498" s="6" t="b">
        <v>0</v>
      </c>
    </row>
    <row r="4499" spans="1:9" x14ac:dyDescent="0.25">
      <c r="A4499" s="10" t="s">
        <v>4197</v>
      </c>
      <c r="B4499" s="9" t="s">
        <v>5889</v>
      </c>
      <c r="C4499" s="9" t="s">
        <v>5624</v>
      </c>
      <c r="D4499" s="9" t="s">
        <v>7004</v>
      </c>
      <c r="E4499" s="9">
        <v>7</v>
      </c>
      <c r="F4499" s="9" t="s">
        <v>5644</v>
      </c>
      <c r="G4499" s="10">
        <v>44762</v>
      </c>
      <c r="H4499" s="11">
        <v>44762.257638888892</v>
      </c>
      <c r="I4499" s="9" t="b">
        <v>0</v>
      </c>
    </row>
    <row r="4500" spans="1:9" x14ac:dyDescent="0.25">
      <c r="A4500" s="7" t="s">
        <v>4196</v>
      </c>
      <c r="B4500" s="6" t="s">
        <v>5889</v>
      </c>
      <c r="C4500" s="6" t="s">
        <v>5624</v>
      </c>
      <c r="D4500" s="6" t="s">
        <v>6816</v>
      </c>
      <c r="E4500" s="6">
        <v>7</v>
      </c>
      <c r="F4500" s="6" t="s">
        <v>5644</v>
      </c>
      <c r="G4500" s="7">
        <v>44762</v>
      </c>
      <c r="H4500" s="8">
        <v>44762.65</v>
      </c>
      <c r="I4500" s="6" t="b">
        <v>0</v>
      </c>
    </row>
    <row r="4501" spans="1:9" x14ac:dyDescent="0.25">
      <c r="A4501" s="10" t="s">
        <v>4195</v>
      </c>
      <c r="B4501" s="9" t="s">
        <v>5889</v>
      </c>
      <c r="C4501" s="9" t="s">
        <v>5624</v>
      </c>
      <c r="D4501" s="9" t="s">
        <v>6403</v>
      </c>
      <c r="E4501" s="9">
        <v>7</v>
      </c>
      <c r="F4501" s="9" t="s">
        <v>5644</v>
      </c>
      <c r="G4501" s="10">
        <v>44762</v>
      </c>
      <c r="H4501" s="11">
        <v>44762.77847222222</v>
      </c>
      <c r="I4501" s="9" t="b">
        <v>0</v>
      </c>
    </row>
    <row r="4502" spans="1:9" x14ac:dyDescent="0.25">
      <c r="A4502" s="7" t="s">
        <v>4194</v>
      </c>
      <c r="B4502" s="6" t="s">
        <v>5901</v>
      </c>
      <c r="C4502" s="6" t="s">
        <v>5624</v>
      </c>
      <c r="D4502" s="6" t="s">
        <v>6524</v>
      </c>
      <c r="E4502" s="6">
        <v>7</v>
      </c>
      <c r="F4502" s="6" t="s">
        <v>5645</v>
      </c>
      <c r="G4502" s="7">
        <v>44763</v>
      </c>
      <c r="H4502" s="8">
        <v>44763.513888888891</v>
      </c>
      <c r="I4502" s="6" t="b">
        <v>0</v>
      </c>
    </row>
    <row r="4503" spans="1:9" x14ac:dyDescent="0.25">
      <c r="A4503" s="10" t="s">
        <v>4193</v>
      </c>
      <c r="B4503" s="9" t="s">
        <v>5913</v>
      </c>
      <c r="C4503" s="9" t="s">
        <v>5624</v>
      </c>
      <c r="D4503" s="9" t="s">
        <v>6523</v>
      </c>
      <c r="E4503" s="9">
        <v>7</v>
      </c>
      <c r="F4503" s="9" t="s">
        <v>5646</v>
      </c>
      <c r="G4503" s="10">
        <v>44764</v>
      </c>
      <c r="H4503" s="11">
        <v>44764.47152777778</v>
      </c>
      <c r="I4503" s="9" t="b">
        <v>0</v>
      </c>
    </row>
    <row r="4504" spans="1:9" x14ac:dyDescent="0.25">
      <c r="A4504" s="7" t="s">
        <v>4192</v>
      </c>
      <c r="B4504" s="6" t="s">
        <v>5913</v>
      </c>
      <c r="C4504" s="6" t="s">
        <v>5624</v>
      </c>
      <c r="D4504" s="6" t="s">
        <v>6073</v>
      </c>
      <c r="E4504" s="6">
        <v>7</v>
      </c>
      <c r="F4504" s="6" t="s">
        <v>5646</v>
      </c>
      <c r="G4504" s="7">
        <v>44764</v>
      </c>
      <c r="H4504" s="8">
        <v>44764.897222222222</v>
      </c>
      <c r="I4504" s="6" t="b">
        <v>0</v>
      </c>
    </row>
    <row r="4505" spans="1:9" x14ac:dyDescent="0.25">
      <c r="A4505" s="10" t="s">
        <v>4191</v>
      </c>
      <c r="B4505" s="9" t="s">
        <v>5925</v>
      </c>
      <c r="C4505" s="9" t="s">
        <v>5624</v>
      </c>
      <c r="D4505" s="9" t="s">
        <v>6996</v>
      </c>
      <c r="E4505" s="9">
        <v>7</v>
      </c>
      <c r="F4505" s="9" t="s">
        <v>5647</v>
      </c>
      <c r="G4505" s="10">
        <v>44765</v>
      </c>
      <c r="H4505" s="11">
        <v>44765.303472222222</v>
      </c>
      <c r="I4505" s="9" t="b">
        <v>0</v>
      </c>
    </row>
    <row r="4506" spans="1:9" x14ac:dyDescent="0.25">
      <c r="A4506" s="7" t="s">
        <v>4190</v>
      </c>
      <c r="B4506" s="6" t="s">
        <v>5925</v>
      </c>
      <c r="C4506" s="6" t="s">
        <v>5624</v>
      </c>
      <c r="D4506" s="6" t="s">
        <v>6683</v>
      </c>
      <c r="E4506" s="6">
        <v>7</v>
      </c>
      <c r="F4506" s="6" t="s">
        <v>5647</v>
      </c>
      <c r="G4506" s="7">
        <v>44765</v>
      </c>
      <c r="H4506" s="8">
        <v>44765.49722222222</v>
      </c>
      <c r="I4506" s="6" t="b">
        <v>0</v>
      </c>
    </row>
    <row r="4507" spans="1:9" x14ac:dyDescent="0.25">
      <c r="A4507" s="10" t="s">
        <v>4189</v>
      </c>
      <c r="B4507" s="9" t="s">
        <v>5937</v>
      </c>
      <c r="C4507" s="9" t="s">
        <v>5624</v>
      </c>
      <c r="D4507" s="9" t="s">
        <v>6496</v>
      </c>
      <c r="E4507" s="9">
        <v>7</v>
      </c>
      <c r="F4507" s="9" t="s">
        <v>5648</v>
      </c>
      <c r="G4507" s="10">
        <v>44766</v>
      </c>
      <c r="H4507" s="11">
        <v>44766.340277777781</v>
      </c>
      <c r="I4507" s="9" t="b">
        <v>0</v>
      </c>
    </row>
    <row r="4508" spans="1:9" x14ac:dyDescent="0.25">
      <c r="A4508" s="7" t="s">
        <v>4188</v>
      </c>
      <c r="B4508" s="6" t="s">
        <v>5937</v>
      </c>
      <c r="C4508" s="6" t="s">
        <v>5624</v>
      </c>
      <c r="D4508" s="6" t="s">
        <v>6433</v>
      </c>
      <c r="E4508" s="6">
        <v>7</v>
      </c>
      <c r="F4508" s="6" t="s">
        <v>5648</v>
      </c>
      <c r="G4508" s="7">
        <v>44766</v>
      </c>
      <c r="H4508" s="8">
        <v>44766.378472222219</v>
      </c>
      <c r="I4508" s="6" t="b">
        <v>0</v>
      </c>
    </row>
    <row r="4509" spans="1:9" x14ac:dyDescent="0.25">
      <c r="A4509" s="10" t="s">
        <v>4187</v>
      </c>
      <c r="B4509" s="9" t="s">
        <v>5937</v>
      </c>
      <c r="C4509" s="9" t="s">
        <v>5624</v>
      </c>
      <c r="D4509" s="9" t="s">
        <v>6409</v>
      </c>
      <c r="E4509" s="9">
        <v>7</v>
      </c>
      <c r="F4509" s="9" t="s">
        <v>5648</v>
      </c>
      <c r="G4509" s="10">
        <v>44766</v>
      </c>
      <c r="H4509" s="11">
        <v>44766.446527777778</v>
      </c>
      <c r="I4509" s="9" t="b">
        <v>0</v>
      </c>
    </row>
    <row r="4510" spans="1:9" x14ac:dyDescent="0.25">
      <c r="A4510" s="7" t="s">
        <v>4186</v>
      </c>
      <c r="B4510" s="6" t="s">
        <v>5937</v>
      </c>
      <c r="C4510" s="6" t="s">
        <v>5624</v>
      </c>
      <c r="D4510" s="6" t="s">
        <v>6850</v>
      </c>
      <c r="E4510" s="6">
        <v>7</v>
      </c>
      <c r="F4510" s="6" t="s">
        <v>5648</v>
      </c>
      <c r="G4510" s="7">
        <v>44766</v>
      </c>
      <c r="H4510" s="8">
        <v>44766.46597222222</v>
      </c>
      <c r="I4510" s="6" t="b">
        <v>0</v>
      </c>
    </row>
    <row r="4511" spans="1:9" x14ac:dyDescent="0.25">
      <c r="A4511" s="10" t="s">
        <v>4185</v>
      </c>
      <c r="B4511" s="9" t="s">
        <v>5949</v>
      </c>
      <c r="C4511" s="9" t="s">
        <v>5624</v>
      </c>
      <c r="D4511" s="9" t="s">
        <v>6997</v>
      </c>
      <c r="E4511" s="9">
        <v>7</v>
      </c>
      <c r="F4511" s="9" t="s">
        <v>5649</v>
      </c>
      <c r="G4511" s="10">
        <v>44767</v>
      </c>
      <c r="H4511" s="11">
        <v>44767.272222222222</v>
      </c>
      <c r="I4511" s="9" t="b">
        <v>0</v>
      </c>
    </row>
    <row r="4512" spans="1:9" x14ac:dyDescent="0.25">
      <c r="A4512" s="7" t="s">
        <v>4184</v>
      </c>
      <c r="B4512" s="6" t="s">
        <v>5949</v>
      </c>
      <c r="C4512" s="6" t="s">
        <v>5624</v>
      </c>
      <c r="D4512" s="6" t="s">
        <v>6990</v>
      </c>
      <c r="E4512" s="6">
        <v>7</v>
      </c>
      <c r="F4512" s="6" t="s">
        <v>5649</v>
      </c>
      <c r="G4512" s="7">
        <v>44767</v>
      </c>
      <c r="H4512" s="8">
        <v>44767.350694444445</v>
      </c>
      <c r="I4512" s="6" t="b">
        <v>0</v>
      </c>
    </row>
    <row r="4513" spans="1:9" x14ac:dyDescent="0.25">
      <c r="A4513" s="10" t="s">
        <v>4183</v>
      </c>
      <c r="B4513" s="9" t="s">
        <v>5961</v>
      </c>
      <c r="C4513" s="9" t="s">
        <v>5624</v>
      </c>
      <c r="D4513" s="9" t="s">
        <v>6364</v>
      </c>
      <c r="E4513" s="9">
        <v>7</v>
      </c>
      <c r="F4513" s="9" t="s">
        <v>5650</v>
      </c>
      <c r="G4513" s="10">
        <v>44768</v>
      </c>
      <c r="H4513" s="11">
        <v>44768.53125</v>
      </c>
      <c r="I4513" s="9" t="b">
        <v>0</v>
      </c>
    </row>
    <row r="4514" spans="1:9" x14ac:dyDescent="0.25">
      <c r="A4514" s="7" t="s">
        <v>4182</v>
      </c>
      <c r="B4514" s="6" t="s">
        <v>5961</v>
      </c>
      <c r="C4514" s="6" t="s">
        <v>5624</v>
      </c>
      <c r="D4514" s="6" t="s">
        <v>6208</v>
      </c>
      <c r="E4514" s="6">
        <v>7</v>
      </c>
      <c r="F4514" s="6" t="s">
        <v>5650</v>
      </c>
      <c r="G4514" s="7">
        <v>44768</v>
      </c>
      <c r="H4514" s="8">
        <v>44768.631249999999</v>
      </c>
      <c r="I4514" s="6" t="b">
        <v>0</v>
      </c>
    </row>
    <row r="4515" spans="1:9" x14ac:dyDescent="0.25">
      <c r="A4515" s="10" t="s">
        <v>4181</v>
      </c>
      <c r="B4515" s="9" t="s">
        <v>5961</v>
      </c>
      <c r="C4515" s="9" t="s">
        <v>5624</v>
      </c>
      <c r="D4515" s="9" t="s">
        <v>6049</v>
      </c>
      <c r="E4515" s="9">
        <v>7</v>
      </c>
      <c r="F4515" s="9" t="s">
        <v>5650</v>
      </c>
      <c r="G4515" s="10">
        <v>44768</v>
      </c>
      <c r="H4515" s="11">
        <v>44768.804861111108</v>
      </c>
      <c r="I4515" s="9" t="b">
        <v>0</v>
      </c>
    </row>
    <row r="4516" spans="1:9" x14ac:dyDescent="0.25">
      <c r="A4516" s="7" t="s">
        <v>4180</v>
      </c>
      <c r="B4516" s="6" t="s">
        <v>5961</v>
      </c>
      <c r="C4516" s="6" t="s">
        <v>5624</v>
      </c>
      <c r="D4516" s="6" t="s">
        <v>6191</v>
      </c>
      <c r="E4516" s="6">
        <v>7</v>
      </c>
      <c r="F4516" s="6" t="s">
        <v>5650</v>
      </c>
      <c r="G4516" s="7">
        <v>44768</v>
      </c>
      <c r="H4516" s="8">
        <v>44768.854166666664</v>
      </c>
      <c r="I4516" s="6" t="b">
        <v>0</v>
      </c>
    </row>
    <row r="4517" spans="1:9" x14ac:dyDescent="0.25">
      <c r="A4517" s="10" t="s">
        <v>4179</v>
      </c>
      <c r="B4517" s="9" t="s">
        <v>5973</v>
      </c>
      <c r="C4517" s="9" t="s">
        <v>5624</v>
      </c>
      <c r="D4517" s="9" t="s">
        <v>6363</v>
      </c>
      <c r="E4517" s="9">
        <v>7</v>
      </c>
      <c r="F4517" s="9" t="s">
        <v>5651</v>
      </c>
      <c r="G4517" s="10">
        <v>44769</v>
      </c>
      <c r="H4517" s="11">
        <v>44769.603472222225</v>
      </c>
      <c r="I4517" s="9" t="b">
        <v>0</v>
      </c>
    </row>
    <row r="4518" spans="1:9" x14ac:dyDescent="0.25">
      <c r="A4518" s="7" t="s">
        <v>4178</v>
      </c>
      <c r="B4518" s="6" t="s">
        <v>5985</v>
      </c>
      <c r="C4518" s="6" t="s">
        <v>5624</v>
      </c>
      <c r="D4518" s="6" t="s">
        <v>6051</v>
      </c>
      <c r="E4518" s="6">
        <v>7</v>
      </c>
      <c r="F4518" s="6" t="s">
        <v>5652</v>
      </c>
      <c r="G4518" s="7">
        <v>44770</v>
      </c>
      <c r="H4518" s="8">
        <v>44770.53402777778</v>
      </c>
      <c r="I4518" s="6" t="b">
        <v>0</v>
      </c>
    </row>
    <row r="4519" spans="1:9" x14ac:dyDescent="0.25">
      <c r="A4519" s="10" t="s">
        <v>4177</v>
      </c>
      <c r="B4519" s="9" t="s">
        <v>5985</v>
      </c>
      <c r="C4519" s="9" t="s">
        <v>5624</v>
      </c>
      <c r="D4519" s="9" t="s">
        <v>6061</v>
      </c>
      <c r="E4519" s="9">
        <v>7</v>
      </c>
      <c r="F4519" s="9" t="s">
        <v>5652</v>
      </c>
      <c r="G4519" s="10">
        <v>44770</v>
      </c>
      <c r="H4519" s="11">
        <v>44770.727777777778</v>
      </c>
      <c r="I4519" s="9" t="b">
        <v>0</v>
      </c>
    </row>
    <row r="4520" spans="1:9" x14ac:dyDescent="0.25">
      <c r="A4520" s="7" t="s">
        <v>4176</v>
      </c>
      <c r="B4520" s="6" t="s">
        <v>5997</v>
      </c>
      <c r="C4520" s="6" t="s">
        <v>5624</v>
      </c>
      <c r="D4520" s="6" t="s">
        <v>6202</v>
      </c>
      <c r="E4520" s="6">
        <v>7</v>
      </c>
      <c r="F4520" s="6" t="s">
        <v>5653</v>
      </c>
      <c r="G4520" s="7">
        <v>44771</v>
      </c>
      <c r="H4520" s="8">
        <v>44771.832638888889</v>
      </c>
      <c r="I4520" s="6" t="b">
        <v>0</v>
      </c>
    </row>
    <row r="4521" spans="1:9" x14ac:dyDescent="0.25">
      <c r="A4521" s="10" t="s">
        <v>4175</v>
      </c>
      <c r="B4521" s="9" t="s">
        <v>6018</v>
      </c>
      <c r="C4521" s="9" t="s">
        <v>5624</v>
      </c>
      <c r="D4521" s="9" t="s">
        <v>6803</v>
      </c>
      <c r="E4521" s="9">
        <v>7</v>
      </c>
      <c r="F4521" s="9" t="s">
        <v>5655</v>
      </c>
      <c r="G4521" s="10">
        <v>44773</v>
      </c>
      <c r="H4521" s="11">
        <v>44773.323611111111</v>
      </c>
      <c r="I4521" s="9" t="b">
        <v>0</v>
      </c>
    </row>
    <row r="4522" spans="1:9" x14ac:dyDescent="0.25">
      <c r="A4522" s="7" t="s">
        <v>4174</v>
      </c>
      <c r="B4522" s="6" t="s">
        <v>5657</v>
      </c>
      <c r="C4522" s="6" t="s">
        <v>5624</v>
      </c>
      <c r="D4522" s="6" t="s">
        <v>6424</v>
      </c>
      <c r="E4522" s="6">
        <v>8</v>
      </c>
      <c r="F4522" s="6" t="s">
        <v>5625</v>
      </c>
      <c r="G4522" s="7">
        <v>44774</v>
      </c>
      <c r="H4522" s="8">
        <v>44774.611805555556</v>
      </c>
      <c r="I4522" s="6" t="b">
        <v>0</v>
      </c>
    </row>
    <row r="4523" spans="1:9" x14ac:dyDescent="0.25">
      <c r="A4523" s="10" t="s">
        <v>4173</v>
      </c>
      <c r="B4523" s="9" t="s">
        <v>5657</v>
      </c>
      <c r="C4523" s="9" t="s">
        <v>5624</v>
      </c>
      <c r="D4523" s="9" t="s">
        <v>6508</v>
      </c>
      <c r="E4523" s="9">
        <v>8</v>
      </c>
      <c r="F4523" s="9" t="s">
        <v>5625</v>
      </c>
      <c r="G4523" s="10">
        <v>44774</v>
      </c>
      <c r="H4523" s="11">
        <v>44774.774305555555</v>
      </c>
      <c r="I4523" s="9" t="b">
        <v>0</v>
      </c>
    </row>
    <row r="4524" spans="1:9" x14ac:dyDescent="0.25">
      <c r="A4524" s="7" t="s">
        <v>4172</v>
      </c>
      <c r="B4524" s="6" t="s">
        <v>5669</v>
      </c>
      <c r="C4524" s="6" t="s">
        <v>5624</v>
      </c>
      <c r="D4524" s="6" t="s">
        <v>6162</v>
      </c>
      <c r="E4524" s="6">
        <v>8</v>
      </c>
      <c r="F4524" s="6" t="s">
        <v>5626</v>
      </c>
      <c r="G4524" s="7">
        <v>44775</v>
      </c>
      <c r="H4524" s="8">
        <v>44775.635416666664</v>
      </c>
      <c r="I4524" s="6" t="b">
        <v>0</v>
      </c>
    </row>
    <row r="4525" spans="1:9" x14ac:dyDescent="0.25">
      <c r="A4525" s="10" t="s">
        <v>4171</v>
      </c>
      <c r="B4525" s="9" t="s">
        <v>5681</v>
      </c>
      <c r="C4525" s="9" t="s">
        <v>5624</v>
      </c>
      <c r="D4525" s="9" t="s">
        <v>6846</v>
      </c>
      <c r="E4525" s="9">
        <v>8</v>
      </c>
      <c r="F4525" s="9" t="s">
        <v>5627</v>
      </c>
      <c r="G4525" s="10">
        <v>44776</v>
      </c>
      <c r="H4525" s="11">
        <v>44776.3125</v>
      </c>
      <c r="I4525" s="9" t="b">
        <v>0</v>
      </c>
    </row>
    <row r="4526" spans="1:9" x14ac:dyDescent="0.25">
      <c r="A4526" s="7" t="s">
        <v>4170</v>
      </c>
      <c r="B4526" s="6" t="s">
        <v>5681</v>
      </c>
      <c r="C4526" s="6" t="s">
        <v>5624</v>
      </c>
      <c r="D4526" s="6" t="s">
        <v>6521</v>
      </c>
      <c r="E4526" s="6">
        <v>8</v>
      </c>
      <c r="F4526" s="6" t="s">
        <v>5627</v>
      </c>
      <c r="G4526" s="7">
        <v>44776</v>
      </c>
      <c r="H4526" s="8">
        <v>44776.542361111111</v>
      </c>
      <c r="I4526" s="6" t="b">
        <v>0</v>
      </c>
    </row>
    <row r="4527" spans="1:9" x14ac:dyDescent="0.25">
      <c r="A4527" s="10" t="s">
        <v>4169</v>
      </c>
      <c r="B4527" s="9" t="s">
        <v>5693</v>
      </c>
      <c r="C4527" s="9" t="s">
        <v>5624</v>
      </c>
      <c r="D4527" s="9" t="s">
        <v>6244</v>
      </c>
      <c r="E4527" s="9">
        <v>8</v>
      </c>
      <c r="F4527" s="9" t="s">
        <v>5628</v>
      </c>
      <c r="G4527" s="10">
        <v>44777</v>
      </c>
      <c r="H4527" s="11">
        <v>44777.341666666667</v>
      </c>
      <c r="I4527" s="9" t="b">
        <v>0</v>
      </c>
    </row>
    <row r="4528" spans="1:9" x14ac:dyDescent="0.25">
      <c r="A4528" s="7" t="s">
        <v>4168</v>
      </c>
      <c r="B4528" s="6" t="s">
        <v>5693</v>
      </c>
      <c r="C4528" s="6" t="s">
        <v>5624</v>
      </c>
      <c r="D4528" s="6" t="s">
        <v>6343</v>
      </c>
      <c r="E4528" s="6">
        <v>8</v>
      </c>
      <c r="F4528" s="6" t="s">
        <v>5628</v>
      </c>
      <c r="G4528" s="7">
        <v>44777</v>
      </c>
      <c r="H4528" s="8">
        <v>44777.472222222219</v>
      </c>
      <c r="I4528" s="6" t="b">
        <v>0</v>
      </c>
    </row>
    <row r="4529" spans="1:9" x14ac:dyDescent="0.25">
      <c r="A4529" s="10" t="s">
        <v>4167</v>
      </c>
      <c r="B4529" s="9" t="s">
        <v>5693</v>
      </c>
      <c r="C4529" s="9" t="s">
        <v>5624</v>
      </c>
      <c r="D4529" s="9" t="s">
        <v>6550</v>
      </c>
      <c r="E4529" s="9">
        <v>8</v>
      </c>
      <c r="F4529" s="9" t="s">
        <v>5628</v>
      </c>
      <c r="G4529" s="10">
        <v>44777</v>
      </c>
      <c r="H4529" s="11">
        <v>44777.539583333331</v>
      </c>
      <c r="I4529" s="9" t="b">
        <v>0</v>
      </c>
    </row>
    <row r="4530" spans="1:9" x14ac:dyDescent="0.25">
      <c r="A4530" s="7" t="s">
        <v>4166</v>
      </c>
      <c r="B4530" s="6" t="s">
        <v>5693</v>
      </c>
      <c r="C4530" s="6" t="s">
        <v>5624</v>
      </c>
      <c r="D4530" s="6" t="s">
        <v>6424</v>
      </c>
      <c r="E4530" s="6">
        <v>8</v>
      </c>
      <c r="F4530" s="6" t="s">
        <v>5628</v>
      </c>
      <c r="G4530" s="7">
        <v>44777</v>
      </c>
      <c r="H4530" s="8">
        <v>44777.611805555556</v>
      </c>
      <c r="I4530" s="6" t="b">
        <v>0</v>
      </c>
    </row>
    <row r="4531" spans="1:9" x14ac:dyDescent="0.25">
      <c r="A4531" s="10" t="s">
        <v>4165</v>
      </c>
      <c r="B4531" s="9" t="s">
        <v>5717</v>
      </c>
      <c r="C4531" s="9" t="s">
        <v>5624</v>
      </c>
      <c r="D4531" s="9" t="s">
        <v>6262</v>
      </c>
      <c r="E4531" s="9">
        <v>8</v>
      </c>
      <c r="F4531" s="9" t="s">
        <v>5630</v>
      </c>
      <c r="G4531" s="10">
        <v>44779</v>
      </c>
      <c r="H4531" s="11">
        <v>44779.80972222222</v>
      </c>
      <c r="I4531" s="9" t="b">
        <v>0</v>
      </c>
    </row>
    <row r="4532" spans="1:9" x14ac:dyDescent="0.25">
      <c r="A4532" s="7" t="s">
        <v>4164</v>
      </c>
      <c r="B4532" s="6" t="s">
        <v>5717</v>
      </c>
      <c r="C4532" s="6" t="s">
        <v>5624</v>
      </c>
      <c r="D4532" s="6" t="s">
        <v>6106</v>
      </c>
      <c r="E4532" s="6">
        <v>8</v>
      </c>
      <c r="F4532" s="6" t="s">
        <v>5630</v>
      </c>
      <c r="G4532" s="7">
        <v>44779</v>
      </c>
      <c r="H4532" s="8">
        <v>44779.822916666664</v>
      </c>
      <c r="I4532" s="6" t="b">
        <v>0</v>
      </c>
    </row>
    <row r="4533" spans="1:9" x14ac:dyDescent="0.25">
      <c r="A4533" s="10" t="s">
        <v>4163</v>
      </c>
      <c r="B4533" s="9" t="s">
        <v>5729</v>
      </c>
      <c r="C4533" s="9" t="s">
        <v>5624</v>
      </c>
      <c r="D4533" s="9" t="s">
        <v>7030</v>
      </c>
      <c r="E4533" s="9">
        <v>8</v>
      </c>
      <c r="F4533" s="9" t="s">
        <v>5631</v>
      </c>
      <c r="G4533" s="10">
        <v>44780</v>
      </c>
      <c r="H4533" s="11">
        <v>44780.866666666669</v>
      </c>
      <c r="I4533" s="9" t="b">
        <v>0</v>
      </c>
    </row>
    <row r="4534" spans="1:9" x14ac:dyDescent="0.25">
      <c r="A4534" s="7" t="s">
        <v>4162</v>
      </c>
      <c r="B4534" s="6" t="s">
        <v>5741</v>
      </c>
      <c r="C4534" s="6" t="s">
        <v>5624</v>
      </c>
      <c r="D4534" s="6" t="s">
        <v>6315</v>
      </c>
      <c r="E4534" s="6">
        <v>8</v>
      </c>
      <c r="F4534" s="6" t="s">
        <v>5632</v>
      </c>
      <c r="G4534" s="7">
        <v>44781</v>
      </c>
      <c r="H4534" s="8">
        <v>44781.594444444447</v>
      </c>
      <c r="I4534" s="6" t="b">
        <v>0</v>
      </c>
    </row>
    <row r="4535" spans="1:9" x14ac:dyDescent="0.25">
      <c r="A4535" s="10" t="s">
        <v>4161</v>
      </c>
      <c r="B4535" s="9" t="s">
        <v>5753</v>
      </c>
      <c r="C4535" s="9" t="s">
        <v>5624</v>
      </c>
      <c r="D4535" s="9" t="s">
        <v>6990</v>
      </c>
      <c r="E4535" s="9">
        <v>8</v>
      </c>
      <c r="F4535" s="9" t="s">
        <v>5633</v>
      </c>
      <c r="G4535" s="10">
        <v>44782</v>
      </c>
      <c r="H4535" s="11">
        <v>44782.350694444445</v>
      </c>
      <c r="I4535" s="9" t="b">
        <v>0</v>
      </c>
    </row>
    <row r="4536" spans="1:9" x14ac:dyDescent="0.25">
      <c r="A4536" s="7" t="s">
        <v>4160</v>
      </c>
      <c r="B4536" s="6" t="s">
        <v>5753</v>
      </c>
      <c r="C4536" s="6" t="s">
        <v>5624</v>
      </c>
      <c r="D4536" s="6" t="s">
        <v>6326</v>
      </c>
      <c r="E4536" s="6">
        <v>8</v>
      </c>
      <c r="F4536" s="6" t="s">
        <v>5633</v>
      </c>
      <c r="G4536" s="7">
        <v>44782</v>
      </c>
      <c r="H4536" s="8">
        <v>44782.459027777775</v>
      </c>
      <c r="I4536" s="6" t="b">
        <v>0</v>
      </c>
    </row>
    <row r="4537" spans="1:9" x14ac:dyDescent="0.25">
      <c r="A4537" s="10" t="s">
        <v>4159</v>
      </c>
      <c r="B4537" s="9" t="s">
        <v>5753</v>
      </c>
      <c r="C4537" s="9" t="s">
        <v>5624</v>
      </c>
      <c r="D4537" s="9" t="s">
        <v>6594</v>
      </c>
      <c r="E4537" s="9">
        <v>8</v>
      </c>
      <c r="F4537" s="9" t="s">
        <v>5633</v>
      </c>
      <c r="G4537" s="10">
        <v>44782</v>
      </c>
      <c r="H4537" s="11">
        <v>44782.703472222223</v>
      </c>
      <c r="I4537" s="9" t="b">
        <v>0</v>
      </c>
    </row>
    <row r="4538" spans="1:9" x14ac:dyDescent="0.25">
      <c r="A4538" s="7" t="s">
        <v>4158</v>
      </c>
      <c r="B4538" s="6" t="s">
        <v>5765</v>
      </c>
      <c r="C4538" s="6" t="s">
        <v>5624</v>
      </c>
      <c r="D4538" s="6" t="s">
        <v>6536</v>
      </c>
      <c r="E4538" s="6">
        <v>8</v>
      </c>
      <c r="F4538" s="6" t="s">
        <v>5634</v>
      </c>
      <c r="G4538" s="7">
        <v>44783</v>
      </c>
      <c r="H4538" s="8">
        <v>44783.461805555555</v>
      </c>
      <c r="I4538" s="6" t="b">
        <v>0</v>
      </c>
    </row>
    <row r="4539" spans="1:9" x14ac:dyDescent="0.25">
      <c r="A4539" s="10" t="s">
        <v>4157</v>
      </c>
      <c r="B4539" s="9" t="s">
        <v>5777</v>
      </c>
      <c r="C4539" s="9" t="s">
        <v>5624</v>
      </c>
      <c r="D4539" s="9" t="s">
        <v>6508</v>
      </c>
      <c r="E4539" s="9">
        <v>8</v>
      </c>
      <c r="F4539" s="9" t="s">
        <v>5635</v>
      </c>
      <c r="G4539" s="10">
        <v>44784</v>
      </c>
      <c r="H4539" s="11">
        <v>44784.774305555555</v>
      </c>
      <c r="I4539" s="9" t="b">
        <v>0</v>
      </c>
    </row>
    <row r="4540" spans="1:9" x14ac:dyDescent="0.25">
      <c r="A4540" s="7" t="s">
        <v>4156</v>
      </c>
      <c r="B4540" s="6" t="s">
        <v>5789</v>
      </c>
      <c r="C4540" s="6" t="s">
        <v>5624</v>
      </c>
      <c r="D4540" s="6" t="s">
        <v>6915</v>
      </c>
      <c r="E4540" s="6">
        <v>8</v>
      </c>
      <c r="F4540" s="6" t="s">
        <v>5636</v>
      </c>
      <c r="G4540" s="7">
        <v>44785</v>
      </c>
      <c r="H4540" s="8">
        <v>44785.304861111108</v>
      </c>
      <c r="I4540" s="6" t="b">
        <v>0</v>
      </c>
    </row>
    <row r="4541" spans="1:9" x14ac:dyDescent="0.25">
      <c r="A4541" s="10" t="s">
        <v>4155</v>
      </c>
      <c r="B4541" s="9" t="s">
        <v>5789</v>
      </c>
      <c r="C4541" s="9" t="s">
        <v>5624</v>
      </c>
      <c r="D4541" s="9" t="s">
        <v>6466</v>
      </c>
      <c r="E4541" s="9">
        <v>8</v>
      </c>
      <c r="F4541" s="9" t="s">
        <v>5636</v>
      </c>
      <c r="G4541" s="10">
        <v>44785</v>
      </c>
      <c r="H4541" s="11">
        <v>44785.575694444444</v>
      </c>
      <c r="I4541" s="9" t="b">
        <v>0</v>
      </c>
    </row>
    <row r="4542" spans="1:9" x14ac:dyDescent="0.25">
      <c r="A4542" s="7" t="s">
        <v>4154</v>
      </c>
      <c r="B4542" s="6" t="s">
        <v>5801</v>
      </c>
      <c r="C4542" s="6" t="s">
        <v>5624</v>
      </c>
      <c r="D4542" s="6" t="s">
        <v>6698</v>
      </c>
      <c r="E4542" s="6">
        <v>8</v>
      </c>
      <c r="F4542" s="6" t="s">
        <v>5637</v>
      </c>
      <c r="G4542" s="7">
        <v>44786</v>
      </c>
      <c r="H4542" s="8">
        <v>44786.651388888888</v>
      </c>
      <c r="I4542" s="6" t="b">
        <v>0</v>
      </c>
    </row>
    <row r="4543" spans="1:9" x14ac:dyDescent="0.25">
      <c r="A4543" s="10" t="s">
        <v>4153</v>
      </c>
      <c r="B4543" s="9" t="s">
        <v>5801</v>
      </c>
      <c r="C4543" s="9" t="s">
        <v>5624</v>
      </c>
      <c r="D4543" s="9" t="s">
        <v>6361</v>
      </c>
      <c r="E4543" s="9">
        <v>8</v>
      </c>
      <c r="F4543" s="9" t="s">
        <v>5637</v>
      </c>
      <c r="G4543" s="10">
        <v>44786</v>
      </c>
      <c r="H4543" s="11">
        <v>44786.663888888892</v>
      </c>
      <c r="I4543" s="9" t="b">
        <v>0</v>
      </c>
    </row>
    <row r="4544" spans="1:9" x14ac:dyDescent="0.25">
      <c r="A4544" s="7" t="s">
        <v>4152</v>
      </c>
      <c r="B4544" s="6" t="s">
        <v>5813</v>
      </c>
      <c r="C4544" s="6" t="s">
        <v>5624</v>
      </c>
      <c r="D4544" s="6" t="s">
        <v>6558</v>
      </c>
      <c r="E4544" s="6">
        <v>8</v>
      </c>
      <c r="F4544" s="6" t="s">
        <v>5638</v>
      </c>
      <c r="G4544" s="7">
        <v>44787</v>
      </c>
      <c r="H4544" s="8">
        <v>44787.829861111109</v>
      </c>
      <c r="I4544" s="6" t="b">
        <v>0</v>
      </c>
    </row>
    <row r="4545" spans="1:9" x14ac:dyDescent="0.25">
      <c r="A4545" s="10" t="s">
        <v>4151</v>
      </c>
      <c r="B4545" s="9" t="s">
        <v>5813</v>
      </c>
      <c r="C4545" s="9" t="s">
        <v>5624</v>
      </c>
      <c r="D4545" s="9" t="s">
        <v>6475</v>
      </c>
      <c r="E4545" s="9">
        <v>8</v>
      </c>
      <c r="F4545" s="9" t="s">
        <v>5638</v>
      </c>
      <c r="G4545" s="10">
        <v>44787</v>
      </c>
      <c r="H4545" s="11">
        <v>44787.859722222223</v>
      </c>
      <c r="I4545" s="9" t="b">
        <v>0</v>
      </c>
    </row>
    <row r="4546" spans="1:9" x14ac:dyDescent="0.25">
      <c r="A4546" s="7" t="s">
        <v>4150</v>
      </c>
      <c r="B4546" s="6" t="s">
        <v>5825</v>
      </c>
      <c r="C4546" s="6" t="s">
        <v>5624</v>
      </c>
      <c r="D4546" s="6" t="s">
        <v>6809</v>
      </c>
      <c r="E4546" s="6">
        <v>8</v>
      </c>
      <c r="F4546" s="6" t="s">
        <v>5639</v>
      </c>
      <c r="G4546" s="7">
        <v>44788</v>
      </c>
      <c r="H4546" s="8">
        <v>44788.6</v>
      </c>
      <c r="I4546" s="6" t="b">
        <v>0</v>
      </c>
    </row>
    <row r="4547" spans="1:9" x14ac:dyDescent="0.25">
      <c r="A4547" s="10" t="s">
        <v>4149</v>
      </c>
      <c r="B4547" s="9" t="s">
        <v>5825</v>
      </c>
      <c r="C4547" s="9" t="s">
        <v>5624</v>
      </c>
      <c r="D4547" s="9" t="s">
        <v>6888</v>
      </c>
      <c r="E4547" s="9">
        <v>8</v>
      </c>
      <c r="F4547" s="9" t="s">
        <v>5639</v>
      </c>
      <c r="G4547" s="10">
        <v>44788</v>
      </c>
      <c r="H4547" s="11">
        <v>44788.763888888891</v>
      </c>
      <c r="I4547" s="9" t="b">
        <v>0</v>
      </c>
    </row>
    <row r="4548" spans="1:9" x14ac:dyDescent="0.25">
      <c r="A4548" s="7" t="s">
        <v>4148</v>
      </c>
      <c r="B4548" s="6" t="s">
        <v>5837</v>
      </c>
      <c r="C4548" s="6" t="s">
        <v>5624</v>
      </c>
      <c r="D4548" s="6" t="s">
        <v>6129</v>
      </c>
      <c r="E4548" s="6">
        <v>8</v>
      </c>
      <c r="F4548" s="6" t="s">
        <v>5640</v>
      </c>
      <c r="G4548" s="7">
        <v>44789</v>
      </c>
      <c r="H4548" s="8">
        <v>44789.351388888892</v>
      </c>
      <c r="I4548" s="6" t="b">
        <v>0</v>
      </c>
    </row>
    <row r="4549" spans="1:9" x14ac:dyDescent="0.25">
      <c r="A4549" s="10" t="s">
        <v>4147</v>
      </c>
      <c r="B4549" s="9" t="s">
        <v>5837</v>
      </c>
      <c r="C4549" s="9" t="s">
        <v>5624</v>
      </c>
      <c r="D4549" s="9" t="s">
        <v>6167</v>
      </c>
      <c r="E4549" s="9">
        <v>8</v>
      </c>
      <c r="F4549" s="9" t="s">
        <v>5640</v>
      </c>
      <c r="G4549" s="10">
        <v>44789</v>
      </c>
      <c r="H4549" s="11">
        <v>44789.387499999997</v>
      </c>
      <c r="I4549" s="9" t="b">
        <v>0</v>
      </c>
    </row>
    <row r="4550" spans="1:9" x14ac:dyDescent="0.25">
      <c r="A4550" s="7" t="s">
        <v>4146</v>
      </c>
      <c r="B4550" s="6" t="s">
        <v>5837</v>
      </c>
      <c r="C4550" s="6" t="s">
        <v>5624</v>
      </c>
      <c r="D4550" s="6" t="s">
        <v>6920</v>
      </c>
      <c r="E4550" s="6">
        <v>8</v>
      </c>
      <c r="F4550" s="6" t="s">
        <v>5640</v>
      </c>
      <c r="G4550" s="7">
        <v>44789</v>
      </c>
      <c r="H4550" s="8">
        <v>44789.40347222222</v>
      </c>
      <c r="I4550" s="6" t="b">
        <v>0</v>
      </c>
    </row>
    <row r="4551" spans="1:9" x14ac:dyDescent="0.25">
      <c r="A4551" s="10" t="s">
        <v>4145</v>
      </c>
      <c r="B4551" s="9" t="s">
        <v>5837</v>
      </c>
      <c r="C4551" s="9" t="s">
        <v>5624</v>
      </c>
      <c r="D4551" s="9" t="s">
        <v>6922</v>
      </c>
      <c r="E4551" s="9">
        <v>8</v>
      </c>
      <c r="F4551" s="9" t="s">
        <v>5640</v>
      </c>
      <c r="G4551" s="10">
        <v>44789</v>
      </c>
      <c r="H4551" s="11">
        <v>44789.843055555553</v>
      </c>
      <c r="I4551" s="9" t="b">
        <v>0</v>
      </c>
    </row>
    <row r="4552" spans="1:9" x14ac:dyDescent="0.25">
      <c r="A4552" s="7" t="s">
        <v>4144</v>
      </c>
      <c r="B4552" s="6" t="s">
        <v>5849</v>
      </c>
      <c r="C4552" s="6" t="s">
        <v>5624</v>
      </c>
      <c r="D4552" s="6" t="s">
        <v>6101</v>
      </c>
      <c r="E4552" s="6">
        <v>8</v>
      </c>
      <c r="F4552" s="6" t="s">
        <v>5641</v>
      </c>
      <c r="G4552" s="7">
        <v>44790</v>
      </c>
      <c r="H4552" s="8">
        <v>44790.342361111114</v>
      </c>
      <c r="I4552" s="6" t="b">
        <v>0</v>
      </c>
    </row>
    <row r="4553" spans="1:9" x14ac:dyDescent="0.25">
      <c r="A4553" s="10" t="s">
        <v>4143</v>
      </c>
      <c r="B4553" s="9" t="s">
        <v>5849</v>
      </c>
      <c r="C4553" s="9" t="s">
        <v>5624</v>
      </c>
      <c r="D4553" s="9" t="s">
        <v>6511</v>
      </c>
      <c r="E4553" s="9">
        <v>8</v>
      </c>
      <c r="F4553" s="9" t="s">
        <v>5641</v>
      </c>
      <c r="G4553" s="10">
        <v>44790</v>
      </c>
      <c r="H4553" s="11">
        <v>44790.695138888892</v>
      </c>
      <c r="I4553" s="9" t="b">
        <v>0</v>
      </c>
    </row>
    <row r="4554" spans="1:9" x14ac:dyDescent="0.25">
      <c r="A4554" s="7" t="s">
        <v>4142</v>
      </c>
      <c r="B4554" s="6" t="s">
        <v>5861</v>
      </c>
      <c r="C4554" s="6" t="s">
        <v>5624</v>
      </c>
      <c r="D4554" s="6" t="s">
        <v>6312</v>
      </c>
      <c r="E4554" s="6">
        <v>8</v>
      </c>
      <c r="F4554" s="6" t="s">
        <v>5642</v>
      </c>
      <c r="G4554" s="7">
        <v>44791</v>
      </c>
      <c r="H4554" s="8">
        <v>44791.304166666669</v>
      </c>
      <c r="I4554" s="6" t="b">
        <v>0</v>
      </c>
    </row>
    <row r="4555" spans="1:9" x14ac:dyDescent="0.25">
      <c r="A4555" s="10" t="s">
        <v>4141</v>
      </c>
      <c r="B4555" s="9" t="s">
        <v>5861</v>
      </c>
      <c r="C4555" s="9" t="s">
        <v>5624</v>
      </c>
      <c r="D4555" s="9" t="s">
        <v>6092</v>
      </c>
      <c r="E4555" s="9">
        <v>8</v>
      </c>
      <c r="F4555" s="9" t="s">
        <v>5642</v>
      </c>
      <c r="G4555" s="10">
        <v>44791</v>
      </c>
      <c r="H4555" s="11">
        <v>44791.369444444441</v>
      </c>
      <c r="I4555" s="9" t="b">
        <v>0</v>
      </c>
    </row>
    <row r="4556" spans="1:9" x14ac:dyDescent="0.25">
      <c r="A4556" s="7" t="s">
        <v>4140</v>
      </c>
      <c r="B4556" s="6" t="s">
        <v>5861</v>
      </c>
      <c r="C4556" s="6" t="s">
        <v>5624</v>
      </c>
      <c r="D4556" s="6" t="s">
        <v>7067</v>
      </c>
      <c r="E4556" s="6">
        <v>8</v>
      </c>
      <c r="F4556" s="6" t="s">
        <v>5642</v>
      </c>
      <c r="G4556" s="7">
        <v>44791</v>
      </c>
      <c r="H4556" s="8">
        <v>44791.54791666667</v>
      </c>
      <c r="I4556" s="6" t="b">
        <v>0</v>
      </c>
    </row>
    <row r="4557" spans="1:9" x14ac:dyDescent="0.25">
      <c r="A4557" s="10" t="s">
        <v>4139</v>
      </c>
      <c r="B4557" s="9" t="s">
        <v>5861</v>
      </c>
      <c r="C4557" s="9" t="s">
        <v>5624</v>
      </c>
      <c r="D4557" s="9" t="s">
        <v>6381</v>
      </c>
      <c r="E4557" s="9">
        <v>8</v>
      </c>
      <c r="F4557" s="9" t="s">
        <v>5642</v>
      </c>
      <c r="G4557" s="10">
        <v>44791</v>
      </c>
      <c r="H4557" s="11">
        <v>44791.577777777777</v>
      </c>
      <c r="I4557" s="9" t="b">
        <v>0</v>
      </c>
    </row>
    <row r="4558" spans="1:9" x14ac:dyDescent="0.25">
      <c r="A4558" s="7" t="s">
        <v>4138</v>
      </c>
      <c r="B4558" s="6" t="s">
        <v>5861</v>
      </c>
      <c r="C4558" s="6" t="s">
        <v>5624</v>
      </c>
      <c r="D4558" s="6" t="s">
        <v>6802</v>
      </c>
      <c r="E4558" s="6">
        <v>8</v>
      </c>
      <c r="F4558" s="6" t="s">
        <v>5642</v>
      </c>
      <c r="G4558" s="7">
        <v>44791</v>
      </c>
      <c r="H4558" s="8">
        <v>44791.754166666666</v>
      </c>
      <c r="I4558" s="6" t="b">
        <v>0</v>
      </c>
    </row>
    <row r="4559" spans="1:9" x14ac:dyDescent="0.25">
      <c r="A4559" s="10" t="s">
        <v>4137</v>
      </c>
      <c r="B4559" s="9" t="s">
        <v>5873</v>
      </c>
      <c r="C4559" s="9" t="s">
        <v>5624</v>
      </c>
      <c r="D4559" s="9" t="s">
        <v>6812</v>
      </c>
      <c r="E4559" s="9">
        <v>8</v>
      </c>
      <c r="F4559" s="9" t="s">
        <v>5643</v>
      </c>
      <c r="G4559" s="10">
        <v>44792</v>
      </c>
      <c r="H4559" s="11">
        <v>44792.286111111112</v>
      </c>
      <c r="I4559" s="9" t="b">
        <v>0</v>
      </c>
    </row>
    <row r="4560" spans="1:9" x14ac:dyDescent="0.25">
      <c r="A4560" s="7" t="s">
        <v>4136</v>
      </c>
      <c r="B4560" s="6" t="s">
        <v>5873</v>
      </c>
      <c r="C4560" s="6" t="s">
        <v>5624</v>
      </c>
      <c r="D4560" s="6" t="s">
        <v>6653</v>
      </c>
      <c r="E4560" s="6">
        <v>8</v>
      </c>
      <c r="F4560" s="6" t="s">
        <v>5643</v>
      </c>
      <c r="G4560" s="7">
        <v>44792</v>
      </c>
      <c r="H4560" s="8">
        <v>44792.413194444445</v>
      </c>
      <c r="I4560" s="6" t="b">
        <v>0</v>
      </c>
    </row>
    <row r="4561" spans="1:9" x14ac:dyDescent="0.25">
      <c r="A4561" s="10" t="s">
        <v>4135</v>
      </c>
      <c r="B4561" s="9" t="s">
        <v>5873</v>
      </c>
      <c r="C4561" s="9" t="s">
        <v>5624</v>
      </c>
      <c r="D4561" s="9" t="s">
        <v>6903</v>
      </c>
      <c r="E4561" s="9">
        <v>8</v>
      </c>
      <c r="F4561" s="9" t="s">
        <v>5643</v>
      </c>
      <c r="G4561" s="10">
        <v>44792</v>
      </c>
      <c r="H4561" s="11">
        <v>44792.796527777777</v>
      </c>
      <c r="I4561" s="9" t="b">
        <v>0</v>
      </c>
    </row>
    <row r="4562" spans="1:9" x14ac:dyDescent="0.25">
      <c r="A4562" s="7" t="s">
        <v>4134</v>
      </c>
      <c r="B4562" s="6" t="s">
        <v>5885</v>
      </c>
      <c r="C4562" s="6" t="s">
        <v>5624</v>
      </c>
      <c r="D4562" s="6" t="s">
        <v>6973</v>
      </c>
      <c r="E4562" s="6">
        <v>8</v>
      </c>
      <c r="F4562" s="6" t="s">
        <v>5644</v>
      </c>
      <c r="G4562" s="7">
        <v>44793</v>
      </c>
      <c r="H4562" s="8">
        <v>44793.311111111114</v>
      </c>
      <c r="I4562" s="6" t="b">
        <v>0</v>
      </c>
    </row>
    <row r="4563" spans="1:9" x14ac:dyDescent="0.25">
      <c r="A4563" s="10" t="s">
        <v>4133</v>
      </c>
      <c r="B4563" s="9" t="s">
        <v>5897</v>
      </c>
      <c r="C4563" s="9" t="s">
        <v>5624</v>
      </c>
      <c r="D4563" s="9" t="s">
        <v>6841</v>
      </c>
      <c r="E4563" s="9">
        <v>8</v>
      </c>
      <c r="F4563" s="9" t="s">
        <v>5645</v>
      </c>
      <c r="G4563" s="10">
        <v>44794</v>
      </c>
      <c r="H4563" s="11">
        <v>44794.40625</v>
      </c>
      <c r="I4563" s="9" t="b">
        <v>0</v>
      </c>
    </row>
    <row r="4564" spans="1:9" x14ac:dyDescent="0.25">
      <c r="A4564" s="7" t="s">
        <v>4132</v>
      </c>
      <c r="B4564" s="6" t="s">
        <v>5897</v>
      </c>
      <c r="C4564" s="6" t="s">
        <v>5624</v>
      </c>
      <c r="D4564" s="6" t="s">
        <v>6595</v>
      </c>
      <c r="E4564" s="6">
        <v>8</v>
      </c>
      <c r="F4564" s="6" t="s">
        <v>5645</v>
      </c>
      <c r="G4564" s="7">
        <v>44794</v>
      </c>
      <c r="H4564" s="8">
        <v>44794.465277777781</v>
      </c>
      <c r="I4564" s="6" t="b">
        <v>0</v>
      </c>
    </row>
    <row r="4565" spans="1:9" x14ac:dyDescent="0.25">
      <c r="A4565" s="10" t="s">
        <v>4131</v>
      </c>
      <c r="B4565" s="9" t="s">
        <v>5897</v>
      </c>
      <c r="C4565" s="9" t="s">
        <v>5624</v>
      </c>
      <c r="D4565" s="9" t="s">
        <v>6773</v>
      </c>
      <c r="E4565" s="9">
        <v>8</v>
      </c>
      <c r="F4565" s="9" t="s">
        <v>5645</v>
      </c>
      <c r="G4565" s="10">
        <v>44794</v>
      </c>
      <c r="H4565" s="11">
        <v>44794.86041666667</v>
      </c>
      <c r="I4565" s="9" t="b">
        <v>0</v>
      </c>
    </row>
    <row r="4566" spans="1:9" x14ac:dyDescent="0.25">
      <c r="A4566" s="7" t="s">
        <v>4130</v>
      </c>
      <c r="B4566" s="6" t="s">
        <v>5909</v>
      </c>
      <c r="C4566" s="6" t="s">
        <v>5624</v>
      </c>
      <c r="D4566" s="6" t="s">
        <v>6556</v>
      </c>
      <c r="E4566" s="6">
        <v>8</v>
      </c>
      <c r="F4566" s="6" t="s">
        <v>5646</v>
      </c>
      <c r="G4566" s="7">
        <v>44795</v>
      </c>
      <c r="H4566" s="8">
        <v>44795.544444444444</v>
      </c>
      <c r="I4566" s="6" t="b">
        <v>0</v>
      </c>
    </row>
    <row r="4567" spans="1:9" x14ac:dyDescent="0.25">
      <c r="A4567" s="10" t="s">
        <v>4129</v>
      </c>
      <c r="B4567" s="9" t="s">
        <v>5921</v>
      </c>
      <c r="C4567" s="9" t="s">
        <v>5624</v>
      </c>
      <c r="D4567" s="9" t="s">
        <v>6435</v>
      </c>
      <c r="E4567" s="9">
        <v>8</v>
      </c>
      <c r="F4567" s="9" t="s">
        <v>5647</v>
      </c>
      <c r="G4567" s="10">
        <v>44796</v>
      </c>
      <c r="H4567" s="11">
        <v>44796.363194444442</v>
      </c>
      <c r="I4567" s="9" t="b">
        <v>0</v>
      </c>
    </row>
    <row r="4568" spans="1:9" x14ac:dyDescent="0.25">
      <c r="A4568" s="7" t="s">
        <v>4128</v>
      </c>
      <c r="B4568" s="6" t="s">
        <v>5933</v>
      </c>
      <c r="C4568" s="6" t="s">
        <v>5624</v>
      </c>
      <c r="D4568" s="6" t="s">
        <v>6114</v>
      </c>
      <c r="E4568" s="6">
        <v>8</v>
      </c>
      <c r="F4568" s="6" t="s">
        <v>5648</v>
      </c>
      <c r="G4568" s="7">
        <v>44797</v>
      </c>
      <c r="H4568" s="8">
        <v>44797.36041666667</v>
      </c>
      <c r="I4568" s="6" t="b">
        <v>0</v>
      </c>
    </row>
    <row r="4569" spans="1:9" x14ac:dyDescent="0.25">
      <c r="A4569" s="10" t="s">
        <v>4127</v>
      </c>
      <c r="B4569" s="9" t="s">
        <v>5933</v>
      </c>
      <c r="C4569" s="9" t="s">
        <v>5624</v>
      </c>
      <c r="D4569" s="9" t="s">
        <v>6861</v>
      </c>
      <c r="E4569" s="9">
        <v>8</v>
      </c>
      <c r="F4569" s="9" t="s">
        <v>5648</v>
      </c>
      <c r="G4569" s="10">
        <v>44797</v>
      </c>
      <c r="H4569" s="11">
        <v>44797.561111111114</v>
      </c>
      <c r="I4569" s="9" t="b">
        <v>0</v>
      </c>
    </row>
    <row r="4570" spans="1:9" x14ac:dyDescent="0.25">
      <c r="A4570" s="7" t="s">
        <v>4126</v>
      </c>
      <c r="B4570" s="6" t="s">
        <v>5945</v>
      </c>
      <c r="C4570" s="6" t="s">
        <v>5624</v>
      </c>
      <c r="D4570" s="6" t="s">
        <v>6406</v>
      </c>
      <c r="E4570" s="6">
        <v>8</v>
      </c>
      <c r="F4570" s="6" t="s">
        <v>5649</v>
      </c>
      <c r="G4570" s="7">
        <v>44798</v>
      </c>
      <c r="H4570" s="8">
        <v>44798.45</v>
      </c>
      <c r="I4570" s="6" t="b">
        <v>0</v>
      </c>
    </row>
    <row r="4571" spans="1:9" x14ac:dyDescent="0.25">
      <c r="A4571" s="10" t="s">
        <v>4125</v>
      </c>
      <c r="B4571" s="9" t="s">
        <v>5945</v>
      </c>
      <c r="C4571" s="9" t="s">
        <v>5624</v>
      </c>
      <c r="D4571" s="9" t="s">
        <v>6835</v>
      </c>
      <c r="E4571" s="9">
        <v>8</v>
      </c>
      <c r="F4571" s="9" t="s">
        <v>5649</v>
      </c>
      <c r="G4571" s="10">
        <v>44798</v>
      </c>
      <c r="H4571" s="11">
        <v>44798.592361111114</v>
      </c>
      <c r="I4571" s="9" t="b">
        <v>0</v>
      </c>
    </row>
    <row r="4572" spans="1:9" x14ac:dyDescent="0.25">
      <c r="A4572" s="7" t="s">
        <v>4124</v>
      </c>
      <c r="B4572" s="6" t="s">
        <v>5945</v>
      </c>
      <c r="C4572" s="6" t="s">
        <v>5624</v>
      </c>
      <c r="D4572" s="6" t="s">
        <v>6590</v>
      </c>
      <c r="E4572" s="6">
        <v>8</v>
      </c>
      <c r="F4572" s="6" t="s">
        <v>5649</v>
      </c>
      <c r="G4572" s="7">
        <v>44798</v>
      </c>
      <c r="H4572" s="8">
        <v>44798.645833333336</v>
      </c>
      <c r="I4572" s="6" t="b">
        <v>0</v>
      </c>
    </row>
    <row r="4573" spans="1:9" x14ac:dyDescent="0.25">
      <c r="A4573" s="10" t="s">
        <v>4123</v>
      </c>
      <c r="B4573" s="9" t="s">
        <v>5957</v>
      </c>
      <c r="C4573" s="9" t="s">
        <v>5624</v>
      </c>
      <c r="D4573" s="9" t="s">
        <v>6807</v>
      </c>
      <c r="E4573" s="9">
        <v>8</v>
      </c>
      <c r="F4573" s="9" t="s">
        <v>5650</v>
      </c>
      <c r="G4573" s="10">
        <v>44799</v>
      </c>
      <c r="H4573" s="11">
        <v>44799.305555555555</v>
      </c>
      <c r="I4573" s="9" t="b">
        <v>0</v>
      </c>
    </row>
    <row r="4574" spans="1:9" x14ac:dyDescent="0.25">
      <c r="A4574" s="7" t="s">
        <v>4122</v>
      </c>
      <c r="B4574" s="6" t="s">
        <v>5957</v>
      </c>
      <c r="C4574" s="6" t="s">
        <v>5624</v>
      </c>
      <c r="D4574" s="6" t="s">
        <v>6738</v>
      </c>
      <c r="E4574" s="6">
        <v>8</v>
      </c>
      <c r="F4574" s="6" t="s">
        <v>5650</v>
      </c>
      <c r="G4574" s="7">
        <v>44799</v>
      </c>
      <c r="H4574" s="8">
        <v>44799.396527777775</v>
      </c>
      <c r="I4574" s="6" t="b">
        <v>0</v>
      </c>
    </row>
    <row r="4575" spans="1:9" x14ac:dyDescent="0.25">
      <c r="A4575" s="10" t="s">
        <v>4121</v>
      </c>
      <c r="B4575" s="9" t="s">
        <v>5957</v>
      </c>
      <c r="C4575" s="9" t="s">
        <v>5624</v>
      </c>
      <c r="D4575" s="9" t="s">
        <v>6824</v>
      </c>
      <c r="E4575" s="9">
        <v>8</v>
      </c>
      <c r="F4575" s="9" t="s">
        <v>5650</v>
      </c>
      <c r="G4575" s="10">
        <v>44799</v>
      </c>
      <c r="H4575" s="11">
        <v>44799.755555555559</v>
      </c>
      <c r="I4575" s="9" t="b">
        <v>0</v>
      </c>
    </row>
    <row r="4576" spans="1:9" x14ac:dyDescent="0.25">
      <c r="A4576" s="7" t="s">
        <v>4120</v>
      </c>
      <c r="B4576" s="6" t="s">
        <v>5957</v>
      </c>
      <c r="C4576" s="6" t="s">
        <v>5624</v>
      </c>
      <c r="D4576" s="6" t="s">
        <v>6448</v>
      </c>
      <c r="E4576" s="6">
        <v>8</v>
      </c>
      <c r="F4576" s="6" t="s">
        <v>5650</v>
      </c>
      <c r="G4576" s="7">
        <v>44799</v>
      </c>
      <c r="H4576" s="8">
        <v>44799.907638888886</v>
      </c>
      <c r="I4576" s="6" t="b">
        <v>0</v>
      </c>
    </row>
    <row r="4577" spans="1:9" x14ac:dyDescent="0.25">
      <c r="A4577" s="10" t="s">
        <v>4119</v>
      </c>
      <c r="B4577" s="9" t="s">
        <v>5969</v>
      </c>
      <c r="C4577" s="9" t="s">
        <v>5624</v>
      </c>
      <c r="D4577" s="9" t="s">
        <v>6494</v>
      </c>
      <c r="E4577" s="9">
        <v>8</v>
      </c>
      <c r="F4577" s="9" t="s">
        <v>5651</v>
      </c>
      <c r="G4577" s="10">
        <v>44800</v>
      </c>
      <c r="H4577" s="11">
        <v>44800.566666666666</v>
      </c>
      <c r="I4577" s="9" t="b">
        <v>0</v>
      </c>
    </row>
    <row r="4578" spans="1:9" x14ac:dyDescent="0.25">
      <c r="A4578" s="7" t="s">
        <v>4118</v>
      </c>
      <c r="B4578" s="6" t="s">
        <v>5969</v>
      </c>
      <c r="C4578" s="6" t="s">
        <v>5624</v>
      </c>
      <c r="D4578" s="6" t="s">
        <v>7006</v>
      </c>
      <c r="E4578" s="6">
        <v>8</v>
      </c>
      <c r="F4578" s="6" t="s">
        <v>5651</v>
      </c>
      <c r="G4578" s="7">
        <v>44800</v>
      </c>
      <c r="H4578" s="8">
        <v>44800.636805555558</v>
      </c>
      <c r="I4578" s="6" t="b">
        <v>0</v>
      </c>
    </row>
    <row r="4579" spans="1:9" x14ac:dyDescent="0.25">
      <c r="A4579" s="10" t="s">
        <v>4117</v>
      </c>
      <c r="B4579" s="9" t="s">
        <v>5993</v>
      </c>
      <c r="C4579" s="9" t="s">
        <v>5624</v>
      </c>
      <c r="D4579" s="9" t="s">
        <v>6549</v>
      </c>
      <c r="E4579" s="9">
        <v>8</v>
      </c>
      <c r="F4579" s="9" t="s">
        <v>5653</v>
      </c>
      <c r="G4579" s="10">
        <v>44802</v>
      </c>
      <c r="H4579" s="11">
        <v>44802.818749999999</v>
      </c>
      <c r="I4579" s="9" t="b">
        <v>0</v>
      </c>
    </row>
    <row r="4580" spans="1:9" x14ac:dyDescent="0.25">
      <c r="A4580" s="7" t="s">
        <v>4116</v>
      </c>
      <c r="B4580" s="6" t="s">
        <v>6005</v>
      </c>
      <c r="C4580" s="6" t="s">
        <v>5624</v>
      </c>
      <c r="D4580" s="6" t="s">
        <v>6025</v>
      </c>
      <c r="E4580" s="6">
        <v>8</v>
      </c>
      <c r="F4580" s="6" t="s">
        <v>5654</v>
      </c>
      <c r="G4580" s="7">
        <v>44803</v>
      </c>
      <c r="H4580" s="8">
        <v>44803.869444444441</v>
      </c>
      <c r="I4580" s="6" t="b">
        <v>0</v>
      </c>
    </row>
    <row r="4581" spans="1:9" x14ac:dyDescent="0.25">
      <c r="A4581" s="10" t="s">
        <v>4115</v>
      </c>
      <c r="B4581" s="9" t="s">
        <v>6015</v>
      </c>
      <c r="C4581" s="9" t="s">
        <v>5624</v>
      </c>
      <c r="D4581" s="9" t="s">
        <v>6312</v>
      </c>
      <c r="E4581" s="9">
        <v>8</v>
      </c>
      <c r="F4581" s="9" t="s">
        <v>5655</v>
      </c>
      <c r="G4581" s="10">
        <v>44804</v>
      </c>
      <c r="H4581" s="11">
        <v>44804.304166666669</v>
      </c>
      <c r="I4581" s="9" t="b">
        <v>0</v>
      </c>
    </row>
    <row r="4582" spans="1:9" x14ac:dyDescent="0.25">
      <c r="A4582" s="7" t="s">
        <v>4114</v>
      </c>
      <c r="B4582" s="6" t="s">
        <v>6015</v>
      </c>
      <c r="C4582" s="6" t="s">
        <v>5624</v>
      </c>
      <c r="D4582" s="6" t="s">
        <v>6335</v>
      </c>
      <c r="E4582" s="6">
        <v>8</v>
      </c>
      <c r="F4582" s="6" t="s">
        <v>5655</v>
      </c>
      <c r="G4582" s="7">
        <v>44804</v>
      </c>
      <c r="H4582" s="8">
        <v>44804.876388888886</v>
      </c>
      <c r="I4582" s="6" t="b">
        <v>0</v>
      </c>
    </row>
    <row r="4583" spans="1:9" x14ac:dyDescent="0.25">
      <c r="A4583" s="10" t="s">
        <v>4113</v>
      </c>
      <c r="B4583" s="9" t="s">
        <v>6015</v>
      </c>
      <c r="C4583" s="9" t="s">
        <v>5624</v>
      </c>
      <c r="D4583" s="9" t="s">
        <v>6131</v>
      </c>
      <c r="E4583" s="9">
        <v>8</v>
      </c>
      <c r="F4583" s="9" t="s">
        <v>5655</v>
      </c>
      <c r="G4583" s="10">
        <v>44804</v>
      </c>
      <c r="H4583" s="11">
        <v>44804.895138888889</v>
      </c>
      <c r="I4583" s="9" t="b">
        <v>0</v>
      </c>
    </row>
    <row r="4584" spans="1:9" x14ac:dyDescent="0.25">
      <c r="A4584" s="7" t="s">
        <v>4112</v>
      </c>
      <c r="B4584" s="6" t="s">
        <v>5667</v>
      </c>
      <c r="C4584" s="6" t="s">
        <v>5624</v>
      </c>
      <c r="D4584" s="6" t="s">
        <v>6517</v>
      </c>
      <c r="E4584" s="6">
        <v>9</v>
      </c>
      <c r="F4584" s="6" t="s">
        <v>5625</v>
      </c>
      <c r="G4584" s="7">
        <v>44805</v>
      </c>
      <c r="H4584" s="8">
        <v>44805.285416666666</v>
      </c>
      <c r="I4584" s="6" t="b">
        <v>0</v>
      </c>
    </row>
    <row r="4585" spans="1:9" x14ac:dyDescent="0.25">
      <c r="A4585" s="10" t="s">
        <v>4111</v>
      </c>
      <c r="B4585" s="9" t="s">
        <v>5667</v>
      </c>
      <c r="C4585" s="9" t="s">
        <v>5624</v>
      </c>
      <c r="D4585" s="9" t="s">
        <v>6349</v>
      </c>
      <c r="E4585" s="9">
        <v>9</v>
      </c>
      <c r="F4585" s="9" t="s">
        <v>5625</v>
      </c>
      <c r="G4585" s="10">
        <v>44805</v>
      </c>
      <c r="H4585" s="11">
        <v>44805.421527777777</v>
      </c>
      <c r="I4585" s="9" t="b">
        <v>0</v>
      </c>
    </row>
    <row r="4586" spans="1:9" x14ac:dyDescent="0.25">
      <c r="A4586" s="7" t="s">
        <v>4110</v>
      </c>
      <c r="B4586" s="6" t="s">
        <v>5679</v>
      </c>
      <c r="C4586" s="6" t="s">
        <v>5624</v>
      </c>
      <c r="D4586" s="6" t="s">
        <v>6604</v>
      </c>
      <c r="E4586" s="6">
        <v>9</v>
      </c>
      <c r="F4586" s="6" t="s">
        <v>5626</v>
      </c>
      <c r="G4586" s="7">
        <v>44806</v>
      </c>
      <c r="H4586" s="8">
        <v>44806.307638888888</v>
      </c>
      <c r="I4586" s="6" t="b">
        <v>0</v>
      </c>
    </row>
    <row r="4587" spans="1:9" x14ac:dyDescent="0.25">
      <c r="A4587" s="10" t="s">
        <v>4109</v>
      </c>
      <c r="B4587" s="9" t="s">
        <v>5679</v>
      </c>
      <c r="C4587" s="9" t="s">
        <v>5624</v>
      </c>
      <c r="D4587" s="9" t="s">
        <v>6118</v>
      </c>
      <c r="E4587" s="9">
        <v>9</v>
      </c>
      <c r="F4587" s="9" t="s">
        <v>5626</v>
      </c>
      <c r="G4587" s="10">
        <v>44806</v>
      </c>
      <c r="H4587" s="11">
        <v>44806.606249999997</v>
      </c>
      <c r="I4587" s="9" t="b">
        <v>0</v>
      </c>
    </row>
    <row r="4588" spans="1:9" x14ac:dyDescent="0.25">
      <c r="A4588" s="7" t="s">
        <v>4108</v>
      </c>
      <c r="B4588" s="6" t="s">
        <v>5691</v>
      </c>
      <c r="C4588" s="6" t="s">
        <v>5624</v>
      </c>
      <c r="D4588" s="6" t="s">
        <v>6716</v>
      </c>
      <c r="E4588" s="6">
        <v>9</v>
      </c>
      <c r="F4588" s="6" t="s">
        <v>5627</v>
      </c>
      <c r="G4588" s="7">
        <v>44807</v>
      </c>
      <c r="H4588" s="8">
        <v>44807.297222222223</v>
      </c>
      <c r="I4588" s="6" t="b">
        <v>0</v>
      </c>
    </row>
    <row r="4589" spans="1:9" x14ac:dyDescent="0.25">
      <c r="A4589" s="10" t="s">
        <v>4107</v>
      </c>
      <c r="B4589" s="9" t="s">
        <v>5691</v>
      </c>
      <c r="C4589" s="9" t="s">
        <v>5624</v>
      </c>
      <c r="D4589" s="9" t="s">
        <v>6174</v>
      </c>
      <c r="E4589" s="9">
        <v>9</v>
      </c>
      <c r="F4589" s="9" t="s">
        <v>5627</v>
      </c>
      <c r="G4589" s="10">
        <v>44807</v>
      </c>
      <c r="H4589" s="11">
        <v>44807.481249999997</v>
      </c>
      <c r="I4589" s="9" t="b">
        <v>0</v>
      </c>
    </row>
    <row r="4590" spans="1:9" x14ac:dyDescent="0.25">
      <c r="A4590" s="7" t="s">
        <v>4106</v>
      </c>
      <c r="B4590" s="6" t="s">
        <v>5691</v>
      </c>
      <c r="C4590" s="6" t="s">
        <v>5624</v>
      </c>
      <c r="D4590" s="6" t="s">
        <v>6190</v>
      </c>
      <c r="E4590" s="6">
        <v>9</v>
      </c>
      <c r="F4590" s="6" t="s">
        <v>5627</v>
      </c>
      <c r="G4590" s="7">
        <v>44807</v>
      </c>
      <c r="H4590" s="8">
        <v>44807.853472222225</v>
      </c>
      <c r="I4590" s="6" t="b">
        <v>0</v>
      </c>
    </row>
    <row r="4591" spans="1:9" x14ac:dyDescent="0.25">
      <c r="A4591" s="10" t="s">
        <v>4105</v>
      </c>
      <c r="B4591" s="9" t="s">
        <v>5715</v>
      </c>
      <c r="C4591" s="9" t="s">
        <v>5624</v>
      </c>
      <c r="D4591" s="9" t="s">
        <v>6285</v>
      </c>
      <c r="E4591" s="9">
        <v>9</v>
      </c>
      <c r="F4591" s="9" t="s">
        <v>5629</v>
      </c>
      <c r="G4591" s="10">
        <v>44809</v>
      </c>
      <c r="H4591" s="11">
        <v>44809.786805555559</v>
      </c>
      <c r="I4591" s="9" t="b">
        <v>0</v>
      </c>
    </row>
    <row r="4592" spans="1:9" x14ac:dyDescent="0.25">
      <c r="A4592" s="7" t="s">
        <v>4104</v>
      </c>
      <c r="B4592" s="6" t="s">
        <v>5727</v>
      </c>
      <c r="C4592" s="6" t="s">
        <v>5624</v>
      </c>
      <c r="D4592" s="6" t="s">
        <v>6336</v>
      </c>
      <c r="E4592" s="6">
        <v>9</v>
      </c>
      <c r="F4592" s="6" t="s">
        <v>5630</v>
      </c>
      <c r="G4592" s="7">
        <v>44810</v>
      </c>
      <c r="H4592" s="8">
        <v>44810.381249999999</v>
      </c>
      <c r="I4592" s="6" t="b">
        <v>0</v>
      </c>
    </row>
    <row r="4593" spans="1:9" x14ac:dyDescent="0.25">
      <c r="A4593" s="10" t="s">
        <v>4103</v>
      </c>
      <c r="B4593" s="9" t="s">
        <v>5727</v>
      </c>
      <c r="C4593" s="9" t="s">
        <v>5624</v>
      </c>
      <c r="D4593" s="9" t="s">
        <v>6397</v>
      </c>
      <c r="E4593" s="9">
        <v>9</v>
      </c>
      <c r="F4593" s="9" t="s">
        <v>5630</v>
      </c>
      <c r="G4593" s="10">
        <v>44810</v>
      </c>
      <c r="H4593" s="11">
        <v>44810.488194444442</v>
      </c>
      <c r="I4593" s="9" t="b">
        <v>0</v>
      </c>
    </row>
    <row r="4594" spans="1:9" x14ac:dyDescent="0.25">
      <c r="A4594" s="7" t="s">
        <v>4102</v>
      </c>
      <c r="B4594" s="6" t="s">
        <v>5727</v>
      </c>
      <c r="C4594" s="6" t="s">
        <v>5624</v>
      </c>
      <c r="D4594" s="6" t="s">
        <v>6545</v>
      </c>
      <c r="E4594" s="6">
        <v>9</v>
      </c>
      <c r="F4594" s="6" t="s">
        <v>5630</v>
      </c>
      <c r="G4594" s="7">
        <v>44810</v>
      </c>
      <c r="H4594" s="8">
        <v>44810.569444444445</v>
      </c>
      <c r="I4594" s="6" t="b">
        <v>0</v>
      </c>
    </row>
    <row r="4595" spans="1:9" x14ac:dyDescent="0.25">
      <c r="A4595" s="10" t="s">
        <v>4101</v>
      </c>
      <c r="B4595" s="9" t="s">
        <v>5727</v>
      </c>
      <c r="C4595" s="9" t="s">
        <v>5624</v>
      </c>
      <c r="D4595" s="9" t="s">
        <v>7029</v>
      </c>
      <c r="E4595" s="9">
        <v>9</v>
      </c>
      <c r="F4595" s="9" t="s">
        <v>5630</v>
      </c>
      <c r="G4595" s="10">
        <v>44810</v>
      </c>
      <c r="H4595" s="11">
        <v>44810.795138888891</v>
      </c>
      <c r="I4595" s="9" t="b">
        <v>0</v>
      </c>
    </row>
    <row r="4596" spans="1:9" x14ac:dyDescent="0.25">
      <c r="A4596" s="7" t="s">
        <v>4100</v>
      </c>
      <c r="B4596" s="6" t="s">
        <v>5739</v>
      </c>
      <c r="C4596" s="6" t="s">
        <v>5624</v>
      </c>
      <c r="D4596" s="6" t="s">
        <v>6071</v>
      </c>
      <c r="E4596" s="6">
        <v>9</v>
      </c>
      <c r="F4596" s="6" t="s">
        <v>5631</v>
      </c>
      <c r="G4596" s="7">
        <v>44811</v>
      </c>
      <c r="H4596" s="8">
        <v>44811.70208333333</v>
      </c>
      <c r="I4596" s="6" t="b">
        <v>0</v>
      </c>
    </row>
    <row r="4597" spans="1:9" x14ac:dyDescent="0.25">
      <c r="A4597" s="10" t="s">
        <v>4099</v>
      </c>
      <c r="B4597" s="9" t="s">
        <v>5739</v>
      </c>
      <c r="C4597" s="9" t="s">
        <v>5624</v>
      </c>
      <c r="D4597" s="9" t="s">
        <v>6122</v>
      </c>
      <c r="E4597" s="9">
        <v>9</v>
      </c>
      <c r="F4597" s="9" t="s">
        <v>5631</v>
      </c>
      <c r="G4597" s="10">
        <v>44811</v>
      </c>
      <c r="H4597" s="11">
        <v>44811.814583333333</v>
      </c>
      <c r="I4597" s="9" t="b">
        <v>0</v>
      </c>
    </row>
    <row r="4598" spans="1:9" x14ac:dyDescent="0.25">
      <c r="A4598" s="7" t="s">
        <v>4098</v>
      </c>
      <c r="B4598" s="6" t="s">
        <v>5751</v>
      </c>
      <c r="C4598" s="6" t="s">
        <v>5624</v>
      </c>
      <c r="D4598" s="6" t="s">
        <v>6622</v>
      </c>
      <c r="E4598" s="6">
        <v>9</v>
      </c>
      <c r="F4598" s="6" t="s">
        <v>5632</v>
      </c>
      <c r="G4598" s="7">
        <v>44812</v>
      </c>
      <c r="H4598" s="8">
        <v>44812.28125</v>
      </c>
      <c r="I4598" s="6" t="b">
        <v>0</v>
      </c>
    </row>
    <row r="4599" spans="1:9" x14ac:dyDescent="0.25">
      <c r="A4599" s="10" t="s">
        <v>4097</v>
      </c>
      <c r="B4599" s="9" t="s">
        <v>5751</v>
      </c>
      <c r="C4599" s="9" t="s">
        <v>5624</v>
      </c>
      <c r="D4599" s="9" t="s">
        <v>6597</v>
      </c>
      <c r="E4599" s="9">
        <v>9</v>
      </c>
      <c r="F4599" s="9" t="s">
        <v>5632</v>
      </c>
      <c r="G4599" s="10">
        <v>44812</v>
      </c>
      <c r="H4599" s="11">
        <v>44812.825694444444</v>
      </c>
      <c r="I4599" s="9" t="b">
        <v>0</v>
      </c>
    </row>
    <row r="4600" spans="1:9" x14ac:dyDescent="0.25">
      <c r="A4600" s="7" t="s">
        <v>4096</v>
      </c>
      <c r="B4600" s="6" t="s">
        <v>5763</v>
      </c>
      <c r="C4600" s="6" t="s">
        <v>5624</v>
      </c>
      <c r="D4600" s="6" t="s">
        <v>6533</v>
      </c>
      <c r="E4600" s="6">
        <v>9</v>
      </c>
      <c r="F4600" s="6" t="s">
        <v>5633</v>
      </c>
      <c r="G4600" s="7">
        <v>44813</v>
      </c>
      <c r="H4600" s="8">
        <v>44813.5625</v>
      </c>
      <c r="I4600" s="6" t="b">
        <v>0</v>
      </c>
    </row>
    <row r="4601" spans="1:9" x14ac:dyDescent="0.25">
      <c r="A4601" s="10" t="s">
        <v>4095</v>
      </c>
      <c r="B4601" s="9" t="s">
        <v>5763</v>
      </c>
      <c r="C4601" s="9" t="s">
        <v>5624</v>
      </c>
      <c r="D4601" s="9" t="s">
        <v>6261</v>
      </c>
      <c r="E4601" s="9">
        <v>9</v>
      </c>
      <c r="F4601" s="9" t="s">
        <v>5633</v>
      </c>
      <c r="G4601" s="10">
        <v>44813</v>
      </c>
      <c r="H4601" s="11">
        <v>44813.625694444447</v>
      </c>
      <c r="I4601" s="9" t="b">
        <v>0</v>
      </c>
    </row>
    <row r="4602" spans="1:9" x14ac:dyDescent="0.25">
      <c r="A4602" s="7" t="s">
        <v>4094</v>
      </c>
      <c r="B4602" s="6" t="s">
        <v>5763</v>
      </c>
      <c r="C4602" s="6" t="s">
        <v>5624</v>
      </c>
      <c r="D4602" s="6" t="s">
        <v>6953</v>
      </c>
      <c r="E4602" s="6">
        <v>9</v>
      </c>
      <c r="F4602" s="6" t="s">
        <v>5633</v>
      </c>
      <c r="G4602" s="7">
        <v>44813</v>
      </c>
      <c r="H4602" s="8">
        <v>44813.819444444445</v>
      </c>
      <c r="I4602" s="6" t="b">
        <v>0</v>
      </c>
    </row>
    <row r="4603" spans="1:9" x14ac:dyDescent="0.25">
      <c r="A4603" s="10" t="s">
        <v>4093</v>
      </c>
      <c r="B4603" s="9" t="s">
        <v>5763</v>
      </c>
      <c r="C4603" s="9" t="s">
        <v>5624</v>
      </c>
      <c r="D4603" s="9" t="s">
        <v>6743</v>
      </c>
      <c r="E4603" s="9">
        <v>9</v>
      </c>
      <c r="F4603" s="9" t="s">
        <v>5633</v>
      </c>
      <c r="G4603" s="10">
        <v>44813</v>
      </c>
      <c r="H4603" s="11">
        <v>44813.938194444447</v>
      </c>
      <c r="I4603" s="9" t="b">
        <v>0</v>
      </c>
    </row>
    <row r="4604" spans="1:9" x14ac:dyDescent="0.25">
      <c r="A4604" s="7" t="s">
        <v>4092</v>
      </c>
      <c r="B4604" s="6" t="s">
        <v>5775</v>
      </c>
      <c r="C4604" s="6" t="s">
        <v>5624</v>
      </c>
      <c r="D4604" s="6" t="s">
        <v>6386</v>
      </c>
      <c r="E4604" s="6">
        <v>9</v>
      </c>
      <c r="F4604" s="6" t="s">
        <v>5634</v>
      </c>
      <c r="G4604" s="7">
        <v>44814</v>
      </c>
      <c r="H4604" s="8">
        <v>44814.464583333334</v>
      </c>
      <c r="I4604" s="6" t="b">
        <v>0</v>
      </c>
    </row>
    <row r="4605" spans="1:9" x14ac:dyDescent="0.25">
      <c r="A4605" s="10" t="s">
        <v>4091</v>
      </c>
      <c r="B4605" s="9" t="s">
        <v>5775</v>
      </c>
      <c r="C4605" s="9" t="s">
        <v>5624</v>
      </c>
      <c r="D4605" s="9" t="s">
        <v>6657</v>
      </c>
      <c r="E4605" s="9">
        <v>9</v>
      </c>
      <c r="F4605" s="9" t="s">
        <v>5634</v>
      </c>
      <c r="G4605" s="10">
        <v>44814</v>
      </c>
      <c r="H4605" s="11">
        <v>44814.568055555559</v>
      </c>
      <c r="I4605" s="9" t="b">
        <v>0</v>
      </c>
    </row>
    <row r="4606" spans="1:9" x14ac:dyDescent="0.25">
      <c r="A4606" s="7" t="s">
        <v>4090</v>
      </c>
      <c r="B4606" s="6" t="s">
        <v>5787</v>
      </c>
      <c r="C4606" s="6" t="s">
        <v>5624</v>
      </c>
      <c r="D4606" s="6" t="s">
        <v>6390</v>
      </c>
      <c r="E4606" s="6">
        <v>9</v>
      </c>
      <c r="F4606" s="6" t="s">
        <v>5635</v>
      </c>
      <c r="G4606" s="7">
        <v>44815</v>
      </c>
      <c r="H4606" s="8">
        <v>44815.444444444445</v>
      </c>
      <c r="I4606" s="6" t="b">
        <v>0</v>
      </c>
    </row>
    <row r="4607" spans="1:9" x14ac:dyDescent="0.25">
      <c r="A4607" s="10" t="s">
        <v>4089</v>
      </c>
      <c r="B4607" s="9" t="s">
        <v>5799</v>
      </c>
      <c r="C4607" s="9" t="s">
        <v>5624</v>
      </c>
      <c r="D4607" s="9" t="s">
        <v>6606</v>
      </c>
      <c r="E4607" s="9">
        <v>9</v>
      </c>
      <c r="F4607" s="9" t="s">
        <v>5636</v>
      </c>
      <c r="G4607" s="10">
        <v>44816</v>
      </c>
      <c r="H4607" s="11">
        <v>44816.368055555555</v>
      </c>
      <c r="I4607" s="9" t="b">
        <v>0</v>
      </c>
    </row>
    <row r="4608" spans="1:9" x14ac:dyDescent="0.25">
      <c r="A4608" s="7" t="s">
        <v>4088</v>
      </c>
      <c r="B4608" s="6" t="s">
        <v>5811</v>
      </c>
      <c r="C4608" s="6" t="s">
        <v>5624</v>
      </c>
      <c r="D4608" s="6" t="s">
        <v>6825</v>
      </c>
      <c r="E4608" s="6">
        <v>9</v>
      </c>
      <c r="F4608" s="6" t="s">
        <v>5637</v>
      </c>
      <c r="G4608" s="7">
        <v>44817</v>
      </c>
      <c r="H4608" s="8">
        <v>44817.290972222225</v>
      </c>
      <c r="I4608" s="6" t="b">
        <v>0</v>
      </c>
    </row>
    <row r="4609" spans="1:9" x14ac:dyDescent="0.25">
      <c r="A4609" s="10" t="s">
        <v>4087</v>
      </c>
      <c r="B4609" s="9" t="s">
        <v>5811</v>
      </c>
      <c r="C4609" s="9" t="s">
        <v>5624</v>
      </c>
      <c r="D4609" s="9" t="s">
        <v>6280</v>
      </c>
      <c r="E4609" s="9">
        <v>9</v>
      </c>
      <c r="F4609" s="9" t="s">
        <v>5637</v>
      </c>
      <c r="G4609" s="10">
        <v>44817</v>
      </c>
      <c r="H4609" s="11">
        <v>44817.32708333333</v>
      </c>
      <c r="I4609" s="9" t="b">
        <v>0</v>
      </c>
    </row>
    <row r="4610" spans="1:9" x14ac:dyDescent="0.25">
      <c r="A4610" s="7" t="s">
        <v>4086</v>
      </c>
      <c r="B4610" s="6" t="s">
        <v>5811</v>
      </c>
      <c r="C4610" s="6" t="s">
        <v>5624</v>
      </c>
      <c r="D4610" s="6" t="s">
        <v>6676</v>
      </c>
      <c r="E4610" s="6">
        <v>9</v>
      </c>
      <c r="F4610" s="6" t="s">
        <v>5637</v>
      </c>
      <c r="G4610" s="7">
        <v>44817</v>
      </c>
      <c r="H4610" s="8">
        <v>44817.451388888891</v>
      </c>
      <c r="I4610" s="6" t="b">
        <v>0</v>
      </c>
    </row>
    <row r="4611" spans="1:9" x14ac:dyDescent="0.25">
      <c r="A4611" s="10" t="s">
        <v>4085</v>
      </c>
      <c r="B4611" s="9" t="s">
        <v>5811</v>
      </c>
      <c r="C4611" s="9" t="s">
        <v>5624</v>
      </c>
      <c r="D4611" s="9" t="s">
        <v>6154</v>
      </c>
      <c r="E4611" s="9">
        <v>9</v>
      </c>
      <c r="F4611" s="9" t="s">
        <v>5637</v>
      </c>
      <c r="G4611" s="10">
        <v>44817</v>
      </c>
      <c r="H4611" s="11">
        <v>44817.836111111108</v>
      </c>
      <c r="I4611" s="9" t="b">
        <v>0</v>
      </c>
    </row>
    <row r="4612" spans="1:9" x14ac:dyDescent="0.25">
      <c r="A4612" s="7" t="s">
        <v>4084</v>
      </c>
      <c r="B4612" s="6" t="s">
        <v>5823</v>
      </c>
      <c r="C4612" s="6" t="s">
        <v>5624</v>
      </c>
      <c r="D4612" s="6" t="s">
        <v>6894</v>
      </c>
      <c r="E4612" s="6">
        <v>9</v>
      </c>
      <c r="F4612" s="6" t="s">
        <v>5638</v>
      </c>
      <c r="G4612" s="7">
        <v>44818</v>
      </c>
      <c r="H4612" s="8">
        <v>44818.813888888886</v>
      </c>
      <c r="I4612" s="6" t="b">
        <v>0</v>
      </c>
    </row>
    <row r="4613" spans="1:9" x14ac:dyDescent="0.25">
      <c r="A4613" s="10" t="s">
        <v>4083</v>
      </c>
      <c r="B4613" s="9" t="s">
        <v>5835</v>
      </c>
      <c r="C4613" s="9" t="s">
        <v>5624</v>
      </c>
      <c r="D4613" s="9" t="s">
        <v>6898</v>
      </c>
      <c r="E4613" s="9">
        <v>9</v>
      </c>
      <c r="F4613" s="9" t="s">
        <v>5639</v>
      </c>
      <c r="G4613" s="10">
        <v>44819</v>
      </c>
      <c r="H4613" s="11">
        <v>44819.28402777778</v>
      </c>
      <c r="I4613" s="9" t="b">
        <v>0</v>
      </c>
    </row>
    <row r="4614" spans="1:9" x14ac:dyDescent="0.25">
      <c r="A4614" s="7" t="s">
        <v>4082</v>
      </c>
      <c r="B4614" s="6" t="s">
        <v>5835</v>
      </c>
      <c r="C4614" s="6" t="s">
        <v>5624</v>
      </c>
      <c r="D4614" s="6" t="s">
        <v>6575</v>
      </c>
      <c r="E4614" s="6">
        <v>9</v>
      </c>
      <c r="F4614" s="6" t="s">
        <v>5639</v>
      </c>
      <c r="G4614" s="7">
        <v>44819</v>
      </c>
      <c r="H4614" s="8">
        <v>44819.393750000003</v>
      </c>
      <c r="I4614" s="6" t="b">
        <v>0</v>
      </c>
    </row>
    <row r="4615" spans="1:9" x14ac:dyDescent="0.25">
      <c r="A4615" s="10" t="s">
        <v>4081</v>
      </c>
      <c r="B4615" s="9" t="s">
        <v>5835</v>
      </c>
      <c r="C4615" s="9" t="s">
        <v>5624</v>
      </c>
      <c r="D4615" s="9" t="s">
        <v>6060</v>
      </c>
      <c r="E4615" s="9">
        <v>9</v>
      </c>
      <c r="F4615" s="9" t="s">
        <v>5639</v>
      </c>
      <c r="G4615" s="10">
        <v>44819</v>
      </c>
      <c r="H4615" s="11">
        <v>44819.681944444441</v>
      </c>
      <c r="I4615" s="9" t="b">
        <v>0</v>
      </c>
    </row>
    <row r="4616" spans="1:9" x14ac:dyDescent="0.25">
      <c r="A4616" s="7" t="s">
        <v>4080</v>
      </c>
      <c r="B4616" s="6" t="s">
        <v>5847</v>
      </c>
      <c r="C4616" s="6" t="s">
        <v>5624</v>
      </c>
      <c r="D4616" s="6" t="s">
        <v>6133</v>
      </c>
      <c r="E4616" s="6">
        <v>9</v>
      </c>
      <c r="F4616" s="6" t="s">
        <v>5640</v>
      </c>
      <c r="G4616" s="7">
        <v>44820</v>
      </c>
      <c r="H4616" s="8">
        <v>44820.277083333334</v>
      </c>
      <c r="I4616" s="6" t="b">
        <v>0</v>
      </c>
    </row>
    <row r="4617" spans="1:9" x14ac:dyDescent="0.25">
      <c r="A4617" s="10" t="s">
        <v>4079</v>
      </c>
      <c r="B4617" s="9" t="s">
        <v>5859</v>
      </c>
      <c r="C4617" s="9" t="s">
        <v>5624</v>
      </c>
      <c r="D4617" s="9" t="s">
        <v>6092</v>
      </c>
      <c r="E4617" s="9">
        <v>9</v>
      </c>
      <c r="F4617" s="9" t="s">
        <v>5641</v>
      </c>
      <c r="G4617" s="10">
        <v>44821</v>
      </c>
      <c r="H4617" s="11">
        <v>44821.369444444441</v>
      </c>
      <c r="I4617" s="9" t="b">
        <v>0</v>
      </c>
    </row>
    <row r="4618" spans="1:9" x14ac:dyDescent="0.25">
      <c r="A4618" s="7" t="s">
        <v>4078</v>
      </c>
      <c r="B4618" s="6" t="s">
        <v>5859</v>
      </c>
      <c r="C4618" s="6" t="s">
        <v>5624</v>
      </c>
      <c r="D4618" s="6" t="s">
        <v>6582</v>
      </c>
      <c r="E4618" s="6">
        <v>9</v>
      </c>
      <c r="F4618" s="6" t="s">
        <v>5641</v>
      </c>
      <c r="G4618" s="7">
        <v>44821</v>
      </c>
      <c r="H4618" s="8">
        <v>44821.631944444445</v>
      </c>
      <c r="I4618" s="6" t="b">
        <v>0</v>
      </c>
    </row>
    <row r="4619" spans="1:9" x14ac:dyDescent="0.25">
      <c r="A4619" s="10" t="s">
        <v>4077</v>
      </c>
      <c r="B4619" s="9" t="s">
        <v>5859</v>
      </c>
      <c r="C4619" s="9" t="s">
        <v>5624</v>
      </c>
      <c r="D4619" s="9" t="s">
        <v>7003</v>
      </c>
      <c r="E4619" s="9">
        <v>9</v>
      </c>
      <c r="F4619" s="9" t="s">
        <v>5641</v>
      </c>
      <c r="G4619" s="10">
        <v>44821</v>
      </c>
      <c r="H4619" s="11">
        <v>44821.780555555553</v>
      </c>
      <c r="I4619" s="9" t="b">
        <v>0</v>
      </c>
    </row>
    <row r="4620" spans="1:9" x14ac:dyDescent="0.25">
      <c r="A4620" s="7" t="s">
        <v>4076</v>
      </c>
      <c r="B4620" s="6" t="s">
        <v>5871</v>
      </c>
      <c r="C4620" s="6" t="s">
        <v>5624</v>
      </c>
      <c r="D4620" s="6" t="s">
        <v>6767</v>
      </c>
      <c r="E4620" s="6">
        <v>9</v>
      </c>
      <c r="F4620" s="6" t="s">
        <v>5642</v>
      </c>
      <c r="G4620" s="7">
        <v>44822</v>
      </c>
      <c r="H4620" s="8">
        <v>44822.655555555553</v>
      </c>
      <c r="I4620" s="6" t="b">
        <v>0</v>
      </c>
    </row>
    <row r="4621" spans="1:9" x14ac:dyDescent="0.25">
      <c r="A4621" s="10" t="s">
        <v>4075</v>
      </c>
      <c r="B4621" s="9" t="s">
        <v>5871</v>
      </c>
      <c r="C4621" s="9" t="s">
        <v>5624</v>
      </c>
      <c r="D4621" s="9" t="s">
        <v>6375</v>
      </c>
      <c r="E4621" s="9">
        <v>9</v>
      </c>
      <c r="F4621" s="9" t="s">
        <v>5642</v>
      </c>
      <c r="G4621" s="10">
        <v>44822</v>
      </c>
      <c r="H4621" s="11">
        <v>44822.768055555556</v>
      </c>
      <c r="I4621" s="9" t="b">
        <v>0</v>
      </c>
    </row>
    <row r="4622" spans="1:9" x14ac:dyDescent="0.25">
      <c r="A4622" s="7" t="s">
        <v>4054</v>
      </c>
      <c r="B4622" s="6" t="s">
        <v>5883</v>
      </c>
      <c r="C4622" s="6" t="s">
        <v>5624</v>
      </c>
      <c r="D4622" s="6" t="s">
        <v>6852</v>
      </c>
      <c r="E4622" s="6">
        <v>9</v>
      </c>
      <c r="F4622" s="6" t="s">
        <v>5643</v>
      </c>
      <c r="G4622" s="7">
        <v>44823</v>
      </c>
      <c r="H4622" s="8">
        <v>44823.609027777777</v>
      </c>
      <c r="I4622" s="6" t="b">
        <v>1</v>
      </c>
    </row>
    <row r="4623" spans="1:9" x14ac:dyDescent="0.25">
      <c r="A4623" s="10" t="s">
        <v>4053</v>
      </c>
      <c r="B4623" s="9" t="s">
        <v>5883</v>
      </c>
      <c r="C4623" s="9" t="s">
        <v>5624</v>
      </c>
      <c r="D4623" s="9" t="s">
        <v>6223</v>
      </c>
      <c r="E4623" s="9">
        <v>9</v>
      </c>
      <c r="F4623" s="9" t="s">
        <v>5643</v>
      </c>
      <c r="G4623" s="10">
        <v>44823</v>
      </c>
      <c r="H4623" s="11">
        <v>44823.609722222223</v>
      </c>
      <c r="I4623" s="9" t="b">
        <v>1</v>
      </c>
    </row>
    <row r="4624" spans="1:9" x14ac:dyDescent="0.25">
      <c r="A4624" s="7" t="s">
        <v>4052</v>
      </c>
      <c r="B4624" s="6" t="s">
        <v>5883</v>
      </c>
      <c r="C4624" s="6" t="s">
        <v>5624</v>
      </c>
      <c r="D4624" s="6" t="s">
        <v>6050</v>
      </c>
      <c r="E4624" s="6">
        <v>9</v>
      </c>
      <c r="F4624" s="6" t="s">
        <v>5643</v>
      </c>
      <c r="G4624" s="7">
        <v>44823</v>
      </c>
      <c r="H4624" s="8">
        <v>44823.811805555553</v>
      </c>
      <c r="I4624" s="6" t="b">
        <v>0</v>
      </c>
    </row>
    <row r="4625" spans="1:9" x14ac:dyDescent="0.25">
      <c r="A4625" s="10" t="s">
        <v>4051</v>
      </c>
      <c r="B4625" s="9" t="s">
        <v>5895</v>
      </c>
      <c r="C4625" s="9" t="s">
        <v>5624</v>
      </c>
      <c r="D4625" s="9" t="s">
        <v>6776</v>
      </c>
      <c r="E4625" s="9">
        <v>9</v>
      </c>
      <c r="F4625" s="9" t="s">
        <v>5644</v>
      </c>
      <c r="G4625" s="10">
        <v>44824</v>
      </c>
      <c r="H4625" s="11">
        <v>44824.397222222222</v>
      </c>
      <c r="I4625" s="9" t="b">
        <v>0</v>
      </c>
    </row>
    <row r="4626" spans="1:9" x14ac:dyDescent="0.25">
      <c r="A4626" s="7" t="s">
        <v>4050</v>
      </c>
      <c r="B4626" s="6" t="s">
        <v>5895</v>
      </c>
      <c r="C4626" s="6" t="s">
        <v>5624</v>
      </c>
      <c r="D4626" s="6" t="s">
        <v>6761</v>
      </c>
      <c r="E4626" s="6">
        <v>9</v>
      </c>
      <c r="F4626" s="6" t="s">
        <v>5644</v>
      </c>
      <c r="G4626" s="7">
        <v>44824</v>
      </c>
      <c r="H4626" s="8">
        <v>44824.481944444444</v>
      </c>
      <c r="I4626" s="6" t="b">
        <v>0</v>
      </c>
    </row>
    <row r="4627" spans="1:9" x14ac:dyDescent="0.25">
      <c r="A4627" s="10" t="s">
        <v>4049</v>
      </c>
      <c r="B4627" s="9" t="s">
        <v>5895</v>
      </c>
      <c r="C4627" s="9" t="s">
        <v>5624</v>
      </c>
      <c r="D4627" s="9" t="s">
        <v>6364</v>
      </c>
      <c r="E4627" s="9">
        <v>9</v>
      </c>
      <c r="F4627" s="9" t="s">
        <v>5644</v>
      </c>
      <c r="G4627" s="10">
        <v>44824</v>
      </c>
      <c r="H4627" s="11">
        <v>44824.53125</v>
      </c>
      <c r="I4627" s="9" t="b">
        <v>0</v>
      </c>
    </row>
    <row r="4628" spans="1:9" x14ac:dyDescent="0.25">
      <c r="A4628" s="7" t="s">
        <v>4048</v>
      </c>
      <c r="B4628" s="6" t="s">
        <v>5895</v>
      </c>
      <c r="C4628" s="6" t="s">
        <v>5624</v>
      </c>
      <c r="D4628" s="6" t="s">
        <v>7069</v>
      </c>
      <c r="E4628" s="6">
        <v>9</v>
      </c>
      <c r="F4628" s="6" t="s">
        <v>5644</v>
      </c>
      <c r="G4628" s="7">
        <v>44824</v>
      </c>
      <c r="H4628" s="8">
        <v>44824.617361111108</v>
      </c>
      <c r="I4628" s="6" t="b">
        <v>0</v>
      </c>
    </row>
    <row r="4629" spans="1:9" x14ac:dyDescent="0.25">
      <c r="A4629" s="10" t="s">
        <v>4047</v>
      </c>
      <c r="B4629" s="9" t="s">
        <v>5907</v>
      </c>
      <c r="C4629" s="9" t="s">
        <v>5624</v>
      </c>
      <c r="D4629" s="9" t="s">
        <v>6349</v>
      </c>
      <c r="E4629" s="9">
        <v>9</v>
      </c>
      <c r="F4629" s="9" t="s">
        <v>5645</v>
      </c>
      <c r="G4629" s="10">
        <v>44825</v>
      </c>
      <c r="H4629" s="11">
        <v>44825.421527777777</v>
      </c>
      <c r="I4629" s="9" t="b">
        <v>0</v>
      </c>
    </row>
    <row r="4630" spans="1:9" x14ac:dyDescent="0.25">
      <c r="A4630" s="7" t="s">
        <v>4046</v>
      </c>
      <c r="B4630" s="6" t="s">
        <v>5919</v>
      </c>
      <c r="C4630" s="6" t="s">
        <v>5624</v>
      </c>
      <c r="D4630" s="6" t="s">
        <v>6675</v>
      </c>
      <c r="E4630" s="6">
        <v>9</v>
      </c>
      <c r="F4630" s="6" t="s">
        <v>5646</v>
      </c>
      <c r="G4630" s="7">
        <v>44826</v>
      </c>
      <c r="H4630" s="8">
        <v>44826.411111111112</v>
      </c>
      <c r="I4630" s="6" t="b">
        <v>0</v>
      </c>
    </row>
    <row r="4631" spans="1:9" x14ac:dyDescent="0.25">
      <c r="A4631" s="10" t="s">
        <v>4045</v>
      </c>
      <c r="B4631" s="9" t="s">
        <v>5931</v>
      </c>
      <c r="C4631" s="9" t="s">
        <v>5624</v>
      </c>
      <c r="D4631" s="9" t="s">
        <v>6537</v>
      </c>
      <c r="E4631" s="9">
        <v>9</v>
      </c>
      <c r="F4631" s="9" t="s">
        <v>5647</v>
      </c>
      <c r="G4631" s="10">
        <v>44827</v>
      </c>
      <c r="H4631" s="11">
        <v>44827.476388888892</v>
      </c>
      <c r="I4631" s="9" t="b">
        <v>0</v>
      </c>
    </row>
    <row r="4632" spans="1:9" x14ac:dyDescent="0.25">
      <c r="A4632" s="7" t="s">
        <v>4044</v>
      </c>
      <c r="B4632" s="6" t="s">
        <v>5931</v>
      </c>
      <c r="C4632" s="6" t="s">
        <v>5624</v>
      </c>
      <c r="D4632" s="6" t="s">
        <v>6205</v>
      </c>
      <c r="E4632" s="6">
        <v>9</v>
      </c>
      <c r="F4632" s="6" t="s">
        <v>5647</v>
      </c>
      <c r="G4632" s="7">
        <v>44827</v>
      </c>
      <c r="H4632" s="8">
        <v>44827.531944444447</v>
      </c>
      <c r="I4632" s="6" t="b">
        <v>0</v>
      </c>
    </row>
    <row r="4633" spans="1:9" x14ac:dyDescent="0.25">
      <c r="A4633" s="10" t="s">
        <v>4043</v>
      </c>
      <c r="B4633" s="9" t="s">
        <v>5931</v>
      </c>
      <c r="C4633" s="9" t="s">
        <v>5624</v>
      </c>
      <c r="D4633" s="9" t="s">
        <v>7066</v>
      </c>
      <c r="E4633" s="9">
        <v>9</v>
      </c>
      <c r="F4633" s="9" t="s">
        <v>5647</v>
      </c>
      <c r="G4633" s="10">
        <v>44827</v>
      </c>
      <c r="H4633" s="11">
        <v>44827.880555555559</v>
      </c>
      <c r="I4633" s="9" t="b">
        <v>0</v>
      </c>
    </row>
    <row r="4634" spans="1:9" x14ac:dyDescent="0.25">
      <c r="A4634" s="7" t="s">
        <v>4042</v>
      </c>
      <c r="B4634" s="6" t="s">
        <v>5943</v>
      </c>
      <c r="C4634" s="6" t="s">
        <v>5624</v>
      </c>
      <c r="D4634" s="6" t="s">
        <v>7065</v>
      </c>
      <c r="E4634" s="6">
        <v>9</v>
      </c>
      <c r="F4634" s="6" t="s">
        <v>5648</v>
      </c>
      <c r="G4634" s="7">
        <v>44828</v>
      </c>
      <c r="H4634" s="8">
        <v>44828.26458333333</v>
      </c>
      <c r="I4634" s="6" t="b">
        <v>0</v>
      </c>
    </row>
    <row r="4635" spans="1:9" x14ac:dyDescent="0.25">
      <c r="A4635" s="10" t="s">
        <v>4041</v>
      </c>
      <c r="B4635" s="9" t="s">
        <v>5943</v>
      </c>
      <c r="C4635" s="9" t="s">
        <v>5624</v>
      </c>
      <c r="D4635" s="9" t="s">
        <v>6984</v>
      </c>
      <c r="E4635" s="9">
        <v>9</v>
      </c>
      <c r="F4635" s="9" t="s">
        <v>5648</v>
      </c>
      <c r="G4635" s="10">
        <v>44828</v>
      </c>
      <c r="H4635" s="11">
        <v>44828.268750000003</v>
      </c>
      <c r="I4635" s="9" t="b">
        <v>0</v>
      </c>
    </row>
    <row r="4636" spans="1:9" x14ac:dyDescent="0.25">
      <c r="A4636" s="7" t="s">
        <v>4040</v>
      </c>
      <c r="B4636" s="6" t="s">
        <v>5943</v>
      </c>
      <c r="C4636" s="6" t="s">
        <v>5624</v>
      </c>
      <c r="D4636" s="6" t="s">
        <v>6777</v>
      </c>
      <c r="E4636" s="6">
        <v>9</v>
      </c>
      <c r="F4636" s="6" t="s">
        <v>5648</v>
      </c>
      <c r="G4636" s="7">
        <v>44828</v>
      </c>
      <c r="H4636" s="8">
        <v>44828.436805555553</v>
      </c>
      <c r="I4636" s="6" t="b">
        <v>0</v>
      </c>
    </row>
    <row r="4637" spans="1:9" x14ac:dyDescent="0.25">
      <c r="A4637" s="10" t="s">
        <v>4039</v>
      </c>
      <c r="B4637" s="9" t="s">
        <v>5943</v>
      </c>
      <c r="C4637" s="9" t="s">
        <v>5624</v>
      </c>
      <c r="D4637" s="9" t="s">
        <v>6802</v>
      </c>
      <c r="E4637" s="9">
        <v>9</v>
      </c>
      <c r="F4637" s="9" t="s">
        <v>5648</v>
      </c>
      <c r="G4637" s="10">
        <v>44828</v>
      </c>
      <c r="H4637" s="11">
        <v>44828.754166666666</v>
      </c>
      <c r="I4637" s="9" t="b">
        <v>0</v>
      </c>
    </row>
    <row r="4638" spans="1:9" x14ac:dyDescent="0.25">
      <c r="A4638" s="7" t="s">
        <v>4038</v>
      </c>
      <c r="B4638" s="6" t="s">
        <v>5943</v>
      </c>
      <c r="C4638" s="6" t="s">
        <v>5624</v>
      </c>
      <c r="D4638" s="6" t="s">
        <v>6554</v>
      </c>
      <c r="E4638" s="6">
        <v>9</v>
      </c>
      <c r="F4638" s="6" t="s">
        <v>5648</v>
      </c>
      <c r="G4638" s="7">
        <v>44828</v>
      </c>
      <c r="H4638" s="8">
        <v>44828.76458333333</v>
      </c>
      <c r="I4638" s="6" t="b">
        <v>0</v>
      </c>
    </row>
    <row r="4639" spans="1:9" x14ac:dyDescent="0.25">
      <c r="A4639" s="10" t="s">
        <v>4037</v>
      </c>
      <c r="B4639" s="9" t="s">
        <v>5943</v>
      </c>
      <c r="C4639" s="9" t="s">
        <v>5624</v>
      </c>
      <c r="D4639" s="9" t="s">
        <v>6469</v>
      </c>
      <c r="E4639" s="9">
        <v>9</v>
      </c>
      <c r="F4639" s="9" t="s">
        <v>5648</v>
      </c>
      <c r="G4639" s="10">
        <v>44828</v>
      </c>
      <c r="H4639" s="11">
        <v>44828.884027777778</v>
      </c>
      <c r="I4639" s="9" t="b">
        <v>0</v>
      </c>
    </row>
    <row r="4640" spans="1:9" x14ac:dyDescent="0.25">
      <c r="A4640" s="7" t="s">
        <v>4036</v>
      </c>
      <c r="B4640" s="6" t="s">
        <v>5955</v>
      </c>
      <c r="C4640" s="6" t="s">
        <v>5624</v>
      </c>
      <c r="D4640" s="6" t="s">
        <v>6043</v>
      </c>
      <c r="E4640" s="6">
        <v>9</v>
      </c>
      <c r="F4640" s="6" t="s">
        <v>5649</v>
      </c>
      <c r="G4640" s="7">
        <v>44829</v>
      </c>
      <c r="H4640" s="8">
        <v>44829.56527777778</v>
      </c>
      <c r="I4640" s="6" t="b">
        <v>0</v>
      </c>
    </row>
    <row r="4641" spans="1:9" x14ac:dyDescent="0.25">
      <c r="A4641" s="10" t="s">
        <v>4035</v>
      </c>
      <c r="B4641" s="9" t="s">
        <v>5955</v>
      </c>
      <c r="C4641" s="9" t="s">
        <v>5624</v>
      </c>
      <c r="D4641" s="9" t="s">
        <v>6253</v>
      </c>
      <c r="E4641" s="9">
        <v>9</v>
      </c>
      <c r="F4641" s="9" t="s">
        <v>5649</v>
      </c>
      <c r="G4641" s="10">
        <v>44829</v>
      </c>
      <c r="H4641" s="11">
        <v>44829.82708333333</v>
      </c>
      <c r="I4641" s="9" t="b">
        <v>0</v>
      </c>
    </row>
    <row r="4642" spans="1:9" x14ac:dyDescent="0.25">
      <c r="A4642" s="7" t="s">
        <v>4032</v>
      </c>
      <c r="B4642" s="6" t="s">
        <v>5967</v>
      </c>
      <c r="C4642" s="6" t="s">
        <v>5624</v>
      </c>
      <c r="D4642" s="6" t="s">
        <v>6702</v>
      </c>
      <c r="E4642" s="6">
        <v>9</v>
      </c>
      <c r="F4642" s="6" t="s">
        <v>5650</v>
      </c>
      <c r="G4642" s="7">
        <v>44830</v>
      </c>
      <c r="H4642" s="8">
        <v>44830.296527777777</v>
      </c>
      <c r="I4642" s="6" t="b">
        <v>0</v>
      </c>
    </row>
    <row r="4643" spans="1:9" x14ac:dyDescent="0.25">
      <c r="A4643" s="10" t="s">
        <v>4031</v>
      </c>
      <c r="B4643" s="9" t="s">
        <v>5967</v>
      </c>
      <c r="C4643" s="9" t="s">
        <v>5624</v>
      </c>
      <c r="D4643" s="9" t="s">
        <v>6469</v>
      </c>
      <c r="E4643" s="9">
        <v>9</v>
      </c>
      <c r="F4643" s="9" t="s">
        <v>5650</v>
      </c>
      <c r="G4643" s="10">
        <v>44830</v>
      </c>
      <c r="H4643" s="11">
        <v>44830.884027777778</v>
      </c>
      <c r="I4643" s="9" t="b">
        <v>0</v>
      </c>
    </row>
    <row r="4644" spans="1:9" x14ac:dyDescent="0.25">
      <c r="A4644" s="7" t="s">
        <v>4030</v>
      </c>
      <c r="B4644" s="6" t="s">
        <v>5979</v>
      </c>
      <c r="C4644" s="6" t="s">
        <v>5624</v>
      </c>
      <c r="D4644" s="6" t="s">
        <v>6841</v>
      </c>
      <c r="E4644" s="6">
        <v>9</v>
      </c>
      <c r="F4644" s="6" t="s">
        <v>5651</v>
      </c>
      <c r="G4644" s="7">
        <v>44831</v>
      </c>
      <c r="H4644" s="8">
        <v>44831.40625</v>
      </c>
      <c r="I4644" s="6" t="b">
        <v>0</v>
      </c>
    </row>
    <row r="4645" spans="1:9" x14ac:dyDescent="0.25">
      <c r="A4645" s="10" t="s">
        <v>4029</v>
      </c>
      <c r="B4645" s="9" t="s">
        <v>5979</v>
      </c>
      <c r="C4645" s="9" t="s">
        <v>5624</v>
      </c>
      <c r="D4645" s="9" t="s">
        <v>7070</v>
      </c>
      <c r="E4645" s="9">
        <v>9</v>
      </c>
      <c r="F4645" s="9" t="s">
        <v>5651</v>
      </c>
      <c r="G4645" s="10">
        <v>44831</v>
      </c>
      <c r="H4645" s="11">
        <v>44831.90347222222</v>
      </c>
      <c r="I4645" s="9" t="b">
        <v>0</v>
      </c>
    </row>
    <row r="4646" spans="1:9" x14ac:dyDescent="0.25">
      <c r="A4646" s="7" t="s">
        <v>4028</v>
      </c>
      <c r="B4646" s="6" t="s">
        <v>5991</v>
      </c>
      <c r="C4646" s="6" t="s">
        <v>5624</v>
      </c>
      <c r="D4646" s="6" t="s">
        <v>6078</v>
      </c>
      <c r="E4646" s="6">
        <v>9</v>
      </c>
      <c r="F4646" s="6" t="s">
        <v>5652</v>
      </c>
      <c r="G4646" s="7">
        <v>44832</v>
      </c>
      <c r="H4646" s="8">
        <v>44832.328472222223</v>
      </c>
      <c r="I4646" s="6" t="b">
        <v>0</v>
      </c>
    </row>
    <row r="4647" spans="1:9" x14ac:dyDescent="0.25">
      <c r="A4647" s="10" t="s">
        <v>4027</v>
      </c>
      <c r="B4647" s="9" t="s">
        <v>5991</v>
      </c>
      <c r="C4647" s="9" t="s">
        <v>5624</v>
      </c>
      <c r="D4647" s="9" t="s">
        <v>6482</v>
      </c>
      <c r="E4647" s="9">
        <v>9</v>
      </c>
      <c r="F4647" s="9" t="s">
        <v>5652</v>
      </c>
      <c r="G4647" s="10">
        <v>44832</v>
      </c>
      <c r="H4647" s="11">
        <v>44832.696527777778</v>
      </c>
      <c r="I4647" s="9" t="b">
        <v>0</v>
      </c>
    </row>
    <row r="4648" spans="1:9" x14ac:dyDescent="0.25">
      <c r="A4648" s="7" t="s">
        <v>4026</v>
      </c>
      <c r="B4648" s="6" t="s">
        <v>6003</v>
      </c>
      <c r="C4648" s="6" t="s">
        <v>5624</v>
      </c>
      <c r="D4648" s="6" t="s">
        <v>6666</v>
      </c>
      <c r="E4648" s="6">
        <v>9</v>
      </c>
      <c r="F4648" s="6" t="s">
        <v>5653</v>
      </c>
      <c r="G4648" s="7">
        <v>44833</v>
      </c>
      <c r="H4648" s="8">
        <v>44833.345138888886</v>
      </c>
      <c r="I4648" s="6" t="b">
        <v>0</v>
      </c>
    </row>
    <row r="4649" spans="1:9" x14ac:dyDescent="0.25">
      <c r="A4649" s="10" t="s">
        <v>4025</v>
      </c>
      <c r="B4649" s="9" t="s">
        <v>6003</v>
      </c>
      <c r="C4649" s="9" t="s">
        <v>5624</v>
      </c>
      <c r="D4649" s="9" t="s">
        <v>6676</v>
      </c>
      <c r="E4649" s="9">
        <v>9</v>
      </c>
      <c r="F4649" s="9" t="s">
        <v>5653</v>
      </c>
      <c r="G4649" s="10">
        <v>44833</v>
      </c>
      <c r="H4649" s="11">
        <v>44833.451388888891</v>
      </c>
      <c r="I4649" s="9" t="b">
        <v>0</v>
      </c>
    </row>
    <row r="4650" spans="1:9" x14ac:dyDescent="0.25">
      <c r="A4650" s="7" t="s">
        <v>4024</v>
      </c>
      <c r="B4650" s="6" t="s">
        <v>6003</v>
      </c>
      <c r="C4650" s="6" t="s">
        <v>5624</v>
      </c>
      <c r="D4650" s="6" t="s">
        <v>6554</v>
      </c>
      <c r="E4650" s="6">
        <v>9</v>
      </c>
      <c r="F4650" s="6" t="s">
        <v>5653</v>
      </c>
      <c r="G4650" s="7">
        <v>44833</v>
      </c>
      <c r="H4650" s="8">
        <v>44833.76458333333</v>
      </c>
      <c r="I4650" s="6" t="b">
        <v>0</v>
      </c>
    </row>
    <row r="4651" spans="1:9" x14ac:dyDescent="0.25">
      <c r="A4651" s="10" t="s">
        <v>4023</v>
      </c>
      <c r="B4651" s="9" t="s">
        <v>6014</v>
      </c>
      <c r="C4651" s="9" t="s">
        <v>5624</v>
      </c>
      <c r="D4651" s="9" t="s">
        <v>6777</v>
      </c>
      <c r="E4651" s="9">
        <v>9</v>
      </c>
      <c r="F4651" s="9" t="s">
        <v>5654</v>
      </c>
      <c r="G4651" s="10">
        <v>44834</v>
      </c>
      <c r="H4651" s="11">
        <v>44834.436805555553</v>
      </c>
      <c r="I4651" s="9" t="b">
        <v>0</v>
      </c>
    </row>
    <row r="4652" spans="1:9" x14ac:dyDescent="0.25">
      <c r="A4652" s="7" t="s">
        <v>4022</v>
      </c>
      <c r="B4652" s="6" t="s">
        <v>6014</v>
      </c>
      <c r="C4652" s="6" t="s">
        <v>5624</v>
      </c>
      <c r="D4652" s="6" t="s">
        <v>6152</v>
      </c>
      <c r="E4652" s="6">
        <v>9</v>
      </c>
      <c r="F4652" s="6" t="s">
        <v>5654</v>
      </c>
      <c r="G4652" s="7">
        <v>44834</v>
      </c>
      <c r="H4652" s="8">
        <v>44834.486805555556</v>
      </c>
      <c r="I4652" s="6" t="b">
        <v>0</v>
      </c>
    </row>
    <row r="4653" spans="1:9" x14ac:dyDescent="0.25">
      <c r="A4653" s="10" t="s">
        <v>4021</v>
      </c>
      <c r="B4653" s="9" t="s">
        <v>6014</v>
      </c>
      <c r="C4653" s="9" t="s">
        <v>5624</v>
      </c>
      <c r="D4653" s="9" t="s">
        <v>6432</v>
      </c>
      <c r="E4653" s="9">
        <v>9</v>
      </c>
      <c r="F4653" s="9" t="s">
        <v>5654</v>
      </c>
      <c r="G4653" s="10">
        <v>44834</v>
      </c>
      <c r="H4653" s="11">
        <v>44834.704861111109</v>
      </c>
      <c r="I4653" s="9" t="b">
        <v>0</v>
      </c>
    </row>
    <row r="4654" spans="1:9" x14ac:dyDescent="0.25">
      <c r="A4654" s="7" t="s">
        <v>4020</v>
      </c>
      <c r="B4654" s="6" t="s">
        <v>6014</v>
      </c>
      <c r="C4654" s="6" t="s">
        <v>5624</v>
      </c>
      <c r="D4654" s="6" t="s">
        <v>6968</v>
      </c>
      <c r="E4654" s="6">
        <v>9</v>
      </c>
      <c r="F4654" s="6" t="s">
        <v>5654</v>
      </c>
      <c r="G4654" s="7">
        <v>44834</v>
      </c>
      <c r="H4654" s="8">
        <v>44834.841666666667</v>
      </c>
      <c r="I4654" s="6" t="b">
        <v>0</v>
      </c>
    </row>
    <row r="4655" spans="1:9" x14ac:dyDescent="0.25">
      <c r="A4655" s="10" t="s">
        <v>4019</v>
      </c>
      <c r="B4655" s="9" t="s">
        <v>5666</v>
      </c>
      <c r="C4655" s="9" t="s">
        <v>5624</v>
      </c>
      <c r="D4655" s="9" t="s">
        <v>6522</v>
      </c>
      <c r="E4655" s="9">
        <v>10</v>
      </c>
      <c r="F4655" s="9" t="s">
        <v>5625</v>
      </c>
      <c r="G4655" s="10">
        <v>44835</v>
      </c>
      <c r="H4655" s="11">
        <v>44835.407638888886</v>
      </c>
      <c r="I4655" s="9" t="b">
        <v>0</v>
      </c>
    </row>
    <row r="4656" spans="1:9" x14ac:dyDescent="0.25">
      <c r="A4656" s="7" t="s">
        <v>4018</v>
      </c>
      <c r="B4656" s="6" t="s">
        <v>5678</v>
      </c>
      <c r="C4656" s="6" t="s">
        <v>5624</v>
      </c>
      <c r="D4656" s="6" t="s">
        <v>6364</v>
      </c>
      <c r="E4656" s="6">
        <v>10</v>
      </c>
      <c r="F4656" s="6" t="s">
        <v>5626</v>
      </c>
      <c r="G4656" s="7">
        <v>44836</v>
      </c>
      <c r="H4656" s="8">
        <v>44836.53125</v>
      </c>
      <c r="I4656" s="6" t="b">
        <v>0</v>
      </c>
    </row>
    <row r="4657" spans="1:9" x14ac:dyDescent="0.25">
      <c r="A4657" s="10" t="s">
        <v>4017</v>
      </c>
      <c r="B4657" s="9" t="s">
        <v>5678</v>
      </c>
      <c r="C4657" s="9" t="s">
        <v>5624</v>
      </c>
      <c r="D4657" s="9" t="s">
        <v>6103</v>
      </c>
      <c r="E4657" s="9">
        <v>10</v>
      </c>
      <c r="F4657" s="9" t="s">
        <v>5626</v>
      </c>
      <c r="G4657" s="10">
        <v>44836</v>
      </c>
      <c r="H4657" s="11">
        <v>44836.674305555556</v>
      </c>
      <c r="I4657" s="9" t="b">
        <v>0</v>
      </c>
    </row>
    <row r="4658" spans="1:9" x14ac:dyDescent="0.25">
      <c r="A4658" s="7" t="s">
        <v>4016</v>
      </c>
      <c r="B4658" s="6" t="s">
        <v>5690</v>
      </c>
      <c r="C4658" s="6" t="s">
        <v>5624</v>
      </c>
      <c r="D4658" s="6" t="s">
        <v>6716</v>
      </c>
      <c r="E4658" s="6">
        <v>10</v>
      </c>
      <c r="F4658" s="6" t="s">
        <v>5627</v>
      </c>
      <c r="G4658" s="7">
        <v>44837</v>
      </c>
      <c r="H4658" s="8">
        <v>44837.297222222223</v>
      </c>
      <c r="I4658" s="6" t="b">
        <v>0</v>
      </c>
    </row>
    <row r="4659" spans="1:9" x14ac:dyDescent="0.25">
      <c r="A4659" s="10" t="s">
        <v>4015</v>
      </c>
      <c r="B4659" s="9" t="s">
        <v>5690</v>
      </c>
      <c r="C4659" s="9" t="s">
        <v>5624</v>
      </c>
      <c r="D4659" s="9" t="s">
        <v>6787</v>
      </c>
      <c r="E4659" s="9">
        <v>10</v>
      </c>
      <c r="F4659" s="9" t="s">
        <v>5627</v>
      </c>
      <c r="G4659" s="10">
        <v>44837</v>
      </c>
      <c r="H4659" s="11">
        <v>44837.316666666666</v>
      </c>
      <c r="I4659" s="9" t="b">
        <v>0</v>
      </c>
    </row>
    <row r="4660" spans="1:9" x14ac:dyDescent="0.25">
      <c r="A4660" s="7" t="s">
        <v>4014</v>
      </c>
      <c r="B4660" s="6" t="s">
        <v>5690</v>
      </c>
      <c r="C4660" s="6" t="s">
        <v>5624</v>
      </c>
      <c r="D4660" s="6" t="s">
        <v>6249</v>
      </c>
      <c r="E4660" s="6">
        <v>10</v>
      </c>
      <c r="F4660" s="6" t="s">
        <v>5627</v>
      </c>
      <c r="G4660" s="7">
        <v>44837</v>
      </c>
      <c r="H4660" s="8">
        <v>44837.356944444444</v>
      </c>
      <c r="I4660" s="6" t="b">
        <v>0</v>
      </c>
    </row>
    <row r="4661" spans="1:9" x14ac:dyDescent="0.25">
      <c r="A4661" s="10" t="s">
        <v>4013</v>
      </c>
      <c r="B4661" s="9" t="s">
        <v>5690</v>
      </c>
      <c r="C4661" s="9" t="s">
        <v>5624</v>
      </c>
      <c r="D4661" s="9" t="s">
        <v>6700</v>
      </c>
      <c r="E4661" s="9">
        <v>10</v>
      </c>
      <c r="F4661" s="9" t="s">
        <v>5627</v>
      </c>
      <c r="G4661" s="10">
        <v>44837</v>
      </c>
      <c r="H4661" s="11">
        <v>44837.526388888888</v>
      </c>
      <c r="I4661" s="9" t="b">
        <v>0</v>
      </c>
    </row>
    <row r="4662" spans="1:9" x14ac:dyDescent="0.25">
      <c r="A4662" s="7" t="s">
        <v>3816</v>
      </c>
      <c r="B4662" s="6" t="s">
        <v>5690</v>
      </c>
      <c r="C4662" s="6" t="s">
        <v>5624</v>
      </c>
      <c r="D4662" s="6" t="s">
        <v>7051</v>
      </c>
      <c r="E4662" s="6">
        <v>10</v>
      </c>
      <c r="F4662" s="6" t="s">
        <v>5627</v>
      </c>
      <c r="G4662" s="7">
        <v>44837</v>
      </c>
      <c r="H4662" s="8">
        <v>44837.588194444441</v>
      </c>
      <c r="I4662" s="6" t="b">
        <v>0</v>
      </c>
    </row>
    <row r="4663" spans="1:9" x14ac:dyDescent="0.25">
      <c r="A4663" s="10" t="s">
        <v>3815</v>
      </c>
      <c r="B4663" s="9" t="s">
        <v>5702</v>
      </c>
      <c r="C4663" s="9" t="s">
        <v>5624</v>
      </c>
      <c r="D4663" s="9" t="s">
        <v>6108</v>
      </c>
      <c r="E4663" s="9">
        <v>10</v>
      </c>
      <c r="F4663" s="9" t="s">
        <v>5628</v>
      </c>
      <c r="G4663" s="10">
        <v>44838</v>
      </c>
      <c r="H4663" s="11">
        <v>44838.729861111111</v>
      </c>
      <c r="I4663" s="9" t="b">
        <v>0</v>
      </c>
    </row>
    <row r="4664" spans="1:9" x14ac:dyDescent="0.25">
      <c r="A4664" s="7" t="s">
        <v>3814</v>
      </c>
      <c r="B4664" s="6" t="s">
        <v>5714</v>
      </c>
      <c r="C4664" s="6" t="s">
        <v>5624</v>
      </c>
      <c r="D4664" s="6" t="s">
        <v>6787</v>
      </c>
      <c r="E4664" s="6">
        <v>10</v>
      </c>
      <c r="F4664" s="6" t="s">
        <v>5629</v>
      </c>
      <c r="G4664" s="7">
        <v>44839</v>
      </c>
      <c r="H4664" s="8">
        <v>44839.316666666666</v>
      </c>
      <c r="I4664" s="6" t="b">
        <v>0</v>
      </c>
    </row>
    <row r="4665" spans="1:9" x14ac:dyDescent="0.25">
      <c r="A4665" s="10" t="s">
        <v>3813</v>
      </c>
      <c r="B4665" s="9" t="s">
        <v>5726</v>
      </c>
      <c r="C4665" s="9" t="s">
        <v>5624</v>
      </c>
      <c r="D4665" s="9" t="s">
        <v>6201</v>
      </c>
      <c r="E4665" s="9">
        <v>10</v>
      </c>
      <c r="F4665" s="9" t="s">
        <v>5630</v>
      </c>
      <c r="G4665" s="10">
        <v>44840</v>
      </c>
      <c r="H4665" s="11">
        <v>44840.433333333334</v>
      </c>
      <c r="I4665" s="9" t="b">
        <v>0</v>
      </c>
    </row>
    <row r="4666" spans="1:9" x14ac:dyDescent="0.25">
      <c r="A4666" s="7" t="s">
        <v>3812</v>
      </c>
      <c r="B4666" s="6" t="s">
        <v>5726</v>
      </c>
      <c r="C4666" s="6" t="s">
        <v>5624</v>
      </c>
      <c r="D4666" s="6" t="s">
        <v>6479</v>
      </c>
      <c r="E4666" s="6">
        <v>10</v>
      </c>
      <c r="F4666" s="6" t="s">
        <v>5630</v>
      </c>
      <c r="G4666" s="7">
        <v>44840</v>
      </c>
      <c r="H4666" s="8">
        <v>44840.807638888888</v>
      </c>
      <c r="I4666" s="6" t="b">
        <v>0</v>
      </c>
    </row>
    <row r="4667" spans="1:9" x14ac:dyDescent="0.25">
      <c r="A4667" s="10" t="s">
        <v>3811</v>
      </c>
      <c r="B4667" s="9" t="s">
        <v>5738</v>
      </c>
      <c r="C4667" s="9" t="s">
        <v>5624</v>
      </c>
      <c r="D4667" s="9" t="s">
        <v>6827</v>
      </c>
      <c r="E4667" s="9">
        <v>10</v>
      </c>
      <c r="F4667" s="9" t="s">
        <v>5631</v>
      </c>
      <c r="G4667" s="10">
        <v>44841</v>
      </c>
      <c r="H4667" s="11">
        <v>44841.270833333336</v>
      </c>
      <c r="I4667" s="9" t="b">
        <v>0</v>
      </c>
    </row>
    <row r="4668" spans="1:9" x14ac:dyDescent="0.25">
      <c r="A4668" s="7" t="s">
        <v>3810</v>
      </c>
      <c r="B4668" s="6" t="s">
        <v>5738</v>
      </c>
      <c r="C4668" s="6" t="s">
        <v>5624</v>
      </c>
      <c r="D4668" s="6" t="s">
        <v>6900</v>
      </c>
      <c r="E4668" s="6">
        <v>10</v>
      </c>
      <c r="F4668" s="6" t="s">
        <v>5631</v>
      </c>
      <c r="G4668" s="7">
        <v>44841</v>
      </c>
      <c r="H4668" s="8">
        <v>44841.554861111108</v>
      </c>
      <c r="I4668" s="6" t="b">
        <v>0</v>
      </c>
    </row>
    <row r="4669" spans="1:9" x14ac:dyDescent="0.25">
      <c r="A4669" s="10" t="s">
        <v>3809</v>
      </c>
      <c r="B4669" s="9" t="s">
        <v>5738</v>
      </c>
      <c r="C4669" s="9" t="s">
        <v>5624</v>
      </c>
      <c r="D4669" s="9" t="s">
        <v>6315</v>
      </c>
      <c r="E4669" s="9">
        <v>10</v>
      </c>
      <c r="F4669" s="9" t="s">
        <v>5631</v>
      </c>
      <c r="G4669" s="10">
        <v>44841</v>
      </c>
      <c r="H4669" s="11">
        <v>44841.594444444447</v>
      </c>
      <c r="I4669" s="9" t="b">
        <v>0</v>
      </c>
    </row>
    <row r="4670" spans="1:9" x14ac:dyDescent="0.25">
      <c r="A4670" s="7" t="s">
        <v>3808</v>
      </c>
      <c r="B4670" s="6" t="s">
        <v>5738</v>
      </c>
      <c r="C4670" s="6" t="s">
        <v>5624</v>
      </c>
      <c r="D4670" s="6" t="s">
        <v>6561</v>
      </c>
      <c r="E4670" s="6">
        <v>10</v>
      </c>
      <c r="F4670" s="6" t="s">
        <v>5631</v>
      </c>
      <c r="G4670" s="7">
        <v>44841</v>
      </c>
      <c r="H4670" s="8">
        <v>44841.729166666664</v>
      </c>
      <c r="I4670" s="6" t="b">
        <v>0</v>
      </c>
    </row>
    <row r="4671" spans="1:9" x14ac:dyDescent="0.25">
      <c r="A4671" s="10" t="s">
        <v>3807</v>
      </c>
      <c r="B4671" s="9" t="s">
        <v>5750</v>
      </c>
      <c r="C4671" s="9" t="s">
        <v>5624</v>
      </c>
      <c r="D4671" s="9" t="s">
        <v>7071</v>
      </c>
      <c r="E4671" s="9">
        <v>10</v>
      </c>
      <c r="F4671" s="9" t="s">
        <v>5632</v>
      </c>
      <c r="G4671" s="10">
        <v>44842</v>
      </c>
      <c r="H4671" s="11">
        <v>44842.27847222222</v>
      </c>
      <c r="I4671" s="9" t="b">
        <v>0</v>
      </c>
    </row>
    <row r="4672" spans="1:9" x14ac:dyDescent="0.25">
      <c r="A4672" s="7" t="s">
        <v>3806</v>
      </c>
      <c r="B4672" s="6" t="s">
        <v>5750</v>
      </c>
      <c r="C4672" s="6" t="s">
        <v>5624</v>
      </c>
      <c r="D4672" s="6" t="s">
        <v>6770</v>
      </c>
      <c r="E4672" s="6">
        <v>10</v>
      </c>
      <c r="F4672" s="6" t="s">
        <v>5632</v>
      </c>
      <c r="G4672" s="7">
        <v>44842</v>
      </c>
      <c r="H4672" s="8">
        <v>44842.740277777775</v>
      </c>
      <c r="I4672" s="6" t="b">
        <v>0</v>
      </c>
    </row>
    <row r="4673" spans="1:9" x14ac:dyDescent="0.25">
      <c r="A4673" s="10" t="s">
        <v>3805</v>
      </c>
      <c r="B4673" s="9" t="s">
        <v>5762</v>
      </c>
      <c r="C4673" s="9" t="s">
        <v>5624</v>
      </c>
      <c r="D4673" s="9" t="s">
        <v>6822</v>
      </c>
      <c r="E4673" s="9">
        <v>10</v>
      </c>
      <c r="F4673" s="9" t="s">
        <v>5633</v>
      </c>
      <c r="G4673" s="10">
        <v>44843</v>
      </c>
      <c r="H4673" s="11">
        <v>44843.339583333334</v>
      </c>
      <c r="I4673" s="9" t="b">
        <v>0</v>
      </c>
    </row>
    <row r="4674" spans="1:9" x14ac:dyDescent="0.25">
      <c r="A4674" s="7" t="s">
        <v>3804</v>
      </c>
      <c r="B4674" s="6" t="s">
        <v>5762</v>
      </c>
      <c r="C4674" s="6" t="s">
        <v>5624</v>
      </c>
      <c r="D4674" s="6" t="s">
        <v>6696</v>
      </c>
      <c r="E4674" s="6">
        <v>10</v>
      </c>
      <c r="F4674" s="6" t="s">
        <v>5633</v>
      </c>
      <c r="G4674" s="7">
        <v>44843</v>
      </c>
      <c r="H4674" s="8">
        <v>44843.679166666669</v>
      </c>
      <c r="I4674" s="6" t="b">
        <v>0</v>
      </c>
    </row>
    <row r="4675" spans="1:9" x14ac:dyDescent="0.25">
      <c r="A4675" s="10" t="s">
        <v>3803</v>
      </c>
      <c r="B4675" s="9" t="s">
        <v>5774</v>
      </c>
      <c r="C4675" s="9" t="s">
        <v>5624</v>
      </c>
      <c r="D4675" s="9" t="s">
        <v>6249</v>
      </c>
      <c r="E4675" s="9">
        <v>10</v>
      </c>
      <c r="F4675" s="9" t="s">
        <v>5634</v>
      </c>
      <c r="G4675" s="10">
        <v>44844</v>
      </c>
      <c r="H4675" s="11">
        <v>44844.356944444444</v>
      </c>
      <c r="I4675" s="9" t="b">
        <v>0</v>
      </c>
    </row>
    <row r="4676" spans="1:9" x14ac:dyDescent="0.25">
      <c r="A4676" s="7" t="s">
        <v>3802</v>
      </c>
      <c r="B4676" s="6" t="s">
        <v>5774</v>
      </c>
      <c r="C4676" s="6" t="s">
        <v>5624</v>
      </c>
      <c r="D4676" s="6" t="s">
        <v>6700</v>
      </c>
      <c r="E4676" s="6">
        <v>10</v>
      </c>
      <c r="F4676" s="6" t="s">
        <v>5634</v>
      </c>
      <c r="G4676" s="7">
        <v>44844</v>
      </c>
      <c r="H4676" s="8">
        <v>44844.526388888888</v>
      </c>
      <c r="I4676" s="6" t="b">
        <v>0</v>
      </c>
    </row>
    <row r="4677" spans="1:9" x14ac:dyDescent="0.25">
      <c r="A4677" s="10" t="s">
        <v>3801</v>
      </c>
      <c r="B4677" s="9" t="s">
        <v>5774</v>
      </c>
      <c r="C4677" s="9" t="s">
        <v>5624</v>
      </c>
      <c r="D4677" s="9" t="s">
        <v>6044</v>
      </c>
      <c r="E4677" s="9">
        <v>10</v>
      </c>
      <c r="F4677" s="9" t="s">
        <v>5634</v>
      </c>
      <c r="G4677" s="10">
        <v>44844</v>
      </c>
      <c r="H4677" s="11">
        <v>44844.565972222219</v>
      </c>
      <c r="I4677" s="9" t="b">
        <v>0</v>
      </c>
    </row>
    <row r="4678" spans="1:9" x14ac:dyDescent="0.25">
      <c r="A4678" s="7" t="s">
        <v>3800</v>
      </c>
      <c r="B4678" s="6" t="s">
        <v>5774</v>
      </c>
      <c r="C4678" s="6" t="s">
        <v>5624</v>
      </c>
      <c r="D4678" s="6" t="s">
        <v>6071</v>
      </c>
      <c r="E4678" s="6">
        <v>10</v>
      </c>
      <c r="F4678" s="6" t="s">
        <v>5634</v>
      </c>
      <c r="G4678" s="7">
        <v>44844</v>
      </c>
      <c r="H4678" s="8">
        <v>44844.70208333333</v>
      </c>
      <c r="I4678" s="6" t="b">
        <v>0</v>
      </c>
    </row>
    <row r="4679" spans="1:9" x14ac:dyDescent="0.25">
      <c r="A4679" s="10" t="s">
        <v>3799</v>
      </c>
      <c r="B4679" s="9" t="s">
        <v>5774</v>
      </c>
      <c r="C4679" s="9" t="s">
        <v>5624</v>
      </c>
      <c r="D4679" s="9" t="s">
        <v>6913</v>
      </c>
      <c r="E4679" s="9">
        <v>10</v>
      </c>
      <c r="F4679" s="9" t="s">
        <v>5634</v>
      </c>
      <c r="G4679" s="10">
        <v>44844</v>
      </c>
      <c r="H4679" s="11">
        <v>44844.865277777775</v>
      </c>
      <c r="I4679" s="9" t="b">
        <v>0</v>
      </c>
    </row>
    <row r="4680" spans="1:9" x14ac:dyDescent="0.25">
      <c r="A4680" s="7" t="s">
        <v>3798</v>
      </c>
      <c r="B4680" s="6" t="s">
        <v>5786</v>
      </c>
      <c r="C4680" s="6" t="s">
        <v>5624</v>
      </c>
      <c r="D4680" s="6" t="s">
        <v>6127</v>
      </c>
      <c r="E4680" s="6">
        <v>10</v>
      </c>
      <c r="F4680" s="6" t="s">
        <v>5635</v>
      </c>
      <c r="G4680" s="7">
        <v>44845</v>
      </c>
      <c r="H4680" s="8">
        <v>44845.333333333336</v>
      </c>
      <c r="I4680" s="6" t="b">
        <v>0</v>
      </c>
    </row>
    <row r="4681" spans="1:9" x14ac:dyDescent="0.25">
      <c r="A4681" s="10" t="s">
        <v>3797</v>
      </c>
      <c r="B4681" s="9" t="s">
        <v>5786</v>
      </c>
      <c r="C4681" s="9" t="s">
        <v>5624</v>
      </c>
      <c r="D4681" s="9" t="s">
        <v>6035</v>
      </c>
      <c r="E4681" s="9">
        <v>10</v>
      </c>
      <c r="F4681" s="9" t="s">
        <v>5635</v>
      </c>
      <c r="G4681" s="10">
        <v>44845</v>
      </c>
      <c r="H4681" s="11">
        <v>44845.445138888892</v>
      </c>
      <c r="I4681" s="9" t="b">
        <v>0</v>
      </c>
    </row>
    <row r="4682" spans="1:9" x14ac:dyDescent="0.25">
      <c r="A4682" s="7" t="s">
        <v>3596</v>
      </c>
      <c r="B4682" s="6" t="s">
        <v>5786</v>
      </c>
      <c r="C4682" s="6" t="s">
        <v>5624</v>
      </c>
      <c r="D4682" s="6" t="s">
        <v>6923</v>
      </c>
      <c r="E4682" s="6">
        <v>10</v>
      </c>
      <c r="F4682" s="6" t="s">
        <v>5635</v>
      </c>
      <c r="G4682" s="7">
        <v>44845</v>
      </c>
      <c r="H4682" s="8">
        <v>44845.802083333336</v>
      </c>
      <c r="I4682" s="6" t="b">
        <v>0</v>
      </c>
    </row>
    <row r="4683" spans="1:9" x14ac:dyDescent="0.25">
      <c r="A4683" s="10" t="s">
        <v>3595</v>
      </c>
      <c r="B4683" s="9" t="s">
        <v>5798</v>
      </c>
      <c r="C4683" s="9" t="s">
        <v>5624</v>
      </c>
      <c r="D4683" s="9" t="s">
        <v>6940</v>
      </c>
      <c r="E4683" s="9">
        <v>10</v>
      </c>
      <c r="F4683" s="9" t="s">
        <v>5636</v>
      </c>
      <c r="G4683" s="10">
        <v>44846</v>
      </c>
      <c r="H4683" s="11">
        <v>44846.279861111114</v>
      </c>
      <c r="I4683" s="9" t="b">
        <v>0</v>
      </c>
    </row>
    <row r="4684" spans="1:9" x14ac:dyDescent="0.25">
      <c r="A4684" s="7" t="s">
        <v>3594</v>
      </c>
      <c r="B4684" s="6" t="s">
        <v>5810</v>
      </c>
      <c r="C4684" s="6" t="s">
        <v>5624</v>
      </c>
      <c r="D4684" s="6" t="s">
        <v>6811</v>
      </c>
      <c r="E4684" s="6">
        <v>10</v>
      </c>
      <c r="F4684" s="6" t="s">
        <v>5637</v>
      </c>
      <c r="G4684" s="7">
        <v>44847</v>
      </c>
      <c r="H4684" s="8">
        <v>44847.804166666669</v>
      </c>
      <c r="I4684" s="6" t="b">
        <v>0</v>
      </c>
    </row>
    <row r="4685" spans="1:9" x14ac:dyDescent="0.25">
      <c r="A4685" s="10" t="s">
        <v>3593</v>
      </c>
      <c r="B4685" s="9" t="s">
        <v>5810</v>
      </c>
      <c r="C4685" s="9" t="s">
        <v>5624</v>
      </c>
      <c r="D4685" s="9" t="s">
        <v>6913</v>
      </c>
      <c r="E4685" s="9">
        <v>10</v>
      </c>
      <c r="F4685" s="9" t="s">
        <v>5637</v>
      </c>
      <c r="G4685" s="10">
        <v>44847</v>
      </c>
      <c r="H4685" s="11">
        <v>44847.865277777775</v>
      </c>
      <c r="I4685" s="9" t="b">
        <v>0</v>
      </c>
    </row>
    <row r="4686" spans="1:9" x14ac:dyDescent="0.25">
      <c r="A4686" s="7" t="s">
        <v>3592</v>
      </c>
      <c r="B4686" s="6" t="s">
        <v>5834</v>
      </c>
      <c r="C4686" s="6" t="s">
        <v>5624</v>
      </c>
      <c r="D4686" s="6" t="s">
        <v>6666</v>
      </c>
      <c r="E4686" s="6">
        <v>10</v>
      </c>
      <c r="F4686" s="6" t="s">
        <v>5639</v>
      </c>
      <c r="G4686" s="7">
        <v>44849</v>
      </c>
      <c r="H4686" s="8">
        <v>44849.345138888886</v>
      </c>
      <c r="I4686" s="6" t="b">
        <v>0</v>
      </c>
    </row>
    <row r="4687" spans="1:9" x14ac:dyDescent="0.25">
      <c r="A4687" s="10" t="s">
        <v>3591</v>
      </c>
      <c r="B4687" s="9" t="s">
        <v>5834</v>
      </c>
      <c r="C4687" s="9" t="s">
        <v>5624</v>
      </c>
      <c r="D4687" s="9" t="s">
        <v>6035</v>
      </c>
      <c r="E4687" s="9">
        <v>10</v>
      </c>
      <c r="F4687" s="9" t="s">
        <v>5639</v>
      </c>
      <c r="G4687" s="10">
        <v>44849</v>
      </c>
      <c r="H4687" s="11">
        <v>44849.445138888892</v>
      </c>
      <c r="I4687" s="9" t="b">
        <v>0</v>
      </c>
    </row>
    <row r="4688" spans="1:9" x14ac:dyDescent="0.25">
      <c r="A4688" s="7" t="s">
        <v>3590</v>
      </c>
      <c r="B4688" s="6" t="s">
        <v>5834</v>
      </c>
      <c r="C4688" s="6" t="s">
        <v>5624</v>
      </c>
      <c r="D4688" s="6" t="s">
        <v>6568</v>
      </c>
      <c r="E4688" s="6">
        <v>10</v>
      </c>
      <c r="F4688" s="6" t="s">
        <v>5639</v>
      </c>
      <c r="G4688" s="7">
        <v>44849</v>
      </c>
      <c r="H4688" s="8">
        <v>44849.805555555555</v>
      </c>
      <c r="I4688" s="6" t="b">
        <v>0</v>
      </c>
    </row>
    <row r="4689" spans="1:9" x14ac:dyDescent="0.25">
      <c r="A4689" s="10" t="s">
        <v>3589</v>
      </c>
      <c r="B4689" s="9" t="s">
        <v>5846</v>
      </c>
      <c r="C4689" s="9" t="s">
        <v>5624</v>
      </c>
      <c r="D4689" s="9" t="s">
        <v>6836</v>
      </c>
      <c r="E4689" s="9">
        <v>10</v>
      </c>
      <c r="F4689" s="9" t="s">
        <v>5640</v>
      </c>
      <c r="G4689" s="10">
        <v>44850</v>
      </c>
      <c r="H4689" s="11">
        <v>44850.359722222223</v>
      </c>
      <c r="I4689" s="9" t="b">
        <v>0</v>
      </c>
    </row>
    <row r="4690" spans="1:9" x14ac:dyDescent="0.25">
      <c r="A4690" s="7" t="s">
        <v>3588</v>
      </c>
      <c r="B4690" s="6" t="s">
        <v>5846</v>
      </c>
      <c r="C4690" s="6" t="s">
        <v>5624</v>
      </c>
      <c r="D4690" s="6" t="s">
        <v>6685</v>
      </c>
      <c r="E4690" s="6">
        <v>10</v>
      </c>
      <c r="F4690" s="6" t="s">
        <v>5640</v>
      </c>
      <c r="G4690" s="7">
        <v>44850</v>
      </c>
      <c r="H4690" s="8">
        <v>44850.670138888891</v>
      </c>
      <c r="I4690" s="6" t="b">
        <v>0</v>
      </c>
    </row>
    <row r="4691" spans="1:9" x14ac:dyDescent="0.25">
      <c r="A4691" s="10" t="s">
        <v>3587</v>
      </c>
      <c r="B4691" s="9" t="s">
        <v>5858</v>
      </c>
      <c r="C4691" s="9" t="s">
        <v>5624</v>
      </c>
      <c r="D4691" s="9" t="s">
        <v>6997</v>
      </c>
      <c r="E4691" s="9">
        <v>10</v>
      </c>
      <c r="F4691" s="9" t="s">
        <v>5641</v>
      </c>
      <c r="G4691" s="10">
        <v>44851</v>
      </c>
      <c r="H4691" s="11">
        <v>44851.272222222222</v>
      </c>
      <c r="I4691" s="9" t="b">
        <v>0</v>
      </c>
    </row>
    <row r="4692" spans="1:9" x14ac:dyDescent="0.25">
      <c r="A4692" s="7" t="s">
        <v>3586</v>
      </c>
      <c r="B4692" s="6" t="s">
        <v>5858</v>
      </c>
      <c r="C4692" s="6" t="s">
        <v>5624</v>
      </c>
      <c r="D4692" s="6" t="s">
        <v>6664</v>
      </c>
      <c r="E4692" s="6">
        <v>10</v>
      </c>
      <c r="F4692" s="6" t="s">
        <v>5641</v>
      </c>
      <c r="G4692" s="7">
        <v>44851</v>
      </c>
      <c r="H4692" s="8">
        <v>44851.334027777775</v>
      </c>
      <c r="I4692" s="6" t="b">
        <v>0</v>
      </c>
    </row>
    <row r="4693" spans="1:9" x14ac:dyDescent="0.25">
      <c r="A4693" s="10" t="s">
        <v>3585</v>
      </c>
      <c r="B4693" s="9" t="s">
        <v>5858</v>
      </c>
      <c r="C4693" s="9" t="s">
        <v>5624</v>
      </c>
      <c r="D4693" s="9" t="s">
        <v>6402</v>
      </c>
      <c r="E4693" s="9">
        <v>10</v>
      </c>
      <c r="F4693" s="9" t="s">
        <v>5641</v>
      </c>
      <c r="G4693" s="10">
        <v>44851</v>
      </c>
      <c r="H4693" s="11">
        <v>44851.547222222223</v>
      </c>
      <c r="I4693" s="9" t="b">
        <v>0</v>
      </c>
    </row>
    <row r="4694" spans="1:9" x14ac:dyDescent="0.25">
      <c r="A4694" s="7" t="s">
        <v>3584</v>
      </c>
      <c r="B4694" s="6" t="s">
        <v>5870</v>
      </c>
      <c r="C4694" s="6" t="s">
        <v>5624</v>
      </c>
      <c r="D4694" s="6" t="s">
        <v>6085</v>
      </c>
      <c r="E4694" s="6">
        <v>10</v>
      </c>
      <c r="F4694" s="6" t="s">
        <v>5642</v>
      </c>
      <c r="G4694" s="7">
        <v>44852</v>
      </c>
      <c r="H4694" s="8">
        <v>44852.690972222219</v>
      </c>
      <c r="I4694" s="6" t="b">
        <v>0</v>
      </c>
    </row>
    <row r="4695" spans="1:9" x14ac:dyDescent="0.25">
      <c r="A4695" s="10" t="s">
        <v>3583</v>
      </c>
      <c r="B4695" s="9" t="s">
        <v>5882</v>
      </c>
      <c r="C4695" s="9" t="s">
        <v>5624</v>
      </c>
      <c r="D4695" s="9" t="s">
        <v>7040</v>
      </c>
      <c r="E4695" s="9">
        <v>10</v>
      </c>
      <c r="F4695" s="9" t="s">
        <v>5643</v>
      </c>
      <c r="G4695" s="10">
        <v>44853</v>
      </c>
      <c r="H4695" s="11">
        <v>44853.248611111114</v>
      </c>
      <c r="I4695" s="9" t="b">
        <v>0</v>
      </c>
    </row>
    <row r="4696" spans="1:9" x14ac:dyDescent="0.25">
      <c r="A4696" s="7" t="s">
        <v>3582</v>
      </c>
      <c r="B4696" s="6" t="s">
        <v>5882</v>
      </c>
      <c r="C4696" s="6" t="s">
        <v>5624</v>
      </c>
      <c r="D4696" s="6" t="s">
        <v>7000</v>
      </c>
      <c r="E4696" s="6">
        <v>10</v>
      </c>
      <c r="F4696" s="6" t="s">
        <v>5643</v>
      </c>
      <c r="G4696" s="7">
        <v>44853</v>
      </c>
      <c r="H4696" s="8">
        <v>44853.275694444441</v>
      </c>
      <c r="I4696" s="6" t="b">
        <v>0</v>
      </c>
    </row>
    <row r="4697" spans="1:9" x14ac:dyDescent="0.25">
      <c r="A4697" s="10" t="s">
        <v>3581</v>
      </c>
      <c r="B4697" s="9" t="s">
        <v>5882</v>
      </c>
      <c r="C4697" s="9" t="s">
        <v>5624</v>
      </c>
      <c r="D4697" s="9" t="s">
        <v>6513</v>
      </c>
      <c r="E4697" s="9">
        <v>10</v>
      </c>
      <c r="F4697" s="9" t="s">
        <v>5643</v>
      </c>
      <c r="G4697" s="10">
        <v>44853</v>
      </c>
      <c r="H4697" s="11">
        <v>44853.423611111109</v>
      </c>
      <c r="I4697" s="9" t="b">
        <v>0</v>
      </c>
    </row>
    <row r="4698" spans="1:9" x14ac:dyDescent="0.25">
      <c r="A4698" s="7" t="s">
        <v>3580</v>
      </c>
      <c r="B4698" s="6" t="s">
        <v>5882</v>
      </c>
      <c r="C4698" s="6" t="s">
        <v>5624</v>
      </c>
      <c r="D4698" s="6" t="s">
        <v>6095</v>
      </c>
      <c r="E4698" s="6">
        <v>10</v>
      </c>
      <c r="F4698" s="6" t="s">
        <v>5643</v>
      </c>
      <c r="G4698" s="7">
        <v>44853</v>
      </c>
      <c r="H4698" s="8">
        <v>44853.474999999999</v>
      </c>
      <c r="I4698" s="6" t="b">
        <v>0</v>
      </c>
    </row>
    <row r="4699" spans="1:9" x14ac:dyDescent="0.25">
      <c r="A4699" s="10" t="s">
        <v>3579</v>
      </c>
      <c r="B4699" s="9" t="s">
        <v>5882</v>
      </c>
      <c r="C4699" s="9" t="s">
        <v>5624</v>
      </c>
      <c r="D4699" s="9" t="s">
        <v>6596</v>
      </c>
      <c r="E4699" s="9">
        <v>10</v>
      </c>
      <c r="F4699" s="9" t="s">
        <v>5643</v>
      </c>
      <c r="G4699" s="10">
        <v>44853</v>
      </c>
      <c r="H4699" s="11">
        <v>44853.521527777775</v>
      </c>
      <c r="I4699" s="9" t="b">
        <v>0</v>
      </c>
    </row>
    <row r="4700" spans="1:9" x14ac:dyDescent="0.25">
      <c r="A4700" s="7" t="s">
        <v>3578</v>
      </c>
      <c r="B4700" s="6" t="s">
        <v>5882</v>
      </c>
      <c r="C4700" s="6" t="s">
        <v>5624</v>
      </c>
      <c r="D4700" s="6" t="s">
        <v>6136</v>
      </c>
      <c r="E4700" s="6">
        <v>10</v>
      </c>
      <c r="F4700" s="6" t="s">
        <v>5643</v>
      </c>
      <c r="G4700" s="7">
        <v>44853</v>
      </c>
      <c r="H4700" s="8">
        <v>44853.911111111112</v>
      </c>
      <c r="I4700" s="6" t="b">
        <v>0</v>
      </c>
    </row>
    <row r="4701" spans="1:9" x14ac:dyDescent="0.25">
      <c r="A4701" s="10" t="s">
        <v>3577</v>
      </c>
      <c r="B4701" s="9" t="s">
        <v>5894</v>
      </c>
      <c r="C4701" s="9" t="s">
        <v>5624</v>
      </c>
      <c r="D4701" s="9" t="s">
        <v>7045</v>
      </c>
      <c r="E4701" s="9">
        <v>10</v>
      </c>
      <c r="F4701" s="9" t="s">
        <v>5644</v>
      </c>
      <c r="G4701" s="10">
        <v>44854</v>
      </c>
      <c r="H4701" s="11">
        <v>44854.290277777778</v>
      </c>
      <c r="I4701" s="9" t="b">
        <v>0</v>
      </c>
    </row>
    <row r="4702" spans="1:9" x14ac:dyDescent="0.25">
      <c r="A4702" s="7" t="s">
        <v>3376</v>
      </c>
      <c r="B4702" s="6" t="s">
        <v>5894</v>
      </c>
      <c r="C4702" s="6" t="s">
        <v>5624</v>
      </c>
      <c r="D4702" s="6" t="s">
        <v>6081</v>
      </c>
      <c r="E4702" s="6">
        <v>10</v>
      </c>
      <c r="F4702" s="6" t="s">
        <v>5644</v>
      </c>
      <c r="G4702" s="7">
        <v>44854</v>
      </c>
      <c r="H4702" s="8">
        <v>44854.442361111112</v>
      </c>
      <c r="I4702" s="6" t="b">
        <v>0</v>
      </c>
    </row>
    <row r="4703" spans="1:9" x14ac:dyDescent="0.25">
      <c r="A4703" s="10" t="s">
        <v>3375</v>
      </c>
      <c r="B4703" s="9" t="s">
        <v>5894</v>
      </c>
      <c r="C4703" s="9" t="s">
        <v>5624</v>
      </c>
      <c r="D4703" s="9" t="s">
        <v>6830</v>
      </c>
      <c r="E4703" s="9">
        <v>10</v>
      </c>
      <c r="F4703" s="9" t="s">
        <v>5644</v>
      </c>
      <c r="G4703" s="10">
        <v>44854</v>
      </c>
      <c r="H4703" s="11">
        <v>44854.48541666667</v>
      </c>
      <c r="I4703" s="9" t="b">
        <v>0</v>
      </c>
    </row>
    <row r="4704" spans="1:9" x14ac:dyDescent="0.25">
      <c r="A4704" s="7" t="s">
        <v>3374</v>
      </c>
      <c r="B4704" s="6" t="s">
        <v>5906</v>
      </c>
      <c r="C4704" s="6" t="s">
        <v>5624</v>
      </c>
      <c r="D4704" s="6" t="s">
        <v>6888</v>
      </c>
      <c r="E4704" s="6">
        <v>10</v>
      </c>
      <c r="F4704" s="6" t="s">
        <v>5645</v>
      </c>
      <c r="G4704" s="7">
        <v>44855</v>
      </c>
      <c r="H4704" s="8">
        <v>44855.763888888891</v>
      </c>
      <c r="I4704" s="6" t="b">
        <v>0</v>
      </c>
    </row>
    <row r="4705" spans="1:9" x14ac:dyDescent="0.25">
      <c r="A4705" s="10" t="s">
        <v>3373</v>
      </c>
      <c r="B4705" s="9" t="s">
        <v>5906</v>
      </c>
      <c r="C4705" s="9" t="s">
        <v>5624</v>
      </c>
      <c r="D4705" s="9" t="s">
        <v>6106</v>
      </c>
      <c r="E4705" s="9">
        <v>10</v>
      </c>
      <c r="F4705" s="9" t="s">
        <v>5645</v>
      </c>
      <c r="G4705" s="10">
        <v>44855</v>
      </c>
      <c r="H4705" s="11">
        <v>44855.822916666664</v>
      </c>
      <c r="I4705" s="9" t="b">
        <v>0</v>
      </c>
    </row>
    <row r="4706" spans="1:9" x14ac:dyDescent="0.25">
      <c r="A4706" s="7" t="s">
        <v>3372</v>
      </c>
      <c r="B4706" s="6" t="s">
        <v>5930</v>
      </c>
      <c r="C4706" s="6" t="s">
        <v>5624</v>
      </c>
      <c r="D4706" s="6" t="s">
        <v>6421</v>
      </c>
      <c r="E4706" s="6">
        <v>10</v>
      </c>
      <c r="F4706" s="6" t="s">
        <v>5647</v>
      </c>
      <c r="G4706" s="7">
        <v>44857</v>
      </c>
      <c r="H4706" s="8">
        <v>44857.447222222225</v>
      </c>
      <c r="I4706" s="6" t="b">
        <v>0</v>
      </c>
    </row>
    <row r="4707" spans="1:9" x14ac:dyDescent="0.25">
      <c r="A4707" s="10" t="s">
        <v>3371</v>
      </c>
      <c r="B4707" s="9" t="s">
        <v>5942</v>
      </c>
      <c r="C4707" s="9" t="s">
        <v>5624</v>
      </c>
      <c r="D4707" s="9" t="s">
        <v>7042</v>
      </c>
      <c r="E4707" s="9">
        <v>10</v>
      </c>
      <c r="F4707" s="9" t="s">
        <v>5648</v>
      </c>
      <c r="G4707" s="10">
        <v>44858</v>
      </c>
      <c r="H4707" s="11">
        <v>44858.25277777778</v>
      </c>
      <c r="I4707" s="9" t="b">
        <v>0</v>
      </c>
    </row>
    <row r="4708" spans="1:9" x14ac:dyDescent="0.25">
      <c r="A4708" s="7" t="s">
        <v>3370</v>
      </c>
      <c r="B4708" s="6" t="s">
        <v>5942</v>
      </c>
      <c r="C4708" s="6" t="s">
        <v>5624</v>
      </c>
      <c r="D4708" s="6" t="s">
        <v>6803</v>
      </c>
      <c r="E4708" s="6">
        <v>10</v>
      </c>
      <c r="F4708" s="6" t="s">
        <v>5648</v>
      </c>
      <c r="G4708" s="7">
        <v>44858</v>
      </c>
      <c r="H4708" s="8">
        <v>44858.323611111111</v>
      </c>
      <c r="I4708" s="6" t="b">
        <v>0</v>
      </c>
    </row>
    <row r="4709" spans="1:9" x14ac:dyDescent="0.25">
      <c r="A4709" s="10" t="s">
        <v>3369</v>
      </c>
      <c r="B4709" s="9" t="s">
        <v>5942</v>
      </c>
      <c r="C4709" s="9" t="s">
        <v>5624</v>
      </c>
      <c r="D4709" s="9" t="s">
        <v>6441</v>
      </c>
      <c r="E4709" s="9">
        <v>10</v>
      </c>
      <c r="F4709" s="9" t="s">
        <v>5648</v>
      </c>
      <c r="G4709" s="10">
        <v>44858</v>
      </c>
      <c r="H4709" s="11">
        <v>44858.412499999999</v>
      </c>
      <c r="I4709" s="9" t="b">
        <v>0</v>
      </c>
    </row>
    <row r="4710" spans="1:9" x14ac:dyDescent="0.25">
      <c r="A4710" s="7" t="s">
        <v>3368</v>
      </c>
      <c r="B4710" s="6" t="s">
        <v>5942</v>
      </c>
      <c r="C4710" s="6" t="s">
        <v>5624</v>
      </c>
      <c r="D4710" s="6" t="s">
        <v>6676</v>
      </c>
      <c r="E4710" s="6">
        <v>10</v>
      </c>
      <c r="F4710" s="6" t="s">
        <v>5648</v>
      </c>
      <c r="G4710" s="7">
        <v>44858</v>
      </c>
      <c r="H4710" s="8">
        <v>44858.451388888891</v>
      </c>
      <c r="I4710" s="6" t="b">
        <v>0</v>
      </c>
    </row>
    <row r="4711" spans="1:9" x14ac:dyDescent="0.25">
      <c r="A4711" s="10" t="s">
        <v>3367</v>
      </c>
      <c r="B4711" s="9" t="s">
        <v>5942</v>
      </c>
      <c r="C4711" s="9" t="s">
        <v>5624</v>
      </c>
      <c r="D4711" s="9" t="s">
        <v>6635</v>
      </c>
      <c r="E4711" s="9">
        <v>10</v>
      </c>
      <c r="F4711" s="9" t="s">
        <v>5648</v>
      </c>
      <c r="G4711" s="10">
        <v>44858</v>
      </c>
      <c r="H4711" s="11">
        <v>44858.810416666667</v>
      </c>
      <c r="I4711" s="9" t="b">
        <v>0</v>
      </c>
    </row>
    <row r="4712" spans="1:9" x14ac:dyDescent="0.25">
      <c r="A4712" s="7" t="s">
        <v>3366</v>
      </c>
      <c r="B4712" s="6" t="s">
        <v>5954</v>
      </c>
      <c r="C4712" s="6" t="s">
        <v>5624</v>
      </c>
      <c r="D4712" s="6" t="s">
        <v>6827</v>
      </c>
      <c r="E4712" s="6">
        <v>10</v>
      </c>
      <c r="F4712" s="6" t="s">
        <v>5649</v>
      </c>
      <c r="G4712" s="7">
        <v>44859</v>
      </c>
      <c r="H4712" s="8">
        <v>44859.270833333336</v>
      </c>
      <c r="I4712" s="6" t="b">
        <v>0</v>
      </c>
    </row>
    <row r="4713" spans="1:9" x14ac:dyDescent="0.25">
      <c r="A4713" s="10" t="s">
        <v>3365</v>
      </c>
      <c r="B4713" s="9" t="s">
        <v>5966</v>
      </c>
      <c r="C4713" s="9" t="s">
        <v>5624</v>
      </c>
      <c r="D4713" s="9" t="s">
        <v>6082</v>
      </c>
      <c r="E4713" s="9">
        <v>10</v>
      </c>
      <c r="F4713" s="9" t="s">
        <v>5650</v>
      </c>
      <c r="G4713" s="10">
        <v>44860</v>
      </c>
      <c r="H4713" s="11">
        <v>44860.699305555558</v>
      </c>
      <c r="I4713" s="9" t="b">
        <v>0</v>
      </c>
    </row>
    <row r="4714" spans="1:9" x14ac:dyDescent="0.25">
      <c r="A4714" s="7" t="s">
        <v>3364</v>
      </c>
      <c r="B4714" s="6" t="s">
        <v>5978</v>
      </c>
      <c r="C4714" s="6" t="s">
        <v>5624</v>
      </c>
      <c r="D4714" s="6" t="s">
        <v>6788</v>
      </c>
      <c r="E4714" s="6">
        <v>10</v>
      </c>
      <c r="F4714" s="6" t="s">
        <v>5651</v>
      </c>
      <c r="G4714" s="7">
        <v>44861</v>
      </c>
      <c r="H4714" s="8">
        <v>44861.324305555558</v>
      </c>
      <c r="I4714" s="6" t="b">
        <v>0</v>
      </c>
    </row>
    <row r="4715" spans="1:9" x14ac:dyDescent="0.25">
      <c r="A4715" s="10" t="s">
        <v>3363</v>
      </c>
      <c r="B4715" s="9" t="s">
        <v>5978</v>
      </c>
      <c r="C4715" s="9" t="s">
        <v>5624</v>
      </c>
      <c r="D4715" s="9" t="s">
        <v>6351</v>
      </c>
      <c r="E4715" s="9">
        <v>10</v>
      </c>
      <c r="F4715" s="9" t="s">
        <v>5651</v>
      </c>
      <c r="G4715" s="10">
        <v>44861</v>
      </c>
      <c r="H4715" s="11">
        <v>44861.379166666666</v>
      </c>
      <c r="I4715" s="9" t="b">
        <v>0</v>
      </c>
    </row>
    <row r="4716" spans="1:9" x14ac:dyDescent="0.25">
      <c r="A4716" s="7" t="s">
        <v>3362</v>
      </c>
      <c r="B4716" s="6" t="s">
        <v>5978</v>
      </c>
      <c r="C4716" s="6" t="s">
        <v>5624</v>
      </c>
      <c r="D4716" s="6" t="s">
        <v>6529</v>
      </c>
      <c r="E4716" s="6">
        <v>10</v>
      </c>
      <c r="F4716" s="6" t="s">
        <v>5651</v>
      </c>
      <c r="G4716" s="7">
        <v>44861</v>
      </c>
      <c r="H4716" s="8">
        <v>44861.518055555556</v>
      </c>
      <c r="I4716" s="6" t="b">
        <v>0</v>
      </c>
    </row>
    <row r="4717" spans="1:9" x14ac:dyDescent="0.25">
      <c r="A4717" s="10" t="s">
        <v>3361</v>
      </c>
      <c r="B4717" s="9" t="s">
        <v>5978</v>
      </c>
      <c r="C4717" s="9" t="s">
        <v>5624</v>
      </c>
      <c r="D4717" s="9" t="s">
        <v>6067</v>
      </c>
      <c r="E4717" s="9">
        <v>10</v>
      </c>
      <c r="F4717" s="9" t="s">
        <v>5651</v>
      </c>
      <c r="G4717" s="10">
        <v>44861</v>
      </c>
      <c r="H4717" s="11">
        <v>44861.525000000001</v>
      </c>
      <c r="I4717" s="9" t="b">
        <v>0</v>
      </c>
    </row>
    <row r="4718" spans="1:9" x14ac:dyDescent="0.25">
      <c r="A4718" s="7" t="s">
        <v>3360</v>
      </c>
      <c r="B4718" s="6" t="s">
        <v>5990</v>
      </c>
      <c r="C4718" s="6" t="s">
        <v>5624</v>
      </c>
      <c r="D4718" s="6" t="s">
        <v>6996</v>
      </c>
      <c r="E4718" s="6">
        <v>10</v>
      </c>
      <c r="F4718" s="6" t="s">
        <v>5652</v>
      </c>
      <c r="G4718" s="7">
        <v>44862</v>
      </c>
      <c r="H4718" s="8">
        <v>44862.303472222222</v>
      </c>
      <c r="I4718" s="6" t="b">
        <v>0</v>
      </c>
    </row>
    <row r="4719" spans="1:9" x14ac:dyDescent="0.25">
      <c r="A4719" s="10" t="s">
        <v>3359</v>
      </c>
      <c r="B4719" s="9" t="s">
        <v>5990</v>
      </c>
      <c r="C4719" s="9" t="s">
        <v>5624</v>
      </c>
      <c r="D4719" s="9" t="s">
        <v>7018</v>
      </c>
      <c r="E4719" s="9">
        <v>10</v>
      </c>
      <c r="F4719" s="9" t="s">
        <v>5652</v>
      </c>
      <c r="G4719" s="10">
        <v>44862</v>
      </c>
      <c r="H4719" s="11">
        <v>44862.557638888888</v>
      </c>
      <c r="I4719" s="9" t="b">
        <v>0</v>
      </c>
    </row>
    <row r="4720" spans="1:9" x14ac:dyDescent="0.25">
      <c r="A4720" s="7" t="s">
        <v>3358</v>
      </c>
      <c r="B4720" s="6" t="s">
        <v>5990</v>
      </c>
      <c r="C4720" s="6" t="s">
        <v>5624</v>
      </c>
      <c r="D4720" s="6" t="s">
        <v>6685</v>
      </c>
      <c r="E4720" s="6">
        <v>10</v>
      </c>
      <c r="F4720" s="6" t="s">
        <v>5652</v>
      </c>
      <c r="G4720" s="7">
        <v>44862</v>
      </c>
      <c r="H4720" s="8">
        <v>44862.670138888891</v>
      </c>
      <c r="I4720" s="6" t="b">
        <v>0</v>
      </c>
    </row>
    <row r="4721" spans="1:9" x14ac:dyDescent="0.25">
      <c r="A4721" s="10" t="s">
        <v>3357</v>
      </c>
      <c r="B4721" s="9" t="s">
        <v>6002</v>
      </c>
      <c r="C4721" s="9" t="s">
        <v>5624</v>
      </c>
      <c r="D4721" s="9" t="s">
        <v>6998</v>
      </c>
      <c r="E4721" s="9">
        <v>10</v>
      </c>
      <c r="F4721" s="9" t="s">
        <v>5653</v>
      </c>
      <c r="G4721" s="10">
        <v>44863</v>
      </c>
      <c r="H4721" s="11">
        <v>44863.493055555555</v>
      </c>
      <c r="I4721" s="9" t="b">
        <v>0</v>
      </c>
    </row>
    <row r="4722" spans="1:9" x14ac:dyDescent="0.25">
      <c r="A4722" s="7" t="s">
        <v>3156</v>
      </c>
      <c r="B4722" s="6" t="s">
        <v>6002</v>
      </c>
      <c r="C4722" s="6" t="s">
        <v>5624</v>
      </c>
      <c r="D4722" s="6" t="s">
        <v>6463</v>
      </c>
      <c r="E4722" s="6">
        <v>10</v>
      </c>
      <c r="F4722" s="6" t="s">
        <v>5653</v>
      </c>
      <c r="G4722" s="7">
        <v>44863</v>
      </c>
      <c r="H4722" s="8">
        <v>44863.681250000001</v>
      </c>
      <c r="I4722" s="6" t="b">
        <v>0</v>
      </c>
    </row>
    <row r="4723" spans="1:9" x14ac:dyDescent="0.25">
      <c r="A4723" s="10" t="s">
        <v>3155</v>
      </c>
      <c r="B4723" s="9" t="s">
        <v>6002</v>
      </c>
      <c r="C4723" s="9" t="s">
        <v>5624</v>
      </c>
      <c r="D4723" s="9" t="s">
        <v>6025</v>
      </c>
      <c r="E4723" s="9">
        <v>10</v>
      </c>
      <c r="F4723" s="9" t="s">
        <v>5653</v>
      </c>
      <c r="G4723" s="10">
        <v>44863</v>
      </c>
      <c r="H4723" s="11">
        <v>44863.869444444441</v>
      </c>
      <c r="I4723" s="9" t="b">
        <v>0</v>
      </c>
    </row>
    <row r="4724" spans="1:9" x14ac:dyDescent="0.25">
      <c r="A4724" s="7" t="s">
        <v>3154</v>
      </c>
      <c r="B4724" s="6" t="s">
        <v>6013</v>
      </c>
      <c r="C4724" s="6" t="s">
        <v>5624</v>
      </c>
      <c r="D4724" s="6" t="s">
        <v>6329</v>
      </c>
      <c r="E4724" s="6">
        <v>10</v>
      </c>
      <c r="F4724" s="6" t="s">
        <v>5654</v>
      </c>
      <c r="G4724" s="7">
        <v>44864</v>
      </c>
      <c r="H4724" s="8">
        <v>44864.37777777778</v>
      </c>
      <c r="I4724" s="6" t="b">
        <v>0</v>
      </c>
    </row>
    <row r="4725" spans="1:9" x14ac:dyDescent="0.25">
      <c r="A4725" s="10" t="s">
        <v>3153</v>
      </c>
      <c r="B4725" s="9" t="s">
        <v>6013</v>
      </c>
      <c r="C4725" s="9" t="s">
        <v>5624</v>
      </c>
      <c r="D4725" s="9" t="s">
        <v>6140</v>
      </c>
      <c r="E4725" s="9">
        <v>10</v>
      </c>
      <c r="F4725" s="9" t="s">
        <v>5654</v>
      </c>
      <c r="G4725" s="10">
        <v>44864</v>
      </c>
      <c r="H4725" s="11">
        <v>44864.595138888886</v>
      </c>
      <c r="I4725" s="9" t="b">
        <v>0</v>
      </c>
    </row>
    <row r="4726" spans="1:9" x14ac:dyDescent="0.25">
      <c r="A4726" s="7" t="s">
        <v>3152</v>
      </c>
      <c r="B4726" s="6" t="s">
        <v>6013</v>
      </c>
      <c r="C4726" s="6" t="s">
        <v>5624</v>
      </c>
      <c r="D4726" s="6" t="s">
        <v>6190</v>
      </c>
      <c r="E4726" s="6">
        <v>10</v>
      </c>
      <c r="F4726" s="6" t="s">
        <v>5654</v>
      </c>
      <c r="G4726" s="7">
        <v>44864</v>
      </c>
      <c r="H4726" s="8">
        <v>44864.853472222225</v>
      </c>
      <c r="I4726" s="6" t="b">
        <v>0</v>
      </c>
    </row>
    <row r="4727" spans="1:9" x14ac:dyDescent="0.25">
      <c r="A4727" s="10" t="s">
        <v>3151</v>
      </c>
      <c r="B4727" s="9" t="s">
        <v>5665</v>
      </c>
      <c r="C4727" s="9" t="s">
        <v>5624</v>
      </c>
      <c r="D4727" s="9" t="s">
        <v>6723</v>
      </c>
      <c r="E4727" s="9">
        <v>11</v>
      </c>
      <c r="F4727" s="9" t="s">
        <v>5625</v>
      </c>
      <c r="G4727" s="10">
        <v>44866</v>
      </c>
      <c r="H4727" s="11">
        <v>44866.357638888891</v>
      </c>
      <c r="I4727" s="9" t="b">
        <v>0</v>
      </c>
    </row>
    <row r="4728" spans="1:9" x14ac:dyDescent="0.25">
      <c r="A4728" s="7" t="s">
        <v>3150</v>
      </c>
      <c r="B4728" s="6" t="s">
        <v>5665</v>
      </c>
      <c r="C4728" s="6" t="s">
        <v>5624</v>
      </c>
      <c r="D4728" s="6" t="s">
        <v>6321</v>
      </c>
      <c r="E4728" s="6">
        <v>11</v>
      </c>
      <c r="F4728" s="6" t="s">
        <v>5625</v>
      </c>
      <c r="G4728" s="7">
        <v>44866</v>
      </c>
      <c r="H4728" s="8">
        <v>44866.367361111108</v>
      </c>
      <c r="I4728" s="6" t="b">
        <v>0</v>
      </c>
    </row>
    <row r="4729" spans="1:9" x14ac:dyDescent="0.25">
      <c r="A4729" s="10" t="s">
        <v>3149</v>
      </c>
      <c r="B4729" s="9" t="s">
        <v>5665</v>
      </c>
      <c r="C4729" s="9" t="s">
        <v>5624</v>
      </c>
      <c r="D4729" s="9" t="s">
        <v>6088</v>
      </c>
      <c r="E4729" s="9">
        <v>11</v>
      </c>
      <c r="F4729" s="9" t="s">
        <v>5625</v>
      </c>
      <c r="G4729" s="10">
        <v>44866</v>
      </c>
      <c r="H4729" s="11">
        <v>44866.400000000001</v>
      </c>
      <c r="I4729" s="9" t="b">
        <v>0</v>
      </c>
    </row>
    <row r="4730" spans="1:9" x14ac:dyDescent="0.25">
      <c r="A4730" s="7" t="s">
        <v>3148</v>
      </c>
      <c r="B4730" s="6" t="s">
        <v>5665</v>
      </c>
      <c r="C4730" s="6" t="s">
        <v>5624</v>
      </c>
      <c r="D4730" s="6" t="s">
        <v>6294</v>
      </c>
      <c r="E4730" s="6">
        <v>11</v>
      </c>
      <c r="F4730" s="6" t="s">
        <v>5625</v>
      </c>
      <c r="G4730" s="7">
        <v>44866</v>
      </c>
      <c r="H4730" s="8">
        <v>44866.84097222222</v>
      </c>
      <c r="I4730" s="6" t="b">
        <v>0</v>
      </c>
    </row>
    <row r="4731" spans="1:9" x14ac:dyDescent="0.25">
      <c r="A4731" s="10" t="s">
        <v>3147</v>
      </c>
      <c r="B4731" s="9" t="s">
        <v>5665</v>
      </c>
      <c r="C4731" s="9" t="s">
        <v>5624</v>
      </c>
      <c r="D4731" s="9" t="s">
        <v>6489</v>
      </c>
      <c r="E4731" s="9">
        <v>11</v>
      </c>
      <c r="F4731" s="9" t="s">
        <v>5625</v>
      </c>
      <c r="G4731" s="10">
        <v>44866</v>
      </c>
      <c r="H4731" s="11">
        <v>44866.87777777778</v>
      </c>
      <c r="I4731" s="9" t="b">
        <v>0</v>
      </c>
    </row>
    <row r="4732" spans="1:9" x14ac:dyDescent="0.25">
      <c r="A4732" s="7" t="s">
        <v>3146</v>
      </c>
      <c r="B4732" s="6" t="s">
        <v>5677</v>
      </c>
      <c r="C4732" s="6" t="s">
        <v>5624</v>
      </c>
      <c r="D4732" s="6" t="s">
        <v>7060</v>
      </c>
      <c r="E4732" s="6">
        <v>11</v>
      </c>
      <c r="F4732" s="6" t="s">
        <v>5626</v>
      </c>
      <c r="G4732" s="7">
        <v>44867</v>
      </c>
      <c r="H4732" s="8">
        <v>44867.59375</v>
      </c>
      <c r="I4732" s="6" t="b">
        <v>0</v>
      </c>
    </row>
    <row r="4733" spans="1:9" x14ac:dyDescent="0.25">
      <c r="A4733" s="10" t="s">
        <v>3145</v>
      </c>
      <c r="B4733" s="9" t="s">
        <v>5677</v>
      </c>
      <c r="C4733" s="9" t="s">
        <v>5624</v>
      </c>
      <c r="D4733" s="9" t="s">
        <v>6880</v>
      </c>
      <c r="E4733" s="9">
        <v>11</v>
      </c>
      <c r="F4733" s="9" t="s">
        <v>5626</v>
      </c>
      <c r="G4733" s="10">
        <v>44867</v>
      </c>
      <c r="H4733" s="11">
        <v>44867.857638888891</v>
      </c>
      <c r="I4733" s="9" t="b">
        <v>0</v>
      </c>
    </row>
    <row r="4734" spans="1:9" x14ac:dyDescent="0.25">
      <c r="A4734" s="7" t="s">
        <v>3144</v>
      </c>
      <c r="B4734" s="6" t="s">
        <v>5689</v>
      </c>
      <c r="C4734" s="6" t="s">
        <v>5624</v>
      </c>
      <c r="D4734" s="6" t="s">
        <v>6940</v>
      </c>
      <c r="E4734" s="6">
        <v>11</v>
      </c>
      <c r="F4734" s="6" t="s">
        <v>5627</v>
      </c>
      <c r="G4734" s="7">
        <v>44868</v>
      </c>
      <c r="H4734" s="8">
        <v>44868.279861111114</v>
      </c>
      <c r="I4734" s="6" t="b">
        <v>0</v>
      </c>
    </row>
    <row r="4735" spans="1:9" x14ac:dyDescent="0.25">
      <c r="A4735" s="10" t="s">
        <v>3143</v>
      </c>
      <c r="B4735" s="9" t="s">
        <v>5689</v>
      </c>
      <c r="C4735" s="9" t="s">
        <v>5624</v>
      </c>
      <c r="D4735" s="9" t="s">
        <v>6525</v>
      </c>
      <c r="E4735" s="9">
        <v>11</v>
      </c>
      <c r="F4735" s="9" t="s">
        <v>5627</v>
      </c>
      <c r="G4735" s="10">
        <v>44868</v>
      </c>
      <c r="H4735" s="11">
        <v>44868.540972222225</v>
      </c>
      <c r="I4735" s="9" t="b">
        <v>1</v>
      </c>
    </row>
    <row r="4736" spans="1:9" x14ac:dyDescent="0.25">
      <c r="A4736" s="7" t="s">
        <v>3142</v>
      </c>
      <c r="B4736" s="6" t="s">
        <v>5689</v>
      </c>
      <c r="C4736" s="6" t="s">
        <v>5624</v>
      </c>
      <c r="D4736" s="6" t="s">
        <v>6644</v>
      </c>
      <c r="E4736" s="6">
        <v>11</v>
      </c>
      <c r="F4736" s="6" t="s">
        <v>5627</v>
      </c>
      <c r="G4736" s="7">
        <v>44868</v>
      </c>
      <c r="H4736" s="8">
        <v>44868.541666666664</v>
      </c>
      <c r="I4736" s="6" t="b">
        <v>1</v>
      </c>
    </row>
    <row r="4737" spans="1:9" x14ac:dyDescent="0.25">
      <c r="A4737" s="10" t="s">
        <v>3141</v>
      </c>
      <c r="B4737" s="9" t="s">
        <v>5689</v>
      </c>
      <c r="C4737" s="9" t="s">
        <v>5624</v>
      </c>
      <c r="D4737" s="9" t="s">
        <v>6531</v>
      </c>
      <c r="E4737" s="9">
        <v>11</v>
      </c>
      <c r="F4737" s="9" t="s">
        <v>5627</v>
      </c>
      <c r="G4737" s="10">
        <v>44868</v>
      </c>
      <c r="H4737" s="11">
        <v>44868.892361111109</v>
      </c>
      <c r="I4737" s="9" t="b">
        <v>0</v>
      </c>
    </row>
    <row r="4738" spans="1:9" x14ac:dyDescent="0.25">
      <c r="A4738" s="7" t="s">
        <v>3140</v>
      </c>
      <c r="B4738" s="6" t="s">
        <v>5701</v>
      </c>
      <c r="C4738" s="6" t="s">
        <v>5624</v>
      </c>
      <c r="D4738" s="6" t="s">
        <v>6386</v>
      </c>
      <c r="E4738" s="6">
        <v>11</v>
      </c>
      <c r="F4738" s="6" t="s">
        <v>5628</v>
      </c>
      <c r="G4738" s="7">
        <v>44869</v>
      </c>
      <c r="H4738" s="8">
        <v>44869.464583333334</v>
      </c>
      <c r="I4738" s="6" t="b">
        <v>0</v>
      </c>
    </row>
    <row r="4739" spans="1:9" x14ac:dyDescent="0.25">
      <c r="A4739" s="10" t="s">
        <v>3139</v>
      </c>
      <c r="B4739" s="9" t="s">
        <v>5701</v>
      </c>
      <c r="C4739" s="9" t="s">
        <v>5624</v>
      </c>
      <c r="D4739" s="9" t="s">
        <v>6524</v>
      </c>
      <c r="E4739" s="9">
        <v>11</v>
      </c>
      <c r="F4739" s="9" t="s">
        <v>5628</v>
      </c>
      <c r="G4739" s="10">
        <v>44869</v>
      </c>
      <c r="H4739" s="11">
        <v>44869.513888888891</v>
      </c>
      <c r="I4739" s="9" t="b">
        <v>0</v>
      </c>
    </row>
    <row r="4740" spans="1:9" x14ac:dyDescent="0.25">
      <c r="A4740" s="7" t="s">
        <v>3138</v>
      </c>
      <c r="B4740" s="6" t="s">
        <v>5701</v>
      </c>
      <c r="C4740" s="6" t="s">
        <v>5624</v>
      </c>
      <c r="D4740" s="6" t="s">
        <v>6162</v>
      </c>
      <c r="E4740" s="6">
        <v>11</v>
      </c>
      <c r="F4740" s="6" t="s">
        <v>5628</v>
      </c>
      <c r="G4740" s="7">
        <v>44869</v>
      </c>
      <c r="H4740" s="8">
        <v>44869.635416666664</v>
      </c>
      <c r="I4740" s="6" t="b">
        <v>0</v>
      </c>
    </row>
    <row r="4741" spans="1:9" x14ac:dyDescent="0.25">
      <c r="A4741" s="10" t="s">
        <v>3137</v>
      </c>
      <c r="B4741" s="9" t="s">
        <v>5701</v>
      </c>
      <c r="C4741" s="9" t="s">
        <v>5624</v>
      </c>
      <c r="D4741" s="9" t="s">
        <v>7029</v>
      </c>
      <c r="E4741" s="9">
        <v>11</v>
      </c>
      <c r="F4741" s="9" t="s">
        <v>5628</v>
      </c>
      <c r="G4741" s="10">
        <v>44869</v>
      </c>
      <c r="H4741" s="11">
        <v>44869.795138888891</v>
      </c>
      <c r="I4741" s="9" t="b">
        <v>0</v>
      </c>
    </row>
    <row r="4742" spans="1:9" x14ac:dyDescent="0.25">
      <c r="A4742" s="7" t="s">
        <v>2936</v>
      </c>
      <c r="B4742" s="6" t="s">
        <v>5713</v>
      </c>
      <c r="C4742" s="6" t="s">
        <v>5624</v>
      </c>
      <c r="D4742" s="6" t="s">
        <v>6911</v>
      </c>
      <c r="E4742" s="6">
        <v>11</v>
      </c>
      <c r="F4742" s="6" t="s">
        <v>5629</v>
      </c>
      <c r="G4742" s="7">
        <v>44870</v>
      </c>
      <c r="H4742" s="8">
        <v>44870.359027777777</v>
      </c>
      <c r="I4742" s="6" t="b">
        <v>0</v>
      </c>
    </row>
    <row r="4743" spans="1:9" x14ac:dyDescent="0.25">
      <c r="A4743" s="10" t="s">
        <v>2935</v>
      </c>
      <c r="B4743" s="9" t="s">
        <v>5713</v>
      </c>
      <c r="C4743" s="9" t="s">
        <v>5624</v>
      </c>
      <c r="D4743" s="9" t="s">
        <v>6747</v>
      </c>
      <c r="E4743" s="9">
        <v>11</v>
      </c>
      <c r="F4743" s="9" t="s">
        <v>5629</v>
      </c>
      <c r="G4743" s="10">
        <v>44870</v>
      </c>
      <c r="H4743" s="11">
        <v>44870.684027777781</v>
      </c>
      <c r="I4743" s="9" t="b">
        <v>0</v>
      </c>
    </row>
    <row r="4744" spans="1:9" x14ac:dyDescent="0.25">
      <c r="A4744" s="7" t="s">
        <v>2934</v>
      </c>
      <c r="B4744" s="6" t="s">
        <v>5725</v>
      </c>
      <c r="C4744" s="6" t="s">
        <v>5624</v>
      </c>
      <c r="D4744" s="6" t="s">
        <v>6761</v>
      </c>
      <c r="E4744" s="6">
        <v>11</v>
      </c>
      <c r="F4744" s="6" t="s">
        <v>5630</v>
      </c>
      <c r="G4744" s="7">
        <v>44871</v>
      </c>
      <c r="H4744" s="8">
        <v>44871.481944444444</v>
      </c>
      <c r="I4744" s="6" t="b">
        <v>0</v>
      </c>
    </row>
    <row r="4745" spans="1:9" x14ac:dyDescent="0.25">
      <c r="A4745" s="10" t="s">
        <v>2933</v>
      </c>
      <c r="B4745" s="9" t="s">
        <v>5725</v>
      </c>
      <c r="C4745" s="9" t="s">
        <v>5624</v>
      </c>
      <c r="D4745" s="9" t="s">
        <v>6356</v>
      </c>
      <c r="E4745" s="9">
        <v>11</v>
      </c>
      <c r="F4745" s="9" t="s">
        <v>5630</v>
      </c>
      <c r="G4745" s="10">
        <v>44871</v>
      </c>
      <c r="H4745" s="11">
        <v>44871.783333333333</v>
      </c>
      <c r="I4745" s="9" t="b">
        <v>0</v>
      </c>
    </row>
    <row r="4746" spans="1:9" x14ac:dyDescent="0.25">
      <c r="A4746" s="7" t="s">
        <v>2932</v>
      </c>
      <c r="B4746" s="6" t="s">
        <v>5737</v>
      </c>
      <c r="C4746" s="6" t="s">
        <v>5624</v>
      </c>
      <c r="D4746" s="6" t="s">
        <v>6554</v>
      </c>
      <c r="E4746" s="6">
        <v>11</v>
      </c>
      <c r="F4746" s="6" t="s">
        <v>5631</v>
      </c>
      <c r="G4746" s="7">
        <v>44872</v>
      </c>
      <c r="H4746" s="8">
        <v>44872.76458333333</v>
      </c>
      <c r="I4746" s="6" t="b">
        <v>0</v>
      </c>
    </row>
    <row r="4747" spans="1:9" x14ac:dyDescent="0.25">
      <c r="A4747" s="10" t="s">
        <v>2931</v>
      </c>
      <c r="B4747" s="9" t="s">
        <v>5761</v>
      </c>
      <c r="C4747" s="9" t="s">
        <v>5624</v>
      </c>
      <c r="D4747" s="9" t="s">
        <v>7017</v>
      </c>
      <c r="E4747" s="9">
        <v>11</v>
      </c>
      <c r="F4747" s="9" t="s">
        <v>5633</v>
      </c>
      <c r="G4747" s="10">
        <v>44874</v>
      </c>
      <c r="H4747" s="11">
        <v>44874.268055555556</v>
      </c>
      <c r="I4747" s="9" t="b">
        <v>0</v>
      </c>
    </row>
    <row r="4748" spans="1:9" x14ac:dyDescent="0.25">
      <c r="A4748" s="7" t="s">
        <v>2930</v>
      </c>
      <c r="B4748" s="6" t="s">
        <v>5761</v>
      </c>
      <c r="C4748" s="6" t="s">
        <v>5624</v>
      </c>
      <c r="D4748" s="6" t="s">
        <v>6237</v>
      </c>
      <c r="E4748" s="6">
        <v>11</v>
      </c>
      <c r="F4748" s="6" t="s">
        <v>5633</v>
      </c>
      <c r="G4748" s="7">
        <v>44874</v>
      </c>
      <c r="H4748" s="8">
        <v>44874.404861111114</v>
      </c>
      <c r="I4748" s="6" t="b">
        <v>0</v>
      </c>
    </row>
    <row r="4749" spans="1:9" x14ac:dyDescent="0.25">
      <c r="A4749" s="10" t="s">
        <v>2929</v>
      </c>
      <c r="B4749" s="9" t="s">
        <v>5773</v>
      </c>
      <c r="C4749" s="9" t="s">
        <v>5624</v>
      </c>
      <c r="D4749" s="9" t="s">
        <v>6799</v>
      </c>
      <c r="E4749" s="9">
        <v>11</v>
      </c>
      <c r="F4749" s="9" t="s">
        <v>5634</v>
      </c>
      <c r="G4749" s="10">
        <v>44875</v>
      </c>
      <c r="H4749" s="11">
        <v>44875.29791666667</v>
      </c>
      <c r="I4749" s="9" t="b">
        <v>0</v>
      </c>
    </row>
    <row r="4750" spans="1:9" x14ac:dyDescent="0.25">
      <c r="A4750" s="7" t="s">
        <v>2928</v>
      </c>
      <c r="B4750" s="6" t="s">
        <v>5773</v>
      </c>
      <c r="C4750" s="6" t="s">
        <v>5624</v>
      </c>
      <c r="D4750" s="6" t="s">
        <v>6990</v>
      </c>
      <c r="E4750" s="6">
        <v>11</v>
      </c>
      <c r="F4750" s="6" t="s">
        <v>5634</v>
      </c>
      <c r="G4750" s="7">
        <v>44875</v>
      </c>
      <c r="H4750" s="8">
        <v>44875.350694444445</v>
      </c>
      <c r="I4750" s="6" t="b">
        <v>0</v>
      </c>
    </row>
    <row r="4751" spans="1:9" x14ac:dyDescent="0.25">
      <c r="A4751" s="10" t="s">
        <v>2927</v>
      </c>
      <c r="B4751" s="9" t="s">
        <v>5773</v>
      </c>
      <c r="C4751" s="9" t="s">
        <v>5624</v>
      </c>
      <c r="D4751" s="9" t="s">
        <v>6562</v>
      </c>
      <c r="E4751" s="9">
        <v>11</v>
      </c>
      <c r="F4751" s="9" t="s">
        <v>5634</v>
      </c>
      <c r="G4751" s="10">
        <v>44875</v>
      </c>
      <c r="H4751" s="11">
        <v>44875.827777777777</v>
      </c>
      <c r="I4751" s="9" t="b">
        <v>0</v>
      </c>
    </row>
    <row r="4752" spans="1:9" x14ac:dyDescent="0.25">
      <c r="A4752" s="7" t="s">
        <v>2926</v>
      </c>
      <c r="B4752" s="6" t="s">
        <v>5785</v>
      </c>
      <c r="C4752" s="6" t="s">
        <v>5624</v>
      </c>
      <c r="D4752" s="6" t="s">
        <v>6201</v>
      </c>
      <c r="E4752" s="6">
        <v>11</v>
      </c>
      <c r="F4752" s="6" t="s">
        <v>5635</v>
      </c>
      <c r="G4752" s="7">
        <v>44876</v>
      </c>
      <c r="H4752" s="8">
        <v>44876.433333333334</v>
      </c>
      <c r="I4752" s="6" t="b">
        <v>0</v>
      </c>
    </row>
    <row r="4753" spans="1:9" x14ac:dyDescent="0.25">
      <c r="A4753" s="10" t="s">
        <v>2925</v>
      </c>
      <c r="B4753" s="9" t="s">
        <v>5785</v>
      </c>
      <c r="C4753" s="9" t="s">
        <v>5624</v>
      </c>
      <c r="D4753" s="9" t="s">
        <v>6030</v>
      </c>
      <c r="E4753" s="9">
        <v>11</v>
      </c>
      <c r="F4753" s="9" t="s">
        <v>5635</v>
      </c>
      <c r="G4753" s="10">
        <v>44876</v>
      </c>
      <c r="H4753" s="11">
        <v>44876.584722222222</v>
      </c>
      <c r="I4753" s="9" t="b">
        <v>0</v>
      </c>
    </row>
    <row r="4754" spans="1:9" x14ac:dyDescent="0.25">
      <c r="A4754" s="7" t="s">
        <v>2924</v>
      </c>
      <c r="B4754" s="6" t="s">
        <v>5785</v>
      </c>
      <c r="C4754" s="6" t="s">
        <v>5624</v>
      </c>
      <c r="D4754" s="6" t="s">
        <v>6583</v>
      </c>
      <c r="E4754" s="6">
        <v>11</v>
      </c>
      <c r="F4754" s="6" t="s">
        <v>5635</v>
      </c>
      <c r="G4754" s="7">
        <v>44876</v>
      </c>
      <c r="H4754" s="8">
        <v>44876.632638888892</v>
      </c>
      <c r="I4754" s="6" t="b">
        <v>0</v>
      </c>
    </row>
    <row r="4755" spans="1:9" x14ac:dyDescent="0.25">
      <c r="A4755" s="10" t="s">
        <v>2923</v>
      </c>
      <c r="B4755" s="9" t="s">
        <v>5809</v>
      </c>
      <c r="C4755" s="9" t="s">
        <v>5624</v>
      </c>
      <c r="D4755" s="9" t="s">
        <v>6314</v>
      </c>
      <c r="E4755" s="9">
        <v>11</v>
      </c>
      <c r="F4755" s="9" t="s">
        <v>5637</v>
      </c>
      <c r="G4755" s="10">
        <v>44878</v>
      </c>
      <c r="H4755" s="11">
        <v>44878.463888888888</v>
      </c>
      <c r="I4755" s="9" t="b">
        <v>0</v>
      </c>
    </row>
    <row r="4756" spans="1:9" x14ac:dyDescent="0.25">
      <c r="A4756" s="7" t="s">
        <v>2922</v>
      </c>
      <c r="B4756" s="6" t="s">
        <v>5809</v>
      </c>
      <c r="C4756" s="6" t="s">
        <v>5624</v>
      </c>
      <c r="D4756" s="6" t="s">
        <v>6209</v>
      </c>
      <c r="E4756" s="6">
        <v>11</v>
      </c>
      <c r="F4756" s="6" t="s">
        <v>5637</v>
      </c>
      <c r="G4756" s="7">
        <v>44878</v>
      </c>
      <c r="H4756" s="8">
        <v>44878.671527777777</v>
      </c>
      <c r="I4756" s="6" t="b">
        <v>0</v>
      </c>
    </row>
    <row r="4757" spans="1:9" x14ac:dyDescent="0.25">
      <c r="A4757" s="10" t="s">
        <v>2921</v>
      </c>
      <c r="B4757" s="9" t="s">
        <v>5809</v>
      </c>
      <c r="C4757" s="9" t="s">
        <v>5624</v>
      </c>
      <c r="D4757" s="9" t="s">
        <v>6143</v>
      </c>
      <c r="E4757" s="9">
        <v>11</v>
      </c>
      <c r="F4757" s="9" t="s">
        <v>5637</v>
      </c>
      <c r="G4757" s="10">
        <v>44878</v>
      </c>
      <c r="H4757" s="11">
        <v>44878.82916666667</v>
      </c>
      <c r="I4757" s="9" t="b">
        <v>0</v>
      </c>
    </row>
    <row r="4758" spans="1:9" x14ac:dyDescent="0.25">
      <c r="A4758" s="7" t="s">
        <v>2920</v>
      </c>
      <c r="B4758" s="6" t="s">
        <v>5809</v>
      </c>
      <c r="C4758" s="6" t="s">
        <v>5624</v>
      </c>
      <c r="D4758" s="6" t="s">
        <v>6498</v>
      </c>
      <c r="E4758" s="6">
        <v>11</v>
      </c>
      <c r="F4758" s="6" t="s">
        <v>5637</v>
      </c>
      <c r="G4758" s="7">
        <v>44878</v>
      </c>
      <c r="H4758" s="8">
        <v>44878.85833333333</v>
      </c>
      <c r="I4758" s="6" t="b">
        <v>0</v>
      </c>
    </row>
    <row r="4759" spans="1:9" x14ac:dyDescent="0.25">
      <c r="A4759" s="10" t="s">
        <v>2919</v>
      </c>
      <c r="B4759" s="9" t="s">
        <v>5821</v>
      </c>
      <c r="C4759" s="9" t="s">
        <v>5624</v>
      </c>
      <c r="D4759" s="9" t="s">
        <v>6286</v>
      </c>
      <c r="E4759" s="9">
        <v>11</v>
      </c>
      <c r="F4759" s="9" t="s">
        <v>5638</v>
      </c>
      <c r="G4759" s="10">
        <v>44879</v>
      </c>
      <c r="H4759" s="11">
        <v>44879.30972222222</v>
      </c>
      <c r="I4759" s="9" t="b">
        <v>0</v>
      </c>
    </row>
    <row r="4760" spans="1:9" x14ac:dyDescent="0.25">
      <c r="A4760" s="7" t="s">
        <v>2918</v>
      </c>
      <c r="B4760" s="6" t="s">
        <v>5821</v>
      </c>
      <c r="C4760" s="6" t="s">
        <v>5624</v>
      </c>
      <c r="D4760" s="6" t="s">
        <v>6937</v>
      </c>
      <c r="E4760" s="6">
        <v>11</v>
      </c>
      <c r="F4760" s="6" t="s">
        <v>5638</v>
      </c>
      <c r="G4760" s="7">
        <v>44879</v>
      </c>
      <c r="H4760" s="8">
        <v>44879.313194444447</v>
      </c>
      <c r="I4760" s="6" t="b">
        <v>0</v>
      </c>
    </row>
    <row r="4761" spans="1:9" x14ac:dyDescent="0.25">
      <c r="A4761" s="10" t="s">
        <v>2917</v>
      </c>
      <c r="B4761" s="9" t="s">
        <v>5821</v>
      </c>
      <c r="C4761" s="9" t="s">
        <v>5624</v>
      </c>
      <c r="D4761" s="9" t="s">
        <v>6371</v>
      </c>
      <c r="E4761" s="9">
        <v>11</v>
      </c>
      <c r="F4761" s="9" t="s">
        <v>5638</v>
      </c>
      <c r="G4761" s="10">
        <v>44879</v>
      </c>
      <c r="H4761" s="11">
        <v>44879.589583333334</v>
      </c>
      <c r="I4761" s="9" t="b">
        <v>0</v>
      </c>
    </row>
    <row r="4762" spans="1:9" x14ac:dyDescent="0.25">
      <c r="A4762" s="7" t="s">
        <v>2716</v>
      </c>
      <c r="B4762" s="6" t="s">
        <v>5833</v>
      </c>
      <c r="C4762" s="6" t="s">
        <v>5624</v>
      </c>
      <c r="D4762" s="6" t="s">
        <v>6984</v>
      </c>
      <c r="E4762" s="6">
        <v>11</v>
      </c>
      <c r="F4762" s="6" t="s">
        <v>5639</v>
      </c>
      <c r="G4762" s="7">
        <v>44880</v>
      </c>
      <c r="H4762" s="8">
        <v>44880.268750000003</v>
      </c>
      <c r="I4762" s="6" t="b">
        <v>0</v>
      </c>
    </row>
    <row r="4763" spans="1:9" x14ac:dyDescent="0.25">
      <c r="A4763" s="10" t="s">
        <v>2715</v>
      </c>
      <c r="B4763" s="9" t="s">
        <v>5833</v>
      </c>
      <c r="C4763" s="9" t="s">
        <v>5624</v>
      </c>
      <c r="D4763" s="9" t="s">
        <v>6347</v>
      </c>
      <c r="E4763" s="9">
        <v>11</v>
      </c>
      <c r="F4763" s="9" t="s">
        <v>5639</v>
      </c>
      <c r="G4763" s="10">
        <v>44880</v>
      </c>
      <c r="H4763" s="11">
        <v>44880.449305555558</v>
      </c>
      <c r="I4763" s="9" t="b">
        <v>0</v>
      </c>
    </row>
    <row r="4764" spans="1:9" x14ac:dyDescent="0.25">
      <c r="A4764" s="7" t="s">
        <v>2714</v>
      </c>
      <c r="B4764" s="6" t="s">
        <v>5833</v>
      </c>
      <c r="C4764" s="6" t="s">
        <v>5624</v>
      </c>
      <c r="D4764" s="6" t="s">
        <v>6545</v>
      </c>
      <c r="E4764" s="6">
        <v>11</v>
      </c>
      <c r="F4764" s="6" t="s">
        <v>5639</v>
      </c>
      <c r="G4764" s="7">
        <v>44880</v>
      </c>
      <c r="H4764" s="8">
        <v>44880.569444444445</v>
      </c>
      <c r="I4764" s="6" t="b">
        <v>0</v>
      </c>
    </row>
    <row r="4765" spans="1:9" x14ac:dyDescent="0.25">
      <c r="A4765" s="10" t="s">
        <v>2713</v>
      </c>
      <c r="B4765" s="9" t="s">
        <v>5845</v>
      </c>
      <c r="C4765" s="9" t="s">
        <v>5624</v>
      </c>
      <c r="D4765" s="9" t="s">
        <v>6490</v>
      </c>
      <c r="E4765" s="9">
        <v>11</v>
      </c>
      <c r="F4765" s="9" t="s">
        <v>5640</v>
      </c>
      <c r="G4765" s="10">
        <v>44881</v>
      </c>
      <c r="H4765" s="11">
        <v>44881.535416666666</v>
      </c>
      <c r="I4765" s="9" t="b">
        <v>0</v>
      </c>
    </row>
    <row r="4766" spans="1:9" x14ac:dyDescent="0.25">
      <c r="A4766" s="7" t="s">
        <v>2712</v>
      </c>
      <c r="B4766" s="6" t="s">
        <v>5845</v>
      </c>
      <c r="C4766" s="6" t="s">
        <v>5624</v>
      </c>
      <c r="D4766" s="6" t="s">
        <v>6178</v>
      </c>
      <c r="E4766" s="6">
        <v>11</v>
      </c>
      <c r="F4766" s="6" t="s">
        <v>5640</v>
      </c>
      <c r="G4766" s="7">
        <v>44881</v>
      </c>
      <c r="H4766" s="8">
        <v>44881.742361111108</v>
      </c>
      <c r="I4766" s="6" t="b">
        <v>0</v>
      </c>
    </row>
    <row r="4767" spans="1:9" x14ac:dyDescent="0.25">
      <c r="A4767" s="10" t="s">
        <v>2711</v>
      </c>
      <c r="B4767" s="9" t="s">
        <v>5845</v>
      </c>
      <c r="C4767" s="9" t="s">
        <v>5624</v>
      </c>
      <c r="D4767" s="9" t="s">
        <v>6369</v>
      </c>
      <c r="E4767" s="9">
        <v>11</v>
      </c>
      <c r="F4767" s="9" t="s">
        <v>5640</v>
      </c>
      <c r="G4767" s="10">
        <v>44881</v>
      </c>
      <c r="H4767" s="11">
        <v>44881.790972222225</v>
      </c>
      <c r="I4767" s="9" t="b">
        <v>0</v>
      </c>
    </row>
    <row r="4768" spans="1:9" x14ac:dyDescent="0.25">
      <c r="A4768" s="7" t="s">
        <v>2710</v>
      </c>
      <c r="B4768" s="6" t="s">
        <v>5857</v>
      </c>
      <c r="C4768" s="6" t="s">
        <v>5624</v>
      </c>
      <c r="D4768" s="6" t="s">
        <v>6996</v>
      </c>
      <c r="E4768" s="6">
        <v>11</v>
      </c>
      <c r="F4768" s="6" t="s">
        <v>5641</v>
      </c>
      <c r="G4768" s="7">
        <v>44882</v>
      </c>
      <c r="H4768" s="8">
        <v>44882.303472222222</v>
      </c>
      <c r="I4768" s="6" t="b">
        <v>0</v>
      </c>
    </row>
    <row r="4769" spans="1:9" x14ac:dyDescent="0.25">
      <c r="A4769" s="10" t="s">
        <v>2709</v>
      </c>
      <c r="B4769" s="9" t="s">
        <v>5857</v>
      </c>
      <c r="C4769" s="9" t="s">
        <v>5624</v>
      </c>
      <c r="D4769" s="9" t="s">
        <v>6582</v>
      </c>
      <c r="E4769" s="9">
        <v>11</v>
      </c>
      <c r="F4769" s="9" t="s">
        <v>5641</v>
      </c>
      <c r="G4769" s="10">
        <v>44882</v>
      </c>
      <c r="H4769" s="11">
        <v>44882.631944444445</v>
      </c>
      <c r="I4769" s="9" t="b">
        <v>0</v>
      </c>
    </row>
    <row r="4770" spans="1:9" x14ac:dyDescent="0.25">
      <c r="A4770" s="7" t="s">
        <v>2708</v>
      </c>
      <c r="B4770" s="6" t="s">
        <v>5869</v>
      </c>
      <c r="C4770" s="6" t="s">
        <v>5624</v>
      </c>
      <c r="D4770" s="6" t="s">
        <v>7035</v>
      </c>
      <c r="E4770" s="6">
        <v>11</v>
      </c>
      <c r="F4770" s="6" t="s">
        <v>5642</v>
      </c>
      <c r="G4770" s="7">
        <v>44883</v>
      </c>
      <c r="H4770" s="8">
        <v>44883.254861111112</v>
      </c>
      <c r="I4770" s="6" t="b">
        <v>0</v>
      </c>
    </row>
    <row r="4771" spans="1:9" x14ac:dyDescent="0.25">
      <c r="A4771" s="10" t="s">
        <v>2707</v>
      </c>
      <c r="B4771" s="9" t="s">
        <v>5869</v>
      </c>
      <c r="C4771" s="9" t="s">
        <v>5624</v>
      </c>
      <c r="D4771" s="9" t="s">
        <v>6659</v>
      </c>
      <c r="E4771" s="9">
        <v>11</v>
      </c>
      <c r="F4771" s="9" t="s">
        <v>5642</v>
      </c>
      <c r="G4771" s="10">
        <v>44883</v>
      </c>
      <c r="H4771" s="11">
        <v>44883.736111111109</v>
      </c>
      <c r="I4771" s="9" t="b">
        <v>0</v>
      </c>
    </row>
    <row r="4772" spans="1:9" x14ac:dyDescent="0.25">
      <c r="A4772" s="7" t="s">
        <v>2706</v>
      </c>
      <c r="B4772" s="6" t="s">
        <v>5869</v>
      </c>
      <c r="C4772" s="6" t="s">
        <v>5624</v>
      </c>
      <c r="D4772" s="6" t="s">
        <v>6567</v>
      </c>
      <c r="E4772" s="6">
        <v>11</v>
      </c>
      <c r="F4772" s="6" t="s">
        <v>5642</v>
      </c>
      <c r="G4772" s="7">
        <v>44883</v>
      </c>
      <c r="H4772" s="8">
        <v>44883.830555555556</v>
      </c>
      <c r="I4772" s="6" t="b">
        <v>0</v>
      </c>
    </row>
    <row r="4773" spans="1:9" x14ac:dyDescent="0.25">
      <c r="A4773" s="10" t="s">
        <v>2705</v>
      </c>
      <c r="B4773" s="9" t="s">
        <v>5881</v>
      </c>
      <c r="C4773" s="9" t="s">
        <v>5624</v>
      </c>
      <c r="D4773" s="9" t="s">
        <v>6681</v>
      </c>
      <c r="E4773" s="9">
        <v>11</v>
      </c>
      <c r="F4773" s="9" t="s">
        <v>5643</v>
      </c>
      <c r="G4773" s="10">
        <v>44884</v>
      </c>
      <c r="H4773" s="11">
        <v>44884.567361111112</v>
      </c>
      <c r="I4773" s="9" t="b">
        <v>0</v>
      </c>
    </row>
    <row r="4774" spans="1:9" x14ac:dyDescent="0.25">
      <c r="A4774" s="7" t="s">
        <v>2704</v>
      </c>
      <c r="B4774" s="6" t="s">
        <v>5881</v>
      </c>
      <c r="C4774" s="6" t="s">
        <v>5624</v>
      </c>
      <c r="D4774" s="6" t="s">
        <v>6910</v>
      </c>
      <c r="E4774" s="6">
        <v>11</v>
      </c>
      <c r="F4774" s="6" t="s">
        <v>5643</v>
      </c>
      <c r="G4774" s="7">
        <v>44884</v>
      </c>
      <c r="H4774" s="8">
        <v>44884.661111111112</v>
      </c>
      <c r="I4774" s="6" t="b">
        <v>0</v>
      </c>
    </row>
    <row r="4775" spans="1:9" x14ac:dyDescent="0.25">
      <c r="A4775" s="10" t="s">
        <v>2703</v>
      </c>
      <c r="B4775" s="9" t="s">
        <v>5893</v>
      </c>
      <c r="C4775" s="9" t="s">
        <v>5624</v>
      </c>
      <c r="D4775" s="9" t="s">
        <v>6554</v>
      </c>
      <c r="E4775" s="9">
        <v>11</v>
      </c>
      <c r="F4775" s="9" t="s">
        <v>5644</v>
      </c>
      <c r="G4775" s="10">
        <v>44885</v>
      </c>
      <c r="H4775" s="11">
        <v>44885.76458333333</v>
      </c>
      <c r="I4775" s="9" t="b">
        <v>0</v>
      </c>
    </row>
    <row r="4776" spans="1:9" x14ac:dyDescent="0.25">
      <c r="A4776" s="7" t="s">
        <v>2702</v>
      </c>
      <c r="B4776" s="6" t="s">
        <v>5905</v>
      </c>
      <c r="C4776" s="6" t="s">
        <v>5624</v>
      </c>
      <c r="D4776" s="6" t="s">
        <v>6856</v>
      </c>
      <c r="E4776" s="6">
        <v>11</v>
      </c>
      <c r="F4776" s="6" t="s">
        <v>5645</v>
      </c>
      <c r="G4776" s="7">
        <v>44886</v>
      </c>
      <c r="H4776" s="8">
        <v>44886.402083333334</v>
      </c>
      <c r="I4776" s="6" t="b">
        <v>0</v>
      </c>
    </row>
    <row r="4777" spans="1:9" x14ac:dyDescent="0.25">
      <c r="A4777" s="10" t="s">
        <v>2701</v>
      </c>
      <c r="B4777" s="9" t="s">
        <v>5905</v>
      </c>
      <c r="C4777" s="9" t="s">
        <v>5624</v>
      </c>
      <c r="D4777" s="9" t="s">
        <v>6766</v>
      </c>
      <c r="E4777" s="9">
        <v>11</v>
      </c>
      <c r="F4777" s="9" t="s">
        <v>5645</v>
      </c>
      <c r="G4777" s="10">
        <v>44886</v>
      </c>
      <c r="H4777" s="11">
        <v>44886.55972222222</v>
      </c>
      <c r="I4777" s="9" t="b">
        <v>0</v>
      </c>
    </row>
    <row r="4778" spans="1:9" x14ac:dyDescent="0.25">
      <c r="A4778" s="7" t="s">
        <v>2700</v>
      </c>
      <c r="B4778" s="6" t="s">
        <v>5905</v>
      </c>
      <c r="C4778" s="6" t="s">
        <v>5624</v>
      </c>
      <c r="D4778" s="6" t="s">
        <v>6483</v>
      </c>
      <c r="E4778" s="6">
        <v>11</v>
      </c>
      <c r="F4778" s="6" t="s">
        <v>5645</v>
      </c>
      <c r="G4778" s="7">
        <v>44886</v>
      </c>
      <c r="H4778" s="8">
        <v>44886.820138888892</v>
      </c>
      <c r="I4778" s="6" t="b">
        <v>0</v>
      </c>
    </row>
    <row r="4779" spans="1:9" x14ac:dyDescent="0.25">
      <c r="A4779" s="10" t="s">
        <v>2699</v>
      </c>
      <c r="B4779" s="9" t="s">
        <v>5917</v>
      </c>
      <c r="C4779" s="9" t="s">
        <v>5624</v>
      </c>
      <c r="D4779" s="9" t="s">
        <v>7038</v>
      </c>
      <c r="E4779" s="9">
        <v>11</v>
      </c>
      <c r="F4779" s="9" t="s">
        <v>5646</v>
      </c>
      <c r="G4779" s="10">
        <v>44887</v>
      </c>
      <c r="H4779" s="11">
        <v>44887.300694444442</v>
      </c>
      <c r="I4779" s="9" t="b">
        <v>0</v>
      </c>
    </row>
    <row r="4780" spans="1:9" x14ac:dyDescent="0.25">
      <c r="A4780" s="7" t="s">
        <v>2698</v>
      </c>
      <c r="B4780" s="6" t="s">
        <v>5917</v>
      </c>
      <c r="C4780" s="6" t="s">
        <v>5624</v>
      </c>
      <c r="D4780" s="6" t="s">
        <v>6032</v>
      </c>
      <c r="E4780" s="6">
        <v>11</v>
      </c>
      <c r="F4780" s="6" t="s">
        <v>5646</v>
      </c>
      <c r="G4780" s="7">
        <v>44887</v>
      </c>
      <c r="H4780" s="8">
        <v>44887.586805555555</v>
      </c>
      <c r="I4780" s="6" t="b">
        <v>0</v>
      </c>
    </row>
    <row r="4781" spans="1:9" x14ac:dyDescent="0.25">
      <c r="A4781" s="10" t="s">
        <v>2697</v>
      </c>
      <c r="B4781" s="9" t="s">
        <v>5917</v>
      </c>
      <c r="C4781" s="9" t="s">
        <v>5624</v>
      </c>
      <c r="D4781" s="9" t="s">
        <v>6271</v>
      </c>
      <c r="E4781" s="9">
        <v>11</v>
      </c>
      <c r="F4781" s="9" t="s">
        <v>5646</v>
      </c>
      <c r="G4781" s="10">
        <v>44887</v>
      </c>
      <c r="H4781" s="11">
        <v>44887.879861111112</v>
      </c>
      <c r="I4781" s="9" t="b">
        <v>0</v>
      </c>
    </row>
    <row r="4782" spans="1:9" x14ac:dyDescent="0.25">
      <c r="A4782" s="7" t="s">
        <v>2496</v>
      </c>
      <c r="B4782" s="6" t="s">
        <v>5929</v>
      </c>
      <c r="C4782" s="6" t="s">
        <v>5624</v>
      </c>
      <c r="D4782" s="6" t="s">
        <v>6225</v>
      </c>
      <c r="E4782" s="6">
        <v>11</v>
      </c>
      <c r="F4782" s="6" t="s">
        <v>5647</v>
      </c>
      <c r="G4782" s="7">
        <v>44888</v>
      </c>
      <c r="H4782" s="8">
        <v>44888.570138888892</v>
      </c>
      <c r="I4782" s="6" t="b">
        <v>0</v>
      </c>
    </row>
    <row r="4783" spans="1:9" x14ac:dyDescent="0.25">
      <c r="A4783" s="10" t="s">
        <v>2495</v>
      </c>
      <c r="B4783" s="9" t="s">
        <v>5941</v>
      </c>
      <c r="C4783" s="9" t="s">
        <v>5624</v>
      </c>
      <c r="D4783" s="9" t="s">
        <v>6445</v>
      </c>
      <c r="E4783" s="9">
        <v>11</v>
      </c>
      <c r="F4783" s="9" t="s">
        <v>5648</v>
      </c>
      <c r="G4783" s="10">
        <v>44889</v>
      </c>
      <c r="H4783" s="11">
        <v>44889.402777777781</v>
      </c>
      <c r="I4783" s="9" t="b">
        <v>0</v>
      </c>
    </row>
    <row r="4784" spans="1:9" x14ac:dyDescent="0.25">
      <c r="A4784" s="7" t="s">
        <v>2494</v>
      </c>
      <c r="B4784" s="6" t="s">
        <v>5941</v>
      </c>
      <c r="C4784" s="6" t="s">
        <v>5624</v>
      </c>
      <c r="D4784" s="6" t="s">
        <v>6624</v>
      </c>
      <c r="E4784" s="6">
        <v>11</v>
      </c>
      <c r="F4784" s="6" t="s">
        <v>5648</v>
      </c>
      <c r="G4784" s="7">
        <v>44889</v>
      </c>
      <c r="H4784" s="8">
        <v>44889.536805555559</v>
      </c>
      <c r="I4784" s="6" t="b">
        <v>0</v>
      </c>
    </row>
    <row r="4785" spans="1:9" x14ac:dyDescent="0.25">
      <c r="A4785" s="10" t="s">
        <v>2493</v>
      </c>
      <c r="B4785" s="9" t="s">
        <v>5941</v>
      </c>
      <c r="C4785" s="9" t="s">
        <v>5624</v>
      </c>
      <c r="D4785" s="9" t="s">
        <v>6882</v>
      </c>
      <c r="E4785" s="9">
        <v>11</v>
      </c>
      <c r="F4785" s="9" t="s">
        <v>5648</v>
      </c>
      <c r="G4785" s="10">
        <v>44889</v>
      </c>
      <c r="H4785" s="11">
        <v>44889.852777777778</v>
      </c>
      <c r="I4785" s="9" t="b">
        <v>0</v>
      </c>
    </row>
    <row r="4786" spans="1:9" x14ac:dyDescent="0.25">
      <c r="A4786" s="7" t="s">
        <v>2492</v>
      </c>
      <c r="B4786" s="6" t="s">
        <v>5953</v>
      </c>
      <c r="C4786" s="6" t="s">
        <v>5624</v>
      </c>
      <c r="D4786" s="6" t="s">
        <v>6757</v>
      </c>
      <c r="E4786" s="6">
        <v>11</v>
      </c>
      <c r="F4786" s="6" t="s">
        <v>5649</v>
      </c>
      <c r="G4786" s="7">
        <v>44890</v>
      </c>
      <c r="H4786" s="8">
        <v>44890.757638888892</v>
      </c>
      <c r="I4786" s="6" t="b">
        <v>0</v>
      </c>
    </row>
    <row r="4787" spans="1:9" x14ac:dyDescent="0.25">
      <c r="A4787" s="10" t="s">
        <v>2491</v>
      </c>
      <c r="B4787" s="9" t="s">
        <v>5965</v>
      </c>
      <c r="C4787" s="9" t="s">
        <v>5624</v>
      </c>
      <c r="D4787" s="9" t="s">
        <v>6822</v>
      </c>
      <c r="E4787" s="9">
        <v>11</v>
      </c>
      <c r="F4787" s="9" t="s">
        <v>5650</v>
      </c>
      <c r="G4787" s="10">
        <v>44891</v>
      </c>
      <c r="H4787" s="11">
        <v>44891.339583333334</v>
      </c>
      <c r="I4787" s="9" t="b">
        <v>0</v>
      </c>
    </row>
    <row r="4788" spans="1:9" x14ac:dyDescent="0.25">
      <c r="A4788" s="7" t="s">
        <v>2490</v>
      </c>
      <c r="B4788" s="6" t="s">
        <v>5965</v>
      </c>
      <c r="C4788" s="6" t="s">
        <v>5624</v>
      </c>
      <c r="D4788" s="6" t="s">
        <v>6027</v>
      </c>
      <c r="E4788" s="6">
        <v>11</v>
      </c>
      <c r="F4788" s="6" t="s">
        <v>5650</v>
      </c>
      <c r="G4788" s="7">
        <v>44891</v>
      </c>
      <c r="H4788" s="8">
        <v>44891.354861111111</v>
      </c>
      <c r="I4788" s="6" t="b">
        <v>0</v>
      </c>
    </row>
    <row r="4789" spans="1:9" x14ac:dyDescent="0.25">
      <c r="A4789" s="10" t="s">
        <v>2489</v>
      </c>
      <c r="B4789" s="9" t="s">
        <v>5965</v>
      </c>
      <c r="C4789" s="9" t="s">
        <v>5624</v>
      </c>
      <c r="D4789" s="9" t="s">
        <v>6118</v>
      </c>
      <c r="E4789" s="9">
        <v>11</v>
      </c>
      <c r="F4789" s="9" t="s">
        <v>5650</v>
      </c>
      <c r="G4789" s="10">
        <v>44891</v>
      </c>
      <c r="H4789" s="11">
        <v>44891.606249999997</v>
      </c>
      <c r="I4789" s="9" t="b">
        <v>0</v>
      </c>
    </row>
    <row r="4790" spans="1:9" x14ac:dyDescent="0.25">
      <c r="A4790" s="7" t="s">
        <v>2488</v>
      </c>
      <c r="B4790" s="6" t="s">
        <v>5977</v>
      </c>
      <c r="C4790" s="6" t="s">
        <v>5624</v>
      </c>
      <c r="D4790" s="6" t="s">
        <v>6146</v>
      </c>
      <c r="E4790" s="6">
        <v>11</v>
      </c>
      <c r="F4790" s="6" t="s">
        <v>5651</v>
      </c>
      <c r="G4790" s="7">
        <v>44892</v>
      </c>
      <c r="H4790" s="8">
        <v>44892.313888888886</v>
      </c>
      <c r="I4790" s="6" t="b">
        <v>0</v>
      </c>
    </row>
    <row r="4791" spans="1:9" x14ac:dyDescent="0.25">
      <c r="A4791" s="10" t="s">
        <v>2487</v>
      </c>
      <c r="B4791" s="9" t="s">
        <v>5977</v>
      </c>
      <c r="C4791" s="9" t="s">
        <v>5624</v>
      </c>
      <c r="D4791" s="9" t="s">
        <v>6056</v>
      </c>
      <c r="E4791" s="9">
        <v>11</v>
      </c>
      <c r="F4791" s="9" t="s">
        <v>5651</v>
      </c>
      <c r="G4791" s="10">
        <v>44892</v>
      </c>
      <c r="H4791" s="11">
        <v>44892.668055555558</v>
      </c>
      <c r="I4791" s="9" t="b">
        <v>0</v>
      </c>
    </row>
    <row r="4792" spans="1:9" x14ac:dyDescent="0.25">
      <c r="A4792" s="7" t="s">
        <v>2486</v>
      </c>
      <c r="B4792" s="6" t="s">
        <v>5989</v>
      </c>
      <c r="C4792" s="6" t="s">
        <v>5624</v>
      </c>
      <c r="D4792" s="6" t="s">
        <v>6273</v>
      </c>
      <c r="E4792" s="6">
        <v>11</v>
      </c>
      <c r="F4792" s="6" t="s">
        <v>5652</v>
      </c>
      <c r="G4792" s="7">
        <v>44893</v>
      </c>
      <c r="H4792" s="8">
        <v>44893.31527777778</v>
      </c>
      <c r="I4792" s="6" t="b">
        <v>0</v>
      </c>
    </row>
    <row r="4793" spans="1:9" x14ac:dyDescent="0.25">
      <c r="A4793" s="10" t="s">
        <v>2485</v>
      </c>
      <c r="B4793" s="9" t="s">
        <v>5989</v>
      </c>
      <c r="C4793" s="9" t="s">
        <v>5624</v>
      </c>
      <c r="D4793" s="9" t="s">
        <v>6932</v>
      </c>
      <c r="E4793" s="9">
        <v>11</v>
      </c>
      <c r="F4793" s="9" t="s">
        <v>5652</v>
      </c>
      <c r="G4793" s="10">
        <v>44893</v>
      </c>
      <c r="H4793" s="11">
        <v>44893.523611111108</v>
      </c>
      <c r="I4793" s="9" t="b">
        <v>0</v>
      </c>
    </row>
    <row r="4794" spans="1:9" x14ac:dyDescent="0.25">
      <c r="A4794" s="7" t="s">
        <v>2484</v>
      </c>
      <c r="B4794" s="6" t="s">
        <v>5989</v>
      </c>
      <c r="C4794" s="6" t="s">
        <v>5624</v>
      </c>
      <c r="D4794" s="6" t="s">
        <v>6701</v>
      </c>
      <c r="E4794" s="6">
        <v>11</v>
      </c>
      <c r="F4794" s="6" t="s">
        <v>5652</v>
      </c>
      <c r="G4794" s="7">
        <v>44893</v>
      </c>
      <c r="H4794" s="8">
        <v>44893.842361111114</v>
      </c>
      <c r="I4794" s="6" t="b">
        <v>0</v>
      </c>
    </row>
    <row r="4795" spans="1:9" x14ac:dyDescent="0.25">
      <c r="A4795" s="10" t="s">
        <v>2483</v>
      </c>
      <c r="B4795" s="9" t="s">
        <v>6001</v>
      </c>
      <c r="C4795" s="9" t="s">
        <v>5624</v>
      </c>
      <c r="D4795" s="9" t="s">
        <v>6846</v>
      </c>
      <c r="E4795" s="9">
        <v>11</v>
      </c>
      <c r="F4795" s="9" t="s">
        <v>5653</v>
      </c>
      <c r="G4795" s="10">
        <v>44894</v>
      </c>
      <c r="H4795" s="11">
        <v>44894.3125</v>
      </c>
      <c r="I4795" s="9" t="b">
        <v>0</v>
      </c>
    </row>
    <row r="4796" spans="1:9" x14ac:dyDescent="0.25">
      <c r="A4796" s="7" t="s">
        <v>2482</v>
      </c>
      <c r="B4796" s="6" t="s">
        <v>6012</v>
      </c>
      <c r="C4796" s="6" t="s">
        <v>5624</v>
      </c>
      <c r="D4796" s="6" t="s">
        <v>6396</v>
      </c>
      <c r="E4796" s="6">
        <v>11</v>
      </c>
      <c r="F4796" s="6" t="s">
        <v>5654</v>
      </c>
      <c r="G4796" s="7">
        <v>44895</v>
      </c>
      <c r="H4796" s="8">
        <v>44895.659722222219</v>
      </c>
      <c r="I4796" s="6" t="b">
        <v>0</v>
      </c>
    </row>
    <row r="4797" spans="1:9" x14ac:dyDescent="0.25">
      <c r="A4797" s="10" t="s">
        <v>2481</v>
      </c>
      <c r="B4797" s="9" t="s">
        <v>5658</v>
      </c>
      <c r="C4797" s="9" t="s">
        <v>5624</v>
      </c>
      <c r="D4797" s="9" t="s">
        <v>6997</v>
      </c>
      <c r="E4797" s="9">
        <v>12</v>
      </c>
      <c r="F4797" s="9" t="s">
        <v>5625</v>
      </c>
      <c r="G4797" s="10">
        <v>44896</v>
      </c>
      <c r="H4797" s="11">
        <v>44896.272222222222</v>
      </c>
      <c r="I4797" s="9" t="b">
        <v>0</v>
      </c>
    </row>
    <row r="4798" spans="1:9" x14ac:dyDescent="0.25">
      <c r="A4798" s="7" t="s">
        <v>2480</v>
      </c>
      <c r="B4798" s="6" t="s">
        <v>5658</v>
      </c>
      <c r="C4798" s="6" t="s">
        <v>5624</v>
      </c>
      <c r="D4798" s="6" t="s">
        <v>6696</v>
      </c>
      <c r="E4798" s="6">
        <v>12</v>
      </c>
      <c r="F4798" s="6" t="s">
        <v>5625</v>
      </c>
      <c r="G4798" s="7">
        <v>44896</v>
      </c>
      <c r="H4798" s="8">
        <v>44896.679166666669</v>
      </c>
      <c r="I4798" s="6" t="b">
        <v>0</v>
      </c>
    </row>
    <row r="4799" spans="1:9" x14ac:dyDescent="0.25">
      <c r="A4799" s="10" t="s">
        <v>2479</v>
      </c>
      <c r="B4799" s="9" t="s">
        <v>5670</v>
      </c>
      <c r="C4799" s="9" t="s">
        <v>5624</v>
      </c>
      <c r="D4799" s="9" t="s">
        <v>6699</v>
      </c>
      <c r="E4799" s="9">
        <v>12</v>
      </c>
      <c r="F4799" s="9" t="s">
        <v>5626</v>
      </c>
      <c r="G4799" s="10">
        <v>44897</v>
      </c>
      <c r="H4799" s="11">
        <v>44897.42083333333</v>
      </c>
      <c r="I4799" s="9" t="b">
        <v>0</v>
      </c>
    </row>
    <row r="4800" spans="1:9" x14ac:dyDescent="0.25">
      <c r="A4800" s="7" t="s">
        <v>2478</v>
      </c>
      <c r="B4800" s="6" t="s">
        <v>5670</v>
      </c>
      <c r="C4800" s="6" t="s">
        <v>5624</v>
      </c>
      <c r="D4800" s="6" t="s">
        <v>6588</v>
      </c>
      <c r="E4800" s="6">
        <v>12</v>
      </c>
      <c r="F4800" s="6" t="s">
        <v>5626</v>
      </c>
      <c r="G4800" s="7">
        <v>44897</v>
      </c>
      <c r="H4800" s="8">
        <v>44897.629861111112</v>
      </c>
      <c r="I4800" s="6" t="b">
        <v>0</v>
      </c>
    </row>
    <row r="4801" spans="1:9" x14ac:dyDescent="0.25">
      <c r="A4801" s="10" t="s">
        <v>2477</v>
      </c>
      <c r="B4801" s="9" t="s">
        <v>5670</v>
      </c>
      <c r="C4801" s="9" t="s">
        <v>5624</v>
      </c>
      <c r="D4801" s="9" t="s">
        <v>6930</v>
      </c>
      <c r="E4801" s="9">
        <v>12</v>
      </c>
      <c r="F4801" s="9" t="s">
        <v>5626</v>
      </c>
      <c r="G4801" s="10">
        <v>44897</v>
      </c>
      <c r="H4801" s="11">
        <v>44897.793749999997</v>
      </c>
      <c r="I4801" s="9" t="b">
        <v>0</v>
      </c>
    </row>
    <row r="4802" spans="1:9" x14ac:dyDescent="0.25">
      <c r="A4802" s="7" t="s">
        <v>2277</v>
      </c>
      <c r="B4802" s="6" t="s">
        <v>5682</v>
      </c>
      <c r="C4802" s="6" t="s">
        <v>5624</v>
      </c>
      <c r="D4802" s="6" t="s">
        <v>6447</v>
      </c>
      <c r="E4802" s="6">
        <v>12</v>
      </c>
      <c r="F4802" s="6" t="s">
        <v>5627</v>
      </c>
      <c r="G4802" s="7">
        <v>44898</v>
      </c>
      <c r="H4802" s="8">
        <v>44898.45208333333</v>
      </c>
      <c r="I4802" s="6" t="b">
        <v>0</v>
      </c>
    </row>
    <row r="4803" spans="1:9" x14ac:dyDescent="0.25">
      <c r="A4803" s="10" t="s">
        <v>2276</v>
      </c>
      <c r="B4803" s="9" t="s">
        <v>5694</v>
      </c>
      <c r="C4803" s="9" t="s">
        <v>5624</v>
      </c>
      <c r="D4803" s="9" t="s">
        <v>7000</v>
      </c>
      <c r="E4803" s="9">
        <v>12</v>
      </c>
      <c r="F4803" s="9" t="s">
        <v>5628</v>
      </c>
      <c r="G4803" s="10">
        <v>44899</v>
      </c>
      <c r="H4803" s="11">
        <v>44899.275694444441</v>
      </c>
      <c r="I4803" s="9" t="b">
        <v>0</v>
      </c>
    </row>
    <row r="4804" spans="1:9" x14ac:dyDescent="0.25">
      <c r="A4804" s="7" t="s">
        <v>2275</v>
      </c>
      <c r="B4804" s="6" t="s">
        <v>5694</v>
      </c>
      <c r="C4804" s="6" t="s">
        <v>5624</v>
      </c>
      <c r="D4804" s="6" t="s">
        <v>6125</v>
      </c>
      <c r="E4804" s="6">
        <v>12</v>
      </c>
      <c r="F4804" s="6" t="s">
        <v>5628</v>
      </c>
      <c r="G4804" s="7">
        <v>44899</v>
      </c>
      <c r="H4804" s="8">
        <v>44899.549305555556</v>
      </c>
      <c r="I4804" s="6" t="b">
        <v>0</v>
      </c>
    </row>
    <row r="4805" spans="1:9" x14ac:dyDescent="0.25">
      <c r="A4805" s="10" t="s">
        <v>2274</v>
      </c>
      <c r="B4805" s="9" t="s">
        <v>5694</v>
      </c>
      <c r="C4805" s="9" t="s">
        <v>5624</v>
      </c>
      <c r="D4805" s="9" t="s">
        <v>6059</v>
      </c>
      <c r="E4805" s="9">
        <v>12</v>
      </c>
      <c r="F4805" s="9" t="s">
        <v>5628</v>
      </c>
      <c r="G4805" s="10">
        <v>44899</v>
      </c>
      <c r="H4805" s="11">
        <v>44899.560416666667</v>
      </c>
      <c r="I4805" s="9" t="b">
        <v>0</v>
      </c>
    </row>
    <row r="4806" spans="1:9" x14ac:dyDescent="0.25">
      <c r="A4806" s="7" t="s">
        <v>2273</v>
      </c>
      <c r="B4806" s="6" t="s">
        <v>5706</v>
      </c>
      <c r="C4806" s="6" t="s">
        <v>5624</v>
      </c>
      <c r="D4806" s="6" t="s">
        <v>6991</v>
      </c>
      <c r="E4806" s="6">
        <v>12</v>
      </c>
      <c r="F4806" s="6" t="s">
        <v>5629</v>
      </c>
      <c r="G4806" s="7">
        <v>44900</v>
      </c>
      <c r="H4806" s="8">
        <v>44900.643750000003</v>
      </c>
      <c r="I4806" s="6" t="b">
        <v>0</v>
      </c>
    </row>
    <row r="4807" spans="1:9" x14ac:dyDescent="0.25">
      <c r="A4807" s="10" t="s">
        <v>2272</v>
      </c>
      <c r="B4807" s="9" t="s">
        <v>5718</v>
      </c>
      <c r="C4807" s="9" t="s">
        <v>5624</v>
      </c>
      <c r="D4807" s="9" t="s">
        <v>6180</v>
      </c>
      <c r="E4807" s="9">
        <v>12</v>
      </c>
      <c r="F4807" s="9" t="s">
        <v>5630</v>
      </c>
      <c r="G4807" s="10">
        <v>44901</v>
      </c>
      <c r="H4807" s="11">
        <v>44901.520833333336</v>
      </c>
      <c r="I4807" s="9" t="b">
        <v>0</v>
      </c>
    </row>
    <row r="4808" spans="1:9" x14ac:dyDescent="0.25">
      <c r="A4808" s="7" t="s">
        <v>2271</v>
      </c>
      <c r="B4808" s="6" t="s">
        <v>5718</v>
      </c>
      <c r="C4808" s="6" t="s">
        <v>5624</v>
      </c>
      <c r="D4808" s="6" t="s">
        <v>6562</v>
      </c>
      <c r="E4808" s="6">
        <v>12</v>
      </c>
      <c r="F4808" s="6" t="s">
        <v>5630</v>
      </c>
      <c r="G4808" s="7">
        <v>44901</v>
      </c>
      <c r="H4808" s="8">
        <v>44901.827777777777</v>
      </c>
      <c r="I4808" s="6" t="b">
        <v>0</v>
      </c>
    </row>
    <row r="4809" spans="1:9" x14ac:dyDescent="0.25">
      <c r="A4809" s="10" t="s">
        <v>2270</v>
      </c>
      <c r="B4809" s="9" t="s">
        <v>5730</v>
      </c>
      <c r="C4809" s="9" t="s">
        <v>5624</v>
      </c>
      <c r="D4809" s="9" t="s">
        <v>6431</v>
      </c>
      <c r="E4809" s="9">
        <v>12</v>
      </c>
      <c r="F4809" s="9" t="s">
        <v>5631</v>
      </c>
      <c r="G4809" s="10">
        <v>44902</v>
      </c>
      <c r="H4809" s="11">
        <v>44902.368750000001</v>
      </c>
      <c r="I4809" s="9" t="b">
        <v>0</v>
      </c>
    </row>
    <row r="4810" spans="1:9" x14ac:dyDescent="0.25">
      <c r="A4810" s="7" t="s">
        <v>2269</v>
      </c>
      <c r="B4810" s="6" t="s">
        <v>5730</v>
      </c>
      <c r="C4810" s="6" t="s">
        <v>5624</v>
      </c>
      <c r="D4810" s="6" t="s">
        <v>6741</v>
      </c>
      <c r="E4810" s="6">
        <v>12</v>
      </c>
      <c r="F4810" s="6" t="s">
        <v>5631</v>
      </c>
      <c r="G4810" s="7">
        <v>44902</v>
      </c>
      <c r="H4810" s="8">
        <v>44902.397916666669</v>
      </c>
      <c r="I4810" s="6" t="b">
        <v>0</v>
      </c>
    </row>
    <row r="4811" spans="1:9" x14ac:dyDescent="0.25">
      <c r="A4811" s="10" t="s">
        <v>2268</v>
      </c>
      <c r="B4811" s="9" t="s">
        <v>5742</v>
      </c>
      <c r="C4811" s="9" t="s">
        <v>5624</v>
      </c>
      <c r="D4811" s="9" t="s">
        <v>6228</v>
      </c>
      <c r="E4811" s="9">
        <v>12</v>
      </c>
      <c r="F4811" s="9" t="s">
        <v>5632</v>
      </c>
      <c r="G4811" s="10">
        <v>44903</v>
      </c>
      <c r="H4811" s="11">
        <v>44903.394444444442</v>
      </c>
      <c r="I4811" s="9" t="b">
        <v>0</v>
      </c>
    </row>
    <row r="4812" spans="1:9" x14ac:dyDescent="0.25">
      <c r="A4812" s="7" t="s">
        <v>2267</v>
      </c>
      <c r="B4812" s="6" t="s">
        <v>5742</v>
      </c>
      <c r="C4812" s="6" t="s">
        <v>5624</v>
      </c>
      <c r="D4812" s="6" t="s">
        <v>6358</v>
      </c>
      <c r="E4812" s="6">
        <v>12</v>
      </c>
      <c r="F4812" s="6" t="s">
        <v>5632</v>
      </c>
      <c r="G4812" s="7">
        <v>44903</v>
      </c>
      <c r="H4812" s="8">
        <v>44903.509722222225</v>
      </c>
      <c r="I4812" s="6" t="b">
        <v>0</v>
      </c>
    </row>
    <row r="4813" spans="1:9" x14ac:dyDescent="0.25">
      <c r="A4813" s="10" t="s">
        <v>2266</v>
      </c>
      <c r="B4813" s="9" t="s">
        <v>5742</v>
      </c>
      <c r="C4813" s="9" t="s">
        <v>5624</v>
      </c>
      <c r="D4813" s="9" t="s">
        <v>6252</v>
      </c>
      <c r="E4813" s="9">
        <v>12</v>
      </c>
      <c r="F4813" s="9" t="s">
        <v>5632</v>
      </c>
      <c r="G4813" s="10">
        <v>44903</v>
      </c>
      <c r="H4813" s="11">
        <v>44903.768750000003</v>
      </c>
      <c r="I4813" s="9" t="b">
        <v>0</v>
      </c>
    </row>
    <row r="4814" spans="1:9" x14ac:dyDescent="0.25">
      <c r="A4814" s="7" t="s">
        <v>2265</v>
      </c>
      <c r="B4814" s="6" t="s">
        <v>5754</v>
      </c>
      <c r="C4814" s="6" t="s">
        <v>5624</v>
      </c>
      <c r="D4814" s="6" t="s">
        <v>6827</v>
      </c>
      <c r="E4814" s="6">
        <v>12</v>
      </c>
      <c r="F4814" s="6" t="s">
        <v>5633</v>
      </c>
      <c r="G4814" s="7">
        <v>44904</v>
      </c>
      <c r="H4814" s="8">
        <v>44904.270833333336</v>
      </c>
      <c r="I4814" s="6" t="b">
        <v>0</v>
      </c>
    </row>
    <row r="4815" spans="1:9" x14ac:dyDescent="0.25">
      <c r="A4815" s="10" t="s">
        <v>2264</v>
      </c>
      <c r="B4815" s="9" t="s">
        <v>5766</v>
      </c>
      <c r="C4815" s="9" t="s">
        <v>5624</v>
      </c>
      <c r="D4815" s="9" t="s">
        <v>6803</v>
      </c>
      <c r="E4815" s="9">
        <v>12</v>
      </c>
      <c r="F4815" s="9" t="s">
        <v>5634</v>
      </c>
      <c r="G4815" s="10">
        <v>44905</v>
      </c>
      <c r="H4815" s="11">
        <v>44905.323611111111</v>
      </c>
      <c r="I4815" s="9" t="b">
        <v>0</v>
      </c>
    </row>
    <row r="4816" spans="1:9" x14ac:dyDescent="0.25">
      <c r="A4816" s="7" t="s">
        <v>2263</v>
      </c>
      <c r="B4816" s="6" t="s">
        <v>5766</v>
      </c>
      <c r="C4816" s="6" t="s">
        <v>5624</v>
      </c>
      <c r="D4816" s="6" t="s">
        <v>6710</v>
      </c>
      <c r="E4816" s="6">
        <v>12</v>
      </c>
      <c r="F4816" s="6" t="s">
        <v>5634</v>
      </c>
      <c r="G4816" s="7">
        <v>44905</v>
      </c>
      <c r="H4816" s="8">
        <v>44905.65625</v>
      </c>
      <c r="I4816" s="6" t="b">
        <v>0</v>
      </c>
    </row>
    <row r="4817" spans="1:9" x14ac:dyDescent="0.25">
      <c r="A4817" s="10" t="s">
        <v>2262</v>
      </c>
      <c r="B4817" s="9" t="s">
        <v>5778</v>
      </c>
      <c r="C4817" s="9" t="s">
        <v>5624</v>
      </c>
      <c r="D4817" s="9" t="s">
        <v>6550</v>
      </c>
      <c r="E4817" s="9">
        <v>12</v>
      </c>
      <c r="F4817" s="9" t="s">
        <v>5635</v>
      </c>
      <c r="G4817" s="10">
        <v>44906</v>
      </c>
      <c r="H4817" s="11">
        <v>44906.539583333331</v>
      </c>
      <c r="I4817" s="9" t="b">
        <v>0</v>
      </c>
    </row>
    <row r="4818" spans="1:9" x14ac:dyDescent="0.25">
      <c r="A4818" s="7" t="s">
        <v>2261</v>
      </c>
      <c r="B4818" s="6" t="s">
        <v>5778</v>
      </c>
      <c r="C4818" s="6" t="s">
        <v>5624</v>
      </c>
      <c r="D4818" s="6" t="s">
        <v>7072</v>
      </c>
      <c r="E4818" s="6">
        <v>12</v>
      </c>
      <c r="F4818" s="6" t="s">
        <v>5635</v>
      </c>
      <c r="G4818" s="7">
        <v>44906</v>
      </c>
      <c r="H4818" s="8">
        <v>44906.693055555559</v>
      </c>
      <c r="I4818" s="6" t="b">
        <v>0</v>
      </c>
    </row>
    <row r="4819" spans="1:9" x14ac:dyDescent="0.25">
      <c r="A4819" s="10" t="s">
        <v>2260</v>
      </c>
      <c r="B4819" s="9" t="s">
        <v>5778</v>
      </c>
      <c r="C4819" s="9" t="s">
        <v>5624</v>
      </c>
      <c r="D4819" s="9" t="s">
        <v>6578</v>
      </c>
      <c r="E4819" s="9">
        <v>12</v>
      </c>
      <c r="F4819" s="9" t="s">
        <v>5635</v>
      </c>
      <c r="G4819" s="10">
        <v>44906</v>
      </c>
      <c r="H4819" s="11">
        <v>44906.697916666664</v>
      </c>
      <c r="I4819" s="9" t="b">
        <v>0</v>
      </c>
    </row>
    <row r="4820" spans="1:9" x14ac:dyDescent="0.25">
      <c r="A4820" s="7" t="s">
        <v>2259</v>
      </c>
      <c r="B4820" s="6" t="s">
        <v>5778</v>
      </c>
      <c r="C4820" s="6" t="s">
        <v>5624</v>
      </c>
      <c r="D4820" s="6" t="s">
        <v>7064</v>
      </c>
      <c r="E4820" s="6">
        <v>12</v>
      </c>
      <c r="F4820" s="6" t="s">
        <v>5635</v>
      </c>
      <c r="G4820" s="7">
        <v>44906</v>
      </c>
      <c r="H4820" s="8">
        <v>44906.881249999999</v>
      </c>
      <c r="I4820" s="6" t="b">
        <v>0</v>
      </c>
    </row>
    <row r="4821" spans="1:9" x14ac:dyDescent="0.25">
      <c r="A4821" s="10" t="s">
        <v>2258</v>
      </c>
      <c r="B4821" s="9" t="s">
        <v>5790</v>
      </c>
      <c r="C4821" s="9" t="s">
        <v>5624</v>
      </c>
      <c r="D4821" s="9" t="s">
        <v>6613</v>
      </c>
      <c r="E4821" s="9">
        <v>12</v>
      </c>
      <c r="F4821" s="9" t="s">
        <v>5636</v>
      </c>
      <c r="G4821" s="10">
        <v>44907</v>
      </c>
      <c r="H4821" s="11">
        <v>44907.585416666669</v>
      </c>
      <c r="I4821" s="9" t="b">
        <v>0</v>
      </c>
    </row>
    <row r="4822" spans="1:9" x14ac:dyDescent="0.25">
      <c r="A4822" s="7" t="s">
        <v>2037</v>
      </c>
      <c r="B4822" s="6" t="s">
        <v>5802</v>
      </c>
      <c r="C4822" s="6" t="s">
        <v>5624</v>
      </c>
      <c r="D4822" s="6" t="s">
        <v>6727</v>
      </c>
      <c r="E4822" s="6">
        <v>12</v>
      </c>
      <c r="F4822" s="6" t="s">
        <v>5637</v>
      </c>
      <c r="G4822" s="7">
        <v>44908</v>
      </c>
      <c r="H4822" s="8">
        <v>44908.29583333333</v>
      </c>
      <c r="I4822" s="6" t="b">
        <v>0</v>
      </c>
    </row>
    <row r="4823" spans="1:9" x14ac:dyDescent="0.25">
      <c r="A4823" s="10" t="s">
        <v>2036</v>
      </c>
      <c r="B4823" s="9" t="s">
        <v>5802</v>
      </c>
      <c r="C4823" s="9" t="s">
        <v>5624</v>
      </c>
      <c r="D4823" s="9" t="s">
        <v>6389</v>
      </c>
      <c r="E4823" s="9">
        <v>12</v>
      </c>
      <c r="F4823" s="9" t="s">
        <v>5637</v>
      </c>
      <c r="G4823" s="10">
        <v>44908</v>
      </c>
      <c r="H4823" s="11">
        <v>44908.427777777775</v>
      </c>
      <c r="I4823" s="9" t="b">
        <v>0</v>
      </c>
    </row>
    <row r="4824" spans="1:9" x14ac:dyDescent="0.25">
      <c r="A4824" s="7" t="s">
        <v>2035</v>
      </c>
      <c r="B4824" s="6" t="s">
        <v>5802</v>
      </c>
      <c r="C4824" s="6" t="s">
        <v>5624</v>
      </c>
      <c r="D4824" s="6" t="s">
        <v>6418</v>
      </c>
      <c r="E4824" s="6">
        <v>12</v>
      </c>
      <c r="F4824" s="6" t="s">
        <v>5637</v>
      </c>
      <c r="G4824" s="7">
        <v>44908</v>
      </c>
      <c r="H4824" s="8">
        <v>44908.84652777778</v>
      </c>
      <c r="I4824" s="6" t="b">
        <v>0</v>
      </c>
    </row>
    <row r="4825" spans="1:9" x14ac:dyDescent="0.25">
      <c r="A4825" s="10" t="s">
        <v>2034</v>
      </c>
      <c r="B4825" s="9" t="s">
        <v>5814</v>
      </c>
      <c r="C4825" s="9" t="s">
        <v>5624</v>
      </c>
      <c r="D4825" s="9" t="s">
        <v>6864</v>
      </c>
      <c r="E4825" s="9">
        <v>12</v>
      </c>
      <c r="F4825" s="9" t="s">
        <v>5638</v>
      </c>
      <c r="G4825" s="10">
        <v>44909</v>
      </c>
      <c r="H4825" s="11">
        <v>44909.287499999999</v>
      </c>
      <c r="I4825" s="9" t="b">
        <v>0</v>
      </c>
    </row>
    <row r="4826" spans="1:9" x14ac:dyDescent="0.25">
      <c r="A4826" s="7" t="s">
        <v>2033</v>
      </c>
      <c r="B4826" s="6" t="s">
        <v>5814</v>
      </c>
      <c r="C4826" s="6" t="s">
        <v>5624</v>
      </c>
      <c r="D4826" s="6" t="s">
        <v>6210</v>
      </c>
      <c r="E4826" s="6">
        <v>12</v>
      </c>
      <c r="F4826" s="6" t="s">
        <v>5638</v>
      </c>
      <c r="G4826" s="7">
        <v>44909</v>
      </c>
      <c r="H4826" s="8">
        <v>44909.839583333334</v>
      </c>
      <c r="I4826" s="6" t="b">
        <v>0</v>
      </c>
    </row>
    <row r="4827" spans="1:9" x14ac:dyDescent="0.25">
      <c r="A4827" s="10" t="s">
        <v>2032</v>
      </c>
      <c r="B4827" s="9" t="s">
        <v>5826</v>
      </c>
      <c r="C4827" s="9" t="s">
        <v>5624</v>
      </c>
      <c r="D4827" s="9" t="s">
        <v>6791</v>
      </c>
      <c r="E4827" s="9">
        <v>12</v>
      </c>
      <c r="F4827" s="9" t="s">
        <v>5639</v>
      </c>
      <c r="G4827" s="10">
        <v>44910</v>
      </c>
      <c r="H4827" s="11">
        <v>44910.338888888888</v>
      </c>
      <c r="I4827" s="9" t="b">
        <v>0</v>
      </c>
    </row>
    <row r="4828" spans="1:9" x14ac:dyDescent="0.25">
      <c r="A4828" s="7" t="s">
        <v>2031</v>
      </c>
      <c r="B4828" s="6" t="s">
        <v>5826</v>
      </c>
      <c r="C4828" s="6" t="s">
        <v>5624</v>
      </c>
      <c r="D4828" s="6" t="s">
        <v>6774</v>
      </c>
      <c r="E4828" s="6">
        <v>12</v>
      </c>
      <c r="F4828" s="6" t="s">
        <v>5639</v>
      </c>
      <c r="G4828" s="7">
        <v>44910</v>
      </c>
      <c r="H4828" s="8">
        <v>44910.344444444447</v>
      </c>
      <c r="I4828" s="6" t="b">
        <v>0</v>
      </c>
    </row>
    <row r="4829" spans="1:9" x14ac:dyDescent="0.25">
      <c r="A4829" s="10" t="s">
        <v>2030</v>
      </c>
      <c r="B4829" s="9" t="s">
        <v>5826</v>
      </c>
      <c r="C4829" s="9" t="s">
        <v>5624</v>
      </c>
      <c r="D4829" s="9" t="s">
        <v>6328</v>
      </c>
      <c r="E4829" s="9">
        <v>12</v>
      </c>
      <c r="F4829" s="9" t="s">
        <v>5639</v>
      </c>
      <c r="G4829" s="10">
        <v>44910</v>
      </c>
      <c r="H4829" s="11">
        <v>44910.377083333333</v>
      </c>
      <c r="I4829" s="9" t="b">
        <v>0</v>
      </c>
    </row>
    <row r="4830" spans="1:9" x14ac:dyDescent="0.25">
      <c r="A4830" s="7" t="s">
        <v>2029</v>
      </c>
      <c r="B4830" s="6" t="s">
        <v>5826</v>
      </c>
      <c r="C4830" s="6" t="s">
        <v>5624</v>
      </c>
      <c r="D4830" s="6" t="s">
        <v>6479</v>
      </c>
      <c r="E4830" s="6">
        <v>12</v>
      </c>
      <c r="F4830" s="6" t="s">
        <v>5639</v>
      </c>
      <c r="G4830" s="7">
        <v>44910</v>
      </c>
      <c r="H4830" s="8">
        <v>44910.807638888888</v>
      </c>
      <c r="I4830" s="6" t="b">
        <v>0</v>
      </c>
    </row>
    <row r="4831" spans="1:9" x14ac:dyDescent="0.25">
      <c r="A4831" s="10" t="s">
        <v>2028</v>
      </c>
      <c r="B4831" s="9" t="s">
        <v>5838</v>
      </c>
      <c r="C4831" s="9" t="s">
        <v>5624</v>
      </c>
      <c r="D4831" s="9" t="s">
        <v>6099</v>
      </c>
      <c r="E4831" s="9">
        <v>12</v>
      </c>
      <c r="F4831" s="9" t="s">
        <v>5640</v>
      </c>
      <c r="G4831" s="10">
        <v>44911</v>
      </c>
      <c r="H4831" s="11">
        <v>44911.337500000001</v>
      </c>
      <c r="I4831" s="9" t="b">
        <v>0</v>
      </c>
    </row>
    <row r="4832" spans="1:9" x14ac:dyDescent="0.25">
      <c r="A4832" s="7" t="s">
        <v>2027</v>
      </c>
      <c r="B4832" s="6" t="s">
        <v>5838</v>
      </c>
      <c r="C4832" s="6" t="s">
        <v>5624</v>
      </c>
      <c r="D4832" s="6" t="s">
        <v>6757</v>
      </c>
      <c r="E4832" s="6">
        <v>12</v>
      </c>
      <c r="F4832" s="6" t="s">
        <v>5640</v>
      </c>
      <c r="G4832" s="7">
        <v>44911</v>
      </c>
      <c r="H4832" s="8">
        <v>44911.757638888892</v>
      </c>
      <c r="I4832" s="6" t="b">
        <v>0</v>
      </c>
    </row>
    <row r="4833" spans="1:9" x14ac:dyDescent="0.25">
      <c r="A4833" s="10" t="s">
        <v>2026</v>
      </c>
      <c r="B4833" s="9" t="s">
        <v>5862</v>
      </c>
      <c r="C4833" s="9" t="s">
        <v>5624</v>
      </c>
      <c r="D4833" s="9" t="s">
        <v>6860</v>
      </c>
      <c r="E4833" s="9">
        <v>12</v>
      </c>
      <c r="F4833" s="9" t="s">
        <v>5642</v>
      </c>
      <c r="G4833" s="10">
        <v>44913</v>
      </c>
      <c r="H4833" s="11">
        <v>44913.505555555559</v>
      </c>
      <c r="I4833" s="9" t="b">
        <v>0</v>
      </c>
    </row>
    <row r="4834" spans="1:9" x14ac:dyDescent="0.25">
      <c r="A4834" s="7" t="s">
        <v>2025</v>
      </c>
      <c r="B4834" s="6" t="s">
        <v>5862</v>
      </c>
      <c r="C4834" s="6" t="s">
        <v>5624</v>
      </c>
      <c r="D4834" s="6" t="s">
        <v>6572</v>
      </c>
      <c r="E4834" s="6">
        <v>12</v>
      </c>
      <c r="F4834" s="6" t="s">
        <v>5642</v>
      </c>
      <c r="G4834" s="7">
        <v>44913</v>
      </c>
      <c r="H4834" s="8">
        <v>44913.552083333336</v>
      </c>
      <c r="I4834" s="6" t="b">
        <v>0</v>
      </c>
    </row>
    <row r="4835" spans="1:9" x14ac:dyDescent="0.25">
      <c r="A4835" s="10" t="s">
        <v>2024</v>
      </c>
      <c r="B4835" s="9" t="s">
        <v>5874</v>
      </c>
      <c r="C4835" s="9" t="s">
        <v>5624</v>
      </c>
      <c r="D4835" s="9" t="s">
        <v>6749</v>
      </c>
      <c r="E4835" s="9">
        <v>12</v>
      </c>
      <c r="F4835" s="9" t="s">
        <v>5643</v>
      </c>
      <c r="G4835" s="10">
        <v>44914</v>
      </c>
      <c r="H4835" s="11">
        <v>44914.370833333334</v>
      </c>
      <c r="I4835" s="9" t="b">
        <v>0</v>
      </c>
    </row>
    <row r="4836" spans="1:9" x14ac:dyDescent="0.25">
      <c r="A4836" s="7" t="s">
        <v>2023</v>
      </c>
      <c r="B4836" s="6" t="s">
        <v>5874</v>
      </c>
      <c r="C4836" s="6" t="s">
        <v>5624</v>
      </c>
      <c r="D4836" s="6" t="s">
        <v>6565</v>
      </c>
      <c r="E4836" s="6">
        <v>12</v>
      </c>
      <c r="F4836" s="6" t="s">
        <v>5643</v>
      </c>
      <c r="G4836" s="7">
        <v>44914</v>
      </c>
      <c r="H4836" s="8">
        <v>44914.540277777778</v>
      </c>
      <c r="I4836" s="6" t="b">
        <v>0</v>
      </c>
    </row>
    <row r="4837" spans="1:9" x14ac:dyDescent="0.25">
      <c r="A4837" s="10" t="s">
        <v>2022</v>
      </c>
      <c r="B4837" s="9" t="s">
        <v>5874</v>
      </c>
      <c r="C4837" s="9" t="s">
        <v>5624</v>
      </c>
      <c r="D4837" s="9" t="s">
        <v>6084</v>
      </c>
      <c r="E4837" s="9">
        <v>12</v>
      </c>
      <c r="F4837" s="9" t="s">
        <v>5643</v>
      </c>
      <c r="G4837" s="10">
        <v>44914</v>
      </c>
      <c r="H4837" s="11">
        <v>44914.559027777781</v>
      </c>
      <c r="I4837" s="9" t="b">
        <v>0</v>
      </c>
    </row>
    <row r="4838" spans="1:9" x14ac:dyDescent="0.25">
      <c r="A4838" s="7" t="s">
        <v>2021</v>
      </c>
      <c r="B4838" s="6" t="s">
        <v>5886</v>
      </c>
      <c r="C4838" s="6" t="s">
        <v>5624</v>
      </c>
      <c r="D4838" s="6" t="s">
        <v>6996</v>
      </c>
      <c r="E4838" s="6">
        <v>12</v>
      </c>
      <c r="F4838" s="6" t="s">
        <v>5644</v>
      </c>
      <c r="G4838" s="7">
        <v>44915</v>
      </c>
      <c r="H4838" s="8">
        <v>44915.303472222222</v>
      </c>
      <c r="I4838" s="6" t="b">
        <v>0</v>
      </c>
    </row>
    <row r="4839" spans="1:9" x14ac:dyDescent="0.25">
      <c r="A4839" s="10" t="s">
        <v>2020</v>
      </c>
      <c r="B4839" s="9" t="s">
        <v>5898</v>
      </c>
      <c r="C4839" s="9" t="s">
        <v>5624</v>
      </c>
      <c r="D4839" s="9" t="s">
        <v>6799</v>
      </c>
      <c r="E4839" s="9">
        <v>12</v>
      </c>
      <c r="F4839" s="9" t="s">
        <v>5645</v>
      </c>
      <c r="G4839" s="10">
        <v>44916</v>
      </c>
      <c r="H4839" s="11">
        <v>44916.29791666667</v>
      </c>
      <c r="I4839" s="9" t="b">
        <v>0</v>
      </c>
    </row>
    <row r="4840" spans="1:9" x14ac:dyDescent="0.25">
      <c r="A4840" s="7" t="s">
        <v>2019</v>
      </c>
      <c r="B4840" s="6" t="s">
        <v>5898</v>
      </c>
      <c r="C4840" s="6" t="s">
        <v>5624</v>
      </c>
      <c r="D4840" s="6" t="s">
        <v>6720</v>
      </c>
      <c r="E4840" s="6">
        <v>12</v>
      </c>
      <c r="F4840" s="6" t="s">
        <v>5645</v>
      </c>
      <c r="G4840" s="7">
        <v>44916</v>
      </c>
      <c r="H4840" s="8">
        <v>44916.611111111109</v>
      </c>
      <c r="I4840" s="6" t="b">
        <v>0</v>
      </c>
    </row>
    <row r="4841" spans="1:9" x14ac:dyDescent="0.25">
      <c r="A4841" s="10" t="s">
        <v>2018</v>
      </c>
      <c r="B4841" s="9" t="s">
        <v>5898</v>
      </c>
      <c r="C4841" s="9" t="s">
        <v>5624</v>
      </c>
      <c r="D4841" s="9" t="s">
        <v>6150</v>
      </c>
      <c r="E4841" s="9">
        <v>12</v>
      </c>
      <c r="F4841" s="9" t="s">
        <v>5645</v>
      </c>
      <c r="G4841" s="10">
        <v>44916</v>
      </c>
      <c r="H4841" s="11">
        <v>44916.734722222223</v>
      </c>
      <c r="I4841" s="9" t="b">
        <v>0</v>
      </c>
    </row>
    <row r="4842" spans="1:9" x14ac:dyDescent="0.25">
      <c r="A4842" s="7" t="s">
        <v>1818</v>
      </c>
      <c r="B4842" s="6" t="s">
        <v>5898</v>
      </c>
      <c r="C4842" s="6" t="s">
        <v>5624</v>
      </c>
      <c r="D4842" s="6" t="s">
        <v>6772</v>
      </c>
      <c r="E4842" s="6">
        <v>12</v>
      </c>
      <c r="F4842" s="6" t="s">
        <v>5645</v>
      </c>
      <c r="G4842" s="7">
        <v>44916</v>
      </c>
      <c r="H4842" s="8">
        <v>44916.779861111114</v>
      </c>
      <c r="I4842" s="6" t="b">
        <v>0</v>
      </c>
    </row>
    <row r="4843" spans="1:9" x14ac:dyDescent="0.25">
      <c r="A4843" s="10" t="s">
        <v>1817</v>
      </c>
      <c r="B4843" s="9" t="s">
        <v>5910</v>
      </c>
      <c r="C4843" s="9" t="s">
        <v>5624</v>
      </c>
      <c r="D4843" s="9" t="s">
        <v>6666</v>
      </c>
      <c r="E4843" s="9">
        <v>12</v>
      </c>
      <c r="F4843" s="9" t="s">
        <v>5646</v>
      </c>
      <c r="G4843" s="10">
        <v>44917</v>
      </c>
      <c r="H4843" s="11">
        <v>44917.345138888886</v>
      </c>
      <c r="I4843" s="9" t="b">
        <v>0</v>
      </c>
    </row>
    <row r="4844" spans="1:9" x14ac:dyDescent="0.25">
      <c r="A4844" s="7" t="s">
        <v>1816</v>
      </c>
      <c r="B4844" s="6" t="s">
        <v>5910</v>
      </c>
      <c r="C4844" s="6" t="s">
        <v>5624</v>
      </c>
      <c r="D4844" s="6" t="s">
        <v>6911</v>
      </c>
      <c r="E4844" s="6">
        <v>12</v>
      </c>
      <c r="F4844" s="6" t="s">
        <v>5646</v>
      </c>
      <c r="G4844" s="7">
        <v>44917</v>
      </c>
      <c r="H4844" s="8">
        <v>44917.359027777777</v>
      </c>
      <c r="I4844" s="6" t="b">
        <v>0</v>
      </c>
    </row>
    <row r="4845" spans="1:9" x14ac:dyDescent="0.25">
      <c r="A4845" s="10" t="s">
        <v>1815</v>
      </c>
      <c r="B4845" s="9" t="s">
        <v>5910</v>
      </c>
      <c r="C4845" s="9" t="s">
        <v>5624</v>
      </c>
      <c r="D4845" s="9" t="s">
        <v>6535</v>
      </c>
      <c r="E4845" s="9">
        <v>12</v>
      </c>
      <c r="F4845" s="9" t="s">
        <v>5646</v>
      </c>
      <c r="G4845" s="10">
        <v>44917</v>
      </c>
      <c r="H4845" s="11">
        <v>44917.393055555556</v>
      </c>
      <c r="I4845" s="9" t="b">
        <v>0</v>
      </c>
    </row>
    <row r="4846" spans="1:9" x14ac:dyDescent="0.25">
      <c r="A4846" s="7" t="s">
        <v>1814</v>
      </c>
      <c r="B4846" s="6" t="s">
        <v>5910</v>
      </c>
      <c r="C4846" s="6" t="s">
        <v>5624</v>
      </c>
      <c r="D4846" s="6" t="s">
        <v>7052</v>
      </c>
      <c r="E4846" s="6">
        <v>12</v>
      </c>
      <c r="F4846" s="6" t="s">
        <v>5646</v>
      </c>
      <c r="G4846" s="7">
        <v>44917</v>
      </c>
      <c r="H4846" s="8">
        <v>44917.820833333331</v>
      </c>
      <c r="I4846" s="6" t="b">
        <v>0</v>
      </c>
    </row>
    <row r="4847" spans="1:9" x14ac:dyDescent="0.25">
      <c r="A4847" s="10" t="s">
        <v>1813</v>
      </c>
      <c r="B4847" s="9" t="s">
        <v>5922</v>
      </c>
      <c r="C4847" s="9" t="s">
        <v>5624</v>
      </c>
      <c r="D4847" s="9" t="s">
        <v>6088</v>
      </c>
      <c r="E4847" s="9">
        <v>12</v>
      </c>
      <c r="F4847" s="9" t="s">
        <v>5647</v>
      </c>
      <c r="G4847" s="10">
        <v>44918</v>
      </c>
      <c r="H4847" s="11">
        <v>44918.400000000001</v>
      </c>
      <c r="I4847" s="9" t="b">
        <v>0</v>
      </c>
    </row>
    <row r="4848" spans="1:9" x14ac:dyDescent="0.25">
      <c r="A4848" s="7" t="s">
        <v>1812</v>
      </c>
      <c r="B4848" s="6" t="s">
        <v>5922</v>
      </c>
      <c r="C4848" s="6" t="s">
        <v>5624</v>
      </c>
      <c r="D4848" s="6" t="s">
        <v>6314</v>
      </c>
      <c r="E4848" s="6">
        <v>12</v>
      </c>
      <c r="F4848" s="6" t="s">
        <v>5647</v>
      </c>
      <c r="G4848" s="7">
        <v>44918</v>
      </c>
      <c r="H4848" s="8">
        <v>44918.463888888888</v>
      </c>
      <c r="I4848" s="6" t="b">
        <v>0</v>
      </c>
    </row>
    <row r="4849" spans="1:9" x14ac:dyDescent="0.25">
      <c r="A4849" s="10" t="s">
        <v>1811</v>
      </c>
      <c r="B4849" s="9" t="s">
        <v>5922</v>
      </c>
      <c r="C4849" s="9" t="s">
        <v>5624</v>
      </c>
      <c r="D4849" s="9" t="s">
        <v>6071</v>
      </c>
      <c r="E4849" s="9">
        <v>12</v>
      </c>
      <c r="F4849" s="9" t="s">
        <v>5647</v>
      </c>
      <c r="G4849" s="10">
        <v>44918</v>
      </c>
      <c r="H4849" s="11">
        <v>44918.70208333333</v>
      </c>
      <c r="I4849" s="9" t="b">
        <v>0</v>
      </c>
    </row>
    <row r="4850" spans="1:9" x14ac:dyDescent="0.25">
      <c r="A4850" s="7" t="s">
        <v>1810</v>
      </c>
      <c r="B4850" s="6" t="s">
        <v>5922</v>
      </c>
      <c r="C4850" s="6" t="s">
        <v>5624</v>
      </c>
      <c r="D4850" s="6" t="s">
        <v>6888</v>
      </c>
      <c r="E4850" s="6">
        <v>12</v>
      </c>
      <c r="F4850" s="6" t="s">
        <v>5647</v>
      </c>
      <c r="G4850" s="7">
        <v>44918</v>
      </c>
      <c r="H4850" s="8">
        <v>44918.763888888891</v>
      </c>
      <c r="I4850" s="6" t="b">
        <v>0</v>
      </c>
    </row>
    <row r="4851" spans="1:9" x14ac:dyDescent="0.25">
      <c r="A4851" s="10" t="s">
        <v>1809</v>
      </c>
      <c r="B4851" s="9" t="s">
        <v>5934</v>
      </c>
      <c r="C4851" s="9" t="s">
        <v>5624</v>
      </c>
      <c r="D4851" s="9" t="s">
        <v>6605</v>
      </c>
      <c r="E4851" s="9">
        <v>12</v>
      </c>
      <c r="F4851" s="9" t="s">
        <v>5648</v>
      </c>
      <c r="G4851" s="10">
        <v>44919</v>
      </c>
      <c r="H4851" s="11">
        <v>44919.308333333334</v>
      </c>
      <c r="I4851" s="9" t="b">
        <v>0</v>
      </c>
    </row>
    <row r="4852" spans="1:9" x14ac:dyDescent="0.25">
      <c r="A4852" s="7" t="s">
        <v>1808</v>
      </c>
      <c r="B4852" s="6" t="s">
        <v>5934</v>
      </c>
      <c r="C4852" s="6" t="s">
        <v>5624</v>
      </c>
      <c r="D4852" s="6" t="s">
        <v>6738</v>
      </c>
      <c r="E4852" s="6">
        <v>12</v>
      </c>
      <c r="F4852" s="6" t="s">
        <v>5648</v>
      </c>
      <c r="G4852" s="7">
        <v>44919</v>
      </c>
      <c r="H4852" s="8">
        <v>44919.396527777775</v>
      </c>
      <c r="I4852" s="6" t="b">
        <v>0</v>
      </c>
    </row>
    <row r="4853" spans="1:9" x14ac:dyDescent="0.25">
      <c r="A4853" s="10" t="s">
        <v>1807</v>
      </c>
      <c r="B4853" s="9" t="s">
        <v>5946</v>
      </c>
      <c r="C4853" s="9" t="s">
        <v>5624</v>
      </c>
      <c r="D4853" s="9" t="s">
        <v>6628</v>
      </c>
      <c r="E4853" s="9">
        <v>12</v>
      </c>
      <c r="F4853" s="9" t="s">
        <v>5649</v>
      </c>
      <c r="G4853" s="10">
        <v>44920</v>
      </c>
      <c r="H4853" s="11">
        <v>44920.826388888891</v>
      </c>
      <c r="I4853" s="9" t="b">
        <v>0</v>
      </c>
    </row>
    <row r="4854" spans="1:9" x14ac:dyDescent="0.25">
      <c r="A4854" s="7" t="s">
        <v>1806</v>
      </c>
      <c r="B4854" s="6" t="s">
        <v>5958</v>
      </c>
      <c r="C4854" s="6" t="s">
        <v>5624</v>
      </c>
      <c r="D4854" s="6" t="s">
        <v>6423</v>
      </c>
      <c r="E4854" s="6">
        <v>12</v>
      </c>
      <c r="F4854" s="6" t="s">
        <v>5650</v>
      </c>
      <c r="G4854" s="7">
        <v>44921</v>
      </c>
      <c r="H4854" s="8">
        <v>44921.376388888886</v>
      </c>
      <c r="I4854" s="6" t="b">
        <v>0</v>
      </c>
    </row>
    <row r="4855" spans="1:9" x14ac:dyDescent="0.25">
      <c r="A4855" s="10" t="s">
        <v>1805</v>
      </c>
      <c r="B4855" s="9" t="s">
        <v>5958</v>
      </c>
      <c r="C4855" s="9" t="s">
        <v>5624</v>
      </c>
      <c r="D4855" s="9" t="s">
        <v>6023</v>
      </c>
      <c r="E4855" s="9">
        <v>12</v>
      </c>
      <c r="F4855" s="9" t="s">
        <v>5650</v>
      </c>
      <c r="G4855" s="10">
        <v>44921</v>
      </c>
      <c r="H4855" s="11">
        <v>44921.52847222222</v>
      </c>
      <c r="I4855" s="9" t="b">
        <v>0</v>
      </c>
    </row>
    <row r="4856" spans="1:9" x14ac:dyDescent="0.25">
      <c r="A4856" s="7" t="s">
        <v>1804</v>
      </c>
      <c r="B4856" s="6" t="s">
        <v>5958</v>
      </c>
      <c r="C4856" s="6" t="s">
        <v>5624</v>
      </c>
      <c r="D4856" s="6" t="s">
        <v>6148</v>
      </c>
      <c r="E4856" s="6">
        <v>12</v>
      </c>
      <c r="F4856" s="6" t="s">
        <v>5650</v>
      </c>
      <c r="G4856" s="7">
        <v>44921</v>
      </c>
      <c r="H4856" s="8">
        <v>44921.723611111112</v>
      </c>
      <c r="I4856" s="6" t="b">
        <v>0</v>
      </c>
    </row>
    <row r="4857" spans="1:9" x14ac:dyDescent="0.25">
      <c r="A4857" s="10" t="s">
        <v>1803</v>
      </c>
      <c r="B4857" s="9" t="s">
        <v>5982</v>
      </c>
      <c r="C4857" s="9" t="s">
        <v>5624</v>
      </c>
      <c r="D4857" s="9" t="s">
        <v>6080</v>
      </c>
      <c r="E4857" s="9">
        <v>12</v>
      </c>
      <c r="F4857" s="9" t="s">
        <v>5652</v>
      </c>
      <c r="G4857" s="10">
        <v>44923</v>
      </c>
      <c r="H4857" s="11">
        <v>44923.365277777775</v>
      </c>
      <c r="I4857" s="9" t="b">
        <v>1</v>
      </c>
    </row>
    <row r="4858" spans="1:9" x14ac:dyDescent="0.25">
      <c r="A4858" s="7" t="s">
        <v>1802</v>
      </c>
      <c r="B4858" s="6" t="s">
        <v>5982</v>
      </c>
      <c r="C4858" s="6" t="s">
        <v>5624</v>
      </c>
      <c r="D4858" s="6" t="s">
        <v>6745</v>
      </c>
      <c r="E4858" s="6">
        <v>12</v>
      </c>
      <c r="F4858" s="6" t="s">
        <v>5652</v>
      </c>
      <c r="G4858" s="7">
        <v>44923</v>
      </c>
      <c r="H4858" s="8">
        <v>44923.365972222222</v>
      </c>
      <c r="I4858" s="6" t="b">
        <v>1</v>
      </c>
    </row>
    <row r="4859" spans="1:9" x14ac:dyDescent="0.25">
      <c r="A4859" s="10" t="s">
        <v>1801</v>
      </c>
      <c r="B4859" s="9" t="s">
        <v>5982</v>
      </c>
      <c r="C4859" s="9" t="s">
        <v>5624</v>
      </c>
      <c r="D4859" s="9" t="s">
        <v>6525</v>
      </c>
      <c r="E4859" s="9">
        <v>12</v>
      </c>
      <c r="F4859" s="9" t="s">
        <v>5652</v>
      </c>
      <c r="G4859" s="10">
        <v>44923</v>
      </c>
      <c r="H4859" s="11">
        <v>44923.540972222225</v>
      </c>
      <c r="I4859" s="9" t="b">
        <v>0</v>
      </c>
    </row>
    <row r="4860" spans="1:9" x14ac:dyDescent="0.25">
      <c r="A4860" s="7" t="s">
        <v>1800</v>
      </c>
      <c r="B4860" s="6" t="s">
        <v>5982</v>
      </c>
      <c r="C4860" s="6" t="s">
        <v>5624</v>
      </c>
      <c r="D4860" s="6" t="s">
        <v>6669</v>
      </c>
      <c r="E4860" s="6">
        <v>12</v>
      </c>
      <c r="F4860" s="6" t="s">
        <v>5652</v>
      </c>
      <c r="G4860" s="7">
        <v>44923</v>
      </c>
      <c r="H4860" s="8">
        <v>44923.568749999999</v>
      </c>
      <c r="I4860" s="6" t="b">
        <v>0</v>
      </c>
    </row>
    <row r="4861" spans="1:9" x14ac:dyDescent="0.25">
      <c r="A4861" s="10" t="s">
        <v>1799</v>
      </c>
      <c r="B4861" s="9" t="s">
        <v>5994</v>
      </c>
      <c r="C4861" s="9" t="s">
        <v>5624</v>
      </c>
      <c r="D4861" s="9" t="s">
        <v>6309</v>
      </c>
      <c r="E4861" s="9">
        <v>12</v>
      </c>
      <c r="F4861" s="9" t="s">
        <v>5653</v>
      </c>
      <c r="G4861" s="10">
        <v>44924</v>
      </c>
      <c r="H4861" s="11">
        <v>44924.602083333331</v>
      </c>
      <c r="I4861" s="9" t="b">
        <v>0</v>
      </c>
    </row>
    <row r="4862" spans="1:9" x14ac:dyDescent="0.25">
      <c r="A4862" s="7" t="s">
        <v>1598</v>
      </c>
      <c r="B4862" s="6" t="s">
        <v>6006</v>
      </c>
      <c r="C4862" s="6" t="s">
        <v>5624</v>
      </c>
      <c r="D4862" s="6" t="s">
        <v>6099</v>
      </c>
      <c r="E4862" s="6">
        <v>12</v>
      </c>
      <c r="F4862" s="6" t="s">
        <v>5654</v>
      </c>
      <c r="G4862" s="7">
        <v>44925</v>
      </c>
      <c r="H4862" s="8">
        <v>44925.337500000001</v>
      </c>
      <c r="I4862" s="6" t="b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BE3A4-0FD2-4047-838B-0E0A72A76477}">
  <dimension ref="A3:B11"/>
  <sheetViews>
    <sheetView workbookViewId="0">
      <selection activeCell="U32" sqref="U32"/>
    </sheetView>
  </sheetViews>
  <sheetFormatPr defaultRowHeight="15" x14ac:dyDescent="0.25"/>
  <cols>
    <col min="1" max="1" width="13.42578125" bestFit="1" customWidth="1"/>
    <col min="2" max="2" width="13.85546875" bestFit="1" customWidth="1"/>
  </cols>
  <sheetData>
    <row r="3" spans="1:2" x14ac:dyDescent="0.25">
      <c r="A3" s="3" t="s">
        <v>5617</v>
      </c>
      <c r="B3" t="s">
        <v>5616</v>
      </c>
    </row>
    <row r="4" spans="1:2" x14ac:dyDescent="0.25">
      <c r="A4" s="5" t="s">
        <v>5619</v>
      </c>
      <c r="B4">
        <v>832</v>
      </c>
    </row>
    <row r="5" spans="1:2" x14ac:dyDescent="0.25">
      <c r="A5" s="5" t="s">
        <v>5620</v>
      </c>
      <c r="B5">
        <v>863</v>
      </c>
    </row>
    <row r="6" spans="1:2" x14ac:dyDescent="0.25">
      <c r="A6" s="5" t="s">
        <v>5621</v>
      </c>
      <c r="B6">
        <v>798</v>
      </c>
    </row>
    <row r="7" spans="1:2" x14ac:dyDescent="0.25">
      <c r="A7" s="5" t="s">
        <v>5622</v>
      </c>
      <c r="B7">
        <v>783</v>
      </c>
    </row>
    <row r="8" spans="1:2" x14ac:dyDescent="0.25">
      <c r="A8" s="5" t="s">
        <v>5623</v>
      </c>
      <c r="B8">
        <v>765</v>
      </c>
    </row>
    <row r="9" spans="1:2" x14ac:dyDescent="0.25">
      <c r="A9" s="5" t="s">
        <v>5624</v>
      </c>
      <c r="B9">
        <v>820</v>
      </c>
    </row>
    <row r="10" spans="1:2" x14ac:dyDescent="0.25">
      <c r="A10" s="5" t="s">
        <v>5618</v>
      </c>
      <c r="B10">
        <v>4861</v>
      </c>
    </row>
    <row r="11" spans="1:2" x14ac:dyDescent="0.25">
      <c r="A11" s="5" t="s">
        <v>7074</v>
      </c>
      <c r="B11">
        <f>AVERAGE(B4:B9)</f>
        <v>810.16666666666663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A5DED-A805-48C0-BE86-628020471F3B}">
  <dimension ref="A3:G16"/>
  <sheetViews>
    <sheetView topLeftCell="A13" workbookViewId="0">
      <selection activeCell="M28" sqref="M28"/>
    </sheetView>
  </sheetViews>
  <sheetFormatPr defaultRowHeight="15" x14ac:dyDescent="0.25"/>
  <cols>
    <col min="1" max="1" width="13.42578125" bestFit="1" customWidth="1"/>
    <col min="2" max="3" width="18.85546875" bestFit="1" customWidth="1"/>
    <col min="4" max="4" width="38.7109375" bestFit="1" customWidth="1"/>
    <col min="5" max="5" width="32.28515625" bestFit="1" customWidth="1"/>
    <col min="6" max="7" width="10.28515625" bestFit="1" customWidth="1"/>
    <col min="8" max="1052" width="8.28515625" bestFit="1" customWidth="1"/>
    <col min="1053" max="1053" width="11.28515625" bestFit="1" customWidth="1"/>
  </cols>
  <sheetData>
    <row r="3" spans="1:7" x14ac:dyDescent="0.25">
      <c r="A3" s="3" t="s">
        <v>5599</v>
      </c>
      <c r="B3" t="s">
        <v>7073</v>
      </c>
      <c r="C3" t="s">
        <v>7075</v>
      </c>
      <c r="D3" t="s">
        <v>7090</v>
      </c>
      <c r="E3" t="s">
        <v>7076</v>
      </c>
      <c r="F3" t="s">
        <v>7077</v>
      </c>
      <c r="G3" t="s">
        <v>5599</v>
      </c>
    </row>
    <row r="4" spans="1:7" x14ac:dyDescent="0.25">
      <c r="A4" s="5">
        <v>1</v>
      </c>
      <c r="B4">
        <v>425</v>
      </c>
      <c r="C4">
        <v>31</v>
      </c>
      <c r="D4">
        <f>GETPIVOTDATA("Time",$A$3,"Month",1)</f>
        <v>425</v>
      </c>
      <c r="E4" s="14">
        <f>D4/C4</f>
        <v>13.709677419354838</v>
      </c>
      <c r="F4">
        <f t="shared" ref="F4:F15" si="0">E4/6</f>
        <v>2.2849462365591395</v>
      </c>
      <c r="G4" t="s">
        <v>7078</v>
      </c>
    </row>
    <row r="5" spans="1:7" x14ac:dyDescent="0.25">
      <c r="A5" s="5">
        <v>2</v>
      </c>
      <c r="B5">
        <v>375</v>
      </c>
      <c r="C5">
        <v>28.167000000000002</v>
      </c>
      <c r="D5">
        <f>GETPIVOTDATA("Time",$A$3,"Month",2)</f>
        <v>375</v>
      </c>
      <c r="E5" s="14">
        <f t="shared" ref="E5:E15" si="1">D5/C5</f>
        <v>13.313451911811693</v>
      </c>
      <c r="F5">
        <f t="shared" si="0"/>
        <v>2.2189086519686154</v>
      </c>
      <c r="G5" t="s">
        <v>7079</v>
      </c>
    </row>
    <row r="6" spans="1:7" x14ac:dyDescent="0.25">
      <c r="A6" s="5">
        <v>3</v>
      </c>
      <c r="B6">
        <v>416</v>
      </c>
      <c r="C6">
        <v>31</v>
      </c>
      <c r="D6">
        <f>GETPIVOTDATA("Time",$A$3,"Month",3)</f>
        <v>416</v>
      </c>
      <c r="E6" s="14">
        <f t="shared" si="1"/>
        <v>13.419354838709678</v>
      </c>
      <c r="F6">
        <f t="shared" si="0"/>
        <v>2.2365591397849465</v>
      </c>
      <c r="G6" t="s">
        <v>7080</v>
      </c>
    </row>
    <row r="7" spans="1:7" x14ac:dyDescent="0.25">
      <c r="A7" s="5">
        <v>4</v>
      </c>
      <c r="B7">
        <v>414</v>
      </c>
      <c r="C7">
        <v>30</v>
      </c>
      <c r="D7">
        <f>GETPIVOTDATA("Time",$A$3,"Month",4)</f>
        <v>414</v>
      </c>
      <c r="E7" s="14">
        <f t="shared" si="1"/>
        <v>13.8</v>
      </c>
      <c r="F7">
        <f t="shared" si="0"/>
        <v>2.3000000000000003</v>
      </c>
      <c r="G7" t="s">
        <v>7081</v>
      </c>
    </row>
    <row r="8" spans="1:7" x14ac:dyDescent="0.25">
      <c r="A8" s="5">
        <v>5</v>
      </c>
      <c r="B8">
        <v>408</v>
      </c>
      <c r="C8">
        <v>31</v>
      </c>
      <c r="D8">
        <f>GETPIVOTDATA("Time",$A$3,"Month",5)</f>
        <v>408</v>
      </c>
      <c r="E8" s="14">
        <f t="shared" si="1"/>
        <v>13.161290322580646</v>
      </c>
      <c r="F8">
        <f t="shared" si="0"/>
        <v>2.1935483870967745</v>
      </c>
      <c r="G8" t="s">
        <v>7082</v>
      </c>
    </row>
    <row r="9" spans="1:7" x14ac:dyDescent="0.25">
      <c r="A9" s="5">
        <v>6</v>
      </c>
      <c r="B9">
        <v>415</v>
      </c>
      <c r="C9">
        <v>30</v>
      </c>
      <c r="D9">
        <f>GETPIVOTDATA("Time",$A$3,"Month",6)</f>
        <v>415</v>
      </c>
      <c r="E9" s="14">
        <f t="shared" si="1"/>
        <v>13.833333333333334</v>
      </c>
      <c r="F9">
        <f t="shared" si="0"/>
        <v>2.3055555555555558</v>
      </c>
      <c r="G9" t="s">
        <v>7083</v>
      </c>
    </row>
    <row r="10" spans="1:7" x14ac:dyDescent="0.25">
      <c r="A10" s="5">
        <v>7</v>
      </c>
      <c r="B10">
        <v>384</v>
      </c>
      <c r="C10">
        <v>31</v>
      </c>
      <c r="D10">
        <f>GETPIVOTDATA("Time",$A$3,"Month",7)</f>
        <v>384</v>
      </c>
      <c r="E10" s="14">
        <f t="shared" si="1"/>
        <v>12.387096774193548</v>
      </c>
      <c r="F10">
        <f t="shared" si="0"/>
        <v>2.064516129032258</v>
      </c>
      <c r="G10" t="s">
        <v>7084</v>
      </c>
    </row>
    <row r="11" spans="1:7" x14ac:dyDescent="0.25">
      <c r="A11" s="5">
        <v>8</v>
      </c>
      <c r="B11">
        <v>414</v>
      </c>
      <c r="C11">
        <v>31</v>
      </c>
      <c r="D11">
        <f>GETPIVOTDATA("Time",$A$3,"Month",8)</f>
        <v>414</v>
      </c>
      <c r="E11" s="14">
        <f t="shared" si="1"/>
        <v>13.35483870967742</v>
      </c>
      <c r="F11">
        <f t="shared" si="0"/>
        <v>2.2258064516129035</v>
      </c>
      <c r="G11" t="s">
        <v>7085</v>
      </c>
    </row>
    <row r="12" spans="1:7" x14ac:dyDescent="0.25">
      <c r="A12" s="5">
        <v>9</v>
      </c>
      <c r="B12">
        <v>407</v>
      </c>
      <c r="C12">
        <v>30</v>
      </c>
      <c r="D12">
        <f>GETPIVOTDATA("Time",$A$3,"Month",9)</f>
        <v>407</v>
      </c>
      <c r="E12" s="14">
        <f t="shared" si="1"/>
        <v>13.566666666666666</v>
      </c>
      <c r="F12">
        <f t="shared" si="0"/>
        <v>2.2611111111111111</v>
      </c>
      <c r="G12" t="s">
        <v>7086</v>
      </c>
    </row>
    <row r="13" spans="1:7" x14ac:dyDescent="0.25">
      <c r="A13" s="5">
        <v>10</v>
      </c>
      <c r="B13">
        <v>383</v>
      </c>
      <c r="C13">
        <v>31</v>
      </c>
      <c r="D13">
        <f>GETPIVOTDATA("Time",$A$3,"Month",10)</f>
        <v>383</v>
      </c>
      <c r="E13" s="14">
        <f t="shared" si="1"/>
        <v>12.35483870967742</v>
      </c>
      <c r="F13">
        <f t="shared" si="0"/>
        <v>2.0591397849462365</v>
      </c>
      <c r="G13" t="s">
        <v>7087</v>
      </c>
    </row>
    <row r="14" spans="1:7" x14ac:dyDescent="0.25">
      <c r="A14" s="5">
        <v>11</v>
      </c>
      <c r="B14">
        <v>400</v>
      </c>
      <c r="C14">
        <v>30</v>
      </c>
      <c r="D14">
        <f>GETPIVOTDATA("Time",$A$3,"Month",11)</f>
        <v>400</v>
      </c>
      <c r="E14" s="14">
        <f t="shared" si="1"/>
        <v>13.333333333333334</v>
      </c>
      <c r="F14">
        <f t="shared" si="0"/>
        <v>2.2222222222222223</v>
      </c>
      <c r="G14" t="s">
        <v>7088</v>
      </c>
    </row>
    <row r="15" spans="1:7" x14ac:dyDescent="0.25">
      <c r="A15" s="5">
        <v>12</v>
      </c>
      <c r="B15">
        <v>420</v>
      </c>
      <c r="C15">
        <v>31</v>
      </c>
      <c r="D15">
        <f>GETPIVOTDATA("Time",$A$3,"Month",12)</f>
        <v>420</v>
      </c>
      <c r="E15" s="14">
        <f t="shared" si="1"/>
        <v>13.548387096774194</v>
      </c>
      <c r="F15">
        <f t="shared" si="0"/>
        <v>2.2580645161290325</v>
      </c>
      <c r="G15" t="s">
        <v>7089</v>
      </c>
    </row>
    <row r="16" spans="1:7" x14ac:dyDescent="0.25">
      <c r="A16" s="5" t="s">
        <v>5618</v>
      </c>
      <c r="B16">
        <v>4861</v>
      </c>
    </row>
  </sheetData>
  <phoneticPr fontId="2" type="noConversion"/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6C245-187E-46ED-A84F-964DC42CAE1D}">
  <dimension ref="A3:B8"/>
  <sheetViews>
    <sheetView workbookViewId="0">
      <selection activeCell="S31" sqref="S31"/>
    </sheetView>
  </sheetViews>
  <sheetFormatPr defaultRowHeight="15" x14ac:dyDescent="0.25"/>
  <cols>
    <col min="1" max="1" width="19.5703125" bestFit="1" customWidth="1"/>
    <col min="2" max="2" width="25.85546875" bestFit="1" customWidth="1"/>
  </cols>
  <sheetData>
    <row r="3" spans="1:2" x14ac:dyDescent="0.25">
      <c r="A3" s="3" t="s">
        <v>5609</v>
      </c>
      <c r="B3" t="s">
        <v>5610</v>
      </c>
    </row>
    <row r="4" spans="1:2" x14ac:dyDescent="0.25">
      <c r="A4" t="s">
        <v>5611</v>
      </c>
      <c r="B4">
        <v>5155</v>
      </c>
    </row>
    <row r="5" spans="1:2" x14ac:dyDescent="0.25">
      <c r="A5" t="s">
        <v>5612</v>
      </c>
      <c r="B5">
        <v>446</v>
      </c>
    </row>
    <row r="6" spans="1:2" x14ac:dyDescent="0.25">
      <c r="A6" t="s">
        <v>5613</v>
      </c>
      <c r="B6">
        <f>GETPIVOTDATA("Mulitiple Sneeze?",$A$3,"Mulitiple Sneeze?",FALSE)+GETPIVOTDATA("Mulitiple Sneeze?",$A$3,"Mulitiple Sneeze?",TRUE)</f>
        <v>5601</v>
      </c>
    </row>
    <row r="7" spans="1:2" x14ac:dyDescent="0.25">
      <c r="A7" t="s">
        <v>5614</v>
      </c>
      <c r="B7" s="4">
        <f>GETPIVOTDATA("Mulitiple Sneeze?",$A$3,"Mulitiple Sneeze?",TRUE)/B6</f>
        <v>7.9628637743260136E-2</v>
      </c>
    </row>
    <row r="8" spans="1:2" x14ac:dyDescent="0.25">
      <c r="A8" t="s">
        <v>5615</v>
      </c>
      <c r="B8" s="4">
        <f>GETPIVOTDATA("Mulitiple Sneeze?",$A$3,"Mulitiple Sneeze?",FALSE)/B6</f>
        <v>0.92037136225673988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419BF-B771-4421-8326-5ABFAC383A0A}">
  <dimension ref="A1:B9"/>
  <sheetViews>
    <sheetView topLeftCell="A13" workbookViewId="0">
      <selection activeCell="P27" sqref="P27"/>
    </sheetView>
  </sheetViews>
  <sheetFormatPr defaultRowHeight="15" x14ac:dyDescent="0.25"/>
  <cols>
    <col min="1" max="1" width="16.5703125" bestFit="1" customWidth="1"/>
    <col min="2" max="2" width="25.85546875" bestFit="1" customWidth="1"/>
    <col min="3" max="3" width="11.42578125" bestFit="1" customWidth="1"/>
    <col min="4" max="4" width="11.28515625" bestFit="1" customWidth="1"/>
    <col min="5" max="5" width="18.85546875" bestFit="1" customWidth="1"/>
    <col min="6" max="6" width="28.42578125" bestFit="1" customWidth="1"/>
  </cols>
  <sheetData>
    <row r="1" spans="1:2" x14ac:dyDescent="0.25">
      <c r="A1" s="3" t="s">
        <v>7092</v>
      </c>
      <c r="B1" t="s">
        <v>7092</v>
      </c>
    </row>
    <row r="3" spans="1:2" x14ac:dyDescent="0.25">
      <c r="A3" s="3" t="s">
        <v>7094</v>
      </c>
      <c r="B3" t="s">
        <v>7093</v>
      </c>
    </row>
    <row r="4" spans="1:2" x14ac:dyDescent="0.25">
      <c r="A4" s="5">
        <v>2</v>
      </c>
      <c r="B4">
        <v>168</v>
      </c>
    </row>
    <row r="5" spans="1:2" x14ac:dyDescent="0.25">
      <c r="A5" s="5">
        <v>3</v>
      </c>
      <c r="B5">
        <v>4</v>
      </c>
    </row>
    <row r="6" spans="1:2" x14ac:dyDescent="0.25">
      <c r="A6" s="5">
        <v>4</v>
      </c>
      <c r="B6">
        <v>18</v>
      </c>
    </row>
    <row r="7" spans="1:2" x14ac:dyDescent="0.25">
      <c r="A7" s="5">
        <v>5</v>
      </c>
      <c r="B7">
        <v>4</v>
      </c>
    </row>
    <row r="8" spans="1:2" x14ac:dyDescent="0.25">
      <c r="A8" s="5">
        <v>6</v>
      </c>
      <c r="B8">
        <v>1</v>
      </c>
    </row>
    <row r="9" spans="1:2" x14ac:dyDescent="0.25">
      <c r="A9" s="5" t="s">
        <v>5618</v>
      </c>
      <c r="B9">
        <v>195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sneezes</vt:lpstr>
      <vt:lpstr>Data (Complete Years)</vt:lpstr>
      <vt:lpstr>By Year</vt:lpstr>
      <vt:lpstr>By Month</vt:lpstr>
      <vt:lpstr>Multiples</vt:lpstr>
      <vt:lpstr>Combos</vt:lpstr>
      <vt:lpstr>By 28 Day Buckets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Kneiszel</dc:creator>
  <cp:lastModifiedBy>Wilson Kneiszel</cp:lastModifiedBy>
  <dcterms:created xsi:type="dcterms:W3CDTF">2025-07-20T13:24:06Z</dcterms:created>
  <dcterms:modified xsi:type="dcterms:W3CDTF">2025-07-20T20:33:38Z</dcterms:modified>
</cp:coreProperties>
</file>